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รายชื่อ" sheetId="1" r:id="rId5"/>
    <sheet state="visible" name="ลาออก เกษียณ เสีย" sheetId="2" r:id="rId6"/>
    <sheet state="visible" name="ชำนาญการ" sheetId="3" r:id="rId7"/>
    <sheet state="visible" name="วิชาการ" sheetId="4" r:id="rId8"/>
    <sheet state="visible" name="ลาศึกษาต่อ" sheetId="5" r:id="rId9"/>
    <sheet state="visible" name="ลาศึกษาต่อทางไกลอบรมทางไกล" sheetId="6" r:id="rId10"/>
    <sheet state="visible" name="ลูกจ้างชั่วคราว" sheetId="7" r:id="rId11"/>
    <sheet state="visible" name="HumanSoft" sheetId="8" r:id="rId12"/>
    <sheet state="hidden" name="รายชื่อตามโครงสร้าง" sheetId="9" r:id="rId13"/>
    <sheet state="hidden" name="อัตราว่าง (เงินงบ)" sheetId="10" r:id="rId14"/>
    <sheet state="hidden" name="อัตราว่าง (เงินรายได้)" sheetId="11" r:id="rId15"/>
    <sheet state="hidden" name="ว่าง แต่สำรองไว้" sheetId="12" r:id="rId16"/>
    <sheet state="hidden" name="ว่าง อยู่ระหว่างดำเนินการ" sheetId="13" r:id="rId17"/>
    <sheet state="hidden" name="ว่าง เสนอที่ประชุม คกก บุคคล 13" sheetId="14" r:id="rId18"/>
    <sheet state="hidden" name="ว่าง เสนอที่ประชุมคกก.บุคคล 30 " sheetId="15" r:id="rId19"/>
  </sheets>
  <definedNames>
    <definedName hidden="1" localSheetId="0" name="_xlnm._FilterDatabase">'รายชื่อ'!$A$1:$AN$1715</definedName>
    <definedName hidden="1" localSheetId="2" name="_xlnm._FilterDatabase">'ชำนาญการ'!$A$1:$AL$699</definedName>
    <definedName hidden="1" localSheetId="3" name="_xlnm._FilterDatabase">'วิชาการ'!$A$1:$S$107</definedName>
    <definedName hidden="1" localSheetId="4" name="_xlnm._FilterDatabase">'ลาศึกษาต่อ'!$A$1:$U$995</definedName>
    <definedName hidden="1" localSheetId="5" name="_xlnm._FilterDatabase">'ลาศึกษาต่อทางไกลอบรมทางไกล'!$A$1:$Y$1</definedName>
    <definedName hidden="1" localSheetId="6" name="_xlnm._FilterDatabase">'ลูกจ้างชั่วคราว'!$A$1:$AC$414</definedName>
    <definedName hidden="1" localSheetId="7" name="_xlnm._FilterDatabase">HumanSoft!$A$1:$AN$1779</definedName>
    <definedName hidden="1" localSheetId="8" name="_xlnm._FilterDatabase">'รายชื่อตามโครงสร้าง'!$A$1:$X$1416</definedName>
    <definedName hidden="1" localSheetId="10" name="_xlnm._FilterDatabase">'อัตราว่าง (เงินรายได้)'!$A$2:$F$100</definedName>
    <definedName hidden="1" localSheetId="13" name="_xlnm._FilterDatabase">'ว่าง เสนอที่ประชุม คกก บุคคล 13'!$A$1:$F$64</definedName>
    <definedName hidden="1" localSheetId="0" name="Z_ACCD9D90_245D_4C61_A301_53328FE7353A_.wvu.FilterData">'รายชื่อ'!$B$1:$Z$939</definedName>
    <definedName hidden="1" localSheetId="1" name="Z_ACCD9D90_245D_4C61_A301_53328FE7353A_.wvu.FilterData">'ลาออก เกษียณ เสีย'!$B$1:$Y$683</definedName>
    <definedName hidden="1" localSheetId="7" name="Z_ACCD9D90_245D_4C61_A301_53328FE7353A_.wvu.FilterData">HumanSoft!$B$1:$U$1001</definedName>
    <definedName hidden="1" localSheetId="8" name="Z_ACCD9D90_245D_4C61_A301_53328FE7353A_.wvu.FilterData">'รายชื่อตามโครงสร้าง'!$A$1:$Y$1405</definedName>
    <definedName hidden="1" localSheetId="0" name="Z_EC889711_C7BD_4296_B7CD_9D31007A62DD_.wvu.FilterData">'รายชื่อ'!$B$1:$Y$939</definedName>
    <definedName hidden="1" localSheetId="1" name="Z_EC889711_C7BD_4296_B7CD_9D31007A62DD_.wvu.FilterData">'ลาออก เกษียณ เสีย'!$B$1:$X$1058</definedName>
    <definedName hidden="1" localSheetId="7" name="Z_EC889711_C7BD_4296_B7CD_9D31007A62DD_.wvu.FilterData">HumanSoft!$B$1:$T$1001</definedName>
    <definedName hidden="1" localSheetId="8" name="Z_EC889711_C7BD_4296_B7CD_9D31007A62DD_.wvu.FilterData">'รายชื่อตามโครงสร้าง'!$A$1:$X$1416</definedName>
  </definedNames>
  <calcPr/>
  <customWorkbookViews>
    <customWorkbookView activeSheetId="0" maximized="1" windowHeight="0" windowWidth="0" guid="{EC889711-C7BD-4296-B7CD-9D31007A62DD}" name="ตัวกรอง 2"/>
    <customWorkbookView activeSheetId="0" maximized="1" windowHeight="0" windowWidth="0" guid="{ACCD9D90-245D-4C61-A301-53328FE7353A}" name="ตัวกรอง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F1">
      <text>
        <t xml:space="preserve">บันทึกตามข้อมูลในคำสั่ง มก.</t>
      </text>
    </comment>
    <comment authorId="0" ref="AH1">
      <text>
        <t xml:space="preserve">ตำแหน่งอาจารย์ 
กรอกช่อง W คู่ ช่อง X เสมอ 
ช่องความเชี่ยวชาญเฉพาะ 
กรอกตามนามานุกรมก่อน ถ้าไม่มีในนามานุกรม กรอกตามช่อง X </t>
      </text>
    </comment>
    <comment authorId="0" ref="D56">
      <text>
        <t xml:space="preserve">มินเจริญ</t>
      </text>
    </comment>
    <comment authorId="0" ref="C111">
      <text>
        <t xml:space="preserve">ชื่อเดิม 
ชัญญาพัฒน์
</t>
      </text>
    </comment>
    <comment authorId="0" ref="I290">
      <text>
        <t xml:space="preserve">หน่วยเดิม : หน่วยสัตว์ป่วยวิกฤต</t>
      </text>
    </comment>
    <comment authorId="0" ref="AF290">
      <text>
        <t xml:space="preserve">หน่วยเดิม : หน่วยสัตว์ป่วยวิกฤต</t>
      </text>
    </comment>
    <comment authorId="0" ref="AH290">
      <text>
        <t xml:space="preserve">หน่วยเดิม : หน่วยสัตว์ป่วยวิกฤต</t>
      </text>
    </comment>
    <comment authorId="0" ref="C298">
      <text>
        <t xml:space="preserve">ชื่อเก่า : กิติสุดา</t>
      </text>
    </comment>
    <comment authorId="0" ref="I387">
      <text>
        <t xml:space="preserve">หน่วยเดิม : หน่วยอายุรกรรม</t>
      </text>
    </comment>
    <comment authorId="0" ref="I391">
      <text>
        <t xml:space="preserve">หน่วยเดิม : หน่วยอายุรกรรม</t>
      </text>
    </comment>
    <comment authorId="0" ref="D611">
      <text>
        <t xml:space="preserve">นามสกุลเดิม 
ไทยมีสุข</t>
      </text>
    </comment>
    <comment authorId="0" ref="I833">
      <text>
        <t xml:space="preserve">หน่วยเดิม : หน่วยเคลื่อนย้ายสัตว์ป่วย</t>
      </text>
    </comment>
    <comment authorId="0" ref="J833">
      <text>
        <t xml:space="preserve">หน่วยเดิม : หน่วยเคลื่อนย้ายสัตว์ป่วย</t>
      </text>
    </comment>
    <comment authorId="0" ref="I837">
      <text>
        <t xml:space="preserve">หน่วยเดิม : หน่วยเคลื่อนย้ายสัตว์ป่วย</t>
      </text>
    </comment>
    <comment authorId="0" ref="J837">
      <text>
        <t xml:space="preserve">หน่วยเดิม : หน่วยเคลื่อนย้ายสัตว์ป่วย</t>
      </text>
    </comment>
    <comment authorId="0" ref="I838">
      <text>
        <t xml:space="preserve">หน่วยเดิม : หน่วยเคลื่อนย้ายสัตว์ป่วย</t>
      </text>
    </comment>
    <comment authorId="0" ref="J838">
      <text>
        <t xml:space="preserve">หน่วยเดิม : หน่วยเคลื่อนย้ายสัตว์ป่วย</t>
      </text>
    </comment>
    <comment authorId="0" ref="I845">
      <text>
        <t xml:space="preserve">เดิมอยู่หน่วยอายุรกรรม</t>
      </text>
    </comment>
    <comment authorId="0" ref="J845">
      <text>
        <t xml:space="preserve">เดิมอยู่หน่วยอายุรกรรม</t>
      </text>
    </comment>
    <comment authorId="0" ref="I851">
      <text>
        <t xml:space="preserve">หน่วยเดิม : หน่วยลูกค้าสัมพันธ์ สื่อสารองค์กร และจัดการเรื่องร้องเรียน
</t>
      </text>
    </comment>
    <comment authorId="0" ref="J851">
      <text>
        <t xml:space="preserve">หน่วยเดิม : หน่วยลูกค้าสัมพันธ์ สื่อสารองค์กร และจัดการเรื่องร้องเรียน
</t>
      </text>
    </comment>
    <comment authorId="0" ref="AE851">
      <text>
        <t xml:space="preserve">หน่วยเดิม : หน่วยลูกค้าสัมพันธ์ สื่อสารองค์กร และจัดการเรื่องร้องเรียน
</t>
      </text>
    </comment>
    <comment authorId="0" ref="AH851">
      <text>
        <t xml:space="preserve">หน่วยเดิม : หน่วยลูกค้าสัมพันธ์ สื่อสารองค์กร และจัดการเรื่องร้องเรียน
</t>
      </text>
    </comment>
    <comment authorId="0" ref="H856">
      <text>
        <t xml:space="preserve">เดิมแผนกเวชศาสตร์ฉุกเฉินและสัตว์ป่วยวิกฤต</t>
      </text>
    </comment>
    <comment authorId="0" ref="I859">
      <text>
        <t xml:space="preserve">หน่วยเดิม : หน่่วยหัตถการ</t>
      </text>
    </comment>
    <comment authorId="0" ref="AF859">
      <text>
        <t xml:space="preserve">หน่วยเดิม : หน่่วยหัตถการ</t>
      </text>
    </comment>
    <comment authorId="0" ref="AH859">
      <text>
        <t xml:space="preserve">หน่วยเดิม : หน่่วยหัตถการ</t>
      </text>
    </comment>
    <comment authorId="0" ref="C888">
      <text>
        <t xml:space="preserve">ชื่อเดิม สุทธิกา</t>
      </text>
    </comment>
    <comment authorId="0" ref="H933">
      <text>
        <t xml:space="preserve">เดิมแผนกสนับสนุนงานบริการ</t>
      </text>
    </comment>
    <comment authorId="0" ref="I933">
      <text>
        <t xml:space="preserve">เดิมหน่วยบริการเคลื่อนย้ายสัตว์ป่วย</t>
      </text>
    </comment>
    <comment authorId="0" ref="H937">
      <text>
        <t xml:space="preserve">เดิมแผนกสนับสนุนงานบริการ
</t>
      </text>
    </comment>
    <comment authorId="0" ref="I937">
      <text>
        <t xml:space="preserve">เดิมหน่วยบริการเคลื่อนย้ายสัตว์ป่วย</t>
      </text>
    </comment>
    <comment authorId="0" ref="I949">
      <text>
        <t xml:space="preserve">หน่วยเดิม : หน่วยโรคหัวใจ</t>
      </text>
    </comment>
    <comment authorId="0" ref="J949">
      <text>
        <t xml:space="preserve">หน่วยเดิม : หน่วยโรคหัวใจ</t>
      </text>
    </comment>
    <comment authorId="0" ref="AF949">
      <text>
        <t xml:space="preserve">หน่วยเดิม : หน่วยโรคหัวใจ</t>
      </text>
    </comment>
    <comment authorId="0" ref="AH949">
      <text>
        <t xml:space="preserve">หน่วยเดิม : หน่วยโรคหัวใจ</t>
      </text>
    </comment>
    <comment authorId="0" ref="I951">
      <text>
        <t xml:space="preserve">หน่วยเดิม : หน่วยยานำกลับ</t>
      </text>
    </comment>
    <comment authorId="0" ref="J951">
      <text>
        <t xml:space="preserve">หน่วยเดิม : หน่วยยานำกลับ</t>
      </text>
    </comment>
    <comment authorId="0" ref="AF951">
      <text>
        <t xml:space="preserve">หน่วยเดิม : หน่วยยานำกลับ</t>
      </text>
    </comment>
    <comment authorId="0" ref="AH951">
      <text>
        <t xml:space="preserve">หน่วยเดิม : หน่วยยานำกลับ</t>
      </text>
    </comment>
    <comment authorId="0" ref="H1076">
      <text>
        <t xml:space="preserve">เดิมแผนกเวชศาสตร์ฉุกเฉินและสัตว์ป่วยวิกฤต</t>
      </text>
    </comment>
    <comment authorId="0" ref="I1076">
      <text>
        <t xml:space="preserve">เดิมหน่วยสัตว์ป่วยกึ่งวิกฤต</t>
      </text>
    </comment>
    <comment authorId="0" ref="G1106">
      <text>
        <t xml:space="preserve">เริ่มงาน ภ.กายฯ 1 ต.ค. 68
เดิมสังกัด รพส.มก.บางเขน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30">
      <text>
        <t xml:space="preserve">หน่วยเดิม : หน่วยอายุรกรรม</t>
      </text>
    </comment>
    <comment authorId="0" ref="I934">
      <text>
        <t xml:space="preserve">หน่วยเดิม : หน่วยอายุรกรรม</t>
      </text>
    </comment>
    <comment authorId="0" ref="I935">
      <text>
        <t xml:space="preserve">หน่วยเดิม : หน่วยอายุรกรรม</t>
      </text>
    </comment>
    <comment authorId="0" ref="I936">
      <text>
        <t xml:space="preserve">หน่วยเดิม : หน่วอายุรกรรม</t>
      </text>
    </comment>
    <comment authorId="0" ref="C961">
      <text>
        <t xml:space="preserve">ชื่อเดิม : สุนิสา</t>
      </text>
    </comment>
    <comment authorId="0" ref="I989">
      <text>
        <t xml:space="preserve">หน่วยเดิม : หน่่วยเคลื่อนย้ายสัตว์ป่วย</t>
      </text>
    </comment>
    <comment authorId="0" ref="I1012">
      <text>
        <t xml:space="preserve">หน่วยเดิม 
สัตว์ป่วยวิกฤต</t>
      </text>
    </comment>
    <comment authorId="0" ref="I1061">
      <text>
        <t xml:space="preserve">หน่วยเดิม : หน่วยยานำกลับ</t>
      </text>
    </comment>
    <comment authorId="0" ref="J1061">
      <text>
        <t xml:space="preserve">หน่วยเดิม : หน่วยยานำกลับ</t>
      </text>
    </comment>
    <comment authorId="0" ref="I1066">
      <text>
        <t xml:space="preserve">หน่วยเดิม : หน่วยโรคหัวใจ</t>
      </text>
    </comment>
    <comment authorId="0" ref="J1066">
      <text>
        <t xml:space="preserve">หน่วยเดิม : หน่วยโรคหัวใจ</t>
      </text>
    </comment>
    <comment authorId="0" ref="I1091">
      <text>
        <t xml:space="preserve">หน่วยเดิม : หน่วยเคลื่อนย้ายสัตว์ป่วย</t>
      </text>
    </comment>
    <comment authorId="0" ref="J1091">
      <text>
        <t xml:space="preserve">หน่วยเดิม : หน่วยเคลื่อนย้ายสัตว์ป่วย</t>
      </text>
    </comment>
    <comment authorId="0" ref="H1153">
      <text>
        <t xml:space="preserve">เดิมแผนกเวชศาสตร์ฉุกเฉินและสัตว์ป่วยวิกฤต</t>
      </text>
    </comment>
    <comment authorId="0" ref="I1153">
      <text>
        <t xml:space="preserve">เดิมหน่วยสัตว์ป่วยกึ่งวิกฤต</t>
      </text>
    </comment>
    <comment authorId="0" ref="G1170">
      <text>
        <t xml:space="preserve">เริ่มงาน ภ.กายฯ 1 ต.ค. 68
เดิมสังกัด รพส.มก.บางเขน
</t>
      </text>
    </comment>
    <comment authorId="0" ref="I1173">
      <text>
        <t xml:space="preserve">หน่วยเดิม : หน่่วยหัตถการ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34">
      <text>
        <t xml:space="preserve">มินเจริญ</t>
      </text>
    </comment>
    <comment authorId="0" ref="C418">
      <text>
        <t xml:space="preserve">ชื่อเก่า : กิติสุดา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97">
      <text>
        <t xml:space="preserve">หน่วยเดิม : หน่วยเคลื่อนย้ายสัตว์ป่วย</t>
      </text>
    </comment>
    <comment authorId="0" ref="H119">
      <text>
        <t xml:space="preserve">หน่วยเดิม : หน่วยเคลื่อนย้ายสัตว์ป่วย</t>
      </text>
    </comment>
    <comment authorId="0" ref="H120">
      <text>
        <t xml:space="preserve">หน่วยเดิม : หน่วยเวชศาสตร์ฉุกเฉิน</t>
      </text>
    </comment>
    <comment authorId="0" ref="H264">
      <text>
        <t xml:space="preserve">หน่วยเดิม : หน่วยลูกค้าสัมพันธ์ สื่อสารองค์กร และจัดการเรื่องร้องเรียน
</t>
      </text>
    </comment>
    <comment authorId="0" ref="H269">
      <text>
        <t xml:space="preserve">หน่วยเดิม : หน่วยยานำกลับ</t>
      </text>
    </comment>
    <comment authorId="0" ref="H273">
      <text>
        <t xml:space="preserve">หน่วยเดิม : หน่วยโรคหัวใจ</t>
      </text>
    </comment>
    <comment authorId="0" ref="H282">
      <text>
        <t xml:space="preserve">หน่วยเดิม : หน่วยอายุรกรรม</t>
      </text>
    </comment>
    <comment authorId="0" ref="H286">
      <text>
        <t xml:space="preserve">หน่วยเดิม : หน่วยอายุรกรรม</t>
      </text>
    </comment>
    <comment authorId="0" ref="H288">
      <text>
        <t xml:space="preserve">หน่วยเดิม : หน่วอายุรกรรม</t>
      </text>
    </comment>
    <comment authorId="0" ref="H319">
      <text>
        <t xml:space="preserve">หน่วยเดิม : หน่่วยหัตถการ</t>
      </text>
    </comment>
    <comment authorId="0" ref="B325">
      <text>
        <t xml:space="preserve">ชื่อเดิม : สุนิสา</t>
      </text>
    </comment>
    <comment authorId="0" ref="H335">
      <text>
        <t xml:space="preserve">หน่วยเดิม : หน่วยบริการเคลื่อนย้ายสัตว์ป่วย</t>
      </text>
    </comment>
    <comment authorId="0" ref="H373">
      <text>
        <t xml:space="preserve">หน่วยเดิม : หน่่วยเคลื่อนย้ายสัตว์ป่วย</t>
      </text>
    </comment>
    <comment authorId="0" ref="H400">
      <text>
        <t xml:space="preserve">หน่วยเดิม 
สัตว์ป่วยวิกฤต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1">
      <text>
        <t xml:space="preserve">มินเจริญ</t>
      </text>
    </comment>
    <comment authorId="0" ref="C122">
      <text>
        <t xml:space="preserve">ชื่อเดิม 
ชัญญาพัฒน์
</t>
      </text>
    </comment>
    <comment authorId="0" ref="I306">
      <text>
        <t xml:space="preserve">หน่วยเดิม : หน่วยสัตว์ป่วยวิกฤต</t>
      </text>
    </comment>
    <comment authorId="0" ref="C314">
      <text>
        <t xml:space="preserve">ชื่อเก่า : กิติสุดา</t>
      </text>
    </comment>
    <comment authorId="0" ref="I405">
      <text>
        <t xml:space="preserve">หน่วยเดิม : หน่วยอายุรกรรม</t>
      </text>
    </comment>
    <comment authorId="0" ref="I409">
      <text>
        <t xml:space="preserve">หน่วยเดิม : หน่วยอายุรกรรม</t>
      </text>
    </comment>
    <comment authorId="0" ref="D635">
      <text>
        <t xml:space="preserve">นามสกุลเดิม 
ไทยมีสุข</t>
      </text>
    </comment>
    <comment authorId="0" ref="I866">
      <text>
        <t xml:space="preserve">หน่วยเดิม : หน่วยเคลื่อนย้ายสัตว์ป่วย</t>
      </text>
    </comment>
    <comment authorId="0" ref="J866">
      <text>
        <t xml:space="preserve">หน่วยเดิม : หน่วยเคลื่อนย้ายสัตว์ป่วย</t>
      </text>
    </comment>
    <comment authorId="0" ref="I870">
      <text>
        <t xml:space="preserve">หน่วยเดิม : หน่วยเคลื่อนย้ายสัตว์ป่วย</t>
      </text>
    </comment>
    <comment authorId="0" ref="J870">
      <text>
        <t xml:space="preserve">หน่วยเดิม : หน่วยเคลื่อนย้ายสัตว์ป่วย</t>
      </text>
    </comment>
    <comment authorId="0" ref="I871">
      <text>
        <t xml:space="preserve">หน่วยเดิม : หน่วยเคลื่อนย้ายสัตว์ป่วย</t>
      </text>
    </comment>
    <comment authorId="0" ref="J871">
      <text>
        <t xml:space="preserve">หน่วยเดิม : หน่วยเคลื่อนย้ายสัตว์ป่วย</t>
      </text>
    </comment>
    <comment authorId="0" ref="I878">
      <text>
        <t xml:space="preserve">เดิมอยู่หน่วยอายุรกรรม</t>
      </text>
    </comment>
    <comment authorId="0" ref="J878">
      <text>
        <t xml:space="preserve">เดิมอยู่หน่วยอายุรกรรม</t>
      </text>
    </comment>
    <comment authorId="0" ref="I885">
      <text>
        <t xml:space="preserve">หน่วยเดิม : หน่วยลูกค้าสัมพันธ์ สื่อสารองค์กร และจัดการเรื่องร้องเรียน
</t>
      </text>
    </comment>
    <comment authorId="0" ref="J885">
      <text>
        <t xml:space="preserve">หน่วยเดิม : หน่วยลูกค้าสัมพันธ์ สื่อสารองค์กร และจัดการเรื่องร้องเรียน
</t>
      </text>
    </comment>
    <comment authorId="0" ref="I890">
      <text>
        <t xml:space="preserve">เดิม หน่วยสัตว์ป๋วยวิกฤต</t>
      </text>
    </comment>
    <comment authorId="0" ref="J890">
      <text>
        <t xml:space="preserve">เดิม หน่วยสัตว์ป๋วยวิกฤต</t>
      </text>
    </comment>
    <comment authorId="0" ref="I894">
      <text>
        <t xml:space="preserve">หน่วยเดิม : หน่่วยหัตถการ</t>
      </text>
    </comment>
    <comment authorId="0" ref="J894">
      <text>
        <t xml:space="preserve">หน่วยเดิม : หน่่วยหัตถการ</t>
      </text>
    </comment>
    <comment authorId="0" ref="I1012">
      <text>
        <t xml:space="preserve">หน่วยเดิม : หน่วยโรคหัวใจ</t>
      </text>
    </comment>
    <comment authorId="0" ref="J1012">
      <text>
        <t xml:space="preserve">หน่วยเดิม : หน่วยโรคหัวใจ</t>
      </text>
    </comment>
    <comment authorId="0" ref="I1014">
      <text>
        <t xml:space="preserve">หน่วยเดิม : หน่วยยานำกลับ</t>
      </text>
    </comment>
    <comment authorId="0" ref="J1014">
      <text>
        <t xml:space="preserve">หน่วยเดิม : หน่วยยานำกลับ</t>
      </text>
    </comment>
    <comment authorId="0" ref="I1147">
      <text>
        <t xml:space="preserve">หน่วยเดิม : หน่่วยหัตถการ</t>
      </text>
    </comment>
    <comment authorId="0" ref="H1149">
      <text>
        <t xml:space="preserve">เดิมแผนกเวชศาสตร์ฉุกเฉินและสัตว์ป่วยวิกฤต</t>
      </text>
    </comment>
    <comment authorId="0" ref="I1149">
      <text>
        <t xml:space="preserve">เดิมหน่วยสัตว์ป่วยกึ่งวิกฤต</t>
      </text>
    </comment>
    <comment authorId="0" ref="G1162">
      <text>
        <t xml:space="preserve">เริ่มงาน ภ.กายฯ 1 ต.ค. 68
เดิมสังกัด รพส.มก.บางเขน
</t>
      </text>
    </comment>
    <comment authorId="0" ref="G1180">
      <text>
        <t xml:space="preserve">เริ่มงาน ภ.กายฯ 1 ต.ค. 68
เดิมสังกัด รพส.มก.บางเขน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73">
      <text>
        <t xml:space="preserve">ชื่อเก่า : กิติสุดา</t>
      </text>
    </comment>
  </commentList>
</comments>
</file>

<file path=xl/sharedStrings.xml><?xml version="1.0" encoding="utf-8"?>
<sst xmlns="http://schemas.openxmlformats.org/spreadsheetml/2006/main" count="82767" uniqueCount="7688">
  <si>
    <t>ID</t>
  </si>
  <si>
    <t>F</t>
  </si>
  <si>
    <t>ชื่อ</t>
  </si>
  <si>
    <t>สกุล</t>
  </si>
  <si>
    <t>เลขที่</t>
  </si>
  <si>
    <t>ตำแหน่ง</t>
  </si>
  <si>
    <t>สังกัด</t>
  </si>
  <si>
    <t>แผนก</t>
  </si>
  <si>
    <t>หน่วย</t>
  </si>
  <si>
    <t>วิทยาเขต</t>
  </si>
  <si>
    <t>สถานภาพ</t>
  </si>
  <si>
    <t>กลุ่ม</t>
  </si>
  <si>
    <t>เพศ</t>
  </si>
  <si>
    <t>การศึกษา</t>
  </si>
  <si>
    <t>วุฒิการศึกษา</t>
  </si>
  <si>
    <t>อายุ</t>
  </si>
  <si>
    <t>วันเกิด</t>
  </si>
  <si>
    <t>วันบรรจุ</t>
  </si>
  <si>
    <t>อายุงาน</t>
  </si>
  <si>
    <t>ปีที่จะ
ครบเกษียณ</t>
  </si>
  <si>
    <t>คำนวนปีที่จะเกษียณ</t>
  </si>
  <si>
    <t>คำนวณช่วงอายุคน (ปี)</t>
  </si>
  <si>
    <t>คำนวนช่วงอายุคนตาม Gen</t>
  </si>
  <si>
    <t>ตำแหน่ง
บริหาร</t>
  </si>
  <si>
    <t>หมายเหตุ</t>
  </si>
  <si>
    <t>เลขที่ใบประกอบ</t>
  </si>
  <si>
    <t>วันหมดอายุ</t>
  </si>
  <si>
    <t>เอกสารใบประกอบ</t>
  </si>
  <si>
    <t>ระดับ</t>
  </si>
  <si>
    <t>ความเชี่ยวชาญ (อว/วว.)</t>
  </si>
  <si>
    <t>สาขา (สพ.)</t>
  </si>
  <si>
    <t>สาขา</t>
  </si>
  <si>
    <t>ชนิดสัตว์</t>
  </si>
  <si>
    <t>ความเชี่ยวชาญเฉพาะ (หัวใจ/ไต)</t>
  </si>
  <si>
    <t>รางวัลระดับประเทศ (วิทยากร)</t>
  </si>
  <si>
    <t>ภาควิชา</t>
  </si>
  <si>
    <t>นาย</t>
  </si>
  <si>
    <t>คารมย์</t>
  </si>
  <si>
    <t>คู่ประดิษฐ์</t>
  </si>
  <si>
    <t>พ.24</t>
  </si>
  <si>
    <t>วิศวกร (Engineer)</t>
  </si>
  <si>
    <t>สลก.คณะฯ (Office of the Secretariat)</t>
  </si>
  <si>
    <t>งานกายภาพและทรัพย์สิน</t>
  </si>
  <si>
    <t>หน่วยซ่อมบำรุง</t>
  </si>
  <si>
    <t>วิทยาเขตบางเขน</t>
  </si>
  <si>
    <t>พนักงานมหาวิทยาลัย (University Staff)</t>
  </si>
  <si>
    <t>อำนวยการ (Administrative)</t>
  </si>
  <si>
    <t>ชาย Male</t>
  </si>
  <si>
    <t>ป.ตรี</t>
  </si>
  <si>
    <t>ปริญญาตรี (Bachelor’s Degree)</t>
  </si>
  <si>
    <t>ชำนาญการ (Professional Level)</t>
  </si>
  <si>
    <t>ซ่อมบำรุง</t>
  </si>
  <si>
    <t>น.ส.</t>
  </si>
  <si>
    <t>อภิญญากร</t>
  </si>
  <si>
    <t>กัลยาณมิตร</t>
  </si>
  <si>
    <t>พ.95</t>
  </si>
  <si>
    <t>เจ้าหน้าที่บริหารงานทั่วไป (General Administrative Officer)</t>
  </si>
  <si>
    <t>งานบริการการศึกษา</t>
  </si>
  <si>
    <t>หน่วยกิจการนิสิต</t>
  </si>
  <si>
    <t>หญิง Female</t>
  </si>
  <si>
    <t>ป.โท</t>
  </si>
  <si>
    <t>ปริญญาโท (Master’s Degree)</t>
  </si>
  <si>
    <t>หัวหน้างานบริการการศึกษา</t>
  </si>
  <si>
    <t>บริการการศึกษา</t>
  </si>
  <si>
    <t>จินตนา</t>
  </si>
  <si>
    <t>กลิ่นกลั่น</t>
  </si>
  <si>
    <t>พ.661</t>
  </si>
  <si>
    <t>นักวิชาการเงินและบัญชี (Financial and Accounting Officer)</t>
  </si>
  <si>
    <t>งานคลังและพัสดุ</t>
  </si>
  <si>
    <t>หน่วยการเงินและบัญชี</t>
  </si>
  <si>
    <t>นาง</t>
  </si>
  <si>
    <t>พรพรรณ</t>
  </si>
  <si>
    <t>หมื่นสิน</t>
  </si>
  <si>
    <t>พ.788</t>
  </si>
  <si>
    <t>งานบัณฑิตศึกษาและการศึกษาหลังปริญญา</t>
  </si>
  <si>
    <t>หน่วยบัณฑิตศึกษา</t>
  </si>
  <si>
    <t>หัวหน้างานบัณฑิตศึกษาฯ</t>
  </si>
  <si>
    <t>วัชรี</t>
  </si>
  <si>
    <t>จันทร์จำนงค์</t>
  </si>
  <si>
    <t>พ.1355</t>
  </si>
  <si>
    <t>งานบริหารและธุรการ</t>
  </si>
  <si>
    <t>หน่วยทรัพยากรบุคคล</t>
  </si>
  <si>
    <t>หัวหน้างานแผนและพัฒนาคุณภาพ</t>
  </si>
  <si>
    <t>บุษบง</t>
  </si>
  <si>
    <t>ดำชื่น</t>
  </si>
  <si>
    <t>นักวิชาการศึกษา (Education Officer)</t>
  </si>
  <si>
    <t>หน่วยงานทะเบียนและประเมินผลการศึกษา</t>
  </si>
  <si>
    <t>ศศิกานต์</t>
  </si>
  <si>
    <t>เธียรเงิน</t>
  </si>
  <si>
    <t>พ.2316</t>
  </si>
  <si>
    <t>หัวหน้าหน่วยการเงินและบัญชี</t>
  </si>
  <si>
    <t>พรพิมล</t>
  </si>
  <si>
    <t>เที่ยงเจริญ</t>
  </si>
  <si>
    <t>พ.2317</t>
  </si>
  <si>
    <t>นักวิเคราะห์นโยบายและแผน (Policy and Planning Analyst)</t>
  </si>
  <si>
    <t>งานแผนและพัฒนาคุณภาพ</t>
  </si>
  <si>
    <t xml:space="preserve">หน่วยแผนงานและงบประมาณ </t>
  </si>
  <si>
    <t>ทรงศักดิ์</t>
  </si>
  <si>
    <t>รวมใหม่</t>
  </si>
  <si>
    <t>พ.2578</t>
  </si>
  <si>
    <t>วิศวกรไฟฟ้า (Electrical Engineer)</t>
  </si>
  <si>
    <t>หน่วยเทคโนโลยีและโสตทัศนูปกรณ์</t>
  </si>
  <si>
    <t>วิชาชีพ (Professional)</t>
  </si>
  <si>
    <t>หัวหน้าหน่วยเทคโนโลยีฯ</t>
  </si>
  <si>
    <t>สุธาพร</t>
  </si>
  <si>
    <t>ผึ้งหลวง</t>
  </si>
  <si>
    <t>พ.2628</t>
  </si>
  <si>
    <t>หัวหน้างานคลังและพัสดุ</t>
  </si>
  <si>
    <t>พัชร์วสา</t>
  </si>
  <si>
    <t>พึ่งตน</t>
  </si>
  <si>
    <t>พ.2629</t>
  </si>
  <si>
    <t>นักวิชาการคอมพิวเตอร์ (Computer Technical Officer / IT Officer)</t>
  </si>
  <si>
    <t>ศูนย์วิจัยและนวัตกรรมทางสัตวแพทย์ (CVRI)</t>
  </si>
  <si>
    <t>หน่วยธุรการ</t>
  </si>
  <si>
    <t>หัวหน้้างานธุรการ ศูนย์วิจัยฯ</t>
  </si>
  <si>
    <t>ปิยะวัชร</t>
  </si>
  <si>
    <t>ศิขรินทร์</t>
  </si>
  <si>
    <t>พ.2756</t>
  </si>
  <si>
    <t>นักวิชาการโสตทัศนศึกษา (Audiovisual Media Officer)</t>
  </si>
  <si>
    <t>สิริพร</t>
  </si>
  <si>
    <t>มากรุ่น</t>
  </si>
  <si>
    <t>พ.2757</t>
  </si>
  <si>
    <t>หน่วยประชาสัมพันธ์</t>
  </si>
  <si>
    <t>อาริยา</t>
  </si>
  <si>
    <t>สดไธสง</t>
  </si>
  <si>
    <t>พ.2918</t>
  </si>
  <si>
    <t>หน่่วยทรัพยากรบุคคล</t>
  </si>
  <si>
    <t>หัวหน้างานบริหารและธุรการ</t>
  </si>
  <si>
    <t>พัฒนาทรัพยากรบุคคลและวิเทศสัมพันธ์</t>
  </si>
  <si>
    <t>อุทุมพร</t>
  </si>
  <si>
    <t>บุญอุ้ม</t>
  </si>
  <si>
    <t>พ.3017</t>
  </si>
  <si>
    <t>ธิดา</t>
  </si>
  <si>
    <t>มิ่งขวัญ</t>
  </si>
  <si>
    <t>นักวิชาการพัสดุ (Procurement Officer)</t>
  </si>
  <si>
    <t>พนักงานเงินรายได้  (Revenue-based Employee)</t>
  </si>
  <si>
    <t xml:space="preserve"> </t>
  </si>
  <si>
    <t>สมเกียรติ</t>
  </si>
  <si>
    <t>นิลดำ</t>
  </si>
  <si>
    <t>หน่วยพัฒนาคุณภาพ</t>
  </si>
  <si>
    <t>ปฏิบัติการ (Practitioner Level)</t>
  </si>
  <si>
    <t>สุปรียนันท์</t>
  </si>
  <si>
    <t>โสวภาค</t>
  </si>
  <si>
    <t>หน่วยวิเทศสัมพันธ์</t>
  </si>
  <si>
    <t xml:space="preserve">ธาริน </t>
  </si>
  <si>
    <t>พฤกษ์บำรุง</t>
  </si>
  <si>
    <t>หน่วยสารบรรณ</t>
  </si>
  <si>
    <t>พร</t>
  </si>
  <si>
    <t>ว่าที่ร้อยตรีศุภกานต์</t>
  </si>
  <si>
    <t>อมรสิงห์</t>
  </si>
  <si>
    <t>หัวหน้าหน่วยเทคโนโลยีและโสตทัศนูปกรณ์</t>
  </si>
  <si>
    <t>เสาวลักษณ์</t>
  </si>
  <si>
    <t>คำวงษ์</t>
  </si>
  <si>
    <t>กมลรัตน์</t>
  </si>
  <si>
    <t>แก้วสูงเนิน</t>
  </si>
  <si>
    <t>ณัฒิญา</t>
  </si>
  <si>
    <t>ชูประจง</t>
  </si>
  <si>
    <t>เนียรวรรณ</t>
  </si>
  <si>
    <t>มีเจริญ</t>
  </si>
  <si>
    <t>นักวิทยาศาสตร์ (Scientist)</t>
  </si>
  <si>
    <t>หน่วยปฎิบัติการวิจัยกลาง (Central Lab)</t>
  </si>
  <si>
    <t>คณิตา</t>
  </si>
  <si>
    <t>ฮาซัน</t>
  </si>
  <si>
    <t>บรรณารักษ์ (Librarian)</t>
  </si>
  <si>
    <t>หน่วยส่งเสริมและพัฒนาวิชาการ</t>
  </si>
  <si>
    <t>ญาดา</t>
  </si>
  <si>
    <t>หาญปัญญาพิชิต</t>
  </si>
  <si>
    <t>หน่วยสนับสนุนงานวิจัย</t>
  </si>
  <si>
    <t>กิตติกร</t>
  </si>
  <si>
    <t>ม่วงรัตน์</t>
  </si>
  <si>
    <t>พนักงานทั่วไป (General Services Officer)</t>
  </si>
  <si>
    <t>หน่วยอาคารและบริหารทรัพย์สิน</t>
  </si>
  <si>
    <t>บริการ (Support Services)</t>
  </si>
  <si>
    <t>ป.4</t>
  </si>
  <si>
    <t>ต่ำกว่าปริญญาตรี (Diploma Level)</t>
  </si>
  <si>
    <t>ปฏิบัติงาน (Operational Level)</t>
  </si>
  <si>
    <t>วิภาส</t>
  </si>
  <si>
    <t>ไวยบท</t>
  </si>
  <si>
    <t>พนักงานขับรถยนต์ (Driver)</t>
  </si>
  <si>
    <t>ม.3</t>
  </si>
  <si>
    <t>พรปวีณ์</t>
  </si>
  <si>
    <t>แดงดี</t>
  </si>
  <si>
    <t>ชนินาถ</t>
  </si>
  <si>
    <t>วิสิลา</t>
  </si>
  <si>
    <t>หน่่วยกิจการพิเศษ</t>
  </si>
  <si>
    <t>นิชานันท์</t>
  </si>
  <si>
    <t>เกโส</t>
  </si>
  <si>
    <t>เมฆฌัชฌา</t>
  </si>
  <si>
    <t>วงศ์โดยหวัง</t>
  </si>
  <si>
    <t>ช่างอิเลคทรอนิกส์ (Electronics Technician)</t>
  </si>
  <si>
    <t>ปวส.</t>
  </si>
  <si>
    <t>ชำนาญงาน (Experienced Level)</t>
  </si>
  <si>
    <t>สิริณา</t>
  </si>
  <si>
    <t>มณีจันทร์</t>
  </si>
  <si>
    <t>หัวหน้าหน่วยกิจการพิเศษ</t>
  </si>
  <si>
    <t>ว่าที่ ร.ต.หญิงภาวิณี</t>
  </si>
  <si>
    <t>เวลุตัง</t>
  </si>
  <si>
    <t>ม.6</t>
  </si>
  <si>
    <t>ศรัณยู</t>
  </si>
  <si>
    <t>ปรีชาสถิตย์</t>
  </si>
  <si>
    <t>ธนภรณ์์</t>
  </si>
  <si>
    <t>จิ๋วผ้วย</t>
  </si>
  <si>
    <t>ผู้ปฎิบัติงานบริหาร (Administrative Assistant)</t>
  </si>
  <si>
    <t>หน่วยจัดซื้อกลาง</t>
  </si>
  <si>
    <t>รุจิภาพ</t>
  </si>
  <si>
    <t>อากาศสุภา</t>
  </si>
  <si>
    <t>สิรภพ</t>
  </si>
  <si>
    <t>สังขมาลย์</t>
  </si>
  <si>
    <t>จักรพันธ์</t>
  </si>
  <si>
    <t>กาคำ</t>
  </si>
  <si>
    <t>ช่างเทคนิค (Technician)</t>
  </si>
  <si>
    <t>รพส.มก.ทิพย์พิมาน (KUVTH TP)</t>
  </si>
  <si>
    <t xml:space="preserve">แผนกสนับสนุนงานบริหารและธุรการ
</t>
  </si>
  <si>
    <t>เทคนิค</t>
  </si>
  <si>
    <t>วิจิตรา</t>
  </si>
  <si>
    <t>พรมสร้อย</t>
  </si>
  <si>
    <t>พิษณุวัฒน์</t>
  </si>
  <si>
    <t>พีระพันธ์</t>
  </si>
  <si>
    <t>ปวช.</t>
  </si>
  <si>
    <t>เลิศกิจ</t>
  </si>
  <si>
    <t>กิจโสภา</t>
  </si>
  <si>
    <t>พลอยไพรินทร์</t>
  </si>
  <si>
    <t>อันตะริกานนท์</t>
  </si>
  <si>
    <t>ชุติมา</t>
  </si>
  <si>
    <t>นาน้อย</t>
  </si>
  <si>
    <t>หัวหน้าหน่วยสารบรรณ</t>
  </si>
  <si>
    <t>วศิน</t>
  </si>
  <si>
    <t>ทองวิไล</t>
  </si>
  <si>
    <t>สีงาม</t>
  </si>
  <si>
    <t>หัวหน้าหน่วยทรัพยากรบุคคล</t>
  </si>
  <si>
    <t>อริน</t>
  </si>
  <si>
    <t>สุมนัสทยากร</t>
  </si>
  <si>
    <t>สมศักดิ์</t>
  </si>
  <si>
    <t>ไชยโยธา</t>
  </si>
  <si>
    <t>อานิศรา</t>
  </si>
  <si>
    <t>ฤทธิ์สมบูรณ์</t>
  </si>
  <si>
    <t>หััวหน้าหน่วยจัดซื้อส่วนกลาง</t>
  </si>
  <si>
    <t>แก้วกัญญา</t>
  </si>
  <si>
    <t>เมืองกาญจน์</t>
  </si>
  <si>
    <t>หน่วยพัสดุ</t>
  </si>
  <si>
    <t>หัวหน้าหน่วยพัสดุ</t>
  </si>
  <si>
    <t>รวิพล</t>
  </si>
  <si>
    <t>ผดุงธรรม</t>
  </si>
  <si>
    <t>หัวหน้าหน่วยซ่อมบำรุง</t>
  </si>
  <si>
    <t>ยุทธนา</t>
  </si>
  <si>
    <t>หวังพิทักษ์</t>
  </si>
  <si>
    <t>ธัญญภรณ์</t>
  </si>
  <si>
    <t>อบเชย</t>
  </si>
  <si>
    <t>วิภา</t>
  </si>
  <si>
    <t>ปาลกะวงศ์</t>
  </si>
  <si>
    <t>กัญตา</t>
  </si>
  <si>
    <t>บุญหนุน</t>
  </si>
  <si>
    <t>หน่วยการศึกษาหลังปริญญา</t>
  </si>
  <si>
    <t>อริสรา</t>
  </si>
  <si>
    <t>เอื้อวิไลจิต</t>
  </si>
  <si>
    <t>สัตวแพทย์ (Veterinarian)</t>
  </si>
  <si>
    <t>หน่วยสัตวแพทยศาสตรศึกษาและวิจัยสถาบัน</t>
  </si>
  <si>
    <t>01-13819/2563</t>
  </si>
  <si>
    <t>ศิวัฒ</t>
  </si>
  <si>
    <t>ฉายสุวรรณ</t>
  </si>
  <si>
    <t>ภคปภา</t>
  </si>
  <si>
    <t>พิมลบุตร</t>
  </si>
  <si>
    <t>01-13804/2563</t>
  </si>
  <si>
    <t>อารี</t>
  </si>
  <si>
    <t>ทองคำ</t>
  </si>
  <si>
    <t>0520</t>
  </si>
  <si>
    <t>งานบริการการศึกษา กำแพงแสน</t>
  </si>
  <si>
    <t>หน่วยเทคโนโลยีและสารสนเทศ</t>
  </si>
  <si>
    <t>วิทยาเขตกำแพงแสน</t>
  </si>
  <si>
    <t>พนักงานมหาวิทยาลัย (เปลี่ยนสถานภาพ) (University Staff)</t>
  </si>
  <si>
    <t>หัวหน้้าหน่วยเทคโนโลยีและสารสนเทศ กพส.</t>
  </si>
  <si>
    <t>ชำนาญการพิเศษ (Senior Professional Level)</t>
  </si>
  <si>
    <t>รพีพรรณ</t>
  </si>
  <si>
    <t>มีสง่า</t>
  </si>
  <si>
    <t>0911</t>
  </si>
  <si>
    <t>งานบริหารและธุรการ กำแพงแสน</t>
  </si>
  <si>
    <t>หัวหน้างานบริหารและธุรการ กพส.</t>
  </si>
  <si>
    <t>ศรัณภัสร์</t>
  </si>
  <si>
    <t>จีรภัทร์กิตติกุล</t>
  </si>
  <si>
    <t>0927</t>
  </si>
  <si>
    <t>งานกายภาพและทรัพย์สิน กำแพงแสน</t>
  </si>
  <si>
    <t xml:space="preserve">หน่วยพัสดุ
</t>
  </si>
  <si>
    <t>หััวหน้างานกายภาพและทรัพย์สิน กพส.</t>
  </si>
  <si>
    <t>กาญจนา</t>
  </si>
  <si>
    <t>พรเอน</t>
  </si>
  <si>
    <t>1142</t>
  </si>
  <si>
    <t xml:space="preserve">หน่วยบริการการศึกษา
</t>
  </si>
  <si>
    <t>หัวหน้างานบริการการศึกษา กพส.</t>
  </si>
  <si>
    <t>ขวัญตา</t>
  </si>
  <si>
    <t>พัฒนธารา</t>
  </si>
  <si>
    <t>พ.2862</t>
  </si>
  <si>
    <t>ชนัฎดา</t>
  </si>
  <si>
    <t>ใจดี</t>
  </si>
  <si>
    <t>9860</t>
  </si>
  <si>
    <t xml:space="preserve">งานบริหารและธุรการ กำแพงแสน
</t>
  </si>
  <si>
    <t xml:space="preserve">หน่วยแผนงานและทรัพยากรบุคคล
</t>
  </si>
  <si>
    <t>หัวหน้าหน่วยแผนงานและทรัพยากรบุคคล กพส.</t>
  </si>
  <si>
    <t>นุชจรินทร์</t>
  </si>
  <si>
    <t>ทิพย์พานทอง</t>
  </si>
  <si>
    <t>9858</t>
  </si>
  <si>
    <t>หััวหน้าหน่วยการเงินและบัญชี กพส.</t>
  </si>
  <si>
    <t>ทนงศักดิ์</t>
  </si>
  <si>
    <t>สระทองยา</t>
  </si>
  <si>
    <t>ช่างไฟฟ้า (Electrician)</t>
  </si>
  <si>
    <t xml:space="preserve">หน่วยอาคารสถานที่
</t>
  </si>
  <si>
    <t>ทัศนีย์</t>
  </si>
  <si>
    <t>มีศิลป</t>
  </si>
  <si>
    <t xml:space="preserve">หน่วยเทคโนโลยีและสารสนเทศ
</t>
  </si>
  <si>
    <t>วิโรจน์</t>
  </si>
  <si>
    <t>วงศ์โพธิ์ศีล</t>
  </si>
  <si>
    <t xml:space="preserve">หน่วยบัณฑิตศึกษาและส่งเสริมพัฒนาวิชาการ (กำแพงแสน)
</t>
  </si>
  <si>
    <t>ป.6</t>
  </si>
  <si>
    <t>วรรณา</t>
  </si>
  <si>
    <t>ใจเย็น</t>
  </si>
  <si>
    <t>วราวุธ</t>
  </si>
  <si>
    <t>กรุงทวี</t>
  </si>
  <si>
    <t>ต่ำกว่าตรี</t>
  </si>
  <si>
    <t>จำนอง</t>
  </si>
  <si>
    <t>มุกดา</t>
  </si>
  <si>
    <t>หน่วยยานพาหนะ</t>
  </si>
  <si>
    <t>ภัทรา</t>
  </si>
  <si>
    <t>จำนงค์นารถ</t>
  </si>
  <si>
    <t>หน่วยบริการการศึกษา</t>
  </si>
  <si>
    <t>วาสนา</t>
  </si>
  <si>
    <t>สีสองห้อง</t>
  </si>
  <si>
    <t>นภัสสร</t>
  </si>
  <si>
    <t>บุญญาวิวัฒน์</t>
  </si>
  <si>
    <t>สน</t>
  </si>
  <si>
    <t>สง่าศิลป์</t>
  </si>
  <si>
    <t>หน่วยอาคารสถานที่</t>
  </si>
  <si>
    <t>พิชัย</t>
  </si>
  <si>
    <t>ปีสิงห์</t>
  </si>
  <si>
    <t xml:space="preserve">งานกายภาพและทรัพย์สิน กำแพงแสน
</t>
  </si>
  <si>
    <t>ว่าที่ร.ต.หญิงจรัสพิมพ์</t>
  </si>
  <si>
    <t>ทรงประเสริฐ</t>
  </si>
  <si>
    <t>หน่่วยบัณฑิตศึกษา</t>
  </si>
  <si>
    <t>รัตติกานต์</t>
  </si>
  <si>
    <t>คงแจ่ม</t>
  </si>
  <si>
    <t xml:space="preserve">หน่วยสารบรรณ
</t>
  </si>
  <si>
    <t>เปรมสุดา</t>
  </si>
  <si>
    <t>น้อยพันธุ์</t>
  </si>
  <si>
    <t xml:space="preserve">งานกายภาพและทรัพย์สิน กำแพงแสน
</t>
  </si>
  <si>
    <t>หัวหน้าหน่วยอาคารสถานที่ กพส.</t>
  </si>
  <si>
    <t>ศิริกานดา</t>
  </si>
  <si>
    <t>พงษ์สวัสดิ์</t>
  </si>
  <si>
    <t xml:space="preserve">หน่วยการเงินและบัญชี
</t>
  </si>
  <si>
    <t>อวสรา</t>
  </si>
  <si>
    <t>กงศรี</t>
  </si>
  <si>
    <t>นักทรัพยากรบุคคล (Human Resources Officer)</t>
  </si>
  <si>
    <t>พุทธชาติ</t>
  </si>
  <si>
    <t xml:space="preserve">หน่วยการเงินและบัญชี
</t>
  </si>
  <si>
    <t>พิมพ์นิภา</t>
  </si>
  <si>
    <t>เอกทุ่งบัว</t>
  </si>
  <si>
    <t>กิติพงศ์</t>
  </si>
  <si>
    <t>แจ้งธรรมมา</t>
  </si>
  <si>
    <t xml:space="preserve">หน่วยอาคารสถานที่
</t>
  </si>
  <si>
    <t>ราตรี</t>
  </si>
  <si>
    <t>แป้นพยัคฆ์</t>
  </si>
  <si>
    <t xml:space="preserve">หน่วยการเงินและบัญชี </t>
  </si>
  <si>
    <t>วันเพ็ญ</t>
  </si>
  <si>
    <t>น้ำบุญเย็น</t>
  </si>
  <si>
    <t>วริษา</t>
  </si>
  <si>
    <t>ทองดอนเอ</t>
  </si>
  <si>
    <t xml:space="preserve">หน่วยสารบรรณ
</t>
  </si>
  <si>
    <t>หัวหน้าหน่วยสารบรรณ กพส.</t>
  </si>
  <si>
    <t>วิชาญ</t>
  </si>
  <si>
    <t>จันทิมา</t>
  </si>
  <si>
    <t xml:space="preserve">หน่วยยานพาหนะ
</t>
  </si>
  <si>
    <t>ลูกจ้างประจำ (Permanent Employee)</t>
  </si>
  <si>
    <t>หัวหน้าหน่วยยานพาหนะ</t>
  </si>
  <si>
    <t>ศุภวิชญ์</t>
  </si>
  <si>
    <t>หน่วยฟาร์มสัตว์เพื่อการเรียนการสอนและการวิจัย</t>
  </si>
  <si>
    <t>นาวิน</t>
  </si>
  <si>
    <t>ทองดอนเหมือน</t>
  </si>
  <si>
    <t>ภิรมย์</t>
  </si>
  <si>
    <t>ภิรมย์เพ็ง</t>
  </si>
  <si>
    <t>จีระศักดิ์</t>
  </si>
  <si>
    <t>พวงเครือ</t>
  </si>
  <si>
    <t>ดนัย</t>
  </si>
  <si>
    <t>ปานมา</t>
  </si>
  <si>
    <t>เกรียงศักดิ์</t>
  </si>
  <si>
    <t>กลิ่นขจร</t>
  </si>
  <si>
    <t>พิพัฒน์</t>
  </si>
  <si>
    <t>พานทอง</t>
  </si>
  <si>
    <t>แดนชัย</t>
  </si>
  <si>
    <t>เณรตาก้อง</t>
  </si>
  <si>
    <t>ธีรภัทร</t>
  </si>
  <si>
    <t>แสนนะริน</t>
  </si>
  <si>
    <t>เสน่ห์</t>
  </si>
  <si>
    <t>นุ่มกัลยา</t>
  </si>
  <si>
    <t xml:space="preserve">ทองใบ </t>
  </si>
  <si>
    <t>พิมสาร</t>
  </si>
  <si>
    <t>พนง.ขับเครื่องจักรกลขนาดเบา (Light Machinery Operator)</t>
  </si>
  <si>
    <t>สุพิชชา</t>
  </si>
  <si>
    <t>ดันนอก</t>
  </si>
  <si>
    <t>ฐานิกา</t>
  </si>
  <si>
    <t>จิตรักษา</t>
  </si>
  <si>
    <t>หน่วยสัตว์ทดลอง บางเขน</t>
  </si>
  <si>
    <t>ธนิสรณ์</t>
  </si>
  <si>
    <t>บุญญคง</t>
  </si>
  <si>
    <t>ชลธิชา</t>
  </si>
  <si>
    <t>ขุนพรม</t>
  </si>
  <si>
    <t>นักวิจัย (Researcher)</t>
  </si>
  <si>
    <t>วิชาการ (Academic)</t>
  </si>
  <si>
    <t>ป.เอก</t>
  </si>
  <si>
    <t>ปริญญาเอก (Doctor’s Degree)</t>
  </si>
  <si>
    <t>วงศ์วิศว์</t>
  </si>
  <si>
    <t>เจริญผล</t>
  </si>
  <si>
    <t>วริศรา</t>
  </si>
  <si>
    <t>มารยาท</t>
  </si>
  <si>
    <t>ขวัญภิชา</t>
  </si>
  <si>
    <t>สังข์สำราญ</t>
  </si>
  <si>
    <t>ชานนท์</t>
  </si>
  <si>
    <t>กล่อมกำแหง</t>
  </si>
  <si>
    <t>รัชระพี</t>
  </si>
  <si>
    <t>สุขมาก</t>
  </si>
  <si>
    <t>01-6586/2551 ลาเรียน</t>
  </si>
  <si>
    <t>สุปรียา</t>
  </si>
  <si>
    <t>ศรีสัมพันธ์</t>
  </si>
  <si>
    <t>พ.3376</t>
  </si>
  <si>
    <t>ศูนย์ชันสูตรโรคสัตว์ บางเขน (KUVDL-BK)</t>
  </si>
  <si>
    <t>งานพยาธิสัตวแพทย์</t>
  </si>
  <si>
    <t>01-9192/2556</t>
  </si>
  <si>
    <t>อว</t>
  </si>
  <si>
    <t>สพ.พยาธิวิทยา</t>
  </si>
  <si>
    <t>พยาธิ</t>
  </si>
  <si>
    <t>All</t>
  </si>
  <si>
    <t>ธนิดา</t>
  </si>
  <si>
    <t>บำรุงพันธุ์</t>
  </si>
  <si>
    <t>งานชีววิทยาวินิจฉัย</t>
  </si>
  <si>
    <t>ห้องปฏิบัติการจุลชีววินิจฉัย</t>
  </si>
  <si>
    <t>รุ่งทิวา</t>
  </si>
  <si>
    <t>สินศิริ</t>
  </si>
  <si>
    <t>ห้องปฏิบัติการอณูวินิจฉัย</t>
  </si>
  <si>
    <t>ภัทรวินท์</t>
  </si>
  <si>
    <t>วนกำจร</t>
  </si>
  <si>
    <t>01-13140/2562</t>
  </si>
  <si>
    <t>จารุวรรณ</t>
  </si>
  <si>
    <t>วงษาลี</t>
  </si>
  <si>
    <t>งานพยาธิวิทยาวินิจฉัย</t>
  </si>
  <si>
    <t>ห้องปฏิบัติการจุลพยาธิวินิจฉัย</t>
  </si>
  <si>
    <t>กมลวรรณ</t>
  </si>
  <si>
    <t>วรรณสุทธิ์</t>
  </si>
  <si>
    <t>ห้องปฏิบัติการพยาธิคลินิก</t>
  </si>
  <si>
    <t>คคนางค์</t>
  </si>
  <si>
    <t>วงศ์ศุภบุตร</t>
  </si>
  <si>
    <t>ห้องปฏิบัติการวินิจฉัยโรคสัตว์สู่คน</t>
  </si>
  <si>
    <t>กนกวรรณ</t>
  </si>
  <si>
    <t>ชูช่วย</t>
  </si>
  <si>
    <t>ภัศรา</t>
  </si>
  <si>
    <t>บุนนาค</t>
  </si>
  <si>
    <t xml:space="preserve">กรกนก </t>
  </si>
  <si>
    <t>ศรีทับทิม</t>
  </si>
  <si>
    <t>งานบริการธนาคารเซลล์สัตว์และทดสอบชีวภัณฑ์</t>
  </si>
  <si>
    <t>ห้องปฏิบัติการธนาคารเซลล์</t>
  </si>
  <si>
    <t>กรรทิมา</t>
  </si>
  <si>
    <t>วารี</t>
  </si>
  <si>
    <t>งานธุรการ</t>
  </si>
  <si>
    <t>จุฑามาศ</t>
  </si>
  <si>
    <t>แสนคำ</t>
  </si>
  <si>
    <t>รวินันทน์</t>
  </si>
  <si>
    <t>จันทะบุตร</t>
  </si>
  <si>
    <t>ศุภารัตน์</t>
  </si>
  <si>
    <t>ชัยพิพัฒน์</t>
  </si>
  <si>
    <t xml:space="preserve">ภูริช </t>
  </si>
  <si>
    <t>ใจวงค์ษา</t>
  </si>
  <si>
    <t>ณัฐรีพร</t>
  </si>
  <si>
    <t>ศุภกรรม</t>
  </si>
  <si>
    <t>ณัฐพร</t>
  </si>
  <si>
    <t>ประกาศเภสัช</t>
  </si>
  <si>
    <t>ปณธร</t>
  </si>
  <si>
    <t>ฮิ้นเจริญ</t>
  </si>
  <si>
    <t>01-14556/2565</t>
  </si>
  <si>
    <t>พินิดา</t>
  </si>
  <si>
    <t>ปินะถา</t>
  </si>
  <si>
    <t>แซ่โค้ว</t>
  </si>
  <si>
    <t>เบ็ญจวรรณ</t>
  </si>
  <si>
    <t>แสนทรัพย์สิริ</t>
  </si>
  <si>
    <t>รพส.มก.กำแพงแสน (KUVTH KPS)</t>
  </si>
  <si>
    <t xml:space="preserve">แผนกสนับสนุนงานบริการ
</t>
  </si>
  <si>
    <t xml:space="preserve">หน่วยการเงิน 
</t>
  </si>
  <si>
    <t>ข้าราชการ (Government Officer )</t>
  </si>
  <si>
    <t>สกุณา</t>
  </si>
  <si>
    <t>พัฒนกุลอนันต์</t>
  </si>
  <si>
    <t>พ.2418</t>
  </si>
  <si>
    <t>ศูนย์ชันสูตรโรคสัตว์ กำแพงแสน (KVDC)</t>
  </si>
  <si>
    <t>แผนกพยาธิวิทยาและเทคโลยีชีวภาพ</t>
  </si>
  <si>
    <t>ห้องปฏิบัติการเทคโนโลยีชีวภาพ</t>
  </si>
  <si>
    <t>สิริลักษณ์</t>
  </si>
  <si>
    <t>จาละ</t>
  </si>
  <si>
    <t>พ.2419</t>
  </si>
  <si>
    <t>ห้องปฏิบัติการซีรั่มวิทยา</t>
  </si>
  <si>
    <t>กุลิสรา</t>
  </si>
  <si>
    <t>สุขีวงศ์</t>
  </si>
  <si>
    <t>พ.3732</t>
  </si>
  <si>
    <t>แผนกบริหารธุรการและระบบมาตราฐาน</t>
  </si>
  <si>
    <t>งานบริหารทั่วไป</t>
  </si>
  <si>
    <t>ประกรณ์</t>
  </si>
  <si>
    <t>แผนกจุลชีววิทยาและความปลอดภัยทางอาหาร</t>
  </si>
  <si>
    <t>ห้องปฏิบัติการสารพิษจากเชื้อรา</t>
  </si>
  <si>
    <t>น้องนิด</t>
  </si>
  <si>
    <t>เก้าลิ้ม</t>
  </si>
  <si>
    <t>แผนกไวรัสวิทยาแลธโรคติดต่อระหว่างสัตว์และคน</t>
  </si>
  <si>
    <t>ห้องปฏิบัติการปรสิตวิทยาและคุณภาพน้ำเชื้อ</t>
  </si>
  <si>
    <t>กฤษฎิ์หิรัญ</t>
  </si>
  <si>
    <t>วรมหัทฐานนท์</t>
  </si>
  <si>
    <t>ห้องปฏิบัติการไวรัสวิทยาและโรคติดต่อระหว่างสัตว์และคน</t>
  </si>
  <si>
    <t>มนธิชา</t>
  </si>
  <si>
    <t>สุวรรณวงศ์</t>
  </si>
  <si>
    <t>ห้องปฏิบัติการจุลชีววิทยา</t>
  </si>
  <si>
    <t>นงเยาว์</t>
  </si>
  <si>
    <t>ดอนสมไพร</t>
  </si>
  <si>
    <t xml:space="preserve">ห้องปฏิบัติการคุณภาพน้ำและความปลอดภัยทางอาหาร
</t>
  </si>
  <si>
    <t>ภัทราวุธ</t>
  </si>
  <si>
    <t>แสงนวล</t>
  </si>
  <si>
    <t>ห้องปฏิบัติการพยาธิวิทยา</t>
  </si>
  <si>
    <t>ฉัตรนภา</t>
  </si>
  <si>
    <t>จันทร์มีเทศ</t>
  </si>
  <si>
    <t>แผนกไวรัสวิทยาและโรคติดต่อระหว่างสัตว์และคน</t>
  </si>
  <si>
    <t>ห้องปฏิบัติการไวรัสวิทยาทางสัตว์ปีก</t>
  </si>
  <si>
    <t>จุฑาพันธ์</t>
  </si>
  <si>
    <t>บัวเรือง</t>
  </si>
  <si>
    <t>งานสนับสนุนการบริการวิชาการ</t>
  </si>
  <si>
    <t>มะลิวัลย์</t>
  </si>
  <si>
    <t>ทองยอดเกรื่อง</t>
  </si>
  <si>
    <t>งานล้างอุปกรณ์วิทยาศาสตร์ (ชนส.กพส.ไวรัส)</t>
  </si>
  <si>
    <t>ศิริจรรยา</t>
  </si>
  <si>
    <t>รักมิตร</t>
  </si>
  <si>
    <t>ห้องปฏิบัติการคุณภาพน้ำและความปลอดภัยทางอาหาร</t>
  </si>
  <si>
    <t>จิตรประสง</t>
  </si>
  <si>
    <t>งานล้างอุปกรณ์วิทยาศาสตร์ (ชนส.กพส.จุล)</t>
  </si>
  <si>
    <t>จุรีย์</t>
  </si>
  <si>
    <t>ตั้งฤทัยวานิชย์</t>
  </si>
  <si>
    <t>สุนทรี</t>
  </si>
  <si>
    <t>กลมเกลี้ยง</t>
  </si>
  <si>
    <t>งานพัสดุ</t>
  </si>
  <si>
    <t>กัญญาพัชร</t>
  </si>
  <si>
    <t>สายันต์แก้ว</t>
  </si>
  <si>
    <t>งานระบบมาตราฐาน</t>
  </si>
  <si>
    <t>กอบกาญจน์</t>
  </si>
  <si>
    <t>ปู่สุข</t>
  </si>
  <si>
    <t>งานล้างอุปกรณ์วิทยาศาสตร์ (ชนส.กพส.พยาธิ)</t>
  </si>
  <si>
    <t>ทองดี</t>
  </si>
  <si>
    <t>กัญญากชนันน์</t>
  </si>
  <si>
    <t>พัชริน</t>
  </si>
  <si>
    <t>ขุนรุ่งเรือง</t>
  </si>
  <si>
    <t>งานการเงินและบัญชี</t>
  </si>
  <si>
    <t>จอม</t>
  </si>
  <si>
    <t>รื่นนุสาร</t>
  </si>
  <si>
    <t>แผนกบริการทางการแพทย์</t>
  </si>
  <si>
    <t>งานผ่าซากและเผากำจัดซาก</t>
  </si>
  <si>
    <t>สมยศ</t>
  </si>
  <si>
    <t>ก้านขุนทด</t>
  </si>
  <si>
    <t>พนักงานห้องปฏิบัติการ (Laboratory Assistant)</t>
  </si>
  <si>
    <t>บดินทร์</t>
  </si>
  <si>
    <t>ติระพัฒน์</t>
  </si>
  <si>
    <t>รพส.มก.บางเขน (KUVTH BK)</t>
  </si>
  <si>
    <t>แผนกอายุรกรรม</t>
  </si>
  <si>
    <t>หน่วยกิจการพิเศษ</t>
  </si>
  <si>
    <t>01-8480/2555</t>
  </si>
  <si>
    <t>สพ. อายุรศาสตร์</t>
  </si>
  <si>
    <t>อายุรศาสตร์</t>
  </si>
  <si>
    <t>สัตว์เลี้ยง</t>
  </si>
  <si>
    <t>พิมพ์ใจ</t>
  </si>
  <si>
    <t>เต็มวิจิตร</t>
  </si>
  <si>
    <t>1159</t>
  </si>
  <si>
    <t>แผนกศัลยกรรม</t>
  </si>
  <si>
    <t>หน่วยกล้องส่องตรวจ</t>
  </si>
  <si>
    <t>01-9110/2556</t>
  </si>
  <si>
    <t>ศัลยกรรม</t>
  </si>
  <si>
    <t>ภัคธร</t>
  </si>
  <si>
    <t>ลิ่วเฉลิมวงศ์</t>
  </si>
  <si>
    <t>พ.0198</t>
  </si>
  <si>
    <t>แผนกคลินิกเฉพาะทาง</t>
  </si>
  <si>
    <t>หน่วยระบบประสาท</t>
  </si>
  <si>
    <t>01-6072/2550</t>
  </si>
  <si>
    <t>สพ. ศัลยศาสตร์</t>
  </si>
  <si>
    <t>ศัลยศาสตร์</t>
  </si>
  <si>
    <t>ระบบประสาท</t>
  </si>
  <si>
    <t>โอสธี</t>
  </si>
  <si>
    <t>เดชกัลยา</t>
  </si>
  <si>
    <t>พ.0349</t>
  </si>
  <si>
    <t>หน่วยโรคไตและทางเดินปัสสาวะ</t>
  </si>
  <si>
    <t>เพิ่มวุฒิเป็น ป.โท</t>
  </si>
  <si>
    <t>01-5016/2548</t>
  </si>
  <si>
    <t>โรคไตและทางเดินปัสสาวะ</t>
  </si>
  <si>
    <t>จักรินทร์</t>
  </si>
  <si>
    <t>สัทธาธรรม</t>
  </si>
  <si>
    <t>พ.0941</t>
  </si>
  <si>
    <t>01-5434/2549</t>
  </si>
  <si>
    <t>พงษ์ศักดิ์</t>
  </si>
  <si>
    <t>จันทร์ลอยนภา</t>
  </si>
  <si>
    <t>พ.1083</t>
  </si>
  <si>
    <t>แผนกธนาคารเลือด</t>
  </si>
  <si>
    <t>หน่วยธนาคารเลือด</t>
  </si>
  <si>
    <t>ธนาคารเลือด</t>
  </si>
  <si>
    <t>เกษตร</t>
  </si>
  <si>
    <t>สุเตชะ</t>
  </si>
  <si>
    <t>พ.1428</t>
  </si>
  <si>
    <t>01-2707/2542</t>
  </si>
  <si>
    <t>อายุรกรรม</t>
  </si>
  <si>
    <t>น.สพ.นนทษิต</t>
  </si>
  <si>
    <t>ชุติญาณวัฒน์</t>
  </si>
  <si>
    <t>พ.2109</t>
  </si>
  <si>
    <t>รองคณบดีฝ่ายกิจการพิเศษและสื่อสารองค์กร (มีผล 1 ต.ค.66)</t>
  </si>
  <si>
    <t>01-4485/2547</t>
  </si>
  <si>
    <t>นิพนธ์</t>
  </si>
  <si>
    <t>วงศ์ประเสริฐ</t>
  </si>
  <si>
    <t>พ.2110</t>
  </si>
  <si>
    <t>แผนกรังสีวินิจฉัย</t>
  </si>
  <si>
    <t>หน่วยอัลตราซาวด์</t>
  </si>
  <si>
    <t>ผู้ช่วยคณบดีฝ่ายเทคโนโลยีสารสนเทศ</t>
  </si>
  <si>
    <t>01-2855/2543</t>
  </si>
  <si>
    <t>นภสินธุ์</t>
  </si>
  <si>
    <t>จินดาวัฒนะ</t>
  </si>
  <si>
    <t>พ.2111</t>
  </si>
  <si>
    <t>01-2489/2541</t>
  </si>
  <si>
    <t>ลดาวัลย์</t>
  </si>
  <si>
    <t>อารีวิจิตรตระกูล</t>
  </si>
  <si>
    <t>พ.2112</t>
  </si>
  <si>
    <t>01-6405/2551</t>
  </si>
  <si>
    <t>วิจิตร</t>
  </si>
  <si>
    <t>สุทธิประภา</t>
  </si>
  <si>
    <t>พ.2113</t>
  </si>
  <si>
    <t>หน่วยศัลยกรรมเนื้อเยื่ออ่อน</t>
  </si>
  <si>
    <t>01-3382/2544</t>
  </si>
  <si>
    <t>ศัลยกรรมเนื้อเยื่ออ่อน</t>
  </si>
  <si>
    <t>ณัฐเนตร</t>
  </si>
  <si>
    <t>ศรีตระกูล</t>
  </si>
  <si>
    <t>พ.2114</t>
  </si>
  <si>
    <t>หน่วยจักษุ</t>
  </si>
  <si>
    <t>01-3015/2543</t>
  </si>
  <si>
    <t>จักษุ</t>
  </si>
  <si>
    <t>ศศิมา</t>
  </si>
  <si>
    <t>ผะดาวัน</t>
  </si>
  <si>
    <t>พ.2318</t>
  </si>
  <si>
    <t>แผนกสนับสนุนงานบริหารและธุรการ</t>
  </si>
  <si>
    <t xml:space="preserve">วิเคราะห์นโยบายและแผน </t>
  </si>
  <si>
    <t>ณัฏฐิกา</t>
  </si>
  <si>
    <t>โกฎแสง</t>
  </si>
  <si>
    <t>พ.2342</t>
  </si>
  <si>
    <t>หน่วยวิสัญญี</t>
  </si>
  <si>
    <t>01-3953/2546</t>
  </si>
  <si>
    <t>สิรันดร์</t>
  </si>
  <si>
    <t>ถึกอ่ำ</t>
  </si>
  <si>
    <t>พ.2560</t>
  </si>
  <si>
    <t>หน่วยออร์โธปิดิกส์</t>
  </si>
  <si>
    <t>01-3616/2545</t>
  </si>
  <si>
    <t>อนัญญา</t>
  </si>
  <si>
    <t>พงษ์ประดิษฐ์</t>
  </si>
  <si>
    <t>พ.2561</t>
  </si>
  <si>
    <t>หน่วยภาพวินิจฉัย</t>
  </si>
  <si>
    <t>01-9193/2556</t>
  </si>
  <si>
    <t>ภาพวินิจฉัย</t>
  </si>
  <si>
    <t>สิริภัทรา</t>
  </si>
  <si>
    <t>เนตรมัย เดชกัลยา</t>
  </si>
  <si>
    <t>พ.2563</t>
  </si>
  <si>
    <t>หน่วยโรคเนื้องอก</t>
  </si>
  <si>
    <t>01-4996/2548</t>
  </si>
  <si>
    <t>โรคเนื้องอก</t>
  </si>
  <si>
    <t>ณัฐวรรณ</t>
  </si>
  <si>
    <t>นิยติวัฒน์ชาญชัย</t>
  </si>
  <si>
    <t>พ.2850</t>
  </si>
  <si>
    <t>01-5444/2549</t>
  </si>
  <si>
    <t>นภาภรณ์</t>
  </si>
  <si>
    <t>เสนารัตน์</t>
  </si>
  <si>
    <t>พ.2905</t>
  </si>
  <si>
    <t>หน่วยเวชศาสตร์ฟื้นฟู</t>
  </si>
  <si>
    <t>01-6056/2550</t>
  </si>
  <si>
    <t>ภัทรวดี</t>
  </si>
  <si>
    <t>ธรรมสถิต</t>
  </si>
  <si>
    <t>พ.2906</t>
  </si>
  <si>
    <t>แผนกการแพทย์</t>
  </si>
  <si>
    <t>ผอ.รพส.มก. ณ ทิพย์พิมาน</t>
  </si>
  <si>
    <t>01-6395/2551</t>
  </si>
  <si>
    <t>คาริน</t>
  </si>
  <si>
    <t>วิชชุกิจ</t>
  </si>
  <si>
    <t>พ.2985</t>
  </si>
  <si>
    <t>01-6963/2552</t>
  </si>
  <si>
    <t>ทศพล</t>
  </si>
  <si>
    <t>องค์วิเศษไพบูลย์</t>
  </si>
  <si>
    <t>พ.2986</t>
  </si>
  <si>
    <t>หน่วยโรคต่อมไร้ท่อและทางเดินอาหาร</t>
  </si>
  <si>
    <t>01-6049/2550</t>
  </si>
  <si>
    <t>โรคต่อมไร้ท่อและทางเดินอาหาร</t>
  </si>
  <si>
    <t>สุพรรษา</t>
  </si>
  <si>
    <t>แก้วมงคล</t>
  </si>
  <si>
    <t>หน่วยโรคหัวใจ</t>
  </si>
  <si>
    <t>โรคหัวใจ</t>
  </si>
  <si>
    <t>พัชรอร</t>
  </si>
  <si>
    <t>บุญเข็ม</t>
  </si>
  <si>
    <t>หน่วยระบบสืบพันธุ์</t>
  </si>
  <si>
    <t>ระบบสืบพันธุ์</t>
  </si>
  <si>
    <t>สินทร์</t>
  </si>
  <si>
    <t>ชีวะหิตานนท์</t>
  </si>
  <si>
    <t>01-6839/2552</t>
  </si>
  <si>
    <t>ทักษอร</t>
  </si>
  <si>
    <t>จำนาญศิลป์</t>
  </si>
  <si>
    <t>แผนกเวชศาสตร์ฉุกเฉินและสัตว์ป่วยวิกฤต</t>
  </si>
  <si>
    <t>หน่วยสัตว์ป่วยวิกฤต</t>
  </si>
  <si>
    <t>01-7448/2553</t>
  </si>
  <si>
    <t>พิรญาณ์</t>
  </si>
  <si>
    <t>ใจยั่งยืน</t>
  </si>
  <si>
    <t>01-11212/2559</t>
  </si>
  <si>
    <t>กรัณย์</t>
  </si>
  <si>
    <t>คุ้มกนก</t>
  </si>
  <si>
    <t>หน่วยเวชศาสตร์ฉุกเฉิน</t>
  </si>
  <si>
    <t>01-14239/2564</t>
  </si>
  <si>
    <t>สุขสนาน</t>
  </si>
  <si>
    <t>แผนกสนับสนุนงานบริการ</t>
  </si>
  <si>
    <t>หน่วยสื่อสารองค์กร และจัดการข้อร้องเรียน</t>
  </si>
  <si>
    <t>สื่อสารองค์กร และจัดการข้อร้องเรียน</t>
  </si>
  <si>
    <t>อารีวรรณ</t>
  </si>
  <si>
    <t>ปั้นเขียว</t>
  </si>
  <si>
    <t>สุวนันท์</t>
  </si>
  <si>
    <t>ทรัพย์เพชร</t>
  </si>
  <si>
    <t>หน่วยลูกค้าสัมพันธ์ บริหารนัดหมาย</t>
  </si>
  <si>
    <t>ลูกค้าสัมพันธ์ บริหารนัดหมาย</t>
  </si>
  <si>
    <t>วิภาวี</t>
  </si>
  <si>
    <t>ตรีศักดิ์ศรี</t>
  </si>
  <si>
    <t>หน่วยโรคแมว</t>
  </si>
  <si>
    <t>01-9500/2556</t>
  </si>
  <si>
    <t>ศรีสุดา</t>
  </si>
  <si>
    <t>ธุรการ</t>
  </si>
  <si>
    <t>จารุมล</t>
  </si>
  <si>
    <t>กิติคุณ</t>
  </si>
  <si>
    <t>หน่วยการเงิน</t>
  </si>
  <si>
    <t>การเงิน</t>
  </si>
  <si>
    <t>พราวัน</t>
  </si>
  <si>
    <t>ทรงประยูร</t>
  </si>
  <si>
    <t>01-9494/2556</t>
  </si>
  <si>
    <t>ธีทัต</t>
  </si>
  <si>
    <t>ตั้งปกรศักดิ์</t>
  </si>
  <si>
    <t>01-6340/2551</t>
  </si>
  <si>
    <t>อัลตราซาวด์</t>
  </si>
  <si>
    <t>นฤมล</t>
  </si>
  <si>
    <t>ปล้องทอง</t>
  </si>
  <si>
    <t>หน่วยสัตว์ป่วยกึ่งวิกฤต</t>
  </si>
  <si>
    <t>01-13511/2563</t>
  </si>
  <si>
    <t>ติราภา</t>
  </si>
  <si>
    <t>รัตนเมธี</t>
  </si>
  <si>
    <t>01-8541/2555</t>
  </si>
  <si>
    <t>เอมมิตา</t>
  </si>
  <si>
    <t>มงคลเดช</t>
  </si>
  <si>
    <t>หน่วยทันตกรรมและศัลยกรรมช่องปาก</t>
  </si>
  <si>
    <t>ทันตกรรมและศัลยกรรมช่องปาก</t>
  </si>
  <si>
    <t>นรินทิพย์</t>
  </si>
  <si>
    <t>บัคแลนด์</t>
  </si>
  <si>
    <t>หน่วยอายุรกรรม</t>
  </si>
  <si>
    <t>01-10073/2557</t>
  </si>
  <si>
    <t>วว</t>
  </si>
  <si>
    <t>ต่อมไร้ท่อ</t>
  </si>
  <si>
    <t>ผกาวรรณ</t>
  </si>
  <si>
    <t>อัศววงศ์สวัสดิ์</t>
  </si>
  <si>
    <t>01-12544/2561</t>
  </si>
  <si>
    <t>ลลิตา</t>
  </si>
  <si>
    <t>ลัยเกตุ</t>
  </si>
  <si>
    <t>ออร์โธปิดิกส์</t>
  </si>
  <si>
    <t>คมขำ</t>
  </si>
  <si>
    <t>พละเจริญ</t>
  </si>
  <si>
    <t>วิสัญญี</t>
  </si>
  <si>
    <t>กันต์ดารินทร์</t>
  </si>
  <si>
    <t>เที่ยงธรรม</t>
  </si>
  <si>
    <t>หน่วยบริหารค่าตอบแทน</t>
  </si>
  <si>
    <t>ธีรวัชร</t>
  </si>
  <si>
    <t>กฤษฎาสิมะ</t>
  </si>
  <si>
    <t>01-9611/2556</t>
  </si>
  <si>
    <t>อุบลพร</t>
  </si>
  <si>
    <t>การกิจไพศาล</t>
  </si>
  <si>
    <t>01-12042/2560</t>
  </si>
  <si>
    <t>นาถปรียา</t>
  </si>
  <si>
    <t>เพิ่มเจริญ</t>
  </si>
  <si>
    <t>01-7457/2553</t>
  </si>
  <si>
    <t>ชิตสุดา</t>
  </si>
  <si>
    <t>อุ่นประเสริฐ</t>
  </si>
  <si>
    <t>01-11962/2560</t>
  </si>
  <si>
    <t>เวชศาสตร์ฉุกเฉิน</t>
  </si>
  <si>
    <t>นพพล</t>
  </si>
  <si>
    <t>บุญตัน</t>
  </si>
  <si>
    <t>หน่วยเวชศาสตร์นิวเคลียร์และรังสีรรักษา</t>
  </si>
  <si>
    <t>เวชศาสตร์นิวเคลียร์และรังสีรรักษา</t>
  </si>
  <si>
    <t>วรรณภา</t>
  </si>
  <si>
    <t>สุนา</t>
  </si>
  <si>
    <t>สุรีย์พร</t>
  </si>
  <si>
    <t>กลีบเกษร</t>
  </si>
  <si>
    <t>บริหารค่าตอบแทน</t>
  </si>
  <si>
    <t>เมลานี</t>
  </si>
  <si>
    <t>สุขสำราญทวีรัชต์</t>
  </si>
  <si>
    <t>01-10101/2557</t>
  </si>
  <si>
    <t>ภาสินี</t>
  </si>
  <si>
    <t>สกุลชาติวุฒิ</t>
  </si>
  <si>
    <t>01-11216/2559</t>
  </si>
  <si>
    <t>พุฒิณี</t>
  </si>
  <si>
    <t>แสงมณี</t>
  </si>
  <si>
    <t>01-10090/2557</t>
  </si>
  <si>
    <t>อรนุช</t>
  </si>
  <si>
    <t>หอมจันทร์</t>
  </si>
  <si>
    <t>นัทวี</t>
  </si>
  <si>
    <t>ปุริทาสังข์</t>
  </si>
  <si>
    <t>หน่วยเวชระเบียน</t>
  </si>
  <si>
    <t>เวชระเบียน</t>
  </si>
  <si>
    <t>ภู่ระหงษ์</t>
  </si>
  <si>
    <t>คำสังตัดโอน 2360/2562 ลงวันที่ 24 ต.ค. 62</t>
  </si>
  <si>
    <t>อัครเดช</t>
  </si>
  <si>
    <t>เกิดมนตรี</t>
  </si>
  <si>
    <t>นพรัตน์</t>
  </si>
  <si>
    <t>กาบตุ้ม</t>
  </si>
  <si>
    <t>อัษฎาพร</t>
  </si>
  <si>
    <t>อ้นจีน</t>
  </si>
  <si>
    <t>นักประชาสัมพันธ์ (Public Relations Officer)</t>
  </si>
  <si>
    <t>หน่วยลูกค้าสัมพันธ์ บริการนัดหมาย</t>
  </si>
  <si>
    <t>ประชาสัมพันธ์</t>
  </si>
  <si>
    <t>กฤตณัฐ</t>
  </si>
  <si>
    <t>กนิษฐกุล</t>
  </si>
  <si>
    <t>01-11944/2560</t>
  </si>
  <si>
    <t>ปิยทิพย์</t>
  </si>
  <si>
    <t>ชูเฉลิมพร</t>
  </si>
  <si>
    <t>01-6383/2551</t>
  </si>
  <si>
    <t>วีรดา</t>
  </si>
  <si>
    <t>วชิโรดม</t>
  </si>
  <si>
    <t>01-7036/2552</t>
  </si>
  <si>
    <t>สุพิธาน์</t>
  </si>
  <si>
    <t>สุนพงศรี</t>
  </si>
  <si>
    <t>01-11236/2559</t>
  </si>
  <si>
    <t>คิมรัมย์</t>
  </si>
  <si>
    <t>01-7425/2553</t>
  </si>
  <si>
    <t>กนกพร</t>
  </si>
  <si>
    <t>ตัณฑ์ไพบูลย์</t>
  </si>
  <si>
    <t>ศิริทิพย์</t>
  </si>
  <si>
    <t>ทองกัน</t>
  </si>
  <si>
    <t>สัตว์ป่วยวิกฤต</t>
  </si>
  <si>
    <t>รัชฎาวรรณ</t>
  </si>
  <si>
    <t>สุวิปาลวัฒน์</t>
  </si>
  <si>
    <t>หน่วยหัตถการ</t>
  </si>
  <si>
    <t>หัตถการ</t>
  </si>
  <si>
    <t>พิศมัย</t>
  </si>
  <si>
    <t>หนูน้อย</t>
  </si>
  <si>
    <t>ชูทรัพย์</t>
  </si>
  <si>
    <t>หน่วยยานำกลับ</t>
  </si>
  <si>
    <t>ยานำกลับ</t>
  </si>
  <si>
    <t>ปฐมา</t>
  </si>
  <si>
    <t>คงนิวัฒน์ศิริ</t>
  </si>
  <si>
    <t>หน่วยสารสนเทศ</t>
  </si>
  <si>
    <t>สารสนเทศ</t>
  </si>
  <si>
    <t>ฑิฆัมพร</t>
  </si>
  <si>
    <t>ทีฆะสังข์</t>
  </si>
  <si>
    <t>อุไรวรรณ</t>
  </si>
  <si>
    <t>นาคสิงห์</t>
  </si>
  <si>
    <t>เวชศาสตร์ฟื้นฟู</t>
  </si>
  <si>
    <t>ณัทปภา</t>
  </si>
  <si>
    <t>หน่อแก้ว</t>
  </si>
  <si>
    <t>แพรวา</t>
  </si>
  <si>
    <t>คล้้ายเดือน</t>
  </si>
  <si>
    <t>นุวดี</t>
  </si>
  <si>
    <t>แสงเรือง</t>
  </si>
  <si>
    <t>พรวิภา</t>
  </si>
  <si>
    <t>ใบใหญ่</t>
  </si>
  <si>
    <t>ปิยาภา</t>
  </si>
  <si>
    <t>ปราบเสียง</t>
  </si>
  <si>
    <t>นิธิดา</t>
  </si>
  <si>
    <t>บุญวิทยา</t>
  </si>
  <si>
    <t>01-7458/2553</t>
  </si>
  <si>
    <t>เบญจางค์</t>
  </si>
  <si>
    <t>หาเคน</t>
  </si>
  <si>
    <t>01-7462/2553</t>
  </si>
  <si>
    <t>อัญชุลี</t>
  </si>
  <si>
    <t>ดุลชาติ</t>
  </si>
  <si>
    <t>01-7507/2553</t>
  </si>
  <si>
    <t>พจณิชา</t>
  </si>
  <si>
    <t>อาภรณ์รัตน์</t>
  </si>
  <si>
    <t>01-13127/2562</t>
  </si>
  <si>
    <t>วิไลลักษณ์</t>
  </si>
  <si>
    <t>หอหิรัณย์ขจร</t>
  </si>
  <si>
    <t>01-14586/2565</t>
  </si>
  <si>
    <t>พิชญา</t>
  </si>
  <si>
    <t>พงษ์วิรัตน์</t>
  </si>
  <si>
    <t>01-7475/2553</t>
  </si>
  <si>
    <t>ธีรภัทร์</t>
  </si>
  <si>
    <t>รุ่งนิรันดร</t>
  </si>
  <si>
    <t>หน่วยสัตว์เลี้ยงพิเศษ</t>
  </si>
  <si>
    <t>01-7454/2553</t>
  </si>
  <si>
    <t>สัตว์เลี้ยงพิเศษ</t>
  </si>
  <si>
    <t>กรีวิทย์</t>
  </si>
  <si>
    <t>พรหมพินิจพงศ์</t>
  </si>
  <si>
    <t>01-11943/2560</t>
  </si>
  <si>
    <t>ปิยะ</t>
  </si>
  <si>
    <t>สิริศุภมงคล</t>
  </si>
  <si>
    <t>01-11995/2560</t>
  </si>
  <si>
    <t>ช่วยจุลจิตร์</t>
  </si>
  <si>
    <t>หน่วยโรคผิวหนัง</t>
  </si>
  <si>
    <t>01-7471/2553</t>
  </si>
  <si>
    <t>ผิวหนัง</t>
  </si>
  <si>
    <t>กาญจนาพร</t>
  </si>
  <si>
    <t>จิวะราพงศ์</t>
  </si>
  <si>
    <t>ดวงนภา</t>
  </si>
  <si>
    <t>อ่อนน้อม</t>
  </si>
  <si>
    <t>สมฤดี</t>
  </si>
  <si>
    <t>สมมาตย์</t>
  </si>
  <si>
    <t>หน่วยผลิตและพัฒนาผลิตภัณฑ์</t>
  </si>
  <si>
    <t>ผลิตและพัฒนาผลิตภัณฑ์</t>
  </si>
  <si>
    <t>ปนัดดา</t>
  </si>
  <si>
    <t>คงจันทร์</t>
  </si>
  <si>
    <t>หน่วยสนับสนุนบริการและบริหารเครือข่าย</t>
  </si>
  <si>
    <t>สนับสนุนบริการและบริหารเครือข่าย</t>
  </si>
  <si>
    <t>จิรัฎฐ์</t>
  </si>
  <si>
    <t>ธรรมรัชสุนทร</t>
  </si>
  <si>
    <t>กรชุลี</t>
  </si>
  <si>
    <t>สินอนันต์</t>
  </si>
  <si>
    <t>ณปภัช</t>
  </si>
  <si>
    <t>อัฏฐกรเมธี</t>
  </si>
  <si>
    <t>ศุภสิตา</t>
  </si>
  <si>
    <t>ทองกลัด</t>
  </si>
  <si>
    <t>หัวหน้างานกายภาพและทรัพย์สิน</t>
  </si>
  <si>
    <t>เบญจวรรณ</t>
  </si>
  <si>
    <t>เกิดศรี</t>
  </si>
  <si>
    <t>สาริณี</t>
  </si>
  <si>
    <t>แผนกพัฒนาทรัพยากรบุคคลและประสานงานจัดการศึกษา</t>
  </si>
  <si>
    <t>หน่วยบริหารกองทุนสัตว์ป่วยอนาถา</t>
  </si>
  <si>
    <t>บริหารกองทุนสัตว์ป่วยอนาถา</t>
  </si>
  <si>
    <t>สิรินทรา</t>
  </si>
  <si>
    <t>สุวรรณเหล่า</t>
  </si>
  <si>
    <t>ไพย์วรรณ์</t>
  </si>
  <si>
    <t>หน่วยซัพพลายและจ่ายกลาง</t>
  </si>
  <si>
    <t>ซัพพลายและจ่ายกลาง</t>
  </si>
  <si>
    <t>รุจิรา</t>
  </si>
  <si>
    <t>สุภาพ</t>
  </si>
  <si>
    <t>ธนาวัฒน์</t>
  </si>
  <si>
    <t>เกตุจตุรัส</t>
  </si>
  <si>
    <t>มะเอียง</t>
  </si>
  <si>
    <t>เจริญพร</t>
  </si>
  <si>
    <t>พลายประเสริฐ</t>
  </si>
  <si>
    <t>ดวงพร</t>
  </si>
  <si>
    <t>รอดพิทักษ์</t>
  </si>
  <si>
    <t>เผดิม</t>
  </si>
  <si>
    <t>เจ้าสุวรรณ์</t>
  </si>
  <si>
    <t>ประเสริฐพงศ์</t>
  </si>
  <si>
    <t>จันทร์อุดม</t>
  </si>
  <si>
    <t>ลูกจ้างโครงการพัฒนาวิชาการ</t>
  </si>
  <si>
    <t>ภูริชา</t>
  </si>
  <si>
    <t>ชัยคำภา</t>
  </si>
  <si>
    <t>เนื้องอก</t>
  </si>
  <si>
    <t>เริงฤทธิ์</t>
  </si>
  <si>
    <t>จิระวัฒน์</t>
  </si>
  <si>
    <t>ธนาพล</t>
  </si>
  <si>
    <t>กลิ่นอำไพ</t>
  </si>
  <si>
    <t>ลำพูน</t>
  </si>
  <si>
    <t>ชำนาญ</t>
  </si>
  <si>
    <t>จันตรา</t>
  </si>
  <si>
    <t>มะโน</t>
  </si>
  <si>
    <t>บังอร</t>
  </si>
  <si>
    <t>พูลรักษ์</t>
  </si>
  <si>
    <t>มีลือวรรณ</t>
  </si>
  <si>
    <t>ดวงรัตน์</t>
  </si>
  <si>
    <t>วงษ์ละม้าย</t>
  </si>
  <si>
    <t>ประภากร</t>
  </si>
  <si>
    <t>ปานศิริ</t>
  </si>
  <si>
    <t>หน่วยสนับสนุนธุรการและบริการ</t>
  </si>
  <si>
    <t>สนับสนุนธุรการและบริการ</t>
  </si>
  <si>
    <t>พิจิต</t>
  </si>
  <si>
    <t>พันธ์พาณิชย์</t>
  </si>
  <si>
    <t>ณัฐนรี</t>
  </si>
  <si>
    <t>พละศักดิ์</t>
  </si>
  <si>
    <t>สัตว์ป่วยกึ่งวิกฤต</t>
  </si>
  <si>
    <t>อรุณ</t>
  </si>
  <si>
    <t>ยมนา</t>
  </si>
  <si>
    <t>บุุญญกานต์</t>
  </si>
  <si>
    <t>รอดฤดี</t>
  </si>
  <si>
    <t>สิตางศุ์</t>
  </si>
  <si>
    <t>อรรคนิตย์</t>
  </si>
  <si>
    <t>01-14330/2564</t>
  </si>
  <si>
    <t>ภาคภูมิ</t>
  </si>
  <si>
    <t>บุศยพลากร</t>
  </si>
  <si>
    <t>01-10016/2557</t>
  </si>
  <si>
    <t>กฤตจิต</t>
  </si>
  <si>
    <t>พันธุ์นิธิ</t>
  </si>
  <si>
    <t>01-10197/2557</t>
  </si>
  <si>
    <t>ปิยธิดา</t>
  </si>
  <si>
    <t>อาจอ่ำ</t>
  </si>
  <si>
    <t>01-8032/2554</t>
  </si>
  <si>
    <t>ยศนันท์</t>
  </si>
  <si>
    <t>สุขใหม่</t>
  </si>
  <si>
    <t>01-10627/2558</t>
  </si>
  <si>
    <t>วรางคณา</t>
  </si>
  <si>
    <t>พร้อมสถิตย์</t>
  </si>
  <si>
    <t>01-10634/2558</t>
  </si>
  <si>
    <t>พีรกานต์</t>
  </si>
  <si>
    <t>พงศ์เลิศฤทธิ์</t>
  </si>
  <si>
    <t>01-13526/2563</t>
  </si>
  <si>
    <t>เกิดวุฒิ</t>
  </si>
  <si>
    <t>01-7998/2554</t>
  </si>
  <si>
    <t>นวลวรรณ</t>
  </si>
  <si>
    <t>รุจิเรขาสุวรรณ</t>
  </si>
  <si>
    <t>018025/2554</t>
  </si>
  <si>
    <t>ณัฏฐ์ธิติ</t>
  </si>
  <si>
    <t>วิไลรัตน์</t>
  </si>
  <si>
    <t>01-10799/2558</t>
  </si>
  <si>
    <t>ณัฐณัฏฐ์</t>
  </si>
  <si>
    <t>อินทรพิทักษ์</t>
  </si>
  <si>
    <t>01-8229/2555</t>
  </si>
  <si>
    <t>สุธาสินี</t>
  </si>
  <si>
    <t>บุญยินดี</t>
  </si>
  <si>
    <t>01-8063/2554</t>
  </si>
  <si>
    <t>ธรรมสิทธิ์</t>
  </si>
  <si>
    <t>เตชะศรีอมรรัตน์</t>
  </si>
  <si>
    <t>01-13765/2563</t>
  </si>
  <si>
    <t>พงษ์พัฒน์</t>
  </si>
  <si>
    <t>จารุพงศ์</t>
  </si>
  <si>
    <t>วัลคุณา</t>
  </si>
  <si>
    <t>รัตนสถาน</t>
  </si>
  <si>
    <t>ประสิทธิ์ธนาพร</t>
  </si>
  <si>
    <t>จันทนา</t>
  </si>
  <si>
    <t>ภัทรประทีป</t>
  </si>
  <si>
    <t>วรณิกา</t>
  </si>
  <si>
    <t>บุญกระสินธุ์</t>
  </si>
  <si>
    <t>น้ำทิพย์</t>
  </si>
  <si>
    <t>ศรีรัตนประทีป</t>
  </si>
  <si>
    <t>สุภาพร</t>
  </si>
  <si>
    <t>เหลาสา</t>
  </si>
  <si>
    <t>สุดสาคร</t>
  </si>
  <si>
    <t>สุปะไตย</t>
  </si>
  <si>
    <t>แผนกศััลยกรรม</t>
  </si>
  <si>
    <t>หน่วยสัตว์ป่วยในศัลยกรรม</t>
  </si>
  <si>
    <t>ชัญญาพัทธ์</t>
  </si>
  <si>
    <t>โพธิสิทธิ์</t>
  </si>
  <si>
    <t>ชื่อเดิม น.ส.กิติสุดา โพธิสิทธิ์</t>
  </si>
  <si>
    <t>พรรณนิภา</t>
  </si>
  <si>
    <t>อินเงิน</t>
  </si>
  <si>
    <t>ณัฐรุรี</t>
  </si>
  <si>
    <t>คำชมภู</t>
  </si>
  <si>
    <t>กัญญนัฐชน์</t>
  </si>
  <si>
    <t>ดุสิตกุล</t>
  </si>
  <si>
    <t>กาญติมา</t>
  </si>
  <si>
    <t>ชูยัง</t>
  </si>
  <si>
    <t>นฤพรรณ</t>
  </si>
  <si>
    <t>สนธินุช</t>
  </si>
  <si>
    <t>พัชรี</t>
  </si>
  <si>
    <t>ยศนอน</t>
  </si>
  <si>
    <t>โรจน์วณิช</t>
  </si>
  <si>
    <t>อัศวิน</t>
  </si>
  <si>
    <t>กฤชไพริน</t>
  </si>
  <si>
    <t>นันทวรรณ</t>
  </si>
  <si>
    <t>เกตุมะยูร</t>
  </si>
  <si>
    <t>อภิสิทธิ์</t>
  </si>
  <si>
    <t>ศรีสวัสดิ์</t>
  </si>
  <si>
    <t>พนัสดา</t>
  </si>
  <si>
    <t>ยาทองไชย</t>
  </si>
  <si>
    <t>กัลยา</t>
  </si>
  <si>
    <t>สอนเมือง</t>
  </si>
  <si>
    <t>อาทิตย์</t>
  </si>
  <si>
    <t>จิตร์เหิม</t>
  </si>
  <si>
    <t>มลชัย</t>
  </si>
  <si>
    <t>ประเศรษฐานนท์</t>
  </si>
  <si>
    <t>วิวัฒน์</t>
  </si>
  <si>
    <t>เหล่าอารีย์</t>
  </si>
  <si>
    <t>สถาพร</t>
  </si>
  <si>
    <t>เอี่ยมเพ็ชรรัตน์</t>
  </si>
  <si>
    <t>ปราณี</t>
  </si>
  <si>
    <t>เฮียะเครือ</t>
  </si>
  <si>
    <t>วิราภรณ์</t>
  </si>
  <si>
    <t>วงค์วิเศษ</t>
  </si>
  <si>
    <t>ณิชนันทน์</t>
  </si>
  <si>
    <t>โพธิสารวราภรณ์</t>
  </si>
  <si>
    <t>อภัสรา</t>
  </si>
  <si>
    <t>ลีลาถาวร</t>
  </si>
  <si>
    <t>ชิดชนก</t>
  </si>
  <si>
    <t>คัมภิรานนท์</t>
  </si>
  <si>
    <t>ทัศนพงษ์</t>
  </si>
  <si>
    <t>ฟุ้งเฟื่อง</t>
  </si>
  <si>
    <t>วุฒิธิ</t>
  </si>
  <si>
    <t>บรรเจิดสุวรรณ</t>
  </si>
  <si>
    <t>01-9957/2557</t>
  </si>
  <si>
    <t>นันท์ณภัส</t>
  </si>
  <si>
    <t>ทัพคุณ</t>
  </si>
  <si>
    <t>พูลพิพัฒน์</t>
  </si>
  <si>
    <t>ณัฐธิดา</t>
  </si>
  <si>
    <t>รุจิเทศ</t>
  </si>
  <si>
    <t>ธิติกานต์</t>
  </si>
  <si>
    <t>ลายละเอียด</t>
  </si>
  <si>
    <t>01-8684/2555</t>
  </si>
  <si>
    <t>ณัฐชา</t>
  </si>
  <si>
    <t>ดาราเย็น</t>
  </si>
  <si>
    <t>หน่วยศัลยกรรมการเรียนการสอน</t>
  </si>
  <si>
    <t>01-12753/2561</t>
  </si>
  <si>
    <t>พรรณพร</t>
  </si>
  <si>
    <t>พุทธาพร</t>
  </si>
  <si>
    <t>01-10618/2558</t>
  </si>
  <si>
    <t>นันท์นิชา</t>
  </si>
  <si>
    <t>ถิ่นเทศ</t>
  </si>
  <si>
    <t>01-13238/2562</t>
  </si>
  <si>
    <t>พลวัต</t>
  </si>
  <si>
    <t>จริยรังษีรัตนา</t>
  </si>
  <si>
    <t>01-8700/2555</t>
  </si>
  <si>
    <t>จรรยาภรณ์</t>
  </si>
  <si>
    <t>ธัญกานต์สกุล</t>
  </si>
  <si>
    <t>01-8663/2555</t>
  </si>
  <si>
    <t>ฐาปณีย์</t>
  </si>
  <si>
    <t>ชื่นงาม</t>
  </si>
  <si>
    <t>01-10583/2558</t>
  </si>
  <si>
    <t>โรคผิวหนัง</t>
  </si>
  <si>
    <t>วิณัฐภัคสินี</t>
  </si>
  <si>
    <t>วิบูลย์จันทร์</t>
  </si>
  <si>
    <t>หน่วยเวชศาสตร์นิวเคลียร์และรังสีรักษา</t>
  </si>
  <si>
    <t>01-8724/2555</t>
  </si>
  <si>
    <t>เวชศาสตร์นิวเคลียร์และรังสีรักษา</t>
  </si>
  <si>
    <t>รังสีวินิจฉัย</t>
  </si>
  <si>
    <t>กษมาภรณ์</t>
  </si>
  <si>
    <t>หุตะจินดา</t>
  </si>
  <si>
    <t>01-8659/2555</t>
  </si>
  <si>
    <t>สุทธิพงศ์</t>
  </si>
  <si>
    <t>เพ็ญไพรัตน์กุล</t>
  </si>
  <si>
    <t>01-8733/2555</t>
  </si>
  <si>
    <t>สุวรรธนะ</t>
  </si>
  <si>
    <t>01-8711/2555</t>
  </si>
  <si>
    <t>ธัญภัทรานนท์</t>
  </si>
  <si>
    <t>01-8686/2555</t>
  </si>
  <si>
    <t>สุวดี</t>
  </si>
  <si>
    <t>ประวาศวิล</t>
  </si>
  <si>
    <t>สุชาวลี</t>
  </si>
  <si>
    <t>ขัตติยะ</t>
  </si>
  <si>
    <t>กล้องส่องตรวจ</t>
  </si>
  <si>
    <t>สินชัย</t>
  </si>
  <si>
    <t>ณิชาภัทร</t>
  </si>
  <si>
    <t>ดีสมจิตร</t>
  </si>
  <si>
    <t>พนิดา</t>
  </si>
  <si>
    <t>นิ่มน้อย</t>
  </si>
  <si>
    <t>สุพัตรา</t>
  </si>
  <si>
    <t>จงเจิดศักดิ์</t>
  </si>
  <si>
    <t>นฤภร</t>
  </si>
  <si>
    <t>โคตรวิบูลย์</t>
  </si>
  <si>
    <t>ชัยวัฒน์</t>
  </si>
  <si>
    <t>กชพร</t>
  </si>
  <si>
    <t>กาญจนาศรี</t>
  </si>
  <si>
    <t>จิราภา</t>
  </si>
  <si>
    <t>รัตนภานพ</t>
  </si>
  <si>
    <t>กัญญาณัฐ</t>
  </si>
  <si>
    <t>รักขประเสริฐ</t>
  </si>
  <si>
    <t>ณฐพร</t>
  </si>
  <si>
    <t>อินยา</t>
  </si>
  <si>
    <t>ธนภร</t>
  </si>
  <si>
    <t>วงศ์ชัย</t>
  </si>
  <si>
    <t>หาญกลาง</t>
  </si>
  <si>
    <t>เดิมเป็นพนักงานทั่วไป</t>
  </si>
  <si>
    <t>นุศรา</t>
  </si>
  <si>
    <t>พาเจริญ</t>
  </si>
  <si>
    <t>อารยา</t>
  </si>
  <si>
    <t>สุขทอง</t>
  </si>
  <si>
    <t>หน่วยประสานและบริหารส่งต่อ</t>
  </si>
  <si>
    <t>ประสานและบริหารส่งต่อ</t>
  </si>
  <si>
    <t>ปฤษณา</t>
  </si>
  <si>
    <t>โอแก้ว</t>
  </si>
  <si>
    <t>วิภาพร</t>
  </si>
  <si>
    <t>ขำเนตร</t>
  </si>
  <si>
    <t>พิชญาภร</t>
  </si>
  <si>
    <t>แก้วบังเกิด</t>
  </si>
  <si>
    <t>ภักดี</t>
  </si>
  <si>
    <t>สุธิมา</t>
  </si>
  <si>
    <t>มาถนอม</t>
  </si>
  <si>
    <t>วิไลวรรณ</t>
  </si>
  <si>
    <t>บุตรวงศ์</t>
  </si>
  <si>
    <t>สิริกานต์</t>
  </si>
  <si>
    <t>สร้อยศรีทอง</t>
  </si>
  <si>
    <t>จิราพร</t>
  </si>
  <si>
    <t>ฉายศรี</t>
  </si>
  <si>
    <t>กัลยารัตน์</t>
  </si>
  <si>
    <t>จิตโสภากุล</t>
  </si>
  <si>
    <t>วสวรรษ</t>
  </si>
  <si>
    <t>วุฒาพาณิชย์</t>
  </si>
  <si>
    <t>นารีรัตน์</t>
  </si>
  <si>
    <t>ณิชากร</t>
  </si>
  <si>
    <t>เจนศิริศักดิ์</t>
  </si>
  <si>
    <t>โรคแมว</t>
  </si>
  <si>
    <t>โกมล</t>
  </si>
  <si>
    <t>แสงอินทร์</t>
  </si>
  <si>
    <t>นิสสรณ์</t>
  </si>
  <si>
    <t>ขุมทรัพย์</t>
  </si>
  <si>
    <t>ณัทธินาถ</t>
  </si>
  <si>
    <t>สุวรรณนาค</t>
  </si>
  <si>
    <t>เปลี่ยนจากลูกจ้างชั่วคราวโครงการพัฒนาฯ</t>
  </si>
  <si>
    <t>โสมวรรณ</t>
  </si>
  <si>
    <t>สฤษดิพันธ์</t>
  </si>
  <si>
    <t>ฤทัยรัตน์</t>
  </si>
  <si>
    <t>เบขุนทด</t>
  </si>
  <si>
    <t>นำพล</t>
  </si>
  <si>
    <t>วิวัฒน์โชติพร</t>
  </si>
  <si>
    <t>ศจี</t>
  </si>
  <si>
    <t>กรเกษม</t>
  </si>
  <si>
    <t>พชรมน</t>
  </si>
  <si>
    <t>ทศปารมีญาณรุจี</t>
  </si>
  <si>
    <t>ธนโชติ</t>
  </si>
  <si>
    <t>ตั้งพรทวี</t>
  </si>
  <si>
    <t>วิภารัตน์</t>
  </si>
  <si>
    <t>หนูวงษ์</t>
  </si>
  <si>
    <t>สุวัช</t>
  </si>
  <si>
    <t>แสวงรัมย์</t>
  </si>
  <si>
    <t>กฤติยา</t>
  </si>
  <si>
    <t>ธุระนนท์</t>
  </si>
  <si>
    <t>กุสุมา</t>
  </si>
  <si>
    <t>พรรณาภพ</t>
  </si>
  <si>
    <t>วราพร</t>
  </si>
  <si>
    <t>คชาชีวะ</t>
  </si>
  <si>
    <t>จันทร์นภา</t>
  </si>
  <si>
    <t>อินทรกง</t>
  </si>
  <si>
    <t>ณัฐการณ์</t>
  </si>
  <si>
    <t>สูงงาม</t>
  </si>
  <si>
    <t>คำสั่งที่ 2463/2561</t>
  </si>
  <si>
    <t>พิสุทธิศักดิ์</t>
  </si>
  <si>
    <t>คำพิลานนท์</t>
  </si>
  <si>
    <t>หน่วยบริการเคลื่อนย้ายสัตว์ป่วย</t>
  </si>
  <si>
    <t>เริ่มปฏิบัติงาน ในตำแหน่งพนักงานทั่วไป ตั้งแต่ 1 กุมภาพันธ์ 2556</t>
  </si>
  <si>
    <t>บริการเคลื่อนย้ายสัตว์ป่วย</t>
  </si>
  <si>
    <t>วิริศรา</t>
  </si>
  <si>
    <t>พรประสิทธิ์แสง</t>
  </si>
  <si>
    <t>เอี่ยมจำรูญ</t>
  </si>
  <si>
    <t>วิราวรรณ</t>
  </si>
  <si>
    <t>บุญไทย</t>
  </si>
  <si>
    <t>ณัฐสินี</t>
  </si>
  <si>
    <t>พิชิตพลไชย</t>
  </si>
  <si>
    <t>ประสิทธิ์</t>
  </si>
  <si>
    <t>มาคบดินทร์</t>
  </si>
  <si>
    <t>สำเริง</t>
  </si>
  <si>
    <t>น่วมแก้ว</t>
  </si>
  <si>
    <t>พรมณี</t>
  </si>
  <si>
    <t>ยิ่งมีมา</t>
  </si>
  <si>
    <t>อนวัช</t>
  </si>
  <si>
    <t>วัฒนวิบูลย์</t>
  </si>
  <si>
    <t>01-12035/2560</t>
  </si>
  <si>
    <t>กรรณิการ์</t>
  </si>
  <si>
    <t>วรรณพินิจ</t>
  </si>
  <si>
    <t>01-12497/2561</t>
  </si>
  <si>
    <t>ไอริณ</t>
  </si>
  <si>
    <t>ขวัญอโนชา</t>
  </si>
  <si>
    <t>01-9244/2556</t>
  </si>
  <si>
    <t>สกุลรัตน์</t>
  </si>
  <si>
    <t>กถาทิพย์</t>
  </si>
  <si>
    <t>01-11331/2559</t>
  </si>
  <si>
    <t>ตุ่นคำ</t>
  </si>
  <si>
    <t xml:space="preserve">  </t>
  </si>
  <si>
    <t>สุนัดดา</t>
  </si>
  <si>
    <t>กระแสร์นุช</t>
  </si>
  <si>
    <t>5456</t>
  </si>
  <si>
    <t>วณิชชากร</t>
  </si>
  <si>
    <t>ธรรมมนตรี</t>
  </si>
  <si>
    <t>ทีปต์</t>
  </si>
  <si>
    <t>วิศวานุรักษ์</t>
  </si>
  <si>
    <t>จุฑารััตน์</t>
  </si>
  <si>
    <t>ทองละมัย</t>
  </si>
  <si>
    <t>ฐานิดา</t>
  </si>
  <si>
    <t>โปราณานนท์</t>
  </si>
  <si>
    <t>พัดไสว</t>
  </si>
  <si>
    <t>ธนัญญา</t>
  </si>
  <si>
    <t>ลุนผง</t>
  </si>
  <si>
    <t>หน่วยประสานงานการศึกษาและการเรียนรู้ตลอดชีวิต</t>
  </si>
  <si>
    <t>ประสานงานการศึกษาและการเรียนรู้ตลอดชีวิต</t>
  </si>
  <si>
    <t>ฐาปนี</t>
  </si>
  <si>
    <t>คชโคตร</t>
  </si>
  <si>
    <t>พีรวิชญ์</t>
  </si>
  <si>
    <t>สะอาดตา</t>
  </si>
  <si>
    <t>01-10241/2557</t>
  </si>
  <si>
    <t>ศิริพรรณพร</t>
  </si>
  <si>
    <t>01-13093/2562</t>
  </si>
  <si>
    <t>กษีร</t>
  </si>
  <si>
    <t>สรรพานิช</t>
  </si>
  <si>
    <t>01-10567/2558</t>
  </si>
  <si>
    <t>เปรมกมล</t>
  </si>
  <si>
    <t>อ่อนตา</t>
  </si>
  <si>
    <t>01-13126/2562</t>
  </si>
  <si>
    <t>ดมิศรา</t>
  </si>
  <si>
    <t>อังคานุกูลวิทย์</t>
  </si>
  <si>
    <t>01-14270/2564</t>
  </si>
  <si>
    <t>มงคล</t>
  </si>
  <si>
    <t>เกตุุคำรพ</t>
  </si>
  <si>
    <t>วุฒิกิจ</t>
  </si>
  <si>
    <t>เรืองภูงา</t>
  </si>
  <si>
    <t>01-13801/2563</t>
  </si>
  <si>
    <t>สุธาวี</t>
  </si>
  <si>
    <t>สุขสิน</t>
  </si>
  <si>
    <t>01-13815/2563</t>
  </si>
  <si>
    <t>พรรณธิภาภรณ์</t>
  </si>
  <si>
    <t>จันทร์ควง</t>
  </si>
  <si>
    <t>01-14294/2564</t>
  </si>
  <si>
    <t>ชมพูนุช</t>
  </si>
  <si>
    <t>ปัญญาอุด</t>
  </si>
  <si>
    <t>01-14523/2565</t>
  </si>
  <si>
    <t>จุฑามาส</t>
  </si>
  <si>
    <t>รัตนคุณูประการ</t>
  </si>
  <si>
    <t>แผนกห้องปฏิบัติการ</t>
  </si>
  <si>
    <t>ห้องปฏิบัติการ</t>
  </si>
  <si>
    <t>ประวีณา</t>
  </si>
  <si>
    <t>ภูบัวเพชร</t>
  </si>
  <si>
    <t>0930</t>
  </si>
  <si>
    <t>หน่วยสารบรรณและบริหารงานบุคคล</t>
  </si>
  <si>
    <t>รติกร</t>
  </si>
  <si>
    <t>บุตรชา</t>
  </si>
  <si>
    <t>พ.0350</t>
  </si>
  <si>
    <t>แผนกบริการสัตว์เล็ก</t>
  </si>
  <si>
    <t>หน่วยศัลยกรรม</t>
  </si>
  <si>
    <t>01-3605/2545</t>
  </si>
  <si>
    <t>ณัฐพล</t>
  </si>
  <si>
    <t>เมืองทอง</t>
  </si>
  <si>
    <t>พ.0545</t>
  </si>
  <si>
    <t>แผนกสัตว์เคี้ยวเอื้อง</t>
  </si>
  <si>
    <t>01-9702/2556</t>
  </si>
  <si>
    <t>สัตว์เคี้ยวเอื้อง</t>
  </si>
  <si>
    <t>สมิต</t>
  </si>
  <si>
    <t>ศรีสำราญ</t>
  </si>
  <si>
    <t>พ.2106</t>
  </si>
  <si>
    <t>01-6424/2551</t>
  </si>
  <si>
    <t>เล็กลับ</t>
  </si>
  <si>
    <t>พ.2562</t>
  </si>
  <si>
    <t>แผนกม้า</t>
  </si>
  <si>
    <t>01-9204/2556</t>
  </si>
  <si>
    <t>ม้า</t>
  </si>
  <si>
    <t>วรัฏฐา</t>
  </si>
  <si>
    <t>บุญทุบุญ</t>
  </si>
  <si>
    <t>พ.1994</t>
  </si>
  <si>
    <t>หน่วยอายุรกรรมทั่วไป</t>
  </si>
  <si>
    <t>01-10633/2558</t>
  </si>
  <si>
    <t>สไบ</t>
  </si>
  <si>
    <t>อุ่นศิริ</t>
  </si>
  <si>
    <t>มธุรส</t>
  </si>
  <si>
    <t>ปิยะพันธ์</t>
  </si>
  <si>
    <t>หน่วยลูกค้าสัมพันธ์</t>
  </si>
  <si>
    <t>สุจิตรา</t>
  </si>
  <si>
    <t>ศรีวรานนท์</t>
  </si>
  <si>
    <t>แผนกสนับสนุนวิชาการสัตว์เล็ก</t>
  </si>
  <si>
    <t>หน่วยผ่าตัด</t>
  </si>
  <si>
    <t>ผ่าตัด</t>
  </si>
  <si>
    <t xml:space="preserve">จิรัสยา </t>
  </si>
  <si>
    <t>สันติวราวิทย์</t>
  </si>
  <si>
    <t>01-15224/2566</t>
  </si>
  <si>
    <t>กุลนิดา</t>
  </si>
  <si>
    <t>เจริญรัตน์</t>
  </si>
  <si>
    <t>01-15216/2566</t>
  </si>
  <si>
    <t>ณีรนุช</t>
  </si>
  <si>
    <t>เดชเจริญยศ</t>
  </si>
  <si>
    <t>หน่วยสัตว์ป่วยนอก</t>
  </si>
  <si>
    <t>01-11173/2559</t>
  </si>
  <si>
    <t>สัตว์ป่วยนอก</t>
  </si>
  <si>
    <t>แก้วเขียว</t>
  </si>
  <si>
    <t>เสฏฐวุฒิ</t>
  </si>
  <si>
    <t>ตุนาค</t>
  </si>
  <si>
    <t>01-16036/2567</t>
  </si>
  <si>
    <t>เรือนนุช</t>
  </si>
  <si>
    <t>พัฒน์</t>
  </si>
  <si>
    <t>พันธุ์เจริญ</t>
  </si>
  <si>
    <t>หน่วยสัตว์ป่วยใน</t>
  </si>
  <si>
    <t>01-11208/2559</t>
  </si>
  <si>
    <t>สัตว์ป่วยใน</t>
  </si>
  <si>
    <t>กมลชนก</t>
  </si>
  <si>
    <t>ศิลป์มณีพันธ์</t>
  </si>
  <si>
    <t>01-11940/2560</t>
  </si>
  <si>
    <t>ชนิกานต์</t>
  </si>
  <si>
    <t>ศรีรัตนมงคล</t>
  </si>
  <si>
    <t>01-14522/2565</t>
  </si>
  <si>
    <t>เบญจา</t>
  </si>
  <si>
    <t>แสงรัตนวิโรจน์</t>
  </si>
  <si>
    <t>แผนกสนับสนุนการบริการสัตว์เล็ก</t>
  </si>
  <si>
    <t>พินิจ</t>
  </si>
  <si>
    <t>ปานแก้ว</t>
  </si>
  <si>
    <t>แผนกสัตว์ป่า นกล่าเหยื่อฯและสัตว์เลี้ยงพิเศษ</t>
  </si>
  <si>
    <t>หน่วยนกล่าเหยื่อเพื่อปล่อยคืนสู่ธรรมชาติ</t>
  </si>
  <si>
    <t>ปรียนุช</t>
  </si>
  <si>
    <t>สุจินดาวัฒน์</t>
  </si>
  <si>
    <t>สุธีรานันท์</t>
  </si>
  <si>
    <t>พิพิธวณิชธรรม</t>
  </si>
  <si>
    <t>หน่วยช้างและสัตว์ป่า</t>
  </si>
  <si>
    <t>01-12575/2561</t>
  </si>
  <si>
    <t>ช้างและสัตว์ป่า</t>
  </si>
  <si>
    <t>รติวรรณ</t>
  </si>
  <si>
    <t>สิทธิบุตร์</t>
  </si>
  <si>
    <t>01-13147/2562</t>
  </si>
  <si>
    <t>นกล่าเหยื่อเพื่อปล่อยคืนสู่ธรรมชาติ</t>
  </si>
  <si>
    <t>ธนวัฒน์</t>
  </si>
  <si>
    <t>ขาวเอี่ยม</t>
  </si>
  <si>
    <t>01-11977/2560</t>
  </si>
  <si>
    <t>รติมาศ</t>
  </si>
  <si>
    <t>พรมอ่อน</t>
  </si>
  <si>
    <t>01-15281/2566</t>
  </si>
  <si>
    <t>นันทภพ</t>
  </si>
  <si>
    <t>เลิศชัยประเสริฐ</t>
  </si>
  <si>
    <t>01-12530/2561</t>
  </si>
  <si>
    <t>ธวัลหทัย</t>
  </si>
  <si>
    <t>อภิชัยมงคลกุล</t>
  </si>
  <si>
    <t>01-8935/2556</t>
  </si>
  <si>
    <t>พชรพล</t>
  </si>
  <si>
    <t>นิตย์แสวง</t>
  </si>
  <si>
    <t>01-14563/65</t>
  </si>
  <si>
    <t>สโรชา</t>
  </si>
  <si>
    <t>ลิ่มรัชชพงศ์</t>
  </si>
  <si>
    <t>01-11231/2559</t>
  </si>
  <si>
    <t>ยุธิมา</t>
  </si>
  <si>
    <t>คะชา</t>
  </si>
  <si>
    <t>นัฐพล</t>
  </si>
  <si>
    <t>กรจิรจินดา</t>
  </si>
  <si>
    <t>สุนิสา</t>
  </si>
  <si>
    <t>อ่อนจู</t>
  </si>
  <si>
    <t>รุ่งแสง</t>
  </si>
  <si>
    <t>ดวงนิตย์</t>
  </si>
  <si>
    <t>พินิจการ</t>
  </si>
  <si>
    <t>พิชชา</t>
  </si>
  <si>
    <t>พงศ์พิชชา</t>
  </si>
  <si>
    <t>01-9226/2556</t>
  </si>
  <si>
    <t>ศันษณี</t>
  </si>
  <si>
    <t>สระทองแป้น</t>
  </si>
  <si>
    <t>หน่วยร้านบ้านสัตว์เลี้ยง</t>
  </si>
  <si>
    <t xml:space="preserve">พรรณอาภา </t>
  </si>
  <si>
    <t>จันทร์สนธิ</t>
  </si>
  <si>
    <t>แก้วประดิษฐ์</t>
  </si>
  <si>
    <t>ณัฐธยาน์</t>
  </si>
  <si>
    <t>หนูนันท์</t>
  </si>
  <si>
    <t>สุมาลี</t>
  </si>
  <si>
    <t>บุญสุวรรณ์</t>
  </si>
  <si>
    <t>หน่วยจ่ายยานำกลับ</t>
  </si>
  <si>
    <t>จ่ายยานำกลับ</t>
  </si>
  <si>
    <t>ปฏิมาพร</t>
  </si>
  <si>
    <t>คะเลรัมย์</t>
  </si>
  <si>
    <t>01-13777/2563</t>
  </si>
  <si>
    <t>วรรณนิศา</t>
  </si>
  <si>
    <t>มีภู่</t>
  </si>
  <si>
    <t>01-8049/2554</t>
  </si>
  <si>
    <t>พัชริดา</t>
  </si>
  <si>
    <t>ดิษฐวงศ์</t>
  </si>
  <si>
    <t>01-8701/2555</t>
  </si>
  <si>
    <t>เมญาณี</t>
  </si>
  <si>
    <t>กาญจนพันธุ์</t>
  </si>
  <si>
    <t>01-8706/2555</t>
  </si>
  <si>
    <t>สระทองกู</t>
  </si>
  <si>
    <t>จุไรรัตน์</t>
  </si>
  <si>
    <t>จิระเปรมสิริ</t>
  </si>
  <si>
    <t>หน่วยธุรการสัตว์เคี้ยวเอื้อง</t>
  </si>
  <si>
    <t>ตวรรณ</t>
  </si>
  <si>
    <t>สุเมธ</t>
  </si>
  <si>
    <t>ทองพราย</t>
  </si>
  <si>
    <t>รัตนา</t>
  </si>
  <si>
    <t>มากงลาด</t>
  </si>
  <si>
    <t>จำรัส</t>
  </si>
  <si>
    <t>ใจขำ</t>
  </si>
  <si>
    <t>ดูแลสวน</t>
  </si>
  <si>
    <t>น้องนุช</t>
  </si>
  <si>
    <t>คล้ายสุวรรณ</t>
  </si>
  <si>
    <t>สุนทร</t>
  </si>
  <si>
    <t>ปานดียิ่ง</t>
  </si>
  <si>
    <t>อรรถวุฒิ</t>
  </si>
  <si>
    <t>ไชยศรี</t>
  </si>
  <si>
    <t>ตาก้อง</t>
  </si>
  <si>
    <t>ปรีดาภรณ์</t>
  </si>
  <si>
    <t>สินีนาฏ</t>
  </si>
  <si>
    <t>วงษ์อุฐ</t>
  </si>
  <si>
    <t>ปิยะดา</t>
  </si>
  <si>
    <t>ห้วยหงษ์ทอง</t>
  </si>
  <si>
    <t>สิทธิกร</t>
  </si>
  <si>
    <t>เสนาธรรม</t>
  </si>
  <si>
    <t>วิสุทธิ์</t>
  </si>
  <si>
    <t>พรชัย</t>
  </si>
  <si>
    <t>สระทองพลอย</t>
  </si>
  <si>
    <t>กรองแก้ว</t>
  </si>
  <si>
    <t>ล้ำเลิศ</t>
  </si>
  <si>
    <t>นุสรา</t>
  </si>
  <si>
    <t>รวดเร็ว</t>
  </si>
  <si>
    <t>ศิริพร</t>
  </si>
  <si>
    <t>สระทองเอก</t>
  </si>
  <si>
    <t>ธนัชพร</t>
  </si>
  <si>
    <t>โสดา</t>
  </si>
  <si>
    <t>วนพนธ์</t>
  </si>
  <si>
    <t>อาภัสสร</t>
  </si>
  <si>
    <t>พุ่มประทีป</t>
  </si>
  <si>
    <t>ณัฐจิรา</t>
  </si>
  <si>
    <t>สวัสดิ์มงคล</t>
  </si>
  <si>
    <t>01-13095/2562</t>
  </si>
  <si>
    <t>สิระดา</t>
  </si>
  <si>
    <t>ทยายุทธ</t>
  </si>
  <si>
    <t>01-12570/2561</t>
  </si>
  <si>
    <t>ณัชนพ</t>
  </si>
  <si>
    <t>รารอด</t>
  </si>
  <si>
    <t>หน่วยเอ๊กซเรย์</t>
  </si>
  <si>
    <t>เอ๊กซเรย์</t>
  </si>
  <si>
    <t>น่วมเอี่ยม</t>
  </si>
  <si>
    <t>ศศิวิมล</t>
  </si>
  <si>
    <t>โตทองหลาง</t>
  </si>
  <si>
    <t>รัชดาภร</t>
  </si>
  <si>
    <t>สูงสุด ป.ตรี</t>
  </si>
  <si>
    <t>ณะรงศักดิ์</t>
  </si>
  <si>
    <t>ไวพจน์</t>
  </si>
  <si>
    <t>มาวิน</t>
  </si>
  <si>
    <t>สุวรรณประเสริฐ</t>
  </si>
  <si>
    <t>นิลตะโก</t>
  </si>
  <si>
    <t>รักษ์สุดา</t>
  </si>
  <si>
    <t>คำรศ</t>
  </si>
  <si>
    <t>01-13793/2563</t>
  </si>
  <si>
    <t>สิรพร</t>
  </si>
  <si>
    <t>ลิขิตทอง</t>
  </si>
  <si>
    <t>หน่ววยคลังยา</t>
  </si>
  <si>
    <t>เวียงนนท์</t>
  </si>
  <si>
    <t>จิตติกานต์</t>
  </si>
  <si>
    <t>คูดิษฐาเลิศ</t>
  </si>
  <si>
    <t>01-14249/2564</t>
  </si>
  <si>
    <t>ปาลิน</t>
  </si>
  <si>
    <t>จิวากานนท์</t>
  </si>
  <si>
    <t>01-12539/2561</t>
  </si>
  <si>
    <t>ณัฏฐา</t>
  </si>
  <si>
    <t>เฮงตระกูล</t>
  </si>
  <si>
    <t>01-12517/2561</t>
  </si>
  <si>
    <t>20/6/2023 (ลาเรียน)</t>
  </si>
  <si>
    <t>กช</t>
  </si>
  <si>
    <t>สิทธิพันธ์</t>
  </si>
  <si>
    <t>5631</t>
  </si>
  <si>
    <t>01-15943/2567</t>
  </si>
  <si>
    <t>อมิตา</t>
  </si>
  <si>
    <t>ชาวบ้านกร่าง</t>
  </si>
  <si>
    <t>5632</t>
  </si>
  <si>
    <t>01-16054/2567</t>
  </si>
  <si>
    <t>กันติชา</t>
  </si>
  <si>
    <t>วงศ์สิทธิกรณ์</t>
  </si>
  <si>
    <t>5633</t>
  </si>
  <si>
    <t>01-15953/2567</t>
  </si>
  <si>
    <t>ทวิจิต</t>
  </si>
  <si>
    <t>5634</t>
  </si>
  <si>
    <t>01-14690/2565</t>
  </si>
  <si>
    <t>ปัทมพร</t>
  </si>
  <si>
    <t>สระทองยอด</t>
  </si>
  <si>
    <t>พนักงานธุรการ (Administrative Officer)</t>
  </si>
  <si>
    <t>หน่วยคลังยา</t>
  </si>
  <si>
    <t>วันชาติ</t>
  </si>
  <si>
    <t>ยิบประดิษฐ์</t>
  </si>
  <si>
    <t>พ.0214</t>
  </si>
  <si>
    <t>รพส.มก.หัวหิน (KUVTH HH)</t>
  </si>
  <si>
    <t>แผนกบริการวิชาการ</t>
  </si>
  <si>
    <t>ผอ.รพส.มก.หัวหิน</t>
  </si>
  <si>
    <t>01-9570/2556</t>
  </si>
  <si>
    <t>เชี่ยวชาญ (Expert Level)</t>
  </si>
  <si>
    <t>ดิศดนัย</t>
  </si>
  <si>
    <t>เพ็ญชรี</t>
  </si>
  <si>
    <t>พ.1092</t>
  </si>
  <si>
    <t>01-6985/2552</t>
  </si>
  <si>
    <t>ณัฐ</t>
  </si>
  <si>
    <t>ด่านพนัง</t>
  </si>
  <si>
    <t>พ.1093</t>
  </si>
  <si>
    <t>หน่วยภาพวินิจฉัยและรังสี</t>
  </si>
  <si>
    <t>ปรับเป็นพ. 1 ส.ค.56</t>
  </si>
  <si>
    <t>01-8675/2555</t>
  </si>
  <si>
    <t>อธิพจน์</t>
  </si>
  <si>
    <t>เจริญสรรพพืช</t>
  </si>
  <si>
    <t>พ.2104</t>
  </si>
  <si>
    <t>01-7503/2553</t>
  </si>
  <si>
    <t>วงศ์สุดา</t>
  </si>
  <si>
    <t>ยาละ</t>
  </si>
  <si>
    <t>พ.2105</t>
  </si>
  <si>
    <t>01-9233/2556</t>
  </si>
  <si>
    <t xml:space="preserve">ปาริชาต </t>
  </si>
  <si>
    <t>ตะโลกลาง</t>
  </si>
  <si>
    <t>พ.2108</t>
  </si>
  <si>
    <t>แผนกบริหารและธุรการ</t>
  </si>
  <si>
    <t>วราลี</t>
  </si>
  <si>
    <t>คงกระพันธ์</t>
  </si>
  <si>
    <t>พ.2364</t>
  </si>
  <si>
    <t>แผนกสนับสนุนบริการ</t>
  </si>
  <si>
    <t>หน่วยปฏิบัติการและพยาธิวินิจฉัย</t>
  </si>
  <si>
    <t>พุ่มพวง</t>
  </si>
  <si>
    <t>พ.2559</t>
  </si>
  <si>
    <t>ศจิกา</t>
  </si>
  <si>
    <t>01-10028/2557</t>
  </si>
  <si>
    <t>เบญญทิพย์</t>
  </si>
  <si>
    <t>ตนดี</t>
  </si>
  <si>
    <t>พีรณัฐ</t>
  </si>
  <si>
    <t>สโรชนันท์จีน</t>
  </si>
  <si>
    <t>01-14571/2565</t>
  </si>
  <si>
    <t>เหมอ่ำ</t>
  </si>
  <si>
    <t>หน่วยสัตว์ป่วยวิกฤตและฉุกเฉิน</t>
  </si>
  <si>
    <t>ธนวััตร</t>
  </si>
  <si>
    <t>บุญทองล้วน</t>
  </si>
  <si>
    <t>01-14538/2565</t>
  </si>
  <si>
    <t>วิชุดาพร</t>
  </si>
  <si>
    <t>โกสาทอง</t>
  </si>
  <si>
    <t>ทยาวีร์</t>
  </si>
  <si>
    <t>คงทอง</t>
  </si>
  <si>
    <t>พิมพ์อาภรณ์</t>
  </si>
  <si>
    <t>หน่วยซัพพลาย</t>
  </si>
  <si>
    <t>รัชณีวรรณ</t>
  </si>
  <si>
    <t>แสงฉาย</t>
  </si>
  <si>
    <t>ศิริกัญญา</t>
  </si>
  <si>
    <t>เพิ่มพูล</t>
  </si>
  <si>
    <t>ณภัค</t>
  </si>
  <si>
    <t>โสภณธีรกุล</t>
  </si>
  <si>
    <t>สุวิจักขณ์</t>
  </si>
  <si>
    <t>สุขเกษม</t>
  </si>
  <si>
    <t>เจตริน</t>
  </si>
  <si>
    <t>เจดีย์พราหมณ์</t>
  </si>
  <si>
    <t>จิดาภา</t>
  </si>
  <si>
    <t>กิตติพันธ์</t>
  </si>
  <si>
    <t>01-13629/2563</t>
  </si>
  <si>
    <t>อริศ</t>
  </si>
  <si>
    <t>อารีกุล</t>
  </si>
  <si>
    <t>01-10655/2558</t>
  </si>
  <si>
    <t>อุบลพรรณ</t>
  </si>
  <si>
    <t>ขันทรัพย์</t>
  </si>
  <si>
    <t>01-12034/2560</t>
  </si>
  <si>
    <t>อลิษา</t>
  </si>
  <si>
    <t>โยธิกา</t>
  </si>
  <si>
    <t>ผลงาม</t>
  </si>
  <si>
    <t>ภาคิน</t>
  </si>
  <si>
    <t>เกตุแก้ว</t>
  </si>
  <si>
    <t>พวงสุวรรณ</t>
  </si>
  <si>
    <t>ชูวงวาลย์</t>
  </si>
  <si>
    <t>หน่วยสถานที่ซ่อมบำรุงและสารสนเทศ</t>
  </si>
  <si>
    <t>สิทธิพงษ์</t>
  </si>
  <si>
    <t>พตด้วง</t>
  </si>
  <si>
    <t>อาริตา</t>
  </si>
  <si>
    <t>เกิดประดับ</t>
  </si>
  <si>
    <t>กานต์สุดา</t>
  </si>
  <si>
    <t>แป้นคุ้มญาติ</t>
  </si>
  <si>
    <t>ปัฏฐวรรณ</t>
  </si>
  <si>
    <t>ฟักเถื่อน</t>
  </si>
  <si>
    <t>กฤตย์</t>
  </si>
  <si>
    <t>ทรััพย์มา</t>
  </si>
  <si>
    <t>เดือนเพ็ญ</t>
  </si>
  <si>
    <t>ภัสดาทอง</t>
  </si>
  <si>
    <t>รัฐติเทพ</t>
  </si>
  <si>
    <t>พานิช</t>
  </si>
  <si>
    <t>ณัฐวัตร</t>
  </si>
  <si>
    <t>เพ็งรอด</t>
  </si>
  <si>
    <t>นวภัทร</t>
  </si>
  <si>
    <t>วิภาประเสริฐ</t>
  </si>
  <si>
    <t>ณัฐนิชา</t>
  </si>
  <si>
    <t>เที่ยงทัศน์</t>
  </si>
  <si>
    <t>01-14534/2565</t>
  </si>
  <si>
    <t>ขวัญชนก</t>
  </si>
  <si>
    <t>เนื้อน่วม</t>
  </si>
  <si>
    <t>สาวิตรี</t>
  </si>
  <si>
    <t>ทองมาลี</t>
  </si>
  <si>
    <t>วราภรณ์</t>
  </si>
  <si>
    <t>ยอดศิริ</t>
  </si>
  <si>
    <t>ภาณุมาศ</t>
  </si>
  <si>
    <t>คำกัน</t>
  </si>
  <si>
    <t>01-12006/2560</t>
  </si>
  <si>
    <t>ธญวรรณ</t>
  </si>
  <si>
    <t>สตันยสุวรรณ</t>
  </si>
  <si>
    <t>01-13107/2562</t>
  </si>
  <si>
    <t>อรุณวรรณ</t>
  </si>
  <si>
    <t>ใจสุข</t>
  </si>
  <si>
    <t>ชาลี</t>
  </si>
  <si>
    <t>ลีชีวะ</t>
  </si>
  <si>
    <t>จิรนันท์</t>
  </si>
  <si>
    <t>จิรภิวงศ์</t>
  </si>
  <si>
    <t>พิมพ์ชนก</t>
  </si>
  <si>
    <t>เรืองแก้ว</t>
  </si>
  <si>
    <t>01-13131/2562</t>
  </si>
  <si>
    <t>ภัคจิรา</t>
  </si>
  <si>
    <t>ลาภอาภรรัตน์</t>
  </si>
  <si>
    <t>01-14303/2564</t>
  </si>
  <si>
    <t>ศุภานัน</t>
  </si>
  <si>
    <t>ก่อสกุลใหม่</t>
  </si>
  <si>
    <t>กฤษณา</t>
  </si>
  <si>
    <t>เฉลิมมงคลวาร</t>
  </si>
  <si>
    <t>ชุติกาญจน์</t>
  </si>
  <si>
    <t>แก้วถาวร</t>
  </si>
  <si>
    <t>ภาวิณี</t>
  </si>
  <si>
    <t>เหมือนอ่วม</t>
  </si>
  <si>
    <t>เกียรติศักดิ์</t>
  </si>
  <si>
    <t>ศิริธรรม</t>
  </si>
  <si>
    <t>วิลาสินี</t>
  </si>
  <si>
    <t>เส็งสาย</t>
  </si>
  <si>
    <t>เทพบังอร</t>
  </si>
  <si>
    <t>พันธิวา</t>
  </si>
  <si>
    <t>พาพันธ์</t>
  </si>
  <si>
    <t>ธนนต์</t>
  </si>
  <si>
    <t>นิลดวงแก้ว</t>
  </si>
  <si>
    <t>สิรภัทร</t>
  </si>
  <si>
    <t>บัวบาน</t>
  </si>
  <si>
    <t>ปิ่นปรากรม</t>
  </si>
  <si>
    <t>ชัยกองเกียรติ</t>
  </si>
  <si>
    <t>01-12540/2561</t>
  </si>
  <si>
    <t>อนา</t>
  </si>
  <si>
    <t>พรมมาฤทธิ์</t>
  </si>
  <si>
    <t>01-11240/2559</t>
  </si>
  <si>
    <t>อณิษฐา</t>
  </si>
  <si>
    <t>ชุ่มคำ</t>
  </si>
  <si>
    <t>01-12578/2561</t>
  </si>
  <si>
    <t>เมธาวี</t>
  </si>
  <si>
    <t>แก้วเนตร</t>
  </si>
  <si>
    <t>01-14578/2565</t>
  </si>
  <si>
    <t>ธนมน</t>
  </si>
  <si>
    <t>ภพพินิจ</t>
  </si>
  <si>
    <t>01-11186/2559</t>
  </si>
  <si>
    <t>เทพโสภา</t>
  </si>
  <si>
    <t>อัศวธีระเกียรติ์</t>
  </si>
  <si>
    <t>กิตติทัต</t>
  </si>
  <si>
    <t>บัวงาม</t>
  </si>
  <si>
    <t>จิรัชญา</t>
  </si>
  <si>
    <t>เถาว์ที</t>
  </si>
  <si>
    <t>นกสุข</t>
  </si>
  <si>
    <t>01-15263/2566</t>
  </si>
  <si>
    <t>มยุฬมาศ</t>
  </si>
  <si>
    <t>ภวพงศ์สุภัทร</t>
  </si>
  <si>
    <t>0873</t>
  </si>
  <si>
    <t>รพส.มก.หนองโพ (KUVTH NP)</t>
  </si>
  <si>
    <t>แผนกบริหารงานธุรการ</t>
  </si>
  <si>
    <t>เอกชัย</t>
  </si>
  <si>
    <t>สร้อยน้ำ</t>
  </si>
  <si>
    <t>0876</t>
  </si>
  <si>
    <t>แผนกงานสนับสนุน</t>
  </si>
  <si>
    <t>หน่วยปฏิบัติการเพื่อการวินิจฉัยและวิจัย</t>
  </si>
  <si>
    <t>ผอ.รพส.มก.นพ.</t>
  </si>
  <si>
    <t>เพื่อการวินิจฉัยและวิจัย</t>
  </si>
  <si>
    <t>ปัญญวดี</t>
  </si>
  <si>
    <t>ศรีตุลา</t>
  </si>
  <si>
    <t>พ.25</t>
  </si>
  <si>
    <t>แผนกงานบริการด้านสัตว์เล็ก</t>
  </si>
  <si>
    <t>01-6067/2550</t>
  </si>
  <si>
    <t>ดร.ศุภชาติ</t>
  </si>
  <si>
    <t>ปานเนียม</t>
  </si>
  <si>
    <t>พ.90</t>
  </si>
  <si>
    <t>แผนกงานบริการด้านสัตว์ใหญ่</t>
  </si>
  <si>
    <t>เพิ่มวุฒิเป็น ป.เอก</t>
  </si>
  <si>
    <t>01-3652/2545</t>
  </si>
  <si>
    <t>มนัญญา</t>
  </si>
  <si>
    <t>พ.2107</t>
  </si>
  <si>
    <t>01-11219/2559</t>
  </si>
  <si>
    <t>รักดี</t>
  </si>
  <si>
    <t>พงศ์บุตร</t>
  </si>
  <si>
    <t>วัชรินทร์</t>
  </si>
  <si>
    <t>ปานกิจเจริญ</t>
  </si>
  <si>
    <t>หน่วยคลังยาและเวชภัณฑ์</t>
  </si>
  <si>
    <t>กันต์กมล</t>
  </si>
  <si>
    <t>เพาะผล</t>
  </si>
  <si>
    <t>01-6960/2552</t>
  </si>
  <si>
    <t>วิภาดา</t>
  </si>
  <si>
    <t>วีระกิจพานิช</t>
  </si>
  <si>
    <t>01-3610/2545</t>
  </si>
  <si>
    <t>ฐิภาณัฏฐ์</t>
  </si>
  <si>
    <t>จันทร์ทัน</t>
  </si>
  <si>
    <t>ธนกฤต</t>
  </si>
  <si>
    <t>บุณปภัสณ์</t>
  </si>
  <si>
    <t>ทิพบุษฏ์</t>
  </si>
  <si>
    <t>อร่ามรัตน์</t>
  </si>
  <si>
    <t>ภาวรินทร์</t>
  </si>
  <si>
    <t>สรรเพ็ชร์</t>
  </si>
  <si>
    <t>01-15276/2566</t>
  </si>
  <si>
    <t>ทวีศัักดิ์</t>
  </si>
  <si>
    <t>พุกจีน</t>
  </si>
  <si>
    <t>จำนงค์จิต</t>
  </si>
  <si>
    <t>กิจเดช</t>
  </si>
  <si>
    <t>ผู้ปฏิบัติงานสัตวบาล (Animal Husbandry Assistant)</t>
  </si>
  <si>
    <t>ปรวิชญ์</t>
  </si>
  <si>
    <t>สายสนองยศ</t>
  </si>
  <si>
    <t>01-14105/2564</t>
  </si>
  <si>
    <t>อักษราภัค</t>
  </si>
  <si>
    <t>เขียวป้อง</t>
  </si>
  <si>
    <t>01-14601/2565</t>
  </si>
  <si>
    <t>นิธิมา</t>
  </si>
  <si>
    <t>โตอดิเทพย์</t>
  </si>
  <si>
    <t>01-14549/2565</t>
  </si>
  <si>
    <t>สุทธิดา</t>
  </si>
  <si>
    <t>สีห์จักร์</t>
  </si>
  <si>
    <t>หน่วยเวชระเบียนและการเงิน</t>
  </si>
  <si>
    <t>ชาตรูปกานต์</t>
  </si>
  <si>
    <t>01-9211/2556</t>
  </si>
  <si>
    <t>ไพโรจน์</t>
  </si>
  <si>
    <t>ลีลาบูรณะศักดิ์</t>
  </si>
  <si>
    <t>01-13417/2562</t>
  </si>
  <si>
    <t>งามเชิดตระกูล</t>
  </si>
  <si>
    <t>01-7509/2553</t>
  </si>
  <si>
    <t>สุขุมา</t>
  </si>
  <si>
    <t>เสงี่ยมสุนทร</t>
  </si>
  <si>
    <t>01-7500/2553</t>
  </si>
  <si>
    <t>ปพิชญา</t>
  </si>
  <si>
    <t>เพ็ชรเกิด</t>
  </si>
  <si>
    <t>จาวเจริญศรี</t>
  </si>
  <si>
    <t>พัชรินทร์</t>
  </si>
  <si>
    <t>ศรีสุวรรณ</t>
  </si>
  <si>
    <t>สุภาวดี</t>
  </si>
  <si>
    <t>สังจุ้ย</t>
  </si>
  <si>
    <t>ใสใหม</t>
  </si>
  <si>
    <t>หนึ่งฤทัย</t>
  </si>
  <si>
    <t>อร่ามวัชรวงศ์</t>
  </si>
  <si>
    <t>หน่วยซักล้างจ่ายกลาง</t>
  </si>
  <si>
    <t>พิพัฒน์อรรถนพ</t>
  </si>
  <si>
    <t>สุรีย์</t>
  </si>
  <si>
    <t>อินทร์อ่อน</t>
  </si>
  <si>
    <t>ทิพรัตน์</t>
  </si>
  <si>
    <t>เจริญสุข</t>
  </si>
  <si>
    <t>สุวรรณประทีป</t>
  </si>
  <si>
    <t>พุ่งพวง</t>
  </si>
  <si>
    <t>สุดาพร</t>
  </si>
  <si>
    <t>จันทร์สุข</t>
  </si>
  <si>
    <t>สมหวัง</t>
  </si>
  <si>
    <t>01-15248/2566</t>
  </si>
  <si>
    <t>ฐิตสิริ</t>
  </si>
  <si>
    <t>จูประสงค์</t>
  </si>
  <si>
    <t>รณพีร์</t>
  </si>
  <si>
    <t>อยู่ดี</t>
  </si>
  <si>
    <t>จันทเวช</t>
  </si>
  <si>
    <t>มนัสสยา</t>
  </si>
  <si>
    <t>เนตรบูรณะ</t>
  </si>
  <si>
    <t>จิตรลดา</t>
  </si>
  <si>
    <t>สุริยา</t>
  </si>
  <si>
    <t>ตุ้มขำ</t>
  </si>
  <si>
    <t>โชติกา</t>
  </si>
  <si>
    <t>วรคามินทร์</t>
  </si>
  <si>
    <t xml:space="preserve">สมพร </t>
  </si>
  <si>
    <t>แจ่มรัตนกุล</t>
  </si>
  <si>
    <t>คลังยาและเวชภัณฑ์</t>
  </si>
  <si>
    <t>สินจิ้น</t>
  </si>
  <si>
    <t>ช่อเหมือน</t>
  </si>
  <si>
    <t>ภาณุเดช</t>
  </si>
  <si>
    <t>ดอกบัว</t>
  </si>
  <si>
    <t>ธนภัทร</t>
  </si>
  <si>
    <t>ประเสริฐศักดิ์</t>
  </si>
  <si>
    <t>ศรีวิราช</t>
  </si>
  <si>
    <t>01-15973/2567</t>
  </si>
  <si>
    <t>ปรานี</t>
  </si>
  <si>
    <t>จันทร์งาม</t>
  </si>
  <si>
    <t>เยาวมาลย์</t>
  </si>
  <si>
    <t>ยลดา</t>
  </si>
  <si>
    <t>อักษร</t>
  </si>
  <si>
    <t>ขนิษฐา</t>
  </si>
  <si>
    <t>สังพลาบ</t>
  </si>
  <si>
    <t>วิมพ์วิภา</t>
  </si>
  <si>
    <t>เบญจมาศ</t>
  </si>
  <si>
    <t>ศรีอ่อน</t>
  </si>
  <si>
    <t>นุจนันท์</t>
  </si>
  <si>
    <t>เสรีประชารัตน์</t>
  </si>
  <si>
    <t>01-10608/2558</t>
  </si>
  <si>
    <t>พจิตรา</t>
  </si>
  <si>
    <t>01-13784/2563</t>
  </si>
  <si>
    <t>ปัณฑิตา</t>
  </si>
  <si>
    <t>ทรงทันตรักษ์</t>
  </si>
  <si>
    <t>01-15997/2567</t>
  </si>
  <si>
    <t>ธนวันต์</t>
  </si>
  <si>
    <t>สระทองจิน</t>
  </si>
  <si>
    <t>ภัทรนันท์</t>
  </si>
  <si>
    <t>คูเจริญไพศาล</t>
  </si>
  <si>
    <t>นภัทร</t>
  </si>
  <si>
    <t>จตุพร</t>
  </si>
  <si>
    <t>พ.4093</t>
  </si>
  <si>
    <t>01-12504/2561</t>
  </si>
  <si>
    <t>กานติ์ชนิต</t>
  </si>
  <si>
    <t>สุวรรณทศ</t>
  </si>
  <si>
    <t>พ.4095</t>
  </si>
  <si>
    <t>01-12499/2561</t>
  </si>
  <si>
    <t>พิมพ์กานต์</t>
  </si>
  <si>
    <t>จูตะกะสุต</t>
  </si>
  <si>
    <t>พ.4096</t>
  </si>
  <si>
    <t>01-14298/2564</t>
  </si>
  <si>
    <t>ณิชารีย์</t>
  </si>
  <si>
    <t>มีสะอาด</t>
  </si>
  <si>
    <t>พ.4097</t>
  </si>
  <si>
    <t>01-14269/2564</t>
  </si>
  <si>
    <t>ณภัทรา</t>
  </si>
  <si>
    <t>วงศ์สุทธาวาส</t>
  </si>
  <si>
    <t>พ.4098</t>
  </si>
  <si>
    <t>01-14259/2564</t>
  </si>
  <si>
    <t>กมลรััตน์</t>
  </si>
  <si>
    <t>คุมขุนทด</t>
  </si>
  <si>
    <t>พ.4099</t>
  </si>
  <si>
    <t>กลิ่นขำ</t>
  </si>
  <si>
    <t>พ.4100</t>
  </si>
  <si>
    <t>ชัชนันท์พร</t>
  </si>
  <si>
    <t>วิเชียรไชย</t>
  </si>
  <si>
    <t>พ.4101</t>
  </si>
  <si>
    <t>พัณณ์ชิตา</t>
  </si>
  <si>
    <t>วันละดา</t>
  </si>
  <si>
    <t>พ.4102</t>
  </si>
  <si>
    <t>บรรจุ พ.งบ</t>
  </si>
  <si>
    <t>วิชุดา</t>
  </si>
  <si>
    <t>จำปาทอง</t>
  </si>
  <si>
    <t>พ.4103</t>
  </si>
  <si>
    <t>ภควัต</t>
  </si>
  <si>
    <t>อัมทองหลาง</t>
  </si>
  <si>
    <t>พ.4104</t>
  </si>
  <si>
    <t>แผนกศูนย์พักพิงสัตว์ไร้บ้านนครชัยบุรินทร์</t>
  </si>
  <si>
    <t>ปัทมาภรณ์</t>
  </si>
  <si>
    <t>กระจกแก้ว</t>
  </si>
  <si>
    <t>พ.4105</t>
  </si>
  <si>
    <t>ปิยะณัฐ</t>
  </si>
  <si>
    <t>แย้มสำรวล</t>
  </si>
  <si>
    <t>พ.4106</t>
  </si>
  <si>
    <t>โกสินทร์</t>
  </si>
  <si>
    <t>สัตถาภรณ์</t>
  </si>
  <si>
    <t>พ.4108</t>
  </si>
  <si>
    <t>ประกาศ</t>
  </si>
  <si>
    <t>เกิดพร</t>
  </si>
  <si>
    <t>พ.4109</t>
  </si>
  <si>
    <t>ศิรินทิพย์</t>
  </si>
  <si>
    <t>ปันทวังกูร</t>
  </si>
  <si>
    <t>พ.4110</t>
  </si>
  <si>
    <t>ศรีพรหมมา</t>
  </si>
  <si>
    <t>พ.4111</t>
  </si>
  <si>
    <t>คุณากร</t>
  </si>
  <si>
    <t>ครบอุดม</t>
  </si>
  <si>
    <t>พ.4112</t>
  </si>
  <si>
    <t>อำนาจ</t>
  </si>
  <si>
    <t>บุญหนุนเทศ</t>
  </si>
  <si>
    <t>พ.4113</t>
  </si>
  <si>
    <t>ศักดิ์สิทธิ์</t>
  </si>
  <si>
    <t>แต้มเขียน</t>
  </si>
  <si>
    <t>พ.4114</t>
  </si>
  <si>
    <t>พิทักษ์</t>
  </si>
  <si>
    <t>อนุสรณ์</t>
  </si>
  <si>
    <t>พ.4403</t>
  </si>
  <si>
    <t>ปรับ พ.</t>
  </si>
  <si>
    <t>01-8040/2554</t>
  </si>
  <si>
    <t>ชวพร</t>
  </si>
  <si>
    <t>ต่อศรี</t>
  </si>
  <si>
    <t>พ.4404</t>
  </si>
  <si>
    <t>01-8008/2554</t>
  </si>
  <si>
    <t>ทรงยศ</t>
  </si>
  <si>
    <t>เอื้ออรุณแสงใส</t>
  </si>
  <si>
    <t>จิราวรรณ</t>
  </si>
  <si>
    <t>แสนเมือง</t>
  </si>
  <si>
    <t>สุดารัตน์</t>
  </si>
  <si>
    <t>เดชสันเทียะ</t>
  </si>
  <si>
    <t>พิชญาภา</t>
  </si>
  <si>
    <t>แสงสุวรรณ</t>
  </si>
  <si>
    <t>รุ่งนภา</t>
  </si>
  <si>
    <t>เนตรสว่าง</t>
  </si>
  <si>
    <t>ผาดไธสง</t>
  </si>
  <si>
    <t>ปัญญวิชญ์</t>
  </si>
  <si>
    <t>วรรณมาศ</t>
  </si>
  <si>
    <t>อภันตรี</t>
  </si>
  <si>
    <t>ด้วงเงิน</t>
  </si>
  <si>
    <t>0441</t>
  </si>
  <si>
    <t>ภ.กายวิภาคศาสตร์ (Dept of Anatomy)</t>
  </si>
  <si>
    <t>การเรียนการสอน</t>
  </si>
  <si>
    <t>กายวิภาคศาสตร์</t>
  </si>
  <si>
    <t>ผศ.สพ.ญ.ดร.ศิริรักษ์</t>
  </si>
  <si>
    <t>จันทครุ</t>
  </si>
  <si>
    <t>0668</t>
  </si>
  <si>
    <t>ผู้ช่วยศาสตราจารย์ (Assistant Professor)</t>
  </si>
  <si>
    <t>01-3926/2546</t>
  </si>
  <si>
    <t>ผู้ช่วยศาสตราจารย์</t>
  </si>
  <si>
    <t>แสงประไพทิพย์</t>
  </si>
  <si>
    <t>1115</t>
  </si>
  <si>
    <t>ผศ.สพ.ญ.ดร.อุไร</t>
  </si>
  <si>
    <t>พงศ์ชัยฤกษ์</t>
  </si>
  <si>
    <t>1157</t>
  </si>
  <si>
    <t>หัวหน้าภาค (2ธ.ค.62-1ธ.ค.66)</t>
  </si>
  <si>
    <t>01-1881/2538</t>
  </si>
  <si>
    <t>ยอดหล้า</t>
  </si>
  <si>
    <t>1164</t>
  </si>
  <si>
    <t>รศ.สพ.ญ.ดร.ศิรินทร์</t>
  </si>
  <si>
    <t>ธีระวัฒนศิริกุล</t>
  </si>
  <si>
    <t>พ.0114</t>
  </si>
  <si>
    <t>รองศาสตราจารย์ (Associate Professor)</t>
  </si>
  <si>
    <t>01-6304/2551</t>
  </si>
  <si>
    <t>รองศาสตราจารย์</t>
  </si>
  <si>
    <t>พยาธิชีววิทยา</t>
  </si>
  <si>
    <t>พยาธิวิทยา/อณูชีววิทยา/ผิวหนัง และความผิดปกติ</t>
  </si>
  <si>
    <t>ผศ.สพ.ญ.ดร.ประภัสสร</t>
  </si>
  <si>
    <t>บุญสูงเนิน</t>
  </si>
  <si>
    <t>พ.0660</t>
  </si>
  <si>
    <t>ผู้ช่วยคณบดีฝ่ายวิชาการ</t>
  </si>
  <si>
    <t>01-9733/2556</t>
  </si>
  <si>
    <t>กายวิภาคศาสตร์ทางสัตวแพทย์/วิทยาภูมิคุ้มกัน/ชีววิทยาโครงสร้าง</t>
  </si>
  <si>
    <t>พิพัฒน์พงษ์</t>
  </si>
  <si>
    <t>จันทร์แดง</t>
  </si>
  <si>
    <t>ภ.สรีรวิทยา (Dept of Physiology)</t>
  </si>
  <si>
    <t>สรีรวิทยา</t>
  </si>
  <si>
    <t>ผศ.สพ.ญ.ดร.มณีนุช</t>
  </si>
  <si>
    <t>เขียวอินทร์</t>
  </si>
  <si>
    <t>พ.2079</t>
  </si>
  <si>
    <t>01-6398/2551</t>
  </si>
  <si>
    <t>อ.น.สพ.ดร.มนตรี</t>
  </si>
  <si>
    <t>ภัทรพนาวัน</t>
  </si>
  <si>
    <t>พ.2308</t>
  </si>
  <si>
    <t>อาจารย์ (Instructor)</t>
  </si>
  <si>
    <t>01-6400/2551</t>
  </si>
  <si>
    <t>อาจารย์</t>
  </si>
  <si>
    <t>อ.สพ.ญ.ดร.สุขุมาล</t>
  </si>
  <si>
    <t>พฤกษ์อุดม</t>
  </si>
  <si>
    <t>พ.3393</t>
  </si>
  <si>
    <t>01-5507/2549</t>
  </si>
  <si>
    <t>เทคโนโลยีชีวภาพเกษตร</t>
  </si>
  <si>
    <t>ผศ.สพ.ญ.ดร.ณพารี</t>
  </si>
  <si>
    <t>ศรีโสวรรณา</t>
  </si>
  <si>
    <t>พ.3812</t>
  </si>
  <si>
    <t>01-7791/2554</t>
  </si>
  <si>
    <t>อารีย์</t>
  </si>
  <si>
    <t>บัวสาย</t>
  </si>
  <si>
    <t>2708</t>
  </si>
  <si>
    <t>วนิดา</t>
  </si>
  <si>
    <t>พัสดุรักษ์</t>
  </si>
  <si>
    <t>ภ.จุลชีววิทยาและวิทยาฯ (Dept of Microbiology and Immunology)</t>
  </si>
  <si>
    <t>จุลชีววิทยาและวิทยาฯ</t>
  </si>
  <si>
    <t>ศ.สพ.ญ.ดร.พรทิพภา</t>
  </si>
  <si>
    <t>เล็กเจริญสุข</t>
  </si>
  <si>
    <t>0635</t>
  </si>
  <si>
    <t>ศาสตราจารย์ฯ สูง (Professor)</t>
  </si>
  <si>
    <t>ศ 11. (รับเงินประจำตำแหน่งสูงขึ้น)</t>
  </si>
  <si>
    <t>01-4208/2546</t>
  </si>
  <si>
    <t>ศาสตราจารย์</t>
  </si>
  <si>
    <t>จุลชีววิทยาและวิทยาภุมิคุ้มกันทางสัตวแพทย์</t>
  </si>
  <si>
    <t>อ.น.สพ.ดร.สุนันท์</t>
  </si>
  <si>
    <t>พินิตเกียรติสกุล</t>
  </si>
  <si>
    <t>หัวหน้าภาควิชา</t>
  </si>
  <si>
    <t>01-6183/2550</t>
  </si>
  <si>
    <t>จุลชีววิทยา</t>
  </si>
  <si>
    <t>ผศ.น.สพ.แสงชัย</t>
  </si>
  <si>
    <t>ยิ่งศักดิ์มงคล</t>
  </si>
  <si>
    <t>พ.0610</t>
  </si>
  <si>
    <t>01-3390/2544</t>
  </si>
  <si>
    <t>จุลชีววิทยา/ไวรัสวิทยา/ภูมิคุ้มกันวิทยา</t>
  </si>
  <si>
    <t>ผศ.ดร.จันทิมา</t>
  </si>
  <si>
    <t>พฤกษากร</t>
  </si>
  <si>
    <t>พ.1716</t>
  </si>
  <si>
    <t>ผู้ช่วยคณบดีฝ่ายบัณฑิตศึกษา</t>
  </si>
  <si>
    <t>-</t>
  </si>
  <si>
    <t>จุลชีววิทยาทางการสัตวแพทย์</t>
  </si>
  <si>
    <t>จุลชีววิทยาทางการสัตวแพทย์/จุลชีววิทยาทางการแพทย์/อณูชีววิทยา</t>
  </si>
  <si>
    <t>ผศ.สพ.ญ.ดร.ชมพูเนกข์</t>
  </si>
  <si>
    <t>ยุรญาติ</t>
  </si>
  <si>
    <t>พ.2180</t>
  </si>
  <si>
    <t>01-6242/2551</t>
  </si>
  <si>
    <t>อ.สพ.ญ.ดร.พลอยไพลิน</t>
  </si>
  <si>
    <t>เสมคำ</t>
  </si>
  <si>
    <t>พ.3816</t>
  </si>
  <si>
    <t>01-8038/2554</t>
  </si>
  <si>
    <t>พันธุวิศวกรรม</t>
  </si>
  <si>
    <t>อรวรรณ</t>
  </si>
  <si>
    <t>ลิ้มศิวิลัย</t>
  </si>
  <si>
    <t>พ.1508</t>
  </si>
  <si>
    <t>บรรจุเป็นเงินรายได้ วันที่ 1 ต.ค. 2553</t>
  </si>
  <si>
    <t>เพชรรัตน์</t>
  </si>
  <si>
    <t>พร.072 รองรับ</t>
  </si>
  <si>
    <t>เมธปิยา</t>
  </si>
  <si>
    <t>เข็มทอง</t>
  </si>
  <si>
    <t>ภัคสราภรณ์</t>
  </si>
  <si>
    <t>สีใส</t>
  </si>
  <si>
    <t>วิษณุวัฒน์</t>
  </si>
  <si>
    <t>ฉิมน้อย</t>
  </si>
  <si>
    <t>1091</t>
  </si>
  <si>
    <t>ภ.ปรสิตวิทยา (Dept of Parasitology)</t>
  </si>
  <si>
    <t>ปรสิตวิทยา</t>
  </si>
  <si>
    <t>รศ.น.สพ.ดร.บุรินทร์</t>
  </si>
  <si>
    <t>นิ่มสุพรรณ์</t>
  </si>
  <si>
    <t>1288</t>
  </si>
  <si>
    <t>01-8209/2555</t>
  </si>
  <si>
    <t>รศ.น.สพ.ดร.เทวินทร์</t>
  </si>
  <si>
    <t>อินปั๋นแก้ว</t>
  </si>
  <si>
    <t>พ.0777</t>
  </si>
  <si>
    <t>01-3962/2546</t>
  </si>
  <si>
    <t>โปรโตชีววิทยาทางสัตวแพทย์/โมเลกุลวิทยาทางปรสิต</t>
  </si>
  <si>
    <t>รศ.ดร.จำนงจิต</t>
  </si>
  <si>
    <t>ผาสุข</t>
  </si>
  <si>
    <t>พ.1234</t>
  </si>
  <si>
    <t>กีฏวิทยาทางสัตวแพทย์</t>
  </si>
  <si>
    <t>ชัญญา</t>
  </si>
  <si>
    <t>เก่งระดมกิจ</t>
  </si>
  <si>
    <t>พ.1509</t>
  </si>
  <si>
    <t>รศ.ดร.เกษริน</t>
  </si>
  <si>
    <t>ขำยิ่งเกิด</t>
  </si>
  <si>
    <t>พ.2321</t>
  </si>
  <si>
    <t>ปรสิตวิิทยา</t>
  </si>
  <si>
    <t>ผศ.สพ.ญ.ดร.นิภา</t>
  </si>
  <si>
    <t xml:space="preserve">ธรรมสนธิเจริญ </t>
  </si>
  <si>
    <t>พ.3742</t>
  </si>
  <si>
    <t>01-6059/2550</t>
  </si>
  <si>
    <t>ศรีวิภา</t>
  </si>
  <si>
    <t>ทนแสง</t>
  </si>
  <si>
    <t>ธุุรการ</t>
  </si>
  <si>
    <t>ณัฐสุดา</t>
  </si>
  <si>
    <t>กลิ่นแก้ว</t>
  </si>
  <si>
    <t>ฉัตรอนงค์</t>
  </si>
  <si>
    <t>แสงโชติ</t>
  </si>
  <si>
    <t>คนงานห้องทดลอง (Laboratory Worker)</t>
  </si>
  <si>
    <t>นภสร</t>
  </si>
  <si>
    <t>เผ่าชูศักดิ์</t>
  </si>
  <si>
    <t>ภ.เภสัชวิทยา (Dept of Pharmacology)</t>
  </si>
  <si>
    <t>เภสัชวิทยา</t>
  </si>
  <si>
    <t>รศ.น.สพ.ดร.ณัฐสิทธิ์</t>
  </si>
  <si>
    <t>ตันสกุล</t>
  </si>
  <si>
    <t>01-7115/2552</t>
  </si>
  <si>
    <t>สพ. สัตวแพทย์สาธารณสุข</t>
  </si>
  <si>
    <t>เภสัชวิทยาทางสัตวแพทย์/พิษวิทยาทางสัตวแพทย์/สารตกค้าง,อาหารปลอดภัย</t>
  </si>
  <si>
    <t>ผศ.สพ.ญ.ดร.กาญจนา</t>
  </si>
  <si>
    <t>อิ่มศิลป์</t>
  </si>
  <si>
    <t>0252</t>
  </si>
  <si>
    <t>รองคณบดีฝ่ายพัฒนากายภาพ</t>
  </si>
  <si>
    <t>01-4669/2547</t>
  </si>
  <si>
    <t>นิตยา</t>
  </si>
  <si>
    <t>แจ้งโพธิ์นาค</t>
  </si>
  <si>
    <t>0255</t>
  </si>
  <si>
    <t>ศ.ดร.อำนาจ</t>
  </si>
  <si>
    <t>พัวพลเทพ</t>
  </si>
  <si>
    <t>0256</t>
  </si>
  <si>
    <t>ศาสตราจารย์ (Professor)</t>
  </si>
  <si>
    <t>01-2380/2541</t>
  </si>
  <si>
    <t>กลางแก้ว</t>
  </si>
  <si>
    <t>0340</t>
  </si>
  <si>
    <t>รศ.สพ.ญ.ดร.ปารียา</t>
  </si>
  <si>
    <t>อุดมกุศลศรี</t>
  </si>
  <si>
    <t>0407</t>
  </si>
  <si>
    <t>01-4210/2546</t>
  </si>
  <si>
    <t>รศ.ดร.ศรัญญา</t>
  </si>
  <si>
    <t>พ.0264</t>
  </si>
  <si>
    <t>หัวหน้าภาค (มีผล 23 ก.ค. 62) คำสั่งมก. 1396/2562</t>
  </si>
  <si>
    <t>099-425-3926</t>
  </si>
  <si>
    <t>01-3384/2544</t>
  </si>
  <si>
    <t>เภสััชวิทยา</t>
  </si>
  <si>
    <t>รศ.สพ.ญ.ดร.อุสุมา</t>
  </si>
  <si>
    <t>เจิมนาค</t>
  </si>
  <si>
    <t>พ.0778</t>
  </si>
  <si>
    <t>รองหัวหน้าภาควิชาเภสัชวิทยา</t>
  </si>
  <si>
    <t>01-4021/2546</t>
  </si>
  <si>
    <t>เภสัชจลนศาสตร์/สารยับยั้งการสร้างอฟลาทอกซิน</t>
  </si>
  <si>
    <t>ผศ.สพ.ญ.ดร.อักษร</t>
  </si>
  <si>
    <t>แสงเทียนชัย</t>
  </si>
  <si>
    <t>พ.1184</t>
  </si>
  <si>
    <t>รองคณบดีฝ่ายกิจการนิสิตและวิเทศสัมพันธ์</t>
  </si>
  <si>
    <t>01-5519/2549</t>
  </si>
  <si>
    <t>พิษวิทยาสิ่งแวดล้อม/เภสัชวิทยาทางสัตวแพทย์</t>
  </si>
  <si>
    <t>รศ.ดร.พรรณวิมล</t>
  </si>
  <si>
    <t>ตันหัน</t>
  </si>
  <si>
    <t>พ.2319</t>
  </si>
  <si>
    <t>พิษวิทยาสิ่งแวดล้อม</t>
  </si>
  <si>
    <t>ผศ.สพ.ญ.ดร.ไกรสิริ</t>
  </si>
  <si>
    <t>ขีดขั้น</t>
  </si>
  <si>
    <t>พ.3770</t>
  </si>
  <si>
    <t>01-9198/2556</t>
  </si>
  <si>
    <t>ศ.น.สพ.ดร.ทวีศักดิ์</t>
  </si>
  <si>
    <t>ส่งเสริม</t>
  </si>
  <si>
    <t>ภ.พยาธิวิทยา (Dept of Pathology)</t>
  </si>
  <si>
    <t>01-1453/2535</t>
  </si>
  <si>
    <t>พยาธิวิทยา</t>
  </si>
  <si>
    <t>ผศ.น.สพ.ดร.ไชยยันต์</t>
  </si>
  <si>
    <t>เกษรดอกบัว</t>
  </si>
  <si>
    <t>0650</t>
  </si>
  <si>
    <t>01-4714/2548</t>
  </si>
  <si>
    <t>ประทุม</t>
  </si>
  <si>
    <t>แสนแก้ว</t>
  </si>
  <si>
    <t>1114</t>
  </si>
  <si>
    <t>รศ.น.สพ.เกรียงศักดิ์</t>
  </si>
  <si>
    <t>ไพรหิรัญกิจ</t>
  </si>
  <si>
    <t>1272</t>
  </si>
  <si>
    <t>01-2231/2540</t>
  </si>
  <si>
    <t>อ.สพ.ญ.ดร.สุวิมล</t>
  </si>
  <si>
    <t>พันธุ์ดี</t>
  </si>
  <si>
    <t>พ.0027</t>
  </si>
  <si>
    <t>01-2454/2541</t>
  </si>
  <si>
    <t>ผศ.สพ.ญ.ดร.วชิราพรรณ</t>
  </si>
  <si>
    <t>ทรัพย์สวัสดิ์</t>
  </si>
  <si>
    <t>พ.0053</t>
  </si>
  <si>
    <t>01-4973/2548</t>
  </si>
  <si>
    <t>ผศ.น.สพ.ภูดิท</t>
  </si>
  <si>
    <t>มณีสาย</t>
  </si>
  <si>
    <t>พ.0262</t>
  </si>
  <si>
    <t>ผู้ช่วยคณบดีฝ่ายการศึกษาต่อเนื่อง</t>
  </si>
  <si>
    <t>01-9732/2556</t>
  </si>
  <si>
    <t>เซลล์วิทยา/โลหิตวิทยา/จุลพยาธิวิทยาวินิจฉัย</t>
  </si>
  <si>
    <t>รศ.สพ.ญ.ดร.กรรณิการ์</t>
  </si>
  <si>
    <t>ศิริภัทรประวัติ</t>
  </si>
  <si>
    <t>พ.0346</t>
  </si>
  <si>
    <t>ผอ.ศูนย์ชันสูตรโรคสัตว์ บางเขน</t>
  </si>
  <si>
    <t>คำสั่งที่ 2425/2568</t>
  </si>
  <si>
    <t>01-10387/2557</t>
  </si>
  <si>
    <t>ชีววิทยาโมเลกุล/โคลนนิ่ง/เซลล์ต้นกำเนิด</t>
  </si>
  <si>
    <t>ผศ.ดร.ปรีดา</t>
  </si>
  <si>
    <t>เลิศวัชระสารกุล</t>
  </si>
  <si>
    <t>พ.1150</t>
  </si>
  <si>
    <t>หน.ภาควิชา 1 ต.ค.65</t>
  </si>
  <si>
    <t>ผศ.สพ.ญ.ดร.วัลยา</t>
  </si>
  <si>
    <t>ผ่องแผ้ว</t>
  </si>
  <si>
    <t>พ.2320</t>
  </si>
  <si>
    <t>ผู้ช่วยคณบดีฝ่ายกิจการนิสิต</t>
  </si>
  <si>
    <t>01-6621/2551</t>
  </si>
  <si>
    <t>อ.สพ.ญ.ดร.ปิยภรณ์</t>
  </si>
  <si>
    <t>เอี่ยมเจริญ</t>
  </si>
  <si>
    <t>พ.2942</t>
  </si>
  <si>
    <t>01-9223/2556</t>
  </si>
  <si>
    <t>ผศ.น.สพ.ดร.รุ่งเรือง</t>
  </si>
  <si>
    <t>ยอดชีวัน</t>
  </si>
  <si>
    <t>พ.3010</t>
  </si>
  <si>
    <t>01-9735/2556</t>
  </si>
  <si>
    <t xml:space="preserve">พันธุวิศวกรรมระดับโมเลกุล/โรคติดเชื้อ/พยาธิวิทยา
</t>
  </si>
  <si>
    <t>รวีวรรณ</t>
  </si>
  <si>
    <t>พลอยพันธ์</t>
  </si>
  <si>
    <t>เดิมอยู่ชันสูตร (แต่ตัดโอนไปอยู่ พยาธิ (กพส)</t>
  </si>
  <si>
    <t>พิภพ</t>
  </si>
  <si>
    <t>เจริญสรรพ์</t>
  </si>
  <si>
    <t>ผู้ปฏิบัติงานวิทยาศาสตร์ (Scientific Operations Officer)</t>
  </si>
  <si>
    <t>เสาวภาคย์</t>
  </si>
  <si>
    <t>ผลเจริญ</t>
  </si>
  <si>
    <t>สุคนทิพย์</t>
  </si>
  <si>
    <t>พูลสุข</t>
  </si>
  <si>
    <t>อ.สพ.ญ.พรสุชา</t>
  </si>
  <si>
    <t>พละเสวีนันท์</t>
  </si>
  <si>
    <t>พ.2391</t>
  </si>
  <si>
    <t>01-7018/2552</t>
  </si>
  <si>
    <t>อ.น.สพ.ดร.ณัฐพงศ์</t>
  </si>
  <si>
    <t>อัคริมาจิรโชติ</t>
  </si>
  <si>
    <t>พ.2181</t>
  </si>
  <si>
    <t>หัวหน้าภาควิชา (มีผล 4 ต.ค.64)</t>
  </si>
  <si>
    <t>01-5443/2549</t>
  </si>
  <si>
    <t>ผศ.สพ.ญ.นิยดา</t>
  </si>
  <si>
    <t>ล้านทรัพย์สกุล</t>
  </si>
  <si>
    <t>พ.1824</t>
  </si>
  <si>
    <t xml:space="preserve">   </t>
  </si>
  <si>
    <t xml:space="preserve">หน.ภาควิชากายวิภาคศาสตร์ (13 ธ.ค.65) และผู้ช่วยคณบดีฝ่ายทรัพย์สิน </t>
  </si>
  <si>
    <t>01-6060/2550</t>
  </si>
  <si>
    <t>ผศ.สพ.ญ.ดร.ชมนาด</t>
  </si>
  <si>
    <t>เลิศไกร</t>
  </si>
  <si>
    <t>พ.1825</t>
  </si>
  <si>
    <t>01-6039/2550</t>
  </si>
  <si>
    <t>ชีวเวชศาสตร์</t>
  </si>
  <si>
    <t>นรินทร์</t>
  </si>
  <si>
    <t>สังข์หรุ่น</t>
  </si>
  <si>
    <t>พ.1385</t>
  </si>
  <si>
    <t>จักรกฤษณ์</t>
  </si>
  <si>
    <t>ชำนาญกิจ</t>
  </si>
  <si>
    <t>พ.1084</t>
  </si>
  <si>
    <t>นุช</t>
  </si>
  <si>
    <t>พึ่งโพธิ์สภ</t>
  </si>
  <si>
    <t>0343</t>
  </si>
  <si>
    <t>อ.สพ.ญ.ดร.ปิยะทิพย์</t>
  </si>
  <si>
    <t xml:space="preserve"> เศรษฐวงศ์</t>
  </si>
  <si>
    <t>พ.4126</t>
  </si>
  <si>
    <t>01-9919/2557</t>
  </si>
  <si>
    <t>วิทยาการสืบพันธุ์สัตว์</t>
  </si>
  <si>
    <t>ผศ.ดร.สันติ</t>
  </si>
  <si>
    <t>แก้วโมกุล</t>
  </si>
  <si>
    <t>0406</t>
  </si>
  <si>
    <t>01-1644/2536</t>
  </si>
  <si>
    <t>สมหมาย</t>
  </si>
  <si>
    <t>หอมสวาท</t>
  </si>
  <si>
    <t>0484</t>
  </si>
  <si>
    <t>ม.ล.</t>
  </si>
  <si>
    <t>อ.สพ.ญ.ดร.ม.ล.นฤดี</t>
  </si>
  <si>
    <t>เกษมสันต์</t>
  </si>
  <si>
    <t>0825</t>
  </si>
  <si>
    <t>01-6690/2551</t>
  </si>
  <si>
    <t>ผศ.น.สพ.ดร.ธัชกร</t>
  </si>
  <si>
    <t>เลิศวรรณการ</t>
  </si>
  <si>
    <t>พ.3808</t>
  </si>
  <si>
    <t>01-9902/2557</t>
  </si>
  <si>
    <t>สุรัตดา</t>
  </si>
  <si>
    <t>สงมา</t>
  </si>
  <si>
    <t>ศ.น.สพ.ดร.จตุพร</t>
  </si>
  <si>
    <t>รัตนศรีสมพร</t>
  </si>
  <si>
    <t>ภ.เวชศาสตร์คลินิกสัตว์เลี้ยง (Dept of Companion Animals Clinical Sciences)</t>
  </si>
  <si>
    <t>01-2466/2541</t>
  </si>
  <si>
    <t>เวชศาสตร์คลินิกทางสัตวเเพทย์</t>
  </si>
  <si>
    <t>อายุรกรรมสัตว์เล็ก/สัตวศาสตร์
และไบโอเทคโนโลยี/สรีรวิทยาทางสัตว์</t>
  </si>
  <si>
    <t>ผศ.สพ.ญ.ดร.มนชนก</t>
  </si>
  <si>
    <t>วิจารสรณ์</t>
  </si>
  <si>
    <t>0831</t>
  </si>
  <si>
    <t>01-6691/2551</t>
  </si>
  <si>
    <t>ผศ.สพ.ญ.ดร.จันทร์จิรา</t>
  </si>
  <si>
    <t>ภวภูตานนท์</t>
  </si>
  <si>
    <t>0889</t>
  </si>
  <si>
    <t>01-5745/2550</t>
  </si>
  <si>
    <t>สพ. เวชศาสตร์ระบบสืบพันธุ์</t>
  </si>
  <si>
    <t>ผศ.น.สพ.ดร.คงศักดิ์</t>
  </si>
  <si>
    <t>0900</t>
  </si>
  <si>
    <t>คณบดีคณสัตวแพทยศาสตร์</t>
  </si>
  <si>
    <t>01-8863/2556</t>
  </si>
  <si>
    <t>ผศ.น.สพ.ดร.เจดีย์</t>
  </si>
  <si>
    <t>1162</t>
  </si>
  <si>
    <t>01-9180/2556</t>
  </si>
  <si>
    <t>รศ.สพ.ญ.อมรรัตน์</t>
  </si>
  <si>
    <t>ศาสตรวาหา</t>
  </si>
  <si>
    <t>1221</t>
  </si>
  <si>
    <t>01-1209/2532</t>
  </si>
  <si>
    <t>กรไชย</t>
  </si>
  <si>
    <t>กรแก้วรัตน์</t>
  </si>
  <si>
    <t>1360</t>
  </si>
  <si>
    <t>เวชศาสตร์คลินิกสัตว์เลี้ยง</t>
  </si>
  <si>
    <t>ศ.น.สพ.ดร.นริศ</t>
  </si>
  <si>
    <t>เต็งชัยศรี</t>
  </si>
  <si>
    <t>1459</t>
  </si>
  <si>
    <t>กรรมการ ประเภทตัวแทนคณาจารย์ (มีผล 2 กพ.66)</t>
  </si>
  <si>
    <t>01-2308/2540</t>
  </si>
  <si>
    <t>รศ.สพ.ญ.ดร.วราภรณ์</t>
  </si>
  <si>
    <t>อ่วมอ่าม</t>
  </si>
  <si>
    <t>1471</t>
  </si>
  <si>
    <t xml:space="preserve">ผู้ช่วยคณบดีฝ่ายวิชาการ  </t>
  </si>
  <si>
    <t xml:space="preserve">  01-6215/2551</t>
  </si>
  <si>
    <t>ผศ.น.สพ.ดร.ชัยกร</t>
  </si>
  <si>
    <t>ฐิติญาณพร</t>
  </si>
  <si>
    <t>พ.0326</t>
  </si>
  <si>
    <t>01-3568/2545</t>
  </si>
  <si>
    <t>เวชศาสตร์คลินิกทางสัตวแพทย์</t>
  </si>
  <si>
    <t>ศัลยกรรมในสัตว์เล็ก/ออร์โทพิดิกส์ในสัตว์เล็ก</t>
  </si>
  <si>
    <t>รศ.สพ.ญ.ดร.ทัศนีย์</t>
  </si>
  <si>
    <t>เจริญทรง</t>
  </si>
  <si>
    <t>พ.0345</t>
  </si>
  <si>
    <t>หัวหน้าหน่วยงานสัตว์ทดลอง บางเขน</t>
  </si>
  <si>
    <t>01-8250/2555</t>
  </si>
  <si>
    <t>อายุรศาสตร์แมว</t>
  </si>
  <si>
    <t>รศ.น.สพ.ดร.นิรุตติ์</t>
  </si>
  <si>
    <t>สุวรรณา</t>
  </si>
  <si>
    <t>พ.0348</t>
  </si>
  <si>
    <t>หน.ภาควิชา (มีผล 1 ต.ค.63)</t>
  </si>
  <si>
    <t>01-9859/2557</t>
  </si>
  <si>
    <t>รศ.น.สพ.ดร.กัญจน์</t>
  </si>
  <si>
    <t>พ.0571</t>
  </si>
  <si>
    <t>ผู้ช่วยคณบดีฝ่ายวิจัย/รองหัวหน้าภาควิชา</t>
  </si>
  <si>
    <t>01-3343/2544</t>
  </si>
  <si>
    <t>อายุรศาสตร์ทางสัตวแพทย์</t>
  </si>
  <si>
    <t>อายุรกรรมสัตว์เลี้ยง/โรคติดเชื้อในสัตว์เลี้ยง/เทคนิกทางชีวโมโลกุลในการวินิจฉัยโรคติดเชื้อ</t>
  </si>
  <si>
    <t>อ.น.สพ.ดร.วุฒิวงศ์</t>
  </si>
  <si>
    <t>ธีระพันธ์</t>
  </si>
  <si>
    <t>พ.0609</t>
  </si>
  <si>
    <t>01-2486/2541</t>
  </si>
  <si>
    <t>ผศ.สพ.ญ.ดร.สิริรัตน์</t>
  </si>
  <si>
    <t>นิยม</t>
  </si>
  <si>
    <t>พ.0658</t>
  </si>
  <si>
    <t>รองคณบดีฝ่ายวิจัย (1 ส.ค. 66)</t>
  </si>
  <si>
    <t>01-9823/2557</t>
  </si>
  <si>
    <t>การวางยาสลบทางสัตวแพทย์/การระงับความเจ็บปวดทางสัตวแพทย์</t>
  </si>
  <si>
    <t>อ.น.สพ.ดร.พายุ</t>
  </si>
  <si>
    <t>ศรีศุภร</t>
  </si>
  <si>
    <t>พ.2613</t>
  </si>
  <si>
    <t>01-2706/2542</t>
  </si>
  <si>
    <t>รศ.สพ.ญ.ดร.พันพิชา</t>
  </si>
  <si>
    <t>สัตถาสาธุชนะ</t>
  </si>
  <si>
    <t>พ.1387</t>
  </si>
  <si>
    <t>01-5478/2549</t>
  </si>
  <si>
    <t>ผศ.สพ.ญ.ดร.ศุฐฐิวีร์</t>
  </si>
  <si>
    <t>เจิมประไพ</t>
  </si>
  <si>
    <t>พ.1822</t>
  </si>
  <si>
    <t>01-6091/2550</t>
  </si>
  <si>
    <t>อายุรศาสตร์สัตว์เล็ก/ตจวิทยา</t>
  </si>
  <si>
    <t>อ.สพ.ญ.ดร.สิริกุล</t>
  </si>
  <si>
    <t>สุนทรารักษ์</t>
  </si>
  <si>
    <t>พ.1860</t>
  </si>
  <si>
    <t>01-6428/2551</t>
  </si>
  <si>
    <t>อ.น.สพ.ดร.เสลภูมิ</t>
  </si>
  <si>
    <t>ไพเราะ</t>
  </si>
  <si>
    <t>พ.2537</t>
  </si>
  <si>
    <t>ผู้ช่วยคณบดีฝ่ายการศึกษาทางคลินิกขั้นสูง</t>
  </si>
  <si>
    <t>01-6098/2550</t>
  </si>
  <si>
    <t>รศ.สพ.ญ.ดร.ทักษอร</t>
  </si>
  <si>
    <t>ดวงอุไร</t>
  </si>
  <si>
    <t>พ.2762</t>
  </si>
  <si>
    <t>01-5450/2549</t>
  </si>
  <si>
    <t>อายุรศาสตร์สัตว์เลี้ยงพิเศษ/ศัลยศาสตร์สัตว์เลี้ยงพิเศษ</t>
  </si>
  <si>
    <t>ผศ.สพ.ญ.ดร.ชื่นสุมน</t>
  </si>
  <si>
    <t>ลิ้มมานนท์</t>
  </si>
  <si>
    <t>พ.3656</t>
  </si>
  <si>
    <t>01-5440/2549</t>
  </si>
  <si>
    <t>ศราวุธ</t>
  </si>
  <si>
    <t>อย่างธารา</t>
  </si>
  <si>
    <t>พ.2851</t>
  </si>
  <si>
    <t>รศ.สพ.ญ.ดร.สถิตภัค</t>
  </si>
  <si>
    <t>อัศวราชันย์</t>
  </si>
  <si>
    <t>พ.2941</t>
  </si>
  <si>
    <t>01-6422/2551</t>
  </si>
  <si>
    <t>เวชศาสตร์คลินิกทางสัตว์แพทย์</t>
  </si>
  <si>
    <t>อายุรศาสตร์สัตว์เล็ก/พยาธิวิทยาตับ/วิทยาศาสตร์ของสัตว์ทดลอง</t>
  </si>
  <si>
    <t>อ.สพ.ญ.ดร.อัญญา</t>
  </si>
  <si>
    <t>วัฒนางกูร</t>
  </si>
  <si>
    <t>4327</t>
  </si>
  <si>
    <t>ลาศึกษาอยู่</t>
  </si>
  <si>
    <t>01-10123/2557</t>
  </si>
  <si>
    <t>ธารีรัตน์</t>
  </si>
  <si>
    <t>สถาพรกุลทัต</t>
  </si>
  <si>
    <t>พ.3734</t>
  </si>
  <si>
    <t>อุบลวรรณ</t>
  </si>
  <si>
    <t>มัชฌิมาดิลก</t>
  </si>
  <si>
    <t>อมรรัตน์</t>
  </si>
  <si>
    <t>ทองใบ</t>
  </si>
  <si>
    <t>สุขสันต์</t>
  </si>
  <si>
    <t>ฉ่ำสิงห์</t>
  </si>
  <si>
    <t>ภ.สัตวแพทยสาธารณสุขศาสตร์ (Dept of Veterinary Public Health)</t>
  </si>
  <si>
    <t xml:space="preserve">สัตวแพทยสาธารณสุขศาสตร์  </t>
  </si>
  <si>
    <t>ผศ.น.สพ.ดร.เฉลิมเกียรติ</t>
  </si>
  <si>
    <t>แสงทองพินิจ</t>
  </si>
  <si>
    <t>พ.0096</t>
  </si>
  <si>
    <t>รองคณบดีฝ่่ายบริหาร (1 ต.ค.66)</t>
  </si>
  <si>
    <t>01-2333/2541</t>
  </si>
  <si>
    <t>สัตวแพทยสาธารณสุขศาสตร์</t>
  </si>
  <si>
    <t>ความปลอดภัยอาหาร/อณูระบาดวิทยา/จุลินทรีย์ในอาหาร</t>
  </si>
  <si>
    <t>ผศ.น.สพ.ดร.อาสูตร</t>
  </si>
  <si>
    <t>สงวนเกียรติ</t>
  </si>
  <si>
    <t>พ.0327</t>
  </si>
  <si>
    <t>กรรมการประจำคณฯ ตัวแทนคณาจารย์</t>
  </si>
  <si>
    <t>01-9987/2557</t>
  </si>
  <si>
    <t>สัตวแพทย์สาธารณสุข</t>
  </si>
  <si>
    <t>สัตวแพทยสาธารณสุขศาสตร์/ความปลอดภัยของอาหารและการประกันคุณภาพ/สัขศาสตรืเนื้อสัตว์และน้ำนม</t>
  </si>
  <si>
    <t>รศ.น.สพ.ดร.พิษณุ</t>
  </si>
  <si>
    <t>ตุลยกุล</t>
  </si>
  <si>
    <t>พ.0352</t>
  </si>
  <si>
    <t>หน.ภาควิชา (มีผล 24 พ.ย.64)</t>
  </si>
  <si>
    <t>01-3035/2543</t>
  </si>
  <si>
    <t>สัตวแพทยสาธารณสุข</t>
  </si>
  <si>
    <t>สัตวแพทยสาธารณสุขศาสตร์/พิษวิทยาสิ่งแวดล้อม/สารพิษจากเชื้อรา</t>
  </si>
  <si>
    <t>ผศ.สพ.ญ.ดร.ศิริพร</t>
  </si>
  <si>
    <t>คงสร้อย</t>
  </si>
  <si>
    <t>พ.0487</t>
  </si>
  <si>
    <t>01-4003/2546</t>
  </si>
  <si>
    <t>ผศ.สพ.ญ.ดร.ปัจฉิมา</t>
  </si>
  <si>
    <t>สิทธิสาร</t>
  </si>
  <si>
    <t>พ.0558</t>
  </si>
  <si>
    <t>01-3370/2544</t>
  </si>
  <si>
    <t>สััตวแพทย์สาธารณสุข</t>
  </si>
  <si>
    <t>zoonoses/Bioactivities of natural compounds/Host-virus response</t>
  </si>
  <si>
    <t>ผศ.น.สพ.อมรเทพ</t>
  </si>
  <si>
    <t>อาชวกุลเทพ</t>
  </si>
  <si>
    <t>พ.0615</t>
  </si>
  <si>
    <t>01-3393/2544</t>
  </si>
  <si>
    <t>ผศ.สพ.ญ.ธัญญลักษณ์</t>
  </si>
  <si>
    <t>ขันธะมูล</t>
  </si>
  <si>
    <t>พ.1183</t>
  </si>
  <si>
    <t>01-3021/2543</t>
  </si>
  <si>
    <t>รศ.สพ.ญ.ดร.ศุภร</t>
  </si>
  <si>
    <t>ทองยวน</t>
  </si>
  <si>
    <t>พ.1827</t>
  </si>
  <si>
    <t>01-9190/2556</t>
  </si>
  <si>
    <t>ผศ.สพ.ญ.ดร.วราพร</t>
  </si>
  <si>
    <t>พิมพ์ประไพ</t>
  </si>
  <si>
    <t>พ.1828</t>
  </si>
  <si>
    <t>รองคณบดีประจำวิทยาเขต กพส. คณะ สพ. (มีผล 1 ต.ค.66)</t>
  </si>
  <si>
    <t>01-2754/2542</t>
  </si>
  <si>
    <t>โรคติดต่อระหว่างสัตว์และคน/สุขภาพหนึ่งเดียว/ระบาดวิทยาแบบมีส่วนร่วม</t>
  </si>
  <si>
    <t>ผศ.สพ.ญ.ดร.ชลาลัย</t>
  </si>
  <si>
    <t>เรืองหิรัญ</t>
  </si>
  <si>
    <t>พ.2536</t>
  </si>
  <si>
    <t>กรรมการประจำคณะฯ ตัวแทนคณาจารย์</t>
  </si>
  <si>
    <t>01-4922/2548</t>
  </si>
  <si>
    <t>สัตวแพทย์สาธารณสุข/ระบาดวิทยาเชิงโมเลกุล/ความปลอดภัยทางอาหาและโรคติดต่อระหว่างคนและสัตว์</t>
  </si>
  <si>
    <t>ผศ.สพ.ญ.ดร.กานต์สุดา</t>
  </si>
  <si>
    <t>ลีฬหาพงศธร</t>
  </si>
  <si>
    <t>พ.3304</t>
  </si>
  <si>
    <t>ผู้ช่วยคณบดีฝ่ายวิจัย</t>
  </si>
  <si>
    <t>01-7361/2553</t>
  </si>
  <si>
    <t>ผศ.สพ.ญ.ดร.สุปภาดา</t>
  </si>
  <si>
    <t>คณานับ</t>
  </si>
  <si>
    <t>พ.3528</t>
  </si>
  <si>
    <t>ผอ.รพส.มก.กพส. (มีผล 1 มิ.ย.66)</t>
  </si>
  <si>
    <t>01-6436/2551</t>
  </si>
  <si>
    <t>อ.สพ.ญ.ดร.เทพยุดา</t>
  </si>
  <si>
    <t>พ.3760</t>
  </si>
  <si>
    <t>01-6362/2551</t>
  </si>
  <si>
    <t>ระบาดวิทยา</t>
  </si>
  <si>
    <t>นายิกา</t>
  </si>
  <si>
    <t>ปิ่นเนียม</t>
  </si>
  <si>
    <t>พ.3371</t>
  </si>
  <si>
    <t>สระทองขาว</t>
  </si>
  <si>
    <t>ประภาพรรณ</t>
  </si>
  <si>
    <t>กระจ่างลิขิต</t>
  </si>
  <si>
    <t>สอนทอง</t>
  </si>
  <si>
    <t>พ.3733</t>
  </si>
  <si>
    <t>ผศ.สพ.ญ.ดร.วันดี</t>
  </si>
  <si>
    <t>ภ.เวชศาสตร์คลินิกสัตว์ใหญ่และสัตว์ป่า (Dept of Large Animal and Wildlife Clinical science )</t>
  </si>
  <si>
    <t>01-2086/2539</t>
  </si>
  <si>
    <t>เวชศาสตร์คลินิกสัตว์ใหญ่และสัตว์ป่า</t>
  </si>
  <si>
    <t>โภชนศาสตร์สัตว์เคี้ยวเอื้อง/อายุรศาสตร์สัตว์เคี้ยวเอื้อง</t>
  </si>
  <si>
    <t>รศ.น.สพ.ดร.อนุชัย</t>
  </si>
  <si>
    <t>ภิญโญภูมิมินทร์</t>
  </si>
  <si>
    <t>0511</t>
  </si>
  <si>
    <t>01-3651/2545</t>
  </si>
  <si>
    <t>รศ.น.สพ.ดร.วรกิจ</t>
  </si>
  <si>
    <t>เชิดชูธรรม</t>
  </si>
  <si>
    <t>0532</t>
  </si>
  <si>
    <t>01-1547/2535</t>
  </si>
  <si>
    <t>รศ.น.สพ.ดร.พิพัฒน์</t>
  </si>
  <si>
    <t>อรุณวิภาส</t>
  </si>
  <si>
    <t>0533</t>
  </si>
  <si>
    <t>01-4680/2547</t>
  </si>
  <si>
    <t>รศ.น.สพ.อดิศร</t>
  </si>
  <si>
    <t>ยะวงศา</t>
  </si>
  <si>
    <t>0574</t>
  </si>
  <si>
    <t>01-9544/2556</t>
  </si>
  <si>
    <t>รศ.น.สพ.ดร.สมชัย</t>
  </si>
  <si>
    <t>สัจจาพิทักษ์</t>
  </si>
  <si>
    <t>0576</t>
  </si>
  <si>
    <t>01-9543/2556</t>
  </si>
  <si>
    <t>วิทยาการสืบพันธุ์</t>
  </si>
  <si>
    <t xml:space="preserve">รศ.น.สพ.ดร.ธีระ </t>
  </si>
  <si>
    <t xml:space="preserve">รักความสุข     </t>
  </si>
  <si>
    <t>0577</t>
  </si>
  <si>
    <t>รองหัวหน้าภาควิชา</t>
  </si>
  <si>
    <t>01-1665/2536</t>
  </si>
  <si>
    <t>อายุรศาสตร์ทางสัตว์แพทย์</t>
  </si>
  <si>
    <t>ผศ.น.สพ.ดร.พรชัย</t>
  </si>
  <si>
    <t>สัญฐิติเสรี</t>
  </si>
  <si>
    <t>0894</t>
  </si>
  <si>
    <t>รองคณบดีฝ่ายพัฒนาคุณภาพและมาตรฐาน</t>
  </si>
  <si>
    <t>01-9552/2556</t>
  </si>
  <si>
    <t>อ.น.สพ.เกียรติศักดิ์</t>
  </si>
  <si>
    <t>ตันเจริญ</t>
  </si>
  <si>
    <t>0903</t>
  </si>
  <si>
    <t>ผอ.รพส.มก.บข.</t>
  </si>
  <si>
    <t>01-9183/2556</t>
  </si>
  <si>
    <t>ผศ.สพ.ญ.ดร.นันทวัน</t>
  </si>
  <si>
    <t>ญาติบรรทุง</t>
  </si>
  <si>
    <t>0904</t>
  </si>
  <si>
    <t>01-2750/2542</t>
  </si>
  <si>
    <t>ผศ.สพ.ญ.อารีย์</t>
  </si>
  <si>
    <t>ไหลกุล</t>
  </si>
  <si>
    <t>0948</t>
  </si>
  <si>
    <t>01-9546/2556</t>
  </si>
  <si>
    <t>ผศ.น.สพ.จตุรงค์</t>
  </si>
  <si>
    <t>วงศ์สนิท</t>
  </si>
  <si>
    <t>พ.0026</t>
  </si>
  <si>
    <t>01-9560/2556</t>
  </si>
  <si>
    <t>สััตว์เคี้ยวเอื้อง</t>
  </si>
  <si>
    <t>การจัดการสุขภาพกับโคนมและโคเนื้อ/การจัดการสุขภาพและผลผลิตในโคนม/การจัดการสุขภาพและผลผลิตในแพะแกะ</t>
  </si>
  <si>
    <t>ผศ.สพ.ญ.ดร.ขนิษฐา</t>
  </si>
  <si>
    <t>เพชรอุดมสินสุข</t>
  </si>
  <si>
    <t>พ.0188</t>
  </si>
  <si>
    <t>01-3347/2544</t>
  </si>
  <si>
    <t>ระบบสืบพันธุ์ในม้า/การวางยาสลบในม้า</t>
  </si>
  <si>
    <t>รศ.สพ.ญ.ดร.นิอร</t>
  </si>
  <si>
    <t>รัตนภพ</t>
  </si>
  <si>
    <t>พ.1388</t>
  </si>
  <si>
    <t>ผู้ช่่วยคณบดีฝ่ายวิชาการ</t>
  </si>
  <si>
    <t>01-5461/2549</t>
  </si>
  <si>
    <t>อายุรศาสตร์สัตว์เลี้ยงเป็นอาหาร</t>
  </si>
  <si>
    <t>อายุรศาสตร์สัตว์เลี้ยงเป็นอาหาร/อายุรศาสตร์สัตว์เคี้ยวเอื้อง</t>
  </si>
  <si>
    <t>รศ.น.สพ.ดร.เมธา</t>
  </si>
  <si>
    <t>จันดา</t>
  </si>
  <si>
    <t>พ.1715</t>
  </si>
  <si>
    <t>01-4513/2547</t>
  </si>
  <si>
    <t>รศ.สพ.ญ.ดร.สุนทรี</t>
  </si>
  <si>
    <t>เพ็ชรดี</t>
  </si>
  <si>
    <t>พ.2179</t>
  </si>
  <si>
    <t>01-8739/2555</t>
  </si>
  <si>
    <t>ผศ.สพ.ญ.ดร.สุภาเพ็ญ</t>
  </si>
  <si>
    <t>ศรีพิบูลย์</t>
  </si>
  <si>
    <t>พ.2544</t>
  </si>
  <si>
    <t>01-6497/2551</t>
  </si>
  <si>
    <t>ผศ.น.สพ.อนวัช</t>
  </si>
  <si>
    <t>แสงมาลี</t>
  </si>
  <si>
    <t>พ.2841</t>
  </si>
  <si>
    <t>01-5005/2548</t>
  </si>
  <si>
    <t>วิทยาการระบบสืบพันธุ์ในสัตว์</t>
  </si>
  <si>
    <t>อ.น.สพ.ดร.ศุภวิทย์</t>
  </si>
  <si>
    <t>ไตรวุฒานนท์</t>
  </si>
  <si>
    <t>พ.3875</t>
  </si>
  <si>
    <t>01-10110/2557</t>
  </si>
  <si>
    <t>วิทยาศาสตร์ชีวภาพทางสัตวแพทย์</t>
  </si>
  <si>
    <t>อ.สพ.ญ.ณัฐณิชา</t>
  </si>
  <si>
    <t>เตชะโชควิวัฒน์</t>
  </si>
  <si>
    <t>พ.4273</t>
  </si>
  <si>
    <t>01-13748/2563</t>
  </si>
  <si>
    <t>ธีรพล</t>
  </si>
  <si>
    <t>ยางสูง</t>
  </si>
  <si>
    <t>มูลจิตร</t>
  </si>
  <si>
    <t>ภ.เวชศาสตร์และทรัพยากรการผลิตสัตว์ (Dept of Farm Resources and Production Medicine)</t>
  </si>
  <si>
    <t>เวชศาสตร์และทรัพยากรการผลิตสัตว์</t>
  </si>
  <si>
    <t>อรวรรณ์</t>
  </si>
  <si>
    <t>บุตรดี</t>
  </si>
  <si>
    <t>อ.พิชัย</t>
  </si>
  <si>
    <t>จิรวัฒนาพงศ์</t>
  </si>
  <si>
    <t>ผู้ช่วยคณบดีฝ่ายบริหาร กำแพงแสน</t>
  </si>
  <si>
    <t>01-1546/2535</t>
  </si>
  <si>
    <t>สุกร</t>
  </si>
  <si>
    <t>โรคสุกร</t>
  </si>
  <si>
    <t>รศ.น.สพ.ดร.วิศณุ</t>
  </si>
  <si>
    <t>1455</t>
  </si>
  <si>
    <t>01-2692/2542</t>
  </si>
  <si>
    <t>อ.น.สพ.นรุตม์</t>
  </si>
  <si>
    <t>ทะนานทอง</t>
  </si>
  <si>
    <t>พ.0347</t>
  </si>
  <si>
    <t>หัวหน้าภ.เวชศาสตร์และทรัพยากรการผลิตสัตว์</t>
  </si>
  <si>
    <t>01-3025/2543</t>
  </si>
  <si>
    <t>โรคและการจัดการฟาร์มสุกร</t>
  </si>
  <si>
    <t xml:space="preserve">ผศ.น.สพ.ดร.ณัฏฐ์ธน  </t>
  </si>
  <si>
    <t>ฐิติชญาพงษ์</t>
  </si>
  <si>
    <t xml:space="preserve">พ.0496 </t>
  </si>
  <si>
    <t>01-9566/2556</t>
  </si>
  <si>
    <t>ผศ.สพ.ญ.ดร.ธีราภรณ์</t>
  </si>
  <si>
    <t>พ.0577</t>
  </si>
  <si>
    <t>01-5457/2549</t>
  </si>
  <si>
    <t>สัตว์น้ำ</t>
  </si>
  <si>
    <t>โรคและการจัดการฟาร์มน้ำ</t>
  </si>
  <si>
    <t>ผศ.น.สพ.ดร.อลงกต</t>
  </si>
  <si>
    <t>พ.0850</t>
  </si>
  <si>
    <t>01-9568/2556</t>
  </si>
  <si>
    <t>เวชศาสตร์และการผลิตสัตว์</t>
  </si>
  <si>
    <t>ผศ.สพ.ญ.ดร.ปริญทิพย์</t>
  </si>
  <si>
    <t>วงศ์ไทย</t>
  </si>
  <si>
    <t>พ.1123</t>
  </si>
  <si>
    <t>ผู้ช่วยคณบดีฝ่ายพัฒนาคุณภาพและมาตรฐาน</t>
  </si>
  <si>
    <t>01-3406/2544</t>
  </si>
  <si>
    <t>โรคสัตว์น้ำ</t>
  </si>
  <si>
    <t>ผศ.น.สพ.ดร.เกรียงไกร</t>
  </si>
  <si>
    <t>วิฑูรย์เสถียร</t>
  </si>
  <si>
    <t>พ.1365</t>
  </si>
  <si>
    <t>กรรมการประจำคณะฯ ประเภทตัวแทนคณาจารย์</t>
  </si>
  <si>
    <t>01-3345/2544</t>
  </si>
  <si>
    <t>สัตว์ปีก</t>
  </si>
  <si>
    <t>Agricultural Biotechnology</t>
  </si>
  <si>
    <t>ผศ.สพ.ญ.ดร.นวลอนงค์</t>
  </si>
  <si>
    <t>สินวัต</t>
  </si>
  <si>
    <t>พ.1386</t>
  </si>
  <si>
    <t>01-9099/2556</t>
  </si>
  <si>
    <t>สัตว์ปีีก</t>
  </si>
  <si>
    <t>โรคสัตว์ปีก</t>
  </si>
  <si>
    <t>ผศ.สพ.ญ.ดร.สิทธิณี</t>
  </si>
  <si>
    <t>กุลประเสริฐศรี</t>
  </si>
  <si>
    <t>พ.1826</t>
  </si>
  <si>
    <t>01-8061/2554</t>
  </si>
  <si>
    <t>รศ.น.สพ.ดร.มานะกร</t>
  </si>
  <si>
    <t>พ.1847</t>
  </si>
  <si>
    <t>ผอ.ศูนย์ชันสูตรโรคสัตว์ กพส.</t>
  </si>
  <si>
    <t>01-6586/2551</t>
  </si>
  <si>
    <t>ผศ.สพ.ญ.ดร.ยลยง</t>
  </si>
  <si>
    <t>วุ้นวงษ์</t>
  </si>
  <si>
    <t>พ.3009</t>
  </si>
  <si>
    <t>01-7483/2553</t>
  </si>
  <si>
    <t>อ.น.สพ.ปัณณ์</t>
  </si>
  <si>
    <t>พนมวัลย์</t>
  </si>
  <si>
    <t>พ.4293</t>
  </si>
  <si>
    <t>01-10614/2558</t>
  </si>
  <si>
    <t>สพ.คลินิกศึกษาสัตวแพทย์ ป.โท 2561</t>
  </si>
  <si>
    <t>สุดธิษา</t>
  </si>
  <si>
    <t>เหล่าเปี่ยม</t>
  </si>
  <si>
    <t>พ.3121</t>
  </si>
  <si>
    <t>อัญชลี</t>
  </si>
  <si>
    <t>หุรุวัลย์</t>
  </si>
  <si>
    <t>นวย</t>
  </si>
  <si>
    <t>กำจรกลาง</t>
  </si>
  <si>
    <t>001</t>
  </si>
  <si>
    <t>ลูกจ้างชั่วคราวโครงการพัฒนาวิชาการ (Temporary Employee)</t>
  </si>
  <si>
    <t>กิตติญา</t>
  </si>
  <si>
    <t>004</t>
  </si>
  <si>
    <t>ผู้ช่วยนักวิทยาศาสตร์ (Assistant Scientist)</t>
  </si>
  <si>
    <t>แผนกนวัตกรรมและการทดสอบชีวภัวภัณฑ์</t>
  </si>
  <si>
    <t>งานนวัตกรรมและการทดสอบชีวภัณฑ์</t>
  </si>
  <si>
    <t>มูลทองฟัก</t>
  </si>
  <si>
    <t>005</t>
  </si>
  <si>
    <t>ทิพย์วรรณ</t>
  </si>
  <si>
    <t>006</t>
  </si>
  <si>
    <t>นันทนา</t>
  </si>
  <si>
    <t>007</t>
  </si>
  <si>
    <t>รุ้งทราย</t>
  </si>
  <si>
    <t>บัวอุบล</t>
  </si>
  <si>
    <t>008</t>
  </si>
  <si>
    <t>จนท.ล้างเครื่องแก้วและอุปกรณ์ (Glassware and Equipment Cleaning Officer)</t>
  </si>
  <si>
    <t>วรรณวิสา</t>
  </si>
  <si>
    <t>009</t>
  </si>
  <si>
    <t>ชนาพร</t>
  </si>
  <si>
    <t>ทองดอนคำ</t>
  </si>
  <si>
    <t>010</t>
  </si>
  <si>
    <t>สุนันทา</t>
  </si>
  <si>
    <t>สระทองเหยียด</t>
  </si>
  <si>
    <t>011</t>
  </si>
  <si>
    <t>จิวะวงศ์อร่าม</t>
  </si>
  <si>
    <t>012</t>
  </si>
  <si>
    <t>โสภี</t>
  </si>
  <si>
    <t>เกษณียบุษ</t>
  </si>
  <si>
    <t>015</t>
  </si>
  <si>
    <t>กิตตินาท</t>
  </si>
  <si>
    <t>ผลไพบูลย์</t>
  </si>
  <si>
    <t>028</t>
  </si>
  <si>
    <t>ฉัตรชัย</t>
  </si>
  <si>
    <t>ตรีจุไรพร</t>
  </si>
  <si>
    <t>034</t>
  </si>
  <si>
    <t>ชนะชัย</t>
  </si>
  <si>
    <t>รัตนกุล</t>
  </si>
  <si>
    <t>036</t>
  </si>
  <si>
    <t>ชาญณรงค์</t>
  </si>
  <si>
    <t>ชัยญาพิมพ์</t>
  </si>
  <si>
    <t>037</t>
  </si>
  <si>
    <t>ณรงศักดิ์</t>
  </si>
  <si>
    <t>ดุราศวิน</t>
  </si>
  <si>
    <t>042</t>
  </si>
  <si>
    <t>ทองคุณ</t>
  </si>
  <si>
    <t>มั่นคง</t>
  </si>
  <si>
    <t>045</t>
  </si>
  <si>
    <t>ธนกร</t>
  </si>
  <si>
    <t>ภู่แก้ว</t>
  </si>
  <si>
    <t>046</t>
  </si>
  <si>
    <t>ภาณุวัฒน์</t>
  </si>
  <si>
    <t>อิศราภินันท์</t>
  </si>
  <si>
    <t>079</t>
  </si>
  <si>
    <t>ภานรินทร์</t>
  </si>
  <si>
    <t>อินชมภู</t>
  </si>
  <si>
    <t>080</t>
  </si>
  <si>
    <t>วีระชัย</t>
  </si>
  <si>
    <t>เภาโพธิ์</t>
  </si>
  <si>
    <t>086</t>
  </si>
  <si>
    <t>ศรินญา</t>
  </si>
  <si>
    <t>แก่นโน</t>
  </si>
  <si>
    <t>087</t>
  </si>
  <si>
    <t>สันติ</t>
  </si>
  <si>
    <t>แตงทอง</t>
  </si>
  <si>
    <t>090</t>
  </si>
  <si>
    <t>เอก</t>
  </si>
  <si>
    <t>101</t>
  </si>
  <si>
    <t>นฤทธบดินทร์</t>
  </si>
  <si>
    <t>หมู่พยัคฆ์</t>
  </si>
  <si>
    <t>106</t>
  </si>
  <si>
    <t>ธนภรณ์</t>
  </si>
  <si>
    <t>121</t>
  </si>
  <si>
    <t>ผู้ช่วยนักวิจัย (Research Assistant)</t>
  </si>
  <si>
    <t>แผนกนวัตกรรมและการทดสอบชีวภัณฑ์</t>
  </si>
  <si>
    <t>ณัฐทิชา</t>
  </si>
  <si>
    <t>แสงอุทัย</t>
  </si>
  <si>
    <t>140</t>
  </si>
  <si>
    <t>นีรนุช</t>
  </si>
  <si>
    <t>พุฒแซม</t>
  </si>
  <si>
    <t>จุฑาทิพย์</t>
  </si>
  <si>
    <t>จุรุฑา</t>
  </si>
  <si>
    <t>ญาณิกา</t>
  </si>
  <si>
    <t>ปิยะสันติ</t>
  </si>
  <si>
    <t>กิติศักดิ์</t>
  </si>
  <si>
    <t>บุญญาธิการ</t>
  </si>
  <si>
    <t>149</t>
  </si>
  <si>
    <t>เจ้าหน้าที่ลูกค้าสัมพันธ์และจัดการเรื่องร้องเรียน (Customer Relations and Complaints Handling Officer)</t>
  </si>
  <si>
    <t>ธนโรจน์วัฒนา</t>
  </si>
  <si>
    <t>178</t>
  </si>
  <si>
    <t>วินณชัย</t>
  </si>
  <si>
    <t>จิตต์จำนงค์</t>
  </si>
  <si>
    <t>179</t>
  </si>
  <si>
    <t>ประกาศิต</t>
  </si>
  <si>
    <t>พะปะเสน</t>
  </si>
  <si>
    <t>ไพฑรูย์</t>
  </si>
  <si>
    <t>เปียเนตร</t>
  </si>
  <si>
    <t>183</t>
  </si>
  <si>
    <t>จักรภัทร</t>
  </si>
  <si>
    <t>ชอบทำดี</t>
  </si>
  <si>
    <t>186</t>
  </si>
  <si>
    <t>รัตนาภรณ์</t>
  </si>
  <si>
    <t>บุตรทองคำ</t>
  </si>
  <si>
    <t>189</t>
  </si>
  <si>
    <t>พรรษชล</t>
  </si>
  <si>
    <t>นวมโคกสูง</t>
  </si>
  <si>
    <t>197</t>
  </si>
  <si>
    <t>ชูศักดิ์</t>
  </si>
  <si>
    <t>203</t>
  </si>
  <si>
    <t>ศศิทรณ์</t>
  </si>
  <si>
    <t>คงมีสิทธิ์</t>
  </si>
  <si>
    <t>211</t>
  </si>
  <si>
    <t>โพธิิ์พันธ์</t>
  </si>
  <si>
    <t>212</t>
  </si>
  <si>
    <t>โตรอด</t>
  </si>
  <si>
    <t>217</t>
  </si>
  <si>
    <t>ชนิตา</t>
  </si>
  <si>
    <t>สุจริตธัญตระกูล</t>
  </si>
  <si>
    <t>222</t>
  </si>
  <si>
    <t>นักจิตวิทยา (Psychologis)</t>
  </si>
  <si>
    <t>พงศ์นภัทร</t>
  </si>
  <si>
    <t>ประการสดับ</t>
  </si>
  <si>
    <t>230</t>
  </si>
  <si>
    <t>ธัญญารัตน์</t>
  </si>
  <si>
    <t>บุจันทร์</t>
  </si>
  <si>
    <t>236</t>
  </si>
  <si>
    <t>กานต์กนก</t>
  </si>
  <si>
    <t>ไชยนต์</t>
  </si>
  <si>
    <t>241</t>
  </si>
  <si>
    <t>ภคพร</t>
  </si>
  <si>
    <t>ใจแสน</t>
  </si>
  <si>
    <t>244</t>
  </si>
  <si>
    <t>ชาลินี</t>
  </si>
  <si>
    <t>ถาคำ</t>
  </si>
  <si>
    <t>247</t>
  </si>
  <si>
    <t>พัทธริดา</t>
  </si>
  <si>
    <t>ชูอ่อน</t>
  </si>
  <si>
    <t>282</t>
  </si>
  <si>
    <t>ณัฐกานต์</t>
  </si>
  <si>
    <t>เร่งงาน</t>
  </si>
  <si>
    <t>283</t>
  </si>
  <si>
    <t>นันท์เตชินท์</t>
  </si>
  <si>
    <t>วิเศษโชติวานิช</t>
  </si>
  <si>
    <t>285</t>
  </si>
  <si>
    <t>ธันยพร</t>
  </si>
  <si>
    <t>แสงกระจ่าง</t>
  </si>
  <si>
    <t>286</t>
  </si>
  <si>
    <t>สกลวรรธน์</t>
  </si>
  <si>
    <t>สุขดี</t>
  </si>
  <si>
    <t>293</t>
  </si>
  <si>
    <t>เฉลิมพร</t>
  </si>
  <si>
    <t>แซ่่โง้ว</t>
  </si>
  <si>
    <t>294</t>
  </si>
  <si>
    <t>กุลจิรา</t>
  </si>
  <si>
    <t>ศรีวัฒนาโรทัย</t>
  </si>
  <si>
    <t>301</t>
  </si>
  <si>
    <t xml:space="preserve">หน่วยพัฒนาทรัพยากรบุคคลและวิเทศสัมพันธ์ </t>
  </si>
  <si>
    <t>มณีภัตทรา</t>
  </si>
  <si>
    <t>วรณภัทรชญณ์</t>
  </si>
  <si>
    <t>อินทร</t>
  </si>
  <si>
    <t>ศรััณยา</t>
  </si>
  <si>
    <t>สุวรรณสิทธิ์</t>
  </si>
  <si>
    <t>ดีดพิณ</t>
  </si>
  <si>
    <t>ณัฎฐิกา</t>
  </si>
  <si>
    <t>สินสวัสดิ์</t>
  </si>
  <si>
    <t>ศิริพานิช</t>
  </si>
  <si>
    <t>ชนมน</t>
  </si>
  <si>
    <t>ปิ่นแก้ว</t>
  </si>
  <si>
    <t>รัตน์สูงเนิน</t>
  </si>
  <si>
    <t>พงศ์์พัชรา</t>
  </si>
  <si>
    <t>แจ้งจร</t>
  </si>
  <si>
    <t>ณัฐชยา</t>
  </si>
  <si>
    <t>แว่นแก้ว</t>
  </si>
  <si>
    <t>ณัชชา</t>
  </si>
  <si>
    <t>สังข์์พินโย</t>
  </si>
  <si>
    <t>ไอลดา</t>
  </si>
  <si>
    <t>ตรีสุคนธ์ทิพย์</t>
  </si>
  <si>
    <t>กัลย์รวิพร</t>
  </si>
  <si>
    <t>คุ้มเครือ</t>
  </si>
  <si>
    <t>ภาณุพันธ์</t>
  </si>
  <si>
    <t>หวังห้องกลาง</t>
  </si>
  <si>
    <t>สัตว์์เลี้ยง</t>
  </si>
  <si>
    <t>งานสัตวบาล</t>
  </si>
  <si>
    <t>ยุรนันท์</t>
  </si>
  <si>
    <t>มีศรีสงค์</t>
  </si>
  <si>
    <t>นักวิชาการสัตวบาล (Animal Science Officer)</t>
  </si>
  <si>
    <t>วิชาการสัตวบาล</t>
  </si>
  <si>
    <t>จรัญ</t>
  </si>
  <si>
    <t>เลี่ยมทา</t>
  </si>
  <si>
    <t>สมงาม</t>
  </si>
  <si>
    <t>ณิธินันท์</t>
  </si>
  <si>
    <t>ฉายแก้ว</t>
  </si>
  <si>
    <t>กมลนิตย์</t>
  </si>
  <si>
    <t>ภักดีณรงค์</t>
  </si>
  <si>
    <t>จัักรชัย</t>
  </si>
  <si>
    <t>ภูคำกอง</t>
  </si>
  <si>
    <t>ปุณิกา</t>
  </si>
  <si>
    <t>อุ่นติ้ว</t>
  </si>
  <si>
    <t>พรลภัส</t>
  </si>
  <si>
    <t>ปานชงค์</t>
  </si>
  <si>
    <t>มาติการณ์</t>
  </si>
  <si>
    <t>สวัสดิ์พานิช</t>
  </si>
  <si>
    <t>ฐิติรัตน์</t>
  </si>
  <si>
    <t>เสลี่ยงรังษี</t>
  </si>
  <si>
    <t>มูลมา</t>
  </si>
  <si>
    <t>ธเนศพล</t>
  </si>
  <si>
    <t>เขียวอิ่ม</t>
  </si>
  <si>
    <t xml:space="preserve">อธิบดี </t>
  </si>
  <si>
    <t>แก้วดวงติ๊บ</t>
  </si>
  <si>
    <t>อัยริน</t>
  </si>
  <si>
    <t>อินทร์สวรรค์</t>
  </si>
  <si>
    <t>อำไพร</t>
  </si>
  <si>
    <t>เทพจันดา</t>
  </si>
  <si>
    <t>วนัสนลิน</t>
  </si>
  <si>
    <t>ชานุ</t>
  </si>
  <si>
    <t>เจษฎา</t>
  </si>
  <si>
    <t>ปิดตาทะสา</t>
  </si>
  <si>
    <t>อนรรฆวรรณ</t>
  </si>
  <si>
    <t>โขมณี</t>
  </si>
  <si>
    <t>อภิชญา</t>
  </si>
  <si>
    <t>วงพุทธา</t>
  </si>
  <si>
    <t>นิธิศ</t>
  </si>
  <si>
    <t>มากมี</t>
  </si>
  <si>
    <t>01-15252/2566</t>
  </si>
  <si>
    <t>สายัณต์</t>
  </si>
  <si>
    <t>คำมิ่ง</t>
  </si>
  <si>
    <t>กะแตเซ็ง</t>
  </si>
  <si>
    <t xml:space="preserve">นิสิต  </t>
  </si>
  <si>
    <t>จงเจริญ</t>
  </si>
  <si>
    <t>ภูมิพันธุ์ศักดิ์</t>
  </si>
  <si>
    <t>385</t>
  </si>
  <si>
    <t>ธรรพ์ณธร</t>
  </si>
  <si>
    <t>387</t>
  </si>
  <si>
    <t>วิรัญตรี</t>
  </si>
  <si>
    <t xml:space="preserve">สุวรรณสร </t>
  </si>
  <si>
    <t>389</t>
  </si>
  <si>
    <t>ศิรินันท์</t>
  </si>
  <si>
    <t>ปรีเปรม</t>
  </si>
  <si>
    <t>390</t>
  </si>
  <si>
    <t>คุณานนต์</t>
  </si>
  <si>
    <t>ชัยสุทธินันท์</t>
  </si>
  <si>
    <t>393</t>
  </si>
  <si>
    <t>กิตติ์ฐิตา</t>
  </si>
  <si>
    <t>ธนัสถ์พูนศรี</t>
  </si>
  <si>
    <t>401</t>
  </si>
  <si>
    <t>จิราพรศรี</t>
  </si>
  <si>
    <t>407</t>
  </si>
  <si>
    <t>สนธิ</t>
  </si>
  <si>
    <t>408</t>
  </si>
  <si>
    <t>วาริณี</t>
  </si>
  <si>
    <t>จันทประเสริฐ</t>
  </si>
  <si>
    <t>410</t>
  </si>
  <si>
    <t>มิลตรา</t>
  </si>
  <si>
    <t>เอี่ยมเจียม</t>
  </si>
  <si>
    <t>411</t>
  </si>
  <si>
    <t>ปิยชนก</t>
  </si>
  <si>
    <t>เพียรดี</t>
  </si>
  <si>
    <t>412</t>
  </si>
  <si>
    <t>ศศิธร</t>
  </si>
  <si>
    <t>413</t>
  </si>
  <si>
    <t>ภูมิศักดิ์</t>
  </si>
  <si>
    <t>ศรีสุนะ</t>
  </si>
  <si>
    <t>414</t>
  </si>
  <si>
    <t>นวพล</t>
  </si>
  <si>
    <t>ทองชั่ง</t>
  </si>
  <si>
    <t>415</t>
  </si>
  <si>
    <t>อดิศักดิ์</t>
  </si>
  <si>
    <t>พิมถาวร</t>
  </si>
  <si>
    <t>416</t>
  </si>
  <si>
    <t>ปราชญ์</t>
  </si>
  <si>
    <t>ชามะรัตน์</t>
  </si>
  <si>
    <t>417</t>
  </si>
  <si>
    <t>พีรกิตติ์</t>
  </si>
  <si>
    <t>เอี่ยมบุรี</t>
  </si>
  <si>
    <t>420</t>
  </si>
  <si>
    <t>ณภัทร</t>
  </si>
  <si>
    <t>เอื้อวิทยา</t>
  </si>
  <si>
    <t>422</t>
  </si>
  <si>
    <t>จามร</t>
  </si>
  <si>
    <t>เล็กชะอุ่ม</t>
  </si>
  <si>
    <t>423</t>
  </si>
  <si>
    <t>สุวรรณวีณากุล</t>
  </si>
  <si>
    <t>424</t>
  </si>
  <si>
    <t>จีรภัทร</t>
  </si>
  <si>
    <t>ทับทิม</t>
  </si>
  <si>
    <t>425</t>
  </si>
  <si>
    <t>ไอรินทร์</t>
  </si>
  <si>
    <t>บุญชู</t>
  </si>
  <si>
    <t>426</t>
  </si>
  <si>
    <t>อิทธิพงศ์</t>
  </si>
  <si>
    <t>แจ่มสาคร</t>
  </si>
  <si>
    <t>428</t>
  </si>
  <si>
    <t>สิรินาถ</t>
  </si>
  <si>
    <t>ผิวผ่อง</t>
  </si>
  <si>
    <t>433</t>
  </si>
  <si>
    <t>ธัญรดา</t>
  </si>
  <si>
    <t>พวงทอง</t>
  </si>
  <si>
    <t>436</t>
  </si>
  <si>
    <r>
      <rPr>
        <rFont val="&quot;TH SarabunPSK&quot;"/>
        <color theme="1"/>
        <sz val="16.0"/>
      </rPr>
      <t>นราวิชญ์</t>
    </r>
  </si>
  <si>
    <t>ศาสตร์ศิริ</t>
  </si>
  <si>
    <t>3007</t>
  </si>
  <si>
    <t>ธนพล</t>
  </si>
  <si>
    <t>รอดนาโพธิ์</t>
  </si>
  <si>
    <t>2843</t>
  </si>
  <si>
    <t>นวียา</t>
  </si>
  <si>
    <t>เสี้ยวยิ้ม</t>
  </si>
  <si>
    <t>2778</t>
  </si>
  <si>
    <t>01-15990/2567</t>
  </si>
  <si>
    <t>จิรพงศ์</t>
  </si>
  <si>
    <t>เอื้ออริยกุล</t>
  </si>
  <si>
    <t>5635</t>
  </si>
  <si>
    <t>01-14250/2564</t>
  </si>
  <si>
    <t>พัชรพล</t>
  </si>
  <si>
    <t>โสภณธานิน</t>
  </si>
  <si>
    <t>2876</t>
  </si>
  <si>
    <t>01-14566/2565</t>
  </si>
  <si>
    <t>นิสารััตนพร</t>
  </si>
  <si>
    <t>3028</t>
  </si>
  <si>
    <t>01-14531/2565</t>
  </si>
  <si>
    <t>โชติพันธ์</t>
  </si>
  <si>
    <t>5617</t>
  </si>
  <si>
    <t>01-14547/2565</t>
  </si>
  <si>
    <t>ณัฏฐ์</t>
  </si>
  <si>
    <t>วุฒิพฤกษ์</t>
  </si>
  <si>
    <t>5618</t>
  </si>
  <si>
    <t>สุวิวรณ์</t>
  </si>
  <si>
    <t>ไกลถิ่ิ่น</t>
  </si>
  <si>
    <t>5685</t>
  </si>
  <si>
    <t>สุธาวดี</t>
  </si>
  <si>
    <t>เล็กอึ่ง</t>
  </si>
  <si>
    <t>5686</t>
  </si>
  <si>
    <t>มาตราฐานและประกันคุณภาพ</t>
  </si>
  <si>
    <t>อลิต้า</t>
  </si>
  <si>
    <t>หลำเบ็ญสะ</t>
  </si>
  <si>
    <t>5688</t>
  </si>
  <si>
    <t>ดวงสุวรรณ</t>
  </si>
  <si>
    <t>5689</t>
  </si>
  <si>
    <t>รับสมบัติ</t>
  </si>
  <si>
    <t>438</t>
  </si>
  <si>
    <t xml:space="preserve">ภัทราภรณ์ </t>
  </si>
  <si>
    <t>เนื่องไชยศ</t>
  </si>
  <si>
    <t>440</t>
  </si>
  <si>
    <t>สุชัญญา</t>
  </si>
  <si>
    <t>สุเทวี</t>
  </si>
  <si>
    <t>441</t>
  </si>
  <si>
    <t>ปาณิศา</t>
  </si>
  <si>
    <t>ประเสริฐสุด</t>
  </si>
  <si>
    <t>ณัฐพนธ์</t>
  </si>
  <si>
    <t>ลิ้มจารุวัฒน์</t>
  </si>
  <si>
    <t>พลกฤต</t>
  </si>
  <si>
    <t>พัวเจริญ</t>
  </si>
  <si>
    <t>แผนกบริิการวิชาการ</t>
  </si>
  <si>
    <t>01-16003/2567</t>
  </si>
  <si>
    <t>ณิชา</t>
  </si>
  <si>
    <t>เอี้ยวถาวร</t>
  </si>
  <si>
    <t>01-15240/2566</t>
  </si>
  <si>
    <t>ว่าที่ร้อยตรีผสุดี</t>
  </si>
  <si>
    <t>พรหมทอง</t>
  </si>
  <si>
    <t>วิชล</t>
  </si>
  <si>
    <t>สรงกระสินธุ์</t>
  </si>
  <si>
    <t>ปภาวี</t>
  </si>
  <si>
    <t>จันทนพ</t>
  </si>
  <si>
    <t>กัญญาภัค</t>
  </si>
  <si>
    <t>วันลาภ</t>
  </si>
  <si>
    <t>พิมผกา</t>
  </si>
  <si>
    <t>เหล่่าอารีย์</t>
  </si>
  <si>
    <t>พรประภา</t>
  </si>
  <si>
    <t>ราศรี</t>
  </si>
  <si>
    <t>ชัชชญา</t>
  </si>
  <si>
    <t>ใจหอม</t>
  </si>
  <si>
    <t>บุญยวีย์</t>
  </si>
  <si>
    <t>คำภานุ</t>
  </si>
  <si>
    <t>ผการัตน์</t>
  </si>
  <si>
    <t>คำปลิว</t>
  </si>
  <si>
    <t>ส่งศรีแจ้ง</t>
  </si>
  <si>
    <t>ปิยะมาศ</t>
  </si>
  <si>
    <t>กาวไธสง</t>
  </si>
  <si>
    <t>พรหมพิริยะ</t>
  </si>
  <si>
    <t>สัจจญาติ</t>
  </si>
  <si>
    <t>นารดา</t>
  </si>
  <si>
    <t>ภูผารส</t>
  </si>
  <si>
    <t>กชนิภา</t>
  </si>
  <si>
    <t>คชสุวรรณ</t>
  </si>
  <si>
    <t>บัวธิญา</t>
  </si>
  <si>
    <t>ดิษฐภู่</t>
  </si>
  <si>
    <t>ฌานุพงษ์</t>
  </si>
  <si>
    <t>ศรีพิกุล</t>
  </si>
  <si>
    <t>หลักชัย</t>
  </si>
  <si>
    <t>ม.ปลาย</t>
  </si>
  <si>
    <t>ชนนาฏ</t>
  </si>
  <si>
    <t>ขำแป้น</t>
  </si>
  <si>
    <t>3088</t>
  </si>
  <si>
    <t>อรทัย</t>
  </si>
  <si>
    <t>ใจโน</t>
  </si>
  <si>
    <t>3144</t>
  </si>
  <si>
    <t>ปุ่นนอก</t>
  </si>
  <si>
    <t>2726</t>
  </si>
  <si>
    <t>ธนนันท์</t>
  </si>
  <si>
    <t>รุจิโยธานันทน์</t>
  </si>
  <si>
    <t>2735</t>
  </si>
  <si>
    <t>หน่วยแผนกพัฒนาทรัพยากรบุคคลและประสานงานจัดการศึกษา</t>
  </si>
  <si>
    <t>พัฒนาทรัพยากรบุคคลและประสานงานจัดการศึกษา</t>
  </si>
  <si>
    <t>พริญญา</t>
  </si>
  <si>
    <t>กันทะ</t>
  </si>
  <si>
    <t>ทองคล้าย</t>
  </si>
  <si>
    <t>รวีภาคย์</t>
  </si>
  <si>
    <t>ฐานะวัฒนกรกุล</t>
  </si>
  <si>
    <t>ชัญญานุช</t>
  </si>
  <si>
    <t>คงเรียน</t>
  </si>
  <si>
    <t>รุ่งนารี</t>
  </si>
  <si>
    <t>เต็งประเสริฐ</t>
  </si>
  <si>
    <t>หน่วยสัตว์ป่วยใน สัตว์ป่วยวิกฤตและฉุกเฉิน</t>
  </si>
  <si>
    <t>ศรัณยา</t>
  </si>
  <si>
    <t>พ่วงอินทร์</t>
  </si>
  <si>
    <t>นุชนาถ</t>
  </si>
  <si>
    <t>กลับดี</t>
  </si>
  <si>
    <t>อรพร</t>
  </si>
  <si>
    <t>ทองศิริ</t>
  </si>
  <si>
    <t xml:space="preserve">ธนกฤต </t>
  </si>
  <si>
    <t>สังข์แก้ว</t>
  </si>
  <si>
    <t>สุนิศา</t>
  </si>
  <si>
    <t>สายเทียน</t>
  </si>
  <si>
    <t>แผนกงานบริการสัตว์เล็ก</t>
  </si>
  <si>
    <t>สุวิดา</t>
  </si>
  <si>
    <t>คมกล้า</t>
  </si>
  <si>
    <t>โพธากุน</t>
  </si>
  <si>
    <t>จอมขวัญ</t>
  </si>
  <si>
    <t>พรหมวัน</t>
  </si>
  <si>
    <t>ธัญลักษณ์</t>
  </si>
  <si>
    <t>สิรภูมิ</t>
  </si>
  <si>
    <t>นาคทับ</t>
  </si>
  <si>
    <t>01-16045/2567</t>
  </si>
  <si>
    <t>ธัญพิชชา</t>
  </si>
  <si>
    <t>มะโหฬาร</t>
  </si>
  <si>
    <t>ม.ต้น</t>
  </si>
  <si>
    <t>จิราณี</t>
  </si>
  <si>
    <t>ศรีภมร</t>
  </si>
  <si>
    <t>ประภาศรี</t>
  </si>
  <si>
    <t>บูชายันต์</t>
  </si>
  <si>
    <t>พันธ์พงษ์</t>
  </si>
  <si>
    <t>รักน้อย</t>
  </si>
  <si>
    <t>นักการพยาบาลสัตว์ (Veterinary Nurse)</t>
  </si>
  <si>
    <t>อุมาพร</t>
  </si>
  <si>
    <t>ชัยยศ</t>
  </si>
  <si>
    <t>ญาณวุฒิ</t>
  </si>
  <si>
    <t>นนทสิริกุล</t>
  </si>
  <si>
    <t>พิชชากร</t>
  </si>
  <si>
    <t>เสือก้อน</t>
  </si>
  <si>
    <t>นิตต์ชญาณ์</t>
  </si>
  <si>
    <t>สงวนรัมย์</t>
  </si>
  <si>
    <t>นัสรีย์</t>
  </si>
  <si>
    <t>กาเจ</t>
  </si>
  <si>
    <t>ชนัญชิตา</t>
  </si>
  <si>
    <t>ศิริตรัย</t>
  </si>
  <si>
    <t>สุปกาณฑ์</t>
  </si>
  <si>
    <t>ออกประทุม</t>
  </si>
  <si>
    <t>สุพิชญา</t>
  </si>
  <si>
    <t>สุรพัฒนาชีวะ</t>
  </si>
  <si>
    <t>ศรีรัตน์</t>
  </si>
  <si>
    <t>สุขขี</t>
  </si>
  <si>
    <t>ณัฐวิภา</t>
  </si>
  <si>
    <t>สุวรรณแสง</t>
  </si>
  <si>
    <t>01-11041/2558</t>
  </si>
  <si>
    <t>วัศพล</t>
  </si>
  <si>
    <t>สุนทรนันท</t>
  </si>
  <si>
    <t>ธาดา</t>
  </si>
  <si>
    <t>เผื่อนพึ่ง</t>
  </si>
  <si>
    <t>ภูตะวัน</t>
  </si>
  <si>
    <t>ชินบูรณ์</t>
  </si>
  <si>
    <t>โจระสา</t>
  </si>
  <si>
    <t>ณัฐสุภา</t>
  </si>
  <si>
    <t>เงินทอง</t>
  </si>
  <si>
    <t>หน่วยประสานและ</t>
  </si>
  <si>
    <t>ปรเมศร์</t>
  </si>
  <si>
    <t>งามวิลัย</t>
  </si>
  <si>
    <t>กัญญารัตน์</t>
  </si>
  <si>
    <t>จันธิมา</t>
  </si>
  <si>
    <t>อฑิตยา</t>
  </si>
  <si>
    <t>อิทธิวรกิจ</t>
  </si>
  <si>
    <t>พิฎชา</t>
  </si>
  <si>
    <t>รอดอนันต์</t>
  </si>
  <si>
    <t>กนกพรรณ</t>
  </si>
  <si>
    <t>เผ่าแสนเมือง</t>
  </si>
  <si>
    <t>01-15309/2566</t>
  </si>
  <si>
    <t>นิรัชชญา</t>
  </si>
  <si>
    <t>วีระกาญจนพงษ์</t>
  </si>
  <si>
    <t>01-15801/2567</t>
  </si>
  <si>
    <t>บุรัสรินทร์</t>
  </si>
  <si>
    <t>อิทธิสริยานนท์</t>
  </si>
  <si>
    <t>01-14553/2565</t>
  </si>
  <si>
    <t>ยุทธศักดิ์วรกิจ</t>
  </si>
  <si>
    <t>01-15995/2567</t>
  </si>
  <si>
    <t>ปิยมาศ</t>
  </si>
  <si>
    <t>หนูขำ</t>
  </si>
  <si>
    <t>01-16264/2567</t>
  </si>
  <si>
    <t>กชพรรณ</t>
  </si>
  <si>
    <t>01-15948/2567</t>
  </si>
  <si>
    <t>มาตรคำจันทร์</t>
  </si>
  <si>
    <t>01-16304/2567</t>
  </si>
  <si>
    <t>กิตติคม</t>
  </si>
  <si>
    <t>อรุณฤกษ์</t>
  </si>
  <si>
    <t>01-16317/2567</t>
  </si>
  <si>
    <t>ชัยชาญ</t>
  </si>
  <si>
    <t>คำดวง</t>
  </si>
  <si>
    <t>01-15787/2567</t>
  </si>
  <si>
    <t>สหพล</t>
  </si>
  <si>
    <t>กิ่งรุ้งเพชร์</t>
  </si>
  <si>
    <t>01-16041/2567</t>
  </si>
  <si>
    <t>สุภานัน</t>
  </si>
  <si>
    <t>สิมคำ</t>
  </si>
  <si>
    <t>01-16226/2567</t>
  </si>
  <si>
    <t>วาฑิยา</t>
  </si>
  <si>
    <t>ศรีมาศ</t>
  </si>
  <si>
    <t>01-16135/2567</t>
  </si>
  <si>
    <t>รัฐพงศ์</t>
  </si>
  <si>
    <t>สังฆโต</t>
  </si>
  <si>
    <t>01-16026/2567</t>
  </si>
  <si>
    <t>เทพณรงค์</t>
  </si>
  <si>
    <t>เปลื้องทุกข์</t>
  </si>
  <si>
    <t>สุนิปา</t>
  </si>
  <si>
    <t>กฤษฎา</t>
  </si>
  <si>
    <t>จิตรชาญชัย</t>
  </si>
  <si>
    <t>เทียมเสมอ</t>
  </si>
  <si>
    <t>รดาชา</t>
  </si>
  <si>
    <t>เพียรสบาย</t>
  </si>
  <si>
    <t>หน่วยพัฒนาทรัพยากรบุคคลและวิเทศสัมพันธ์</t>
  </si>
  <si>
    <t>ชนาธิป</t>
  </si>
  <si>
    <t>496</t>
  </si>
  <si>
    <t>หน่่วยหัตถการ</t>
  </si>
  <si>
    <t>มณฑิรา</t>
  </si>
  <si>
    <t>วิภาณุุรัตน์</t>
  </si>
  <si>
    <t>หน่วยแผนงานและทรัพยากรบุคคล</t>
  </si>
  <si>
    <t>พิมพ์มาดา</t>
  </si>
  <si>
    <t>พฤฒิิมาศ</t>
  </si>
  <si>
    <t>01-16008/2567</t>
  </si>
  <si>
    <t>สายพิณ</t>
  </si>
  <si>
    <t>พวงสุุวรรณ์</t>
  </si>
  <si>
    <t>ปิยวดี</t>
  </si>
  <si>
    <t>ชิตพิิริยันต์</t>
  </si>
  <si>
    <t xml:space="preserve">หทัยภัทร </t>
  </si>
  <si>
    <t>ทิพย์รัตน์</t>
  </si>
  <si>
    <t>พาพรหม</t>
  </si>
  <si>
    <t>อาษานอก</t>
  </si>
  <si>
    <t>นภัสสรณ์</t>
  </si>
  <si>
    <t>กล่ำสกุล</t>
  </si>
  <si>
    <t>อ.น.สพ.ดร.ธัชพล</t>
  </si>
  <si>
    <t>มงคลวัฒนาพร</t>
  </si>
  <si>
    <t>พ.4519</t>
  </si>
  <si>
    <t>คำสั่งที่ 1973/2568</t>
  </si>
  <si>
    <t>01-12523/2561</t>
  </si>
  <si>
    <t>ชนากานต์</t>
  </si>
  <si>
    <t>สังข์ทอง</t>
  </si>
  <si>
    <t>พ.2363</t>
  </si>
  <si>
    <t>คำสั่งที่ 1924/2568</t>
  </si>
  <si>
    <t>01-10049/2557</t>
  </si>
  <si>
    <t xml:space="preserve">คณาธิบ </t>
  </si>
  <si>
    <t>คลอวุุฒิวัฒน์</t>
  </si>
  <si>
    <t>01-15217/2566</t>
  </si>
  <si>
    <t>แจ้งมงคล</t>
  </si>
  <si>
    <t>อรพินท์</t>
  </si>
  <si>
    <t>อินทจักร์</t>
  </si>
  <si>
    <t>อมรา</t>
  </si>
  <si>
    <t>แก้วเกตุ</t>
  </si>
  <si>
    <t>ภากร</t>
  </si>
  <si>
    <t>เทียนดอนไพร</t>
  </si>
  <si>
    <t>ดวงเต็ม</t>
  </si>
  <si>
    <t>สุขสี</t>
  </si>
  <si>
    <t>สุนิิสา</t>
  </si>
  <si>
    <t>จันทร์ฉิม</t>
  </si>
  <si>
    <t>กฤษกร</t>
  </si>
  <si>
    <t>กาศเมฆ</t>
  </si>
  <si>
    <t>เมธานันท์</t>
  </si>
  <si>
    <t>ค้ำกลาง</t>
  </si>
  <si>
    <t>พ.2103</t>
  </si>
  <si>
    <t>แผนกบริการทางสัตว์แพทย์</t>
  </si>
  <si>
    <t xml:space="preserve">คำสั่งที่ 2513/2568 </t>
  </si>
  <si>
    <t>01-11456/2564</t>
  </si>
  <si>
    <t>อ.น.สพ.ดร.พีรภัทร</t>
  </si>
  <si>
    <t>แสงสว่าง</t>
  </si>
  <si>
    <t>พ.659</t>
  </si>
  <si>
    <t>คำำสั่งที่ 2937/2568</t>
  </si>
  <si>
    <t>01-11213/2559</t>
  </si>
  <si>
    <t>อ.สพ.ญ.ดร.วิจรรย์</t>
  </si>
  <si>
    <t>ด่านก้าวหน้า</t>
  </si>
  <si>
    <t>พ.0042</t>
  </si>
  <si>
    <t>01-11227/2559</t>
  </si>
  <si>
    <t>อ.สพ.ญ.ดร.สาธิตา</t>
  </si>
  <si>
    <t>อารีรัตน์</t>
  </si>
  <si>
    <t>พ.3299</t>
  </si>
  <si>
    <t>คำสั่งที่ 2466/2568</t>
  </si>
  <si>
    <t>01-11432/2559</t>
  </si>
  <si>
    <t>อ.สพ.ญ.ดร.ปณิธิ</t>
  </si>
  <si>
    <t>สุโข</t>
  </si>
  <si>
    <t>พ.4532</t>
  </si>
  <si>
    <t>คำสั่งที่ 2443/2568</t>
  </si>
  <si>
    <t>01-6901/2552</t>
  </si>
  <si>
    <t>อมรรััตน์</t>
  </si>
  <si>
    <t>ศรีสงคราม</t>
  </si>
  <si>
    <t>ขำภิรมย์</t>
  </si>
  <si>
    <t>งานบริิหารและธุรการ</t>
  </si>
  <si>
    <t>พันทิรา</t>
  </si>
  <si>
    <t>งามสุุข</t>
  </si>
  <si>
    <t xml:space="preserve">พัชราภรณ์ </t>
  </si>
  <si>
    <t>ทองทิพย์</t>
  </si>
  <si>
    <t>ธัญญพัทธ์</t>
  </si>
  <si>
    <t>ขานไชย</t>
  </si>
  <si>
    <t>ตันวรรณ</t>
  </si>
  <si>
    <t xml:space="preserve"> แผนกบริการทางสัตว์แพทย์</t>
  </si>
  <si>
    <t>01-16919/2568</t>
  </si>
  <si>
    <t>ณัฐกมล</t>
  </si>
  <si>
    <t>คำนวณศิลป์</t>
  </si>
  <si>
    <t>0115970/2567</t>
  </si>
  <si>
    <t>วรรณวลัย</t>
  </si>
  <si>
    <t>เชื้อบัณฑิต</t>
  </si>
  <si>
    <t>แผนกห้องปฏิบัติ</t>
  </si>
  <si>
    <t>ปิยะพร</t>
  </si>
  <si>
    <t>วงษา</t>
  </si>
  <si>
    <t>รุ่่่งฤดี</t>
  </si>
  <si>
    <t>เอมมาโนชญ์</t>
  </si>
  <si>
    <t>บุญสม</t>
  </si>
  <si>
    <t>ปาณิิสรา</t>
  </si>
  <si>
    <t>อิ่มลา</t>
  </si>
  <si>
    <t>กมลวัฒน์</t>
  </si>
  <si>
    <t>ภูพวก</t>
  </si>
  <si>
    <t>พิชชาภา</t>
  </si>
  <si>
    <t>กุลฉิิม</t>
  </si>
  <si>
    <t>คำสั่งที่ 3094/2568</t>
  </si>
  <si>
    <t>0115266/2566</t>
  </si>
  <si>
    <t xml:space="preserve">พชร </t>
  </si>
  <si>
    <t>สายตา</t>
  </si>
  <si>
    <t>อัมพรกุล</t>
  </si>
  <si>
    <t>ธารินทร์</t>
  </si>
  <si>
    <t>พยัคโฆ</t>
  </si>
  <si>
    <t>ฤชากร</t>
  </si>
  <si>
    <t>วงษ์กอง</t>
  </si>
  <si>
    <t>ปิญชาน์</t>
  </si>
  <si>
    <t>เคลือบพ่วง</t>
  </si>
  <si>
    <t>0115262/2566</t>
  </si>
  <si>
    <t>ดนุสรณ์</t>
  </si>
  <si>
    <t>สุภาจารุวงศ์</t>
  </si>
  <si>
    <t>แผนกบริการทางสัตวแพทย์</t>
  </si>
  <si>
    <t>01-16830/2568</t>
  </si>
  <si>
    <t>วชิราภรณ์</t>
  </si>
  <si>
    <t>หุ่นดี</t>
  </si>
  <si>
    <t>หน่วยแผนงานและงบประมาณ</t>
  </si>
  <si>
    <t>อ.สพ.ญ.ดร.ฐิติวรรณ</t>
  </si>
  <si>
    <t>พัฒนเสถียรกุล</t>
  </si>
  <si>
    <t>พ.611</t>
  </si>
  <si>
    <t>คำสั่งที่ 3127/2568</t>
  </si>
  <si>
    <t>01-6163/2550</t>
  </si>
  <si>
    <t xml:space="preserve">กิตติศักดิ์ </t>
  </si>
  <si>
    <t>บุญสิทธิ์</t>
  </si>
  <si>
    <t>พ.4565</t>
  </si>
  <si>
    <t>คำสั่งที่ 3126/2568</t>
  </si>
  <si>
    <t>01-16306/2567</t>
  </si>
  <si>
    <t>ณัฐพงษ์</t>
  </si>
  <si>
    <t>ทิมเมือง</t>
  </si>
  <si>
    <t>รัตนเย็นใจ</t>
  </si>
  <si>
    <t>ณัฐวุฒิ</t>
  </si>
  <si>
    <t>สุขโข</t>
  </si>
  <si>
    <t>ณัฐณิชา</t>
  </si>
  <si>
    <t>จิตต์์พะวงษ์</t>
  </si>
  <si>
    <t>ยูมิ</t>
  </si>
  <si>
    <t>แผนสมบูรณ์</t>
  </si>
  <si>
    <t>516</t>
  </si>
  <si>
    <t>ไกรแสงศรี</t>
  </si>
  <si>
    <t>5732</t>
  </si>
  <si>
    <t>ณัฐฐิญา</t>
  </si>
  <si>
    <t>ฉิมสุข</t>
  </si>
  <si>
    <t>5733</t>
  </si>
  <si>
    <t>ไชยกายุต</t>
  </si>
  <si>
    <t>5734</t>
  </si>
  <si>
    <t>พิกุลแก้ว</t>
  </si>
  <si>
    <t>5735</t>
  </si>
  <si>
    <t>ธรรมฤทธิ์</t>
  </si>
  <si>
    <t>ธนอนันต์</t>
  </si>
  <si>
    <t>5736</t>
  </si>
  <si>
    <t>พิริยาภรณ์</t>
  </si>
  <si>
    <t>เฑียรเดชสกุล</t>
  </si>
  <si>
    <t>พ.3569</t>
  </si>
  <si>
    <t>คำสั่งที่ 3464/2568</t>
  </si>
  <si>
    <t>อ.สพ.ญ.พลอยภัสสร</t>
  </si>
  <si>
    <t>หอมกลิ่นแก้ว</t>
  </si>
  <si>
    <t>พ.1823</t>
  </si>
  <si>
    <t>คำสั่งที่ 3463/2568</t>
  </si>
  <si>
    <t>01-14296/2564</t>
  </si>
  <si>
    <t xml:space="preserve">อ.น.สพ.ธีรวัฒน์ </t>
  </si>
  <si>
    <t>สัมฤทธิ์วัชฌาสัย</t>
  </si>
  <si>
    <t>พ.723</t>
  </si>
  <si>
    <t>คำสั่งที่ 3462/2568</t>
  </si>
  <si>
    <t>01-11190/2559</t>
  </si>
  <si>
    <t>อ.น.สพ.ธนพล</t>
  </si>
  <si>
    <t>สันติวัฒนธรรม</t>
  </si>
  <si>
    <t>พ.4581</t>
  </si>
  <si>
    <t>คำสั่งที่ 3461/2568</t>
  </si>
  <si>
    <t>01-13110/2562</t>
  </si>
  <si>
    <t>ขจรศักดิ์</t>
  </si>
  <si>
    <t>พรมไพร</t>
  </si>
  <si>
    <t>517</t>
  </si>
  <si>
    <t xml:space="preserve">พรสุดา </t>
  </si>
  <si>
    <t>สังขมณี</t>
  </si>
  <si>
    <t>สิปปวิชญ์</t>
  </si>
  <si>
    <t>วังบุญคง</t>
  </si>
  <si>
    <t>519</t>
  </si>
  <si>
    <t>พิมพ์์เพการ์</t>
  </si>
  <si>
    <t>ผาเดิม</t>
  </si>
  <si>
    <t>520</t>
  </si>
  <si>
    <t>ศศิมณ</t>
  </si>
  <si>
    <t>อุบลบาล</t>
  </si>
  <si>
    <t>คณิศร</t>
  </si>
  <si>
    <t>โอฬารฤทธิ์</t>
  </si>
  <si>
    <t>ชนม์ภูมิ</t>
  </si>
  <si>
    <t>พันธุ์โป๊ะ</t>
  </si>
  <si>
    <t>5731</t>
  </si>
  <si>
    <t>กรกช</t>
  </si>
  <si>
    <t>ฉายบาง</t>
  </si>
  <si>
    <t>ณัษฐา</t>
  </si>
  <si>
    <t>สุขอินทร์</t>
  </si>
  <si>
    <t>เรืองวุธ</t>
  </si>
  <si>
    <t>นาคเกตุุ</t>
  </si>
  <si>
    <t>ธวัลรัตน์</t>
  </si>
  <si>
    <t>สิทธิเนตร</t>
  </si>
  <si>
    <t>ชาญชัย</t>
  </si>
  <si>
    <t>สารทองกล่ำ</t>
  </si>
  <si>
    <t>01-16194/2567</t>
  </si>
  <si>
    <t>เปมิกา</t>
  </si>
  <si>
    <t>ธีรพัฒน์</t>
  </si>
  <si>
    <t>ต่อตระกูล</t>
  </si>
  <si>
    <t>01-168392568</t>
  </si>
  <si>
    <t>เมษิญาณี</t>
  </si>
  <si>
    <t>กาญจนวิจิตร</t>
  </si>
  <si>
    <t>ศิรินาถ</t>
  </si>
  <si>
    <t>อินทร์ศวร</t>
  </si>
  <si>
    <t>เซี่ยงฉิน</t>
  </si>
  <si>
    <t>01-16075/2567</t>
  </si>
  <si>
    <t>ธนาพันธ์</t>
  </si>
  <si>
    <t>วิมุกตานนท์</t>
  </si>
  <si>
    <t>01-14955/2565</t>
  </si>
  <si>
    <t>ดรัลรัตน์</t>
  </si>
  <si>
    <t>วงศ์สำราญ</t>
  </si>
  <si>
    <t>ขวัญฤทัย</t>
  </si>
  <si>
    <t>แพนสิงห์</t>
  </si>
  <si>
    <t>5675</t>
  </si>
  <si>
    <t>ลำดับ</t>
  </si>
  <si>
    <t>คำนำหน้า</t>
  </si>
  <si>
    <t>วันลาออก</t>
  </si>
  <si>
    <t>ประสานศัพท์</t>
  </si>
  <si>
    <t>นักวิชาการศึกษา</t>
  </si>
  <si>
    <t>สลก.คณะฯ</t>
  </si>
  <si>
    <t xml:space="preserve">                   </t>
  </si>
  <si>
    <t>ข</t>
  </si>
  <si>
    <t>สาย ข.</t>
  </si>
  <si>
    <t>ญ</t>
  </si>
  <si>
    <t>ชำนาญการพิเศษ</t>
  </si>
  <si>
    <t>สุรางค์รัตน์</t>
  </si>
  <si>
    <t>เพ็ชรคุ้ม</t>
  </si>
  <si>
    <t>0124</t>
  </si>
  <si>
    <t>ผู้ปฏิบัติงานบริหาร</t>
  </si>
  <si>
    <t>พ. (เปลี่ยนสถานภาพ)</t>
  </si>
  <si>
    <t>สาย ค.</t>
  </si>
  <si>
    <t>ชำนาญงาน</t>
  </si>
  <si>
    <t>เกษียณอายุ</t>
  </si>
  <si>
    <t>สงวนศรี</t>
  </si>
  <si>
    <t>0125</t>
  </si>
  <si>
    <t xml:space="preserve">เจ้าหน้าที่บริหารงานทั่วไป </t>
  </si>
  <si>
    <t>ชำนาญการ</t>
  </si>
  <si>
    <t>วันดี</t>
  </si>
  <si>
    <t>0126</t>
  </si>
  <si>
    <t>38 ปี 9 เดือน 2 วัน</t>
  </si>
  <si>
    <t>หัวหน้างานอาคาร สถานที่ และยานพาหนะ</t>
  </si>
  <si>
    <t>ธัญมน</t>
  </si>
  <si>
    <t>แตงเอี่ยม</t>
  </si>
  <si>
    <t xml:space="preserve">สลก.คณะฯ </t>
  </si>
  <si>
    <t>หน่วยส่งเสริมและพัฒนาทางวิชาการ</t>
  </si>
  <si>
    <t>ฐิตารีย์</t>
  </si>
  <si>
    <t>ดิฐไชยพงศ์</t>
  </si>
  <si>
    <t>0213</t>
  </si>
  <si>
    <t>หััวหน้า สลก.</t>
  </si>
  <si>
    <t>เกษียณ</t>
  </si>
  <si>
    <t>ยุพิน</t>
  </si>
  <si>
    <t>0226</t>
  </si>
  <si>
    <t>หัวหน้าสลก.</t>
  </si>
  <si>
    <t>หัวหน้าสลก.ฯ</t>
  </si>
  <si>
    <t xml:space="preserve">ชำนาญการ </t>
  </si>
  <si>
    <t>อุทัยวรรณ</t>
  </si>
  <si>
    <t>กายพันธุ์</t>
  </si>
  <si>
    <t>0464</t>
  </si>
  <si>
    <t xml:space="preserve">นักวิเคราะห์นโยบายและแผน </t>
  </si>
  <si>
    <t>หัวหน้้าแผนกสนับสนุนงานบริการ รพส.มก.บข.</t>
  </si>
  <si>
    <t>ลินดา</t>
  </si>
  <si>
    <t>พรชัยอรรถกุล</t>
  </si>
  <si>
    <t>0466</t>
  </si>
  <si>
    <t xml:space="preserve">จิรันธนิน </t>
  </si>
  <si>
    <t>นิธิยศบุญวงศ์</t>
  </si>
  <si>
    <t>0682</t>
  </si>
  <si>
    <t>หัวหน้างานอาคารสถานที่และยานพาหนะ</t>
  </si>
  <si>
    <t>สิริศักดิ์</t>
  </si>
  <si>
    <t>กะการดี</t>
  </si>
  <si>
    <t>0686</t>
  </si>
  <si>
    <t xml:space="preserve">ผู้ปฏิบัติงานสัตวบาล </t>
  </si>
  <si>
    <t>หน่วยงานสัตว์ทดลอง บข.</t>
  </si>
  <si>
    <t>ช</t>
  </si>
  <si>
    <t>ปฏิบัติงาน</t>
  </si>
  <si>
    <t>ลาออก 18 มี.ค.64</t>
  </si>
  <si>
    <t>พิมพา</t>
  </si>
  <si>
    <t>พนักงานธุรการ</t>
  </si>
  <si>
    <t>พ. (เปลี่ยนสถานภาพจากลจ.)</t>
  </si>
  <si>
    <t>อรพิน</t>
  </si>
  <si>
    <t>ใจยา</t>
  </si>
  <si>
    <t>พ.2317.1</t>
  </si>
  <si>
    <t>พ.</t>
  </si>
  <si>
    <t>ปฏิบัติการ</t>
  </si>
  <si>
    <t>ลาออก</t>
  </si>
  <si>
    <t>สุวพร</t>
  </si>
  <si>
    <t>แสนสุขขีรัตนกุล</t>
  </si>
  <si>
    <t>พ.ราชการ</t>
  </si>
  <si>
    <t>ลาออก 1 ก.ค. 60</t>
  </si>
  <si>
    <t>ศราวุฒิ</t>
  </si>
  <si>
    <t>จันทะแสง</t>
  </si>
  <si>
    <t xml:space="preserve">พ.รายได้ </t>
  </si>
  <si>
    <t>ลาออก15 มิ.ย.64</t>
  </si>
  <si>
    <t>ชนิดาภา</t>
  </si>
  <si>
    <t>สีเขียว</t>
  </si>
  <si>
    <t>คงอินใหญ่</t>
  </si>
  <si>
    <t>พร.005.1</t>
  </si>
  <si>
    <t>วรีวรรณ์</t>
  </si>
  <si>
    <t>พฤกษ์พิจารณ์</t>
  </si>
  <si>
    <t>พร.005.2</t>
  </si>
  <si>
    <t>ลาออก 14 ก.พ. 59</t>
  </si>
  <si>
    <t>นาราพร</t>
  </si>
  <si>
    <t>แซ่แซน</t>
  </si>
  <si>
    <t>พร.006</t>
  </si>
  <si>
    <t>ลาออก 1 ก.ค. 58</t>
  </si>
  <si>
    <t>มัยพิราภา</t>
  </si>
  <si>
    <t>ตุ้มทอง</t>
  </si>
  <si>
    <t>พร.005</t>
  </si>
  <si>
    <t>ประภา</t>
  </si>
  <si>
    <t>มุ่งเมือง</t>
  </si>
  <si>
    <t>พร.007.1</t>
  </si>
  <si>
    <t>ลาออก 15 ส.ค. 58</t>
  </si>
  <si>
    <t>พลภัทร</t>
  </si>
  <si>
    <t>ด่านตระกูล</t>
  </si>
  <si>
    <t>พร.009</t>
  </si>
  <si>
    <t>ลาออก 1 ก.ย. 66</t>
  </si>
  <si>
    <t>ธนิษฐา</t>
  </si>
  <si>
    <t>มาศิริ</t>
  </si>
  <si>
    <t>พร.070</t>
  </si>
  <si>
    <t>ลาออก 16 ก.พ. 59</t>
  </si>
  <si>
    <t>เบญจมาภรณ์</t>
  </si>
  <si>
    <t>กิจเจา</t>
  </si>
  <si>
    <t>พร.038</t>
  </si>
  <si>
    <t>ภ.ปรสิตวิทยา</t>
  </si>
  <si>
    <t>ลาออก 1 พ.ย.66</t>
  </si>
  <si>
    <t>โพธิ์ดี</t>
  </si>
  <si>
    <t>พร.071</t>
  </si>
  <si>
    <t>บรรณารักษ์</t>
  </si>
  <si>
    <t>ฐิติญา</t>
  </si>
  <si>
    <t>จันทพรม</t>
  </si>
  <si>
    <t>พร.071.1</t>
  </si>
  <si>
    <t>ลาออก 1 มิ.ย. 59</t>
  </si>
  <si>
    <t>อัชฌา</t>
  </si>
  <si>
    <t>นุ่นวิเชียร</t>
  </si>
  <si>
    <t>พร.079.1</t>
  </si>
  <si>
    <t>สิริวิมล</t>
  </si>
  <si>
    <t>หงษ์ร่อน</t>
  </si>
  <si>
    <t>ลาออก 1 เม.ย. 59</t>
  </si>
  <si>
    <t>ปองพล</t>
  </si>
  <si>
    <t>จันทร์สิงขรณ์</t>
  </si>
  <si>
    <t>พงศ์ภัค</t>
  </si>
  <si>
    <t>เดชยก</t>
  </si>
  <si>
    <t>พร.079</t>
  </si>
  <si>
    <t>หน่วยการเจ้าหน้าที่</t>
  </si>
  <si>
    <t>ศุภอัฐ</t>
  </si>
  <si>
    <t>เหลืองสด</t>
  </si>
  <si>
    <t>พร.0081</t>
  </si>
  <si>
    <t>ภู่กลาง</t>
  </si>
  <si>
    <t>พร.117.1</t>
  </si>
  <si>
    <t>อานนท์</t>
  </si>
  <si>
    <t>ขาวศรี</t>
  </si>
  <si>
    <t>พร.117.2</t>
  </si>
  <si>
    <t>สำนักงานกิจการพิเศษ</t>
  </si>
  <si>
    <t>พัชร์สิตา</t>
  </si>
  <si>
    <t>ธนวงศ์จิรสิน</t>
  </si>
  <si>
    <t>สรกฤช</t>
  </si>
  <si>
    <t>คงคสุทธิ์</t>
  </si>
  <si>
    <t>พร.118</t>
  </si>
  <si>
    <t>หน่วยทะเบียนและประเมินผลการศึกษา</t>
  </si>
  <si>
    <t>จิตราพร</t>
  </si>
  <si>
    <t>พูลศิลป์</t>
  </si>
  <si>
    <t>ชัยรัตนะเศรษฐ์</t>
  </si>
  <si>
    <t>พร.118.1</t>
  </si>
  <si>
    <t>ศรีสังวรณ์</t>
  </si>
  <si>
    <t>พร.119.1</t>
  </si>
  <si>
    <t>นักวิชาการเงินและบัญชี</t>
  </si>
  <si>
    <t>หน่วยบัญชี</t>
  </si>
  <si>
    <t>รพีพัฒน์</t>
  </si>
  <si>
    <t>สงกระสิน</t>
  </si>
  <si>
    <t>พร.122</t>
  </si>
  <si>
    <t>นักวิชาการพัสดุ</t>
  </si>
  <si>
    <t>สำหรับ พนง.ราชการ (นางธิดา มิ่งขวัญ)</t>
  </si>
  <si>
    <t>เดชา</t>
  </si>
  <si>
    <t>จงขจรศักดิ์</t>
  </si>
  <si>
    <t>พร.126</t>
  </si>
  <si>
    <t>พนักงานขับรถยนต์</t>
  </si>
  <si>
    <t>เสียชีวิต</t>
  </si>
  <si>
    <t>สำรวย</t>
  </si>
  <si>
    <t>ทรัพย์สิน</t>
  </si>
  <si>
    <t>พร.127.1</t>
  </si>
  <si>
    <t>พนักงานทั่วไป</t>
  </si>
  <si>
    <t>เกษียณ อายุ 1 ต.ค. 62</t>
  </si>
  <si>
    <t>มานพ</t>
  </si>
  <si>
    <t>ด้วงทอง</t>
  </si>
  <si>
    <t>พร.127</t>
  </si>
  <si>
    <t>พร.238.1</t>
  </si>
  <si>
    <t>นักวิชาการโสตทัศนศึกษา</t>
  </si>
  <si>
    <t>พงศธร</t>
  </si>
  <si>
    <t>ช้างโรจน์</t>
  </si>
  <si>
    <t>ณัฐชัย</t>
  </si>
  <si>
    <t>คำกล่อมใจ</t>
  </si>
  <si>
    <t>พร.239</t>
  </si>
  <si>
    <t>เปลี่ยนตำแหน่ง</t>
  </si>
  <si>
    <t>นิธิกาน</t>
  </si>
  <si>
    <t>ทั่งทอง</t>
  </si>
  <si>
    <t>พร.239.1</t>
  </si>
  <si>
    <t>ชวัลลักษณ์</t>
  </si>
  <si>
    <t>ขาวสอาด</t>
  </si>
  <si>
    <t>มรกต</t>
  </si>
  <si>
    <t>เสาวโค</t>
  </si>
  <si>
    <t>วิทยา</t>
  </si>
  <si>
    <t>ด้วงโพนทัน</t>
  </si>
  <si>
    <t>พร.240.1</t>
  </si>
  <si>
    <t>ช่างเทคนิค</t>
  </si>
  <si>
    <t>ชนัญชยา</t>
  </si>
  <si>
    <t>เพิ่มทวีทรัพย์</t>
  </si>
  <si>
    <t>พร.242.1</t>
  </si>
  <si>
    <t>สำเนา</t>
  </si>
  <si>
    <t>ชายแก้ว</t>
  </si>
  <si>
    <t>พร.243</t>
  </si>
  <si>
    <t>พร.245.1</t>
  </si>
  <si>
    <t>พร.245</t>
  </si>
  <si>
    <t>พร.246</t>
  </si>
  <si>
    <t>คนสวน</t>
  </si>
  <si>
    <t>เนียมแย้ม</t>
  </si>
  <si>
    <t>พร.247</t>
  </si>
  <si>
    <t>มัชฌิมา</t>
  </si>
  <si>
    <t>โพธิ์ไพโรจน์</t>
  </si>
  <si>
    <t>พร.249</t>
  </si>
  <si>
    <t>อึ้งสวรรค์</t>
  </si>
  <si>
    <t>พร.249.1</t>
  </si>
  <si>
    <t>ธีราภา</t>
  </si>
  <si>
    <t>สุพรรณโรจน์</t>
  </si>
  <si>
    <t>พร.368</t>
  </si>
  <si>
    <t>ภ.จุลชีววิทยาและวิทยาฯ</t>
  </si>
  <si>
    <t>นิชาภา</t>
  </si>
  <si>
    <t>ศิริงามเมือง</t>
  </si>
  <si>
    <t>พร.283.1</t>
  </si>
  <si>
    <t>พลอยชมพู</t>
  </si>
  <si>
    <t>พ่วงวัฒนวงศ์</t>
  </si>
  <si>
    <t>พร.370.1</t>
  </si>
  <si>
    <t>หน่วยงานแผนและงบประมาณ</t>
  </si>
  <si>
    <t>รังรักษ์</t>
  </si>
  <si>
    <t>มัทรี</t>
  </si>
  <si>
    <t>บุญกอง</t>
  </si>
  <si>
    <t>พร.370</t>
  </si>
  <si>
    <t>พ.รายได้</t>
  </si>
  <si>
    <t>นักวิเคราะห์นโยบายและแผน</t>
  </si>
  <si>
    <t>อภิญญา</t>
  </si>
  <si>
    <t>สิทธิพรมมา</t>
  </si>
  <si>
    <t>พร.371.1</t>
  </si>
  <si>
    <t>อรสา</t>
  </si>
  <si>
    <t>ศรีแสงเมือง</t>
  </si>
  <si>
    <t>พร.373</t>
  </si>
  <si>
    <t>งานบัณฑิตและการศึกษาหลังปริญญา</t>
  </si>
  <si>
    <t>อนงกรณ์</t>
  </si>
  <si>
    <t>พูลกลับ</t>
  </si>
  <si>
    <t>พร.373.1</t>
  </si>
  <si>
    <t>จุฑารัตน์</t>
  </si>
  <si>
    <t>พร.374</t>
  </si>
  <si>
    <t>ธนทัต</t>
  </si>
  <si>
    <t>ศศะนาวิน</t>
  </si>
  <si>
    <t>พร.375</t>
  </si>
  <si>
    <t>เรืองเพ็ชร์</t>
  </si>
  <si>
    <t>พร.412</t>
  </si>
  <si>
    <t>พนง.ราชการ(นายธาริน พฤกษ์บำรุง)</t>
  </si>
  <si>
    <t>ประวิทย์</t>
  </si>
  <si>
    <t>แสงพนา</t>
  </si>
  <si>
    <t>พร.438</t>
  </si>
  <si>
    <t>หน่วยอาคารและพัสดุ</t>
  </si>
  <si>
    <t>พร.439</t>
  </si>
  <si>
    <t>ยศสมบัติ</t>
  </si>
  <si>
    <t>พร.440.1</t>
  </si>
  <si>
    <t>หิรัญ</t>
  </si>
  <si>
    <t>สท้านโยธิน</t>
  </si>
  <si>
    <t>พร.441</t>
  </si>
  <si>
    <t>ลาออก 1 มิ.ย.64</t>
  </si>
  <si>
    <t>ภัทรวีร์</t>
  </si>
  <si>
    <t>จีระบุตร</t>
  </si>
  <si>
    <t>พร.441.1</t>
  </si>
  <si>
    <t>พร.465</t>
  </si>
  <si>
    <t>อังคนา</t>
  </si>
  <si>
    <t>วันทยะกุล</t>
  </si>
  <si>
    <t>พร.466.1</t>
  </si>
  <si>
    <t>พร.0484</t>
  </si>
  <si>
    <t>วรกิจ</t>
  </si>
  <si>
    <t>ทีสุกะ</t>
  </si>
  <si>
    <t>พร.487.1</t>
  </si>
  <si>
    <t xml:space="preserve">รัตติยากร </t>
  </si>
  <si>
    <t>พร.484</t>
  </si>
  <si>
    <t>จุฬารัตน์</t>
  </si>
  <si>
    <t>อ่าวเจริญ</t>
  </si>
  <si>
    <t>พร.488.2</t>
  </si>
  <si>
    <t>นทีธร</t>
  </si>
  <si>
    <t>บางบ่อ</t>
  </si>
  <si>
    <t>พร.488.1</t>
  </si>
  <si>
    <t>พรหมเพ็ญ</t>
  </si>
  <si>
    <t>พร.501.1</t>
  </si>
  <si>
    <t>ป.ตรีี</t>
  </si>
  <si>
    <t>วันทนีย์</t>
  </si>
  <si>
    <t>คงทัด</t>
  </si>
  <si>
    <t>พร.075.1</t>
  </si>
  <si>
    <t>จุรีพร</t>
  </si>
  <si>
    <t>จั่นเพิ้ง</t>
  </si>
  <si>
    <t>แม่บ้าน</t>
  </si>
  <si>
    <t>ลูกจ้างประจำ</t>
  </si>
  <si>
    <t>เบญญา</t>
  </si>
  <si>
    <t>เกตุอรุณ</t>
  </si>
  <si>
    <t>ลูกจ้างชั่วคราวโครงการฯ</t>
  </si>
  <si>
    <t>ลาออก 31 พ.ค.64</t>
  </si>
  <si>
    <t>สิชฌวัฒน์</t>
  </si>
  <si>
    <t>สุทิน</t>
  </si>
  <si>
    <t>จันทา</t>
  </si>
  <si>
    <t>พร.194</t>
  </si>
  <si>
    <t>งานธุรการกำแพงแสน</t>
  </si>
  <si>
    <t>หน่วยอาคารสถานที่และยานพาหนะ</t>
  </si>
  <si>
    <t>ธนดล</t>
  </si>
  <si>
    <t>เซ้งประเสริฐ</t>
  </si>
  <si>
    <t>พร.087</t>
  </si>
  <si>
    <t>วิชัย</t>
  </si>
  <si>
    <t>ปู่น้อย</t>
  </si>
  <si>
    <t>พร.195</t>
  </si>
  <si>
    <t>ช่างอิเลคทรอนิกส์</t>
  </si>
  <si>
    <t>หน่วยโสตทัศนูปกรณ์และประชาสัมพันธ์</t>
  </si>
  <si>
    <t>คมกฤช</t>
  </si>
  <si>
    <t>แก้้วสามเรือน</t>
  </si>
  <si>
    <t>ชัชวาล</t>
  </si>
  <si>
    <t>พร.494</t>
  </si>
  <si>
    <t>ภรณ์มนัส</t>
  </si>
  <si>
    <t>เกษรศรี</t>
  </si>
  <si>
    <t>พร.532</t>
  </si>
  <si>
    <t>หน่วยนโยบายและแผน</t>
  </si>
  <si>
    <t>ดาริณี</t>
  </si>
  <si>
    <t>ยิ่งยวด</t>
  </si>
  <si>
    <t>พร.565.1</t>
  </si>
  <si>
    <t>นักทรัพยากรบุคคล</t>
  </si>
  <si>
    <t>หน่วยบริหารธุรการและพัฒนาทรัพยากรบุคคล</t>
  </si>
  <si>
    <t>สังเวียน</t>
  </si>
  <si>
    <t>หลวงอินทร์</t>
  </si>
  <si>
    <t>เหมือนประสิทธิ์</t>
  </si>
  <si>
    <t>พร.040</t>
  </si>
  <si>
    <t>หน่วยงานสัตว์ทดลอง กำแพงแสน</t>
  </si>
  <si>
    <t>ทองอ่อน</t>
  </si>
  <si>
    <t>พร.355.1</t>
  </si>
  <si>
    <t>เศรษฐา</t>
  </si>
  <si>
    <t>พร.355</t>
  </si>
  <si>
    <t>วิราศิณี</t>
  </si>
  <si>
    <t>รุผักชี</t>
  </si>
  <si>
    <t>พร.359.1</t>
  </si>
  <si>
    <t>ยงยุทธ</t>
  </si>
  <si>
    <t>เชียงกา</t>
  </si>
  <si>
    <t>พร.364</t>
  </si>
  <si>
    <t>พ3774</t>
  </si>
  <si>
    <t>สัตวแพทย์</t>
  </si>
  <si>
    <t>ศููนย์วิจัยและนวัตกรรมทางสัตวแพทย์</t>
  </si>
  <si>
    <t>หน่วยงานสัตว์ทดลอง บางเขน</t>
  </si>
  <si>
    <t>ตรี</t>
  </si>
  <si>
    <t>ธีรวัฒน์</t>
  </si>
  <si>
    <t>พ.3774</t>
  </si>
  <si>
    <t>อร่ามศิริรุจิเวทย์</t>
  </si>
  <si>
    <t>พร.096</t>
  </si>
  <si>
    <t>สุภารักษ์</t>
  </si>
  <si>
    <t>คำพุฒ</t>
  </si>
  <si>
    <t>พร.388</t>
  </si>
  <si>
    <t>นักวิจัย</t>
  </si>
  <si>
    <t>สุพาที</t>
  </si>
  <si>
    <t>กิจค้า</t>
  </si>
  <si>
    <t>พร.387.1</t>
  </si>
  <si>
    <t>พิชนันท์</t>
  </si>
  <si>
    <t>ลีฬหรัตนรักษ์</t>
  </si>
  <si>
    <t>พร.388.1</t>
  </si>
  <si>
    <t>สัตวแพทย์ (ป.เอก)</t>
  </si>
  <si>
    <t>พัทธนันท์</t>
  </si>
  <si>
    <t>ชูศิริ</t>
  </si>
  <si>
    <t>พร.465.1</t>
  </si>
  <si>
    <t>1 ต.ค. 61 - 31 ธ.ค. 61</t>
  </si>
  <si>
    <t>นักวิทยาศาสตร์</t>
  </si>
  <si>
    <t>ศิริรัตน์พิทักษ์</t>
  </si>
  <si>
    <t>พร.049</t>
  </si>
  <si>
    <t xml:space="preserve">นักวิทยาศาสตร์ </t>
  </si>
  <si>
    <t>central lab</t>
  </si>
  <si>
    <t>เปลี่ยนเป็นพร. 15 มี.ค.64</t>
  </si>
  <si>
    <t>อินทร์ดนตรี</t>
  </si>
  <si>
    <t>พร.562.1</t>
  </si>
  <si>
    <t>ศูนย์วิจัยและนวัตกรรมทางสัตวแพทย์</t>
  </si>
  <si>
    <t>ศุภิสรา</t>
  </si>
  <si>
    <t>หลักเมือง</t>
  </si>
  <si>
    <t>พร.265</t>
  </si>
  <si>
    <t>ศูนย์ชันสูตรโรคสัตว์ บางเขน</t>
  </si>
  <si>
    <t>ภาวินี</t>
  </si>
  <si>
    <t>ผลงามเนตรอรุณ</t>
  </si>
  <si>
    <t>พร.377</t>
  </si>
  <si>
    <t>ปัญญ์</t>
  </si>
  <si>
    <t>ศรีบุณยาภิรัต</t>
  </si>
  <si>
    <t>พร.429</t>
  </si>
  <si>
    <t>อนงนาต</t>
  </si>
  <si>
    <t>เยี่ยมศุภโชค</t>
  </si>
  <si>
    <t>พร.430</t>
  </si>
  <si>
    <t>ธันยนันท์</t>
  </si>
  <si>
    <t>ขมิ้นสนสกุล</t>
  </si>
  <si>
    <t>ศูนย์ชันสูตรโรคสัตว์ กำแพงแสน</t>
  </si>
  <si>
    <t>เปลี่ยนเป็นอาจารย์</t>
  </si>
  <si>
    <t>บรรจุเป็นเงินรายได้ 2 มิ.ย. 2557</t>
  </si>
  <si>
    <t>สหธัช</t>
  </si>
  <si>
    <t>พุทธปฏิโมกข์</t>
  </si>
  <si>
    <t>อัญญา</t>
  </si>
  <si>
    <t>พร.213</t>
  </si>
  <si>
    <t>สิทธิพร</t>
  </si>
  <si>
    <t>โพธิธีรบุตร</t>
  </si>
  <si>
    <t>พร.365.1</t>
  </si>
  <si>
    <t>พร.457</t>
  </si>
  <si>
    <t>เตชภณ</t>
  </si>
  <si>
    <t>ทรงผาสุข</t>
  </si>
  <si>
    <t>พร.470</t>
  </si>
  <si>
    <t>ปัณณ์</t>
  </si>
  <si>
    <t>พร.495.1</t>
  </si>
  <si>
    <t>รักษ์ถิภรณ์</t>
  </si>
  <si>
    <t>คำแท้</t>
  </si>
  <si>
    <t>พร.495</t>
  </si>
  <si>
    <t>ดลยา</t>
  </si>
  <si>
    <t>นาคสีสุข</t>
  </si>
  <si>
    <t>พร.545</t>
  </si>
  <si>
    <t>พร.569</t>
  </si>
  <si>
    <t>ชเนตตี</t>
  </si>
  <si>
    <t>จันทิก</t>
  </si>
  <si>
    <t>1309</t>
  </si>
  <si>
    <t>รพส.มก.บางเขน</t>
  </si>
  <si>
    <t>เอมบำรุง</t>
  </si>
  <si>
    <t>พนักงานห้องปฏิบัติการ</t>
  </si>
  <si>
    <t>จนัธ</t>
  </si>
  <si>
    <t>นิยมสุจริต</t>
  </si>
  <si>
    <t>คำสั่ง มก. 940/2562</t>
  </si>
  <si>
    <t>เสกศึก</t>
  </si>
  <si>
    <t>ชดช้อย</t>
  </si>
  <si>
    <t>หน่วยต้อนรับและเวชระเบียน</t>
  </si>
  <si>
    <t>อำนวย</t>
  </si>
  <si>
    <t>พร.604</t>
  </si>
  <si>
    <t>รพส.มก.ทิพย์พิมาน</t>
  </si>
  <si>
    <t>ภูเบศ</t>
  </si>
  <si>
    <t>เกตุประจักษ์</t>
  </si>
  <si>
    <t>พร.003.1</t>
  </si>
  <si>
    <t>ธารียะ</t>
  </si>
  <si>
    <t>มาลา</t>
  </si>
  <si>
    <t>พร.003.2</t>
  </si>
  <si>
    <t>สมิทธ์</t>
  </si>
  <si>
    <t>พงศ์เจริญวาณิชย์</t>
  </si>
  <si>
    <t>พร.004.1</t>
  </si>
  <si>
    <t>หน่วยอายุรกรรมและหัตถการ</t>
  </si>
  <si>
    <t>พัทธ์ธีรา</t>
  </si>
  <si>
    <t>ริ้วเลิศศิริกุล</t>
  </si>
  <si>
    <t>พร.013.1</t>
  </si>
  <si>
    <t>มาศสุภา</t>
  </si>
  <si>
    <t>จงพุฒิศิริ</t>
  </si>
  <si>
    <t>พร.023</t>
  </si>
  <si>
    <t>หน่วยภาพวินิจฉัยและรังสีรักษา</t>
  </si>
  <si>
    <t>พร.023.1</t>
  </si>
  <si>
    <t>พิมพ์</t>
  </si>
  <si>
    <t>เอนกวนิช</t>
  </si>
  <si>
    <t>พร.034.1</t>
  </si>
  <si>
    <t>ข้าวขวัญ</t>
  </si>
  <si>
    <t>จิตตะเสนีย์</t>
  </si>
  <si>
    <t>จันจิรา</t>
  </si>
  <si>
    <t>เรืองอร่าม</t>
  </si>
  <si>
    <t>พร.038.2</t>
  </si>
  <si>
    <t>จันทร์สุดา</t>
  </si>
  <si>
    <t>วงศ์วารเจริญ</t>
  </si>
  <si>
    <t>พร.038.1</t>
  </si>
  <si>
    <t>อาภา</t>
  </si>
  <si>
    <t>กมณฑลาภิเษก</t>
  </si>
  <si>
    <t>พร.052.1</t>
  </si>
  <si>
    <t>ทองเปี่ยม</t>
  </si>
  <si>
    <t>พร.054.1</t>
  </si>
  <si>
    <t>ศิวะพร</t>
  </si>
  <si>
    <t>ภู่เต็ง</t>
  </si>
  <si>
    <t>พร.057</t>
  </si>
  <si>
    <t>17 มกราตม 2562</t>
  </si>
  <si>
    <t>ธนพร</t>
  </si>
  <si>
    <t>ราษฎร์ศิริ</t>
  </si>
  <si>
    <t>พร.062.1</t>
  </si>
  <si>
    <t>พนมกร</t>
  </si>
  <si>
    <t>พฤกษะวัน</t>
  </si>
  <si>
    <t>พร.064.1</t>
  </si>
  <si>
    <t>ดำเนินการเปิดรับสมัคร</t>
  </si>
  <si>
    <t>กลิ่นบัว</t>
  </si>
  <si>
    <t>พร.066.1</t>
  </si>
  <si>
    <t>ลาวัลย์</t>
  </si>
  <si>
    <t>หล้าสุพรม</t>
  </si>
  <si>
    <t>พร.082.1</t>
  </si>
  <si>
    <t>พร.089</t>
  </si>
  <si>
    <t>บรรจุ อาจารย์</t>
  </si>
  <si>
    <t>แทนหทัย</t>
  </si>
  <si>
    <t>กระจ่างแจ้ง</t>
  </si>
  <si>
    <t>พร.091.1</t>
  </si>
  <si>
    <t>สุรัสวดี</t>
  </si>
  <si>
    <t>ไกรนิตย์</t>
  </si>
  <si>
    <t>พร.108</t>
  </si>
  <si>
    <t>วิลาวัณย์</t>
  </si>
  <si>
    <t>วันราชัย</t>
  </si>
  <si>
    <t>พร.112.1</t>
  </si>
  <si>
    <t>คัคณางค์</t>
  </si>
  <si>
    <t>พร.112.2</t>
  </si>
  <si>
    <t>รัชนีย์</t>
  </si>
  <si>
    <t>โชติอิ่มอุดม</t>
  </si>
  <si>
    <t>พร.115.1</t>
  </si>
  <si>
    <t>คส ออก 359/2563</t>
  </si>
  <si>
    <t>สิปปวัฒน์</t>
  </si>
  <si>
    <t>สุทธิประทีป</t>
  </si>
  <si>
    <t>พร.115.2</t>
  </si>
  <si>
    <t>กานดา</t>
  </si>
  <si>
    <t>คันธโชติ</t>
  </si>
  <si>
    <t>วาสนาสุข</t>
  </si>
  <si>
    <t>พร.135</t>
  </si>
  <si>
    <t>อัญมณี</t>
  </si>
  <si>
    <t>ช่วยบำรุง</t>
  </si>
  <si>
    <t>พร.136.1</t>
  </si>
  <si>
    <t>บุญแสง</t>
  </si>
  <si>
    <t>พร.136</t>
  </si>
  <si>
    <t>ณัฐนันท์</t>
  </si>
  <si>
    <t>สุนทรเสนาะ</t>
  </si>
  <si>
    <t>พร.139.1</t>
  </si>
  <si>
    <t>สุชาวดี</t>
  </si>
  <si>
    <t>เกิดควน</t>
  </si>
  <si>
    <t>พร.140.2</t>
  </si>
  <si>
    <t>ไกร</t>
  </si>
  <si>
    <t>ไขแสง</t>
  </si>
  <si>
    <t>พร.140.1</t>
  </si>
  <si>
    <t>บุษกร</t>
  </si>
  <si>
    <t>สหวรเมธี</t>
  </si>
  <si>
    <t>พร.142.1</t>
  </si>
  <si>
    <t>ณรงค์</t>
  </si>
  <si>
    <t>แขวงซ้าย</t>
  </si>
  <si>
    <t>พร.143.1</t>
  </si>
  <si>
    <t>ภาสกร</t>
  </si>
  <si>
    <t>บินชัย</t>
  </si>
  <si>
    <t>พร.147</t>
  </si>
  <si>
    <t>บูรณวงศ์สวัสดิ์</t>
  </si>
  <si>
    <t>พร.148</t>
  </si>
  <si>
    <t>พร.151</t>
  </si>
  <si>
    <t>กีรติ</t>
  </si>
  <si>
    <t>สมิงพรม</t>
  </si>
  <si>
    <t>พร.154.1</t>
  </si>
  <si>
    <t>ิน</t>
  </si>
  <si>
    <t>พร.158</t>
  </si>
  <si>
    <t>โชติทัตต์</t>
  </si>
  <si>
    <t>พร.158.1</t>
  </si>
  <si>
    <t>ประไพ</t>
  </si>
  <si>
    <t>ผดาวัลย์</t>
  </si>
  <si>
    <t>พร.156</t>
  </si>
  <si>
    <t>พร.157</t>
  </si>
  <si>
    <t>หน่วยจ่ายกลาง</t>
  </si>
  <si>
    <t>ธนาธรณ์</t>
  </si>
  <si>
    <t>นิติสาขา</t>
  </si>
  <si>
    <t>พร.160</t>
  </si>
  <si>
    <t>พร.160.1</t>
  </si>
  <si>
    <t>อิศเรศ</t>
  </si>
  <si>
    <t>สิงหไพศาล</t>
  </si>
  <si>
    <t>พร.162</t>
  </si>
  <si>
    <t>นวนจันทร์</t>
  </si>
  <si>
    <t>พร.163</t>
  </si>
  <si>
    <t>พร.168</t>
  </si>
  <si>
    <t>พร.169.1</t>
  </si>
  <si>
    <t>นาตยา</t>
  </si>
  <si>
    <t>เรืองนาม</t>
  </si>
  <si>
    <t>พร.181.1</t>
  </si>
  <si>
    <t>เตชินท์</t>
  </si>
  <si>
    <t>สิงหราช</t>
  </si>
  <si>
    <t>พร.181.2</t>
  </si>
  <si>
    <t>พรรณิกา</t>
  </si>
  <si>
    <t>หุ่นทอง</t>
  </si>
  <si>
    <t>2760</t>
  </si>
  <si>
    <t>สุวีนา</t>
  </si>
  <si>
    <t>เรืองเนตร</t>
  </si>
  <si>
    <t>พร.182.1</t>
  </si>
  <si>
    <t>นพณัฐ</t>
  </si>
  <si>
    <t>สิงห์พรหม</t>
  </si>
  <si>
    <t>พร.183</t>
  </si>
  <si>
    <t>ขาดราชการ</t>
  </si>
  <si>
    <t>คล้ายก้อน</t>
  </si>
  <si>
    <t>พร.183.1</t>
  </si>
  <si>
    <t>ภัสราภรณ์</t>
  </si>
  <si>
    <t>หัตสระ</t>
  </si>
  <si>
    <t>พร.184.1</t>
  </si>
  <si>
    <t>สมิตานัน</t>
  </si>
  <si>
    <t>พร.185.1</t>
  </si>
  <si>
    <t>นภาพร</t>
  </si>
  <si>
    <t>นามละคร</t>
  </si>
  <si>
    <t>ถูกปลดออก</t>
  </si>
  <si>
    <t>เกสรินทร์</t>
  </si>
  <si>
    <t>เงินเจริญ</t>
  </si>
  <si>
    <t>พร.187</t>
  </si>
  <si>
    <t>นนท์สภรณ์</t>
  </si>
  <si>
    <t>ปิติกถา</t>
  </si>
  <si>
    <t>พร.250</t>
  </si>
  <si>
    <t>ชื่นเลิศสกุล</t>
  </si>
  <si>
    <t>พร.250.1</t>
  </si>
  <si>
    <t>ผกาพรรณ</t>
  </si>
  <si>
    <t>ซื่อกำเนิด</t>
  </si>
  <si>
    <t>พร.250.2</t>
  </si>
  <si>
    <t>เหมสุดา</t>
  </si>
  <si>
    <t>เหมะชัย</t>
  </si>
  <si>
    <t>พร.251.1</t>
  </si>
  <si>
    <t>ธนัญญาน์</t>
  </si>
  <si>
    <t>จันทร์ภักดี</t>
  </si>
  <si>
    <t>พร.252.1</t>
  </si>
  <si>
    <t>ปวีณา</t>
  </si>
  <si>
    <t>วัฒนานิยม</t>
  </si>
  <si>
    <t>พร.254.1</t>
  </si>
  <si>
    <t>เนตรนภิส</t>
  </si>
  <si>
    <t>บุตรไชย</t>
  </si>
  <si>
    <t>พร.255.1</t>
  </si>
  <si>
    <t>พร.256</t>
  </si>
  <si>
    <t>วิชุตา</t>
  </si>
  <si>
    <t>วราห์บัณฑูรวิทย์</t>
  </si>
  <si>
    <t>พร.259.1</t>
  </si>
  <si>
    <t>พร.262</t>
  </si>
  <si>
    <t>ปิยาภรณ์</t>
  </si>
  <si>
    <t>คงคำ</t>
  </si>
  <si>
    <t>พร.268.1</t>
  </si>
  <si>
    <t>ชลิดา</t>
  </si>
  <si>
    <t>มณีวิหค</t>
  </si>
  <si>
    <t>พร.270</t>
  </si>
  <si>
    <t>นายภราดา</t>
  </si>
  <si>
    <t>ณ นคร</t>
  </si>
  <si>
    <t>พร.274</t>
  </si>
  <si>
    <t>ลาออก 1 ส.ค. 64</t>
  </si>
  <si>
    <t>กานต์รวินท์</t>
  </si>
  <si>
    <t>ยากะบิล</t>
  </si>
  <si>
    <t>พร.274.1</t>
  </si>
  <si>
    <t xml:space="preserve">หัทยา </t>
  </si>
  <si>
    <t>นามบรรดา</t>
  </si>
  <si>
    <t>พร.276</t>
  </si>
  <si>
    <t>ภัชดนา</t>
  </si>
  <si>
    <t>จำชา</t>
  </si>
  <si>
    <t>พร.276.1</t>
  </si>
  <si>
    <t>ลาออก 1 ก.ค.64</t>
  </si>
  <si>
    <t>ปิยวรรณ</t>
  </si>
  <si>
    <t>ธนะเพิ่ม</t>
  </si>
  <si>
    <t>พร.277</t>
  </si>
  <si>
    <t>อรอนงค์</t>
  </si>
  <si>
    <t>ยี่รงค์</t>
  </si>
  <si>
    <t>พร.281.2</t>
  </si>
  <si>
    <t>ศักดิ์ดา</t>
  </si>
  <si>
    <t>นนทะชัย</t>
  </si>
  <si>
    <t>พร.281.1</t>
  </si>
  <si>
    <t>ชนัญชิดา</t>
  </si>
  <si>
    <t>พันธุ</t>
  </si>
  <si>
    <t>พร.282.1</t>
  </si>
  <si>
    <t>นักประชาสัมพันธ์</t>
  </si>
  <si>
    <t>พร.284.1</t>
  </si>
  <si>
    <t>พรนภา</t>
  </si>
  <si>
    <t>พร.285.1</t>
  </si>
  <si>
    <t>นิโลบล</t>
  </si>
  <si>
    <t>เสริมสว่าง</t>
  </si>
  <si>
    <t>พร.290.1</t>
  </si>
  <si>
    <t>ปานยิ้ม</t>
  </si>
  <si>
    <t>พร.291.2</t>
  </si>
  <si>
    <t>เรียงหมู่</t>
  </si>
  <si>
    <t>พร.291.1</t>
  </si>
  <si>
    <t>พร.292</t>
  </si>
  <si>
    <t>สุรศักดิ์</t>
  </si>
  <si>
    <t>เลาหกวีกูล</t>
  </si>
  <si>
    <t>พร.293</t>
  </si>
  <si>
    <t>ธนาพันธ์เดช</t>
  </si>
  <si>
    <t>ศุขรัตน์ตระกูล</t>
  </si>
  <si>
    <t>พร.293.1</t>
  </si>
  <si>
    <t>หงสมุทร</t>
  </si>
  <si>
    <t>พร.294.1</t>
  </si>
  <si>
    <t>ละออ</t>
  </si>
  <si>
    <t>พร.295.1</t>
  </si>
  <si>
    <t>กิ่งกนก</t>
  </si>
  <si>
    <t>ลักษณะสัมฤทธิ์</t>
  </si>
  <si>
    <t>พร.295.2</t>
  </si>
  <si>
    <t>พร.298</t>
  </si>
  <si>
    <t>เมืองแสน</t>
  </si>
  <si>
    <t>พร.299</t>
  </si>
  <si>
    <t>เปลี่ยนตำแหน่ง เปลี่ยนสังกัด</t>
  </si>
  <si>
    <t>จุเส้ง</t>
  </si>
  <si>
    <t>พร.300</t>
  </si>
  <si>
    <t>พัสตราลักษณ์</t>
  </si>
  <si>
    <t>เชิดศักดิ์สกุล</t>
  </si>
  <si>
    <t>พร.300.1</t>
  </si>
  <si>
    <t>ตันธนาทิพย์ชัย</t>
  </si>
  <si>
    <t>พร.301.1</t>
  </si>
  <si>
    <t>ศิรประภา</t>
  </si>
  <si>
    <t>วิทยภาพ</t>
  </si>
  <si>
    <t>พร.301</t>
  </si>
  <si>
    <t>โอภาตะวงศ์</t>
  </si>
  <si>
    <t>พร.302</t>
  </si>
  <si>
    <t>อนุวัฒน์</t>
  </si>
  <si>
    <t>บัวขยาย</t>
  </si>
  <si>
    <t>พร.302.1</t>
  </si>
  <si>
    <t>ประนอม</t>
  </si>
  <si>
    <t>พร.303.1</t>
  </si>
  <si>
    <t>สุวรรณ</t>
  </si>
  <si>
    <t>พร.304.1</t>
  </si>
  <si>
    <t>ทัชชกร</t>
  </si>
  <si>
    <t>เห็นสว่าง</t>
  </si>
  <si>
    <t>พร.378.1</t>
  </si>
  <si>
    <t>ธีระศักดิ์</t>
  </si>
  <si>
    <t>รักษายศ</t>
  </si>
  <si>
    <t>พร.381.2</t>
  </si>
  <si>
    <r>
      <rPr>
        <rFont val="TH SarabunPSK"/>
        <color rgb="FFFF0000"/>
        <sz val="16.0"/>
      </rPr>
      <t xml:space="preserve">พักงานตั้งแต่วันที่ 13 เ.ม.ย 60/ </t>
    </r>
    <r>
      <rPr>
        <rFont val="TH SarabunPSK"/>
        <color rgb="FF000000"/>
        <sz val="16.0"/>
      </rPr>
      <t>ดำเนินการรับสมัค</t>
    </r>
  </si>
  <si>
    <t>เอี่ยมสำอางค์</t>
  </si>
  <si>
    <t>พร.381.1</t>
  </si>
  <si>
    <t>คงเจริญ</t>
  </si>
  <si>
    <t>พร.382.1</t>
  </si>
  <si>
    <t>นันทิยา</t>
  </si>
  <si>
    <t>เจริญรัศมีโสภา</t>
  </si>
  <si>
    <t>พร.383</t>
  </si>
  <si>
    <t>ชยะตังวัฒนะ</t>
  </si>
  <si>
    <t>พร.383.1</t>
  </si>
  <si>
    <t>คำสั่งมก.ที่ 643/57 ลว.11 มี.ค.57</t>
  </si>
  <si>
    <t>อาสาฬิห์ณี</t>
  </si>
  <si>
    <t>วรรณเกษม</t>
  </si>
  <si>
    <t>พร.386.1</t>
  </si>
  <si>
    <t>พจนา</t>
  </si>
  <si>
    <t>วรรธนะนิตย์</t>
  </si>
  <si>
    <t>พร.387.2</t>
  </si>
  <si>
    <t>เมทิตา</t>
  </si>
  <si>
    <t>สัสดี</t>
  </si>
  <si>
    <t>ณัชพล</t>
  </si>
  <si>
    <t>ชัชวาลลิขิตกุล</t>
  </si>
  <si>
    <t>พร.392</t>
  </si>
  <si>
    <t xml:space="preserve">หน่วยอายุรกรรม </t>
  </si>
  <si>
    <t>ภักดีนิตย์</t>
  </si>
  <si>
    <t>ศศิตา</t>
  </si>
  <si>
    <t>ปิติพรเทพิน</t>
  </si>
  <si>
    <t>พร.392.1</t>
  </si>
  <si>
    <t>อัครพันธ์</t>
  </si>
  <si>
    <t>เอี้ยวรัตนวดี</t>
  </si>
  <si>
    <t>พร.395.1</t>
  </si>
  <si>
    <t>นุ่มคุ้ม</t>
  </si>
  <si>
    <t>พร.396</t>
  </si>
  <si>
    <t>ประวีนิช</t>
  </si>
  <si>
    <t>ปัญญา</t>
  </si>
  <si>
    <t>พร.396.1</t>
  </si>
  <si>
    <t>กรกมล</t>
  </si>
  <si>
    <t>วีระพันธุ์</t>
  </si>
  <si>
    <t>พร.397.1</t>
  </si>
  <si>
    <t>ชนม์ชนก</t>
  </si>
  <si>
    <t>หมีเผือก</t>
  </si>
  <si>
    <t>พินิตา</t>
  </si>
  <si>
    <t>กรทอง</t>
  </si>
  <si>
    <t>พร.398.1</t>
  </si>
  <si>
    <t>พรนำพา</t>
  </si>
  <si>
    <t>พร.399.1</t>
  </si>
  <si>
    <t>นุชเนตร</t>
  </si>
  <si>
    <t>ทองโสม</t>
  </si>
  <si>
    <t>พร.400</t>
  </si>
  <si>
    <t>เรืองศรีศุภพงศ์</t>
  </si>
  <si>
    <t>พร.401</t>
  </si>
  <si>
    <t>นภารัตน์</t>
  </si>
  <si>
    <t>มากสมบูรณ์</t>
  </si>
  <si>
    <t>พร.402</t>
  </si>
  <si>
    <t>ทิพยรัตน์</t>
  </si>
  <si>
    <t>ปานสอน</t>
  </si>
  <si>
    <t>พร.405.2</t>
  </si>
  <si>
    <t>อังจิมา</t>
  </si>
  <si>
    <t>ละอำคา</t>
  </si>
  <si>
    <t>พร.405.1</t>
  </si>
  <si>
    <t>ธนวิทย์</t>
  </si>
  <si>
    <t>ฤกษ์วีรี</t>
  </si>
  <si>
    <t>พร.409.2</t>
  </si>
  <si>
    <t>ฟูศรีนวล</t>
  </si>
  <si>
    <t>พร.409.1</t>
  </si>
  <si>
    <t>วรัมภา</t>
  </si>
  <si>
    <t>สังทรัพย์</t>
  </si>
  <si>
    <t>พร.410.1</t>
  </si>
  <si>
    <t>พร.414.1</t>
  </si>
  <si>
    <t>หนุนอนันต์</t>
  </si>
  <si>
    <t>พร.415.1</t>
  </si>
  <si>
    <t>พยับบรรณางกูร</t>
  </si>
  <si>
    <t>พร.415</t>
  </si>
  <si>
    <t>ศิวพร</t>
  </si>
  <si>
    <t>สิริวันต์</t>
  </si>
  <si>
    <t>หน่วยสัตวป่วยวิกฤต</t>
  </si>
  <si>
    <t>สาริณีย์</t>
  </si>
  <si>
    <t>ศรีสุนทร</t>
  </si>
  <si>
    <t>พร.416.1</t>
  </si>
  <si>
    <t>กานต์ธีรา</t>
  </si>
  <si>
    <t>คิม</t>
  </si>
  <si>
    <t>พร.418</t>
  </si>
  <si>
    <t>กานตพงพันธ์</t>
  </si>
  <si>
    <t>พร.419</t>
  </si>
  <si>
    <t>งอยภูธร</t>
  </si>
  <si>
    <t>พร.419.1</t>
  </si>
  <si>
    <t>ดำรัส</t>
  </si>
  <si>
    <t>แสงใส</t>
  </si>
  <si>
    <t>พร.419.2</t>
  </si>
  <si>
    <t>ศุภรัตน์</t>
  </si>
  <si>
    <t>พิลาวรรณ์</t>
  </si>
  <si>
    <t>พร.420</t>
  </si>
  <si>
    <t>ภู่เจริญศิลป์</t>
  </si>
  <si>
    <t>พร.420.1</t>
  </si>
  <si>
    <t>สรายุฒิ</t>
  </si>
  <si>
    <t>พร.420.2</t>
  </si>
  <si>
    <t>ณัฐรินทร์</t>
  </si>
  <si>
    <t>วิศาลศิริสิน</t>
  </si>
  <si>
    <t>พร.420.3</t>
  </si>
  <si>
    <t>สิงห์ศักดา</t>
  </si>
  <si>
    <t>พร.421</t>
  </si>
  <si>
    <t>จีรนันท์</t>
  </si>
  <si>
    <t>ไกรฤกษ์</t>
  </si>
  <si>
    <t>พร.422.1</t>
  </si>
  <si>
    <t>ปุณยนุช</t>
  </si>
  <si>
    <t>บุตรพรหม</t>
  </si>
  <si>
    <t>พร.424</t>
  </si>
  <si>
    <t>แสนทวีสุข</t>
  </si>
  <si>
    <t>พร.424.2</t>
  </si>
  <si>
    <t>อุ่นยนต์</t>
  </si>
  <si>
    <t>พร.424.1</t>
  </si>
  <si>
    <t>ศิรินทร</t>
  </si>
  <si>
    <t>จันทร์โส</t>
  </si>
  <si>
    <t>พร.425.1</t>
  </si>
  <si>
    <t>อมาตยกุล</t>
  </si>
  <si>
    <t>พร.426</t>
  </si>
  <si>
    <t>ลาออก 22 ต.ค. 2019</t>
  </si>
  <si>
    <t>นภพล</t>
  </si>
  <si>
    <t>สมิทธิกุล</t>
  </si>
  <si>
    <t>พร.427</t>
  </si>
  <si>
    <t>บุญฑกานต์</t>
  </si>
  <si>
    <t>มีลือวัน</t>
  </si>
  <si>
    <t>พร.427.1</t>
  </si>
  <si>
    <t>ปิยะนุช</t>
  </si>
  <si>
    <t>ช้างท่าถั่ว</t>
  </si>
  <si>
    <t xml:space="preserve"> - </t>
  </si>
  <si>
    <t>พร.444</t>
  </si>
  <si>
    <t>ปรีชา</t>
  </si>
  <si>
    <t>พร.446.1</t>
  </si>
  <si>
    <t>สงกรานต์</t>
  </si>
  <si>
    <t>จันดวง</t>
  </si>
  <si>
    <t>พร.447</t>
  </si>
  <si>
    <t>ศรีสุรี</t>
  </si>
  <si>
    <t>กีรติเบญจกุล</t>
  </si>
  <si>
    <t>พร.484.1</t>
  </si>
  <si>
    <t>ชญานิษฐ์</t>
  </si>
  <si>
    <t>บัวเพ็ชร</t>
  </si>
  <si>
    <t>พร.498.1</t>
  </si>
  <si>
    <t>ปริยา</t>
  </si>
  <si>
    <t>บุญแจ่ม</t>
  </si>
  <si>
    <t>ศตนัน</t>
  </si>
  <si>
    <t>มีศิริ</t>
  </si>
  <si>
    <t>ปุริทาสังข์ (เฮย์ดอน)</t>
  </si>
  <si>
    <t>พร.502</t>
  </si>
  <si>
    <t>กนกกาญจน์</t>
  </si>
  <si>
    <t>กาญจนประภาส</t>
  </si>
  <si>
    <t>พร.504.1</t>
  </si>
  <si>
    <t>พร.505.1</t>
  </si>
  <si>
    <t>อนันตวิรนิจกุล</t>
  </si>
  <si>
    <t>พร.507.1</t>
  </si>
  <si>
    <t>ณัฎฐธิดา</t>
  </si>
  <si>
    <t>นิมิตรไชยาพงศ์</t>
  </si>
  <si>
    <t>3084</t>
  </si>
  <si>
    <t>ปณัสดา</t>
  </si>
  <si>
    <t>น้ำรัก</t>
  </si>
  <si>
    <t>พร.512.1</t>
  </si>
  <si>
    <t>อัปสรา</t>
  </si>
  <si>
    <t>ตะระรัมย์</t>
  </si>
  <si>
    <t>พร.513.1</t>
  </si>
  <si>
    <t>อัญชิษฐา</t>
  </si>
  <si>
    <t>ชายหงษ์</t>
  </si>
  <si>
    <t>พร.515</t>
  </si>
  <si>
    <t>คำสั่งที่ 3433/2568</t>
  </si>
  <si>
    <t>สุภชา</t>
  </si>
  <si>
    <t>ศรีสมัคร</t>
  </si>
  <si>
    <t>พร.516.2</t>
  </si>
  <si>
    <t>รอดทองอยู่</t>
  </si>
  <si>
    <t>พร.516.1</t>
  </si>
  <si>
    <t>พร.519.1</t>
  </si>
  <si>
    <t>พิชญาดา</t>
  </si>
  <si>
    <t>เทียมราช</t>
  </si>
  <si>
    <t>พร.522.1</t>
  </si>
  <si>
    <t>วัชริศ</t>
  </si>
  <si>
    <t>พร.524.1</t>
  </si>
  <si>
    <t>ธัญชนก</t>
  </si>
  <si>
    <t>ชวนตระกูล</t>
  </si>
  <si>
    <t>พร.535</t>
  </si>
  <si>
    <t>ชัชปวิตร</t>
  </si>
  <si>
    <t>สุวรรณมณี</t>
  </si>
  <si>
    <t>พร.539</t>
  </si>
  <si>
    <t>พงษ์ศิริ</t>
  </si>
  <si>
    <t>บุบผาราม</t>
  </si>
  <si>
    <t>พร.541</t>
  </si>
  <si>
    <t>อธิจิต</t>
  </si>
  <si>
    <t>กองจันทร์</t>
  </si>
  <si>
    <t>พร.557</t>
  </si>
  <si>
    <t>ปรัชญา</t>
  </si>
  <si>
    <t>ศรีชาติ</t>
  </si>
  <si>
    <t>พร.594</t>
  </si>
  <si>
    <t>คำสั่งที่ 3173/2567</t>
  </si>
  <si>
    <t>สมพร</t>
  </si>
  <si>
    <t>ชื้น</t>
  </si>
  <si>
    <t>ย้อนโคกสูง</t>
  </si>
  <si>
    <t>อัญญะโพธิ์</t>
  </si>
  <si>
    <t>เปลี่ยนเป็นพนักงาน เงินรายได้</t>
  </si>
  <si>
    <t>อภินันท์</t>
  </si>
  <si>
    <t>พึ่งบุญศรี</t>
  </si>
  <si>
    <t>สุวิมล</t>
  </si>
  <si>
    <t>วริษฐา</t>
  </si>
  <si>
    <t>โตศักดิ์สิทธิ์</t>
  </si>
  <si>
    <t>วรรณวิภา</t>
  </si>
  <si>
    <t>สมเพชร</t>
  </si>
  <si>
    <t>แคทลียา</t>
  </si>
  <si>
    <t>โพธิญาณ</t>
  </si>
  <si>
    <t>หน่วยเวชภัณฑ์อายุรกรรม</t>
  </si>
  <si>
    <t>กรรชัย</t>
  </si>
  <si>
    <t>แสงเย็น</t>
  </si>
  <si>
    <t>บรรจุเป็นพ.รายได้ วันที่ 15 ก.ค.64</t>
  </si>
  <si>
    <t>วงศ์ปัญญา</t>
  </si>
  <si>
    <t>วิไลพร</t>
  </si>
  <si>
    <t>ทิพย์กระโทก</t>
  </si>
  <si>
    <t>กิติมา</t>
  </si>
  <si>
    <t>เทพรินทร์</t>
  </si>
  <si>
    <t>พิชญ์ฌาพัทธ์</t>
  </si>
  <si>
    <t>สร้อยทอง</t>
  </si>
  <si>
    <t>บรรจุเงินรายได้ 1 ก.ค.64</t>
  </si>
  <si>
    <t>ฉิมฉลาด</t>
  </si>
  <si>
    <t>พีระพงษ์</t>
  </si>
  <si>
    <t>พงษ์ประเสริฐ</t>
  </si>
  <si>
    <t>ผดุงเชยว์</t>
  </si>
  <si>
    <t>ชินวัตร</t>
  </si>
  <si>
    <t>คันธจันทร์</t>
  </si>
  <si>
    <t>เสาวลักษณ์์</t>
  </si>
  <si>
    <t>ฟักเส็ง</t>
  </si>
  <si>
    <t>ศินาธรณ์</t>
  </si>
  <si>
    <t>ขันทะกิจ</t>
  </si>
  <si>
    <t>ศิริิกานดา</t>
  </si>
  <si>
    <t>ป.ตรีี (สพ.บ)</t>
  </si>
  <si>
    <t>ป.ตรี (สพ.บ)</t>
  </si>
  <si>
    <t>เปลี่ยนเป็น พ.รายได้</t>
  </si>
  <si>
    <t>ปัญญลักษณ์</t>
  </si>
  <si>
    <t>อมราพิทักษ์</t>
  </si>
  <si>
    <t>ลาออก 11 พ.ย.63</t>
  </si>
  <si>
    <t>ภานุวัฒน์</t>
  </si>
  <si>
    <t>เหลืองคงทอง</t>
  </si>
  <si>
    <t>ลาออก 1 พ.ค.64</t>
  </si>
  <si>
    <t>ขอดทอง</t>
  </si>
  <si>
    <t>ลาออก 1 ก.พ. 64</t>
  </si>
  <si>
    <t>รุจธร</t>
  </si>
  <si>
    <t>มณีวรรณ</t>
  </si>
  <si>
    <t xml:space="preserve">- </t>
  </si>
  <si>
    <t>เปลี่ยนเป็น พร.1 มี.ค.64</t>
  </si>
  <si>
    <t>ยุุพิน</t>
  </si>
  <si>
    <t>ถะมาตา</t>
  </si>
  <si>
    <t>ศูนย์วิจัยและบริการวิชาการทางสัตวแพทย์</t>
  </si>
  <si>
    <t>ชัยพร</t>
  </si>
  <si>
    <t>พุ่มบุรี</t>
  </si>
  <si>
    <t>ปวช</t>
  </si>
  <si>
    <t>ลาออก 1 เม.ย.64</t>
  </si>
  <si>
    <t>ปัทมา</t>
  </si>
  <si>
    <t>มัสติศิลปิน</t>
  </si>
  <si>
    <t>ลาออก 2 ธ.ค.63</t>
  </si>
  <si>
    <t>สิมาฉายา</t>
  </si>
  <si>
    <t>ลาออกวันที่ 16 ก.ค.64</t>
  </si>
  <si>
    <t>อนุพงษ์</t>
  </si>
  <si>
    <t>บำเพ็ญ</t>
  </si>
  <si>
    <t>พนักงานคลังสินค้า</t>
  </si>
  <si>
    <t>ร้านค้าเกษตรเพ็ทช็อพ</t>
  </si>
  <si>
    <t>ลาออก 1 ก.พ.64</t>
  </si>
  <si>
    <t>พร.047.1</t>
  </si>
  <si>
    <t>พัชรา</t>
  </si>
  <si>
    <t>เอี่ยมแจง</t>
  </si>
  <si>
    <t>พร.101.1</t>
  </si>
  <si>
    <t>ดำเนินการเปิดรับสมัค</t>
  </si>
  <si>
    <t>ปริญ</t>
  </si>
  <si>
    <t>วัชรวงศ์ทิพย์</t>
  </si>
  <si>
    <t>พร.146.1</t>
  </si>
  <si>
    <t>ดวงดาว</t>
  </si>
  <si>
    <t>ขันบุตรศรี</t>
  </si>
  <si>
    <t>พร.265.1</t>
  </si>
  <si>
    <t>อัจฉรา</t>
  </si>
  <si>
    <t>ลัทธิ</t>
  </si>
  <si>
    <t>พร.428.1</t>
  </si>
  <si>
    <t>ปิติพร</t>
  </si>
  <si>
    <t>พราวศรี</t>
  </si>
  <si>
    <t>พร.433.1</t>
  </si>
  <si>
    <t>คำสั่ง มก.ที่ 1789/58 ลว.8 ก.ค.58</t>
  </si>
  <si>
    <t>นันทวัฒน์</t>
  </si>
  <si>
    <t>โพธิกะ</t>
  </si>
  <si>
    <t>พร.560</t>
  </si>
  <si>
    <t>คำสั่ง มก.ที่ 998/2562 ลว. 31พ.ค.62</t>
  </si>
  <si>
    <t>ธเนศ</t>
  </si>
  <si>
    <t>เสถียรโยธิน</t>
  </si>
  <si>
    <t>0939</t>
  </si>
  <si>
    <t>กันตา</t>
  </si>
  <si>
    <t>วุฒิวงศ์วณิชย์</t>
  </si>
  <si>
    <t>เกษียณ 1 ต.ค.63</t>
  </si>
  <si>
    <t>ลักขณา</t>
  </si>
  <si>
    <t>สระกบแก้ว</t>
  </si>
  <si>
    <t>ชัยพล</t>
  </si>
  <si>
    <t>สินตา</t>
  </si>
  <si>
    <t>พร.087.1</t>
  </si>
  <si>
    <t>ณัฐกฤตา</t>
  </si>
  <si>
    <t>เทพสุภา</t>
  </si>
  <si>
    <t>พร.493.1</t>
  </si>
  <si>
    <t>สุรัง</t>
  </si>
  <si>
    <t>ลาละลม</t>
  </si>
  <si>
    <t>พร.494.2</t>
  </si>
  <si>
    <t>คำสั่งลาออกที่ 1449/2562</t>
  </si>
  <si>
    <t>ใจซื่อ</t>
  </si>
  <si>
    <t>บุคลากร</t>
  </si>
  <si>
    <t>เบญจพล</t>
  </si>
  <si>
    <t>หล่อสัญลักษณ์</t>
  </si>
  <si>
    <t>พ.1994.1</t>
  </si>
  <si>
    <t>รพส.มก.กำแพงแสน</t>
  </si>
  <si>
    <t>อณัศยา</t>
  </si>
  <si>
    <t>ใจดีี</t>
  </si>
  <si>
    <t>หน่วยสัตว์เล็กและพยาธิวินิจฉัย - หน่วยสัตว์เล็ก</t>
  </si>
  <si>
    <t>นัจพร</t>
  </si>
  <si>
    <t>แจ่มจันทร์</t>
  </si>
  <si>
    <t>ออก 1 ต.ค. 2562 (คส.มก.ที่1850/2562 4ก.ย.62)</t>
  </si>
  <si>
    <t>บำรุงกิจ</t>
  </si>
  <si>
    <t>พ.2106.1</t>
  </si>
  <si>
    <t>จบป.โท วันที่ 17 มิ.ย. 2556</t>
  </si>
  <si>
    <t>ว่าที่ร.ต.</t>
  </si>
  <si>
    <t>สหพิบูลย์ชัย</t>
  </si>
  <si>
    <t>พร.015.1</t>
  </si>
  <si>
    <t>เอกลักษณ์</t>
  </si>
  <si>
    <t>รฐนนท์</t>
  </si>
  <si>
    <t>ทำมาหากิน</t>
  </si>
  <si>
    <t>พร.015.2</t>
  </si>
  <si>
    <t>สมพีร์วงศ์</t>
  </si>
  <si>
    <t>พร.016.1</t>
  </si>
  <si>
    <t>ถิรนันท์</t>
  </si>
  <si>
    <t>วิสุทธิกุล</t>
  </si>
  <si>
    <t>พร.029.1</t>
  </si>
  <si>
    <t>คส.มก. 1586/2562</t>
  </si>
  <si>
    <t>ธนัช</t>
  </si>
  <si>
    <t>นาวิศิษฎ์</t>
  </si>
  <si>
    <t>นักรบ</t>
  </si>
  <si>
    <t>พัฒนผล</t>
  </si>
  <si>
    <t>พร.044</t>
  </si>
  <si>
    <t>ศุภกิจวณิชกุล</t>
  </si>
  <si>
    <t>พร.045.1</t>
  </si>
  <si>
    <t>อำพร</t>
  </si>
  <si>
    <t>ฮวดเจริญ</t>
  </si>
  <si>
    <t>พร.046</t>
  </si>
  <si>
    <t>จิรายุ</t>
  </si>
  <si>
    <t>เกิดดี</t>
  </si>
  <si>
    <t>พร.067</t>
  </si>
  <si>
    <t>กิตติพงษ์</t>
  </si>
  <si>
    <t>อัศวอารีย์</t>
  </si>
  <si>
    <t>พร.084.1</t>
  </si>
  <si>
    <t>ธัญญลักษณ์</t>
  </si>
  <si>
    <t>ศิลุจจัย</t>
  </si>
  <si>
    <t>พร.085.1</t>
  </si>
  <si>
    <t>อิทธิรัตน์</t>
  </si>
  <si>
    <t>ชายสงค์</t>
  </si>
  <si>
    <t>พร.116.1</t>
  </si>
  <si>
    <t>มณฑกานต์</t>
  </si>
  <si>
    <t>เนียมมะณี</t>
  </si>
  <si>
    <t>พร.197.1</t>
  </si>
  <si>
    <t>มะลิษา</t>
  </si>
  <si>
    <t>สันตวะกุล</t>
  </si>
  <si>
    <t>พร.098</t>
  </si>
  <si>
    <t>ชนนิกานต์</t>
  </si>
  <si>
    <t>จารุพานิช</t>
  </si>
  <si>
    <t>พร.198.1</t>
  </si>
  <si>
    <t>พร.199.1</t>
  </si>
  <si>
    <t>มนภรณ์</t>
  </si>
  <si>
    <t>พร.200</t>
  </si>
  <si>
    <t>ชไมพร</t>
  </si>
  <si>
    <t>โสดาวิชิต</t>
  </si>
  <si>
    <t>พร.200.1</t>
  </si>
  <si>
    <t>พร.201.1</t>
  </si>
  <si>
    <t>ฉัตรธิดา</t>
  </si>
  <si>
    <t>ปานพรม</t>
  </si>
  <si>
    <t>พร.202</t>
  </si>
  <si>
    <t>กรวุฒิ</t>
  </si>
  <si>
    <t>ปัญจวรญาณ</t>
  </si>
  <si>
    <t>พร.203.1</t>
  </si>
  <si>
    <t>วลัยพรรณ</t>
  </si>
  <si>
    <t>ทรงสุวรรณกิจ</t>
  </si>
  <si>
    <t>พร.203.2</t>
  </si>
  <si>
    <t>ภาณุเสวีกุล</t>
  </si>
  <si>
    <t>พร.204.1</t>
  </si>
  <si>
    <t>คณิศรา</t>
  </si>
  <si>
    <t>อิ้วชาวนา</t>
  </si>
  <si>
    <t>พร.205.2</t>
  </si>
  <si>
    <t>1 ตค.62</t>
  </si>
  <si>
    <t>สิ้นสุดสัญญาจ้าง 1 ต.ค. 2562</t>
  </si>
  <si>
    <t>มณฑนิตย์</t>
  </si>
  <si>
    <t>จิตรรักษ์</t>
  </si>
  <si>
    <t>พร.205.1</t>
  </si>
  <si>
    <t>วัชรพล</t>
  </si>
  <si>
    <t>ปฐมสกุลวงศ์</t>
  </si>
  <si>
    <t>พร.206</t>
  </si>
  <si>
    <t>หน่วยม้าและสัตว์ป่า</t>
  </si>
  <si>
    <t>วันอยู่</t>
  </si>
  <si>
    <t>พร.209</t>
  </si>
  <si>
    <t>หน่วยบริหารและธุรการ</t>
  </si>
  <si>
    <t>รุ่งรัตน์</t>
  </si>
  <si>
    <t>สวััสดิ์วงษ์</t>
  </si>
  <si>
    <t>นักวิชาการเงินและบััญชี</t>
  </si>
  <si>
    <t>มาลี</t>
  </si>
  <si>
    <t>แก้วงอก</t>
  </si>
  <si>
    <t>พร.210.1</t>
  </si>
  <si>
    <t>กรรธิมา</t>
  </si>
  <si>
    <t>วรรธนะศิรินทร์</t>
  </si>
  <si>
    <t>พร.306</t>
  </si>
  <si>
    <t>หน่วยสัตว์เล็กและพยาธิวินิจฉัย - ห้องผ่าตัด</t>
  </si>
  <si>
    <t>พัดหนองโพธิ์</t>
  </si>
  <si>
    <t>พร.306.1</t>
  </si>
  <si>
    <t>ว่าที่รต.ญ.</t>
  </si>
  <si>
    <t>เสาวรส</t>
  </si>
  <si>
    <t>เทพพิทักษ์</t>
  </si>
  <si>
    <t>พร.307</t>
  </si>
  <si>
    <t>พร.310</t>
  </si>
  <si>
    <t>สุนทรสุข</t>
  </si>
  <si>
    <t>พร.310.1</t>
  </si>
  <si>
    <t>ศุพรพรรณ</t>
  </si>
  <si>
    <t>พร.317.1</t>
  </si>
  <si>
    <t>อนุรักษ์</t>
  </si>
  <si>
    <t>วรรณยุติ</t>
  </si>
  <si>
    <t>พร.323.1</t>
  </si>
  <si>
    <t>เล่าเปี่ยม</t>
  </si>
  <si>
    <t>ภัทรธร</t>
  </si>
  <si>
    <t>ชื่นอนุสรณ์</t>
  </si>
  <si>
    <t>พร.327.1</t>
  </si>
  <si>
    <t>มนตรี</t>
  </si>
  <si>
    <t>สระทองช่วง</t>
  </si>
  <si>
    <t>กฤษณะ</t>
  </si>
  <si>
    <t>พร.328.1</t>
  </si>
  <si>
    <t>พร.329</t>
  </si>
  <si>
    <t>นพพร</t>
  </si>
  <si>
    <t>พร.335.1</t>
  </si>
  <si>
    <t>หน่วยสัตว์เคี้ยวเอื้อง</t>
  </si>
  <si>
    <t>วุฒิพร</t>
  </si>
  <si>
    <t>ฤกษ์อำนวยโชค</t>
  </si>
  <si>
    <t>พร.454.2</t>
  </si>
  <si>
    <t>ตรียสกุล</t>
  </si>
  <si>
    <t>พร.454.1</t>
  </si>
  <si>
    <t>ภัทรพงศ์</t>
  </si>
  <si>
    <t>จักรทอง</t>
  </si>
  <si>
    <t>พร.455.1</t>
  </si>
  <si>
    <t>พร.456</t>
  </si>
  <si>
    <t>เปลี่ยนเป็น พ.</t>
  </si>
  <si>
    <t>ภวรัญชน์</t>
  </si>
  <si>
    <t>มีทิพย์กิจ</t>
  </si>
  <si>
    <t>นิวัฒน์</t>
  </si>
  <si>
    <t>แดงกระจ่าง</t>
  </si>
  <si>
    <t>พร.458</t>
  </si>
  <si>
    <t>หน่วยสัตว์เล็กและพยาธิวินิจฉัย - ห้องจ่ายกลางและจัดยา</t>
  </si>
  <si>
    <t>จรอนันต์</t>
  </si>
  <si>
    <t>พร.461</t>
  </si>
  <si>
    <t>ล้อมเพชร</t>
  </si>
  <si>
    <t>พร.462.1</t>
  </si>
  <si>
    <t>งามพิศ</t>
  </si>
  <si>
    <t>พันธ์แก้ว</t>
  </si>
  <si>
    <t>พร.462.3</t>
  </si>
  <si>
    <t>หน่วยสัตว์เล็กและพยาธิวินิจฉัย - หน่วยOPD</t>
  </si>
  <si>
    <t>ม.5</t>
  </si>
  <si>
    <t>ไมตรี</t>
  </si>
  <si>
    <t>อ้นพรหม</t>
  </si>
  <si>
    <t>พร.476.1</t>
  </si>
  <si>
    <t>หน่วยฟื้นฟูนกล่าเหยื่อ</t>
  </si>
  <si>
    <t>ธงชัย</t>
  </si>
  <si>
    <t>สระทองคาน</t>
  </si>
  <si>
    <t>พร.576.1</t>
  </si>
  <si>
    <t>พร.576</t>
  </si>
  <si>
    <t>มณฑล</t>
  </si>
  <si>
    <t>ทองตุ้ม</t>
  </si>
  <si>
    <t>พร.577.1</t>
  </si>
  <si>
    <t>พร.578</t>
  </si>
  <si>
    <t>ลาออก 1 ต.ค.64</t>
  </si>
  <si>
    <t>เปลี่ยนเงินงบ</t>
  </si>
  <si>
    <t>ศิริชัย</t>
  </si>
  <si>
    <t>พร.579.1</t>
  </si>
  <si>
    <t>อัญชิสา</t>
  </si>
  <si>
    <t>สุวิสิทฐ์</t>
  </si>
  <si>
    <t>พร.580.1</t>
  </si>
  <si>
    <t>ภาสวัฏ</t>
  </si>
  <si>
    <t>0092</t>
  </si>
  <si>
    <t>ลูกจ้างชั่วคราวฯ งบอุดหนุน</t>
  </si>
  <si>
    <t>ลูกจ้างโครงการฯ งบอุดหนุน</t>
  </si>
  <si>
    <t>ฐิติวิชญ์</t>
  </si>
  <si>
    <t>ช้างเทศ</t>
  </si>
  <si>
    <t>0093</t>
  </si>
  <si>
    <t>0070</t>
  </si>
  <si>
    <t>0071</t>
  </si>
  <si>
    <t>0072</t>
  </si>
  <si>
    <t>0073</t>
  </si>
  <si>
    <t>0074</t>
  </si>
  <si>
    <t>อุษณีย์</t>
  </si>
  <si>
    <t>บุตรอยู่</t>
  </si>
  <si>
    <t>0075</t>
  </si>
  <si>
    <t>โมธี</t>
  </si>
  <si>
    <t>ฉิมงาม</t>
  </si>
  <si>
    <t>หมดสัญญา</t>
  </si>
  <si>
    <t>มงคลมาลย์</t>
  </si>
  <si>
    <t>นิพัทธโสภณ</t>
  </si>
  <si>
    <t>พ.2105.1</t>
  </si>
  <si>
    <t>รพส.มก.หัวหิน</t>
  </si>
  <si>
    <t>คส มก. 1233/2562</t>
  </si>
  <si>
    <t>ธนภัทร์</t>
  </si>
  <si>
    <t>แซ่ซิ่น</t>
  </si>
  <si>
    <t>หน่วยสัตว์ใหญ่</t>
  </si>
  <si>
    <t>กานต์์</t>
  </si>
  <si>
    <t>ดวงตาทิพย์์</t>
  </si>
  <si>
    <t>หินศรี</t>
  </si>
  <si>
    <t>กานต์</t>
  </si>
  <si>
    <t>ดวงตาทิพย์</t>
  </si>
  <si>
    <t>พร.201</t>
  </si>
  <si>
    <t>วรพล</t>
  </si>
  <si>
    <t>อัครกิจภูมิสกุล</t>
  </si>
  <si>
    <t>พร.218.1</t>
  </si>
  <si>
    <t>อนันต์</t>
  </si>
  <si>
    <t>เพชรสีงาม</t>
  </si>
  <si>
    <t>พร.220</t>
  </si>
  <si>
    <t>พร.223</t>
  </si>
  <si>
    <t>รุจิพิมลกิจ</t>
  </si>
  <si>
    <t>พร.336</t>
  </si>
  <si>
    <t>หน่วยสัตว์เล็ก-อายุรกรรม</t>
  </si>
  <si>
    <t>ลาออก 1พ.ค.64</t>
  </si>
  <si>
    <t>จันทร์โฉม</t>
  </si>
  <si>
    <t>พร.336.1</t>
  </si>
  <si>
    <t>ทิพย์สุคนธ์</t>
  </si>
  <si>
    <t>สมบูรณ์ชิต</t>
  </si>
  <si>
    <t>พร.337.1</t>
  </si>
  <si>
    <t>อรวี</t>
  </si>
  <si>
    <t>ไหมล้วน</t>
  </si>
  <si>
    <t>พร.338.1</t>
  </si>
  <si>
    <t>จินดามัย</t>
  </si>
  <si>
    <t>บุญญสุวรรณโณ</t>
  </si>
  <si>
    <t>พร.339.1</t>
  </si>
  <si>
    <t>วรัญญา</t>
  </si>
  <si>
    <t>พร.340</t>
  </si>
  <si>
    <t>ฐานิตา</t>
  </si>
  <si>
    <t>เคนสิงห์</t>
  </si>
  <si>
    <t>พร.340.1</t>
  </si>
  <si>
    <t>นิกันติ์</t>
  </si>
  <si>
    <t>แก้วสามสี</t>
  </si>
  <si>
    <t>พร.342</t>
  </si>
  <si>
    <t>คุ้มครอง</t>
  </si>
  <si>
    <t>พร.342.1</t>
  </si>
  <si>
    <t>วรวัฒน์</t>
  </si>
  <si>
    <t>สอนเอก</t>
  </si>
  <si>
    <t>พร.343.3</t>
  </si>
  <si>
    <t>กิตติชัย</t>
  </si>
  <si>
    <t>คำโพธิ์</t>
  </si>
  <si>
    <t>พร.343.2</t>
  </si>
  <si>
    <t>พจชรินทร์</t>
  </si>
  <si>
    <t>ธิบดี</t>
  </si>
  <si>
    <t>พร.343.1</t>
  </si>
  <si>
    <t>จริยา</t>
  </si>
  <si>
    <t>ขาวสุข</t>
  </si>
  <si>
    <t>พร.344.1</t>
  </si>
  <si>
    <t>แสงเดือน</t>
  </si>
  <si>
    <t>พร.345</t>
  </si>
  <si>
    <t>ภานุพงศ์</t>
  </si>
  <si>
    <t>ให้กัญญา</t>
  </si>
  <si>
    <t>อัญชนา</t>
  </si>
  <si>
    <t>อุ่นจิตร</t>
  </si>
  <si>
    <t>พร.449.2</t>
  </si>
  <si>
    <t>ปงลังกา</t>
  </si>
  <si>
    <t>พร.449.1</t>
  </si>
  <si>
    <t>ปฏิภาณ</t>
  </si>
  <si>
    <t>นุชนารถ</t>
  </si>
  <si>
    <t>พร.450.1</t>
  </si>
  <si>
    <t>ศิริภัสสร</t>
  </si>
  <si>
    <t>จิรศิริชุติสรา</t>
  </si>
  <si>
    <t>พร.452</t>
  </si>
  <si>
    <t>ศิรินภา</t>
  </si>
  <si>
    <t>เจริญภาพ</t>
  </si>
  <si>
    <t>พร.453.1</t>
  </si>
  <si>
    <t>อรวีร์</t>
  </si>
  <si>
    <t>บุญเสนา</t>
  </si>
  <si>
    <t>พร.468.3</t>
  </si>
  <si>
    <t>กรรณธพรรณ</t>
  </si>
  <si>
    <t>อุบลรัตน์</t>
  </si>
  <si>
    <t>พร.468.2</t>
  </si>
  <si>
    <t>พิชญาภรณ์</t>
  </si>
  <si>
    <t>เวชวงษ์</t>
  </si>
  <si>
    <t>พร.468.1</t>
  </si>
  <si>
    <t>ณรงค์ชัย</t>
  </si>
  <si>
    <t>พูลทรัพย์เจริญ</t>
  </si>
  <si>
    <t>พร.474.1</t>
  </si>
  <si>
    <t>หน่วยสัตว์เล็ก-ผ่าตัด</t>
  </si>
  <si>
    <t>เปลี่ยนเป็นเงินงบ</t>
  </si>
  <si>
    <t>พร.475</t>
  </si>
  <si>
    <t>น.ส.พัชรียา</t>
  </si>
  <si>
    <t>นาคุมสิก</t>
  </si>
  <si>
    <t>บุญประพันธ์</t>
  </si>
  <si>
    <t>เนียมมาลัย</t>
  </si>
  <si>
    <t>พร.478.1</t>
  </si>
  <si>
    <t>ธาริณี</t>
  </si>
  <si>
    <t>เจิมวงค์รัตนชัย</t>
  </si>
  <si>
    <t>พร.481.1</t>
  </si>
  <si>
    <t>นวลสกุล</t>
  </si>
  <si>
    <t>น้อยเพ็ง</t>
  </si>
  <si>
    <t>พร.526</t>
  </si>
  <si>
    <t>ณิชกานต์</t>
  </si>
  <si>
    <t>กนกวิริยานันท์</t>
  </si>
  <si>
    <t>พร.527</t>
  </si>
  <si>
    <t>อนุมัติ</t>
  </si>
  <si>
    <t>พลายแก้ว</t>
  </si>
  <si>
    <t>พร.588.1</t>
  </si>
  <si>
    <t>นพคุณ</t>
  </si>
  <si>
    <t>งามขำ</t>
  </si>
  <si>
    <t>พร.590.1</t>
  </si>
  <si>
    <t>รุจิรัตน์</t>
  </si>
  <si>
    <t>พร.594.1</t>
  </si>
  <si>
    <t>จันทร์เพ็ญ</t>
  </si>
  <si>
    <t>ไกรศรี</t>
  </si>
  <si>
    <t>พร.596</t>
  </si>
  <si>
    <t>พร.597</t>
  </si>
  <si>
    <t>สุพรรณี</t>
  </si>
  <si>
    <t>ศรีวงค์</t>
  </si>
  <si>
    <t>พร.598.1</t>
  </si>
  <si>
    <t>สรวิชญ์</t>
  </si>
  <si>
    <t>พิตรพิบูลพงศา</t>
  </si>
  <si>
    <t>พร.600</t>
  </si>
  <si>
    <t>น้อย</t>
  </si>
  <si>
    <t>ชื่นหมื่นไวย</t>
  </si>
  <si>
    <t>พร.600.1</t>
  </si>
  <si>
    <t>สเม็ด</t>
  </si>
  <si>
    <t>พร.600.2</t>
  </si>
  <si>
    <t>วรรณวิมล</t>
  </si>
  <si>
    <t>บุญเหลา</t>
  </si>
  <si>
    <t>พร.601.1</t>
  </si>
  <si>
    <t>หน่วยสัตว์เล็ก-ฉุกเฉินและสัตว์ป่วยวิกฤต</t>
  </si>
  <si>
    <t>ป๊อกตั้ง</t>
  </si>
  <si>
    <t>พร.601</t>
  </si>
  <si>
    <t>ยวงบริบูรณ์</t>
  </si>
  <si>
    <t>ชิชชญา</t>
  </si>
  <si>
    <t>พัฒน์ทอง</t>
  </si>
  <si>
    <t>พร.602.1</t>
  </si>
  <si>
    <t>ปวิช</t>
  </si>
  <si>
    <t>สุรนันท์</t>
  </si>
  <si>
    <t>พร.603</t>
  </si>
  <si>
    <t>ณัฏฐนิช</t>
  </si>
  <si>
    <t>มณีวงศ์</t>
  </si>
  <si>
    <t>พร.606.1</t>
  </si>
  <si>
    <t>ฉัตรินทร์</t>
  </si>
  <si>
    <t>ชนะฤทธิชัย</t>
  </si>
  <si>
    <t>พร.607.1</t>
  </si>
  <si>
    <t>ธิดารัตน์</t>
  </si>
  <si>
    <t>พรหมประเสริฐ</t>
  </si>
  <si>
    <t>พร.609.1</t>
  </si>
  <si>
    <t>พลอยไพลิน</t>
  </si>
  <si>
    <t>พั่วพันธุ์</t>
  </si>
  <si>
    <t>พร.610</t>
  </si>
  <si>
    <t>พร.611</t>
  </si>
  <si>
    <t>อาวุธ</t>
  </si>
  <si>
    <t>ปุ่มเพชร</t>
  </si>
  <si>
    <t>ชัยฑิต</t>
  </si>
  <si>
    <t>ยิ้มน้อย</t>
  </si>
  <si>
    <t>พร.611.1</t>
  </si>
  <si>
    <t>จักรพงษ์</t>
  </si>
  <si>
    <t>วรรณสมบูรณ์</t>
  </si>
  <si>
    <t>พร.612</t>
  </si>
  <si>
    <t>วรรณธนา</t>
  </si>
  <si>
    <t>เฮงลาภกิจเจริญ</t>
  </si>
  <si>
    <t>พรรควลัญชญ์</t>
  </si>
  <si>
    <t>ภูริกา</t>
  </si>
  <si>
    <t>เซี่ยงจ๊ง</t>
  </si>
  <si>
    <t>0872</t>
  </si>
  <si>
    <t>ฝ่ายธุรการ</t>
  </si>
  <si>
    <t>สุนันท์</t>
  </si>
  <si>
    <t>คำเลิศ</t>
  </si>
  <si>
    <t>0874</t>
  </si>
  <si>
    <t>ผู้ปฏิบัติงานวิทยาศาสตร์การแพทย์</t>
  </si>
  <si>
    <t>รพส.มก.หนองโพ</t>
  </si>
  <si>
    <t>ฝ่ายห้องปฏิบัติการ</t>
  </si>
  <si>
    <t>ชำนาญงานพิเศษ</t>
  </si>
  <si>
    <t>รังรอง</t>
  </si>
  <si>
    <t>เหมยะรัตน์</t>
  </si>
  <si>
    <t>พ.25.1</t>
  </si>
  <si>
    <t>อมรพรรณ</t>
  </si>
  <si>
    <t>จัตุชัย</t>
  </si>
  <si>
    <t>พ.2107.1</t>
  </si>
  <si>
    <t>วีระพจน์</t>
  </si>
  <si>
    <t>ฝ่ายสัตว์เลี้ยง</t>
  </si>
  <si>
    <t>เพ็ญแข</t>
  </si>
  <si>
    <t>โพธิ์เงิน</t>
  </si>
  <si>
    <t>พร.012</t>
  </si>
  <si>
    <t>อภัยกาวี</t>
  </si>
  <si>
    <t>พร.019</t>
  </si>
  <si>
    <t>ธรรมจง</t>
  </si>
  <si>
    <t>พร.032.1</t>
  </si>
  <si>
    <t>ขวััญชนก</t>
  </si>
  <si>
    <t>พร.048</t>
  </si>
  <si>
    <t>ปฏิิบัติการ</t>
  </si>
  <si>
    <t>สุรเชษฐ์</t>
  </si>
  <si>
    <t>ฉายะเจริญ</t>
  </si>
  <si>
    <t>พร.067.1</t>
  </si>
  <si>
    <t>พร.074.1</t>
  </si>
  <si>
    <t>ฝ่ายสัตว์ใหญ่</t>
  </si>
  <si>
    <t>อวิรุจน์</t>
  </si>
  <si>
    <t>หว้าพิทักษ์</t>
  </si>
  <si>
    <t>พร.074</t>
  </si>
  <si>
    <t>นิรมล</t>
  </si>
  <si>
    <t>มิ่งโมฬี</t>
  </si>
  <si>
    <t>พร.086</t>
  </si>
  <si>
    <t>เปลี่ยนเป็น พ.วันที่ 2 ส.ค.64</t>
  </si>
  <si>
    <t>พร.094.2</t>
  </si>
  <si>
    <t>เพ็ญพร</t>
  </si>
  <si>
    <t>หนาแน่น</t>
  </si>
  <si>
    <t>พร.095.2</t>
  </si>
  <si>
    <t>สายสวาท</t>
  </si>
  <si>
    <t>พร.094.1</t>
  </si>
  <si>
    <t>จีรติ</t>
  </si>
  <si>
    <t>โคตรชุม</t>
  </si>
  <si>
    <t>พร.095.1</t>
  </si>
  <si>
    <t>จิรนิจ</t>
  </si>
  <si>
    <t>เจริญสวัสดิ์</t>
  </si>
  <si>
    <t>พร.225.1</t>
  </si>
  <si>
    <t>ทวีศักดิ์</t>
  </si>
  <si>
    <t>พร.346.1</t>
  </si>
  <si>
    <t>สุวรรณ์เพ็ชร</t>
  </si>
  <si>
    <t>พร.346.2</t>
  </si>
  <si>
    <t>ชัยสิทธิ์</t>
  </si>
  <si>
    <t>สุขสวคนธ์</t>
  </si>
  <si>
    <t>พร.348</t>
  </si>
  <si>
    <t>ยะนิล</t>
  </si>
  <si>
    <t>พร.351.1</t>
  </si>
  <si>
    <t>ทัศนันท์</t>
  </si>
  <si>
    <t>แก้วทอง</t>
  </si>
  <si>
    <t>พร.469</t>
  </si>
  <si>
    <t>ฉิมอ่อง</t>
  </si>
  <si>
    <t>พร.442</t>
  </si>
  <si>
    <t>อานุภาพ</t>
  </si>
  <si>
    <t>กองผุย</t>
  </si>
  <si>
    <t>พร.459.1</t>
  </si>
  <si>
    <t>คนัมพร</t>
  </si>
  <si>
    <t>มุ้งทอง</t>
  </si>
  <si>
    <t>วรวีร์</t>
  </si>
  <si>
    <t>ทรััพย์ประเสริฐ</t>
  </si>
  <si>
    <t>วาทินี</t>
  </si>
  <si>
    <t>กุลประสูติ</t>
  </si>
  <si>
    <t>พร.470.1</t>
  </si>
  <si>
    <t>โพธิเพ็ชร</t>
  </si>
  <si>
    <t>พร.471.1</t>
  </si>
  <si>
    <t>ตั้งบริบูรณ์สุข</t>
  </si>
  <si>
    <t>พร.581</t>
  </si>
  <si>
    <t>ปิยภรณ์</t>
  </si>
  <si>
    <t>พร.583.1</t>
  </si>
  <si>
    <t>เกศสุรี</t>
  </si>
  <si>
    <t>สุขใย</t>
  </si>
  <si>
    <t>พร.583</t>
  </si>
  <si>
    <t>จุฬาลักษณ์</t>
  </si>
  <si>
    <t>เครือฟู</t>
  </si>
  <si>
    <t>พร.584</t>
  </si>
  <si>
    <t>ภูธน</t>
  </si>
  <si>
    <t>แซ่ฟู</t>
  </si>
  <si>
    <t>ลูกจ้างชั่วคราวโครงการ</t>
  </si>
  <si>
    <t>ภัสรัญ</t>
  </si>
  <si>
    <t>ศรีวรนารถ</t>
  </si>
  <si>
    <t>ชนานันท์</t>
  </si>
  <si>
    <t>0094</t>
  </si>
  <si>
    <t>นามอาษา</t>
  </si>
  <si>
    <t>0095</t>
  </si>
  <si>
    <t>ครบปรัชญา</t>
  </si>
  <si>
    <t>ตาล</t>
  </si>
  <si>
    <t>สุจิตตานนท์รัตน์</t>
  </si>
  <si>
    <t>กร</t>
  </si>
  <si>
    <t>พร.354</t>
  </si>
  <si>
    <t>พ่อนามแดง</t>
  </si>
  <si>
    <t>ธวัชชัย</t>
  </si>
  <si>
    <t>หมื่นณรงค์</t>
  </si>
  <si>
    <t>พร.359.2</t>
  </si>
  <si>
    <t>คำรณ</t>
  </si>
  <si>
    <t>ภิรมณ์มา</t>
  </si>
  <si>
    <t>พร.360</t>
  </si>
  <si>
    <t>พร.362.1</t>
  </si>
  <si>
    <t>ไพสนธิ์</t>
  </si>
  <si>
    <t>โพศรี</t>
  </si>
  <si>
    <t>ชัยยุทธ</t>
  </si>
  <si>
    <t>บุญเฟื่อง</t>
  </si>
  <si>
    <t>เมธา</t>
  </si>
  <si>
    <t>แก้วแหวน</t>
  </si>
  <si>
    <t>พร.464.1</t>
  </si>
  <si>
    <t>วีรภัทร</t>
  </si>
  <si>
    <t>พันยุโดด</t>
  </si>
  <si>
    <t>พร.494.1</t>
  </si>
  <si>
    <t>สมพงษ์</t>
  </si>
  <si>
    <t>เมฆไพร</t>
  </si>
  <si>
    <t>พร.563.1</t>
  </si>
  <si>
    <t>ศุภโชค</t>
  </si>
  <si>
    <t>จันทนวิสุทธิ์</t>
  </si>
  <si>
    <t>พร.564.1</t>
  </si>
  <si>
    <t>พรดี</t>
  </si>
  <si>
    <t>ลิ้มทองสุข</t>
  </si>
  <si>
    <t>เหรียญปรีชา</t>
  </si>
  <si>
    <t>พร.097.2</t>
  </si>
  <si>
    <t>พร.097.1</t>
  </si>
  <si>
    <t>ภัทรกฤต</t>
  </si>
  <si>
    <t>ไทรวิจิตร์</t>
  </si>
  <si>
    <t>พร.317</t>
  </si>
  <si>
    <t>ดุษฎี</t>
  </si>
  <si>
    <t>แก้ววงษ์วาลย์</t>
  </si>
  <si>
    <t>ทำการดี</t>
  </si>
  <si>
    <t>พร.367</t>
  </si>
  <si>
    <t>พร.367.1</t>
  </si>
  <si>
    <t>พชร</t>
  </si>
  <si>
    <t>พฤกษ์เบญจกุล</t>
  </si>
  <si>
    <t>คำสั่งลาออก 1327/2562</t>
  </si>
  <si>
    <t>โมรา</t>
  </si>
  <si>
    <t>วิชญ์วิศิษฎ์พงศ์</t>
  </si>
  <si>
    <t>พร.570.1</t>
  </si>
  <si>
    <t>พร.570.2</t>
  </si>
  <si>
    <t>สุวรรณโภชน์</t>
  </si>
  <si>
    <t>พนักงานห้องทดลอง</t>
  </si>
  <si>
    <t>บางคำหลวง</t>
  </si>
  <si>
    <t>พนักงานผ่าศพ</t>
  </si>
  <si>
    <t>ปาลิตา</t>
  </si>
  <si>
    <t>เพ็ญพาส</t>
  </si>
  <si>
    <t>พ.3355</t>
  </si>
  <si>
    <t>อลิสา</t>
  </si>
  <si>
    <t>แซ่ลี้</t>
  </si>
  <si>
    <t>พ.4094</t>
  </si>
  <si>
    <t>รัฐนันท์</t>
  </si>
  <si>
    <t>สัมพะวงศ์</t>
  </si>
  <si>
    <t>จิรฐา</t>
  </si>
  <si>
    <t>รวิภาสพงศา</t>
  </si>
  <si>
    <t>พ.4107</t>
  </si>
  <si>
    <t>ชัชฐนันท์</t>
  </si>
  <si>
    <t>พัสสาริกรณ์</t>
  </si>
  <si>
    <t>นวลรัตน์</t>
  </si>
  <si>
    <t>นทีทวีศักดิ์</t>
  </si>
  <si>
    <t>สุประเสริฐ</t>
  </si>
  <si>
    <t>ศ.</t>
  </si>
  <si>
    <t>ภ.กายวิภาคศาสตร์</t>
  </si>
  <si>
    <t>สาย ก.</t>
  </si>
  <si>
    <t>พิบูลย์</t>
  </si>
  <si>
    <t>เรืองสุภาภิชาติ</t>
  </si>
  <si>
    <t>เกษียณ 58</t>
  </si>
  <si>
    <t>วรวุฒิ</t>
  </si>
  <si>
    <t>0001</t>
  </si>
  <si>
    <t>รศ.</t>
  </si>
  <si>
    <t>ขจรเกียรติ</t>
  </si>
  <si>
    <t>กอบสันเทียะ</t>
  </si>
  <si>
    <t>0278</t>
  </si>
  <si>
    <t>ผศ.น.สพ.สุรพงษ์</t>
  </si>
  <si>
    <t>อาทิตย์วงศ์</t>
  </si>
  <si>
    <t>0306</t>
  </si>
  <si>
    <t>ผศ.</t>
  </si>
  <si>
    <t>รองหัวหน้าภาค (15 ม.ค. 63)</t>
  </si>
  <si>
    <t>ธนัตพร</t>
  </si>
  <si>
    <t>พรหมพา</t>
  </si>
  <si>
    <t>1163</t>
  </si>
  <si>
    <t>ผศ.น.สพ.ดร.ธีระศักดิ์</t>
  </si>
  <si>
    <t>พราพงษ์</t>
  </si>
  <si>
    <t>0429</t>
  </si>
  <si>
    <t>ผกาวดี</t>
  </si>
  <si>
    <t>พงษ์เกษ</t>
  </si>
  <si>
    <t>ผศ.น.สพ.ดร.เสรี</t>
  </si>
  <si>
    <t>กุญแจนาค</t>
  </si>
  <si>
    <t>หัวหน้าภ. (ขอพ้นจากตำแหน่ง 22 ต.ค. 62)</t>
  </si>
  <si>
    <t>ถูกเลิกจ้าง</t>
  </si>
  <si>
    <t>อ.สพ.ญ.ดร.พจนา</t>
  </si>
  <si>
    <t>ปริญญา</t>
  </si>
  <si>
    <t>ยุพาพินทุ์</t>
  </si>
  <si>
    <t>พร.435.1</t>
  </si>
  <si>
    <t>พร.435</t>
  </si>
  <si>
    <t>รศ.ดร.องอาจ</t>
  </si>
  <si>
    <t>เลาหวินิจ</t>
  </si>
  <si>
    <t>0153</t>
  </si>
  <si>
    <t>เกษียณอายุราชการ 1 ต.ค. 2562</t>
  </si>
  <si>
    <t>อ.สพ.ญ.ปรมา</t>
  </si>
  <si>
    <t>หันหาบุญ</t>
  </si>
  <si>
    <t>พ.0659</t>
  </si>
  <si>
    <t>อรวรางค์</t>
  </si>
  <si>
    <t>นฤนาท</t>
  </si>
  <si>
    <t>ถึงอินทร์</t>
  </si>
  <si>
    <t>พ.2180.1</t>
  </si>
  <si>
    <t>ผกามาศ</t>
  </si>
  <si>
    <t>วึบชัยภูมิ</t>
  </si>
  <si>
    <t>พร.073.1</t>
  </si>
  <si>
    <t>กอแก้ว</t>
  </si>
  <si>
    <t>ธรรมเสมา</t>
  </si>
  <si>
    <t>พร.073</t>
  </si>
  <si>
    <t>สุนิษา</t>
  </si>
  <si>
    <t>มานะที</t>
  </si>
  <si>
    <t>ปี 63 ตัดโอน สลก (ธีราภา สุพรรณโรจน์ แทน)</t>
  </si>
  <si>
    <t>จันทรพร</t>
  </si>
  <si>
    <t>อินชู</t>
  </si>
  <si>
    <t>เดชสนธิ</t>
  </si>
  <si>
    <t>พร.614</t>
  </si>
  <si>
    <t>ทองอาบ</t>
  </si>
  <si>
    <t>สวัสดี</t>
  </si>
  <si>
    <t>พนักงานผลิตทดลอง</t>
  </si>
  <si>
    <t>ชิต</t>
  </si>
  <si>
    <t>ทองผิว</t>
  </si>
  <si>
    <t>พนักงานห้องทดลองชั้น 1</t>
  </si>
  <si>
    <t>อภิรดา</t>
  </si>
  <si>
    <t>สุทธิวงศ์สอาด</t>
  </si>
  <si>
    <t>พร.543</t>
  </si>
  <si>
    <t>อิ่มเอม</t>
  </si>
  <si>
    <t>(ยังไม่ได้ทำคำสั่งตัโอน เลขอัตรา จาก รพส.บข)</t>
  </si>
  <si>
    <t>ศุภนันท์</t>
  </si>
  <si>
    <t>บุญชอบ</t>
  </si>
  <si>
    <t>นงนุช</t>
  </si>
  <si>
    <t>ภิญโญภานุวัฒน์</t>
  </si>
  <si>
    <t>0130</t>
  </si>
  <si>
    <t>ศ.น.สพ.ดร.สถาพร</t>
  </si>
  <si>
    <t>จิตตปาลพงศ์</t>
  </si>
  <si>
    <t>0393</t>
  </si>
  <si>
    <t>คณบดีคณะเทคนิคการสัตวแพทย์</t>
  </si>
  <si>
    <t>ผศ.น.สพ.คัมภีร์</t>
  </si>
  <si>
    <t>พัฒนะธนัง</t>
  </si>
  <si>
    <t>0691</t>
  </si>
  <si>
    <t>ณัฐฐฎาวรรณ</t>
  </si>
  <si>
    <t>คงคาอินทร์</t>
  </si>
  <si>
    <t>รสชุ่ม</t>
  </si>
  <si>
    <t>ธันย์ชนก</t>
  </si>
  <si>
    <t>เรืองศรี</t>
  </si>
  <si>
    <t>อุไร</t>
  </si>
  <si>
    <t>เจริญวงศ์</t>
  </si>
  <si>
    <t>พร.434.1</t>
  </si>
  <si>
    <t>บางน้อย</t>
  </si>
  <si>
    <t>ภ.เภสัชวิทยา</t>
  </si>
  <si>
    <t>กมลชัย</t>
  </si>
  <si>
    <t>ตรงวานิชนาม</t>
  </si>
  <si>
    <t>0994</t>
  </si>
  <si>
    <t>รัตดา</t>
  </si>
  <si>
    <t>กล่ำช้าง</t>
  </si>
  <si>
    <t>ศ.สพ.ญ.ดร.เฉลียว</t>
  </si>
  <si>
    <t>ศาลากิจ</t>
  </si>
  <si>
    <t>ภ.พยาธิวิทยา</t>
  </si>
  <si>
    <t>วรวิทย์</t>
  </si>
  <si>
    <t>วัชชวัลคุ</t>
  </si>
  <si>
    <t>เกษียณอายุราชการ</t>
  </si>
  <si>
    <t>นิรชรา</t>
  </si>
  <si>
    <t>โรจนแพทย์</t>
  </si>
  <si>
    <t>0558</t>
  </si>
  <si>
    <t>เลาหสุรโยธิน</t>
  </si>
  <si>
    <t>0597</t>
  </si>
  <si>
    <t>รศ.น.สพ.ดร.ธีระพล</t>
  </si>
  <si>
    <t>ศิรินฤมิตร</t>
  </si>
  <si>
    <t>1008</t>
  </si>
  <si>
    <t>หัวหน้าภ. (26 พ.ย. 61 - 25 พ.ย. 65)</t>
  </si>
  <si>
    <t>เสาวนิตย์</t>
  </si>
  <si>
    <t>ทิพย์เสวก</t>
  </si>
  <si>
    <t>1067</t>
  </si>
  <si>
    <t>อ.น.สพ.ดร.อรรถพล</t>
  </si>
  <si>
    <t>กำลังดี</t>
  </si>
  <si>
    <t xml:space="preserve">มนฑกานติ์ </t>
  </si>
  <si>
    <t>โมสิกะ</t>
  </si>
  <si>
    <t>พร.547</t>
  </si>
  <si>
    <t>จารึกธรรม</t>
  </si>
  <si>
    <t>ชลณดา</t>
  </si>
  <si>
    <t>จันทรวิทุร</t>
  </si>
  <si>
    <t>อาภัสสรา</t>
  </si>
  <si>
    <t>ชูเทศะ</t>
  </si>
  <si>
    <t>ภ.สรีรวิทยา</t>
  </si>
  <si>
    <t>ผศ.น.สพ.ดร.อุคเดช</t>
  </si>
  <si>
    <t>บุญประกอบ</t>
  </si>
  <si>
    <t>ผศ.นันทพร</t>
  </si>
  <si>
    <t>ปิติเกื้อกูล</t>
  </si>
  <si>
    <t>บุณยประสิทธิ์</t>
  </si>
  <si>
    <t>0221</t>
  </si>
  <si>
    <t>ชนินทร์</t>
  </si>
  <si>
    <t>ติรวัฒนวานิช</t>
  </si>
  <si>
    <t>0408</t>
  </si>
  <si>
    <t>ผศ.สพ.ญ.ดร.ศิริวรรณ</t>
  </si>
  <si>
    <t>0430</t>
  </si>
  <si>
    <t>อ.สพ.ญ.ดร.พัชรพร</t>
  </si>
  <si>
    <t>กรมขันธ์</t>
  </si>
  <si>
    <t>พ.0723</t>
  </si>
  <si>
    <t>รศ.น.สพ.ดร.อรรถวิทย์</t>
  </si>
  <si>
    <t>โกวิทวที</t>
  </si>
  <si>
    <t>สมทรง</t>
  </si>
  <si>
    <t>พวงศรี</t>
  </si>
  <si>
    <t>จิตรกร</t>
  </si>
  <si>
    <t>วิริยารัมภะ</t>
  </si>
  <si>
    <t>0527</t>
  </si>
  <si>
    <t>ผู้ปฏิบัติงานวิทยาศาสตร์</t>
  </si>
  <si>
    <t>ภ.เวชศาสตร์คลินิกสัตว์เลี้ยง</t>
  </si>
  <si>
    <t>ลัดดากลม</t>
  </si>
  <si>
    <t>0543</t>
  </si>
  <si>
    <t>ผศ.น.สพ.ดร.ชยกฤต</t>
  </si>
  <si>
    <t>สินธุสิงห์</t>
  </si>
  <si>
    <t>0666</t>
  </si>
  <si>
    <t>(ดร.) ป.เอก ส่งเรื่อง กค.</t>
  </si>
  <si>
    <t>รศ.สพ.ญ.ดร.เกษกนก</t>
  </si>
  <si>
    <t>1007</t>
  </si>
  <si>
    <t>หัวหน้าภ.</t>
  </si>
  <si>
    <t>ผศ.น.สพ.ดร.เฉลิมพล</t>
  </si>
  <si>
    <t>1336</t>
  </si>
  <si>
    <t>คณะกรรมการ ประเภท ตัวแทนคณาจารย์ (มีผล 2 ธ.ค. 62)</t>
  </si>
  <si>
    <t>รศ.สพ.ญ.ดร.อารีย์</t>
  </si>
  <si>
    <t>ทยานานุภัทร์</t>
  </si>
  <si>
    <t>1469</t>
  </si>
  <si>
    <t>ขอพ้นจากตำแหน่ง ผย.รพส.บข (1เม.ษ. 63)</t>
  </si>
  <si>
    <t>คส.มก. ที่ 882/2563</t>
  </si>
  <si>
    <t>กาวิล</t>
  </si>
  <si>
    <t>นันท์กลาง</t>
  </si>
  <si>
    <t>0525</t>
  </si>
  <si>
    <t>โสภาพรรณ</t>
  </si>
  <si>
    <t>สอนคำจันทร์</t>
  </si>
  <si>
    <t>พร.377.1</t>
  </si>
  <si>
    <t>วงษ์นาคเพ็ชร์</t>
  </si>
  <si>
    <t xml:space="preserve">ภ.สัตวแพทยสาธารณสุขศาสตร์  </t>
  </si>
  <si>
    <t>ปานกำเหนิด</t>
  </si>
  <si>
    <t>ประพฤกษ์</t>
  </si>
  <si>
    <t>ตั้งมั่นคง</t>
  </si>
  <si>
    <t>ถึงแก่กรรม</t>
  </si>
  <si>
    <t>ศรีสมัย</t>
  </si>
  <si>
    <t>0526</t>
  </si>
  <si>
    <t>เชี่ยวชาญ</t>
  </si>
  <si>
    <t>ทิพยรักษ์</t>
  </si>
  <si>
    <t>0535</t>
  </si>
  <si>
    <t>รศ.สพ.ญ.สุวิชา</t>
  </si>
  <si>
    <t>เกษมสุวรรณ</t>
  </si>
  <si>
    <t>0910</t>
  </si>
  <si>
    <t>รองคณบดีฝ่ายวิชาการ</t>
  </si>
  <si>
    <t>รศ.สพ.ญ.ดร.สุกัญญา</t>
  </si>
  <si>
    <t>ทองรัตน์สกุล</t>
  </si>
  <si>
    <t>พ.0488</t>
  </si>
  <si>
    <t>รศ.น.สพ.ดร.ชัยเทพ</t>
  </si>
  <si>
    <t>พูลเขตต์</t>
  </si>
  <si>
    <t>พ.0611</t>
  </si>
  <si>
    <t>รศ.น.สพ.เจริญศักดิ์</t>
  </si>
  <si>
    <t>ภ.เวชศาสตร์คลินิกสัตว์ใหญ่และสัตว์ป่า</t>
  </si>
  <si>
    <t>บันลือพงศ์พันธุ์</t>
  </si>
  <si>
    <t>รศ.น.สพ.ดร.นิกร</t>
  </si>
  <si>
    <t>0898</t>
  </si>
  <si>
    <t>ผศ.น.สพ.ดร.ธนู</t>
  </si>
  <si>
    <t>1052</t>
  </si>
  <si>
    <t>รองคณบดีฝ่ายวิเทศสัมพันธ์</t>
  </si>
  <si>
    <t>สุรพงษ์</t>
  </si>
  <si>
    <t>เป่าเลี้ยง</t>
  </si>
  <si>
    <t>0922</t>
  </si>
  <si>
    <t>สุพจน์</t>
  </si>
  <si>
    <t>อาวสกุลสุทธิ</t>
  </si>
  <si>
    <t>0924</t>
  </si>
  <si>
    <t xml:space="preserve">นักวิชาการสัตวบาล </t>
  </si>
  <si>
    <t>พรรษกฤช</t>
  </si>
  <si>
    <t>สุขหงษ์</t>
  </si>
  <si>
    <t>0587</t>
  </si>
  <si>
    <t>ส่ง</t>
  </si>
  <si>
    <t>เปลี่ยนสุวรรณ์</t>
  </si>
  <si>
    <t>พร.196.1</t>
  </si>
  <si>
    <t>พร.196</t>
  </si>
  <si>
    <t>ผศ.น.สพ.ณัฐวุฒิ</t>
  </si>
  <si>
    <t>รัตนวนิชย์โรจน์</t>
  </si>
  <si>
    <t>ภ.เวชศาสตร์และทรัพยากรการผลิตสัตว์</t>
  </si>
  <si>
    <t>รองคณบดีฯ กำแพงแสน</t>
  </si>
  <si>
    <t>รักษาการหน่วยสัตว์ทดลอง กพส</t>
  </si>
  <si>
    <t>สุธรรมาภินันท์</t>
  </si>
  <si>
    <t>ปรียพันธุ์</t>
  </si>
  <si>
    <t>อุดมประเสริฐ</t>
  </si>
  <si>
    <t>กิจจา</t>
  </si>
  <si>
    <t>อุไรรงค์</t>
  </si>
  <si>
    <t>ผศ.น.สพ.ดร.ปริวรรต</t>
  </si>
  <si>
    <t>พูลเพิ่ม</t>
  </si>
  <si>
    <t>ผศ.น.สพ.ดร.นรินทร์</t>
  </si>
  <si>
    <t>อุประกรินทร์</t>
  </si>
  <si>
    <t>เสียชีวิต วันที่ 2 มี.ค.64</t>
  </si>
  <si>
    <t>สุธี</t>
  </si>
  <si>
    <t>รัตนภิรมย์</t>
  </si>
  <si>
    <t>0838</t>
  </si>
  <si>
    <t>อ.สพ.ญ.ธันยนันท์</t>
  </si>
  <si>
    <t>พ.3554</t>
  </si>
  <si>
    <t>เปลี่ยนจากสัตวแพทย์ ชส.กพส.</t>
  </si>
  <si>
    <t>คส.มก ที่ 2011/2562 ลงวันที่ 18 กันยายน 2562</t>
  </si>
  <si>
    <t>สุขุมาล</t>
  </si>
  <si>
    <t>โครงการวิจัย ธนาคารเซลล์สัตว์ (อ.กรรณิการ์ ศิริภัทรประวัติ)</t>
  </si>
  <si>
    <t>ลูกจ้างโครงการวิจัย</t>
  </si>
  <si>
    <t>1/1/61 - 31/5/62</t>
  </si>
  <si>
    <t>ทิพย์วารี</t>
  </si>
  <si>
    <t>1/6/61 - 31/5/62</t>
  </si>
  <si>
    <t>พรพิสุทธิ์</t>
  </si>
  <si>
    <t>วสุลีวรรณ</t>
  </si>
  <si>
    <t>จันทร์โทศรี</t>
  </si>
  <si>
    <t>สมหญิง</t>
  </si>
  <si>
    <t>จิตรสง่า</t>
  </si>
  <si>
    <t>คส ลาออก 358/2563</t>
  </si>
  <si>
    <t>เจ้าหน้าที่บริหารงานทั่วไป</t>
  </si>
  <si>
    <t>อำนวยการ</t>
  </si>
  <si>
    <t>ยุวดี</t>
  </si>
  <si>
    <t>ฐานิตาสรธร</t>
  </si>
  <si>
    <t>ลูกจ้างชั่วคราวโครงการพัฒนาวิชาการ "โครงการให้บริการตรวจรักษาสัตว์แก่ประชาชนนอกเวลาราชการประจำปีงบประมาณ 2564"</t>
  </si>
  <si>
    <t>สาธิตา</t>
  </si>
  <si>
    <t>รังษีธรรมปัญญา</t>
  </si>
  <si>
    <t>ภาควิชากายวิภาคศาสตร์</t>
  </si>
  <si>
    <t>ลูกจ้างโครงการวิจัย ธนาคารเซลล์สัตว์ (อ.กรรณิการ์ ศิริภัทรประวัติ)</t>
  </si>
  <si>
    <t>ก้านขุุนทด</t>
  </si>
  <si>
    <t>งานแผนและประกันคุณภาพ</t>
  </si>
  <si>
    <t>รินทร์วดี</t>
  </si>
  <si>
    <t>นันทกุลเวโรจน์</t>
  </si>
  <si>
    <t>002</t>
  </si>
  <si>
    <t>ลูกจ้างชั่วคราวโครงการพัฒฯ</t>
  </si>
  <si>
    <t>003</t>
  </si>
  <si>
    <t>มณีทิพย์</t>
  </si>
  <si>
    <t>ผู้ช่วยนักวิทยาศาสตร์</t>
  </si>
  <si>
    <t>ลูกจ้างชั่วคราวโครงการพัฒฯ "การพัฒนาและวิจัยการควบคุมโรคในฟาร์มสุกร (ปี 2564 – 2565)"</t>
  </si>
  <si>
    <t>บริการ</t>
  </si>
  <si>
    <t>ศูนย์วิจัยและบริการวิชาการ</t>
  </si>
  <si>
    <t>บำเพ็ษ</t>
  </si>
  <si>
    <t>รพส. มก. หัวหิน</t>
  </si>
  <si>
    <t>วิชาชีพ</t>
  </si>
  <si>
    <t>013</t>
  </si>
  <si>
    <t>014</t>
  </si>
  <si>
    <t>รพส. มก. หนองโพ</t>
  </si>
  <si>
    <t>เจนจิรา</t>
  </si>
  <si>
    <t>วรรณธัญญารัตน์</t>
  </si>
  <si>
    <t>016</t>
  </si>
  <si>
    <t>นนทพัทธ์</t>
  </si>
  <si>
    <t>พูลศิรเจริญกุล</t>
  </si>
  <si>
    <t>017</t>
  </si>
  <si>
    <t>018</t>
  </si>
  <si>
    <t>019</t>
  </si>
  <si>
    <t>020</t>
  </si>
  <si>
    <t>021</t>
  </si>
  <si>
    <t>แน่งน้อย</t>
  </si>
  <si>
    <t>นวลนุช</t>
  </si>
  <si>
    <t>รพส. มก. บางเขน</t>
  </si>
  <si>
    <t>022</t>
  </si>
  <si>
    <t>ผู้ปฏิบัติงานสัตวบาล</t>
  </si>
  <si>
    <t>บริิการ</t>
  </si>
  <si>
    <t>แตงจาด</t>
  </si>
  <si>
    <t>023</t>
  </si>
  <si>
    <t>พนักงานบัญชี</t>
  </si>
  <si>
    <t>ก้องภพ</t>
  </si>
  <si>
    <t>025</t>
  </si>
  <si>
    <t>สลก.คณะ</t>
  </si>
  <si>
    <t>026</t>
  </si>
  <si>
    <t>027</t>
  </si>
  <si>
    <t>กิตติพัฒน์</t>
  </si>
  <si>
    <t>ธนูอินทร์</t>
  </si>
  <si>
    <t>029</t>
  </si>
  <si>
    <t>เจ้าหน้าที่ลูกค้าสัมพันธ์และจัดการเรื่องร้องเรียน</t>
  </si>
  <si>
    <t>กาญจนกันโห</t>
  </si>
  <si>
    <t>030</t>
  </si>
  <si>
    <t>031</t>
  </si>
  <si>
    <t>032</t>
  </si>
  <si>
    <t>ปวส</t>
  </si>
  <si>
    <t>จเด็จ</t>
  </si>
  <si>
    <t>หาบุญพาส</t>
  </si>
  <si>
    <t>035</t>
  </si>
  <si>
    <t>นุ่มบุรี</t>
  </si>
  <si>
    <t>ชิตพล</t>
  </si>
  <si>
    <t>อ่อนอ้น</t>
  </si>
  <si>
    <t>038</t>
  </si>
  <si>
    <t>039</t>
  </si>
  <si>
    <t>วิิชาชีพ</t>
  </si>
  <si>
    <t>040</t>
  </si>
  <si>
    <t>แก้วดวงใจ</t>
  </si>
  <si>
    <t>041</t>
  </si>
  <si>
    <t>อุทัยเรือง</t>
  </si>
  <si>
    <t>ศรีพุทโธ</t>
  </si>
  <si>
    <t>พนักงานขายสินค้า</t>
  </si>
  <si>
    <t>ณัฐวดี</t>
  </si>
  <si>
    <t>พิชัยกาล</t>
  </si>
  <si>
    <t>043</t>
  </si>
  <si>
    <t>044</t>
  </si>
  <si>
    <t>047</t>
  </si>
  <si>
    <t>048</t>
  </si>
  <si>
    <t>ธนายุต</t>
  </si>
  <si>
    <t>สุขอารมย์</t>
  </si>
  <si>
    <t>049</t>
  </si>
  <si>
    <t>วิชาชีีพ</t>
  </si>
  <si>
    <t>050</t>
  </si>
  <si>
    <t>ธัญน์ชนก</t>
  </si>
  <si>
    <t>เด่นรุ้ง</t>
  </si>
  <si>
    <t>051</t>
  </si>
  <si>
    <t>053</t>
  </si>
  <si>
    <t>บุญรอด</t>
  </si>
  <si>
    <t>054</t>
  </si>
  <si>
    <t>อุทารไทร</t>
  </si>
  <si>
    <t>055</t>
  </si>
  <si>
    <t>สมัครัฐกิจ</t>
  </si>
  <si>
    <t>056</t>
  </si>
  <si>
    <t>057</t>
  </si>
  <si>
    <t>นวพรรณ</t>
  </si>
  <si>
    <t>บุญเอี่ยม</t>
  </si>
  <si>
    <t>058</t>
  </si>
  <si>
    <t>นวพัชร์</t>
  </si>
  <si>
    <t>สังข์จีน</t>
  </si>
  <si>
    <t>059</t>
  </si>
  <si>
    <t>060</t>
  </si>
  <si>
    <t>วิเศษโชติวาณิช</t>
  </si>
  <si>
    <t>061</t>
  </si>
  <si>
    <t>062</t>
  </si>
  <si>
    <t>บุญญกานต์</t>
  </si>
  <si>
    <t>063</t>
  </si>
  <si>
    <t>064</t>
  </si>
  <si>
    <t>ประพัฒน์</t>
  </si>
  <si>
    <t>เกิดทรัพย์</t>
  </si>
  <si>
    <t>065</t>
  </si>
  <si>
    <t>066</t>
  </si>
  <si>
    <t>067</t>
  </si>
  <si>
    <t>ปริฉัตร</t>
  </si>
  <si>
    <t>ศรีโชค</t>
  </si>
  <si>
    <t>068</t>
  </si>
  <si>
    <t>ปิยะพงษ์</t>
  </si>
  <si>
    <t>สมบัติศรี</t>
  </si>
  <si>
    <t>069</t>
  </si>
  <si>
    <t>070</t>
  </si>
  <si>
    <t>071</t>
  </si>
  <si>
    <t>072</t>
  </si>
  <si>
    <t>พวงทิพย์</t>
  </si>
  <si>
    <t>คุลิเอก</t>
  </si>
  <si>
    <t>073</t>
  </si>
  <si>
    <t>พิชชาพร</t>
  </si>
  <si>
    <t>กำลังงาม</t>
  </si>
  <si>
    <t>074</t>
  </si>
  <si>
    <t>075</t>
  </si>
  <si>
    <t>076</t>
  </si>
  <si>
    <t>077</t>
  </si>
  <si>
    <t>หน่่วยอายุรกรรม</t>
  </si>
  <si>
    <t>คล้ายเดือน</t>
  </si>
  <si>
    <t>078</t>
  </si>
  <si>
    <t>081</t>
  </si>
  <si>
    <t>082</t>
  </si>
  <si>
    <t>083</t>
  </si>
  <si>
    <t>084</t>
  </si>
  <si>
    <t>วีรชัย</t>
  </si>
  <si>
    <t>จงมีสุข</t>
  </si>
  <si>
    <t>085</t>
  </si>
  <si>
    <t>1 มิถึนายน 2567</t>
  </si>
  <si>
    <t>ศศิ</t>
  </si>
  <si>
    <t>สุพรรณรัง</t>
  </si>
  <si>
    <t>088</t>
  </si>
  <si>
    <t>1 มกราคา 2567</t>
  </si>
  <si>
    <t>พรประดับ</t>
  </si>
  <si>
    <t>สมาน</t>
  </si>
  <si>
    <t>089</t>
  </si>
  <si>
    <t>091</t>
  </si>
  <si>
    <t>สีน้ำ</t>
  </si>
  <si>
    <t>092</t>
  </si>
  <si>
    <t>093</t>
  </si>
  <si>
    <t>094</t>
  </si>
  <si>
    <t>โสภิดา</t>
  </si>
  <si>
    <t>บุญเรือง</t>
  </si>
  <si>
    <t>095</t>
  </si>
  <si>
    <t>หัทยา</t>
  </si>
  <si>
    <t>096</t>
  </si>
  <si>
    <t>097</t>
  </si>
  <si>
    <t>098</t>
  </si>
  <si>
    <t>งานบริการการศึกษาฯ/ย้ายไปกพส.</t>
  </si>
  <si>
    <t>099</t>
  </si>
  <si>
    <t>100</t>
  </si>
  <si>
    <t>102</t>
  </si>
  <si>
    <t>103</t>
  </si>
  <si>
    <t>เอื้อการย์</t>
  </si>
  <si>
    <t>หลักเขต</t>
  </si>
  <si>
    <t>104</t>
  </si>
  <si>
    <t>เอกภาพ</t>
  </si>
  <si>
    <t>มะอนันต์</t>
  </si>
  <si>
    <t>105</t>
  </si>
  <si>
    <t>ติณณ์</t>
  </si>
  <si>
    <t>บุญโปร่ง</t>
  </si>
  <si>
    <t>107</t>
  </si>
  <si>
    <t>วสุ</t>
  </si>
  <si>
    <t>108</t>
  </si>
  <si>
    <t>จิตติ</t>
  </si>
  <si>
    <t>บุญกาญจน์</t>
  </si>
  <si>
    <t>109</t>
  </si>
  <si>
    <t>นิภาพร</t>
  </si>
  <si>
    <t>วรเกตุ</t>
  </si>
  <si>
    <t>110</t>
  </si>
  <si>
    <t>สลก.</t>
  </si>
  <si>
    <t>ธนายุทธ</t>
  </si>
  <si>
    <t>ฟักนาค</t>
  </si>
  <si>
    <t>111</t>
  </si>
  <si>
    <t>112</t>
  </si>
  <si>
    <t>114</t>
  </si>
  <si>
    <t>115</t>
  </si>
  <si>
    <t>หน่่วยสัตว์ป่วยกึ่งวิกฤต</t>
  </si>
  <si>
    <t>117</t>
  </si>
  <si>
    <t>พนักงานขาย</t>
  </si>
  <si>
    <t>รพส. มก. กำแพงแสน</t>
  </si>
  <si>
    <t>118</t>
  </si>
  <si>
    <t>119</t>
  </si>
  <si>
    <t>ลูกจ้างชั่วคราวโครงการฯ "การรักษาสัตว์ในวันหยุดและนอกเวลาทำการ ปี 2564 - 2565</t>
  </si>
  <si>
    <t>กรกนก</t>
  </si>
  <si>
    <t>122</t>
  </si>
  <si>
    <t>ภาควิชาพยาธิวิทยา</t>
  </si>
  <si>
    <t>ลูกจ้างโครงการวิจัย “เครือข่ายธนาคารเซลล์สัตว์แห่งชาติเพื่อการอนุรักษ์อย่างยั่งยืนและการใช้ประโยชน์ความหลากหลายทางชีวภาพเชิงเศรษฐกิจ” (อ.กรรณิการ์ ศิริภัทรประวัติ)</t>
  </si>
  <si>
    <t>เปลี่ยนโครงการ 1 มีนาคม 2565</t>
  </si>
  <si>
    <t>123</t>
  </si>
  <si>
    <t>124</t>
  </si>
  <si>
    <t>วิมลรัตน์</t>
  </si>
  <si>
    <t>เพชรพิลา</t>
  </si>
  <si>
    <t>125</t>
  </si>
  <si>
    <t>ลูกจ้างโครงการวิจัย “การโคลงนิ่งปลากัดเพื่ออนุรักษ์ความหลากหลายทางชีวภาพของสัตว์ประจำชาติอย่างยั่งยืน” (อ.ดร.สุขุมาล  พฤกษ์อุดม)</t>
  </si>
  <si>
    <t>126</t>
  </si>
  <si>
    <t>หน่วยงานชันสูตรโรคสัตว์ บข.</t>
  </si>
  <si>
    <t>ลูกจ้างชั่วคราวโครงการวินิจฉัยโรคสัตว์เลี้ยงแก่ประชาชนนอกเวลาราชการ ประจำปีงบประมาณ 2564</t>
  </si>
  <si>
    <t>ชส. บางเขน</t>
  </si>
  <si>
    <t>127</t>
  </si>
  <si>
    <t>ทรงเลี้ยงฯ</t>
  </si>
  <si>
    <t>129</t>
  </si>
  <si>
    <t>130</t>
  </si>
  <si>
    <t>131</t>
  </si>
  <si>
    <t>132</t>
  </si>
  <si>
    <t>โครงการให้บริการตรวจรักษาสัตว์ในวันหยุดและนอกเวลาทำการ ประจำปีงบประมาณ  2565</t>
  </si>
  <si>
    <t>ญ.</t>
  </si>
  <si>
    <t>133</t>
  </si>
  <si>
    <t>ณิชนัันทน์ชิดา</t>
  </si>
  <si>
    <t>ทินแก้ว</t>
  </si>
  <si>
    <t>134</t>
  </si>
  <si>
    <t>เพิ่มรอด</t>
  </si>
  <si>
    <t>135</t>
  </si>
  <si>
    <t>136</t>
  </si>
  <si>
    <t>137</t>
  </si>
  <si>
    <t>138</t>
  </si>
  <si>
    <t>141</t>
  </si>
  <si>
    <t>ธมลพรรณ</t>
  </si>
  <si>
    <t>เหล่าเจริญสุข</t>
  </si>
  <si>
    <t>จริยาพร</t>
  </si>
  <si>
    <t>เกิดศรีชัง</t>
  </si>
  <si>
    <t>ลูกจ้างโครงการวิจัย “ไข่อุ้มบุญพร้อม โคลนนิ่งปลากัดพร้อม” (อ.กรรณิการ์ ศิริภัทรประวัติ)</t>
  </si>
  <si>
    <t>ภานุวััฒน์</t>
  </si>
  <si>
    <t>ปานเมือง</t>
  </si>
  <si>
    <t>150</t>
  </si>
  <si>
    <t>ดุสิตา</t>
  </si>
  <si>
    <t>รวยป้อม</t>
  </si>
  <si>
    <t>151</t>
  </si>
  <si>
    <t>152</t>
  </si>
  <si>
    <t>หน่วยเครื่องมือปฏิบัติการวิจัยกลาง</t>
  </si>
  <si>
    <t>ผลปราชญ์</t>
  </si>
  <si>
    <t>153</t>
  </si>
  <si>
    <t>159</t>
  </si>
  <si>
    <t>แผนกอายุุรกรรม</t>
  </si>
  <si>
    <t>160</t>
  </si>
  <si>
    <t>หน่่วยยานำกลับ</t>
  </si>
  <si>
    <t>พิมพ์นภัส</t>
  </si>
  <si>
    <t>วติวุฒิพงศ์</t>
  </si>
  <si>
    <t>161</t>
  </si>
  <si>
    <t>162</t>
  </si>
  <si>
    <t>เกตุคำรพ</t>
  </si>
  <si>
    <t>163</t>
  </si>
  <si>
    <t>164</t>
  </si>
  <si>
    <t>กนกลดา</t>
  </si>
  <si>
    <t>คุ้มกัน</t>
  </si>
  <si>
    <t>166</t>
  </si>
  <si>
    <t>167</t>
  </si>
  <si>
    <t>หน่วยเวชศาสตร์ฉุุกเฉิน</t>
  </si>
  <si>
    <t>จิรวัฒน์</t>
  </si>
  <si>
    <t>ศรีกุศลานุกูล</t>
  </si>
  <si>
    <t>168</t>
  </si>
  <si>
    <t>169</t>
  </si>
  <si>
    <t>170</t>
  </si>
  <si>
    <t>สุประวีณ์</t>
  </si>
  <si>
    <t>ตรีคูณรุ่งเรือง</t>
  </si>
  <si>
    <t>171</t>
  </si>
  <si>
    <t>172</t>
  </si>
  <si>
    <t>เอกสาธิต</t>
  </si>
  <si>
    <t>173</t>
  </si>
  <si>
    <t>แซ่เจี่ย</t>
  </si>
  <si>
    <t>174</t>
  </si>
  <si>
    <t>อโมหะ</t>
  </si>
  <si>
    <t>ปั่นโภชา</t>
  </si>
  <si>
    <t>175</t>
  </si>
  <si>
    <t>176</t>
  </si>
  <si>
    <t>177</t>
  </si>
  <si>
    <t>180</t>
  </si>
  <si>
    <t>181</t>
  </si>
  <si>
    <t>ศิริชาติ</t>
  </si>
  <si>
    <t>แดงเลิศ</t>
  </si>
  <si>
    <t>182</t>
  </si>
  <si>
    <t>สุวัจนีย์</t>
  </si>
  <si>
    <t>ติ่งอ่วม</t>
  </si>
  <si>
    <t>184</t>
  </si>
  <si>
    <t>พนักงานทั่วไป (ผู้ช่วยสัตวแพทย์)</t>
  </si>
  <si>
    <t>ปรียานุช</t>
  </si>
  <si>
    <t>ระลึกเย็น</t>
  </si>
  <si>
    <t>185</t>
  </si>
  <si>
    <t>188</t>
  </si>
  <si>
    <t>"โครงการให้บริการตรวจรักษาสัตว์นอกเวลาราชการ ปี 2565"</t>
  </si>
  <si>
    <t>190</t>
  </si>
  <si>
    <t>"โครงการให้บริการตรวจรักษาสัตว์ในวันหยุดและนอกเวลาทำการ ปีงบประมาณ 2565"</t>
  </si>
  <si>
    <t>191</t>
  </si>
  <si>
    <t>ทองเผือก</t>
  </si>
  <si>
    <t>192</t>
  </si>
  <si>
    <t>โครงการวิจัย "เครือข่ายธนาคารเซลล์สัตว์แห่งชาติเพื่อการอนุรักษ์อย่างยั่งยืนและการใช้ประโยชน์ความหลากหลายทางชีวภาพเชิงเศรษฐกิจ" ระยะที่ 2</t>
  </si>
  <si>
    <t>193</t>
  </si>
  <si>
    <t>หน่่วยสัตวแพทยสตรศึกษาและวิจัยสถาบัน</t>
  </si>
  <si>
    <t>วิศวรรณ</t>
  </si>
  <si>
    <t>ศรีชบา</t>
  </si>
  <si>
    <t>194</t>
  </si>
  <si>
    <t>หน่วยคลังยาและพัสดุกลาง</t>
  </si>
  <si>
    <t>พรรณธิิภา</t>
  </si>
  <si>
    <t>โกสมศรี</t>
  </si>
  <si>
    <t>195</t>
  </si>
  <si>
    <t>มัธยมศึกษาตอนปลาย</t>
  </si>
  <si>
    <t>196</t>
  </si>
  <si>
    <t>หน่วยลูกค้าสัมพันธ์ สื่อสารองค์กร และจัดการข้อร้องเรียน</t>
  </si>
  <si>
    <t>198</t>
  </si>
  <si>
    <t>201</t>
  </si>
  <si>
    <t>202</t>
  </si>
  <si>
    <t>พิมพสิริ</t>
  </si>
  <si>
    <t>จองรัตนวนิช</t>
  </si>
  <si>
    <t>204</t>
  </si>
  <si>
    <t>พัทธิดา</t>
  </si>
  <si>
    <t>คุณพันธ์</t>
  </si>
  <si>
    <t>205</t>
  </si>
  <si>
    <t>206</t>
  </si>
  <si>
    <t>Central Lab</t>
  </si>
  <si>
    <t>ทิวีศักดิ์</t>
  </si>
  <si>
    <t>พุกจิน</t>
  </si>
  <si>
    <t>207</t>
  </si>
  <si>
    <t>"โครงการให้บริการตรวจรักษาสัตว์นอกเวลาราชการ ปี 2566"</t>
  </si>
  <si>
    <t>เฌอริลิณญ์</t>
  </si>
  <si>
    <t>เกิดสีชัง</t>
  </si>
  <si>
    <t>208</t>
  </si>
  <si>
    <t>มัธยมศึกษาตอนต้น</t>
  </si>
  <si>
    <t>ช้างทอง</t>
  </si>
  <si>
    <t>209</t>
  </si>
  <si>
    <t>กัณฐิกา</t>
  </si>
  <si>
    <t>รอดถนอม</t>
  </si>
  <si>
    <t>210</t>
  </si>
  <si>
    <t>โรส</t>
  </si>
  <si>
    <t>สมัคไทย</t>
  </si>
  <si>
    <t>213</t>
  </si>
  <si>
    <t>215</t>
  </si>
  <si>
    <t>โครงการให้บริการตรวจรักษาสัตว์ในวันหยุดและนอกเวลาทำการ ประจำปีงบประมาณ  2566</t>
  </si>
  <si>
    <t>ป.ตรี (วท.บ.)</t>
  </si>
  <si>
    <t>ญาณวารี</t>
  </si>
  <si>
    <t>216</t>
  </si>
  <si>
    <t>ศรีพนต์ภา</t>
  </si>
  <si>
    <t>218</t>
  </si>
  <si>
    <t>221</t>
  </si>
  <si>
    <t>แจ้่มรัตนกุล</t>
  </si>
  <si>
    <t>นัฐธิดา</t>
  </si>
  <si>
    <t>สมัครสมาน</t>
  </si>
  <si>
    <t>223</t>
  </si>
  <si>
    <t>ทองเมืองหลวง</t>
  </si>
  <si>
    <t>224</t>
  </si>
  <si>
    <t>บุญมา</t>
  </si>
  <si>
    <t>227</t>
  </si>
  <si>
    <t>นภัสรา</t>
  </si>
  <si>
    <t>ชุมทอง</t>
  </si>
  <si>
    <t>228</t>
  </si>
  <si>
    <t>คงกระพัน</t>
  </si>
  <si>
    <t>มุทธานุวัฒน์</t>
  </si>
  <si>
    <t>229</t>
  </si>
  <si>
    <t>สุภัค</t>
  </si>
  <si>
    <t>ม่วงช่วง</t>
  </si>
  <si>
    <t>ปริญญาตรี</t>
  </si>
  <si>
    <t>บุทศรี</t>
  </si>
  <si>
    <t>231</t>
  </si>
  <si>
    <t>โครงการให้บริการตรวจรักษาสัตว์ในวันหยุดและนอกเวลาทำการ ปีงบประมาณ  2566</t>
  </si>
  <si>
    <t>232</t>
  </si>
  <si>
    <t>ตรีภูมิ</t>
  </si>
  <si>
    <t>ชโลดมพงศ์</t>
  </si>
  <si>
    <t>234</t>
  </si>
  <si>
    <t>235</t>
  </si>
  <si>
    <t>หน่่วยการเงิน การเจ้าหน้าที่ และบริหารค่าตอบแทน</t>
  </si>
  <si>
    <t>ยกเลิกคำสั่งจ้าง</t>
  </si>
  <si>
    <t>คำภา</t>
  </si>
  <si>
    <t>237</t>
  </si>
  <si>
    <t>ยี่สุ่นแก้ว</t>
  </si>
  <si>
    <t>239</t>
  </si>
  <si>
    <t>หน่วยอายุุรกรรม</t>
  </si>
  <si>
    <t>240</t>
  </si>
  <si>
    <t>จินดาพร</t>
  </si>
  <si>
    <t>ขานเกตุ</t>
  </si>
  <si>
    <t>245</t>
  </si>
  <si>
    <t>แพรไพลิน</t>
  </si>
  <si>
    <t>ใจเอื้อน</t>
  </si>
  <si>
    <t>246</t>
  </si>
  <si>
    <t>ภาควิชาปรสิตวิทยา</t>
  </si>
  <si>
    <t>ลูกจ้างโครงการวิจัย “บูรณาการ การตรวจวินิจฉัยโรคปรสิตที่นำโดยแมลง และแนวทางในการป้องกัน และการควบคุมโรคทางปรสิตและแมลงพาหะนำโรค : จากห้องปฏิบัติการสู่การให้บริการเกษตรกรผู้เลี้ยงปศุสัตว์รายย่อยขนาดเล็ก”</t>
  </si>
  <si>
    <t>248</t>
  </si>
  <si>
    <t>ชาคริยา</t>
  </si>
  <si>
    <t>ศรีทองเทศ</t>
  </si>
  <si>
    <t>249</t>
  </si>
  <si>
    <t>กมลเนตร</t>
  </si>
  <si>
    <t>โยธา</t>
  </si>
  <si>
    <t>251</t>
  </si>
  <si>
    <t>ลูกจ้างชั่วคราวโครงการพััฒนาฯ</t>
  </si>
  <si>
    <t>อนุพงศ์</t>
  </si>
  <si>
    <t>ฟักหว่าง</t>
  </si>
  <si>
    <t>252</t>
  </si>
  <si>
    <t>หน่่วยศัลยกรรม</t>
  </si>
  <si>
    <t>ลูกจ้างชั่วคราวโครงการพัฒนาฯ</t>
  </si>
  <si>
    <t>254</t>
  </si>
  <si>
    <t>โครงการให้บริการตรวจรักษาสัตว์ในวันหยุดและนอกเวลาทำการ ประจำปีงบประมาณ 2566</t>
  </si>
  <si>
    <t>257</t>
  </si>
  <si>
    <t>ยุุุทธนันท์</t>
  </si>
  <si>
    <t>แสงสี</t>
  </si>
  <si>
    <t>258</t>
  </si>
  <si>
    <t>ประกาศนียบัตรวิชาชีพชั้นสูง</t>
  </si>
  <si>
    <t>พวงสุวรรณ์</t>
  </si>
  <si>
    <t>259</t>
  </si>
  <si>
    <t>พยััคโฆ</t>
  </si>
  <si>
    <t>260</t>
  </si>
  <si>
    <t>261</t>
  </si>
  <si>
    <t>ทิพวรรณ</t>
  </si>
  <si>
    <t>แสงชัญ</t>
  </si>
  <si>
    <t>262</t>
  </si>
  <si>
    <t>ธนัชญา</t>
  </si>
  <si>
    <t>วิศวแสวงสุข</t>
  </si>
  <si>
    <t>263</t>
  </si>
  <si>
    <t>นัทธมน</t>
  </si>
  <si>
    <t>นาคละมัย</t>
  </si>
  <si>
    <t>264</t>
  </si>
  <si>
    <t>265</t>
  </si>
  <si>
    <t>เบญญนุช</t>
  </si>
  <si>
    <t>จิตตคาม</t>
  </si>
  <si>
    <t>266</t>
  </si>
  <si>
    <t>แพรวโพยม</t>
  </si>
  <si>
    <t>จันทร์แสง</t>
  </si>
  <si>
    <t>267</t>
  </si>
  <si>
    <t>ประกายโกวิท</t>
  </si>
  <si>
    <t>268</t>
  </si>
  <si>
    <t>269</t>
  </si>
  <si>
    <t>นาวีระ</t>
  </si>
  <si>
    <t>270</t>
  </si>
  <si>
    <t>นิสารัตนพร</t>
  </si>
  <si>
    <t>271</t>
  </si>
  <si>
    <t>272</t>
  </si>
  <si>
    <t>275</t>
  </si>
  <si>
    <t>ประกาศนีียบัตรวิชาชีพชั้นสูง</t>
  </si>
  <si>
    <t>จาตุรงค์</t>
  </si>
  <si>
    <t>งามน้อย</t>
  </si>
  <si>
    <t>276</t>
  </si>
  <si>
    <t>มัธยมศึกษาตอนต้้น</t>
  </si>
  <si>
    <t>277</t>
  </si>
  <si>
    <t>ลูกจ้างชั่วคราวโครงการวินิจฉัยโรคสัตว์เลี้ยงแก่ประชาชนนอกเวลาราชการ ประจำปีงบประมาณ 2566</t>
  </si>
  <si>
    <t>278</t>
  </si>
  <si>
    <t>สรารัตน์</t>
  </si>
  <si>
    <t>มีศิลป์</t>
  </si>
  <si>
    <t>279</t>
  </si>
  <si>
    <t>280</t>
  </si>
  <si>
    <t>ไทยมีสุข</t>
  </si>
  <si>
    <t>281</t>
  </si>
  <si>
    <t>284</t>
  </si>
  <si>
    <t>ปวเรศ</t>
  </si>
  <si>
    <t>ปั้นประสงค์</t>
  </si>
  <si>
    <t>287</t>
  </si>
  <si>
    <t>289</t>
  </si>
  <si>
    <t>เกียรติยศ</t>
  </si>
  <si>
    <t>อาสูนท์</t>
  </si>
  <si>
    <t>290</t>
  </si>
  <si>
    <t>หน่วยเคลื่อนย้ายสัตว์ป่วย</t>
  </si>
  <si>
    <t>ปุรวิชญ์</t>
  </si>
  <si>
    <t>ปาทาน</t>
  </si>
  <si>
    <t>291</t>
  </si>
  <si>
    <t>แผนกสนันสนุนงานบริการ</t>
  </si>
  <si>
    <t>เมธี</t>
  </si>
  <si>
    <t>292</t>
  </si>
  <si>
    <t>295</t>
  </si>
  <si>
    <t>โครงการให้บริการตรวจรักษาสัตว์ในวันหยุดและนอกเวลาทำการ ประจำปีงบประมาณ 2567</t>
  </si>
  <si>
    <t>สิริกร</t>
  </si>
  <si>
    <t>ภิรมยาภรณ์</t>
  </si>
  <si>
    <t>299</t>
  </si>
  <si>
    <t>งานบริหารงานและธุรการ กำแพงแสน</t>
  </si>
  <si>
    <t>เอี่ยมศิริศิลป์</t>
  </si>
  <si>
    <t>300</t>
  </si>
  <si>
    <t>ภูธิป</t>
  </si>
  <si>
    <t>จรรยาวงศ์</t>
  </si>
  <si>
    <t>302</t>
  </si>
  <si>
    <t>ประถมศึกษา</t>
  </si>
  <si>
    <t>ณัฐศักดิ์</t>
  </si>
  <si>
    <t>วัดนครใหญ่</t>
  </si>
  <si>
    <t>วงศกร</t>
  </si>
  <si>
    <t>นิลโสม</t>
  </si>
  <si>
    <t xml:space="preserve">หน่วยทรัพยากรบุคคล    </t>
  </si>
  <si>
    <t>นาคเกตุ</t>
  </si>
  <si>
    <t>ช่างอิเล็กทรอนิกส์</t>
  </si>
  <si>
    <t>หน่วยสถานที่ ซ่อมบำรุงและสารสนเทศ</t>
  </si>
  <si>
    <t>ศรนรินทร์</t>
  </si>
  <si>
    <t>แผนกบริิหารและธุรการ</t>
  </si>
  <si>
    <t>หนาวยสถานที่ ซ่อมบำรุง และสารสนเทศ</t>
  </si>
  <si>
    <t>นนทพร</t>
  </si>
  <si>
    <t>กลัดเพชร</t>
  </si>
  <si>
    <t>ปริิญญาตรี</t>
  </si>
  <si>
    <t>จิรวััฒน์</t>
  </si>
  <si>
    <t>ศรีดามาตร</t>
  </si>
  <si>
    <t>รพส.มก. ณ ทิพย์พิมาน</t>
  </si>
  <si>
    <t>เจนรินทร์</t>
  </si>
  <si>
    <t>สุขสุทธิ์</t>
  </si>
  <si>
    <t>หน่วยต้อบรับและเวชระเบียน</t>
  </si>
  <si>
    <t>โครงการให้บริการตรวจรักษาสัตว์ในวันหยุดและนอกเวลาทำการ ประจำปีงบประมาณ 2568</t>
  </si>
  <si>
    <t>วณารี</t>
  </si>
  <si>
    <t>วงค์ถึก</t>
  </si>
  <si>
    <t>นุ่มดี</t>
  </si>
  <si>
    <t>พัชรพร</t>
  </si>
  <si>
    <t>ดอเลาะห์</t>
  </si>
  <si>
    <t>กรภัค</t>
  </si>
  <si>
    <t>นิลทับ</t>
  </si>
  <si>
    <t>ชารียา</t>
  </si>
  <si>
    <t>ศิวิไล</t>
  </si>
  <si>
    <t>พิมพ์ประภัทร์</t>
  </si>
  <si>
    <t>สมัครรัฐกิจ</t>
  </si>
  <si>
    <t>ธนรัตน์</t>
  </si>
  <si>
    <t>วุฒิอุตดม</t>
  </si>
  <si>
    <t>รวงงาม</t>
  </si>
  <si>
    <t>384</t>
  </si>
  <si>
    <t>ผู้ช่วยนักวิจัย</t>
  </si>
  <si>
    <t>ภาควิชากายวิิภาคศาสตร์</t>
  </si>
  <si>
    <t>ลูกจ้างโครงการวิจัย “การพัฒนาเทคนิคโคลนนิ่งในการอนุรักษ์ความหลากหลายทางชีวภาพของปลากัดและการใช้ประโยชน์เชิงพาณิชย์เพื่อลดผลกระทบจากการเปลี่ยนแปลงสภาพภูมิอากาศ”</t>
  </si>
  <si>
    <t>เสรีสำราญ</t>
  </si>
  <si>
    <t>388</t>
  </si>
  <si>
    <t xml:space="preserve">จุไรรัตน์ </t>
  </si>
  <si>
    <t>แพประสิทธิ์</t>
  </si>
  <si>
    <t>406</t>
  </si>
  <si>
    <t xml:space="preserve">จิรัฐิติกาล  </t>
  </si>
  <si>
    <t>ช่วงบุญศรี</t>
  </si>
  <si>
    <t>391</t>
  </si>
  <si>
    <t>สราวุธ</t>
  </si>
  <si>
    <t>หอมสมบัติ</t>
  </si>
  <si>
    <t>397</t>
  </si>
  <si>
    <t xml:space="preserve">อารีีรัตน์ </t>
  </si>
  <si>
    <t>นุ่่มดี</t>
  </si>
  <si>
    <t>409</t>
  </si>
  <si>
    <t>พณิชชา</t>
  </si>
  <si>
    <t>บ่อคำ</t>
  </si>
  <si>
    <t>243</t>
  </si>
  <si>
    <t>หน่วยสัตว์ป่วยกึ่งวิฤต</t>
  </si>
  <si>
    <t>เอฬกานนท์</t>
  </si>
  <si>
    <t>418</t>
  </si>
  <si>
    <t>โครงการให้บริการตรวจรักษาสัตว์ในวันหยุดและนอกเวลาทำการ ปีงบประมาณ 2568</t>
  </si>
  <si>
    <t>พรประสิทธิ์</t>
  </si>
  <si>
    <t>386</t>
  </si>
  <si>
    <t>399</t>
  </si>
  <si>
    <t>ศูนย์ชัันสูตรโรคสัตว์ บางเขน</t>
  </si>
  <si>
    <t>ลูกจ้างชั่วคราวโครงการ วินิจฉัยโรคสัตว์แก่ประชาชนนอกเวลาราชการ ประจำปีงบประมาณ 2568</t>
  </si>
  <si>
    <r>
      <rPr>
        <rFont val="&quot;TH SarabunPSK&quot;"/>
        <color rgb="FFFF0000"/>
        <sz val="16.0"/>
      </rPr>
      <t>นราวิชญ์</t>
    </r>
  </si>
  <si>
    <t>400</t>
  </si>
  <si>
    <t>รัชฎาพร</t>
  </si>
  <si>
    <t>นิยบุญ</t>
  </si>
  <si>
    <t>ลูกจ้างชั่วคราวโครงการพัฒนาวิชาการ</t>
  </si>
  <si>
    <t>154</t>
  </si>
  <si>
    <t>พรรณราย</t>
  </si>
  <si>
    <t>รื่นกมล</t>
  </si>
  <si>
    <t>156</t>
  </si>
  <si>
    <t>ไกลถิ่น</t>
  </si>
  <si>
    <t>113</t>
  </si>
  <si>
    <t>โสภณธานิิน</t>
  </si>
  <si>
    <t>430</t>
  </si>
  <si>
    <t>ฐิิติรัตน์</t>
  </si>
  <si>
    <t>429</t>
  </si>
  <si>
    <t>158</t>
  </si>
  <si>
    <t>หน่วยมาตราฐานและประกันคุณภาพ</t>
  </si>
  <si>
    <t>155</t>
  </si>
  <si>
    <t>นัยน์ภัค</t>
  </si>
  <si>
    <t>พุ่มอินทร์</t>
  </si>
  <si>
    <t>421</t>
  </si>
  <si>
    <t>ภัทรกร</t>
  </si>
  <si>
    <t>สุบันสง</t>
  </si>
  <si>
    <t>427</t>
  </si>
  <si>
    <t>116</t>
  </si>
  <si>
    <t xml:space="preserve">ประกายวรรณ  </t>
  </si>
  <si>
    <r>
      <rPr>
        <rFont val="&quot;TH SarabunPSK&quot;"/>
        <color rgb="FFFF0000"/>
        <sz val="16.0"/>
      </rPr>
      <t>ไผ่เกตุ</t>
    </r>
  </si>
  <si>
    <t>392</t>
  </si>
  <si>
    <t>พีรพัฒน์</t>
  </si>
  <si>
    <t>แทนประเสริฐ</t>
  </si>
  <si>
    <t>395</t>
  </si>
  <si>
    <t>165</t>
  </si>
  <si>
    <t>157</t>
  </si>
  <si>
    <t>สรินญา</t>
  </si>
  <si>
    <t>เกศวนันท์</t>
  </si>
  <si>
    <t>ไชยยายงค์</t>
  </si>
  <si>
    <t>220</t>
  </si>
  <si>
    <t>233</t>
  </si>
  <si>
    <t>199</t>
  </si>
  <si>
    <t>นางสาว</t>
  </si>
  <si>
    <t>405</t>
  </si>
  <si>
    <t>สุทธิเดช</t>
  </si>
  <si>
    <t>พิมล</t>
  </si>
  <si>
    <t>พัณณิตา</t>
  </si>
  <si>
    <t>แวอาแซ</t>
  </si>
  <si>
    <t>บุญนาค</t>
  </si>
  <si>
    <t>435</t>
  </si>
  <si>
    <t>139</t>
  </si>
  <si>
    <t>394</t>
  </si>
  <si>
    <t>052</t>
  </si>
  <si>
    <t>สุรัตน์ดา</t>
  </si>
  <si>
    <t>5690</t>
  </si>
  <si>
    <t>นิรชา</t>
  </si>
  <si>
    <t>ชิตทัพ</t>
  </si>
  <si>
    <t>033</t>
  </si>
  <si>
    <t>419</t>
  </si>
  <si>
    <t>ศิริิตัน</t>
  </si>
  <si>
    <t>พระเดชกิ่ง</t>
  </si>
  <si>
    <t>รสสุคนธ์</t>
  </si>
  <si>
    <t>รัตนจำนงค์</t>
  </si>
  <si>
    <t>วิภาณุรัตน์</t>
  </si>
  <si>
    <t xml:space="preserve">พิมพ์์มาดา </t>
  </si>
  <si>
    <t>พฤฒิมาศ</t>
  </si>
  <si>
    <t>404</t>
  </si>
  <si>
    <t>พร.574</t>
  </si>
  <si>
    <t>รวินท์</t>
  </si>
  <si>
    <t>นราวงศานนท์</t>
  </si>
  <si>
    <t>สุภชัย</t>
  </si>
  <si>
    <t>จงเพียร</t>
  </si>
  <si>
    <t>ช่างเทคนิค (จนท.ล้างเครื่องแก้วและอุปกรณ์)</t>
  </si>
  <si>
    <t>187</t>
  </si>
  <si>
    <t>คณาธิบ</t>
  </si>
  <si>
    <t>คลอวุฒิวัฒน์</t>
  </si>
  <si>
    <t>ศ.น.สพ.ดร.วิน</t>
  </si>
  <si>
    <t>สุรเชษฐพงษ์</t>
  </si>
  <si>
    <t>พ.0325</t>
  </si>
  <si>
    <t>วิทยาภูมิคุ้มกันทางสัตวแพทย์/ปฏิสัมพันธ์ระหว่างโฮสต์และเชื้อโรค/วัคซีน</t>
  </si>
  <si>
    <t>ชิตพิริยันต์</t>
  </si>
  <si>
    <t>432</t>
  </si>
  <si>
    <t>บรรจุ พ.รายได้</t>
  </si>
  <si>
    <t xml:space="preserve">สายพิณ </t>
  </si>
  <si>
    <t>437</t>
  </si>
  <si>
    <t>กันฑะ</t>
  </si>
  <si>
    <t>250</t>
  </si>
  <si>
    <t>253</t>
  </si>
  <si>
    <t>256</t>
  </si>
  <si>
    <t>297</t>
  </si>
  <si>
    <t>296</t>
  </si>
  <si>
    <t xml:space="preserve">ณัฐกมล </t>
  </si>
  <si>
    <t>403</t>
  </si>
  <si>
    <t xml:space="preserve">สุนันท์ </t>
  </si>
  <si>
    <t>273</t>
  </si>
  <si>
    <t>ผู้ปฏิบัติงานวิทยาศาสตร์การแพทย์ (Medical Science Technical Officer)</t>
  </si>
  <si>
    <t>ปวท.</t>
  </si>
  <si>
    <t>วงศ์ตะวัน</t>
  </si>
  <si>
    <t>เนื้อนิ่ม</t>
  </si>
  <si>
    <t>274</t>
  </si>
  <si>
    <t>สาหร่าย</t>
  </si>
  <si>
    <t>นพชัย</t>
  </si>
  <si>
    <t xml:space="preserve">กันนุฬา </t>
  </si>
  <si>
    <t>ด้านสัตว์น้ำ</t>
  </si>
  <si>
    <t>01-14456/2564</t>
  </si>
  <si>
    <t>ปุญชรัสมิ์</t>
  </si>
  <si>
    <t>วงศ์พุทธา</t>
  </si>
  <si>
    <t>กฤติกาน</t>
  </si>
  <si>
    <t>ทองดอนพุ่ม</t>
  </si>
  <si>
    <t>120</t>
  </si>
  <si>
    <t>ไม่ทราบวันลาออก</t>
  </si>
  <si>
    <t>รศ.สพ.ญ.ดร.ปฐมาพร</t>
  </si>
  <si>
    <t>เอมะวิศิษฏ์</t>
  </si>
  <si>
    <t>1001</t>
  </si>
  <si>
    <t>01-1240/2533</t>
  </si>
  <si>
    <t>รศ.สพ.ญ.ดร.สุณี</t>
  </si>
  <si>
    <t>คุณากรสวัสดิ์</t>
  </si>
  <si>
    <t>0554</t>
  </si>
  <si>
    <t>01-1206/2532</t>
  </si>
  <si>
    <t>รศ.น.สพ.วิราช</t>
  </si>
  <si>
    <t>นิมิตสันติวงศ์</t>
  </si>
  <si>
    <t>0632</t>
  </si>
  <si>
    <t>01-1344/2533</t>
  </si>
  <si>
    <t>ธีระพงษ์</t>
  </si>
  <si>
    <t>บุญเติม</t>
  </si>
  <si>
    <t>0875</t>
  </si>
  <si>
    <t>ทิพยพร</t>
  </si>
  <si>
    <t>ตรีพุทธรัตน์</t>
  </si>
  <si>
    <t>01-1503/2535</t>
  </si>
  <si>
    <t>พิกุล</t>
  </si>
  <si>
    <t>ตุลาทอง</t>
  </si>
  <si>
    <t>0223</t>
  </si>
  <si>
    <t>วิทย์</t>
  </si>
  <si>
    <t>เลิศแสง</t>
  </si>
  <si>
    <t>0923</t>
  </si>
  <si>
    <t>การเรียการสอน</t>
  </si>
  <si>
    <t>สุขพันธ์</t>
  </si>
  <si>
    <t>พนักงานผลิตทดลอง (Experimental Production Worker)</t>
  </si>
  <si>
    <t>สุมณรัตน์</t>
  </si>
  <si>
    <t>เทพสาร</t>
  </si>
  <si>
    <t>0938</t>
  </si>
  <si>
    <t>0575</t>
  </si>
  <si>
    <t>ศิรัสมณี</t>
  </si>
  <si>
    <t>มาลีรัตน์</t>
  </si>
  <si>
    <t>298</t>
  </si>
  <si>
    <t>สิ้นสุดสัญญาจ้าง</t>
  </si>
  <si>
    <t>ภัทรพล</t>
  </si>
  <si>
    <t>อุ่โคตร</t>
  </si>
  <si>
    <t>398</t>
  </si>
  <si>
    <t>กชกร</t>
  </si>
  <si>
    <t>เพิ่มเกษร</t>
  </si>
  <si>
    <t>สัภยา</t>
  </si>
  <si>
    <t>คำสั่งที่ 3181/2568</t>
  </si>
  <si>
    <t>ปัณณิกา</t>
  </si>
  <si>
    <t>เกลี้ยงลำยอง</t>
  </si>
  <si>
    <t>จันทร์แรม</t>
  </si>
  <si>
    <t>ทองดอนแป้น</t>
  </si>
  <si>
    <t>024</t>
  </si>
  <si>
    <t>ย้ายสังกัดไป ภ.กาย</t>
  </si>
  <si>
    <t>วุฒิิชัย</t>
  </si>
  <si>
    <t>ไทรทองมี</t>
  </si>
  <si>
    <t>3100</t>
  </si>
  <si>
    <t>ปรับตำแหน่ง</t>
  </si>
  <si>
    <t>กุลฉิม</t>
  </si>
  <si>
    <t>01-15266/2566</t>
  </si>
  <si>
    <t>225</t>
  </si>
  <si>
    <t>200</t>
  </si>
  <si>
    <t>396</t>
  </si>
  <si>
    <t xml:space="preserve">รัชชานันท์ </t>
  </si>
  <si>
    <t>กระต่ายทอง</t>
  </si>
  <si>
    <t>402</t>
  </si>
  <si>
    <t>ไกรวีร์</t>
  </si>
  <si>
    <t xml:space="preserve">ทวีชัย </t>
  </si>
  <si>
    <t>สามพ่วงบุญ</t>
  </si>
  <si>
    <t>214</t>
  </si>
  <si>
    <t>226</t>
  </si>
  <si>
    <t>242</t>
  </si>
  <si>
    <t>238</t>
  </si>
  <si>
    <t>นภณัฐ</t>
  </si>
  <si>
    <t>ภูดิธนนันท์</t>
  </si>
  <si>
    <t>อลิสรา</t>
  </si>
  <si>
    <t>เทียมทัน</t>
  </si>
  <si>
    <t>วุฒิกร</t>
  </si>
  <si>
    <t xml:space="preserve">งานบริหารและธุรการ กำแพงแสน
</t>
  </si>
  <si>
    <t>434</t>
  </si>
  <si>
    <t>ศึกษาต่อ</t>
  </si>
  <si>
    <t>สุทธิพงษ์</t>
  </si>
  <si>
    <t>ภู่คง</t>
  </si>
  <si>
    <t>ไม่มาปฏิบัติงาน/ติดต่อไม่ได้</t>
  </si>
  <si>
    <t>อ.น.สพ.รุ่งโรจน์</t>
  </si>
  <si>
    <t>แจ่มอ้น</t>
  </si>
  <si>
    <t>พ.0543</t>
  </si>
  <si>
    <t>ให้ออกจากงาน</t>
  </si>
  <si>
    <t>01-3996/2546</t>
  </si>
  <si>
    <t>วรปรัชญ์</t>
  </si>
  <si>
    <t>เดิมหลิ่ม</t>
  </si>
  <si>
    <t>01-16275/2567</t>
  </si>
  <si>
    <t>จันทรดี</t>
  </si>
  <si>
    <t>01-16321/2567</t>
  </si>
  <si>
    <t>อัญรินทร์</t>
  </si>
  <si>
    <t>สิทธิสิริรังสี</t>
  </si>
  <si>
    <t>ผศ.น.สพ.ภักดี</t>
  </si>
  <si>
    <t>วัฒนไตรภพ</t>
  </si>
  <si>
    <t>0379</t>
  </si>
  <si>
    <t>01-1514/2535</t>
  </si>
  <si>
    <t>วุฒินันท์</t>
  </si>
  <si>
    <t>แสงสกุล</t>
  </si>
  <si>
    <t>ได้งานใหม่</t>
  </si>
  <si>
    <t>ณัฏชนันท์</t>
  </si>
  <si>
    <t>ปัญหาด้านสุขภาพ</t>
  </si>
  <si>
    <t>439</t>
  </si>
  <si>
    <t>แผนกงานบริการวิชาการ</t>
  </si>
  <si>
    <t>431</t>
  </si>
  <si>
    <t>d</t>
  </si>
  <si>
    <t>วันที่คำนวณชำนาญการใหม่</t>
  </si>
  <si>
    <t>วันที่ต้องขอชำนาญการ (4 ปี)</t>
  </si>
  <si>
    <t>วันที่ต้องขอชำนาญการ (7ปี)</t>
  </si>
  <si>
    <t>ได้ชำนาญการมากี่ปี</t>
  </si>
  <si>
    <t>ได้ชำนาญงานมากี่ปี</t>
  </si>
  <si>
    <t>ปีที่ได้ชำนาญการ</t>
  </si>
  <si>
    <t>จำนวนปีที่ได้ชำนาญการ</t>
  </si>
  <si>
    <t>จำนวนอายุงาน</t>
  </si>
  <si>
    <t>ปีที่ได้ชำนาญงาน</t>
  </si>
  <si>
    <t>จำนวนปีที่ได้ชำนาญงาน</t>
  </si>
  <si>
    <t>จำนวนปีที่ได้ชำนาญการพิเศษ</t>
  </si>
  <si>
    <t>จำนวนปีที่ได้ชำนาญงานพิเศษ</t>
  </si>
  <si>
    <t>จำนวนปีที่ได้เชี่ยวชาญ</t>
  </si>
  <si>
    <t>สถานะการขอชำนาญการชำนาญงาน</t>
  </si>
  <si>
    <t>เกิน 7 ปี</t>
  </si>
  <si>
    <t>อยู่ระหว่างขอ 4 ปี</t>
  </si>
  <si>
    <t>สำนักงานเลขานุการ</t>
  </si>
  <si>
    <t>1 ตุลาคม 2004</t>
  </si>
  <si>
    <t>1 ตุลาคม 2001</t>
  </si>
  <si>
    <t>1 ตุลาคม 2002</t>
  </si>
  <si>
    <t>พนักงานมหาวิทยาลัย</t>
  </si>
  <si>
    <t>วิศวกร</t>
  </si>
  <si>
    <t>27 มีนาคม 2018</t>
  </si>
  <si>
    <t xml:space="preserve">พนักงานมหาวิทยาลัย </t>
  </si>
  <si>
    <t>7 กุมภาพันธ์ 2018</t>
  </si>
  <si>
    <t>5 เมษายน 2018</t>
  </si>
  <si>
    <t>พ.1778</t>
  </si>
  <si>
    <t>29 มีนาคม 2018</t>
  </si>
  <si>
    <t>11 กุมภาพันธ์ 2022</t>
  </si>
  <si>
    <t>นักวิชาการคอมพิวเตอร์</t>
  </si>
  <si>
    <t>10 กันยายน 2018</t>
  </si>
  <si>
    <t>8 มีนาคม 2018</t>
  </si>
  <si>
    <t>ศุภกานต์</t>
  </si>
  <si>
    <t>พนักงานเงินรายได้</t>
  </si>
  <si>
    <t>8 เมษายน 2022</t>
  </si>
  <si>
    <t>27 สิงหาคม 2021</t>
  </si>
  <si>
    <t>1 ตุลาคม 2006</t>
  </si>
  <si>
    <t>1 ตุลาคม 1998</t>
  </si>
  <si>
    <t>11 กันยายน 2018</t>
  </si>
  <si>
    <t>11 ตุลาคม 2018</t>
  </si>
  <si>
    <t>12 กันยายน 2022</t>
  </si>
  <si>
    <t>16 มกราคม 2023</t>
  </si>
  <si>
    <t>19 ตุลาคม 2021</t>
  </si>
  <si>
    <t>26 มีนาคม 2015</t>
  </si>
  <si>
    <t>16 กันยายน 2009</t>
  </si>
  <si>
    <t>ระยะเวลาขอชำนาญการการเกิน 7 ปี</t>
  </si>
  <si>
    <t>30 ธันวาคม 2020</t>
  </si>
  <si>
    <t>งานบริหารและธุรการ หน่วยกิจการพิเศษ</t>
  </si>
  <si>
    <t>13 ธันวาคม 2024</t>
  </si>
  <si>
    <t>23 พฤษภาคม 2022</t>
  </si>
  <si>
    <t>23 สิงหาคม 2022</t>
  </si>
  <si>
    <t>22 เมษายน 2005</t>
  </si>
  <si>
    <t>22 เม.ย.2548</t>
  </si>
  <si>
    <t>4 ธันวาคม 2008</t>
  </si>
  <si>
    <t>4 ธ.ค.2551</t>
  </si>
  <si>
    <t xml:space="preserve">รพส.มก.หนองโพ </t>
  </si>
  <si>
    <t>12 ธันวาคม 2006</t>
  </si>
  <si>
    <t>1 ต.ค.2550</t>
  </si>
  <si>
    <t>29 มกราคม 2009</t>
  </si>
  <si>
    <t>29 ม.ค.2552</t>
  </si>
  <si>
    <t>27 พฤศจิกายน 2008</t>
  </si>
  <si>
    <t>27 พ.ย.2551</t>
  </si>
  <si>
    <t>29 พฤศจิกายน 2013</t>
  </si>
  <si>
    <t>19 พ.ย.2565</t>
  </si>
  <si>
    <t>24 ตุลาคม 2006</t>
  </si>
  <si>
    <t>24 ต.ค.2549</t>
  </si>
  <si>
    <t>รพส.บางเขน</t>
  </si>
  <si>
    <t>1 ตุลาคม 2005</t>
  </si>
  <si>
    <t>19 กรกฎาคม 2017</t>
  </si>
  <si>
    <t>14 กรกฎาคม 2017</t>
  </si>
  <si>
    <t>นนทษิต</t>
  </si>
  <si>
    <t>5 กันยายน 2017</t>
  </si>
  <si>
    <t>15 สิงหาคม 2017</t>
  </si>
  <si>
    <t>17 กรกฎาคม 2017</t>
  </si>
  <si>
    <t>11 กันยายน 2017</t>
  </si>
  <si>
    <t>30 สิงหาคม 2017</t>
  </si>
  <si>
    <t>26 กรกฎาคม 2017</t>
  </si>
  <si>
    <t>3 สิงหาคม 2018</t>
  </si>
  <si>
    <t>31 สิงหาคม 2020</t>
  </si>
  <si>
    <t>13 กรกฎาคม 2021</t>
  </si>
  <si>
    <t>8 ธันวาคม 2020</t>
  </si>
  <si>
    <t>21 มกราคม 2021</t>
  </si>
  <si>
    <t>28 สิงหาคม 2023</t>
  </si>
  <si>
    <t>1 กรกฎาคม 2021</t>
  </si>
  <si>
    <t>20 มิถุนายน 2022</t>
  </si>
  <si>
    <t>พร. บรรจุ พ.งบ</t>
  </si>
  <si>
    <t xml:space="preserve">งานกายภาพและทรัพย์สิน </t>
  </si>
  <si>
    <t>25 พฤษภาคม 2017</t>
  </si>
  <si>
    <t>4 ธันวามคม 2562</t>
  </si>
  <si>
    <t>11 กรกฎาคม 2017</t>
  </si>
  <si>
    <t>3 ธ.ค. 63</t>
  </si>
  <si>
    <t>24 กรกฎาคม 2017</t>
  </si>
  <si>
    <t>24 พฤษภาคม 2017</t>
  </si>
  <si>
    <t>11 กรกฎาคม 2003</t>
  </si>
  <si>
    <t>11 ก.ค. 2546</t>
  </si>
  <si>
    <t>6 ต.ค. 2550</t>
  </si>
  <si>
    <t>18 ตุลาคม 2016</t>
  </si>
  <si>
    <t>17 พฤศจิกายน 2020</t>
  </si>
  <si>
    <t>2 กรกฎาคม 2021</t>
  </si>
  <si>
    <t>19 ธันวาคม 2022</t>
  </si>
  <si>
    <t>27 ธันวาคม 2021</t>
  </si>
  <si>
    <t>20 กันยายน 2023</t>
  </si>
  <si>
    <t>ณัฐธิยาน์</t>
  </si>
  <si>
    <t>26 มกราคม 2009</t>
  </si>
  <si>
    <t>21 ก.ย.2553</t>
  </si>
  <si>
    <t>27 กันยายน 2016</t>
  </si>
  <si>
    <t>4 ตุลาคม 2018</t>
  </si>
  <si>
    <t>ปาริชาต</t>
  </si>
  <si>
    <t>24 เมษายน 2023</t>
  </si>
  <si>
    <t>30 มิถุนายน 2021</t>
  </si>
  <si>
    <t>7 เมษายน 2023</t>
  </si>
  <si>
    <t>31 กรกฎาคม 2021</t>
  </si>
  <si>
    <t>24 ธันวาคม 2010</t>
  </si>
  <si>
    <t>24 ธ.ค. 2553</t>
  </si>
  <si>
    <t>24 มิ.ย.2564</t>
  </si>
  <si>
    <t>17 มกราคม 2022</t>
  </si>
  <si>
    <t>ศุภชาติ</t>
  </si>
  <si>
    <t>17 มกราคม 2018</t>
  </si>
  <si>
    <t>11 ตุลาคม 2021</t>
  </si>
  <si>
    <t>11 มีนาคม 2022</t>
  </si>
  <si>
    <t>17 มกราคม 2021</t>
  </si>
  <si>
    <t>30 ธันวาคม 1356</t>
  </si>
  <si>
    <t>1 ตุลาคม 1997</t>
  </si>
  <si>
    <t>19 มิ.ย.2557</t>
  </si>
  <si>
    <t>5 กรกฎาคม 2004</t>
  </si>
  <si>
    <t>5 ก.ค.2547</t>
  </si>
  <si>
    <t>ภาควิชาเภสัชวิทยา</t>
  </si>
  <si>
    <t>28 พฤศจิกายน 2008</t>
  </si>
  <si>
    <t>ภาควิชาเวชศาสตร์และทรัพยากรการผลิตสัตว์</t>
  </si>
  <si>
    <t>13 มีนาคม 2020</t>
  </si>
  <si>
    <t>21 กันยายน 2010</t>
  </si>
  <si>
    <t>1 ตุลาคม 2009</t>
  </si>
  <si>
    <t>24 ต.ค.2557</t>
  </si>
  <si>
    <t>30 ธันวาคม 2004</t>
  </si>
  <si>
    <t>1 ธ.ค.2548</t>
  </si>
  <si>
    <t>29 มิถุนายน 2005</t>
  </si>
  <si>
    <t>29 มิ.ย.2548</t>
  </si>
  <si>
    <t>ภาควิชาเวชศาสตร์คลินิกสัตว์เลี้ยง</t>
  </si>
  <si>
    <t>25 ธันวาคม 2014</t>
  </si>
  <si>
    <t>10 ตุลาคม 2022</t>
  </si>
  <si>
    <t>1 สิงหาคม 2006</t>
  </si>
  <si>
    <t>1 ส.ค.2549</t>
  </si>
  <si>
    <t>ภาควิชาเวชศาสตร์คลินิกสัตว์ใหญ่และสัตว์ป่า</t>
  </si>
  <si>
    <t>1 ตุลาคม 2007</t>
  </si>
  <si>
    <t>22 สิงหาคม 2005</t>
  </si>
  <si>
    <t>22 ส.ค.2548</t>
  </si>
  <si>
    <t>26 ม.ค.2552</t>
  </si>
  <si>
    <t>25 กันยายน 2006</t>
  </si>
  <si>
    <t>1 เม.ย.2552</t>
  </si>
  <si>
    <t>28 มกราคม 2009</t>
  </si>
  <si>
    <t>1 ต.ค. 2552</t>
  </si>
  <si>
    <t>ภาควิชาจุลชีววิทยาและวิทยาฯ</t>
  </si>
  <si>
    <t>14 พฤศจิกายน 2022</t>
  </si>
  <si>
    <t>1 ต.ค.2545</t>
  </si>
  <si>
    <t>ภาควิชาสรีรวิทยา</t>
  </si>
  <si>
    <t>30 มกราคม 2009</t>
  </si>
  <si>
    <t>10 พฤษภาคม 2018</t>
  </si>
  <si>
    <t>ภาควิชาสัตวแพทยสาธารณสุขศาสตร์</t>
  </si>
  <si>
    <t>10 พฤษภาคม 2005</t>
  </si>
  <si>
    <t>10 พ.ค.2548</t>
  </si>
  <si>
    <t>จรัสพิมพ์</t>
  </si>
  <si>
    <t>15 ตุลาคม 2015</t>
  </si>
  <si>
    <t>ชัญญาพัฒน์</t>
  </si>
  <si>
    <t>ภูริช</t>
  </si>
  <si>
    <t>17 กรกฎาคม 2024</t>
  </si>
  <si>
    <t>23 กรกฎาคม 2024</t>
  </si>
  <si>
    <t>18 มิถุนายน 2024</t>
  </si>
  <si>
    <t>13 กุมภาพันธ์ 2024</t>
  </si>
  <si>
    <t>14 สิงหาคม 2024</t>
  </si>
  <si>
    <t>6 สิงหาคม 2024</t>
  </si>
  <si>
    <t>16 ตุลาคม 2024</t>
  </si>
  <si>
    <t>8 พฤศจิกายน 2024</t>
  </si>
  <si>
    <t>อยู่ในช่วงขอชำนาญการ 4 ปี</t>
  </si>
  <si>
    <t>ช่างไฟฟ้า</t>
  </si>
  <si>
    <t>ปฏิิบัติงาน</t>
  </si>
  <si>
    <t>ระยะเวลาขอชำนาญงานเกิน 7 ปี</t>
  </si>
  <si>
    <t>ระยะเวลาขอชำนาญการเกิน 4 ปี</t>
  </si>
  <si>
    <t>ผู้ปฏิบัติบริหารงาน</t>
  </si>
  <si>
    <t>10 มกราคม 2025</t>
  </si>
  <si>
    <t>นักวิชาการสัตวบาล</t>
  </si>
  <si>
    <t>กัญญาพัช</t>
  </si>
  <si>
    <t>พงศ์์เลิศฤทธิ์</t>
  </si>
  <si>
    <t>จันทร์์ควง</t>
  </si>
  <si>
    <t>ลิ้มรัชชพงศ์</t>
  </si>
  <si>
    <t>18 กุมภาพันธ์ 2025</t>
  </si>
  <si>
    <t>ศรีราช</t>
  </si>
  <si>
    <t>5615</t>
  </si>
  <si>
    <r>
      <rPr>
        <rFont val="&quot;TH SarabunPSK&quot;"/>
        <color theme="1"/>
        <sz val="13.0"/>
      </rPr>
      <t>นราวิชญ์</t>
    </r>
  </si>
  <si>
    <t>เอื้้ออริยกุล</t>
  </si>
  <si>
    <t>โสภณธานิิิน</t>
  </si>
  <si>
    <t>2786</t>
  </si>
  <si>
    <t>ฐิติิรัตน์</t>
  </si>
  <si>
    <t>สุวิิวรณ์</t>
  </si>
  <si>
    <t>5687</t>
  </si>
  <si>
    <t>ระยะเวลาขอชำนาญงานเกิน 4 ปี</t>
  </si>
  <si>
    <t>สิทธิิสิริรังสี</t>
  </si>
  <si>
    <t>พิมพ์ผกา</t>
  </si>
  <si>
    <t>เหล่่่าอารีย์</t>
  </si>
  <si>
    <t>ราศรีี</t>
  </si>
  <si>
    <t>3411</t>
  </si>
  <si>
    <t>รพส.มก. กำแพงแสน</t>
  </si>
  <si>
    <t>ชัญญานุุช</t>
  </si>
  <si>
    <t>รพส.มก. หัวหิน</t>
  </si>
  <si>
    <t>รุ่่งนารี</t>
  </si>
  <si>
    <t>เต็็งประเสริฐ</t>
  </si>
  <si>
    <t>พ่วงอิินทร์</t>
  </si>
  <si>
    <t>กลัับดี</t>
  </si>
  <si>
    <t>ทองศิิริ</t>
  </si>
  <si>
    <t>สังข์แก้้ว</t>
  </si>
  <si>
    <t>สุวิิดา</t>
  </si>
  <si>
    <t>พนักงานทั่ั่วไป</t>
  </si>
  <si>
    <t>พนัักงานทั่วไป</t>
  </si>
  <si>
    <t>สััตวแพทย์</t>
  </si>
  <si>
    <t>สัตวแพทย์์</t>
  </si>
  <si>
    <t>ภ.กายวิิภาคศาสตร์</t>
  </si>
  <si>
    <t>ภ.จุลวชีววิทยาและวิทยาภูมิคุ้มกัน</t>
  </si>
  <si>
    <t>มณฑิิรา</t>
  </si>
  <si>
    <t xml:space="preserve">สัตวแพทย์ </t>
  </si>
  <si>
    <t>สายพิิณ</t>
  </si>
  <si>
    <t xml:space="preserve">พนักงานทั่วไป </t>
  </si>
  <si>
    <t xml:space="preserve">รพส.มก.หัวหิน </t>
  </si>
  <si>
    <t>ปิยวดีี</t>
  </si>
  <si>
    <t>วิภาวีี</t>
  </si>
  <si>
    <t xml:space="preserve">รพส.มก.ทิพย์พิมาน </t>
  </si>
  <si>
    <t>ใหม่</t>
  </si>
  <si>
    <t>ปีที่ได้รับ ผศ.</t>
  </si>
  <si>
    <t>ปีที่ได้รับ รศ.</t>
  </si>
  <si>
    <t>ศาตราจารย์</t>
  </si>
  <si>
    <t>ปีที่ได้รับ ศ.</t>
  </si>
  <si>
    <t>ศาตราจารย์ พิเศษ</t>
  </si>
  <si>
    <t>ปีที่ได้รับ ศ.พิเศษ</t>
  </si>
  <si>
    <t>ศ.สูง</t>
  </si>
  <si>
    <t>ศิริรักษ์</t>
  </si>
  <si>
    <t>เสรี</t>
  </si>
  <si>
    <t>ประภัสสร</t>
  </si>
  <si>
    <t>นิยดา</t>
  </si>
  <si>
    <t>ศิรินทร์</t>
  </si>
  <si>
    <t>มณีนุช</t>
  </si>
  <si>
    <t>ภาควิชาจุลชีววิทยาและวิทยาภูมิคุ้มกัน</t>
  </si>
  <si>
    <t>ชมพูเนกข์</t>
  </si>
  <si>
    <t>วิน</t>
  </si>
  <si>
    <t>ปฐมาพร</t>
  </si>
  <si>
    <t>พรทิพภา</t>
  </si>
  <si>
    <t>ศาสตราจารย์พิเศษ</t>
  </si>
  <si>
    <t>คัมภีร์</t>
  </si>
  <si>
    <t>จำนงจิต</t>
  </si>
  <si>
    <t>เกษริน</t>
  </si>
  <si>
    <t>บุรินทร์</t>
  </si>
  <si>
    <t>เทวินทร์</t>
  </si>
  <si>
    <t>ไกรสิริ</t>
  </si>
  <si>
    <t>พรรณวิมล</t>
  </si>
  <si>
    <t>ณัฐสิทธิ์</t>
  </si>
  <si>
    <t>ปารียา</t>
  </si>
  <si>
    <t>ศรัญญา</t>
  </si>
  <si>
    <t>อุสุมา</t>
  </si>
  <si>
    <t>ไชยยันต์</t>
  </si>
  <si>
    <t>วชิราพรรณ</t>
  </si>
  <si>
    <t>ภูดิท</t>
  </si>
  <si>
    <t>ปรีดา</t>
  </si>
  <si>
    <t>รุ่งเรือง</t>
  </si>
  <si>
    <t>วัลยา</t>
  </si>
  <si>
    <t>นันทพร</t>
  </si>
  <si>
    <t>ชมนาด</t>
  </si>
  <si>
    <t>วิราช</t>
  </si>
  <si>
    <t>อรรถวิทย์</t>
  </si>
  <si>
    <t>สิริรัตน์</t>
  </si>
  <si>
    <t>ศุฐฐิวีร์</t>
  </si>
  <si>
    <t>สถิตภัค</t>
  </si>
  <si>
    <t>นิรุตติ์</t>
  </si>
  <si>
    <t>ชยกฤต</t>
  </si>
  <si>
    <t>มนชนก</t>
  </si>
  <si>
    <t>จันทร์จิรา</t>
  </si>
  <si>
    <t>คงศักดิ์</t>
  </si>
  <si>
    <t>เจดีย์</t>
  </si>
  <si>
    <t>ชื่นสุมน</t>
  </si>
  <si>
    <t>สุณี</t>
  </si>
  <si>
    <t>ชัยกร</t>
  </si>
  <si>
    <t>กัญจน์</t>
  </si>
  <si>
    <t>พันพิชา</t>
  </si>
  <si>
    <t>นริศ</t>
  </si>
  <si>
    <t>เฉลิมเกียรติ</t>
  </si>
  <si>
    <t>อาสูตร</t>
  </si>
  <si>
    <t>สุกัญญา</t>
  </si>
  <si>
    <t>ปัจฉิมา</t>
  </si>
  <si>
    <t>ศุภร</t>
  </si>
  <si>
    <t>ชลาลัย</t>
  </si>
  <si>
    <t>สุปภาดา</t>
  </si>
  <si>
    <t>อมรเทพ</t>
  </si>
  <si>
    <t>ผู้ช่วยศาสตร์จารย์</t>
  </si>
  <si>
    <t>สุวิชา</t>
  </si>
  <si>
    <t>พิษณุ</t>
  </si>
  <si>
    <t>ชัยเทพ</t>
  </si>
  <si>
    <t>นันทวัน</t>
  </si>
  <si>
    <t>จตุรงค์</t>
  </si>
  <si>
    <t>นิอร</t>
  </si>
  <si>
    <t>สุภาเพ็ญ</t>
  </si>
  <si>
    <t>อนุชัย</t>
  </si>
  <si>
    <t>อดิศร</t>
  </si>
  <si>
    <t>สมชัย</t>
  </si>
  <si>
    <t>ธีระ</t>
  </si>
  <si>
    <t>รักความสุข</t>
  </si>
  <si>
    <t>ณัฏฐ์ธน</t>
  </si>
  <si>
    <t>พ.0496</t>
  </si>
  <si>
    <t>อลงกต</t>
  </si>
  <si>
    <t>ปริญทิพย์</t>
  </si>
  <si>
    <t>เกรียงไกร</t>
  </si>
  <si>
    <t>นวลอนงค์</t>
  </si>
  <si>
    <t>ยลยง</t>
  </si>
  <si>
    <t>ผู้ช่วยศาสตร์จารย์์</t>
  </si>
  <si>
    <t>วิศณุ</t>
  </si>
  <si>
    <t>มานะกร</t>
  </si>
  <si>
    <t>ธัชกร</t>
  </si>
  <si>
    <t>ธีราภรณ์</t>
  </si>
  <si>
    <t>สิทธิณี</t>
  </si>
  <si>
    <t>กุุลประเสริฐศรี</t>
  </si>
  <si>
    <t>ณพารี</t>
  </si>
  <si>
    <t>ลำดับที่</t>
  </si>
  <si>
    <t>จำนวนหลักสูตรที่ลาศึกษา</t>
  </si>
  <si>
    <t>การศึกษาต่อ</t>
  </si>
  <si>
    <t>สาขา/หลักสูตร</t>
  </si>
  <si>
    <t>สถาบัน</t>
  </si>
  <si>
    <t>ประเภทของการศึกษา</t>
  </si>
  <si>
    <t>วันที่เริ่ม-สิ้นสุดการศึกษา</t>
  </si>
  <si>
    <t>สิ้นสุด</t>
  </si>
  <si>
    <t>จำนวนปี</t>
  </si>
  <si>
    <t xml:space="preserve">ขยายเวลาศึกษาต่อ </t>
  </si>
  <si>
    <t>วันที่รายงานตัวกลับ</t>
  </si>
  <si>
    <t>ประเภทการขอไปศึกษา</t>
  </si>
  <si>
    <t>แหล่งทุน</t>
  </si>
  <si>
    <t>ชาย</t>
  </si>
  <si>
    <t>ปริญญาเอก</t>
  </si>
  <si>
    <t>สรีรวิทยาการออกกำลังกาย (หลักสูตรนานาชาติ)</t>
  </si>
  <si>
    <t>มหาลัยมหิดล</t>
  </si>
  <si>
    <t>ตามเงื่อนไข</t>
  </si>
  <si>
    <t>18 เม.ย.56 - 17 เม.ย.58</t>
  </si>
  <si>
    <t>ทุนกองทุนพัฒนาคณะสัตวแพทยศาสตร์</t>
  </si>
  <si>
    <t>พายุ</t>
  </si>
  <si>
    <t>วิทยาศาสตร์ชีวภาพประยุกต์</t>
  </si>
  <si>
    <t>สถานบัณฑิตศึกษาจุฬาภรณ์</t>
  </si>
  <si>
    <t>27 พ.ค.56- 26 พ.ค.63</t>
  </si>
  <si>
    <t>ทุนโครงการผลิตนักวิทยาศาสตร์และทุนส่วนตัว</t>
  </si>
  <si>
    <t>เสลภูมิ</t>
  </si>
  <si>
    <t>จุฬาลงกรณ์มหาวิทยาลัย</t>
  </si>
  <si>
    <t>27 พ.ค.56 – 31 ก.ค.65</t>
  </si>
  <si>
    <t>ทุนโครงการผลิตนักวิทยาศาสตร์เฉลิมพระเกียรติ 84 พรรษา</t>
  </si>
  <si>
    <t>หญิง</t>
  </si>
  <si>
    <t>พ.1454</t>
  </si>
  <si>
    <t>Animal Nutrition</t>
  </si>
  <si>
    <t>Utrecht University</t>
  </si>
  <si>
    <t>1 มิ.ย.56-13 พ.ค.61</t>
  </si>
  <si>
    <t>ทุน Utrecht University</t>
  </si>
  <si>
    <t>ปริญญาโท</t>
  </si>
  <si>
    <t>คลินิกศึกษาทางสัตวแพทย์</t>
  </si>
  <si>
    <t>มหาวิทยาลัยเกษตรศาสตร์</t>
  </si>
  <si>
    <t>10 มิ.ย.56-11 ธ.ค.62</t>
  </si>
  <si>
    <t>ทุนส่วนตัว</t>
  </si>
  <si>
    <t>10 มิ.ย.56 - 11 ธ.ค.62</t>
  </si>
  <si>
    <t>ภ.วิชาจุลชีววิทยาและวิทยาภูมิคุ้มกัน</t>
  </si>
  <si>
    <t>11 มิ.ย.56 – 16 ก.ค.64</t>
  </si>
  <si>
    <t>12 มิ.ย.56 ถึง 5 ก.พ.60</t>
  </si>
  <si>
    <t>Biomedical Sciences</t>
  </si>
  <si>
    <t>Texas A&amp;M University</t>
  </si>
  <si>
    <t>8 ส.ค. 56 ถึง 7 ส.ค. 57</t>
  </si>
  <si>
    <t>รุ่งโรจน์</t>
  </si>
  <si>
    <t>พ.543</t>
  </si>
  <si>
    <t>อายุรศาสตร์เขตร้อน (หลักสูตรนานาชาติ)</t>
  </si>
  <si>
    <t>10 ส.ค.56 – 9 ส.ค.65</t>
  </si>
  <si>
    <t>ใช้เวลาบางส่วน</t>
  </si>
  <si>
    <t>Molecular Pathobiology</t>
  </si>
  <si>
    <t>Hokkaido University</t>
  </si>
  <si>
    <t>29 ก.ย. 56 ถึง 28 ก.ย. 61</t>
  </si>
  <si>
    <t>ทุนรัฐบาลญี่ปุ่น</t>
  </si>
  <si>
    <t>พร.082</t>
  </si>
  <si>
    <t>1 ต.ค.56-31 มี.ค.61</t>
  </si>
  <si>
    <t>นันทสันติ</t>
  </si>
  <si>
    <t>Regenerative Medicine</t>
  </si>
  <si>
    <t>1 ต.ค. 56 - 31 มี.ค. 58</t>
  </si>
  <si>
    <t>ทุนอานันทมหิดล</t>
  </si>
  <si>
    <t>4 พ.ย. 56 – 31 ก.ค.61</t>
  </si>
  <si>
    <t>นรุตม์</t>
  </si>
  <si>
    <t>พ.347</t>
  </si>
  <si>
    <t>พยาธิสรีรวิทยาของ polycystic ovarian syndrome (PCSO)</t>
  </si>
  <si>
    <t>University of Tokyo</t>
  </si>
  <si>
    <t>16 พ.ย.56 - 29 มี.ค. 58</t>
  </si>
  <si>
    <t>ทุน JSPS RONPAKU (Dissertation Ph.D.)</t>
  </si>
  <si>
    <t>Health Management</t>
  </si>
  <si>
    <t>University of Prince Edward Island</t>
  </si>
  <si>
    <t>2 ม.ค. 57 - 1 ม.ค. 59</t>
  </si>
  <si>
    <t>บริหารธุรกิจมหาบัณฑิต</t>
  </si>
  <si>
    <t>3 มี.ค. 57 - 30 เม.ย. 59</t>
  </si>
  <si>
    <t>คณะบริหารธุรกิจ ม.เกษตรศาสตร์</t>
  </si>
  <si>
    <t>พยาธิชีววิทยาทางสัตวแพทย์</t>
  </si>
  <si>
    <t>1 พ.ค. 57 ถึง 30 เม.ย. 60</t>
  </si>
  <si>
    <t>ทุนการศึกษาหลักสูตรดุฎีบัณฑิต "100 ปี จุฬาลงกรณ์มหาวิทยาลัย"</t>
  </si>
  <si>
    <t>Freie Universität Berlin</t>
  </si>
  <si>
    <t>12 พ.ค. 57 – 21 ก.ย. 60</t>
  </si>
  <si>
    <t>ณัฐพงศ์</t>
  </si>
  <si>
    <t>สรีรวิทยา (หลักสูตรนานาชาติ)</t>
  </si>
  <si>
    <t>1 ก.ค. 57 - 30 มิ.ย. 63</t>
  </si>
  <si>
    <t>ปรมา</t>
  </si>
  <si>
    <t>1 ส.ค. 57 - 31 ก.ค. 59</t>
  </si>
  <si>
    <t>4 ส.ค.57 - 3 ก.พ. 60</t>
  </si>
  <si>
    <t>หล่อสัญญาลักษณ์</t>
  </si>
  <si>
    <t>12 วัน</t>
  </si>
  <si>
    <t>ศึกษาเต็มเวลา</t>
  </si>
  <si>
    <t>18 วัน</t>
  </si>
  <si>
    <t>17 วัน</t>
  </si>
  <si>
    <t>ศูนย์วิจัยฯ กำแพงแสน</t>
  </si>
  <si>
    <t>1 ปี 6 เดือน 19 วัน</t>
  </si>
  <si>
    <t>11 ส.ค. 57 - 10 ส.ค. 63</t>
  </si>
  <si>
    <t>พ.198</t>
  </si>
  <si>
    <t>18 ส.ค. 57 ถึง 3 ก.พ. 61</t>
  </si>
  <si>
    <t>20 ส.ค. 57 - 19 ส.ค. 58</t>
  </si>
  <si>
    <t>อรรถพล</t>
  </si>
  <si>
    <t>หลักสูตร Comparative Biomedical Sciences</t>
  </si>
  <si>
    <t>The University of Wisconsin - Madison สหรัฐอเมริกา</t>
  </si>
  <si>
    <t>21 ส.ค. 57 - 20 ส.ค. 58</t>
  </si>
  <si>
    <t>ทุนมูลนิธิอานันทมหิดล</t>
  </si>
  <si>
    <t>พ.53</t>
  </si>
  <si>
    <t>Veterinary Biosciences</t>
  </si>
  <si>
    <t>The Ohio State University</t>
  </si>
  <si>
    <t>22 ส.ค. 57 - 21 ส.ค. 58</t>
  </si>
  <si>
    <t>พรสุชา</t>
  </si>
  <si>
    <t>Epidemiology</t>
  </si>
  <si>
    <t>24 ส.ค. 57 - 28 เม.ย. 64</t>
  </si>
  <si>
    <t>พ.577</t>
  </si>
  <si>
    <t>Veterinary Medicine</t>
  </si>
  <si>
    <t>National Pingtung University of Science and Technology ไต้หวัน</t>
  </si>
  <si>
    <t>5 ก.ย. 57 - 4 ก.ย. 63</t>
  </si>
  <si>
    <t>ทุนกองทุนพัฒนาคณะสัตวแพทยศาสตร์และทุนส่วนตัว</t>
  </si>
  <si>
    <t>Comparative Pathology</t>
  </si>
  <si>
    <t>The University of California,Davisสหรัฐอเมริกา</t>
  </si>
  <si>
    <t>ขยายเวลาครั้งที่1</t>
  </si>
  <si>
    <t>ขยายเวลาครั้งที่2</t>
  </si>
  <si>
    <t>ภ.สัตวแพทย-สาธารณสุขศาสตร์</t>
  </si>
  <si>
    <t>พ.615</t>
  </si>
  <si>
    <t>Comparative and Veterinary Medicine</t>
  </si>
  <si>
    <t>5 ม.ค. 58 – 4 ม.ค. 63</t>
  </si>
  <si>
    <t>พร.448</t>
  </si>
  <si>
    <t>การจัดการทั่วไป</t>
  </si>
  <si>
    <t>มหาลัยรามคำแหง</t>
  </si>
  <si>
    <t>2 พ.ค.58 - 2พ.ค.60</t>
  </si>
  <si>
    <t>สิริกุล</t>
  </si>
  <si>
    <t>clinical sciences</t>
  </si>
  <si>
    <t>colorado state university สหรัฐอเมริกา</t>
  </si>
  <si>
    <t>15 ส.ค. 58 - 14 ส.ค. 62</t>
  </si>
  <si>
    <t>17 ส.ค. 58 - 16 ก.พ. 61</t>
  </si>
  <si>
    <t>Veterinary Medical Sciences</t>
  </si>
  <si>
    <t>The University of Tokyo ประเทศญี่ปุ่น</t>
  </si>
  <si>
    <t>31 ส.ค. 58 - 30 เม.ย. 63</t>
  </si>
  <si>
    <t>18 ม.ค. 59 –26 ก.ค.59</t>
  </si>
  <si>
    <t>24 ก.ย.59 – 31 ธ.ค.64</t>
  </si>
  <si>
    <t>ทุน Hokkaido University President’s Fellowships ทุนกองทุนพัฒนาคณะสัตวแพทยศาสตร์</t>
  </si>
  <si>
    <t>พ.0025</t>
  </si>
  <si>
    <t>3 มิ.ย.59- 2 มิ.ย.63</t>
  </si>
  <si>
    <t>พนักงาทั่วไป</t>
  </si>
  <si>
    <t>การจัดการโลจิกติกส์และโซ่อุปทาน</t>
  </si>
  <si>
    <t>8 มิ.ย.59 - 8 มิ.ย.61</t>
  </si>
  <si>
    <t>พ.545</t>
  </si>
  <si>
    <t>28 ก.ค.59 - 28 ก.ค.61</t>
  </si>
  <si>
    <t>ปฐมกุลวงศ์</t>
  </si>
  <si>
    <t>พ.0206</t>
  </si>
  <si>
    <t>ใช้เวลางานบางส่วน</t>
  </si>
  <si>
    <t>6 เดือน</t>
  </si>
  <si>
    <t>ขยายเวลาครั้งที่3</t>
  </si>
  <si>
    <t>ภ.สัตวแพทย</t>
  </si>
  <si>
    <t>1 ปี 10เดือน 23 วัน</t>
  </si>
  <si>
    <t>5 เดือน 24 วัน</t>
  </si>
  <si>
    <t>Dematology</t>
  </si>
  <si>
    <t>2 ปี 5 เดือน</t>
  </si>
  <si>
    <t>28/12/0/2561</t>
  </si>
  <si>
    <t>28/12/0/2562</t>
  </si>
  <si>
    <t>วุฒิวงศ์</t>
  </si>
  <si>
    <t>ขยายเวลาครั้งที่4</t>
  </si>
  <si>
    <t>พ.3006</t>
  </si>
  <si>
    <t>Comparative Health Sciences และ Residency in Veterinary Anatomical Pathology</t>
  </si>
  <si>
    <t>Oregon State University</t>
  </si>
  <si>
    <t>1 ปี 11 เดือน</t>
  </si>
  <si>
    <t>ทุนพัฒนาศักยภาพบุคลากรรุ่นใหม่</t>
  </si>
  <si>
    <t>ขยายเวลาครั้ง1</t>
  </si>
  <si>
    <t>นักวิทย์</t>
  </si>
  <si>
    <t>นิติศาสตร์บัณฑิต</t>
  </si>
  <si>
    <t>มหาวิทยาลัยสุโขทัยธรรมาธิราช</t>
  </si>
  <si>
    <t>15 ก.ย.62 – 15 ก.ย.65</t>
  </si>
  <si>
    <t>พร.349</t>
  </si>
  <si>
    <t>พร.350</t>
  </si>
  <si>
    <t>8/122567</t>
  </si>
  <si>
    <t>พ.2840</t>
  </si>
  <si>
    <t>พร.022</t>
  </si>
  <si>
    <t>ศัลยศาสตร์ ทางสัตวแพทย์</t>
  </si>
  <si>
    <t>พร.2835</t>
  </si>
  <si>
    <t>พร.0311</t>
  </si>
  <si>
    <t>พร.091</t>
  </si>
  <si>
    <t>รินทิพย์</t>
  </si>
  <si>
    <t>พร.033</t>
  </si>
  <si>
    <t>พร.2831</t>
  </si>
  <si>
    <t>พร.053</t>
  </si>
  <si>
    <t>11 มค 64 - 10 มค 66</t>
  </si>
  <si>
    <t>11 มค 66 - 10 มค 67 (1ปี)</t>
  </si>
  <si>
    <t>11 มค 67</t>
  </si>
  <si>
    <t>วชิโดม</t>
  </si>
  <si>
    <t>พร.2668</t>
  </si>
  <si>
    <t>11 มค 66 - 10 มค 67 (1 ปี)</t>
  </si>
  <si>
    <t>พร.2717</t>
  </si>
  <si>
    <t>พร.3102</t>
  </si>
  <si>
    <t>2 (3)</t>
  </si>
  <si>
    <t>วุฒิบัตร</t>
  </si>
  <si>
    <t>สัตวแพทย์เฉพาะทางด้านศัลยกรรมกระดูก</t>
  </si>
  <si>
    <t>เครือรัฐออสเตรเลีย</t>
  </si>
  <si>
    <t>1 สค 68 - 5 ตค 68</t>
  </si>
  <si>
    <t>66 วัน</t>
  </si>
  <si>
    <t>7 ตค 68</t>
  </si>
  <si>
    <t>พร.2710</t>
  </si>
  <si>
    <t>27 มิ.ย.65 27 มิ.ย.67</t>
  </si>
  <si>
    <t>27 มิย 68</t>
  </si>
  <si>
    <t>สัตวแพทย์ประจำบ้าน</t>
  </si>
  <si>
    <t>สาขาอายุรศาสตร์</t>
  </si>
  <si>
    <t>2 สค 64 - 1 สค 67</t>
  </si>
  <si>
    <t>1 สค 67</t>
  </si>
  <si>
    <t>ทุนโครงการเข้ารับการฝึกอบรมผู้ประกอบวิชาชีพ การสัตวแพทยประจำบ้าน</t>
  </si>
  <si>
    <t>รพส.มก. กพส</t>
  </si>
  <si>
    <t>veterinary medicine</t>
  </si>
  <si>
    <t>University of Minnesota สหรัฐอเมริกา</t>
  </si>
  <si>
    <t>14 สค 67 - 13 สค 68</t>
  </si>
  <si>
    <t>14 สค 68 - 13 สค 69 (1 ปี)</t>
  </si>
  <si>
    <t xml:space="preserve">Veterinary Clinical Science </t>
  </si>
  <si>
    <t>purdue university ประเทศสหรัฐอเมริกา</t>
  </si>
  <si>
    <t>17 สค 64 - 16 สค 66</t>
  </si>
  <si>
    <t>16 พย 66 - 15 พย 68 ( 2 ปี)</t>
  </si>
  <si>
    <t>2(2)</t>
  </si>
  <si>
    <t>สาขาศัลยศาสตร์</t>
  </si>
  <si>
    <t>1 กค 64 - 30 มิย 66</t>
  </si>
  <si>
    <t>1 กค 66 - 30 มิย 67 (1 ปี)</t>
  </si>
  <si>
    <t>1 กค 67</t>
  </si>
  <si>
    <t>ทุนโครงการเข้ารับการฝึกอบรมผู้ประกอบวิชาชีพการสัตวแพทย์ประจำบ้าน</t>
  </si>
  <si>
    <t>พร.2958</t>
  </si>
  <si>
    <t>พร.2830</t>
  </si>
  <si>
    <t>ทุนโครงการฝึกอบรมผู้ประกอบวิชาชีพการสัตวแพทย์</t>
  </si>
  <si>
    <t>พร.3103</t>
  </si>
  <si>
    <t>Clinical Sciences</t>
  </si>
  <si>
    <t>1 ก.ย.64 31 ส.ค.68</t>
  </si>
  <si>
    <t>1 กย 68 -31 สค 69 (1 ปี)</t>
  </si>
  <si>
    <t>1 สค 62 - 31 กค 64</t>
  </si>
  <si>
    <t>1 สค 64 - 31 กค 65 (1ปี)</t>
  </si>
  <si>
    <t>1 สค 65</t>
  </si>
  <si>
    <t>พร.2641</t>
  </si>
  <si>
    <t>2  (2)</t>
  </si>
  <si>
    <t>สาขาเวชศาสตร์ระบบสืบพันธ์</t>
  </si>
  <si>
    <t>1 สค 65 - 31 กค 67</t>
  </si>
  <si>
    <t>1 สค 67 - 31 กค 68 (1 ปี)</t>
  </si>
  <si>
    <t>1 สค 68</t>
  </si>
  <si>
    <t>ทุนโครงการเข้ารับการฝึกอบรมผู็ประกอบวิชาชีพ การสัตวแพทยประจำบ้าน</t>
  </si>
  <si>
    <t>พร.2660</t>
  </si>
  <si>
    <t>การฝึกอบรมผู้ประกอบวิชาชีพการสัตวแพทย์ประจำบ้าน เพื่อวุฒิบัตรแสดงความรู้ความชำนาญในการประกอบวิชาชีพการสัตวแพทย์ สาขาอายุรศาสตร์</t>
  </si>
  <si>
    <t>1/8/2566 -  31 กรกฏาคม 2568</t>
  </si>
  <si>
    <t>1 ส.ค 68 - 31 กค. 69 (1 ปี)</t>
  </si>
  <si>
    <t>พร.5542</t>
  </si>
  <si>
    <t xml:space="preserve">1 สค 66 - 31 กค 68 </t>
  </si>
  <si>
    <t>1 สค 68 - 31 กค 69 (1 ปี)</t>
  </si>
  <si>
    <t>พ.4327</t>
  </si>
  <si>
    <t>Systems Neuroscience และ Residency in Veterinary Neurology</t>
  </si>
  <si>
    <t>The University of Veterinary Medicine Hannover สหพันธ์สาธารณรัฐเยอรมนี</t>
  </si>
  <si>
    <t xml:space="preserve">1 ตค 67 - 1 ตค 68 </t>
  </si>
  <si>
    <t>พร.2625</t>
  </si>
  <si>
    <t>สาขา lntegrative Pathobiology</t>
  </si>
  <si>
    <t>University of California,Davis ประเทศสหรัฐอเมริกา</t>
  </si>
  <si>
    <t>24 สค 64 - 23 สค 68</t>
  </si>
  <si>
    <t>24 สค 68 - 23 สค 69(1 ปี)</t>
  </si>
  <si>
    <t>พร.2828</t>
  </si>
  <si>
    <t>24 สค 66 - 23 สค 68</t>
  </si>
  <si>
    <t>24 สค 68 - 23 สค 69 (1 ปี)</t>
  </si>
  <si>
    <t>พร.2966</t>
  </si>
  <si>
    <t>คลีนิกศึกษาทางสัตวแพทย์</t>
  </si>
  <si>
    <t>26 มิย 66 - 25 มิย 68</t>
  </si>
  <si>
    <t>26 มิย 68 - 25 มิย 69 (1 ปี)</t>
  </si>
  <si>
    <t>2  (1)</t>
  </si>
  <si>
    <t>วิทยาศาสตร์บัณฑิต สาขาคลีนิกศึกษาทางสัตวแพทย์</t>
  </si>
  <si>
    <t>26/6/2566 - 25/6/2568</t>
  </si>
  <si>
    <t xml:space="preserve">26 มิย. 68 - 25 มิย 69 (1 ปี) </t>
  </si>
  <si>
    <t>2 (1)</t>
  </si>
  <si>
    <t>27 มิ.ย.65 26 มิ.ย.67</t>
  </si>
  <si>
    <t>27 มิย 67 - 26 มิย 68 (1ปี)</t>
  </si>
  <si>
    <t>วิทยาศาสตร์บัณฑิต สาขาคลินิกการศึกษาทางสัตวแพทย์</t>
  </si>
  <si>
    <t>15 สค 66 -26 มิย 68</t>
  </si>
  <si>
    <t>1 ปี10เดือน</t>
  </si>
  <si>
    <t>27 มิย 68 - 26 มิย 69 (1 ปี)</t>
  </si>
  <si>
    <t>พร.5537</t>
  </si>
  <si>
    <t>The National Residency Program for the Veterinary</t>
  </si>
  <si>
    <t>สหพันธ์สาธารณรัฐเยอรมนี</t>
  </si>
  <si>
    <t>28 กค 66 - 27 กค. 68</t>
  </si>
  <si>
    <t>28 กค 68 - 27 กค 69</t>
  </si>
  <si>
    <t>พร.2670</t>
  </si>
  <si>
    <t>วิทยาศาสตร์สุขภาพสัตว์และชีวเวชศาสตร์</t>
  </si>
  <si>
    <t>28 พ.ย.65 28 พ.ย.67</t>
  </si>
  <si>
    <t>28 พย 68 - 27 พย 69 (1ปี)</t>
  </si>
  <si>
    <t>พร.2839</t>
  </si>
  <si>
    <t>หลักสูตรวิทยาศาสตร์มหาบัณฑิต สาขาวิทยาศาสตร์สุขภาพสัตว์และชีวเวชศาสตร์</t>
  </si>
  <si>
    <t>28 พย 65 - 27 พย 68</t>
  </si>
  <si>
    <t>28 พย. 68 - 27 พย 69 (1 ปี)</t>
  </si>
  <si>
    <t>พร.2836</t>
  </si>
  <si>
    <t xml:space="preserve">9 สค 66- 8 สค 67 </t>
  </si>
  <si>
    <t>8 สค. 67</t>
  </si>
  <si>
    <t>พร.2715</t>
  </si>
  <si>
    <t>9 ส.ค.64 – 8 ส.ค.66</t>
  </si>
  <si>
    <t>3 เมย. 66 - 1 กค. 67</t>
  </si>
  <si>
    <t>1 ปี 2 เดือน 30 วัน</t>
  </si>
  <si>
    <t>วิทยาศาสตร์การสัตวแพทย์คลินิก</t>
  </si>
  <si>
    <t>ประกาศนียบัตรชั้นสูง</t>
  </si>
  <si>
    <t>สาขาวิทยาศาสตร์การสัตวแพทย์คลินิก</t>
  </si>
  <si>
    <t>9 ส.ค.64 8 ส.ค.66</t>
  </si>
  <si>
    <t>9 สค 66</t>
  </si>
  <si>
    <t>พร.3131</t>
  </si>
  <si>
    <t>27 มิย 67</t>
  </si>
  <si>
    <t>พร.2612</t>
  </si>
  <si>
    <t>lnternship and Residency progrm of Small Clinical Oncology</t>
  </si>
  <si>
    <t>College of Veterinary Medicine of Illinois University</t>
  </si>
  <si>
    <t>10 กค 66 - 10 ก.ค. 70</t>
  </si>
  <si>
    <t xml:space="preserve">Genetic and Genomic </t>
  </si>
  <si>
    <t>The University of Edinburgh ราชอาณาจักรสกอตแลนด์</t>
  </si>
  <si>
    <t>26 สค 67 - 25 สค 69</t>
  </si>
  <si>
    <t xml:space="preserve">Veterinary Medicine </t>
  </si>
  <si>
    <t xml:space="preserve"> Utrecht University ราชอาณาจักร เนเธอร์แลนด์</t>
  </si>
  <si>
    <t>2 มีค 67 - 2 มีค 69</t>
  </si>
  <si>
    <t>หลักสูตรวิทยาศาสตรมหาบัณฑิต/ สาขาวิชาคลินิกศึกษาทางสัตวแพทย์</t>
  </si>
  <si>
    <t>24 มิย 67 - 23 มิย 69</t>
  </si>
  <si>
    <t xml:space="preserve">สาขาศัลยศาสตร์ </t>
  </si>
  <si>
    <t>1 กค 67 -30 มิย 69</t>
  </si>
  <si>
    <t>สาขาพยาธิวิทยา</t>
  </si>
  <si>
    <t>1 กค 67 - 30 มิย 69</t>
  </si>
  <si>
    <t>ภ.สัตวแพทยสาธารณสุขศาสตร์</t>
  </si>
  <si>
    <t>หลักสูตรปรัชญา ดุษฎีบัณฑิต สาขาวิชาการจัดการสิ่งแวดล้อม</t>
  </si>
  <si>
    <t>สถาบันบัณฑิตพัฒนบริหารศาสตร์</t>
  </si>
  <si>
    <t>13 สค 67 - 12 สค 69</t>
  </si>
  <si>
    <t>หลักสูตรวิทยาศาสตรมหาบัณฑิต สาขาวิชาคลีนิกศึกษาทางสัตวแพทย์</t>
  </si>
  <si>
    <t>1 สค 67 - 31 กค 69</t>
  </si>
  <si>
    <t xml:space="preserve">อุบลพร </t>
  </si>
  <si>
    <t xml:space="preserve">การกิจไพศาล </t>
  </si>
  <si>
    <t xml:space="preserve">ปริญญาโท </t>
  </si>
  <si>
    <t>พลอยภัสสร</t>
  </si>
  <si>
    <t>หลักสูตรปรัชญาดุษฎีบัณฑิต สาขาวิชาวิทยาศาสตร์และนวัตกรรมเพื่อสุขภาพสัตว์</t>
  </si>
  <si>
    <t>1 ธ.ค. 68 - 30 ธค 70</t>
  </si>
  <si>
    <t>ทุนส่นับสนุนการศึกษาและผู้ช่วยวิจัยขั้นสูง (RA+) และทุนพัฒนาบัณฑิตศึกษา (ทวพ.)</t>
  </si>
  <si>
    <t>วิทยาศาสตร์ดุษฎีบัณฑิต สาขาสรีรวิทยาการสัตว์</t>
  </si>
  <si>
    <t>จุุฬาลงกรณ์มหาวิทยาลัย</t>
  </si>
  <si>
    <t>5 มค 69 - 4 มค 70</t>
  </si>
  <si>
    <t>สถาบันการศึกษา</t>
  </si>
  <si>
    <t>วันที่เริ่มการศึกษา</t>
  </si>
  <si>
    <t>วันที่สิ้นสุดการศึกษา</t>
  </si>
  <si>
    <t>จำนวนเงิน</t>
  </si>
  <si>
    <t>แจ่มจัทร์</t>
  </si>
  <si>
    <t>Australian IVAS Acupuncture cours 2010</t>
  </si>
  <si>
    <t>The University of Sydney ประเทศออสเตรเรีย</t>
  </si>
  <si>
    <t>หทัยลักษณ์</t>
  </si>
  <si>
    <t>Distsnce Education Promgram Ophthalmology 2012</t>
  </si>
  <si>
    <t>ศูนย์ชันสูตรโรค บางเขน</t>
  </si>
  <si>
    <t>Australian IVAS Acupuncture cours 2012</t>
  </si>
  <si>
    <t>รพส.มก บางเขน</t>
  </si>
  <si>
    <t>A Problem Solving Approach at</t>
  </si>
  <si>
    <t>Canine and Feline Neurolgy</t>
  </si>
  <si>
    <t>Massey University of New Zealand ประเทศนิวซีแลนด์</t>
  </si>
  <si>
    <t>กิจวรพงศ์</t>
  </si>
  <si>
    <t>Cardiorespiratory Medicine at a glance</t>
  </si>
  <si>
    <t>Keys to Understanding at a glance</t>
  </si>
  <si>
    <t>ประเทศออสเตรเรีย</t>
  </si>
  <si>
    <t>Diagnosis lmaging</t>
  </si>
  <si>
    <t>เกษตรเจริญ</t>
  </si>
  <si>
    <t>Distsnce Education Promgram Dermatology 2014</t>
  </si>
  <si>
    <t>รพส.มก หนองโพ</t>
  </si>
  <si>
    <t>Distsnce Program</t>
  </si>
  <si>
    <t>Ophthalmology</t>
  </si>
  <si>
    <t>รตยา</t>
  </si>
  <si>
    <t>Feline medicine</t>
  </si>
  <si>
    <t>Emergncy Medicine 2016</t>
  </si>
  <si>
    <t>ศรีตระกลู</t>
  </si>
  <si>
    <t>Ophthalmology 2016</t>
  </si>
  <si>
    <t>Cardiorespiratory Medicine Distsnce Education</t>
  </si>
  <si>
    <t>Clinical Neurology</t>
  </si>
  <si>
    <t>Long diatance education Ophthalmology</t>
  </si>
  <si>
    <t>Small animal Oncology Refresher
 Cutaneous Mast Cell Tumours In dogs
 Canine Lymphoma
 Feline Lymphoma and Leukaeffilas</t>
  </si>
  <si>
    <t>เจริญรัศมีโสภ่า</t>
  </si>
  <si>
    <t>Emergency Medicine Distance Education</t>
  </si>
  <si>
    <t>Cardiorespiratory Medicine Distance Education</t>
  </si>
  <si>
    <t>Reptiles in General Practice
 Rabbit Clinical Care
 Psittacine and passerine birds</t>
  </si>
  <si>
    <t>Veterinary Continuing Professional Development</t>
  </si>
  <si>
    <t>เมษายา 2564</t>
  </si>
  <si>
    <t>World Congress of Veterinary
 Dermatology</t>
  </si>
  <si>
    <t>Advanced Clinica dermatology</t>
  </si>
  <si>
    <t>รพส.มก กำแพงแสน</t>
  </si>
  <si>
    <t>Acute Pain
 Manaaement</t>
  </si>
  <si>
    <t>Vet CPD Tutored online cause;</t>
  </si>
  <si>
    <t>อายุรศาสตร์ในสัตว์เลี้ยง</t>
  </si>
  <si>
    <t>1. Pruritic Skin Disease Distance Education 
  2. Infectious skin disease Distance Educatio</t>
  </si>
  <si>
    <t>The University of Sydney</t>
  </si>
  <si>
    <t>Distance Education</t>
  </si>
  <si>
    <t>Internal Medicine : Keys to Understandling Distance</t>
  </si>
  <si>
    <t>Distance Education ในหัวข้อ Ophthalmolgy</t>
  </si>
  <si>
    <t>Practical Oncoloae Distance Education</t>
  </si>
  <si>
    <t>Feline Medicine Distance Education</t>
  </si>
  <si>
    <t>Surgery Distance Education</t>
  </si>
  <si>
    <t>พิรณาณ์</t>
  </si>
  <si>
    <t>Small animal veterinary computed tomography online: TechnoLoge, thorax,abdomen and vascular applications</t>
  </si>
  <si>
    <t>Continuing Professional DeveLopment Royal Veterinary College</t>
  </si>
  <si>
    <t>Anaesthetic Emergencies</t>
  </si>
  <si>
    <t>สถาบันฝึกอบรม VetCPD  ประเทศสหราชอาณาจักร</t>
  </si>
  <si>
    <t>Learn to read radiographs</t>
  </si>
  <si>
    <t xml:space="preserve">Royal Veterinary College ประเทศสหราชอาณาจักร </t>
  </si>
  <si>
    <t>Canine and Feline Oncology Webinar Series Announcement</t>
  </si>
  <si>
    <t xml:space="preserve">ESAVS (European School for Advanced Veterinary Studies) ประเทศเยอรมนี </t>
  </si>
  <si>
    <t>Basic education principles for new medical teachers</t>
  </si>
  <si>
    <t>คณะแพทยศาสตร์ศิริราชพยาบาล ประเทศไทย</t>
  </si>
  <si>
    <t>22 ธค. 2568</t>
  </si>
  <si>
    <t>26 ธค 2568</t>
  </si>
  <si>
    <t xml:space="preserve">                          </t>
  </si>
  <si>
    <t>สาย</t>
  </si>
  <si>
    <t>บัตรปชช.</t>
  </si>
  <si>
    <t>คำสั่งจ้าง</t>
  </si>
  <si>
    <t>คำสั่งจ้าง
ปีงบ 65</t>
  </si>
  <si>
    <t>คำสั่งจ้าง
ปีงบ 66</t>
  </si>
  <si>
    <t>เงินเดือน</t>
  </si>
  <si>
    <t>223/2564</t>
  </si>
  <si>
    <t>190/2565</t>
  </si>
  <si>
    <t>133/2563</t>
  </si>
  <si>
    <t>134/2563</t>
  </si>
  <si>
    <t>223/2563</t>
  </si>
  <si>
    <t>เปลี่ยนไปเป็นบรรจุ พ.รายได้</t>
  </si>
  <si>
    <t>367/2564</t>
  </si>
  <si>
    <t>บรรจุเป็น พร. 1 มี.ค. 66</t>
  </si>
  <si>
    <t>188/2564</t>
  </si>
  <si>
    <t>หน่วยงาน ชส. กำแพงแสน</t>
  </si>
  <si>
    <t>ชส. กำแพงแสน</t>
  </si>
  <si>
    <t>จนท.ล้างเครื่องแก้วและอุปกรณ์</t>
  </si>
  <si>
    <t>เปลี่ยนเป็นพร. 15 มี.ค. 64</t>
  </si>
  <si>
    <t>141/2563</t>
  </si>
  <si>
    <t>135/2563</t>
  </si>
  <si>
    <t>บรรจุ เป็น พ.เงินรายได้ (1 มิ.ย. 65)</t>
  </si>
  <si>
    <t>บรรจุ เป็น พ.เงินรายได้</t>
  </si>
  <si>
    <t>บรรจุเป็น พร. 1 ธ.ค. 65</t>
  </si>
  <si>
    <t>เปลี่ยนเป็น 9810 (ตั้งแต่วันที่ 1 ส.ค.65-30 ก.ย.65)</t>
  </si>
  <si>
    <t>บรรจุเป็น พร. 1 พ.ค. 66</t>
  </si>
  <si>
    <t>ปรับค่าจ้างจาก 8200 (ตั้งแต่วันที่ 1 พฤศจิกายน 2565)</t>
  </si>
  <si>
    <t>เปลี่ยน พร.</t>
  </si>
  <si>
    <t>163/2565</t>
  </si>
  <si>
    <t>124/2563</t>
  </si>
  <si>
    <t>224/2564</t>
  </si>
  <si>
    <t>193/2565</t>
  </si>
  <si>
    <t>ลาออกมาบรรจุ เป็น พ.รายได้ 1 มิ.ย. 65</t>
  </si>
  <si>
    <t>337/2564</t>
  </si>
  <si>
    <t>ปรับไปเป็น พ.เงินรายได้</t>
  </si>
  <si>
    <t>หน่วยงาน ชส. บางเขน</t>
  </si>
  <si>
    <t>221/2564</t>
  </si>
  <si>
    <t>เคยทำงาน ออกไปแล้วมาเข้าใหม่</t>
  </si>
  <si>
    <t>297/2564</t>
  </si>
  <si>
    <t>19000+1000</t>
  </si>
  <si>
    <t>บรรจุเป็นพ.รายได้ 1 มี.ค. 65</t>
  </si>
  <si>
    <t>034/2564</t>
  </si>
  <si>
    <t>ใบลาออกมา 2 พฤษภาคม 2565</t>
  </si>
  <si>
    <t>บรรจุเป็นพ.รายได้ 3 ต.ค. 65</t>
  </si>
  <si>
    <t>.</t>
  </si>
  <si>
    <t>136/2564</t>
  </si>
  <si>
    <t>124/2564</t>
  </si>
  <si>
    <t>หน่่วยถาพวินิจฉัยและรังสีรักษา</t>
  </si>
  <si>
    <t>หน่วยหน่วยภาพและรังสีรักษา</t>
  </si>
  <si>
    <t>090/2564</t>
  </si>
  <si>
    <t>152/2563</t>
  </si>
  <si>
    <t>364/2564</t>
  </si>
  <si>
    <t>ลูกจ้างเปลี่ยนตำแหน่ง จาก พ.ทั่วไป เป็น จอ.บริหาร เริ่ม ตำแหน่งใหม่ 1/1/2022</t>
  </si>
  <si>
    <t>225/2564</t>
  </si>
  <si>
    <t>เงินเดือนเก่า 13300บาท</t>
  </si>
  <si>
    <t>152/2564</t>
  </si>
  <si>
    <t>บรรจุ เป็น พ.รายได้ 15 มีนาคม 66</t>
  </si>
  <si>
    <t>1เปลี่ยนจากนักวิทยาศาสตร์/2เปลี่ยนจากผู้ปฏิบัติงานบริหาร</t>
  </si>
  <si>
    <t>ลาออกจาก รพส. ไป ศูนย์วิจัย 1 ก.ค. 65</t>
  </si>
  <si>
    <t>041/2564</t>
  </si>
  <si>
    <t>170/2563 122/2563</t>
  </si>
  <si>
    <t>058/2566</t>
  </si>
  <si>
    <t>เปลี่ยนไปบรรจุเป็น พ.รายได้ 1 มิถุนายน 2566</t>
  </si>
  <si>
    <t>1 มิถุนายน 2566 (103/2566)</t>
  </si>
  <si>
    <t>142/2563</t>
  </si>
  <si>
    <t>เงินเดือนเก่า 13440 บาท</t>
  </si>
  <si>
    <t>ลาออกมาบรรจุ เป็น พ.รายได้ 1 ธ.ค. 65</t>
  </si>
  <si>
    <t>051/2564</t>
  </si>
  <si>
    <t>18,000+1,000</t>
  </si>
  <si>
    <t>เงินเดือนเก่า 12480 บาท</t>
  </si>
  <si>
    <t>192/2566</t>
  </si>
  <si>
    <t>096/2566</t>
  </si>
  <si>
    <t>เปลี่ยนวุฒิ (เดิม) ม.6/พนักงานทั่วไป/หน่วยอายุรกรรมและหัตถการ/เริ่มงาน 1 มิ.ย. 2561/เงินเดือน 9090</t>
  </si>
  <si>
    <t>122/2564</t>
  </si>
  <si>
    <t>คำสั่งลาออก 081/2565</t>
  </si>
  <si>
    <t>อ.แนท</t>
  </si>
  <si>
    <t>1 มิถุนายน 2566 (062/2566)</t>
  </si>
  <si>
    <t>ทำงานกับอ.แนท</t>
  </si>
  <si>
    <t>241/2564</t>
  </si>
  <si>
    <t>19800+1000</t>
  </si>
  <si>
    <t>095-548-3251 ปรับเงินเดือน 18000 เป็น 19800 มิ.ย. (ลาออกมาบรรจุเป็น พ.รายได้ 1 มิ.ย. 66)</t>
  </si>
  <si>
    <t>1 มิถุนายน 2566(058/2566)</t>
  </si>
  <si>
    <t>ลาออกมาบรรจุ เป็น พ.รายได้ 1 มิ.ย. 66</t>
  </si>
  <si>
    <t>เสมดำ</t>
  </si>
  <si>
    <t>140/2564</t>
  </si>
  <si>
    <t>184/2564</t>
  </si>
  <si>
    <t>เปลี่ยนตำแหน่งมา</t>
  </si>
  <si>
    <t>298/2564</t>
  </si>
  <si>
    <t>ลาออกมาบรรจุ เป็น พ.รายได้ 15 มีนาคม 66</t>
  </si>
  <si>
    <t>160/ชม</t>
  </si>
  <si>
    <t>187/2564</t>
  </si>
  <si>
    <t>211/2564</t>
  </si>
  <si>
    <t>261/2564</t>
  </si>
  <si>
    <t>มากจากกพส.รอเป็นพ.เงินงบฯ</t>
  </si>
  <si>
    <t>349/2564</t>
  </si>
  <si>
    <t>362/2564</t>
  </si>
  <si>
    <t>008/2565</t>
  </si>
  <si>
    <t>009/2565</t>
  </si>
  <si>
    <t>18000+1000</t>
  </si>
  <si>
    <t>คำสั่งคณะฯ ที่ 173/2564</t>
  </si>
  <si>
    <t>จ้างตั้งแต่วันที่ 1 ก.ค.65-30 มิ.ย.66 จ้างเดือนละ 15,000 บาท</t>
  </si>
  <si>
    <t>คำสั่งคณะฯ ที่ 132/2563</t>
  </si>
  <si>
    <t>คำสั่งคณะฯ ที่ 007/2564</t>
  </si>
  <si>
    <t>คำสั่งคณะฯ ที่ 172/2564</t>
  </si>
  <si>
    <t>174/2564</t>
  </si>
  <si>
    <t>คำสั่งคณะฯ ที่2 300/2564</t>
  </si>
  <si>
    <t>เปลี่ยนตำแหน่งจากนักวิจัยมาสัตวแพทย์ - เป็นสัตวแพทย์ ตั้งแต่ 1/1/2022</t>
  </si>
  <si>
    <t>เป็นโครงการสัตว์ปลอดโรคฯมาต้ังแต่ 15 ก.ค. 2563</t>
  </si>
  <si>
    <t>189/2566</t>
  </si>
  <si>
    <t>เพิ่มพูน</t>
  </si>
  <si>
    <t>มนต์มีศีล</t>
  </si>
  <si>
    <t>128</t>
  </si>
  <si>
    <t>โครงการสัตว์ปลอดโรคฯ</t>
  </si>
  <si>
    <t>ลูกจ้างโครงการสัตว์ปลอดโรคฯ</t>
  </si>
  <si>
    <t>บรรจุ เป็น พ.เงินรายได้ (15 ส.ค. 65)</t>
  </si>
  <si>
    <t>366/2564</t>
  </si>
  <si>
    <t>ไม่ต่อสัญญา</t>
  </si>
  <si>
    <t>สัตวแพทย์ (เฉพาะทาง)</t>
  </si>
  <si>
    <t>027/2565</t>
  </si>
  <si>
    <t>คณบดีให้จ้าง 3 เดือน</t>
  </si>
  <si>
    <t>039/2565</t>
  </si>
  <si>
    <t>036/2565</t>
  </si>
  <si>
    <t>045/2565</t>
  </si>
  <si>
    <t>055/2565</t>
  </si>
  <si>
    <t>173/2564 ยกเลิกคำสั่งเก่า</t>
  </si>
  <si>
    <t>คำสั่งคณะฯ ที่ 062/2564</t>
  </si>
  <si>
    <t>083/2566</t>
  </si>
  <si>
    <t>จ้างตั้งแต่ 1/12/2020 แต่เปลี่ยนชื่อโครงการวิจัย (1 ก.ค.66 - 1 มิ.ย. 67)</t>
  </si>
  <si>
    <t xml:space="preserve"> จ้างตั้งแต่ 1/10/2020 แต่เปลี่ยนชื่อโครงการวิจัย  (1 ก.ค.66 - 1 มิ.ย. 67)</t>
  </si>
  <si>
    <t>172/2564 ยกเลิกคำสั่งเก่า</t>
  </si>
  <si>
    <t>จ้างตั้งแต่ 1/8/2021 แต่เปลี่ยนชื่อโครงการวิจัย</t>
  </si>
  <si>
    <t>080/2565</t>
  </si>
  <si>
    <t>ลาออกแล้วมาเข้าใหม่</t>
  </si>
  <si>
    <t>093/2565</t>
  </si>
  <si>
    <t>พนักงานคลัังสินค้า</t>
  </si>
  <si>
    <t>095/2565</t>
  </si>
  <si>
    <t>098/2565</t>
  </si>
  <si>
    <t>1/8/2566 (121/2566)</t>
  </si>
  <si>
    <t>104/2565</t>
  </si>
  <si>
    <t>หน่วยหัตถการและยาฉีด</t>
  </si>
  <si>
    <t>1/8/2566 (118/2566)</t>
  </si>
  <si>
    <t>วุฒิิกิจ</t>
  </si>
  <si>
    <t>1/8/2566 (120/2566)</t>
  </si>
  <si>
    <t>15 ส.ค. 66 (120/2566)</t>
  </si>
  <si>
    <t>107/2565</t>
  </si>
  <si>
    <t>เจ้าหน้าที่บริิหารงานทั่วไป</t>
  </si>
  <si>
    <t>102/2565</t>
  </si>
  <si>
    <t>115/2565</t>
  </si>
  <si>
    <t>ขาดรูปถ่าย</t>
  </si>
  <si>
    <t>15 ส.ค. 66 (118/2566)</t>
  </si>
  <si>
    <t>ไม่ต้องใช้ Bookbank</t>
  </si>
  <si>
    <t>สวัสดิการไม่ต้องทำเข้าใหม่ คนเก่า</t>
  </si>
  <si>
    <t>112/2565</t>
  </si>
  <si>
    <t>194/2565</t>
  </si>
  <si>
    <t>ลาออก รพส. มา ศูนย์วิจัย 1 ก.ค. 65</t>
  </si>
  <si>
    <t>117/2565</t>
  </si>
  <si>
    <t>192/2565</t>
  </si>
  <si>
    <t>หมดสัญญา 1 ม.ค. 66</t>
  </si>
  <si>
    <t>บรรจุเป็น พ.รายได้</t>
  </si>
  <si>
    <t>006/083/2566</t>
  </si>
  <si>
    <t>1ก.ค.65-30ก.ย.65 จ้าง 13,300บาท และต.ค.65-มิ.ย.66 จ้าง 15,000 บาท (1 ก.ค. 66 -1 มิ.ย. 67)</t>
  </si>
  <si>
    <t>ปฏิบัติงานจริง ณ กำแพงแสน</t>
  </si>
  <si>
    <t>145/2565</t>
  </si>
  <si>
    <t>ทดลองงาน 1 ก.ค.65</t>
  </si>
  <si>
    <t>161/2565</t>
  </si>
  <si>
    <t>เจ้าหน้าที่บริหารงานทั่ั่วไป</t>
  </si>
  <si>
    <t>164/2565</t>
  </si>
  <si>
    <t>169/2565</t>
  </si>
  <si>
    <t>190/2566</t>
  </si>
  <si>
    <t>จ้างตั้งแต่วันที่ 1 ก.ย.65 ถึงวันที่ 30 ก.ย.65</t>
  </si>
  <si>
    <t>189/2565</t>
  </si>
  <si>
    <t>172/2565</t>
  </si>
  <si>
    <t>176/2565</t>
  </si>
  <si>
    <t>นัักวิทยาศาสตร์</t>
  </si>
  <si>
    <t>หน่่วยจ่ายกลาง</t>
  </si>
  <si>
    <t>191/2565</t>
  </si>
  <si>
    <t>206/2565</t>
  </si>
  <si>
    <t>ไม่ต่อสัญญาจ้างปีงบประมาณ 2567</t>
  </si>
  <si>
    <t>บรรจุุเป็น พร. 1 ก.พ. 66</t>
  </si>
  <si>
    <t>195/2565</t>
  </si>
  <si>
    <t>1 พ.ค. 2566 (059/2566)</t>
  </si>
  <si>
    <t>เจ้าหน้าที่ลููกค้าสัมพันธ์และจัดการเรื่องร้องเรียน</t>
  </si>
  <si>
    <t>216/2565</t>
  </si>
  <si>
    <t>235/2565</t>
  </si>
  <si>
    <t>ผู้ปฏิบัติงานบริิหาร</t>
  </si>
  <si>
    <t>เปลี่ยนวุฒิ (เดิม) ตำแหน่งพนักงานทั่วไป/หน่วยอายุรกรรม/ม.ปลาย/เริ่มงาน 1 ธ.ค. 2022/เงินเดือน 9000</t>
  </si>
  <si>
    <t>อภิวิชญ์</t>
  </si>
  <si>
    <t>219</t>
  </si>
  <si>
    <t>นักจิตวิทยา</t>
  </si>
  <si>
    <t>ป.โท (วท.ม.)</t>
  </si>
  <si>
    <t>241/2565</t>
  </si>
  <si>
    <t>233/2565</t>
  </si>
  <si>
    <t>8 พ.ค. 66 (042/2566)</t>
  </si>
  <si>
    <t>004/2566</t>
  </si>
  <si>
    <t>1 มิ.ย. 66 (048/2566)</t>
  </si>
  <si>
    <t>002/2566</t>
  </si>
  <si>
    <t>1 ส.ค. 66 (112/2566)</t>
  </si>
  <si>
    <t>016/2566</t>
  </si>
  <si>
    <t>1 ก.พ. 66 - 30 เม.ย. 66</t>
  </si>
  <si>
    <t>015/2566</t>
  </si>
  <si>
    <t>017/2566</t>
  </si>
  <si>
    <t>2 ต.ค. 66 (148/2566)</t>
  </si>
  <si>
    <t>021/2566</t>
  </si>
  <si>
    <t>022/2566</t>
  </si>
  <si>
    <t>022/063/2566</t>
  </si>
  <si>
    <t>026/2566</t>
  </si>
  <si>
    <t>036/2566</t>
  </si>
  <si>
    <t>040/2566</t>
  </si>
  <si>
    <t>060/2566</t>
  </si>
  <si>
    <t>044/2566</t>
  </si>
  <si>
    <t>047/2566</t>
  </si>
  <si>
    <t>นักวิจััย</t>
  </si>
  <si>
    <t>046/2566</t>
  </si>
  <si>
    <t>3 เม.ย. 66 - 31 มี.ค. 67</t>
  </si>
  <si>
    <t>047/2567</t>
  </si>
  <si>
    <t>049/2566</t>
  </si>
  <si>
    <t>1 ต.ค. 2566 (140/2566)</t>
  </si>
  <si>
    <t>057/2566</t>
  </si>
  <si>
    <t>072/2566</t>
  </si>
  <si>
    <t>064/2566</t>
  </si>
  <si>
    <t>นักวิิทยาศาสตร์</t>
  </si>
  <si>
    <t>นักวิทยาศาสตร์์</t>
  </si>
  <si>
    <t>071/2566</t>
  </si>
  <si>
    <t>เจ้าหน้าที่ลูกค้้าสัมพันธ์และจัดการเรื่องร้องเรียน</t>
  </si>
  <si>
    <t>073/2566</t>
  </si>
  <si>
    <t>093/2566</t>
  </si>
  <si>
    <t>092/2566</t>
  </si>
  <si>
    <t>094/2566</t>
  </si>
  <si>
    <t>095/2566</t>
  </si>
  <si>
    <t>สิ้นสุดสัญญาจ้าง 1 ตุลาคม 2566</t>
  </si>
  <si>
    <t>098/2566</t>
  </si>
  <si>
    <t>29 สิงหาคม 66 (139/2566)</t>
  </si>
  <si>
    <t>102/2566</t>
  </si>
  <si>
    <t>ปริญญาตรีี</t>
  </si>
  <si>
    <t>111/2566</t>
  </si>
  <si>
    <t>115/2566</t>
  </si>
  <si>
    <t>116/2566</t>
  </si>
  <si>
    <t>พนักงานทั่วไป (ผูู้้ช่วยสัตวแพทย์)</t>
  </si>
  <si>
    <t>122/2566</t>
  </si>
  <si>
    <t>พนักงานทั่วไป (ผู้ช่่วยสัตวแพทย์)</t>
  </si>
  <si>
    <t>117/2566</t>
  </si>
  <si>
    <t>123/2566</t>
  </si>
  <si>
    <t>9000+3000</t>
  </si>
  <si>
    <t>128/2566</t>
  </si>
  <si>
    <t>138/2566</t>
  </si>
  <si>
    <t>147/2566</t>
  </si>
  <si>
    <t>152/2566</t>
  </si>
  <si>
    <t>ระดับวุฒิการศึกษา</t>
  </si>
  <si>
    <t xml:space="preserve">สาขาวิชา </t>
  </si>
  <si>
    <t>สัญญา
ทดลองงาน</t>
  </si>
  <si>
    <t>สัญญา
จ้างประจำ</t>
  </si>
  <si>
    <t>สำเนาทะเบียนบ้าน</t>
  </si>
  <si>
    <t>สำเนาประชาชน</t>
  </si>
  <si>
    <t>บุ๊คแบงค์</t>
  </si>
  <si>
    <t>เครื่องราช</t>
  </si>
  <si>
    <t>ผ่านทหาร</t>
  </si>
  <si>
    <t>บัญชีบัณฑิต</t>
  </si>
  <si>
    <t>การบัญชี</t>
  </si>
  <si>
    <t xml:space="preserve">ศิลปศาสตรบัณฑิต
</t>
  </si>
  <si>
    <t>ภาษาไทยเพื่อการสื่อสาร</t>
  </si>
  <si>
    <t>ศึกษาศาสตรบัณฑิต</t>
  </si>
  <si>
    <t>เทคโนโลยีและสื่อสารการศึกษา</t>
  </si>
  <si>
    <t>หนังสือรับรองวุฒิการศึกษา</t>
  </si>
  <si>
    <t xml:space="preserve">หน่วยบัณฑิตศึกษาและส่งเสริมพัฒนาวิชาการ (กำแพงแสน)
</t>
  </si>
  <si>
    <t xml:space="preserve">หน่วยยานพาหนะ
</t>
  </si>
  <si>
    <t>ลูกจ้างประจำ (Regular Employee)</t>
  </si>
  <si>
    <t>ลาเรียน</t>
  </si>
  <si>
    <t>วิทยาศาสตรมหาบัณฑิต</t>
  </si>
  <si>
    <t>ประกาศนียบัตรวิชาชีพ</t>
  </si>
  <si>
    <t xml:space="preserve">แผนกสนับสนุนงานบริการ
</t>
  </si>
  <si>
    <t xml:space="preserve">หน่วยการเงิน 
</t>
  </si>
  <si>
    <t>สัตวแพทยศาสตรบัณฑิต</t>
  </si>
  <si>
    <t>หน่วยลูกค้าสัมพันธ์ นัดหมาย</t>
  </si>
  <si>
    <t>วิทยาศาสตรบัณฑิต</t>
  </si>
  <si>
    <t>การพยาบาลสัตว์</t>
  </si>
  <si>
    <t>ศิลปศาสตรบัณฑิต</t>
  </si>
  <si>
    <t>สังคมวิทยาและมานุวิทยา</t>
  </si>
  <si>
    <t xml:space="preserve">	มัธยมศึกษาตอนต้น</t>
  </si>
  <si>
    <t>วิทยาศาสตร์ทางทะเล</t>
  </si>
  <si>
    <t>สัตวศาสตร์</t>
  </si>
  <si>
    <t>ชีววิทยาการประมง</t>
  </si>
  <si>
    <t>การเลขานุการ</t>
  </si>
  <si>
    <t>ฟฟฟ</t>
  </si>
  <si>
    <t>บุญสุวรรณ</t>
  </si>
  <si>
    <t>บัวงาน</t>
  </si>
  <si>
    <t>1064</t>
  </si>
  <si>
    <t>รศ.น.สพ.ดร.วิน</t>
  </si>
  <si>
    <t>01-7704/2554</t>
  </si>
  <si>
    <t>ปรัชญาดุษฎีบัณฑิต</t>
  </si>
  <si>
    <t>กีฏวิทยา</t>
  </si>
  <si>
    <t>โปรโตซัววิทยาทางสัตวแพทย์</t>
  </si>
  <si>
    <t>รศ.ดร.อำนาจ</t>
  </si>
  <si>
    <t>ผศ.สพ.ญ.ดร.กรรณิการ์</t>
  </si>
  <si>
    <t>ผศ.สพ.ญ.ดร.ทักษอร</t>
  </si>
  <si>
    <t>ลาศึกษาต่อ</t>
  </si>
  <si>
    <t>ผศ.น.สพ.ดร.วรกิจ</t>
  </si>
  <si>
    <t>ผศ.สพ.ญ.ดร.นิอร</t>
  </si>
  <si>
    <t>สุทธิกา</t>
  </si>
  <si>
    <t>จักรพัันธ์</t>
  </si>
  <si>
    <t>กิตติิ์ฐิตา</t>
  </si>
  <si>
    <t>01-15970/2567</t>
  </si>
  <si>
    <t>จักรพันธ์์</t>
  </si>
  <si>
    <r>
      <rPr>
        <rFont val="&quot;TH SarabunPSK&quot;"/>
        <color theme="1"/>
        <sz val="16.0"/>
      </rPr>
      <t>นราวิชญ์</t>
    </r>
  </si>
  <si>
    <t>สุพิิชญา</t>
  </si>
  <si>
    <t>ป. โท</t>
  </si>
  <si>
    <t xml:space="preserve"> (ภ.เวชศาสตร์คลินิกสัตว์เลี้ยง (Dept of Companion Animals Clinical Sciences)</t>
  </si>
  <si>
    <t xml:space="preserve">คณาธิิบ </t>
  </si>
  <si>
    <t>พีรภัทร</t>
  </si>
  <si>
    <t>วิจรรย์</t>
  </si>
  <si>
    <t>ภ.เวชศาสตร์คลินิกสัตว์เลี้ยง (Dept of Companion Animals Clinical Sciences</t>
  </si>
  <si>
    <t>ภูมิศาสตร์</t>
  </si>
  <si>
    <t>คอมพิวเตอร์ธุรกิจ</t>
  </si>
  <si>
    <t>เกษตรและสิ่งแวดล้อมศึกษา</t>
  </si>
  <si>
    <t>ฐิติวรรณ</t>
  </si>
  <si>
    <t xml:space="preserve">	สัตวแพทยศาสตรบัณฑิต</t>
  </si>
  <si>
    <t>พาณิชยกรรม</t>
  </si>
  <si>
    <t>บริหารธุรกิจบัณฑิต</t>
  </si>
  <si>
    <t xml:space="preserve">มัธยมศึกษาตอนปลาย </t>
  </si>
  <si>
    <t>โอฬาฤทธิ์</t>
  </si>
  <si>
    <t>เทคนิคโลหะ</t>
  </si>
  <si>
    <t>ประมง</t>
  </si>
  <si>
    <t xml:space="preserve">        สัตวแพทยศาสตร์</t>
  </si>
  <si>
    <t>วิทยาการสังคมศาสตร์</t>
  </si>
  <si>
    <t xml:space="preserve">หทััยภัทร </t>
  </si>
  <si>
    <t>การจัดการ</t>
  </si>
  <si>
    <t>เลขอัตราใหม่ 
จาก มก.</t>
  </si>
  <si>
    <t xml:space="preserve">        </t>
  </si>
  <si>
    <t>หัวหน้างานแผนและประกันคุณภาพ</t>
  </si>
  <si>
    <t>ปรับเป็นพ. 10 ก.พ. 60</t>
  </si>
  <si>
    <t>หัวหน้างานการเงินและบัญชี</t>
  </si>
  <si>
    <t>งานธุรการศูนย์วิจัยฯ</t>
  </si>
  <si>
    <t>รักษาการหัวหน้างานบัณฑิตศึกษาฯ</t>
  </si>
  <si>
    <t>ปรับเป็นพ. 16 ส.ค. 56</t>
  </si>
  <si>
    <t>งานธุุรการศูนย์วิจัยฯ</t>
  </si>
  <si>
    <t>พร.122 รองรับ</t>
  </si>
  <si>
    <t>ครองตำแหน่ง พร.497</t>
  </si>
  <si>
    <t>กณิศศรณ์</t>
  </si>
  <si>
    <t>วัลย์เครือ</t>
  </si>
  <si>
    <t>2583</t>
  </si>
  <si>
    <t>สำหรับ พนง.ราชการ(นางสุปรียนันท์ โสวภาค)</t>
  </si>
  <si>
    <t>หน่่วยประกันคุณภาพฯ</t>
  </si>
  <si>
    <t>วรรณะ</t>
  </si>
  <si>
    <t>พร.007</t>
  </si>
  <si>
    <t>สำหรับ พนง.ราชการ(นายศราวุฒิ จันทะแสง)</t>
  </si>
  <si>
    <t>หน่่วยการเจ้าหน้าที่</t>
  </si>
  <si>
    <t>หน่่วย</t>
  </si>
  <si>
    <t>พร.075</t>
  </si>
  <si>
    <t>ต้องทำตัดโอนไปศูนย์วิจัย</t>
  </si>
  <si>
    <t>พร.076</t>
  </si>
  <si>
    <t>พร.077</t>
  </si>
  <si>
    <t>พร.117</t>
  </si>
  <si>
    <t>พร.119</t>
  </si>
  <si>
    <t>พร.121</t>
  </si>
  <si>
    <t>พร.123</t>
  </si>
  <si>
    <t>พร.124</t>
  </si>
  <si>
    <t>พร.125</t>
  </si>
  <si>
    <t>พร.128</t>
  </si>
  <si>
    <t>พร.129</t>
  </si>
  <si>
    <t>พร.238</t>
  </si>
  <si>
    <t>พร.242</t>
  </si>
  <si>
    <t>พร.244</t>
  </si>
  <si>
    <t>พร.248</t>
  </si>
  <si>
    <t>พร.281</t>
  </si>
  <si>
    <t>พร.283</t>
  </si>
  <si>
    <t>พร.369</t>
  </si>
  <si>
    <t>พร.376</t>
  </si>
  <si>
    <t>พร.428</t>
  </si>
  <si>
    <t>งานจัดซื้อกลาง</t>
  </si>
  <si>
    <t>พร.437</t>
  </si>
  <si>
    <t>พร.0438</t>
  </si>
  <si>
    <t>พร.440</t>
  </si>
  <si>
    <t>พร.488</t>
  </si>
  <si>
    <t>มินเจริญ</t>
  </si>
  <si>
    <t>พร.501</t>
  </si>
  <si>
    <t>พร.615</t>
  </si>
  <si>
    <t>หน่่วยบริการการศึกษา</t>
  </si>
  <si>
    <t>งานบริิหารและธุรการ กำแพงแสน</t>
  </si>
  <si>
    <t>หัวหน้างานธุรการกำแพงแสน</t>
  </si>
  <si>
    <t>5012</t>
  </si>
  <si>
    <t>พร.017</t>
  </si>
  <si>
    <t>พร.018</t>
  </si>
  <si>
    <t>พร.041</t>
  </si>
  <si>
    <t>พร.088</t>
  </si>
  <si>
    <t>พร.189</t>
  </si>
  <si>
    <t>พร.190</t>
  </si>
  <si>
    <t>พร.191</t>
  </si>
  <si>
    <t>พร.192</t>
  </si>
  <si>
    <t>พร.193</t>
  </si>
  <si>
    <t>พร.477</t>
  </si>
  <si>
    <t>ทองดอนน้อย</t>
  </si>
  <si>
    <t>พร.479</t>
  </si>
  <si>
    <t>พร.493</t>
  </si>
  <si>
    <t>พร.565</t>
  </si>
  <si>
    <t>พร.566</t>
  </si>
  <si>
    <t>พร.567</t>
  </si>
  <si>
    <t>พร.568</t>
  </si>
  <si>
    <t>พร.616</t>
  </si>
  <si>
    <t>พร.617</t>
  </si>
  <si>
    <t>พร.618</t>
  </si>
  <si>
    <t>พร.356</t>
  </si>
  <si>
    <t>พร.357</t>
  </si>
  <si>
    <t>พร.358</t>
  </si>
  <si>
    <t>พร.359</t>
  </si>
  <si>
    <t>พร.361</t>
  </si>
  <si>
    <t>พร.363</t>
  </si>
  <si>
    <t>พร.464</t>
  </si>
  <si>
    <t>พร.564</t>
  </si>
  <si>
    <t>พนง.ขับเครื่องจักรกลขนาดเบา</t>
  </si>
  <si>
    <t>พร.241</t>
  </si>
  <si>
    <t>ศูนย์วิิจัยและนวัตกรรมทางสัตวแพทย์</t>
  </si>
  <si>
    <t>พร.387</t>
  </si>
  <si>
    <t>หน่วยงานสนับสนุนงานวิจัย</t>
  </si>
  <si>
    <t>พร.466</t>
  </si>
  <si>
    <t>ปฏิบัติหน้าที่ งานธุรการกพส.</t>
  </si>
  <si>
    <t>ขวััญภิชา</t>
  </si>
  <si>
    <t>พร.561</t>
  </si>
  <si>
    <t>พร.562</t>
  </si>
  <si>
    <t>บำรุงพันธ์</t>
  </si>
  <si>
    <t>พร.026</t>
  </si>
  <si>
    <t>พร.027</t>
  </si>
  <si>
    <t>พร.047</t>
  </si>
  <si>
    <t>พร.059</t>
  </si>
  <si>
    <t>พร.060</t>
  </si>
  <si>
    <t>พร.100</t>
  </si>
  <si>
    <t>พร.101</t>
  </si>
  <si>
    <t>พร.105</t>
  </si>
  <si>
    <t>พร.131</t>
  </si>
  <si>
    <t>พร.146</t>
  </si>
  <si>
    <t>พร.431</t>
  </si>
  <si>
    <t>พร.433</t>
  </si>
  <si>
    <t>พร.559</t>
  </si>
  <si>
    <t>ชำนาญการพิิเศษ</t>
  </si>
  <si>
    <t>พร.030</t>
  </si>
  <si>
    <t>พร.050</t>
  </si>
  <si>
    <t>พร.097</t>
  </si>
  <si>
    <t>พร.099</t>
  </si>
  <si>
    <t>พร.214</t>
  </si>
  <si>
    <t>พร.215</t>
  </si>
  <si>
    <t>พร.216</t>
  </si>
  <si>
    <t>พร.365</t>
  </si>
  <si>
    <t>พร.366</t>
  </si>
  <si>
    <t>จิตรประสงค์</t>
  </si>
  <si>
    <t>พร.443</t>
  </si>
  <si>
    <t>พร.482</t>
  </si>
  <si>
    <t>พร.563</t>
  </si>
  <si>
    <t>พร.570</t>
  </si>
  <si>
    <t>พร.571</t>
  </si>
  <si>
    <t>พร.573</t>
  </si>
  <si>
    <t>พร.575</t>
  </si>
  <si>
    <t>1156</t>
  </si>
  <si>
    <t>ผู้ช่วยคณบดีฝ่ายกิจการพิเศษ</t>
  </si>
  <si>
    <t>พร.001</t>
  </si>
  <si>
    <t>พร.002</t>
  </si>
  <si>
    <t>พร.003</t>
  </si>
  <si>
    <t>พร.004</t>
  </si>
  <si>
    <t>พร.008</t>
  </si>
  <si>
    <t>พร.010</t>
  </si>
  <si>
    <t>พร.013</t>
  </si>
  <si>
    <t>พร.014</t>
  </si>
  <si>
    <t>พร.021</t>
  </si>
  <si>
    <t>พร.024</t>
  </si>
  <si>
    <t>พร.025</t>
  </si>
  <si>
    <t>พร.034</t>
  </si>
  <si>
    <t>พร.035</t>
  </si>
  <si>
    <t>พร.036</t>
  </si>
  <si>
    <t>พร.037</t>
  </si>
  <si>
    <t>พร.051</t>
  </si>
  <si>
    <t>พร.052</t>
  </si>
  <si>
    <t>พร.054</t>
  </si>
  <si>
    <t>พร.055</t>
  </si>
  <si>
    <t>พร.056</t>
  </si>
  <si>
    <t>พร.058</t>
  </si>
  <si>
    <t>พร.061</t>
  </si>
  <si>
    <t>พร.062</t>
  </si>
  <si>
    <t>พร.063</t>
  </si>
  <si>
    <t>พร.064</t>
  </si>
  <si>
    <t>พร.065</t>
  </si>
  <si>
    <t>ผู้ปฎิบัติงานบริหาร</t>
  </si>
  <si>
    <t>พร.066</t>
  </si>
  <si>
    <t>พร.069</t>
  </si>
  <si>
    <t>พร.078</t>
  </si>
  <si>
    <t>พร.080</t>
  </si>
  <si>
    <t>พร.083</t>
  </si>
  <si>
    <t>พร.090</t>
  </si>
  <si>
    <t>พร.092</t>
  </si>
  <si>
    <t>พร.093</t>
  </si>
  <si>
    <t>พร.102</t>
  </si>
  <si>
    <t>พร.103</t>
  </si>
  <si>
    <t>พร.104</t>
  </si>
  <si>
    <t>พร.106</t>
  </si>
  <si>
    <t>พร.107</t>
  </si>
  <si>
    <t>พร.109</t>
  </si>
  <si>
    <t>พร.110</t>
  </si>
  <si>
    <t>2690</t>
  </si>
  <si>
    <t>พร.112</t>
  </si>
  <si>
    <t>พร.113</t>
  </si>
  <si>
    <t>พร.114</t>
  </si>
  <si>
    <t>พร.115</t>
  </si>
  <si>
    <t>พร.132</t>
  </si>
  <si>
    <t>พร.133</t>
  </si>
  <si>
    <t>พร.134</t>
  </si>
  <si>
    <t>พร.137</t>
  </si>
  <si>
    <t>พร.138</t>
  </si>
  <si>
    <t>พร.139</t>
  </si>
  <si>
    <t>พร.140</t>
  </si>
  <si>
    <t>พร.141</t>
  </si>
  <si>
    <t>พร.142</t>
  </si>
  <si>
    <t>พร.143</t>
  </si>
  <si>
    <t>พร.144</t>
  </si>
  <si>
    <t>พร.145</t>
  </si>
  <si>
    <t>พร.149</t>
  </si>
  <si>
    <t>พร.150</t>
  </si>
  <si>
    <t>พร.152</t>
  </si>
  <si>
    <t>พร.153</t>
  </si>
  <si>
    <t>พร.154</t>
  </si>
  <si>
    <t>พร.155</t>
  </si>
  <si>
    <t>อินเปล่ง</t>
  </si>
  <si>
    <t>พร.159</t>
  </si>
  <si>
    <t>พร.161</t>
  </si>
  <si>
    <t>พร.165</t>
  </si>
  <si>
    <t>พร.166</t>
  </si>
  <si>
    <t>พร.167</t>
  </si>
  <si>
    <t>พร.169</t>
  </si>
  <si>
    <t>พร.170</t>
  </si>
  <si>
    <t>พร.171</t>
  </si>
  <si>
    <t>พร.172</t>
  </si>
  <si>
    <t>พร.173</t>
  </si>
  <si>
    <t>พร.174</t>
  </si>
  <si>
    <t>พร.175</t>
  </si>
  <si>
    <t>แสงสุข</t>
  </si>
  <si>
    <t>พร.176</t>
  </si>
  <si>
    <t>พร.177</t>
  </si>
  <si>
    <t>พร.178</t>
  </si>
  <si>
    <t>พร.179</t>
  </si>
  <si>
    <t>พร.180</t>
  </si>
  <si>
    <t>พร.182</t>
  </si>
  <si>
    <t>พร.184</t>
  </si>
  <si>
    <t>พร.185</t>
  </si>
  <si>
    <t>พร.186</t>
  </si>
  <si>
    <t>พร.251</t>
  </si>
  <si>
    <t>พร.252</t>
  </si>
  <si>
    <t>พร.253</t>
  </si>
  <si>
    <t>พร.254</t>
  </si>
  <si>
    <t>พร.255</t>
  </si>
  <si>
    <t>พร.257</t>
  </si>
  <si>
    <t>พร.258</t>
  </si>
  <si>
    <t>พร.259</t>
  </si>
  <si>
    <t>พร.260</t>
  </si>
  <si>
    <t>พร.261</t>
  </si>
  <si>
    <t>พร.263</t>
  </si>
  <si>
    <t>พร.264</t>
  </si>
  <si>
    <t>พร.266</t>
  </si>
  <si>
    <t>พร.267</t>
  </si>
  <si>
    <t>พร.268</t>
  </si>
  <si>
    <t>พร.269</t>
  </si>
  <si>
    <t>พร.271</t>
  </si>
  <si>
    <t>พร.272</t>
  </si>
  <si>
    <t>พร.273</t>
  </si>
  <si>
    <t>พร.275</t>
  </si>
  <si>
    <t>พร.278</t>
  </si>
  <si>
    <t>พร.279</t>
  </si>
  <si>
    <t>พร.280</t>
  </si>
  <si>
    <t>พร.282</t>
  </si>
  <si>
    <t>พร.284</t>
  </si>
  <si>
    <t>พร.286</t>
  </si>
  <si>
    <t>พร.287</t>
  </si>
  <si>
    <t>พร.288</t>
  </si>
  <si>
    <t>พร.289</t>
  </si>
  <si>
    <t>พร.290</t>
  </si>
  <si>
    <t>พร.294</t>
  </si>
  <si>
    <t>พร.295</t>
  </si>
  <si>
    <t>พร.296</t>
  </si>
  <si>
    <t>พร.297</t>
  </si>
  <si>
    <t>2879</t>
  </si>
  <si>
    <t>พร.303</t>
  </si>
  <si>
    <t>พร.304</t>
  </si>
  <si>
    <t>พร.305</t>
  </si>
  <si>
    <t xml:space="preserve">ป.ตรี </t>
  </si>
  <si>
    <t>คำสั่งตัดโอน 193/2564 ลงวันที่ 29 ม.ค. 64</t>
  </si>
  <si>
    <t>นันท์นภัส</t>
  </si>
  <si>
    <t>พร.378</t>
  </si>
  <si>
    <t>พร.379</t>
  </si>
  <si>
    <t>พร.380</t>
  </si>
  <si>
    <t>พร.381</t>
  </si>
  <si>
    <r>
      <rPr>
        <rFont val="TH SarabunPSK"/>
        <color rgb="FFFF0000"/>
        <sz val="16.0"/>
      </rPr>
      <t xml:space="preserve">พักงานตั้งแต่วันที่ 13 เ.ม.ย 60/ </t>
    </r>
    <r>
      <rPr>
        <rFont val="TH SarabunPSK"/>
        <color rgb="FF000000"/>
        <sz val="16.0"/>
      </rPr>
      <t>ดำเนินการรับสมัค</t>
    </r>
  </si>
  <si>
    <t>พร.382</t>
  </si>
  <si>
    <t>พร.384</t>
  </si>
  <si>
    <t>พร.385</t>
  </si>
  <si>
    <t>พร.386</t>
  </si>
  <si>
    <t>พร.389</t>
  </si>
  <si>
    <t>พร.390</t>
  </si>
  <si>
    <t>พร.391</t>
  </si>
  <si>
    <t>พร.393</t>
  </si>
  <si>
    <t>พร.394</t>
  </si>
  <si>
    <t>พร.395</t>
  </si>
  <si>
    <t>ชลธิิชา</t>
  </si>
  <si>
    <t>ห้องยานำกลับ</t>
  </si>
  <si>
    <t>พร.403</t>
  </si>
  <si>
    <t>พร.404</t>
  </si>
  <si>
    <t>พร.405</t>
  </si>
  <si>
    <t>พร.406</t>
  </si>
  <si>
    <t>พร.407</t>
  </si>
  <si>
    <t>พร.408</t>
  </si>
  <si>
    <t>พร.409</t>
  </si>
  <si>
    <t>พร.410</t>
  </si>
  <si>
    <t>พร.411</t>
  </si>
  <si>
    <t>พร.413</t>
  </si>
  <si>
    <t>พร.414</t>
  </si>
  <si>
    <t>พร.416</t>
  </si>
  <si>
    <t>พร.417</t>
  </si>
  <si>
    <t>พร.423</t>
  </si>
  <si>
    <t>พร.425</t>
  </si>
  <si>
    <t>พร.445</t>
  </si>
  <si>
    <t>พร.485</t>
  </si>
  <si>
    <t>พร.486</t>
  </si>
  <si>
    <t>พร.498</t>
  </si>
  <si>
    <t>พร.499</t>
  </si>
  <si>
    <t>พร.500</t>
  </si>
  <si>
    <t>พร.504</t>
  </si>
  <si>
    <t>พาลี</t>
  </si>
  <si>
    <t>พร.505</t>
  </si>
  <si>
    <t>พร.506</t>
  </si>
  <si>
    <t>พร.507</t>
  </si>
  <si>
    <t>พร.508</t>
  </si>
  <si>
    <t>พร.509</t>
  </si>
  <si>
    <t>พร.510</t>
  </si>
  <si>
    <t>พร.511</t>
  </si>
  <si>
    <t>พร.512</t>
  </si>
  <si>
    <t>พร.513</t>
  </si>
  <si>
    <t>พร.514</t>
  </si>
  <si>
    <t>พร.516</t>
  </si>
  <si>
    <t>พร.517</t>
  </si>
  <si>
    <t>พร.518</t>
  </si>
  <si>
    <t>พร.519</t>
  </si>
  <si>
    <t>พร.520</t>
  </si>
  <si>
    <t>พร.521</t>
  </si>
  <si>
    <t>พร.522</t>
  </si>
  <si>
    <t>พร.523</t>
  </si>
  <si>
    <t>พร.525</t>
  </si>
  <si>
    <t>พร.529</t>
  </si>
  <si>
    <t>ป.ตรี.</t>
  </si>
  <si>
    <t>พร.530</t>
  </si>
  <si>
    <t>พร.533</t>
  </si>
  <si>
    <t>พร.534</t>
  </si>
  <si>
    <t>พร.536</t>
  </si>
  <si>
    <t>พร.537</t>
  </si>
  <si>
    <t>พร.538</t>
  </si>
  <si>
    <t>5457</t>
  </si>
  <si>
    <t>พร.540</t>
  </si>
  <si>
    <t>พร.542</t>
  </si>
  <si>
    <t>พร.549</t>
  </si>
  <si>
    <t>พร.550</t>
  </si>
  <si>
    <t>พร.552</t>
  </si>
  <si>
    <t>พร.558</t>
  </si>
  <si>
    <t>พร.554</t>
  </si>
  <si>
    <t>หน่วยสัตว์เล็กและพยาธิวินิจฉัย - ห้องปฏิบัติการฯ</t>
  </si>
  <si>
    <t>พร.011</t>
  </si>
  <si>
    <t>พร.015</t>
  </si>
  <si>
    <t>พร.045</t>
  </si>
  <si>
    <t>พร.068</t>
  </si>
  <si>
    <t>พร.084</t>
  </si>
  <si>
    <t>พร.085</t>
  </si>
  <si>
    <t>พร.116</t>
  </si>
  <si>
    <t>พร.164</t>
  </si>
  <si>
    <t>พร.181</t>
  </si>
  <si>
    <t>พร.198</t>
  </si>
  <si>
    <t>พร.199</t>
  </si>
  <si>
    <t>พร.203</t>
  </si>
  <si>
    <t>พร.204</t>
  </si>
  <si>
    <t>พร.205</t>
  </si>
  <si>
    <t>พร.207</t>
  </si>
  <si>
    <t>พร.208</t>
  </si>
  <si>
    <t>พร.210</t>
  </si>
  <si>
    <t>พร.211</t>
  </si>
  <si>
    <t>พร.212</t>
  </si>
  <si>
    <t>พร.217</t>
  </si>
  <si>
    <t>พร.285</t>
  </si>
  <si>
    <t>พร.308</t>
  </si>
  <si>
    <t>พร.309</t>
  </si>
  <si>
    <t>พร.311</t>
  </si>
  <si>
    <t>พร.312</t>
  </si>
  <si>
    <t>พร.313</t>
  </si>
  <si>
    <t>พร.314</t>
  </si>
  <si>
    <t>พร.315</t>
  </si>
  <si>
    <t>พร.316</t>
  </si>
  <si>
    <t>พร.318</t>
  </si>
  <si>
    <t>พร.319</t>
  </si>
  <si>
    <t>พร.320</t>
  </si>
  <si>
    <t>พร.321</t>
  </si>
  <si>
    <t>พร.322</t>
  </si>
  <si>
    <t>พร.323</t>
  </si>
  <si>
    <t>พร.324</t>
  </si>
  <si>
    <t>พร.325</t>
  </si>
  <si>
    <t>พร.326</t>
  </si>
  <si>
    <t>พร.327</t>
  </si>
  <si>
    <t>พร.328</t>
  </si>
  <si>
    <t>พร.330</t>
  </si>
  <si>
    <t>พร.331</t>
  </si>
  <si>
    <t>พร.332</t>
  </si>
  <si>
    <t>พร.333</t>
  </si>
  <si>
    <t>พร.334</t>
  </si>
  <si>
    <t>พร.335</t>
  </si>
  <si>
    <t>พร.454</t>
  </si>
  <si>
    <t>พร.455</t>
  </si>
  <si>
    <t>พร.460</t>
  </si>
  <si>
    <t>พร.462</t>
  </si>
  <si>
    <t>พร.463</t>
  </si>
  <si>
    <t>พร.467</t>
  </si>
  <si>
    <t>พร.476</t>
  </si>
  <si>
    <t>พร.483</t>
  </si>
  <si>
    <t>พร.489</t>
  </si>
  <si>
    <t>พร.572</t>
  </si>
  <si>
    <t>พร.577</t>
  </si>
  <si>
    <t>พร.579</t>
  </si>
  <si>
    <t>พร.580</t>
  </si>
  <si>
    <t>หน่วยรังสีวินิจฉัย</t>
  </si>
  <si>
    <t>พร.016</t>
  </si>
  <si>
    <t>พร.120</t>
  </si>
  <si>
    <t>พร.218</t>
  </si>
  <si>
    <t>พร.219</t>
  </si>
  <si>
    <t>พร.221</t>
  </si>
  <si>
    <t>พร.222</t>
  </si>
  <si>
    <t>พร.291</t>
  </si>
  <si>
    <t>พร.337</t>
  </si>
  <si>
    <t>พร.338</t>
  </si>
  <si>
    <t>พร.339</t>
  </si>
  <si>
    <t>พร.341</t>
  </si>
  <si>
    <t>พร.343</t>
  </si>
  <si>
    <t>พร.344</t>
  </si>
  <si>
    <t>พร.372</t>
  </si>
  <si>
    <t>พร.422</t>
  </si>
  <si>
    <t>พร.449</t>
  </si>
  <si>
    <t>พร.450</t>
  </si>
  <si>
    <t>พร.468</t>
  </si>
  <si>
    <t>พร.473</t>
  </si>
  <si>
    <t>พร.474</t>
  </si>
  <si>
    <t>พร.478</t>
  </si>
  <si>
    <t>พร.481</t>
  </si>
  <si>
    <t>พร.524</t>
  </si>
  <si>
    <t>พร.528</t>
  </si>
  <si>
    <t>พร.551</t>
  </si>
  <si>
    <t>พร.588</t>
  </si>
  <si>
    <t>พร.589</t>
  </si>
  <si>
    <t>พร.590</t>
  </si>
  <si>
    <t>พร.593</t>
  </si>
  <si>
    <t>พร.595</t>
  </si>
  <si>
    <t>พร.598</t>
  </si>
  <si>
    <t>พร.599</t>
  </si>
  <si>
    <t>พร.602</t>
  </si>
  <si>
    <t>พร.605</t>
  </si>
  <si>
    <t>พร.606</t>
  </si>
  <si>
    <t>พร.607</t>
  </si>
  <si>
    <t>พร.608</t>
  </si>
  <si>
    <t>พร.609</t>
  </si>
  <si>
    <t>พร.613</t>
  </si>
  <si>
    <t>ฝ่ายซักล้างจ่ายกลาง</t>
  </si>
  <si>
    <t>พร.020</t>
  </si>
  <si>
    <t>พร.028</t>
  </si>
  <si>
    <t>พร.031</t>
  </si>
  <si>
    <t>พร.032</t>
  </si>
  <si>
    <t>พร.042</t>
  </si>
  <si>
    <t>พร.043</t>
  </si>
  <si>
    <t>พร.072</t>
  </si>
  <si>
    <t>พร.094</t>
  </si>
  <si>
    <t>พร.095</t>
  </si>
  <si>
    <t>พร.224</t>
  </si>
  <si>
    <t>พร.225</t>
  </si>
  <si>
    <t>พร.226</t>
  </si>
  <si>
    <t>พร.227</t>
  </si>
  <si>
    <t>พร.228</t>
  </si>
  <si>
    <t>พร.229</t>
  </si>
  <si>
    <t>พร.230</t>
  </si>
  <si>
    <t>พร.231</t>
  </si>
  <si>
    <t>พร.232</t>
  </si>
  <si>
    <t>พร.233</t>
  </si>
  <si>
    <t>พร.234</t>
  </si>
  <si>
    <t>พร.235</t>
  </si>
  <si>
    <t>พร.236</t>
  </si>
  <si>
    <t>พร.237</t>
  </si>
  <si>
    <t>พร.346</t>
  </si>
  <si>
    <t>พร.347</t>
  </si>
  <si>
    <t>พร.351</t>
  </si>
  <si>
    <t>พร.352</t>
  </si>
  <si>
    <t>พร.353</t>
  </si>
  <si>
    <t>พร.362</t>
  </si>
  <si>
    <t>พร.398</t>
  </si>
  <si>
    <t>พร.399</t>
  </si>
  <si>
    <t>พร.432</t>
  </si>
  <si>
    <t>นักวิชาการเงิินและบัญชี</t>
  </si>
  <si>
    <t>พร.471</t>
  </si>
  <si>
    <t>พร.472</t>
  </si>
  <si>
    <t>พร.480</t>
  </si>
  <si>
    <t>พร.490</t>
  </si>
  <si>
    <t>พร.491</t>
  </si>
  <si>
    <t>พร.492</t>
  </si>
  <si>
    <t>พร.582</t>
  </si>
  <si>
    <t>พร.585</t>
  </si>
  <si>
    <t>พร.586</t>
  </si>
  <si>
    <t>พร.587</t>
  </si>
  <si>
    <t>ช่่างเทคนิค</t>
  </si>
  <si>
    <t xml:space="preserve">รองศาสตราจารย์ </t>
  </si>
  <si>
    <t xml:space="preserve">ผู้ช่วยศาสตราจารย์ </t>
  </si>
  <si>
    <t>อ.สพ.ญ.นิยดา</t>
  </si>
  <si>
    <t>ผู้ช่วยคณบดีฝ่ายทรัพย์สิน</t>
  </si>
  <si>
    <t>อ.สพ.ญ.ดร.มณีนุช</t>
  </si>
  <si>
    <t>อ..สพ.ญ.ดร.สุขุมาล</t>
  </si>
  <si>
    <t>อ.สพ.ญ.ดร.ณพารี</t>
  </si>
  <si>
    <t>พร.130</t>
  </si>
  <si>
    <t>พร.436</t>
  </si>
  <si>
    <t>ปี 63 ตัดโอนไป สลก</t>
  </si>
  <si>
    <t>อ.น.สพ.แสงชัย</t>
  </si>
  <si>
    <t>0121</t>
  </si>
  <si>
    <t>ผศ.ดร.จำนงจิต</t>
  </si>
  <si>
    <t>อ.สพ.ญ.ดร.นิภา</t>
  </si>
  <si>
    <t>พ.3724</t>
  </si>
  <si>
    <t>พร.371</t>
  </si>
  <si>
    <t>ภาคปรสิตวิทยา</t>
  </si>
  <si>
    <t>พร.397</t>
  </si>
  <si>
    <t>พร.434</t>
  </si>
  <si>
    <t>คนงานห้องทดลอง</t>
  </si>
  <si>
    <t>รองคณบดีฝ่ายทรัพย์สิน</t>
  </si>
  <si>
    <t>รองหัวหน้าภาคเภสัช</t>
  </si>
  <si>
    <t>ผู้ช่วยคณบดีฝ่ายวิเทศสัมพันธ์</t>
  </si>
  <si>
    <t>อ.สพ.ญ.ดร.ไกรสิริ</t>
  </si>
  <si>
    <t>ผูู้้ช่วยคณบดีฝ่ายวิชาการ</t>
  </si>
  <si>
    <t>ผู้ช่วยคณบดีฝ่ายชันสูตรโรคสัตว์ บางเขน</t>
  </si>
  <si>
    <t>อ.สพ.ญ.ดร.วัลยา</t>
  </si>
  <si>
    <t>อ.สพ.ญ.ปิยภรณ์</t>
  </si>
  <si>
    <t>พร.111</t>
  </si>
  <si>
    <t>พร.188</t>
  </si>
  <si>
    <t>พร.546</t>
  </si>
  <si>
    <t>อ.น.สพ.ดร.ธัชกร</t>
  </si>
  <si>
    <t>รศ.น.สพ.ดร.จตุพร</t>
  </si>
  <si>
    <t>ผู้ช่วยคณบดีฝ่ายกายภาพ บางเขน</t>
  </si>
  <si>
    <t>รศ</t>
  </si>
  <si>
    <t>คณะกรรมการ ประเภท ตัวแทนตัวแทนคณาจารย์ (มีผล 20 ส.ค. 62)</t>
  </si>
  <si>
    <t>คณะกรรมการ ประเภท ตัวแทนตัวแทนคณาจารย์ (มีผล 2 ธ.ค. 62)</t>
  </si>
  <si>
    <t>ผู้ช่วยคณบดีฝ่ายกายภาพ กำแพงแสน</t>
  </si>
  <si>
    <t>ผู้ช่วยคณบดีฝ่ายวิชาการ กำแพงแสน</t>
  </si>
  <si>
    <t>ผู้ช่วยคณบดีฝ่ายสื่อสารองค์กร</t>
  </si>
  <si>
    <t>ผศ.น.สพ.ดร.นิรุตติ์</t>
  </si>
  <si>
    <t>ผู้ช่วยคณบดีฝ่ายการศึกษาทางคลินิกชั้นสูง</t>
  </si>
  <si>
    <t>อ.น.สพ.วุฒิวงศ์</t>
  </si>
  <si>
    <t>รองคณบดีฝ่ายวิจัย (1 ส.ค. 62)</t>
  </si>
  <si>
    <t>อ.น.สพ.พายุ</t>
  </si>
  <si>
    <t>อ.สพ.ญ.ดร.ชื่นสุมน</t>
  </si>
  <si>
    <t>ผศ.สพ.ญ.ดร.สถิตภัค</t>
  </si>
  <si>
    <t>พร.039</t>
  </si>
  <si>
    <t>พร.544</t>
  </si>
  <si>
    <t>ผู้ช่วยคณบดีฝ่ายวิชาการ / รองหัวหน้าภาค</t>
  </si>
  <si>
    <t>ผศ.สพ.ญ.ดร.สุกัญญา</t>
  </si>
  <si>
    <t>อ.น.สพ.อมรเทพ</t>
  </si>
  <si>
    <t>อ.สพ.ญ.ธัญญลักษณ์</t>
  </si>
  <si>
    <t>ผศ.สพ.ญ.ดร.ศุภร</t>
  </si>
  <si>
    <t>รองคณบดีฝ่ายบัณฑิตศึกษาและการศึกษาหลังปริญญา</t>
  </si>
  <si>
    <t>พร.531</t>
  </si>
  <si>
    <t>ผศ.น.สพ.ดร.สมชัย</t>
  </si>
  <si>
    <t>รองคณบดีฝ่ายมาตรฐานและสื่นสารองค์กร</t>
  </si>
  <si>
    <t xml:space="preserve">อาจารย์ </t>
  </si>
  <si>
    <t>รองคณบดีฝ่ายบริหาร</t>
  </si>
  <si>
    <t>ผอ.รพส. มก.กำแพงแสน 1 ต.ค. 62</t>
  </si>
  <si>
    <t>ผอ.รพส. มก.หนองโพ</t>
  </si>
  <si>
    <t>ผู้ช่วยคณบดีฝ่ายวิจัย (1 ต.ค. 62)</t>
  </si>
  <si>
    <t>ผู้ช่วยคณบดีฝ่ายวิจัย กำแพงแสน</t>
  </si>
  <si>
    <t>อ.น.สพ.อนวัช</t>
  </si>
  <si>
    <t>อ.สพ.ญ.ดร.ธีราภรณ์</t>
  </si>
  <si>
    <t>ผู้ช่วยคณบดีฝ่ายชันสูตรโรคสัตว์ กำแพงแสน</t>
  </si>
  <si>
    <t>ผู้ช่วยคณบดีฝ่ายประกันคุณภาพการศึกษา</t>
  </si>
  <si>
    <t>รองคณบดีฝ่ายกิจการนิสิต</t>
  </si>
  <si>
    <t>อ.สพ.ญ.ดร.สิทธิณี</t>
  </si>
  <si>
    <t>อ.สพ.ญ.ดร.ยลยง</t>
  </si>
  <si>
    <t>พร.496</t>
  </si>
  <si>
    <t>ชื่ออยู่ในบัญชี สลก (เป็น จ.บริหารภาค)</t>
  </si>
  <si>
    <t>กรอบอัตราว่างพ. ณ วันที่ 5 พฤศจิกายน 2561</t>
  </si>
  <si>
    <t>อัตรากำลังที่เกษียณ
/ว่างปีงบประมาณ</t>
  </si>
  <si>
    <t>ได้รับจัดสรรคืน
ปีงบประมาณ</t>
  </si>
  <si>
    <t>เลขที่อัตรา</t>
  </si>
  <si>
    <t>ชื่อ-สกุล</t>
  </si>
  <si>
    <t>จัดสรรคืนตามที่ประชุมคณะกรรมการบริหารงานภ.</t>
  </si>
  <si>
    <t>เดิม</t>
  </si>
  <si>
    <t>ภ.</t>
  </si>
  <si>
    <t>การดำเนินงาน</t>
  </si>
  <si>
    <t>นายประพฤกษ์ ตั้งมั่นคง</t>
  </si>
  <si>
    <t>ก</t>
  </si>
  <si>
    <t>บรรจุุ อ.สุปภาดา คณานับ</t>
  </si>
  <si>
    <t>น.ส.กนกวรรณ บางน้อย</t>
  </si>
  <si>
    <t>บรรจุ สพ.ญ.สุปรียา ศรีสัมพันธ์</t>
  </si>
  <si>
    <t>เปลี่ยนตำแหน่ง เป็นสัตวแพทย์ สังกัดชส.บางเขน (10107/ว 0841 ลว.18 พย.59 เลขรับคณะฯ 7207)</t>
  </si>
  <si>
    <t>นายอภินันท์ สุประเสริฐ</t>
  </si>
  <si>
    <t>บรรจุ อ.สุขุมาล พฤกษ์อุดม</t>
  </si>
  <si>
    <t>นายพิบูลย์ เรืองสุภาภิชาติ</t>
  </si>
  <si>
    <t>มก. ไม่จัดสรรคืน ให้นำไว้ที่ส่วนกลาง มก.</t>
  </si>
  <si>
    <t>10107/43 ลว. 8 มค. 61 เลขรับคณะฯ 00141</t>
  </si>
  <si>
    <t>นางจุรีย์ ปานกำเหนิด</t>
  </si>
  <si>
    <t xml:space="preserve">บรรจุ นายิกา ปิ่นเนียม </t>
  </si>
  <si>
    <t>นายวรวุฒิ ฤกษ์อำนวยโชค</t>
  </si>
  <si>
    <t>จุลชีววิทยาฯ</t>
  </si>
  <si>
    <t>บรรจุ น.ส.พลอยไพลิน เสมคำ</t>
  </si>
  <si>
    <t>ลดคุณสมบัติแล้ว/บรรจุแล้ว</t>
  </si>
  <si>
    <t>นายปรียพันธุ์ อุดมประเสริฐ</t>
  </si>
  <si>
    <t>บรรจุ อ.ชื่นสุมน ลิ้มมานนท์</t>
  </si>
  <si>
    <t>ผ่านคกก.คณะฯ เมื่อ 10 มค.63</t>
  </si>
  <si>
    <t>นายศิริชัย วงษ์นาคเพ็ชร์</t>
  </si>
  <si>
    <t>บรรจุ อ.เทพยุดา ศรีตระกูล</t>
  </si>
  <si>
    <t>นายชนินทร์ ติรวัฒนวานิช</t>
  </si>
  <si>
    <t>บรรจุ อ.นิภา ธรรมสนธิเจริญ</t>
  </si>
  <si>
    <t>น.ส.ผกาวดี พงษ์เกษ</t>
  </si>
  <si>
    <t>บรรจุ น.ส.รวินท์ นราวงศานนท์</t>
  </si>
  <si>
    <t>นายเจริญศักดิ์ ศาลากิจ</t>
  </si>
  <si>
    <t>ทรัพยากรการผลิตสัตว์</t>
  </si>
  <si>
    <t>อยูู่่ระหว่างเสนอพิจารณาลดคุณสมบัติ</t>
  </si>
  <si>
    <t>แทน อ.สุพาที กิจค้า/รอภาคส่งเอกสารเพิ่ม</t>
  </si>
  <si>
    <t>ลำดับที่จัดสรรคืนตามที่ประชุมฯ</t>
  </si>
  <si>
    <t>บรรจุ อ.ณพารี ศรีโสวรรณา</t>
  </si>
  <si>
    <t>บรรจุุ อ. ธัชกร เลิศวรรณการ</t>
  </si>
  <si>
    <t>บรรจุ อ.ไกรสิริ ขีดขั้น</t>
  </si>
  <si>
    <t>เลขอัตราจัดสรร 632089</t>
  </si>
  <si>
    <t>อยู่ระหว่างรับสมัคร</t>
  </si>
  <si>
    <t>กรอบอัตราว่างพ.เงินรายได้  ณ  วันที่  24 ธันวาคม 63</t>
  </si>
  <si>
    <t>ทดแทน</t>
  </si>
  <si>
    <t>แทน น.ส.นาราพร แซ่แซ่น</t>
  </si>
  <si>
    <t>ว่าง</t>
  </si>
  <si>
    <t>พร.029</t>
  </si>
  <si>
    <t>แทน น.ส.ถิรนันท์ วิสุทธิกุล</t>
  </si>
  <si>
    <t xml:space="preserve">ว่าง (ตัดโอนไป รพส.มก.หัวหิน) </t>
  </si>
  <si>
    <t>คส.มก. 330/2563 (20 ก.พ.63)</t>
  </si>
  <si>
    <t>ตัดโอนไป รพส.มก.หัวหิน</t>
  </si>
  <si>
    <t>รพส. มก.หนองโพ</t>
  </si>
  <si>
    <t>แทน น.ส.ชนิตา สุจริตธัญตระกูล</t>
  </si>
  <si>
    <t>นักวิทยาศาสตร์ (ป.โท)</t>
  </si>
  <si>
    <t>ศูนย์วิจัยและบริการวิชาการฯ</t>
  </si>
  <si>
    <t>แทน นางอมรรัตน์ ศิริรัตน์พิทักษ์</t>
  </si>
  <si>
    <t>อยู่ระหว่างเปิดรับสมัคร</t>
  </si>
  <si>
    <t>แทน นายสุรเชษฐ์ ฉายะเจริญ</t>
  </si>
  <si>
    <t>แทน น.ส.ธนิษฐา มาศิริ</t>
  </si>
  <si>
    <t>แทน นายวรวิทย์ ดอบขุนทด</t>
  </si>
  <si>
    <t>แทน นายพงศ์ภัค เดชยก</t>
  </si>
  <si>
    <t>แทน น.ส.วิลาวัณย์ วันราชัย</t>
  </si>
  <si>
    <t>แทน นายอิทธิรัตน์ ชายสงค์</t>
  </si>
  <si>
    <t xml:space="preserve">นักวิชาการเงินและบัญชี </t>
  </si>
  <si>
    <t>แทน น.ส.อุทุมพร บุญอุ้ม</t>
  </si>
  <si>
    <t>แทน น.ส.รพีพัฒน์  สงกระสิน</t>
  </si>
  <si>
    <t>แทน นายนัทวี ปุริทาสังข์</t>
  </si>
  <si>
    <t>ตัดโอนไป รพส.มก.กำแพงแสน</t>
  </si>
  <si>
    <t>แทน นายนพณัฐ สิงห์พรหม</t>
  </si>
  <si>
    <t>แทนน.ส.เกสรินทร์ ขำประดิษฐ</t>
  </si>
  <si>
    <t>พร.197</t>
  </si>
  <si>
    <t>แทน น.ส.มณฑกานต์ เนียมมะณี</t>
  </si>
  <si>
    <t>ทดแทน น.ส.คณิศรา อิ้วชาวนา</t>
  </si>
  <si>
    <t>รพส. มก.หัวหิน</t>
  </si>
  <si>
    <t>แทน นายอนันต์ เพชรสีงาม</t>
  </si>
  <si>
    <t>แทน นางโสภี เกษณียบุษ</t>
  </si>
  <si>
    <t>ทดแทน น.ส.ทัศนีย์ ทองชั่ง</t>
  </si>
  <si>
    <t>อยูู่่ระหว่างเปิดรับสมัคร</t>
  </si>
  <si>
    <t>พร.240</t>
  </si>
  <si>
    <t>แทน นายวิทยา ด้วงโพนทัน</t>
  </si>
  <si>
    <t>แทน น.ส.มัชฌิมา โพธิ์ไพโรจน์</t>
  </si>
  <si>
    <t>แทน น.ส.พรนภา หัตสระ</t>
  </si>
  <si>
    <t>แทน นายสุรศักดิ์  เลาหกวีกูล</t>
  </si>
  <si>
    <t>แทน น.ส.นพรัตน์ ตันธนาทิพย์ชัย</t>
  </si>
  <si>
    <t>แทน นายภัทรกฤต ไทรวิจิตร์</t>
  </si>
  <si>
    <t>ทดแทน นายสมพร พ่อนามแดง</t>
  </si>
  <si>
    <t>อยู่ระหว่่างทำเรื่องบรรจุ</t>
  </si>
  <si>
    <t>แทน น.ส.ธีราภา สุพรรณโรจน์</t>
  </si>
  <si>
    <t>ตัดโอนไป สลก</t>
  </si>
  <si>
    <t>แทน น.ส.พรพรรณ  แก้วชิงดวง</t>
  </si>
  <si>
    <t>แทน นายธนทัต  ศศะนาวิน</t>
  </si>
  <si>
    <t>นักวิจัย (ป.เอก)</t>
  </si>
  <si>
    <t>ทดแทน น.ส.สุภารักษ์ คำพุฒ</t>
  </si>
  <si>
    <t>แทน น.ส.พินิตา กรทอง</t>
  </si>
  <si>
    <t>แทน นายณัฐพล พรนำพา</t>
  </si>
  <si>
    <t>แทน นายธนวิทย์ ฤกษ์วีรี</t>
  </si>
  <si>
    <t>แทน น.ส.วราภรณ์  เรืองเพ็ชร์</t>
  </si>
  <si>
    <t>ตัดโอนไป รพส.มก.บางเขน</t>
  </si>
  <si>
    <t>แทน น.ส.โชติกา กานตพงพันธ์</t>
  </si>
  <si>
    <t>คส.มก. 1065/2563 (26 พ.ค.63)</t>
  </si>
  <si>
    <t>ตััดโอนไป สลก</t>
  </si>
  <si>
    <t>แทน น.ส.ศุภรัตน์ พิลาวรรณ์</t>
  </si>
  <si>
    <t>แทน น.ส.พิมพ์ชนก สิงห์ศักดา</t>
  </si>
  <si>
    <t>ตััดโอนไป รพส.มก.กำแพงแสน</t>
  </si>
  <si>
    <t>แทน น.ส.จีรนันท์ ไกรฤกษ์</t>
  </si>
  <si>
    <t>ทดแทน นายนัฐพล อมาตยกุล</t>
  </si>
  <si>
    <t>แทน นายนภพล สมิทธิกุล</t>
  </si>
  <si>
    <t>หน่วยงานชันสูตรฯ บางเขน</t>
  </si>
  <si>
    <t>อัตราใหม่ ปี 56</t>
  </si>
  <si>
    <t>แทน นายธนวันต์ แสงกระจ่าง</t>
  </si>
  <si>
    <t>แทนน.ส.อนัญญา ฉิมอ่อง</t>
  </si>
  <si>
    <t>แทน นายณััฐพงษ์ ทิมเมือง</t>
  </si>
  <si>
    <t>เปลี่ยนตำแหน่งจากพนักงานทั่วไป</t>
  </si>
  <si>
    <t>คำสั่ง มก. 3228/2561 (28/12/61)</t>
  </si>
  <si>
    <t>พร.446</t>
  </si>
  <si>
    <t>แทน นายปรีชา มารยาท</t>
  </si>
  <si>
    <t>0514  (15 ม.ค. 62)</t>
  </si>
  <si>
    <t>แทน นายสงกรานต์ จันดวง</t>
  </si>
  <si>
    <t>พร.451</t>
  </si>
  <si>
    <t>อัตราใหม่ ปี 57</t>
  </si>
  <si>
    <t>พร.453</t>
  </si>
  <si>
    <t>แทน นางศิรินภา  เจริญภาพ</t>
  </si>
  <si>
    <t>พร.459</t>
  </si>
  <si>
    <t xml:space="preserve">แทน นายอานุภาพ กองผุย </t>
  </si>
  <si>
    <t>แทน นายเมธา แก้วแหวน</t>
  </si>
  <si>
    <t>แทน น.ส.คนัมพร มุ้งทอง</t>
  </si>
  <si>
    <t>ทดแทน น.ส.วาทินี กุลประสูติ</t>
  </si>
  <si>
    <t>พร.487</t>
  </si>
  <si>
    <t>แทน นายวรกิจ ทีสุกะ</t>
  </si>
  <si>
    <t>พร.497</t>
  </si>
  <si>
    <t>แทน น.ส.เพ็ญแข โพธิ์เงิน</t>
  </si>
  <si>
    <t>ทดแทน นางกุลิสรา เฮย์ดอน</t>
  </si>
  <si>
    <t>พร.503</t>
  </si>
  <si>
    <t>อัตราใหม่ ปี 58</t>
  </si>
  <si>
    <t>แทน นายวัชริศ เพ็ชรคุ้ม</t>
  </si>
  <si>
    <t>เดิมเป็น พ.ทั่วไป</t>
  </si>
  <si>
    <t>ทดแทน นายพงษ์ศิริ บุบผาราม</t>
  </si>
  <si>
    <t>อยููู่่่ระหว่างเปิดรับสมัคร</t>
  </si>
  <si>
    <t>อยู่ระหว่างทำเรื่องตัดโอนนักวิทย์</t>
  </si>
  <si>
    <t>พร.548</t>
  </si>
  <si>
    <t>รองรับนักวิทย์ เกษียณปี 66 ภ.สรีรวิทยา</t>
  </si>
  <si>
    <t>เภสัชกร</t>
  </si>
  <si>
    <t>พร.553</t>
  </si>
  <si>
    <t>พร.555</t>
  </si>
  <si>
    <t>พร.556</t>
  </si>
  <si>
    <t>หน่วยงานชันสูตรฯ กำแพงแสน</t>
  </si>
  <si>
    <t>พร.591</t>
  </si>
  <si>
    <t>พร.592</t>
  </si>
  <si>
    <t>แทน น.ส.รุจิรัตน์ แดงกระจ่าง</t>
  </si>
  <si>
    <t>กรอบอัตราว่างพ.เงินรายได้ณวันที่20 สิงหาคม 2562</t>
  </si>
  <si>
    <t>สำหรับ พนง.ราชการ (นางสุปรียนันท์ โสวภาค)</t>
  </si>
  <si>
    <t>สำหรับ พนง.ราชการ (น.ส.ชนัฎดา ใจดี)</t>
  </si>
  <si>
    <t>สำหรับ พนง.ราชการ (นายศราวุฒิ จันทะแสง)</t>
  </si>
  <si>
    <t>สำหรับ พนง.ราชการ (น.ส.นันทวรรณ เพ็ชรรัตน์)</t>
  </si>
  <si>
    <t>รพส. มก.กำแพงแสน</t>
  </si>
  <si>
    <t>สำหรับ พนง.ราชการ (น.ส.นุชจรินทร์ ทิพย์พานทอง)</t>
  </si>
  <si>
    <t>แทน น.ส.รพีพัฒน์สงกระสิน</t>
  </si>
  <si>
    <t>สำหรับ พนง.ราชการ (นางสไบ อุ่นศิริ)</t>
  </si>
  <si>
    <t>รพส. มก.บางเขน</t>
  </si>
  <si>
    <t>สำหรับ พนง.ราชการ (น.ส.พัชรอร บุญเข็ม)</t>
  </si>
  <si>
    <t>สำหรับ พนง.ราชการ (น.ส.สุพรรษา แก้วมงคล)</t>
  </si>
  <si>
    <t>แทน น.ส.วราภรณ์เรืองเพ็ชร์</t>
  </si>
  <si>
    <t>สำหรับ พนง.ราชการ (นายธาริน พฤกษ์บำรุง)</t>
  </si>
  <si>
    <t>สำหรับ พนง.ราชการ (นายศุภกานต์ อมรสิงห์)</t>
  </si>
  <si>
    <t>รองรับนักวิทย์ เกษียณปี 64 ภ.พยาธิ</t>
  </si>
  <si>
    <t>สำหรับ พนง.ราชการ (น.ส.จินตนา สระทองขาว)</t>
  </si>
  <si>
    <t>สำหรับ พนง.ราชการ (น.ส.จิราพร รักดี)</t>
  </si>
  <si>
    <t>กำแพงแสน</t>
  </si>
  <si>
    <t>5 ราย</t>
  </si>
  <si>
    <t>บางเขน</t>
  </si>
  <si>
    <t>8 ราย</t>
  </si>
  <si>
    <t>เปลี่ยนตำแหน่งเป็น นักปชส. และตัดโอนไปธุรการ กพส.</t>
  </si>
  <si>
    <t>เปลี่ยนตำแหน่งเป็น นักวิทย์ และตัดโอนไปศูนย์วิจัย</t>
  </si>
  <si>
    <t>เปลี่ยนตำแหน่งเป็น จนท.ทั่วไป และตัดโอนไปศูนย์วิจัย</t>
  </si>
  <si>
    <t>มก. คืนเรื่องให้คณะฯ พิจารณาใหม่</t>
  </si>
  <si>
    <t>เปลี่ยนตำแหน่งเป็น ผู้ปฏิบัติงานสัตวบาล และตัดโอนไปศูนย์วิจัย</t>
  </si>
  <si>
    <t>เปลี่ยนตำแหน่งเป็น สัตวแพทย์ และตัดโอนไปศูนย์วิจัย</t>
  </si>
  <si>
    <t>เปลี่ยนตำแหน่งเป็น นักวิทย์ และตัดโอนไปภ.สพ.สธ.</t>
  </si>
  <si>
    <t>ส่งเรื่องให้ มก. แล้ว กค.62</t>
  </si>
  <si>
    <t>เปลี่ยนตำแหน่งเป็น นักวิทย์ และตัดโอนไปภ.สัตว์เลี้ยง</t>
  </si>
  <si>
    <t>คำสั่งตัดโอนกลับมาแล้ว  คส.ตัดโฮน ที่ 2040/2562</t>
  </si>
  <si>
    <t>รองรับนักวิทย์ เกษียณปี 63 ภ.พยาธิวิทยา</t>
  </si>
  <si>
    <t>แทน น.ส.จิรนิจ เจริญสวัสดิ์</t>
  </si>
  <si>
    <t>เปิดรับ (บรรจุ 2 ก.ย. 62)</t>
  </si>
  <si>
    <t xml:space="preserve">มีคนครองแล้ว </t>
  </si>
  <si>
    <t>แทน น.ส.อณัศยา ใจดี</t>
  </si>
  <si>
    <t>ไม่่ว่าง</t>
  </si>
  <si>
    <t>แทน น.ส.ปิยาภรณ์ ผลงาม</t>
  </si>
  <si>
    <t>แทน นายวิชญ์วิศิษฏ์พงศ์ มณีจันทร์</t>
  </si>
  <si>
    <t>บรรจุให้ ภ.สัตวแพทยสาธารณสุข 2 ก.ย. 62</t>
  </si>
  <si>
    <t>แทน นายอนุรักษ์ วรรณยุติ</t>
  </si>
  <si>
    <t>ไม่ว่าง</t>
  </si>
  <si>
    <t>งานธุรการ กำแพงแสน</t>
  </si>
  <si>
    <t>แทน นาย สุรัง ลาละลม</t>
  </si>
  <si>
    <t>แทน น.ส.ศตนัน มีศิริ</t>
  </si>
  <si>
    <t>โอนอัดตราว่างให้ศูนย์วิจัย (บรรจุ น.ส.นุศรา พรหมเพ็ญ)</t>
  </si>
  <si>
    <t>เปิด 2 ต.ค. 62 - 17 ต.ค. 62</t>
  </si>
  <si>
    <t>แทน น.ส.วรรณา กลิ่นบัว</t>
  </si>
  <si>
    <t>กรอบอัตราว่างพ.เงินรายได้ ณ วันที่ 7 พฤศจิกายน 2562</t>
  </si>
  <si>
    <t>ลำ
 ดับ</t>
  </si>
  <si>
    <t>คงกรอบอัตรา</t>
  </si>
  <si>
    <t>แทน น.ส.ชนินิกานต์ จารุพานิช</t>
  </si>
  <si>
    <t>แทน น.ส.นุชเนตร ทองโสม</t>
  </si>
  <si>
    <t>แทนน.ส.วุฒิพร ฤกษ์อำนวยโชค</t>
  </si>
  <si>
    <t>แทน น.ส.ศิวะพร ภู่เต็ง</t>
  </si>
  <si>
    <t>แทน น.ส.พรพรรณแก้วชิงดวง</t>
  </si>
  <si>
    <t>ขอเปิด</t>
  </si>
  <si>
    <t>อยู่ระหว่างเสนอคณบดี</t>
  </si>
  <si>
    <t>แทน นายธนทัต ศศะนาวิน</t>
  </si>
  <si>
    <t>แทน นายอานุภาพ กองผุย</t>
  </si>
  <si>
    <t>แทน น.ส.อนัญญา ฉิมอ่อง</t>
  </si>
  <si>
    <t>คงกรอบอััตรา</t>
  </si>
  <si>
    <t>แทน นางศิรินภาเจริญภาพ</t>
  </si>
  <si>
    <t>รองฯ ทรัพย์ จะทำเรื่องมาขอให้เปิด</t>
  </si>
  <si>
    <t>แทน น.ส.ณีรนุช อินเปล่ง</t>
  </si>
  <si>
    <t>แทน นายพิสุทธิศักดิ์ คำพิลานนท์</t>
  </si>
  <si>
    <t>แทน น.ส.นาตยา เรืองนาม</t>
  </si>
  <si>
    <t>แทน น.ส.เกสรินทร์ ขำประดิษฐ</t>
  </si>
  <si>
    <t>แทน น.ส.กาญจนา ปานยิ้ม</t>
  </si>
  <si>
    <t>แทน นายกรกช ฉายบาง</t>
  </si>
  <si>
    <t>แทน นายสุรศักดิ์เลาหกวีกูล</t>
  </si>
  <si>
    <t>แทน น.ส.ภัสราภรณ์ โอภาตะวงศ์</t>
  </si>
  <si>
    <t>แทน นายวิชล สงกระสินธุ์</t>
  </si>
  <si>
    <t>แทน นายณัฐพงษ์ ทิมเมือง</t>
  </si>
  <si>
    <t>แทน น.ส.ธัญชนก ชวนตระกูล</t>
  </si>
  <si>
    <t>ว่่าง</t>
  </si>
  <si>
    <t>แทน น.ส.คณิศรา อิ๊วชาวนา</t>
  </si>
  <si>
    <t>สำนัักงานเลขานุการ</t>
  </si>
  <si>
    <t>แทน นายสำรวย ทรัพย์สิน</t>
  </si>
  <si>
    <t>แทน น.ส. น้อย ชื่นหมื่นไวย</t>
  </si>
  <si>
    <t>กรอบอัตราว่างพ.เงินรายได้ ณวันที่20 สิงหาคม 2562</t>
  </si>
  <si>
    <t>แทน น.ส.จีรติ โคตรชุม</t>
  </si>
  <si>
    <t>แทน น.ส.วลัยพรรณ ทรงสุวรรณกิจ</t>
  </si>
  <si>
    <t>ชส. กพส.</t>
  </si>
  <si>
    <t>แทน น.ส.สิริวิมล ทำการดี</t>
  </si>
  <si>
    <t>แทน นายพชร พฤกษ์เบญจกุล</t>
  </si>
  <si>
    <t>แทน น.ส.ชลิดา มณีวิหค</t>
  </si>
  <si>
    <t>สำหรับนายะนิสรณ์ บุญญคง</t>
  </si>
  <si>
    <t>แทน น.ส.สุพาที กิจค้า</t>
  </si>
  <si>
    <t>แทน น.ส.พิชนันท์ ลีฬหรัตนรักษ์</t>
  </si>
  <si>
    <t>แทน นายปองพล จันทร์สิงขรณ์</t>
  </si>
  <si>
    <t>ผอ.รพส.บข. ทำหนังสือแจ้งมาว่าขอใช้  แต่ยังไม่มีเรื่องมาขอให้เปิด</t>
  </si>
  <si>
    <t>แทน น.ส.ชนัญชิดา พันธุ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</si>
</sst>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3">
    <numFmt numFmtId="164" formatCode="[$฿-41E]#,##0.00"/>
    <numFmt numFmtId="165" formatCode="[$-107041E]d\ mmmm\ yyyy"/>
    <numFmt numFmtId="166" formatCode="#,##0;\(#,##0\)"/>
    <numFmt numFmtId="167" formatCode="d/m/yyyy"/>
    <numFmt numFmtId="168" formatCode="d\ mmmm\ yyyy"/>
    <numFmt numFmtId="169" formatCode="dd&quot; &quot;mmmm&quot; &quot;yyyy"/>
    <numFmt numFmtId="170" formatCode="d mmmm yyyy"/>
    <numFmt numFmtId="171" formatCode="[$-101041E]d\ mmm\ yy"/>
    <numFmt numFmtId="172" formatCode="dd mmmmyyyy"/>
    <numFmt numFmtId="173" formatCode="d mmm yy"/>
    <numFmt numFmtId="174" formatCode="d mmmyy"/>
    <numFmt numFmtId="175" formatCode="d\ mmm\ yy"/>
    <numFmt numFmtId="176" formatCode="d mmm yyyy"/>
    <numFmt numFmtId="177" formatCode="d mmmm yy"/>
    <numFmt numFmtId="178" formatCode="dd mmmm yyyy"/>
    <numFmt numFmtId="179" formatCode="d mmmyyyy"/>
    <numFmt numFmtId="180" formatCode="dd/mm/yyyy"/>
    <numFmt numFmtId="181" formatCode="dmmmm yyyy"/>
    <numFmt numFmtId="182" formatCode="mmmm yyyy"/>
    <numFmt numFmtId="183" formatCode="d-mmm-yy"/>
    <numFmt numFmtId="184" formatCode="d mmmmyyyy"/>
    <numFmt numFmtId="185" formatCode="_-* #,##0_-;\-* #,##0_-;_-* &quot;-&quot;??_-;_-@"/>
    <numFmt numFmtId="186" formatCode="###0"/>
  </numFmts>
  <fonts count="88">
    <font>
      <sz val="11.0"/>
      <color rgb="FF000000"/>
      <name val="Calibri"/>
      <scheme val="minor"/>
    </font>
    <font>
      <sz val="16.0"/>
      <color rgb="FF000000"/>
      <name val="TH SarabunPSK"/>
    </font>
    <font>
      <sz val="16.0"/>
      <color theme="1"/>
      <name val="TH SarabunPSK"/>
    </font>
    <font>
      <b/>
      <sz val="16.0"/>
      <color theme="1"/>
      <name val="TH SarabunPSK"/>
    </font>
    <font>
      <sz val="16.0"/>
      <color rgb="FF999999"/>
      <name val="TH SarabunPSK"/>
    </font>
    <font>
      <sz val="16.0"/>
      <color rgb="FFFF0000"/>
      <name val="TH SarabunPSK"/>
    </font>
    <font>
      <sz val="16.0"/>
      <color rgb="FF000000"/>
      <name val="&quot;TH SarabunPSK&quot;"/>
    </font>
    <font>
      <color theme="1"/>
      <name val="Calibri"/>
      <scheme val="minor"/>
    </font>
    <font>
      <color rgb="FF000000"/>
      <name val="Calibri"/>
      <scheme val="minor"/>
    </font>
    <font>
      <color rgb="FF000000"/>
      <name val="TH SarabunPSK"/>
    </font>
    <font>
      <sz val="16.0"/>
      <color rgb="FF000000"/>
      <name val="CordiaUPC"/>
    </font>
    <font>
      <sz val="11.0"/>
      <color theme="1"/>
      <name val="Calibri"/>
    </font>
    <font>
      <sz val="11.0"/>
      <color theme="1"/>
      <name val="TH SarabunPSK"/>
    </font>
    <font>
      <sz val="11.0"/>
      <color rgb="FF000000"/>
      <name val="Calibri"/>
    </font>
    <font>
      <sz val="16.0"/>
      <color rgb="FFFF00FF"/>
      <name val="TH SarabunPSK"/>
    </font>
    <font>
      <sz val="15.0"/>
      <color theme="1"/>
      <name val="Angsana New"/>
    </font>
    <font>
      <sz val="16.0"/>
      <color theme="1"/>
      <name val="&quot;TH SarabunPSK&quot;"/>
    </font>
    <font>
      <sz val="16.0"/>
      <color rgb="FF000000"/>
      <name val="&quot;th sarabunpsk&quot;"/>
    </font>
    <font>
      <b/>
      <sz val="16.0"/>
      <color rgb="FF000000"/>
      <name val="TH SarabunPSK"/>
    </font>
    <font>
      <b/>
      <sz val="16.0"/>
      <color rgb="FF000000"/>
      <name val="&quot;TH SarabunPSK&quot;"/>
    </font>
    <font>
      <sz val="15.0"/>
      <color theme="1"/>
      <name val="TH SarabunPSK"/>
    </font>
    <font>
      <sz val="16.0"/>
      <color rgb="FF999999"/>
      <name val="Calibri"/>
    </font>
    <font>
      <sz val="16.0"/>
      <color rgb="FF999999"/>
      <name val="Calibri"/>
      <scheme val="minor"/>
    </font>
    <font>
      <color theme="1"/>
      <name val="TH SarabunPSK"/>
    </font>
    <font>
      <sz val="15.0"/>
      <color rgb="FF000000"/>
      <name val="TH SarabunPSK"/>
    </font>
    <font>
      <color rgb="FF434343"/>
      <name val="Roboto"/>
    </font>
    <font>
      <sz val="15.0"/>
      <color rgb="FF000000"/>
      <name val="Angsana New"/>
    </font>
    <font>
      <b/>
      <sz val="15.0"/>
      <color rgb="FF000000"/>
      <name val="TH SarabunPSK"/>
    </font>
    <font>
      <b/>
      <i/>
      <sz val="16.0"/>
      <color rgb="FF000000"/>
      <name val="TH SarabunPSK"/>
    </font>
    <font>
      <color rgb="FFFF0000"/>
      <name val="Calibri"/>
      <scheme val="minor"/>
    </font>
    <font>
      <sz val="16.0"/>
      <color rgb="FFFF0000"/>
      <name val="&quot;th sarabunpsk&quot;"/>
    </font>
    <font>
      <sz val="16.0"/>
      <color rgb="FFFF0000"/>
      <name val="&quot;TH SarabunPSK&quot;"/>
    </font>
    <font>
      <sz val="12.0"/>
      <color rgb="FFFF0000"/>
      <name val="TH SarabunPSK"/>
    </font>
    <font>
      <sz val="11.0"/>
      <color rgb="FFFF0000"/>
      <name val="TH SarabunPSK"/>
    </font>
    <font>
      <sz val="14.0"/>
      <color rgb="FFFF0000"/>
      <name val="TH SarabunPSK"/>
    </font>
    <font>
      <b/>
      <sz val="16.0"/>
      <color rgb="FFFF0000"/>
      <name val="TH SarabunPSK"/>
    </font>
    <font>
      <color rgb="FFFF0000"/>
      <name val="TH SarabunPSK"/>
    </font>
    <font>
      <sz val="17.0"/>
      <color rgb="FFFF0000"/>
      <name val="TH SarabunPSK"/>
    </font>
    <font>
      <sz val="16.0"/>
      <color rgb="FFFF0000"/>
      <name val="CordiaUPC"/>
    </font>
    <font>
      <sz val="11.0"/>
      <color rgb="FFFF0000"/>
      <name val="Calibri"/>
    </font>
    <font>
      <sz val="15.0"/>
      <color rgb="FFFF0000"/>
      <name val="TH SarabunPSK"/>
    </font>
    <font>
      <b/>
      <sz val="11.0"/>
      <color theme="1"/>
      <name val="Calibri"/>
    </font>
    <font>
      <sz val="13.0"/>
      <color theme="1"/>
      <name val="TH SarabunPSK"/>
    </font>
    <font>
      <sz val="13.0"/>
      <color rgb="FF000000"/>
      <name val="TH SarabunPSK"/>
    </font>
    <font>
      <sz val="13.0"/>
      <color rgb="FFFF0000"/>
      <name val="TH SarabunPSK"/>
    </font>
    <font>
      <sz val="13.0"/>
      <color rgb="FFFF0000"/>
      <name val="&quot;TH SarabunPSK&quot;"/>
    </font>
    <font>
      <b/>
      <sz val="13.0"/>
      <color rgb="FF000000"/>
      <name val="TH SarabunPSK"/>
    </font>
    <font>
      <sz val="13.0"/>
      <color theme="1"/>
      <name val="Th sarabunpsk"/>
    </font>
    <font>
      <sz val="13.0"/>
      <color theme="1"/>
      <name val="Calibri"/>
    </font>
    <font>
      <b/>
      <sz val="13.0"/>
      <color theme="1"/>
      <name val="TH SarabunPSK"/>
    </font>
    <font>
      <b/>
      <sz val="16.0"/>
      <color rgb="FF000000"/>
      <name val="Angsana New"/>
    </font>
    <font>
      <sz val="16.0"/>
      <color rgb="FF000000"/>
      <name val="Angsana New"/>
    </font>
    <font>
      <sz val="16.0"/>
      <color theme="1"/>
      <name val="Angsana New"/>
    </font>
    <font>
      <sz val="16.0"/>
      <color rgb="FF9C6500"/>
      <name val="Angsana New"/>
    </font>
    <font>
      <b/>
      <sz val="16.0"/>
      <color theme="1"/>
      <name val="Angsana New"/>
    </font>
    <font>
      <sz val="16.0"/>
      <color rgb="FFFF0000"/>
      <name val="Angsana New"/>
    </font>
    <font>
      <sz val="16.0"/>
      <color rgb="FF000000"/>
      <name val="&quot;Angsana New&quot;"/>
    </font>
    <font>
      <sz val="16.0"/>
      <color rgb="FF0000FF"/>
      <name val="TH SarabunPSK"/>
    </font>
    <font>
      <b/>
      <sz val="17.0"/>
      <color rgb="FF000000"/>
      <name val="TH SarabunPSK"/>
    </font>
    <font>
      <b/>
      <sz val="17.0"/>
      <color theme="1"/>
      <name val="TH SarabunPSK"/>
    </font>
    <font>
      <sz val="17.0"/>
      <color theme="1"/>
      <name val="TH SarabunPSK"/>
    </font>
    <font>
      <sz val="17.0"/>
      <color rgb="FF000000"/>
      <name val="TH SarabunPSK"/>
    </font>
    <font>
      <color rgb="FFFF0000"/>
      <name val="CordiaUPC"/>
    </font>
    <font>
      <color rgb="FFFF0000"/>
      <name val="Arial"/>
    </font>
    <font>
      <sz val="16.0"/>
      <color theme="1"/>
      <name val="CordiaUPC"/>
    </font>
    <font>
      <b/>
      <sz val="17.0"/>
      <color rgb="FFFF0000"/>
      <name val="TH SarabunPSK"/>
    </font>
    <font>
      <sz val="15.0"/>
      <color rgb="FFFF0000"/>
      <name val="CordiaUPC"/>
    </font>
    <font>
      <sz val="11.0"/>
      <color rgb="FF000000"/>
      <name val="TH SarabunPSK"/>
    </font>
    <font>
      <sz val="11.0"/>
      <color rgb="FFFF0000"/>
      <name val="Calibri"/>
      <scheme val="minor"/>
    </font>
    <font>
      <sz val="14.0"/>
      <color theme="1"/>
      <name val="&quot;TH SarabunIT๙&quot;"/>
    </font>
    <font>
      <sz val="16.0"/>
      <color theme="1"/>
      <name val="&quot;th sarabunpsk&quot;"/>
    </font>
    <font>
      <b/>
      <sz val="16.0"/>
      <color rgb="FF000000"/>
      <name val="Sarabun"/>
    </font>
    <font>
      <sz val="16.0"/>
      <color rgb="FF000000"/>
      <name val="Sarabun"/>
    </font>
    <font>
      <sz val="13.0"/>
      <color theme="1"/>
      <name val="Sarabun"/>
    </font>
    <font>
      <b/>
      <sz val="9.0"/>
      <color rgb="FF000000"/>
      <name val="Sarabun"/>
    </font>
    <font/>
    <font>
      <sz val="12.0"/>
      <color rgb="FF000000"/>
      <name val="Sarabun"/>
    </font>
    <font>
      <b/>
      <sz val="12.0"/>
      <color rgb="FFFF0000"/>
      <name val="Sarabun"/>
    </font>
    <font>
      <b/>
      <sz val="13.0"/>
      <color rgb="FFFF0000"/>
      <name val="Sarabun"/>
    </font>
    <font>
      <sz val="13.0"/>
      <color rgb="FF000000"/>
      <name val="Sarabun"/>
    </font>
    <font>
      <sz val="16.0"/>
      <color rgb="FFFF0000"/>
      <name val="Sarabun"/>
    </font>
    <font>
      <sz val="12.0"/>
      <color theme="1"/>
      <name val="Sarabun"/>
    </font>
    <font>
      <b/>
      <sz val="18.0"/>
      <color theme="1"/>
      <name val="Sarabun"/>
    </font>
    <font>
      <b/>
      <sz val="14.0"/>
      <color theme="1"/>
      <name val="Sarabun"/>
    </font>
    <font>
      <sz val="14.0"/>
      <color theme="1"/>
      <name val="Sarabun"/>
    </font>
    <font>
      <sz val="14.0"/>
      <color rgb="FF000000"/>
      <name val="Sarabun"/>
    </font>
    <font>
      <b/>
      <sz val="13.0"/>
      <color theme="1"/>
      <name val="Sarabun"/>
    </font>
    <font>
      <b/>
      <sz val="14.0"/>
      <color rgb="FF000000"/>
      <name val="Sarabun"/>
    </font>
  </fonts>
  <fills count="5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8F9FA"/>
        <bgColor rgb="FFF8F9FA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FBD4B4"/>
        <bgColor rgb="FFFBD4B4"/>
      </patternFill>
    </fill>
    <fill>
      <patternFill patternType="solid">
        <fgColor rgb="FFB6DDE8"/>
        <bgColor rgb="FFB6DDE8"/>
      </patternFill>
    </fill>
    <fill>
      <patternFill patternType="solid">
        <fgColor rgb="FFFFE599"/>
        <bgColor rgb="FFFFE599"/>
      </patternFill>
    </fill>
    <fill>
      <patternFill patternType="solid">
        <fgColor rgb="FFF7CAAC"/>
        <bgColor rgb="FFF7CAAC"/>
      </patternFill>
    </fill>
    <fill>
      <patternFill patternType="solid">
        <fgColor rgb="FFCFE2F3"/>
        <bgColor rgb="FFCFE2F3"/>
      </patternFill>
    </fill>
    <fill>
      <patternFill patternType="solid">
        <fgColor rgb="FFCCC0D9"/>
        <bgColor rgb="FFCCC0D9"/>
      </patternFill>
    </fill>
    <fill>
      <patternFill patternType="solid">
        <fgColor rgb="FFE7E6E6"/>
        <bgColor rgb="FFE7E6E6"/>
      </patternFill>
    </fill>
    <fill>
      <patternFill patternType="solid">
        <fgColor rgb="FFE5B8B7"/>
        <bgColor rgb="FFE5B8B7"/>
      </patternFill>
    </fill>
    <fill>
      <patternFill patternType="solid">
        <fgColor rgb="FF8DB3E2"/>
        <bgColor rgb="FF8DB3E2"/>
      </patternFill>
    </fill>
    <fill>
      <patternFill patternType="solid">
        <fgColor rgb="FFB4A7D6"/>
        <bgColor rgb="FFB4A7D6"/>
      </patternFill>
    </fill>
    <fill>
      <patternFill patternType="solid">
        <fgColor rgb="FFC4BD97"/>
        <bgColor rgb="FFC4BD97"/>
      </patternFill>
    </fill>
    <fill>
      <patternFill patternType="solid">
        <fgColor rgb="FFF4B083"/>
        <bgColor rgb="FFF4B083"/>
      </patternFill>
    </fill>
    <fill>
      <patternFill patternType="solid">
        <fgColor rgb="FFD6E3BC"/>
        <bgColor rgb="FFD6E3BC"/>
      </patternFill>
    </fill>
    <fill>
      <patternFill patternType="solid">
        <fgColor rgb="FF9CC2E5"/>
        <bgColor rgb="FF9CC2E5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E2EFDA"/>
        <bgColor rgb="FFE2EFDA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F4B084"/>
        <bgColor rgb="FFF4B084"/>
      </patternFill>
    </fill>
    <fill>
      <patternFill patternType="solid">
        <fgColor rgb="FFF9CB9C"/>
        <bgColor rgb="FFF9CB9C"/>
      </patternFill>
    </fill>
    <fill>
      <patternFill patternType="solid">
        <fgColor rgb="FFDDD9C3"/>
        <bgColor rgb="FFDDD9C3"/>
      </patternFill>
    </fill>
    <fill>
      <patternFill patternType="solid">
        <fgColor rgb="FFD0E0E3"/>
        <bgColor rgb="FFD0E0E3"/>
      </patternFill>
    </fill>
    <fill>
      <patternFill patternType="solid">
        <fgColor rgb="FF92D050"/>
        <bgColor rgb="FF92D050"/>
      </patternFill>
    </fill>
    <fill>
      <patternFill patternType="solid">
        <fgColor rgb="FFFF99FF"/>
        <bgColor rgb="FFFF99FF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FFDBFF"/>
        <bgColor rgb="FFFFDBFF"/>
      </patternFill>
    </fill>
    <fill>
      <patternFill patternType="solid">
        <fgColor rgb="FFB7E1CD"/>
        <bgColor rgb="FFB7E1CD"/>
      </patternFill>
    </fill>
    <fill>
      <patternFill patternType="solid">
        <fgColor rgb="FFFFE598"/>
        <bgColor rgb="FFFFE598"/>
      </patternFill>
    </fill>
    <fill>
      <patternFill patternType="solid">
        <fgColor rgb="FFE06666"/>
        <bgColor rgb="FFE06666"/>
      </patternFill>
    </fill>
    <fill>
      <patternFill patternType="solid">
        <fgColor rgb="FFF1C232"/>
        <bgColor rgb="FFF1C232"/>
      </patternFill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  <fill>
      <patternFill patternType="solid">
        <fgColor rgb="FF6D9EEB"/>
        <bgColor rgb="FF6D9EEB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</border>
    <border>
      <right style="thin">
        <color rgb="FF000000"/>
      </right>
    </border>
    <border>
      <top/>
      <bottom/>
    </border>
    <border>
      <left/>
      <right/>
      <top/>
      <bottom style="thin">
        <color rgb="FF000000"/>
      </bottom>
    </border>
    <border>
      <left/>
      <top/>
      <bottom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</border>
    <border>
      <left/>
      <right/>
    </border>
    <border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240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1" fillId="0" fontId="1" numFmtId="49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2" fontId="1" numFmtId="0" xfId="0" applyAlignment="1" applyBorder="1" applyFill="1" applyFont="1">
      <alignment horizontal="left" vertical="center"/>
    </xf>
    <xf borderId="1" fillId="0" fontId="1" numFmtId="0" xfId="0" applyAlignment="1" applyBorder="1" applyFont="1">
      <alignment horizontal="left" readingOrder="0" vertical="center"/>
    </xf>
    <xf borderId="1" fillId="0" fontId="2" numFmtId="165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0" fillId="0" fontId="3" numFmtId="0" xfId="0" applyAlignment="1" applyFont="1">
      <alignment horizontal="center" readingOrder="0" shrinkToFit="0" vertical="bottom" wrapText="1"/>
    </xf>
    <xf borderId="1" fillId="0" fontId="1" numFmtId="166" xfId="0" applyAlignment="1" applyBorder="1" applyFont="1" applyNumberFormat="1">
      <alignment horizontal="center" readingOrder="0" vertical="center"/>
    </xf>
    <xf borderId="1" fillId="0" fontId="1" numFmtId="166" xfId="0" applyAlignment="1" applyBorder="1" applyFont="1" applyNumberFormat="1">
      <alignment horizontal="center" readingOrder="0" shrinkToFit="0" vertical="center" wrapText="1"/>
    </xf>
    <xf borderId="0" fillId="0" fontId="1" numFmtId="166" xfId="0" applyAlignment="1" applyFont="1" applyNumberFormat="1">
      <alignment horizontal="center" readingOrder="0" shrinkToFit="0" vertical="center" wrapText="1"/>
    </xf>
    <xf borderId="2" fillId="0" fontId="1" numFmtId="0" xfId="0" applyAlignment="1" applyBorder="1" applyFont="1">
      <alignment horizontal="left"/>
    </xf>
    <xf borderId="3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2" numFmtId="165" xfId="0" applyAlignment="1" applyBorder="1" applyFont="1" applyNumberFormat="1">
      <alignment horizontal="left"/>
    </xf>
    <xf borderId="1" fillId="2" fontId="2" numFmtId="165" xfId="0" applyAlignment="1" applyBorder="1" applyFont="1" applyNumberFormat="1">
      <alignment horizontal="left" vertical="center"/>
    </xf>
    <xf borderId="1" fillId="0" fontId="2" numFmtId="167" xfId="0" applyAlignment="1" applyBorder="1" applyFont="1" applyNumberFormat="1">
      <alignment horizontal="left" vertical="center"/>
    </xf>
    <xf borderId="1" fillId="0" fontId="1" numFmtId="165" xfId="0" applyAlignment="1" applyBorder="1" applyFont="1" applyNumberFormat="1">
      <alignment horizontal="left"/>
    </xf>
    <xf borderId="1" fillId="0" fontId="2" numFmtId="0" xfId="0" applyAlignment="1" applyBorder="1" applyFont="1">
      <alignment horizontal="center"/>
    </xf>
    <xf borderId="1" fillId="0" fontId="1" numFmtId="165" xfId="0" applyAlignment="1" applyBorder="1" applyFont="1" applyNumberFormat="1">
      <alignment horizontal="center"/>
    </xf>
    <xf borderId="1" fillId="0" fontId="2" numFmtId="0" xfId="0" applyAlignment="1" applyBorder="1" applyFont="1">
      <alignment horizontal="left"/>
    </xf>
    <xf borderId="1" fillId="0" fontId="2" numFmtId="166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 readingOrder="0"/>
    </xf>
    <xf borderId="1" fillId="0" fontId="2" numFmtId="166" xfId="0" applyAlignment="1" applyBorder="1" applyFont="1" applyNumberFormat="1">
      <alignment horizontal="left"/>
    </xf>
    <xf borderId="0" fillId="0" fontId="2" numFmtId="166" xfId="0" applyAlignment="1" applyFont="1" applyNumberFormat="1">
      <alignment horizontal="left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1" fillId="0" fontId="2" numFmtId="166" xfId="0" applyAlignment="1" applyBorder="1" applyFont="1" applyNumberFormat="1">
      <alignment horizontal="left" readingOrder="0"/>
    </xf>
    <xf borderId="1" fillId="3" fontId="1" numFmtId="0" xfId="0" applyAlignment="1" applyBorder="1" applyFill="1" applyFont="1">
      <alignment horizontal="left" readingOrder="0"/>
    </xf>
    <xf borderId="1" fillId="0" fontId="1" numFmtId="49" xfId="0" applyAlignment="1" applyBorder="1" applyFont="1" applyNumberFormat="1">
      <alignment horizontal="center"/>
    </xf>
    <xf borderId="1" fillId="4" fontId="1" numFmtId="0" xfId="0" applyAlignment="1" applyBorder="1" applyFill="1" applyFont="1">
      <alignment horizontal="center" vertical="center"/>
    </xf>
    <xf borderId="4" fillId="4" fontId="1" numFmtId="0" xfId="0" applyAlignment="1" applyBorder="1" applyFont="1">
      <alignment horizontal="left"/>
    </xf>
    <xf borderId="5" fillId="4" fontId="1" numFmtId="0" xfId="0" applyAlignment="1" applyBorder="1" applyFont="1">
      <alignment horizontal="left"/>
    </xf>
    <xf borderId="1" fillId="2" fontId="1" numFmtId="0" xfId="0" applyAlignment="1" applyBorder="1" applyFont="1">
      <alignment horizontal="center"/>
    </xf>
    <xf borderId="1" fillId="4" fontId="1" numFmtId="0" xfId="0" applyAlignment="1" applyBorder="1" applyFont="1">
      <alignment vertical="center"/>
    </xf>
    <xf borderId="1" fillId="2" fontId="1" numFmtId="0" xfId="0" applyAlignment="1" applyBorder="1" applyFont="1">
      <alignment horizontal="left" readingOrder="0" vertical="center"/>
    </xf>
    <xf borderId="1" fillId="4" fontId="2" numFmtId="0" xfId="0" applyAlignment="1" applyBorder="1" applyFont="1">
      <alignment horizontal="center"/>
    </xf>
    <xf borderId="1" fillId="4" fontId="2" numFmtId="165" xfId="0" applyAlignment="1" applyBorder="1" applyFont="1" applyNumberFormat="1">
      <alignment horizontal="left"/>
    </xf>
    <xf borderId="1" fillId="4" fontId="2" numFmtId="167" xfId="0" applyAlignment="1" applyBorder="1" applyFont="1" applyNumberFormat="1">
      <alignment horizontal="left" vertical="center"/>
    </xf>
    <xf borderId="1" fillId="4" fontId="1" numFmtId="165" xfId="0" applyAlignment="1" applyBorder="1" applyFont="1" applyNumberFormat="1">
      <alignment horizontal="left"/>
    </xf>
    <xf borderId="1" fillId="2" fontId="1" numFmtId="165" xfId="0" applyAlignment="1" applyBorder="1" applyFont="1" applyNumberFormat="1">
      <alignment horizontal="left"/>
    </xf>
    <xf borderId="1" fillId="4" fontId="2" numFmtId="0" xfId="0" applyAlignment="1" applyBorder="1" applyFont="1">
      <alignment horizontal="left" readingOrder="0"/>
    </xf>
    <xf borderId="1" fillId="2" fontId="2" numFmtId="166" xfId="0" applyAlignment="1" applyBorder="1" applyFont="1" applyNumberFormat="1">
      <alignment horizontal="center"/>
    </xf>
    <xf borderId="1" fillId="2" fontId="4" numFmtId="0" xfId="0" applyAlignment="1" applyBorder="1" applyFont="1">
      <alignment horizontal="center" readingOrder="0"/>
    </xf>
    <xf borderId="1" fillId="2" fontId="2" numFmtId="166" xfId="0" applyAlignment="1" applyBorder="1" applyFont="1" applyNumberFormat="1">
      <alignment horizontal="left"/>
    </xf>
    <xf borderId="0" fillId="2" fontId="2" numFmtId="166" xfId="0" applyAlignment="1" applyFont="1" applyNumberFormat="1">
      <alignment horizontal="left"/>
    </xf>
    <xf borderId="2" fillId="0" fontId="2" numFmtId="0" xfId="0" applyAlignment="1" applyBorder="1" applyFont="1">
      <alignment horizontal="left" readingOrder="0"/>
    </xf>
    <xf borderId="3" fillId="0" fontId="2" numFmtId="0" xfId="0" applyAlignment="1" applyBorder="1" applyFont="1">
      <alignment horizontal="left" readingOrder="0"/>
    </xf>
    <xf borderId="1" fillId="3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center"/>
    </xf>
    <xf borderId="1" fillId="0" fontId="2" numFmtId="165" xfId="0" applyAlignment="1" applyBorder="1" applyFont="1" applyNumberFormat="1">
      <alignment horizontal="left" readingOrder="0"/>
    </xf>
    <xf borderId="1" fillId="2" fontId="2" numFmtId="165" xfId="0" applyAlignment="1" applyBorder="1" applyFont="1" applyNumberFormat="1">
      <alignment horizontal="left" readingOrder="0" vertical="center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1" fillId="0" fontId="2" numFmtId="0" xfId="0" applyBorder="1" applyFont="1"/>
    <xf borderId="2" fillId="0" fontId="1" numFmtId="0" xfId="0" applyBorder="1" applyFont="1"/>
    <xf borderId="3" fillId="0" fontId="1" numFmtId="0" xfId="0" applyAlignment="1" applyBorder="1" applyFont="1">
      <alignment readingOrder="0"/>
    </xf>
    <xf borderId="3" fillId="0" fontId="1" numFmtId="0" xfId="0" applyBorder="1" applyFont="1"/>
    <xf borderId="1" fillId="0" fontId="1" numFmtId="0" xfId="0" applyBorder="1" applyFont="1"/>
    <xf borderId="2" fillId="0" fontId="1" numFmtId="0" xfId="0" applyAlignment="1" applyBorder="1" applyFont="1">
      <alignment horizontal="left" readingOrder="0"/>
    </xf>
    <xf borderId="3" fillId="0" fontId="1" numFmtId="0" xfId="0" applyAlignment="1" applyBorder="1" applyFont="1">
      <alignment horizontal="left" readingOrder="0"/>
    </xf>
    <xf borderId="1" fillId="0" fontId="1" numFmtId="165" xfId="0" applyAlignment="1" applyBorder="1" applyFont="1" applyNumberFormat="1">
      <alignment horizontal="left" readingOrder="0"/>
    </xf>
    <xf borderId="1" fillId="2" fontId="1" numFmtId="165" xfId="0" applyAlignment="1" applyBorder="1" applyFont="1" applyNumberFormat="1">
      <alignment horizontal="left" readingOrder="0" vertical="center"/>
    </xf>
    <xf borderId="1" fillId="0" fontId="1" numFmtId="167" xfId="0" applyAlignment="1" applyBorder="1" applyFont="1" applyNumberFormat="1">
      <alignment horizontal="left" vertical="center"/>
    </xf>
    <xf borderId="1" fillId="0" fontId="1" numFmtId="166" xfId="0" applyAlignment="1" applyBorder="1" applyFont="1" applyNumberFormat="1">
      <alignment horizontal="center"/>
    </xf>
    <xf borderId="1" fillId="0" fontId="1" numFmtId="166" xfId="0" applyAlignment="1" applyBorder="1" applyFont="1" applyNumberFormat="1">
      <alignment horizontal="left"/>
    </xf>
    <xf borderId="0" fillId="0" fontId="1" numFmtId="166" xfId="0" applyAlignment="1" applyFont="1" applyNumberFormat="1">
      <alignment horizontal="left"/>
    </xf>
    <xf borderId="1" fillId="0" fontId="1" numFmtId="168" xfId="0" applyAlignment="1" applyBorder="1" applyFont="1" applyNumberFormat="1">
      <alignment horizontal="left"/>
    </xf>
    <xf borderId="1" fillId="2" fontId="1" numFmtId="165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left"/>
    </xf>
    <xf borderId="2" fillId="0" fontId="2" numFmtId="0" xfId="0" applyAlignment="1" applyBorder="1" applyFont="1">
      <alignment horizontal="center"/>
    </xf>
    <xf borderId="3" fillId="0" fontId="2" numFmtId="0" xfId="0" applyBorder="1" applyFont="1"/>
    <xf borderId="1" fillId="0" fontId="2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vertical="center"/>
    </xf>
    <xf borderId="0" fillId="0" fontId="1" numFmtId="0" xfId="0" applyAlignment="1" applyFont="1">
      <alignment readingOrder="0"/>
    </xf>
    <xf borderId="6" fillId="0" fontId="1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left" readingOrder="0" vertical="center"/>
    </xf>
    <xf borderId="3" fillId="0" fontId="1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/>
    </xf>
    <xf borderId="1" fillId="2" fontId="1" numFmtId="165" xfId="0" applyAlignment="1" applyBorder="1" applyFont="1" applyNumberFormat="1">
      <alignment horizontal="left" readingOrder="0"/>
    </xf>
    <xf borderId="1" fillId="0" fontId="5" numFmtId="167" xfId="0" applyAlignment="1" applyBorder="1" applyFont="1" applyNumberFormat="1">
      <alignment horizontal="left" vertical="center"/>
    </xf>
    <xf borderId="1" fillId="2" fontId="2" numFmtId="165" xfId="0" applyAlignment="1" applyBorder="1" applyFont="1" applyNumberFormat="1">
      <alignment horizontal="left"/>
    </xf>
    <xf borderId="1" fillId="0" fontId="2" numFmtId="166" xfId="0" applyAlignment="1" applyBorder="1" applyFont="1" applyNumberFormat="1">
      <alignment horizontal="center" readingOrder="0"/>
    </xf>
    <xf borderId="1" fillId="0" fontId="1" numFmtId="165" xfId="0" applyAlignment="1" applyBorder="1" applyFont="1" applyNumberFormat="1">
      <alignment horizontal="center" readingOrder="0"/>
    </xf>
    <xf borderId="1" fillId="5" fontId="4" numFmtId="0" xfId="0" applyAlignment="1" applyBorder="1" applyFill="1" applyFont="1">
      <alignment horizontal="center" readingOrder="0"/>
    </xf>
    <xf borderId="1" fillId="0" fontId="2" numFmtId="168" xfId="0" applyAlignment="1" applyBorder="1" applyFont="1" applyNumberFormat="1">
      <alignment horizontal="left" readingOrder="0"/>
    </xf>
    <xf borderId="1" fillId="6" fontId="2" numFmtId="166" xfId="0" applyAlignment="1" applyBorder="1" applyFill="1" applyFont="1" applyNumberFormat="1">
      <alignment horizontal="center" readingOrder="0"/>
    </xf>
    <xf borderId="1" fillId="6" fontId="1" numFmtId="165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left" readingOrder="0" shrinkToFit="0" vertical="bottom" wrapText="0"/>
    </xf>
    <xf borderId="1" fillId="0" fontId="7" numFmtId="0" xfId="0" applyBorder="1" applyFont="1"/>
    <xf borderId="6" fillId="0" fontId="1" numFmtId="0" xfId="0" applyAlignment="1" applyBorder="1" applyFont="1">
      <alignment readingOrder="0"/>
    </xf>
    <xf borderId="7" fillId="0" fontId="1" numFmtId="0" xfId="0" applyBorder="1" applyFont="1"/>
    <xf borderId="8" fillId="0" fontId="1" numFmtId="0" xfId="0" applyBorder="1" applyFont="1"/>
    <xf borderId="0" fillId="0" fontId="2" numFmtId="0" xfId="0" applyAlignment="1" applyFont="1">
      <alignment readingOrder="0"/>
    </xf>
    <xf borderId="9" fillId="0" fontId="1" numFmtId="0" xfId="0" applyAlignment="1" applyBorder="1" applyFont="1">
      <alignment readingOrder="0"/>
    </xf>
    <xf borderId="9" fillId="0" fontId="1" numFmtId="0" xfId="0" applyAlignment="1" applyBorder="1" applyFont="1">
      <alignment horizontal="left"/>
    </xf>
    <xf borderId="10" fillId="0" fontId="1" numFmtId="0" xfId="0" applyAlignment="1" applyBorder="1" applyFont="1">
      <alignment readingOrder="0"/>
    </xf>
    <xf borderId="0" fillId="0" fontId="8" numFmtId="0" xfId="0" applyFont="1"/>
    <xf borderId="1" fillId="0" fontId="8" numFmtId="0" xfId="0" applyBorder="1" applyFont="1"/>
    <xf borderId="1" fillId="0" fontId="8" numFmtId="0" xfId="0" applyAlignment="1" applyBorder="1" applyFont="1">
      <alignment horizontal="left"/>
    </xf>
    <xf borderId="0" fillId="0" fontId="8" numFmtId="0" xfId="0" applyAlignment="1" applyFont="1">
      <alignment horizontal="left"/>
    </xf>
    <xf borderId="7" fillId="0" fontId="1" numFmtId="0" xfId="0" applyAlignment="1" applyBorder="1" applyFont="1">
      <alignment horizontal="left"/>
    </xf>
    <xf borderId="8" fillId="0" fontId="1" numFmtId="0" xfId="0" applyAlignment="1" applyBorder="1" applyFont="1">
      <alignment horizontal="left"/>
    </xf>
    <xf borderId="11" fillId="0" fontId="2" numFmtId="0" xfId="0" applyAlignment="1" applyBorder="1" applyFont="1">
      <alignment horizontal="center" readingOrder="0"/>
    </xf>
    <xf borderId="7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11" fillId="0" fontId="1" numFmtId="0" xfId="0" applyAlignment="1" applyBorder="1" applyFont="1">
      <alignment horizontal="center"/>
    </xf>
    <xf borderId="11" fillId="0" fontId="1" numFmtId="49" xfId="0" applyAlignment="1" applyBorder="1" applyFont="1" applyNumberFormat="1">
      <alignment horizontal="center"/>
    </xf>
    <xf borderId="1" fillId="0" fontId="1" numFmtId="166" xfId="0" applyAlignment="1" applyBorder="1" applyFont="1" applyNumberFormat="1">
      <alignment horizontal="center" readingOrder="0"/>
    </xf>
    <xf borderId="1" fillId="0" fontId="1" numFmtId="166" xfId="0" applyAlignment="1" applyBorder="1" applyFont="1" applyNumberFormat="1">
      <alignment horizontal="left" readingOrder="0"/>
    </xf>
    <xf borderId="1" fillId="2" fontId="1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left" vertical="center"/>
    </xf>
    <xf borderId="10" fillId="0" fontId="1" numFmtId="0" xfId="0" applyAlignment="1" applyBorder="1" applyFont="1">
      <alignment horizontal="left" readingOrder="0"/>
    </xf>
    <xf borderId="1" fillId="7" fontId="1" numFmtId="165" xfId="0" applyAlignment="1" applyBorder="1" applyFill="1" applyFont="1" applyNumberFormat="1">
      <alignment horizontal="left"/>
    </xf>
    <xf borderId="1" fillId="0" fontId="1" numFmtId="49" xfId="0" applyAlignment="1" applyBorder="1" applyFont="1" applyNumberFormat="1">
      <alignment horizontal="center" readingOrder="0" vertical="center"/>
    </xf>
    <xf borderId="0" fillId="0" fontId="9" numFmtId="0" xfId="0" applyAlignment="1" applyFont="1">
      <alignment horizontal="left"/>
    </xf>
    <xf borderId="1" fillId="2" fontId="1" numFmtId="0" xfId="0" applyAlignment="1" applyBorder="1" applyFont="1">
      <alignment vertical="center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0" fontId="1" numFmtId="49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shrinkToFit="0" vertical="bottom" wrapText="0"/>
    </xf>
    <xf borderId="0" fillId="0" fontId="2" numFmtId="0" xfId="0" applyAlignment="1" applyFont="1">
      <alignment horizontal="center" readingOrder="0"/>
    </xf>
    <xf borderId="1" fillId="0" fontId="1" numFmtId="165" xfId="0" applyAlignment="1" applyBorder="1" applyFont="1" applyNumberFormat="1">
      <alignment horizontal="left" vertical="center"/>
    </xf>
    <xf borderId="1" fillId="8" fontId="2" numFmtId="166" xfId="0" applyAlignment="1" applyBorder="1" applyFill="1" applyFont="1" applyNumberFormat="1">
      <alignment horizontal="left" readingOrder="0"/>
    </xf>
    <xf borderId="1" fillId="8" fontId="2" numFmtId="166" xfId="0" applyAlignment="1" applyBorder="1" applyFont="1" applyNumberFormat="1">
      <alignment horizontal="left"/>
    </xf>
    <xf borderId="0" fillId="8" fontId="2" numFmtId="166" xfId="0" applyAlignment="1" applyFont="1" applyNumberFormat="1">
      <alignment horizontal="left"/>
    </xf>
    <xf borderId="1" fillId="0" fontId="2" numFmtId="0" xfId="0" applyAlignment="1" applyBorder="1" applyFont="1">
      <alignment horizontal="center" readingOrder="0"/>
    </xf>
    <xf borderId="4" fillId="2" fontId="1" numFmtId="0" xfId="0" applyBorder="1" applyFont="1"/>
    <xf borderId="5" fillId="2" fontId="1" numFmtId="0" xfId="0" applyBorder="1" applyFont="1"/>
    <xf borderId="1" fillId="2" fontId="1" numFmtId="0" xfId="0" applyBorder="1" applyFont="1"/>
    <xf borderId="1" fillId="2" fontId="1" numFmtId="166" xfId="0" applyAlignment="1" applyBorder="1" applyFont="1" applyNumberFormat="1">
      <alignment horizontal="center" readingOrder="0"/>
    </xf>
    <xf borderId="1" fillId="2" fontId="1" numFmtId="166" xfId="0" applyAlignment="1" applyBorder="1" applyFont="1" applyNumberFormat="1">
      <alignment horizontal="left"/>
    </xf>
    <xf borderId="0" fillId="2" fontId="1" numFmtId="166" xfId="0" applyAlignment="1" applyFont="1" applyNumberFormat="1">
      <alignment horizontal="left"/>
    </xf>
    <xf borderId="2" fillId="0" fontId="6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horizontal="left" readingOrder="0" shrinkToFit="0" wrapText="0"/>
    </xf>
    <xf borderId="1" fillId="3" fontId="6" numFmtId="0" xfId="0" applyAlignment="1" applyBorder="1" applyFont="1">
      <alignment horizontal="left" readingOrder="0" shrinkToFit="0" vertical="bottom" wrapText="0"/>
    </xf>
    <xf borderId="1" fillId="0" fontId="1" numFmtId="165" xfId="0" applyAlignment="1" applyBorder="1" applyFont="1" applyNumberForma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165" xfId="0" applyAlignment="1" applyBorder="1" applyFont="1" applyNumberFormat="1">
      <alignment horizontal="left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horizontal="left"/>
    </xf>
    <xf borderId="2" fillId="0" fontId="1" numFmtId="0" xfId="0" applyAlignment="1" applyBorder="1" applyFont="1">
      <alignment horizontal="center" readingOrder="0" shrinkToFit="0" vertical="center" wrapText="0"/>
    </xf>
    <xf borderId="1" fillId="0" fontId="10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 vertical="center"/>
    </xf>
    <xf borderId="1" fillId="2" fontId="2" numFmtId="0" xfId="0" applyAlignment="1" applyBorder="1" applyFont="1">
      <alignment horizontal="center" readingOrder="0"/>
    </xf>
    <xf borderId="1" fillId="2" fontId="1" numFmtId="165" xfId="0" applyAlignment="1" applyBorder="1" applyFont="1" applyNumberFormat="1">
      <alignment horizontal="center" readingOrder="0"/>
    </xf>
    <xf borderId="1" fillId="2" fontId="1" numFmtId="168" xfId="0" applyAlignment="1" applyBorder="1" applyFont="1" applyNumberFormat="1">
      <alignment horizontal="left" vertical="center"/>
    </xf>
    <xf borderId="9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horizontal="center" vertical="bottom"/>
    </xf>
    <xf borderId="1" fillId="2" fontId="1" numFmtId="168" xfId="0" applyAlignment="1" applyBorder="1" applyFont="1" applyNumberFormat="1">
      <alignment horizontal="left" readingOrder="0" vertical="center"/>
    </xf>
    <xf borderId="3" fillId="0" fontId="11" numFmtId="165" xfId="0" applyAlignment="1" applyBorder="1" applyFont="1" applyNumberFormat="1">
      <alignment horizontal="left" vertical="bottom"/>
    </xf>
    <xf borderId="3" fillId="0" fontId="11" numFmtId="0" xfId="0" applyAlignment="1" applyBorder="1" applyFont="1">
      <alignment vertical="bottom"/>
    </xf>
    <xf borderId="1" fillId="0" fontId="11" numFmtId="166" xfId="0" applyAlignment="1" applyBorder="1" applyFont="1" applyNumberFormat="1">
      <alignment vertical="bottom"/>
    </xf>
    <xf borderId="1" fillId="0" fontId="11" numFmtId="166" xfId="0" applyAlignment="1" applyBorder="1" applyFont="1" applyNumberFormat="1">
      <alignment horizontal="left" vertical="bottom"/>
    </xf>
    <xf borderId="0" fillId="0" fontId="11" numFmtId="166" xfId="0" applyAlignment="1" applyFont="1" applyNumberFormat="1">
      <alignment horizontal="left" vertical="bottom"/>
    </xf>
    <xf borderId="1" fillId="9" fontId="6" numFmtId="0" xfId="0" applyAlignment="1" applyBorder="1" applyFill="1" applyFont="1">
      <alignment horizontal="left"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readingOrder="0" shrinkToFit="0" vertical="bottom" wrapText="0"/>
    </xf>
    <xf borderId="9" fillId="0" fontId="6" numFmtId="0" xfId="0" applyAlignment="1" applyBorder="1" applyFont="1">
      <alignment horizontal="left" readingOrder="0" shrinkToFit="0" vertical="bottom" wrapText="0"/>
    </xf>
    <xf borderId="3" fillId="0" fontId="6" numFmtId="0" xfId="0" applyAlignment="1" applyBorder="1" applyFont="1">
      <alignment horizontal="left" readingOrder="0" shrinkToFit="0" vertical="bottom" wrapText="0"/>
    </xf>
    <xf borderId="1" fillId="0" fontId="1" numFmtId="165" xfId="0" applyAlignment="1" applyBorder="1" applyFont="1" applyNumberFormat="1">
      <alignment horizontal="left" readingOrder="0" shrinkToFit="0" vertical="bottom" wrapText="0"/>
    </xf>
    <xf borderId="3" fillId="2" fontId="6" numFmtId="165" xfId="0" applyAlignment="1" applyBorder="1" applyFont="1" applyNumberFormat="1">
      <alignment horizontal="left" readingOrder="0" shrinkToFit="0" wrapText="0"/>
    </xf>
    <xf borderId="9" fillId="0" fontId="1" numFmtId="0" xfId="0" applyBorder="1" applyFont="1"/>
    <xf borderId="3" fillId="0" fontId="1" numFmtId="0" xfId="0" applyAlignment="1" applyBorder="1" applyFont="1">
      <alignment horizontal="center"/>
    </xf>
    <xf borderId="3" fillId="0" fontId="1" numFmtId="165" xfId="0" applyAlignment="1" applyBorder="1" applyFont="1" applyNumberFormat="1">
      <alignment horizontal="left"/>
    </xf>
    <xf borderId="3" fillId="2" fontId="1" numFmtId="165" xfId="0" applyAlignment="1" applyBorder="1" applyFont="1" applyNumberFormat="1">
      <alignment horizontal="left"/>
    </xf>
    <xf borderId="3" fillId="0" fontId="2" numFmtId="167" xfId="0" applyBorder="1" applyFont="1" applyNumberFormat="1"/>
    <xf borderId="3" fillId="0" fontId="12" numFmtId="165" xfId="0" applyAlignment="1" applyBorder="1" applyFont="1" applyNumberFormat="1">
      <alignment horizontal="left"/>
    </xf>
    <xf borderId="3" fillId="0" fontId="12" numFmtId="0" xfId="0" applyBorder="1" applyFont="1"/>
    <xf borderId="1" fillId="0" fontId="12" numFmtId="166" xfId="0" applyAlignment="1" applyBorder="1" applyFont="1" applyNumberFormat="1">
      <alignment horizontal="left"/>
    </xf>
    <xf borderId="0" fillId="0" fontId="12" numFmtId="166" xfId="0" applyAlignment="1" applyFont="1" applyNumberFormat="1">
      <alignment horizontal="left"/>
    </xf>
    <xf borderId="2" fillId="0" fontId="2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3" fillId="0" fontId="1" numFmtId="165" xfId="0" applyAlignment="1" applyBorder="1" applyFont="1" applyNumberFormat="1">
      <alignment horizontal="left" readingOrder="0" shrinkToFit="0" vertical="bottom" wrapText="0"/>
    </xf>
    <xf borderId="2" fillId="0" fontId="2" numFmtId="0" xfId="0" applyAlignment="1" applyBorder="1" applyFont="1">
      <alignment horizontal="center" readingOrder="0"/>
    </xf>
    <xf borderId="1" fillId="0" fontId="5" numFmtId="165" xfId="0" applyAlignment="1" applyBorder="1" applyFont="1" applyNumberFormat="1">
      <alignment horizontal="left"/>
    </xf>
    <xf borderId="1" fillId="0" fontId="5" numFmtId="0" xfId="0" applyBorder="1" applyFont="1"/>
    <xf borderId="1" fillId="0" fontId="5" numFmtId="0" xfId="0" applyAlignment="1" applyBorder="1" applyFont="1">
      <alignment horizontal="left"/>
    </xf>
    <xf borderId="0" fillId="0" fontId="5" numFmtId="0" xfId="0" applyAlignment="1" applyFont="1">
      <alignment horizontal="left"/>
    </xf>
    <xf borderId="1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vertical="bottom"/>
    </xf>
    <xf borderId="3" fillId="0" fontId="1" numFmtId="49" xfId="0" applyAlignment="1" applyBorder="1" applyFont="1" applyNumberFormat="1">
      <alignment horizontal="center" readingOrder="0"/>
    </xf>
    <xf borderId="3" fillId="0" fontId="1" numFmtId="165" xfId="0" applyAlignment="1" applyBorder="1" applyFont="1" applyNumberFormat="1">
      <alignment horizontal="left" vertical="bottom"/>
    </xf>
    <xf borderId="3" fillId="2" fontId="1" numFmtId="165" xfId="0" applyAlignment="1" applyBorder="1" applyFont="1" applyNumberFormat="1">
      <alignment horizontal="left" readingOrder="0"/>
    </xf>
    <xf borderId="3" fillId="0" fontId="1" numFmtId="167" xfId="0" applyBorder="1" applyFont="1" applyNumberFormat="1"/>
    <xf borderId="3" fillId="0" fontId="13" numFmtId="165" xfId="0" applyAlignment="1" applyBorder="1" applyFont="1" applyNumberFormat="1">
      <alignment horizontal="left" vertical="bottom"/>
    </xf>
    <xf borderId="1" fillId="0" fontId="1" numFmtId="166" xfId="0" applyAlignment="1" applyBorder="1" applyFont="1" applyNumberFormat="1">
      <alignment horizontal="center" readingOrder="0" vertical="bottom"/>
    </xf>
    <xf borderId="1" fillId="0" fontId="13" numFmtId="166" xfId="0" applyAlignment="1" applyBorder="1" applyFont="1" applyNumberFormat="1">
      <alignment horizontal="left" vertical="bottom"/>
    </xf>
    <xf borderId="0" fillId="0" fontId="13" numFmtId="166" xfId="0" applyAlignment="1" applyFont="1" applyNumberFormat="1">
      <alignment horizontal="left" vertical="bottom"/>
    </xf>
    <xf borderId="1" fillId="2" fontId="2" numFmtId="165" xfId="0" applyAlignment="1" applyBorder="1" applyFont="1" applyNumberFormat="1">
      <alignment horizontal="left" readingOrder="0"/>
    </xf>
    <xf borderId="1" fillId="2" fontId="2" numFmtId="167" xfId="0" applyAlignment="1" applyBorder="1" applyFont="1" applyNumberFormat="1">
      <alignment horizontal="left" vertical="center"/>
    </xf>
    <xf borderId="1" fillId="2" fontId="2" numFmtId="0" xfId="0" applyBorder="1" applyFont="1"/>
    <xf borderId="1" fillId="0" fontId="2" numFmtId="0" xfId="0" applyAlignment="1" applyBorder="1" applyFont="1">
      <alignment vertical="bottom"/>
    </xf>
    <xf borderId="0" fillId="0" fontId="12" numFmtId="0" xfId="0" applyAlignment="1" applyFont="1">
      <alignment horizontal="left"/>
    </xf>
    <xf borderId="1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1" fillId="2" fontId="1" numFmtId="167" xfId="0" applyAlignment="1" applyBorder="1" applyFont="1" applyNumberFormat="1">
      <alignment horizontal="left" vertical="center"/>
    </xf>
    <xf borderId="0" fillId="2" fontId="1" numFmtId="0" xfId="0" applyAlignment="1" applyFont="1">
      <alignment readingOrder="0"/>
    </xf>
    <xf borderId="1" fillId="0" fontId="1" numFmtId="165" xfId="0" applyAlignment="1" applyBorder="1" applyFont="1" applyNumberFormat="1">
      <alignment horizontal="left" readingOrder="0" vertical="center"/>
    </xf>
    <xf borderId="1" fillId="2" fontId="2" numFmtId="0" xfId="0" applyAlignment="1" applyBorder="1" applyFont="1">
      <alignment horizontal="center"/>
    </xf>
    <xf borderId="1" fillId="0" fontId="14" numFmtId="0" xfId="0" applyAlignment="1" applyBorder="1" applyFont="1">
      <alignment horizontal="center" readingOrder="0"/>
    </xf>
    <xf borderId="1" fillId="0" fontId="2" numFmtId="49" xfId="0" applyAlignment="1" applyBorder="1" applyFont="1" applyNumberFormat="1">
      <alignment horizontal="center" vertical="bottom"/>
    </xf>
    <xf borderId="1" fillId="0" fontId="2" numFmtId="169" xfId="0" applyAlignment="1" applyBorder="1" applyFont="1" applyNumberFormat="1">
      <alignment horizontal="left" vertical="bottom"/>
    </xf>
    <xf borderId="2" fillId="3" fontId="1" numFmtId="0" xfId="0" applyAlignment="1" applyBorder="1" applyFont="1">
      <alignment horizontal="center"/>
    </xf>
    <xf borderId="2" fillId="3" fontId="1" numFmtId="0" xfId="0" applyBorder="1" applyFont="1"/>
    <xf borderId="3" fillId="3" fontId="1" numFmtId="0" xfId="0" applyBorder="1" applyFont="1"/>
    <xf borderId="3" fillId="3" fontId="1" numFmtId="49" xfId="0" applyAlignment="1" applyBorder="1" applyFont="1" applyNumberFormat="1">
      <alignment horizontal="center"/>
    </xf>
    <xf borderId="1" fillId="3" fontId="1" numFmtId="0" xfId="0" applyAlignment="1" applyBorder="1" applyFont="1">
      <alignment readingOrder="0"/>
    </xf>
    <xf borderId="1" fillId="0" fontId="15" numFmtId="0" xfId="0" applyBorder="1" applyFont="1"/>
    <xf borderId="1" fillId="0" fontId="15" numFmtId="0" xfId="0" applyBorder="1" applyFont="1"/>
    <xf borderId="1" fillId="3" fontId="1" numFmtId="0" xfId="0" applyAlignment="1" applyBorder="1" applyFont="1">
      <alignment vertical="center"/>
    </xf>
    <xf borderId="1" fillId="3" fontId="1" numFmtId="0" xfId="0" applyAlignment="1" applyBorder="1" applyFont="1">
      <alignment horizontal="center"/>
    </xf>
    <xf borderId="1" fillId="3" fontId="2" numFmtId="165" xfId="0" applyAlignment="1" applyBorder="1" applyFont="1" applyNumberFormat="1">
      <alignment horizontal="left"/>
    </xf>
    <xf borderId="1" fillId="3" fontId="2" numFmtId="165" xfId="0" applyAlignment="1" applyBorder="1" applyFont="1" applyNumberFormat="1">
      <alignment horizontal="left" vertical="center"/>
    </xf>
    <xf borderId="1" fillId="3" fontId="2" numFmtId="167" xfId="0" applyAlignment="1" applyBorder="1" applyFont="1" applyNumberFormat="1">
      <alignment horizontal="left" vertical="center"/>
    </xf>
    <xf borderId="1" fillId="3" fontId="1" numFmtId="165" xfId="0" applyAlignment="1" applyBorder="1" applyFont="1" applyNumberFormat="1">
      <alignment horizontal="left"/>
    </xf>
    <xf borderId="1" fillId="3" fontId="1" numFmtId="0" xfId="0" applyBorder="1" applyFont="1"/>
    <xf borderId="1" fillId="3" fontId="2" numFmtId="166" xfId="0" applyAlignment="1" applyBorder="1" applyFont="1" applyNumberFormat="1">
      <alignment horizontal="center" readingOrder="0"/>
    </xf>
    <xf borderId="1" fillId="3" fontId="2" numFmtId="166" xfId="0" applyAlignment="1" applyBorder="1" applyFont="1" applyNumberFormat="1">
      <alignment horizontal="left" readingOrder="0"/>
    </xf>
    <xf borderId="1" fillId="4" fontId="1" numFmtId="0" xfId="0" applyBorder="1" applyFont="1"/>
    <xf borderId="1" fillId="3" fontId="2" numFmtId="166" xfId="0" applyAlignment="1" applyBorder="1" applyFont="1" applyNumberFormat="1">
      <alignment horizontal="left"/>
    </xf>
    <xf borderId="0" fillId="3" fontId="2" numFmtId="166" xfId="0" applyAlignment="1" applyFont="1" applyNumberFormat="1">
      <alignment horizontal="left"/>
    </xf>
    <xf borderId="0" fillId="0" fontId="7" numFmtId="0" xfId="0" applyAlignment="1" applyFont="1">
      <alignment readingOrder="0"/>
    </xf>
    <xf borderId="0" fillId="2" fontId="2" numFmtId="0" xfId="0" applyAlignment="1" applyFont="1">
      <alignment readingOrder="0"/>
    </xf>
    <xf borderId="1" fillId="0" fontId="6" numFmtId="0" xfId="0" applyAlignment="1" applyBorder="1" applyFont="1">
      <alignment horizontal="center" readingOrder="0"/>
    </xf>
    <xf borderId="9" fillId="0" fontId="6" numFmtId="0" xfId="0" applyAlignment="1" applyBorder="1" applyFont="1">
      <alignment readingOrder="0"/>
    </xf>
    <xf borderId="3" fillId="0" fontId="6" numFmtId="0" xfId="0" applyAlignment="1" applyBorder="1" applyFont="1">
      <alignment readingOrder="0"/>
    </xf>
    <xf borderId="3" fillId="0" fontId="1" numFmtId="165" xfId="0" applyAlignment="1" applyBorder="1" applyFont="1" applyNumberFormat="1">
      <alignment horizontal="left" readingOrder="0"/>
    </xf>
    <xf borderId="1" fillId="0" fontId="6" numFmtId="0" xfId="0" applyAlignment="1" applyBorder="1" applyFont="1">
      <alignment horizontal="center"/>
    </xf>
    <xf borderId="9" fillId="0" fontId="6" numFmtId="0" xfId="0" applyBorder="1" applyFont="1"/>
    <xf borderId="3" fillId="0" fontId="6" numFmtId="0" xfId="0" applyBorder="1" applyFont="1"/>
    <xf borderId="3" fillId="0" fontId="16" numFmtId="0" xfId="0" applyAlignment="1" applyBorder="1" applyFont="1">
      <alignment horizontal="center"/>
    </xf>
    <xf borderId="3" fillId="0" fontId="2" numFmtId="165" xfId="0" applyAlignment="1" applyBorder="1" applyFont="1" applyNumberFormat="1">
      <alignment horizontal="left"/>
    </xf>
    <xf borderId="11" fillId="3" fontId="1" numFmtId="0" xfId="0" applyAlignment="1" applyBorder="1" applyFont="1">
      <alignment horizontal="center"/>
    </xf>
    <xf borderId="7" fillId="2" fontId="6" numFmtId="0" xfId="0" applyAlignment="1" applyBorder="1" applyFont="1">
      <alignment horizontal="left" readingOrder="0" shrinkToFit="0" wrapText="0"/>
    </xf>
    <xf borderId="9" fillId="2" fontId="6" numFmtId="0" xfId="0" applyAlignment="1" applyBorder="1" applyFont="1">
      <alignment horizontal="left" readingOrder="0" shrinkToFit="0" vertical="bottom" wrapText="0"/>
    </xf>
    <xf borderId="0" fillId="0" fontId="1" numFmtId="0" xfId="0" applyFont="1"/>
    <xf borderId="1" fillId="0" fontId="16" numFmtId="0" xfId="0" applyAlignment="1" applyBorder="1" applyFont="1">
      <alignment horizontal="center" readingOrder="0"/>
    </xf>
    <xf borderId="7" fillId="0" fontId="2" numFmtId="0" xfId="0" applyAlignment="1" applyBorder="1" applyFont="1">
      <alignment horizontal="left" readingOrder="0" vertical="center"/>
    </xf>
    <xf borderId="3" fillId="0" fontId="2" numFmtId="0" xfId="0" applyAlignment="1" applyBorder="1" applyFont="1">
      <alignment horizontal="left" readingOrder="0" vertical="center"/>
    </xf>
    <xf borderId="1" fillId="0" fontId="2" numFmtId="165" xfId="0" applyAlignment="1" applyBorder="1" applyFont="1" applyNumberFormat="1">
      <alignment horizontal="center" readingOrder="0" vertical="center"/>
    </xf>
    <xf borderId="1" fillId="2" fontId="2" numFmtId="0" xfId="0" applyAlignment="1" applyBorder="1" applyFont="1">
      <alignment readingOrder="0"/>
    </xf>
    <xf borderId="3" fillId="0" fontId="2" numFmtId="0" xfId="0" applyAlignment="1" applyBorder="1" applyFont="1">
      <alignment vertical="bottom"/>
    </xf>
    <xf borderId="3" fillId="0" fontId="16" numFmtId="0" xfId="0" applyAlignment="1" applyBorder="1" applyFont="1">
      <alignment readingOrder="0"/>
    </xf>
    <xf borderId="3" fillId="0" fontId="2" numFmtId="165" xfId="0" applyAlignment="1" applyBorder="1" applyFont="1" applyNumberFormat="1">
      <alignment horizontal="left" readingOrder="0"/>
    </xf>
    <xf borderId="11" fillId="0" fontId="6" numFmtId="0" xfId="0" applyAlignment="1" applyBorder="1" applyFont="1">
      <alignment horizontal="center"/>
    </xf>
    <xf borderId="10" fillId="0" fontId="6" numFmtId="0" xfId="0" applyBorder="1" applyFont="1"/>
    <xf borderId="8" fillId="0" fontId="6" numFmtId="0" xfId="0" applyBorder="1" applyFont="1"/>
    <xf borderId="8" fillId="0" fontId="16" numFmtId="0" xfId="0" applyAlignment="1" applyBorder="1" applyFont="1">
      <alignment horizontal="center"/>
    </xf>
    <xf borderId="8" fillId="0" fontId="2" numFmtId="165" xfId="0" applyAlignment="1" applyBorder="1" applyFont="1" applyNumberFormat="1">
      <alignment horizontal="left"/>
    </xf>
    <xf borderId="9" fillId="2" fontId="6" numFmtId="0" xfId="0" applyAlignment="1" applyBorder="1" applyFont="1">
      <alignment vertical="bottom"/>
    </xf>
    <xf borderId="3" fillId="0" fontId="6" numFmtId="0" xfId="0" applyAlignment="1" applyBorder="1" applyFont="1">
      <alignment horizontal="center"/>
    </xf>
    <xf borderId="2" fillId="0" fontId="2" numFmtId="0" xfId="0" applyAlignment="1" applyBorder="1" applyFont="1">
      <alignment horizontal="left" readingOrder="0" vertical="center"/>
    </xf>
    <xf borderId="3" fillId="0" fontId="16" numFmtId="0" xfId="0" applyAlignment="1" applyBorder="1" applyFont="1">
      <alignment horizontal="center"/>
    </xf>
    <xf borderId="1" fillId="0" fontId="1" numFmtId="166" xfId="0" applyAlignment="1" applyBorder="1" applyFont="1" applyNumberFormat="1">
      <alignment horizontal="center" readingOrder="0" shrinkToFit="0" wrapText="0"/>
    </xf>
    <xf borderId="1" fillId="0" fontId="6" numFmtId="0" xfId="0" applyAlignment="1" applyBorder="1" applyFont="1">
      <alignment horizontal="center" vertical="bottom"/>
    </xf>
    <xf borderId="0" fillId="0" fontId="17" numFmtId="0" xfId="0" applyAlignment="1" applyFont="1">
      <alignment vertical="bottom"/>
    </xf>
    <xf borderId="3" fillId="0" fontId="6" numFmtId="0" xfId="0" applyAlignment="1" applyBorder="1" applyFont="1">
      <alignment vertical="bottom"/>
    </xf>
    <xf borderId="8" fillId="0" fontId="2" numFmtId="0" xfId="0" applyAlignment="1" applyBorder="1" applyFont="1">
      <alignment horizontal="left" readingOrder="0"/>
    </xf>
    <xf borderId="1" fillId="6" fontId="2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/>
    </xf>
    <xf borderId="3" fillId="0" fontId="1" numFmtId="49" xfId="0" applyAlignment="1" applyBorder="1" applyFont="1" applyNumberFormat="1">
      <alignment horizontal="center" vertical="center"/>
    </xf>
    <xf borderId="1" fillId="0" fontId="2" numFmtId="167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readingOrder="0" vertical="bottom"/>
    </xf>
    <xf borderId="0" fillId="0" fontId="17" numFmtId="0" xfId="0" applyAlignment="1" applyFont="1">
      <alignment readingOrder="0" vertical="bottom"/>
    </xf>
    <xf borderId="12" fillId="0" fontId="6" numFmtId="0" xfId="0" applyAlignment="1" applyBorder="1" applyFont="1">
      <alignment readingOrder="0" vertical="bottom"/>
    </xf>
    <xf borderId="9" fillId="0" fontId="6" numFmtId="0" xfId="0" applyAlignment="1" applyBorder="1" applyFont="1">
      <alignment vertical="bottom"/>
    </xf>
    <xf borderId="2" fillId="2" fontId="2" numFmtId="0" xfId="0" applyAlignment="1" applyBorder="1" applyFont="1">
      <alignment readingOrder="0"/>
    </xf>
    <xf borderId="3" fillId="2" fontId="2" numFmtId="0" xfId="0" applyAlignment="1" applyBorder="1" applyFont="1">
      <alignment readingOrder="0"/>
    </xf>
    <xf borderId="1" fillId="2" fontId="2" numFmtId="0" xfId="0" applyAlignment="1" applyBorder="1" applyFont="1">
      <alignment horizontal="center" readingOrder="0" vertical="center"/>
    </xf>
    <xf borderId="1" fillId="0" fontId="2" numFmtId="170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 shrinkToFit="0" wrapText="0"/>
    </xf>
    <xf borderId="1" fillId="0" fontId="2" numFmtId="49" xfId="0" applyAlignment="1" applyBorder="1" applyFont="1" applyNumberFormat="1">
      <alignment horizontal="center" readingOrder="0"/>
    </xf>
    <xf borderId="2" fillId="0" fontId="2" numFmtId="0" xfId="0" applyBorder="1" applyFont="1"/>
    <xf borderId="1" fillId="0" fontId="5" numFmtId="165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readingOrder="0" vertical="bottom"/>
    </xf>
    <xf borderId="1" fillId="4" fontId="2" numFmtId="166" xfId="0" applyAlignment="1" applyBorder="1" applyFont="1" applyNumberFormat="1">
      <alignment horizontal="left" readingOrder="0"/>
    </xf>
    <xf borderId="1" fillId="4" fontId="2" numFmtId="166" xfId="0" applyAlignment="1" applyBorder="1" applyFont="1" applyNumberFormat="1">
      <alignment horizontal="left"/>
    </xf>
    <xf borderId="1" fillId="0" fontId="18" numFmtId="0" xfId="0" applyAlignment="1" applyBorder="1" applyFont="1">
      <alignment horizontal="left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4" fillId="2" fontId="1" numFmtId="0" xfId="0" applyAlignment="1" applyBorder="1" applyFont="1">
      <alignment readingOrder="0"/>
    </xf>
    <xf borderId="5" fillId="2" fontId="1" numFmtId="0" xfId="0" applyAlignment="1" applyBorder="1" applyFont="1">
      <alignment horizontal="left"/>
    </xf>
    <xf borderId="1" fillId="2" fontId="1" numFmtId="49" xfId="0" applyAlignment="1" applyBorder="1" applyFont="1" applyNumberFormat="1">
      <alignment horizontal="center" readingOrder="0"/>
    </xf>
    <xf borderId="1" fillId="2" fontId="2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center"/>
    </xf>
    <xf borderId="3" fillId="0" fontId="6" numFmtId="165" xfId="0" applyAlignment="1" applyBorder="1" applyFont="1" applyNumberFormat="1">
      <alignment horizontal="center"/>
    </xf>
    <xf borderId="0" fillId="0" fontId="1" numFmtId="166" xfId="0" applyAlignment="1" applyFont="1" applyNumberFormat="1">
      <alignment horizontal="center" readingOrder="0" shrinkToFit="0" wrapText="0"/>
    </xf>
    <xf borderId="1" fillId="0" fontId="1" numFmtId="0" xfId="0" applyAlignment="1" applyBorder="1" applyFont="1">
      <alignment readingOrder="0" shrinkToFit="0" wrapText="1"/>
    </xf>
    <xf borderId="1" fillId="0" fontId="2" numFmtId="166" xfId="0" applyAlignment="1" applyBorder="1" applyFont="1" applyNumberFormat="1">
      <alignment horizontal="left" readingOrder="0" vertical="top"/>
    </xf>
    <xf borderId="0" fillId="0" fontId="1" numFmtId="0" xfId="0" applyAlignment="1" applyFont="1">
      <alignment readingOrder="0" shrinkToFit="0" wrapText="1"/>
    </xf>
    <xf borderId="1" fillId="0" fontId="2" numFmtId="49" xfId="0" applyAlignment="1" applyBorder="1" applyFont="1" applyNumberFormat="1">
      <alignment horizontal="center" readingOrder="0" vertical="center"/>
    </xf>
    <xf borderId="1" fillId="6" fontId="2" numFmtId="170" xfId="0" applyAlignment="1" applyBorder="1" applyFont="1" applyNumberFormat="1">
      <alignment horizontal="center" readingOrder="0"/>
    </xf>
    <xf borderId="1" fillId="0" fontId="1" numFmtId="165" xfId="0" applyBorder="1" applyFont="1" applyNumberFormat="1"/>
    <xf borderId="0" fillId="0" fontId="1" numFmtId="166" xfId="0" applyAlignment="1" applyFont="1" applyNumberFormat="1">
      <alignment horizontal="center" readingOrder="0"/>
    </xf>
    <xf borderId="1" fillId="0" fontId="5" numFmtId="170" xfId="0" applyAlignment="1" applyBorder="1" applyFont="1" applyNumberFormat="1">
      <alignment horizontal="center" readingOrder="0"/>
    </xf>
    <xf borderId="13" fillId="0" fontId="1" numFmtId="0" xfId="0" applyAlignment="1" applyBorder="1" applyFont="1">
      <alignment readingOrder="0"/>
    </xf>
    <xf borderId="2" fillId="2" fontId="2" numFmtId="0" xfId="0" applyAlignment="1" applyBorder="1" applyFont="1">
      <alignment horizontal="center"/>
    </xf>
    <xf borderId="2" fillId="2" fontId="2" numFmtId="0" xfId="0" applyBorder="1" applyFont="1"/>
    <xf borderId="3" fillId="2" fontId="2" numFmtId="0" xfId="0" applyBorder="1" applyFont="1"/>
    <xf quotePrefix="1" borderId="3" fillId="2" fontId="2" numFmtId="0" xfId="0" applyAlignment="1" applyBorder="1" applyFont="1">
      <alignment horizontal="center"/>
    </xf>
    <xf borderId="1" fillId="2" fontId="2" numFmtId="0" xfId="0" applyBorder="1" applyFont="1"/>
    <xf borderId="1" fillId="2" fontId="2" numFmtId="0" xfId="0" applyAlignment="1" applyBorder="1" applyFont="1">
      <alignment horizontal="center"/>
    </xf>
    <xf borderId="1" fillId="2" fontId="2" numFmtId="165" xfId="0" applyAlignment="1" applyBorder="1" applyFont="1" applyNumberFormat="1">
      <alignment horizontal="center"/>
    </xf>
    <xf borderId="1" fillId="2" fontId="2" numFmtId="167" xfId="0" applyAlignment="1" applyBorder="1" applyFont="1" applyNumberFormat="1">
      <alignment horizontal="center"/>
    </xf>
    <xf borderId="1" fillId="2" fontId="11" numFmtId="165" xfId="0" applyAlignment="1" applyBorder="1" applyFont="1" applyNumberFormat="1">
      <alignment horizontal="left"/>
    </xf>
    <xf borderId="1" fillId="2" fontId="11" numFmtId="0" xfId="0" applyBorder="1" applyFont="1"/>
    <xf borderId="3" fillId="2" fontId="2" numFmtId="0" xfId="0" applyAlignment="1" applyBorder="1" applyFont="1">
      <alignment horizontal="center"/>
    </xf>
    <xf borderId="1" fillId="2" fontId="2" numFmtId="49" xfId="0" applyAlignment="1" applyBorder="1" applyFont="1" applyNumberFormat="1">
      <alignment readingOrder="0"/>
    </xf>
    <xf borderId="1" fillId="2" fontId="11" numFmtId="165" xfId="0" applyBorder="1" applyFont="1" applyNumberFormat="1"/>
    <xf borderId="1" fillId="0" fontId="19" numFmtId="0" xfId="0" applyAlignment="1" applyBorder="1" applyFont="1">
      <alignment horizontal="left" shrinkToFit="0" wrapText="0"/>
    </xf>
    <xf borderId="1" fillId="0" fontId="6" numFmtId="0" xfId="0" applyAlignment="1" applyBorder="1" applyFont="1">
      <alignment horizontal="left" shrinkToFit="0" wrapText="0"/>
    </xf>
    <xf borderId="1" fillId="0" fontId="7" numFmtId="0" xfId="0" applyAlignment="1" applyBorder="1" applyFont="1">
      <alignment horizontal="left"/>
    </xf>
    <xf borderId="0" fillId="0" fontId="7" numFmtId="0" xfId="0" applyAlignment="1" applyFont="1">
      <alignment horizontal="left"/>
    </xf>
    <xf borderId="1" fillId="4" fontId="6" numFmtId="0" xfId="0" applyAlignment="1" applyBorder="1" applyFont="1">
      <alignment horizontal="left" shrinkToFit="0" wrapText="0"/>
    </xf>
    <xf borderId="1" fillId="2" fontId="11" numFmtId="0" xfId="0" applyAlignment="1" applyBorder="1" applyFont="1">
      <alignment horizontal="left"/>
    </xf>
    <xf borderId="1" fillId="2" fontId="2" numFmtId="168" xfId="0" applyAlignment="1" applyBorder="1" applyFont="1" applyNumberFormat="1">
      <alignment horizontal="center"/>
    </xf>
    <xf borderId="1" fillId="2" fontId="11" numFmtId="168" xfId="0" applyBorder="1" applyFont="1" applyNumberFormat="1"/>
    <xf borderId="1" fillId="2" fontId="2" numFmtId="165" xfId="0" applyAlignment="1" applyBorder="1" applyFont="1" applyNumberFormat="1">
      <alignment horizontal="center" readingOrder="0"/>
    </xf>
    <xf borderId="2" fillId="2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3" fillId="2" fontId="2" numFmtId="49" xfId="0" applyAlignment="1" applyBorder="1" applyFont="1" applyNumberFormat="1">
      <alignment horizontal="center" vertical="bottom"/>
    </xf>
    <xf borderId="1" fillId="2" fontId="2" numFmtId="0" xfId="0" applyAlignment="1" applyBorder="1" applyFont="1">
      <alignment vertical="bottom"/>
    </xf>
    <xf borderId="1" fillId="2" fontId="2" numFmtId="0" xfId="0" applyAlignment="1" applyBorder="1" applyFont="1">
      <alignment horizontal="center" vertical="bottom"/>
    </xf>
    <xf borderId="1" fillId="2" fontId="2" numFmtId="165" xfId="0" applyAlignment="1" applyBorder="1" applyFont="1" applyNumberFormat="1">
      <alignment horizontal="center" vertical="bottom"/>
    </xf>
    <xf borderId="1" fillId="2" fontId="2" numFmtId="167" xfId="0" applyAlignment="1" applyBorder="1" applyFont="1" applyNumberFormat="1">
      <alignment horizontal="center" vertical="bottom"/>
    </xf>
    <xf borderId="1" fillId="2" fontId="11" numFmtId="165" xfId="0" applyAlignment="1" applyBorder="1" applyFont="1" applyNumberFormat="1">
      <alignment horizontal="left" vertical="bottom"/>
    </xf>
    <xf borderId="1" fillId="2" fontId="11" numFmtId="0" xfId="0" applyAlignment="1" applyBorder="1" applyFont="1">
      <alignment vertical="bottom"/>
    </xf>
    <xf borderId="3" fillId="2" fontId="2" numFmtId="49" xfId="0" applyAlignment="1" applyBorder="1" applyFont="1" applyNumberFormat="1">
      <alignment horizontal="center"/>
    </xf>
    <xf borderId="1" fillId="0" fontId="2" numFmtId="0" xfId="0" applyAlignment="1" applyBorder="1" applyFont="1">
      <alignment horizontal="left"/>
    </xf>
    <xf borderId="1" fillId="2" fontId="11" numFmtId="165" xfId="0" applyAlignment="1" applyBorder="1" applyFont="1" applyNumberFormat="1">
      <alignment vertical="bottom"/>
    </xf>
    <xf borderId="5" fillId="2" fontId="2" numFmtId="49" xfId="0" applyAlignment="1" applyBorder="1" applyFont="1" applyNumberFormat="1">
      <alignment horizontal="center"/>
    </xf>
    <xf borderId="0" fillId="2" fontId="2" numFmtId="0" xfId="0" applyAlignment="1" applyFont="1">
      <alignment horizontal="center"/>
    </xf>
    <xf borderId="1" fillId="0" fontId="20" numFmtId="0" xfId="0" applyAlignment="1" applyBorder="1" applyFont="1">
      <alignment horizontal="left" readingOrder="0"/>
    </xf>
    <xf borderId="6" fillId="2" fontId="2" numFmtId="0" xfId="0" applyBorder="1" applyFont="1"/>
    <xf borderId="1" fillId="2" fontId="11" numFmtId="171" xfId="0" applyBorder="1" applyFont="1" applyNumberFormat="1"/>
    <xf borderId="2" fillId="2" fontId="2" numFmtId="172" xfId="0" applyAlignment="1" applyBorder="1" applyFont="1" applyNumberFormat="1">
      <alignment horizontal="center"/>
    </xf>
    <xf borderId="2" fillId="2" fontId="11" numFmtId="0" xfId="0" applyAlignment="1" applyBorder="1" applyFont="1">
      <alignment horizontal="left"/>
    </xf>
    <xf borderId="2" fillId="2" fontId="11" numFmtId="0" xfId="0" applyBorder="1" applyFont="1"/>
    <xf borderId="2" fillId="0" fontId="4" numFmtId="0" xfId="0" applyAlignment="1" applyBorder="1" applyFont="1">
      <alignment horizontal="center" readingOrder="0"/>
    </xf>
    <xf borderId="2" fillId="2" fontId="2" numFmtId="170" xfId="0" applyAlignment="1" applyBorder="1" applyFont="1" applyNumberFormat="1">
      <alignment horizontal="center"/>
    </xf>
    <xf borderId="2" fillId="0" fontId="4" numFmtId="0" xfId="0" applyAlignment="1" applyBorder="1" applyFont="1">
      <alignment horizontal="center"/>
    </xf>
    <xf borderId="1" fillId="2" fontId="2" numFmtId="170" xfId="0" applyAlignment="1" applyBorder="1" applyFont="1" applyNumberFormat="1">
      <alignment horizontal="center"/>
    </xf>
    <xf borderId="1" fillId="2" fontId="2" numFmtId="49" xfId="0" applyAlignment="1" applyBorder="1" applyFont="1" applyNumberFormat="1">
      <alignment horizontal="center"/>
    </xf>
    <xf borderId="2" fillId="2" fontId="1" numFmtId="0" xfId="0" applyAlignment="1" applyBorder="1" applyFont="1">
      <alignment horizontal="center"/>
    </xf>
    <xf borderId="2" fillId="2" fontId="1" numFmtId="0" xfId="0" applyBorder="1" applyFont="1"/>
    <xf borderId="1" fillId="2" fontId="1" numFmtId="49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/>
    </xf>
    <xf borderId="1" fillId="2" fontId="1" numFmtId="165" xfId="0" applyAlignment="1" applyBorder="1" applyFont="1" applyNumberFormat="1">
      <alignment horizontal="center"/>
    </xf>
    <xf borderId="1" fillId="2" fontId="1" numFmtId="167" xfId="0" applyAlignment="1" applyBorder="1" applyFont="1" applyNumberFormat="1">
      <alignment horizontal="center"/>
    </xf>
    <xf borderId="1" fillId="3" fontId="1" numFmtId="171" xfId="0" applyAlignment="1" applyBorder="1" applyFont="1" applyNumberFormat="1">
      <alignment horizontal="center" readingOrder="0"/>
    </xf>
    <xf borderId="1" fillId="2" fontId="13" numFmtId="0" xfId="0" applyBorder="1" applyFont="1"/>
    <xf borderId="1" fillId="2" fontId="6" numFmtId="0" xfId="0" applyAlignment="1" applyBorder="1" applyFont="1">
      <alignment horizontal="left" readingOrder="0" shrinkToFit="0" vertical="bottom" wrapText="0"/>
    </xf>
    <xf borderId="13" fillId="2" fontId="2" numFmtId="0" xfId="0" applyBorder="1" applyFont="1"/>
    <xf borderId="13" fillId="2" fontId="11" numFmtId="0" xfId="0" applyAlignment="1" applyBorder="1" applyFont="1">
      <alignment vertical="bottom"/>
    </xf>
    <xf borderId="3" fillId="2" fontId="2" numFmtId="49" xfId="0" applyAlignment="1" applyBorder="1" applyFont="1" applyNumberFormat="1">
      <alignment horizontal="center" readingOrder="0"/>
    </xf>
    <xf borderId="2" fillId="2" fontId="2" numFmtId="0" xfId="0" applyAlignment="1" applyBorder="1" applyFont="1">
      <alignment horizontal="center" readingOrder="0"/>
    </xf>
    <xf borderId="7" fillId="2" fontId="2" numFmtId="0" xfId="0" applyAlignment="1" applyBorder="1" applyFont="1">
      <alignment readingOrder="0"/>
    </xf>
    <xf borderId="8" fillId="2" fontId="2" numFmtId="0" xfId="0" applyAlignment="1" applyBorder="1" applyFont="1">
      <alignment readingOrder="0"/>
    </xf>
    <xf borderId="1" fillId="2" fontId="2" numFmtId="49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left" readingOrder="0" shrinkToFit="0" vertical="bottom" wrapText="0"/>
    </xf>
    <xf borderId="1" fillId="3" fontId="1" numFmtId="0" xfId="0" applyAlignment="1" applyBorder="1" applyFont="1">
      <alignment horizontal="left" readingOrder="0" vertical="center"/>
    </xf>
    <xf borderId="10" fillId="0" fontId="2" numFmtId="0" xfId="0" applyAlignment="1" applyBorder="1" applyFont="1">
      <alignment readingOrder="0"/>
    </xf>
    <xf borderId="0" fillId="0" fontId="2" numFmtId="0" xfId="0" applyAlignment="1" applyFont="1">
      <alignment horizontal="left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4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170" xfId="0" applyAlignment="1" applyBorder="1" applyFont="1" applyNumberFormat="1">
      <alignment horizontal="center" vertical="bottom"/>
    </xf>
    <xf borderId="1" fillId="0" fontId="2" numFmtId="165" xfId="0" applyAlignment="1" applyBorder="1" applyFont="1" applyNumberFormat="1">
      <alignment horizontal="left" vertical="bottom"/>
    </xf>
    <xf borderId="1" fillId="0" fontId="1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1" fillId="0" fontId="20" numFmtId="0" xfId="0" applyBorder="1" applyFont="1"/>
    <xf borderId="3" fillId="0" fontId="2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1" fillId="2" fontId="2" numFmtId="168" xfId="0" applyAlignment="1" applyBorder="1" applyFont="1" applyNumberFormat="1">
      <alignment horizontal="center" readingOrder="0"/>
    </xf>
    <xf borderId="1" fillId="0" fontId="15" numFmtId="0" xfId="0" applyBorder="1" applyFont="1"/>
    <xf borderId="1" fillId="2" fontId="15" numFmtId="0" xfId="0" applyBorder="1" applyFont="1"/>
    <xf borderId="1" fillId="3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6" numFmtId="0" xfId="0" applyAlignment="1" applyBorder="1" applyFont="1">
      <alignment horizontal="left" readingOrder="0" shrinkToFit="0" vertical="bottom" wrapText="0"/>
    </xf>
    <xf borderId="1" fillId="0" fontId="16" numFmtId="0" xfId="0" applyAlignment="1" applyBorder="1" applyFont="1">
      <alignment horizontal="left" readingOrder="0" shrinkToFit="0" wrapText="0"/>
    </xf>
    <xf borderId="1" fillId="0" fontId="1" numFmtId="0" xfId="0" applyAlignment="1" applyBorder="1" applyFont="1">
      <alignment horizontal="left" readingOrder="0" shrinkToFit="0" vertical="bottom" wrapText="0"/>
    </xf>
    <xf borderId="2" fillId="3" fontId="1" numFmtId="0" xfId="0" applyAlignment="1" applyBorder="1" applyFont="1">
      <alignment horizontal="center"/>
    </xf>
    <xf borderId="1" fillId="2" fontId="1" numFmtId="0" xfId="0" applyBorder="1" applyFont="1"/>
    <xf borderId="3" fillId="2" fontId="1" numFmtId="0" xfId="0" applyBorder="1" applyFont="1"/>
    <xf borderId="1" fillId="3" fontId="1" numFmtId="0" xfId="0" applyBorder="1" applyFont="1"/>
    <xf borderId="1" fillId="3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/>
    </xf>
    <xf borderId="1" fillId="3" fontId="1" numFmtId="165" xfId="0" applyAlignment="1" applyBorder="1" applyFont="1" applyNumberFormat="1">
      <alignment horizontal="center"/>
    </xf>
    <xf borderId="1" fillId="3" fontId="18" numFmtId="165" xfId="0" applyAlignment="1" applyBorder="1" applyFont="1" applyNumberFormat="1">
      <alignment horizontal="center"/>
    </xf>
    <xf borderId="1" fillId="3" fontId="1" numFmtId="167" xfId="0" applyAlignment="1" applyBorder="1" applyFont="1" applyNumberFormat="1">
      <alignment horizontal="center"/>
    </xf>
    <xf borderId="1" fillId="3" fontId="13" numFmtId="0" xfId="0" applyBorder="1" applyFont="1"/>
    <xf borderId="1" fillId="3" fontId="21" numFmtId="0" xfId="0" applyAlignment="1" applyBorder="1" applyFont="1">
      <alignment horizontal="center"/>
    </xf>
    <xf borderId="1" fillId="3" fontId="1" numFmtId="171" xfId="0" applyAlignment="1" applyBorder="1" applyFont="1" applyNumberFormat="1">
      <alignment horizontal="center"/>
    </xf>
    <xf borderId="1" fillId="0" fontId="2" numFmtId="165" xfId="0" applyAlignment="1" applyBorder="1" applyFont="1" applyNumberFormat="1">
      <alignment horizontal="center" vertical="bottom"/>
    </xf>
    <xf borderId="1" fillId="0" fontId="2" numFmtId="165" xfId="0" applyAlignment="1" applyBorder="1" applyFont="1" applyNumberFormat="1">
      <alignment horizontal="center" readingOrder="0" vertical="bottom"/>
    </xf>
    <xf borderId="1" fillId="0" fontId="2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 vertical="bottom"/>
    </xf>
    <xf borderId="1" fillId="0" fontId="2" numFmtId="165" xfId="0" applyAlignment="1" applyBorder="1" applyFont="1" applyNumberFormat="1">
      <alignment horizontal="center"/>
    </xf>
    <xf borderId="1" fillId="2" fontId="15" numFmtId="0" xfId="0" applyBorder="1" applyFont="1"/>
    <xf borderId="1" fillId="0" fontId="2" numFmtId="164" xfId="0" applyAlignment="1" applyBorder="1" applyFont="1" applyNumberFormat="1">
      <alignment readingOrder="0" vertical="bottom"/>
    </xf>
    <xf borderId="1" fillId="0" fontId="2" numFmtId="164" xfId="0" applyAlignment="1" applyBorder="1" applyFont="1" applyNumberFormat="1">
      <alignment horizontal="center" readingOrder="0"/>
    </xf>
    <xf borderId="1" fillId="2" fontId="2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readingOrder="0"/>
    </xf>
    <xf borderId="1" fillId="2" fontId="20" numFmtId="0" xfId="0" applyBorder="1" applyFont="1"/>
    <xf borderId="1" fillId="0" fontId="20" numFmtId="0" xfId="0" applyAlignment="1" applyBorder="1" applyFont="1">
      <alignment readingOrder="0" shrinkToFit="1" vertical="center" wrapText="0"/>
    </xf>
    <xf borderId="1" fillId="0" fontId="23" numFmtId="0" xfId="0" applyBorder="1" applyFont="1"/>
    <xf borderId="1" fillId="2" fontId="24" numFmtId="0" xfId="0" applyAlignment="1" applyBorder="1" applyFont="1">
      <alignment horizontal="left" shrinkToFit="1" vertical="center" wrapText="0"/>
    </xf>
    <xf borderId="1" fillId="0" fontId="24" numFmtId="0" xfId="0" applyAlignment="1" applyBorder="1" applyFont="1">
      <alignment readingOrder="0" shrinkToFit="1" vertical="center" wrapText="0"/>
    </xf>
    <xf borderId="1" fillId="0" fontId="2" numFmtId="170" xfId="0" applyAlignment="1" applyBorder="1" applyFont="1" applyNumberFormat="1">
      <alignment readingOrder="0"/>
    </xf>
    <xf borderId="1" fillId="5" fontId="22" numFmtId="0" xfId="0" applyAlignment="1" applyBorder="1" applyFont="1">
      <alignment horizontal="center" readingOrder="0"/>
    </xf>
    <xf borderId="14" fillId="2" fontId="25" numFmtId="0" xfId="0" applyAlignment="1" applyBorder="1" applyFont="1">
      <alignment shrinkToFit="0" wrapText="0"/>
    </xf>
    <xf borderId="1" fillId="6" fontId="1" numFmtId="166" xfId="0" applyAlignment="1" applyBorder="1" applyFont="1" applyNumberFormat="1">
      <alignment horizontal="center" readingOrder="0"/>
    </xf>
    <xf borderId="15" fillId="2" fontId="25" numFmtId="0" xfId="0" applyAlignment="1" applyBorder="1" applyFont="1">
      <alignment shrinkToFit="0" wrapText="0"/>
    </xf>
    <xf borderId="1" fillId="2" fontId="20" numFmtId="0" xfId="0" applyAlignment="1" applyBorder="1" applyFont="1">
      <alignment readingOrder="0" shrinkToFit="1" vertical="center" wrapText="0"/>
    </xf>
    <xf borderId="1" fillId="0" fontId="20" numFmtId="0" xfId="0" applyAlignment="1" applyBorder="1" applyFont="1">
      <alignment horizontal="left" readingOrder="0" shrinkToFit="1" vertical="center" wrapText="0"/>
    </xf>
    <xf borderId="3" fillId="0" fontId="2" numFmtId="0" xfId="0" applyAlignment="1" applyBorder="1" applyFont="1">
      <alignment vertical="bottom"/>
    </xf>
    <xf borderId="1" fillId="0" fontId="2" numFmtId="49" xfId="0" applyAlignment="1" applyBorder="1" applyFont="1" applyNumberFormat="1">
      <alignment vertical="bottom"/>
    </xf>
    <xf borderId="1" fillId="0" fontId="1" numFmtId="0" xfId="0" applyAlignment="1" applyBorder="1" applyFont="1">
      <alignment horizontal="center" readingOrder="0" vertical="top"/>
    </xf>
    <xf borderId="3" fillId="0" fontId="1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readingOrder="0" vertical="top"/>
    </xf>
    <xf borderId="1" fillId="0" fontId="20" numFmtId="0" xfId="0" applyAlignment="1" applyBorder="1" applyFont="1">
      <alignment readingOrder="0" vertical="center"/>
    </xf>
    <xf borderId="1" fillId="0" fontId="23" numFmtId="0" xfId="0" applyAlignment="1" applyBorder="1" applyFont="1">
      <alignment horizontal="left"/>
    </xf>
    <xf borderId="0" fillId="0" fontId="23" numFmtId="0" xfId="0" applyAlignment="1" applyFont="1">
      <alignment horizontal="left"/>
    </xf>
    <xf borderId="1" fillId="0" fontId="2" numFmtId="0" xfId="0" applyAlignment="1" applyBorder="1" applyFont="1">
      <alignment vertical="bottom"/>
    </xf>
    <xf borderId="1" fillId="0" fontId="26" numFmtId="0" xfId="0" applyAlignment="1" applyBorder="1" applyFont="1">
      <alignment readingOrder="0" shrinkToFit="1" vertical="center" wrapText="0"/>
    </xf>
    <xf borderId="1" fillId="10" fontId="2" numFmtId="0" xfId="0" applyAlignment="1" applyBorder="1" applyFill="1" applyFont="1">
      <alignment horizontal="center" readingOrder="0"/>
    </xf>
    <xf borderId="1" fillId="7" fontId="2" numFmtId="0" xfId="0" applyAlignment="1" applyBorder="1" applyFont="1">
      <alignment horizontal="center" vertical="bottom"/>
    </xf>
    <xf borderId="1" fillId="7" fontId="2" numFmtId="0" xfId="0" applyAlignment="1" applyBorder="1" applyFont="1">
      <alignment horizontal="center"/>
    </xf>
    <xf borderId="1" fillId="0" fontId="2" numFmtId="49" xfId="0" applyAlignment="1" applyBorder="1" applyFont="1" applyNumberFormat="1">
      <alignment horizontal="center" readingOrder="0" vertical="bottom"/>
    </xf>
    <xf borderId="1" fillId="10" fontId="2" numFmtId="0" xfId="0" applyAlignment="1" applyBorder="1" applyFont="1">
      <alignment horizontal="center"/>
    </xf>
    <xf borderId="2" fillId="10" fontId="2" numFmtId="0" xfId="0" applyAlignment="1" applyBorder="1" applyFont="1">
      <alignment horizontal="center"/>
    </xf>
    <xf borderId="1" fillId="7" fontId="2" numFmtId="0" xfId="0" applyAlignment="1" applyBorder="1" applyFont="1">
      <alignment horizontal="center" readingOrder="0"/>
    </xf>
    <xf borderId="16" fillId="2" fontId="2" numFmtId="0" xfId="0" applyBorder="1" applyFont="1"/>
    <xf borderId="1" fillId="11" fontId="2" numFmtId="0" xfId="0" applyAlignment="1" applyBorder="1" applyFill="1" applyFont="1">
      <alignment horizontal="center" readingOrder="0"/>
    </xf>
    <xf borderId="1" fillId="0" fontId="2" numFmtId="0" xfId="0" applyBorder="1" applyFont="1"/>
    <xf borderId="1" fillId="0" fontId="2" numFmtId="0" xfId="0" applyAlignment="1" applyBorder="1" applyFont="1">
      <alignment horizontal="left"/>
    </xf>
    <xf borderId="0" fillId="0" fontId="7" numFmtId="0" xfId="0" applyAlignment="1" applyFont="1">
      <alignment horizontal="center"/>
    </xf>
    <xf borderId="0" fillId="2" fontId="7" numFmtId="0" xfId="0" applyFont="1"/>
    <xf borderId="0" fillId="0" fontId="7" numFmtId="0" xfId="0" applyAlignment="1" applyFont="1">
      <alignment horizontal="left"/>
    </xf>
    <xf borderId="0" fillId="0" fontId="2" numFmtId="0" xfId="0" applyAlignment="1" applyFont="1">
      <alignment vertical="bottom"/>
    </xf>
    <xf borderId="0" fillId="0" fontId="22" numFmtId="0" xfId="0" applyAlignment="1" applyFont="1">
      <alignment horizontal="center"/>
    </xf>
    <xf borderId="0" fillId="0" fontId="27" numFmtId="164" xfId="0" applyAlignment="1" applyFont="1" applyNumberFormat="1">
      <alignment horizontal="center" readingOrder="0" vertical="center"/>
    </xf>
    <xf borderId="1" fillId="0" fontId="27" numFmtId="164" xfId="0" applyAlignment="1" applyBorder="1" applyFont="1" applyNumberFormat="1">
      <alignment horizontal="center" readingOrder="0" vertical="center"/>
    </xf>
    <xf borderId="2" fillId="0" fontId="18" numFmtId="0" xfId="0" applyAlignment="1" applyBorder="1" applyFont="1">
      <alignment horizontal="center" vertical="center"/>
    </xf>
    <xf borderId="3" fillId="0" fontId="18" numFmtId="0" xfId="0" applyAlignment="1" applyBorder="1" applyFont="1">
      <alignment horizontal="center" vertical="center"/>
    </xf>
    <xf borderId="1" fillId="0" fontId="18" numFmtId="49" xfId="0" applyAlignment="1" applyBorder="1" applyFont="1" applyNumberFormat="1">
      <alignment horizontal="center" vertical="center"/>
    </xf>
    <xf borderId="1" fillId="0" fontId="18" numFmtId="0" xfId="0" applyAlignment="1" applyBorder="1" applyFont="1">
      <alignment horizontal="center" vertical="center"/>
    </xf>
    <xf borderId="1" fillId="0" fontId="18" numFmtId="0" xfId="0" applyAlignment="1" applyBorder="1" applyFont="1">
      <alignment horizontal="center" readingOrder="0" vertical="center"/>
    </xf>
    <xf borderId="1" fillId="0" fontId="3" numFmtId="165" xfId="0" applyAlignment="1" applyBorder="1" applyFont="1" applyNumberFormat="1">
      <alignment horizontal="center" vertical="center"/>
    </xf>
    <xf borderId="1" fillId="2" fontId="18" numFmtId="0" xfId="0" applyAlignment="1" applyBorder="1" applyFont="1">
      <alignment horizontal="center" vertical="center"/>
    </xf>
    <xf borderId="1" fillId="0" fontId="28" numFmtId="0" xfId="0" applyAlignment="1" applyBorder="1" applyFont="1">
      <alignment horizontal="center" vertical="center"/>
    </xf>
    <xf borderId="1" fillId="3" fontId="18" numFmtId="0" xfId="0" applyAlignment="1" applyBorder="1" applyFont="1">
      <alignment horizontal="center" vertical="center"/>
    </xf>
    <xf borderId="0" fillId="0" fontId="18" numFmtId="166" xfId="0" applyAlignment="1" applyFont="1" applyNumberForma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left"/>
    </xf>
    <xf borderId="3" fillId="0" fontId="5" numFmtId="0" xfId="0" applyAlignment="1" applyBorder="1" applyFont="1">
      <alignment horizontal="left"/>
    </xf>
    <xf borderId="1" fillId="0" fontId="5" numFmtId="49" xfId="0" applyAlignment="1" applyBorder="1" applyFont="1" applyNumberFormat="1">
      <alignment horizontal="left"/>
    </xf>
    <xf borderId="1" fillId="12" fontId="5" numFmtId="0" xfId="0" applyAlignment="1" applyBorder="1" applyFill="1" applyFont="1">
      <alignment horizontal="left"/>
    </xf>
    <xf borderId="1" fillId="0" fontId="5" numFmtId="0" xfId="0" applyAlignment="1" applyBorder="1" applyFont="1">
      <alignment horizontal="left" readingOrder="0"/>
    </xf>
    <xf borderId="1" fillId="0" fontId="5" numFmtId="0" xfId="0" applyAlignment="1" applyBorder="1" applyFont="1">
      <alignment vertical="center"/>
    </xf>
    <xf borderId="1" fillId="0" fontId="5" numFmtId="165" xfId="0" applyAlignment="1" applyBorder="1" applyFont="1" applyNumberFormat="1">
      <alignment horizontal="center"/>
    </xf>
    <xf borderId="1" fillId="2" fontId="5" numFmtId="165" xfId="0" applyAlignment="1" applyBorder="1" applyFont="1" applyNumberFormat="1">
      <alignment horizontal="center" vertical="center"/>
    </xf>
    <xf borderId="1" fillId="0" fontId="5" numFmtId="167" xfId="0" applyAlignment="1" applyBorder="1" applyFont="1" applyNumberFormat="1">
      <alignment horizontal="center" vertical="center"/>
    </xf>
    <xf borderId="1" fillId="3" fontId="5" numFmtId="171" xfId="0" applyAlignment="1" applyBorder="1" applyFont="1" applyNumberFormat="1">
      <alignment horizontal="center"/>
    </xf>
    <xf borderId="0" fillId="0" fontId="5" numFmtId="0" xfId="0" applyAlignment="1" applyFont="1">
      <alignment horizontal="center"/>
    </xf>
    <xf borderId="1" fillId="0" fontId="5" numFmtId="49" xfId="0" applyAlignment="1" applyBorder="1" applyFont="1" applyNumberFormat="1">
      <alignment horizontal="left" vertical="center"/>
    </xf>
    <xf borderId="1" fillId="0" fontId="5" numFmtId="0" xfId="0" applyAlignment="1" applyBorder="1" applyFont="1">
      <alignment horizontal="left" vertical="center"/>
    </xf>
    <xf borderId="1" fillId="0" fontId="5" numFmtId="165" xfId="0" applyBorder="1" applyFont="1" applyNumberFormat="1"/>
    <xf borderId="1" fillId="3" fontId="5" numFmtId="165" xfId="0" applyAlignment="1" applyBorder="1" applyFont="1" applyNumberFormat="1">
      <alignment horizontal="center"/>
    </xf>
    <xf borderId="1" fillId="2" fontId="5" numFmtId="168" xfId="0" applyAlignment="1" applyBorder="1" applyFont="1" applyNumberFormat="1">
      <alignment horizontal="center"/>
    </xf>
    <xf borderId="1" fillId="0" fontId="5" numFmtId="168" xfId="0" applyAlignment="1" applyBorder="1" applyFont="1" applyNumberFormat="1">
      <alignment horizontal="center"/>
    </xf>
    <xf borderId="0" fillId="0" fontId="5" numFmtId="168" xfId="0" applyAlignment="1" applyFont="1" applyNumberFormat="1">
      <alignment horizontal="left"/>
    </xf>
    <xf borderId="2" fillId="0" fontId="5" numFmtId="0" xfId="0" applyBorder="1" applyFont="1"/>
    <xf borderId="3" fillId="0" fontId="5" numFmtId="0" xfId="0" applyBorder="1" applyFont="1"/>
    <xf borderId="1" fillId="3" fontId="5" numFmtId="165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0" fillId="0" fontId="5" numFmtId="166" xfId="0" applyAlignment="1" applyFont="1" applyNumberFormat="1">
      <alignment horizontal="center"/>
    </xf>
    <xf borderId="1" fillId="0" fontId="5" numFmtId="0" xfId="0" applyAlignment="1" applyBorder="1" applyFont="1">
      <alignment readingOrder="0"/>
    </xf>
    <xf borderId="1" fillId="7" fontId="5" numFmtId="165" xfId="0" applyAlignment="1" applyBorder="1" applyFont="1" applyNumberFormat="1">
      <alignment horizontal="center"/>
    </xf>
    <xf borderId="1" fillId="3" fontId="5" numFmtId="0" xfId="0" applyAlignment="1" applyBorder="1" applyFont="1">
      <alignment horizontal="center"/>
    </xf>
    <xf borderId="1" fillId="3" fontId="5" numFmtId="0" xfId="0" applyAlignment="1" applyBorder="1" applyFont="1">
      <alignment horizontal="center" readingOrder="0"/>
    </xf>
    <xf borderId="1" fillId="4" fontId="5" numFmtId="0" xfId="0" applyAlignment="1" applyBorder="1" applyFont="1">
      <alignment horizontal="center" vertical="center"/>
    </xf>
    <xf borderId="1" fillId="2" fontId="5" numFmtId="165" xfId="0" applyAlignment="1" applyBorder="1" applyFont="1" applyNumberFormat="1">
      <alignment horizontal="center" readingOrder="0" vertical="center"/>
    </xf>
    <xf borderId="1" fillId="2" fontId="5" numFmtId="165" xfId="0" applyAlignment="1" applyBorder="1" applyFont="1" applyNumberFormat="1">
      <alignment horizontal="center"/>
    </xf>
    <xf borderId="1" fillId="3" fontId="5" numFmtId="173" xfId="0" applyAlignment="1" applyBorder="1" applyFont="1" applyNumberFormat="1">
      <alignment horizontal="center" readingOrder="0"/>
    </xf>
    <xf borderId="2" fillId="0" fontId="5" numFmtId="0" xfId="0" applyAlignment="1" applyBorder="1" applyFont="1">
      <alignment readingOrder="0"/>
    </xf>
    <xf borderId="3" fillId="0" fontId="5" numFmtId="0" xfId="0" applyAlignment="1" applyBorder="1" applyFont="1">
      <alignment readingOrder="0"/>
    </xf>
    <xf borderId="1" fillId="0" fontId="5" numFmtId="49" xfId="0" applyAlignment="1" applyBorder="1" applyFont="1" applyNumberFormat="1">
      <alignment horizontal="left" readingOrder="0"/>
    </xf>
    <xf borderId="1" fillId="0" fontId="5" numFmtId="0" xfId="0" applyAlignment="1" applyBorder="1" applyFont="1">
      <alignment horizontal="center" readingOrder="0" vertical="center"/>
    </xf>
    <xf borderId="1" fillId="12" fontId="5" numFmtId="0" xfId="0" applyAlignment="1" applyBorder="1" applyFont="1">
      <alignment horizontal="left" readingOrder="0"/>
    </xf>
    <xf borderId="2" fillId="0" fontId="5" numFmtId="0" xfId="0" applyAlignment="1" applyBorder="1" applyFont="1">
      <alignment horizontal="left" readingOrder="0"/>
    </xf>
    <xf borderId="3" fillId="0" fontId="5" numFmtId="0" xfId="0" applyAlignment="1" applyBorder="1" applyFont="1">
      <alignment horizontal="left" readingOrder="0"/>
    </xf>
    <xf borderId="1" fillId="2" fontId="5" numFmtId="165" xfId="0" applyAlignment="1" applyBorder="1" applyFont="1" applyNumberFormat="1">
      <alignment horizontal="center" readingOrder="0"/>
    </xf>
    <xf borderId="1" fillId="3" fontId="5" numFmtId="171" xfId="0" applyAlignment="1" applyBorder="1" applyFont="1" applyNumberFormat="1">
      <alignment horizontal="center" readingOrder="0"/>
    </xf>
    <xf borderId="1" fillId="0" fontId="5" numFmtId="49" xfId="0" applyAlignment="1" applyBorder="1" applyFont="1" applyNumberFormat="1">
      <alignment horizontal="left" readingOrder="0" vertical="center"/>
    </xf>
    <xf borderId="1" fillId="2" fontId="5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left"/>
    </xf>
    <xf borderId="5" fillId="2" fontId="5" numFmtId="0" xfId="0" applyAlignment="1" applyBorder="1" applyFont="1">
      <alignment horizontal="left"/>
    </xf>
    <xf borderId="1" fillId="2" fontId="5" numFmtId="49" xfId="0" applyAlignment="1" applyBorder="1" applyFont="1" applyNumberFormat="1">
      <alignment horizontal="left" vertical="center"/>
    </xf>
    <xf borderId="1" fillId="2" fontId="5" numFmtId="0" xfId="0" applyAlignment="1" applyBorder="1" applyFont="1">
      <alignment horizontal="left" vertical="center"/>
    </xf>
    <xf borderId="1" fillId="2" fontId="5" numFmtId="0" xfId="0" applyAlignment="1" applyBorder="1" applyFont="1">
      <alignment vertical="center"/>
    </xf>
    <xf borderId="1" fillId="2" fontId="5" numFmtId="0" xfId="0" applyAlignment="1" applyBorder="1" applyFont="1">
      <alignment horizontal="center"/>
    </xf>
    <xf borderId="1" fillId="2" fontId="5" numFmtId="167" xfId="0" applyAlignment="1" applyBorder="1" applyFont="1" applyNumberFormat="1">
      <alignment horizontal="center" vertical="center"/>
    </xf>
    <xf borderId="1" fillId="2" fontId="5" numFmtId="165" xfId="0" applyBorder="1" applyFont="1" applyNumberFormat="1"/>
    <xf borderId="1" fillId="2" fontId="5" numFmtId="0" xfId="0" applyAlignment="1" applyBorder="1" applyFont="1">
      <alignment horizontal="left"/>
    </xf>
    <xf borderId="17" fillId="2" fontId="5" numFmtId="0" xfId="0" applyAlignment="1" applyBorder="1" applyFont="1">
      <alignment horizontal="center"/>
    </xf>
    <xf borderId="0" fillId="2" fontId="5" numFmtId="0" xfId="0" applyAlignment="1" applyFont="1">
      <alignment horizontal="center"/>
    </xf>
    <xf borderId="1" fillId="0" fontId="5" numFmtId="0" xfId="0" applyAlignment="1" applyBorder="1" applyFont="1">
      <alignment readingOrder="0" vertical="center"/>
    </xf>
    <xf borderId="0" fillId="0" fontId="29" numFmtId="0" xfId="0" applyFont="1"/>
    <xf borderId="1" fillId="3" fontId="5" numFmtId="165" xfId="0" applyAlignment="1" applyBorder="1" applyFont="1" applyNumberFormat="1">
      <alignment horizontal="center" vertical="center"/>
    </xf>
    <xf borderId="2" fillId="0" fontId="5" numFmtId="0" xfId="0" applyAlignment="1" applyBorder="1" applyFont="1">
      <alignment horizontal="left" readingOrder="0" vertical="center"/>
    </xf>
    <xf borderId="6" fillId="0" fontId="5" numFmtId="0" xfId="0" applyBorder="1" applyFont="1"/>
    <xf borderId="2" fillId="0" fontId="5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/>
    </xf>
    <xf borderId="1" fillId="12" fontId="5" numFmtId="0" xfId="0" applyBorder="1" applyFont="1"/>
    <xf borderId="1" fillId="2" fontId="2" numFmtId="165" xfId="0" applyAlignment="1" applyBorder="1" applyFont="1" applyNumberFormat="1">
      <alignment horizontal="center" vertical="center"/>
    </xf>
    <xf borderId="3" fillId="0" fontId="5" numFmtId="0" xfId="0" applyAlignment="1" applyBorder="1" applyFont="1">
      <alignment horizontal="left" vertical="center"/>
    </xf>
    <xf borderId="3" fillId="0" fontId="5" numFmtId="0" xfId="0" applyAlignment="1" applyBorder="1" applyFont="1">
      <alignment horizontal="left" readingOrder="0" vertical="center"/>
    </xf>
    <xf borderId="1" fillId="3" fontId="5" numFmtId="0" xfId="0" applyAlignment="1" applyBorder="1" applyFont="1">
      <alignment horizontal="left"/>
    </xf>
    <xf borderId="0" fillId="0" fontId="5" numFmtId="0" xfId="0" applyFont="1"/>
    <xf borderId="8" fillId="0" fontId="5" numFmtId="0" xfId="0" applyBorder="1" applyFont="1"/>
    <xf borderId="2" fillId="0" fontId="5" numFmtId="0" xfId="0" applyAlignment="1" applyBorder="1" applyFont="1">
      <alignment horizontal="center" readingOrder="0"/>
    </xf>
    <xf borderId="2" fillId="0" fontId="30" numFmtId="0" xfId="0" applyAlignment="1" applyBorder="1" applyFont="1">
      <alignment vertical="bottom"/>
    </xf>
    <xf borderId="9" fillId="0" fontId="31" numFmtId="0" xfId="0" applyAlignment="1" applyBorder="1" applyFont="1">
      <alignment vertical="bottom"/>
    </xf>
    <xf borderId="4" fillId="2" fontId="5" numFmtId="0" xfId="0" applyBorder="1" applyFont="1"/>
    <xf borderId="5" fillId="2" fontId="5" numFmtId="0" xfId="0" applyBorder="1" applyFont="1"/>
    <xf borderId="1" fillId="2" fontId="5" numFmtId="165" xfId="0" applyAlignment="1" applyBorder="1" applyFont="1" applyNumberFormat="1">
      <alignment horizontal="left"/>
    </xf>
    <xf borderId="9" fillId="0" fontId="5" numFmtId="0" xfId="0" applyAlignment="1" applyBorder="1" applyFont="1">
      <alignment readingOrder="0"/>
    </xf>
    <xf borderId="9" fillId="0" fontId="29" numFmtId="0" xfId="0" applyBorder="1" applyFont="1"/>
    <xf borderId="9" fillId="0" fontId="29" numFmtId="0" xfId="0" applyAlignment="1" applyBorder="1" applyFont="1">
      <alignment horizontal="center"/>
    </xf>
    <xf borderId="3" fillId="0" fontId="29" numFmtId="0" xfId="0" applyBorder="1" applyFont="1"/>
    <xf borderId="1" fillId="3" fontId="32" numFmtId="165" xfId="0" applyAlignment="1" applyBorder="1" applyFont="1" applyNumberFormat="1">
      <alignment horizontal="center"/>
    </xf>
    <xf borderId="0" fillId="0" fontId="33" numFmtId="0" xfId="0" applyFont="1"/>
    <xf borderId="1" fillId="2" fontId="5" numFmtId="0" xfId="0" applyAlignment="1" applyBorder="1" applyFont="1">
      <alignment horizontal="center" readingOrder="0"/>
    </xf>
    <xf borderId="1" fillId="13" fontId="5" numFmtId="0" xfId="0" applyAlignment="1" applyBorder="1" applyFill="1" applyFont="1">
      <alignment readingOrder="0"/>
    </xf>
    <xf borderId="1" fillId="14" fontId="5" numFmtId="0" xfId="0" applyAlignment="1" applyBorder="1" applyFill="1" applyFont="1">
      <alignment readingOrder="0"/>
    </xf>
    <xf borderId="0" fillId="0" fontId="1" numFmtId="0" xfId="0" applyAlignment="1" applyFont="1">
      <alignment horizontal="center"/>
    </xf>
    <xf borderId="1" fillId="13" fontId="5" numFmtId="0" xfId="0" applyAlignment="1" applyBorder="1" applyFont="1">
      <alignment horizontal="left" readingOrder="0"/>
    </xf>
    <xf borderId="1" fillId="2" fontId="5" numFmtId="49" xfId="0" applyAlignment="1" applyBorder="1" applyFont="1" applyNumberFormat="1">
      <alignment horizontal="left"/>
    </xf>
    <xf borderId="1" fillId="2" fontId="5" numFmtId="168" xfId="0" applyAlignment="1" applyBorder="1" applyFont="1" applyNumberFormat="1">
      <alignment horizontal="center" vertical="center"/>
    </xf>
    <xf borderId="6" fillId="0" fontId="5" numFmtId="0" xfId="0" applyAlignment="1" applyBorder="1" applyFont="1">
      <alignment horizontal="left"/>
    </xf>
    <xf borderId="1" fillId="15" fontId="5" numFmtId="0" xfId="0" applyBorder="1" applyFill="1" applyFont="1"/>
    <xf borderId="1" fillId="0" fontId="5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center" shrinkToFit="0" vertical="center" wrapText="1"/>
    </xf>
    <xf borderId="2" fillId="3" fontId="5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left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0"/>
    </xf>
    <xf borderId="2" fillId="0" fontId="5" numFmtId="0" xfId="0" applyAlignment="1" applyBorder="1" applyFont="1">
      <alignment horizontal="left" readingOrder="0" shrinkToFit="0" vertical="center" wrapText="0"/>
    </xf>
    <xf borderId="3" fillId="0" fontId="5" numFmtId="0" xfId="0" applyAlignment="1" applyBorder="1" applyFont="1">
      <alignment horizontal="left" readingOrder="0" shrinkToFit="0" vertical="center" wrapText="0"/>
    </xf>
    <xf borderId="1" fillId="0" fontId="5" numFmtId="165" xfId="0" applyAlignment="1" applyBorder="1" applyFont="1" applyNumberFormat="1">
      <alignment horizontal="center" readingOrder="0" shrinkToFit="0" vertical="center" wrapText="0"/>
    </xf>
    <xf borderId="1" fillId="16" fontId="5" numFmtId="0" xfId="0" applyAlignment="1" applyBorder="1" applyFill="1" applyFont="1">
      <alignment readingOrder="0"/>
    </xf>
    <xf borderId="1" fillId="3" fontId="32" numFmtId="0" xfId="0" applyAlignment="1" applyBorder="1" applyFont="1">
      <alignment horizontal="center" readingOrder="0"/>
    </xf>
    <xf borderId="1" fillId="0" fontId="2" numFmtId="165" xfId="0" applyBorder="1" applyFont="1" applyNumberFormat="1"/>
    <xf borderId="0" fillId="0" fontId="2" numFmtId="0" xfId="0" applyAlignment="1" applyFont="1">
      <alignment horizontal="center"/>
    </xf>
    <xf borderId="4" fillId="3" fontId="5" numFmtId="0" xfId="0" applyBorder="1" applyFont="1"/>
    <xf borderId="5" fillId="3" fontId="5" numFmtId="0" xfId="0" applyBorder="1" applyFont="1"/>
    <xf borderId="1" fillId="3" fontId="5" numFmtId="49" xfId="0" applyAlignment="1" applyBorder="1" applyFont="1" applyNumberFormat="1">
      <alignment horizontal="left"/>
    </xf>
    <xf borderId="1" fillId="3" fontId="5" numFmtId="0" xfId="0" applyBorder="1" applyFont="1"/>
    <xf borderId="1" fillId="3" fontId="5" numFmtId="0" xfId="0" applyAlignment="1" applyBorder="1" applyFont="1">
      <alignment readingOrder="0"/>
    </xf>
    <xf borderId="1" fillId="3" fontId="5" numFmtId="0" xfId="0" applyAlignment="1" applyBorder="1" applyFont="1">
      <alignment vertical="center"/>
    </xf>
    <xf borderId="1" fillId="3" fontId="5" numFmtId="167" xfId="0" applyAlignment="1" applyBorder="1" applyFont="1" applyNumberFormat="1">
      <alignment horizontal="center" vertical="center"/>
    </xf>
    <xf borderId="1" fillId="3" fontId="5" numFmtId="165" xfId="0" applyBorder="1" applyFont="1" applyNumberFormat="1"/>
    <xf borderId="1" fillId="3" fontId="34" numFmtId="165" xfId="0" applyAlignment="1" applyBorder="1" applyFont="1" applyNumberFormat="1">
      <alignment horizontal="center"/>
    </xf>
    <xf borderId="17" fillId="3" fontId="5" numFmtId="166" xfId="0" applyAlignment="1" applyBorder="1" applyFont="1" applyNumberFormat="1">
      <alignment horizontal="center"/>
    </xf>
    <xf borderId="0" fillId="3" fontId="5" numFmtId="166" xfId="0" applyAlignment="1" applyFont="1" applyNumberFormat="1">
      <alignment horizontal="center"/>
    </xf>
    <xf borderId="1" fillId="17" fontId="5" numFmtId="0" xfId="0" applyAlignment="1" applyBorder="1" applyFill="1" applyFont="1">
      <alignment readingOrder="0"/>
    </xf>
    <xf borderId="4" fillId="3" fontId="5" numFmtId="0" xfId="0" applyAlignment="1" applyBorder="1" applyFont="1">
      <alignment horizontal="left" vertical="center"/>
    </xf>
    <xf borderId="5" fillId="3" fontId="5" numFmtId="0" xfId="0" applyAlignment="1" applyBorder="1" applyFont="1">
      <alignment horizontal="left"/>
    </xf>
    <xf borderId="1" fillId="3" fontId="5" numFmtId="49" xfId="0" applyAlignment="1" applyBorder="1" applyFont="1" applyNumberFormat="1">
      <alignment horizontal="left" vertical="center"/>
    </xf>
    <xf borderId="1" fillId="3" fontId="5" numFmtId="0" xfId="0" applyAlignment="1" applyBorder="1" applyFont="1">
      <alignment horizontal="center" vertical="center"/>
    </xf>
    <xf borderId="1" fillId="3" fontId="5" numFmtId="168" xfId="0" applyAlignment="1" applyBorder="1" applyFont="1" applyNumberFormat="1">
      <alignment horizontal="center"/>
    </xf>
    <xf borderId="1" fillId="0" fontId="33" numFmtId="0" xfId="0" applyBorder="1" applyFont="1"/>
    <xf borderId="1" fillId="0" fontId="5" numFmtId="0" xfId="0" applyAlignment="1" applyBorder="1" applyFont="1">
      <alignment horizontal="center" shrinkToFit="0" wrapText="1"/>
    </xf>
    <xf borderId="2" fillId="0" fontId="5" numFmtId="0" xfId="0" applyAlignment="1" applyBorder="1" applyFont="1">
      <alignment horizontal="left" shrinkToFit="0" vertical="top" wrapText="1"/>
    </xf>
    <xf borderId="3" fillId="0" fontId="5" numFmtId="0" xfId="0" applyAlignment="1" applyBorder="1" applyFont="1">
      <alignment horizontal="left" shrinkToFit="0" vertical="top" wrapText="1"/>
    </xf>
    <xf borderId="16" fillId="0" fontId="5" numFmtId="49" xfId="0" applyAlignment="1" applyBorder="1" applyFont="1" applyNumberFormat="1">
      <alignment horizontal="left"/>
    </xf>
    <xf borderId="1" fillId="0" fontId="5" numFmtId="0" xfId="0" applyAlignment="1" applyBorder="1" applyFont="1">
      <alignment horizontal="left" shrinkToFit="0" vertical="top" wrapText="1"/>
    </xf>
    <xf borderId="8" fillId="0" fontId="5" numFmtId="165" xfId="0" applyAlignment="1" applyBorder="1" applyFont="1" applyNumberFormat="1">
      <alignment horizontal="center" readingOrder="0" shrinkToFit="0" vertical="bottom" wrapText="0"/>
    </xf>
    <xf borderId="1" fillId="18" fontId="5" numFmtId="0" xfId="0" applyBorder="1" applyFill="1" applyFont="1"/>
    <xf borderId="1" fillId="19" fontId="5" numFmtId="0" xfId="0" applyAlignment="1" applyBorder="1" applyFill="1" applyFont="1">
      <alignment readingOrder="0"/>
    </xf>
    <xf borderId="1" fillId="19" fontId="5" numFmtId="0" xfId="0" applyBorder="1" applyFont="1"/>
    <xf borderId="1" fillId="19" fontId="5" numFmtId="0" xfId="0" applyAlignment="1" applyBorder="1" applyFont="1">
      <alignment horizontal="left"/>
    </xf>
    <xf borderId="1" fillId="20" fontId="5" numFmtId="0" xfId="0" applyAlignment="1" applyBorder="1" applyFill="1" applyFont="1">
      <alignment readingOrder="0"/>
    </xf>
    <xf borderId="1" fillId="3" fontId="5" numFmtId="174" xfId="0" applyAlignment="1" applyBorder="1" applyFont="1" applyNumberFormat="1">
      <alignment horizontal="center" readingOrder="0"/>
    </xf>
    <xf borderId="1" fillId="2" fontId="5" numFmtId="49" xfId="0" applyAlignment="1" applyBorder="1" applyFont="1" applyNumberFormat="1">
      <alignment horizontal="left" readingOrder="0" vertical="center"/>
    </xf>
    <xf borderId="1" fillId="2" fontId="5" numFmtId="0" xfId="0" applyAlignment="1" applyBorder="1" applyFont="1">
      <alignment readingOrder="0"/>
    </xf>
    <xf borderId="1" fillId="2" fontId="5" numFmtId="0" xfId="0" applyBorder="1" applyFont="1"/>
    <xf borderId="1" fillId="3" fontId="5" numFmtId="170" xfId="0" applyAlignment="1" applyBorder="1" applyFont="1" applyNumberFormat="1">
      <alignment horizontal="center" readingOrder="0"/>
    </xf>
    <xf borderId="1" fillId="2" fontId="5" numFmtId="0" xfId="0" applyAlignment="1" applyBorder="1" applyFont="1">
      <alignment horizontal="left" readingOrder="0" vertical="center"/>
    </xf>
    <xf borderId="1" fillId="21" fontId="5" numFmtId="0" xfId="0" applyAlignment="1" applyBorder="1" applyFill="1" applyFont="1">
      <alignment readingOrder="0"/>
    </xf>
    <xf borderId="1" fillId="3" fontId="5" numFmtId="175" xfId="0" applyAlignment="1" applyBorder="1" applyFont="1" applyNumberFormat="1">
      <alignment horizontal="center"/>
    </xf>
    <xf borderId="1" fillId="0" fontId="5" numFmtId="49" xfId="0" applyAlignment="1" applyBorder="1" applyFont="1" applyNumberFormat="1">
      <alignment horizontal="center"/>
    </xf>
    <xf borderId="1" fillId="22" fontId="5" numFmtId="0" xfId="0" applyAlignment="1" applyBorder="1" applyFill="1" applyFont="1">
      <alignment readingOrder="0"/>
    </xf>
    <xf borderId="0" fillId="2" fontId="5" numFmtId="0" xfId="0" applyAlignment="1" applyFont="1">
      <alignment readingOrder="0"/>
    </xf>
    <xf borderId="1" fillId="3" fontId="5" numFmtId="171" xfId="0" applyAlignment="1" applyBorder="1" applyFont="1" applyNumberFormat="1">
      <alignment horizontal="center" vertical="center"/>
    </xf>
    <xf borderId="1" fillId="3" fontId="5" numFmtId="165" xfId="0" applyAlignment="1" applyBorder="1" applyFont="1" applyNumberFormat="1">
      <alignment horizontal="center" readingOrder="0" vertical="center"/>
    </xf>
    <xf borderId="1" fillId="0" fontId="31" numFmtId="0" xfId="0" applyAlignment="1" applyBorder="1" applyFont="1">
      <alignment horizontal="center" readingOrder="0"/>
    </xf>
    <xf borderId="9" fillId="0" fontId="31" numFmtId="0" xfId="0" applyAlignment="1" applyBorder="1" applyFont="1">
      <alignment readingOrder="0"/>
    </xf>
    <xf borderId="3" fillId="0" fontId="31" numFmtId="0" xfId="0" applyAlignment="1" applyBorder="1" applyFont="1">
      <alignment readingOrder="0"/>
    </xf>
    <xf borderId="3" fillId="0" fontId="31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/>
    </xf>
    <xf borderId="3" fillId="0" fontId="5" numFmtId="165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 shrinkToFit="0" vertical="center" wrapText="0"/>
    </xf>
    <xf borderId="18" fillId="0" fontId="5" numFmtId="0" xfId="0" applyAlignment="1" applyBorder="1" applyFont="1">
      <alignment readingOrder="0"/>
    </xf>
    <xf borderId="19" fillId="0" fontId="5" numFmtId="0" xfId="0" applyAlignment="1" applyBorder="1" applyFont="1">
      <alignment readingOrder="0"/>
    </xf>
    <xf borderId="18" fillId="0" fontId="5" numFmtId="0" xfId="0" applyBorder="1" applyFont="1"/>
    <xf borderId="19" fillId="0" fontId="5" numFmtId="0" xfId="0" applyBorder="1" applyFont="1"/>
    <xf borderId="7" fillId="3" fontId="31" numFmtId="0" xfId="0" applyAlignment="1" applyBorder="1" applyFont="1">
      <alignment horizontal="center" readingOrder="0" shrinkToFit="0" wrapText="0"/>
    </xf>
    <xf borderId="2" fillId="2" fontId="31" numFmtId="0" xfId="0" applyAlignment="1" applyBorder="1" applyFont="1">
      <alignment horizontal="left" readingOrder="0" shrinkToFit="0" wrapText="0"/>
    </xf>
    <xf borderId="6" fillId="0" fontId="5" numFmtId="0" xfId="0" applyAlignment="1" applyBorder="1" applyFont="1">
      <alignment readingOrder="0"/>
    </xf>
    <xf borderId="0" fillId="0" fontId="5" numFmtId="166" xfId="0" applyAlignment="1" applyFont="1" applyNumberFormat="1">
      <alignment horizontal="center" readingOrder="0"/>
    </xf>
    <xf borderId="1" fillId="0" fontId="5" numFmtId="49" xfId="0" applyAlignment="1" applyBorder="1" applyFont="1" applyNumberFormat="1">
      <alignment horizontal="center" vertical="center"/>
    </xf>
    <xf borderId="11" fillId="3" fontId="5" numFmtId="0" xfId="0" applyAlignment="1" applyBorder="1" applyFont="1">
      <alignment horizontal="center"/>
    </xf>
    <xf borderId="10" fillId="2" fontId="31" numFmtId="0" xfId="0" applyAlignment="1" applyBorder="1" applyFont="1">
      <alignment horizontal="left" readingOrder="0" shrinkToFit="0" vertical="bottom" wrapText="0"/>
    </xf>
    <xf borderId="11" fillId="0" fontId="5" numFmtId="49" xfId="0" applyBorder="1" applyFont="1" applyNumberFormat="1"/>
    <xf borderId="0" fillId="0" fontId="5" numFmtId="165" xfId="0" applyAlignment="1" applyFont="1" applyNumberFormat="1">
      <alignment horizontal="center"/>
    </xf>
    <xf borderId="0" fillId="2" fontId="5" numFmtId="168" xfId="0" applyAlignment="1" applyFont="1" applyNumberFormat="1">
      <alignment horizontal="center"/>
    </xf>
    <xf borderId="0" fillId="0" fontId="5" numFmtId="167" xfId="0" applyAlignment="1" applyFont="1" applyNumberFormat="1">
      <alignment horizontal="center" vertical="center"/>
    </xf>
    <xf borderId="0" fillId="3" fontId="5" numFmtId="168" xfId="0" applyAlignment="1" applyFont="1" applyNumberFormat="1">
      <alignment horizontal="left"/>
    </xf>
    <xf borderId="7" fillId="2" fontId="31" numFmtId="0" xfId="0" applyAlignment="1" applyBorder="1" applyFont="1">
      <alignment horizontal="left" readingOrder="0" shrinkToFit="0" wrapText="0"/>
    </xf>
    <xf borderId="9" fillId="2" fontId="31" numFmtId="0" xfId="0" applyAlignment="1" applyBorder="1" applyFont="1">
      <alignment horizontal="left" readingOrder="0" shrinkToFit="0" vertical="bottom" wrapText="0"/>
    </xf>
    <xf borderId="3" fillId="2" fontId="31" numFmtId="0" xfId="0" applyAlignment="1" applyBorder="1" applyFont="1">
      <alignment horizontal="left" readingOrder="0" shrinkToFit="0" vertical="bottom" wrapText="0"/>
    </xf>
    <xf borderId="2" fillId="0" fontId="5" numFmtId="0" xfId="0" applyAlignment="1" applyBorder="1" applyFont="1">
      <alignment horizontal="center"/>
    </xf>
    <xf borderId="3" fillId="0" fontId="5" numFmtId="49" xfId="0" applyAlignment="1" applyBorder="1" applyFont="1" applyNumberFormat="1">
      <alignment horizontal="left" vertical="center"/>
    </xf>
    <xf borderId="1" fillId="23" fontId="5" numFmtId="0" xfId="0" applyBorder="1" applyFill="1" applyFont="1"/>
    <xf borderId="1" fillId="12" fontId="5" numFmtId="0" xfId="0" applyAlignment="1" applyBorder="1" applyFont="1">
      <alignment readingOrder="0"/>
    </xf>
    <xf borderId="2" fillId="2" fontId="5" numFmtId="0" xfId="0" applyAlignment="1" applyBorder="1" applyFont="1">
      <alignment readingOrder="0"/>
    </xf>
    <xf borderId="3" fillId="2" fontId="5" numFmtId="0" xfId="0" applyAlignment="1" applyBorder="1" applyFont="1">
      <alignment readingOrder="0"/>
    </xf>
    <xf borderId="1" fillId="3" fontId="5" numFmtId="168" xfId="0" applyAlignment="1" applyBorder="1" applyFont="1" applyNumberFormat="1">
      <alignment horizontal="left" readingOrder="0"/>
    </xf>
    <xf borderId="1" fillId="3" fontId="5" numFmtId="168" xfId="0" applyAlignment="1" applyBorder="1" applyFont="1" applyNumberFormat="1">
      <alignment horizontal="left"/>
    </xf>
    <xf borderId="1" fillId="13" fontId="5" numFmtId="0" xfId="0" applyBorder="1" applyFont="1"/>
    <xf borderId="1" fillId="24" fontId="5" numFmtId="0" xfId="0" applyBorder="1" applyFill="1" applyFont="1"/>
    <xf borderId="3" fillId="0" fontId="5" numFmtId="49" xfId="0" applyAlignment="1" applyBorder="1" applyFont="1" applyNumberFormat="1">
      <alignment horizontal="left"/>
    </xf>
    <xf borderId="7" fillId="0" fontId="5" numFmtId="0" xfId="0" applyBorder="1" applyFont="1"/>
    <xf borderId="1" fillId="0" fontId="35" numFmtId="0" xfId="0" applyAlignment="1" applyBorder="1" applyFont="1">
      <alignment horizontal="center"/>
    </xf>
    <xf borderId="1" fillId="4" fontId="35" numFmtId="0" xfId="0" applyAlignment="1" applyBorder="1" applyFont="1">
      <alignment horizontal="center"/>
    </xf>
    <xf borderId="17" fillId="2" fontId="2" numFmtId="0" xfId="0" applyAlignment="1" applyBorder="1" applyFont="1">
      <alignment horizontal="center"/>
    </xf>
    <xf borderId="0" fillId="2" fontId="2" numFmtId="0" xfId="0" applyAlignment="1" applyFont="1">
      <alignment horizontal="center"/>
    </xf>
    <xf borderId="6" fillId="0" fontId="5" numFmtId="0" xfId="0" applyAlignment="1" applyBorder="1" applyFont="1">
      <alignment horizontal="left" readingOrder="0"/>
    </xf>
    <xf borderId="1" fillId="25" fontId="5" numFmtId="0" xfId="0" applyAlignment="1" applyBorder="1" applyFill="1" applyFont="1">
      <alignment horizontal="left" readingOrder="0"/>
    </xf>
    <xf borderId="1" fillId="20" fontId="5" numFmtId="0" xfId="0" applyBorder="1" applyFont="1"/>
    <xf borderId="0" fillId="0" fontId="36" numFmtId="0" xfId="0" applyFont="1"/>
    <xf borderId="1" fillId="22" fontId="5" numFmtId="0" xfId="0" applyBorder="1" applyFont="1"/>
    <xf borderId="3" fillId="0" fontId="1" numFmtId="0" xfId="0" applyAlignment="1" applyBorder="1" applyFont="1">
      <alignment horizontal="center" readingOrder="0"/>
    </xf>
    <xf borderId="1" fillId="0" fontId="5" numFmtId="165" xfId="0" applyAlignment="1" applyBorder="1" applyFont="1" applyNumberFormat="1">
      <alignment horizontal="center" vertical="center"/>
    </xf>
    <xf borderId="0" fillId="2" fontId="23" numFmtId="0" xfId="0" applyAlignment="1" applyFont="1">
      <alignment horizontal="center"/>
    </xf>
    <xf borderId="1" fillId="17" fontId="5" numFmtId="0" xfId="0" applyBorder="1" applyFont="1"/>
    <xf borderId="3" fillId="0" fontId="5" numFmtId="49" xfId="0" applyAlignment="1" applyBorder="1" applyFont="1" applyNumberFormat="1">
      <alignment horizontal="left" readingOrder="0" vertical="center"/>
    </xf>
    <xf borderId="13" fillId="0" fontId="5" numFmtId="0" xfId="0" applyAlignment="1" applyBorder="1" applyFont="1">
      <alignment horizontal="left" vertical="center"/>
    </xf>
    <xf borderId="1" fillId="26" fontId="5" numFmtId="0" xfId="0" applyBorder="1" applyFill="1" applyFont="1"/>
    <xf borderId="2" fillId="2" fontId="5" numFmtId="0" xfId="0" applyAlignment="1" applyBorder="1" applyFont="1">
      <alignment horizontal="center"/>
    </xf>
    <xf borderId="1" fillId="2" fontId="5" numFmtId="0" xfId="0" applyBorder="1" applyFont="1"/>
    <xf borderId="3" fillId="2" fontId="5" numFmtId="49" xfId="0" applyBorder="1" applyFont="1" applyNumberFormat="1"/>
    <xf borderId="1" fillId="3" fontId="11" numFmtId="0" xfId="0" applyBorder="1" applyFont="1"/>
    <xf borderId="1" fillId="3" fontId="5" numFmtId="0" xfId="0" applyBorder="1" applyFont="1"/>
    <xf borderId="1" fillId="3" fontId="5" numFmtId="0" xfId="0" applyAlignment="1" applyBorder="1" applyFont="1">
      <alignment horizontal="center"/>
    </xf>
    <xf borderId="1" fillId="3" fontId="5" numFmtId="167" xfId="0" applyAlignment="1" applyBorder="1" applyFont="1" applyNumberFormat="1">
      <alignment horizontal="center"/>
    </xf>
    <xf borderId="1" fillId="3" fontId="11" numFmtId="165" xfId="0" applyBorder="1" applyFont="1" applyNumberFormat="1"/>
    <xf borderId="0" fillId="0" fontId="8" numFmtId="0" xfId="0" applyAlignment="1" applyFont="1">
      <alignment horizontal="center"/>
    </xf>
    <xf borderId="1" fillId="3" fontId="11" numFmtId="168" xfId="0" applyBorder="1" applyFont="1" applyNumberFormat="1"/>
    <xf borderId="3" fillId="2" fontId="5" numFmtId="0" xfId="0" applyBorder="1" applyFont="1"/>
    <xf borderId="1" fillId="3" fontId="11" numFmtId="0" xfId="0" applyAlignment="1" applyBorder="1" applyFont="1">
      <alignment horizontal="center"/>
    </xf>
    <xf borderId="1" fillId="3" fontId="11" numFmtId="3" xfId="0" applyBorder="1" applyFont="1" applyNumberFormat="1"/>
    <xf borderId="17" fillId="3" fontId="5" numFmtId="165" xfId="0" applyAlignment="1" applyBorder="1" applyFont="1" applyNumberFormat="1">
      <alignment horizontal="center"/>
    </xf>
    <xf borderId="0" fillId="0" fontId="29" numFmtId="0" xfId="0" applyAlignment="1" applyFont="1">
      <alignment horizontal="center"/>
    </xf>
    <xf borderId="0" fillId="2" fontId="5" numFmtId="0" xfId="0" applyAlignment="1" applyFont="1">
      <alignment horizontal="center"/>
    </xf>
    <xf borderId="3" fillId="2" fontId="5" numFmtId="0" xfId="0" applyAlignment="1" applyBorder="1" applyFont="1">
      <alignment horizontal="center"/>
    </xf>
    <xf borderId="1" fillId="3" fontId="11" numFmtId="165" xfId="0" applyAlignment="1" applyBorder="1" applyFont="1" applyNumberFormat="1">
      <alignment horizontal="center"/>
    </xf>
    <xf borderId="3" fillId="2" fontId="11" numFmtId="49" xfId="0" applyBorder="1" applyFont="1" applyNumberFormat="1"/>
    <xf borderId="1" fillId="2" fontId="5" numFmtId="49" xfId="0" applyBorder="1" applyFont="1" applyNumberFormat="1"/>
    <xf borderId="1" fillId="3" fontId="11" numFmtId="167" xfId="0" applyAlignment="1" applyBorder="1" applyFont="1" applyNumberFormat="1">
      <alignment horizontal="center"/>
    </xf>
    <xf borderId="0" fillId="3" fontId="5" numFmtId="0" xfId="0" applyFont="1"/>
    <xf borderId="2" fillId="2" fontId="5" numFmtId="49" xfId="0" applyAlignment="1" applyBorder="1" applyFont="1" applyNumberFormat="1">
      <alignment horizontal="center"/>
    </xf>
    <xf borderId="0" fillId="3" fontId="11" numFmtId="0" xfId="0" applyAlignment="1" applyFont="1">
      <alignment horizontal="center"/>
    </xf>
    <xf borderId="0" fillId="3" fontId="11" numFmtId="0" xfId="0" applyFont="1"/>
    <xf borderId="1" fillId="3" fontId="11" numFmtId="168" xfId="0" applyAlignment="1" applyBorder="1" applyFont="1" applyNumberFormat="1">
      <alignment horizontal="center"/>
    </xf>
    <xf borderId="1" fillId="3" fontId="2" numFmtId="0" xfId="0" applyAlignment="1" applyBorder="1" applyFont="1">
      <alignment horizontal="center"/>
    </xf>
    <xf borderId="1" fillId="3" fontId="5" numFmtId="15" xfId="0" applyAlignment="1" applyBorder="1" applyFont="1" applyNumberFormat="1">
      <alignment horizontal="center"/>
    </xf>
    <xf borderId="5" fillId="2" fontId="5" numFmtId="49" xfId="0" applyBorder="1" applyFont="1" applyNumberFormat="1"/>
    <xf borderId="2" fillId="2" fontId="5" numFmtId="0" xfId="0" applyBorder="1" applyFont="1"/>
    <xf borderId="1" fillId="3" fontId="35" numFmtId="165" xfId="0" applyAlignment="1" applyBorder="1" applyFont="1" applyNumberFormat="1">
      <alignment horizontal="center"/>
    </xf>
    <xf borderId="1" fillId="3" fontId="35" numFmtId="168" xfId="0" applyAlignment="1" applyBorder="1" applyFont="1" applyNumberFormat="1">
      <alignment horizontal="center"/>
    </xf>
    <xf borderId="1" fillId="3" fontId="5" numFmtId="165" xfId="0" applyAlignment="1" applyBorder="1" applyFont="1" applyNumberFormat="1">
      <alignment horizontal="center" vertical="bottom"/>
    </xf>
    <xf borderId="1" fillId="3" fontId="5" numFmtId="170" xfId="0" applyAlignment="1" applyBorder="1" applyFont="1" applyNumberFormat="1">
      <alignment horizontal="center"/>
    </xf>
    <xf borderId="17" fillId="2" fontId="5" numFmtId="0" xfId="0" applyAlignment="1" applyBorder="1" applyFont="1">
      <alignment vertical="bottom"/>
    </xf>
    <xf borderId="1" fillId="3" fontId="5" numFmtId="176" xfId="0" applyAlignment="1" applyBorder="1" applyFont="1" applyNumberFormat="1">
      <alignment horizontal="center"/>
    </xf>
    <xf borderId="2" fillId="2" fontId="5" numFmtId="0" xfId="0" applyAlignment="1" applyBorder="1" applyFont="1">
      <alignment horizontal="center" shrinkToFit="0" wrapText="1"/>
    </xf>
    <xf borderId="1" fillId="2" fontId="5" numFmtId="0" xfId="0" applyAlignment="1" applyBorder="1" applyFont="1">
      <alignment shrinkToFit="0" wrapText="1"/>
    </xf>
    <xf borderId="3" fillId="2" fontId="5" numFmtId="0" xfId="0" applyAlignment="1" applyBorder="1" applyFont="1">
      <alignment shrinkToFit="0" wrapText="1"/>
    </xf>
    <xf borderId="1" fillId="3" fontId="5" numFmtId="173" xfId="0" applyAlignment="1" applyBorder="1" applyFont="1" applyNumberFormat="1">
      <alignment horizontal="center"/>
    </xf>
    <xf borderId="3" fillId="3" fontId="11" numFmtId="0" xfId="0" applyAlignment="1" applyBorder="1" applyFont="1">
      <alignment horizontal="center"/>
    </xf>
    <xf borderId="1" fillId="2" fontId="5" numFmtId="0" xfId="0" applyAlignment="1" applyBorder="1" applyFont="1">
      <alignment vertical="bottom"/>
    </xf>
    <xf borderId="0" fillId="3" fontId="11" numFmtId="0" xfId="0" applyAlignment="1" applyFont="1">
      <alignment horizontal="center" vertical="bottom"/>
    </xf>
    <xf borderId="2" fillId="3" fontId="11" numFmtId="0" xfId="0" applyBorder="1" applyFont="1"/>
    <xf borderId="1" fillId="3" fontId="11" numFmtId="171" xfId="0" applyBorder="1" applyFont="1" applyNumberFormat="1"/>
    <xf borderId="2" fillId="2" fontId="5" numFmtId="0" xfId="0" applyAlignment="1" applyBorder="1" applyFont="1">
      <alignment horizontal="center" vertical="bottom"/>
    </xf>
    <xf borderId="3" fillId="2" fontId="5" numFmtId="0" xfId="0" applyAlignment="1" applyBorder="1" applyFont="1">
      <alignment vertical="bottom"/>
    </xf>
    <xf borderId="3" fillId="2" fontId="5" numFmtId="49" xfId="0" applyAlignment="1" applyBorder="1" applyFont="1" applyNumberFormat="1">
      <alignment horizontal="center" vertical="bottom"/>
    </xf>
    <xf borderId="1" fillId="2" fontId="5" numFmtId="49" xfId="0" applyAlignment="1" applyBorder="1" applyFont="1" applyNumberFormat="1">
      <alignment vertical="bottom"/>
    </xf>
    <xf borderId="1" fillId="3" fontId="5" numFmtId="0" xfId="0" applyAlignment="1" applyBorder="1" applyFont="1">
      <alignment vertical="bottom"/>
    </xf>
    <xf borderId="1" fillId="3" fontId="5" numFmtId="0" xfId="0" applyAlignment="1" applyBorder="1" applyFont="1">
      <alignment horizontal="center" vertical="bottom"/>
    </xf>
    <xf borderId="1" fillId="3" fontId="5" numFmtId="167" xfId="0" applyAlignment="1" applyBorder="1" applyFont="1" applyNumberFormat="1">
      <alignment horizontal="center" vertical="bottom"/>
    </xf>
    <xf borderId="1" fillId="3" fontId="11" numFmtId="0" xfId="0" applyAlignment="1" applyBorder="1" applyFont="1">
      <alignment vertical="bottom"/>
    </xf>
    <xf borderId="1" fillId="3" fontId="35" numFmtId="165" xfId="0" applyAlignment="1" applyBorder="1" applyFont="1" applyNumberFormat="1">
      <alignment horizontal="center" vertical="bottom"/>
    </xf>
    <xf borderId="1" fillId="3" fontId="5" numFmtId="171" xfId="0" applyAlignment="1" applyBorder="1" applyFont="1" applyNumberFormat="1">
      <alignment horizontal="center" vertical="bottom"/>
    </xf>
    <xf borderId="1" fillId="3" fontId="11" numFmtId="165" xfId="0" applyAlignment="1" applyBorder="1" applyFont="1" applyNumberFormat="1">
      <alignment vertical="bottom"/>
    </xf>
    <xf borderId="3" fillId="2" fontId="5" numFmtId="49" xfId="0" applyAlignment="1" applyBorder="1" applyFont="1" applyNumberFormat="1">
      <alignment horizontal="center"/>
    </xf>
    <xf borderId="5" fillId="2" fontId="5" numFmtId="49" xfId="0" applyAlignment="1" applyBorder="1" applyFont="1" applyNumberFormat="1">
      <alignment horizontal="center"/>
    </xf>
    <xf borderId="1" fillId="3" fontId="5" numFmtId="173" xfId="0" applyAlignment="1" applyBorder="1" applyFont="1" applyNumberFormat="1">
      <alignment horizontal="center" vertical="bottom"/>
    </xf>
    <xf borderId="20" fillId="2" fontId="5" numFmtId="0" xfId="0" applyAlignment="1" applyBorder="1" applyFont="1">
      <alignment horizontal="center" vertical="bottom"/>
    </xf>
    <xf borderId="1" fillId="3" fontId="37" numFmtId="0" xfId="0" applyAlignment="1" applyBorder="1" applyFont="1">
      <alignment horizontal="center"/>
    </xf>
    <xf borderId="1" fillId="3" fontId="5" numFmtId="170" xfId="0" applyAlignment="1" applyBorder="1" applyFont="1" applyNumberFormat="1">
      <alignment horizontal="center" vertical="bottom"/>
    </xf>
    <xf borderId="21" fillId="2" fontId="5" numFmtId="0" xfId="0" applyAlignment="1" applyBorder="1" applyFont="1">
      <alignment vertical="bottom"/>
    </xf>
    <xf borderId="1" fillId="3" fontId="5" numFmtId="168" xfId="0" applyAlignment="1" applyBorder="1" applyFont="1" applyNumberFormat="1">
      <alignment horizontal="center" readingOrder="0"/>
    </xf>
    <xf borderId="1" fillId="3" fontId="5" numFmtId="165" xfId="0" applyAlignment="1" applyBorder="1" applyFont="1" applyNumberFormat="1">
      <alignment horizontal="center" readingOrder="0" vertical="bottom"/>
    </xf>
    <xf borderId="1" fillId="3" fontId="5" numFmtId="177" xfId="0" applyAlignment="1" applyBorder="1" applyFont="1" applyNumberFormat="1">
      <alignment horizontal="center" vertical="bottom"/>
    </xf>
    <xf borderId="0" fillId="3" fontId="11" numFmtId="0" xfId="0" applyAlignment="1" applyFont="1">
      <alignment vertical="bottom"/>
    </xf>
    <xf borderId="1" fillId="2" fontId="5" numFmtId="0" xfId="0" applyAlignment="1" applyBorder="1" applyFont="1">
      <alignment horizontal="center"/>
    </xf>
    <xf borderId="1" fillId="3" fontId="5" numFmtId="176" xfId="0" applyAlignment="1" applyBorder="1" applyFont="1" applyNumberFormat="1">
      <alignment horizontal="center" vertical="bottom"/>
    </xf>
    <xf borderId="17" fillId="3" fontId="35" numFmtId="165" xfId="0" applyAlignment="1" applyBorder="1" applyFont="1" applyNumberFormat="1">
      <alignment horizontal="center"/>
    </xf>
    <xf borderId="1" fillId="3" fontId="5" numFmtId="177" xfId="0" applyAlignment="1" applyBorder="1" applyFont="1" applyNumberFormat="1">
      <alignment horizontal="center"/>
    </xf>
    <xf borderId="1" fillId="2" fontId="5" numFmtId="49" xfId="0" applyAlignment="1" applyBorder="1" applyFont="1" applyNumberFormat="1">
      <alignment horizontal="center"/>
    </xf>
    <xf borderId="1" fillId="3" fontId="2" numFmtId="167" xfId="0" applyAlignment="1" applyBorder="1" applyFont="1" applyNumberFormat="1">
      <alignment horizontal="center"/>
    </xf>
    <xf borderId="1" fillId="2" fontId="5" numFmtId="0" xfId="0" applyAlignment="1" applyBorder="1" applyFont="1">
      <alignment horizontal="center" vertical="bottom"/>
    </xf>
    <xf borderId="3" fillId="2" fontId="38" numFmtId="49" xfId="0" applyAlignment="1" applyBorder="1" applyFont="1" applyNumberFormat="1">
      <alignment horizontal="center" vertical="bottom"/>
    </xf>
    <xf borderId="3" fillId="2" fontId="5" numFmtId="49" xfId="0" applyAlignment="1" applyBorder="1" applyFont="1" applyNumberFormat="1">
      <alignment vertical="bottom"/>
    </xf>
    <xf borderId="3" fillId="3" fontId="11" numFmtId="0" xfId="0" applyAlignment="1" applyBorder="1" applyFont="1">
      <alignment vertical="bottom"/>
    </xf>
    <xf borderId="3" fillId="3" fontId="5" numFmtId="0" xfId="0" applyAlignment="1" applyBorder="1" applyFont="1">
      <alignment vertical="bottom"/>
    </xf>
    <xf borderId="3" fillId="3" fontId="5" numFmtId="0" xfId="0" applyAlignment="1" applyBorder="1" applyFont="1">
      <alignment horizontal="center" vertical="bottom"/>
    </xf>
    <xf borderId="3" fillId="3" fontId="38" numFmtId="0" xfId="0" applyAlignment="1" applyBorder="1" applyFont="1">
      <alignment horizontal="center" vertical="bottom"/>
    </xf>
    <xf borderId="3" fillId="3" fontId="38" numFmtId="165" xfId="0" applyAlignment="1" applyBorder="1" applyFont="1" applyNumberFormat="1">
      <alignment horizontal="center" vertical="bottom"/>
    </xf>
    <xf borderId="3" fillId="3" fontId="38" numFmtId="167" xfId="0" applyAlignment="1" applyBorder="1" applyFont="1" applyNumberFormat="1">
      <alignment horizontal="center" vertical="bottom"/>
    </xf>
    <xf borderId="3" fillId="3" fontId="11" numFmtId="0" xfId="0" applyAlignment="1" applyBorder="1" applyFont="1">
      <alignment horizontal="center" vertical="bottom"/>
    </xf>
    <xf borderId="3" fillId="3" fontId="38" numFmtId="168" xfId="0" applyAlignment="1" applyBorder="1" applyFont="1" applyNumberFormat="1">
      <alignment horizontal="center" vertical="bottom"/>
    </xf>
    <xf borderId="1" fillId="3" fontId="5" numFmtId="174" xfId="0" applyAlignment="1" applyBorder="1" applyFont="1" applyNumberFormat="1">
      <alignment horizontal="center"/>
    </xf>
    <xf borderId="6" fillId="2" fontId="5" numFmtId="0" xfId="0" applyBorder="1" applyFont="1"/>
    <xf borderId="2" fillId="3" fontId="5" numFmtId="170" xfId="0" applyAlignment="1" applyBorder="1" applyFont="1" applyNumberFormat="1">
      <alignment horizontal="center"/>
    </xf>
    <xf borderId="2" fillId="3" fontId="5" numFmtId="0" xfId="0" applyBorder="1" applyFont="1"/>
    <xf borderId="2" fillId="3" fontId="5" numFmtId="178" xfId="0" applyAlignment="1" applyBorder="1" applyFont="1" applyNumberFormat="1">
      <alignment horizontal="center"/>
    </xf>
    <xf borderId="2" fillId="3" fontId="11" numFmtId="0" xfId="0" applyAlignment="1" applyBorder="1" applyFont="1">
      <alignment horizontal="center"/>
    </xf>
    <xf borderId="2" fillId="3" fontId="5" numFmtId="0" xfId="0" applyAlignment="1" applyBorder="1" applyFont="1">
      <alignment horizontal="center"/>
    </xf>
    <xf borderId="2" fillId="3" fontId="5" numFmtId="172" xfId="0" applyAlignment="1" applyBorder="1" applyFont="1" applyNumberFormat="1">
      <alignment horizontal="center"/>
    </xf>
    <xf borderId="0" fillId="2" fontId="5" numFmtId="0" xfId="0" applyAlignment="1" applyFont="1">
      <alignment vertical="bottom"/>
    </xf>
    <xf borderId="2" fillId="3" fontId="5" numFmtId="173" xfId="0" applyAlignment="1" applyBorder="1" applyFont="1" applyNumberFormat="1">
      <alignment horizontal="center"/>
    </xf>
    <xf borderId="1" fillId="0" fontId="31" numFmtId="0" xfId="0" applyAlignment="1" applyBorder="1" applyFont="1">
      <alignment horizontal="left" readingOrder="0" shrinkToFit="0" wrapText="0"/>
    </xf>
    <xf borderId="1" fillId="2" fontId="5" numFmtId="167" xfId="0" applyAlignment="1" applyBorder="1" applyFont="1" applyNumberFormat="1">
      <alignment horizontal="center"/>
    </xf>
    <xf borderId="1" fillId="0" fontId="5" numFmtId="0" xfId="0" applyAlignment="1" applyBorder="1" applyFont="1">
      <alignment horizontal="center"/>
    </xf>
    <xf borderId="0" fillId="2" fontId="39" numFmtId="0" xfId="0" applyAlignment="1" applyFont="1">
      <alignment horizontal="center"/>
    </xf>
    <xf borderId="0" fillId="2" fontId="39" numFmtId="171" xfId="0" applyFont="1" applyNumberFormat="1"/>
    <xf borderId="0" fillId="0" fontId="5" numFmtId="0" xfId="0" applyAlignment="1" applyFont="1">
      <alignment horizontal="left" readingOrder="0"/>
    </xf>
    <xf borderId="0" fillId="0" fontId="29" numFmtId="0" xfId="0" applyAlignment="1" applyFont="1">
      <alignment horizontal="left"/>
    </xf>
    <xf borderId="1" fillId="2" fontId="5" numFmtId="49" xfId="0" applyAlignment="1" applyBorder="1" applyFont="1" applyNumberFormat="1">
      <alignment horizontal="center" vertical="bottom"/>
    </xf>
    <xf borderId="1" fillId="3" fontId="11" numFmtId="0" xfId="0" applyAlignment="1" applyBorder="1" applyFont="1">
      <alignment horizontal="center" vertical="bottom"/>
    </xf>
    <xf borderId="1" fillId="2" fontId="39" numFmtId="0" xfId="0" applyAlignment="1" applyBorder="1" applyFont="1">
      <alignment vertical="bottom"/>
    </xf>
    <xf borderId="1" fillId="2" fontId="39" numFmtId="165" xfId="0" applyBorder="1" applyFont="1" applyNumberFormat="1"/>
    <xf borderId="1" fillId="2" fontId="39" numFmtId="0" xfId="0" applyAlignment="1" applyBorder="1" applyFont="1">
      <alignment horizontal="center"/>
    </xf>
    <xf borderId="1" fillId="2" fontId="39" numFmtId="171" xfId="0" applyBorder="1" applyFont="1" applyNumberFormat="1"/>
    <xf borderId="1" fillId="0" fontId="29" numFmtId="0" xfId="0" applyAlignment="1" applyBorder="1" applyFont="1">
      <alignment horizontal="center"/>
    </xf>
    <xf borderId="1" fillId="0" fontId="29" numFmtId="0" xfId="0" applyAlignment="1" applyBorder="1" applyFont="1">
      <alignment horizontal="left"/>
    </xf>
    <xf borderId="1" fillId="0" fontId="31" numFmtId="0" xfId="0" applyAlignment="1" applyBorder="1" applyFont="1">
      <alignment horizontal="left" readingOrder="0" shrinkToFit="0" vertical="bottom" wrapText="0"/>
    </xf>
    <xf borderId="1" fillId="2" fontId="39" numFmtId="0" xfId="0" applyBorder="1" applyFont="1"/>
    <xf borderId="1" fillId="2" fontId="39" numFmtId="165" xfId="0" applyAlignment="1" applyBorder="1" applyFont="1" applyNumberFormat="1">
      <alignment vertical="bottom"/>
    </xf>
    <xf borderId="1" fillId="2" fontId="31" numFmtId="0" xfId="0" applyAlignment="1" applyBorder="1" applyFont="1">
      <alignment horizontal="left" readingOrder="0" shrinkToFit="0" vertical="bottom" wrapText="0"/>
    </xf>
    <xf borderId="1" fillId="0" fontId="5" numFmtId="166" xfId="0" applyAlignment="1" applyBorder="1" applyFont="1" applyNumberFormat="1">
      <alignment horizontal="left" readingOrder="0"/>
    </xf>
    <xf borderId="1" fillId="2" fontId="39" numFmtId="168" xfId="0" applyBorder="1" applyFont="1" applyNumberFormat="1"/>
    <xf borderId="1" fillId="0" fontId="31" numFmtId="0" xfId="0" applyAlignment="1" applyBorder="1" applyFont="1">
      <alignment horizontal="center" readingOrder="0" shrinkToFit="0" wrapText="0"/>
    </xf>
    <xf borderId="3" fillId="2" fontId="39" numFmtId="0" xfId="0" applyAlignment="1" applyBorder="1" applyFont="1">
      <alignment vertical="bottom"/>
    </xf>
    <xf borderId="10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1" fillId="0" fontId="5" numFmtId="0" xfId="0" applyAlignment="1" applyBorder="1" applyFont="1">
      <alignment horizontal="center"/>
    </xf>
    <xf borderId="1" fillId="0" fontId="5" numFmtId="0" xfId="0" applyBorder="1" applyFont="1"/>
    <xf borderId="1" fillId="0" fontId="5" numFmtId="0" xfId="0" applyAlignment="1" applyBorder="1" applyFont="1">
      <alignment horizontal="left"/>
    </xf>
    <xf borderId="0" fillId="0" fontId="5" numFmtId="0" xfId="0" applyAlignment="1" applyFont="1">
      <alignment horizontal="left"/>
    </xf>
    <xf borderId="1" fillId="0" fontId="5" numFmtId="165" xfId="0" applyAlignment="1" applyBorder="1" applyFont="1" applyNumberFormat="1">
      <alignment horizontal="center" vertical="bottom"/>
    </xf>
    <xf borderId="1" fillId="0" fontId="40" numFmtId="0" xfId="0" applyAlignment="1" applyBorder="1" applyFont="1">
      <alignment horizontal="center" readingOrder="0"/>
    </xf>
    <xf borderId="1" fillId="0" fontId="40" numFmtId="0" xfId="0" applyAlignment="1" applyBorder="1" applyFont="1">
      <alignment horizontal="left" readingOrder="0"/>
    </xf>
    <xf borderId="1" fillId="0" fontId="29" numFmtId="0" xfId="0" applyBorder="1" applyFont="1"/>
    <xf borderId="22" fillId="2" fontId="5" numFmtId="0" xfId="0" applyAlignment="1" applyBorder="1" applyFont="1">
      <alignment vertical="bottom"/>
    </xf>
    <xf borderId="2" fillId="2" fontId="5" numFmtId="172" xfId="0" applyAlignment="1" applyBorder="1" applyFont="1" applyNumberFormat="1">
      <alignment horizontal="center"/>
    </xf>
    <xf borderId="2" fillId="2" fontId="39" numFmtId="0" xfId="0" applyBorder="1" applyFont="1"/>
    <xf borderId="2" fillId="2" fontId="5" numFmtId="170" xfId="0" applyAlignment="1" applyBorder="1" applyFont="1" applyNumberFormat="1">
      <alignment horizontal="center"/>
    </xf>
    <xf borderId="1" fillId="0" fontId="31" numFmtId="0" xfId="0" applyAlignment="1" applyBorder="1" applyFont="1">
      <alignment horizontal="left" shrinkToFit="0" wrapText="0"/>
    </xf>
    <xf borderId="3" fillId="0" fontId="5" numFmtId="0" xfId="0" applyAlignment="1" applyBorder="1" applyFont="1">
      <alignment horizontal="center" readingOrder="0"/>
    </xf>
    <xf borderId="1" fillId="2" fontId="5" numFmtId="170" xfId="0" applyAlignment="1" applyBorder="1" applyFont="1" applyNumberFormat="1">
      <alignment horizontal="center"/>
    </xf>
    <xf borderId="1" fillId="2" fontId="39" numFmtId="0" xfId="0" applyAlignment="1" applyBorder="1" applyFont="1">
      <alignment horizontal="left"/>
    </xf>
    <xf borderId="3" fillId="2" fontId="5" numFmtId="49" xfId="0" applyAlignment="1" applyBorder="1" applyFont="1" applyNumberFormat="1">
      <alignment horizontal="center" readingOrder="0"/>
    </xf>
    <xf borderId="1" fillId="2" fontId="5" numFmtId="0" xfId="0" applyAlignment="1" applyBorder="1" applyFont="1">
      <alignment horizontal="center" readingOrder="0" vertical="center"/>
    </xf>
    <xf borderId="1" fillId="2" fontId="5" numFmtId="168" xfId="0" applyAlignment="1" applyBorder="1" applyFont="1" applyNumberFormat="1">
      <alignment horizontal="center" readingOrder="0"/>
    </xf>
    <xf borderId="8" fillId="2" fontId="5" numFmtId="0" xfId="0" applyBorder="1" applyFont="1"/>
    <xf borderId="1" fillId="2" fontId="33" numFmtId="165" xfId="0" applyAlignment="1" applyBorder="1" applyFont="1" applyNumberFormat="1">
      <alignment horizontal="center"/>
    </xf>
    <xf borderId="1" fillId="0" fontId="5" numFmtId="166" xfId="0" applyAlignment="1" applyBorder="1" applyFont="1" applyNumberFormat="1">
      <alignment horizontal="left"/>
    </xf>
    <xf borderId="1" fillId="3" fontId="5" numFmtId="0" xfId="0" applyAlignment="1" applyBorder="1" applyFont="1">
      <alignment horizontal="left" readingOrder="0" vertical="center"/>
    </xf>
    <xf borderId="7" fillId="2" fontId="5" numFmtId="0" xfId="0" applyBorder="1" applyFont="1"/>
    <xf borderId="2" fillId="2" fontId="39" numFmtId="0" xfId="0" applyAlignment="1" applyBorder="1" applyFont="1">
      <alignment horizontal="left"/>
    </xf>
    <xf borderId="2" fillId="2" fontId="39" numFmtId="0" xfId="0" applyAlignment="1" applyBorder="1" applyFont="1">
      <alignment horizontal="center"/>
    </xf>
    <xf borderId="1" fillId="4" fontId="31" numFmtId="0" xfId="0" applyAlignment="1" applyBorder="1" applyFont="1">
      <alignment horizontal="left" shrinkToFit="0" wrapText="0"/>
    </xf>
    <xf borderId="1" fillId="2" fontId="33" numFmtId="171" xfId="0" applyAlignment="1" applyBorder="1" applyFont="1" applyNumberFormat="1">
      <alignment horizontal="center"/>
    </xf>
    <xf borderId="8" fillId="0" fontId="5" numFmtId="0" xfId="0" applyAlignment="1" applyBorder="1" applyFont="1">
      <alignment horizontal="left" readingOrder="0"/>
    </xf>
    <xf borderId="0" fillId="0" fontId="5" numFmtId="166" xfId="0" applyAlignment="1" applyFont="1" applyNumberFormat="1">
      <alignment horizontal="left"/>
    </xf>
    <xf borderId="1" fillId="0" fontId="5" numFmtId="166" xfId="0" applyAlignment="1" applyBorder="1" applyFont="1" applyNumberFormat="1">
      <alignment horizontal="center"/>
    </xf>
    <xf borderId="1" fillId="2" fontId="39" numFmtId="165" xfId="0" applyAlignment="1" applyBorder="1" applyFont="1" applyNumberFormat="1">
      <alignment horizontal="center"/>
    </xf>
    <xf borderId="1" fillId="0" fontId="18" numFmtId="165" xfId="0" applyAlignment="1" applyBorder="1" applyFont="1" applyNumberFormat="1">
      <alignment horizontal="center"/>
    </xf>
    <xf borderId="2" fillId="3" fontId="2" numFmtId="0" xfId="0" applyAlignment="1" applyBorder="1" applyFont="1">
      <alignment horizontal="center"/>
    </xf>
    <xf borderId="2" fillId="3" fontId="2" numFmtId="0" xfId="0" applyBorder="1" applyFont="1"/>
    <xf borderId="3" fillId="3" fontId="2" numFmtId="0" xfId="0" applyBorder="1" applyFont="1"/>
    <xf borderId="1" fillId="3" fontId="18" numFmtId="173" xfId="0" applyAlignment="1" applyBorder="1" applyFont="1" applyNumberFormat="1">
      <alignment horizontal="center" readingOrder="0"/>
    </xf>
    <xf borderId="1" fillId="0" fontId="18" numFmtId="0" xfId="0" applyAlignment="1" applyBorder="1" applyFont="1">
      <alignment horizontal="center" readingOrder="0"/>
    </xf>
    <xf borderId="1" fillId="4" fontId="11" numFmtId="0" xfId="0" applyBorder="1" applyFont="1"/>
    <xf borderId="1" fillId="2" fontId="2" numFmtId="0" xfId="0" applyAlignment="1" applyBorder="1" applyFont="1">
      <alignment vertical="bottom"/>
    </xf>
    <xf borderId="1" fillId="2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167" xfId="0" applyAlignment="1" applyBorder="1" applyFont="1" applyNumberFormat="1">
      <alignment horizontal="center"/>
    </xf>
    <xf borderId="1" fillId="3" fontId="18" numFmtId="171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vertical="bottom"/>
    </xf>
    <xf borderId="0" fillId="2" fontId="2" numFmtId="0" xfId="0" applyAlignment="1" applyFont="1">
      <alignment horizontal="center" vertical="bottom"/>
    </xf>
    <xf borderId="1" fillId="2" fontId="41" numFmtId="0" xfId="0" applyAlignment="1" applyBorder="1" applyFont="1">
      <alignment horizontal="center"/>
    </xf>
    <xf borderId="1" fillId="2" fontId="1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left" readingOrder="0" vertical="top"/>
    </xf>
    <xf borderId="1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vertical="top"/>
    </xf>
    <xf borderId="1" fillId="2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vertical="top"/>
    </xf>
    <xf borderId="1" fillId="2" fontId="1" numFmtId="165" xfId="0" applyAlignment="1" applyBorder="1" applyFont="1" applyNumberFormat="1">
      <alignment horizontal="center" vertical="center"/>
    </xf>
    <xf borderId="1" fillId="0" fontId="1" numFmtId="167" xfId="0" applyAlignment="1" applyBorder="1" applyFont="1" applyNumberFormat="1">
      <alignment horizontal="center" vertical="center"/>
    </xf>
    <xf borderId="1" fillId="0" fontId="1" numFmtId="165" xfId="0" applyAlignment="1" applyBorder="1" applyFont="1" applyNumberFormat="1">
      <alignment horizontal="center" vertical="top"/>
    </xf>
    <xf borderId="1" fillId="0" fontId="1" numFmtId="166" xfId="0" applyAlignment="1" applyBorder="1" applyFont="1" applyNumberFormat="1">
      <alignment horizontal="center" vertical="top"/>
    </xf>
    <xf borderId="1" fillId="0" fontId="4" numFmtId="0" xfId="0" applyAlignment="1" applyBorder="1" applyFont="1">
      <alignment horizontal="center" readingOrder="0" vertical="top"/>
    </xf>
    <xf borderId="1" fillId="0" fontId="1" numFmtId="166" xfId="0" applyAlignment="1" applyBorder="1" applyFont="1" applyNumberFormat="1">
      <alignment horizontal="left" vertical="top"/>
    </xf>
    <xf borderId="1" fillId="0" fontId="1" numFmtId="166" xfId="0" applyAlignment="1" applyBorder="1" applyFont="1" applyNumberFormat="1">
      <alignment horizontal="left" readingOrder="0" vertical="top"/>
    </xf>
    <xf borderId="0" fillId="0" fontId="1" numFmtId="166" xfId="0" applyAlignment="1" applyFont="1" applyNumberFormat="1">
      <alignment horizontal="left" vertical="top"/>
    </xf>
    <xf borderId="1" fillId="0" fontId="41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vertical="bottom"/>
    </xf>
    <xf borderId="1" fillId="3" fontId="3" numFmtId="173" xfId="0" applyAlignment="1" applyBorder="1" applyFont="1" applyNumberFormat="1">
      <alignment horizontal="center" readingOrder="0"/>
    </xf>
    <xf borderId="1" fillId="2" fontId="1" numFmtId="165" xfId="0" applyAlignment="1" applyBorder="1" applyFont="1" applyNumberFormat="1">
      <alignment horizontal="center" readingOrder="0" vertical="center"/>
    </xf>
    <xf borderId="1" fillId="2" fontId="2" numFmtId="165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readingOrder="0" shrinkToFit="0" wrapText="1"/>
    </xf>
    <xf borderId="1" fillId="3" fontId="39" numFmtId="165" xfId="0" applyAlignment="1" applyBorder="1" applyFont="1" applyNumberFormat="1">
      <alignment horizontal="left"/>
    </xf>
    <xf borderId="1" fillId="0" fontId="5" numFmtId="166" xfId="0" applyAlignment="1" applyBorder="1" applyFont="1" applyNumberFormat="1">
      <alignment horizontal="center" readingOrder="0" shrinkToFit="0" wrapText="0"/>
    </xf>
    <xf borderId="0" fillId="0" fontId="5" numFmtId="0" xfId="0" applyAlignment="1" applyFont="1">
      <alignment horizontal="center" readingOrder="0"/>
    </xf>
    <xf borderId="1" fillId="0" fontId="5" numFmtId="166" xfId="0" applyAlignment="1" applyBorder="1" applyFont="1" applyNumberFormat="1">
      <alignment horizontal="center" readingOrder="0"/>
    </xf>
    <xf borderId="2" fillId="2" fontId="11" numFmtId="170" xfId="0" applyBorder="1" applyFont="1" applyNumberFormat="1"/>
    <xf borderId="3" fillId="0" fontId="2" numFmtId="49" xfId="0" applyAlignment="1" applyBorder="1" applyFont="1" applyNumberFormat="1">
      <alignment horizontal="center" readingOrder="0"/>
    </xf>
    <xf borderId="1" fillId="0" fontId="11" numFmtId="0" xfId="0" applyAlignment="1" applyBorder="1" applyFont="1">
      <alignment horizontal="center"/>
    </xf>
    <xf borderId="1" fillId="0" fontId="11" numFmtId="0" xfId="0" applyBorder="1" applyFont="1"/>
    <xf borderId="1" fillId="0" fontId="11" numFmtId="171" xfId="0" applyBorder="1" applyFont="1" applyNumberFormat="1"/>
    <xf borderId="1" fillId="8" fontId="1" numFmtId="0" xfId="0" applyAlignment="1" applyBorder="1" applyFont="1">
      <alignment horizontal="center" readingOrder="0" vertical="center"/>
    </xf>
    <xf borderId="1" fillId="3" fontId="2" numFmtId="49" xfId="0" applyAlignment="1" applyBorder="1" applyFont="1" applyNumberFormat="1">
      <alignment horizontal="center"/>
    </xf>
    <xf borderId="1" fillId="3" fontId="6" numFmtId="0" xfId="0" applyAlignment="1" applyBorder="1" applyFont="1">
      <alignment horizontal="left" readingOrder="0" shrinkToFit="0" wrapText="0"/>
    </xf>
    <xf borderId="1" fillId="3" fontId="2" numFmtId="0" xfId="0" applyBorder="1" applyFont="1"/>
    <xf borderId="1" fillId="3" fontId="2" numFmtId="0" xfId="0" applyAlignment="1" applyBorder="1" applyFont="1">
      <alignment horizontal="center" readingOrder="0" vertical="center"/>
    </xf>
    <xf borderId="1" fillId="3" fontId="2" numFmtId="165" xfId="0" applyAlignment="1" applyBorder="1" applyFont="1" applyNumberFormat="1">
      <alignment horizontal="center"/>
    </xf>
    <xf borderId="1" fillId="3" fontId="2" numFmtId="170" xfId="0" applyAlignment="1" applyBorder="1" applyFont="1" applyNumberFormat="1">
      <alignment horizontal="center" readingOrder="0"/>
    </xf>
    <xf borderId="1" fillId="3" fontId="4" numFmtId="0" xfId="0" applyAlignment="1" applyBorder="1" applyFont="1">
      <alignment horizontal="center"/>
    </xf>
    <xf borderId="1" fillId="3" fontId="7" numFmtId="0" xfId="0" applyAlignment="1" applyBorder="1" applyFont="1">
      <alignment horizontal="left"/>
    </xf>
    <xf borderId="0" fillId="3" fontId="7" numFmtId="0" xfId="0" applyAlignment="1" applyFont="1">
      <alignment horizontal="left"/>
    </xf>
    <xf borderId="1" fillId="3" fontId="2" numFmtId="170" xfId="0" applyAlignment="1" applyBorder="1" applyFont="1" applyNumberFormat="1">
      <alignment horizontal="center"/>
    </xf>
    <xf borderId="1" fillId="3" fontId="2" numFmtId="0" xfId="0" applyAlignment="1" applyBorder="1" applyFont="1">
      <alignment horizontal="center"/>
    </xf>
    <xf borderId="1" fillId="3" fontId="4" numFmtId="0" xfId="0" applyAlignment="1" applyBorder="1" applyFont="1">
      <alignment horizontal="center" readingOrder="0"/>
    </xf>
    <xf borderId="3" fillId="3" fontId="2" numFmtId="49" xfId="0" applyAlignment="1" applyBorder="1" applyFont="1" applyNumberFormat="1">
      <alignment horizontal="center"/>
    </xf>
    <xf borderId="1" fillId="3" fontId="18" numFmtId="0" xfId="0" applyAlignment="1" applyBorder="1" applyFont="1">
      <alignment horizontal="center" readingOrder="0"/>
    </xf>
    <xf borderId="6" fillId="0" fontId="2" numFmtId="0" xfId="0" applyAlignment="1" applyBorder="1" applyFont="1">
      <alignment readingOrder="0"/>
    </xf>
    <xf borderId="1" fillId="0" fontId="1" numFmtId="174" xfId="0" applyAlignment="1" applyBorder="1" applyFont="1" applyNumberFormat="1">
      <alignment horizontal="center" readingOrder="0"/>
    </xf>
    <xf borderId="1" fillId="3" fontId="7" numFmtId="174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horizontal="center"/>
    </xf>
    <xf borderId="6" fillId="0" fontId="1" numFmtId="0" xfId="0" applyAlignment="1" applyBorder="1" applyFont="1">
      <alignment horizontal="left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3" fillId="0" fontId="2" numFmtId="49" xfId="0" applyAlignment="1" applyBorder="1" applyFont="1" applyNumberFormat="1">
      <alignment horizontal="center" vertical="bottom"/>
    </xf>
    <xf borderId="1" fillId="0" fontId="11" numFmtId="165" xfId="0" applyBorder="1" applyFont="1" applyNumberFormat="1"/>
    <xf borderId="8" fillId="0" fontId="2" numFmtId="0" xfId="0" applyBorder="1" applyFont="1"/>
    <xf borderId="3" fillId="0" fontId="2" numFmtId="49" xfId="0" applyAlignment="1" applyBorder="1" applyFont="1" applyNumberFormat="1">
      <alignment horizontal="center"/>
    </xf>
    <xf borderId="1" fillId="0" fontId="20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1" fillId="10" fontId="18" numFmtId="0" xfId="0" applyAlignment="1" applyBorder="1" applyFont="1">
      <alignment horizontal="center" readingOrder="0"/>
    </xf>
    <xf borderId="1" fillId="0" fontId="22" numFmtId="0" xfId="0" applyAlignment="1" applyBorder="1" applyFont="1">
      <alignment horizontal="center" readingOrder="0"/>
    </xf>
    <xf borderId="0" fillId="0" fontId="23" numFmtId="0" xfId="0" applyAlignment="1" applyFont="1">
      <alignment horizontal="center"/>
    </xf>
    <xf borderId="0" fillId="2" fontId="7" numFmtId="0" xfId="0" applyAlignment="1" applyFont="1">
      <alignment horizontal="center"/>
    </xf>
    <xf borderId="0" fillId="3" fontId="7" numFmtId="0" xfId="0" applyFont="1"/>
    <xf borderId="1" fillId="0" fontId="42" numFmtId="0" xfId="0" applyAlignment="1" applyBorder="1" applyFont="1">
      <alignment horizontal="center" readingOrder="0"/>
    </xf>
    <xf borderId="1" fillId="0" fontId="42" numFmtId="0" xfId="0" applyAlignment="1" applyBorder="1" applyFont="1">
      <alignment horizontal="center"/>
    </xf>
    <xf borderId="1" fillId="3" fontId="42" numFmtId="0" xfId="0" applyAlignment="1" applyBorder="1" applyFont="1">
      <alignment horizontal="center" readingOrder="0"/>
    </xf>
    <xf borderId="1" fillId="3" fontId="42" numFmtId="0" xfId="0" applyAlignment="1" applyBorder="1" applyFont="1">
      <alignment horizontal="center"/>
    </xf>
    <xf borderId="1" fillId="27" fontId="42" numFmtId="0" xfId="0" applyAlignment="1" applyBorder="1" applyFill="1" applyFont="1">
      <alignment horizontal="center" readingOrder="0"/>
    </xf>
    <xf borderId="1" fillId="14" fontId="43" numFmtId="0" xfId="0" applyAlignment="1" applyBorder="1" applyFont="1">
      <alignment horizontal="center" readingOrder="0"/>
    </xf>
    <xf borderId="1" fillId="21" fontId="43" numFmtId="0" xfId="0" applyAlignment="1" applyBorder="1" applyFont="1">
      <alignment horizontal="center" readingOrder="0"/>
    </xf>
    <xf borderId="1" fillId="28" fontId="43" numFmtId="0" xfId="0" applyAlignment="1" applyBorder="1" applyFill="1" applyFont="1">
      <alignment horizontal="center" readingOrder="0"/>
    </xf>
    <xf borderId="1" fillId="29" fontId="43" numFmtId="0" xfId="0" applyAlignment="1" applyBorder="1" applyFill="1" applyFont="1">
      <alignment horizontal="center" readingOrder="0"/>
    </xf>
    <xf borderId="1" fillId="30" fontId="43" numFmtId="0" xfId="0" applyAlignment="1" applyBorder="1" applyFill="1" applyFont="1">
      <alignment horizontal="center" readingOrder="0"/>
    </xf>
    <xf borderId="0" fillId="0" fontId="42" numFmtId="0" xfId="0" applyAlignment="1" applyFont="1">
      <alignment readingOrder="0"/>
    </xf>
    <xf borderId="0" fillId="0" fontId="42" numFmtId="0" xfId="0" applyFont="1"/>
    <xf borderId="1" fillId="0" fontId="44" numFmtId="0" xfId="0" applyAlignment="1" applyBorder="1" applyFont="1">
      <alignment horizontal="center" vertical="bottom"/>
    </xf>
    <xf borderId="1" fillId="0" fontId="44" numFmtId="0" xfId="0" applyAlignment="1" applyBorder="1" applyFont="1">
      <alignment vertical="bottom"/>
    </xf>
    <xf borderId="1" fillId="0" fontId="45" numFmtId="0" xfId="0" applyAlignment="1" applyBorder="1" applyFont="1">
      <alignment horizontal="left" readingOrder="0" shrinkToFit="0" vertical="bottom" wrapText="0"/>
    </xf>
    <xf borderId="1" fillId="3" fontId="44" numFmtId="0" xfId="0" applyAlignment="1" applyBorder="1" applyFont="1">
      <alignment horizontal="left" vertical="bottom"/>
    </xf>
    <xf borderId="1" fillId="2" fontId="44" numFmtId="165" xfId="0" applyAlignment="1" applyBorder="1" applyFont="1" applyNumberFormat="1">
      <alignment horizontal="center" vertical="center"/>
    </xf>
    <xf borderId="1" fillId="0" fontId="44" numFmtId="167" xfId="0" applyAlignment="1" applyBorder="1" applyFont="1" applyNumberFormat="1">
      <alignment horizontal="center"/>
    </xf>
    <xf borderId="1" fillId="0" fontId="44" numFmtId="169" xfId="0" applyAlignment="1" applyBorder="1" applyFont="1" applyNumberFormat="1">
      <alignment horizontal="center" vertical="bottom"/>
    </xf>
    <xf borderId="1" fillId="0" fontId="43" numFmtId="0" xfId="0" applyAlignment="1" applyBorder="1" applyFont="1">
      <alignment vertical="bottom"/>
    </xf>
    <xf borderId="1" fillId="0" fontId="44" numFmtId="0" xfId="0" applyAlignment="1" applyBorder="1" applyFont="1">
      <alignment readingOrder="0"/>
    </xf>
    <xf borderId="0" fillId="0" fontId="44" numFmtId="0" xfId="0" applyFont="1"/>
    <xf borderId="8" fillId="0" fontId="44" numFmtId="0" xfId="0" applyAlignment="1" applyBorder="1" applyFont="1">
      <alignment horizontal="center" vertical="bottom"/>
    </xf>
    <xf borderId="8" fillId="0" fontId="44" numFmtId="0" xfId="0" applyAlignment="1" applyBorder="1" applyFont="1">
      <alignment horizontal="left"/>
    </xf>
    <xf borderId="1" fillId="0" fontId="44" numFmtId="0" xfId="0" applyAlignment="1" applyBorder="1" applyFont="1">
      <alignment horizontal="left"/>
    </xf>
    <xf borderId="8" fillId="3" fontId="44" numFmtId="0" xfId="0" applyAlignment="1" applyBorder="1" applyFont="1">
      <alignment horizontal="left" vertical="bottom"/>
    </xf>
    <xf borderId="8" fillId="2" fontId="44" numFmtId="165" xfId="0" applyAlignment="1" applyBorder="1" applyFont="1" applyNumberFormat="1">
      <alignment horizontal="center" vertical="center"/>
    </xf>
    <xf borderId="8" fillId="0" fontId="44" numFmtId="169" xfId="0" applyAlignment="1" applyBorder="1" applyFont="1" applyNumberFormat="1">
      <alignment horizontal="center" vertical="bottom"/>
    </xf>
    <xf borderId="8" fillId="0" fontId="43" numFmtId="0" xfId="0" applyAlignment="1" applyBorder="1" applyFont="1">
      <alignment vertical="bottom"/>
    </xf>
    <xf borderId="8" fillId="0" fontId="44" numFmtId="0" xfId="0" applyAlignment="1" applyBorder="1" applyFont="1">
      <alignment vertical="bottom"/>
    </xf>
    <xf borderId="1" fillId="0" fontId="42" numFmtId="0" xfId="0" applyAlignment="1" applyBorder="1" applyFont="1">
      <alignment horizontal="center" vertical="bottom"/>
    </xf>
    <xf borderId="1" fillId="0" fontId="42" numFmtId="0" xfId="0" applyAlignment="1" applyBorder="1" applyFont="1">
      <alignment vertical="bottom"/>
    </xf>
    <xf borderId="8" fillId="0" fontId="42" numFmtId="0" xfId="0" applyAlignment="1" applyBorder="1" applyFont="1">
      <alignment horizontal="center" vertical="bottom"/>
    </xf>
    <xf borderId="8" fillId="0" fontId="43" numFmtId="0" xfId="0" applyAlignment="1" applyBorder="1" applyFont="1">
      <alignment horizontal="left" readingOrder="0"/>
    </xf>
    <xf borderId="1" fillId="0" fontId="43" numFmtId="0" xfId="0" applyAlignment="1" applyBorder="1" applyFont="1">
      <alignment horizontal="left"/>
    </xf>
    <xf borderId="8" fillId="3" fontId="42" numFmtId="0" xfId="0" applyAlignment="1" applyBorder="1" applyFont="1">
      <alignment horizontal="left" readingOrder="0" vertical="bottom"/>
    </xf>
    <xf borderId="8" fillId="3" fontId="42" numFmtId="0" xfId="0" applyAlignment="1" applyBorder="1" applyFont="1">
      <alignment horizontal="left" vertical="bottom"/>
    </xf>
    <xf borderId="8" fillId="2" fontId="42" numFmtId="0" xfId="0" applyAlignment="1" applyBorder="1" applyFont="1">
      <alignment horizontal="center" readingOrder="0" vertical="center"/>
    </xf>
    <xf borderId="1" fillId="2" fontId="42" numFmtId="165" xfId="0" applyAlignment="1" applyBorder="1" applyFont="1" applyNumberFormat="1">
      <alignment horizontal="center" vertical="center"/>
    </xf>
    <xf borderId="1" fillId="2" fontId="42" numFmtId="165" xfId="0" applyAlignment="1" applyBorder="1" applyFont="1" applyNumberFormat="1">
      <alignment horizontal="center" readingOrder="0" vertical="center"/>
    </xf>
    <xf borderId="1" fillId="0" fontId="42" numFmtId="167" xfId="0" applyAlignment="1" applyBorder="1" applyFont="1" applyNumberFormat="1">
      <alignment horizontal="center"/>
    </xf>
    <xf borderId="1" fillId="0" fontId="43" numFmtId="169" xfId="0" applyAlignment="1" applyBorder="1" applyFont="1" applyNumberFormat="1">
      <alignment horizontal="center" vertical="bottom"/>
    </xf>
    <xf borderId="8" fillId="0" fontId="43" numFmtId="169" xfId="0" applyAlignment="1" applyBorder="1" applyFont="1" applyNumberFormat="1">
      <alignment horizontal="center" vertical="bottom"/>
    </xf>
    <xf borderId="8" fillId="0" fontId="42" numFmtId="0" xfId="0" applyAlignment="1" applyBorder="1" applyFont="1">
      <alignment vertical="bottom"/>
    </xf>
    <xf borderId="1" fillId="0" fontId="42" numFmtId="0" xfId="0" applyBorder="1" applyFont="1"/>
    <xf borderId="8" fillId="0" fontId="42" numFmtId="0" xfId="0" applyAlignment="1" applyBorder="1" applyFont="1">
      <alignment horizontal="left" readingOrder="0" vertical="bottom"/>
    </xf>
    <xf borderId="1" fillId="0" fontId="42" numFmtId="0" xfId="0" applyAlignment="1" applyBorder="1" applyFont="1">
      <alignment horizontal="left" vertical="bottom"/>
    </xf>
    <xf borderId="8" fillId="2" fontId="42" numFmtId="0" xfId="0" applyAlignment="1" applyBorder="1" applyFont="1">
      <alignment horizontal="center" readingOrder="0"/>
    </xf>
    <xf borderId="1" fillId="2" fontId="42" numFmtId="165" xfId="0" applyAlignment="1" applyBorder="1" applyFont="1" applyNumberFormat="1">
      <alignment horizontal="center"/>
    </xf>
    <xf borderId="8" fillId="0" fontId="43" numFmtId="169" xfId="0" applyAlignment="1" applyBorder="1" applyFont="1" applyNumberFormat="1">
      <alignment horizontal="center" readingOrder="0" vertical="bottom"/>
    </xf>
    <xf borderId="1" fillId="0" fontId="43" numFmtId="0" xfId="0" applyAlignment="1" applyBorder="1" applyFont="1">
      <alignment horizontal="left" readingOrder="0"/>
    </xf>
    <xf borderId="1" fillId="0" fontId="42" numFmtId="0" xfId="0" applyAlignment="1" applyBorder="1" applyFont="1">
      <alignment horizontal="center" readingOrder="0" vertical="bottom"/>
    </xf>
    <xf borderId="1" fillId="0" fontId="42" numFmtId="0" xfId="0" applyAlignment="1" applyBorder="1" applyFont="1">
      <alignment readingOrder="0" vertical="bottom"/>
    </xf>
    <xf borderId="1" fillId="0" fontId="43" numFmtId="0" xfId="0" applyAlignment="1" applyBorder="1" applyFont="1">
      <alignment horizontal="left" vertical="center"/>
    </xf>
    <xf borderId="8" fillId="0" fontId="42" numFmtId="49" xfId="0" applyAlignment="1" applyBorder="1" applyFont="1" applyNumberFormat="1">
      <alignment horizontal="center"/>
    </xf>
    <xf borderId="8" fillId="0" fontId="42" numFmtId="0" xfId="0" applyAlignment="1" applyBorder="1" applyFont="1">
      <alignment horizontal="center" readingOrder="0"/>
    </xf>
    <xf borderId="8" fillId="0" fontId="43" numFmtId="0" xfId="0" applyBorder="1" applyFont="1"/>
    <xf borderId="8" fillId="0" fontId="42" numFmtId="0" xfId="0" applyBorder="1" applyFont="1"/>
    <xf borderId="1" fillId="4" fontId="44" numFmtId="0" xfId="0" applyAlignment="1" applyBorder="1" applyFont="1">
      <alignment horizontal="center" vertical="bottom"/>
    </xf>
    <xf borderId="1" fillId="4" fontId="44" numFmtId="0" xfId="0" applyAlignment="1" applyBorder="1" applyFont="1">
      <alignment vertical="bottom"/>
    </xf>
    <xf borderId="8" fillId="4" fontId="44" numFmtId="0" xfId="0" applyAlignment="1" applyBorder="1" applyFont="1">
      <alignment horizontal="center" vertical="bottom"/>
    </xf>
    <xf borderId="8" fillId="4" fontId="44" numFmtId="0" xfId="0" applyAlignment="1" applyBorder="1" applyFont="1">
      <alignment horizontal="left" readingOrder="0" vertical="bottom"/>
    </xf>
    <xf borderId="8" fillId="4" fontId="44" numFmtId="0" xfId="0" applyAlignment="1" applyBorder="1" applyFont="1">
      <alignment horizontal="left" vertical="bottom"/>
    </xf>
    <xf borderId="8" fillId="4" fontId="44" numFmtId="0" xfId="0" applyAlignment="1" applyBorder="1" applyFont="1">
      <alignment horizontal="center" readingOrder="0" vertical="bottom"/>
    </xf>
    <xf borderId="1" fillId="4" fontId="44" numFmtId="167" xfId="0" applyAlignment="1" applyBorder="1" applyFont="1" applyNumberFormat="1">
      <alignment horizontal="center"/>
    </xf>
    <xf borderId="8" fillId="4" fontId="44" numFmtId="169" xfId="0" applyAlignment="1" applyBorder="1" applyFont="1" applyNumberFormat="1">
      <alignment horizontal="center" vertical="bottom"/>
    </xf>
    <xf borderId="1" fillId="4" fontId="44" numFmtId="169" xfId="0" applyAlignment="1" applyBorder="1" applyFont="1" applyNumberFormat="1">
      <alignment horizontal="center" vertical="bottom"/>
    </xf>
    <xf borderId="8" fillId="4" fontId="44" numFmtId="0" xfId="0" applyAlignment="1" applyBorder="1" applyFont="1">
      <alignment vertical="bottom"/>
    </xf>
    <xf borderId="1" fillId="4" fontId="44" numFmtId="0" xfId="0" applyAlignment="1" applyBorder="1" applyFont="1">
      <alignment readingOrder="0"/>
    </xf>
    <xf borderId="0" fillId="4" fontId="44" numFmtId="0" xfId="0" applyFont="1"/>
    <xf borderId="8" fillId="0" fontId="42" numFmtId="0" xfId="0" applyAlignment="1" applyBorder="1" applyFont="1">
      <alignment horizontal="left" vertical="bottom"/>
    </xf>
    <xf borderId="1" fillId="0" fontId="42" numFmtId="165" xfId="0" applyAlignment="1" applyBorder="1" applyFont="1" applyNumberFormat="1">
      <alignment horizontal="center"/>
    </xf>
    <xf borderId="1" fillId="0" fontId="44" numFmtId="0" xfId="0" applyAlignment="1" applyBorder="1" applyFont="1">
      <alignment horizontal="center" readingOrder="0" vertical="bottom"/>
    </xf>
    <xf borderId="8" fillId="0" fontId="44" numFmtId="0" xfId="0" applyAlignment="1" applyBorder="1" applyFont="1">
      <alignment horizontal="left" vertical="center"/>
    </xf>
    <xf borderId="1" fillId="0" fontId="44" numFmtId="0" xfId="0" applyAlignment="1" applyBorder="1" applyFont="1">
      <alignment horizontal="left" vertical="center"/>
    </xf>
    <xf borderId="1" fillId="2" fontId="42" numFmtId="0" xfId="0" applyAlignment="1" applyBorder="1" applyFont="1">
      <alignment horizontal="center" vertical="bottom"/>
    </xf>
    <xf borderId="1" fillId="2" fontId="42" numFmtId="0" xfId="0" applyAlignment="1" applyBorder="1" applyFont="1">
      <alignment vertical="bottom"/>
    </xf>
    <xf borderId="8" fillId="2" fontId="42" numFmtId="0" xfId="0" applyAlignment="1" applyBorder="1" applyFont="1">
      <alignment horizontal="center" vertical="bottom"/>
    </xf>
    <xf borderId="1" fillId="2" fontId="42" numFmtId="0" xfId="0" applyAlignment="1" applyBorder="1" applyFont="1">
      <alignment horizontal="center" readingOrder="0" vertical="center"/>
    </xf>
    <xf borderId="1" fillId="0" fontId="42" numFmtId="0" xfId="0" applyAlignment="1" applyBorder="1" applyFont="1">
      <alignment horizontal="left" readingOrder="0" vertical="bottom"/>
    </xf>
    <xf borderId="8" fillId="0" fontId="43" numFmtId="0" xfId="0" applyAlignment="1" applyBorder="1" applyFont="1">
      <alignment horizontal="center" vertical="bottom"/>
    </xf>
    <xf borderId="8" fillId="2" fontId="42" numFmtId="0" xfId="0" applyAlignment="1" applyBorder="1" applyFont="1">
      <alignment horizontal="left" readingOrder="0" vertical="center"/>
    </xf>
    <xf borderId="8" fillId="0" fontId="44" numFmtId="0" xfId="0" applyAlignment="1" applyBorder="1" applyFont="1">
      <alignment horizontal="left" readingOrder="0"/>
    </xf>
    <xf borderId="8" fillId="3" fontId="44" numFmtId="0" xfId="0" applyAlignment="1" applyBorder="1" applyFont="1">
      <alignment horizontal="left" readingOrder="0" vertical="bottom"/>
    </xf>
    <xf borderId="8" fillId="2" fontId="44" numFmtId="0" xfId="0" applyAlignment="1" applyBorder="1" applyFont="1">
      <alignment horizontal="center" readingOrder="0" vertical="center"/>
    </xf>
    <xf borderId="8" fillId="0" fontId="42" numFmtId="170" xfId="0" applyAlignment="1" applyBorder="1" applyFont="1" applyNumberFormat="1">
      <alignment horizontal="center" vertical="bottom"/>
    </xf>
    <xf borderId="1" fillId="0" fontId="43" numFmtId="165" xfId="0" applyAlignment="1" applyBorder="1" applyFont="1" applyNumberFormat="1">
      <alignment horizontal="center" vertical="center"/>
    </xf>
    <xf borderId="8" fillId="0" fontId="43" numFmtId="0" xfId="0" applyAlignment="1" applyBorder="1" applyFont="1">
      <alignment horizontal="left"/>
    </xf>
    <xf borderId="8" fillId="0" fontId="43" numFmtId="0" xfId="0" applyAlignment="1" applyBorder="1" applyFont="1">
      <alignment horizontal="left" vertical="center"/>
    </xf>
    <xf borderId="1" fillId="2" fontId="43" numFmtId="165" xfId="0" applyAlignment="1" applyBorder="1" applyFont="1" applyNumberFormat="1">
      <alignment horizontal="center" vertical="center"/>
    </xf>
    <xf borderId="8" fillId="0" fontId="42" numFmtId="0" xfId="0" applyAlignment="1" applyBorder="1" applyFont="1">
      <alignment horizontal="left"/>
    </xf>
    <xf borderId="1" fillId="0" fontId="42" numFmtId="0" xfId="0" applyAlignment="1" applyBorder="1" applyFont="1">
      <alignment horizontal="left"/>
    </xf>
    <xf borderId="1" fillId="9" fontId="42" numFmtId="0" xfId="0" applyAlignment="1" applyBorder="1" applyFont="1">
      <alignment horizontal="center" vertical="bottom"/>
    </xf>
    <xf borderId="1" fillId="9" fontId="42" numFmtId="0" xfId="0" applyAlignment="1" applyBorder="1" applyFont="1">
      <alignment vertical="bottom"/>
    </xf>
    <xf borderId="1" fillId="4" fontId="42" numFmtId="0" xfId="0" applyAlignment="1" applyBorder="1" applyFont="1">
      <alignment horizontal="center" readingOrder="0" vertical="bottom"/>
    </xf>
    <xf borderId="1" fillId="4" fontId="43" numFmtId="0" xfId="0" applyAlignment="1" applyBorder="1" applyFont="1">
      <alignment horizontal="center" vertical="bottom"/>
    </xf>
    <xf borderId="1" fillId="4" fontId="43" numFmtId="0" xfId="0" applyAlignment="1" applyBorder="1" applyFont="1">
      <alignment vertical="bottom"/>
    </xf>
    <xf borderId="8" fillId="4" fontId="43" numFmtId="0" xfId="0" applyAlignment="1" applyBorder="1" applyFont="1">
      <alignment horizontal="center" vertical="bottom"/>
    </xf>
    <xf borderId="8" fillId="4" fontId="43" numFmtId="0" xfId="0" applyAlignment="1" applyBorder="1" applyFont="1">
      <alignment horizontal="left" readingOrder="0"/>
    </xf>
    <xf borderId="1" fillId="4" fontId="43" numFmtId="0" xfId="0" applyAlignment="1" applyBorder="1" applyFont="1">
      <alignment horizontal="left" readingOrder="0"/>
    </xf>
    <xf borderId="8" fillId="4" fontId="43" numFmtId="0" xfId="0" applyAlignment="1" applyBorder="1" applyFont="1">
      <alignment horizontal="left" vertical="bottom"/>
    </xf>
    <xf borderId="8" fillId="4" fontId="43" numFmtId="165" xfId="0" applyAlignment="1" applyBorder="1" applyFont="1" applyNumberFormat="1">
      <alignment horizontal="center" vertical="center"/>
    </xf>
    <xf borderId="1" fillId="4" fontId="43" numFmtId="165" xfId="0" applyAlignment="1" applyBorder="1" applyFont="1" applyNumberFormat="1">
      <alignment horizontal="center" vertical="center"/>
    </xf>
    <xf borderId="1" fillId="4" fontId="43" numFmtId="167" xfId="0" applyAlignment="1" applyBorder="1" applyFont="1" applyNumberFormat="1">
      <alignment horizontal="center"/>
    </xf>
    <xf borderId="8" fillId="4" fontId="43" numFmtId="169" xfId="0" applyAlignment="1" applyBorder="1" applyFont="1" applyNumberFormat="1">
      <alignment horizontal="center" vertical="bottom"/>
    </xf>
    <xf borderId="1" fillId="4" fontId="43" numFmtId="169" xfId="0" applyAlignment="1" applyBorder="1" applyFont="1" applyNumberFormat="1">
      <alignment horizontal="center" vertical="bottom"/>
    </xf>
    <xf borderId="8" fillId="4" fontId="43" numFmtId="0" xfId="0" applyAlignment="1" applyBorder="1" applyFont="1">
      <alignment vertical="bottom"/>
    </xf>
    <xf borderId="1" fillId="4" fontId="43" numFmtId="0" xfId="0" applyAlignment="1" applyBorder="1" applyFont="1">
      <alignment readingOrder="0"/>
    </xf>
    <xf borderId="0" fillId="4" fontId="43" numFmtId="0" xfId="0" applyFont="1"/>
    <xf borderId="8" fillId="0" fontId="42" numFmtId="177" xfId="0" applyAlignment="1" applyBorder="1" applyFont="1" applyNumberFormat="1">
      <alignment horizontal="center" vertical="bottom"/>
    </xf>
    <xf borderId="1" fillId="8" fontId="42" numFmtId="0" xfId="0" applyAlignment="1" applyBorder="1" applyFont="1">
      <alignment horizontal="center" vertical="bottom"/>
    </xf>
    <xf borderId="8" fillId="2" fontId="42" numFmtId="165" xfId="0" applyAlignment="1" applyBorder="1" applyFont="1" applyNumberFormat="1">
      <alignment horizontal="left" vertical="center"/>
    </xf>
    <xf borderId="1" fillId="2" fontId="42" numFmtId="165" xfId="0" applyAlignment="1" applyBorder="1" applyFont="1" applyNumberFormat="1">
      <alignment horizontal="left" vertical="center"/>
    </xf>
    <xf borderId="8" fillId="0" fontId="42" numFmtId="170" xfId="0" applyAlignment="1" applyBorder="1" applyFont="1" applyNumberFormat="1">
      <alignment horizontal="center" readingOrder="0" vertical="bottom"/>
    </xf>
    <xf borderId="1" fillId="0" fontId="44" numFmtId="0" xfId="0" applyAlignment="1" applyBorder="1" applyFont="1">
      <alignment horizontal="left" readingOrder="0"/>
    </xf>
    <xf borderId="8" fillId="2" fontId="42" numFmtId="165" xfId="0" applyAlignment="1" applyBorder="1" applyFont="1" applyNumberFormat="1">
      <alignment horizontal="center"/>
    </xf>
    <xf borderId="8" fillId="2" fontId="42" numFmtId="165" xfId="0" applyAlignment="1" applyBorder="1" applyFont="1" applyNumberFormat="1">
      <alignment horizontal="center" vertical="bottom"/>
    </xf>
    <xf borderId="3" fillId="2" fontId="42" numFmtId="165" xfId="0" applyAlignment="1" applyBorder="1" applyFont="1" applyNumberFormat="1">
      <alignment horizontal="center" vertical="bottom"/>
    </xf>
    <xf borderId="3" fillId="0" fontId="42" numFmtId="167" xfId="0" applyAlignment="1" applyBorder="1" applyFont="1" applyNumberFormat="1">
      <alignment horizontal="center"/>
    </xf>
    <xf borderId="8" fillId="2" fontId="42" numFmtId="165" xfId="0" applyAlignment="1" applyBorder="1" applyFont="1" applyNumberFormat="1">
      <alignment horizontal="center" vertical="center"/>
    </xf>
    <xf borderId="8" fillId="2" fontId="43" numFmtId="165" xfId="0" applyAlignment="1" applyBorder="1" applyFont="1" applyNumberFormat="1">
      <alignment horizontal="center" vertical="center"/>
    </xf>
    <xf borderId="8" fillId="31" fontId="42" numFmtId="0" xfId="0" applyAlignment="1" applyBorder="1" applyFill="1" applyFont="1">
      <alignment horizontal="center" vertical="bottom"/>
    </xf>
    <xf borderId="1" fillId="2" fontId="42" numFmtId="165" xfId="0" applyAlignment="1" applyBorder="1" applyFont="1" applyNumberFormat="1">
      <alignment horizontal="center" vertical="bottom"/>
    </xf>
    <xf borderId="8" fillId="3" fontId="42" numFmtId="165" xfId="0" applyAlignment="1" applyBorder="1" applyFont="1" applyNumberFormat="1">
      <alignment horizontal="center" vertical="center"/>
    </xf>
    <xf borderId="1" fillId="3" fontId="42" numFmtId="165" xfId="0" applyAlignment="1" applyBorder="1" applyFont="1" applyNumberFormat="1">
      <alignment horizontal="center" vertical="center"/>
    </xf>
    <xf borderId="8" fillId="0" fontId="44" numFmtId="0" xfId="0" applyAlignment="1" applyBorder="1" applyFont="1">
      <alignment horizontal="left" vertical="bottom"/>
    </xf>
    <xf borderId="1" fillId="0" fontId="44" numFmtId="0" xfId="0" applyAlignment="1" applyBorder="1" applyFont="1">
      <alignment horizontal="left" vertical="bottom"/>
    </xf>
    <xf borderId="8" fillId="2" fontId="44" numFmtId="165" xfId="0" applyAlignment="1" applyBorder="1" applyFont="1" applyNumberFormat="1">
      <alignment horizontal="center"/>
    </xf>
    <xf borderId="1" fillId="2" fontId="44" numFmtId="165" xfId="0" applyAlignment="1" applyBorder="1" applyFont="1" applyNumberFormat="1">
      <alignment horizontal="center"/>
    </xf>
    <xf borderId="8" fillId="0" fontId="42" numFmtId="170" xfId="0" applyAlignment="1" applyBorder="1" applyFont="1" applyNumberFormat="1">
      <alignment horizontal="right" vertical="bottom"/>
    </xf>
    <xf borderId="1" fillId="14" fontId="42" numFmtId="0" xfId="0" applyAlignment="1" applyBorder="1" applyFont="1">
      <alignment horizontal="center" vertical="bottom"/>
    </xf>
    <xf borderId="1" fillId="14" fontId="42" numFmtId="0" xfId="0" applyAlignment="1" applyBorder="1" applyFont="1">
      <alignment vertical="bottom"/>
    </xf>
    <xf borderId="8" fillId="0" fontId="42" numFmtId="179" xfId="0" applyAlignment="1" applyBorder="1" applyFont="1" applyNumberFormat="1">
      <alignment horizontal="center" vertical="bottom"/>
    </xf>
    <xf borderId="8" fillId="0" fontId="44" numFmtId="0" xfId="0" applyAlignment="1" applyBorder="1" applyFont="1">
      <alignment readingOrder="0" vertical="bottom"/>
    </xf>
    <xf borderId="8" fillId="2" fontId="42" numFmtId="0" xfId="0" applyAlignment="1" applyBorder="1" applyFont="1">
      <alignment horizontal="left" vertical="bottom"/>
    </xf>
    <xf borderId="1" fillId="2" fontId="42" numFmtId="0" xfId="0" applyAlignment="1" applyBorder="1" applyFont="1">
      <alignment horizontal="left" vertical="bottom"/>
    </xf>
    <xf borderId="8" fillId="0" fontId="42" numFmtId="170" xfId="0" applyAlignment="1" applyBorder="1" applyFont="1" applyNumberFormat="1">
      <alignment readingOrder="0" vertical="bottom"/>
    </xf>
    <xf borderId="8" fillId="0" fontId="42" numFmtId="0" xfId="0" applyAlignment="1" applyBorder="1" applyFont="1">
      <alignment horizontal="left"/>
    </xf>
    <xf borderId="1" fillId="0" fontId="42" numFmtId="0" xfId="0" applyAlignment="1" applyBorder="1" applyFont="1">
      <alignment horizontal="left"/>
    </xf>
    <xf borderId="1" fillId="0" fontId="42" numFmtId="169" xfId="0" applyAlignment="1" applyBorder="1" applyFont="1" applyNumberFormat="1">
      <alignment horizontal="center" vertical="bottom"/>
    </xf>
    <xf borderId="8" fillId="0" fontId="42" numFmtId="169" xfId="0" applyAlignment="1" applyBorder="1" applyFont="1" applyNumberFormat="1">
      <alignment horizontal="center" vertical="bottom"/>
    </xf>
    <xf borderId="1" fillId="0" fontId="42" numFmtId="169" xfId="0" applyAlignment="1" applyBorder="1" applyFont="1" applyNumberFormat="1">
      <alignment horizontal="center" vertical="bottom"/>
    </xf>
    <xf borderId="8" fillId="2" fontId="43" numFmtId="0" xfId="0" applyAlignment="1" applyBorder="1" applyFont="1">
      <alignment horizontal="center" readingOrder="0" vertical="center"/>
    </xf>
    <xf borderId="8" fillId="0" fontId="46" numFmtId="169" xfId="0" applyAlignment="1" applyBorder="1" applyFont="1" applyNumberFormat="1">
      <alignment horizontal="center" vertical="bottom"/>
    </xf>
    <xf borderId="1" fillId="0" fontId="44" numFmtId="49" xfId="0" applyAlignment="1" applyBorder="1" applyFont="1" applyNumberFormat="1">
      <alignment horizontal="center" vertical="bottom"/>
    </xf>
    <xf borderId="8" fillId="2" fontId="44" numFmtId="165" xfId="0" applyAlignment="1" applyBorder="1" applyFont="1" applyNumberFormat="1">
      <alignment horizontal="center" readingOrder="0" vertical="center"/>
    </xf>
    <xf borderId="1" fillId="2" fontId="44" numFmtId="165" xfId="0" applyAlignment="1" applyBorder="1" applyFont="1" applyNumberFormat="1">
      <alignment horizontal="center" readingOrder="0" vertical="center"/>
    </xf>
    <xf borderId="1" fillId="3" fontId="42" numFmtId="0" xfId="0" applyAlignment="1" applyBorder="1" applyFont="1">
      <alignment horizontal="left" vertical="bottom"/>
    </xf>
    <xf borderId="1" fillId="0" fontId="42" numFmtId="49" xfId="0" applyAlignment="1" applyBorder="1" applyFont="1" applyNumberFormat="1">
      <alignment horizontal="center" vertical="bottom"/>
    </xf>
    <xf borderId="1" fillId="2" fontId="43" numFmtId="0" xfId="0" applyAlignment="1" applyBorder="1" applyFont="1">
      <alignment horizontal="left"/>
    </xf>
    <xf borderId="2" fillId="0" fontId="42" numFmtId="0" xfId="0" applyAlignment="1" applyBorder="1" applyFont="1">
      <alignment vertical="bottom"/>
    </xf>
    <xf borderId="3" fillId="0" fontId="42" numFmtId="0" xfId="0" applyAlignment="1" applyBorder="1" applyFont="1">
      <alignment vertical="bottom"/>
    </xf>
    <xf borderId="1" fillId="0" fontId="43" numFmtId="0" xfId="0" applyBorder="1" applyFont="1"/>
    <xf borderId="1" fillId="3" fontId="42" numFmtId="0" xfId="0" applyAlignment="1" applyBorder="1" applyFont="1">
      <alignment horizontal="left" readingOrder="0" vertical="bottom"/>
    </xf>
    <xf borderId="1" fillId="0" fontId="43" numFmtId="169" xfId="0" applyAlignment="1" applyBorder="1" applyFont="1" applyNumberFormat="1">
      <alignment horizontal="center" readingOrder="0" vertical="bottom"/>
    </xf>
    <xf borderId="1" fillId="2" fontId="42" numFmtId="0" xfId="0" applyAlignment="1" applyBorder="1" applyFont="1">
      <alignment horizontal="center" readingOrder="0"/>
    </xf>
    <xf borderId="1" fillId="0" fontId="44" numFmtId="0" xfId="0" applyAlignment="1" applyBorder="1" applyFont="1">
      <alignment horizontal="center"/>
    </xf>
    <xf borderId="1" fillId="0" fontId="44" numFmtId="0" xfId="0" applyAlignment="1" applyBorder="1" applyFont="1">
      <alignment horizontal="left" readingOrder="0" vertical="bottom"/>
    </xf>
    <xf borderId="1" fillId="0" fontId="44" numFmtId="0" xfId="0" applyAlignment="1" applyBorder="1" applyFont="1">
      <alignment horizontal="center" readingOrder="0"/>
    </xf>
    <xf borderId="1" fillId="0" fontId="44" numFmtId="0" xfId="0" applyBorder="1" applyFont="1"/>
    <xf borderId="1" fillId="0" fontId="42" numFmtId="0" xfId="0" applyAlignment="1" applyBorder="1" applyFont="1">
      <alignment readingOrder="0"/>
    </xf>
    <xf borderId="1" fillId="0" fontId="43" numFmtId="167" xfId="0" applyAlignment="1" applyBorder="1" applyFont="1" applyNumberFormat="1">
      <alignment horizontal="center"/>
    </xf>
    <xf borderId="1" fillId="0" fontId="42" numFmtId="167" xfId="0" applyAlignment="1" applyBorder="1" applyFont="1" applyNumberFormat="1">
      <alignment horizontal="center" vertical="bottom"/>
    </xf>
    <xf borderId="1" fillId="0" fontId="42" numFmtId="49" xfId="0" applyAlignment="1" applyBorder="1" applyFont="1" applyNumberFormat="1">
      <alignment horizontal="center"/>
    </xf>
    <xf borderId="1" fillId="2" fontId="44" numFmtId="0" xfId="0" applyAlignment="1" applyBorder="1" applyFont="1">
      <alignment horizontal="center" vertical="bottom"/>
    </xf>
    <xf borderId="1" fillId="2" fontId="42" numFmtId="0" xfId="0" applyAlignment="1" applyBorder="1" applyFont="1">
      <alignment horizontal="left"/>
    </xf>
    <xf borderId="1" fillId="2" fontId="42" numFmtId="168" xfId="0" applyAlignment="1" applyBorder="1" applyFont="1" applyNumberFormat="1">
      <alignment horizontal="center"/>
    </xf>
    <xf borderId="1" fillId="0" fontId="44" numFmtId="0" xfId="0" applyAlignment="1" applyBorder="1" applyFont="1">
      <alignment horizontal="left"/>
    </xf>
    <xf borderId="1" fillId="2" fontId="42" numFmtId="0" xfId="0" applyAlignment="1" applyBorder="1" applyFont="1">
      <alignment horizontal="center"/>
    </xf>
    <xf borderId="1" fillId="2" fontId="42" numFmtId="167" xfId="0" applyAlignment="1" applyBorder="1" applyFont="1" applyNumberFormat="1">
      <alignment horizontal="center"/>
    </xf>
    <xf borderId="1" fillId="0" fontId="47" numFmtId="0" xfId="0" applyAlignment="1" applyBorder="1" applyFont="1">
      <alignment vertical="bottom"/>
    </xf>
    <xf borderId="1" fillId="2" fontId="44" numFmtId="49" xfId="0" applyAlignment="1" applyBorder="1" applyFont="1" applyNumberFormat="1">
      <alignment horizontal="center" vertical="bottom"/>
    </xf>
    <xf borderId="1" fillId="2" fontId="48" numFmtId="0" xfId="0" applyAlignment="1" applyBorder="1" applyFont="1">
      <alignment vertical="bottom"/>
    </xf>
    <xf borderId="1" fillId="2" fontId="42" numFmtId="49" xfId="0" applyAlignment="1" applyBorder="1" applyFont="1" applyNumberFormat="1">
      <alignment horizontal="center" vertical="bottom"/>
    </xf>
    <xf borderId="1" fillId="2" fontId="42" numFmtId="49" xfId="0" applyAlignment="1" applyBorder="1" applyFont="1" applyNumberFormat="1">
      <alignment horizontal="left" vertical="bottom"/>
    </xf>
    <xf borderId="1" fillId="2" fontId="42" numFmtId="167" xfId="0" applyAlignment="1" applyBorder="1" applyFont="1" applyNumberFormat="1">
      <alignment horizontal="center" vertical="bottom"/>
    </xf>
    <xf borderId="1" fillId="2" fontId="44" numFmtId="0" xfId="0" applyAlignment="1" applyBorder="1" applyFont="1">
      <alignment vertical="bottom"/>
    </xf>
    <xf borderId="1" fillId="2" fontId="44" numFmtId="49" xfId="0" applyAlignment="1" applyBorder="1" applyFont="1" applyNumberFormat="1">
      <alignment horizontal="left" vertical="bottom"/>
    </xf>
    <xf borderId="1" fillId="2" fontId="44" numFmtId="0" xfId="0" applyAlignment="1" applyBorder="1" applyFont="1">
      <alignment horizontal="left" vertical="bottom"/>
    </xf>
    <xf borderId="1" fillId="2" fontId="44" numFmtId="165" xfId="0" applyAlignment="1" applyBorder="1" applyFont="1" applyNumberFormat="1">
      <alignment horizontal="center" vertical="bottom"/>
    </xf>
    <xf borderId="1" fillId="2" fontId="44" numFmtId="167" xfId="0" applyAlignment="1" applyBorder="1" applyFont="1" applyNumberFormat="1">
      <alignment horizontal="center" vertical="bottom"/>
    </xf>
    <xf borderId="2" fillId="2" fontId="42" numFmtId="0" xfId="0" applyAlignment="1" applyBorder="1" applyFont="1">
      <alignment horizontal="center" vertical="bottom"/>
    </xf>
    <xf borderId="2" fillId="2" fontId="42" numFmtId="0" xfId="0" applyAlignment="1" applyBorder="1" applyFont="1">
      <alignment vertical="bottom"/>
    </xf>
    <xf borderId="3" fillId="2" fontId="42" numFmtId="0" xfId="0" applyAlignment="1" applyBorder="1" applyFont="1">
      <alignment vertical="bottom"/>
    </xf>
    <xf borderId="3" fillId="2" fontId="42" numFmtId="49" xfId="0" applyAlignment="1" applyBorder="1" applyFont="1" applyNumberFormat="1">
      <alignment horizontal="center" vertical="bottom"/>
    </xf>
    <xf borderId="3" fillId="2" fontId="42" numFmtId="49" xfId="0" applyAlignment="1" applyBorder="1" applyFont="1" applyNumberFormat="1">
      <alignment horizontal="left" vertical="bottom"/>
    </xf>
    <xf borderId="1" fillId="0" fontId="42" numFmtId="0" xfId="0" applyAlignment="1" applyBorder="1" applyFont="1">
      <alignment horizontal="center" readingOrder="0" vertical="center"/>
    </xf>
    <xf borderId="1" fillId="2" fontId="42" numFmtId="0" xfId="0" applyAlignment="1" applyBorder="1" applyFont="1">
      <alignment horizontal="left" readingOrder="0" vertical="center"/>
    </xf>
    <xf borderId="1" fillId="0" fontId="43" numFmtId="170" xfId="0" applyAlignment="1" applyBorder="1" applyFont="1" applyNumberFormat="1">
      <alignment readingOrder="0"/>
    </xf>
    <xf borderId="1" fillId="0" fontId="43" numFmtId="0" xfId="0" applyAlignment="1" applyBorder="1" applyFont="1">
      <alignment horizontal="center"/>
    </xf>
    <xf borderId="1" fillId="2" fontId="42" numFmtId="0" xfId="0" applyAlignment="1" applyBorder="1" applyFont="1">
      <alignment readingOrder="0" vertical="bottom"/>
    </xf>
    <xf borderId="3" fillId="2" fontId="42" numFmtId="49" xfId="0" applyAlignment="1" applyBorder="1" applyFont="1" applyNumberFormat="1">
      <alignment vertical="bottom"/>
    </xf>
    <xf borderId="1" fillId="2" fontId="42" numFmtId="49" xfId="0" applyAlignment="1" applyBorder="1" applyFont="1" applyNumberFormat="1">
      <alignment vertical="bottom"/>
    </xf>
    <xf borderId="1" fillId="2" fontId="42" numFmtId="168" xfId="0" applyAlignment="1" applyBorder="1" applyFont="1" applyNumberFormat="1">
      <alignment horizontal="center" vertical="bottom"/>
    </xf>
    <xf borderId="2" fillId="2" fontId="44" numFmtId="0" xfId="0" applyAlignment="1" applyBorder="1" applyFont="1">
      <alignment horizontal="center" vertical="bottom"/>
    </xf>
    <xf borderId="3" fillId="2" fontId="44" numFmtId="0" xfId="0" applyAlignment="1" applyBorder="1" applyFont="1">
      <alignment vertical="bottom"/>
    </xf>
    <xf borderId="3" fillId="2" fontId="44" numFmtId="49" xfId="0" applyAlignment="1" applyBorder="1" applyFont="1" applyNumberFormat="1">
      <alignment horizontal="center" vertical="bottom"/>
    </xf>
    <xf borderId="3" fillId="2" fontId="44" numFmtId="49" xfId="0" applyAlignment="1" applyBorder="1" applyFont="1" applyNumberFormat="1">
      <alignment vertical="bottom"/>
    </xf>
    <xf borderId="1" fillId="2" fontId="44" numFmtId="49" xfId="0" applyAlignment="1" applyBorder="1" applyFont="1" applyNumberFormat="1">
      <alignment vertical="bottom"/>
    </xf>
    <xf borderId="1" fillId="2" fontId="44" numFmtId="168" xfId="0" applyAlignment="1" applyBorder="1" applyFont="1" applyNumberFormat="1">
      <alignment horizontal="center" vertical="bottom"/>
    </xf>
    <xf borderId="1" fillId="0" fontId="42" numFmtId="165" xfId="0" applyAlignment="1" applyBorder="1" applyFont="1" applyNumberFormat="1">
      <alignment horizontal="center" vertical="bottom"/>
    </xf>
    <xf borderId="1" fillId="0" fontId="42" numFmtId="164" xfId="0" applyAlignment="1" applyBorder="1" applyFont="1" applyNumberFormat="1">
      <alignment vertical="bottom"/>
    </xf>
    <xf borderId="0" fillId="0" fontId="42" numFmtId="0" xfId="0" applyAlignment="1" applyFont="1">
      <alignment horizontal="center"/>
    </xf>
    <xf borderId="0" fillId="2" fontId="42" numFmtId="0" xfId="0" applyAlignment="1" applyFont="1">
      <alignment horizontal="center" vertical="bottom"/>
    </xf>
    <xf borderId="0" fillId="2" fontId="42" numFmtId="0" xfId="0" applyAlignment="1" applyFont="1">
      <alignment vertical="bottom"/>
    </xf>
    <xf borderId="0" fillId="2" fontId="42" numFmtId="49" xfId="0" applyAlignment="1" applyFont="1" applyNumberFormat="1">
      <alignment horizontal="center" vertical="bottom"/>
    </xf>
    <xf borderId="0" fillId="2" fontId="42" numFmtId="49" xfId="0" applyAlignment="1" applyFont="1" applyNumberFormat="1">
      <alignment horizontal="left" vertical="bottom"/>
    </xf>
    <xf borderId="0" fillId="2" fontId="42" numFmtId="0" xfId="0" applyAlignment="1" applyFont="1">
      <alignment horizontal="left" vertical="bottom"/>
    </xf>
    <xf borderId="0" fillId="2" fontId="42" numFmtId="165" xfId="0" applyAlignment="1" applyFont="1" applyNumberFormat="1">
      <alignment horizontal="center" vertical="bottom"/>
    </xf>
    <xf borderId="0" fillId="2" fontId="42" numFmtId="167" xfId="0" applyAlignment="1" applyFont="1" applyNumberFormat="1">
      <alignment horizontal="center" vertical="bottom"/>
    </xf>
    <xf borderId="0" fillId="0" fontId="43" numFmtId="0" xfId="0" applyAlignment="1" applyFont="1">
      <alignment horizontal="center"/>
    </xf>
    <xf borderId="0" fillId="0" fontId="43" numFmtId="0" xfId="0" applyFont="1"/>
    <xf borderId="1" fillId="0" fontId="49" numFmtId="0" xfId="0" applyAlignment="1" applyBorder="1" applyFont="1">
      <alignment horizontal="center" readingOrder="0"/>
    </xf>
    <xf borderId="1" fillId="0" fontId="49" numFmtId="0" xfId="0" applyAlignment="1" applyBorder="1" applyFont="1">
      <alignment horizontal="center"/>
    </xf>
    <xf borderId="1" fillId="3" fontId="49" numFmtId="0" xfId="0" applyAlignment="1" applyBorder="1" applyFont="1">
      <alignment horizontal="center" readingOrder="0"/>
    </xf>
    <xf borderId="1" fillId="0" fontId="43" numFmtId="0" xfId="0" applyAlignment="1" applyBorder="1" applyFont="1">
      <alignment horizontal="center" readingOrder="0"/>
    </xf>
    <xf borderId="1" fillId="4" fontId="49" numFmtId="0" xfId="0" applyAlignment="1" applyBorder="1" applyFont="1">
      <alignment horizontal="center" readingOrder="0"/>
    </xf>
    <xf borderId="1" fillId="0" fontId="49" numFmtId="169" xfId="0" applyAlignment="1" applyBorder="1" applyFont="1" applyNumberFormat="1">
      <alignment horizontal="center"/>
    </xf>
    <xf borderId="11" fillId="0" fontId="44" numFmtId="0" xfId="0" applyAlignment="1" applyBorder="1" applyFont="1">
      <alignment horizontal="center" vertical="top"/>
    </xf>
    <xf borderId="8" fillId="0" fontId="44" numFmtId="0" xfId="0" applyAlignment="1" applyBorder="1" applyFont="1">
      <alignment horizontal="center" vertical="top"/>
    </xf>
    <xf borderId="8" fillId="0" fontId="44" numFmtId="0" xfId="0" applyAlignment="1" applyBorder="1" applyFont="1">
      <alignment vertical="top"/>
    </xf>
    <xf borderId="8" fillId="3" fontId="44" numFmtId="0" xfId="0" applyAlignment="1" applyBorder="1" applyFont="1">
      <alignment vertical="top"/>
    </xf>
    <xf borderId="1" fillId="2" fontId="44" numFmtId="165" xfId="0" applyAlignment="1" applyBorder="1" applyFont="1" applyNumberFormat="1">
      <alignment horizontal="left" vertical="center"/>
    </xf>
    <xf borderId="8" fillId="0" fontId="44" numFmtId="169" xfId="0" applyAlignment="1" applyBorder="1" applyFont="1" applyNumberFormat="1">
      <alignment horizontal="center" vertical="top"/>
    </xf>
    <xf borderId="8" fillId="0" fontId="44" numFmtId="169" xfId="0" applyAlignment="1" applyBorder="1" applyFont="1" applyNumberFormat="1">
      <alignment horizontal="center" readingOrder="0" vertical="top"/>
    </xf>
    <xf borderId="8" fillId="0" fontId="44" numFmtId="169" xfId="0" applyAlignment="1" applyBorder="1" applyFont="1" applyNumberFormat="1">
      <alignment vertical="top"/>
    </xf>
    <xf borderId="1" fillId="0" fontId="44" numFmtId="169" xfId="0" applyAlignment="1" applyBorder="1" applyFont="1" applyNumberFormat="1">
      <alignment vertical="top"/>
    </xf>
    <xf borderId="0" fillId="0" fontId="44" numFmtId="0" xfId="0" applyAlignment="1" applyFont="1">
      <alignment vertical="bottom"/>
    </xf>
    <xf borderId="11" fillId="0" fontId="42" numFmtId="0" xfId="0" applyAlignment="1" applyBorder="1" applyFont="1">
      <alignment horizontal="center" vertical="top"/>
    </xf>
    <xf borderId="8" fillId="0" fontId="42" numFmtId="0" xfId="0" applyAlignment="1" applyBorder="1" applyFont="1">
      <alignment horizontal="center" vertical="top"/>
    </xf>
    <xf borderId="8" fillId="0" fontId="42" numFmtId="0" xfId="0" applyAlignment="1" applyBorder="1" applyFont="1">
      <alignment vertical="top"/>
    </xf>
    <xf borderId="8" fillId="3" fontId="42" numFmtId="0" xfId="0" applyAlignment="1" applyBorder="1" applyFont="1">
      <alignment vertical="top"/>
    </xf>
    <xf borderId="8" fillId="0" fontId="43" numFmtId="169" xfId="0" applyAlignment="1" applyBorder="1" applyFont="1" applyNumberFormat="1">
      <alignment horizontal="center" vertical="top"/>
    </xf>
    <xf borderId="8" fillId="0" fontId="42" numFmtId="169" xfId="0" applyAlignment="1" applyBorder="1" applyFont="1" applyNumberFormat="1">
      <alignment horizontal="center" readingOrder="0" vertical="top"/>
    </xf>
    <xf borderId="8" fillId="0" fontId="42" numFmtId="169" xfId="0" applyAlignment="1" applyBorder="1" applyFont="1" applyNumberFormat="1">
      <alignment horizontal="center" vertical="top"/>
    </xf>
    <xf borderId="8" fillId="0" fontId="42" numFmtId="169" xfId="0" applyAlignment="1" applyBorder="1" applyFont="1" applyNumberFormat="1">
      <alignment vertical="top"/>
    </xf>
    <xf borderId="1" fillId="0" fontId="42" numFmtId="169" xfId="0" applyAlignment="1" applyBorder="1" applyFont="1" applyNumberFormat="1">
      <alignment vertical="top"/>
    </xf>
    <xf borderId="0" fillId="0" fontId="42" numFmtId="0" xfId="0" applyAlignment="1" applyFont="1">
      <alignment vertical="bottom"/>
    </xf>
    <xf borderId="1" fillId="0" fontId="42" numFmtId="169" xfId="0" applyAlignment="1" applyBorder="1" applyFont="1" applyNumberFormat="1">
      <alignment vertical="bottom"/>
    </xf>
    <xf borderId="1" fillId="0" fontId="44" numFmtId="0" xfId="0" applyAlignment="1" applyBorder="1" applyFont="1">
      <alignment readingOrder="0" vertical="bottom"/>
    </xf>
    <xf borderId="1" fillId="0" fontId="43" numFmtId="0" xfId="0" applyBorder="1" applyFont="1"/>
    <xf borderId="8" fillId="0" fontId="42" numFmtId="0" xfId="0" applyAlignment="1" applyBorder="1" applyFont="1">
      <alignment horizontal="center" readingOrder="0" vertical="top"/>
    </xf>
    <xf borderId="8" fillId="0" fontId="42" numFmtId="0" xfId="0" applyAlignment="1" applyBorder="1" applyFont="1">
      <alignment readingOrder="0" vertical="top"/>
    </xf>
    <xf borderId="1" fillId="0" fontId="42" numFmtId="169" xfId="0" applyAlignment="1" applyBorder="1" applyFont="1" applyNumberFormat="1">
      <alignment horizontal="center" vertical="top"/>
    </xf>
    <xf borderId="8" fillId="0" fontId="44" numFmtId="169" xfId="0" applyAlignment="1" applyBorder="1" applyFont="1" applyNumberFormat="1">
      <alignment horizontal="center" vertical="bottom"/>
    </xf>
    <xf borderId="11" fillId="0" fontId="42" numFmtId="169" xfId="0" applyAlignment="1" applyBorder="1" applyFont="1" applyNumberFormat="1">
      <alignment vertical="top"/>
    </xf>
    <xf borderId="3" fillId="0" fontId="42" numFmtId="169" xfId="0" applyAlignment="1" applyBorder="1" applyFont="1" applyNumberFormat="1">
      <alignment vertical="top"/>
    </xf>
    <xf borderId="8" fillId="0" fontId="42" numFmtId="169" xfId="0" applyAlignment="1" applyBorder="1" applyFont="1" applyNumberFormat="1">
      <alignment readingOrder="0" vertical="top"/>
    </xf>
    <xf borderId="1" fillId="0" fontId="42" numFmtId="0" xfId="0" applyAlignment="1" applyBorder="1" applyFont="1">
      <alignment horizontal="center" vertical="top"/>
    </xf>
    <xf borderId="1" fillId="0" fontId="42" numFmtId="0" xfId="0" applyAlignment="1" applyBorder="1" applyFont="1">
      <alignment vertical="top"/>
    </xf>
    <xf borderId="1" fillId="3" fontId="42" numFmtId="0" xfId="0" applyAlignment="1" applyBorder="1" applyFont="1">
      <alignment vertical="top"/>
    </xf>
    <xf borderId="8" fillId="2" fontId="42" numFmtId="169" xfId="0" applyAlignment="1" applyBorder="1" applyFont="1" applyNumberFormat="1">
      <alignment horizontal="center" vertical="top"/>
    </xf>
    <xf borderId="8" fillId="0" fontId="42" numFmtId="49" xfId="0" applyAlignment="1" applyBorder="1" applyFont="1" applyNumberFormat="1">
      <alignment horizontal="center" vertical="top"/>
    </xf>
    <xf borderId="1" fillId="0" fontId="42" numFmtId="49" xfId="0" applyAlignment="1" applyBorder="1" applyFont="1" applyNumberFormat="1">
      <alignment horizontal="center" vertical="top"/>
    </xf>
    <xf borderId="1" fillId="0" fontId="43" numFmtId="0" xfId="0" applyAlignment="1" applyBorder="1" applyFont="1">
      <alignment readingOrder="0"/>
    </xf>
    <xf borderId="1" fillId="0" fontId="43" numFmtId="49" xfId="0" applyAlignment="1" applyBorder="1" applyFont="1" applyNumberFormat="1">
      <alignment horizontal="center"/>
    </xf>
    <xf borderId="1" fillId="3" fontId="42" numFmtId="0" xfId="0" applyAlignment="1" applyBorder="1" applyFont="1">
      <alignment readingOrder="0" vertical="top"/>
    </xf>
    <xf borderId="1" fillId="0" fontId="42" numFmtId="169" xfId="0" applyAlignment="1" applyBorder="1" applyFont="1" applyNumberFormat="1">
      <alignment horizontal="center" readingOrder="0" vertical="top"/>
    </xf>
    <xf borderId="1" fillId="0" fontId="42" numFmtId="0" xfId="0" applyAlignment="1" applyBorder="1" applyFont="1">
      <alignment horizontal="center" readingOrder="0" vertical="top"/>
    </xf>
    <xf borderId="1" fillId="0" fontId="42" numFmtId="0" xfId="0" applyAlignment="1" applyBorder="1" applyFont="1">
      <alignment readingOrder="0" vertical="top"/>
    </xf>
    <xf borderId="2" fillId="0" fontId="43" numFmtId="0" xfId="0" applyAlignment="1" applyBorder="1" applyFont="1">
      <alignment readingOrder="0"/>
    </xf>
    <xf borderId="3" fillId="0" fontId="43" numFmtId="0" xfId="0" applyBorder="1" applyFont="1"/>
    <xf borderId="1" fillId="0" fontId="43" numFmtId="49" xfId="0" applyAlignment="1" applyBorder="1" applyFont="1" applyNumberFormat="1">
      <alignment horizontal="center" vertical="center"/>
    </xf>
    <xf borderId="0" fillId="0" fontId="42" numFmtId="169" xfId="0" applyAlignment="1" applyFont="1" applyNumberFormat="1">
      <alignment vertical="top"/>
    </xf>
    <xf borderId="0" fillId="0" fontId="42" numFmtId="0" xfId="0" applyAlignment="1" applyFont="1">
      <alignment vertical="top"/>
    </xf>
    <xf borderId="0" fillId="0" fontId="42" numFmtId="0" xfId="0" applyAlignment="1" applyFont="1">
      <alignment horizontal="center" vertical="top"/>
    </xf>
    <xf borderId="0" fillId="3" fontId="42" numFmtId="0" xfId="0" applyAlignment="1" applyFont="1">
      <alignment vertical="top"/>
    </xf>
    <xf borderId="0" fillId="0" fontId="42" numFmtId="169" xfId="0" applyAlignment="1" applyFont="1" applyNumberFormat="1">
      <alignment horizontal="center" vertical="top"/>
    </xf>
    <xf borderId="0" fillId="0" fontId="43" numFmtId="169" xfId="0" applyAlignment="1" applyFont="1" applyNumberFormat="1">
      <alignment horizontal="center" vertical="top"/>
    </xf>
    <xf borderId="0" fillId="0" fontId="42" numFmtId="0" xfId="0" applyAlignment="1" applyFont="1">
      <alignment horizontal="center" vertical="bottom"/>
    </xf>
    <xf borderId="0" fillId="3" fontId="42" numFmtId="0" xfId="0" applyAlignment="1" applyFont="1">
      <alignment vertical="bottom"/>
    </xf>
    <xf borderId="0" fillId="0" fontId="42" numFmtId="169" xfId="0" applyAlignment="1" applyFont="1" applyNumberFormat="1">
      <alignment horizontal="center" vertical="bottom"/>
    </xf>
    <xf borderId="0" fillId="0" fontId="43" numFmtId="169" xfId="0" applyAlignment="1" applyFont="1" applyNumberFormat="1">
      <alignment horizontal="center" vertical="bottom"/>
    </xf>
    <xf borderId="0" fillId="0" fontId="42" numFmtId="169" xfId="0" applyAlignment="1" applyFont="1" applyNumberFormat="1">
      <alignment vertical="bottom"/>
    </xf>
    <xf borderId="1" fillId="32" fontId="50" numFmtId="0" xfId="0" applyAlignment="1" applyBorder="1" applyFill="1" applyFont="1">
      <alignment horizontal="left" readingOrder="0" shrinkToFit="0" wrapText="0"/>
    </xf>
    <xf borderId="1" fillId="32" fontId="50" numFmtId="0" xfId="0" applyAlignment="1" applyBorder="1" applyFont="1">
      <alignment horizontal="center" readingOrder="0" shrinkToFit="0" wrapText="0"/>
    </xf>
    <xf borderId="1" fillId="32" fontId="50" numFmtId="0" xfId="0" applyAlignment="1" applyBorder="1" applyFont="1">
      <alignment horizontal="center" readingOrder="0" shrinkToFit="0" wrapText="1"/>
    </xf>
    <xf borderId="1" fillId="32" fontId="51" numFmtId="0" xfId="0" applyAlignment="1" applyBorder="1" applyFont="1">
      <alignment horizontal="left" readingOrder="0" shrinkToFit="0" wrapText="0"/>
    </xf>
    <xf borderId="0" fillId="32" fontId="52" numFmtId="0" xfId="0" applyFont="1"/>
    <xf borderId="11" fillId="2" fontId="51" numFmtId="0" xfId="0" applyAlignment="1" applyBorder="1" applyFont="1">
      <alignment horizontal="left" shrinkToFit="0" vertical="bottom" wrapText="0"/>
    </xf>
    <xf borderId="1" fillId="2" fontId="51" numFmtId="0" xfId="0" applyAlignment="1" applyBorder="1" applyFont="1">
      <alignment horizontal="left" readingOrder="0" shrinkToFit="0" vertical="bottom" wrapText="0"/>
    </xf>
    <xf borderId="1" fillId="2" fontId="51" numFmtId="0" xfId="0" applyAlignment="1" applyBorder="1" applyFont="1">
      <alignment horizontal="center" readingOrder="0" shrinkToFit="0" vertical="bottom" wrapText="0"/>
    </xf>
    <xf borderId="1" fillId="2" fontId="51" numFmtId="0" xfId="0" applyAlignment="1" applyBorder="1" applyFont="1">
      <alignment horizontal="left" shrinkToFit="0" vertical="bottom" wrapText="0"/>
    </xf>
    <xf borderId="1" fillId="2" fontId="51" numFmtId="0" xfId="0" applyAlignment="1" applyBorder="1" applyFont="1">
      <alignment horizontal="center" shrinkToFit="0" vertical="bottom" wrapText="0"/>
    </xf>
    <xf borderId="1" fillId="2" fontId="52" numFmtId="0" xfId="0" applyAlignment="1" applyBorder="1" applyFont="1">
      <alignment horizontal="left"/>
    </xf>
    <xf borderId="0" fillId="2" fontId="52" numFmtId="0" xfId="0" applyFont="1"/>
    <xf borderId="11" fillId="33" fontId="51" numFmtId="0" xfId="0" applyAlignment="1" applyBorder="1" applyFill="1" applyFont="1">
      <alignment horizontal="left" shrinkToFit="0" vertical="bottom" wrapText="0"/>
    </xf>
    <xf borderId="1" fillId="33" fontId="51" numFmtId="0" xfId="0" applyAlignment="1" applyBorder="1" applyFont="1">
      <alignment horizontal="left" readingOrder="0" shrinkToFit="0" vertical="bottom" wrapText="0"/>
    </xf>
    <xf borderId="1" fillId="33" fontId="51" numFmtId="0" xfId="0" applyAlignment="1" applyBorder="1" applyFont="1">
      <alignment horizontal="center" readingOrder="0" shrinkToFit="0" vertical="bottom" wrapText="0"/>
    </xf>
    <xf borderId="1" fillId="33" fontId="51" numFmtId="0" xfId="0" applyAlignment="1" applyBorder="1" applyFont="1">
      <alignment horizontal="left" shrinkToFit="0" vertical="bottom" wrapText="0"/>
    </xf>
    <xf borderId="1" fillId="33" fontId="51" numFmtId="0" xfId="0" applyAlignment="1" applyBorder="1" applyFont="1">
      <alignment horizontal="center" shrinkToFit="0" vertical="bottom" wrapText="0"/>
    </xf>
    <xf borderId="1" fillId="33" fontId="52" numFmtId="0" xfId="0" applyAlignment="1" applyBorder="1" applyFont="1">
      <alignment horizontal="left"/>
    </xf>
    <xf borderId="0" fillId="33" fontId="52" numFmtId="0" xfId="0" applyFont="1"/>
    <xf borderId="11" fillId="33" fontId="53" numFmtId="0" xfId="0" applyAlignment="1" applyBorder="1" applyFont="1">
      <alignment horizontal="left" shrinkToFit="0" vertical="bottom" wrapText="0"/>
    </xf>
    <xf borderId="1" fillId="33" fontId="51" numFmtId="167" xfId="0" applyAlignment="1" applyBorder="1" applyFont="1" applyNumberFormat="1">
      <alignment horizontal="left" readingOrder="0" shrinkToFit="0" vertical="bottom" wrapText="0"/>
    </xf>
    <xf borderId="1" fillId="2" fontId="51" numFmtId="167" xfId="0" applyAlignment="1" applyBorder="1" applyFont="1" applyNumberFormat="1">
      <alignment horizontal="left" readingOrder="0" shrinkToFit="0" vertical="bottom" wrapText="0"/>
    </xf>
    <xf borderId="1" fillId="33" fontId="51" numFmtId="180" xfId="0" applyAlignment="1" applyBorder="1" applyFont="1" applyNumberFormat="1">
      <alignment horizontal="left" readingOrder="0" shrinkToFit="0" vertical="bottom" wrapText="0"/>
    </xf>
    <xf borderId="1" fillId="2" fontId="51" numFmtId="180" xfId="0" applyAlignment="1" applyBorder="1" applyFont="1" applyNumberFormat="1">
      <alignment horizontal="left" readingOrder="0" shrinkToFit="0" vertical="bottom" wrapText="0"/>
    </xf>
    <xf borderId="1" fillId="33" fontId="51" numFmtId="0" xfId="0" applyAlignment="1" applyBorder="1" applyFont="1">
      <alignment horizontal="left" readingOrder="0" shrinkToFit="0" vertical="top" wrapText="0"/>
    </xf>
    <xf borderId="1" fillId="33" fontId="51" numFmtId="0" xfId="0" applyAlignment="1" applyBorder="1" applyFont="1">
      <alignment horizontal="center" readingOrder="0" shrinkToFit="0" vertical="top" wrapText="0"/>
    </xf>
    <xf borderId="1" fillId="2" fontId="51" numFmtId="0" xfId="0" applyAlignment="1" applyBorder="1" applyFont="1">
      <alignment horizontal="left" readingOrder="0" shrinkToFit="0" vertical="top" wrapText="0"/>
    </xf>
    <xf borderId="1" fillId="2" fontId="51" numFmtId="0" xfId="0" applyAlignment="1" applyBorder="1" applyFont="1">
      <alignment horizontal="center" readingOrder="0" shrinkToFit="0" vertical="top" wrapText="0"/>
    </xf>
    <xf borderId="1" fillId="2" fontId="51" numFmtId="174" xfId="0" applyAlignment="1" applyBorder="1" applyFont="1" applyNumberFormat="1">
      <alignment horizontal="left" readingOrder="0" shrinkToFit="0" vertical="bottom" wrapText="0"/>
    </xf>
    <xf borderId="1" fillId="33" fontId="51" numFmtId="174" xfId="0" applyAlignment="1" applyBorder="1" applyFont="1" applyNumberFormat="1">
      <alignment horizontal="left" readingOrder="0" shrinkToFit="0" vertical="bottom" wrapText="0"/>
    </xf>
    <xf borderId="1" fillId="2" fontId="50" numFmtId="0" xfId="0" applyAlignment="1" applyBorder="1" applyFont="1">
      <alignment horizontal="left" readingOrder="0" shrinkToFit="0" vertical="bottom" wrapText="0"/>
    </xf>
    <xf borderId="1" fillId="2" fontId="52" numFmtId="0" xfId="0" applyAlignment="1" applyBorder="1" applyFont="1">
      <alignment horizontal="left" readingOrder="0"/>
    </xf>
    <xf borderId="1" fillId="33" fontId="50" numFmtId="0" xfId="0" applyAlignment="1" applyBorder="1" applyFont="1">
      <alignment horizontal="left" readingOrder="0" shrinkToFit="0" vertical="bottom" wrapText="0"/>
    </xf>
    <xf borderId="1" fillId="33" fontId="52" numFmtId="0" xfId="0" applyAlignment="1" applyBorder="1" applyFont="1">
      <alignment horizontal="left" readingOrder="0"/>
    </xf>
    <xf borderId="1" fillId="33" fontId="54" numFmtId="0" xfId="0" applyAlignment="1" applyBorder="1" applyFont="1">
      <alignment horizontal="left" readingOrder="0" shrinkToFit="0" vertical="bottom" wrapText="0"/>
    </xf>
    <xf borderId="1" fillId="33" fontId="51" numFmtId="170" xfId="0" applyAlignment="1" applyBorder="1" applyFont="1" applyNumberFormat="1">
      <alignment horizontal="left" readingOrder="0" shrinkToFit="0" vertical="bottom" wrapText="0"/>
    </xf>
    <xf borderId="0" fillId="2" fontId="51" numFmtId="0" xfId="0" applyAlignment="1" applyFont="1">
      <alignment horizontal="left" readingOrder="0" shrinkToFit="0" vertical="bottom" wrapText="0"/>
    </xf>
    <xf borderId="1" fillId="33" fontId="52" numFmtId="0" xfId="0" applyAlignment="1" applyBorder="1" applyFont="1">
      <alignment vertical="bottom"/>
    </xf>
    <xf borderId="0" fillId="33" fontId="51" numFmtId="0" xfId="0" applyAlignment="1" applyFont="1">
      <alignment horizontal="left" readingOrder="0" shrinkToFit="0" vertical="bottom" wrapText="0"/>
    </xf>
    <xf borderId="1" fillId="2" fontId="54" numFmtId="0" xfId="0" applyAlignment="1" applyBorder="1" applyFont="1">
      <alignment horizontal="left" readingOrder="0" shrinkToFit="0" vertical="bottom" wrapText="0"/>
    </xf>
    <xf borderId="1" fillId="2" fontId="52" numFmtId="0" xfId="0" applyAlignment="1" applyBorder="1" applyFont="1">
      <alignment readingOrder="0" vertical="bottom"/>
    </xf>
    <xf borderId="1" fillId="2" fontId="52" numFmtId="0" xfId="0" applyAlignment="1" applyBorder="1" applyFont="1">
      <alignment vertical="bottom"/>
    </xf>
    <xf borderId="1" fillId="33" fontId="52" numFmtId="0" xfId="0" applyAlignment="1" applyBorder="1" applyFont="1">
      <alignment horizontal="left" readingOrder="0" vertical="bottom"/>
    </xf>
    <xf borderId="1" fillId="2" fontId="52" numFmtId="0" xfId="0" applyAlignment="1" applyBorder="1" applyFont="1">
      <alignment horizontal="left" readingOrder="0" shrinkToFit="0" vertical="bottom" wrapText="0"/>
    </xf>
    <xf borderId="1" fillId="2" fontId="52" numFmtId="181" xfId="0" applyAlignment="1" applyBorder="1" applyFont="1" applyNumberFormat="1">
      <alignment horizontal="left" readingOrder="0" vertical="bottom"/>
    </xf>
    <xf borderId="1" fillId="2" fontId="52" numFmtId="0" xfId="0" applyAlignment="1" applyBorder="1" applyFont="1">
      <alignment horizontal="center" readingOrder="0" vertical="bottom"/>
    </xf>
    <xf borderId="1" fillId="2" fontId="52" numFmtId="167" xfId="0" applyAlignment="1" applyBorder="1" applyFont="1" applyNumberFormat="1">
      <alignment horizontal="left" vertical="bottom"/>
    </xf>
    <xf borderId="0" fillId="2" fontId="52" numFmtId="0" xfId="0" applyAlignment="1" applyFont="1">
      <alignment vertical="bottom"/>
    </xf>
    <xf borderId="1" fillId="33" fontId="52" numFmtId="0" xfId="0" applyAlignment="1" applyBorder="1" applyFont="1">
      <alignment horizontal="left" vertical="bottom"/>
    </xf>
    <xf borderId="1" fillId="33" fontId="54" numFmtId="0" xfId="0" applyAlignment="1" applyBorder="1" applyFont="1">
      <alignment vertical="bottom"/>
    </xf>
    <xf borderId="1" fillId="33" fontId="52" numFmtId="0" xfId="0" applyAlignment="1" applyBorder="1" applyFont="1">
      <alignment readingOrder="0" vertical="bottom"/>
    </xf>
    <xf borderId="1" fillId="33" fontId="52" numFmtId="0" xfId="0" applyAlignment="1" applyBorder="1" applyFont="1">
      <alignment horizontal="center" readingOrder="0" vertical="bottom"/>
    </xf>
    <xf borderId="1" fillId="33" fontId="52" numFmtId="0" xfId="0" applyAlignment="1" applyBorder="1" applyFont="1">
      <alignment horizontal="left" readingOrder="0" shrinkToFit="0" vertical="bottom" wrapText="0"/>
    </xf>
    <xf borderId="1" fillId="33" fontId="55" numFmtId="181" xfId="0" applyAlignment="1" applyBorder="1" applyFont="1" applyNumberFormat="1">
      <alignment horizontal="left" readingOrder="0" vertical="bottom"/>
    </xf>
    <xf borderId="1" fillId="33" fontId="52" numFmtId="0" xfId="0" applyAlignment="1" applyBorder="1" applyFont="1">
      <alignment horizontal="center" vertical="bottom"/>
    </xf>
    <xf borderId="1" fillId="33" fontId="52" numFmtId="167" xfId="0" applyAlignment="1" applyBorder="1" applyFont="1" applyNumberFormat="1">
      <alignment horizontal="left" vertical="bottom"/>
    </xf>
    <xf borderId="0" fillId="33" fontId="52" numFmtId="0" xfId="0" applyAlignment="1" applyFont="1">
      <alignment vertical="bottom"/>
    </xf>
    <xf borderId="1" fillId="2" fontId="51" numFmtId="170" xfId="0" applyAlignment="1" applyBorder="1" applyFont="1" applyNumberFormat="1">
      <alignment horizontal="left" readingOrder="0" shrinkToFit="0" vertical="bottom" wrapText="0"/>
    </xf>
    <xf borderId="11" fillId="2" fontId="51" numFmtId="0" xfId="0" applyAlignment="1" applyBorder="1" applyFont="1">
      <alignment horizontal="left" shrinkToFit="0" vertical="top" wrapText="0"/>
    </xf>
    <xf borderId="1" fillId="33" fontId="51" numFmtId="176" xfId="0" applyAlignment="1" applyBorder="1" applyFont="1" applyNumberFormat="1">
      <alignment horizontal="left" readingOrder="0" shrinkToFit="0" vertical="bottom" wrapText="0"/>
    </xf>
    <xf borderId="1" fillId="2" fontId="52" numFmtId="174" xfId="0" applyAlignment="1" applyBorder="1" applyFont="1" applyNumberFormat="1">
      <alignment horizontal="left" readingOrder="0"/>
    </xf>
    <xf borderId="11" fillId="33" fontId="51" numFmtId="0" xfId="0" applyAlignment="1" applyBorder="1" applyFont="1">
      <alignment shrinkToFit="0" vertical="bottom" wrapText="0"/>
    </xf>
    <xf borderId="1" fillId="33" fontId="52" numFmtId="174" xfId="0" applyAlignment="1" applyBorder="1" applyFont="1" applyNumberFormat="1">
      <alignment horizontal="left" readingOrder="0"/>
    </xf>
    <xf borderId="11" fillId="2" fontId="52" numFmtId="0" xfId="0" applyAlignment="1" applyBorder="1" applyFont="1">
      <alignment vertical="bottom"/>
    </xf>
    <xf borderId="1" fillId="2" fontId="52" numFmtId="173" xfId="0" applyAlignment="1" applyBorder="1" applyFont="1" applyNumberFormat="1">
      <alignment horizontal="left" readingOrder="0"/>
    </xf>
    <xf borderId="11" fillId="33" fontId="52" numFmtId="0" xfId="0" applyAlignment="1" applyBorder="1" applyFont="1">
      <alignment vertical="bottom"/>
    </xf>
    <xf borderId="1" fillId="33" fontId="52" numFmtId="173" xfId="0" applyAlignment="1" applyBorder="1" applyFont="1" applyNumberFormat="1">
      <alignment horizontal="left" readingOrder="0"/>
    </xf>
    <xf borderId="1" fillId="33" fontId="54" numFmtId="0" xfId="0" applyAlignment="1" applyBorder="1" applyFont="1">
      <alignment horizontal="left" readingOrder="0" shrinkToFit="0" vertical="top" wrapText="0"/>
    </xf>
    <xf borderId="1" fillId="33" fontId="51" numFmtId="167" xfId="0" applyAlignment="1" applyBorder="1" applyFont="1" applyNumberFormat="1">
      <alignment horizontal="left" readingOrder="0" shrinkToFit="0" vertical="top" wrapText="0"/>
    </xf>
    <xf borderId="1" fillId="2" fontId="52" numFmtId="0" xfId="0" applyBorder="1" applyFont="1"/>
    <xf borderId="1" fillId="2" fontId="52" numFmtId="0" xfId="0" applyAlignment="1" applyBorder="1" applyFont="1">
      <alignment horizontal="center" readingOrder="0"/>
    </xf>
    <xf borderId="1" fillId="2" fontId="52" numFmtId="0" xfId="0" applyAlignment="1" applyBorder="1" applyFont="1">
      <alignment readingOrder="0"/>
    </xf>
    <xf borderId="1" fillId="33" fontId="50" numFmtId="0" xfId="0" applyBorder="1" applyFont="1"/>
    <xf borderId="1" fillId="33" fontId="51" numFmtId="0" xfId="0" applyAlignment="1" applyBorder="1" applyFont="1">
      <alignment readingOrder="0"/>
    </xf>
    <xf borderId="1" fillId="33" fontId="51" numFmtId="0" xfId="0" applyAlignment="1" applyBorder="1" applyFont="1">
      <alignment horizontal="center"/>
    </xf>
    <xf borderId="1" fillId="33" fontId="52" numFmtId="0" xfId="0" applyAlignment="1" applyBorder="1" applyFont="1">
      <alignment horizontal="center" readingOrder="0"/>
    </xf>
    <xf borderId="1" fillId="33" fontId="52" numFmtId="0" xfId="0" applyAlignment="1" applyBorder="1" applyFont="1">
      <alignment readingOrder="0"/>
    </xf>
    <xf borderId="1" fillId="33" fontId="52" numFmtId="0" xfId="0" applyBorder="1" applyFont="1"/>
    <xf borderId="1" fillId="2" fontId="50" numFmtId="0" xfId="0" applyBorder="1" applyFont="1"/>
    <xf borderId="1" fillId="2" fontId="51" numFmtId="0" xfId="0" applyAlignment="1" applyBorder="1" applyFont="1">
      <alignment readingOrder="0"/>
    </xf>
    <xf borderId="1" fillId="2" fontId="51" numFmtId="0" xfId="0" applyAlignment="1" applyBorder="1" applyFont="1">
      <alignment horizontal="center"/>
    </xf>
    <xf borderId="1" fillId="33" fontId="54" numFmtId="0" xfId="0" applyAlignment="1" applyBorder="1" applyFont="1">
      <alignment readingOrder="0"/>
    </xf>
    <xf borderId="1" fillId="33" fontId="52" numFmtId="0" xfId="0" applyAlignment="1" applyBorder="1" applyFont="1">
      <alignment horizontal="center" readingOrder="0" vertical="center"/>
    </xf>
    <xf borderId="1" fillId="2" fontId="51" numFmtId="0" xfId="0" applyAlignment="1" applyBorder="1" applyFont="1">
      <alignment horizontal="left" readingOrder="0"/>
    </xf>
    <xf borderId="1" fillId="2" fontId="50" numFmtId="0" xfId="0" applyAlignment="1" applyBorder="1" applyFont="1">
      <alignment readingOrder="0"/>
    </xf>
    <xf borderId="1" fillId="2" fontId="51" numFmtId="0" xfId="0" applyAlignment="1" applyBorder="1" applyFont="1">
      <alignment horizontal="center" readingOrder="0" vertical="center"/>
    </xf>
    <xf borderId="1" fillId="33" fontId="51" numFmtId="0" xfId="0" applyAlignment="1" applyBorder="1" applyFont="1">
      <alignment horizontal="left"/>
    </xf>
    <xf borderId="2" fillId="33" fontId="50" numFmtId="0" xfId="0" applyAlignment="1" applyBorder="1" applyFont="1">
      <alignment readingOrder="0"/>
    </xf>
    <xf borderId="3" fillId="33" fontId="50" numFmtId="0" xfId="0" applyBorder="1" applyFont="1"/>
    <xf borderId="1" fillId="33" fontId="51" numFmtId="0" xfId="0" applyAlignment="1" applyBorder="1" applyFont="1">
      <alignment horizontal="left" readingOrder="0"/>
    </xf>
    <xf borderId="1" fillId="33" fontId="51" numFmtId="49" xfId="0" applyAlignment="1" applyBorder="1" applyFont="1" applyNumberFormat="1">
      <alignment horizontal="center"/>
    </xf>
    <xf borderId="0" fillId="33" fontId="52" numFmtId="0" xfId="0" applyAlignment="1" applyFont="1">
      <alignment horizontal="center" readingOrder="0"/>
    </xf>
    <xf borderId="0" fillId="33" fontId="52" numFmtId="0" xfId="0" applyAlignment="1" applyFont="1">
      <alignment readingOrder="0"/>
    </xf>
    <xf borderId="1" fillId="2" fontId="54" numFmtId="0" xfId="0" applyAlignment="1" applyBorder="1" applyFont="1">
      <alignment readingOrder="0"/>
    </xf>
    <xf borderId="1" fillId="2" fontId="56" numFmtId="0" xfId="0" applyAlignment="1" applyBorder="1" applyFont="1">
      <alignment horizontal="left" readingOrder="0" vertical="bottom"/>
    </xf>
    <xf borderId="1" fillId="33" fontId="1" numFmtId="0" xfId="0" applyAlignment="1" applyBorder="1" applyFont="1">
      <alignment horizontal="center" vertical="center"/>
    </xf>
    <xf borderId="1" fillId="33" fontId="56" numFmtId="0" xfId="0" applyAlignment="1" applyBorder="1" applyFont="1">
      <alignment horizontal="left" readingOrder="0" vertical="bottom"/>
    </xf>
    <xf borderId="1" fillId="2" fontId="52" numFmtId="0" xfId="0" applyAlignment="1" applyBorder="1" applyFont="1">
      <alignment horizontal="center"/>
    </xf>
    <xf borderId="0" fillId="33" fontId="52" numFmtId="0" xfId="0" applyAlignment="1" applyFont="1">
      <alignment horizontal="left"/>
    </xf>
    <xf borderId="0" fillId="33" fontId="52" numFmtId="0" xfId="0" applyAlignment="1" applyFont="1">
      <alignment horizontal="center"/>
    </xf>
    <xf borderId="0" fillId="2" fontId="52" numFmtId="0" xfId="0" applyAlignment="1" applyFont="1">
      <alignment horizontal="left"/>
    </xf>
    <xf borderId="0" fillId="2" fontId="52" numFmtId="0" xfId="0" applyAlignment="1" applyFont="1">
      <alignment horizontal="center"/>
    </xf>
    <xf borderId="3" fillId="34" fontId="18" numFmtId="0" xfId="0" applyAlignment="1" applyBorder="1" applyFill="1" applyFont="1">
      <alignment horizontal="center" readingOrder="0" shrinkToFit="0" vertical="top" wrapText="0"/>
    </xf>
    <xf borderId="1" fillId="35" fontId="18" numFmtId="0" xfId="0" applyAlignment="1" applyBorder="1" applyFill="1" applyFont="1">
      <alignment horizontal="center" readingOrder="0" shrinkToFit="0" vertical="top" wrapText="0"/>
    </xf>
    <xf borderId="0" fillId="0" fontId="2" numFmtId="0" xfId="0" applyFont="1"/>
    <xf borderId="3" fillId="0" fontId="1" numFmtId="0" xfId="0" applyAlignment="1" applyBorder="1" applyFont="1">
      <alignment horizontal="left" readingOrder="0" shrinkToFit="0" vertical="top" wrapText="0"/>
    </xf>
    <xf borderId="1" fillId="0" fontId="1" numFmtId="0" xfId="0" applyAlignment="1" applyBorder="1" applyFont="1">
      <alignment horizontal="left" readingOrder="0" shrinkToFit="0" vertical="top" wrapText="0"/>
    </xf>
    <xf borderId="3" fillId="0" fontId="1" numFmtId="170" xfId="0" applyAlignment="1" applyBorder="1" applyFont="1" applyNumberFormat="1">
      <alignment horizontal="left" readingOrder="0" shrinkToFit="0" vertical="top" wrapText="0"/>
    </xf>
    <xf borderId="3" fillId="0" fontId="1" numFmtId="3" xfId="0" applyAlignment="1" applyBorder="1" applyFont="1" applyNumberFormat="1">
      <alignment horizontal="center" readingOrder="0" shrinkToFit="0" vertical="top" wrapText="0"/>
    </xf>
    <xf borderId="1" fillId="0" fontId="1" numFmtId="170" xfId="0" applyAlignment="1" applyBorder="1" applyFont="1" applyNumberFormat="1">
      <alignment horizontal="left" readingOrder="0" shrinkToFit="0" vertical="top" wrapText="0"/>
    </xf>
    <xf borderId="1" fillId="0" fontId="1" numFmtId="3" xfId="0" applyAlignment="1" applyBorder="1" applyFont="1" applyNumberFormat="1">
      <alignment horizontal="center" readingOrder="0" shrinkToFit="0" vertical="top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2" fontId="1" numFmtId="0" xfId="0" applyAlignment="1" applyBorder="1" applyFont="1">
      <alignment horizontal="left" readingOrder="0" shrinkToFit="0" vertical="top" wrapText="0"/>
    </xf>
    <xf borderId="1" fillId="0" fontId="1" numFmtId="182" xfId="0" applyAlignment="1" applyBorder="1" applyFont="1" applyNumberFormat="1">
      <alignment horizontal="left" readingOrder="0" shrinkToFit="0" vertical="top" wrapText="0"/>
    </xf>
    <xf borderId="1" fillId="26" fontId="1" numFmtId="0" xfId="0" applyAlignment="1" applyBorder="1" applyFont="1">
      <alignment horizontal="center" shrinkToFit="0" vertical="top" wrapText="0"/>
    </xf>
    <xf borderId="1" fillId="2" fontId="1" numFmtId="170" xfId="0" applyAlignment="1" applyBorder="1" applyFont="1" applyNumberFormat="1">
      <alignment horizontal="left" readingOrder="0" shrinkToFit="0" vertical="top" wrapText="0"/>
    </xf>
    <xf borderId="1" fillId="2" fontId="1" numFmtId="3" xfId="0" applyAlignment="1" applyBorder="1" applyFont="1" applyNumberFormat="1">
      <alignment horizontal="center" readingOrder="0" shrinkToFit="0" vertical="top" wrapText="0"/>
    </xf>
    <xf borderId="1" fillId="0" fontId="1" numFmtId="179" xfId="0" applyAlignment="1" applyBorder="1" applyFont="1" applyNumberFormat="1">
      <alignment horizontal="left" readingOrder="0" shrinkToFit="0" vertical="top" wrapText="0"/>
    </xf>
    <xf borderId="0" fillId="2" fontId="1" numFmtId="0" xfId="0" applyAlignment="1" applyFont="1">
      <alignment horizontal="left" readingOrder="0" shrinkToFit="0" vertical="bottom" wrapText="0"/>
    </xf>
    <xf borderId="1" fillId="0" fontId="1" numFmtId="0" xfId="0" applyAlignment="1" applyBorder="1" applyFont="1">
      <alignment readingOrder="0" shrinkToFit="0" vertical="top" wrapText="0"/>
    </xf>
    <xf borderId="1" fillId="0" fontId="2" numFmtId="176" xfId="0" applyAlignment="1" applyBorder="1" applyFont="1" applyNumberFormat="1">
      <alignment horizontal="left" readingOrder="0"/>
    </xf>
    <xf borderId="0" fillId="0" fontId="57" numFmtId="0" xfId="0" applyAlignment="1" applyFont="1">
      <alignment readingOrder="0"/>
    </xf>
    <xf borderId="0" fillId="0" fontId="57" numFmtId="0" xfId="0" applyFont="1"/>
    <xf borderId="1" fillId="0" fontId="58" numFmtId="164" xfId="0" applyAlignment="1" applyBorder="1" applyFont="1" applyNumberFormat="1">
      <alignment horizontal="center" readingOrder="0" vertical="center"/>
    </xf>
    <xf borderId="13" fillId="0" fontId="58" numFmtId="0" xfId="0" applyAlignment="1" applyBorder="1" applyFont="1">
      <alignment horizontal="center" vertical="center"/>
    </xf>
    <xf borderId="8" fillId="0" fontId="58" numFmtId="0" xfId="0" applyAlignment="1" applyBorder="1" applyFont="1">
      <alignment horizontal="center" vertical="center"/>
    </xf>
    <xf borderId="3" fillId="0" fontId="58" numFmtId="49" xfId="0" applyAlignment="1" applyBorder="1" applyFont="1" applyNumberFormat="1">
      <alignment horizontal="center" vertical="center"/>
    </xf>
    <xf borderId="1" fillId="0" fontId="58" numFmtId="0" xfId="0" applyAlignment="1" applyBorder="1" applyFont="1">
      <alignment horizontal="center" vertical="center"/>
    </xf>
    <xf borderId="1" fillId="0" fontId="58" numFmtId="0" xfId="0" applyAlignment="1" applyBorder="1" applyFont="1">
      <alignment horizontal="center" readingOrder="0" vertical="center"/>
    </xf>
    <xf borderId="1" fillId="0" fontId="59" numFmtId="165" xfId="0" applyAlignment="1" applyBorder="1" applyFont="1" applyNumberFormat="1">
      <alignment horizontal="center" vertical="center"/>
    </xf>
    <xf borderId="1" fillId="0" fontId="60" numFmtId="0" xfId="0" applyAlignment="1" applyBorder="1" applyFont="1">
      <alignment horizontal="center" readingOrder="0" vertical="center"/>
    </xf>
    <xf borderId="2" fillId="0" fontId="60" numFmtId="0" xfId="0" applyAlignment="1" applyBorder="1" applyFont="1">
      <alignment horizontal="center" readingOrder="0" vertical="center"/>
    </xf>
    <xf borderId="1" fillId="0" fontId="59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left" vertical="center"/>
    </xf>
    <xf borderId="3" fillId="0" fontId="5" numFmtId="0" xfId="0" applyAlignment="1" applyBorder="1" applyFont="1">
      <alignment horizontal="left" vertical="center"/>
    </xf>
    <xf borderId="3" fillId="0" fontId="38" numFmtId="49" xfId="0" applyAlignment="1" applyBorder="1" applyFont="1" applyNumberFormat="1">
      <alignment horizontal="left" vertical="center"/>
    </xf>
    <xf borderId="1" fillId="0" fontId="5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center" vertical="center"/>
    </xf>
    <xf borderId="1" fillId="0" fontId="38" numFmtId="0" xfId="0" applyAlignment="1" applyBorder="1" applyFont="1">
      <alignment horizontal="center" vertical="center"/>
    </xf>
    <xf borderId="1" fillId="0" fontId="38" numFmtId="165" xfId="0" applyAlignment="1" applyBorder="1" applyFont="1" applyNumberFormat="1">
      <alignment horizontal="center" vertical="center"/>
    </xf>
    <xf borderId="1" fillId="36" fontId="38" numFmtId="0" xfId="0" applyAlignment="1" applyBorder="1" applyFill="1" applyFont="1">
      <alignment horizontal="center" vertical="center"/>
    </xf>
    <xf borderId="1" fillId="0" fontId="38" numFmtId="165" xfId="0" applyAlignment="1" applyBorder="1" applyFont="1" applyNumberFormat="1">
      <alignment horizontal="left" vertical="center"/>
    </xf>
    <xf borderId="1" fillId="0" fontId="38" numFmtId="167" xfId="0" applyAlignment="1" applyBorder="1" applyFont="1" applyNumberFormat="1">
      <alignment horizontal="left" vertical="center"/>
    </xf>
    <xf borderId="1" fillId="0" fontId="5" numFmtId="165" xfId="0" applyAlignment="1" applyBorder="1" applyFont="1" applyNumberFormat="1">
      <alignment horizontal="left" vertical="center"/>
    </xf>
    <xf borderId="1" fillId="37" fontId="38" numFmtId="165" xfId="0" applyAlignment="1" applyBorder="1" applyFill="1" applyFont="1" applyNumberFormat="1">
      <alignment horizontal="center" readingOrder="0" shrinkToFit="0" vertical="center" wrapText="0"/>
    </xf>
    <xf borderId="1" fillId="0" fontId="38" numFmtId="0" xfId="0" applyAlignment="1" applyBorder="1" applyFont="1">
      <alignment horizontal="left" vertical="center"/>
    </xf>
    <xf borderId="2" fillId="0" fontId="38" numFmtId="0" xfId="0" applyAlignment="1" applyBorder="1" applyFont="1">
      <alignment horizontal="center" vertical="center"/>
    </xf>
    <xf borderId="2" fillId="0" fontId="38" numFmtId="0" xfId="0" applyAlignment="1" applyBorder="1" applyFont="1">
      <alignment horizontal="left" vertical="center"/>
    </xf>
    <xf borderId="1" fillId="0" fontId="38" numFmtId="168" xfId="0" applyAlignment="1" applyBorder="1" applyFont="1" applyNumberFormat="1">
      <alignment horizontal="left" readingOrder="0" vertical="center"/>
    </xf>
    <xf borderId="1" fillId="0" fontId="38" numFmtId="168" xfId="0" applyAlignment="1" applyBorder="1" applyFont="1" applyNumberFormat="1">
      <alignment horizontal="left" vertical="center"/>
    </xf>
    <xf borderId="1" fillId="0" fontId="38" numFmtId="168" xfId="0" applyAlignment="1" applyBorder="1" applyFont="1" applyNumberFormat="1">
      <alignment horizontal="center" vertical="center"/>
    </xf>
    <xf borderId="2" fillId="0" fontId="61" numFmtId="0" xfId="0" applyAlignment="1" applyBorder="1" applyFont="1">
      <alignment horizontal="left" readingOrder="0" shrinkToFit="0" vertical="center" wrapText="0"/>
    </xf>
    <xf borderId="3" fillId="0" fontId="61" numFmtId="0" xfId="0" applyAlignment="1" applyBorder="1" applyFont="1">
      <alignment horizontal="left" readingOrder="0" shrinkToFit="0" vertical="center" wrapText="0"/>
    </xf>
    <xf quotePrefix="1" borderId="3" fillId="0" fontId="61" numFmtId="0" xfId="0" applyAlignment="1" applyBorder="1" applyFont="1">
      <alignment horizontal="center" readingOrder="0" shrinkToFit="0" vertical="center" wrapText="0"/>
    </xf>
    <xf borderId="1" fillId="0" fontId="61" numFmtId="0" xfId="0" applyAlignment="1" applyBorder="1" applyFont="1">
      <alignment horizontal="left" readingOrder="0" shrinkToFit="0" vertical="center" wrapText="0"/>
    </xf>
    <xf borderId="1" fillId="7" fontId="61" numFmtId="0" xfId="0" applyAlignment="1" applyBorder="1" applyFont="1">
      <alignment horizontal="left" readingOrder="0" shrinkToFit="0" vertical="center" wrapText="0"/>
    </xf>
    <xf borderId="1" fillId="28" fontId="61" numFmtId="0" xfId="0" applyAlignment="1" applyBorder="1" applyFont="1">
      <alignment horizontal="left" readingOrder="0" shrinkToFit="0" vertical="center" wrapText="0"/>
    </xf>
    <xf borderId="1" fillId="14" fontId="61" numFmtId="0" xfId="0" applyAlignment="1" applyBorder="1" applyFont="1">
      <alignment horizontal="left" readingOrder="0" shrinkToFit="0" vertical="center" wrapText="0"/>
    </xf>
    <xf borderId="1" fillId="0" fontId="61" numFmtId="0" xfId="0" applyAlignment="1" applyBorder="1" applyFont="1">
      <alignment horizontal="center" readingOrder="0" shrinkToFit="0" vertical="center" wrapText="0"/>
    </xf>
    <xf borderId="1" fillId="0" fontId="61" numFmtId="165" xfId="0" applyAlignment="1" applyBorder="1" applyFont="1" applyNumberFormat="1">
      <alignment horizontal="center" readingOrder="0" shrinkToFit="0" vertical="center" wrapText="0"/>
    </xf>
    <xf borderId="1" fillId="0" fontId="58" numFmtId="165" xfId="0" applyAlignment="1" applyBorder="1" applyFont="1" applyNumberFormat="1">
      <alignment horizontal="center" readingOrder="0" shrinkToFit="0" vertical="center" wrapText="0"/>
    </xf>
    <xf borderId="1" fillId="0" fontId="60" numFmtId="167" xfId="0" applyAlignment="1" applyBorder="1" applyFont="1" applyNumberFormat="1">
      <alignment horizontal="center" vertical="center"/>
    </xf>
    <xf borderId="1" fillId="0" fontId="61" numFmtId="165" xfId="0" applyAlignment="1" applyBorder="1" applyFont="1" applyNumberFormat="1">
      <alignment horizontal="left" readingOrder="0" shrinkToFit="0" vertical="center" wrapText="0"/>
    </xf>
    <xf borderId="1" fillId="0" fontId="61" numFmtId="0" xfId="0" applyAlignment="1" applyBorder="1" applyFont="1">
      <alignment horizontal="center" shrinkToFit="0" vertical="center" wrapText="0"/>
    </xf>
    <xf borderId="1" fillId="0" fontId="61" numFmtId="0" xfId="0" applyAlignment="1" applyBorder="1" applyFont="1">
      <alignment horizontal="left" shrinkToFit="0" vertical="center" wrapText="0"/>
    </xf>
    <xf borderId="1" fillId="0" fontId="60" numFmtId="0" xfId="0" applyAlignment="1" applyBorder="1" applyFont="1">
      <alignment horizontal="left" readingOrder="0" vertical="center"/>
    </xf>
    <xf borderId="2" fillId="0" fontId="60" numFmtId="0" xfId="0" applyAlignment="1" applyBorder="1" applyFont="1">
      <alignment horizontal="left" readingOrder="0" vertical="center"/>
    </xf>
    <xf borderId="3" fillId="0" fontId="38" numFmtId="0" xfId="0" applyAlignment="1" applyBorder="1" applyFont="1">
      <alignment horizontal="left" readingOrder="0" shrinkToFit="0" vertical="center" wrapText="0"/>
    </xf>
    <xf borderId="1" fillId="0" fontId="5" numFmtId="0" xfId="0" applyAlignment="1" applyBorder="1" applyFont="1">
      <alignment horizontal="left"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38" numFmtId="3" xfId="0" applyAlignment="1" applyBorder="1" applyFont="1" applyNumberFormat="1">
      <alignment horizontal="center" readingOrder="0" shrinkToFit="0" vertical="center" wrapText="0"/>
    </xf>
    <xf borderId="1" fillId="0" fontId="38" numFmtId="0" xfId="0" applyAlignment="1" applyBorder="1" applyFont="1">
      <alignment horizontal="center" shrinkToFit="0" vertical="center" wrapText="0"/>
    </xf>
    <xf borderId="1" fillId="36" fontId="38" numFmtId="0" xfId="0" applyAlignment="1" applyBorder="1" applyFont="1">
      <alignment horizontal="center" readingOrder="0" shrinkToFit="0" vertical="center" wrapText="0"/>
    </xf>
    <xf borderId="1" fillId="0" fontId="38" numFmtId="0" xfId="0" applyAlignment="1" applyBorder="1" applyFont="1">
      <alignment horizontal="left" readingOrder="0" shrinkToFit="0" vertical="center" wrapText="0"/>
    </xf>
    <xf borderId="1" fillId="0" fontId="38" numFmtId="0" xfId="0" applyAlignment="1" applyBorder="1" applyFont="1">
      <alignment horizontal="left" shrinkToFit="0" vertical="center" wrapText="0"/>
    </xf>
    <xf borderId="1" fillId="0" fontId="5" numFmtId="0" xfId="0" applyAlignment="1" applyBorder="1" applyFont="1">
      <alignment horizontal="left" shrinkToFit="0" vertical="center" wrapText="0"/>
    </xf>
    <xf borderId="2" fillId="0" fontId="38" numFmtId="3" xfId="0" applyAlignment="1" applyBorder="1" applyFont="1" applyNumberFormat="1">
      <alignment horizontal="center" readingOrder="0" shrinkToFit="0" vertical="center" wrapText="0"/>
    </xf>
    <xf borderId="2" fillId="0" fontId="38" numFmtId="3" xfId="0" applyAlignment="1" applyBorder="1" applyFont="1" applyNumberFormat="1">
      <alignment horizontal="left" readingOrder="0" shrinkToFit="0" vertical="center" wrapText="0"/>
    </xf>
    <xf borderId="1" fillId="0" fontId="5" numFmtId="3" xfId="0" applyAlignment="1" applyBorder="1" applyFont="1" applyNumberFormat="1">
      <alignment horizontal="left" readingOrder="0" shrinkToFit="0" vertical="center" wrapText="0"/>
    </xf>
    <xf borderId="3" fillId="0" fontId="38" numFmtId="49" xfId="0" applyAlignment="1" applyBorder="1" applyFont="1" applyNumberFormat="1">
      <alignment horizontal="left" readingOrder="0" shrinkToFit="0" vertical="center" wrapText="0"/>
    </xf>
    <xf borderId="1" fillId="0" fontId="38" numFmtId="0" xfId="0" applyAlignment="1" applyBorder="1" applyFont="1">
      <alignment horizontal="center" readingOrder="0" shrinkToFit="0" vertical="center" wrapText="0"/>
    </xf>
    <xf borderId="1" fillId="0" fontId="38" numFmtId="165" xfId="0" applyAlignment="1" applyBorder="1" applyFont="1" applyNumberFormat="1">
      <alignment horizontal="center" readingOrder="0" shrinkToFit="0" vertical="center" wrapText="0"/>
    </xf>
    <xf borderId="1" fillId="0" fontId="38" numFmtId="168" xfId="0" applyAlignment="1" applyBorder="1" applyFont="1" applyNumberFormat="1">
      <alignment horizontal="left" readingOrder="0" shrinkToFit="0" vertical="center" wrapText="0"/>
    </xf>
    <xf borderId="0" fillId="2" fontId="38" numFmtId="165" xfId="0" applyAlignment="1" applyFont="1" applyNumberFormat="1">
      <alignment horizontal="left" readingOrder="0" vertical="center"/>
    </xf>
    <xf borderId="0" fillId="0" fontId="38" numFmtId="165" xfId="0" applyAlignment="1" applyFont="1" applyNumberFormat="1">
      <alignment horizontal="center" shrinkToFit="0" vertical="center" wrapText="0"/>
    </xf>
    <xf borderId="1" fillId="0" fontId="5" numFmtId="165" xfId="0" applyAlignment="1" applyBorder="1" applyFont="1" applyNumberFormat="1">
      <alignment horizontal="left" shrinkToFit="0" vertical="center" wrapText="0"/>
    </xf>
    <xf borderId="2" fillId="0" fontId="38" numFmtId="0" xfId="0" applyAlignment="1" applyBorder="1" applyFont="1">
      <alignment horizontal="center" readingOrder="0" vertical="center"/>
    </xf>
    <xf borderId="2" fillId="0" fontId="38" numFmtId="0" xfId="0" applyAlignment="1" applyBorder="1" applyFont="1">
      <alignment horizontal="left" readingOrder="0" vertical="center"/>
    </xf>
    <xf borderId="1" fillId="7" fontId="5" numFmtId="0" xfId="0" applyAlignment="1" applyBorder="1" applyFont="1">
      <alignment horizontal="left" readingOrder="0" shrinkToFit="0" vertical="center" wrapText="0"/>
    </xf>
    <xf borderId="1" fillId="14" fontId="5" numFmtId="0" xfId="0" applyAlignment="1" applyBorder="1" applyFont="1">
      <alignment horizontal="left" readingOrder="0" shrinkToFit="0" vertical="center" wrapText="0"/>
    </xf>
    <xf borderId="1" fillId="0" fontId="38" numFmtId="165" xfId="0" applyAlignment="1" applyBorder="1" applyFont="1" applyNumberFormat="1">
      <alignment horizontal="left" readingOrder="0" shrinkToFit="0" vertical="center" wrapText="0"/>
    </xf>
    <xf borderId="2" fillId="0" fontId="38" numFmtId="3" xfId="0" applyAlignment="1" applyBorder="1" applyFont="1" applyNumberFormat="1">
      <alignment horizontal="center" readingOrder="0" vertical="center"/>
    </xf>
    <xf borderId="2" fillId="0" fontId="38" numFmtId="3" xfId="0" applyAlignment="1" applyBorder="1" applyFont="1" applyNumberFormat="1">
      <alignment horizontal="left" readingOrder="0" vertical="center"/>
    </xf>
    <xf borderId="1" fillId="0" fontId="5" numFmtId="3" xfId="0" applyAlignment="1" applyBorder="1" applyFont="1" applyNumberFormat="1">
      <alignment horizontal="left" readingOrder="0" vertical="center"/>
    </xf>
    <xf borderId="0" fillId="0" fontId="31" numFmtId="0" xfId="0" applyAlignment="1" applyFont="1">
      <alignment horizontal="left" vertical="center"/>
    </xf>
    <xf borderId="2" fillId="0" fontId="31" numFmtId="0" xfId="0" applyAlignment="1" applyBorder="1" applyFont="1">
      <alignment horizontal="left" vertical="center"/>
    </xf>
    <xf borderId="3" fillId="0" fontId="31" numFmtId="0" xfId="0" applyAlignment="1" applyBorder="1" applyFont="1">
      <alignment horizontal="left" vertical="center"/>
    </xf>
    <xf borderId="3" fillId="0" fontId="38" numFmtId="0" xfId="0" applyAlignment="1" applyBorder="1" applyFont="1">
      <alignment horizontal="center" readingOrder="0" shrinkToFit="0" vertical="center" wrapText="0"/>
    </xf>
    <xf borderId="1" fillId="0" fontId="31" numFmtId="0" xfId="0" applyAlignment="1" applyBorder="1" applyFont="1">
      <alignment horizontal="left" vertical="center"/>
    </xf>
    <xf borderId="1" fillId="28" fontId="31" numFmtId="0" xfId="0" applyAlignment="1" applyBorder="1" applyFont="1">
      <alignment horizontal="left" vertical="center"/>
    </xf>
    <xf borderId="1" fillId="14" fontId="31" numFmtId="0" xfId="0" applyAlignment="1" applyBorder="1" applyFont="1">
      <alignment horizontal="left" vertical="center"/>
    </xf>
    <xf borderId="1" fillId="0" fontId="31" numFmtId="0" xfId="0" applyAlignment="1" applyBorder="1" applyFont="1">
      <alignment horizontal="center" readingOrder="0" vertical="center"/>
    </xf>
    <xf borderId="1" fillId="0" fontId="31" numFmtId="0" xfId="0" applyAlignment="1" applyBorder="1" applyFont="1">
      <alignment horizontal="center" vertical="center"/>
    </xf>
    <xf borderId="1" fillId="0" fontId="38" numFmtId="0" xfId="0" applyAlignment="1" applyBorder="1" applyFont="1">
      <alignment horizontal="center" vertical="center"/>
    </xf>
    <xf borderId="1" fillId="0" fontId="38" numFmtId="0" xfId="0" applyAlignment="1" applyBorder="1" applyFont="1">
      <alignment horizontal="center" readingOrder="0" vertical="center"/>
    </xf>
    <xf borderId="1" fillId="0" fontId="38" numFmtId="167" xfId="0" applyAlignment="1" applyBorder="1" applyFont="1" applyNumberFormat="1">
      <alignment horizontal="center" vertical="center"/>
    </xf>
    <xf borderId="1" fillId="0" fontId="62" numFmtId="0" xfId="0" applyAlignment="1" applyBorder="1" applyFont="1">
      <alignment horizontal="center" vertical="center"/>
    </xf>
    <xf borderId="1" fillId="0" fontId="63" numFmtId="0" xfId="0" applyAlignment="1" applyBorder="1" applyFont="1">
      <alignment horizontal="left" vertical="center"/>
    </xf>
    <xf borderId="1" fillId="0" fontId="63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left" shrinkToFit="0" vertical="center" wrapText="0"/>
    </xf>
    <xf borderId="3" fillId="0" fontId="5" numFmtId="0" xfId="0" applyAlignment="1" applyBorder="1" applyFont="1">
      <alignment horizontal="left" shrinkToFit="0" vertical="center" wrapText="0"/>
    </xf>
    <xf borderId="3" fillId="0" fontId="38" numFmtId="0" xfId="0" applyAlignment="1" applyBorder="1" applyFont="1">
      <alignment horizontal="left" shrinkToFit="0" vertical="center" wrapText="0"/>
    </xf>
    <xf borderId="1" fillId="0" fontId="5" numFmtId="0" xfId="0" applyAlignment="1" applyBorder="1" applyFont="1">
      <alignment horizontal="left" shrinkToFit="0" vertical="center" wrapText="0"/>
    </xf>
    <xf borderId="1" fillId="14" fontId="5" numFmtId="0" xfId="0" applyAlignment="1" applyBorder="1" applyFont="1">
      <alignment horizontal="left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38" numFmtId="0" xfId="0" applyAlignment="1" applyBorder="1" applyFont="1">
      <alignment horizontal="center" shrinkToFit="0" vertical="center" wrapText="0"/>
    </xf>
    <xf borderId="1" fillId="0" fontId="38" numFmtId="165" xfId="0" applyAlignment="1" applyBorder="1" applyFont="1" applyNumberFormat="1">
      <alignment horizontal="center" shrinkToFit="0" vertical="center" wrapText="0"/>
    </xf>
    <xf borderId="1" fillId="0" fontId="38" numFmtId="165" xfId="0" applyAlignment="1" applyBorder="1" applyFont="1" applyNumberFormat="1">
      <alignment horizontal="left" shrinkToFit="0" vertical="center" wrapText="0"/>
    </xf>
    <xf borderId="1" fillId="28" fontId="5" numFmtId="0" xfId="0" applyAlignment="1" applyBorder="1" applyFont="1">
      <alignment horizontal="left" shrinkToFit="0" vertical="center" wrapText="0"/>
    </xf>
    <xf borderId="1" fillId="30" fontId="38" numFmtId="165" xfId="0" applyAlignment="1" applyBorder="1" applyFont="1" applyNumberFormat="1">
      <alignment horizontal="center" readingOrder="0" shrinkToFit="0" vertical="center" wrapText="0"/>
    </xf>
    <xf borderId="1" fillId="37" fontId="38" numFmtId="173" xfId="0" applyAlignment="1" applyBorder="1" applyFont="1" applyNumberFormat="1">
      <alignment horizontal="center" readingOrder="0" shrinkToFit="0" vertical="center" wrapText="0"/>
    </xf>
    <xf borderId="1" fillId="22" fontId="5" numFmtId="0" xfId="0" applyAlignment="1" applyBorder="1" applyFont="1">
      <alignment horizontal="left" readingOrder="0" shrinkToFit="0" vertical="center" wrapText="0"/>
    </xf>
    <xf borderId="3" fillId="0" fontId="61" numFmtId="0" xfId="0" applyAlignment="1" applyBorder="1" applyFont="1">
      <alignment horizontal="center" readingOrder="0" shrinkToFit="0" vertical="center" wrapText="0"/>
    </xf>
    <xf borderId="1" fillId="0" fontId="61" numFmtId="49" xfId="0" applyAlignment="1" applyBorder="1" applyFont="1" applyNumberFormat="1">
      <alignment horizontal="left" readingOrder="0" shrinkToFit="0" vertical="center" wrapText="0"/>
    </xf>
    <xf borderId="1" fillId="22" fontId="61" numFmtId="0" xfId="0" applyAlignment="1" applyBorder="1" applyFont="1">
      <alignment horizontal="left" readingOrder="0" shrinkToFit="0" vertical="center" wrapText="0"/>
    </xf>
    <xf borderId="1" fillId="15" fontId="61" numFmtId="0" xfId="0" applyAlignment="1" applyBorder="1" applyFont="1">
      <alignment horizontal="left" readingOrder="0" shrinkToFit="0" vertical="center" wrapText="0"/>
    </xf>
    <xf borderId="1" fillId="0" fontId="61" numFmtId="165" xfId="0" applyAlignment="1" applyBorder="1" applyFont="1" applyNumberFormat="1">
      <alignment horizontal="left" shrinkToFit="0" vertical="center" wrapText="0"/>
    </xf>
    <xf borderId="1" fillId="0" fontId="61" numFmtId="165" xfId="0" applyAlignment="1" applyBorder="1" applyFont="1" applyNumberFormat="1">
      <alignment horizontal="center" shrinkToFit="0" vertical="center" wrapText="0"/>
    </xf>
    <xf borderId="1" fillId="0" fontId="60" numFmtId="0" xfId="0" applyAlignment="1" applyBorder="1" applyFont="1">
      <alignment horizontal="left" vertical="center"/>
    </xf>
    <xf borderId="2" fillId="0" fontId="60" numFmtId="0" xfId="0" applyAlignment="1" applyBorder="1" applyFont="1">
      <alignment horizontal="center" vertical="center"/>
    </xf>
    <xf borderId="2" fillId="0" fontId="60" numFmtId="0" xfId="0" applyAlignment="1" applyBorder="1" applyFont="1">
      <alignment horizontal="left" vertical="center"/>
    </xf>
    <xf borderId="1" fillId="15" fontId="5" numFmtId="0" xfId="0" applyAlignment="1" applyBorder="1" applyFont="1">
      <alignment horizontal="left" readingOrder="0" shrinkToFit="0" vertical="center" wrapText="0"/>
    </xf>
    <xf borderId="1" fillId="27" fontId="5" numFmtId="0" xfId="0" applyAlignment="1" applyBorder="1" applyFont="1">
      <alignment horizontal="left" readingOrder="0" shrinkToFit="0" vertical="center" wrapText="0"/>
    </xf>
    <xf borderId="1" fillId="27" fontId="61" numFmtId="0" xfId="0" applyAlignment="1" applyBorder="1" applyFont="1">
      <alignment horizontal="left" readingOrder="0" shrinkToFit="0" vertical="center" wrapText="0"/>
    </xf>
    <xf borderId="1" fillId="30" fontId="58" numFmtId="165" xfId="0" applyAlignment="1" applyBorder="1" applyFont="1" applyNumberFormat="1">
      <alignment horizontal="center" readingOrder="0" shrinkToFit="0" vertical="center" wrapText="0"/>
    </xf>
    <xf borderId="3" fillId="0" fontId="38" numFmtId="49" xfId="0" applyAlignment="1" applyBorder="1" applyFont="1" applyNumberFormat="1">
      <alignment horizontal="left" shrinkToFit="0" vertical="center" wrapText="0"/>
    </xf>
    <xf borderId="1" fillId="0" fontId="5" numFmtId="49" xfId="0" applyAlignment="1" applyBorder="1" applyFont="1" applyNumberFormat="1">
      <alignment horizontal="left" readingOrder="0" shrinkToFit="0" vertical="center" wrapText="0"/>
    </xf>
    <xf borderId="1" fillId="0" fontId="38" numFmtId="167" xfId="0" applyAlignment="1" applyBorder="1" applyFont="1" applyNumberFormat="1">
      <alignment horizontal="left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1" fillId="0" fontId="38" numFmtId="165" xfId="0" applyAlignment="1" applyBorder="1" applyFont="1" applyNumberFormat="1">
      <alignment shrinkToFit="0" vertical="center" wrapText="0"/>
    </xf>
    <xf borderId="1" fillId="0" fontId="5" numFmtId="165" xfId="0" applyAlignment="1" applyBorder="1" applyFont="1" applyNumberFormat="1">
      <alignment shrinkToFit="0" vertical="center" wrapText="0"/>
    </xf>
    <xf borderId="1" fillId="0" fontId="5" numFmtId="0" xfId="0" applyAlignment="1" applyBorder="1" applyFont="1">
      <alignment shrinkToFit="0" vertical="center" wrapText="0"/>
    </xf>
    <xf borderId="2" fillId="0" fontId="5" numFmtId="49" xfId="0" applyAlignment="1" applyBorder="1" applyFont="1" applyNumberFormat="1">
      <alignment horizontal="left" readingOrder="0" shrinkToFit="0" vertical="center" wrapText="0"/>
    </xf>
    <xf borderId="1" fillId="38" fontId="5" numFmtId="0" xfId="0" applyAlignment="1" applyBorder="1" applyFill="1" applyFont="1">
      <alignment horizontal="left" readingOrder="0" shrinkToFit="0" vertical="center" wrapText="0"/>
    </xf>
    <xf borderId="0" fillId="0" fontId="5" numFmtId="0" xfId="0" applyAlignment="1" applyFont="1">
      <alignment horizontal="center" shrinkToFit="0" vertical="center" wrapText="0"/>
    </xf>
    <xf borderId="1" fillId="0" fontId="38" numFmtId="168" xfId="0" applyAlignment="1" applyBorder="1" applyFont="1" applyNumberFormat="1">
      <alignment horizontal="left" shrinkToFit="0" vertical="center" wrapText="0"/>
    </xf>
    <xf borderId="1" fillId="0" fontId="38" numFmtId="168" xfId="0" applyAlignment="1" applyBorder="1" applyFont="1" applyNumberFormat="1">
      <alignment horizontal="center" shrinkToFit="0" vertical="center" wrapText="0"/>
    </xf>
    <xf borderId="1" fillId="0" fontId="38" numFmtId="168" xfId="0" applyAlignment="1" applyBorder="1" applyFont="1" applyNumberFormat="1">
      <alignment horizontal="center" readingOrder="0" shrinkToFit="0" vertical="center" wrapText="0"/>
    </xf>
    <xf borderId="1" fillId="38" fontId="61" numFmtId="0" xfId="0" applyAlignment="1" applyBorder="1" applyFont="1">
      <alignment horizontal="left" readingOrder="0" shrinkToFit="0" vertical="center" wrapText="0"/>
    </xf>
    <xf borderId="1" fillId="0" fontId="58" numFmtId="168" xfId="0" applyAlignment="1" applyBorder="1" applyFont="1" applyNumberFormat="1">
      <alignment horizontal="center" readingOrder="0" shrinkToFit="0" vertical="center" wrapText="0"/>
    </xf>
    <xf borderId="1" fillId="0" fontId="61" numFmtId="168" xfId="0" applyAlignment="1" applyBorder="1" applyFont="1" applyNumberFormat="1">
      <alignment horizontal="center" shrinkToFit="0" vertical="center" wrapText="0"/>
    </xf>
    <xf borderId="1" fillId="37" fontId="38" numFmtId="168" xfId="0" applyAlignment="1" applyBorder="1" applyFont="1" applyNumberFormat="1">
      <alignment horizontal="center" vertical="center"/>
    </xf>
    <xf borderId="1" fillId="28" fontId="5" numFmtId="0" xfId="0" applyAlignment="1" applyBorder="1" applyFont="1">
      <alignment horizontal="left"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1" fillId="37" fontId="38" numFmtId="168" xfId="0" applyAlignment="1" applyBorder="1" applyFont="1" applyNumberFormat="1">
      <alignment horizontal="center" readingOrder="0" shrinkToFit="0" vertical="center" wrapText="0"/>
    </xf>
    <xf borderId="1" fillId="0" fontId="38" numFmtId="183" xfId="0" applyAlignment="1" applyBorder="1" applyFont="1" applyNumberFormat="1">
      <alignment horizontal="center" readingOrder="0" shrinkToFit="0" vertical="center" wrapText="0"/>
    </xf>
    <xf borderId="1" fillId="37" fontId="38" numFmtId="165" xfId="0" applyAlignment="1" applyBorder="1" applyFont="1" applyNumberFormat="1">
      <alignment horizontal="center" readingOrder="0" vertical="center"/>
    </xf>
    <xf borderId="2" fillId="2" fontId="5" numFmtId="0" xfId="0" applyAlignment="1" applyBorder="1" applyFont="1">
      <alignment horizontal="left" vertical="center"/>
    </xf>
    <xf borderId="3" fillId="2" fontId="5" numFmtId="0" xfId="0" applyAlignment="1" applyBorder="1" applyFont="1">
      <alignment horizontal="left" vertical="center"/>
    </xf>
    <xf borderId="3" fillId="2" fontId="38" numFmtId="49" xfId="0" applyAlignment="1" applyBorder="1" applyFont="1" applyNumberFormat="1">
      <alignment horizontal="left" vertical="center"/>
    </xf>
    <xf borderId="1" fillId="2" fontId="5" numFmtId="0" xfId="0" applyAlignment="1" applyBorder="1" applyFont="1">
      <alignment horizontal="left" vertical="center"/>
    </xf>
    <xf borderId="1" fillId="2" fontId="5" numFmtId="0" xfId="0" applyAlignment="1" applyBorder="1" applyFont="1">
      <alignment horizontal="center" vertical="center"/>
    </xf>
    <xf borderId="1" fillId="2" fontId="38" numFmtId="165" xfId="0" applyAlignment="1" applyBorder="1" applyFont="1" applyNumberFormat="1">
      <alignment horizontal="center" vertical="center"/>
    </xf>
    <xf borderId="1" fillId="2" fontId="38" numFmtId="165" xfId="0" applyAlignment="1" applyBorder="1" applyFont="1" applyNumberFormat="1">
      <alignment horizontal="left" vertical="center"/>
    </xf>
    <xf borderId="1" fillId="2" fontId="38" numFmtId="167" xfId="0" applyAlignment="1" applyBorder="1" applyFont="1" applyNumberFormat="1">
      <alignment horizontal="left" vertical="center"/>
    </xf>
    <xf borderId="1" fillId="2" fontId="5" numFmtId="165" xfId="0" applyAlignment="1" applyBorder="1" applyFont="1" applyNumberFormat="1">
      <alignment horizontal="left" vertical="center"/>
    </xf>
    <xf borderId="1" fillId="16" fontId="61" numFmtId="0" xfId="0" applyAlignment="1" applyBorder="1" applyFont="1">
      <alignment horizontal="left" readingOrder="0" shrinkToFit="0" vertical="center" wrapText="0"/>
    </xf>
    <xf borderId="1" fillId="0" fontId="61" numFmtId="0" xfId="0" applyAlignment="1" applyBorder="1" applyFont="1">
      <alignment horizontal="center" readingOrder="0" vertical="center"/>
    </xf>
    <xf borderId="1" fillId="0" fontId="38" numFmtId="0" xfId="0" applyAlignment="1" applyBorder="1" applyFont="1">
      <alignment horizontal="left" readingOrder="0" vertical="center"/>
    </xf>
    <xf borderId="2" fillId="0" fontId="60" numFmtId="3" xfId="0" applyAlignment="1" applyBorder="1" applyFont="1" applyNumberFormat="1">
      <alignment horizontal="center" readingOrder="0" vertical="center"/>
    </xf>
    <xf borderId="1" fillId="16" fontId="5" numFmtId="0" xfId="0" applyAlignment="1" applyBorder="1" applyFont="1">
      <alignment horizontal="left" readingOrder="0" shrinkToFit="0" vertical="center" wrapText="0"/>
    </xf>
    <xf borderId="1" fillId="15" fontId="5" numFmtId="0" xfId="0" applyAlignment="1" applyBorder="1" applyFont="1">
      <alignment horizontal="left" readingOrder="0" vertical="center"/>
    </xf>
    <xf borderId="1" fillId="37" fontId="38" numFmtId="165" xfId="0" applyAlignment="1" applyBorder="1" applyFont="1" applyNumberFormat="1">
      <alignment horizontal="center" vertical="center"/>
    </xf>
    <xf borderId="3" fillId="0" fontId="60" numFmtId="0" xfId="0" applyAlignment="1" applyBorder="1" applyFont="1">
      <alignment horizontal="left" vertical="center"/>
    </xf>
    <xf borderId="1" fillId="14" fontId="60" numFmtId="0" xfId="0" applyAlignment="1" applyBorder="1" applyFont="1">
      <alignment horizontal="left" vertical="center"/>
    </xf>
    <xf borderId="1" fillId="0" fontId="60" numFmtId="0" xfId="0" applyAlignment="1" applyBorder="1" applyFont="1">
      <alignment horizontal="center" vertical="center"/>
    </xf>
    <xf borderId="1" fillId="0" fontId="60" numFmtId="165" xfId="0" applyAlignment="1" applyBorder="1" applyFont="1" applyNumberFormat="1">
      <alignment horizontal="center" vertical="center"/>
    </xf>
    <xf borderId="1" fillId="0" fontId="59" numFmtId="168" xfId="0" applyAlignment="1" applyBorder="1" applyFont="1" applyNumberFormat="1">
      <alignment horizontal="center" readingOrder="0" vertical="center"/>
    </xf>
    <xf borderId="1" fillId="0" fontId="60" numFmtId="165" xfId="0" applyAlignment="1" applyBorder="1" applyFont="1" applyNumberFormat="1">
      <alignment horizontal="left" vertical="center"/>
    </xf>
    <xf borderId="2" fillId="0" fontId="61" numFmtId="0" xfId="0" applyAlignment="1" applyBorder="1" applyFont="1">
      <alignment horizontal="center" readingOrder="0" vertical="center"/>
    </xf>
    <xf borderId="2" fillId="0" fontId="61" numFmtId="3" xfId="0" applyAlignment="1" applyBorder="1" applyFont="1" applyNumberFormat="1">
      <alignment horizontal="left" readingOrder="0" shrinkToFit="0" vertical="center" wrapText="0"/>
    </xf>
    <xf borderId="2" fillId="0" fontId="61" numFmtId="3" xfId="0" applyAlignment="1" applyBorder="1" applyFont="1" applyNumberFormat="1">
      <alignment horizontal="center" readingOrder="0" shrinkToFit="0" vertical="center" wrapText="0"/>
    </xf>
    <xf borderId="1" fillId="0" fontId="61" numFmtId="3" xfId="0" applyAlignment="1" applyBorder="1" applyFont="1" applyNumberFormat="1">
      <alignment horizontal="left" readingOrder="0" shrinkToFit="0" vertical="center" wrapText="0"/>
    </xf>
    <xf borderId="1" fillId="2" fontId="38" numFmtId="168" xfId="0" applyAlignment="1" applyBorder="1" applyFont="1" applyNumberFormat="1">
      <alignment horizontal="left" vertical="center"/>
    </xf>
    <xf borderId="1" fillId="37" fontId="38" numFmtId="165" xfId="0" applyAlignment="1" applyBorder="1" applyFont="1" applyNumberFormat="1">
      <alignment horizontal="center" readingOrder="0"/>
    </xf>
    <xf borderId="1" fillId="0" fontId="38" numFmtId="168" xfId="0" applyAlignment="1" applyBorder="1" applyFont="1" applyNumberFormat="1">
      <alignment shrinkToFit="0" vertical="center" wrapText="0"/>
    </xf>
    <xf borderId="1" fillId="0" fontId="38" numFmtId="0" xfId="0" applyAlignment="1" applyBorder="1" applyFont="1">
      <alignment vertical="center"/>
    </xf>
    <xf borderId="2" fillId="0" fontId="64" numFmtId="3" xfId="0" applyAlignment="1" applyBorder="1" applyFont="1" applyNumberFormat="1">
      <alignment horizontal="center" readingOrder="0" vertical="center"/>
    </xf>
    <xf borderId="1" fillId="39" fontId="5" numFmtId="0" xfId="0" applyAlignment="1" applyBorder="1" applyFill="1" applyFont="1">
      <alignment horizontal="left" shrinkToFit="0" vertical="center" wrapText="0"/>
    </xf>
    <xf borderId="1" fillId="2" fontId="38" numFmtId="0" xfId="0" applyAlignment="1" applyBorder="1" applyFont="1">
      <alignment horizontal="center" vertical="center"/>
    </xf>
    <xf borderId="1" fillId="12" fontId="5" numFmtId="0" xfId="0" applyAlignment="1" applyBorder="1" applyFont="1">
      <alignment horizontal="left" readingOrder="0" vertical="center"/>
    </xf>
    <xf borderId="1" fillId="0" fontId="61" numFmtId="0" xfId="0" applyAlignment="1" applyBorder="1" applyFont="1">
      <alignment shrinkToFit="0" vertical="center" wrapText="0"/>
    </xf>
    <xf borderId="1" fillId="0" fontId="61" numFmtId="165" xfId="0" applyAlignment="1" applyBorder="1" applyFont="1" applyNumberFormat="1">
      <alignment shrinkToFit="0" vertical="center" wrapText="0"/>
    </xf>
    <xf borderId="2" fillId="0" fontId="60" numFmtId="3" xfId="0" applyAlignment="1" applyBorder="1" applyFont="1" applyNumberFormat="1">
      <alignment horizontal="left" readingOrder="0" vertical="center"/>
    </xf>
    <xf borderId="1" fillId="0" fontId="60" numFmtId="3" xfId="0" applyAlignment="1" applyBorder="1" applyFont="1" applyNumberFormat="1">
      <alignment horizontal="left" readingOrder="0" vertical="center"/>
    </xf>
    <xf borderId="1" fillId="40" fontId="5" numFmtId="0" xfId="0" applyAlignment="1" applyBorder="1" applyFill="1" applyFont="1">
      <alignment horizontal="left" readingOrder="0" vertical="center"/>
    </xf>
    <xf borderId="0" fillId="2" fontId="34" numFmtId="0" xfId="0" applyAlignment="1" applyFont="1">
      <alignment readingOrder="0"/>
    </xf>
    <xf borderId="1" fillId="12" fontId="5" numFmtId="0" xfId="0" applyAlignment="1" applyBorder="1" applyFont="1">
      <alignment horizontal="left" readingOrder="0" shrinkToFit="0" vertical="center" wrapText="0"/>
    </xf>
    <xf borderId="1" fillId="40" fontId="34" numFmtId="0" xfId="0" applyAlignment="1" applyBorder="1" applyFont="1">
      <alignment readingOrder="0"/>
    </xf>
    <xf borderId="2" fillId="0" fontId="10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left" readingOrder="0" vertical="center"/>
    </xf>
    <xf borderId="1" fillId="0" fontId="38" numFmtId="0" xfId="0" applyAlignment="1" applyBorder="1" applyFont="1">
      <alignment readingOrder="0" vertical="center"/>
    </xf>
    <xf borderId="1" fillId="0" fontId="38" numFmtId="167" xfId="0" applyAlignment="1" applyBorder="1" applyFont="1" applyNumberFormat="1">
      <alignment horizontal="center" readingOrder="0" shrinkToFit="0" vertical="center" wrapText="0"/>
    </xf>
    <xf borderId="1" fillId="37" fontId="38" numFmtId="0" xfId="0" applyAlignment="1" applyBorder="1" applyFont="1">
      <alignment horizontal="center" readingOrder="0" shrinkToFit="0" vertical="center" wrapText="0"/>
    </xf>
    <xf borderId="2" fillId="0" fontId="5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2" fillId="0" fontId="37" numFmtId="0" xfId="0" applyAlignment="1" applyBorder="1" applyFont="1">
      <alignment horizontal="left" readingOrder="0" shrinkToFit="0" vertical="center" wrapText="0"/>
    </xf>
    <xf borderId="3" fillId="0" fontId="37" numFmtId="0" xfId="0" applyAlignment="1" applyBorder="1" applyFont="1">
      <alignment horizontal="left" readingOrder="0" shrinkToFit="0" vertical="center" wrapText="0"/>
    </xf>
    <xf borderId="3" fillId="0" fontId="37" numFmtId="0" xfId="0" applyAlignment="1" applyBorder="1" applyFont="1">
      <alignment horizontal="center" readingOrder="0" shrinkToFit="0" vertical="center" wrapText="0"/>
    </xf>
    <xf borderId="1" fillId="0" fontId="37" numFmtId="0" xfId="0" applyAlignment="1" applyBorder="1" applyFont="1">
      <alignment horizontal="left" readingOrder="0" shrinkToFit="0" vertical="center" wrapText="0"/>
    </xf>
    <xf borderId="1" fillId="16" fontId="37" numFmtId="0" xfId="0" applyAlignment="1" applyBorder="1" applyFont="1">
      <alignment horizontal="left" readingOrder="0" shrinkToFit="0" vertical="center" wrapText="0"/>
    </xf>
    <xf borderId="1" fillId="0" fontId="37" numFmtId="0" xfId="0" applyAlignment="1" applyBorder="1" applyFont="1">
      <alignment horizontal="left" shrinkToFit="0" vertical="center" wrapText="0"/>
    </xf>
    <xf borderId="1" fillId="14" fontId="37" numFmtId="0" xfId="0" applyAlignment="1" applyBorder="1" applyFont="1">
      <alignment horizontal="left" readingOrder="0" shrinkToFit="0" vertical="center" wrapText="0"/>
    </xf>
    <xf borderId="1" fillId="0" fontId="37" numFmtId="0" xfId="0" applyAlignment="1" applyBorder="1" applyFont="1">
      <alignment horizontal="center" readingOrder="0" shrinkToFit="0" vertical="center" wrapText="0"/>
    </xf>
    <xf borderId="1" fillId="0" fontId="37" numFmtId="165" xfId="0" applyAlignment="1" applyBorder="1" applyFont="1" applyNumberFormat="1">
      <alignment horizontal="center" readingOrder="0" shrinkToFit="0" vertical="center" wrapText="0"/>
    </xf>
    <xf borderId="1" fillId="0" fontId="65" numFmtId="165" xfId="0" applyAlignment="1" applyBorder="1" applyFont="1" applyNumberFormat="1">
      <alignment horizontal="center" readingOrder="0" shrinkToFit="0" vertical="center" wrapText="0"/>
    </xf>
    <xf borderId="1" fillId="0" fontId="37" numFmtId="167" xfId="0" applyAlignment="1" applyBorder="1" applyFont="1" applyNumberFormat="1">
      <alignment horizontal="center" vertical="center"/>
    </xf>
    <xf borderId="1" fillId="0" fontId="37" numFmtId="165" xfId="0" applyAlignment="1" applyBorder="1" applyFont="1" applyNumberFormat="1">
      <alignment horizontal="left" readingOrder="0" shrinkToFit="0" vertical="center" wrapText="0"/>
    </xf>
    <xf borderId="1" fillId="0" fontId="37" numFmtId="165" xfId="0" applyAlignment="1" applyBorder="1" applyFont="1" applyNumberFormat="1">
      <alignment horizontal="center" shrinkToFit="0" vertical="center" wrapText="0"/>
    </xf>
    <xf borderId="1" fillId="0" fontId="37" numFmtId="165" xfId="0" applyAlignment="1" applyBorder="1" applyFont="1" applyNumberFormat="1">
      <alignment horizontal="left" shrinkToFit="0" vertical="center" wrapText="0"/>
    </xf>
    <xf borderId="1" fillId="0" fontId="37" numFmtId="0" xfId="0" applyAlignment="1" applyBorder="1" applyFont="1">
      <alignment horizontal="left" readingOrder="0" vertical="center"/>
    </xf>
    <xf borderId="2" fillId="0" fontId="37" numFmtId="0" xfId="0" applyAlignment="1" applyBorder="1" applyFont="1">
      <alignment horizontal="center" readingOrder="0" vertical="center"/>
    </xf>
    <xf borderId="2" fillId="0" fontId="37" numFmtId="0" xfId="0" applyAlignment="1" applyBorder="1" applyFont="1">
      <alignment horizontal="left" readingOrder="0" vertical="center"/>
    </xf>
    <xf borderId="1" fillId="0" fontId="37" numFmtId="0" xfId="0" applyAlignment="1" applyBorder="1" applyFont="1">
      <alignment horizontal="left" vertical="center"/>
    </xf>
    <xf borderId="1" fillId="15" fontId="58" numFmtId="165" xfId="0" applyAlignment="1" applyBorder="1" applyFont="1" applyNumberFormat="1">
      <alignment horizontal="center" readingOrder="0" shrinkToFit="0" vertical="center" wrapText="0"/>
    </xf>
    <xf borderId="1" fillId="41" fontId="60" numFmtId="0" xfId="0" applyAlignment="1" applyBorder="1" applyFill="1" applyFont="1">
      <alignment horizontal="left" readingOrder="0" vertical="center"/>
    </xf>
    <xf borderId="1" fillId="0" fontId="38" numFmtId="170" xfId="0" applyAlignment="1" applyBorder="1" applyFont="1" applyNumberFormat="1">
      <alignment horizontal="center" readingOrder="0" shrinkToFit="0" vertical="center" wrapText="0"/>
    </xf>
    <xf borderId="1" fillId="40" fontId="5" numFmtId="0" xfId="0" applyAlignment="1" applyBorder="1" applyFont="1">
      <alignment horizontal="left" readingOrder="0" shrinkToFit="0" vertical="center" wrapText="0"/>
    </xf>
    <xf borderId="1" fillId="39" fontId="5" numFmtId="0" xfId="0" applyAlignment="1" applyBorder="1" applyFont="1">
      <alignment horizontal="left" readingOrder="0" shrinkToFit="0" vertical="center" wrapText="0"/>
    </xf>
    <xf borderId="3" fillId="0" fontId="10" numFmtId="0" xfId="0" applyAlignment="1" applyBorder="1" applyFont="1">
      <alignment horizontal="center" readingOrder="0" shrinkToFit="0" vertical="center" wrapText="0"/>
    </xf>
    <xf borderId="1" fillId="42" fontId="5" numFmtId="0" xfId="0" applyAlignment="1" applyBorder="1" applyFill="1" applyFont="1">
      <alignment horizontal="left" readingOrder="0" shrinkToFit="0" vertical="center" wrapText="0"/>
    </xf>
    <xf borderId="1" fillId="0" fontId="5" numFmtId="168" xfId="0" applyAlignment="1" applyBorder="1" applyFont="1" applyNumberFormat="1">
      <alignment horizontal="center" readingOrder="0" shrinkToFit="0" vertical="center" wrapText="0"/>
    </xf>
    <xf borderId="1" fillId="42" fontId="61" numFmtId="0" xfId="0" applyAlignment="1" applyBorder="1" applyFont="1">
      <alignment horizontal="left" readingOrder="0" shrinkToFit="0" vertical="center" wrapText="0"/>
    </xf>
    <xf borderId="1" fillId="8" fontId="5" numFmtId="0" xfId="0" applyAlignment="1" applyBorder="1" applyFont="1">
      <alignment horizontal="left" readingOrder="0" shrinkToFit="0" vertical="center" wrapText="0"/>
    </xf>
    <xf borderId="1" fillId="24" fontId="61" numFmtId="0" xfId="0" applyAlignment="1" applyBorder="1" applyFont="1">
      <alignment horizontal="left" readingOrder="0" shrinkToFit="0" vertical="center" wrapText="0"/>
    </xf>
    <xf borderId="1" fillId="8" fontId="38" numFmtId="165" xfId="0" applyAlignment="1" applyBorder="1" applyFont="1" applyNumberFormat="1">
      <alignment horizontal="left" readingOrder="0" vertical="center"/>
    </xf>
    <xf borderId="1" fillId="8" fontId="38" numFmtId="0" xfId="0" applyAlignment="1" applyBorder="1" applyFont="1">
      <alignment horizontal="left" readingOrder="0" shrinkToFit="0" vertical="center" wrapText="0"/>
    </xf>
    <xf borderId="1" fillId="26" fontId="5" numFmtId="0" xfId="0" applyAlignment="1" applyBorder="1" applyFont="1">
      <alignment horizontal="left" readingOrder="0" shrinkToFit="0" vertical="center" wrapText="0"/>
    </xf>
    <xf borderId="1" fillId="2" fontId="38" numFmtId="165" xfId="0" applyAlignment="1" applyBorder="1" applyFont="1" applyNumberFormat="1">
      <alignment horizontal="left" readingOrder="0" vertical="center"/>
    </xf>
    <xf borderId="1" fillId="0" fontId="59" numFmtId="168" xfId="0" applyAlignment="1" applyBorder="1" applyFont="1" applyNumberFormat="1">
      <alignment horizontal="center" readingOrder="0" shrinkToFit="0" vertical="center" wrapText="0"/>
    </xf>
    <xf borderId="1" fillId="2" fontId="61" numFmtId="165" xfId="0" applyAlignment="1" applyBorder="1" applyFont="1" applyNumberFormat="1">
      <alignment horizontal="left" readingOrder="0" vertical="center"/>
    </xf>
    <xf borderId="0" fillId="0" fontId="60" numFmtId="0" xfId="0" applyFont="1"/>
    <xf borderId="0" fillId="0" fontId="60" numFmtId="0" xfId="0" applyAlignment="1" applyFont="1">
      <alignment horizontal="center" readingOrder="0" vertical="center"/>
    </xf>
    <xf borderId="0" fillId="0" fontId="60" numFmtId="0" xfId="0" applyAlignment="1" applyFont="1">
      <alignment horizontal="left" readingOrder="0" vertical="center"/>
    </xf>
    <xf borderId="1" fillId="40" fontId="61" numFmtId="0" xfId="0" applyAlignment="1" applyBorder="1" applyFont="1">
      <alignment horizontal="left" readingOrder="0" vertical="center"/>
    </xf>
    <xf borderId="1" fillId="26" fontId="61" numFmtId="0" xfId="0" applyAlignment="1" applyBorder="1" applyFont="1">
      <alignment horizontal="left" readingOrder="0" shrinkToFit="0" vertical="center" wrapText="0"/>
    </xf>
    <xf borderId="1" fillId="0" fontId="58" numFmtId="0" xfId="0" applyAlignment="1" applyBorder="1" applyFont="1">
      <alignment horizontal="center" readingOrder="0" shrinkToFit="0" vertical="center" wrapText="0"/>
    </xf>
    <xf borderId="1" fillId="0" fontId="38" numFmtId="171" xfId="0" applyAlignment="1" applyBorder="1" applyFont="1" applyNumberFormat="1">
      <alignment horizontal="center" vertical="center"/>
    </xf>
    <xf borderId="1" fillId="0" fontId="38" numFmtId="165" xfId="0" applyAlignment="1" applyBorder="1" applyFont="1" applyNumberFormat="1">
      <alignment horizontal="center" readingOrder="0" vertical="center"/>
    </xf>
    <xf borderId="1" fillId="0" fontId="38" numFmtId="171" xfId="0" applyAlignment="1" applyBorder="1" applyFont="1" applyNumberFormat="1">
      <alignment horizontal="center" readingOrder="0" vertical="center"/>
    </xf>
    <xf borderId="2" fillId="0" fontId="61" numFmtId="0" xfId="0" applyAlignment="1" applyBorder="1" applyFont="1">
      <alignment horizontal="left" readingOrder="0" vertical="center"/>
    </xf>
    <xf borderId="3" fillId="0" fontId="61" numFmtId="0" xfId="0" applyAlignment="1" applyBorder="1" applyFont="1">
      <alignment horizontal="left" readingOrder="0" vertical="center"/>
    </xf>
    <xf borderId="1" fillId="0" fontId="61" numFmtId="0" xfId="0" applyAlignment="1" applyBorder="1" applyFont="1">
      <alignment horizontal="left" vertical="center"/>
    </xf>
    <xf borderId="1" fillId="0" fontId="61" numFmtId="165" xfId="0" applyAlignment="1" applyBorder="1" applyFont="1" applyNumberFormat="1">
      <alignment horizontal="center" readingOrder="0" vertical="center"/>
    </xf>
    <xf borderId="1" fillId="0" fontId="58" numFmtId="165" xfId="0" applyAlignment="1" applyBorder="1" applyFont="1" applyNumberFormat="1">
      <alignment horizontal="center" readingOrder="0" vertical="center"/>
    </xf>
    <xf borderId="1" fillId="0" fontId="61" numFmtId="167" xfId="0" applyAlignment="1" applyBorder="1" applyFont="1" applyNumberFormat="1">
      <alignment horizontal="center" vertical="center"/>
    </xf>
    <xf borderId="1" fillId="8" fontId="61" numFmtId="165" xfId="0" applyAlignment="1" applyBorder="1" applyFont="1" applyNumberFormat="1">
      <alignment horizontal="left" readingOrder="0" vertical="center"/>
    </xf>
    <xf borderId="1" fillId="0" fontId="61" numFmtId="0" xfId="0" applyAlignment="1" applyBorder="1" applyFont="1">
      <alignment horizontal="center" vertical="center"/>
    </xf>
    <xf borderId="1" fillId="0" fontId="61" numFmtId="171" xfId="0" applyAlignment="1" applyBorder="1" applyFont="1" applyNumberFormat="1">
      <alignment horizontal="center" vertical="center"/>
    </xf>
    <xf borderId="1" fillId="0" fontId="61" numFmtId="0" xfId="0" applyAlignment="1" applyBorder="1" applyFont="1">
      <alignment horizontal="left" readingOrder="0" vertical="center"/>
    </xf>
    <xf borderId="2" fillId="0" fontId="61" numFmtId="3" xfId="0" applyAlignment="1" applyBorder="1" applyFont="1" applyNumberFormat="1">
      <alignment horizontal="left" readingOrder="0" vertical="center"/>
    </xf>
    <xf borderId="2" fillId="0" fontId="61" numFmtId="3" xfId="0" applyAlignment="1" applyBorder="1" applyFont="1" applyNumberFormat="1">
      <alignment horizontal="center" readingOrder="0" vertical="center"/>
    </xf>
    <xf borderId="1" fillId="0" fontId="60" numFmtId="165" xfId="0" applyAlignment="1" applyBorder="1" applyFont="1" applyNumberFormat="1">
      <alignment horizontal="left" readingOrder="0" vertical="center"/>
    </xf>
    <xf borderId="1" fillId="0" fontId="61" numFmtId="0" xfId="0" applyAlignment="1" applyBorder="1" applyFont="1">
      <alignment horizontal="left" vertical="center"/>
    </xf>
    <xf borderId="1" fillId="0" fontId="38" numFmtId="165" xfId="0" applyAlignment="1" applyBorder="1" applyFont="1" applyNumberFormat="1">
      <alignment horizontal="left" readingOrder="0" vertical="center"/>
    </xf>
    <xf borderId="1" fillId="0" fontId="38" numFmtId="0" xfId="0" applyAlignment="1" applyBorder="1" applyFont="1">
      <alignment horizontal="left" vertical="center"/>
    </xf>
    <xf borderId="2" fillId="0" fontId="31" numFmtId="0" xfId="0" applyAlignment="1" applyBorder="1" applyFont="1">
      <alignment vertical="bottom"/>
    </xf>
    <xf borderId="3" fillId="0" fontId="31" numFmtId="0" xfId="0" applyAlignment="1" applyBorder="1" applyFont="1">
      <alignment vertical="bottom"/>
    </xf>
    <xf borderId="3" fillId="0" fontId="38" numFmtId="49" xfId="0" applyAlignment="1" applyBorder="1" applyFont="1" applyNumberFormat="1">
      <alignment horizontal="center" vertical="bottom"/>
    </xf>
    <xf borderId="1" fillId="0" fontId="31" numFmtId="49" xfId="0" applyAlignment="1" applyBorder="1" applyFont="1" applyNumberFormat="1">
      <alignment vertical="bottom"/>
    </xf>
    <xf borderId="1" fillId="0" fontId="31" numFmtId="0" xfId="0" applyAlignment="1" applyBorder="1" applyFont="1">
      <alignment vertical="bottom"/>
    </xf>
    <xf borderId="1" fillId="14" fontId="31" numFmtId="0" xfId="0" applyAlignment="1" applyBorder="1" applyFont="1">
      <alignment vertical="bottom"/>
    </xf>
    <xf borderId="1" fillId="28" fontId="31" numFmtId="0" xfId="0" applyAlignment="1" applyBorder="1" applyFont="1">
      <alignment vertical="bottom"/>
    </xf>
    <xf borderId="1" fillId="0" fontId="31" numFmtId="0" xfId="0" applyAlignment="1" applyBorder="1" applyFont="1">
      <alignment horizontal="center" vertical="bottom"/>
    </xf>
    <xf borderId="1" fillId="0" fontId="38" numFmtId="0" xfId="0" applyAlignment="1" applyBorder="1" applyFont="1">
      <alignment horizontal="center" readingOrder="0" vertical="bottom"/>
    </xf>
    <xf borderId="1" fillId="0" fontId="38" numFmtId="165" xfId="0" applyAlignment="1" applyBorder="1" applyFont="1" applyNumberFormat="1">
      <alignment horizontal="center"/>
    </xf>
    <xf borderId="1" fillId="0" fontId="38" numFmtId="167" xfId="0" applyAlignment="1" applyBorder="1" applyFont="1" applyNumberFormat="1">
      <alignment horizontal="center"/>
    </xf>
    <xf borderId="1" fillId="0" fontId="38" numFmtId="0" xfId="0" applyAlignment="1" applyBorder="1" applyFont="1">
      <alignment vertical="bottom"/>
    </xf>
    <xf borderId="1" fillId="0" fontId="38" numFmtId="3" xfId="0" applyAlignment="1" applyBorder="1" applyFont="1" applyNumberFormat="1">
      <alignment horizontal="center" vertical="bottom"/>
    </xf>
    <xf borderId="1" fillId="0" fontId="38" numFmtId="3" xfId="0" applyAlignment="1" applyBorder="1" applyFont="1" applyNumberFormat="1">
      <alignment horizontal="left" vertical="bottom"/>
    </xf>
    <xf borderId="1" fillId="0" fontId="31" numFmtId="0" xfId="0" applyAlignment="1" applyBorder="1" applyFont="1">
      <alignment horizontal="left" vertical="bottom"/>
    </xf>
    <xf borderId="2" fillId="0" fontId="60" numFmtId="0" xfId="0" applyAlignment="1" applyBorder="1" applyFont="1">
      <alignment vertical="bottom"/>
    </xf>
    <xf borderId="3" fillId="0" fontId="60" numFmtId="0" xfId="0" applyAlignment="1" applyBorder="1" applyFont="1">
      <alignment vertical="bottom"/>
    </xf>
    <xf borderId="3" fillId="0" fontId="60" numFmtId="49" xfId="0" applyAlignment="1" applyBorder="1" applyFont="1" applyNumberFormat="1">
      <alignment horizontal="center" vertical="bottom"/>
    </xf>
    <xf borderId="1" fillId="0" fontId="60" numFmtId="49" xfId="0" applyAlignment="1" applyBorder="1" applyFont="1" applyNumberFormat="1">
      <alignment vertical="bottom"/>
    </xf>
    <xf borderId="1" fillId="16" fontId="60" numFmtId="0" xfId="0" applyAlignment="1" applyBorder="1" applyFont="1">
      <alignment readingOrder="0" vertical="bottom"/>
    </xf>
    <xf borderId="1" fillId="0" fontId="60" numFmtId="0" xfId="0" applyAlignment="1" applyBorder="1" applyFont="1">
      <alignment vertical="bottom"/>
    </xf>
    <xf borderId="1" fillId="14" fontId="60" numFmtId="0" xfId="0" applyAlignment="1" applyBorder="1" applyFont="1">
      <alignment vertical="bottom"/>
    </xf>
    <xf borderId="1" fillId="0" fontId="60" numFmtId="0" xfId="0" applyAlignment="1" applyBorder="1" applyFont="1">
      <alignment horizontal="center" vertical="bottom"/>
    </xf>
    <xf borderId="1" fillId="0" fontId="60" numFmtId="165" xfId="0" applyAlignment="1" applyBorder="1" applyFont="1" applyNumberFormat="1">
      <alignment horizontal="center"/>
    </xf>
    <xf borderId="1" fillId="0" fontId="59" numFmtId="165" xfId="0" applyAlignment="1" applyBorder="1" applyFont="1" applyNumberFormat="1">
      <alignment horizontal="center"/>
    </xf>
    <xf borderId="1" fillId="0" fontId="60" numFmtId="167" xfId="0" applyAlignment="1" applyBorder="1" applyFont="1" applyNumberFormat="1">
      <alignment horizontal="center"/>
    </xf>
    <xf borderId="1" fillId="0" fontId="60" numFmtId="171" xfId="0" applyAlignment="1" applyBorder="1" applyFont="1" applyNumberFormat="1">
      <alignment vertical="bottom"/>
    </xf>
    <xf borderId="1" fillId="0" fontId="60" numFmtId="3" xfId="0" applyAlignment="1" applyBorder="1" applyFont="1" applyNumberFormat="1">
      <alignment horizontal="left" vertical="bottom"/>
    </xf>
    <xf borderId="1" fillId="0" fontId="60" numFmtId="3" xfId="0" applyAlignment="1" applyBorder="1" applyFont="1" applyNumberFormat="1">
      <alignment horizontal="center" vertical="bottom"/>
    </xf>
    <xf borderId="1" fillId="0" fontId="60" numFmtId="0" xfId="0" applyAlignment="1" applyBorder="1" applyFont="1">
      <alignment horizontal="left" vertical="bottom"/>
    </xf>
    <xf borderId="2" fillId="2" fontId="60" numFmtId="0" xfId="0" applyAlignment="1" applyBorder="1" applyFont="1">
      <alignment vertical="bottom"/>
    </xf>
    <xf borderId="3" fillId="2" fontId="60" numFmtId="0" xfId="0" applyAlignment="1" applyBorder="1" applyFont="1">
      <alignment vertical="bottom"/>
    </xf>
    <xf borderId="1" fillId="17" fontId="60" numFmtId="0" xfId="0" applyAlignment="1" applyBorder="1" applyFont="1">
      <alignment readingOrder="0" vertical="bottom"/>
    </xf>
    <xf borderId="1" fillId="27" fontId="60" numFmtId="0" xfId="0" applyAlignment="1" applyBorder="1" applyFont="1">
      <alignment vertical="bottom"/>
    </xf>
    <xf borderId="1" fillId="8" fontId="60" numFmtId="165" xfId="0" applyAlignment="1" applyBorder="1" applyFont="1" applyNumberFormat="1">
      <alignment horizontal="right" vertical="bottom"/>
    </xf>
    <xf borderId="1" fillId="0" fontId="60" numFmtId="165" xfId="0" applyAlignment="1" applyBorder="1" applyFont="1" applyNumberFormat="1">
      <alignment vertical="bottom"/>
    </xf>
    <xf borderId="1" fillId="8" fontId="60" numFmtId="0" xfId="0" applyAlignment="1" applyBorder="1" applyFont="1">
      <alignment vertical="bottom"/>
    </xf>
    <xf borderId="1" fillId="0" fontId="60" numFmtId="0" xfId="0" applyAlignment="1" applyBorder="1" applyFont="1">
      <alignment horizontal="left" readingOrder="0" vertical="bottom"/>
    </xf>
    <xf borderId="1" fillId="4" fontId="60" numFmtId="0" xfId="0" applyAlignment="1" applyBorder="1" applyFont="1">
      <alignment horizontal="left" readingOrder="0"/>
    </xf>
    <xf borderId="2" fillId="2" fontId="31" numFmtId="0" xfId="0" applyAlignment="1" applyBorder="1" applyFont="1">
      <alignment vertical="bottom"/>
    </xf>
    <xf borderId="3" fillId="2" fontId="31" numFmtId="0" xfId="0" applyAlignment="1" applyBorder="1" applyFont="1">
      <alignment vertical="bottom"/>
    </xf>
    <xf borderId="1" fillId="17" fontId="31" numFmtId="0" xfId="0" applyAlignment="1" applyBorder="1" applyFont="1">
      <alignment readingOrder="0" vertical="bottom"/>
    </xf>
    <xf borderId="1" fillId="27" fontId="31" numFmtId="0" xfId="0" applyAlignment="1" applyBorder="1" applyFont="1">
      <alignment vertical="bottom"/>
    </xf>
    <xf borderId="1" fillId="0" fontId="38" numFmtId="0" xfId="0" applyAlignment="1" applyBorder="1" applyFont="1">
      <alignment horizontal="center" vertical="bottom"/>
    </xf>
    <xf borderId="1" fillId="8" fontId="38" numFmtId="165" xfId="0" applyAlignment="1" applyBorder="1" applyFont="1" applyNumberFormat="1">
      <alignment horizontal="right" vertical="bottom"/>
    </xf>
    <xf borderId="1" fillId="0" fontId="62" numFmtId="165" xfId="0" applyAlignment="1" applyBorder="1" applyFont="1" applyNumberFormat="1">
      <alignment horizontal="center" vertical="center"/>
    </xf>
    <xf borderId="1" fillId="0" fontId="63" numFmtId="165" xfId="0" applyAlignment="1" applyBorder="1" applyFont="1" applyNumberFormat="1">
      <alignment vertical="bottom"/>
    </xf>
    <xf borderId="1" fillId="8" fontId="38" numFmtId="0" xfId="0" applyAlignment="1" applyBorder="1" applyFont="1">
      <alignment vertical="bottom"/>
    </xf>
    <xf borderId="1" fillId="0" fontId="38" numFmtId="0" xfId="0" applyAlignment="1" applyBorder="1" applyFont="1">
      <alignment horizontal="left" vertical="bottom"/>
    </xf>
    <xf borderId="1" fillId="0" fontId="31" numFmtId="0" xfId="0" applyAlignment="1" applyBorder="1" applyFont="1">
      <alignment horizontal="left"/>
    </xf>
    <xf borderId="3" fillId="0" fontId="61" numFmtId="49" xfId="0" applyAlignment="1" applyBorder="1" applyFont="1" applyNumberFormat="1">
      <alignment horizontal="center" readingOrder="0" shrinkToFit="0" vertical="center" wrapText="0"/>
    </xf>
    <xf borderId="1" fillId="2" fontId="60" numFmtId="165" xfId="0" applyAlignment="1" applyBorder="1" applyFont="1" applyNumberFormat="1">
      <alignment vertical="bottom"/>
    </xf>
    <xf borderId="1" fillId="43" fontId="61" numFmtId="0" xfId="0" applyAlignment="1" applyBorder="1" applyFill="1" applyFont="1">
      <alignment horizontal="left" readingOrder="0" vertical="center"/>
    </xf>
    <xf borderId="1" fillId="13" fontId="58" numFmtId="168" xfId="0" applyAlignment="1" applyBorder="1" applyFont="1" applyNumberFormat="1">
      <alignment horizontal="center" readingOrder="0" shrinkToFit="0" vertical="center" wrapText="0"/>
    </xf>
    <xf borderId="1" fillId="13" fontId="61" numFmtId="0" xfId="0" applyAlignment="1" applyBorder="1" applyFont="1">
      <alignment horizontal="left" readingOrder="0" vertical="center"/>
    </xf>
    <xf borderId="1" fillId="24" fontId="61" numFmtId="0" xfId="0" applyAlignment="1" applyBorder="1" applyFont="1">
      <alignment horizontal="left" shrinkToFit="0" vertical="center" wrapText="0"/>
    </xf>
    <xf borderId="1" fillId="0" fontId="60" numFmtId="0" xfId="0" applyAlignment="1" applyBorder="1" applyFont="1">
      <alignment horizontal="center" readingOrder="0" vertical="bottom"/>
    </xf>
    <xf borderId="1" fillId="12" fontId="58" numFmtId="168" xfId="0" applyAlignment="1" applyBorder="1" applyFont="1" applyNumberFormat="1">
      <alignment horizontal="center" readingOrder="0" shrinkToFit="0" vertical="center" wrapText="0"/>
    </xf>
    <xf borderId="1" fillId="44" fontId="61" numFmtId="0" xfId="0" applyAlignment="1" applyBorder="1" applyFill="1" applyFont="1">
      <alignment horizontal="left" readingOrder="0" vertical="center"/>
    </xf>
    <xf borderId="3" fillId="0" fontId="38" numFmtId="49" xfId="0" applyAlignment="1" applyBorder="1" applyFont="1" applyNumberFormat="1">
      <alignment horizontal="center" readingOrder="0" shrinkToFit="0" vertical="center" wrapText="0"/>
    </xf>
    <xf borderId="1" fillId="12" fontId="5" numFmtId="0" xfId="0" applyAlignment="1" applyBorder="1" applyFont="1">
      <alignment horizontal="left" shrinkToFit="0" vertical="center" wrapText="0"/>
    </xf>
    <xf borderId="1" fillId="12" fontId="38" numFmtId="168" xfId="0" applyAlignment="1" applyBorder="1" applyFont="1" applyNumberFormat="1">
      <alignment horizontal="center" readingOrder="0" shrinkToFit="0" vertical="center" wrapText="0"/>
    </xf>
    <xf borderId="1" fillId="12" fontId="38" numFmtId="0" xfId="0" applyAlignment="1" applyBorder="1" applyFont="1">
      <alignment horizontal="left" readingOrder="0" vertical="center"/>
    </xf>
    <xf borderId="2" fillId="3" fontId="5" numFmtId="0" xfId="0" applyAlignment="1" applyBorder="1" applyFont="1">
      <alignment horizontal="left" readingOrder="0" shrinkToFit="0" vertical="center" wrapText="0"/>
    </xf>
    <xf borderId="3" fillId="3" fontId="5" numFmtId="0" xfId="0" applyAlignment="1" applyBorder="1" applyFont="1">
      <alignment horizontal="left" readingOrder="0" shrinkToFit="0" vertical="center" wrapText="0"/>
    </xf>
    <xf borderId="3" fillId="3" fontId="38" numFmtId="49" xfId="0" applyAlignment="1" applyBorder="1" applyFont="1" applyNumberFormat="1">
      <alignment horizontal="center" readingOrder="0" shrinkToFit="0" vertical="center" wrapText="0"/>
    </xf>
    <xf borderId="1" fillId="3" fontId="5" numFmtId="49" xfId="0" applyAlignment="1" applyBorder="1" applyFont="1" applyNumberFormat="1">
      <alignment horizontal="left" readingOrder="0" shrinkToFit="0" vertical="center" wrapText="0"/>
    </xf>
    <xf borderId="1" fillId="3" fontId="5" numFmtId="0" xfId="0" applyAlignment="1" applyBorder="1" applyFont="1">
      <alignment horizontal="left" readingOrder="0"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" fillId="3" fontId="31" numFmtId="0" xfId="0" applyAlignment="1" applyBorder="1" applyFont="1">
      <alignment vertical="bottom"/>
    </xf>
    <xf borderId="1" fillId="3" fontId="5" numFmtId="0" xfId="0" applyAlignment="1" applyBorder="1" applyFont="1">
      <alignment horizontal="center" readingOrder="0" shrinkToFit="0" vertical="center" wrapText="0"/>
    </xf>
    <xf borderId="1" fillId="3" fontId="38" numFmtId="0" xfId="0" applyAlignment="1" applyBorder="1" applyFont="1">
      <alignment horizontal="center" readingOrder="0" shrinkToFit="0" vertical="center" wrapText="0"/>
    </xf>
    <xf borderId="1" fillId="3" fontId="38" numFmtId="165" xfId="0" applyAlignment="1" applyBorder="1" applyFont="1" applyNumberFormat="1">
      <alignment horizontal="center" readingOrder="0" shrinkToFit="0" vertical="center" wrapText="0"/>
    </xf>
    <xf borderId="1" fillId="3" fontId="38" numFmtId="168" xfId="0" applyAlignment="1" applyBorder="1" applyFont="1" applyNumberFormat="1">
      <alignment horizontal="center" readingOrder="0" shrinkToFit="0" vertical="center" wrapText="0"/>
    </xf>
    <xf borderId="1" fillId="3" fontId="38" numFmtId="167" xfId="0" applyAlignment="1" applyBorder="1" applyFont="1" applyNumberFormat="1">
      <alignment horizontal="center" vertical="center"/>
    </xf>
    <xf borderId="1" fillId="3" fontId="38" numFmtId="165" xfId="0" applyAlignment="1" applyBorder="1" applyFont="1" applyNumberFormat="1">
      <alignment horizontal="left" readingOrder="0" shrinkToFit="0" vertical="center" wrapText="0"/>
    </xf>
    <xf borderId="1" fillId="3" fontId="5" numFmtId="165" xfId="0" applyAlignment="1" applyBorder="1" applyFont="1" applyNumberFormat="1">
      <alignment horizontal="left" shrinkToFit="0" vertical="center" wrapText="0"/>
    </xf>
    <xf borderId="1" fillId="37" fontId="38" numFmtId="0" xfId="0" applyAlignment="1" applyBorder="1" applyFont="1">
      <alignment horizontal="center" readingOrder="0" vertical="center"/>
    </xf>
    <xf borderId="1" fillId="3" fontId="38" numFmtId="0" xfId="0" applyAlignment="1" applyBorder="1" applyFont="1">
      <alignment horizontal="left" readingOrder="0" vertical="center"/>
    </xf>
    <xf borderId="2" fillId="3" fontId="38" numFmtId="0" xfId="0" applyAlignment="1" applyBorder="1" applyFont="1">
      <alignment horizontal="center" readingOrder="0" vertical="center"/>
    </xf>
    <xf borderId="2" fillId="3" fontId="38" numFmtId="0" xfId="0" applyAlignment="1" applyBorder="1" applyFont="1">
      <alignment horizontal="left" readingOrder="0" vertical="center"/>
    </xf>
    <xf borderId="1" fillId="12" fontId="61" numFmtId="0" xfId="0" applyAlignment="1" applyBorder="1" applyFont="1">
      <alignment horizontal="left" shrinkToFit="0" vertical="center" wrapText="0"/>
    </xf>
    <xf borderId="1" fillId="12" fontId="61" numFmtId="0" xfId="0" applyAlignment="1" applyBorder="1" applyFont="1">
      <alignment horizontal="left" readingOrder="0" vertical="center"/>
    </xf>
    <xf borderId="1" fillId="43" fontId="58" numFmtId="168" xfId="0" applyAlignment="1" applyBorder="1" applyFont="1" applyNumberFormat="1">
      <alignment horizontal="center" readingOrder="0" shrinkToFit="0" vertical="center" wrapText="0"/>
    </xf>
    <xf borderId="1" fillId="22" fontId="61" numFmtId="0" xfId="0" applyAlignment="1" applyBorder="1" applyFont="1">
      <alignment horizontal="left" readingOrder="0" vertical="center"/>
    </xf>
    <xf borderId="3" fillId="0" fontId="37" numFmtId="49" xfId="0" applyAlignment="1" applyBorder="1" applyFont="1" applyNumberFormat="1">
      <alignment horizontal="center" readingOrder="0" shrinkToFit="0" vertical="center" wrapText="0"/>
    </xf>
    <xf borderId="1" fillId="0" fontId="37" numFmtId="49" xfId="0" applyAlignment="1" applyBorder="1" applyFont="1" applyNumberFormat="1">
      <alignment horizontal="left" readingOrder="0" shrinkToFit="0" vertical="center" wrapText="0"/>
    </xf>
    <xf borderId="1" fillId="12" fontId="37" numFmtId="0" xfId="0" applyAlignment="1" applyBorder="1" applyFont="1">
      <alignment horizontal="left" shrinkToFit="0" vertical="center" wrapText="0"/>
    </xf>
    <xf borderId="1" fillId="0" fontId="37" numFmtId="0" xfId="0" applyAlignment="1" applyBorder="1" applyFont="1">
      <alignment vertical="bottom"/>
    </xf>
    <xf borderId="1" fillId="43" fontId="65" numFmtId="168" xfId="0" applyAlignment="1" applyBorder="1" applyFont="1" applyNumberFormat="1">
      <alignment horizontal="center" readingOrder="0" shrinkToFit="0" vertical="center" wrapText="0"/>
    </xf>
    <xf borderId="1" fillId="2" fontId="37" numFmtId="165" xfId="0" applyAlignment="1" applyBorder="1" applyFont="1" applyNumberFormat="1">
      <alignment vertical="bottom"/>
    </xf>
    <xf borderId="1" fillId="22" fontId="37" numFmtId="0" xfId="0" applyAlignment="1" applyBorder="1" applyFont="1">
      <alignment horizontal="left" readingOrder="0" vertical="center"/>
    </xf>
    <xf borderId="1" fillId="2" fontId="37" numFmtId="165" xfId="0" applyAlignment="1" applyBorder="1" applyFont="1" applyNumberFormat="1">
      <alignment horizontal="center" readingOrder="0" vertical="bottom"/>
    </xf>
    <xf borderId="2" fillId="0" fontId="37" numFmtId="3" xfId="0" applyAlignment="1" applyBorder="1" applyFont="1" applyNumberFormat="1">
      <alignment horizontal="center" readingOrder="0" vertical="center"/>
    </xf>
    <xf borderId="1" fillId="44" fontId="38" numFmtId="168" xfId="0" applyAlignment="1" applyBorder="1" applyFont="1" applyNumberFormat="1">
      <alignment horizontal="center" readingOrder="0" shrinkToFit="0" vertical="center" wrapText="0"/>
    </xf>
    <xf borderId="1" fillId="2" fontId="5" numFmtId="0" xfId="0" applyAlignment="1" applyBorder="1" applyFont="1">
      <alignment horizontal="center" readingOrder="0" vertical="bottom"/>
    </xf>
    <xf borderId="1" fillId="22" fontId="38" numFmtId="0" xfId="0" applyAlignment="1" applyBorder="1" applyFont="1">
      <alignment horizontal="left" readingOrder="0" vertical="center"/>
    </xf>
    <xf borderId="1" fillId="44" fontId="58" numFmtId="168" xfId="0" applyAlignment="1" applyBorder="1" applyFont="1" applyNumberFormat="1">
      <alignment horizontal="center" readingOrder="0" shrinkToFit="0" vertical="center" wrapText="0"/>
    </xf>
    <xf borderId="1" fillId="2" fontId="62" numFmtId="165" xfId="0" applyAlignment="1" applyBorder="1" applyFont="1" applyNumberFormat="1">
      <alignment vertical="bottom"/>
    </xf>
    <xf borderId="1" fillId="2" fontId="66" numFmtId="0" xfId="0" applyAlignment="1" applyBorder="1" applyFont="1">
      <alignment horizontal="center" readingOrder="0" vertical="bottom"/>
    </xf>
    <xf borderId="1" fillId="0" fontId="31" numFmtId="49" xfId="0" applyAlignment="1" applyBorder="1" applyFont="1" applyNumberFormat="1">
      <alignment readingOrder="0" vertical="bottom"/>
    </xf>
    <xf borderId="1" fillId="15" fontId="38" numFmtId="0" xfId="0" applyAlignment="1" applyBorder="1" applyFont="1">
      <alignment horizontal="left" readingOrder="0" vertical="center"/>
    </xf>
    <xf borderId="1" fillId="12" fontId="60" numFmtId="0" xfId="0" applyAlignment="1" applyBorder="1" applyFont="1">
      <alignment horizontal="left"/>
    </xf>
    <xf borderId="1" fillId="0" fontId="60" numFmtId="0" xfId="0" applyAlignment="1" applyBorder="1" applyFont="1">
      <alignment horizontal="left"/>
    </xf>
    <xf borderId="1" fillId="3" fontId="60" numFmtId="0" xfId="0" applyAlignment="1" applyBorder="1" applyFont="1">
      <alignment horizontal="left"/>
    </xf>
    <xf borderId="1" fillId="19" fontId="61" numFmtId="0" xfId="0" applyAlignment="1" applyBorder="1" applyFont="1">
      <alignment horizontal="left" readingOrder="0" vertical="center"/>
    </xf>
    <xf borderId="1" fillId="19" fontId="38" numFmtId="0" xfId="0" applyAlignment="1" applyBorder="1" applyFont="1">
      <alignment horizontal="left" readingOrder="0" vertical="center"/>
    </xf>
    <xf borderId="13" fillId="0" fontId="61" numFmtId="0" xfId="0" applyAlignment="1" applyBorder="1" applyFont="1">
      <alignment horizontal="left" readingOrder="0" shrinkToFit="0" vertical="center" wrapText="0"/>
    </xf>
    <xf borderId="1" fillId="0" fontId="61" numFmtId="0" xfId="0" applyAlignment="1" applyBorder="1" applyFont="1">
      <alignment readingOrder="0"/>
    </xf>
    <xf borderId="1" fillId="4" fontId="61" numFmtId="0" xfId="0" applyAlignment="1" applyBorder="1" applyFont="1">
      <alignment horizontal="center" readingOrder="0" shrinkToFit="0" vertical="center" wrapText="0"/>
    </xf>
    <xf borderId="1" fillId="4" fontId="61" numFmtId="0" xfId="0" applyAlignment="1" applyBorder="1" applyFont="1">
      <alignment horizontal="left" readingOrder="0" shrinkToFit="0" vertical="center" wrapText="0"/>
    </xf>
    <xf borderId="1" fillId="22" fontId="60" numFmtId="0" xfId="0" applyAlignment="1" applyBorder="1" applyFont="1">
      <alignment horizontal="left" readingOrder="0" vertical="center"/>
    </xf>
    <xf borderId="1" fillId="4" fontId="60" numFmtId="0" xfId="0" applyAlignment="1" applyBorder="1" applyFont="1">
      <alignment horizontal="left" readingOrder="0" vertical="center"/>
    </xf>
    <xf borderId="2" fillId="2" fontId="31" numFmtId="0" xfId="0" applyAlignment="1" applyBorder="1" applyFont="1">
      <alignment horizontal="left" readingOrder="0"/>
    </xf>
    <xf borderId="7" fillId="2" fontId="31" numFmtId="0" xfId="0" applyAlignment="1" applyBorder="1" applyFont="1">
      <alignment horizontal="left" readingOrder="0"/>
    </xf>
    <xf borderId="1" fillId="0" fontId="31" numFmtId="0" xfId="0" applyAlignment="1" applyBorder="1" applyFont="1">
      <alignment horizontal="center" readingOrder="0" vertical="bottom"/>
    </xf>
    <xf borderId="0" fillId="2" fontId="31" numFmtId="0" xfId="0" applyAlignment="1" applyFont="1">
      <alignment horizontal="left" readingOrder="0"/>
    </xf>
    <xf borderId="1" fillId="0" fontId="31" numFmtId="0" xfId="0" applyAlignment="1" applyBorder="1" applyFont="1">
      <alignment readingOrder="0" shrinkToFit="0" vertical="bottom" wrapText="0"/>
    </xf>
    <xf borderId="1" fillId="0" fontId="60" numFmtId="0" xfId="0" applyAlignment="1" applyBorder="1" applyFont="1">
      <alignment readingOrder="0" shrinkToFit="0" vertical="bottom" wrapText="0"/>
    </xf>
    <xf borderId="1" fillId="2" fontId="62" numFmtId="165" xfId="0" applyAlignment="1" applyBorder="1" applyFont="1" applyNumberFormat="1">
      <alignment horizontal="center" readingOrder="0" vertical="bottom"/>
    </xf>
    <xf borderId="1" fillId="4" fontId="61" numFmtId="0" xfId="0" applyAlignment="1" applyBorder="1" applyFont="1">
      <alignment horizontal="left" readingOrder="0" vertical="center"/>
    </xf>
    <xf borderId="0" fillId="12" fontId="61" numFmtId="0" xfId="0" applyAlignment="1" applyFont="1">
      <alignment horizontal="left" readingOrder="0"/>
    </xf>
    <xf borderId="1" fillId="3" fontId="61" numFmtId="0" xfId="0" applyAlignment="1" applyBorder="1" applyFont="1">
      <alignment horizontal="left" shrinkToFit="0" vertical="center" wrapText="0"/>
    </xf>
    <xf borderId="1" fillId="45" fontId="58" numFmtId="168" xfId="0" applyAlignment="1" applyBorder="1" applyFill="1" applyFont="1" applyNumberFormat="1">
      <alignment horizontal="center" readingOrder="0" shrinkToFit="0" vertical="center" wrapText="0"/>
    </xf>
    <xf borderId="1" fillId="45" fontId="38" numFmtId="168" xfId="0" applyAlignment="1" applyBorder="1" applyFont="1" applyNumberFormat="1">
      <alignment horizontal="center" readingOrder="0" shrinkToFit="0" vertical="center" wrapText="0"/>
    </xf>
    <xf borderId="1" fillId="39" fontId="58" numFmtId="168" xfId="0" applyAlignment="1" applyBorder="1" applyFont="1" applyNumberFormat="1">
      <alignment horizontal="center" readingOrder="0" shrinkToFit="0" vertical="center" wrapText="0"/>
    </xf>
    <xf borderId="10" fillId="12" fontId="61" numFmtId="0" xfId="0" applyAlignment="1" applyBorder="1" applyFont="1">
      <alignment horizontal="left" readingOrder="0"/>
    </xf>
    <xf borderId="1" fillId="21" fontId="58" numFmtId="168" xfId="0" applyAlignment="1" applyBorder="1" applyFont="1" applyNumberFormat="1">
      <alignment horizontal="center" readingOrder="0" shrinkToFit="0" vertical="center" wrapText="0"/>
    </xf>
    <xf borderId="1" fillId="0" fontId="60" numFmtId="0" xfId="0" applyBorder="1" applyFont="1"/>
    <xf borderId="1" fillId="21" fontId="38" numFmtId="168" xfId="0" applyAlignment="1" applyBorder="1" applyFont="1" applyNumberFormat="1">
      <alignment horizontal="center" readingOrder="0" shrinkToFit="0" vertical="center" wrapText="0"/>
    </xf>
    <xf borderId="13" fillId="0" fontId="60" numFmtId="0" xfId="0" applyAlignment="1" applyBorder="1" applyFont="1">
      <alignment horizontal="left" readingOrder="0" vertical="center"/>
    </xf>
    <xf borderId="3" fillId="0" fontId="60" numFmtId="0" xfId="0" applyAlignment="1" applyBorder="1" applyFont="1">
      <alignment horizontal="left" readingOrder="0" vertical="center"/>
    </xf>
    <xf borderId="3" fillId="0" fontId="60" numFmtId="49" xfId="0" applyAlignment="1" applyBorder="1" applyFont="1" applyNumberFormat="1">
      <alignment horizontal="center" readingOrder="0" vertical="center"/>
    </xf>
    <xf borderId="1" fillId="0" fontId="60" numFmtId="49" xfId="0" applyAlignment="1" applyBorder="1" applyFont="1" applyNumberFormat="1">
      <alignment horizontal="left" readingOrder="0" vertical="center"/>
    </xf>
    <xf borderId="1" fillId="0" fontId="60" numFmtId="165" xfId="0" applyAlignment="1" applyBorder="1" applyFont="1" applyNumberFormat="1">
      <alignment horizontal="center" readingOrder="0" vertical="center"/>
    </xf>
    <xf borderId="0" fillId="41" fontId="58" numFmtId="165" xfId="0" applyAlignment="1" applyFont="1" applyNumberFormat="1">
      <alignment horizontal="center" readingOrder="0" vertical="center"/>
    </xf>
    <xf borderId="1" fillId="0" fontId="60" numFmtId="171" xfId="0" applyAlignment="1" applyBorder="1" applyFont="1" applyNumberFormat="1">
      <alignment horizontal="center" vertical="center"/>
    </xf>
    <xf borderId="1" fillId="3" fontId="37" numFmtId="0" xfId="0" applyAlignment="1" applyBorder="1" applyFont="1">
      <alignment horizontal="left" readingOrder="0" shrinkToFit="0" vertical="center" wrapText="0"/>
    </xf>
    <xf borderId="1" fillId="21" fontId="65" numFmtId="168" xfId="0" applyAlignment="1" applyBorder="1" applyFont="1" applyNumberFormat="1">
      <alignment horizontal="center" readingOrder="0" shrinkToFit="0" vertical="center" wrapText="0"/>
    </xf>
    <xf borderId="1" fillId="0" fontId="37" numFmtId="0" xfId="0" applyBorder="1" applyFont="1"/>
    <xf borderId="3" fillId="0" fontId="61" numFmtId="49" xfId="0" applyAlignment="1" applyBorder="1" applyFont="1" applyNumberFormat="1">
      <alignment horizontal="center" readingOrder="0" vertical="center"/>
    </xf>
    <xf borderId="1" fillId="0" fontId="61" numFmtId="49" xfId="0" applyAlignment="1" applyBorder="1" applyFont="1" applyNumberFormat="1">
      <alignment horizontal="left" readingOrder="0" vertical="center"/>
    </xf>
    <xf borderId="3" fillId="0" fontId="38" numFmtId="49" xfId="0" applyAlignment="1" applyBorder="1" applyFont="1" applyNumberFormat="1">
      <alignment horizontal="center" readingOrder="0" vertical="center"/>
    </xf>
    <xf borderId="7" fillId="0" fontId="61" numFmtId="0" xfId="0" applyAlignment="1" applyBorder="1" applyFont="1">
      <alignment horizontal="left" readingOrder="0" vertical="center"/>
    </xf>
    <xf borderId="1" fillId="2" fontId="61" numFmtId="49" xfId="0" applyAlignment="1" applyBorder="1" applyFont="1" applyNumberFormat="1">
      <alignment readingOrder="0"/>
    </xf>
    <xf borderId="1" fillId="41" fontId="58" numFmtId="165" xfId="0" applyAlignment="1" applyBorder="1" applyFont="1" applyNumberFormat="1">
      <alignment horizontal="center" readingOrder="0" vertical="center"/>
    </xf>
    <xf borderId="1" fillId="40" fontId="58" numFmtId="165" xfId="0" applyAlignment="1" applyBorder="1" applyFont="1" applyNumberFormat="1">
      <alignment horizontal="center" readingOrder="0" vertical="center"/>
    </xf>
    <xf borderId="18" fillId="3" fontId="61" numFmtId="0" xfId="0" applyAlignment="1" applyBorder="1" applyFont="1">
      <alignment horizontal="left" readingOrder="0" vertical="center"/>
    </xf>
    <xf borderId="3" fillId="3" fontId="61" numFmtId="0" xfId="0" applyAlignment="1" applyBorder="1" applyFont="1">
      <alignment horizontal="left" readingOrder="0" vertical="center"/>
    </xf>
    <xf borderId="3" fillId="3" fontId="61" numFmtId="49" xfId="0" applyAlignment="1" applyBorder="1" applyFont="1" applyNumberFormat="1">
      <alignment horizontal="center" readingOrder="0" vertical="center"/>
    </xf>
    <xf borderId="1" fillId="3" fontId="61" numFmtId="49" xfId="0" applyAlignment="1" applyBorder="1" applyFont="1" applyNumberFormat="1">
      <alignment horizontal="left" readingOrder="0" vertical="center"/>
    </xf>
    <xf borderId="1" fillId="3" fontId="61" numFmtId="0" xfId="0" applyAlignment="1" applyBorder="1" applyFont="1">
      <alignment horizontal="left" readingOrder="0" shrinkToFit="0" vertical="center" wrapText="0"/>
    </xf>
    <xf borderId="1" fillId="3" fontId="61" numFmtId="0" xfId="0" applyAlignment="1" applyBorder="1" applyFont="1">
      <alignment horizontal="left" vertical="center"/>
    </xf>
    <xf borderId="1" fillId="3" fontId="61" numFmtId="0" xfId="0" applyAlignment="1" applyBorder="1" applyFont="1">
      <alignment horizontal="left" readingOrder="0" vertical="center"/>
    </xf>
    <xf borderId="1" fillId="3" fontId="60" numFmtId="0" xfId="0" applyAlignment="1" applyBorder="1" applyFont="1">
      <alignment vertical="bottom"/>
    </xf>
    <xf borderId="1" fillId="3" fontId="61" numFmtId="0" xfId="0" applyAlignment="1" applyBorder="1" applyFont="1">
      <alignment horizontal="center" readingOrder="0" shrinkToFit="0" vertical="center" wrapText="0"/>
    </xf>
    <xf borderId="1" fillId="3" fontId="61" numFmtId="0" xfId="0" applyAlignment="1" applyBorder="1" applyFont="1">
      <alignment horizontal="center" readingOrder="0" vertical="center"/>
    </xf>
    <xf borderId="1" fillId="3" fontId="61" numFmtId="165" xfId="0" applyAlignment="1" applyBorder="1" applyFont="1" applyNumberFormat="1">
      <alignment horizontal="center" readingOrder="0" vertical="center"/>
    </xf>
    <xf borderId="1" fillId="24" fontId="58" numFmtId="165" xfId="0" applyAlignment="1" applyBorder="1" applyFont="1" applyNumberFormat="1">
      <alignment horizontal="center" readingOrder="0" vertical="center"/>
    </xf>
    <xf borderId="1" fillId="3" fontId="60" numFmtId="167" xfId="0" applyAlignment="1" applyBorder="1" applyFont="1" applyNumberFormat="1">
      <alignment horizontal="center" vertical="center"/>
    </xf>
    <xf borderId="1" fillId="3" fontId="61" numFmtId="171" xfId="0" applyAlignment="1" applyBorder="1" applyFont="1" applyNumberFormat="1">
      <alignment horizontal="center" vertical="center"/>
    </xf>
    <xf borderId="1" fillId="3" fontId="60" numFmtId="0" xfId="0" applyBorder="1" applyFont="1"/>
    <xf borderId="1" fillId="46" fontId="61" numFmtId="0" xfId="0" applyAlignment="1" applyBorder="1" applyFill="1" applyFont="1">
      <alignment horizontal="left" readingOrder="0" vertical="center"/>
    </xf>
    <xf borderId="10" fillId="0" fontId="5" numFmtId="0" xfId="0" applyAlignment="1" applyBorder="1" applyFont="1">
      <alignment horizontal="left" readingOrder="0" vertical="center"/>
    </xf>
    <xf borderId="1" fillId="40" fontId="38" numFmtId="165" xfId="0" applyAlignment="1" applyBorder="1" applyFont="1" applyNumberFormat="1">
      <alignment horizontal="center" readingOrder="0" vertical="center"/>
    </xf>
    <xf borderId="1" fillId="0" fontId="64" numFmtId="167" xfId="0" applyAlignment="1" applyBorder="1" applyFont="1" applyNumberFormat="1">
      <alignment horizontal="center" vertical="center"/>
    </xf>
    <xf borderId="1" fillId="2" fontId="61" numFmtId="0" xfId="0" applyAlignment="1" applyBorder="1" applyFont="1">
      <alignment horizontal="left" readingOrder="0" vertical="center"/>
    </xf>
    <xf borderId="1" fillId="0" fontId="61" numFmtId="0" xfId="0" applyAlignment="1" applyBorder="1" applyFont="1">
      <alignment readingOrder="0" shrinkToFit="0" vertical="bottom" wrapText="0"/>
    </xf>
    <xf borderId="7" fillId="0" fontId="5" numFmtId="0" xfId="0" applyAlignment="1" applyBorder="1" applyFont="1">
      <alignment horizontal="left" readingOrder="0" vertical="center"/>
    </xf>
    <xf borderId="1" fillId="11" fontId="38" numFmtId="165" xfId="0" applyAlignment="1" applyBorder="1" applyFont="1" applyNumberFormat="1">
      <alignment horizontal="center" readingOrder="0" vertical="center"/>
    </xf>
    <xf borderId="1" fillId="11" fontId="58" numFmtId="165" xfId="0" applyAlignment="1" applyBorder="1" applyFont="1" applyNumberFormat="1">
      <alignment horizontal="center" readingOrder="0" vertical="center"/>
    </xf>
    <xf borderId="1" fillId="12" fontId="31" numFmtId="0" xfId="0" applyAlignment="1" applyBorder="1" applyFont="1">
      <alignment horizontal="left" readingOrder="0"/>
    </xf>
    <xf borderId="1" fillId="10" fontId="38" numFmtId="165" xfId="0" applyAlignment="1" applyBorder="1" applyFont="1" applyNumberFormat="1">
      <alignment horizontal="center" readingOrder="0" vertical="center"/>
    </xf>
    <xf borderId="1" fillId="4" fontId="35" numFmtId="0" xfId="0" applyAlignment="1" applyBorder="1" applyFont="1">
      <alignment horizontal="left" readingOrder="0" vertical="center"/>
    </xf>
    <xf borderId="1" fillId="3" fontId="5" numFmtId="49" xfId="0" applyAlignment="1" applyBorder="1" applyFont="1" applyNumberFormat="1">
      <alignment horizontal="left" readingOrder="0" vertical="center"/>
    </xf>
    <xf borderId="1" fillId="2" fontId="38" numFmtId="165" xfId="0" applyAlignment="1" applyBorder="1" applyFont="1" applyNumberFormat="1">
      <alignment horizontal="center" readingOrder="0" vertical="center"/>
    </xf>
    <xf borderId="1" fillId="0" fontId="35" numFmtId="0" xfId="0" applyAlignment="1" applyBorder="1" applyFont="1">
      <alignment horizontal="left" vertical="center"/>
    </xf>
    <xf borderId="0" fillId="0" fontId="61" numFmtId="0" xfId="0" applyAlignment="1" applyFont="1">
      <alignment horizontal="center" readingOrder="0" vertical="center"/>
    </xf>
    <xf borderId="1" fillId="10" fontId="58" numFmtId="165" xfId="0" applyAlignment="1" applyBorder="1" applyFont="1" applyNumberFormat="1">
      <alignment horizontal="center" readingOrder="0" vertical="center"/>
    </xf>
    <xf borderId="1" fillId="0" fontId="65" numFmtId="0" xfId="0" applyAlignment="1" applyBorder="1" applyFont="1">
      <alignment horizontal="left" vertical="center"/>
    </xf>
    <xf borderId="7" fillId="0" fontId="37" numFmtId="0" xfId="0" applyAlignment="1" applyBorder="1" applyFont="1">
      <alignment horizontal="left" readingOrder="0" vertical="center"/>
    </xf>
    <xf borderId="3" fillId="0" fontId="37" numFmtId="0" xfId="0" applyAlignment="1" applyBorder="1" applyFont="1">
      <alignment horizontal="left" readingOrder="0" vertical="center"/>
    </xf>
    <xf borderId="3" fillId="0" fontId="37" numFmtId="49" xfId="0" applyAlignment="1" applyBorder="1" applyFont="1" applyNumberFormat="1">
      <alignment horizontal="center" readingOrder="0" vertical="center"/>
    </xf>
    <xf borderId="1" fillId="0" fontId="37" numFmtId="49" xfId="0" applyAlignment="1" applyBorder="1" applyFont="1" applyNumberFormat="1">
      <alignment horizontal="left" readingOrder="0" vertical="center"/>
    </xf>
    <xf borderId="1" fillId="0" fontId="37" numFmtId="0" xfId="0" applyAlignment="1" applyBorder="1" applyFont="1">
      <alignment horizontal="center" readingOrder="0" vertical="center"/>
    </xf>
    <xf borderId="1" fillId="0" fontId="37" numFmtId="165" xfId="0" applyAlignment="1" applyBorder="1" applyFont="1" applyNumberFormat="1">
      <alignment horizontal="center" readingOrder="0" vertical="center"/>
    </xf>
    <xf borderId="1" fillId="10" fontId="65" numFmtId="165" xfId="0" applyAlignment="1" applyBorder="1" applyFont="1" applyNumberFormat="1">
      <alignment horizontal="center" readingOrder="0" vertical="center"/>
    </xf>
    <xf borderId="1" fillId="0" fontId="58" numFmtId="0" xfId="0" applyAlignment="1" applyBorder="1" applyFont="1">
      <alignment horizontal="left" vertical="center"/>
    </xf>
    <xf borderId="0" fillId="0" fontId="5" numFmtId="0" xfId="0" applyAlignment="1" applyFont="1">
      <alignment horizontal="left" readingOrder="0" vertical="center"/>
    </xf>
    <xf borderId="1" fillId="0" fontId="37" numFmtId="170" xfId="0" applyAlignment="1" applyBorder="1" applyFont="1" applyNumberFormat="1">
      <alignment horizontal="center" readingOrder="0" vertical="center"/>
    </xf>
    <xf borderId="1" fillId="30" fontId="58" numFmtId="165" xfId="0" applyAlignment="1" applyBorder="1" applyFont="1" applyNumberFormat="1">
      <alignment horizontal="center" readingOrder="0" vertical="center"/>
    </xf>
    <xf borderId="1" fillId="8" fontId="58" numFmtId="165" xfId="0" applyAlignment="1" applyBorder="1" applyFont="1" applyNumberFormat="1">
      <alignment horizontal="center" readingOrder="0" vertical="center"/>
    </xf>
    <xf borderId="1" fillId="3" fontId="58" numFmtId="0" xfId="0" applyAlignment="1" applyBorder="1" applyFont="1">
      <alignment horizontal="left" readingOrder="0" vertical="center"/>
    </xf>
    <xf borderId="18" fillId="0" fontId="61" numFmtId="0" xfId="0" applyAlignment="1" applyBorder="1" applyFont="1">
      <alignment horizontal="left" readingOrder="0" vertical="center"/>
    </xf>
    <xf borderId="7" fillId="2" fontId="61" numFmtId="0" xfId="0" applyAlignment="1" applyBorder="1" applyFont="1">
      <alignment horizontal="left" readingOrder="0" vertical="center"/>
    </xf>
    <xf borderId="3" fillId="2" fontId="61" numFmtId="0" xfId="0" applyAlignment="1" applyBorder="1" applyFont="1">
      <alignment horizontal="left" readingOrder="0" vertical="center"/>
    </xf>
    <xf borderId="1" fillId="28" fontId="58" numFmtId="165" xfId="0" applyAlignment="1" applyBorder="1" applyFont="1" applyNumberFormat="1">
      <alignment horizontal="center" readingOrder="0" vertical="center"/>
    </xf>
    <xf borderId="1" fillId="2" fontId="61" numFmtId="165" xfId="0" applyAlignment="1" applyBorder="1" applyFont="1" applyNumberFormat="1">
      <alignment horizontal="center" readingOrder="0" vertical="center"/>
    </xf>
    <xf borderId="1" fillId="2" fontId="61" numFmtId="0" xfId="0" applyAlignment="1" applyBorder="1" applyFont="1">
      <alignment horizontal="center" readingOrder="0" vertical="center"/>
    </xf>
    <xf borderId="1" fillId="12" fontId="61" numFmtId="0" xfId="0" applyAlignment="1" applyBorder="1" applyFont="1">
      <alignment horizontal="left" readingOrder="0"/>
    </xf>
    <xf borderId="1" fillId="29" fontId="61" numFmtId="0" xfId="0" applyAlignment="1" applyBorder="1" applyFont="1">
      <alignment horizontal="left" readingOrder="0" vertical="center"/>
    </xf>
    <xf borderId="1" fillId="28" fontId="61" numFmtId="0" xfId="0" applyAlignment="1" applyBorder="1" applyFont="1">
      <alignment horizontal="left" readingOrder="0" vertical="center"/>
    </xf>
    <xf borderId="1" fillId="4" fontId="58" numFmtId="0" xfId="0" applyAlignment="1" applyBorder="1" applyFont="1">
      <alignment horizontal="left" readingOrder="0" vertical="center"/>
    </xf>
    <xf borderId="1" fillId="38" fontId="37" numFmtId="0" xfId="0" applyAlignment="1" applyBorder="1" applyFont="1">
      <alignment horizontal="left" readingOrder="0" shrinkToFit="0" vertical="center" wrapText="0"/>
    </xf>
    <xf borderId="1" fillId="15" fontId="37" numFmtId="0" xfId="0" applyAlignment="1" applyBorder="1" applyFont="1">
      <alignment horizontal="left" readingOrder="0" shrinkToFit="0" vertical="center" wrapText="0"/>
    </xf>
    <xf borderId="1" fillId="7" fontId="37" numFmtId="0" xfId="0" applyAlignment="1" applyBorder="1" applyFont="1">
      <alignment horizontal="left" readingOrder="0" shrinkToFit="0" vertical="center" wrapText="0"/>
    </xf>
    <xf borderId="1" fillId="12" fontId="65" numFmtId="165" xfId="0" applyAlignment="1" applyBorder="1" applyFont="1" applyNumberFormat="1">
      <alignment horizontal="center" readingOrder="0" vertical="center"/>
    </xf>
    <xf borderId="1" fillId="12" fontId="58" numFmtId="165" xfId="0" applyAlignment="1" applyBorder="1" applyFont="1" applyNumberFormat="1">
      <alignment horizontal="center" readingOrder="0" vertical="center"/>
    </xf>
    <xf borderId="1" fillId="12" fontId="37" numFmtId="0" xfId="0" applyAlignment="1" applyBorder="1" applyFont="1">
      <alignment horizontal="left" readingOrder="0"/>
    </xf>
    <xf borderId="1" fillId="44" fontId="37" numFmtId="0" xfId="0" applyAlignment="1" applyBorder="1" applyFont="1">
      <alignment horizontal="left" readingOrder="0" vertical="center"/>
    </xf>
    <xf borderId="1" fillId="28" fontId="65" numFmtId="165" xfId="0" applyAlignment="1" applyBorder="1" applyFont="1" applyNumberFormat="1">
      <alignment horizontal="center" readingOrder="0" vertical="center"/>
    </xf>
    <xf borderId="1" fillId="0" fontId="37" numFmtId="171" xfId="0" applyAlignment="1" applyBorder="1" applyFont="1" applyNumberFormat="1">
      <alignment horizontal="center" vertical="center"/>
    </xf>
    <xf borderId="13" fillId="0" fontId="37" numFmtId="0" xfId="0" applyAlignment="1" applyBorder="1" applyFont="1">
      <alignment horizontal="left" readingOrder="0" vertical="center"/>
    </xf>
    <xf borderId="1" fillId="16" fontId="37" numFmtId="0" xfId="0" applyAlignment="1" applyBorder="1" applyFont="1">
      <alignment horizontal="left" readingOrder="0" vertical="center"/>
    </xf>
    <xf borderId="1" fillId="0" fontId="37" numFmtId="171" xfId="0" applyAlignment="1" applyBorder="1" applyFont="1" applyNumberFormat="1">
      <alignment horizontal="center" readingOrder="0" vertical="center"/>
    </xf>
    <xf borderId="1" fillId="0" fontId="37" numFmtId="3" xfId="0" applyAlignment="1" applyBorder="1" applyFont="1" applyNumberFormat="1">
      <alignment horizontal="center" readingOrder="0" vertical="center"/>
    </xf>
    <xf borderId="1" fillId="38" fontId="61" numFmtId="0" xfId="0" applyAlignment="1" applyBorder="1" applyFont="1">
      <alignment horizontal="left" readingOrder="0" vertical="center"/>
    </xf>
    <xf borderId="1" fillId="0" fontId="61" numFmtId="3" xfId="0" applyAlignment="1" applyBorder="1" applyFont="1" applyNumberFormat="1">
      <alignment horizontal="center" readingOrder="0" vertical="center"/>
    </xf>
    <xf borderId="1" fillId="0" fontId="61" numFmtId="170" xfId="0" applyAlignment="1" applyBorder="1" applyFont="1" applyNumberFormat="1">
      <alignment horizontal="center" readingOrder="0" vertical="center"/>
    </xf>
    <xf borderId="1" fillId="47" fontId="58" numFmtId="165" xfId="0" applyAlignment="1" applyBorder="1" applyFill="1" applyFont="1" applyNumberFormat="1">
      <alignment horizontal="center" readingOrder="0" vertical="center"/>
    </xf>
    <xf borderId="1" fillId="16" fontId="61" numFmtId="0" xfId="0" applyAlignment="1" applyBorder="1" applyFont="1">
      <alignment horizontal="left" readingOrder="0" vertical="center"/>
    </xf>
    <xf borderId="1" fillId="0" fontId="61" numFmtId="3" xfId="0" applyAlignment="1" applyBorder="1" applyFont="1" applyNumberFormat="1">
      <alignment horizontal="left" readingOrder="0" vertical="center"/>
    </xf>
    <xf borderId="2" fillId="3" fontId="61" numFmtId="0" xfId="0" applyAlignment="1" applyBorder="1" applyFont="1">
      <alignment horizontal="left" readingOrder="0" shrinkToFit="0" vertical="center" wrapText="0"/>
    </xf>
    <xf borderId="1" fillId="7" fontId="61" numFmtId="0" xfId="0" applyAlignment="1" applyBorder="1" applyFont="1">
      <alignment horizontal="left" readingOrder="0" vertical="center"/>
    </xf>
    <xf borderId="1" fillId="28" fontId="61" numFmtId="0" xfId="0" applyAlignment="1" applyBorder="1" applyFont="1">
      <alignment readingOrder="0" vertical="bottom"/>
    </xf>
    <xf borderId="1" fillId="7" fontId="37" numFmtId="0" xfId="0" applyAlignment="1" applyBorder="1" applyFont="1">
      <alignment horizontal="left" readingOrder="0" vertical="center"/>
    </xf>
    <xf borderId="1" fillId="28" fontId="37" numFmtId="0" xfId="0" applyAlignment="1" applyBorder="1" applyFont="1">
      <alignment readingOrder="0" vertical="bottom"/>
    </xf>
    <xf borderId="1" fillId="47" fontId="65" numFmtId="165" xfId="0" applyAlignment="1" applyBorder="1" applyFont="1" applyNumberFormat="1">
      <alignment horizontal="center" readingOrder="0" vertical="center"/>
    </xf>
    <xf borderId="1" fillId="0" fontId="37" numFmtId="0" xfId="0" applyAlignment="1" applyBorder="1" applyFont="1">
      <alignment horizontal="center" vertical="center"/>
    </xf>
    <xf borderId="1" fillId="47" fontId="38" numFmtId="165" xfId="0" applyAlignment="1" applyBorder="1" applyFont="1" applyNumberFormat="1">
      <alignment horizontal="center" readingOrder="0" vertical="center"/>
    </xf>
    <xf borderId="1" fillId="45" fontId="58" numFmtId="165" xfId="0" applyAlignment="1" applyBorder="1" applyFont="1" applyNumberFormat="1">
      <alignment horizontal="center" readingOrder="0" vertical="center"/>
    </xf>
    <xf borderId="1" fillId="15" fontId="61" numFmtId="0" xfId="0" applyAlignment="1" applyBorder="1" applyFont="1">
      <alignment horizontal="left" readingOrder="0" vertical="center"/>
    </xf>
    <xf borderId="1" fillId="39" fontId="58" numFmtId="165" xfId="0" applyAlignment="1" applyBorder="1" applyFont="1" applyNumberFormat="1">
      <alignment horizontal="center" readingOrder="0" vertical="center"/>
    </xf>
    <xf borderId="1" fillId="48" fontId="37" numFmtId="0" xfId="0" applyAlignment="1" applyBorder="1" applyFill="1" applyFont="1">
      <alignment horizontal="left" readingOrder="0" vertical="center"/>
    </xf>
    <xf borderId="1" fillId="45" fontId="65" numFmtId="165" xfId="0" applyAlignment="1" applyBorder="1" applyFont="1" applyNumberFormat="1">
      <alignment horizontal="center" readingOrder="0" vertical="center"/>
    </xf>
    <xf borderId="1" fillId="39" fontId="65" numFmtId="165" xfId="0" applyAlignment="1" applyBorder="1" applyFont="1" applyNumberFormat="1">
      <alignment horizontal="center" readingOrder="0" vertical="center"/>
    </xf>
    <xf borderId="13" fillId="0" fontId="61" numFmtId="0" xfId="0" applyAlignment="1" applyBorder="1" applyFont="1">
      <alignment horizontal="left" readingOrder="0" vertical="center"/>
    </xf>
    <xf borderId="6" fillId="0" fontId="61" numFmtId="0" xfId="0" applyAlignment="1" applyBorder="1" applyFont="1">
      <alignment horizontal="left" readingOrder="0" vertical="center"/>
    </xf>
    <xf borderId="1" fillId="49" fontId="58" numFmtId="165" xfId="0" applyAlignment="1" applyBorder="1" applyFill="1" applyFont="1" applyNumberFormat="1">
      <alignment horizontal="center" readingOrder="0" vertical="center"/>
    </xf>
    <xf borderId="2" fillId="0" fontId="37" numFmtId="0" xfId="0" applyAlignment="1" applyBorder="1" applyFont="1">
      <alignment horizontal="left" vertical="center"/>
    </xf>
    <xf borderId="3" fillId="0" fontId="37" numFmtId="0" xfId="0" applyAlignment="1" applyBorder="1" applyFont="1">
      <alignment horizontal="left" vertical="center"/>
    </xf>
    <xf borderId="1" fillId="0" fontId="37" numFmtId="49" xfId="0" applyAlignment="1" applyBorder="1" applyFont="1" applyNumberFormat="1">
      <alignment horizontal="left" vertical="center"/>
    </xf>
    <xf borderId="1" fillId="0" fontId="37" numFmtId="165" xfId="0" applyAlignment="1" applyBorder="1" applyFont="1" applyNumberFormat="1">
      <alignment horizontal="center" vertical="center"/>
    </xf>
    <xf borderId="1" fillId="0" fontId="65" numFmtId="165" xfId="0" applyAlignment="1" applyBorder="1" applyFont="1" applyNumberFormat="1">
      <alignment horizontal="center" readingOrder="0" vertical="center"/>
    </xf>
    <xf borderId="1" fillId="0" fontId="65" numFmtId="165" xfId="0" applyAlignment="1" applyBorder="1" applyFont="1" applyNumberFormat="1">
      <alignment horizontal="center" vertical="center"/>
    </xf>
    <xf borderId="7" fillId="0" fontId="37" numFmtId="0" xfId="0" applyAlignment="1" applyBorder="1" applyFont="1">
      <alignment horizontal="left" vertical="center"/>
    </xf>
    <xf borderId="8" fillId="0" fontId="37" numFmtId="0" xfId="0" applyAlignment="1" applyBorder="1" applyFont="1">
      <alignment horizontal="left" vertical="center"/>
    </xf>
    <xf borderId="0" fillId="0" fontId="37" numFmtId="0" xfId="0" applyAlignment="1" applyFont="1">
      <alignment horizontal="left" vertical="center"/>
    </xf>
    <xf borderId="0" fillId="0" fontId="37" numFmtId="49" xfId="0" applyAlignment="1" applyFont="1" applyNumberFormat="1">
      <alignment horizontal="center" vertical="center"/>
    </xf>
    <xf borderId="0" fillId="0" fontId="37" numFmtId="49" xfId="0" applyAlignment="1" applyFont="1" applyNumberFormat="1">
      <alignment horizontal="left" vertical="center"/>
    </xf>
    <xf borderId="0" fillId="0" fontId="37" numFmtId="0" xfId="0" applyAlignment="1" applyFont="1">
      <alignment horizontal="center" vertical="center"/>
    </xf>
    <xf borderId="0" fillId="0" fontId="37" numFmtId="165" xfId="0" applyAlignment="1" applyFont="1" applyNumberFormat="1">
      <alignment horizontal="center" vertical="center"/>
    </xf>
    <xf borderId="0" fillId="0" fontId="65" numFmtId="165" xfId="0" applyAlignment="1" applyFont="1" applyNumberFormat="1">
      <alignment horizontal="center" vertical="center"/>
    </xf>
    <xf borderId="0" fillId="0" fontId="37" numFmtId="171" xfId="0" applyAlignment="1" applyFont="1" applyNumberFormat="1">
      <alignment horizontal="center" vertical="center"/>
    </xf>
    <xf borderId="1" fillId="4" fontId="1" numFmtId="0" xfId="0" applyAlignment="1" applyBorder="1" applyFont="1">
      <alignment horizontal="center" readingOrder="0" vertical="center"/>
    </xf>
    <xf borderId="1" fillId="4" fontId="1" numFmtId="166" xfId="0" applyAlignment="1" applyBorder="1" applyFont="1" applyNumberFormat="1">
      <alignment horizontal="center" readingOrder="0" vertical="center"/>
    </xf>
    <xf borderId="0" fillId="4" fontId="1" numFmtId="0" xfId="0" applyAlignment="1" applyFont="1">
      <alignment horizontal="center" readingOrder="0" shrinkToFit="0" vertical="center" wrapText="1"/>
    </xf>
    <xf borderId="0" fillId="4" fontId="1" numFmtId="166" xfId="0" applyAlignment="1" applyFont="1" applyNumberFormat="1">
      <alignment horizontal="center" readingOrder="0" shrinkToFit="0" vertical="center" wrapText="1"/>
    </xf>
    <xf borderId="2" fillId="0" fontId="67" numFmtId="0" xfId="0" applyAlignment="1" applyBorder="1" applyFont="1">
      <alignment horizontal="center" readingOrder="0"/>
    </xf>
    <xf borderId="0" fillId="0" fontId="67" numFmtId="0" xfId="0" applyAlignment="1" applyFont="1">
      <alignment horizontal="center" readingOrder="0"/>
    </xf>
    <xf borderId="0" fillId="0" fontId="67" numFmtId="166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1" fillId="0" fontId="67" numFmtId="0" xfId="0" applyAlignment="1" applyBorder="1" applyFont="1">
      <alignment horizontal="center"/>
    </xf>
    <xf borderId="1" fillId="0" fontId="33" numFmtId="0" xfId="0" applyAlignment="1" applyBorder="1" applyFont="1">
      <alignment horizontal="center"/>
    </xf>
    <xf borderId="0" fillId="0" fontId="33" numFmtId="166" xfId="0" applyAlignment="1" applyFont="1" applyNumberFormat="1">
      <alignment horizontal="center"/>
    </xf>
    <xf borderId="0" fillId="0" fontId="33" numFmtId="166" xfId="0" applyAlignment="1" applyFont="1" applyNumberFormat="1">
      <alignment horizontal="center" readingOrder="0"/>
    </xf>
    <xf borderId="1" fillId="0" fontId="67" numFmtId="0" xfId="0" applyAlignment="1" applyBorder="1" applyFont="1">
      <alignment horizontal="center" readingOrder="0"/>
    </xf>
    <xf borderId="4" fillId="4" fontId="5" numFmtId="0" xfId="0" applyAlignment="1" applyBorder="1" applyFont="1">
      <alignment horizontal="left"/>
    </xf>
    <xf borderId="5" fillId="4" fontId="5" numFmtId="0" xfId="0" applyAlignment="1" applyBorder="1" applyFont="1">
      <alignment horizontal="left"/>
    </xf>
    <xf borderId="1" fillId="4" fontId="5" numFmtId="0" xfId="0" applyAlignment="1" applyBorder="1" applyFont="1">
      <alignment vertical="center"/>
    </xf>
    <xf borderId="1" fillId="4" fontId="5" numFmtId="0" xfId="0" applyAlignment="1" applyBorder="1" applyFont="1">
      <alignment horizontal="center"/>
    </xf>
    <xf borderId="1" fillId="4" fontId="5" numFmtId="165" xfId="0" applyAlignment="1" applyBorder="1" applyFont="1" applyNumberFormat="1">
      <alignment horizontal="left"/>
    </xf>
    <xf borderId="1" fillId="2" fontId="33" numFmtId="0" xfId="0" applyAlignment="1" applyBorder="1" applyFont="1">
      <alignment horizontal="center" readingOrder="0"/>
    </xf>
    <xf borderId="0" fillId="2" fontId="33" numFmtId="166" xfId="0" applyAlignment="1" applyFont="1" applyNumberFormat="1">
      <alignment horizontal="center"/>
    </xf>
    <xf borderId="0" fillId="2" fontId="33" numFmtId="166" xfId="0" applyAlignment="1" applyFont="1" applyNumberFormat="1">
      <alignment horizontal="center" readingOrder="0"/>
    </xf>
    <xf borderId="0" fillId="2" fontId="5" numFmtId="166" xfId="0" applyAlignment="1" applyFont="1" applyNumberFormat="1">
      <alignment horizontal="center"/>
    </xf>
    <xf borderId="1" fillId="0" fontId="33" numFmtId="0" xfId="0" applyAlignment="1" applyBorder="1" applyFont="1">
      <alignment horizontal="center" readingOrder="0"/>
    </xf>
    <xf borderId="1" fillId="0" fontId="5" numFmtId="165" xfId="0" applyAlignment="1" applyBorder="1" applyFont="1" applyNumberFormat="1">
      <alignment horizontal="left" readingOrder="0"/>
    </xf>
    <xf borderId="1" fillId="2" fontId="5" numFmtId="165" xfId="0" applyAlignment="1" applyBorder="1" applyFont="1" applyNumberFormat="1">
      <alignment horizontal="left" readingOrder="0" vertical="center"/>
    </xf>
    <xf borderId="1" fillId="0" fontId="5" numFmtId="168" xfId="0" applyAlignment="1" applyBorder="1" applyFont="1" applyNumberFormat="1">
      <alignment horizontal="left"/>
    </xf>
    <xf borderId="0" fillId="0" fontId="67" numFmtId="0" xfId="0" applyAlignment="1" applyFont="1">
      <alignment horizontal="center"/>
    </xf>
    <xf borderId="1" fillId="3" fontId="5" numFmtId="0" xfId="0" applyAlignment="1" applyBorder="1" applyFont="1">
      <alignment horizontal="left" readingOrder="0"/>
    </xf>
    <xf borderId="0" fillId="0" fontId="5" numFmtId="166" xfId="0" applyAlignment="1" applyFont="1" applyNumberFormat="1">
      <alignment horizontal="left" readingOrder="0"/>
    </xf>
    <xf borderId="1" fillId="2" fontId="5" numFmtId="165" xfId="0" applyAlignment="1" applyBorder="1" applyFont="1" applyNumberFormat="1">
      <alignment horizontal="left" readingOrder="0"/>
    </xf>
    <xf borderId="1" fillId="0" fontId="2" numFmtId="167" xfId="0" applyAlignment="1" applyBorder="1" applyFont="1" applyNumberFormat="1">
      <alignment horizontal="center" readingOrder="0"/>
    </xf>
    <xf borderId="0" fillId="0" fontId="67" numFmtId="166" xfId="0" applyAlignment="1" applyFont="1" applyNumberFormat="1">
      <alignment horizontal="center" readingOrder="0"/>
    </xf>
    <xf borderId="1" fillId="7" fontId="1" numFmtId="0" xfId="0" applyAlignment="1" applyBorder="1" applyFont="1">
      <alignment horizontal="center"/>
    </xf>
    <xf borderId="1" fillId="7" fontId="1" numFmtId="0" xfId="0" applyAlignment="1" applyBorder="1" applyFont="1">
      <alignment horizontal="center" readingOrder="0"/>
    </xf>
    <xf borderId="1" fillId="50" fontId="1" numFmtId="0" xfId="0" applyAlignment="1" applyBorder="1" applyFill="1" applyFont="1">
      <alignment horizontal="center" readingOrder="0" vertical="center"/>
    </xf>
    <xf borderId="1" fillId="50" fontId="2" numFmtId="0" xfId="0" applyAlignment="1" applyBorder="1" applyFont="1">
      <alignment horizontal="center" readingOrder="0"/>
    </xf>
    <xf borderId="0" fillId="50" fontId="2" numFmtId="0" xfId="0" applyAlignment="1" applyFont="1">
      <alignment readingOrder="0"/>
    </xf>
    <xf borderId="3" fillId="50" fontId="2" numFmtId="0" xfId="0" applyAlignment="1" applyBorder="1" applyFont="1">
      <alignment readingOrder="0"/>
    </xf>
    <xf borderId="1" fillId="50" fontId="1" numFmtId="0" xfId="0" applyAlignment="1" applyBorder="1" applyFont="1">
      <alignment horizontal="left" readingOrder="0"/>
    </xf>
    <xf borderId="1" fillId="50" fontId="2" numFmtId="0" xfId="0" applyAlignment="1" applyBorder="1" applyFont="1">
      <alignment readingOrder="0"/>
    </xf>
    <xf borderId="1" fillId="50" fontId="6" numFmtId="0" xfId="0" applyAlignment="1" applyBorder="1" applyFont="1">
      <alignment horizontal="left" readingOrder="0" shrinkToFit="0" vertical="bottom" wrapText="0"/>
    </xf>
    <xf borderId="1" fillId="50" fontId="1" numFmtId="0" xfId="0" applyAlignment="1" applyBorder="1" applyFont="1">
      <alignment vertical="center"/>
    </xf>
    <xf borderId="1" fillId="50" fontId="1" numFmtId="0" xfId="0" applyAlignment="1" applyBorder="1" applyFont="1">
      <alignment horizontal="left" readingOrder="0" vertical="center"/>
    </xf>
    <xf borderId="1" fillId="50" fontId="2" numFmtId="0" xfId="0" applyAlignment="1" applyBorder="1" applyFont="1">
      <alignment horizontal="center" readingOrder="0" vertical="center"/>
    </xf>
    <xf borderId="1" fillId="50" fontId="1" numFmtId="0" xfId="0" applyAlignment="1" applyBorder="1" applyFont="1">
      <alignment horizontal="center" readingOrder="0"/>
    </xf>
    <xf borderId="1" fillId="50" fontId="1" numFmtId="0" xfId="0" applyAlignment="1" applyBorder="1" applyFont="1">
      <alignment horizontal="center"/>
    </xf>
    <xf borderId="1" fillId="50" fontId="2" numFmtId="165" xfId="0" applyAlignment="1" applyBorder="1" applyFont="1" applyNumberFormat="1">
      <alignment horizontal="left" readingOrder="0"/>
    </xf>
    <xf borderId="1" fillId="50" fontId="2" numFmtId="165" xfId="0" applyAlignment="1" applyBorder="1" applyFont="1" applyNumberFormat="1">
      <alignment horizontal="left" readingOrder="0" vertical="center"/>
    </xf>
    <xf borderId="1" fillId="50" fontId="2" numFmtId="166" xfId="0" applyAlignment="1" applyBorder="1" applyFont="1" applyNumberFormat="1">
      <alignment horizontal="center" readingOrder="0"/>
    </xf>
    <xf borderId="1" fillId="50" fontId="67" numFmtId="0" xfId="0" applyAlignment="1" applyBorder="1" applyFont="1">
      <alignment horizontal="center" readingOrder="0"/>
    </xf>
    <xf borderId="0" fillId="50" fontId="67" numFmtId="166" xfId="0" applyAlignment="1" applyFont="1" applyNumberFormat="1">
      <alignment horizontal="center"/>
    </xf>
    <xf borderId="0" fillId="50" fontId="67" numFmtId="166" xfId="0" applyAlignment="1" applyFont="1" applyNumberFormat="1">
      <alignment horizontal="center" readingOrder="0"/>
    </xf>
    <xf borderId="0" fillId="50" fontId="1" numFmtId="166" xfId="0" applyAlignment="1" applyFont="1" applyNumberFormat="1">
      <alignment horizontal="center" readingOrder="0"/>
    </xf>
    <xf borderId="2" fillId="50" fontId="1" numFmtId="0" xfId="0" applyAlignment="1" applyBorder="1" applyFont="1">
      <alignment readingOrder="0"/>
    </xf>
    <xf borderId="3" fillId="50" fontId="1" numFmtId="0" xfId="0" applyAlignment="1" applyBorder="1" applyFont="1">
      <alignment readingOrder="0"/>
    </xf>
    <xf borderId="1" fillId="50" fontId="1" numFmtId="0" xfId="0" applyAlignment="1" applyBorder="1" applyFont="1">
      <alignment horizontal="center" vertical="center"/>
    </xf>
    <xf borderId="1" fillId="50" fontId="1" numFmtId="0" xfId="0" applyAlignment="1" applyBorder="1" applyFont="1">
      <alignment readingOrder="0"/>
    </xf>
    <xf borderId="1" fillId="50" fontId="1" numFmtId="165" xfId="0" applyAlignment="1" applyBorder="1" applyFont="1" applyNumberFormat="1">
      <alignment horizontal="left" readingOrder="0"/>
    </xf>
    <xf borderId="1" fillId="50" fontId="1" numFmtId="165" xfId="0" applyAlignment="1" applyBorder="1" applyFont="1" applyNumberFormat="1">
      <alignment horizontal="left" readingOrder="0" vertical="center"/>
    </xf>
    <xf borderId="1" fillId="50" fontId="67" numFmtId="0" xfId="0" applyAlignment="1" applyBorder="1" applyFont="1">
      <alignment horizontal="center"/>
    </xf>
    <xf borderId="0" fillId="0" fontId="33" numFmtId="0" xfId="0" applyAlignment="1" applyFont="1">
      <alignment horizontal="center"/>
    </xf>
    <xf borderId="0" fillId="0" fontId="33" numFmtId="0" xfId="0" applyAlignment="1" applyFont="1">
      <alignment horizontal="center" readingOrder="0"/>
    </xf>
    <xf borderId="0" fillId="0" fontId="0" numFmtId="0" xfId="0" applyAlignment="1" applyFont="1">
      <alignment horizontal="center"/>
    </xf>
    <xf borderId="0" fillId="0" fontId="1" numFmtId="0" xfId="0" applyAlignment="1" applyFont="1">
      <alignment horizontal="center"/>
    </xf>
    <xf borderId="11" fillId="0" fontId="5" numFmtId="0" xfId="0" applyAlignment="1" applyBorder="1" applyFont="1">
      <alignment horizontal="center" readingOrder="0"/>
    </xf>
    <xf borderId="7" fillId="0" fontId="5" numFmtId="0" xfId="0" applyAlignment="1" applyBorder="1" applyFont="1">
      <alignment readingOrder="0"/>
    </xf>
    <xf borderId="8" fillId="0" fontId="5" numFmtId="0" xfId="0" applyAlignment="1" applyBorder="1" applyFont="1">
      <alignment readingOrder="0"/>
    </xf>
    <xf borderId="10" fillId="0" fontId="5" numFmtId="0" xfId="0" applyAlignment="1" applyBorder="1" applyFont="1">
      <alignment horizontal="left" readingOrder="0"/>
    </xf>
    <xf borderId="1" fillId="0" fontId="57" numFmtId="165" xfId="0" applyAlignment="1" applyBorder="1" applyFont="1" applyNumberFormat="1">
      <alignment horizontal="center" readingOrder="0"/>
    </xf>
    <xf borderId="1" fillId="0" fontId="31" numFmtId="0" xfId="0" applyAlignment="1" applyBorder="1" applyFont="1">
      <alignment shrinkToFit="0" vertical="bottom" wrapText="0"/>
    </xf>
    <xf borderId="0" fillId="8" fontId="33" numFmtId="166" xfId="0" applyAlignment="1" applyFont="1" applyNumberFormat="1">
      <alignment horizontal="center"/>
    </xf>
    <xf borderId="0" fillId="8" fontId="33" numFmtId="166" xfId="0" applyAlignment="1" applyFont="1" applyNumberFormat="1">
      <alignment horizontal="center" readingOrder="0"/>
    </xf>
    <xf borderId="0" fillId="8" fontId="5" numFmtId="166" xfId="0" applyAlignment="1" applyFont="1" applyNumberFormat="1">
      <alignment horizontal="center"/>
    </xf>
    <xf borderId="1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1" fillId="2" fontId="5" numFmtId="166" xfId="0" applyAlignment="1" applyBorder="1" applyFont="1" applyNumberFormat="1">
      <alignment horizontal="center" readingOrder="0"/>
    </xf>
    <xf borderId="2" fillId="0" fontId="31" numFmtId="0" xfId="0" applyAlignment="1" applyBorder="1" applyFont="1">
      <alignment horizontal="left" readingOrder="0" shrinkToFit="0" vertical="bottom" wrapText="0"/>
    </xf>
    <xf borderId="1" fillId="4" fontId="6" numFmtId="0" xfId="0" applyAlignment="1" applyBorder="1" applyFont="1">
      <alignment horizontal="left" readingOrder="0" shrinkToFit="0" vertical="bottom" wrapText="0"/>
    </xf>
    <xf borderId="1" fillId="0" fontId="5" numFmtId="165" xfId="0" applyAlignment="1" applyBorder="1" applyFont="1" applyNumberFormat="1">
      <alignment horizontal="left" readingOrder="0" shrinkToFit="0" vertical="center" wrapText="0"/>
    </xf>
    <xf borderId="0" fillId="0" fontId="35" numFmtId="166" xfId="0" applyAlignment="1" applyFont="1" applyNumberFormat="1">
      <alignment horizontal="center" readingOrder="0"/>
    </xf>
    <xf borderId="0" fillId="0" fontId="13" numFmtId="166" xfId="0" applyAlignment="1" applyFont="1" applyNumberFormat="1">
      <alignment horizontal="center" vertical="bottom"/>
    </xf>
    <xf borderId="0" fillId="0" fontId="1" numFmtId="166" xfId="0" applyAlignment="1" applyFont="1" applyNumberFormat="1">
      <alignment horizontal="center" vertical="bottom"/>
    </xf>
    <xf borderId="1" fillId="9" fontId="31" numFmtId="0" xfId="0" applyAlignment="1" applyBorder="1" applyFont="1">
      <alignment horizontal="left" readingOrder="0" shrinkToFit="0" vertical="bottom" wrapText="0"/>
    </xf>
    <xf borderId="1" fillId="4" fontId="1" numFmtId="0" xfId="0" applyAlignment="1" applyBorder="1" applyFont="1">
      <alignment horizontal="left" readingOrder="0"/>
    </xf>
    <xf borderId="1" fillId="4" fontId="1" numFmtId="0" xfId="0" applyAlignment="1" applyBorder="1" applyFont="1">
      <alignment readingOrder="0"/>
    </xf>
    <xf borderId="2" fillId="50" fontId="2" numFmtId="0" xfId="0" applyAlignment="1" applyBorder="1" applyFont="1">
      <alignment horizontal="left" readingOrder="0"/>
    </xf>
    <xf borderId="3" fillId="50" fontId="2" numFmtId="0" xfId="0" applyAlignment="1" applyBorder="1" applyFont="1">
      <alignment horizontal="left" readingOrder="0"/>
    </xf>
    <xf borderId="1" fillId="50" fontId="2" numFmtId="0" xfId="0" applyAlignment="1" applyBorder="1" applyFont="1">
      <alignment vertical="center"/>
    </xf>
    <xf borderId="1" fillId="50" fontId="2" numFmtId="0" xfId="0" applyAlignment="1" applyBorder="1" applyFont="1">
      <alignment horizontal="center"/>
    </xf>
    <xf borderId="0" fillId="50" fontId="67" numFmtId="0" xfId="0" applyAlignment="1" applyFont="1">
      <alignment horizontal="center"/>
    </xf>
    <xf borderId="0" fillId="50" fontId="1" numFmtId="0" xfId="0" applyAlignment="1" applyFont="1">
      <alignment horizontal="center" readingOrder="0"/>
    </xf>
    <xf borderId="1" fillId="0" fontId="31" numFmtId="0" xfId="0" applyAlignment="1" applyBorder="1" applyFont="1">
      <alignment horizontal="center" readingOrder="0" shrinkToFit="0" vertical="bottom" wrapText="0"/>
    </xf>
    <xf borderId="9" fillId="0" fontId="31" numFmtId="0" xfId="0" applyAlignment="1" applyBorder="1" applyFont="1">
      <alignment horizontal="left" readingOrder="0" shrinkToFit="0" vertical="bottom" wrapText="0"/>
    </xf>
    <xf borderId="3" fillId="0" fontId="31" numFmtId="0" xfId="0" applyAlignment="1" applyBorder="1" applyFont="1">
      <alignment horizontal="left" readingOrder="0" shrinkToFit="0" vertical="bottom" wrapText="0"/>
    </xf>
    <xf borderId="1" fillId="0" fontId="5" numFmtId="165" xfId="0" applyAlignment="1" applyBorder="1" applyFont="1" applyNumberFormat="1">
      <alignment horizontal="left" readingOrder="0" shrinkToFit="0" vertical="bottom" wrapText="0"/>
    </xf>
    <xf borderId="3" fillId="2" fontId="31" numFmtId="165" xfId="0" applyAlignment="1" applyBorder="1" applyFont="1" applyNumberFormat="1">
      <alignment horizontal="left" readingOrder="0" shrinkToFit="0" wrapText="0"/>
    </xf>
    <xf borderId="3" fillId="0" fontId="5" numFmtId="165" xfId="0" applyAlignment="1" applyBorder="1" applyFont="1" applyNumberFormat="1">
      <alignment horizontal="left" readingOrder="0" shrinkToFit="0" vertical="bottom" wrapText="0"/>
    </xf>
    <xf borderId="1" fillId="7" fontId="1" numFmtId="0" xfId="0" applyAlignment="1" applyBorder="1" applyFont="1">
      <alignment horizontal="center" vertical="bottom"/>
    </xf>
    <xf borderId="1" fillId="2" fontId="67" numFmtId="0" xfId="0" applyAlignment="1" applyBorder="1" applyFont="1">
      <alignment horizontal="center" readingOrder="0"/>
    </xf>
    <xf borderId="1" fillId="7" fontId="2" numFmtId="0" xfId="0" applyBorder="1" applyFont="1"/>
    <xf borderId="2" fillId="50" fontId="1" numFmtId="0" xfId="0" applyBorder="1" applyFont="1"/>
    <xf borderId="3" fillId="50" fontId="1" numFmtId="0" xfId="0" applyBorder="1" applyFont="1"/>
    <xf borderId="1" fillId="50" fontId="6" numFmtId="0" xfId="0" applyAlignment="1" applyBorder="1" applyFont="1">
      <alignment shrinkToFit="0" vertical="bottom" wrapText="0"/>
    </xf>
    <xf borderId="1" fillId="50" fontId="2" numFmtId="165" xfId="0" applyAlignment="1" applyBorder="1" applyFont="1" applyNumberFormat="1">
      <alignment horizontal="left"/>
    </xf>
    <xf borderId="1" fillId="50" fontId="2" numFmtId="165" xfId="0" applyAlignment="1" applyBorder="1" applyFont="1" applyNumberFormat="1">
      <alignment horizontal="left" vertical="center"/>
    </xf>
    <xf borderId="2" fillId="7" fontId="1" numFmtId="0" xfId="0" applyAlignment="1" applyBorder="1" applyFont="1">
      <alignment horizontal="center" readingOrder="0" shrinkToFit="0" vertical="center" wrapText="0"/>
    </xf>
    <xf borderId="0" fillId="2" fontId="67" numFmtId="166" xfId="0" applyAlignment="1" applyFont="1" applyNumberFormat="1">
      <alignment horizontal="center"/>
    </xf>
    <xf borderId="0" fillId="2" fontId="67" numFmtId="166" xfId="0" applyAlignment="1" applyFont="1" applyNumberFormat="1">
      <alignment horizontal="center" readingOrder="0"/>
    </xf>
    <xf borderId="0" fillId="2" fontId="1" numFmtId="166" xfId="0" applyAlignment="1" applyFont="1" applyNumberFormat="1">
      <alignment horizontal="center"/>
    </xf>
    <xf borderId="2" fillId="50" fontId="2" numFmtId="0" xfId="0" applyAlignment="1" applyBorder="1" applyFont="1">
      <alignment readingOrder="0"/>
    </xf>
    <xf borderId="1" fillId="7" fontId="1" numFmtId="0" xfId="0" applyAlignment="1" applyBorder="1" applyFont="1">
      <alignment horizontal="center" vertical="center"/>
    </xf>
    <xf borderId="1" fillId="50" fontId="2" numFmtId="0" xfId="0" applyBorder="1" applyFont="1"/>
    <xf borderId="1" fillId="50" fontId="1" numFmtId="165" xfId="0" applyAlignment="1" applyBorder="1" applyFont="1" applyNumberFormat="1">
      <alignment horizontal="center" readingOrder="0"/>
    </xf>
    <xf borderId="1" fillId="0" fontId="14" numFmtId="165" xfId="0" applyAlignment="1" applyBorder="1" applyFont="1" applyNumberFormat="1">
      <alignment horizontal="center" readingOrder="0"/>
    </xf>
    <xf borderId="1" fillId="7" fontId="2" numFmtId="0" xfId="0" applyAlignment="1" applyBorder="1" applyFont="1">
      <alignment horizontal="center"/>
    </xf>
    <xf borderId="2" fillId="7" fontId="1" numFmtId="0" xfId="0" applyAlignment="1" applyBorder="1" applyFont="1">
      <alignment horizontal="center"/>
    </xf>
    <xf borderId="0" fillId="3" fontId="67" numFmtId="166" xfId="0" applyAlignment="1" applyFont="1" applyNumberFormat="1">
      <alignment horizontal="center"/>
    </xf>
    <xf borderId="0" fillId="3" fontId="1" numFmtId="166" xfId="0" applyAlignment="1" applyFont="1" applyNumberFormat="1">
      <alignment horizontal="center"/>
    </xf>
    <xf borderId="1" fillId="7" fontId="6" numFmtId="0" xfId="0" applyAlignment="1" applyBorder="1" applyFont="1">
      <alignment horizontal="center" readingOrder="0"/>
    </xf>
    <xf borderId="1" fillId="7" fontId="6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11" fillId="7" fontId="1" numFmtId="0" xfId="0" applyAlignment="1" applyBorder="1" applyFont="1">
      <alignment horizontal="center"/>
    </xf>
    <xf borderId="1" fillId="7" fontId="16" numFmtId="0" xfId="0" applyAlignment="1" applyBorder="1" applyFont="1">
      <alignment horizontal="center" readingOrder="0"/>
    </xf>
    <xf borderId="1" fillId="7" fontId="2" numFmtId="0" xfId="0" applyAlignment="1" applyBorder="1" applyFont="1">
      <alignment readingOrder="0"/>
    </xf>
    <xf borderId="11" fillId="7" fontId="6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1" fillId="7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/>
    </xf>
    <xf borderId="1" fillId="7" fontId="6" numFmtId="0" xfId="0" applyAlignment="1" applyBorder="1" applyFont="1">
      <alignment horizontal="center" vertical="bottom"/>
    </xf>
    <xf borderId="2" fillId="50" fontId="1" numFmtId="0" xfId="0" applyAlignment="1" applyBorder="1" applyFont="1">
      <alignment horizontal="left" readingOrder="0" shrinkToFit="0" vertical="center" wrapText="0"/>
    </xf>
    <xf borderId="3" fillId="50" fontId="1" numFmtId="0" xfId="0" applyAlignment="1" applyBorder="1" applyFont="1">
      <alignment horizontal="left" readingOrder="0" shrinkToFit="0" vertical="center" wrapText="0"/>
    </xf>
    <xf borderId="1" fillId="7" fontId="6" numFmtId="0" xfId="0" applyAlignment="1" applyBorder="1" applyFont="1">
      <alignment horizontal="center" readingOrder="0" vertical="bottom"/>
    </xf>
    <xf borderId="1" fillId="7" fontId="1" numFmtId="0" xfId="0" applyAlignment="1" applyBorder="1" applyFont="1">
      <alignment horizontal="center" readingOrder="0" vertical="center"/>
    </xf>
    <xf borderId="1" fillId="0" fontId="5" numFmtId="49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3" fillId="50" fontId="1" numFmtId="0" xfId="0" applyAlignment="1" applyBorder="1" applyFont="1">
      <alignment horizontal="left"/>
    </xf>
    <xf borderId="1" fillId="50" fontId="1" numFmtId="49" xfId="0" applyAlignment="1" applyBorder="1" applyFont="1" applyNumberFormat="1">
      <alignment horizontal="center"/>
    </xf>
    <xf borderId="1" fillId="50" fontId="1" numFmtId="0" xfId="0" applyAlignment="1" applyBorder="1" applyFont="1">
      <alignment horizontal="left"/>
    </xf>
    <xf borderId="1" fillId="50" fontId="1" numFmtId="166" xfId="0" applyAlignment="1" applyBorder="1" applyFont="1" applyNumberFormat="1">
      <alignment horizontal="center" readingOrder="0" shrinkToFit="0" wrapText="0"/>
    </xf>
    <xf borderId="1" fillId="50" fontId="5" numFmtId="165" xfId="0" applyAlignment="1" applyBorder="1" applyFont="1" applyNumberFormat="1">
      <alignment horizontal="center" readingOrder="0"/>
    </xf>
    <xf borderId="0" fillId="50" fontId="67" numFmtId="0" xfId="0" applyAlignment="1" applyFont="1">
      <alignment horizontal="center" readingOrder="0"/>
    </xf>
    <xf borderId="1" fillId="11" fontId="1" numFmtId="0" xfId="0" applyAlignment="1" applyBorder="1" applyFont="1">
      <alignment horizontal="center" readingOrder="0" vertical="center"/>
    </xf>
    <xf borderId="1" fillId="11" fontId="1" numFmtId="0" xfId="0" applyAlignment="1" applyBorder="1" applyFont="1">
      <alignment horizontal="center"/>
    </xf>
    <xf borderId="2" fillId="11" fontId="1" numFmtId="0" xfId="0" applyBorder="1" applyFont="1"/>
    <xf borderId="3" fillId="11" fontId="1" numFmtId="0" xfId="0" applyAlignment="1" applyBorder="1" applyFont="1">
      <alignment horizontal="left"/>
    </xf>
    <xf borderId="1" fillId="11" fontId="1" numFmtId="49" xfId="0" applyAlignment="1" applyBorder="1" applyFont="1" applyNumberFormat="1">
      <alignment horizontal="center"/>
    </xf>
    <xf borderId="1" fillId="11" fontId="1" numFmtId="0" xfId="0" applyAlignment="1" applyBorder="1" applyFont="1">
      <alignment readingOrder="0"/>
    </xf>
    <xf borderId="1" fillId="11" fontId="1" numFmtId="0" xfId="0" applyAlignment="1" applyBorder="1" applyFont="1">
      <alignment horizontal="left" readingOrder="0"/>
    </xf>
    <xf borderId="1" fillId="11" fontId="1" numFmtId="0" xfId="0" applyAlignment="1" applyBorder="1" applyFont="1">
      <alignment horizontal="left"/>
    </xf>
    <xf borderId="1" fillId="11" fontId="1" numFmtId="0" xfId="0" applyAlignment="1" applyBorder="1" applyFont="1">
      <alignment vertical="center"/>
    </xf>
    <xf borderId="1" fillId="11" fontId="1" numFmtId="0" xfId="0" applyAlignment="1" applyBorder="1" applyFont="1">
      <alignment horizontal="left" readingOrder="0" vertical="center"/>
    </xf>
    <xf borderId="1" fillId="11" fontId="1" numFmtId="0" xfId="0" applyAlignment="1" applyBorder="1" applyFont="1">
      <alignment horizontal="center" readingOrder="0"/>
    </xf>
    <xf borderId="1" fillId="11" fontId="1" numFmtId="165" xfId="0" applyAlignment="1" applyBorder="1" applyFont="1" applyNumberFormat="1">
      <alignment horizontal="left"/>
    </xf>
    <xf borderId="1" fillId="11" fontId="1" numFmtId="165" xfId="0" applyAlignment="1" applyBorder="1" applyFont="1" applyNumberFormat="1">
      <alignment horizontal="left" vertical="center"/>
    </xf>
    <xf borderId="1" fillId="11" fontId="1" numFmtId="166" xfId="0" applyAlignment="1" applyBorder="1" applyFont="1" applyNumberFormat="1">
      <alignment horizontal="center" readingOrder="0" shrinkToFit="0" wrapText="0"/>
    </xf>
    <xf borderId="1" fillId="11" fontId="1" numFmtId="165" xfId="0" applyAlignment="1" applyBorder="1" applyFont="1" applyNumberFormat="1">
      <alignment horizontal="center" readingOrder="0"/>
    </xf>
    <xf borderId="0" fillId="11" fontId="67" numFmtId="0" xfId="0" applyAlignment="1" applyFont="1">
      <alignment horizontal="center" readingOrder="0"/>
    </xf>
    <xf borderId="0" fillId="11" fontId="1" numFmtId="0" xfId="0" applyAlignment="1" applyFont="1">
      <alignment horizontal="center" readingOrder="0"/>
    </xf>
    <xf borderId="1" fillId="0" fontId="5" numFmtId="49" xfId="0" applyAlignment="1" applyBorder="1" applyFont="1" applyNumberFormat="1">
      <alignment horizontal="center" readingOrder="0" vertical="center"/>
    </xf>
    <xf borderId="1" fillId="7" fontId="5" numFmtId="0" xfId="0" applyAlignment="1" applyBorder="1" applyFont="1">
      <alignment horizontal="center"/>
    </xf>
    <xf borderId="1" fillId="0" fontId="5" numFmtId="0" xfId="0" applyAlignment="1" applyBorder="1" applyFont="1">
      <alignment readingOrder="0" vertical="bottom"/>
    </xf>
    <xf borderId="0" fillId="0" fontId="33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0" fontId="67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1" fillId="0" fontId="1" numFmtId="0" xfId="0" applyAlignment="1" applyBorder="1" applyFont="1">
      <alignment readingOrder="0" vertical="bottom"/>
    </xf>
    <xf borderId="1" fillId="0" fontId="1" numFmtId="170" xfId="0" applyAlignment="1" applyBorder="1" applyFont="1" applyNumberFormat="1">
      <alignment horizontal="center" readingOrder="0"/>
    </xf>
    <xf borderId="1" fillId="0" fontId="57" numFmtId="170" xfId="0" applyAlignment="1" applyBorder="1" applyFont="1" applyNumberFormat="1">
      <alignment horizontal="center" readingOrder="0"/>
    </xf>
    <xf borderId="1" fillId="50" fontId="2" numFmtId="0" xfId="0" applyAlignment="1" applyBorder="1" applyFont="1">
      <alignment readingOrder="0" vertical="bottom"/>
    </xf>
    <xf borderId="1" fillId="50" fontId="1" numFmtId="0" xfId="0" applyAlignment="1" applyBorder="1" applyFont="1">
      <alignment readingOrder="0" shrinkToFit="0" wrapText="1"/>
    </xf>
    <xf borderId="1" fillId="50" fontId="1" numFmtId="0" xfId="0" applyBorder="1" applyFont="1"/>
    <xf borderId="1" fillId="50" fontId="5" numFmtId="170" xfId="0" applyAlignment="1" applyBorder="1" applyFont="1" applyNumberFormat="1">
      <alignment horizontal="center" readingOrder="0"/>
    </xf>
    <xf borderId="0" fillId="50" fontId="67" numFmtId="0" xfId="0" applyAlignment="1" applyFont="1">
      <alignment horizontal="center" readingOrder="0" shrinkToFit="0" wrapText="1"/>
    </xf>
    <xf borderId="0" fillId="50" fontId="1" numFmtId="0" xfId="0" applyAlignment="1" applyFont="1">
      <alignment horizontal="center" readingOrder="0" shrinkToFit="0" wrapText="1"/>
    </xf>
    <xf borderId="2" fillId="7" fontId="2" numFmtId="0" xfId="0" applyAlignment="1" applyBorder="1" applyFont="1">
      <alignment horizontal="center"/>
    </xf>
    <xf borderId="2" fillId="50" fontId="2" numFmtId="0" xfId="0" applyAlignment="1" applyBorder="1" applyFont="1">
      <alignment horizontal="center"/>
    </xf>
    <xf borderId="2" fillId="50" fontId="2" numFmtId="0" xfId="0" applyBorder="1" applyFont="1"/>
    <xf borderId="3" fillId="50" fontId="2" numFmtId="0" xfId="0" applyBorder="1" applyFont="1"/>
    <xf borderId="3" fillId="50" fontId="2" numFmtId="0" xfId="0" applyAlignment="1" applyBorder="1" applyFont="1">
      <alignment horizontal="center"/>
    </xf>
    <xf borderId="1" fillId="50" fontId="6" numFmtId="0" xfId="0" applyAlignment="1" applyBorder="1" applyFont="1">
      <alignment horizontal="left" readingOrder="0" shrinkToFit="0" wrapText="0"/>
    </xf>
    <xf borderId="1" fillId="50" fontId="2" numFmtId="0" xfId="0" applyBorder="1" applyFont="1"/>
    <xf borderId="1" fillId="50" fontId="2" numFmtId="0" xfId="0" applyAlignment="1" applyBorder="1" applyFont="1">
      <alignment horizontal="left" readingOrder="0"/>
    </xf>
    <xf borderId="1" fillId="50" fontId="2" numFmtId="0" xfId="0" applyAlignment="1" applyBorder="1" applyFont="1">
      <alignment horizontal="center"/>
    </xf>
    <xf borderId="1" fillId="50" fontId="2" numFmtId="165" xfId="0" applyAlignment="1" applyBorder="1" applyFont="1" applyNumberFormat="1">
      <alignment horizontal="center"/>
    </xf>
    <xf borderId="0" fillId="50" fontId="0" numFmtId="0" xfId="0" applyAlignment="1" applyFont="1">
      <alignment horizontal="center"/>
    </xf>
    <xf borderId="3" fillId="50" fontId="2" numFmtId="49" xfId="0" applyAlignment="1" applyBorder="1" applyFont="1" applyNumberFormat="1">
      <alignment horizontal="center"/>
    </xf>
    <xf borderId="17" fillId="50" fontId="2" numFmtId="165" xfId="0" applyAlignment="1" applyBorder="1" applyFont="1" applyNumberFormat="1">
      <alignment horizontal="center"/>
    </xf>
    <xf borderId="2" fillId="0" fontId="67" numFmtId="0" xfId="0" applyAlignment="1" applyBorder="1" applyFont="1">
      <alignment horizontal="center"/>
    </xf>
    <xf borderId="1" fillId="50" fontId="2" numFmtId="170" xfId="0" applyAlignment="1" applyBorder="1" applyFont="1" applyNumberFormat="1">
      <alignment horizontal="center"/>
    </xf>
    <xf borderId="1" fillId="2" fontId="12" numFmtId="171" xfId="0" applyAlignment="1" applyBorder="1" applyFont="1" applyNumberFormat="1">
      <alignment horizontal="center"/>
    </xf>
    <xf borderId="0" fillId="7" fontId="2" numFmtId="0" xfId="0" applyAlignment="1" applyFont="1">
      <alignment horizontal="center" vertical="bottom"/>
    </xf>
    <xf borderId="2" fillId="10" fontId="5" numFmtId="0" xfId="0" applyAlignment="1" applyBorder="1" applyFont="1">
      <alignment horizontal="center"/>
    </xf>
    <xf borderId="1" fillId="2" fontId="5" numFmtId="0" xfId="0" applyAlignment="1" applyBorder="1" applyFont="1">
      <alignment horizontal="left" readingOrder="0"/>
    </xf>
    <xf borderId="0" fillId="0" fontId="68" numFmtId="0" xfId="0" applyAlignment="1" applyFont="1">
      <alignment horizontal="center"/>
    </xf>
    <xf borderId="0" fillId="0" fontId="68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2" fillId="10" fontId="1" numFmtId="0" xfId="0" applyAlignment="1" applyBorder="1" applyFont="1">
      <alignment horizontal="center"/>
    </xf>
    <xf borderId="1" fillId="4" fontId="11" numFmtId="0" xfId="0" applyAlignment="1" applyBorder="1" applyFont="1">
      <alignment readingOrder="0"/>
    </xf>
    <xf borderId="1" fillId="50" fontId="2" numFmtId="49" xfId="0" applyAlignment="1" applyBorder="1" applyFont="1" applyNumberFormat="1">
      <alignment horizontal="center"/>
    </xf>
    <xf borderId="7" fillId="2" fontId="11" numFmtId="0" xfId="0" applyAlignment="1" applyBorder="1" applyFont="1">
      <alignment vertical="bottom"/>
    </xf>
    <xf borderId="8" fillId="2" fontId="2" numFmtId="0" xfId="0" applyBorder="1" applyFont="1"/>
    <xf borderId="2" fillId="10" fontId="2" numFmtId="0" xfId="0" applyAlignment="1" applyBorder="1" applyFont="1">
      <alignment horizontal="center" readingOrder="0"/>
    </xf>
    <xf borderId="2" fillId="7" fontId="2" numFmtId="0" xfId="0" applyAlignment="1" applyBorder="1" applyFont="1">
      <alignment horizontal="center" readingOrder="0"/>
    </xf>
    <xf borderId="0" fillId="0" fontId="67" numFmtId="0" xfId="0" applyAlignment="1" applyFont="1">
      <alignment horizontal="center"/>
    </xf>
    <xf borderId="1" fillId="50" fontId="2" numFmtId="170" xfId="0" applyAlignment="1" applyBorder="1" applyFont="1" applyNumberFormat="1">
      <alignment horizontal="center" readingOrder="0"/>
    </xf>
    <xf borderId="1" fillId="50" fontId="2" numFmtId="165" xfId="0" applyAlignment="1" applyBorder="1" applyFont="1" applyNumberFormat="1">
      <alignment horizontal="center" readingOrder="0"/>
    </xf>
    <xf borderId="1" fillId="50" fontId="2" numFmtId="184" xfId="0" applyAlignment="1" applyBorder="1" applyFont="1" applyNumberFormat="1">
      <alignment horizontal="center" readingOrder="0"/>
    </xf>
    <xf borderId="0" fillId="50" fontId="67" numFmtId="0" xfId="0" applyAlignment="1" applyFont="1">
      <alignment horizontal="center"/>
    </xf>
    <xf borderId="1" fillId="0" fontId="67" numFmtId="0" xfId="0" applyAlignment="1" applyBorder="1" applyFont="1">
      <alignment horizontal="center" vertical="bottom"/>
    </xf>
    <xf borderId="1" fillId="10" fontId="2" numFmtId="0" xfId="0" applyAlignment="1" applyBorder="1" applyFont="1">
      <alignment horizontal="center" vertical="bottom"/>
    </xf>
    <xf borderId="0" fillId="0" fontId="13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1" fillId="50" fontId="2" numFmtId="0" xfId="0" applyAlignment="1" applyBorder="1" applyFont="1">
      <alignment horizontal="center" vertical="bottom"/>
    </xf>
    <xf borderId="1" fillId="50" fontId="2" numFmtId="0" xfId="0" applyAlignment="1" applyBorder="1" applyFont="1">
      <alignment vertical="bottom"/>
    </xf>
    <xf borderId="1" fillId="50" fontId="2" numFmtId="170" xfId="0" applyAlignment="1" applyBorder="1" applyFont="1" applyNumberFormat="1">
      <alignment horizontal="center" vertical="bottom"/>
    </xf>
    <xf borderId="1" fillId="50" fontId="2" numFmtId="165" xfId="0" applyAlignment="1" applyBorder="1" applyFont="1" applyNumberFormat="1">
      <alignment horizontal="center" vertical="bottom"/>
    </xf>
    <xf borderId="1" fillId="50" fontId="67" numFmtId="0" xfId="0" applyAlignment="1" applyBorder="1" applyFont="1">
      <alignment horizontal="center" vertical="bottom"/>
    </xf>
    <xf borderId="0" fillId="50" fontId="13" numFmtId="0" xfId="0" applyAlignment="1" applyFont="1">
      <alignment horizontal="center" vertical="bottom"/>
    </xf>
    <xf borderId="0" fillId="50" fontId="1" numFmtId="0" xfId="0" applyAlignment="1" applyFont="1">
      <alignment horizontal="center" readingOrder="0" vertical="bottom"/>
    </xf>
    <xf borderId="1" fillId="0" fontId="11" numFmtId="0" xfId="0" applyAlignment="1" applyBorder="1" applyFont="1">
      <alignment readingOrder="0" vertical="bottom"/>
    </xf>
    <xf borderId="1" fillId="10" fontId="1" numFmtId="0" xfId="0" applyAlignment="1" applyBorder="1" applyFont="1">
      <alignment horizontal="center" vertical="bottom"/>
    </xf>
    <xf borderId="0" fillId="0" fontId="13" numFmtId="0" xfId="0" applyAlignment="1" applyFont="1">
      <alignment horizontal="center" readingOrder="0" vertical="bottom"/>
    </xf>
    <xf borderId="1" fillId="0" fontId="67" numFmtId="0" xfId="0" applyAlignment="1" applyBorder="1" applyFont="1">
      <alignment horizontal="center"/>
    </xf>
    <xf borderId="1" fillId="50" fontId="1" numFmtId="0" xfId="0" applyAlignment="1" applyBorder="1" applyFont="1">
      <alignment horizontal="center"/>
    </xf>
    <xf borderId="1" fillId="3" fontId="13" numFmtId="0" xfId="0" applyAlignment="1" applyBorder="1" applyFont="1">
      <alignment horizontal="center"/>
    </xf>
    <xf borderId="1" fillId="0" fontId="0" numFmtId="0" xfId="0" applyAlignment="1" applyBorder="1" applyFont="1">
      <alignment horizontal="center"/>
    </xf>
    <xf borderId="1" fillId="7" fontId="2" numFmtId="0" xfId="0" applyAlignment="1" applyBorder="1" applyFont="1">
      <alignment horizontal="center" readingOrder="0" vertical="bottom"/>
    </xf>
    <xf borderId="1" fillId="10" fontId="2" numFmtId="0" xfId="0" applyAlignment="1" applyBorder="1" applyFont="1">
      <alignment horizontal="center" readingOrder="0" vertical="bottom"/>
    </xf>
    <xf borderId="1" fillId="7" fontId="2" numFmtId="164" xfId="0" applyAlignment="1" applyBorder="1" applyFont="1" applyNumberFormat="1">
      <alignment horizontal="center" readingOrder="0"/>
    </xf>
    <xf borderId="1" fillId="0" fontId="0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readingOrder="0" shrinkToFit="1" vertical="center" wrapText="0"/>
    </xf>
    <xf borderId="1" fillId="0" fontId="15" numFmtId="0" xfId="0" applyAlignment="1" applyBorder="1" applyFont="1">
      <alignment readingOrder="0" shrinkToFit="1" vertical="center" wrapText="0"/>
    </xf>
    <xf borderId="1" fillId="2" fontId="1" numFmtId="0" xfId="0" applyAlignment="1" applyBorder="1" applyFont="1">
      <alignment horizontal="left" shrinkToFit="1" vertical="center" wrapText="0"/>
    </xf>
    <xf borderId="1" fillId="2" fontId="26" numFmtId="0" xfId="0" applyAlignment="1" applyBorder="1" applyFont="1">
      <alignment horizontal="left" shrinkToFit="1" vertical="center" wrapText="0"/>
    </xf>
    <xf borderId="1" fillId="4" fontId="2" numFmtId="0" xfId="0" applyAlignment="1" applyBorder="1" applyFont="1">
      <alignment vertical="bottom"/>
    </xf>
    <xf borderId="0" fillId="0" fontId="0" numFmtId="0" xfId="0" applyAlignment="1" applyFont="1">
      <alignment horizontal="center" readingOrder="0"/>
    </xf>
    <xf borderId="1" fillId="2" fontId="1" numFmtId="0" xfId="0" applyAlignment="1" applyBorder="1" applyFont="1">
      <alignment horizontal="left" readingOrder="0" shrinkToFit="1" vertical="center" wrapText="0"/>
    </xf>
    <xf borderId="1" fillId="7" fontId="1" numFmtId="0" xfId="0" applyAlignment="1" applyBorder="1" applyFont="1">
      <alignment horizontal="center" readingOrder="0" vertical="top"/>
    </xf>
    <xf borderId="1" fillId="10" fontId="5" numFmtId="0" xfId="0" applyAlignment="1" applyBorder="1" applyFont="1">
      <alignment horizontal="center" readingOrder="0"/>
    </xf>
    <xf borderId="1" fillId="4" fontId="5" numFmtId="0" xfId="0" applyAlignment="1" applyBorder="1" applyFont="1">
      <alignment vertical="bottom"/>
    </xf>
    <xf borderId="1" fillId="0" fontId="5" numFmtId="0" xfId="0" applyAlignment="1" applyBorder="1" applyFont="1">
      <alignment horizontal="center" vertical="bottom"/>
    </xf>
    <xf borderId="1" fillId="0" fontId="5" numFmtId="165" xfId="0" applyAlignment="1" applyBorder="1" applyFont="1" applyNumberFormat="1">
      <alignment horizontal="center" readingOrder="0" vertical="bottom"/>
    </xf>
    <xf borderId="1" fillId="0" fontId="68" numFmtId="0" xfId="0" applyAlignment="1" applyBorder="1" applyFont="1">
      <alignment horizontal="center"/>
    </xf>
    <xf borderId="1" fillId="1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bottom"/>
    </xf>
    <xf borderId="1" fillId="0" fontId="5" numFmtId="49" xfId="0" applyAlignment="1" applyBorder="1" applyFont="1" applyNumberFormat="1">
      <alignment horizontal="center" vertical="bottom"/>
    </xf>
    <xf borderId="1" fillId="0" fontId="5" numFmtId="49" xfId="0" applyAlignment="1" applyBorder="1" applyFont="1" applyNumberFormat="1">
      <alignment vertical="bottom"/>
    </xf>
    <xf borderId="1" fillId="0" fontId="5" numFmtId="0" xfId="0" applyAlignment="1" applyBorder="1" applyFont="1">
      <alignment vertical="bottom"/>
    </xf>
    <xf borderId="1" fillId="50" fontId="5" numFmtId="0" xfId="0" applyAlignment="1" applyBorder="1" applyFont="1">
      <alignment horizontal="center" vertical="bottom"/>
    </xf>
    <xf borderId="1" fillId="50" fontId="5" numFmtId="0" xfId="0" applyAlignment="1" applyBorder="1" applyFont="1">
      <alignment vertical="bottom"/>
    </xf>
    <xf borderId="1" fillId="50" fontId="5" numFmtId="49" xfId="0" applyAlignment="1" applyBorder="1" applyFont="1" applyNumberFormat="1">
      <alignment horizontal="center" vertical="bottom"/>
    </xf>
    <xf borderId="1" fillId="50" fontId="5" numFmtId="49" xfId="0" applyAlignment="1" applyBorder="1" applyFont="1" applyNumberFormat="1">
      <alignment vertical="bottom"/>
    </xf>
    <xf borderId="1" fillId="50" fontId="5" numFmtId="0" xfId="0" applyAlignment="1" applyBorder="1" applyFont="1">
      <alignment horizontal="center" readingOrder="0"/>
    </xf>
    <xf borderId="1" fillId="50" fontId="5" numFmtId="165" xfId="0" applyAlignment="1" applyBorder="1" applyFont="1" applyNumberFormat="1">
      <alignment horizontal="center" vertical="bottom"/>
    </xf>
    <xf borderId="1" fillId="50" fontId="5" numFmtId="166" xfId="0" applyAlignment="1" applyBorder="1" applyFont="1" applyNumberFormat="1">
      <alignment horizontal="center" readingOrder="0"/>
    </xf>
    <xf borderId="1" fillId="50" fontId="68" numFmtId="0" xfId="0" applyAlignment="1" applyBorder="1" applyFont="1">
      <alignment horizontal="center"/>
    </xf>
    <xf borderId="0" fillId="50" fontId="68" numFmtId="0" xfId="0" applyAlignment="1" applyFont="1">
      <alignment horizontal="center"/>
    </xf>
    <xf borderId="0" fillId="50" fontId="68" numFmtId="0" xfId="0" applyAlignment="1" applyFont="1">
      <alignment horizontal="center" readingOrder="0"/>
    </xf>
    <xf borderId="0" fillId="50" fontId="5" numFmtId="0" xfId="0" applyAlignment="1" applyFont="1">
      <alignment horizontal="center" readingOrder="0"/>
    </xf>
    <xf borderId="1" fillId="4" fontId="2" numFmtId="0" xfId="0" applyBorder="1" applyFont="1"/>
    <xf borderId="1" fillId="0" fontId="68" numFmtId="0" xfId="0" applyAlignment="1" applyBorder="1" applyFont="1">
      <alignment horizontal="center" readingOrder="0"/>
    </xf>
    <xf borderId="1" fillId="4" fontId="5" numFmtId="0" xfId="0" applyAlignment="1" applyBorder="1" applyFont="1">
      <alignment readingOrder="0" vertical="center"/>
    </xf>
    <xf borderId="1" fillId="0" fontId="5" numFmtId="170" xfId="0" applyAlignment="1" applyBorder="1" applyFont="1" applyNumberFormat="1">
      <alignment readingOrder="0"/>
    </xf>
    <xf borderId="1" fillId="50" fontId="2" numFmtId="49" xfId="0" applyAlignment="1" applyBorder="1" applyFont="1" applyNumberFormat="1">
      <alignment horizontal="center" vertical="bottom"/>
    </xf>
    <xf borderId="1" fillId="50" fontId="7" numFmtId="0" xfId="0" applyBorder="1" applyFont="1"/>
    <xf borderId="1" fillId="50" fontId="7" numFmtId="0" xfId="0" applyAlignment="1" applyBorder="1" applyFont="1">
      <alignment horizontal="center"/>
    </xf>
    <xf borderId="1" fillId="50" fontId="7" numFmtId="0" xfId="0" applyAlignment="1" applyBorder="1" applyFont="1">
      <alignment horizontal="left"/>
    </xf>
    <xf borderId="1" fillId="50" fontId="0" numFmtId="0" xfId="0" applyAlignment="1" applyBorder="1" applyFont="1">
      <alignment horizontal="center" readingOrder="0"/>
    </xf>
    <xf borderId="1" fillId="50" fontId="0" numFmtId="0" xfId="0" applyAlignment="1" applyBorder="1" applyFont="1">
      <alignment horizontal="center"/>
    </xf>
    <xf borderId="0" fillId="50" fontId="2" numFmtId="0" xfId="0" applyAlignment="1" applyFont="1">
      <alignment horizontal="center" readingOrder="0"/>
    </xf>
    <xf borderId="0" fillId="50" fontId="7" numFmtId="0" xfId="0" applyAlignment="1" applyFont="1">
      <alignment horizontal="left"/>
    </xf>
    <xf borderId="1" fillId="0" fontId="29" numFmtId="0" xfId="0" applyAlignment="1" applyBorder="1" applyFont="1">
      <alignment horizontal="center" readingOrder="0"/>
    </xf>
    <xf borderId="1" fillId="0" fontId="5" numFmtId="49" xfId="0" applyAlignment="1" applyBorder="1" applyFont="1" applyNumberFormat="1">
      <alignment horizontal="center" readingOrder="0" vertical="bottom"/>
    </xf>
    <xf borderId="1" fillId="0" fontId="31" numFmtId="0" xfId="0" applyAlignment="1" applyBorder="1" applyFont="1">
      <alignment horizontal="center"/>
    </xf>
    <xf borderId="1" fillId="2" fontId="5" numFmtId="49" xfId="0" applyAlignment="1" applyBorder="1" applyFont="1" applyNumberFormat="1">
      <alignment horizontal="center" readingOrder="0"/>
    </xf>
    <xf borderId="1" fillId="0" fontId="39" numFmtId="0" xfId="0" applyAlignment="1" applyBorder="1" applyFont="1">
      <alignment vertical="bottom"/>
    </xf>
    <xf borderId="1" fillId="0" fontId="16" numFmtId="0" xfId="0" applyAlignment="1" applyBorder="1" applyFont="1">
      <alignment horizontal="center"/>
    </xf>
    <xf borderId="1" fillId="0" fontId="29" numFmtId="0" xfId="0" applyAlignment="1" applyBorder="1" applyFont="1">
      <alignment horizontal="left"/>
    </xf>
    <xf borderId="0" fillId="0" fontId="69" numFmtId="164" xfId="0" applyAlignment="1" applyFont="1" applyNumberFormat="1">
      <alignment readingOrder="0"/>
    </xf>
    <xf borderId="1" fillId="0" fontId="3" numFmtId="165" xfId="0" applyAlignment="1" applyBorder="1" applyFont="1" applyNumberFormat="1">
      <alignment horizontal="left" vertical="center"/>
    </xf>
    <xf borderId="1" fillId="36" fontId="18" numFmtId="0" xfId="0" applyAlignment="1" applyBorder="1" applyFont="1">
      <alignment horizontal="center" readingOrder="0" vertical="center"/>
    </xf>
    <xf borderId="0" fillId="0" fontId="18" numFmtId="166" xfId="0" applyAlignment="1" applyFont="1" applyNumberFormat="1">
      <alignment horizontal="center" vertical="center"/>
    </xf>
    <xf borderId="1" fillId="36" fontId="5" numFmtId="0" xfId="0" applyAlignment="1" applyBorder="1" applyFont="1">
      <alignment horizontal="center" vertical="center"/>
    </xf>
    <xf borderId="1" fillId="0" fontId="5" numFmtId="171" xfId="0" applyAlignment="1" applyBorder="1" applyFont="1" applyNumberFormat="1">
      <alignment horizontal="center"/>
    </xf>
    <xf borderId="1" fillId="36" fontId="5" numFmtId="0" xfId="0" applyAlignment="1" applyBorder="1" applyFont="1">
      <alignment horizontal="center"/>
    </xf>
    <xf borderId="1" fillId="2" fontId="5" numFmtId="168" xfId="0" applyAlignment="1" applyBorder="1" applyFont="1" applyNumberFormat="1">
      <alignment horizontal="left"/>
    </xf>
    <xf borderId="1" fillId="36" fontId="5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left"/>
    </xf>
    <xf borderId="3" fillId="0" fontId="2" numFmtId="0" xfId="0" applyAlignment="1" applyBorder="1" applyFont="1">
      <alignment horizontal="left"/>
    </xf>
    <xf borderId="1" fillId="0" fontId="2" numFmtId="49" xfId="0" applyAlignment="1" applyBorder="1" applyFont="1" applyNumberFormat="1">
      <alignment horizontal="left" vertical="center"/>
    </xf>
    <xf borderId="1" fillId="12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 vertical="center"/>
    </xf>
    <xf borderId="1" fillId="36" fontId="2" numFmtId="0" xfId="0" applyAlignment="1" applyBorder="1" applyFont="1">
      <alignment horizontal="center" vertical="center"/>
    </xf>
    <xf borderId="0" fillId="0" fontId="2" numFmtId="166" xfId="0" applyAlignment="1" applyFont="1" applyNumberFormat="1">
      <alignment horizontal="center"/>
    </xf>
    <xf borderId="1" fillId="0" fontId="2" numFmtId="49" xfId="0" applyAlignment="1" applyBorder="1" applyFont="1" applyNumberFormat="1">
      <alignment horizontal="left"/>
    </xf>
    <xf borderId="1" fillId="3" fontId="2" numFmtId="0" xfId="0" applyAlignment="1" applyBorder="1" applyFont="1">
      <alignment horizontal="left"/>
    </xf>
    <xf borderId="1" fillId="4" fontId="2" numFmtId="0" xfId="0" applyAlignment="1" applyBorder="1" applyFont="1">
      <alignment horizontal="center" vertical="center"/>
    </xf>
    <xf borderId="4" fillId="4" fontId="2" numFmtId="0" xfId="0" applyAlignment="1" applyBorder="1" applyFont="1">
      <alignment horizontal="left"/>
    </xf>
    <xf borderId="5" fillId="4" fontId="2" numFmtId="0" xfId="0" applyAlignment="1" applyBorder="1" applyFont="1">
      <alignment horizontal="left"/>
    </xf>
    <xf borderId="1" fillId="51" fontId="2" numFmtId="49" xfId="0" applyAlignment="1" applyBorder="1" applyFill="1" applyFont="1" applyNumberFormat="1">
      <alignment horizontal="left" vertical="center"/>
    </xf>
    <xf borderId="1" fillId="4" fontId="2" numFmtId="0" xfId="0" applyAlignment="1" applyBorder="1" applyFont="1">
      <alignment horizontal="left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left" vertical="center"/>
    </xf>
    <xf borderId="1" fillId="4" fontId="1" numFmtId="165" xfId="0" applyAlignment="1" applyBorder="1" applyFont="1" applyNumberFormat="1">
      <alignment horizontal="center"/>
    </xf>
    <xf borderId="1" fillId="2" fontId="1" numFmtId="165" xfId="0" applyBorder="1" applyFont="1" applyNumberFormat="1"/>
    <xf borderId="17" fillId="2" fontId="2" numFmtId="166" xfId="0" applyAlignment="1" applyBorder="1" applyFont="1" applyNumberFormat="1">
      <alignment horizontal="center"/>
    </xf>
    <xf borderId="1" fillId="4" fontId="5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49" xfId="0" applyAlignment="1" applyBorder="1" applyFont="1" applyNumberFormat="1">
      <alignment horizontal="left" readingOrder="0"/>
    </xf>
    <xf borderId="1" fillId="36" fontId="2" numFmtId="0" xfId="0" applyAlignment="1" applyBorder="1" applyFont="1">
      <alignment horizontal="center" readingOrder="0" vertical="center"/>
    </xf>
    <xf borderId="1" fillId="0" fontId="2" numFmtId="171" xfId="0" applyAlignment="1" applyBorder="1" applyFont="1" applyNumberFormat="1">
      <alignment horizontal="center"/>
    </xf>
    <xf borderId="1" fillId="12" fontId="2" numFmtId="0" xfId="0" applyAlignment="1" applyBorder="1" applyFont="1">
      <alignment horizontal="left" readingOrder="0"/>
    </xf>
    <xf borderId="1" fillId="36" fontId="1" numFmtId="0" xfId="0" applyAlignment="1" applyBorder="1" applyFont="1">
      <alignment horizontal="center" readingOrder="0" vertical="center"/>
    </xf>
    <xf borderId="1" fillId="36" fontId="1" numFmtId="0" xfId="0" applyAlignment="1" applyBorder="1" applyFont="1">
      <alignment horizontal="center" vertical="center"/>
    </xf>
    <xf borderId="1" fillId="0" fontId="1" numFmtId="49" xfId="0" applyAlignment="1" applyBorder="1" applyFont="1" applyNumberFormat="1">
      <alignment horizontal="left" readingOrder="0"/>
    </xf>
    <xf borderId="1" fillId="12" fontId="1" numFmtId="0" xfId="0" applyAlignment="1" applyBorder="1" applyFont="1">
      <alignment horizontal="left" readingOrder="0"/>
    </xf>
    <xf borderId="1" fillId="0" fontId="1" numFmtId="49" xfId="0" applyAlignment="1" applyBorder="1" applyFont="1" applyNumberFormat="1">
      <alignment horizontal="left"/>
    </xf>
    <xf borderId="1" fillId="12" fontId="1" numFmtId="0" xfId="0" applyAlignment="1" applyBorder="1" applyFont="1">
      <alignment horizontal="left"/>
    </xf>
    <xf borderId="1" fillId="2" fontId="5" numFmtId="167" xfId="0" applyAlignment="1" applyBorder="1" applyFont="1" applyNumberFormat="1">
      <alignment horizontal="left" vertical="center"/>
    </xf>
    <xf borderId="1" fillId="0" fontId="1" numFmtId="49" xfId="0" applyAlignment="1" applyBorder="1" applyFont="1" applyNumberFormat="1">
      <alignment horizontal="left" vertical="center"/>
    </xf>
    <xf borderId="0" fillId="0" fontId="12" numFmtId="0" xfId="0" applyFont="1"/>
    <xf borderId="6" fillId="0" fontId="1" numFmtId="0" xfId="0" applyBorder="1" applyFont="1"/>
    <xf borderId="8" fillId="0" fontId="2" numFmtId="0" xfId="0" applyAlignment="1" applyBorder="1" applyFont="1">
      <alignment horizontal="left"/>
    </xf>
    <xf borderId="1" fillId="2" fontId="2" numFmtId="180" xfId="0" applyAlignment="1" applyBorder="1" applyFont="1" applyNumberFormat="1">
      <alignment horizontal="left" vertical="center"/>
    </xf>
    <xf borderId="1" fillId="0" fontId="5" numFmtId="171" xfId="0" applyAlignment="1" applyBorder="1" applyFont="1" applyNumberFormat="1">
      <alignment horizontal="center" readingOrder="0"/>
    </xf>
    <xf borderId="1" fillId="0" fontId="1" numFmtId="49" xfId="0" applyAlignment="1" applyBorder="1" applyFont="1" applyNumberFormat="1">
      <alignment horizontal="left" readingOrder="0" vertical="center"/>
    </xf>
    <xf borderId="2" fillId="0" fontId="17" numFmtId="0" xfId="0" applyAlignment="1" applyBorder="1" applyFont="1">
      <alignment vertical="bottom"/>
    </xf>
    <xf borderId="1" fillId="2" fontId="1" numFmtId="49" xfId="0" applyAlignment="1" applyBorder="1" applyFont="1" applyNumberFormat="1">
      <alignment horizontal="left" vertical="center"/>
    </xf>
    <xf borderId="1" fillId="17" fontId="5" numFmtId="0" xfId="0" applyAlignment="1" applyBorder="1" applyFont="1">
      <alignment horizontal="left"/>
    </xf>
    <xf borderId="1" fillId="0" fontId="32" numFmtId="165" xfId="0" applyAlignment="1" applyBorder="1" applyFont="1" applyNumberFormat="1">
      <alignment horizontal="center"/>
    </xf>
    <xf borderId="11" fillId="0" fontId="1" numFmtId="49" xfId="0" applyAlignment="1" applyBorder="1" applyFont="1" applyNumberFormat="1">
      <alignment horizontal="left"/>
    </xf>
    <xf borderId="11" fillId="0" fontId="1" numFmtId="0" xfId="0" applyBorder="1" applyFont="1"/>
    <xf borderId="1" fillId="0" fontId="12" numFmtId="0" xfId="0" applyBorder="1" applyFont="1"/>
    <xf borderId="1" fillId="0" fontId="1" numFmtId="171" xfId="0" applyAlignment="1" applyBorder="1" applyFont="1" applyNumberFormat="1">
      <alignment horizontal="center"/>
    </xf>
    <xf borderId="1" fillId="0" fontId="2" numFmtId="49" xfId="0" applyAlignment="1" applyBorder="1" applyFont="1" applyNumberFormat="1">
      <alignment horizontal="left" readingOrder="0" vertical="center"/>
    </xf>
    <xf borderId="1" fillId="39" fontId="5" numFmtId="0" xfId="0" applyBorder="1" applyFont="1"/>
    <xf borderId="2" fillId="0" fontId="2" numFmtId="0" xfId="0" applyAlignment="1" applyBorder="1" applyFont="1">
      <alignment horizontal="left" vertical="center"/>
    </xf>
    <xf borderId="1" fillId="39" fontId="1" numFmtId="0" xfId="0" applyBorder="1" applyFont="1"/>
    <xf borderId="1" fillId="15" fontId="1" numFmtId="0" xfId="0" applyBorder="1" applyFont="1"/>
    <xf borderId="1" fillId="7" fontId="1" numFmtId="165" xfId="0" applyAlignment="1" applyBorder="1" applyFont="1" applyNumberFormat="1">
      <alignment horizontal="center"/>
    </xf>
    <xf borderId="1" fillId="44" fontId="5" numFmtId="0" xfId="0" applyBorder="1" applyFont="1"/>
    <xf borderId="0" fillId="0" fontId="67" numFmtId="0" xfId="0" applyFont="1"/>
    <xf borderId="0" fillId="0" fontId="23" numFmtId="0" xfId="0" applyFont="1"/>
    <xf borderId="1" fillId="2" fontId="2" numFmtId="0" xfId="0" applyAlignment="1" applyBorder="1" applyFont="1">
      <alignment vertical="center"/>
    </xf>
    <xf borderId="1" fillId="2" fontId="2" numFmtId="0" xfId="0" applyAlignment="1" applyBorder="1" applyFont="1">
      <alignment horizontal="left" vertical="center"/>
    </xf>
    <xf borderId="8" fillId="0" fontId="1" numFmtId="0" xfId="0" applyAlignment="1" applyBorder="1" applyFont="1">
      <alignment horizontal="left" readingOrder="0"/>
    </xf>
    <xf borderId="8" fillId="0" fontId="6" numFmtId="0" xfId="0" applyAlignment="1" applyBorder="1" applyFont="1">
      <alignment horizontal="left" readingOrder="0" shrinkToFit="0" vertical="bottom" wrapText="0"/>
    </xf>
    <xf borderId="1" fillId="13" fontId="1" numFmtId="0" xfId="0" applyAlignment="1" applyBorder="1" applyFont="1">
      <alignment readingOrder="0"/>
    </xf>
    <xf borderId="1" fillId="13" fontId="2" numFmtId="0" xfId="0" applyAlignment="1" applyBorder="1" applyFont="1">
      <alignment readingOrder="0"/>
    </xf>
    <xf borderId="1" fillId="13" fontId="5" numFmtId="0" xfId="0" applyAlignment="1" applyBorder="1" applyFont="1">
      <alignment horizontal="left"/>
    </xf>
    <xf borderId="1" fillId="13" fontId="1" numFmtId="0" xfId="0" applyAlignment="1" applyBorder="1" applyFont="1">
      <alignment horizontal="left" readingOrder="0"/>
    </xf>
    <xf borderId="1" fillId="2" fontId="1" numFmtId="49" xfId="0" applyAlignment="1" applyBorder="1" applyFont="1" applyNumberFormat="1">
      <alignment horizontal="left"/>
    </xf>
    <xf borderId="17" fillId="2" fontId="1" numFmtId="166" xfId="0" applyAlignment="1" applyBorder="1" applyFont="1" applyNumberFormat="1">
      <alignment horizontal="center"/>
    </xf>
    <xf borderId="1" fillId="13" fontId="1" numFmtId="0" xfId="0" applyBorder="1" applyFont="1"/>
    <xf borderId="1" fillId="2" fontId="5" numFmtId="168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readingOrder="0" shrinkToFit="0" vertical="center" wrapText="0"/>
    </xf>
    <xf borderId="3" fillId="0" fontId="2" numFmtId="49" xfId="0" applyAlignment="1" applyBorder="1" applyFont="1" applyNumberFormat="1">
      <alignment horizontal="left" readingOrder="0" vertical="center"/>
    </xf>
    <xf borderId="1" fillId="13" fontId="2" numFmtId="0" xfId="0" applyBorder="1" applyFont="1"/>
    <xf borderId="3" fillId="0" fontId="1" numFmtId="49" xfId="0" applyAlignment="1" applyBorder="1" applyFont="1" applyNumberFormat="1">
      <alignment horizontal="left" vertical="center"/>
    </xf>
    <xf borderId="17" fillId="12" fontId="5" numFmtId="0" xfId="0" applyAlignment="1" applyBorder="1" applyFont="1">
      <alignment horizontal="left"/>
    </xf>
    <xf borderId="3" fillId="0" fontId="2" numFmtId="49" xfId="0" applyAlignment="1" applyBorder="1" applyFont="1" applyNumberFormat="1">
      <alignment horizontal="left" readingOrder="0"/>
    </xf>
    <xf borderId="17" fillId="13" fontId="5" numFmtId="0" xfId="0" applyBorder="1" applyFont="1"/>
    <xf borderId="9" fillId="0" fontId="2" numFmtId="0" xfId="0" applyAlignment="1" applyBorder="1" applyFont="1">
      <alignment vertical="bottom"/>
    </xf>
    <xf borderId="3" fillId="0" fontId="2" numFmtId="0" xfId="0" applyAlignment="1" applyBorder="1" applyFont="1">
      <alignment readingOrder="0" vertical="bottom"/>
    </xf>
    <xf borderId="3" fillId="0" fontId="2" numFmtId="49" xfId="0" applyBorder="1" applyFont="1" applyNumberFormat="1"/>
    <xf borderId="3" fillId="0" fontId="2" numFmtId="0" xfId="0" applyAlignment="1" applyBorder="1" applyFont="1">
      <alignment horizontal="center" vertical="bottom"/>
    </xf>
    <xf borderId="9" fillId="0" fontId="2" numFmtId="0" xfId="0" applyAlignment="1" applyBorder="1" applyFont="1">
      <alignment shrinkToFit="0" vertical="bottom" wrapText="0"/>
    </xf>
    <xf borderId="3" fillId="0" fontId="11" numFmtId="165" xfId="0" applyAlignment="1" applyBorder="1" applyFont="1" applyNumberFormat="1">
      <alignment vertical="bottom"/>
    </xf>
    <xf borderId="0" fillId="0" fontId="11" numFmtId="166" xfId="0" applyAlignment="1" applyFont="1" applyNumberFormat="1">
      <alignment vertical="bottom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3" fillId="36" fontId="6" numFmtId="0" xfId="0" applyAlignment="1" applyBorder="1" applyFont="1">
      <alignment horizontal="center" readingOrder="0" shrinkToFit="0" wrapText="0"/>
    </xf>
    <xf borderId="5" fillId="36" fontId="1" numFmtId="0" xfId="0" applyAlignment="1" applyBorder="1" applyFont="1">
      <alignment horizontal="center"/>
    </xf>
    <xf borderId="3" fillId="0" fontId="1" numFmtId="165" xfId="0" applyAlignment="1" applyBorder="1" applyFont="1" applyNumberFormat="1">
      <alignment horizontal="center"/>
    </xf>
    <xf borderId="3" fillId="0" fontId="12" numFmtId="165" xfId="0" applyBorder="1" applyFont="1" applyNumberFormat="1"/>
    <xf borderId="0" fillId="0" fontId="12" numFmtId="166" xfId="0" applyFont="1" applyNumberFormat="1"/>
    <xf borderId="1" fillId="0" fontId="32" numFmtId="0" xfId="0" applyAlignment="1" applyBorder="1" applyFont="1">
      <alignment horizontal="center" readingOrder="0"/>
    </xf>
    <xf borderId="1" fillId="18" fontId="1" numFmtId="0" xfId="0" applyAlignment="1" applyBorder="1" applyFont="1">
      <alignment readingOrder="0"/>
    </xf>
    <xf borderId="1" fillId="3" fontId="5" numFmtId="165" xfId="0" applyAlignment="1" applyBorder="1" applyFont="1" applyNumberFormat="1">
      <alignment horizontal="left"/>
    </xf>
    <xf borderId="1" fillId="3" fontId="5" numFmtId="167" xfId="0" applyAlignment="1" applyBorder="1" applyFont="1" applyNumberFormat="1">
      <alignment horizontal="left" vertical="center"/>
    </xf>
    <xf borderId="1" fillId="3" fontId="5" numFmtId="0" xfId="0" applyAlignment="1" applyBorder="1" applyFont="1">
      <alignment horizontal="left" vertical="center"/>
    </xf>
    <xf borderId="16" fillId="0" fontId="5" numFmtId="0" xfId="0" applyAlignment="1" applyBorder="1" applyFont="1">
      <alignment horizontal="center"/>
    </xf>
    <xf borderId="8" fillId="0" fontId="5" numFmtId="165" xfId="0" applyAlignment="1" applyBorder="1" applyFont="1" applyNumberFormat="1">
      <alignment horizontal="left" readingOrder="0" shrinkToFit="0" vertical="bottom" wrapText="0"/>
    </xf>
    <xf borderId="16" fillId="0" fontId="1" numFmtId="49" xfId="0" applyAlignment="1" applyBorder="1" applyFont="1" applyNumberFormat="1">
      <alignment horizontal="left"/>
    </xf>
    <xf borderId="16" fillId="0" fontId="1" numFmtId="0" xfId="0" applyAlignment="1" applyBorder="1" applyFont="1">
      <alignment horizontal="center"/>
    </xf>
    <xf borderId="1" fillId="17" fontId="1" numFmtId="0" xfId="0" applyBorder="1" applyFont="1"/>
    <xf borderId="1" fillId="19" fontId="1" numFmtId="0" xfId="0" applyBorder="1" applyFont="1"/>
    <xf borderId="1" fillId="19" fontId="1" numFmtId="0" xfId="0" applyAlignment="1" applyBorder="1" applyFont="1">
      <alignment horizontal="left"/>
    </xf>
    <xf borderId="1" fillId="20" fontId="1" numFmtId="0" xfId="0" applyAlignment="1" applyBorder="1" applyFont="1">
      <alignment readingOrder="0"/>
    </xf>
    <xf borderId="1" fillId="20" fontId="2" numFmtId="0" xfId="0" applyAlignment="1" applyBorder="1" applyFont="1">
      <alignment readingOrder="0"/>
    </xf>
    <xf borderId="3" fillId="0" fontId="1" numFmtId="49" xfId="0" applyAlignment="1" applyBorder="1" applyFont="1" applyNumberFormat="1">
      <alignment readingOrder="0"/>
    </xf>
    <xf borderId="3" fillId="20" fontId="1" numFmtId="0" xfId="0" applyAlignment="1" applyBorder="1" applyFont="1">
      <alignment readingOrder="0" vertical="bottom"/>
    </xf>
    <xf borderId="3" fillId="0" fontId="13" numFmtId="0" xfId="0" applyAlignment="1" applyBorder="1" applyFont="1">
      <alignment vertical="bottom"/>
    </xf>
    <xf borderId="3" fillId="36" fontId="1" numFmtId="0" xfId="0" applyAlignment="1" applyBorder="1" applyFont="1">
      <alignment horizontal="center" readingOrder="0"/>
    </xf>
    <xf borderId="3" fillId="0" fontId="1" numFmtId="165" xfId="0" applyAlignment="1" applyBorder="1" applyFont="1" applyNumberFormat="1">
      <alignment horizontal="center" vertical="bottom"/>
    </xf>
    <xf borderId="3" fillId="0" fontId="13" numFmtId="165" xfId="0" applyAlignment="1" applyBorder="1" applyFont="1" applyNumberFormat="1">
      <alignment vertical="bottom"/>
    </xf>
    <xf borderId="0" fillId="0" fontId="13" numFmtId="166" xfId="0" applyAlignment="1" applyFont="1" applyNumberFormat="1">
      <alignment vertical="bottom"/>
    </xf>
    <xf borderId="4" fillId="2" fontId="2" numFmtId="0" xfId="0" applyBorder="1" applyFont="1"/>
    <xf borderId="5" fillId="2" fontId="2" numFmtId="0" xfId="0" applyBorder="1" applyFont="1"/>
    <xf borderId="1" fillId="2" fontId="2" numFmtId="49" xfId="0" applyAlignment="1" applyBorder="1" applyFont="1" applyNumberFormat="1">
      <alignment horizontal="left"/>
    </xf>
    <xf borderId="1" fillId="2" fontId="2" numFmtId="0" xfId="0" applyAlignment="1" applyBorder="1" applyFont="1">
      <alignment horizontal="center" vertical="center"/>
    </xf>
    <xf borderId="1" fillId="2" fontId="2" numFmtId="165" xfId="0" applyBorder="1" applyFont="1" applyNumberFormat="1"/>
    <xf borderId="1" fillId="2" fontId="2" numFmtId="0" xfId="0" applyAlignment="1" applyBorder="1" applyFont="1">
      <alignment horizontal="left"/>
    </xf>
    <xf borderId="1" fillId="21" fontId="5" numFmtId="0" xfId="0" applyBorder="1" applyFont="1"/>
    <xf borderId="1" fillId="2" fontId="5" numFmtId="175" xfId="0" applyAlignment="1" applyBorder="1" applyFont="1" applyNumberFormat="1">
      <alignment horizontal="center"/>
    </xf>
    <xf borderId="1" fillId="20" fontId="2" numFmtId="0" xfId="0" applyBorder="1" applyFont="1"/>
    <xf borderId="3" fillId="0" fontId="1" numFmtId="49" xfId="0" applyAlignment="1" applyBorder="1" applyFont="1" applyNumberFormat="1">
      <alignment horizontal="left"/>
    </xf>
    <xf borderId="1" fillId="22" fontId="1" numFmtId="0" xfId="0" applyAlignment="1" applyBorder="1" applyFont="1">
      <alignment readingOrder="0"/>
    </xf>
    <xf borderId="1" fillId="0" fontId="16" numFmtId="0" xfId="0" applyBorder="1" applyFont="1"/>
    <xf borderId="9" fillId="0" fontId="16" numFmtId="0" xfId="0" applyBorder="1" applyFont="1"/>
    <xf borderId="3" fillId="0" fontId="16" numFmtId="0" xfId="0" applyBorder="1" applyFont="1"/>
    <xf borderId="7" fillId="2" fontId="16" numFmtId="0" xfId="0" applyAlignment="1" applyBorder="1" applyFont="1">
      <alignment horizontal="left" readingOrder="0" shrinkToFit="0" wrapText="0"/>
    </xf>
    <xf borderId="9" fillId="2" fontId="16" numFmtId="0" xfId="0" applyAlignment="1" applyBorder="1" applyFont="1">
      <alignment horizontal="left" readingOrder="0" shrinkToFit="0" vertical="bottom" wrapText="0"/>
    </xf>
    <xf borderId="11" fillId="0" fontId="16" numFmtId="0" xfId="0" applyAlignment="1" applyBorder="1" applyFont="1">
      <alignment horizontal="left" readingOrder="0" shrinkToFit="0" wrapText="0"/>
    </xf>
    <xf borderId="1" fillId="22" fontId="2" numFmtId="0" xfId="0" applyAlignment="1" applyBorder="1" applyFont="1">
      <alignment readingOrder="0"/>
    </xf>
    <xf borderId="1" fillId="22" fontId="1" numFmtId="0" xfId="0" applyBorder="1" applyFont="1"/>
    <xf borderId="1" fillId="0" fontId="5" numFmtId="171" xfId="0" applyAlignment="1" applyBorder="1" applyFont="1" applyNumberFormat="1">
      <alignment horizontal="center" vertical="center"/>
    </xf>
    <xf borderId="9" fillId="0" fontId="16" numFmtId="0" xfId="0" applyAlignment="1" applyBorder="1" applyFont="1">
      <alignment readingOrder="0"/>
    </xf>
    <xf borderId="3" fillId="0" fontId="16" numFmtId="0" xfId="0" applyAlignment="1" applyBorder="1" applyFont="1">
      <alignment horizontal="center" readingOrder="0"/>
    </xf>
    <xf borderId="11" fillId="0" fontId="16" numFmtId="0" xfId="0" applyAlignment="1" applyBorder="1" applyFont="1">
      <alignment horizontal="center"/>
    </xf>
    <xf borderId="10" fillId="0" fontId="16" numFmtId="0" xfId="0" applyBorder="1" applyFont="1"/>
    <xf borderId="8" fillId="0" fontId="16" numFmtId="0" xfId="0" applyBorder="1" applyFont="1"/>
    <xf borderId="9" fillId="2" fontId="16" numFmtId="0" xfId="0" applyAlignment="1" applyBorder="1" applyFont="1">
      <alignment vertical="bottom"/>
    </xf>
    <xf borderId="1" fillId="0" fontId="16" numFmtId="0" xfId="0" applyAlignment="1" applyBorder="1" applyFont="1">
      <alignment horizontal="center"/>
    </xf>
    <xf borderId="18" fillId="0" fontId="2" numFmtId="0" xfId="0" applyAlignment="1" applyBorder="1" applyFont="1">
      <alignment readingOrder="0"/>
    </xf>
    <xf borderId="19" fillId="0" fontId="2" numFmtId="0" xfId="0" applyAlignment="1" applyBorder="1" applyFont="1">
      <alignment readingOrder="0"/>
    </xf>
    <xf borderId="1" fillId="23" fontId="1" numFmtId="0" xfId="0" applyBorder="1" applyFont="1"/>
    <xf borderId="18" fillId="0" fontId="2" numFmtId="0" xfId="0" applyBorder="1" applyFont="1"/>
    <xf borderId="19" fillId="0" fontId="2" numFmtId="0" xfId="0" applyBorder="1" applyFont="1"/>
    <xf borderId="1" fillId="0" fontId="16" numFmtId="0" xfId="0" applyAlignment="1" applyBorder="1" applyFont="1">
      <alignment horizontal="center" vertical="bottom"/>
    </xf>
    <xf borderId="0" fillId="0" fontId="70" numFmtId="0" xfId="0" applyAlignment="1" applyFont="1">
      <alignment vertical="bottom"/>
    </xf>
    <xf borderId="3" fillId="0" fontId="16" numFmtId="0" xfId="0" applyAlignment="1" applyBorder="1" applyFont="1">
      <alignment vertical="bottom"/>
    </xf>
    <xf borderId="1" fillId="22" fontId="2" numFmtId="0" xfId="0" applyBorder="1" applyFont="1"/>
    <xf borderId="8" fillId="0" fontId="5" numFmtId="49" xfId="0" applyAlignment="1" applyBorder="1" applyFont="1" applyNumberFormat="1">
      <alignment horizontal="center"/>
    </xf>
    <xf borderId="11" fillId="0" fontId="31" numFmtId="0" xfId="0" applyAlignment="1" applyBorder="1" applyFont="1">
      <alignment horizontal="left" readingOrder="0" shrinkToFit="0" wrapText="0"/>
    </xf>
    <xf borderId="0" fillId="0" fontId="5" numFmtId="165" xfId="0" applyAlignment="1" applyFont="1" applyNumberFormat="1">
      <alignment horizontal="left"/>
    </xf>
    <xf borderId="0" fillId="2" fontId="5" numFmtId="168" xfId="0" applyAlignment="1" applyFont="1" applyNumberFormat="1">
      <alignment horizontal="left"/>
    </xf>
    <xf borderId="0" fillId="0" fontId="5" numFmtId="167" xfId="0" applyAlignment="1" applyFont="1" applyNumberFormat="1">
      <alignment horizontal="left" vertical="center"/>
    </xf>
    <xf borderId="1" fillId="12" fontId="1" numFmtId="0" xfId="0" applyAlignment="1" applyBorder="1" applyFont="1">
      <alignment readingOrder="0"/>
    </xf>
    <xf borderId="8" fillId="0" fontId="2" numFmtId="0" xfId="0" applyBorder="1" applyFont="1"/>
    <xf borderId="1" fillId="12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1" fillId="12" fontId="1" numFmtId="0" xfId="0" applyBorder="1" applyFont="1"/>
    <xf borderId="1" fillId="3" fontId="5" numFmtId="0" xfId="0" applyAlignment="1" applyBorder="1" applyFont="1">
      <alignment horizontal="center" readingOrder="0" vertical="center"/>
    </xf>
    <xf borderId="1" fillId="3" fontId="5" numFmtId="165" xfId="0" applyAlignment="1" applyBorder="1" applyFont="1" applyNumberFormat="1">
      <alignment horizontal="left" vertical="center"/>
    </xf>
    <xf borderId="1" fillId="14" fontId="1" numFmtId="0" xfId="0" applyAlignment="1" applyBorder="1" applyFont="1">
      <alignment readingOrder="0"/>
    </xf>
    <xf borderId="1" fillId="24" fontId="1" numFmtId="0" xfId="0" applyBorder="1" applyFont="1"/>
    <xf borderId="1" fillId="24" fontId="2" numFmtId="0" xfId="0" applyBorder="1" applyFont="1"/>
    <xf borderId="1" fillId="0" fontId="35" numFmtId="0" xfId="0" applyAlignment="1" applyBorder="1" applyFont="1">
      <alignment horizontal="left"/>
    </xf>
    <xf borderId="1" fillId="2" fontId="1" numFmtId="49" xfId="0" applyAlignment="1" applyBorder="1" applyFont="1" applyNumberFormat="1">
      <alignment horizontal="left" readingOrder="0"/>
    </xf>
    <xf borderId="1" fillId="2" fontId="1" numFmtId="0" xfId="0" applyAlignment="1" applyBorder="1" applyFont="1">
      <alignment horizontal="left"/>
    </xf>
    <xf borderId="1" fillId="19" fontId="2" numFmtId="0" xfId="0" applyAlignment="1" applyBorder="1" applyFont="1">
      <alignment horizontal="left"/>
    </xf>
    <xf borderId="1" fillId="4" fontId="35" numFmtId="0" xfId="0" applyBorder="1" applyFont="1"/>
    <xf borderId="1" fillId="25" fontId="2" numFmtId="0" xfId="0" applyAlignment="1" applyBorder="1" applyFont="1">
      <alignment horizontal="left" readingOrder="0"/>
    </xf>
    <xf borderId="1" fillId="20" fontId="1" numFmtId="0" xfId="0" applyBorder="1" applyFont="1"/>
    <xf borderId="0" fillId="0" fontId="12" numFmtId="0" xfId="0" applyAlignment="1" applyFont="1">
      <alignment horizontal="center"/>
    </xf>
    <xf borderId="0" fillId="2" fontId="23" numFmtId="0" xfId="0" applyFont="1"/>
    <xf borderId="1" fillId="17" fontId="2" numFmtId="0" xfId="0" applyBorder="1" applyFont="1"/>
    <xf borderId="1" fillId="19" fontId="2" numFmtId="0" xfId="0" applyBorder="1" applyFont="1"/>
    <xf borderId="1" fillId="0" fontId="34" numFmtId="165" xfId="0" applyAlignment="1" applyBorder="1" applyFont="1" applyNumberFormat="1">
      <alignment horizontal="center"/>
    </xf>
    <xf borderId="0" fillId="0" fontId="71" numFmtId="0" xfId="0" applyAlignment="1" applyFont="1">
      <alignment horizontal="left" vertical="top"/>
    </xf>
    <xf borderId="0" fillId="0" fontId="72" numFmtId="0" xfId="0" applyAlignment="1" applyFont="1">
      <alignment horizontal="left" vertical="top"/>
    </xf>
    <xf borderId="0" fillId="0" fontId="72" numFmtId="0" xfId="0" applyAlignment="1" applyFont="1">
      <alignment horizontal="center" vertical="top"/>
    </xf>
    <xf borderId="0" fillId="0" fontId="73" numFmtId="0" xfId="0" applyAlignment="1" applyFont="1">
      <alignment vertical="center"/>
    </xf>
    <xf borderId="16" fillId="0" fontId="74" numFmtId="0" xfId="0" applyAlignment="1" applyBorder="1" applyFont="1">
      <alignment horizontal="center" vertical="top"/>
    </xf>
    <xf borderId="2" fillId="0" fontId="74" numFmtId="0" xfId="0" applyAlignment="1" applyBorder="1" applyFont="1">
      <alignment horizontal="center" vertical="top"/>
    </xf>
    <xf borderId="3" fillId="0" fontId="75" numFmtId="0" xfId="0" applyBorder="1" applyFont="1"/>
    <xf borderId="2" fillId="4" fontId="74" numFmtId="0" xfId="0" applyAlignment="1" applyBorder="1" applyFont="1">
      <alignment horizontal="center" vertical="top"/>
    </xf>
    <xf borderId="9" fillId="0" fontId="75" numFmtId="0" xfId="0" applyBorder="1" applyFont="1"/>
    <xf borderId="11" fillId="0" fontId="75" numFmtId="0" xfId="0" applyBorder="1" applyFont="1"/>
    <xf borderId="1" fillId="0" fontId="74" numFmtId="0" xfId="0" applyAlignment="1" applyBorder="1" applyFont="1">
      <alignment horizontal="center" vertical="top"/>
    </xf>
    <xf borderId="1" fillId="0" fontId="74" numFmtId="3" xfId="0" applyAlignment="1" applyBorder="1" applyFont="1" applyNumberFormat="1">
      <alignment horizontal="center" vertical="top"/>
    </xf>
    <xf borderId="1" fillId="0" fontId="74" numFmtId="185" xfId="0" applyAlignment="1" applyBorder="1" applyFont="1" applyNumberFormat="1">
      <alignment horizontal="center" vertical="top"/>
    </xf>
    <xf borderId="0" fillId="0" fontId="73" numFmtId="0" xfId="0" applyFont="1"/>
    <xf borderId="11" fillId="0" fontId="76" numFmtId="0" xfId="0" applyAlignment="1" applyBorder="1" applyFont="1">
      <alignment horizontal="center" vertical="top"/>
    </xf>
    <xf borderId="8" fillId="0" fontId="76" numFmtId="0" xfId="0" applyAlignment="1" applyBorder="1" applyFont="1">
      <alignment horizontal="center" vertical="top"/>
    </xf>
    <xf borderId="8" fillId="0" fontId="76" numFmtId="0" xfId="0" applyAlignment="1" applyBorder="1" applyFont="1">
      <alignment horizontal="left" vertical="top"/>
    </xf>
    <xf borderId="23" fillId="4" fontId="76" numFmtId="0" xfId="0" applyAlignment="1" applyBorder="1" applyFont="1">
      <alignment horizontal="center" vertical="top"/>
    </xf>
    <xf borderId="11" fillId="0" fontId="77" numFmtId="0" xfId="0" applyAlignment="1" applyBorder="1" applyFont="1">
      <alignment horizontal="center" vertical="top"/>
    </xf>
    <xf borderId="8" fillId="0" fontId="77" numFmtId="0" xfId="0" applyAlignment="1" applyBorder="1" applyFont="1">
      <alignment horizontal="center" vertical="top"/>
    </xf>
    <xf borderId="8" fillId="0" fontId="77" numFmtId="0" xfId="0" applyAlignment="1" applyBorder="1" applyFont="1">
      <alignment horizontal="left" vertical="top"/>
    </xf>
    <xf borderId="8" fillId="0" fontId="77" numFmtId="185" xfId="0" applyAlignment="1" applyBorder="1" applyFont="1" applyNumberFormat="1">
      <alignment horizontal="left" vertical="top"/>
    </xf>
    <xf borderId="0" fillId="0" fontId="78" numFmtId="0" xfId="0" applyFont="1"/>
    <xf borderId="23" fillId="2" fontId="76" numFmtId="0" xfId="0" applyAlignment="1" applyBorder="1" applyFont="1">
      <alignment horizontal="left" vertical="top"/>
    </xf>
    <xf borderId="8" fillId="0" fontId="76" numFmtId="49" xfId="0" applyAlignment="1" applyBorder="1" applyFont="1" applyNumberFormat="1">
      <alignment horizontal="center" vertical="top"/>
    </xf>
    <xf borderId="8" fillId="0" fontId="76" numFmtId="0" xfId="0" applyAlignment="1" applyBorder="1" applyFont="1">
      <alignment horizontal="left" readingOrder="0" vertical="top"/>
    </xf>
    <xf borderId="0" fillId="0" fontId="79" numFmtId="0" xfId="0" applyFont="1"/>
    <xf borderId="19" fillId="0" fontId="76" numFmtId="0" xfId="0" applyAlignment="1" applyBorder="1" applyFont="1">
      <alignment horizontal="left" vertical="top"/>
    </xf>
    <xf borderId="3" fillId="0" fontId="76" numFmtId="0" xfId="0" applyAlignment="1" applyBorder="1" applyFont="1">
      <alignment horizontal="left" vertical="top"/>
    </xf>
    <xf borderId="0" fillId="0" fontId="72" numFmtId="185" xfId="0" applyAlignment="1" applyFont="1" applyNumberFormat="1">
      <alignment horizontal="left" vertical="top"/>
    </xf>
    <xf borderId="0" fillId="0" fontId="72" numFmtId="185" xfId="0" applyAlignment="1" applyFont="1" applyNumberFormat="1">
      <alignment horizontal="center" vertical="top"/>
    </xf>
    <xf borderId="0" fillId="0" fontId="80" numFmtId="0" xfId="0" applyAlignment="1" applyFont="1">
      <alignment horizontal="left" vertical="top"/>
    </xf>
    <xf borderId="0" fillId="0" fontId="72" numFmtId="0" xfId="0" applyAlignment="1" applyFont="1">
      <alignment horizontal="center" readingOrder="0" vertical="top"/>
    </xf>
    <xf borderId="0" fillId="0" fontId="73" numFmtId="0" xfId="0" applyAlignment="1" applyFont="1">
      <alignment horizontal="left"/>
    </xf>
    <xf borderId="0" fillId="0" fontId="81" numFmtId="0" xfId="0" applyAlignment="1" applyFont="1">
      <alignment horizontal="left"/>
    </xf>
    <xf borderId="0" fillId="0" fontId="81" numFmtId="0" xfId="0" applyFont="1"/>
    <xf borderId="0" fillId="0" fontId="73" numFmtId="0" xfId="0" applyAlignment="1" applyFont="1">
      <alignment horizontal="center"/>
    </xf>
    <xf borderId="0" fillId="0" fontId="73" numFmtId="185" xfId="0" applyAlignment="1" applyFont="1" applyNumberFormat="1">
      <alignment horizontal="center"/>
    </xf>
    <xf borderId="0" fillId="0" fontId="73" numFmtId="185" xfId="0" applyAlignment="1" applyFont="1" applyNumberFormat="1">
      <alignment horizontal="left"/>
    </xf>
    <xf borderId="10" fillId="0" fontId="82" numFmtId="0" xfId="0" applyAlignment="1" applyBorder="1" applyFont="1">
      <alignment horizontal="center" vertical="center"/>
    </xf>
    <xf borderId="10" fillId="0" fontId="75" numFmtId="0" xfId="0" applyBorder="1" applyFont="1"/>
    <xf borderId="0" fillId="0" fontId="73" numFmtId="0" xfId="0" applyAlignment="1" applyFont="1">
      <alignment horizontal="center" vertical="center"/>
    </xf>
    <xf borderId="1" fillId="0" fontId="83" numFmtId="0" xfId="0" applyAlignment="1" applyBorder="1" applyFont="1">
      <alignment horizontal="center" vertical="center"/>
    </xf>
    <xf borderId="2" fillId="0" fontId="83" numFmtId="0" xfId="0" applyAlignment="1" applyBorder="1" applyFont="1">
      <alignment horizontal="center" vertical="center"/>
    </xf>
    <xf borderId="1" fillId="0" fontId="73" numFmtId="0" xfId="0" applyAlignment="1" applyBorder="1" applyFont="1">
      <alignment horizontal="center"/>
    </xf>
    <xf borderId="1" fillId="0" fontId="73" numFmtId="0" xfId="0" applyAlignment="1" applyBorder="1" applyFont="1">
      <alignment horizontal="left"/>
    </xf>
    <xf borderId="2" fillId="0" fontId="73" numFmtId="0" xfId="0" applyAlignment="1" applyBorder="1" applyFont="1">
      <alignment horizontal="center"/>
    </xf>
    <xf borderId="1" fillId="0" fontId="73" numFmtId="3" xfId="0" applyAlignment="1" applyBorder="1" applyFont="1" applyNumberFormat="1">
      <alignment horizontal="left"/>
    </xf>
    <xf borderId="0" fillId="0" fontId="73" numFmtId="3" xfId="0" applyFont="1" applyNumberFormat="1"/>
    <xf borderId="9" fillId="0" fontId="73" numFmtId="0" xfId="0" applyAlignment="1" applyBorder="1" applyFont="1">
      <alignment horizontal="left"/>
    </xf>
    <xf borderId="1" fillId="0" fontId="73" numFmtId="3" xfId="0" applyAlignment="1" applyBorder="1" applyFont="1" applyNumberFormat="1">
      <alignment horizontal="left" readingOrder="0"/>
    </xf>
    <xf borderId="18" fillId="0" fontId="11" numFmtId="0" xfId="0" applyBorder="1" applyFont="1"/>
    <xf borderId="0" fillId="0" fontId="11" numFmtId="0" xfId="0" applyFont="1"/>
    <xf borderId="0" fillId="0" fontId="73" numFmtId="185" xfId="0" applyFont="1" applyNumberFormat="1"/>
    <xf borderId="2" fillId="0" fontId="73" numFmtId="186" xfId="0" applyAlignment="1" applyBorder="1" applyFont="1" applyNumberFormat="1">
      <alignment horizontal="center"/>
    </xf>
    <xf borderId="4" fillId="2" fontId="73" numFmtId="0" xfId="0" applyAlignment="1" applyBorder="1" applyFont="1">
      <alignment horizontal="center"/>
    </xf>
    <xf borderId="1" fillId="2" fontId="73" numFmtId="0" xfId="0" applyAlignment="1" applyBorder="1" applyFont="1">
      <alignment horizontal="left"/>
    </xf>
    <xf borderId="3" fillId="0" fontId="73" numFmtId="0" xfId="0" applyAlignment="1" applyBorder="1" applyFont="1">
      <alignment horizontal="left"/>
    </xf>
    <xf borderId="1" fillId="2" fontId="79" numFmtId="0" xfId="0" applyBorder="1" applyFont="1"/>
    <xf borderId="18" fillId="0" fontId="11" numFmtId="185" xfId="0" applyBorder="1" applyFont="1" applyNumberFormat="1"/>
    <xf borderId="4" fillId="2" fontId="73" numFmtId="186" xfId="0" applyAlignment="1" applyBorder="1" applyFont="1" applyNumberFormat="1">
      <alignment horizontal="center"/>
    </xf>
    <xf borderId="1" fillId="0" fontId="73" numFmtId="186" xfId="0" applyAlignment="1" applyBorder="1" applyFont="1" applyNumberFormat="1">
      <alignment horizontal="center"/>
    </xf>
    <xf borderId="1" fillId="0" fontId="73" numFmtId="0" xfId="0" applyAlignment="1" applyBorder="1" applyFont="1">
      <alignment horizontal="center" shrinkToFit="0" wrapText="1"/>
    </xf>
    <xf borderId="19" fillId="0" fontId="84" numFmtId="0" xfId="0" applyAlignment="1" applyBorder="1" applyFont="1">
      <alignment horizontal="left"/>
    </xf>
    <xf borderId="11" fillId="0" fontId="73" numFmtId="0" xfId="0" applyAlignment="1" applyBorder="1" applyFont="1">
      <alignment horizontal="left"/>
    </xf>
    <xf borderId="11" fillId="0" fontId="73" numFmtId="0" xfId="0" applyAlignment="1" applyBorder="1" applyFont="1">
      <alignment horizontal="center"/>
    </xf>
    <xf borderId="17" fillId="2" fontId="73" numFmtId="3" xfId="0" applyBorder="1" applyFont="1" applyNumberFormat="1"/>
    <xf borderId="17" fillId="2" fontId="73" numFmtId="0" xfId="0" applyAlignment="1" applyBorder="1" applyFont="1">
      <alignment horizontal="center"/>
    </xf>
    <xf borderId="17" fillId="2" fontId="73" numFmtId="0" xfId="0" applyBorder="1" applyFont="1"/>
    <xf borderId="1" fillId="2" fontId="79" numFmtId="0" xfId="0" applyAlignment="1" applyBorder="1" applyFont="1">
      <alignment horizontal="center"/>
    </xf>
    <xf borderId="1" fillId="2" fontId="79" numFmtId="0" xfId="0" applyAlignment="1" applyBorder="1" applyFont="1">
      <alignment horizontal="left"/>
    </xf>
    <xf borderId="0" fillId="0" fontId="73" numFmtId="185" xfId="0" applyAlignment="1" applyFont="1" applyNumberFormat="1">
      <alignment horizontal="center" readingOrder="0"/>
    </xf>
    <xf borderId="10" fillId="0" fontId="82" numFmtId="0" xfId="0" applyAlignment="1" applyBorder="1" applyFont="1">
      <alignment horizontal="center"/>
    </xf>
    <xf borderId="1" fillId="0" fontId="83" numFmtId="0" xfId="0" applyAlignment="1" applyBorder="1" applyFont="1">
      <alignment horizontal="center"/>
    </xf>
    <xf borderId="9" fillId="0" fontId="83" numFmtId="0" xfId="0" applyAlignment="1" applyBorder="1" applyFont="1">
      <alignment horizontal="center"/>
    </xf>
    <xf borderId="2" fillId="0" fontId="83" numFmtId="0" xfId="0" applyAlignment="1" applyBorder="1" applyFont="1">
      <alignment horizontal="center"/>
    </xf>
    <xf borderId="1" fillId="0" fontId="84" numFmtId="0" xfId="0" applyAlignment="1" applyBorder="1" applyFont="1">
      <alignment horizontal="center"/>
    </xf>
    <xf borderId="1" fillId="0" fontId="84" numFmtId="0" xfId="0" applyAlignment="1" applyBorder="1" applyFont="1">
      <alignment horizontal="left"/>
    </xf>
    <xf borderId="10" fillId="0" fontId="84" numFmtId="0" xfId="0" applyAlignment="1" applyBorder="1" applyFont="1">
      <alignment horizontal="center"/>
    </xf>
    <xf borderId="10" fillId="0" fontId="84" numFmtId="0" xfId="0" applyAlignment="1" applyBorder="1" applyFont="1">
      <alignment horizontal="left"/>
    </xf>
    <xf borderId="1" fillId="2" fontId="84" numFmtId="0" xfId="0" applyAlignment="1" applyBorder="1" applyFont="1">
      <alignment horizontal="left"/>
    </xf>
    <xf borderId="7" fillId="0" fontId="84" numFmtId="0" xfId="0" applyAlignment="1" applyBorder="1" applyFont="1">
      <alignment horizontal="center"/>
    </xf>
    <xf borderId="1" fillId="0" fontId="79" numFmtId="0" xfId="0" applyAlignment="1" applyBorder="1" applyFont="1">
      <alignment horizontal="center"/>
    </xf>
    <xf borderId="1" fillId="0" fontId="85" numFmtId="0" xfId="0" applyAlignment="1" applyBorder="1" applyFont="1">
      <alignment horizontal="left"/>
    </xf>
    <xf borderId="1" fillId="0" fontId="85" numFmtId="0" xfId="0" applyAlignment="1" applyBorder="1" applyFont="1">
      <alignment horizontal="center"/>
    </xf>
    <xf borderId="10" fillId="0" fontId="85" numFmtId="0" xfId="0" applyAlignment="1" applyBorder="1" applyFont="1">
      <alignment horizontal="left"/>
    </xf>
    <xf borderId="1" fillId="2" fontId="85" numFmtId="0" xfId="0" applyAlignment="1" applyBorder="1" applyFont="1">
      <alignment horizontal="left"/>
    </xf>
    <xf borderId="0" fillId="0" fontId="13" numFmtId="0" xfId="0" applyFont="1"/>
    <xf borderId="17" fillId="4" fontId="11" numFmtId="0" xfId="0" applyBorder="1" applyFont="1"/>
    <xf borderId="17" fillId="5" fontId="11" numFmtId="0" xfId="0" applyBorder="1" applyFont="1"/>
    <xf borderId="10" fillId="0" fontId="83" numFmtId="0" xfId="0" applyAlignment="1" applyBorder="1" applyFont="1">
      <alignment horizontal="center"/>
    </xf>
    <xf borderId="7" fillId="0" fontId="83" numFmtId="0" xfId="0" applyAlignment="1" applyBorder="1" applyFont="1">
      <alignment horizontal="center"/>
    </xf>
    <xf borderId="1" fillId="14" fontId="73" numFmtId="0" xfId="0" applyAlignment="1" applyBorder="1" applyFont="1">
      <alignment horizontal="center"/>
    </xf>
    <xf borderId="1" fillId="14" fontId="85" numFmtId="0" xfId="0" applyAlignment="1" applyBorder="1" applyFont="1">
      <alignment horizontal="left"/>
    </xf>
    <xf borderId="1" fillId="14" fontId="85" numFmtId="0" xfId="0" applyAlignment="1" applyBorder="1" applyFont="1">
      <alignment horizontal="center"/>
    </xf>
    <xf borderId="24" fillId="14" fontId="13" numFmtId="0" xfId="0" applyAlignment="1" applyBorder="1" applyFont="1">
      <alignment horizontal="left" vertical="top"/>
    </xf>
    <xf borderId="17" fillId="14" fontId="73" numFmtId="0" xfId="0" applyBorder="1" applyFont="1"/>
    <xf borderId="1" fillId="14" fontId="84" numFmtId="0" xfId="0" applyAlignment="1" applyBorder="1" applyFont="1">
      <alignment horizontal="left"/>
    </xf>
    <xf borderId="1" fillId="14" fontId="84" numFmtId="0" xfId="0" applyAlignment="1" applyBorder="1" applyFont="1">
      <alignment horizontal="center"/>
    </xf>
    <xf borderId="25" fillId="0" fontId="75" numFmtId="0" xfId="0" applyBorder="1" applyFont="1"/>
    <xf borderId="22" fillId="14" fontId="86" numFmtId="0" xfId="0" applyAlignment="1" applyBorder="1" applyFont="1">
      <alignment horizontal="left"/>
    </xf>
    <xf borderId="20" fillId="0" fontId="75" numFmtId="0" xfId="0" applyBorder="1" applyFont="1"/>
    <xf borderId="26" fillId="0" fontId="75" numFmtId="0" xfId="0" applyBorder="1" applyFont="1"/>
    <xf borderId="23" fillId="14" fontId="84" numFmtId="0" xfId="0" applyAlignment="1" applyBorder="1" applyFont="1">
      <alignment horizontal="left"/>
    </xf>
    <xf borderId="23" fillId="14" fontId="84" numFmtId="0" xfId="0" applyAlignment="1" applyBorder="1" applyFont="1">
      <alignment horizontal="center"/>
    </xf>
    <xf borderId="27" fillId="0" fontId="75" numFmtId="0" xfId="0" applyBorder="1" applyFont="1"/>
    <xf borderId="8" fillId="0" fontId="84" numFmtId="0" xfId="0" applyAlignment="1" applyBorder="1" applyFont="1">
      <alignment horizontal="left"/>
    </xf>
    <xf borderId="8" fillId="0" fontId="84" numFmtId="0" xfId="0" applyAlignment="1" applyBorder="1" applyFont="1">
      <alignment horizontal="center"/>
    </xf>
    <xf borderId="0" fillId="0" fontId="86" numFmtId="0" xfId="0" applyAlignment="1" applyFont="1">
      <alignment horizontal="left"/>
    </xf>
    <xf borderId="1" fillId="4" fontId="73" numFmtId="0" xfId="0" applyAlignment="1" applyBorder="1" applyFont="1">
      <alignment horizontal="center"/>
    </xf>
    <xf borderId="23" fillId="4" fontId="84" numFmtId="0" xfId="0" applyAlignment="1" applyBorder="1" applyFont="1">
      <alignment horizontal="left"/>
    </xf>
    <xf borderId="23" fillId="4" fontId="84" numFmtId="0" xfId="0" applyAlignment="1" applyBorder="1" applyFont="1">
      <alignment horizontal="center"/>
    </xf>
    <xf borderId="1" fillId="4" fontId="84" numFmtId="0" xfId="0" applyAlignment="1" applyBorder="1" applyFont="1">
      <alignment horizontal="left"/>
    </xf>
    <xf borderId="17" fillId="4" fontId="86" numFmtId="0" xfId="0" applyAlignment="1" applyBorder="1" applyFont="1">
      <alignment horizontal="left"/>
    </xf>
    <xf borderId="17" fillId="4" fontId="73" numFmtId="0" xfId="0" applyBorder="1" applyFont="1"/>
    <xf borderId="17" fillId="4" fontId="86" numFmtId="0" xfId="0" applyBorder="1" applyFont="1"/>
    <xf borderId="17" fillId="4" fontId="41" numFmtId="0" xfId="0" applyBorder="1" applyFont="1"/>
    <xf borderId="1" fillId="4" fontId="84" numFmtId="0" xfId="0" applyAlignment="1" applyBorder="1" applyFont="1">
      <alignment horizontal="center"/>
    </xf>
    <xf borderId="1" fillId="4" fontId="84" numFmtId="0" xfId="0" applyAlignment="1" applyBorder="1" applyFont="1">
      <alignment horizontal="left" readingOrder="0"/>
    </xf>
    <xf borderId="0" fillId="0" fontId="86" numFmtId="0" xfId="0" applyFont="1"/>
    <xf borderId="1" fillId="4" fontId="79" numFmtId="0" xfId="0" applyAlignment="1" applyBorder="1" applyFont="1">
      <alignment horizontal="center"/>
    </xf>
    <xf borderId="1" fillId="4" fontId="79" numFmtId="0" xfId="0" applyAlignment="1" applyBorder="1" applyFont="1">
      <alignment horizontal="left"/>
    </xf>
    <xf borderId="21" fillId="4" fontId="79" numFmtId="0" xfId="0" applyAlignment="1" applyBorder="1" applyFont="1">
      <alignment horizontal="center"/>
    </xf>
    <xf borderId="1" fillId="4" fontId="85" numFmtId="0" xfId="0" applyAlignment="1" applyBorder="1" applyFont="1">
      <alignment horizontal="left"/>
    </xf>
    <xf borderId="23" fillId="4" fontId="85" numFmtId="0" xfId="0" applyAlignment="1" applyBorder="1" applyFont="1">
      <alignment horizontal="left"/>
    </xf>
    <xf borderId="0" fillId="0" fontId="87" numFmtId="0" xfId="0" applyAlignment="1" applyFont="1">
      <alignment horizontal="center"/>
    </xf>
    <xf borderId="1" fillId="0" fontId="84" numFmtId="0" xfId="0" applyAlignment="1" applyBorder="1" applyFont="1">
      <alignment horizontal="left" readingOrder="0"/>
    </xf>
    <xf borderId="17" fillId="4" fontId="13" numFmtId="0" xfId="0" applyBorder="1" applyFont="1"/>
    <xf borderId="1" fillId="0" fontId="84" numFmtId="0" xfId="0" applyBorder="1" applyFont="1"/>
    <xf borderId="1" fillId="51" fontId="85" numFmtId="0" xfId="0" applyAlignment="1" applyBorder="1" applyFont="1">
      <alignment horizontal="center"/>
    </xf>
    <xf borderId="1" fillId="51" fontId="84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4.43" defaultRowHeight="15.0"/>
  <cols>
    <col customWidth="1" min="1" max="1" width="8.57"/>
    <col customWidth="1" min="2" max="2" width="7.71"/>
    <col customWidth="1" min="3" max="3" width="20.86"/>
    <col customWidth="1" min="4" max="4" width="14.14"/>
    <col customWidth="1" min="5" max="5" width="9.29"/>
    <col customWidth="1" min="6" max="6" width="48.14"/>
    <col customWidth="1" min="7" max="7" width="39.14"/>
    <col customWidth="1" min="8" max="8" width="26.14"/>
    <col customWidth="1" min="9" max="9" width="19.71"/>
    <col customWidth="1" min="10" max="10" width="24.0"/>
    <col customWidth="1" min="11" max="11" width="40.29"/>
    <col customWidth="1" min="12" max="12" width="25.29"/>
    <col customWidth="1" min="13" max="13" width="12.57"/>
    <col customWidth="1" min="14" max="14" width="10.43"/>
    <col customWidth="1" min="15" max="15" width="31.57"/>
    <col customWidth="1" min="16" max="16" width="6.86"/>
    <col customWidth="1" min="17" max="17" width="22.57"/>
    <col customWidth="1" min="18" max="18" width="18.43"/>
    <col customWidth="1" min="19" max="19" width="21.43"/>
    <col customWidth="1" min="20" max="20" width="17.86"/>
    <col customWidth="1" min="21" max="21" width="14.43"/>
    <col customWidth="1" min="22" max="22" width="30.43"/>
    <col customWidth="1" min="23" max="23" width="33.29"/>
    <col customWidth="1" min="24" max="24" width="29.14"/>
    <col customWidth="1" min="25" max="25" width="23.43"/>
    <col customWidth="1" min="26" max="27" width="18.43"/>
    <col customWidth="1" min="28" max="28" width="25.29"/>
    <col customWidth="1" min="29" max="29" width="32.29"/>
    <col customWidth="1" min="30" max="30" width="20.43"/>
    <col customWidth="1" min="31" max="31" width="25.86"/>
    <col customWidth="1" min="32" max="32" width="35.43"/>
    <col customWidth="1" min="33" max="33" width="14.43"/>
    <col customWidth="1" min="34" max="34" width="41.14"/>
    <col customWidth="1" min="35" max="35" width="14.43"/>
    <col customWidth="1" min="36" max="36" width="46.14"/>
    <col customWidth="1" min="37" max="40" width="14.43"/>
  </cols>
  <sheetData>
    <row r="1" ht="45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10" t="s">
        <v>11</v>
      </c>
      <c r="M1" s="6" t="s">
        <v>12</v>
      </c>
      <c r="N1" s="10" t="s">
        <v>13</v>
      </c>
      <c r="O1" s="8" t="s">
        <v>14</v>
      </c>
      <c r="P1" s="6" t="s">
        <v>15</v>
      </c>
      <c r="Q1" s="11" t="s">
        <v>16</v>
      </c>
      <c r="R1" s="12" t="s">
        <v>17</v>
      </c>
      <c r="S1" s="6" t="s">
        <v>18</v>
      </c>
      <c r="T1" s="13" t="s">
        <v>19</v>
      </c>
      <c r="U1" s="14" t="s">
        <v>20</v>
      </c>
      <c r="V1" s="8" t="s">
        <v>21</v>
      </c>
      <c r="W1" s="8" t="s">
        <v>22</v>
      </c>
      <c r="X1" s="6" t="s">
        <v>23</v>
      </c>
      <c r="Y1" s="6" t="s">
        <v>24</v>
      </c>
      <c r="Z1" s="15" t="s">
        <v>25</v>
      </c>
      <c r="AA1" s="15" t="s">
        <v>26</v>
      </c>
      <c r="AB1" s="15" t="s">
        <v>27</v>
      </c>
      <c r="AC1" s="16" t="s">
        <v>28</v>
      </c>
      <c r="AD1" s="16" t="s">
        <v>29</v>
      </c>
      <c r="AE1" s="16" t="s">
        <v>30</v>
      </c>
      <c r="AF1" s="15" t="s">
        <v>31</v>
      </c>
      <c r="AG1" s="16" t="s">
        <v>32</v>
      </c>
      <c r="AH1" s="16" t="s">
        <v>33</v>
      </c>
      <c r="AI1" s="16" t="s">
        <v>34</v>
      </c>
      <c r="AJ1" s="17" t="s">
        <v>35</v>
      </c>
      <c r="AK1" s="17"/>
      <c r="AL1" s="17"/>
      <c r="AM1" s="17"/>
      <c r="AN1" s="17"/>
    </row>
    <row r="2" ht="21.75" customHeight="1">
      <c r="A2" s="8">
        <v>1.0</v>
      </c>
      <c r="B2" s="6" t="s">
        <v>36</v>
      </c>
      <c r="C2" s="18" t="s">
        <v>37</v>
      </c>
      <c r="D2" s="19" t="s">
        <v>38</v>
      </c>
      <c r="E2" s="5" t="s">
        <v>39</v>
      </c>
      <c r="F2" s="20" t="s">
        <v>40</v>
      </c>
      <c r="G2" s="20" t="s">
        <v>41</v>
      </c>
      <c r="H2" s="20" t="s">
        <v>42</v>
      </c>
      <c r="I2" s="21" t="s">
        <v>43</v>
      </c>
      <c r="J2" s="22" t="s">
        <v>44</v>
      </c>
      <c r="K2" s="10" t="s">
        <v>45</v>
      </c>
      <c r="L2" s="23" t="s">
        <v>46</v>
      </c>
      <c r="M2" s="24" t="s">
        <v>47</v>
      </c>
      <c r="N2" s="25" t="s">
        <v>48</v>
      </c>
      <c r="O2" s="26" t="s">
        <v>49</v>
      </c>
      <c r="P2" s="27">
        <f t="shared" ref="P2:P909" si="1">DATEDIF(Q2,TODAY(),"Y")</f>
        <v>47</v>
      </c>
      <c r="Q2" s="28">
        <v>28871.0</v>
      </c>
      <c r="R2" s="29">
        <v>38749.0</v>
      </c>
      <c r="S2" s="30" t="str">
        <f t="shared" ref="S2:S1121" si="2">DATEDIF(R2,TODAY(),"Y") &amp; " ปี " &amp;DATEDIF(R2,TODAY(),"YM") &amp; " เดือน " &amp; DATEDIF(R2,TODAY(),"MD") &amp; " วัน "</f>
        <v>20 ปี 0 เดือน 14 วัน </v>
      </c>
      <c r="T2" s="31">
        <f t="shared" ref="T2:T419" si="3">DATE(YEAR(Q2)+60+IF(OR(AND(MONTH(Q2)=10,DAY(Q2)&gt;=1),MONTH(Q2)&gt;10),1,0),10,1)</f>
        <v>51044</v>
      </c>
      <c r="U2" s="32">
        <f t="shared" ref="U2:U1121" si="4">YEAR(T2)</f>
        <v>2039</v>
      </c>
      <c r="V2" s="33" t="str">
        <f t="shared" ref="V2:V1121" si="5">IF(P2&gt;=59,"59-63",IF(P2&gt;=54,"54-58",IF(P2&gt;=49,"49-53",IF(P2&gt;=44,"44-48",IF(P2&gt;=39,"39-43",IF(P2&gt;=34,"34-38",IF(P2&gt;=29,"29-33",IF(P2&gt;=24,"24-28",IF(P2&gt;=18,"18-23")))))))))</f>
        <v>44-48</v>
      </c>
      <c r="W2" s="33" t="str">
        <f t="shared" ref="W2:W996" si="6">IF(year(Q2)&lt;=1964,"Boomer 👵",IF(year(Q2)&lt;=1980,"Gen X 🧔",IF(year(Q2)&lt;=1996,"Gen Y 👨‍🦱",IF(year(Q2)&lt;=2012,"Gen Z 🧒","Gen Alpha 👶"))))</f>
        <v>Gen X 🧔</v>
      </c>
      <c r="X2" s="31"/>
      <c r="Y2" s="34"/>
      <c r="Z2" s="35"/>
      <c r="AA2" s="35"/>
      <c r="AB2" s="36" t="b">
        <v>0</v>
      </c>
      <c r="AC2" s="23" t="s">
        <v>50</v>
      </c>
      <c r="AD2" s="37"/>
      <c r="AE2" s="20" t="s">
        <v>51</v>
      </c>
      <c r="AF2" s="37"/>
      <c r="AG2" s="37"/>
      <c r="AH2" s="20" t="s">
        <v>51</v>
      </c>
      <c r="AI2" s="37"/>
      <c r="AJ2" s="38"/>
      <c r="AK2" s="38"/>
      <c r="AL2" s="38"/>
      <c r="AM2" s="38"/>
      <c r="AN2" s="38"/>
    </row>
    <row r="3" ht="21.75" customHeight="1">
      <c r="A3" s="8">
        <v>2.0</v>
      </c>
      <c r="B3" s="6" t="s">
        <v>52</v>
      </c>
      <c r="C3" s="18" t="s">
        <v>53</v>
      </c>
      <c r="D3" s="19" t="s">
        <v>54</v>
      </c>
      <c r="E3" s="5" t="s">
        <v>55</v>
      </c>
      <c r="F3" s="39" t="s">
        <v>56</v>
      </c>
      <c r="G3" s="20" t="s">
        <v>41</v>
      </c>
      <c r="H3" s="20" t="s">
        <v>57</v>
      </c>
      <c r="I3" s="21" t="s">
        <v>58</v>
      </c>
      <c r="J3" s="22" t="s">
        <v>44</v>
      </c>
      <c r="K3" s="10" t="s">
        <v>45</v>
      </c>
      <c r="L3" s="23" t="s">
        <v>46</v>
      </c>
      <c r="M3" s="40" t="s">
        <v>59</v>
      </c>
      <c r="N3" s="25" t="s">
        <v>60</v>
      </c>
      <c r="O3" s="26" t="s">
        <v>61</v>
      </c>
      <c r="P3" s="27">
        <f t="shared" si="1"/>
        <v>50</v>
      </c>
      <c r="Q3" s="28">
        <v>27620.0</v>
      </c>
      <c r="R3" s="29">
        <v>36816.0</v>
      </c>
      <c r="S3" s="30" t="str">
        <f t="shared" si="2"/>
        <v>25 ปี 3 เดือน 29 วัน </v>
      </c>
      <c r="T3" s="31">
        <f t="shared" si="3"/>
        <v>49583</v>
      </c>
      <c r="U3" s="32">
        <f t="shared" si="4"/>
        <v>2035</v>
      </c>
      <c r="V3" s="33" t="str">
        <f t="shared" si="5"/>
        <v>49-53</v>
      </c>
      <c r="W3" s="33" t="str">
        <f t="shared" si="6"/>
        <v>Gen X 🧔</v>
      </c>
      <c r="X3" s="20" t="s">
        <v>62</v>
      </c>
      <c r="Y3" s="34"/>
      <c r="Z3" s="35"/>
      <c r="AA3" s="35"/>
      <c r="AB3" s="41" t="b">
        <v>0</v>
      </c>
      <c r="AC3" s="23" t="s">
        <v>50</v>
      </c>
      <c r="AD3" s="37"/>
      <c r="AE3" s="42" t="s">
        <v>63</v>
      </c>
      <c r="AF3" s="37"/>
      <c r="AG3" s="37"/>
      <c r="AH3" s="37"/>
      <c r="AI3" s="37"/>
      <c r="AJ3" s="38"/>
      <c r="AK3" s="38"/>
      <c r="AL3" s="38"/>
      <c r="AM3" s="38"/>
      <c r="AN3" s="38"/>
    </row>
    <row r="4" ht="21.75" customHeight="1">
      <c r="A4" s="8">
        <v>3.0</v>
      </c>
      <c r="B4" s="6" t="s">
        <v>52</v>
      </c>
      <c r="C4" s="18" t="s">
        <v>64</v>
      </c>
      <c r="D4" s="19" t="s">
        <v>65</v>
      </c>
      <c r="E4" s="5" t="s">
        <v>66</v>
      </c>
      <c r="F4" s="20" t="s">
        <v>67</v>
      </c>
      <c r="G4" s="20" t="s">
        <v>41</v>
      </c>
      <c r="H4" s="20" t="s">
        <v>68</v>
      </c>
      <c r="I4" s="20" t="s">
        <v>69</v>
      </c>
      <c r="J4" s="22" t="s">
        <v>44</v>
      </c>
      <c r="K4" s="10" t="s">
        <v>45</v>
      </c>
      <c r="L4" s="23" t="s">
        <v>46</v>
      </c>
      <c r="M4" s="40" t="s">
        <v>59</v>
      </c>
      <c r="N4" s="25" t="s">
        <v>48</v>
      </c>
      <c r="O4" s="26" t="s">
        <v>49</v>
      </c>
      <c r="P4" s="27">
        <f t="shared" si="1"/>
        <v>50</v>
      </c>
      <c r="Q4" s="28">
        <v>27513.0</v>
      </c>
      <c r="R4" s="29">
        <v>39793.0</v>
      </c>
      <c r="S4" s="30" t="str">
        <f t="shared" si="2"/>
        <v>17 ปี 2 เดือน 4 วัน </v>
      </c>
      <c r="T4" s="31">
        <f t="shared" si="3"/>
        <v>49583</v>
      </c>
      <c r="U4" s="32">
        <f t="shared" si="4"/>
        <v>2035</v>
      </c>
      <c r="V4" s="33" t="str">
        <f t="shared" si="5"/>
        <v>49-53</v>
      </c>
      <c r="W4" s="33" t="str">
        <f t="shared" si="6"/>
        <v>Gen X 🧔</v>
      </c>
      <c r="X4" s="31"/>
      <c r="Y4" s="34"/>
      <c r="Z4" s="35"/>
      <c r="AA4" s="35"/>
      <c r="AB4" s="41" t="b">
        <v>0</v>
      </c>
      <c r="AC4" s="23" t="s">
        <v>50</v>
      </c>
      <c r="AD4" s="37"/>
      <c r="AE4" s="37"/>
      <c r="AF4" s="37"/>
      <c r="AG4" s="37"/>
      <c r="AH4" s="37"/>
      <c r="AI4" s="37"/>
      <c r="AJ4" s="38"/>
      <c r="AK4" s="38"/>
      <c r="AL4" s="38"/>
      <c r="AM4" s="38"/>
      <c r="AN4" s="38"/>
    </row>
    <row r="5" ht="21.75" customHeight="1">
      <c r="A5" s="8">
        <v>4.0</v>
      </c>
      <c r="B5" s="6" t="s">
        <v>70</v>
      </c>
      <c r="C5" s="18" t="s">
        <v>71</v>
      </c>
      <c r="D5" s="19" t="s">
        <v>72</v>
      </c>
      <c r="E5" s="5" t="s">
        <v>73</v>
      </c>
      <c r="F5" s="39" t="s">
        <v>56</v>
      </c>
      <c r="G5" s="20" t="s">
        <v>41</v>
      </c>
      <c r="H5" s="43" t="s">
        <v>74</v>
      </c>
      <c r="I5" s="43" t="s">
        <v>75</v>
      </c>
      <c r="J5" s="22" t="s">
        <v>44</v>
      </c>
      <c r="K5" s="10" t="s">
        <v>45</v>
      </c>
      <c r="L5" s="23" t="s">
        <v>46</v>
      </c>
      <c r="M5" s="40" t="s">
        <v>59</v>
      </c>
      <c r="N5" s="25" t="s">
        <v>60</v>
      </c>
      <c r="O5" s="26" t="s">
        <v>61</v>
      </c>
      <c r="P5" s="27">
        <f t="shared" si="1"/>
        <v>49</v>
      </c>
      <c r="Q5" s="28">
        <v>27932.0</v>
      </c>
      <c r="R5" s="29">
        <v>38504.0</v>
      </c>
      <c r="S5" s="30" t="str">
        <f t="shared" si="2"/>
        <v>20 ปี 8 เดือน 14 วัน </v>
      </c>
      <c r="T5" s="31">
        <f t="shared" si="3"/>
        <v>49949</v>
      </c>
      <c r="U5" s="32">
        <f t="shared" si="4"/>
        <v>2036</v>
      </c>
      <c r="V5" s="33" t="str">
        <f t="shared" si="5"/>
        <v>49-53</v>
      </c>
      <c r="W5" s="33" t="str">
        <f t="shared" si="6"/>
        <v>Gen X 🧔</v>
      </c>
      <c r="X5" s="20" t="s">
        <v>76</v>
      </c>
      <c r="Y5" s="34"/>
      <c r="Z5" s="35"/>
      <c r="AA5" s="35"/>
      <c r="AB5" s="41" t="b">
        <v>0</v>
      </c>
      <c r="AC5" s="23" t="s">
        <v>50</v>
      </c>
      <c r="AD5" s="37"/>
      <c r="AE5" s="37"/>
      <c r="AF5" s="37"/>
      <c r="AG5" s="37"/>
      <c r="AH5" s="37"/>
      <c r="AI5" s="37"/>
      <c r="AJ5" s="38"/>
      <c r="AK5" s="38"/>
      <c r="AL5" s="38"/>
      <c r="AM5" s="38"/>
      <c r="AN5" s="38"/>
    </row>
    <row r="6" ht="21.75" customHeight="1">
      <c r="A6" s="8">
        <v>5.0</v>
      </c>
      <c r="B6" s="6" t="s">
        <v>52</v>
      </c>
      <c r="C6" s="18" t="s">
        <v>77</v>
      </c>
      <c r="D6" s="19" t="s">
        <v>78</v>
      </c>
      <c r="E6" s="5" t="s">
        <v>79</v>
      </c>
      <c r="F6" s="39" t="s">
        <v>56</v>
      </c>
      <c r="G6" s="20" t="s">
        <v>41</v>
      </c>
      <c r="H6" s="20" t="s">
        <v>80</v>
      </c>
      <c r="I6" s="20" t="s">
        <v>81</v>
      </c>
      <c r="J6" s="22" t="s">
        <v>44</v>
      </c>
      <c r="K6" s="10" t="s">
        <v>45</v>
      </c>
      <c r="L6" s="23" t="s">
        <v>46</v>
      </c>
      <c r="M6" s="40" t="s">
        <v>59</v>
      </c>
      <c r="N6" s="25" t="s">
        <v>60</v>
      </c>
      <c r="O6" s="26" t="s">
        <v>61</v>
      </c>
      <c r="P6" s="27">
        <f t="shared" si="1"/>
        <v>49</v>
      </c>
      <c r="Q6" s="28">
        <v>27948.0</v>
      </c>
      <c r="R6" s="29">
        <v>39245.0</v>
      </c>
      <c r="S6" s="30" t="str">
        <f t="shared" si="2"/>
        <v>18 ปี 8 เดือน 3 วัน </v>
      </c>
      <c r="T6" s="31">
        <f t="shared" si="3"/>
        <v>49949</v>
      </c>
      <c r="U6" s="32">
        <f t="shared" si="4"/>
        <v>2036</v>
      </c>
      <c r="V6" s="33" t="str">
        <f t="shared" si="5"/>
        <v>49-53</v>
      </c>
      <c r="W6" s="33" t="str">
        <f t="shared" si="6"/>
        <v>Gen X 🧔</v>
      </c>
      <c r="X6" s="20" t="s">
        <v>82</v>
      </c>
      <c r="Y6" s="34"/>
      <c r="Z6" s="35"/>
      <c r="AA6" s="35"/>
      <c r="AB6" s="41" t="b">
        <v>0</v>
      </c>
      <c r="AC6" s="23" t="s">
        <v>50</v>
      </c>
      <c r="AD6" s="37"/>
      <c r="AE6" s="37"/>
      <c r="AF6" s="37"/>
      <c r="AG6" s="37"/>
      <c r="AH6" s="37"/>
      <c r="AI6" s="37"/>
      <c r="AJ6" s="38"/>
      <c r="AK6" s="38"/>
      <c r="AL6" s="38"/>
      <c r="AM6" s="38"/>
      <c r="AN6" s="38"/>
    </row>
    <row r="7" ht="21.75" customHeight="1">
      <c r="A7" s="8">
        <v>6.0</v>
      </c>
      <c r="B7" s="6" t="s">
        <v>52</v>
      </c>
      <c r="C7" s="18" t="s">
        <v>83</v>
      </c>
      <c r="D7" s="19" t="s">
        <v>84</v>
      </c>
      <c r="E7" s="5" t="s">
        <v>79</v>
      </c>
      <c r="F7" s="20" t="s">
        <v>85</v>
      </c>
      <c r="G7" s="20" t="s">
        <v>41</v>
      </c>
      <c r="H7" s="20" t="s">
        <v>57</v>
      </c>
      <c r="I7" s="20" t="s">
        <v>86</v>
      </c>
      <c r="J7" s="22" t="s">
        <v>44</v>
      </c>
      <c r="K7" s="10" t="s">
        <v>45</v>
      </c>
      <c r="L7" s="23" t="s">
        <v>46</v>
      </c>
      <c r="M7" s="40" t="s">
        <v>59</v>
      </c>
      <c r="N7" s="25" t="s">
        <v>60</v>
      </c>
      <c r="O7" s="26" t="s">
        <v>61</v>
      </c>
      <c r="P7" s="27">
        <f t="shared" si="1"/>
        <v>42</v>
      </c>
      <c r="Q7" s="28">
        <v>30698.0</v>
      </c>
      <c r="R7" s="29">
        <v>39755.0</v>
      </c>
      <c r="S7" s="30" t="str">
        <f t="shared" si="2"/>
        <v>17 ปี 3 เดือน 12 วัน </v>
      </c>
      <c r="T7" s="31">
        <f t="shared" si="3"/>
        <v>52871</v>
      </c>
      <c r="U7" s="32">
        <f t="shared" si="4"/>
        <v>2044</v>
      </c>
      <c r="V7" s="33" t="str">
        <f t="shared" si="5"/>
        <v>39-43</v>
      </c>
      <c r="W7" s="33" t="str">
        <f t="shared" si="6"/>
        <v>Gen Y 👨‍🦱</v>
      </c>
      <c r="X7" s="31"/>
      <c r="Y7" s="34"/>
      <c r="Z7" s="35"/>
      <c r="AA7" s="35"/>
      <c r="AB7" s="41" t="b">
        <v>0</v>
      </c>
      <c r="AC7" s="23" t="s">
        <v>50</v>
      </c>
      <c r="AD7" s="37"/>
      <c r="AE7" s="37"/>
      <c r="AF7" s="37"/>
      <c r="AG7" s="37"/>
      <c r="AH7" s="37"/>
      <c r="AI7" s="37"/>
      <c r="AJ7" s="38"/>
      <c r="AK7" s="38"/>
      <c r="AL7" s="38"/>
      <c r="AM7" s="38"/>
      <c r="AN7" s="38"/>
    </row>
    <row r="8" ht="21.75" customHeight="1">
      <c r="A8" s="8">
        <v>7.0</v>
      </c>
      <c r="B8" s="6" t="s">
        <v>70</v>
      </c>
      <c r="C8" s="18" t="s">
        <v>87</v>
      </c>
      <c r="D8" s="19" t="s">
        <v>88</v>
      </c>
      <c r="E8" s="5" t="s">
        <v>89</v>
      </c>
      <c r="F8" s="20" t="s">
        <v>67</v>
      </c>
      <c r="G8" s="20" t="s">
        <v>41</v>
      </c>
      <c r="H8" s="20" t="s">
        <v>68</v>
      </c>
      <c r="I8" s="20" t="s">
        <v>69</v>
      </c>
      <c r="J8" s="22" t="s">
        <v>44</v>
      </c>
      <c r="K8" s="10" t="s">
        <v>45</v>
      </c>
      <c r="L8" s="23" t="s">
        <v>46</v>
      </c>
      <c r="M8" s="40" t="s">
        <v>59</v>
      </c>
      <c r="N8" s="25" t="s">
        <v>60</v>
      </c>
      <c r="O8" s="26" t="s">
        <v>61</v>
      </c>
      <c r="P8" s="27">
        <f t="shared" si="1"/>
        <v>48</v>
      </c>
      <c r="Q8" s="28">
        <v>28420.0</v>
      </c>
      <c r="R8" s="29">
        <v>40547.0</v>
      </c>
      <c r="S8" s="30" t="str">
        <f t="shared" si="2"/>
        <v>15 ปี 1 เดือน 11 วัน </v>
      </c>
      <c r="T8" s="31">
        <f t="shared" si="3"/>
        <v>50679</v>
      </c>
      <c r="U8" s="32">
        <f t="shared" si="4"/>
        <v>2038</v>
      </c>
      <c r="V8" s="33" t="str">
        <f t="shared" si="5"/>
        <v>44-48</v>
      </c>
      <c r="W8" s="33" t="str">
        <f t="shared" si="6"/>
        <v>Gen X 🧔</v>
      </c>
      <c r="X8" s="20" t="s">
        <v>90</v>
      </c>
      <c r="Y8" s="34"/>
      <c r="Z8" s="35"/>
      <c r="AA8" s="35"/>
      <c r="AB8" s="41" t="b">
        <v>0</v>
      </c>
      <c r="AC8" s="23" t="s">
        <v>50</v>
      </c>
      <c r="AD8" s="37"/>
      <c r="AE8" s="37"/>
      <c r="AF8" s="37"/>
      <c r="AG8" s="37"/>
      <c r="AH8" s="37"/>
      <c r="AI8" s="37"/>
      <c r="AJ8" s="38"/>
      <c r="AK8" s="38"/>
      <c r="AL8" s="38"/>
      <c r="AM8" s="38"/>
      <c r="AN8" s="38"/>
    </row>
    <row r="9" ht="21.75" customHeight="1">
      <c r="A9" s="8">
        <v>8.0</v>
      </c>
      <c r="B9" s="6" t="s">
        <v>52</v>
      </c>
      <c r="C9" s="18" t="s">
        <v>91</v>
      </c>
      <c r="D9" s="19" t="s">
        <v>92</v>
      </c>
      <c r="E9" s="5" t="s">
        <v>93</v>
      </c>
      <c r="F9" s="20" t="s">
        <v>94</v>
      </c>
      <c r="G9" s="20" t="s">
        <v>41</v>
      </c>
      <c r="H9" s="20" t="s">
        <v>95</v>
      </c>
      <c r="I9" s="20" t="s">
        <v>96</v>
      </c>
      <c r="J9" s="22" t="s">
        <v>44</v>
      </c>
      <c r="K9" s="10" t="s">
        <v>45</v>
      </c>
      <c r="L9" s="23" t="s">
        <v>46</v>
      </c>
      <c r="M9" s="40" t="s">
        <v>59</v>
      </c>
      <c r="N9" s="25" t="s">
        <v>48</v>
      </c>
      <c r="O9" s="26" t="s">
        <v>49</v>
      </c>
      <c r="P9" s="27">
        <f t="shared" si="1"/>
        <v>41</v>
      </c>
      <c r="Q9" s="28">
        <v>30858.0</v>
      </c>
      <c r="R9" s="29">
        <v>42776.0</v>
      </c>
      <c r="S9" s="30" t="str">
        <f t="shared" si="2"/>
        <v>9 ปี 0 เดือน 5 วัน </v>
      </c>
      <c r="T9" s="31">
        <f t="shared" si="3"/>
        <v>52871</v>
      </c>
      <c r="U9" s="32">
        <f t="shared" si="4"/>
        <v>2044</v>
      </c>
      <c r="V9" s="33" t="str">
        <f t="shared" si="5"/>
        <v>39-43</v>
      </c>
      <c r="W9" s="33" t="str">
        <f t="shared" si="6"/>
        <v>Gen Y 👨‍🦱</v>
      </c>
      <c r="X9" s="31"/>
      <c r="Y9" s="34"/>
      <c r="Z9" s="35"/>
      <c r="AA9" s="35"/>
      <c r="AB9" s="36" t="b">
        <v>0</v>
      </c>
      <c r="AC9" s="23" t="s">
        <v>50</v>
      </c>
      <c r="AD9" s="37"/>
      <c r="AE9" s="37"/>
      <c r="AF9" s="37"/>
      <c r="AG9" s="37"/>
      <c r="AH9" s="37"/>
      <c r="AI9" s="37"/>
      <c r="AJ9" s="38"/>
      <c r="AK9" s="38"/>
      <c r="AL9" s="38"/>
      <c r="AM9" s="38"/>
      <c r="AN9" s="38"/>
    </row>
    <row r="10" ht="21.75" customHeight="1">
      <c r="A10" s="8">
        <v>9.0</v>
      </c>
      <c r="B10" s="6" t="s">
        <v>36</v>
      </c>
      <c r="C10" s="18" t="s">
        <v>97</v>
      </c>
      <c r="D10" s="19" t="s">
        <v>98</v>
      </c>
      <c r="E10" s="5" t="s">
        <v>99</v>
      </c>
      <c r="F10" s="20" t="s">
        <v>100</v>
      </c>
      <c r="G10" s="20" t="s">
        <v>41</v>
      </c>
      <c r="H10" s="20" t="s">
        <v>42</v>
      </c>
      <c r="I10" s="21" t="s">
        <v>101</v>
      </c>
      <c r="J10" s="22" t="s">
        <v>44</v>
      </c>
      <c r="K10" s="10" t="s">
        <v>45</v>
      </c>
      <c r="L10" s="23" t="s">
        <v>102</v>
      </c>
      <c r="M10" s="24" t="s">
        <v>47</v>
      </c>
      <c r="N10" s="25" t="s">
        <v>48</v>
      </c>
      <c r="O10" s="26" t="s">
        <v>49</v>
      </c>
      <c r="P10" s="27">
        <f t="shared" si="1"/>
        <v>51</v>
      </c>
      <c r="Q10" s="28">
        <v>27133.0</v>
      </c>
      <c r="R10" s="29">
        <v>40969.0</v>
      </c>
      <c r="S10" s="30" t="str">
        <f t="shared" si="2"/>
        <v>13 ปี 11 เดือน 14 วัน </v>
      </c>
      <c r="T10" s="31">
        <f t="shared" si="3"/>
        <v>49218</v>
      </c>
      <c r="U10" s="32">
        <f t="shared" si="4"/>
        <v>2034</v>
      </c>
      <c r="V10" s="33" t="str">
        <f t="shared" si="5"/>
        <v>49-53</v>
      </c>
      <c r="W10" s="33" t="str">
        <f t="shared" si="6"/>
        <v>Gen X 🧔</v>
      </c>
      <c r="X10" s="20" t="s">
        <v>103</v>
      </c>
      <c r="Y10" s="34"/>
      <c r="Z10" s="35"/>
      <c r="AA10" s="35"/>
      <c r="AB10" s="41" t="b">
        <v>0</v>
      </c>
      <c r="AC10" s="23" t="s">
        <v>50</v>
      </c>
      <c r="AD10" s="37"/>
      <c r="AE10" s="37"/>
      <c r="AF10" s="37"/>
      <c r="AG10" s="37"/>
      <c r="AH10" s="37"/>
      <c r="AI10" s="37"/>
      <c r="AJ10" s="38"/>
      <c r="AK10" s="38"/>
      <c r="AL10" s="38"/>
      <c r="AM10" s="38"/>
      <c r="AN10" s="38"/>
    </row>
    <row r="11" ht="21.75" customHeight="1">
      <c r="A11" s="8">
        <v>10.0</v>
      </c>
      <c r="B11" s="6" t="s">
        <v>70</v>
      </c>
      <c r="C11" s="18" t="s">
        <v>104</v>
      </c>
      <c r="D11" s="19" t="s">
        <v>105</v>
      </c>
      <c r="E11" s="5" t="s">
        <v>106</v>
      </c>
      <c r="F11" s="20" t="s">
        <v>67</v>
      </c>
      <c r="G11" s="20" t="s">
        <v>41</v>
      </c>
      <c r="H11" s="20" t="s">
        <v>68</v>
      </c>
      <c r="I11" s="20" t="s">
        <v>69</v>
      </c>
      <c r="J11" s="22" t="s">
        <v>44</v>
      </c>
      <c r="K11" s="10" t="s">
        <v>45</v>
      </c>
      <c r="L11" s="23" t="s">
        <v>46</v>
      </c>
      <c r="M11" s="40" t="s">
        <v>59</v>
      </c>
      <c r="N11" s="25" t="s">
        <v>60</v>
      </c>
      <c r="O11" s="26" t="s">
        <v>61</v>
      </c>
      <c r="P11" s="27">
        <f t="shared" si="1"/>
        <v>46</v>
      </c>
      <c r="Q11" s="28">
        <v>29218.0</v>
      </c>
      <c r="R11" s="29">
        <v>41010.0</v>
      </c>
      <c r="S11" s="30" t="str">
        <f t="shared" si="2"/>
        <v>13 ปี 10 เดือน 4 วัน </v>
      </c>
      <c r="T11" s="31">
        <f t="shared" si="3"/>
        <v>51410</v>
      </c>
      <c r="U11" s="32">
        <f t="shared" si="4"/>
        <v>2040</v>
      </c>
      <c r="V11" s="33" t="str">
        <f t="shared" si="5"/>
        <v>44-48</v>
      </c>
      <c r="W11" s="33" t="str">
        <f t="shared" si="6"/>
        <v>Gen X 🧔</v>
      </c>
      <c r="X11" s="20" t="s">
        <v>107</v>
      </c>
      <c r="Y11" s="34"/>
      <c r="Z11" s="35"/>
      <c r="AA11" s="35"/>
      <c r="AB11" s="41" t="b">
        <v>0</v>
      </c>
      <c r="AC11" s="23" t="s">
        <v>50</v>
      </c>
      <c r="AD11" s="37"/>
      <c r="AE11" s="37"/>
      <c r="AF11" s="37"/>
      <c r="AG11" s="37"/>
      <c r="AH11" s="37"/>
      <c r="AI11" s="37"/>
      <c r="AJ11" s="38"/>
      <c r="AK11" s="38"/>
      <c r="AL11" s="38"/>
      <c r="AM11" s="38"/>
      <c r="AN11" s="38"/>
    </row>
    <row r="12" ht="21.75" customHeight="1">
      <c r="A12" s="8">
        <v>11.0</v>
      </c>
      <c r="B12" s="6" t="s">
        <v>52</v>
      </c>
      <c r="C12" s="18" t="s">
        <v>108</v>
      </c>
      <c r="D12" s="19" t="s">
        <v>109</v>
      </c>
      <c r="E12" s="5" t="s">
        <v>110</v>
      </c>
      <c r="F12" s="20" t="s">
        <v>111</v>
      </c>
      <c r="G12" s="20" t="s">
        <v>112</v>
      </c>
      <c r="H12" s="20" t="s">
        <v>113</v>
      </c>
      <c r="I12" s="20" t="s">
        <v>113</v>
      </c>
      <c r="J12" s="22" t="s">
        <v>44</v>
      </c>
      <c r="K12" s="10" t="s">
        <v>45</v>
      </c>
      <c r="L12" s="23" t="s">
        <v>102</v>
      </c>
      <c r="M12" s="40" t="s">
        <v>59</v>
      </c>
      <c r="N12" s="25" t="s">
        <v>48</v>
      </c>
      <c r="O12" s="26" t="s">
        <v>49</v>
      </c>
      <c r="P12" s="27">
        <f t="shared" si="1"/>
        <v>51</v>
      </c>
      <c r="Q12" s="28">
        <v>27312.0</v>
      </c>
      <c r="R12" s="29">
        <v>41010.0</v>
      </c>
      <c r="S12" s="30" t="str">
        <f t="shared" si="2"/>
        <v>13 ปี 10 เดือน 4 วัน </v>
      </c>
      <c r="T12" s="31">
        <f t="shared" si="3"/>
        <v>49583</v>
      </c>
      <c r="U12" s="32">
        <f t="shared" si="4"/>
        <v>2035</v>
      </c>
      <c r="V12" s="33" t="str">
        <f t="shared" si="5"/>
        <v>49-53</v>
      </c>
      <c r="W12" s="33" t="str">
        <f t="shared" si="6"/>
        <v>Gen X 🧔</v>
      </c>
      <c r="X12" s="20" t="s">
        <v>114</v>
      </c>
      <c r="Y12" s="34"/>
      <c r="Z12" s="35"/>
      <c r="AA12" s="35"/>
      <c r="AB12" s="41" t="b">
        <v>0</v>
      </c>
      <c r="AC12" s="23" t="s">
        <v>50</v>
      </c>
      <c r="AD12" s="37"/>
      <c r="AE12" s="37"/>
      <c r="AF12" s="37"/>
      <c r="AG12" s="37"/>
      <c r="AH12" s="37"/>
      <c r="AI12" s="37"/>
      <c r="AJ12" s="37"/>
      <c r="AK12" s="38"/>
      <c r="AL12" s="38"/>
      <c r="AM12" s="38"/>
      <c r="AN12" s="38"/>
    </row>
    <row r="13" ht="21.75" customHeight="1">
      <c r="A13" s="8">
        <v>12.0</v>
      </c>
      <c r="B13" s="6" t="s">
        <v>36</v>
      </c>
      <c r="C13" s="18" t="s">
        <v>115</v>
      </c>
      <c r="D13" s="19" t="s">
        <v>116</v>
      </c>
      <c r="E13" s="44" t="s">
        <v>117</v>
      </c>
      <c r="F13" s="20" t="s">
        <v>118</v>
      </c>
      <c r="G13" s="20" t="s">
        <v>41</v>
      </c>
      <c r="H13" s="20" t="s">
        <v>42</v>
      </c>
      <c r="I13" s="21" t="s">
        <v>101</v>
      </c>
      <c r="J13" s="22" t="s">
        <v>44</v>
      </c>
      <c r="K13" s="10" t="s">
        <v>45</v>
      </c>
      <c r="L13" s="23" t="s">
        <v>46</v>
      </c>
      <c r="M13" s="24" t="s">
        <v>47</v>
      </c>
      <c r="N13" s="25" t="s">
        <v>48</v>
      </c>
      <c r="O13" s="26" t="s">
        <v>49</v>
      </c>
      <c r="P13" s="27">
        <f t="shared" si="1"/>
        <v>47</v>
      </c>
      <c r="Q13" s="28">
        <v>28681.0</v>
      </c>
      <c r="R13" s="29">
        <v>41246.0</v>
      </c>
      <c r="S13" s="30" t="str">
        <f t="shared" si="2"/>
        <v>13 ปี 2 เดือน 12 วัน </v>
      </c>
      <c r="T13" s="31">
        <f t="shared" si="3"/>
        <v>50679</v>
      </c>
      <c r="U13" s="32">
        <f t="shared" si="4"/>
        <v>2038</v>
      </c>
      <c r="V13" s="33" t="str">
        <f t="shared" si="5"/>
        <v>44-48</v>
      </c>
      <c r="W13" s="33" t="str">
        <f t="shared" si="6"/>
        <v>Gen X 🧔</v>
      </c>
      <c r="X13" s="31"/>
      <c r="Y13" s="34"/>
      <c r="Z13" s="35"/>
      <c r="AA13" s="35"/>
      <c r="AB13" s="41" t="b">
        <v>0</v>
      </c>
      <c r="AC13" s="23" t="s">
        <v>50</v>
      </c>
      <c r="AD13" s="37"/>
      <c r="AE13" s="37"/>
      <c r="AF13" s="37"/>
      <c r="AG13" s="37"/>
      <c r="AH13" s="37"/>
      <c r="AI13" s="37"/>
      <c r="AJ13" s="37"/>
      <c r="AK13" s="38"/>
      <c r="AL13" s="38"/>
      <c r="AM13" s="38"/>
      <c r="AN13" s="38"/>
    </row>
    <row r="14" ht="21.75" customHeight="1">
      <c r="A14" s="8">
        <v>13.0</v>
      </c>
      <c r="B14" s="6" t="s">
        <v>52</v>
      </c>
      <c r="C14" s="18" t="s">
        <v>119</v>
      </c>
      <c r="D14" s="19" t="s">
        <v>120</v>
      </c>
      <c r="E14" s="5" t="s">
        <v>121</v>
      </c>
      <c r="F14" s="39" t="s">
        <v>56</v>
      </c>
      <c r="G14" s="20" t="s">
        <v>41</v>
      </c>
      <c r="H14" s="20" t="s">
        <v>80</v>
      </c>
      <c r="I14" s="21" t="s">
        <v>122</v>
      </c>
      <c r="J14" s="22" t="s">
        <v>44</v>
      </c>
      <c r="K14" s="10" t="s">
        <v>45</v>
      </c>
      <c r="L14" s="23" t="s">
        <v>46</v>
      </c>
      <c r="M14" s="40" t="s">
        <v>59</v>
      </c>
      <c r="N14" s="25" t="s">
        <v>48</v>
      </c>
      <c r="O14" s="26" t="s">
        <v>49</v>
      </c>
      <c r="P14" s="27">
        <f t="shared" si="1"/>
        <v>45</v>
      </c>
      <c r="Q14" s="28">
        <v>29508.0</v>
      </c>
      <c r="R14" s="29">
        <v>41246.0</v>
      </c>
      <c r="S14" s="30" t="str">
        <f t="shared" si="2"/>
        <v>13 ปี 2 เดือน 12 วัน </v>
      </c>
      <c r="T14" s="31">
        <f t="shared" si="3"/>
        <v>51775</v>
      </c>
      <c r="U14" s="32">
        <f t="shared" si="4"/>
        <v>2041</v>
      </c>
      <c r="V14" s="33" t="str">
        <f t="shared" si="5"/>
        <v>44-48</v>
      </c>
      <c r="W14" s="33" t="str">
        <f t="shared" si="6"/>
        <v>Gen X 🧔</v>
      </c>
      <c r="X14" s="31"/>
      <c r="Y14" s="34"/>
      <c r="Z14" s="35"/>
      <c r="AA14" s="35"/>
      <c r="AB14" s="41" t="b">
        <v>0</v>
      </c>
      <c r="AC14" s="23" t="s">
        <v>50</v>
      </c>
      <c r="AD14" s="37"/>
      <c r="AE14" s="37"/>
      <c r="AF14" s="37"/>
      <c r="AG14" s="37"/>
      <c r="AH14" s="37"/>
      <c r="AI14" s="37"/>
      <c r="AJ14" s="37"/>
      <c r="AK14" s="38"/>
      <c r="AL14" s="38"/>
      <c r="AM14" s="38"/>
      <c r="AN14" s="38"/>
    </row>
    <row r="15" ht="21.75" customHeight="1">
      <c r="A15" s="8">
        <v>14.0</v>
      </c>
      <c r="B15" s="6" t="s">
        <v>52</v>
      </c>
      <c r="C15" s="18" t="s">
        <v>123</v>
      </c>
      <c r="D15" s="19" t="s">
        <v>124</v>
      </c>
      <c r="E15" s="5" t="s">
        <v>125</v>
      </c>
      <c r="F15" s="39" t="s">
        <v>56</v>
      </c>
      <c r="G15" s="20" t="s">
        <v>41</v>
      </c>
      <c r="H15" s="20" t="s">
        <v>80</v>
      </c>
      <c r="I15" s="23" t="s">
        <v>126</v>
      </c>
      <c r="J15" s="22" t="s">
        <v>44</v>
      </c>
      <c r="K15" s="10" t="s">
        <v>45</v>
      </c>
      <c r="L15" s="23" t="s">
        <v>46</v>
      </c>
      <c r="M15" s="40" t="s">
        <v>59</v>
      </c>
      <c r="N15" s="25" t="s">
        <v>48</v>
      </c>
      <c r="O15" s="26" t="s">
        <v>49</v>
      </c>
      <c r="P15" s="27">
        <f t="shared" si="1"/>
        <v>44</v>
      </c>
      <c r="Q15" s="28">
        <v>29671.0</v>
      </c>
      <c r="R15" s="29">
        <v>41502.0</v>
      </c>
      <c r="S15" s="30" t="str">
        <f t="shared" si="2"/>
        <v>12 ปี 5 เดือน 30 วัน </v>
      </c>
      <c r="T15" s="31">
        <f t="shared" si="3"/>
        <v>51775</v>
      </c>
      <c r="U15" s="32">
        <f t="shared" si="4"/>
        <v>2041</v>
      </c>
      <c r="V15" s="33" t="str">
        <f t="shared" si="5"/>
        <v>44-48</v>
      </c>
      <c r="W15" s="33" t="str">
        <f t="shared" si="6"/>
        <v>Gen Y 👨‍🦱</v>
      </c>
      <c r="X15" s="20" t="s">
        <v>127</v>
      </c>
      <c r="Y15" s="34"/>
      <c r="Z15" s="35"/>
      <c r="AA15" s="35"/>
      <c r="AB15" s="41" t="b">
        <v>0</v>
      </c>
      <c r="AC15" s="23" t="s">
        <v>50</v>
      </c>
      <c r="AD15" s="37"/>
      <c r="AE15" s="42"/>
      <c r="AF15" s="37"/>
      <c r="AG15" s="37"/>
      <c r="AH15" s="42" t="s">
        <v>128</v>
      </c>
      <c r="AI15" s="37"/>
      <c r="AJ15" s="37"/>
      <c r="AK15" s="38"/>
      <c r="AL15" s="38"/>
      <c r="AM15" s="38"/>
      <c r="AN15" s="38"/>
    </row>
    <row r="16" ht="21.75" customHeight="1">
      <c r="A16" s="8">
        <v>15.0</v>
      </c>
      <c r="B16" s="6" t="s">
        <v>52</v>
      </c>
      <c r="C16" s="18" t="s">
        <v>129</v>
      </c>
      <c r="D16" s="19" t="s">
        <v>130</v>
      </c>
      <c r="E16" s="5" t="s">
        <v>131</v>
      </c>
      <c r="F16" s="20" t="s">
        <v>67</v>
      </c>
      <c r="G16" s="20" t="s">
        <v>41</v>
      </c>
      <c r="H16" s="20" t="s">
        <v>68</v>
      </c>
      <c r="I16" s="20" t="s">
        <v>69</v>
      </c>
      <c r="J16" s="22" t="s">
        <v>44</v>
      </c>
      <c r="K16" s="10" t="s">
        <v>45</v>
      </c>
      <c r="L16" s="23" t="s">
        <v>46</v>
      </c>
      <c r="M16" s="40" t="s">
        <v>59</v>
      </c>
      <c r="N16" s="25" t="s">
        <v>48</v>
      </c>
      <c r="O16" s="26" t="s">
        <v>49</v>
      </c>
      <c r="P16" s="27">
        <f t="shared" si="1"/>
        <v>46</v>
      </c>
      <c r="Q16" s="28">
        <v>29254.0</v>
      </c>
      <c r="R16" s="29">
        <v>41654.0</v>
      </c>
      <c r="S16" s="30" t="str">
        <f t="shared" si="2"/>
        <v>12 ปี 1 เดือน 0 วัน </v>
      </c>
      <c r="T16" s="31">
        <f t="shared" si="3"/>
        <v>51410</v>
      </c>
      <c r="U16" s="32">
        <f t="shared" si="4"/>
        <v>2040</v>
      </c>
      <c r="V16" s="33" t="str">
        <f t="shared" si="5"/>
        <v>44-48</v>
      </c>
      <c r="W16" s="33" t="str">
        <f t="shared" si="6"/>
        <v>Gen X 🧔</v>
      </c>
      <c r="X16" s="31"/>
      <c r="Y16" s="34"/>
      <c r="Z16" s="35"/>
      <c r="AA16" s="35"/>
      <c r="AB16" s="41" t="b">
        <v>0</v>
      </c>
      <c r="AC16" s="23" t="s">
        <v>50</v>
      </c>
      <c r="AD16" s="37"/>
      <c r="AE16" s="37"/>
      <c r="AF16" s="37"/>
      <c r="AG16" s="37"/>
      <c r="AH16" s="37"/>
      <c r="AI16" s="37"/>
      <c r="AJ16" s="37"/>
      <c r="AK16" s="38"/>
      <c r="AL16" s="38"/>
      <c r="AM16" s="38"/>
      <c r="AN16" s="38"/>
    </row>
    <row r="17" ht="21.75" customHeight="1">
      <c r="A17" s="8">
        <v>16.0</v>
      </c>
      <c r="B17" s="45" t="s">
        <v>70</v>
      </c>
      <c r="C17" s="46" t="s">
        <v>132</v>
      </c>
      <c r="D17" s="47" t="s">
        <v>133</v>
      </c>
      <c r="E17" s="48">
        <v>9851.0</v>
      </c>
      <c r="F17" s="20" t="s">
        <v>134</v>
      </c>
      <c r="G17" s="20" t="s">
        <v>112</v>
      </c>
      <c r="H17" s="20" t="s">
        <v>113</v>
      </c>
      <c r="I17" s="20" t="s">
        <v>113</v>
      </c>
      <c r="J17" s="49" t="s">
        <v>44</v>
      </c>
      <c r="K17" s="50" t="s">
        <v>135</v>
      </c>
      <c r="L17" s="23" t="s">
        <v>46</v>
      </c>
      <c r="M17" s="40" t="s">
        <v>59</v>
      </c>
      <c r="N17" s="51" t="s">
        <v>60</v>
      </c>
      <c r="O17" s="26" t="s">
        <v>61</v>
      </c>
      <c r="P17" s="27">
        <f t="shared" si="1"/>
        <v>50</v>
      </c>
      <c r="Q17" s="52">
        <v>27736.0</v>
      </c>
      <c r="R17" s="29">
        <v>39272.0</v>
      </c>
      <c r="S17" s="53" t="str">
        <f t="shared" si="2"/>
        <v>18 ปี 7 เดือน 6 วัน </v>
      </c>
      <c r="T17" s="54">
        <f t="shared" si="3"/>
        <v>49949</v>
      </c>
      <c r="U17" s="32">
        <f t="shared" si="4"/>
        <v>2036</v>
      </c>
      <c r="V17" s="33" t="str">
        <f t="shared" si="5"/>
        <v>49-53</v>
      </c>
      <c r="W17" s="33" t="str">
        <f t="shared" si="6"/>
        <v>Gen X 🧔</v>
      </c>
      <c r="X17" s="55"/>
      <c r="Y17" s="56" t="s">
        <v>136</v>
      </c>
      <c r="Z17" s="57"/>
      <c r="AA17" s="57"/>
      <c r="AB17" s="58" t="b">
        <v>0</v>
      </c>
      <c r="AC17" s="23" t="s">
        <v>50</v>
      </c>
      <c r="AD17" s="59"/>
      <c r="AE17" s="59"/>
      <c r="AF17" s="59"/>
      <c r="AG17" s="59"/>
      <c r="AH17" s="59"/>
      <c r="AI17" s="59"/>
      <c r="AJ17" s="59"/>
      <c r="AK17" s="60"/>
      <c r="AL17" s="60"/>
      <c r="AM17" s="60"/>
      <c r="AN17" s="60"/>
    </row>
    <row r="18" ht="21.75" customHeight="1">
      <c r="A18" s="8">
        <v>17.0</v>
      </c>
      <c r="B18" s="24" t="s">
        <v>36</v>
      </c>
      <c r="C18" s="61" t="s">
        <v>137</v>
      </c>
      <c r="D18" s="62" t="s">
        <v>138</v>
      </c>
      <c r="E18" s="40">
        <v>9852.0</v>
      </c>
      <c r="F18" s="39" t="s">
        <v>56</v>
      </c>
      <c r="G18" s="20" t="s">
        <v>41</v>
      </c>
      <c r="H18" s="63" t="s">
        <v>95</v>
      </c>
      <c r="I18" s="64" t="s">
        <v>139</v>
      </c>
      <c r="J18" s="65" t="s">
        <v>44</v>
      </c>
      <c r="K18" s="50" t="s">
        <v>135</v>
      </c>
      <c r="L18" s="23" t="s">
        <v>46</v>
      </c>
      <c r="M18" s="24" t="s">
        <v>47</v>
      </c>
      <c r="N18" s="25" t="s">
        <v>48</v>
      </c>
      <c r="O18" s="26" t="s">
        <v>49</v>
      </c>
      <c r="P18" s="25">
        <f t="shared" si="1"/>
        <v>39</v>
      </c>
      <c r="Q18" s="66">
        <v>31716.0</v>
      </c>
      <c r="R18" s="67">
        <v>45597.0</v>
      </c>
      <c r="S18" s="30" t="str">
        <f t="shared" si="2"/>
        <v>1 ปี 3 เดือน 14 วัน </v>
      </c>
      <c r="T18" s="28">
        <f t="shared" si="3"/>
        <v>53966</v>
      </c>
      <c r="U18" s="32">
        <f t="shared" si="4"/>
        <v>2047</v>
      </c>
      <c r="V18" s="33" t="str">
        <f t="shared" si="5"/>
        <v>39-43</v>
      </c>
      <c r="W18" s="33" t="str">
        <f t="shared" si="6"/>
        <v>Gen Y 👨‍🦱</v>
      </c>
      <c r="X18" s="28"/>
      <c r="Y18" s="34"/>
      <c r="Z18" s="35"/>
      <c r="AA18" s="35"/>
      <c r="AB18" s="36" t="b">
        <v>0</v>
      </c>
      <c r="AC18" s="23" t="s">
        <v>140</v>
      </c>
      <c r="AD18" s="37"/>
      <c r="AE18" s="37"/>
      <c r="AF18" s="37"/>
      <c r="AG18" s="37"/>
      <c r="AH18" s="37"/>
      <c r="AI18" s="37"/>
      <c r="AJ18" s="37"/>
      <c r="AK18" s="38"/>
      <c r="AL18" s="38"/>
      <c r="AM18" s="38"/>
      <c r="AN18" s="38"/>
    </row>
    <row r="19" ht="21.75" customHeight="1">
      <c r="A19" s="8">
        <v>18.0</v>
      </c>
      <c r="B19" s="6" t="s">
        <v>70</v>
      </c>
      <c r="C19" s="18" t="s">
        <v>141</v>
      </c>
      <c r="D19" s="19" t="s">
        <v>142</v>
      </c>
      <c r="E19" s="27">
        <v>9849.0</v>
      </c>
      <c r="F19" s="39" t="s">
        <v>56</v>
      </c>
      <c r="G19" s="20" t="s">
        <v>41</v>
      </c>
      <c r="H19" s="43" t="s">
        <v>74</v>
      </c>
      <c r="I19" s="43" t="s">
        <v>143</v>
      </c>
      <c r="J19" s="22" t="s">
        <v>44</v>
      </c>
      <c r="K19" s="50" t="s">
        <v>135</v>
      </c>
      <c r="L19" s="23" t="s">
        <v>46</v>
      </c>
      <c r="M19" s="40" t="s">
        <v>59</v>
      </c>
      <c r="N19" s="25" t="s">
        <v>48</v>
      </c>
      <c r="O19" s="26" t="s">
        <v>49</v>
      </c>
      <c r="P19" s="27">
        <f t="shared" si="1"/>
        <v>37</v>
      </c>
      <c r="Q19" s="28">
        <v>32484.0</v>
      </c>
      <c r="R19" s="29">
        <v>42110.0</v>
      </c>
      <c r="S19" s="30" t="str">
        <f t="shared" si="2"/>
        <v>10 ปี 9 เดือน 30 วัน </v>
      </c>
      <c r="T19" s="31">
        <f t="shared" si="3"/>
        <v>54697</v>
      </c>
      <c r="U19" s="32">
        <f t="shared" si="4"/>
        <v>2049</v>
      </c>
      <c r="V19" s="33" t="str">
        <f t="shared" si="5"/>
        <v>34-38</v>
      </c>
      <c r="W19" s="33" t="str">
        <f t="shared" si="6"/>
        <v>Gen Y 👨‍🦱</v>
      </c>
      <c r="X19" s="20"/>
      <c r="Y19" s="34"/>
      <c r="Z19" s="35"/>
      <c r="AA19" s="35"/>
      <c r="AB19" s="36" t="b">
        <v>0</v>
      </c>
      <c r="AC19" s="23" t="s">
        <v>140</v>
      </c>
      <c r="AD19" s="37"/>
      <c r="AE19" s="37"/>
      <c r="AF19" s="37"/>
      <c r="AG19" s="37"/>
      <c r="AH19" s="37"/>
      <c r="AI19" s="37"/>
      <c r="AJ19" s="37"/>
      <c r="AK19" s="38"/>
      <c r="AL19" s="38"/>
      <c r="AM19" s="38"/>
      <c r="AN19" s="38"/>
    </row>
    <row r="20" ht="21.75" customHeight="1">
      <c r="A20" s="8">
        <v>19.0</v>
      </c>
      <c r="B20" s="6" t="s">
        <v>36</v>
      </c>
      <c r="C20" s="18" t="s">
        <v>144</v>
      </c>
      <c r="D20" s="19" t="s">
        <v>145</v>
      </c>
      <c r="E20" s="27">
        <v>9850.0</v>
      </c>
      <c r="F20" s="39" t="s">
        <v>56</v>
      </c>
      <c r="G20" s="20" t="s">
        <v>41</v>
      </c>
      <c r="H20" s="20" t="s">
        <v>80</v>
      </c>
      <c r="I20" s="21" t="s">
        <v>146</v>
      </c>
      <c r="J20" s="22" t="s">
        <v>44</v>
      </c>
      <c r="K20" s="50" t="s">
        <v>135</v>
      </c>
      <c r="L20" s="23" t="s">
        <v>46</v>
      </c>
      <c r="M20" s="24" t="s">
        <v>47</v>
      </c>
      <c r="N20" s="25" t="s">
        <v>48</v>
      </c>
      <c r="O20" s="26" t="s">
        <v>49</v>
      </c>
      <c r="P20" s="27">
        <f t="shared" si="1"/>
        <v>49</v>
      </c>
      <c r="Q20" s="28">
        <v>27835.0</v>
      </c>
      <c r="R20" s="29">
        <v>40787.0</v>
      </c>
      <c r="S20" s="30" t="str">
        <f t="shared" si="2"/>
        <v>14 ปี 5 เดือน 14 วัน </v>
      </c>
      <c r="T20" s="31">
        <f t="shared" si="3"/>
        <v>49949</v>
      </c>
      <c r="U20" s="32">
        <f t="shared" si="4"/>
        <v>2036</v>
      </c>
      <c r="V20" s="33" t="str">
        <f t="shared" si="5"/>
        <v>49-53</v>
      </c>
      <c r="W20" s="33" t="str">
        <f t="shared" si="6"/>
        <v>Gen X 🧔</v>
      </c>
      <c r="X20" s="20" t="s">
        <v>147</v>
      </c>
      <c r="Y20" s="34"/>
      <c r="Z20" s="35"/>
      <c r="AA20" s="35"/>
      <c r="AB20" s="36" t="b">
        <v>0</v>
      </c>
      <c r="AC20" s="23" t="s">
        <v>140</v>
      </c>
      <c r="AD20" s="37"/>
      <c r="AE20" s="37"/>
      <c r="AF20" s="37"/>
      <c r="AG20" s="37"/>
      <c r="AH20" s="37"/>
      <c r="AI20" s="37"/>
      <c r="AJ20" s="37"/>
      <c r="AK20" s="38"/>
      <c r="AL20" s="38"/>
      <c r="AM20" s="38"/>
      <c r="AN20" s="38"/>
    </row>
    <row r="21" ht="21.75" customHeight="1">
      <c r="A21" s="8">
        <v>20.0</v>
      </c>
      <c r="B21" s="6" t="s">
        <v>36</v>
      </c>
      <c r="C21" s="18" t="s">
        <v>148</v>
      </c>
      <c r="D21" s="19" t="s">
        <v>149</v>
      </c>
      <c r="E21" s="26">
        <v>9853.0</v>
      </c>
      <c r="F21" s="20" t="s">
        <v>118</v>
      </c>
      <c r="G21" s="20" t="s">
        <v>41</v>
      </c>
      <c r="H21" s="20" t="s">
        <v>42</v>
      </c>
      <c r="I21" s="21" t="s">
        <v>101</v>
      </c>
      <c r="J21" s="22" t="s">
        <v>44</v>
      </c>
      <c r="K21" s="50" t="s">
        <v>135</v>
      </c>
      <c r="L21" s="23" t="s">
        <v>46</v>
      </c>
      <c r="M21" s="24" t="s">
        <v>47</v>
      </c>
      <c r="N21" s="25" t="s">
        <v>48</v>
      </c>
      <c r="O21" s="26" t="s">
        <v>49</v>
      </c>
      <c r="P21" s="27">
        <f t="shared" si="1"/>
        <v>37</v>
      </c>
      <c r="Q21" s="28">
        <v>32451.0</v>
      </c>
      <c r="R21" s="29">
        <v>41852.0</v>
      </c>
      <c r="S21" s="30" t="str">
        <f t="shared" si="2"/>
        <v>11 ปี 6 เดือน 14 วัน </v>
      </c>
      <c r="T21" s="31">
        <f t="shared" si="3"/>
        <v>54697</v>
      </c>
      <c r="U21" s="32">
        <f t="shared" si="4"/>
        <v>2049</v>
      </c>
      <c r="V21" s="33" t="str">
        <f t="shared" si="5"/>
        <v>34-38</v>
      </c>
      <c r="W21" s="33" t="str">
        <f t="shared" si="6"/>
        <v>Gen Y 👨‍🦱</v>
      </c>
      <c r="X21" s="20" t="s">
        <v>150</v>
      </c>
      <c r="Y21" s="23" t="s">
        <v>136</v>
      </c>
      <c r="Z21" s="35"/>
      <c r="AA21" s="35"/>
      <c r="AB21" s="36" t="b">
        <v>0</v>
      </c>
      <c r="AC21" s="23" t="s">
        <v>50</v>
      </c>
      <c r="AD21" s="37"/>
      <c r="AE21" s="37"/>
      <c r="AF21" s="37"/>
      <c r="AG21" s="37"/>
      <c r="AH21" s="37"/>
      <c r="AI21" s="37"/>
      <c r="AJ21" s="37"/>
      <c r="AK21" s="38"/>
      <c r="AL21" s="38"/>
      <c r="AM21" s="38"/>
      <c r="AN21" s="38"/>
    </row>
    <row r="22" ht="21.75" customHeight="1">
      <c r="A22" s="8">
        <v>21.0</v>
      </c>
      <c r="B22" s="40" t="s">
        <v>52</v>
      </c>
      <c r="C22" s="68" t="s">
        <v>151</v>
      </c>
      <c r="D22" s="69" t="s">
        <v>152</v>
      </c>
      <c r="E22" s="40">
        <v>2583.0</v>
      </c>
      <c r="F22" s="39" t="s">
        <v>56</v>
      </c>
      <c r="G22" s="20" t="s">
        <v>41</v>
      </c>
      <c r="H22" s="20" t="s">
        <v>80</v>
      </c>
      <c r="I22" s="23" t="s">
        <v>126</v>
      </c>
      <c r="J22" s="65" t="s">
        <v>44</v>
      </c>
      <c r="K22" s="50" t="s">
        <v>135</v>
      </c>
      <c r="L22" s="23" t="s">
        <v>46</v>
      </c>
      <c r="M22" s="40" t="s">
        <v>59</v>
      </c>
      <c r="N22" s="25" t="s">
        <v>48</v>
      </c>
      <c r="O22" s="26" t="s">
        <v>49</v>
      </c>
      <c r="P22" s="25">
        <f t="shared" si="1"/>
        <v>30</v>
      </c>
      <c r="Q22" s="66">
        <v>35028.0</v>
      </c>
      <c r="R22" s="67">
        <v>45628.0</v>
      </c>
      <c r="S22" s="30" t="str">
        <f t="shared" si="2"/>
        <v>1 ปี 2 เดือน 13 วัน </v>
      </c>
      <c r="T22" s="28">
        <f t="shared" si="3"/>
        <v>57254</v>
      </c>
      <c r="U22" s="32">
        <f t="shared" si="4"/>
        <v>2056</v>
      </c>
      <c r="V22" s="33" t="str">
        <f t="shared" si="5"/>
        <v>29-33</v>
      </c>
      <c r="W22" s="33" t="str">
        <f t="shared" si="6"/>
        <v>Gen Y 👨‍🦱</v>
      </c>
      <c r="X22" s="28"/>
      <c r="Y22" s="70"/>
      <c r="Z22" s="35"/>
      <c r="AA22" s="35"/>
      <c r="AB22" s="36" t="b">
        <v>0</v>
      </c>
      <c r="AC22" s="23" t="s">
        <v>140</v>
      </c>
      <c r="AD22" s="37"/>
      <c r="AE22" s="37"/>
      <c r="AF22" s="37"/>
      <c r="AG22" s="37"/>
      <c r="AH22" s="37"/>
      <c r="AI22" s="37"/>
      <c r="AJ22" s="37"/>
      <c r="AK22" s="38"/>
      <c r="AL22" s="38"/>
      <c r="AM22" s="38"/>
      <c r="AN22" s="38"/>
    </row>
    <row r="23" ht="21.75" customHeight="1">
      <c r="A23" s="8">
        <v>22.0</v>
      </c>
      <c r="B23" s="26" t="s">
        <v>70</v>
      </c>
      <c r="C23" s="71" t="s">
        <v>153</v>
      </c>
      <c r="D23" s="72" t="s">
        <v>154</v>
      </c>
      <c r="E23" s="27">
        <v>2585.0</v>
      </c>
      <c r="F23" s="39" t="s">
        <v>56</v>
      </c>
      <c r="G23" s="20" t="s">
        <v>41</v>
      </c>
      <c r="H23" s="20" t="s">
        <v>80</v>
      </c>
      <c r="I23" s="21" t="s">
        <v>146</v>
      </c>
      <c r="J23" s="22" t="s">
        <v>44</v>
      </c>
      <c r="K23" s="50" t="s">
        <v>135</v>
      </c>
      <c r="L23" s="23" t="s">
        <v>46</v>
      </c>
      <c r="M23" s="40" t="s">
        <v>59</v>
      </c>
      <c r="N23" s="25" t="s">
        <v>48</v>
      </c>
      <c r="O23" s="26" t="s">
        <v>49</v>
      </c>
      <c r="P23" s="27">
        <f t="shared" si="1"/>
        <v>33</v>
      </c>
      <c r="Q23" s="28">
        <v>33763.0</v>
      </c>
      <c r="R23" s="29">
        <v>42310.0</v>
      </c>
      <c r="S23" s="30" t="str">
        <f t="shared" si="2"/>
        <v>10 ปี 3 เดือน 13 วัน </v>
      </c>
      <c r="T23" s="31">
        <f t="shared" si="3"/>
        <v>55793</v>
      </c>
      <c r="U23" s="32">
        <f t="shared" si="4"/>
        <v>2052</v>
      </c>
      <c r="V23" s="33" t="str">
        <f t="shared" si="5"/>
        <v>29-33</v>
      </c>
      <c r="W23" s="33" t="str">
        <f t="shared" si="6"/>
        <v>Gen Y 👨‍🦱</v>
      </c>
      <c r="X23" s="31"/>
      <c r="Y23" s="70"/>
      <c r="Z23" s="35"/>
      <c r="AA23" s="35"/>
      <c r="AB23" s="36" t="b">
        <v>0</v>
      </c>
      <c r="AC23" s="23" t="s">
        <v>50</v>
      </c>
      <c r="AD23" s="37"/>
      <c r="AE23" s="37"/>
      <c r="AF23" s="37"/>
      <c r="AG23" s="37"/>
      <c r="AH23" s="37"/>
      <c r="AI23" s="37"/>
      <c r="AJ23" s="37"/>
      <c r="AK23" s="38"/>
      <c r="AL23" s="38"/>
      <c r="AM23" s="38"/>
      <c r="AN23" s="38"/>
    </row>
    <row r="24" ht="21.75" customHeight="1">
      <c r="A24" s="8">
        <v>23.0</v>
      </c>
      <c r="B24" s="24" t="s">
        <v>52</v>
      </c>
      <c r="C24" s="68" t="s">
        <v>155</v>
      </c>
      <c r="D24" s="69" t="s">
        <v>156</v>
      </c>
      <c r="E24" s="24">
        <v>2616.0</v>
      </c>
      <c r="F24" s="39" t="s">
        <v>56</v>
      </c>
      <c r="G24" s="20" t="s">
        <v>41</v>
      </c>
      <c r="H24" s="20" t="s">
        <v>80</v>
      </c>
      <c r="I24" s="23" t="s">
        <v>81</v>
      </c>
      <c r="J24" s="65" t="s">
        <v>44</v>
      </c>
      <c r="K24" s="50" t="s">
        <v>135</v>
      </c>
      <c r="L24" s="23" t="s">
        <v>46</v>
      </c>
      <c r="M24" s="40" t="s">
        <v>59</v>
      </c>
      <c r="N24" s="25" t="s">
        <v>48</v>
      </c>
      <c r="O24" s="26" t="s">
        <v>49</v>
      </c>
      <c r="P24" s="25">
        <f t="shared" si="1"/>
        <v>27</v>
      </c>
      <c r="Q24" s="66">
        <v>36033.0</v>
      </c>
      <c r="R24" s="67">
        <v>45352.0</v>
      </c>
      <c r="S24" s="30" t="str">
        <f t="shared" si="2"/>
        <v>1 ปี 11 เดือน 14 วัน </v>
      </c>
      <c r="T24" s="28">
        <f t="shared" si="3"/>
        <v>57984</v>
      </c>
      <c r="U24" s="32">
        <f t="shared" si="4"/>
        <v>2058</v>
      </c>
      <c r="V24" s="33" t="str">
        <f t="shared" si="5"/>
        <v>24-28</v>
      </c>
      <c r="W24" s="33" t="str">
        <f t="shared" si="6"/>
        <v>Gen Z 🧒</v>
      </c>
      <c r="X24" s="28"/>
      <c r="Y24" s="70"/>
      <c r="Z24" s="35"/>
      <c r="AA24" s="35"/>
      <c r="AB24" s="36" t="b">
        <v>0</v>
      </c>
      <c r="AC24" s="23" t="s">
        <v>140</v>
      </c>
      <c r="AD24" s="37"/>
      <c r="AE24" s="37"/>
      <c r="AF24" s="37"/>
      <c r="AG24" s="37"/>
      <c r="AH24" s="37"/>
      <c r="AI24" s="37"/>
      <c r="AJ24" s="37"/>
      <c r="AK24" s="38"/>
      <c r="AL24" s="38"/>
      <c r="AM24" s="38"/>
      <c r="AN24" s="38"/>
    </row>
    <row r="25" ht="21.75" customHeight="1">
      <c r="A25" s="8">
        <v>24.0</v>
      </c>
      <c r="B25" s="6" t="s">
        <v>52</v>
      </c>
      <c r="C25" s="71" t="s">
        <v>157</v>
      </c>
      <c r="D25" s="73" t="s">
        <v>158</v>
      </c>
      <c r="E25" s="6">
        <v>2627.0</v>
      </c>
      <c r="F25" s="10" t="s">
        <v>159</v>
      </c>
      <c r="G25" s="20" t="s">
        <v>112</v>
      </c>
      <c r="H25" s="20" t="s">
        <v>160</v>
      </c>
      <c r="I25" s="20" t="s">
        <v>160</v>
      </c>
      <c r="J25" s="22" t="s">
        <v>44</v>
      </c>
      <c r="K25" s="50" t="s">
        <v>135</v>
      </c>
      <c r="L25" s="23" t="s">
        <v>46</v>
      </c>
      <c r="M25" s="40" t="s">
        <v>59</v>
      </c>
      <c r="N25" s="27" t="s">
        <v>60</v>
      </c>
      <c r="O25" s="26" t="s">
        <v>61</v>
      </c>
      <c r="P25" s="27">
        <f t="shared" si="1"/>
        <v>36</v>
      </c>
      <c r="Q25" s="28">
        <v>32891.0</v>
      </c>
      <c r="R25" s="29">
        <v>44270.0</v>
      </c>
      <c r="S25" s="30" t="str">
        <f t="shared" si="2"/>
        <v>4 ปี 11 เดือน 0 วัน </v>
      </c>
      <c r="T25" s="31">
        <f t="shared" si="3"/>
        <v>55062</v>
      </c>
      <c r="U25" s="32">
        <f t="shared" si="4"/>
        <v>2050</v>
      </c>
      <c r="V25" s="33" t="str">
        <f t="shared" si="5"/>
        <v>34-38</v>
      </c>
      <c r="W25" s="33" t="str">
        <f t="shared" si="6"/>
        <v>Gen Y 👨‍🦱</v>
      </c>
      <c r="X25" s="31"/>
      <c r="Y25" s="74"/>
      <c r="Z25" s="35"/>
      <c r="AA25" s="35"/>
      <c r="AB25" s="36" t="b">
        <v>0</v>
      </c>
      <c r="AC25" s="23" t="s">
        <v>140</v>
      </c>
      <c r="AD25" s="37"/>
      <c r="AE25" s="37"/>
      <c r="AF25" s="37"/>
      <c r="AG25" s="37"/>
      <c r="AH25" s="37"/>
      <c r="AI25" s="37"/>
      <c r="AJ25" s="37"/>
      <c r="AK25" s="38"/>
      <c r="AL25" s="38"/>
      <c r="AM25" s="38"/>
      <c r="AN25" s="38"/>
    </row>
    <row r="26" ht="21.75" customHeight="1">
      <c r="A26" s="8">
        <v>25.0</v>
      </c>
      <c r="B26" s="26" t="s">
        <v>52</v>
      </c>
      <c r="C26" s="75" t="s">
        <v>161</v>
      </c>
      <c r="D26" s="76" t="s">
        <v>162</v>
      </c>
      <c r="E26" s="26">
        <v>2649.0</v>
      </c>
      <c r="F26" s="39" t="s">
        <v>163</v>
      </c>
      <c r="G26" s="20" t="s">
        <v>41</v>
      </c>
      <c r="H26" s="20" t="s">
        <v>57</v>
      </c>
      <c r="I26" s="23" t="s">
        <v>164</v>
      </c>
      <c r="J26" s="22" t="s">
        <v>44</v>
      </c>
      <c r="K26" s="50" t="s">
        <v>135</v>
      </c>
      <c r="L26" s="23" t="s">
        <v>46</v>
      </c>
      <c r="M26" s="40" t="s">
        <v>59</v>
      </c>
      <c r="N26" s="25" t="s">
        <v>48</v>
      </c>
      <c r="O26" s="26" t="s">
        <v>49</v>
      </c>
      <c r="P26" s="27">
        <f t="shared" si="1"/>
        <v>27</v>
      </c>
      <c r="Q26" s="77">
        <v>35990.0</v>
      </c>
      <c r="R26" s="78">
        <v>44896.0</v>
      </c>
      <c r="S26" s="79" t="str">
        <f t="shared" si="2"/>
        <v>3 ปี 2 เดือน 14 วัน </v>
      </c>
      <c r="T26" s="31">
        <f t="shared" si="3"/>
        <v>57984</v>
      </c>
      <c r="U26" s="32">
        <f t="shared" si="4"/>
        <v>2058</v>
      </c>
      <c r="V26" s="33" t="str">
        <f t="shared" si="5"/>
        <v>24-28</v>
      </c>
      <c r="W26" s="33" t="str">
        <f t="shared" si="6"/>
        <v>Gen Z 🧒</v>
      </c>
      <c r="X26" s="31"/>
      <c r="Y26" s="21"/>
      <c r="Z26" s="80"/>
      <c r="AA26" s="80"/>
      <c r="AB26" s="36" t="b">
        <v>0</v>
      </c>
      <c r="AC26" s="23" t="s">
        <v>140</v>
      </c>
      <c r="AD26" s="81"/>
      <c r="AE26" s="81"/>
      <c r="AF26" s="81"/>
      <c r="AG26" s="81"/>
      <c r="AH26" s="81"/>
      <c r="AI26" s="81"/>
      <c r="AJ26" s="81"/>
      <c r="AK26" s="82"/>
      <c r="AL26" s="82"/>
      <c r="AM26" s="82"/>
      <c r="AN26" s="82"/>
    </row>
    <row r="27" ht="21.75" customHeight="1">
      <c r="A27" s="8">
        <v>26.0</v>
      </c>
      <c r="B27" s="27" t="s">
        <v>52</v>
      </c>
      <c r="C27" s="18" t="s">
        <v>165</v>
      </c>
      <c r="D27" s="19" t="s">
        <v>166</v>
      </c>
      <c r="E27" s="27">
        <v>2653.0</v>
      </c>
      <c r="F27" s="39" t="s">
        <v>56</v>
      </c>
      <c r="G27" s="20" t="s">
        <v>112</v>
      </c>
      <c r="H27" s="20" t="s">
        <v>167</v>
      </c>
      <c r="I27" s="20" t="s">
        <v>167</v>
      </c>
      <c r="J27" s="22" t="s">
        <v>44</v>
      </c>
      <c r="K27" s="50" t="s">
        <v>135</v>
      </c>
      <c r="L27" s="23" t="s">
        <v>46</v>
      </c>
      <c r="M27" s="40" t="s">
        <v>59</v>
      </c>
      <c r="N27" s="25" t="s">
        <v>48</v>
      </c>
      <c r="O27" s="26" t="s">
        <v>49</v>
      </c>
      <c r="P27" s="27">
        <f t="shared" si="1"/>
        <v>33</v>
      </c>
      <c r="Q27" s="83">
        <v>33914.0</v>
      </c>
      <c r="R27" s="84">
        <v>43892.0</v>
      </c>
      <c r="S27" s="30" t="str">
        <f t="shared" si="2"/>
        <v>5 ปี 11 เดือน 13 วัน </v>
      </c>
      <c r="T27" s="31">
        <f t="shared" si="3"/>
        <v>56158</v>
      </c>
      <c r="U27" s="32">
        <f t="shared" si="4"/>
        <v>2053</v>
      </c>
      <c r="V27" s="33" t="str">
        <f t="shared" si="5"/>
        <v>29-33</v>
      </c>
      <c r="W27" s="33" t="str">
        <f t="shared" si="6"/>
        <v>Gen Y 👨‍🦱</v>
      </c>
      <c r="X27" s="31"/>
      <c r="Y27" s="21"/>
      <c r="Z27" s="80"/>
      <c r="AA27" s="80"/>
      <c r="AB27" s="36" t="b">
        <v>0</v>
      </c>
      <c r="AC27" s="23" t="s">
        <v>140</v>
      </c>
      <c r="AD27" s="81"/>
      <c r="AE27" s="81"/>
      <c r="AF27" s="81"/>
      <c r="AG27" s="81"/>
      <c r="AH27" s="81"/>
      <c r="AI27" s="81"/>
      <c r="AJ27" s="81"/>
      <c r="AK27" s="82"/>
      <c r="AL27" s="82"/>
      <c r="AM27" s="82"/>
      <c r="AN27" s="82"/>
    </row>
    <row r="28" ht="21.75" customHeight="1">
      <c r="A28" s="8">
        <v>27.0</v>
      </c>
      <c r="B28" s="6" t="s">
        <v>36</v>
      </c>
      <c r="C28" s="18" t="s">
        <v>168</v>
      </c>
      <c r="D28" s="19" t="s">
        <v>169</v>
      </c>
      <c r="E28" s="27">
        <v>2654.0</v>
      </c>
      <c r="F28" s="20" t="s">
        <v>170</v>
      </c>
      <c r="G28" s="20" t="s">
        <v>41</v>
      </c>
      <c r="H28" s="20" t="s">
        <v>42</v>
      </c>
      <c r="I28" s="21" t="s">
        <v>171</v>
      </c>
      <c r="J28" s="22" t="s">
        <v>44</v>
      </c>
      <c r="K28" s="50" t="s">
        <v>135</v>
      </c>
      <c r="L28" s="23" t="s">
        <v>172</v>
      </c>
      <c r="M28" s="24" t="s">
        <v>47</v>
      </c>
      <c r="N28" s="85" t="s">
        <v>173</v>
      </c>
      <c r="O28" s="26" t="s">
        <v>174</v>
      </c>
      <c r="P28" s="27">
        <f t="shared" si="1"/>
        <v>57</v>
      </c>
      <c r="Q28" s="28">
        <v>25177.0</v>
      </c>
      <c r="R28" s="29">
        <v>40590.0</v>
      </c>
      <c r="S28" s="30" t="str">
        <f t="shared" si="2"/>
        <v>14 ปี 11 เดือน 30 วัน </v>
      </c>
      <c r="T28" s="31">
        <f t="shared" si="3"/>
        <v>47392</v>
      </c>
      <c r="U28" s="32">
        <f t="shared" si="4"/>
        <v>2029</v>
      </c>
      <c r="V28" s="33" t="str">
        <f t="shared" si="5"/>
        <v>54-58</v>
      </c>
      <c r="W28" s="33" t="str">
        <f t="shared" si="6"/>
        <v>Gen X 🧔</v>
      </c>
      <c r="X28" s="31"/>
      <c r="Y28" s="34"/>
      <c r="Z28" s="35"/>
      <c r="AA28" s="35"/>
      <c r="AB28" s="41" t="b">
        <v>0</v>
      </c>
      <c r="AC28" s="23" t="s">
        <v>175</v>
      </c>
      <c r="AD28" s="37"/>
      <c r="AE28" s="37"/>
      <c r="AF28" s="37"/>
      <c r="AG28" s="37"/>
      <c r="AH28" s="37"/>
      <c r="AI28" s="37"/>
      <c r="AJ28" s="37"/>
      <c r="AK28" s="38"/>
      <c r="AL28" s="38"/>
      <c r="AM28" s="38"/>
      <c r="AN28" s="38"/>
    </row>
    <row r="29" ht="21.75" customHeight="1">
      <c r="A29" s="8">
        <v>28.0</v>
      </c>
      <c r="B29" s="6" t="s">
        <v>36</v>
      </c>
      <c r="C29" s="18" t="s">
        <v>176</v>
      </c>
      <c r="D29" s="19" t="s">
        <v>177</v>
      </c>
      <c r="E29" s="27">
        <v>2655.0</v>
      </c>
      <c r="F29" s="20" t="s">
        <v>178</v>
      </c>
      <c r="G29" s="20" t="s">
        <v>41</v>
      </c>
      <c r="H29" s="20" t="s">
        <v>42</v>
      </c>
      <c r="I29" s="21" t="s">
        <v>171</v>
      </c>
      <c r="J29" s="22" t="s">
        <v>44</v>
      </c>
      <c r="K29" s="50" t="s">
        <v>135</v>
      </c>
      <c r="L29" s="23" t="s">
        <v>172</v>
      </c>
      <c r="M29" s="24" t="s">
        <v>47</v>
      </c>
      <c r="N29" s="85" t="s">
        <v>179</v>
      </c>
      <c r="O29" s="26" t="s">
        <v>174</v>
      </c>
      <c r="P29" s="27">
        <f t="shared" si="1"/>
        <v>39</v>
      </c>
      <c r="Q29" s="28">
        <v>31771.0</v>
      </c>
      <c r="R29" s="29">
        <v>40590.0</v>
      </c>
      <c r="S29" s="30" t="str">
        <f t="shared" si="2"/>
        <v>14 ปี 11 เดือน 30 วัน </v>
      </c>
      <c r="T29" s="31">
        <f t="shared" si="3"/>
        <v>53966</v>
      </c>
      <c r="U29" s="32">
        <f t="shared" si="4"/>
        <v>2047</v>
      </c>
      <c r="V29" s="33" t="str">
        <f t="shared" si="5"/>
        <v>39-43</v>
      </c>
      <c r="W29" s="33" t="str">
        <f t="shared" si="6"/>
        <v>Gen Y 👨‍🦱</v>
      </c>
      <c r="X29" s="31"/>
      <c r="Y29" s="34"/>
      <c r="Z29" s="35"/>
      <c r="AA29" s="35"/>
      <c r="AB29" s="41" t="b">
        <v>0</v>
      </c>
      <c r="AC29" s="23" t="s">
        <v>175</v>
      </c>
      <c r="AD29" s="37"/>
      <c r="AE29" s="37"/>
      <c r="AF29" s="37"/>
      <c r="AG29" s="37"/>
      <c r="AH29" s="37"/>
      <c r="AI29" s="37"/>
      <c r="AJ29" s="37"/>
      <c r="AK29" s="38"/>
      <c r="AL29" s="38"/>
      <c r="AM29" s="38"/>
      <c r="AN29" s="38"/>
    </row>
    <row r="30" ht="21.75" customHeight="1">
      <c r="A30" s="8">
        <v>29.0</v>
      </c>
      <c r="B30" s="26" t="s">
        <v>52</v>
      </c>
      <c r="C30" s="75" t="s">
        <v>180</v>
      </c>
      <c r="D30" s="76" t="s">
        <v>181</v>
      </c>
      <c r="E30" s="26">
        <v>2659.0</v>
      </c>
      <c r="F30" s="39" t="s">
        <v>56</v>
      </c>
      <c r="G30" s="20" t="s">
        <v>41</v>
      </c>
      <c r="H30" s="20" t="s">
        <v>80</v>
      </c>
      <c r="I30" s="20" t="s">
        <v>81</v>
      </c>
      <c r="J30" s="22" t="s">
        <v>44</v>
      </c>
      <c r="K30" s="50" t="s">
        <v>135</v>
      </c>
      <c r="L30" s="23" t="s">
        <v>46</v>
      </c>
      <c r="M30" s="40" t="s">
        <v>59</v>
      </c>
      <c r="N30" s="25" t="s">
        <v>48</v>
      </c>
      <c r="O30" s="26" t="s">
        <v>49</v>
      </c>
      <c r="P30" s="27">
        <f t="shared" si="1"/>
        <v>28</v>
      </c>
      <c r="Q30" s="77">
        <v>35768.0</v>
      </c>
      <c r="R30" s="78">
        <v>44986.0</v>
      </c>
      <c r="S30" s="79" t="str">
        <f t="shared" si="2"/>
        <v>2 ปี 11 เดือน 14 วัน </v>
      </c>
      <c r="T30" s="31">
        <f t="shared" si="3"/>
        <v>57984</v>
      </c>
      <c r="U30" s="32">
        <f t="shared" si="4"/>
        <v>2058</v>
      </c>
      <c r="V30" s="33" t="str">
        <f t="shared" si="5"/>
        <v>24-28</v>
      </c>
      <c r="W30" s="33" t="str">
        <f t="shared" si="6"/>
        <v>Gen Z 🧒</v>
      </c>
      <c r="X30" s="31"/>
      <c r="Y30" s="21"/>
      <c r="Z30" s="27"/>
      <c r="AA30" s="27"/>
      <c r="AB30" s="36" t="b">
        <v>0</v>
      </c>
      <c r="AC30" s="23" t="s">
        <v>140</v>
      </c>
      <c r="AD30" s="21"/>
      <c r="AE30" s="21"/>
      <c r="AF30" s="21"/>
      <c r="AG30" s="21"/>
      <c r="AH30" s="21"/>
      <c r="AI30" s="21"/>
      <c r="AJ30" s="21"/>
      <c r="AK30" s="86"/>
      <c r="AL30" s="86"/>
      <c r="AM30" s="86"/>
      <c r="AN30" s="86"/>
    </row>
    <row r="31" ht="21.75" customHeight="1">
      <c r="A31" s="8">
        <v>30.0</v>
      </c>
      <c r="B31" s="26" t="s">
        <v>52</v>
      </c>
      <c r="C31" s="75" t="s">
        <v>182</v>
      </c>
      <c r="D31" s="76" t="s">
        <v>183</v>
      </c>
      <c r="E31" s="27">
        <v>2695.0</v>
      </c>
      <c r="F31" s="39" t="s">
        <v>56</v>
      </c>
      <c r="G31" s="20" t="s">
        <v>41</v>
      </c>
      <c r="H31" s="20" t="s">
        <v>80</v>
      </c>
      <c r="I31" s="20" t="s">
        <v>184</v>
      </c>
      <c r="J31" s="22" t="s">
        <v>44</v>
      </c>
      <c r="K31" s="50" t="s">
        <v>135</v>
      </c>
      <c r="L31" s="23" t="s">
        <v>46</v>
      </c>
      <c r="M31" s="40" t="s">
        <v>59</v>
      </c>
      <c r="N31" s="25" t="s">
        <v>48</v>
      </c>
      <c r="O31" s="26" t="s">
        <v>49</v>
      </c>
      <c r="P31" s="27">
        <f t="shared" si="1"/>
        <v>32</v>
      </c>
      <c r="Q31" s="77">
        <v>34380.0</v>
      </c>
      <c r="R31" s="78">
        <v>44896.0</v>
      </c>
      <c r="S31" s="30" t="str">
        <f t="shared" si="2"/>
        <v>3 ปี 2 เดือน 14 วัน </v>
      </c>
      <c r="T31" s="31">
        <f t="shared" si="3"/>
        <v>56523</v>
      </c>
      <c r="U31" s="32">
        <f t="shared" si="4"/>
        <v>2054</v>
      </c>
      <c r="V31" s="33" t="str">
        <f t="shared" si="5"/>
        <v>29-33</v>
      </c>
      <c r="W31" s="33" t="str">
        <f t="shared" si="6"/>
        <v>Gen Y 👨‍🦱</v>
      </c>
      <c r="X31" s="31"/>
      <c r="Y31" s="21"/>
      <c r="Z31" s="80"/>
      <c r="AA31" s="80"/>
      <c r="AB31" s="36" t="b">
        <v>0</v>
      </c>
      <c r="AC31" s="23" t="s">
        <v>140</v>
      </c>
      <c r="AD31" s="81"/>
      <c r="AE31" s="81"/>
      <c r="AF31" s="81"/>
      <c r="AG31" s="81"/>
      <c r="AH31" s="81"/>
      <c r="AI31" s="81"/>
      <c r="AJ31" s="81"/>
      <c r="AK31" s="82"/>
      <c r="AL31" s="82"/>
      <c r="AM31" s="82"/>
      <c r="AN31" s="82"/>
    </row>
    <row r="32" ht="21.75" customHeight="1">
      <c r="A32" s="8">
        <v>31.0</v>
      </c>
      <c r="B32" s="6" t="s">
        <v>52</v>
      </c>
      <c r="C32" s="18" t="s">
        <v>185</v>
      </c>
      <c r="D32" s="19" t="s">
        <v>186</v>
      </c>
      <c r="E32" s="6">
        <v>2699.0</v>
      </c>
      <c r="F32" s="20" t="s">
        <v>85</v>
      </c>
      <c r="G32" s="20" t="s">
        <v>41</v>
      </c>
      <c r="H32" s="43" t="s">
        <v>74</v>
      </c>
      <c r="I32" s="43" t="s">
        <v>75</v>
      </c>
      <c r="J32" s="22" t="s">
        <v>44</v>
      </c>
      <c r="K32" s="50" t="s">
        <v>135</v>
      </c>
      <c r="L32" s="23" t="s">
        <v>46</v>
      </c>
      <c r="M32" s="40" t="s">
        <v>59</v>
      </c>
      <c r="N32" s="25" t="s">
        <v>48</v>
      </c>
      <c r="O32" s="26" t="s">
        <v>49</v>
      </c>
      <c r="P32" s="27">
        <f t="shared" si="1"/>
        <v>41</v>
      </c>
      <c r="Q32" s="28">
        <v>31049.0</v>
      </c>
      <c r="R32" s="29">
        <v>41730.0</v>
      </c>
      <c r="S32" s="30" t="str">
        <f t="shared" si="2"/>
        <v>11 ปี 10 เดือน 14 วัน </v>
      </c>
      <c r="T32" s="31">
        <f t="shared" si="3"/>
        <v>53236</v>
      </c>
      <c r="U32" s="32">
        <f t="shared" si="4"/>
        <v>2045</v>
      </c>
      <c r="V32" s="33" t="str">
        <f t="shared" si="5"/>
        <v>39-43</v>
      </c>
      <c r="W32" s="33" t="str">
        <f t="shared" si="6"/>
        <v>Gen Y 👨‍🦱</v>
      </c>
      <c r="X32" s="31"/>
      <c r="Y32" s="34"/>
      <c r="Z32" s="35"/>
      <c r="AA32" s="35"/>
      <c r="AB32" s="36" t="b">
        <v>0</v>
      </c>
      <c r="AC32" s="23" t="s">
        <v>140</v>
      </c>
      <c r="AD32" s="37"/>
      <c r="AE32" s="37"/>
      <c r="AF32" s="37"/>
      <c r="AG32" s="37"/>
      <c r="AH32" s="37"/>
      <c r="AI32" s="37"/>
      <c r="AJ32" s="37"/>
      <c r="AK32" s="38"/>
      <c r="AL32" s="38"/>
      <c r="AM32" s="38"/>
      <c r="AN32" s="38"/>
    </row>
    <row r="33" ht="21.75" customHeight="1">
      <c r="A33" s="8">
        <v>32.0</v>
      </c>
      <c r="B33" s="6" t="s">
        <v>70</v>
      </c>
      <c r="C33" s="18" t="s">
        <v>187</v>
      </c>
      <c r="D33" s="19" t="s">
        <v>188</v>
      </c>
      <c r="E33" s="6">
        <v>2701.0</v>
      </c>
      <c r="F33" s="10" t="s">
        <v>189</v>
      </c>
      <c r="G33" s="20" t="s">
        <v>41</v>
      </c>
      <c r="H33" s="20" t="s">
        <v>42</v>
      </c>
      <c r="I33" s="21" t="s">
        <v>43</v>
      </c>
      <c r="J33" s="22" t="s">
        <v>44</v>
      </c>
      <c r="K33" s="50" t="s">
        <v>135</v>
      </c>
      <c r="L33" s="23" t="s">
        <v>172</v>
      </c>
      <c r="M33" s="40" t="s">
        <v>59</v>
      </c>
      <c r="N33" s="85" t="s">
        <v>190</v>
      </c>
      <c r="O33" s="26" t="s">
        <v>174</v>
      </c>
      <c r="P33" s="27">
        <f t="shared" si="1"/>
        <v>42</v>
      </c>
      <c r="Q33" s="28">
        <v>30525.0</v>
      </c>
      <c r="R33" s="29">
        <v>41214.0</v>
      </c>
      <c r="S33" s="30" t="str">
        <f t="shared" si="2"/>
        <v>13 ปี 3 เดือน 14 วัน </v>
      </c>
      <c r="T33" s="31">
        <f t="shared" si="3"/>
        <v>52505</v>
      </c>
      <c r="U33" s="32">
        <f t="shared" si="4"/>
        <v>2043</v>
      </c>
      <c r="V33" s="33" t="str">
        <f t="shared" si="5"/>
        <v>39-43</v>
      </c>
      <c r="W33" s="33" t="str">
        <f t="shared" si="6"/>
        <v>Gen Y 👨‍🦱</v>
      </c>
      <c r="X33" s="31"/>
      <c r="Y33" s="34"/>
      <c r="Z33" s="35"/>
      <c r="AA33" s="35"/>
      <c r="AB33" s="36" t="b">
        <v>0</v>
      </c>
      <c r="AC33" s="23" t="s">
        <v>191</v>
      </c>
      <c r="AD33" s="37"/>
      <c r="AE33" s="37"/>
      <c r="AF33" s="37"/>
      <c r="AG33" s="37"/>
      <c r="AH33" s="37"/>
      <c r="AI33" s="37"/>
      <c r="AJ33" s="37"/>
      <c r="AK33" s="38"/>
      <c r="AL33" s="38"/>
      <c r="AM33" s="38"/>
      <c r="AN33" s="38"/>
    </row>
    <row r="34" ht="21.75" customHeight="1">
      <c r="A34" s="8">
        <v>33.0</v>
      </c>
      <c r="B34" s="6" t="s">
        <v>52</v>
      </c>
      <c r="C34" s="18" t="s">
        <v>192</v>
      </c>
      <c r="D34" s="19" t="s">
        <v>193</v>
      </c>
      <c r="E34" s="27">
        <v>2703.0</v>
      </c>
      <c r="F34" s="39" t="s">
        <v>56</v>
      </c>
      <c r="G34" s="20" t="s">
        <v>41</v>
      </c>
      <c r="H34" s="20" t="s">
        <v>80</v>
      </c>
      <c r="I34" s="20" t="s">
        <v>184</v>
      </c>
      <c r="J34" s="22" t="s">
        <v>44</v>
      </c>
      <c r="K34" s="50" t="s">
        <v>135</v>
      </c>
      <c r="L34" s="23" t="s">
        <v>46</v>
      </c>
      <c r="M34" s="40" t="s">
        <v>59</v>
      </c>
      <c r="N34" s="25" t="s">
        <v>48</v>
      </c>
      <c r="O34" s="26" t="s">
        <v>49</v>
      </c>
      <c r="P34" s="27">
        <f t="shared" si="1"/>
        <v>52</v>
      </c>
      <c r="Q34" s="28">
        <v>26920.0</v>
      </c>
      <c r="R34" s="29">
        <v>41214.0</v>
      </c>
      <c r="S34" s="30" t="str">
        <f t="shared" si="2"/>
        <v>13 ปี 3 เดือน 14 วัน </v>
      </c>
      <c r="T34" s="31">
        <f t="shared" si="3"/>
        <v>48853</v>
      </c>
      <c r="U34" s="32">
        <f t="shared" si="4"/>
        <v>2033</v>
      </c>
      <c r="V34" s="33" t="str">
        <f t="shared" si="5"/>
        <v>49-53</v>
      </c>
      <c r="W34" s="33" t="str">
        <f t="shared" si="6"/>
        <v>Gen X 🧔</v>
      </c>
      <c r="X34" s="20" t="s">
        <v>194</v>
      </c>
      <c r="Y34" s="34"/>
      <c r="Z34" s="35"/>
      <c r="AA34" s="35"/>
      <c r="AB34" s="36" t="b">
        <v>0</v>
      </c>
      <c r="AC34" s="23" t="s">
        <v>50</v>
      </c>
      <c r="AD34" s="37"/>
      <c r="AE34" s="37"/>
      <c r="AF34" s="37"/>
      <c r="AG34" s="37"/>
      <c r="AH34" s="37"/>
      <c r="AI34" s="37"/>
      <c r="AJ34" s="37"/>
      <c r="AK34" s="38"/>
      <c r="AL34" s="38"/>
      <c r="AM34" s="38"/>
      <c r="AN34" s="38"/>
    </row>
    <row r="35" ht="21.75" customHeight="1">
      <c r="A35" s="8">
        <v>34.0</v>
      </c>
      <c r="B35" s="6" t="s">
        <v>52</v>
      </c>
      <c r="C35" s="75" t="s">
        <v>195</v>
      </c>
      <c r="D35" s="19" t="s">
        <v>196</v>
      </c>
      <c r="E35" s="6">
        <v>2706.0</v>
      </c>
      <c r="F35" s="20" t="s">
        <v>170</v>
      </c>
      <c r="G35" s="20" t="s">
        <v>41</v>
      </c>
      <c r="H35" s="20" t="s">
        <v>42</v>
      </c>
      <c r="I35" s="21" t="s">
        <v>101</v>
      </c>
      <c r="J35" s="22" t="s">
        <v>44</v>
      </c>
      <c r="K35" s="50" t="s">
        <v>135</v>
      </c>
      <c r="L35" s="23" t="s">
        <v>172</v>
      </c>
      <c r="M35" s="40" t="s">
        <v>59</v>
      </c>
      <c r="N35" s="85" t="s">
        <v>197</v>
      </c>
      <c r="O35" s="26" t="s">
        <v>174</v>
      </c>
      <c r="P35" s="27">
        <f t="shared" si="1"/>
        <v>35</v>
      </c>
      <c r="Q35" s="28">
        <v>33092.0</v>
      </c>
      <c r="R35" s="29">
        <v>41821.0</v>
      </c>
      <c r="S35" s="30" t="str">
        <f t="shared" si="2"/>
        <v>11 ปี 7 เดือน 14 วัน </v>
      </c>
      <c r="T35" s="31">
        <f t="shared" si="3"/>
        <v>55062</v>
      </c>
      <c r="U35" s="32">
        <f t="shared" si="4"/>
        <v>2050</v>
      </c>
      <c r="V35" s="33" t="str">
        <f t="shared" si="5"/>
        <v>34-38</v>
      </c>
      <c r="W35" s="33" t="str">
        <f t="shared" si="6"/>
        <v>Gen Y 👨‍🦱</v>
      </c>
      <c r="X35" s="31"/>
      <c r="Y35" s="34"/>
      <c r="Z35" s="35"/>
      <c r="AA35" s="35"/>
      <c r="AB35" s="41" t="b">
        <v>0</v>
      </c>
      <c r="AC35" s="23" t="s">
        <v>175</v>
      </c>
      <c r="AD35" s="37"/>
      <c r="AE35" s="37"/>
      <c r="AF35" s="37"/>
      <c r="AG35" s="37"/>
      <c r="AH35" s="37"/>
      <c r="AI35" s="37"/>
      <c r="AJ35" s="37"/>
      <c r="AK35" s="38"/>
      <c r="AL35" s="38"/>
      <c r="AM35" s="38"/>
      <c r="AN35" s="38"/>
    </row>
    <row r="36" ht="21.75" customHeight="1">
      <c r="A36" s="8">
        <v>35.0</v>
      </c>
      <c r="B36" s="6" t="s">
        <v>36</v>
      </c>
      <c r="C36" s="18" t="s">
        <v>198</v>
      </c>
      <c r="D36" s="19" t="s">
        <v>199</v>
      </c>
      <c r="E36" s="6">
        <v>2725.0</v>
      </c>
      <c r="F36" s="39" t="s">
        <v>56</v>
      </c>
      <c r="G36" s="20" t="s">
        <v>41</v>
      </c>
      <c r="H36" s="20" t="s">
        <v>42</v>
      </c>
      <c r="I36" s="21" t="s">
        <v>171</v>
      </c>
      <c r="J36" s="22" t="s">
        <v>44</v>
      </c>
      <c r="K36" s="50" t="s">
        <v>135</v>
      </c>
      <c r="L36" s="23" t="s">
        <v>46</v>
      </c>
      <c r="M36" s="24" t="s">
        <v>47</v>
      </c>
      <c r="N36" s="25" t="s">
        <v>48</v>
      </c>
      <c r="O36" s="26" t="s">
        <v>49</v>
      </c>
      <c r="P36" s="27">
        <f t="shared" si="1"/>
        <v>29</v>
      </c>
      <c r="Q36" s="31">
        <v>35271.0</v>
      </c>
      <c r="R36" s="84">
        <v>43997.0</v>
      </c>
      <c r="S36" s="30" t="str">
        <f t="shared" si="2"/>
        <v>5 ปี 8 เดือน 0 วัน </v>
      </c>
      <c r="T36" s="31">
        <f t="shared" si="3"/>
        <v>57254</v>
      </c>
      <c r="U36" s="32">
        <f t="shared" si="4"/>
        <v>2056</v>
      </c>
      <c r="V36" s="33" t="str">
        <f t="shared" si="5"/>
        <v>29-33</v>
      </c>
      <c r="W36" s="33" t="str">
        <f t="shared" si="6"/>
        <v>Gen Y 👨‍🦱</v>
      </c>
      <c r="X36" s="31"/>
      <c r="Y36" s="21"/>
      <c r="Z36" s="80"/>
      <c r="AA36" s="80"/>
      <c r="AB36" s="36" t="b">
        <v>0</v>
      </c>
      <c r="AC36" s="23" t="s">
        <v>140</v>
      </c>
      <c r="AD36" s="81"/>
      <c r="AE36" s="81"/>
      <c r="AF36" s="81"/>
      <c r="AG36" s="81"/>
      <c r="AH36" s="81"/>
      <c r="AI36" s="81"/>
      <c r="AJ36" s="81"/>
      <c r="AK36" s="82"/>
      <c r="AL36" s="82"/>
      <c r="AM36" s="82"/>
      <c r="AN36" s="82"/>
    </row>
    <row r="37" ht="21.75" customHeight="1">
      <c r="A37" s="8">
        <v>36.0</v>
      </c>
      <c r="B37" s="87" t="s">
        <v>52</v>
      </c>
      <c r="C37" s="70" t="s">
        <v>200</v>
      </c>
      <c r="D37" s="88" t="s">
        <v>201</v>
      </c>
      <c r="E37" s="24">
        <v>2729.0</v>
      </c>
      <c r="F37" s="89" t="s">
        <v>202</v>
      </c>
      <c r="G37" s="20" t="s">
        <v>41</v>
      </c>
      <c r="H37" s="20" t="s">
        <v>68</v>
      </c>
      <c r="I37" s="23" t="s">
        <v>203</v>
      </c>
      <c r="J37" s="65" t="s">
        <v>44</v>
      </c>
      <c r="K37" s="50" t="s">
        <v>135</v>
      </c>
      <c r="L37" s="23" t="s">
        <v>172</v>
      </c>
      <c r="M37" s="40" t="s">
        <v>59</v>
      </c>
      <c r="N37" s="40" t="s">
        <v>190</v>
      </c>
      <c r="O37" s="26" t="s">
        <v>174</v>
      </c>
      <c r="P37" s="27">
        <f t="shared" si="1"/>
        <v>24</v>
      </c>
      <c r="Q37" s="66">
        <v>36942.0</v>
      </c>
      <c r="R37" s="67">
        <v>45659.0</v>
      </c>
      <c r="S37" s="30" t="str">
        <f t="shared" si="2"/>
        <v>1 ปี 1 เดือน 13 วัน </v>
      </c>
      <c r="T37" s="28">
        <f t="shared" si="3"/>
        <v>59080</v>
      </c>
      <c r="U37" s="32">
        <f t="shared" si="4"/>
        <v>2061</v>
      </c>
      <c r="V37" s="33" t="str">
        <f t="shared" si="5"/>
        <v>24-28</v>
      </c>
      <c r="W37" s="33" t="str">
        <f t="shared" si="6"/>
        <v>Gen Z 🧒</v>
      </c>
      <c r="X37" s="28"/>
      <c r="Y37" s="34"/>
      <c r="Z37" s="35"/>
      <c r="AA37" s="35"/>
      <c r="AB37" s="36" t="b">
        <v>0</v>
      </c>
      <c r="AC37" s="23" t="s">
        <v>175</v>
      </c>
      <c r="AD37" s="37"/>
      <c r="AE37" s="37"/>
      <c r="AF37" s="37"/>
      <c r="AG37" s="37"/>
      <c r="AH37" s="37"/>
      <c r="AI37" s="37"/>
      <c r="AJ37" s="37"/>
      <c r="AK37" s="38"/>
      <c r="AL37" s="38"/>
      <c r="AM37" s="38"/>
      <c r="AN37" s="38"/>
    </row>
    <row r="38" ht="21.75" customHeight="1">
      <c r="A38" s="8">
        <v>37.0</v>
      </c>
      <c r="B38" s="26" t="s">
        <v>36</v>
      </c>
      <c r="C38" s="90" t="s">
        <v>204</v>
      </c>
      <c r="D38" s="72" t="s">
        <v>205</v>
      </c>
      <c r="E38" s="8">
        <v>2773.0</v>
      </c>
      <c r="F38" s="10" t="s">
        <v>189</v>
      </c>
      <c r="G38" s="20" t="s">
        <v>41</v>
      </c>
      <c r="H38" s="20" t="s">
        <v>42</v>
      </c>
      <c r="I38" s="20" t="s">
        <v>43</v>
      </c>
      <c r="J38" s="91" t="s">
        <v>44</v>
      </c>
      <c r="K38" s="50" t="s">
        <v>135</v>
      </c>
      <c r="L38" s="23" t="s">
        <v>172</v>
      </c>
      <c r="M38" s="24" t="s">
        <v>47</v>
      </c>
      <c r="N38" s="26" t="s">
        <v>190</v>
      </c>
      <c r="O38" s="26" t="s">
        <v>174</v>
      </c>
      <c r="P38" s="27">
        <f t="shared" si="1"/>
        <v>22</v>
      </c>
      <c r="Q38" s="66">
        <v>37681.0</v>
      </c>
      <c r="R38" s="67">
        <v>45566.0</v>
      </c>
      <c r="S38" s="30" t="str">
        <f t="shared" si="2"/>
        <v>1 ปี 4 เดือน 14 วัน </v>
      </c>
      <c r="T38" s="31">
        <f t="shared" si="3"/>
        <v>59810</v>
      </c>
      <c r="U38" s="32">
        <f t="shared" si="4"/>
        <v>2063</v>
      </c>
      <c r="V38" s="33" t="str">
        <f t="shared" si="5"/>
        <v>18-23</v>
      </c>
      <c r="W38" s="33" t="str">
        <f t="shared" si="6"/>
        <v>Gen Z 🧒</v>
      </c>
      <c r="X38" s="31"/>
      <c r="Y38" s="74"/>
      <c r="Z38" s="35"/>
      <c r="AA38" s="35"/>
      <c r="AB38" s="36" t="b">
        <v>0</v>
      </c>
      <c r="AC38" s="23" t="s">
        <v>175</v>
      </c>
      <c r="AD38" s="37"/>
      <c r="AE38" s="37"/>
      <c r="AF38" s="37"/>
      <c r="AG38" s="37"/>
      <c r="AH38" s="37"/>
      <c r="AI38" s="37"/>
      <c r="AJ38" s="37"/>
      <c r="AK38" s="38"/>
      <c r="AL38" s="38"/>
      <c r="AM38" s="38"/>
      <c r="AN38" s="38"/>
    </row>
    <row r="39" ht="21.75" customHeight="1">
      <c r="A39" s="8">
        <v>38.0</v>
      </c>
      <c r="B39" s="6" t="s">
        <v>36</v>
      </c>
      <c r="C39" s="18" t="s">
        <v>206</v>
      </c>
      <c r="D39" s="19" t="s">
        <v>207</v>
      </c>
      <c r="E39" s="27">
        <v>2816.0</v>
      </c>
      <c r="F39" s="20" t="s">
        <v>118</v>
      </c>
      <c r="G39" s="20" t="s">
        <v>41</v>
      </c>
      <c r="H39" s="20" t="s">
        <v>42</v>
      </c>
      <c r="I39" s="21" t="s">
        <v>101</v>
      </c>
      <c r="J39" s="22" t="s">
        <v>44</v>
      </c>
      <c r="K39" s="50" t="s">
        <v>135</v>
      </c>
      <c r="L39" s="23" t="s">
        <v>46</v>
      </c>
      <c r="M39" s="24" t="s">
        <v>47</v>
      </c>
      <c r="N39" s="25" t="s">
        <v>48</v>
      </c>
      <c r="O39" s="26" t="s">
        <v>49</v>
      </c>
      <c r="P39" s="27">
        <f t="shared" si="1"/>
        <v>28</v>
      </c>
      <c r="Q39" s="28">
        <v>35634.0</v>
      </c>
      <c r="R39" s="29">
        <v>44287.0</v>
      </c>
      <c r="S39" s="79" t="str">
        <f t="shared" si="2"/>
        <v>4 ปี 10 เดือน 14 วัน </v>
      </c>
      <c r="T39" s="31">
        <f t="shared" si="3"/>
        <v>57619</v>
      </c>
      <c r="U39" s="32">
        <f t="shared" si="4"/>
        <v>2057</v>
      </c>
      <c r="V39" s="33" t="str">
        <f t="shared" si="5"/>
        <v>24-28</v>
      </c>
      <c r="W39" s="33" t="str">
        <f t="shared" si="6"/>
        <v>Gen Z 🧒</v>
      </c>
      <c r="X39" s="31"/>
      <c r="Y39" s="34"/>
      <c r="Z39" s="35"/>
      <c r="AA39" s="35"/>
      <c r="AB39" s="36" t="b">
        <v>0</v>
      </c>
      <c r="AC39" s="23" t="s">
        <v>140</v>
      </c>
      <c r="AD39" s="37"/>
      <c r="AE39" s="37"/>
      <c r="AF39" s="37"/>
      <c r="AG39" s="37"/>
      <c r="AH39" s="37"/>
      <c r="AI39" s="37"/>
      <c r="AJ39" s="37"/>
      <c r="AK39" s="38"/>
      <c r="AL39" s="38"/>
      <c r="AM39" s="38"/>
      <c r="AN39" s="38"/>
    </row>
    <row r="40" ht="21.75" customHeight="1">
      <c r="A40" s="8">
        <v>39.0</v>
      </c>
      <c r="B40" s="26" t="s">
        <v>36</v>
      </c>
      <c r="C40" s="90" t="s">
        <v>208</v>
      </c>
      <c r="D40" s="72" t="s">
        <v>209</v>
      </c>
      <c r="E40" s="26">
        <v>2818.0</v>
      </c>
      <c r="F40" s="10" t="s">
        <v>210</v>
      </c>
      <c r="G40" s="39" t="s">
        <v>211</v>
      </c>
      <c r="H40" s="20" t="s">
        <v>212</v>
      </c>
      <c r="I40" s="21"/>
      <c r="J40" s="22" t="s">
        <v>44</v>
      </c>
      <c r="K40" s="50" t="s">
        <v>135</v>
      </c>
      <c r="L40" s="23" t="s">
        <v>172</v>
      </c>
      <c r="M40" s="24" t="s">
        <v>47</v>
      </c>
      <c r="N40" s="40" t="s">
        <v>190</v>
      </c>
      <c r="O40" s="26" t="s">
        <v>174</v>
      </c>
      <c r="P40" s="27">
        <f t="shared" si="1"/>
        <v>34</v>
      </c>
      <c r="Q40" s="66">
        <v>33453.0</v>
      </c>
      <c r="R40" s="67">
        <v>45201.0</v>
      </c>
      <c r="S40" s="79" t="str">
        <f t="shared" si="2"/>
        <v>2 ปี 4 เดือน 13 วัน </v>
      </c>
      <c r="T40" s="31">
        <f t="shared" si="3"/>
        <v>55427</v>
      </c>
      <c r="U40" s="32">
        <f t="shared" si="4"/>
        <v>2051</v>
      </c>
      <c r="V40" s="33" t="str">
        <f t="shared" si="5"/>
        <v>34-38</v>
      </c>
      <c r="W40" s="33" t="str">
        <f t="shared" si="6"/>
        <v>Gen Y 👨‍🦱</v>
      </c>
      <c r="X40" s="31"/>
      <c r="Y40" s="70"/>
      <c r="Z40" s="35"/>
      <c r="AA40" s="35"/>
      <c r="AB40" s="36" t="b">
        <v>0</v>
      </c>
      <c r="AC40" s="23" t="s">
        <v>175</v>
      </c>
      <c r="AD40" s="37"/>
      <c r="AE40" s="37"/>
      <c r="AF40" s="37"/>
      <c r="AG40" s="37"/>
      <c r="AH40" s="42" t="s">
        <v>213</v>
      </c>
      <c r="AI40" s="37"/>
      <c r="AJ40" s="37"/>
      <c r="AK40" s="38"/>
      <c r="AL40" s="38"/>
      <c r="AM40" s="38"/>
      <c r="AN40" s="38"/>
    </row>
    <row r="41" ht="21.75" customHeight="1">
      <c r="A41" s="8">
        <v>40.0</v>
      </c>
      <c r="B41" s="27" t="s">
        <v>52</v>
      </c>
      <c r="C41" s="71" t="s">
        <v>214</v>
      </c>
      <c r="D41" s="73" t="s">
        <v>215</v>
      </c>
      <c r="E41" s="27">
        <v>2820.0</v>
      </c>
      <c r="F41" s="39" t="s">
        <v>56</v>
      </c>
      <c r="G41" s="20" t="s">
        <v>41</v>
      </c>
      <c r="H41" s="20" t="s">
        <v>42</v>
      </c>
      <c r="I41" s="21" t="s">
        <v>171</v>
      </c>
      <c r="J41" s="22" t="s">
        <v>44</v>
      </c>
      <c r="K41" s="50" t="s">
        <v>135</v>
      </c>
      <c r="L41" s="23" t="s">
        <v>46</v>
      </c>
      <c r="M41" s="40" t="s">
        <v>59</v>
      </c>
      <c r="N41" s="25" t="s">
        <v>48</v>
      </c>
      <c r="O41" s="26" t="s">
        <v>49</v>
      </c>
      <c r="P41" s="27">
        <f t="shared" si="1"/>
        <v>41</v>
      </c>
      <c r="Q41" s="28">
        <v>31049.0</v>
      </c>
      <c r="R41" s="29">
        <v>42660.0</v>
      </c>
      <c r="S41" s="30" t="str">
        <f t="shared" si="2"/>
        <v>9 ปี 3 เดือน 29 วัน </v>
      </c>
      <c r="T41" s="31">
        <f t="shared" si="3"/>
        <v>53236</v>
      </c>
      <c r="U41" s="32">
        <f t="shared" si="4"/>
        <v>2045</v>
      </c>
      <c r="V41" s="33" t="str">
        <f t="shared" si="5"/>
        <v>39-43</v>
      </c>
      <c r="W41" s="33" t="str">
        <f t="shared" si="6"/>
        <v>Gen Y 👨‍🦱</v>
      </c>
      <c r="X41" s="31"/>
      <c r="Y41" s="70"/>
      <c r="Z41" s="35"/>
      <c r="AA41" s="35"/>
      <c r="AB41" s="36" t="b">
        <v>0</v>
      </c>
      <c r="AC41" s="23" t="s">
        <v>50</v>
      </c>
      <c r="AD41" s="37"/>
      <c r="AE41" s="37"/>
      <c r="AF41" s="37"/>
      <c r="AG41" s="37"/>
      <c r="AH41" s="37"/>
      <c r="AI41" s="37"/>
      <c r="AJ41" s="37"/>
      <c r="AK41" s="38"/>
      <c r="AL41" s="38"/>
      <c r="AM41" s="38"/>
      <c r="AN41" s="38"/>
    </row>
    <row r="42" ht="21.75" customHeight="1">
      <c r="A42" s="8">
        <v>41.0</v>
      </c>
      <c r="B42" s="8" t="s">
        <v>36</v>
      </c>
      <c r="C42" s="75" t="s">
        <v>216</v>
      </c>
      <c r="D42" s="76" t="s">
        <v>217</v>
      </c>
      <c r="E42" s="8">
        <v>2821.0</v>
      </c>
      <c r="F42" s="20" t="s">
        <v>170</v>
      </c>
      <c r="G42" s="20" t="s">
        <v>41</v>
      </c>
      <c r="H42" s="20" t="s">
        <v>42</v>
      </c>
      <c r="I42" s="21" t="s">
        <v>43</v>
      </c>
      <c r="J42" s="22" t="s">
        <v>44</v>
      </c>
      <c r="K42" s="50" t="s">
        <v>135</v>
      </c>
      <c r="L42" s="23" t="s">
        <v>172</v>
      </c>
      <c r="M42" s="24" t="s">
        <v>47</v>
      </c>
      <c r="N42" s="8" t="s">
        <v>218</v>
      </c>
      <c r="O42" s="26" t="s">
        <v>174</v>
      </c>
      <c r="P42" s="27">
        <f t="shared" si="1"/>
        <v>44</v>
      </c>
      <c r="Q42" s="77">
        <v>29853.0</v>
      </c>
      <c r="R42" s="78">
        <v>45215.0</v>
      </c>
      <c r="S42" s="79" t="str">
        <f t="shared" si="2"/>
        <v>2 ปี 3 เดือน 30 วัน </v>
      </c>
      <c r="T42" s="31">
        <f t="shared" si="3"/>
        <v>51775</v>
      </c>
      <c r="U42" s="32">
        <f t="shared" si="4"/>
        <v>2041</v>
      </c>
      <c r="V42" s="33" t="str">
        <f t="shared" si="5"/>
        <v>44-48</v>
      </c>
      <c r="W42" s="33" t="str">
        <f t="shared" si="6"/>
        <v>Gen Y 👨‍🦱</v>
      </c>
      <c r="X42" s="31"/>
      <c r="Y42" s="21"/>
      <c r="Z42" s="80"/>
      <c r="AA42" s="80"/>
      <c r="AB42" s="41" t="b">
        <v>0</v>
      </c>
      <c r="AC42" s="23" t="s">
        <v>175</v>
      </c>
      <c r="AD42" s="81"/>
      <c r="AE42" s="81"/>
      <c r="AF42" s="81"/>
      <c r="AG42" s="81"/>
      <c r="AH42" s="81"/>
      <c r="AI42" s="81"/>
      <c r="AJ42" s="81"/>
      <c r="AK42" s="82"/>
      <c r="AL42" s="82"/>
      <c r="AM42" s="82"/>
      <c r="AN42" s="82"/>
    </row>
    <row r="43" ht="21.75" customHeight="1">
      <c r="A43" s="8">
        <v>43.0</v>
      </c>
      <c r="B43" s="27" t="s">
        <v>36</v>
      </c>
      <c r="C43" s="18" t="s">
        <v>219</v>
      </c>
      <c r="D43" s="19" t="s">
        <v>220</v>
      </c>
      <c r="E43" s="6">
        <v>2826.0</v>
      </c>
      <c r="F43" s="20" t="s">
        <v>178</v>
      </c>
      <c r="G43" s="20" t="s">
        <v>41</v>
      </c>
      <c r="H43" s="20" t="s">
        <v>42</v>
      </c>
      <c r="I43" s="21" t="s">
        <v>171</v>
      </c>
      <c r="J43" s="22" t="s">
        <v>44</v>
      </c>
      <c r="K43" s="50" t="s">
        <v>135</v>
      </c>
      <c r="L43" s="23" t="s">
        <v>172</v>
      </c>
      <c r="M43" s="24" t="s">
        <v>47</v>
      </c>
      <c r="N43" s="25" t="s">
        <v>179</v>
      </c>
      <c r="O43" s="26" t="s">
        <v>174</v>
      </c>
      <c r="P43" s="27">
        <f t="shared" si="1"/>
        <v>52</v>
      </c>
      <c r="Q43" s="28">
        <v>26749.0</v>
      </c>
      <c r="R43" s="29">
        <v>41960.0</v>
      </c>
      <c r="S43" s="30" t="str">
        <f t="shared" si="2"/>
        <v>11 ปี 2 เดือน 29 วัน </v>
      </c>
      <c r="T43" s="31">
        <f t="shared" si="3"/>
        <v>48853</v>
      </c>
      <c r="U43" s="32">
        <f t="shared" si="4"/>
        <v>2033</v>
      </c>
      <c r="V43" s="33" t="str">
        <f t="shared" si="5"/>
        <v>49-53</v>
      </c>
      <c r="W43" s="33" t="str">
        <f t="shared" si="6"/>
        <v>Gen X 🧔</v>
      </c>
      <c r="X43" s="31"/>
      <c r="Y43" s="70"/>
      <c r="Z43" s="35"/>
      <c r="AA43" s="35"/>
      <c r="AB43" s="41" t="b">
        <v>0</v>
      </c>
      <c r="AC43" s="23" t="s">
        <v>175</v>
      </c>
      <c r="AD43" s="37"/>
      <c r="AE43" s="37"/>
      <c r="AF43" s="37"/>
      <c r="AG43" s="37"/>
      <c r="AH43" s="37"/>
      <c r="AI43" s="37"/>
      <c r="AJ43" s="37"/>
      <c r="AK43" s="38"/>
      <c r="AL43" s="38"/>
      <c r="AM43" s="38"/>
      <c r="AN43" s="38"/>
    </row>
    <row r="44" ht="21.75" customHeight="1">
      <c r="A44" s="8">
        <v>44.0</v>
      </c>
      <c r="B44" s="26" t="s">
        <v>52</v>
      </c>
      <c r="C44" s="75" t="s">
        <v>221</v>
      </c>
      <c r="D44" s="76" t="s">
        <v>222</v>
      </c>
      <c r="E44" s="26">
        <v>2827.0</v>
      </c>
      <c r="F44" s="39" t="s">
        <v>56</v>
      </c>
      <c r="G44" s="20" t="s">
        <v>41</v>
      </c>
      <c r="H44" s="43" t="s">
        <v>74</v>
      </c>
      <c r="I44" s="43" t="s">
        <v>75</v>
      </c>
      <c r="J44" s="22" t="s">
        <v>44</v>
      </c>
      <c r="K44" s="50" t="s">
        <v>135</v>
      </c>
      <c r="L44" s="23" t="s">
        <v>46</v>
      </c>
      <c r="M44" s="40" t="s">
        <v>59</v>
      </c>
      <c r="N44" s="25" t="s">
        <v>48</v>
      </c>
      <c r="O44" s="26" t="s">
        <v>49</v>
      </c>
      <c r="P44" s="27">
        <f t="shared" si="1"/>
        <v>35</v>
      </c>
      <c r="Q44" s="66">
        <v>33168.0</v>
      </c>
      <c r="R44" s="67">
        <v>44348.0</v>
      </c>
      <c r="S44" s="30" t="str">
        <f t="shared" si="2"/>
        <v>4 ปี 8 เดือน 14 วัน </v>
      </c>
      <c r="T44" s="31">
        <f t="shared" si="3"/>
        <v>55427</v>
      </c>
      <c r="U44" s="32">
        <f t="shared" si="4"/>
        <v>2051</v>
      </c>
      <c r="V44" s="33" t="str">
        <f t="shared" si="5"/>
        <v>34-38</v>
      </c>
      <c r="W44" s="33" t="str">
        <f t="shared" si="6"/>
        <v>Gen Y 👨‍🦱</v>
      </c>
      <c r="X44" s="31"/>
      <c r="Y44" s="34"/>
      <c r="Z44" s="35"/>
      <c r="AA44" s="35"/>
      <c r="AB44" s="36" t="b">
        <v>0</v>
      </c>
      <c r="AC44" s="23" t="s">
        <v>140</v>
      </c>
      <c r="AD44" s="37"/>
      <c r="AE44" s="37"/>
      <c r="AF44" s="37"/>
      <c r="AG44" s="37"/>
      <c r="AH44" s="37"/>
      <c r="AI44" s="37"/>
      <c r="AJ44" s="37"/>
      <c r="AK44" s="38"/>
      <c r="AL44" s="38"/>
      <c r="AM44" s="38"/>
      <c r="AN44" s="38"/>
    </row>
    <row r="45" ht="21.75" customHeight="1">
      <c r="A45" s="8">
        <v>45.0</v>
      </c>
      <c r="B45" s="27" t="s">
        <v>52</v>
      </c>
      <c r="C45" s="71" t="s">
        <v>223</v>
      </c>
      <c r="D45" s="73" t="s">
        <v>224</v>
      </c>
      <c r="E45" s="27">
        <v>2859.0</v>
      </c>
      <c r="F45" s="39" t="s">
        <v>56</v>
      </c>
      <c r="G45" s="20" t="s">
        <v>41</v>
      </c>
      <c r="H45" s="20" t="s">
        <v>80</v>
      </c>
      <c r="I45" s="21" t="s">
        <v>146</v>
      </c>
      <c r="J45" s="22" t="s">
        <v>44</v>
      </c>
      <c r="K45" s="50" t="s">
        <v>135</v>
      </c>
      <c r="L45" s="23" t="s">
        <v>46</v>
      </c>
      <c r="M45" s="40" t="s">
        <v>59</v>
      </c>
      <c r="N45" s="25" t="s">
        <v>48</v>
      </c>
      <c r="O45" s="26" t="s">
        <v>49</v>
      </c>
      <c r="P45" s="27">
        <f t="shared" si="1"/>
        <v>34</v>
      </c>
      <c r="Q45" s="28">
        <v>33431.0</v>
      </c>
      <c r="R45" s="29">
        <v>43346.0</v>
      </c>
      <c r="S45" s="30" t="str">
        <f t="shared" si="2"/>
        <v>7 ปี 5 เดือน 12 วัน </v>
      </c>
      <c r="T45" s="28">
        <f t="shared" si="3"/>
        <v>55427</v>
      </c>
      <c r="U45" s="32">
        <f t="shared" si="4"/>
        <v>2051</v>
      </c>
      <c r="V45" s="33" t="str">
        <f t="shared" si="5"/>
        <v>34-38</v>
      </c>
      <c r="W45" s="33" t="str">
        <f t="shared" si="6"/>
        <v>Gen Y 👨‍🦱</v>
      </c>
      <c r="X45" s="23" t="s">
        <v>225</v>
      </c>
      <c r="Y45" s="70"/>
      <c r="Z45" s="35"/>
      <c r="AA45" s="35"/>
      <c r="AB45" s="36" t="b">
        <v>0</v>
      </c>
      <c r="AC45" s="23" t="s">
        <v>140</v>
      </c>
      <c r="AD45" s="37"/>
      <c r="AE45" s="37"/>
      <c r="AF45" s="37"/>
      <c r="AG45" s="37"/>
      <c r="AH45" s="37"/>
      <c r="AI45" s="37"/>
      <c r="AJ45" s="37"/>
      <c r="AK45" s="38"/>
      <c r="AL45" s="38"/>
      <c r="AM45" s="38"/>
      <c r="AN45" s="38"/>
    </row>
    <row r="46" ht="21.75" customHeight="1">
      <c r="A46" s="8">
        <v>46.0</v>
      </c>
      <c r="B46" s="8" t="s">
        <v>36</v>
      </c>
      <c r="C46" s="92" t="s">
        <v>226</v>
      </c>
      <c r="D46" s="93" t="s">
        <v>227</v>
      </c>
      <c r="E46" s="26">
        <v>2861.0</v>
      </c>
      <c r="F46" s="39" t="s">
        <v>56</v>
      </c>
      <c r="G46" s="20" t="s">
        <v>41</v>
      </c>
      <c r="H46" s="20" t="s">
        <v>80</v>
      </c>
      <c r="I46" s="21" t="s">
        <v>146</v>
      </c>
      <c r="J46" s="22" t="s">
        <v>44</v>
      </c>
      <c r="K46" s="50" t="s">
        <v>135</v>
      </c>
      <c r="L46" s="23" t="s">
        <v>46</v>
      </c>
      <c r="M46" s="24" t="s">
        <v>47</v>
      </c>
      <c r="N46" s="25" t="s">
        <v>48</v>
      </c>
      <c r="O46" s="26" t="s">
        <v>49</v>
      </c>
      <c r="P46" s="27">
        <f t="shared" si="1"/>
        <v>27</v>
      </c>
      <c r="Q46" s="66">
        <v>36068.0</v>
      </c>
      <c r="R46" s="67">
        <v>45566.0</v>
      </c>
      <c r="S46" s="30" t="str">
        <f t="shared" si="2"/>
        <v>1 ปี 4 เดือน 14 วัน </v>
      </c>
      <c r="T46" s="31">
        <f t="shared" si="3"/>
        <v>57984</v>
      </c>
      <c r="U46" s="32">
        <f t="shared" si="4"/>
        <v>2058</v>
      </c>
      <c r="V46" s="33" t="str">
        <f t="shared" si="5"/>
        <v>24-28</v>
      </c>
      <c r="W46" s="33" t="str">
        <f t="shared" si="6"/>
        <v>Gen Z 🧒</v>
      </c>
      <c r="X46" s="20"/>
      <c r="Y46" s="34"/>
      <c r="Z46" s="35"/>
      <c r="AA46" s="35"/>
      <c r="AB46" s="36" t="b">
        <v>0</v>
      </c>
      <c r="AC46" s="23" t="s">
        <v>140</v>
      </c>
      <c r="AD46" s="37"/>
      <c r="AE46" s="37"/>
      <c r="AF46" s="37"/>
      <c r="AG46" s="37"/>
      <c r="AH46" s="37"/>
      <c r="AI46" s="37"/>
      <c r="AJ46" s="37"/>
      <c r="AK46" s="38"/>
      <c r="AL46" s="38"/>
      <c r="AM46" s="38"/>
      <c r="AN46" s="38"/>
    </row>
    <row r="47" ht="21.75" customHeight="1">
      <c r="A47" s="8">
        <v>47.0</v>
      </c>
      <c r="B47" s="6" t="s">
        <v>52</v>
      </c>
      <c r="C47" s="92" t="s">
        <v>151</v>
      </c>
      <c r="D47" s="19" t="s">
        <v>228</v>
      </c>
      <c r="E47" s="27">
        <v>2947.0</v>
      </c>
      <c r="F47" s="39" t="s">
        <v>56</v>
      </c>
      <c r="G47" s="20" t="s">
        <v>41</v>
      </c>
      <c r="H47" s="20" t="s">
        <v>80</v>
      </c>
      <c r="I47" s="20" t="s">
        <v>81</v>
      </c>
      <c r="J47" s="22" t="s">
        <v>44</v>
      </c>
      <c r="K47" s="50" t="s">
        <v>135</v>
      </c>
      <c r="L47" s="23" t="s">
        <v>46</v>
      </c>
      <c r="M47" s="40" t="s">
        <v>59</v>
      </c>
      <c r="N47" s="25" t="s">
        <v>48</v>
      </c>
      <c r="O47" s="26" t="s">
        <v>49</v>
      </c>
      <c r="P47" s="27">
        <f t="shared" si="1"/>
        <v>34</v>
      </c>
      <c r="Q47" s="66">
        <v>33318.0</v>
      </c>
      <c r="R47" s="29">
        <v>41410.0</v>
      </c>
      <c r="S47" s="30" t="str">
        <f t="shared" si="2"/>
        <v>12 ปี 8 เดือน 30 วัน </v>
      </c>
      <c r="T47" s="31">
        <f t="shared" si="3"/>
        <v>55427</v>
      </c>
      <c r="U47" s="32">
        <f t="shared" si="4"/>
        <v>2051</v>
      </c>
      <c r="V47" s="33" t="str">
        <f t="shared" si="5"/>
        <v>34-38</v>
      </c>
      <c r="W47" s="33" t="str">
        <f t="shared" si="6"/>
        <v>Gen Y 👨‍🦱</v>
      </c>
      <c r="X47" s="20" t="s">
        <v>229</v>
      </c>
      <c r="Y47" s="34"/>
      <c r="Z47" s="35"/>
      <c r="AA47" s="35"/>
      <c r="AB47" s="36" t="b">
        <v>0</v>
      </c>
      <c r="AC47" s="23" t="s">
        <v>140</v>
      </c>
      <c r="AD47" s="37"/>
      <c r="AE47" s="37"/>
      <c r="AF47" s="37"/>
      <c r="AG47" s="37"/>
      <c r="AH47" s="37"/>
      <c r="AI47" s="37"/>
      <c r="AJ47" s="37"/>
      <c r="AK47" s="38"/>
      <c r="AL47" s="38"/>
      <c r="AM47" s="38"/>
      <c r="AN47" s="38"/>
    </row>
    <row r="48" ht="21.75" customHeight="1">
      <c r="A48" s="8">
        <v>48.0</v>
      </c>
      <c r="B48" s="8" t="s">
        <v>36</v>
      </c>
      <c r="C48" s="94" t="s">
        <v>230</v>
      </c>
      <c r="D48" s="95" t="s">
        <v>231</v>
      </c>
      <c r="E48" s="26">
        <v>2950.0</v>
      </c>
      <c r="F48" s="20" t="s">
        <v>85</v>
      </c>
      <c r="G48" s="20" t="s">
        <v>41</v>
      </c>
      <c r="H48" s="43" t="s">
        <v>74</v>
      </c>
      <c r="I48" s="43" t="s">
        <v>75</v>
      </c>
      <c r="J48" s="22" t="s">
        <v>44</v>
      </c>
      <c r="K48" s="50" t="s">
        <v>135</v>
      </c>
      <c r="L48" s="23" t="s">
        <v>46</v>
      </c>
      <c r="M48" s="24" t="s">
        <v>47</v>
      </c>
      <c r="N48" s="25" t="s">
        <v>48</v>
      </c>
      <c r="O48" s="26" t="s">
        <v>49</v>
      </c>
      <c r="P48" s="27">
        <f t="shared" si="1"/>
        <v>24</v>
      </c>
      <c r="Q48" s="77">
        <v>36974.0</v>
      </c>
      <c r="R48" s="78">
        <v>45306.0</v>
      </c>
      <c r="S48" s="79" t="str">
        <f t="shared" si="2"/>
        <v>2 ปี 1 เดือน 0 วัน </v>
      </c>
      <c r="T48" s="31">
        <f t="shared" si="3"/>
        <v>59080</v>
      </c>
      <c r="U48" s="32">
        <f t="shared" si="4"/>
        <v>2061</v>
      </c>
      <c r="V48" s="33" t="str">
        <f t="shared" si="5"/>
        <v>24-28</v>
      </c>
      <c r="W48" s="33" t="str">
        <f t="shared" si="6"/>
        <v>Gen Z 🧒</v>
      </c>
      <c r="X48" s="31"/>
      <c r="Y48" s="21"/>
      <c r="Z48" s="80"/>
      <c r="AA48" s="80"/>
      <c r="AB48" s="36" t="b">
        <v>0</v>
      </c>
      <c r="AC48" s="23" t="s">
        <v>140</v>
      </c>
      <c r="AD48" s="81"/>
      <c r="AE48" s="81"/>
      <c r="AF48" s="81"/>
      <c r="AG48" s="81"/>
      <c r="AH48" s="81"/>
      <c r="AI48" s="81"/>
      <c r="AJ48" s="81"/>
      <c r="AK48" s="82"/>
      <c r="AL48" s="82"/>
      <c r="AM48" s="82"/>
      <c r="AN48" s="82"/>
    </row>
    <row r="49" ht="21.75" customHeight="1">
      <c r="A49" s="8">
        <v>49.0</v>
      </c>
      <c r="B49" s="27" t="s">
        <v>36</v>
      </c>
      <c r="C49" s="18" t="s">
        <v>232</v>
      </c>
      <c r="D49" s="19" t="s">
        <v>233</v>
      </c>
      <c r="E49" s="6">
        <v>2953.0</v>
      </c>
      <c r="F49" s="20" t="s">
        <v>170</v>
      </c>
      <c r="G49" s="20" t="s">
        <v>41</v>
      </c>
      <c r="H49" s="20" t="s">
        <v>42</v>
      </c>
      <c r="I49" s="21" t="s">
        <v>171</v>
      </c>
      <c r="J49" s="22" t="s">
        <v>44</v>
      </c>
      <c r="K49" s="50" t="s">
        <v>135</v>
      </c>
      <c r="L49" s="23" t="s">
        <v>172</v>
      </c>
      <c r="M49" s="24" t="s">
        <v>47</v>
      </c>
      <c r="N49" s="85" t="s">
        <v>179</v>
      </c>
      <c r="O49" s="26" t="s">
        <v>174</v>
      </c>
      <c r="P49" s="27">
        <f t="shared" si="1"/>
        <v>55</v>
      </c>
      <c r="Q49" s="28">
        <v>25713.0</v>
      </c>
      <c r="R49" s="29">
        <v>41866.0</v>
      </c>
      <c r="S49" s="30" t="str">
        <f t="shared" si="2"/>
        <v>11 ปี 6 เดือน 0 วัน </v>
      </c>
      <c r="T49" s="31">
        <f t="shared" si="3"/>
        <v>47757</v>
      </c>
      <c r="U49" s="32">
        <f t="shared" si="4"/>
        <v>2030</v>
      </c>
      <c r="V49" s="33" t="str">
        <f t="shared" si="5"/>
        <v>54-58</v>
      </c>
      <c r="W49" s="33" t="str">
        <f t="shared" si="6"/>
        <v>Gen X 🧔</v>
      </c>
      <c r="X49" s="31"/>
      <c r="Y49" s="34"/>
      <c r="Z49" s="35"/>
      <c r="AA49" s="35"/>
      <c r="AB49" s="41" t="b">
        <v>0</v>
      </c>
      <c r="AC49" s="23" t="s">
        <v>175</v>
      </c>
      <c r="AD49" s="37"/>
      <c r="AE49" s="37"/>
      <c r="AF49" s="37"/>
      <c r="AG49" s="37"/>
      <c r="AH49" s="37"/>
      <c r="AI49" s="37"/>
      <c r="AJ49" s="37"/>
      <c r="AK49" s="38"/>
      <c r="AL49" s="38"/>
      <c r="AM49" s="38"/>
      <c r="AN49" s="38"/>
    </row>
    <row r="50" ht="21.75" customHeight="1">
      <c r="A50" s="8">
        <v>50.0</v>
      </c>
      <c r="B50" s="27" t="s">
        <v>52</v>
      </c>
      <c r="C50" s="71" t="s">
        <v>234</v>
      </c>
      <c r="D50" s="73" t="s">
        <v>235</v>
      </c>
      <c r="E50" s="6">
        <v>3005.0</v>
      </c>
      <c r="F50" s="20" t="s">
        <v>134</v>
      </c>
      <c r="G50" s="20" t="s">
        <v>41</v>
      </c>
      <c r="H50" s="20" t="s">
        <v>68</v>
      </c>
      <c r="I50" s="39" t="s">
        <v>203</v>
      </c>
      <c r="J50" s="22" t="s">
        <v>44</v>
      </c>
      <c r="K50" s="50" t="s">
        <v>135</v>
      </c>
      <c r="L50" s="23" t="s">
        <v>46</v>
      </c>
      <c r="M50" s="40" t="s">
        <v>59</v>
      </c>
      <c r="N50" s="25" t="s">
        <v>48</v>
      </c>
      <c r="O50" s="26" t="s">
        <v>49</v>
      </c>
      <c r="P50" s="27">
        <f t="shared" si="1"/>
        <v>35</v>
      </c>
      <c r="Q50" s="28">
        <v>33261.0</v>
      </c>
      <c r="R50" s="67">
        <v>43174.0</v>
      </c>
      <c r="S50" s="30" t="str">
        <f t="shared" si="2"/>
        <v>7 ปี 11 เดือน 0 วัน </v>
      </c>
      <c r="T50" s="28">
        <f t="shared" si="3"/>
        <v>55427</v>
      </c>
      <c r="U50" s="32">
        <f t="shared" si="4"/>
        <v>2051</v>
      </c>
      <c r="V50" s="33" t="str">
        <f t="shared" si="5"/>
        <v>34-38</v>
      </c>
      <c r="W50" s="33" t="str">
        <f t="shared" si="6"/>
        <v>Gen Y 👨‍🦱</v>
      </c>
      <c r="X50" s="23" t="s">
        <v>236</v>
      </c>
      <c r="Y50" s="34"/>
      <c r="Z50" s="35"/>
      <c r="AA50" s="35"/>
      <c r="AB50" s="36" t="b">
        <v>0</v>
      </c>
      <c r="AC50" s="23" t="s">
        <v>140</v>
      </c>
      <c r="AD50" s="37"/>
      <c r="AE50" s="37"/>
      <c r="AF50" s="37"/>
      <c r="AG50" s="37"/>
      <c r="AH50" s="37"/>
      <c r="AI50" s="37"/>
      <c r="AJ50" s="37"/>
      <c r="AK50" s="38"/>
      <c r="AL50" s="38"/>
      <c r="AM50" s="38"/>
      <c r="AN50" s="38"/>
    </row>
    <row r="51" ht="21.75" customHeight="1">
      <c r="A51" s="8">
        <v>51.0</v>
      </c>
      <c r="B51" s="27" t="s">
        <v>52</v>
      </c>
      <c r="C51" s="18" t="s">
        <v>237</v>
      </c>
      <c r="D51" s="19" t="s">
        <v>238</v>
      </c>
      <c r="E51" s="27">
        <v>3012.0</v>
      </c>
      <c r="F51" s="20" t="s">
        <v>134</v>
      </c>
      <c r="G51" s="20" t="s">
        <v>41</v>
      </c>
      <c r="H51" s="39" t="s">
        <v>68</v>
      </c>
      <c r="I51" s="74" t="s">
        <v>239</v>
      </c>
      <c r="J51" s="22" t="s">
        <v>44</v>
      </c>
      <c r="K51" s="50" t="s">
        <v>135</v>
      </c>
      <c r="L51" s="23" t="s">
        <v>46</v>
      </c>
      <c r="M51" s="40" t="s">
        <v>59</v>
      </c>
      <c r="N51" s="25" t="s">
        <v>48</v>
      </c>
      <c r="O51" s="26" t="s">
        <v>49</v>
      </c>
      <c r="P51" s="27">
        <f t="shared" si="1"/>
        <v>34</v>
      </c>
      <c r="Q51" s="28">
        <v>33315.0</v>
      </c>
      <c r="R51" s="29">
        <v>41456.0</v>
      </c>
      <c r="S51" s="30" t="str">
        <f t="shared" si="2"/>
        <v>12 ปี 7 เดือน 14 วัน </v>
      </c>
      <c r="T51" s="31">
        <f t="shared" si="3"/>
        <v>55427</v>
      </c>
      <c r="U51" s="32">
        <f t="shared" si="4"/>
        <v>2051</v>
      </c>
      <c r="V51" s="33" t="str">
        <f t="shared" si="5"/>
        <v>34-38</v>
      </c>
      <c r="W51" s="33" t="str">
        <f t="shared" si="6"/>
        <v>Gen Y 👨‍🦱</v>
      </c>
      <c r="X51" s="20" t="s">
        <v>240</v>
      </c>
      <c r="Y51" s="96"/>
      <c r="Z51" s="35"/>
      <c r="AA51" s="35"/>
      <c r="AB51" s="36" t="b">
        <v>0</v>
      </c>
      <c r="AC51" s="23" t="s">
        <v>140</v>
      </c>
      <c r="AD51" s="37"/>
      <c r="AE51" s="37"/>
      <c r="AF51" s="37"/>
      <c r="AG51" s="37"/>
      <c r="AH51" s="37"/>
      <c r="AI51" s="37"/>
      <c r="AJ51" s="37"/>
      <c r="AK51" s="38"/>
      <c r="AL51" s="38"/>
      <c r="AM51" s="38"/>
      <c r="AN51" s="38"/>
    </row>
    <row r="52" ht="21.75" customHeight="1">
      <c r="A52" s="8">
        <v>52.0</v>
      </c>
      <c r="B52" s="27" t="s">
        <v>36</v>
      </c>
      <c r="C52" s="18" t="s">
        <v>241</v>
      </c>
      <c r="D52" s="19" t="s">
        <v>242</v>
      </c>
      <c r="E52" s="27">
        <v>3013.0</v>
      </c>
      <c r="F52" s="10" t="s">
        <v>210</v>
      </c>
      <c r="G52" s="20" t="s">
        <v>41</v>
      </c>
      <c r="H52" s="20" t="s">
        <v>42</v>
      </c>
      <c r="I52" s="21" t="s">
        <v>43</v>
      </c>
      <c r="J52" s="22" t="s">
        <v>44</v>
      </c>
      <c r="K52" s="50" t="s">
        <v>135</v>
      </c>
      <c r="L52" s="23" t="s">
        <v>172</v>
      </c>
      <c r="M52" s="24" t="s">
        <v>47</v>
      </c>
      <c r="N52" s="25" t="s">
        <v>190</v>
      </c>
      <c r="O52" s="26" t="s">
        <v>174</v>
      </c>
      <c r="P52" s="27">
        <f t="shared" si="1"/>
        <v>38</v>
      </c>
      <c r="Q52" s="28">
        <v>32032.0</v>
      </c>
      <c r="R52" s="29">
        <v>41428.0</v>
      </c>
      <c r="S52" s="30" t="str">
        <f t="shared" si="2"/>
        <v>12 ปี 8 เดือน 12 วัน </v>
      </c>
      <c r="T52" s="31">
        <f t="shared" si="3"/>
        <v>53966</v>
      </c>
      <c r="U52" s="32">
        <f t="shared" si="4"/>
        <v>2047</v>
      </c>
      <c r="V52" s="33" t="str">
        <f t="shared" si="5"/>
        <v>34-38</v>
      </c>
      <c r="W52" s="33" t="str">
        <f t="shared" si="6"/>
        <v>Gen Y 👨‍🦱</v>
      </c>
      <c r="X52" s="20" t="s">
        <v>243</v>
      </c>
      <c r="Y52" s="34"/>
      <c r="Z52" s="35"/>
      <c r="AA52" s="35"/>
      <c r="AB52" s="36" t="b">
        <v>0</v>
      </c>
      <c r="AC52" s="23" t="s">
        <v>191</v>
      </c>
      <c r="AD52" s="37"/>
      <c r="AE52" s="37"/>
      <c r="AF52" s="37"/>
      <c r="AG52" s="37"/>
      <c r="AH52" s="37"/>
      <c r="AI52" s="37"/>
      <c r="AJ52" s="37"/>
      <c r="AK52" s="38"/>
      <c r="AL52" s="38"/>
      <c r="AM52" s="38"/>
      <c r="AN52" s="38"/>
    </row>
    <row r="53" ht="21.75" customHeight="1">
      <c r="A53" s="8">
        <v>53.0</v>
      </c>
      <c r="B53" s="26" t="s">
        <v>36</v>
      </c>
      <c r="C53" s="75" t="s">
        <v>244</v>
      </c>
      <c r="D53" s="76" t="s">
        <v>245</v>
      </c>
      <c r="E53" s="8">
        <v>3015.0</v>
      </c>
      <c r="F53" s="10" t="s">
        <v>210</v>
      </c>
      <c r="G53" s="20" t="s">
        <v>41</v>
      </c>
      <c r="H53" s="20" t="s">
        <v>42</v>
      </c>
      <c r="I53" s="21" t="s">
        <v>43</v>
      </c>
      <c r="J53" s="22" t="s">
        <v>44</v>
      </c>
      <c r="K53" s="50" t="s">
        <v>135</v>
      </c>
      <c r="L53" s="23" t="s">
        <v>172</v>
      </c>
      <c r="M53" s="24" t="s">
        <v>47</v>
      </c>
      <c r="N53" s="6" t="s">
        <v>190</v>
      </c>
      <c r="O53" s="26" t="s">
        <v>174</v>
      </c>
      <c r="P53" s="27">
        <f t="shared" si="1"/>
        <v>39</v>
      </c>
      <c r="Q53" s="77">
        <v>31495.0</v>
      </c>
      <c r="R53" s="78">
        <v>45488.0</v>
      </c>
      <c r="S53" s="79" t="str">
        <f t="shared" si="2"/>
        <v>1 ปี 7 เดือน 0 วัน </v>
      </c>
      <c r="T53" s="31">
        <f t="shared" si="3"/>
        <v>53601</v>
      </c>
      <c r="U53" s="32">
        <f t="shared" si="4"/>
        <v>2046</v>
      </c>
      <c r="V53" s="33" t="str">
        <f t="shared" si="5"/>
        <v>39-43</v>
      </c>
      <c r="W53" s="33" t="str">
        <f t="shared" si="6"/>
        <v>Gen Y 👨‍🦱</v>
      </c>
      <c r="X53" s="31"/>
      <c r="Y53" s="21"/>
      <c r="Z53" s="80"/>
      <c r="AA53" s="80"/>
      <c r="AB53" s="41" t="b">
        <v>0</v>
      </c>
      <c r="AC53" s="23" t="s">
        <v>175</v>
      </c>
      <c r="AD53" s="81"/>
      <c r="AE53" s="81"/>
      <c r="AF53" s="81"/>
      <c r="AG53" s="81"/>
      <c r="AH53" s="81"/>
      <c r="AI53" s="81"/>
      <c r="AJ53" s="81"/>
      <c r="AK53" s="82"/>
      <c r="AL53" s="82"/>
      <c r="AM53" s="82"/>
      <c r="AN53" s="82"/>
    </row>
    <row r="54" ht="21.75" customHeight="1">
      <c r="A54" s="8">
        <v>54.0</v>
      </c>
      <c r="B54" s="26" t="s">
        <v>52</v>
      </c>
      <c r="C54" s="75" t="s">
        <v>246</v>
      </c>
      <c r="D54" s="76" t="s">
        <v>247</v>
      </c>
      <c r="E54" s="26">
        <v>3059.0</v>
      </c>
      <c r="F54" s="20" t="s">
        <v>134</v>
      </c>
      <c r="G54" s="20" t="s">
        <v>41</v>
      </c>
      <c r="H54" s="20" t="s">
        <v>68</v>
      </c>
      <c r="I54" s="21" t="s">
        <v>239</v>
      </c>
      <c r="J54" s="22" t="s">
        <v>44</v>
      </c>
      <c r="K54" s="50" t="s">
        <v>135</v>
      </c>
      <c r="L54" s="23" t="s">
        <v>46</v>
      </c>
      <c r="M54" s="40" t="s">
        <v>59</v>
      </c>
      <c r="N54" s="25" t="s">
        <v>48</v>
      </c>
      <c r="O54" s="26" t="s">
        <v>49</v>
      </c>
      <c r="P54" s="27">
        <f t="shared" si="1"/>
        <v>41</v>
      </c>
      <c r="Q54" s="77">
        <v>30970.0</v>
      </c>
      <c r="R54" s="97">
        <v>45141.0</v>
      </c>
      <c r="S54" s="98" t="str">
        <f t="shared" si="2"/>
        <v>2 ปี 6 เดือน 12 วัน </v>
      </c>
      <c r="T54" s="31">
        <f t="shared" si="3"/>
        <v>53236</v>
      </c>
      <c r="U54" s="32">
        <f t="shared" si="4"/>
        <v>2045</v>
      </c>
      <c r="V54" s="33" t="str">
        <f t="shared" si="5"/>
        <v>39-43</v>
      </c>
      <c r="W54" s="33" t="str">
        <f t="shared" si="6"/>
        <v>Gen Y 👨‍🦱</v>
      </c>
      <c r="X54" s="31"/>
      <c r="Y54" s="21"/>
      <c r="Z54" s="80"/>
      <c r="AA54" s="80"/>
      <c r="AB54" s="36" t="b">
        <v>0</v>
      </c>
      <c r="AC54" s="23" t="s">
        <v>140</v>
      </c>
      <c r="AD54" s="81"/>
      <c r="AE54" s="81"/>
      <c r="AF54" s="81"/>
      <c r="AG54" s="81"/>
      <c r="AH54" s="81"/>
      <c r="AI54" s="81"/>
      <c r="AJ54" s="81"/>
      <c r="AK54" s="82"/>
      <c r="AL54" s="82"/>
      <c r="AM54" s="82"/>
      <c r="AN54" s="82"/>
    </row>
    <row r="55" ht="21.75" customHeight="1">
      <c r="A55" s="8">
        <v>55.0</v>
      </c>
      <c r="B55" s="27" t="s">
        <v>52</v>
      </c>
      <c r="C55" s="18" t="s">
        <v>248</v>
      </c>
      <c r="D55" s="19" t="s">
        <v>249</v>
      </c>
      <c r="E55" s="27">
        <v>3063.0</v>
      </c>
      <c r="F55" s="20" t="s">
        <v>134</v>
      </c>
      <c r="G55" s="20" t="s">
        <v>41</v>
      </c>
      <c r="H55" s="20" t="s">
        <v>68</v>
      </c>
      <c r="I55" s="21" t="s">
        <v>239</v>
      </c>
      <c r="J55" s="22" t="s">
        <v>44</v>
      </c>
      <c r="K55" s="50" t="s">
        <v>135</v>
      </c>
      <c r="L55" s="23" t="s">
        <v>46</v>
      </c>
      <c r="M55" s="40" t="s">
        <v>59</v>
      </c>
      <c r="N55" s="25" t="s">
        <v>48</v>
      </c>
      <c r="O55" s="26" t="s">
        <v>49</v>
      </c>
      <c r="P55" s="27">
        <f t="shared" si="1"/>
        <v>30</v>
      </c>
      <c r="Q55" s="28">
        <v>34782.0</v>
      </c>
      <c r="R55" s="99">
        <v>43161.0</v>
      </c>
      <c r="S55" s="30" t="str">
        <f t="shared" si="2"/>
        <v>7 ปี 11 เดือน 13 วัน </v>
      </c>
      <c r="T55" s="28">
        <f t="shared" si="3"/>
        <v>56888</v>
      </c>
      <c r="U55" s="32">
        <f t="shared" si="4"/>
        <v>2055</v>
      </c>
      <c r="V55" s="33" t="str">
        <f t="shared" si="5"/>
        <v>29-33</v>
      </c>
      <c r="W55" s="33" t="str">
        <f t="shared" si="6"/>
        <v>Gen Y 👨‍🦱</v>
      </c>
      <c r="X55" s="28"/>
      <c r="Y55" s="34"/>
      <c r="Z55" s="35"/>
      <c r="AA55" s="35"/>
      <c r="AB55" s="36" t="b">
        <v>0</v>
      </c>
      <c r="AC55" s="23" t="s">
        <v>140</v>
      </c>
      <c r="AD55" s="37"/>
      <c r="AE55" s="37"/>
      <c r="AF55" s="37"/>
      <c r="AG55" s="37"/>
      <c r="AH55" s="37"/>
      <c r="AI55" s="37"/>
      <c r="AJ55" s="37"/>
      <c r="AK55" s="38"/>
      <c r="AL55" s="38"/>
      <c r="AM55" s="38"/>
      <c r="AN55" s="38"/>
    </row>
    <row r="56" ht="21.75" customHeight="1">
      <c r="A56" s="8">
        <v>56.0</v>
      </c>
      <c r="B56" s="27" t="s">
        <v>52</v>
      </c>
      <c r="C56" s="18" t="s">
        <v>250</v>
      </c>
      <c r="D56" s="76" t="s">
        <v>251</v>
      </c>
      <c r="E56" s="27">
        <v>3075.0</v>
      </c>
      <c r="F56" s="39" t="s">
        <v>56</v>
      </c>
      <c r="G56" s="20" t="s">
        <v>41</v>
      </c>
      <c r="H56" s="43" t="s">
        <v>74</v>
      </c>
      <c r="I56" s="23" t="s">
        <v>252</v>
      </c>
      <c r="J56" s="22" t="s">
        <v>44</v>
      </c>
      <c r="K56" s="50" t="s">
        <v>135</v>
      </c>
      <c r="L56" s="23" t="s">
        <v>46</v>
      </c>
      <c r="M56" s="40" t="s">
        <v>59</v>
      </c>
      <c r="N56" s="25" t="s">
        <v>48</v>
      </c>
      <c r="O56" s="26" t="s">
        <v>49</v>
      </c>
      <c r="P56" s="27">
        <f t="shared" si="1"/>
        <v>33</v>
      </c>
      <c r="Q56" s="28">
        <v>33915.0</v>
      </c>
      <c r="R56" s="29">
        <v>43983.0</v>
      </c>
      <c r="S56" s="30" t="str">
        <f t="shared" si="2"/>
        <v>5 ปี 8 เดือน 14 วัน </v>
      </c>
      <c r="T56" s="31">
        <f t="shared" si="3"/>
        <v>56158</v>
      </c>
      <c r="U56" s="32">
        <f t="shared" si="4"/>
        <v>2053</v>
      </c>
      <c r="V56" s="33" t="str">
        <f t="shared" si="5"/>
        <v>29-33</v>
      </c>
      <c r="W56" s="33" t="str">
        <f t="shared" si="6"/>
        <v>Gen Y 👨‍🦱</v>
      </c>
      <c r="X56" s="31"/>
      <c r="Y56" s="34"/>
      <c r="Z56" s="35"/>
      <c r="AA56" s="35"/>
      <c r="AB56" s="36" t="b">
        <v>0</v>
      </c>
      <c r="AC56" s="23" t="s">
        <v>140</v>
      </c>
      <c r="AD56" s="37"/>
      <c r="AE56" s="37"/>
      <c r="AF56" s="37"/>
      <c r="AG56" s="37"/>
      <c r="AH56" s="37"/>
      <c r="AI56" s="37"/>
      <c r="AJ56" s="37"/>
      <c r="AK56" s="38"/>
      <c r="AL56" s="38"/>
      <c r="AM56" s="38"/>
      <c r="AN56" s="38"/>
    </row>
    <row r="57" ht="21.75" customHeight="1">
      <c r="A57" s="8">
        <v>57.0</v>
      </c>
      <c r="B57" s="26" t="s">
        <v>52</v>
      </c>
      <c r="C57" s="75" t="s">
        <v>253</v>
      </c>
      <c r="D57" s="76" t="s">
        <v>254</v>
      </c>
      <c r="E57" s="26">
        <v>5538.0</v>
      </c>
      <c r="F57" s="20" t="s">
        <v>255</v>
      </c>
      <c r="G57" s="20" t="s">
        <v>41</v>
      </c>
      <c r="H57" s="20" t="s">
        <v>57</v>
      </c>
      <c r="I57" s="20" t="s">
        <v>256</v>
      </c>
      <c r="J57" s="22" t="s">
        <v>44</v>
      </c>
      <c r="K57" s="50" t="s">
        <v>135</v>
      </c>
      <c r="L57" s="23" t="s">
        <v>102</v>
      </c>
      <c r="M57" s="40" t="s">
        <v>59</v>
      </c>
      <c r="N57" s="25" t="s">
        <v>48</v>
      </c>
      <c r="O57" s="26" t="s">
        <v>49</v>
      </c>
      <c r="P57" s="27">
        <f t="shared" si="1"/>
        <v>29</v>
      </c>
      <c r="Q57" s="66">
        <v>35215.0</v>
      </c>
      <c r="R57" s="67">
        <v>45078.0</v>
      </c>
      <c r="S57" s="30" t="str">
        <f t="shared" si="2"/>
        <v>2 ปี 8 เดือน 14 วัน </v>
      </c>
      <c r="T57" s="31">
        <f t="shared" si="3"/>
        <v>57254</v>
      </c>
      <c r="U57" s="32">
        <f t="shared" si="4"/>
        <v>2056</v>
      </c>
      <c r="V57" s="33" t="str">
        <f t="shared" si="5"/>
        <v>29-33</v>
      </c>
      <c r="W57" s="33" t="str">
        <f t="shared" si="6"/>
        <v>Gen Y 👨‍🦱</v>
      </c>
      <c r="X57" s="31"/>
      <c r="Y57" s="34"/>
      <c r="Z57" s="100" t="s">
        <v>257</v>
      </c>
      <c r="AA57" s="101">
        <v>47651.0</v>
      </c>
      <c r="AB57" s="102" t="b">
        <v>1</v>
      </c>
      <c r="AC57" s="23" t="s">
        <v>140</v>
      </c>
      <c r="AD57" s="37"/>
      <c r="AE57" s="37"/>
      <c r="AF57" s="37"/>
      <c r="AG57" s="37"/>
      <c r="AH57" s="37"/>
      <c r="AI57" s="37"/>
      <c r="AJ57" s="37"/>
      <c r="AK57" s="38"/>
      <c r="AL57" s="38"/>
      <c r="AM57" s="38"/>
      <c r="AN57" s="38"/>
    </row>
    <row r="58" ht="21.75" customHeight="1">
      <c r="A58" s="8">
        <v>58.0</v>
      </c>
      <c r="B58" s="27" t="s">
        <v>36</v>
      </c>
      <c r="C58" s="18" t="s">
        <v>258</v>
      </c>
      <c r="D58" s="19" t="s">
        <v>259</v>
      </c>
      <c r="E58" s="27">
        <v>3163.0</v>
      </c>
      <c r="F58" s="20" t="s">
        <v>85</v>
      </c>
      <c r="G58" s="20" t="s">
        <v>41</v>
      </c>
      <c r="H58" s="20" t="s">
        <v>57</v>
      </c>
      <c r="I58" s="21" t="s">
        <v>58</v>
      </c>
      <c r="J58" s="22" t="s">
        <v>44</v>
      </c>
      <c r="K58" s="50" t="s">
        <v>135</v>
      </c>
      <c r="L58" s="23" t="s">
        <v>46</v>
      </c>
      <c r="M58" s="24" t="s">
        <v>47</v>
      </c>
      <c r="N58" s="25" t="s">
        <v>48</v>
      </c>
      <c r="O58" s="26" t="s">
        <v>49</v>
      </c>
      <c r="P58" s="27">
        <f t="shared" si="1"/>
        <v>32</v>
      </c>
      <c r="Q58" s="28">
        <v>34102.0</v>
      </c>
      <c r="R58" s="29">
        <v>42646.0</v>
      </c>
      <c r="S58" s="30" t="str">
        <f t="shared" si="2"/>
        <v>9 ปี 4 เดือน 12 วัน </v>
      </c>
      <c r="T58" s="31">
        <f t="shared" si="3"/>
        <v>56158</v>
      </c>
      <c r="U58" s="32">
        <f t="shared" si="4"/>
        <v>2053</v>
      </c>
      <c r="V58" s="33" t="str">
        <f t="shared" si="5"/>
        <v>29-33</v>
      </c>
      <c r="W58" s="33" t="str">
        <f t="shared" si="6"/>
        <v>Gen Y 👨‍🦱</v>
      </c>
      <c r="X58" s="31"/>
      <c r="Y58" s="34"/>
      <c r="Z58" s="35"/>
      <c r="AA58" s="35"/>
      <c r="AB58" s="36" t="b">
        <v>0</v>
      </c>
      <c r="AC58" s="23" t="s">
        <v>50</v>
      </c>
      <c r="AD58" s="37"/>
      <c r="AE58" s="37"/>
      <c r="AF58" s="37"/>
      <c r="AG58" s="37"/>
      <c r="AH58" s="37"/>
      <c r="AI58" s="37"/>
      <c r="AJ58" s="37"/>
      <c r="AK58" s="38"/>
      <c r="AL58" s="38"/>
      <c r="AM58" s="38"/>
      <c r="AN58" s="38"/>
    </row>
    <row r="59" ht="21.75" customHeight="1">
      <c r="A59" s="8">
        <v>59.0</v>
      </c>
      <c r="B59" s="26" t="s">
        <v>52</v>
      </c>
      <c r="C59" s="61" t="s">
        <v>260</v>
      </c>
      <c r="D59" s="62" t="s">
        <v>261</v>
      </c>
      <c r="E59" s="40">
        <v>5638.0</v>
      </c>
      <c r="F59" s="20" t="s">
        <v>255</v>
      </c>
      <c r="G59" s="20" t="s">
        <v>41</v>
      </c>
      <c r="H59" s="23" t="s">
        <v>57</v>
      </c>
      <c r="I59" s="23" t="s">
        <v>256</v>
      </c>
      <c r="J59" s="22" t="s">
        <v>44</v>
      </c>
      <c r="K59" s="50" t="s">
        <v>135</v>
      </c>
      <c r="L59" s="23" t="s">
        <v>102</v>
      </c>
      <c r="M59" s="40" t="s">
        <v>59</v>
      </c>
      <c r="N59" s="25" t="s">
        <v>48</v>
      </c>
      <c r="O59" s="26" t="s">
        <v>49</v>
      </c>
      <c r="P59" s="27">
        <f t="shared" si="1"/>
        <v>29</v>
      </c>
      <c r="Q59" s="103">
        <v>35173.0</v>
      </c>
      <c r="R59" s="67">
        <v>45566.0</v>
      </c>
      <c r="S59" s="30" t="str">
        <f t="shared" si="2"/>
        <v>1 ปี 4 เดือน 14 วัน </v>
      </c>
      <c r="T59" s="31">
        <f t="shared" si="3"/>
        <v>57254</v>
      </c>
      <c r="U59" s="32">
        <f t="shared" si="4"/>
        <v>2056</v>
      </c>
      <c r="V59" s="33" t="str">
        <f t="shared" si="5"/>
        <v>29-33</v>
      </c>
      <c r="W59" s="33" t="str">
        <f t="shared" si="6"/>
        <v>Gen Y 👨‍🦱</v>
      </c>
      <c r="X59" s="31"/>
      <c r="Y59" s="34"/>
      <c r="Z59" s="104" t="s">
        <v>262</v>
      </c>
      <c r="AA59" s="105">
        <v>47651.0</v>
      </c>
      <c r="AB59" s="102" t="b">
        <v>1</v>
      </c>
      <c r="AC59" s="23" t="s">
        <v>140</v>
      </c>
      <c r="AD59" s="37"/>
      <c r="AE59" s="37"/>
      <c r="AF59" s="37"/>
      <c r="AG59" s="37"/>
      <c r="AH59" s="37"/>
      <c r="AI59" s="37"/>
      <c r="AJ59" s="37"/>
      <c r="AK59" s="38"/>
      <c r="AL59" s="38"/>
      <c r="AM59" s="38"/>
      <c r="AN59" s="38"/>
    </row>
    <row r="60" ht="21.75" customHeight="1">
      <c r="A60" s="8">
        <v>60.0</v>
      </c>
      <c r="B60" s="27" t="s">
        <v>52</v>
      </c>
      <c r="C60" s="71" t="s">
        <v>263</v>
      </c>
      <c r="D60" s="73" t="s">
        <v>264</v>
      </c>
      <c r="E60" s="44" t="s">
        <v>265</v>
      </c>
      <c r="F60" s="20" t="s">
        <v>118</v>
      </c>
      <c r="G60" s="20" t="s">
        <v>41</v>
      </c>
      <c r="H60" s="106" t="s">
        <v>266</v>
      </c>
      <c r="I60" s="106" t="s">
        <v>267</v>
      </c>
      <c r="J60" s="22" t="s">
        <v>268</v>
      </c>
      <c r="K60" s="10" t="s">
        <v>269</v>
      </c>
      <c r="L60" s="23" t="s">
        <v>46</v>
      </c>
      <c r="M60" s="40" t="s">
        <v>59</v>
      </c>
      <c r="N60" s="25" t="s">
        <v>48</v>
      </c>
      <c r="O60" s="26" t="s">
        <v>49</v>
      </c>
      <c r="P60" s="27">
        <f t="shared" si="1"/>
        <v>57</v>
      </c>
      <c r="Q60" s="28">
        <v>24949.0</v>
      </c>
      <c r="R60" s="29">
        <v>33532.0</v>
      </c>
      <c r="S60" s="30" t="str">
        <f t="shared" si="2"/>
        <v>34 ปี 3 เดือน 25 วัน </v>
      </c>
      <c r="T60" s="31">
        <f t="shared" si="3"/>
        <v>47027</v>
      </c>
      <c r="U60" s="32">
        <f t="shared" si="4"/>
        <v>2028</v>
      </c>
      <c r="V60" s="33" t="str">
        <f t="shared" si="5"/>
        <v>54-58</v>
      </c>
      <c r="W60" s="33" t="str">
        <f t="shared" si="6"/>
        <v>Gen X 🧔</v>
      </c>
      <c r="X60" s="20" t="s">
        <v>270</v>
      </c>
      <c r="Y60" s="74"/>
      <c r="Z60" s="35"/>
      <c r="AA60" s="35"/>
      <c r="AB60" s="41" t="b">
        <v>0</v>
      </c>
      <c r="AC60" s="39" t="s">
        <v>271</v>
      </c>
      <c r="AD60" s="37"/>
      <c r="AE60" s="37"/>
      <c r="AF60" s="37"/>
      <c r="AG60" s="37"/>
      <c r="AH60" s="37"/>
      <c r="AI60" s="37"/>
      <c r="AJ60" s="37"/>
      <c r="AK60" s="38"/>
      <c r="AL60" s="38"/>
      <c r="AM60" s="38"/>
      <c r="AN60" s="38"/>
    </row>
    <row r="61" ht="21.75" customHeight="1">
      <c r="A61" s="8">
        <v>61.0</v>
      </c>
      <c r="B61" s="27" t="s">
        <v>70</v>
      </c>
      <c r="C61" s="71" t="s">
        <v>272</v>
      </c>
      <c r="D61" s="73" t="s">
        <v>273</v>
      </c>
      <c r="E61" s="5" t="s">
        <v>274</v>
      </c>
      <c r="F61" s="39" t="s">
        <v>56</v>
      </c>
      <c r="G61" s="20" t="s">
        <v>41</v>
      </c>
      <c r="H61" s="106" t="s">
        <v>275</v>
      </c>
      <c r="I61" s="39" t="s">
        <v>146</v>
      </c>
      <c r="J61" s="22" t="s">
        <v>268</v>
      </c>
      <c r="K61" s="10" t="s">
        <v>269</v>
      </c>
      <c r="L61" s="23" t="s">
        <v>46</v>
      </c>
      <c r="M61" s="40" t="s">
        <v>59</v>
      </c>
      <c r="N61" s="25" t="s">
        <v>48</v>
      </c>
      <c r="O61" s="26" t="s">
        <v>49</v>
      </c>
      <c r="P61" s="27">
        <f t="shared" si="1"/>
        <v>59</v>
      </c>
      <c r="Q61" s="28">
        <v>24351.0</v>
      </c>
      <c r="R61" s="29">
        <v>31517.0</v>
      </c>
      <c r="S61" s="30" t="str">
        <f t="shared" si="2"/>
        <v>39 ปี 10 เดือน 0 วัน </v>
      </c>
      <c r="T61" s="31">
        <f t="shared" si="3"/>
        <v>46296</v>
      </c>
      <c r="U61" s="32">
        <f t="shared" si="4"/>
        <v>2026</v>
      </c>
      <c r="V61" s="33" t="str">
        <f t="shared" si="5"/>
        <v>59-63</v>
      </c>
      <c r="W61" s="33" t="str">
        <f t="shared" si="6"/>
        <v>Gen X 🧔</v>
      </c>
      <c r="X61" s="20" t="s">
        <v>276</v>
      </c>
      <c r="Y61" s="74"/>
      <c r="Z61" s="35"/>
      <c r="AA61" s="35"/>
      <c r="AB61" s="41" t="b">
        <v>0</v>
      </c>
      <c r="AC61" s="39" t="s">
        <v>271</v>
      </c>
      <c r="AD61" s="37"/>
      <c r="AE61" s="37"/>
      <c r="AF61" s="37"/>
      <c r="AG61" s="37"/>
      <c r="AH61" s="37"/>
      <c r="AI61" s="37"/>
      <c r="AJ61" s="37"/>
      <c r="AK61" s="38"/>
      <c r="AL61" s="38"/>
      <c r="AM61" s="38"/>
      <c r="AN61" s="38"/>
    </row>
    <row r="62" ht="21.75" customHeight="1">
      <c r="A62" s="8">
        <v>62.0</v>
      </c>
      <c r="B62" s="27" t="s">
        <v>52</v>
      </c>
      <c r="C62" s="71" t="s">
        <v>277</v>
      </c>
      <c r="D62" s="72" t="s">
        <v>278</v>
      </c>
      <c r="E62" s="5" t="s">
        <v>279</v>
      </c>
      <c r="F62" s="20" t="s">
        <v>134</v>
      </c>
      <c r="G62" s="20" t="s">
        <v>41</v>
      </c>
      <c r="H62" s="106" t="s">
        <v>280</v>
      </c>
      <c r="I62" s="39" t="s">
        <v>281</v>
      </c>
      <c r="J62" s="22" t="s">
        <v>268</v>
      </c>
      <c r="K62" s="10" t="s">
        <v>269</v>
      </c>
      <c r="L62" s="23" t="s">
        <v>46</v>
      </c>
      <c r="M62" s="40" t="s">
        <v>59</v>
      </c>
      <c r="N62" s="25" t="s">
        <v>48</v>
      </c>
      <c r="O62" s="26" t="s">
        <v>49</v>
      </c>
      <c r="P62" s="27">
        <f t="shared" si="1"/>
        <v>54</v>
      </c>
      <c r="Q62" s="28">
        <v>26343.0</v>
      </c>
      <c r="R62" s="29">
        <v>35657.0</v>
      </c>
      <c r="S62" s="30" t="str">
        <f t="shared" si="2"/>
        <v>28 ปี 6 เดือน 0 วัน </v>
      </c>
      <c r="T62" s="31">
        <f t="shared" si="3"/>
        <v>48488</v>
      </c>
      <c r="U62" s="32">
        <f t="shared" si="4"/>
        <v>2032</v>
      </c>
      <c r="V62" s="33" t="str">
        <f t="shared" si="5"/>
        <v>54-58</v>
      </c>
      <c r="W62" s="33" t="str">
        <f t="shared" si="6"/>
        <v>Gen X 🧔</v>
      </c>
      <c r="X62" s="20" t="s">
        <v>282</v>
      </c>
      <c r="Y62" s="74"/>
      <c r="Z62" s="35"/>
      <c r="AA62" s="35"/>
      <c r="AB62" s="41" t="b">
        <v>0</v>
      </c>
      <c r="AC62" s="23" t="s">
        <v>50</v>
      </c>
      <c r="AD62" s="37"/>
      <c r="AE62" s="37"/>
      <c r="AF62" s="37"/>
      <c r="AG62" s="37"/>
      <c r="AH62" s="37"/>
      <c r="AI62" s="37"/>
      <c r="AJ62" s="37"/>
      <c r="AK62" s="38"/>
      <c r="AL62" s="38"/>
      <c r="AM62" s="38"/>
      <c r="AN62" s="38"/>
    </row>
    <row r="63" ht="21.75" customHeight="1">
      <c r="A63" s="8">
        <v>63.0</v>
      </c>
      <c r="B63" s="27" t="s">
        <v>52</v>
      </c>
      <c r="C63" s="71" t="s">
        <v>283</v>
      </c>
      <c r="D63" s="73" t="s">
        <v>284</v>
      </c>
      <c r="E63" s="5" t="s">
        <v>285</v>
      </c>
      <c r="F63" s="39" t="s">
        <v>56</v>
      </c>
      <c r="G63" s="20" t="s">
        <v>41</v>
      </c>
      <c r="H63" s="39" t="s">
        <v>266</v>
      </c>
      <c r="I63" s="39" t="s">
        <v>286</v>
      </c>
      <c r="J63" s="22" t="s">
        <v>268</v>
      </c>
      <c r="K63" s="10" t="s">
        <v>269</v>
      </c>
      <c r="L63" s="23" t="s">
        <v>46</v>
      </c>
      <c r="M63" s="40" t="s">
        <v>59</v>
      </c>
      <c r="N63" s="25" t="s">
        <v>48</v>
      </c>
      <c r="O63" s="26" t="s">
        <v>49</v>
      </c>
      <c r="P63" s="27">
        <f t="shared" si="1"/>
        <v>50</v>
      </c>
      <c r="Q63" s="28">
        <v>27507.0</v>
      </c>
      <c r="R63" s="29">
        <v>34820.0</v>
      </c>
      <c r="S63" s="30" t="str">
        <f t="shared" si="2"/>
        <v>30 ปี 9 เดือน 14 วัน </v>
      </c>
      <c r="T63" s="31">
        <f t="shared" si="3"/>
        <v>49583</v>
      </c>
      <c r="U63" s="32">
        <f t="shared" si="4"/>
        <v>2035</v>
      </c>
      <c r="V63" s="33" t="str">
        <f t="shared" si="5"/>
        <v>49-53</v>
      </c>
      <c r="W63" s="33" t="str">
        <f t="shared" si="6"/>
        <v>Gen X 🧔</v>
      </c>
      <c r="X63" s="20" t="s">
        <v>287</v>
      </c>
      <c r="Y63" s="74"/>
      <c r="Z63" s="35"/>
      <c r="AA63" s="35"/>
      <c r="AB63" s="41" t="b">
        <v>0</v>
      </c>
      <c r="AC63" s="23" t="s">
        <v>50</v>
      </c>
      <c r="AD63" s="37"/>
      <c r="AE63" s="37"/>
      <c r="AF63" s="37"/>
      <c r="AG63" s="37"/>
      <c r="AH63" s="37"/>
      <c r="AI63" s="37"/>
      <c r="AJ63" s="37"/>
      <c r="AK63" s="38"/>
      <c r="AL63" s="38"/>
      <c r="AM63" s="38"/>
      <c r="AN63" s="38"/>
    </row>
    <row r="64" ht="21.75" customHeight="1">
      <c r="A64" s="8">
        <v>64.0</v>
      </c>
      <c r="B64" s="27" t="s">
        <v>70</v>
      </c>
      <c r="C64" s="71" t="s">
        <v>288</v>
      </c>
      <c r="D64" s="73" t="s">
        <v>289</v>
      </c>
      <c r="E64" s="44" t="s">
        <v>290</v>
      </c>
      <c r="F64" s="20" t="s">
        <v>134</v>
      </c>
      <c r="G64" s="20" t="s">
        <v>41</v>
      </c>
      <c r="H64" s="106" t="s">
        <v>280</v>
      </c>
      <c r="I64" s="39" t="s">
        <v>281</v>
      </c>
      <c r="J64" s="22" t="s">
        <v>268</v>
      </c>
      <c r="K64" s="10" t="s">
        <v>45</v>
      </c>
      <c r="L64" s="23" t="s">
        <v>46</v>
      </c>
      <c r="M64" s="40" t="s">
        <v>59</v>
      </c>
      <c r="N64" s="25" t="s">
        <v>48</v>
      </c>
      <c r="O64" s="26" t="s">
        <v>49</v>
      </c>
      <c r="P64" s="27">
        <f t="shared" si="1"/>
        <v>45</v>
      </c>
      <c r="Q64" s="28">
        <v>29399.0</v>
      </c>
      <c r="R64" s="29">
        <v>41395.0</v>
      </c>
      <c r="S64" s="30" t="str">
        <f t="shared" si="2"/>
        <v>12 ปี 9 เดือน 14 วัน </v>
      </c>
      <c r="T64" s="31">
        <f t="shared" si="3"/>
        <v>51410</v>
      </c>
      <c r="U64" s="32">
        <f t="shared" si="4"/>
        <v>2040</v>
      </c>
      <c r="V64" s="33" t="str">
        <f t="shared" si="5"/>
        <v>44-48</v>
      </c>
      <c r="W64" s="33" t="str">
        <f t="shared" si="6"/>
        <v>Gen X 🧔</v>
      </c>
      <c r="X64" s="31"/>
      <c r="Y64" s="74"/>
      <c r="Z64" s="35"/>
      <c r="AA64" s="35"/>
      <c r="AB64" s="36" t="b">
        <v>0</v>
      </c>
      <c r="AC64" s="23" t="s">
        <v>50</v>
      </c>
      <c r="AD64" s="37"/>
      <c r="AE64" s="37"/>
      <c r="AF64" s="37"/>
      <c r="AG64" s="37"/>
      <c r="AH64" s="37"/>
      <c r="AI64" s="37"/>
      <c r="AJ64" s="37"/>
      <c r="AK64" s="38"/>
      <c r="AL64" s="38"/>
      <c r="AM64" s="38"/>
      <c r="AN64" s="38"/>
    </row>
    <row r="65" ht="21.75" customHeight="1">
      <c r="A65" s="8">
        <v>65.0</v>
      </c>
      <c r="B65" s="27" t="s">
        <v>52</v>
      </c>
      <c r="C65" s="18" t="s">
        <v>291</v>
      </c>
      <c r="D65" s="19" t="s">
        <v>292</v>
      </c>
      <c r="E65" s="44" t="s">
        <v>293</v>
      </c>
      <c r="F65" s="20" t="s">
        <v>94</v>
      </c>
      <c r="G65" s="20" t="s">
        <v>41</v>
      </c>
      <c r="H65" s="39" t="s">
        <v>294</v>
      </c>
      <c r="I65" s="39" t="s">
        <v>295</v>
      </c>
      <c r="J65" s="22" t="s">
        <v>268</v>
      </c>
      <c r="K65" s="50" t="s">
        <v>135</v>
      </c>
      <c r="L65" s="23" t="s">
        <v>46</v>
      </c>
      <c r="M65" s="40" t="s">
        <v>59</v>
      </c>
      <c r="N65" s="25" t="s">
        <v>48</v>
      </c>
      <c r="O65" s="26" t="s">
        <v>49</v>
      </c>
      <c r="P65" s="27">
        <f t="shared" si="1"/>
        <v>39</v>
      </c>
      <c r="Q65" s="28">
        <v>31583.0</v>
      </c>
      <c r="R65" s="29">
        <v>41471.0</v>
      </c>
      <c r="S65" s="30" t="str">
        <f t="shared" si="2"/>
        <v>12 ปี 6 เดือน 30 วัน </v>
      </c>
      <c r="T65" s="31">
        <f t="shared" si="3"/>
        <v>53601</v>
      </c>
      <c r="U65" s="32">
        <f t="shared" si="4"/>
        <v>2046</v>
      </c>
      <c r="V65" s="33" t="str">
        <f t="shared" si="5"/>
        <v>39-43</v>
      </c>
      <c r="W65" s="33" t="str">
        <f t="shared" si="6"/>
        <v>Gen Y 👨‍🦱</v>
      </c>
      <c r="X65" s="20" t="s">
        <v>296</v>
      </c>
      <c r="Y65" s="21"/>
      <c r="Z65" s="35"/>
      <c r="AA65" s="35"/>
      <c r="AB65" s="36" t="b">
        <v>0</v>
      </c>
      <c r="AC65" s="23" t="s">
        <v>50</v>
      </c>
      <c r="AD65" s="37"/>
      <c r="AE65" s="37"/>
      <c r="AF65" s="37"/>
      <c r="AG65" s="37"/>
      <c r="AH65" s="37"/>
      <c r="AI65" s="37"/>
      <c r="AJ65" s="37"/>
      <c r="AK65" s="38"/>
      <c r="AL65" s="38"/>
      <c r="AM65" s="38"/>
      <c r="AN65" s="38"/>
    </row>
    <row r="66" ht="21.75" customHeight="1">
      <c r="A66" s="8">
        <v>66.0</v>
      </c>
      <c r="B66" s="27" t="s">
        <v>52</v>
      </c>
      <c r="C66" s="71" t="s">
        <v>297</v>
      </c>
      <c r="D66" s="73" t="s">
        <v>298</v>
      </c>
      <c r="E66" s="5" t="s">
        <v>299</v>
      </c>
      <c r="F66" s="20" t="s">
        <v>67</v>
      </c>
      <c r="G66" s="20" t="s">
        <v>41</v>
      </c>
      <c r="H66" s="39" t="s">
        <v>294</v>
      </c>
      <c r="I66" s="39" t="s">
        <v>69</v>
      </c>
      <c r="J66" s="22" t="s">
        <v>268</v>
      </c>
      <c r="K66" s="50" t="s">
        <v>135</v>
      </c>
      <c r="L66" s="23" t="s">
        <v>46</v>
      </c>
      <c r="M66" s="40" t="s">
        <v>59</v>
      </c>
      <c r="N66" s="25" t="s">
        <v>48</v>
      </c>
      <c r="O66" s="26" t="s">
        <v>49</v>
      </c>
      <c r="P66" s="27">
        <f t="shared" si="1"/>
        <v>51</v>
      </c>
      <c r="Q66" s="28">
        <v>27106.0</v>
      </c>
      <c r="R66" s="29">
        <v>39387.0</v>
      </c>
      <c r="S66" s="30" t="str">
        <f t="shared" si="2"/>
        <v>18 ปี 3 เดือน 14 วัน </v>
      </c>
      <c r="T66" s="31">
        <f t="shared" si="3"/>
        <v>49218</v>
      </c>
      <c r="U66" s="32">
        <f t="shared" si="4"/>
        <v>2034</v>
      </c>
      <c r="V66" s="33" t="str">
        <f t="shared" si="5"/>
        <v>49-53</v>
      </c>
      <c r="W66" s="33" t="str">
        <f t="shared" si="6"/>
        <v>Gen X 🧔</v>
      </c>
      <c r="X66" s="20" t="s">
        <v>300</v>
      </c>
      <c r="Y66" s="74"/>
      <c r="Z66" s="35"/>
      <c r="AA66" s="35"/>
      <c r="AB66" s="36" t="b">
        <v>0</v>
      </c>
      <c r="AC66" s="23" t="s">
        <v>140</v>
      </c>
      <c r="AD66" s="37"/>
      <c r="AE66" s="37"/>
      <c r="AF66" s="37"/>
      <c r="AG66" s="37"/>
      <c r="AH66" s="37"/>
      <c r="AI66" s="37"/>
      <c r="AJ66" s="37"/>
      <c r="AK66" s="38"/>
      <c r="AL66" s="38"/>
      <c r="AM66" s="38"/>
      <c r="AN66" s="38"/>
    </row>
    <row r="67" ht="21.75" customHeight="1">
      <c r="A67" s="8">
        <v>67.0</v>
      </c>
      <c r="B67" s="27" t="s">
        <v>36</v>
      </c>
      <c r="C67" s="71" t="s">
        <v>301</v>
      </c>
      <c r="D67" s="73" t="s">
        <v>302</v>
      </c>
      <c r="E67" s="27">
        <v>2595.0</v>
      </c>
      <c r="F67" s="39" t="s">
        <v>303</v>
      </c>
      <c r="G67" s="20" t="s">
        <v>41</v>
      </c>
      <c r="H67" s="106" t="s">
        <v>280</v>
      </c>
      <c r="I67" s="20" t="s">
        <v>304</v>
      </c>
      <c r="J67" s="22" t="s">
        <v>268</v>
      </c>
      <c r="K67" s="50" t="s">
        <v>135</v>
      </c>
      <c r="L67" s="23" t="s">
        <v>172</v>
      </c>
      <c r="M67" s="24" t="s">
        <v>47</v>
      </c>
      <c r="N67" s="6" t="s">
        <v>190</v>
      </c>
      <c r="O67" s="26" t="s">
        <v>174</v>
      </c>
      <c r="P67" s="27">
        <f t="shared" si="1"/>
        <v>47</v>
      </c>
      <c r="Q67" s="28">
        <v>28900.0</v>
      </c>
      <c r="R67" s="29">
        <v>40756.0</v>
      </c>
      <c r="S67" s="30" t="str">
        <f t="shared" si="2"/>
        <v>14 ปี 6 เดือน 14 วัน </v>
      </c>
      <c r="T67" s="31">
        <f t="shared" si="3"/>
        <v>51044</v>
      </c>
      <c r="U67" s="32">
        <f t="shared" si="4"/>
        <v>2039</v>
      </c>
      <c r="V67" s="33" t="str">
        <f t="shared" si="5"/>
        <v>44-48</v>
      </c>
      <c r="W67" s="33" t="str">
        <f t="shared" si="6"/>
        <v>Gen X 🧔</v>
      </c>
      <c r="X67" s="31"/>
      <c r="Y67" s="74"/>
      <c r="Z67" s="35"/>
      <c r="AA67" s="35"/>
      <c r="AB67" s="41" t="b">
        <v>0</v>
      </c>
      <c r="AC67" s="23" t="s">
        <v>175</v>
      </c>
      <c r="AD67" s="37"/>
      <c r="AE67" s="37"/>
      <c r="AF67" s="37"/>
      <c r="AG67" s="37"/>
      <c r="AH67" s="37"/>
      <c r="AI67" s="37"/>
      <c r="AJ67" s="37"/>
      <c r="AK67" s="38"/>
      <c r="AL67" s="38"/>
      <c r="AM67" s="38"/>
      <c r="AN67" s="38"/>
    </row>
    <row r="68" ht="21.75" customHeight="1">
      <c r="A68" s="8">
        <v>68.0</v>
      </c>
      <c r="B68" s="27" t="s">
        <v>52</v>
      </c>
      <c r="C68" s="71" t="s">
        <v>305</v>
      </c>
      <c r="D68" s="73" t="s">
        <v>306</v>
      </c>
      <c r="E68" s="27">
        <v>2596.0</v>
      </c>
      <c r="F68" s="20" t="s">
        <v>111</v>
      </c>
      <c r="G68" s="20" t="s">
        <v>41</v>
      </c>
      <c r="H68" s="106" t="s">
        <v>266</v>
      </c>
      <c r="I68" s="39" t="s">
        <v>307</v>
      </c>
      <c r="J68" s="22" t="s">
        <v>268</v>
      </c>
      <c r="K68" s="50" t="s">
        <v>135</v>
      </c>
      <c r="L68" s="23" t="s">
        <v>102</v>
      </c>
      <c r="M68" s="40" t="s">
        <v>59</v>
      </c>
      <c r="N68" s="25" t="s">
        <v>48</v>
      </c>
      <c r="O68" s="26" t="s">
        <v>49</v>
      </c>
      <c r="P68" s="27">
        <f t="shared" si="1"/>
        <v>45</v>
      </c>
      <c r="Q68" s="28">
        <v>29525.0</v>
      </c>
      <c r="R68" s="29">
        <v>38337.0</v>
      </c>
      <c r="S68" s="30" t="str">
        <f t="shared" si="2"/>
        <v>21 ปี 1 เดือน 30 วัน </v>
      </c>
      <c r="T68" s="31">
        <f t="shared" si="3"/>
        <v>51775</v>
      </c>
      <c r="U68" s="32">
        <f t="shared" si="4"/>
        <v>2041</v>
      </c>
      <c r="V68" s="33" t="str">
        <f t="shared" si="5"/>
        <v>44-48</v>
      </c>
      <c r="W68" s="33" t="str">
        <f t="shared" si="6"/>
        <v>Gen X 🧔</v>
      </c>
      <c r="X68" s="31"/>
      <c r="Y68" s="74"/>
      <c r="Z68" s="35"/>
      <c r="AA68" s="35"/>
      <c r="AB68" s="36" t="b">
        <v>0</v>
      </c>
      <c r="AC68" s="23" t="s">
        <v>140</v>
      </c>
      <c r="AD68" s="37"/>
      <c r="AE68" s="37"/>
      <c r="AF68" s="37"/>
      <c r="AG68" s="37"/>
      <c r="AH68" s="37"/>
      <c r="AI68" s="37"/>
      <c r="AJ68" s="37"/>
      <c r="AK68" s="38"/>
      <c r="AL68" s="38"/>
      <c r="AM68" s="38"/>
      <c r="AN68" s="38"/>
    </row>
    <row r="69" ht="21.75" customHeight="1">
      <c r="A69" s="8">
        <v>69.0</v>
      </c>
      <c r="B69" s="26" t="s">
        <v>36</v>
      </c>
      <c r="C69" s="90" t="s">
        <v>308</v>
      </c>
      <c r="D69" s="72" t="s">
        <v>309</v>
      </c>
      <c r="E69" s="6">
        <v>2772.0</v>
      </c>
      <c r="F69" s="20" t="s">
        <v>170</v>
      </c>
      <c r="G69" s="20" t="s">
        <v>41</v>
      </c>
      <c r="H69" s="106" t="s">
        <v>280</v>
      </c>
      <c r="I69" s="39" t="s">
        <v>310</v>
      </c>
      <c r="J69" s="22" t="s">
        <v>268</v>
      </c>
      <c r="K69" s="50" t="s">
        <v>135</v>
      </c>
      <c r="L69" s="23" t="s">
        <v>172</v>
      </c>
      <c r="M69" s="24" t="s">
        <v>47</v>
      </c>
      <c r="N69" s="26" t="s">
        <v>311</v>
      </c>
      <c r="O69" s="26" t="s">
        <v>174</v>
      </c>
      <c r="P69" s="27">
        <f t="shared" si="1"/>
        <v>51</v>
      </c>
      <c r="Q69" s="77">
        <v>27116.0</v>
      </c>
      <c r="R69" s="78">
        <v>44896.0</v>
      </c>
      <c r="S69" s="79" t="str">
        <f t="shared" si="2"/>
        <v>3 ปี 2 เดือน 14 วัน </v>
      </c>
      <c r="T69" s="31">
        <f t="shared" si="3"/>
        <v>49218</v>
      </c>
      <c r="U69" s="32">
        <f t="shared" si="4"/>
        <v>2034</v>
      </c>
      <c r="V69" s="33" t="str">
        <f t="shared" si="5"/>
        <v>49-53</v>
      </c>
      <c r="W69" s="33" t="str">
        <f t="shared" si="6"/>
        <v>Gen X 🧔</v>
      </c>
      <c r="X69" s="31"/>
      <c r="Y69" s="74"/>
      <c r="Z69" s="80"/>
      <c r="AA69" s="80"/>
      <c r="AB69" s="41" t="b">
        <v>0</v>
      </c>
      <c r="AC69" s="23" t="s">
        <v>175</v>
      </c>
      <c r="AD69" s="81"/>
      <c r="AE69" s="81"/>
      <c r="AF69" s="81"/>
      <c r="AG69" s="81"/>
      <c r="AH69" s="81"/>
      <c r="AI69" s="81"/>
      <c r="AJ69" s="81"/>
      <c r="AK69" s="82"/>
      <c r="AL69" s="82"/>
      <c r="AM69" s="82"/>
      <c r="AN69" s="82"/>
    </row>
    <row r="70" ht="21.75" customHeight="1">
      <c r="A70" s="8">
        <v>70.0</v>
      </c>
      <c r="B70" s="27" t="s">
        <v>52</v>
      </c>
      <c r="C70" s="71" t="s">
        <v>312</v>
      </c>
      <c r="D70" s="73" t="s">
        <v>313</v>
      </c>
      <c r="E70" s="27">
        <v>2619.0</v>
      </c>
      <c r="F70" s="39" t="s">
        <v>163</v>
      </c>
      <c r="G70" s="20" t="s">
        <v>41</v>
      </c>
      <c r="H70" s="39" t="s">
        <v>266</v>
      </c>
      <c r="I70" s="107"/>
      <c r="J70" s="22" t="s">
        <v>268</v>
      </c>
      <c r="K70" s="50" t="s">
        <v>135</v>
      </c>
      <c r="L70" s="23" t="s">
        <v>46</v>
      </c>
      <c r="M70" s="40" t="s">
        <v>59</v>
      </c>
      <c r="N70" s="25" t="s">
        <v>48</v>
      </c>
      <c r="O70" s="26" t="s">
        <v>49</v>
      </c>
      <c r="P70" s="27">
        <f t="shared" si="1"/>
        <v>53</v>
      </c>
      <c r="Q70" s="28">
        <v>26569.0</v>
      </c>
      <c r="R70" s="29">
        <v>38992.0</v>
      </c>
      <c r="S70" s="30" t="str">
        <f t="shared" si="2"/>
        <v>19 ปี 4 เดือน 13 วัน </v>
      </c>
      <c r="T70" s="31">
        <f t="shared" si="3"/>
        <v>48488</v>
      </c>
      <c r="U70" s="32">
        <f t="shared" si="4"/>
        <v>2032</v>
      </c>
      <c r="V70" s="33" t="str">
        <f t="shared" si="5"/>
        <v>49-53</v>
      </c>
      <c r="W70" s="33" t="str">
        <f t="shared" si="6"/>
        <v>Gen X 🧔</v>
      </c>
      <c r="X70" s="31"/>
      <c r="Y70" s="74"/>
      <c r="Z70" s="35"/>
      <c r="AA70" s="35"/>
      <c r="AB70" s="36" t="b">
        <v>0</v>
      </c>
      <c r="AC70" s="23" t="s">
        <v>50</v>
      </c>
      <c r="AD70" s="37"/>
      <c r="AE70" s="37"/>
      <c r="AF70" s="37"/>
      <c r="AG70" s="37"/>
      <c r="AH70" s="37"/>
      <c r="AI70" s="37"/>
      <c r="AJ70" s="37"/>
      <c r="AK70" s="38"/>
      <c r="AL70" s="38"/>
      <c r="AM70" s="38"/>
      <c r="AN70" s="38"/>
    </row>
    <row r="71" ht="21.75" customHeight="1">
      <c r="A71" s="8">
        <v>71.0</v>
      </c>
      <c r="B71" s="26" t="s">
        <v>36</v>
      </c>
      <c r="C71" s="90" t="s">
        <v>314</v>
      </c>
      <c r="D71" s="72" t="s">
        <v>315</v>
      </c>
      <c r="E71" s="27">
        <v>2665.0</v>
      </c>
      <c r="F71" s="20" t="s">
        <v>178</v>
      </c>
      <c r="G71" s="20" t="s">
        <v>41</v>
      </c>
      <c r="H71" s="106" t="s">
        <v>275</v>
      </c>
      <c r="I71" s="21"/>
      <c r="J71" s="22" t="s">
        <v>268</v>
      </c>
      <c r="K71" s="50" t="s">
        <v>135</v>
      </c>
      <c r="L71" s="23" t="s">
        <v>172</v>
      </c>
      <c r="M71" s="24" t="s">
        <v>47</v>
      </c>
      <c r="N71" s="8" t="s">
        <v>316</v>
      </c>
      <c r="O71" s="26" t="s">
        <v>174</v>
      </c>
      <c r="P71" s="27">
        <f t="shared" si="1"/>
        <v>40</v>
      </c>
      <c r="Q71" s="77">
        <v>31213.0</v>
      </c>
      <c r="R71" s="78">
        <v>45399.0</v>
      </c>
      <c r="S71" s="79" t="str">
        <f t="shared" si="2"/>
        <v>1 ปี 9 เดือน 29 วัน </v>
      </c>
      <c r="T71" s="31">
        <f t="shared" si="3"/>
        <v>53236</v>
      </c>
      <c r="U71" s="32">
        <f t="shared" si="4"/>
        <v>2045</v>
      </c>
      <c r="V71" s="33" t="str">
        <f t="shared" si="5"/>
        <v>39-43</v>
      </c>
      <c r="W71" s="33" t="str">
        <f t="shared" si="6"/>
        <v>Gen Y 👨‍🦱</v>
      </c>
      <c r="X71" s="31"/>
      <c r="Y71" s="74"/>
      <c r="Z71" s="80"/>
      <c r="AA71" s="80"/>
      <c r="AB71" s="41" t="b">
        <v>0</v>
      </c>
      <c r="AC71" s="21"/>
      <c r="AD71" s="81"/>
      <c r="AE71" s="81"/>
      <c r="AF71" s="81"/>
      <c r="AG71" s="81"/>
      <c r="AH71" s="81"/>
      <c r="AI71" s="81"/>
      <c r="AJ71" s="81"/>
      <c r="AK71" s="82"/>
      <c r="AL71" s="82"/>
      <c r="AM71" s="82"/>
      <c r="AN71" s="82"/>
    </row>
    <row r="72" ht="21.75" customHeight="1">
      <c r="A72" s="8">
        <v>72.0</v>
      </c>
      <c r="B72" s="27" t="s">
        <v>36</v>
      </c>
      <c r="C72" s="71" t="s">
        <v>317</v>
      </c>
      <c r="D72" s="73" t="s">
        <v>318</v>
      </c>
      <c r="E72" s="26">
        <v>2666.0</v>
      </c>
      <c r="F72" s="20" t="s">
        <v>178</v>
      </c>
      <c r="G72" s="20" t="s">
        <v>41</v>
      </c>
      <c r="H72" s="106" t="s">
        <v>280</v>
      </c>
      <c r="I72" s="106" t="s">
        <v>319</v>
      </c>
      <c r="J72" s="22" t="s">
        <v>268</v>
      </c>
      <c r="K72" s="50" t="s">
        <v>135</v>
      </c>
      <c r="L72" s="23" t="s">
        <v>172</v>
      </c>
      <c r="M72" s="24" t="s">
        <v>47</v>
      </c>
      <c r="N72" s="6" t="s">
        <v>179</v>
      </c>
      <c r="O72" s="26" t="s">
        <v>174</v>
      </c>
      <c r="P72" s="27">
        <f t="shared" si="1"/>
        <v>56</v>
      </c>
      <c r="Q72" s="28">
        <v>25360.0</v>
      </c>
      <c r="R72" s="29">
        <v>40848.0</v>
      </c>
      <c r="S72" s="30" t="str">
        <f t="shared" si="2"/>
        <v>14 ปี 3 เดือน 14 วัน </v>
      </c>
      <c r="T72" s="31">
        <f t="shared" si="3"/>
        <v>47392</v>
      </c>
      <c r="U72" s="32">
        <f t="shared" si="4"/>
        <v>2029</v>
      </c>
      <c r="V72" s="33" t="str">
        <f t="shared" si="5"/>
        <v>54-58</v>
      </c>
      <c r="W72" s="33" t="str">
        <f t="shared" si="6"/>
        <v>Gen X 🧔</v>
      </c>
      <c r="X72" s="31"/>
      <c r="Y72" s="74"/>
      <c r="Z72" s="35"/>
      <c r="AA72" s="35"/>
      <c r="AB72" s="41" t="b">
        <v>0</v>
      </c>
      <c r="AC72" s="23" t="s">
        <v>175</v>
      </c>
      <c r="AD72" s="37"/>
      <c r="AE72" s="37"/>
      <c r="AF72" s="37"/>
      <c r="AG72" s="37"/>
      <c r="AH72" s="37"/>
      <c r="AI72" s="37"/>
      <c r="AJ72" s="37"/>
      <c r="AK72" s="38"/>
      <c r="AL72" s="38"/>
      <c r="AM72" s="38"/>
      <c r="AN72" s="38"/>
    </row>
    <row r="73" ht="21.75" customHeight="1">
      <c r="A73" s="8">
        <v>73.0</v>
      </c>
      <c r="B73" s="27" t="s">
        <v>52</v>
      </c>
      <c r="C73" s="71" t="s">
        <v>320</v>
      </c>
      <c r="D73" s="73" t="s">
        <v>321</v>
      </c>
      <c r="E73" s="6">
        <v>2767.0</v>
      </c>
      <c r="F73" s="20" t="s">
        <v>85</v>
      </c>
      <c r="G73" s="20" t="s">
        <v>41</v>
      </c>
      <c r="H73" s="106" t="s">
        <v>266</v>
      </c>
      <c r="I73" s="106" t="s">
        <v>322</v>
      </c>
      <c r="J73" s="22" t="s">
        <v>268</v>
      </c>
      <c r="K73" s="50" t="s">
        <v>135</v>
      </c>
      <c r="L73" s="23" t="s">
        <v>46</v>
      </c>
      <c r="M73" s="40" t="s">
        <v>59</v>
      </c>
      <c r="N73" s="25" t="s">
        <v>48</v>
      </c>
      <c r="O73" s="26" t="s">
        <v>49</v>
      </c>
      <c r="P73" s="27">
        <f t="shared" si="1"/>
        <v>37</v>
      </c>
      <c r="Q73" s="28">
        <v>32477.0</v>
      </c>
      <c r="R73" s="29">
        <v>41306.0</v>
      </c>
      <c r="S73" s="30" t="str">
        <f t="shared" si="2"/>
        <v>13 ปี 0 เดือน 14 วัน </v>
      </c>
      <c r="T73" s="31">
        <f t="shared" si="3"/>
        <v>54697</v>
      </c>
      <c r="U73" s="32">
        <f t="shared" si="4"/>
        <v>2049</v>
      </c>
      <c r="V73" s="33" t="str">
        <f t="shared" si="5"/>
        <v>34-38</v>
      </c>
      <c r="W73" s="33" t="str">
        <f t="shared" si="6"/>
        <v>Gen Y 👨‍🦱</v>
      </c>
      <c r="X73" s="31"/>
      <c r="Y73" s="74"/>
      <c r="Z73" s="35"/>
      <c r="AA73" s="35"/>
      <c r="AB73" s="36" t="b">
        <v>0</v>
      </c>
      <c r="AC73" s="23" t="s">
        <v>140</v>
      </c>
      <c r="AD73" s="37"/>
      <c r="AE73" s="37"/>
      <c r="AF73" s="37"/>
      <c r="AG73" s="37"/>
      <c r="AH73" s="37"/>
      <c r="AI73" s="37"/>
      <c r="AJ73" s="37"/>
      <c r="AK73" s="38"/>
      <c r="AL73" s="38"/>
      <c r="AM73" s="38"/>
      <c r="AN73" s="38"/>
    </row>
    <row r="74" ht="21.75" customHeight="1">
      <c r="A74" s="8">
        <v>74.0</v>
      </c>
      <c r="B74" s="27" t="s">
        <v>52</v>
      </c>
      <c r="C74" s="71" t="s">
        <v>323</v>
      </c>
      <c r="D74" s="73" t="s">
        <v>324</v>
      </c>
      <c r="E74" s="27">
        <v>2768.0</v>
      </c>
      <c r="F74" s="39" t="s">
        <v>56</v>
      </c>
      <c r="G74" s="20" t="s">
        <v>41</v>
      </c>
      <c r="H74" s="106" t="s">
        <v>275</v>
      </c>
      <c r="I74" s="106" t="s">
        <v>146</v>
      </c>
      <c r="J74" s="22" t="s">
        <v>268</v>
      </c>
      <c r="K74" s="50" t="s">
        <v>135</v>
      </c>
      <c r="L74" s="23" t="s">
        <v>46</v>
      </c>
      <c r="M74" s="40" t="s">
        <v>59</v>
      </c>
      <c r="N74" s="25" t="s">
        <v>48</v>
      </c>
      <c r="O74" s="26" t="s">
        <v>49</v>
      </c>
      <c r="P74" s="27">
        <f t="shared" si="1"/>
        <v>48</v>
      </c>
      <c r="Q74" s="28">
        <v>28480.0</v>
      </c>
      <c r="R74" s="29">
        <v>41306.0</v>
      </c>
      <c r="S74" s="30" t="str">
        <f t="shared" si="2"/>
        <v>13 ปี 0 เดือน 14 วัน </v>
      </c>
      <c r="T74" s="31">
        <f t="shared" si="3"/>
        <v>50679</v>
      </c>
      <c r="U74" s="32">
        <f t="shared" si="4"/>
        <v>2038</v>
      </c>
      <c r="V74" s="33" t="str">
        <f t="shared" si="5"/>
        <v>44-48</v>
      </c>
      <c r="W74" s="33" t="str">
        <f t="shared" si="6"/>
        <v>Gen X 🧔</v>
      </c>
      <c r="X74" s="31"/>
      <c r="Y74" s="74"/>
      <c r="Z74" s="35"/>
      <c r="AA74" s="35"/>
      <c r="AB74" s="36" t="b">
        <v>0</v>
      </c>
      <c r="AC74" s="23" t="s">
        <v>140</v>
      </c>
      <c r="AD74" s="37"/>
      <c r="AE74" s="37"/>
      <c r="AF74" s="37"/>
      <c r="AG74" s="37"/>
      <c r="AH74" s="37"/>
      <c r="AI74" s="37"/>
      <c r="AJ74" s="37"/>
      <c r="AK74" s="38"/>
      <c r="AL74" s="38"/>
      <c r="AM74" s="38"/>
      <c r="AN74" s="38"/>
    </row>
    <row r="75" ht="21.75" customHeight="1">
      <c r="A75" s="8">
        <v>75.0</v>
      </c>
      <c r="B75" s="27" t="s">
        <v>52</v>
      </c>
      <c r="C75" s="71" t="s">
        <v>325</v>
      </c>
      <c r="D75" s="72" t="s">
        <v>326</v>
      </c>
      <c r="E75" s="27">
        <v>2769.0</v>
      </c>
      <c r="F75" s="39" t="s">
        <v>56</v>
      </c>
      <c r="G75" s="20" t="s">
        <v>41</v>
      </c>
      <c r="H75" s="106" t="s">
        <v>266</v>
      </c>
      <c r="I75" s="39" t="s">
        <v>286</v>
      </c>
      <c r="J75" s="22" t="s">
        <v>268</v>
      </c>
      <c r="K75" s="50" t="s">
        <v>135</v>
      </c>
      <c r="L75" s="23" t="s">
        <v>46</v>
      </c>
      <c r="M75" s="40" t="s">
        <v>59</v>
      </c>
      <c r="N75" s="25" t="s">
        <v>48</v>
      </c>
      <c r="O75" s="26" t="s">
        <v>49</v>
      </c>
      <c r="P75" s="27">
        <f t="shared" si="1"/>
        <v>34</v>
      </c>
      <c r="Q75" s="28">
        <v>33546.0</v>
      </c>
      <c r="R75" s="29">
        <v>42125.0</v>
      </c>
      <c r="S75" s="30" t="str">
        <f t="shared" si="2"/>
        <v>10 ปี 9 เดือน 14 วัน </v>
      </c>
      <c r="T75" s="31">
        <f t="shared" si="3"/>
        <v>55793</v>
      </c>
      <c r="U75" s="32">
        <f t="shared" si="4"/>
        <v>2052</v>
      </c>
      <c r="V75" s="33" t="str">
        <f t="shared" si="5"/>
        <v>34-38</v>
      </c>
      <c r="W75" s="33" t="str">
        <f t="shared" si="6"/>
        <v>Gen Y 👨‍🦱</v>
      </c>
      <c r="X75" s="31"/>
      <c r="Y75" s="74"/>
      <c r="Z75" s="35"/>
      <c r="AA75" s="35"/>
      <c r="AB75" s="36" t="b">
        <v>0</v>
      </c>
      <c r="AC75" s="23" t="s">
        <v>50</v>
      </c>
      <c r="AD75" s="37"/>
      <c r="AE75" s="37"/>
      <c r="AF75" s="37"/>
      <c r="AG75" s="37"/>
      <c r="AH75" s="37"/>
      <c r="AI75" s="37"/>
      <c r="AJ75" s="37"/>
      <c r="AK75" s="38"/>
      <c r="AL75" s="38"/>
      <c r="AM75" s="38"/>
      <c r="AN75" s="38"/>
    </row>
    <row r="76" ht="21.75" customHeight="1">
      <c r="A76" s="8">
        <v>76.0</v>
      </c>
      <c r="B76" s="27" t="s">
        <v>36</v>
      </c>
      <c r="C76" s="71" t="s">
        <v>327</v>
      </c>
      <c r="D76" s="73" t="s">
        <v>328</v>
      </c>
      <c r="E76" s="6">
        <v>2770.0</v>
      </c>
      <c r="F76" s="20" t="s">
        <v>170</v>
      </c>
      <c r="G76" s="20" t="s">
        <v>41</v>
      </c>
      <c r="H76" s="106" t="s">
        <v>280</v>
      </c>
      <c r="I76" s="20" t="s">
        <v>329</v>
      </c>
      <c r="J76" s="22" t="s">
        <v>268</v>
      </c>
      <c r="K76" s="50" t="s">
        <v>135</v>
      </c>
      <c r="L76" s="23" t="s">
        <v>172</v>
      </c>
      <c r="M76" s="24" t="s">
        <v>47</v>
      </c>
      <c r="N76" s="6" t="s">
        <v>197</v>
      </c>
      <c r="O76" s="26" t="s">
        <v>174</v>
      </c>
      <c r="P76" s="27">
        <f t="shared" si="1"/>
        <v>58</v>
      </c>
      <c r="Q76" s="28">
        <v>24640.0</v>
      </c>
      <c r="R76" s="29">
        <v>41306.0</v>
      </c>
      <c r="S76" s="30" t="str">
        <f t="shared" si="2"/>
        <v>13 ปี 0 เดือน 14 วัน </v>
      </c>
      <c r="T76" s="31">
        <f t="shared" si="3"/>
        <v>46661</v>
      </c>
      <c r="U76" s="32">
        <f t="shared" si="4"/>
        <v>2027</v>
      </c>
      <c r="V76" s="33" t="str">
        <f t="shared" si="5"/>
        <v>54-58</v>
      </c>
      <c r="W76" s="33" t="str">
        <f t="shared" si="6"/>
        <v>Gen X 🧔</v>
      </c>
      <c r="X76" s="31"/>
      <c r="Y76" s="74"/>
      <c r="Z76" s="35"/>
      <c r="AA76" s="35"/>
      <c r="AB76" s="41" t="b">
        <v>0</v>
      </c>
      <c r="AC76" s="23" t="s">
        <v>175</v>
      </c>
      <c r="AD76" s="37"/>
      <c r="AE76" s="37"/>
      <c r="AF76" s="37"/>
      <c r="AG76" s="37"/>
      <c r="AH76" s="37"/>
      <c r="AI76" s="37"/>
      <c r="AJ76" s="37"/>
      <c r="AK76" s="38"/>
      <c r="AL76" s="38"/>
      <c r="AM76" s="38"/>
      <c r="AN76" s="38"/>
    </row>
    <row r="77" ht="21.75" customHeight="1">
      <c r="A77" s="8">
        <v>77.0</v>
      </c>
      <c r="B77" s="26" t="s">
        <v>36</v>
      </c>
      <c r="C77" s="90" t="s">
        <v>330</v>
      </c>
      <c r="D77" s="108" t="s">
        <v>331</v>
      </c>
      <c r="E77" s="8">
        <v>2895.0</v>
      </c>
      <c r="F77" s="20" t="s">
        <v>178</v>
      </c>
      <c r="G77" s="20" t="s">
        <v>41</v>
      </c>
      <c r="H77" s="20" t="s">
        <v>332</v>
      </c>
      <c r="I77" s="20" t="s">
        <v>319</v>
      </c>
      <c r="J77" s="22" t="s">
        <v>268</v>
      </c>
      <c r="K77" s="50" t="s">
        <v>135</v>
      </c>
      <c r="L77" s="23" t="s">
        <v>172</v>
      </c>
      <c r="M77" s="24" t="s">
        <v>47</v>
      </c>
      <c r="N77" s="26" t="s">
        <v>197</v>
      </c>
      <c r="O77" s="26" t="s">
        <v>174</v>
      </c>
      <c r="P77" s="27">
        <f t="shared" si="1"/>
        <v>37</v>
      </c>
      <c r="Q77" s="66">
        <v>32311.0</v>
      </c>
      <c r="R77" s="67">
        <v>44788.0</v>
      </c>
      <c r="S77" s="30" t="str">
        <f t="shared" si="2"/>
        <v>3 ปี 6 เดือน 0 วัน </v>
      </c>
      <c r="T77" s="31">
        <f t="shared" si="3"/>
        <v>54332</v>
      </c>
      <c r="U77" s="32">
        <f t="shared" si="4"/>
        <v>2048</v>
      </c>
      <c r="V77" s="33" t="str">
        <f t="shared" si="5"/>
        <v>34-38</v>
      </c>
      <c r="W77" s="33" t="str">
        <f t="shared" si="6"/>
        <v>Gen Y 👨‍🦱</v>
      </c>
      <c r="X77" s="31"/>
      <c r="Y77" s="74"/>
      <c r="Z77" s="35"/>
      <c r="AA77" s="35"/>
      <c r="AB77" s="41" t="b">
        <v>0</v>
      </c>
      <c r="AC77" s="23" t="s">
        <v>175</v>
      </c>
      <c r="AD77" s="37"/>
      <c r="AE77" s="37"/>
      <c r="AF77" s="37"/>
      <c r="AG77" s="37"/>
      <c r="AH77" s="37"/>
      <c r="AI77" s="37"/>
      <c r="AJ77" s="37"/>
      <c r="AK77" s="38"/>
      <c r="AL77" s="38"/>
      <c r="AM77" s="38"/>
      <c r="AN77" s="38"/>
    </row>
    <row r="78" ht="21.75" customHeight="1">
      <c r="A78" s="8">
        <v>78.0</v>
      </c>
      <c r="B78" s="27" t="s">
        <v>52</v>
      </c>
      <c r="C78" s="18" t="s">
        <v>333</v>
      </c>
      <c r="D78" s="19" t="s">
        <v>334</v>
      </c>
      <c r="E78" s="27">
        <v>3041.0</v>
      </c>
      <c r="F78" s="39" t="s">
        <v>56</v>
      </c>
      <c r="G78" s="20" t="s">
        <v>41</v>
      </c>
      <c r="H78" s="20" t="s">
        <v>266</v>
      </c>
      <c r="I78" s="20" t="s">
        <v>335</v>
      </c>
      <c r="J78" s="22" t="s">
        <v>44</v>
      </c>
      <c r="K78" s="50" t="s">
        <v>135</v>
      </c>
      <c r="L78" s="23" t="s">
        <v>46</v>
      </c>
      <c r="M78" s="40" t="s">
        <v>59</v>
      </c>
      <c r="N78" s="25" t="s">
        <v>48</v>
      </c>
      <c r="O78" s="26" t="s">
        <v>49</v>
      </c>
      <c r="P78" s="27">
        <f t="shared" si="1"/>
        <v>33</v>
      </c>
      <c r="Q78" s="31">
        <v>33827.0</v>
      </c>
      <c r="R78" s="84">
        <v>42536.0</v>
      </c>
      <c r="S78" s="79" t="str">
        <f t="shared" si="2"/>
        <v>9 ปี 8 เดือน 0 วัน </v>
      </c>
      <c r="T78" s="31">
        <f t="shared" si="3"/>
        <v>55793</v>
      </c>
      <c r="U78" s="32">
        <f t="shared" si="4"/>
        <v>2052</v>
      </c>
      <c r="V78" s="33" t="str">
        <f t="shared" si="5"/>
        <v>29-33</v>
      </c>
      <c r="W78" s="33" t="str">
        <f t="shared" si="6"/>
        <v>Gen Y 👨‍🦱</v>
      </c>
      <c r="X78" s="31"/>
      <c r="Y78" s="21"/>
      <c r="Z78" s="80"/>
      <c r="AA78" s="80"/>
      <c r="AB78" s="36" t="b">
        <v>0</v>
      </c>
      <c r="AC78" s="23" t="s">
        <v>50</v>
      </c>
      <c r="AD78" s="81"/>
      <c r="AE78" s="81"/>
      <c r="AF78" s="81"/>
      <c r="AG78" s="81"/>
      <c r="AH78" s="81"/>
      <c r="AI78" s="81"/>
      <c r="AJ78" s="81"/>
      <c r="AK78" s="82"/>
      <c r="AL78" s="82"/>
      <c r="AM78" s="82"/>
      <c r="AN78" s="82"/>
    </row>
    <row r="79" ht="21.75" customHeight="1">
      <c r="A79" s="8">
        <v>79.0</v>
      </c>
      <c r="B79" s="27" t="s">
        <v>52</v>
      </c>
      <c r="C79" s="71" t="s">
        <v>336</v>
      </c>
      <c r="D79" s="73" t="s">
        <v>337</v>
      </c>
      <c r="E79" s="6">
        <v>3052.0</v>
      </c>
      <c r="F79" s="39" t="s">
        <v>56</v>
      </c>
      <c r="G79" s="20" t="s">
        <v>41</v>
      </c>
      <c r="H79" s="39" t="s">
        <v>294</v>
      </c>
      <c r="I79" s="39" t="s">
        <v>338</v>
      </c>
      <c r="J79" s="22" t="s">
        <v>268</v>
      </c>
      <c r="K79" s="50" t="s">
        <v>135</v>
      </c>
      <c r="L79" s="23" t="s">
        <v>46</v>
      </c>
      <c r="M79" s="40" t="s">
        <v>59</v>
      </c>
      <c r="N79" s="25" t="s">
        <v>48</v>
      </c>
      <c r="O79" s="26" t="s">
        <v>49</v>
      </c>
      <c r="P79" s="27">
        <f t="shared" si="1"/>
        <v>36</v>
      </c>
      <c r="Q79" s="28">
        <v>32596.0</v>
      </c>
      <c r="R79" s="29">
        <v>42095.0</v>
      </c>
      <c r="S79" s="30" t="str">
        <f t="shared" si="2"/>
        <v>10 ปี 10 เดือน 14 วัน </v>
      </c>
      <c r="T79" s="31">
        <f t="shared" si="3"/>
        <v>54697</v>
      </c>
      <c r="U79" s="32">
        <f t="shared" si="4"/>
        <v>2049</v>
      </c>
      <c r="V79" s="33" t="str">
        <f t="shared" si="5"/>
        <v>34-38</v>
      </c>
      <c r="W79" s="33" t="str">
        <f t="shared" si="6"/>
        <v>Gen Y 👨‍🦱</v>
      </c>
      <c r="X79" s="31"/>
      <c r="Y79" s="74"/>
      <c r="Z79" s="35"/>
      <c r="AA79" s="35"/>
      <c r="AB79" s="36" t="b">
        <v>0</v>
      </c>
      <c r="AC79" s="23" t="s">
        <v>140</v>
      </c>
      <c r="AD79" s="37"/>
      <c r="AE79" s="37"/>
      <c r="AF79" s="37"/>
      <c r="AG79" s="37"/>
      <c r="AH79" s="37"/>
      <c r="AI79" s="37"/>
      <c r="AJ79" s="37"/>
      <c r="AK79" s="38"/>
      <c r="AL79" s="38"/>
      <c r="AM79" s="38"/>
      <c r="AN79" s="38"/>
    </row>
    <row r="80" ht="21.75" customHeight="1">
      <c r="A80" s="8">
        <v>80.0</v>
      </c>
      <c r="B80" s="26" t="s">
        <v>70</v>
      </c>
      <c r="C80" s="71" t="s">
        <v>339</v>
      </c>
      <c r="D80" s="72" t="s">
        <v>340</v>
      </c>
      <c r="E80" s="27">
        <v>3054.0</v>
      </c>
      <c r="F80" s="39" t="s">
        <v>56</v>
      </c>
      <c r="G80" s="20" t="s">
        <v>41</v>
      </c>
      <c r="H80" s="20" t="s">
        <v>341</v>
      </c>
      <c r="I80" s="106" t="s">
        <v>329</v>
      </c>
      <c r="J80" s="22" t="s">
        <v>268</v>
      </c>
      <c r="K80" s="50" t="s">
        <v>135</v>
      </c>
      <c r="L80" s="23" t="s">
        <v>46</v>
      </c>
      <c r="M80" s="40" t="s">
        <v>59</v>
      </c>
      <c r="N80" s="25" t="s">
        <v>48</v>
      </c>
      <c r="O80" s="26" t="s">
        <v>49</v>
      </c>
      <c r="P80" s="27">
        <f t="shared" si="1"/>
        <v>38</v>
      </c>
      <c r="Q80" s="28">
        <v>31887.0</v>
      </c>
      <c r="R80" s="29">
        <v>41654.0</v>
      </c>
      <c r="S80" s="30" t="str">
        <f t="shared" si="2"/>
        <v>12 ปี 1 เดือน 0 วัน </v>
      </c>
      <c r="T80" s="31">
        <f t="shared" si="3"/>
        <v>53966</v>
      </c>
      <c r="U80" s="32">
        <f t="shared" si="4"/>
        <v>2047</v>
      </c>
      <c r="V80" s="33" t="str">
        <f t="shared" si="5"/>
        <v>34-38</v>
      </c>
      <c r="W80" s="33" t="str">
        <f t="shared" si="6"/>
        <v>Gen Y 👨‍🦱</v>
      </c>
      <c r="X80" s="20" t="s">
        <v>342</v>
      </c>
      <c r="Y80" s="74"/>
      <c r="Z80" s="35"/>
      <c r="AA80" s="35"/>
      <c r="AB80" s="36" t="b">
        <v>0</v>
      </c>
      <c r="AC80" s="23" t="s">
        <v>50</v>
      </c>
      <c r="AD80" s="37"/>
      <c r="AE80" s="37"/>
      <c r="AF80" s="37"/>
      <c r="AG80" s="37"/>
      <c r="AH80" s="37"/>
      <c r="AI80" s="37"/>
      <c r="AJ80" s="37"/>
      <c r="AK80" s="38"/>
      <c r="AL80" s="38"/>
      <c r="AM80" s="38"/>
      <c r="AN80" s="38"/>
    </row>
    <row r="81" ht="21.75" customHeight="1">
      <c r="A81" s="8">
        <v>81.0</v>
      </c>
      <c r="B81" s="27" t="s">
        <v>52</v>
      </c>
      <c r="C81" s="71" t="s">
        <v>343</v>
      </c>
      <c r="D81" s="73" t="s">
        <v>344</v>
      </c>
      <c r="E81" s="27">
        <v>3068.0</v>
      </c>
      <c r="F81" s="20" t="s">
        <v>67</v>
      </c>
      <c r="G81" s="20" t="s">
        <v>41</v>
      </c>
      <c r="H81" s="20" t="s">
        <v>294</v>
      </c>
      <c r="I81" s="89" t="s">
        <v>345</v>
      </c>
      <c r="J81" s="22" t="s">
        <v>268</v>
      </c>
      <c r="K81" s="50" t="s">
        <v>135</v>
      </c>
      <c r="L81" s="23" t="s">
        <v>46</v>
      </c>
      <c r="M81" s="40" t="s">
        <v>59</v>
      </c>
      <c r="N81" s="25" t="s">
        <v>48</v>
      </c>
      <c r="O81" s="26" t="s">
        <v>49</v>
      </c>
      <c r="P81" s="27">
        <f t="shared" si="1"/>
        <v>32</v>
      </c>
      <c r="Q81" s="28">
        <v>34249.0</v>
      </c>
      <c r="R81" s="29">
        <v>42901.0</v>
      </c>
      <c r="S81" s="30" t="str">
        <f t="shared" si="2"/>
        <v>8 ปี 8 เดือน 0 วัน </v>
      </c>
      <c r="T81" s="31">
        <f t="shared" si="3"/>
        <v>56523</v>
      </c>
      <c r="U81" s="32">
        <f t="shared" si="4"/>
        <v>2054</v>
      </c>
      <c r="V81" s="33" t="str">
        <f t="shared" si="5"/>
        <v>29-33</v>
      </c>
      <c r="W81" s="33" t="str">
        <f t="shared" si="6"/>
        <v>Gen Y 👨‍🦱</v>
      </c>
      <c r="X81" s="31"/>
      <c r="Y81" s="74"/>
      <c r="Z81" s="35"/>
      <c r="AA81" s="35"/>
      <c r="AB81" s="36" t="b">
        <v>0</v>
      </c>
      <c r="AC81" s="23" t="s">
        <v>140</v>
      </c>
      <c r="AD81" s="37"/>
      <c r="AE81" s="37"/>
      <c r="AF81" s="37"/>
      <c r="AG81" s="37"/>
      <c r="AH81" s="37"/>
      <c r="AI81" s="37"/>
      <c r="AJ81" s="37"/>
      <c r="AK81" s="38"/>
      <c r="AL81" s="38"/>
      <c r="AM81" s="38"/>
      <c r="AN81" s="38"/>
    </row>
    <row r="82" ht="21.75" customHeight="1">
      <c r="A82" s="8">
        <v>83.0</v>
      </c>
      <c r="B82" s="26" t="s">
        <v>52</v>
      </c>
      <c r="C82" s="90" t="s">
        <v>346</v>
      </c>
      <c r="D82" s="72" t="s">
        <v>347</v>
      </c>
      <c r="E82" s="27">
        <v>3119.0</v>
      </c>
      <c r="F82" s="39" t="s">
        <v>348</v>
      </c>
      <c r="G82" s="20" t="s">
        <v>41</v>
      </c>
      <c r="H82" s="106" t="s">
        <v>275</v>
      </c>
      <c r="I82" s="20" t="s">
        <v>295</v>
      </c>
      <c r="J82" s="22" t="s">
        <v>268</v>
      </c>
      <c r="K82" s="50" t="s">
        <v>135</v>
      </c>
      <c r="L82" s="23" t="s">
        <v>46</v>
      </c>
      <c r="M82" s="40" t="s">
        <v>59</v>
      </c>
      <c r="N82" s="25" t="s">
        <v>48</v>
      </c>
      <c r="O82" s="26" t="s">
        <v>49</v>
      </c>
      <c r="P82" s="27">
        <f t="shared" si="1"/>
        <v>28</v>
      </c>
      <c r="Q82" s="77">
        <v>35712.0</v>
      </c>
      <c r="R82" s="78">
        <v>44896.0</v>
      </c>
      <c r="S82" s="79" t="str">
        <f t="shared" si="2"/>
        <v>3 ปี 2 เดือน 14 วัน </v>
      </c>
      <c r="T82" s="31">
        <f t="shared" si="3"/>
        <v>57984</v>
      </c>
      <c r="U82" s="32">
        <f t="shared" si="4"/>
        <v>2058</v>
      </c>
      <c r="V82" s="33" t="str">
        <f t="shared" si="5"/>
        <v>24-28</v>
      </c>
      <c r="W82" s="33" t="str">
        <f t="shared" si="6"/>
        <v>Gen Z 🧒</v>
      </c>
      <c r="X82" s="31"/>
      <c r="Y82" s="74"/>
      <c r="Z82" s="80"/>
      <c r="AA82" s="80"/>
      <c r="AB82" s="36" t="b">
        <v>0</v>
      </c>
      <c r="AC82" s="23" t="s">
        <v>140</v>
      </c>
      <c r="AD82" s="81"/>
      <c r="AE82" s="81"/>
      <c r="AF82" s="81"/>
      <c r="AG82" s="81"/>
      <c r="AH82" s="81"/>
      <c r="AI82" s="81"/>
      <c r="AJ82" s="81"/>
      <c r="AK82" s="82"/>
      <c r="AL82" s="82"/>
      <c r="AM82" s="82"/>
      <c r="AN82" s="82"/>
    </row>
    <row r="83" ht="21.75" customHeight="1">
      <c r="A83" s="8">
        <v>84.0</v>
      </c>
      <c r="B83" s="27" t="s">
        <v>52</v>
      </c>
      <c r="C83" s="71" t="s">
        <v>349</v>
      </c>
      <c r="D83" s="73" t="s">
        <v>313</v>
      </c>
      <c r="E83" s="26">
        <v>3120.0</v>
      </c>
      <c r="F83" s="89" t="s">
        <v>202</v>
      </c>
      <c r="G83" s="20" t="s">
        <v>41</v>
      </c>
      <c r="H83" s="106" t="s">
        <v>275</v>
      </c>
      <c r="I83" s="20" t="s">
        <v>350</v>
      </c>
      <c r="J83" s="22" t="s">
        <v>268</v>
      </c>
      <c r="K83" s="50" t="s">
        <v>135</v>
      </c>
      <c r="L83" s="23" t="s">
        <v>172</v>
      </c>
      <c r="M83" s="40" t="s">
        <v>59</v>
      </c>
      <c r="N83" s="25" t="s">
        <v>48</v>
      </c>
      <c r="O83" s="26" t="s">
        <v>49</v>
      </c>
      <c r="P83" s="27">
        <f t="shared" si="1"/>
        <v>42</v>
      </c>
      <c r="Q83" s="28">
        <v>30588.0</v>
      </c>
      <c r="R83" s="29">
        <v>42843.0</v>
      </c>
      <c r="S83" s="30" t="str">
        <f t="shared" si="2"/>
        <v>8 ปี 9 เดือน 28 วัน </v>
      </c>
      <c r="T83" s="31">
        <f t="shared" si="3"/>
        <v>52505</v>
      </c>
      <c r="U83" s="32">
        <f t="shared" si="4"/>
        <v>2043</v>
      </c>
      <c r="V83" s="33" t="str">
        <f t="shared" si="5"/>
        <v>39-43</v>
      </c>
      <c r="W83" s="33" t="str">
        <f t="shared" si="6"/>
        <v>Gen Y 👨‍🦱</v>
      </c>
      <c r="X83" s="31"/>
      <c r="Y83" s="74"/>
      <c r="Z83" s="35"/>
      <c r="AA83" s="35"/>
      <c r="AB83" s="41" t="b">
        <v>0</v>
      </c>
      <c r="AC83" s="23" t="s">
        <v>175</v>
      </c>
      <c r="AD83" s="37"/>
      <c r="AE83" s="37"/>
      <c r="AF83" s="37"/>
      <c r="AG83" s="37"/>
      <c r="AH83" s="37"/>
      <c r="AI83" s="37"/>
      <c r="AJ83" s="37"/>
      <c r="AK83" s="38"/>
      <c r="AL83" s="38"/>
      <c r="AM83" s="38"/>
      <c r="AN83" s="38"/>
    </row>
    <row r="84" ht="21.75" customHeight="1">
      <c r="A84" s="8">
        <v>85.0</v>
      </c>
      <c r="B84" s="27" t="s">
        <v>70</v>
      </c>
      <c r="C84" s="71" t="s">
        <v>351</v>
      </c>
      <c r="D84" s="73" t="s">
        <v>352</v>
      </c>
      <c r="E84" s="27">
        <v>3121.0</v>
      </c>
      <c r="F84" s="89" t="s">
        <v>202</v>
      </c>
      <c r="G84" s="20" t="s">
        <v>41</v>
      </c>
      <c r="H84" s="106" t="s">
        <v>275</v>
      </c>
      <c r="I84" s="39" t="s">
        <v>350</v>
      </c>
      <c r="J84" s="22" t="s">
        <v>268</v>
      </c>
      <c r="K84" s="50" t="s">
        <v>135</v>
      </c>
      <c r="L84" s="23" t="s">
        <v>172</v>
      </c>
      <c r="M84" s="40" t="s">
        <v>59</v>
      </c>
      <c r="N84" s="25" t="s">
        <v>48</v>
      </c>
      <c r="O84" s="26" t="s">
        <v>49</v>
      </c>
      <c r="P84" s="27">
        <f t="shared" si="1"/>
        <v>38</v>
      </c>
      <c r="Q84" s="28">
        <v>31977.0</v>
      </c>
      <c r="R84" s="29">
        <v>42901.0</v>
      </c>
      <c r="S84" s="30" t="str">
        <f t="shared" si="2"/>
        <v>8 ปี 8 เดือน 0 วัน </v>
      </c>
      <c r="T84" s="31">
        <f t="shared" si="3"/>
        <v>53966</v>
      </c>
      <c r="U84" s="32">
        <f t="shared" si="4"/>
        <v>2047</v>
      </c>
      <c r="V84" s="33" t="str">
        <f t="shared" si="5"/>
        <v>34-38</v>
      </c>
      <c r="W84" s="33" t="str">
        <f t="shared" si="6"/>
        <v>Gen Y 👨‍🦱</v>
      </c>
      <c r="X84" s="31"/>
      <c r="Y84" s="74"/>
      <c r="Z84" s="35"/>
      <c r="AA84" s="35"/>
      <c r="AB84" s="41" t="b">
        <v>0</v>
      </c>
      <c r="AC84" s="23" t="s">
        <v>191</v>
      </c>
      <c r="AD84" s="37"/>
      <c r="AE84" s="37"/>
      <c r="AF84" s="37"/>
      <c r="AG84" s="37"/>
      <c r="AH84" s="37"/>
      <c r="AI84" s="37"/>
      <c r="AJ84" s="37"/>
      <c r="AK84" s="38"/>
      <c r="AL84" s="38"/>
      <c r="AM84" s="38"/>
      <c r="AN84" s="38"/>
    </row>
    <row r="85" ht="21.75" customHeight="1">
      <c r="A85" s="8">
        <v>86.0</v>
      </c>
      <c r="B85" s="27" t="s">
        <v>36</v>
      </c>
      <c r="C85" s="71" t="s">
        <v>353</v>
      </c>
      <c r="D85" s="73" t="s">
        <v>354</v>
      </c>
      <c r="E85" s="27">
        <v>3122.0</v>
      </c>
      <c r="F85" s="20" t="s">
        <v>170</v>
      </c>
      <c r="G85" s="20" t="s">
        <v>41</v>
      </c>
      <c r="H85" s="106" t="s">
        <v>280</v>
      </c>
      <c r="I85" s="20" t="s">
        <v>355</v>
      </c>
      <c r="J85" s="22" t="s">
        <v>268</v>
      </c>
      <c r="K85" s="50" t="s">
        <v>135</v>
      </c>
      <c r="L85" s="23" t="s">
        <v>172</v>
      </c>
      <c r="M85" s="24" t="s">
        <v>47</v>
      </c>
      <c r="N85" s="27" t="s">
        <v>179</v>
      </c>
      <c r="O85" s="26" t="s">
        <v>174</v>
      </c>
      <c r="P85" s="27">
        <f t="shared" si="1"/>
        <v>34</v>
      </c>
      <c r="Q85" s="28">
        <v>33590.0</v>
      </c>
      <c r="R85" s="29">
        <v>42843.0</v>
      </c>
      <c r="S85" s="30" t="str">
        <f t="shared" si="2"/>
        <v>8 ปี 9 เดือน 28 วัน </v>
      </c>
      <c r="T85" s="31">
        <f t="shared" si="3"/>
        <v>55793</v>
      </c>
      <c r="U85" s="32">
        <f t="shared" si="4"/>
        <v>2052</v>
      </c>
      <c r="V85" s="33" t="str">
        <f t="shared" si="5"/>
        <v>34-38</v>
      </c>
      <c r="W85" s="33" t="str">
        <f t="shared" si="6"/>
        <v>Gen Y 👨‍🦱</v>
      </c>
      <c r="X85" s="31"/>
      <c r="Y85" s="74"/>
      <c r="Z85" s="35"/>
      <c r="AA85" s="35"/>
      <c r="AB85" s="41" t="b">
        <v>0</v>
      </c>
      <c r="AC85" s="23" t="s">
        <v>175</v>
      </c>
      <c r="AD85" s="37"/>
      <c r="AE85" s="37"/>
      <c r="AF85" s="37"/>
      <c r="AG85" s="37"/>
      <c r="AH85" s="37"/>
      <c r="AI85" s="37"/>
      <c r="AJ85" s="37"/>
      <c r="AK85" s="38"/>
      <c r="AL85" s="38"/>
      <c r="AM85" s="38"/>
      <c r="AN85" s="38"/>
    </row>
    <row r="86" ht="21.75" customHeight="1">
      <c r="A86" s="8">
        <v>87.0</v>
      </c>
      <c r="B86" s="27" t="s">
        <v>52</v>
      </c>
      <c r="C86" s="71" t="s">
        <v>356</v>
      </c>
      <c r="D86" s="73" t="s">
        <v>357</v>
      </c>
      <c r="E86" s="27">
        <v>3164.0</v>
      </c>
      <c r="F86" s="20" t="s">
        <v>67</v>
      </c>
      <c r="G86" s="20" t="s">
        <v>41</v>
      </c>
      <c r="H86" s="20" t="s">
        <v>275</v>
      </c>
      <c r="I86" s="20" t="s">
        <v>358</v>
      </c>
      <c r="J86" s="22" t="s">
        <v>268</v>
      </c>
      <c r="K86" s="50" t="s">
        <v>135</v>
      </c>
      <c r="L86" s="23" t="s">
        <v>46</v>
      </c>
      <c r="M86" s="40" t="s">
        <v>59</v>
      </c>
      <c r="N86" s="25" t="s">
        <v>48</v>
      </c>
      <c r="O86" s="26" t="s">
        <v>49</v>
      </c>
      <c r="P86" s="27">
        <f t="shared" si="1"/>
        <v>43</v>
      </c>
      <c r="Q86" s="28">
        <v>30014.0</v>
      </c>
      <c r="R86" s="29">
        <v>42384.0</v>
      </c>
      <c r="S86" s="30" t="str">
        <f t="shared" si="2"/>
        <v>10 ปี 1 เดือน 0 วัน </v>
      </c>
      <c r="T86" s="31">
        <f t="shared" si="3"/>
        <v>52140</v>
      </c>
      <c r="U86" s="32">
        <f t="shared" si="4"/>
        <v>2042</v>
      </c>
      <c r="V86" s="33" t="str">
        <f t="shared" si="5"/>
        <v>39-43</v>
      </c>
      <c r="W86" s="33" t="str">
        <f t="shared" si="6"/>
        <v>Gen Y 👨‍🦱</v>
      </c>
      <c r="X86" s="31"/>
      <c r="Y86" s="74"/>
      <c r="Z86" s="35"/>
      <c r="AA86" s="35"/>
      <c r="AB86" s="36" t="b">
        <v>0</v>
      </c>
      <c r="AC86" s="23" t="s">
        <v>50</v>
      </c>
      <c r="AD86" s="37"/>
      <c r="AE86" s="37"/>
      <c r="AF86" s="37"/>
      <c r="AG86" s="37"/>
      <c r="AH86" s="37"/>
      <c r="AI86" s="37"/>
      <c r="AJ86" s="37"/>
      <c r="AK86" s="38"/>
      <c r="AL86" s="38"/>
      <c r="AM86" s="38"/>
      <c r="AN86" s="38"/>
    </row>
    <row r="87" ht="21.75" customHeight="1">
      <c r="A87" s="8">
        <v>88.0</v>
      </c>
      <c r="B87" s="27" t="s">
        <v>52</v>
      </c>
      <c r="C87" s="71" t="s">
        <v>359</v>
      </c>
      <c r="D87" s="73" t="s">
        <v>360</v>
      </c>
      <c r="E87" s="27">
        <v>3165.0</v>
      </c>
      <c r="F87" s="20" t="s">
        <v>67</v>
      </c>
      <c r="G87" s="20" t="s">
        <v>41</v>
      </c>
      <c r="H87" s="20" t="s">
        <v>275</v>
      </c>
      <c r="I87" s="20" t="s">
        <v>350</v>
      </c>
      <c r="J87" s="22" t="s">
        <v>268</v>
      </c>
      <c r="K87" s="50" t="s">
        <v>135</v>
      </c>
      <c r="L87" s="23" t="s">
        <v>46</v>
      </c>
      <c r="M87" s="40" t="s">
        <v>59</v>
      </c>
      <c r="N87" s="25" t="s">
        <v>48</v>
      </c>
      <c r="O87" s="26" t="s">
        <v>49</v>
      </c>
      <c r="P87" s="27">
        <f t="shared" si="1"/>
        <v>43</v>
      </c>
      <c r="Q87" s="28">
        <v>30067.0</v>
      </c>
      <c r="R87" s="29">
        <v>42384.0</v>
      </c>
      <c r="S87" s="30" t="str">
        <f t="shared" si="2"/>
        <v>10 ปี 1 เดือน 0 วัน </v>
      </c>
      <c r="T87" s="31">
        <f t="shared" si="3"/>
        <v>52140</v>
      </c>
      <c r="U87" s="32">
        <f t="shared" si="4"/>
        <v>2042</v>
      </c>
      <c r="V87" s="33" t="str">
        <f t="shared" si="5"/>
        <v>39-43</v>
      </c>
      <c r="W87" s="33" t="str">
        <f t="shared" si="6"/>
        <v>Gen Y 👨‍🦱</v>
      </c>
      <c r="X87" s="31"/>
      <c r="Y87" s="74"/>
      <c r="Z87" s="35"/>
      <c r="AA87" s="35"/>
      <c r="AB87" s="36" t="b">
        <v>0</v>
      </c>
      <c r="AC87" s="23" t="s">
        <v>50</v>
      </c>
      <c r="AD87" s="37"/>
      <c r="AE87" s="37"/>
      <c r="AF87" s="37"/>
      <c r="AG87" s="37"/>
      <c r="AH87" s="37"/>
      <c r="AI87" s="37"/>
      <c r="AJ87" s="37"/>
      <c r="AK87" s="38"/>
      <c r="AL87" s="38"/>
      <c r="AM87" s="38"/>
      <c r="AN87" s="38"/>
    </row>
    <row r="88" ht="21.75" customHeight="1">
      <c r="A88" s="8">
        <v>89.0</v>
      </c>
      <c r="B88" s="27" t="s">
        <v>52</v>
      </c>
      <c r="C88" s="71" t="s">
        <v>361</v>
      </c>
      <c r="D88" s="73" t="s">
        <v>362</v>
      </c>
      <c r="E88" s="27">
        <v>3166.0</v>
      </c>
      <c r="F88" s="39" t="s">
        <v>56</v>
      </c>
      <c r="G88" s="20" t="s">
        <v>41</v>
      </c>
      <c r="H88" s="106" t="s">
        <v>275</v>
      </c>
      <c r="I88" s="20" t="s">
        <v>363</v>
      </c>
      <c r="J88" s="22" t="s">
        <v>268</v>
      </c>
      <c r="K88" s="50" t="s">
        <v>135</v>
      </c>
      <c r="L88" s="23" t="s">
        <v>46</v>
      </c>
      <c r="M88" s="40" t="s">
        <v>59</v>
      </c>
      <c r="N88" s="26" t="s">
        <v>60</v>
      </c>
      <c r="O88" s="26" t="s">
        <v>61</v>
      </c>
      <c r="P88" s="27">
        <f t="shared" si="1"/>
        <v>43</v>
      </c>
      <c r="Q88" s="28">
        <v>30342.0</v>
      </c>
      <c r="R88" s="29">
        <v>42278.0</v>
      </c>
      <c r="S88" s="30" t="str">
        <f t="shared" si="2"/>
        <v>10 ปี 4 เดือน 14 วัน </v>
      </c>
      <c r="T88" s="31">
        <f t="shared" si="3"/>
        <v>52505</v>
      </c>
      <c r="U88" s="32">
        <f t="shared" si="4"/>
        <v>2043</v>
      </c>
      <c r="V88" s="33" t="str">
        <f t="shared" si="5"/>
        <v>39-43</v>
      </c>
      <c r="W88" s="33" t="str">
        <f t="shared" si="6"/>
        <v>Gen Y 👨‍🦱</v>
      </c>
      <c r="X88" s="20" t="s">
        <v>364</v>
      </c>
      <c r="Y88" s="74"/>
      <c r="Z88" s="35"/>
      <c r="AA88" s="35"/>
      <c r="AB88" s="36" t="b">
        <v>0</v>
      </c>
      <c r="AC88" s="23" t="s">
        <v>50</v>
      </c>
      <c r="AD88" s="37"/>
      <c r="AE88" s="37"/>
      <c r="AF88" s="37"/>
      <c r="AG88" s="37"/>
      <c r="AH88" s="37"/>
      <c r="AI88" s="37"/>
      <c r="AJ88" s="37"/>
      <c r="AK88" s="38"/>
      <c r="AL88" s="38"/>
      <c r="AM88" s="38"/>
      <c r="AN88" s="38"/>
    </row>
    <row r="89" ht="21.75" customHeight="1">
      <c r="A89" s="8">
        <v>90.0</v>
      </c>
      <c r="B89" s="27" t="s">
        <v>36</v>
      </c>
      <c r="C89" s="71" t="s">
        <v>365</v>
      </c>
      <c r="D89" s="73" t="s">
        <v>366</v>
      </c>
      <c r="E89" s="44">
        <v>1882.0</v>
      </c>
      <c r="F89" s="20" t="s">
        <v>178</v>
      </c>
      <c r="G89" s="20" t="s">
        <v>41</v>
      </c>
      <c r="H89" s="106" t="s">
        <v>280</v>
      </c>
      <c r="I89" s="20" t="s">
        <v>367</v>
      </c>
      <c r="J89" s="22" t="s">
        <v>268</v>
      </c>
      <c r="K89" s="10" t="s">
        <v>368</v>
      </c>
      <c r="L89" s="23" t="s">
        <v>172</v>
      </c>
      <c r="M89" s="24" t="s">
        <v>47</v>
      </c>
      <c r="N89" s="27" t="s">
        <v>173</v>
      </c>
      <c r="O89" s="26" t="s">
        <v>174</v>
      </c>
      <c r="P89" s="27">
        <f t="shared" si="1"/>
        <v>57</v>
      </c>
      <c r="Q89" s="28">
        <v>25184.0</v>
      </c>
      <c r="R89" s="29">
        <v>33819.0</v>
      </c>
      <c r="S89" s="30" t="str">
        <f t="shared" si="2"/>
        <v>33 ปี 6 เดือน 12 วัน </v>
      </c>
      <c r="T89" s="31">
        <f t="shared" si="3"/>
        <v>47392</v>
      </c>
      <c r="U89" s="32">
        <f t="shared" si="4"/>
        <v>2029</v>
      </c>
      <c r="V89" s="33" t="str">
        <f t="shared" si="5"/>
        <v>54-58</v>
      </c>
      <c r="W89" s="33" t="str">
        <f t="shared" si="6"/>
        <v>Gen X 🧔</v>
      </c>
      <c r="X89" s="20" t="s">
        <v>369</v>
      </c>
      <c r="Y89" s="74"/>
      <c r="Z89" s="35"/>
      <c r="AA89" s="35"/>
      <c r="AB89" s="41" t="b">
        <v>0</v>
      </c>
      <c r="AC89" s="23" t="s">
        <v>175</v>
      </c>
      <c r="AD89" s="37"/>
      <c r="AE89" s="37"/>
      <c r="AF89" s="37"/>
      <c r="AG89" s="37"/>
      <c r="AH89" s="37"/>
      <c r="AI89" s="37"/>
      <c r="AJ89" s="37"/>
      <c r="AK89" s="38"/>
      <c r="AL89" s="38"/>
      <c r="AM89" s="38"/>
      <c r="AN89" s="38"/>
    </row>
    <row r="90" ht="21.75" customHeight="1">
      <c r="A90" s="8">
        <v>91.0</v>
      </c>
      <c r="B90" s="26" t="s">
        <v>36</v>
      </c>
      <c r="C90" s="90" t="s">
        <v>370</v>
      </c>
      <c r="D90" s="72" t="s">
        <v>273</v>
      </c>
      <c r="E90" s="26">
        <v>2618.0</v>
      </c>
      <c r="F90" s="39" t="s">
        <v>56</v>
      </c>
      <c r="G90" s="20" t="s">
        <v>41</v>
      </c>
      <c r="H90" s="39" t="s">
        <v>371</v>
      </c>
      <c r="I90" s="39" t="s">
        <v>371</v>
      </c>
      <c r="J90" s="22" t="s">
        <v>268</v>
      </c>
      <c r="K90" s="50" t="s">
        <v>135</v>
      </c>
      <c r="L90" s="23" t="s">
        <v>46</v>
      </c>
      <c r="M90" s="24" t="s">
        <v>47</v>
      </c>
      <c r="N90" s="25" t="s">
        <v>48</v>
      </c>
      <c r="O90" s="26" t="s">
        <v>49</v>
      </c>
      <c r="P90" s="27">
        <f t="shared" si="1"/>
        <v>28</v>
      </c>
      <c r="Q90" s="77">
        <v>35509.0</v>
      </c>
      <c r="R90" s="78">
        <v>45231.0</v>
      </c>
      <c r="S90" s="79" t="str">
        <f t="shared" si="2"/>
        <v>2 ปี 3 เดือน 14 วัน </v>
      </c>
      <c r="T90" s="31">
        <f t="shared" si="3"/>
        <v>57619</v>
      </c>
      <c r="U90" s="32">
        <f t="shared" si="4"/>
        <v>2057</v>
      </c>
      <c r="V90" s="33" t="str">
        <f t="shared" si="5"/>
        <v>24-28</v>
      </c>
      <c r="W90" s="33" t="str">
        <f t="shared" si="6"/>
        <v>Gen Z 🧒</v>
      </c>
      <c r="X90" s="31"/>
      <c r="Y90" s="74"/>
      <c r="Z90" s="80"/>
      <c r="AA90" s="80"/>
      <c r="AB90" s="36" t="b">
        <v>0</v>
      </c>
      <c r="AC90" s="23" t="s">
        <v>140</v>
      </c>
      <c r="AD90" s="81"/>
      <c r="AE90" s="81"/>
      <c r="AF90" s="81"/>
      <c r="AG90" s="81"/>
      <c r="AH90" s="81"/>
      <c r="AI90" s="81"/>
      <c r="AJ90" s="81"/>
      <c r="AK90" s="82"/>
      <c r="AL90" s="82"/>
      <c r="AM90" s="82"/>
      <c r="AN90" s="82"/>
    </row>
    <row r="91" ht="21.75" customHeight="1">
      <c r="A91" s="8">
        <v>92.0</v>
      </c>
      <c r="B91" s="26" t="s">
        <v>36</v>
      </c>
      <c r="C91" s="90" t="s">
        <v>372</v>
      </c>
      <c r="D91" s="72" t="s">
        <v>373</v>
      </c>
      <c r="E91" s="8">
        <v>2823.0</v>
      </c>
      <c r="F91" s="20" t="s">
        <v>170</v>
      </c>
      <c r="G91" s="20" t="s">
        <v>41</v>
      </c>
      <c r="H91" s="39" t="s">
        <v>371</v>
      </c>
      <c r="I91" s="39" t="s">
        <v>371</v>
      </c>
      <c r="J91" s="22" t="s">
        <v>268</v>
      </c>
      <c r="K91" s="50" t="s">
        <v>135</v>
      </c>
      <c r="L91" s="23" t="s">
        <v>172</v>
      </c>
      <c r="M91" s="24" t="s">
        <v>47</v>
      </c>
      <c r="N91" s="8" t="s">
        <v>190</v>
      </c>
      <c r="O91" s="26" t="s">
        <v>174</v>
      </c>
      <c r="P91" s="27">
        <f t="shared" si="1"/>
        <v>25</v>
      </c>
      <c r="Q91" s="77">
        <v>36667.0</v>
      </c>
      <c r="R91" s="78">
        <v>45092.0</v>
      </c>
      <c r="S91" s="79" t="str">
        <f t="shared" si="2"/>
        <v>2 ปี 8 เดือน 0 วัน </v>
      </c>
      <c r="T91" s="31">
        <f t="shared" si="3"/>
        <v>58715</v>
      </c>
      <c r="U91" s="32">
        <f t="shared" si="4"/>
        <v>2060</v>
      </c>
      <c r="V91" s="33" t="str">
        <f t="shared" si="5"/>
        <v>24-28</v>
      </c>
      <c r="W91" s="33" t="str">
        <f t="shared" si="6"/>
        <v>Gen Z 🧒</v>
      </c>
      <c r="X91" s="31"/>
      <c r="Y91" s="74"/>
      <c r="Z91" s="80"/>
      <c r="AA91" s="80"/>
      <c r="AB91" s="36" t="b">
        <v>0</v>
      </c>
      <c r="AC91" s="23" t="s">
        <v>175</v>
      </c>
      <c r="AD91" s="81"/>
      <c r="AE91" s="81"/>
      <c r="AF91" s="81"/>
      <c r="AG91" s="81"/>
      <c r="AH91" s="81"/>
      <c r="AI91" s="81"/>
      <c r="AJ91" s="81"/>
      <c r="AK91" s="82"/>
      <c r="AL91" s="82"/>
      <c r="AM91" s="82"/>
      <c r="AN91" s="82"/>
    </row>
    <row r="92" ht="21.75" customHeight="1">
      <c r="A92" s="8">
        <v>93.0</v>
      </c>
      <c r="B92" s="27" t="s">
        <v>36</v>
      </c>
      <c r="C92" s="71" t="s">
        <v>374</v>
      </c>
      <c r="D92" s="73" t="s">
        <v>375</v>
      </c>
      <c r="E92" s="6">
        <v>2932.0</v>
      </c>
      <c r="F92" s="20" t="s">
        <v>170</v>
      </c>
      <c r="G92" s="20" t="s">
        <v>41</v>
      </c>
      <c r="H92" s="39" t="s">
        <v>371</v>
      </c>
      <c r="I92" s="39" t="s">
        <v>371</v>
      </c>
      <c r="J92" s="22" t="s">
        <v>268</v>
      </c>
      <c r="K92" s="50" t="s">
        <v>135</v>
      </c>
      <c r="L92" s="23" t="s">
        <v>172</v>
      </c>
      <c r="M92" s="24" t="s">
        <v>47</v>
      </c>
      <c r="N92" s="6" t="s">
        <v>197</v>
      </c>
      <c r="O92" s="26" t="s">
        <v>174</v>
      </c>
      <c r="P92" s="27">
        <f t="shared" si="1"/>
        <v>27</v>
      </c>
      <c r="Q92" s="31">
        <v>36072.0</v>
      </c>
      <c r="R92" s="84">
        <v>43661.0</v>
      </c>
      <c r="S92" s="30" t="str">
        <f t="shared" si="2"/>
        <v>6 ปี 7 เดือน 0 วัน </v>
      </c>
      <c r="T92" s="31">
        <f t="shared" si="3"/>
        <v>58349</v>
      </c>
      <c r="U92" s="32">
        <f t="shared" si="4"/>
        <v>2059</v>
      </c>
      <c r="V92" s="33" t="str">
        <f t="shared" si="5"/>
        <v>24-28</v>
      </c>
      <c r="W92" s="33" t="str">
        <f t="shared" si="6"/>
        <v>Gen Z 🧒</v>
      </c>
      <c r="X92" s="31"/>
      <c r="Y92" s="74"/>
      <c r="Z92" s="80"/>
      <c r="AA92" s="80"/>
      <c r="AB92" s="36" t="b">
        <v>0</v>
      </c>
      <c r="AC92" s="23" t="s">
        <v>175</v>
      </c>
      <c r="AD92" s="81"/>
      <c r="AE92" s="81"/>
      <c r="AF92" s="81"/>
      <c r="AG92" s="81"/>
      <c r="AH92" s="81"/>
      <c r="AI92" s="81"/>
      <c r="AJ92" s="81"/>
      <c r="AK92" s="82"/>
      <c r="AL92" s="82"/>
      <c r="AM92" s="82"/>
      <c r="AN92" s="82"/>
    </row>
    <row r="93" ht="21.75" customHeight="1">
      <c r="A93" s="8">
        <v>94.0</v>
      </c>
      <c r="B93" s="27" t="s">
        <v>36</v>
      </c>
      <c r="C93" s="109" t="s">
        <v>376</v>
      </c>
      <c r="D93" s="110" t="s">
        <v>377</v>
      </c>
      <c r="E93" s="6">
        <v>2934.0</v>
      </c>
      <c r="F93" s="20" t="s">
        <v>170</v>
      </c>
      <c r="G93" s="20" t="s">
        <v>41</v>
      </c>
      <c r="H93" s="39" t="s">
        <v>371</v>
      </c>
      <c r="I93" s="39" t="s">
        <v>371</v>
      </c>
      <c r="J93" s="22" t="s">
        <v>268</v>
      </c>
      <c r="K93" s="50" t="s">
        <v>135</v>
      </c>
      <c r="L93" s="23" t="s">
        <v>172</v>
      </c>
      <c r="M93" s="24" t="s">
        <v>47</v>
      </c>
      <c r="N93" s="6" t="s">
        <v>179</v>
      </c>
      <c r="O93" s="26" t="s">
        <v>174</v>
      </c>
      <c r="P93" s="27">
        <f t="shared" si="1"/>
        <v>47</v>
      </c>
      <c r="Q93" s="28">
        <v>28661.0</v>
      </c>
      <c r="R93" s="29">
        <v>41365.0</v>
      </c>
      <c r="S93" s="30" t="str">
        <f t="shared" si="2"/>
        <v>12 ปี 10 เดือน 14 วัน </v>
      </c>
      <c r="T93" s="31">
        <f t="shared" si="3"/>
        <v>50679</v>
      </c>
      <c r="U93" s="32">
        <f t="shared" si="4"/>
        <v>2038</v>
      </c>
      <c r="V93" s="33" t="str">
        <f t="shared" si="5"/>
        <v>44-48</v>
      </c>
      <c r="W93" s="33" t="str">
        <f t="shared" si="6"/>
        <v>Gen X 🧔</v>
      </c>
      <c r="X93" s="31"/>
      <c r="Y93" s="74"/>
      <c r="Z93" s="35"/>
      <c r="AA93" s="35"/>
      <c r="AB93" s="41" t="b">
        <v>0</v>
      </c>
      <c r="AC93" s="23" t="s">
        <v>175</v>
      </c>
      <c r="AD93" s="37"/>
      <c r="AE93" s="37"/>
      <c r="AF93" s="37"/>
      <c r="AG93" s="37"/>
      <c r="AH93" s="37"/>
      <c r="AI93" s="37"/>
      <c r="AJ93" s="37"/>
      <c r="AK93" s="38"/>
      <c r="AL93" s="38"/>
      <c r="AM93" s="38"/>
      <c r="AN93" s="38"/>
    </row>
    <row r="94" ht="21.75" customHeight="1">
      <c r="A94" s="8">
        <v>95.0</v>
      </c>
      <c r="B94" s="27" t="s">
        <v>36</v>
      </c>
      <c r="C94" s="71" t="s">
        <v>378</v>
      </c>
      <c r="D94" s="73" t="s">
        <v>379</v>
      </c>
      <c r="E94" s="6">
        <v>2935.0</v>
      </c>
      <c r="F94" s="20" t="s">
        <v>170</v>
      </c>
      <c r="G94" s="20" t="s">
        <v>41</v>
      </c>
      <c r="H94" s="39" t="s">
        <v>371</v>
      </c>
      <c r="I94" s="39" t="s">
        <v>371</v>
      </c>
      <c r="J94" s="22" t="s">
        <v>268</v>
      </c>
      <c r="K94" s="50" t="s">
        <v>135</v>
      </c>
      <c r="L94" s="23" t="s">
        <v>172</v>
      </c>
      <c r="M94" s="24" t="s">
        <v>47</v>
      </c>
      <c r="N94" s="6" t="s">
        <v>197</v>
      </c>
      <c r="O94" s="26" t="s">
        <v>174</v>
      </c>
      <c r="P94" s="27">
        <f t="shared" si="1"/>
        <v>49</v>
      </c>
      <c r="Q94" s="28">
        <v>27979.0</v>
      </c>
      <c r="R94" s="29">
        <v>41365.0</v>
      </c>
      <c r="S94" s="30" t="str">
        <f t="shared" si="2"/>
        <v>12 ปี 10 เดือน 14 วัน </v>
      </c>
      <c r="T94" s="31">
        <f t="shared" si="3"/>
        <v>49949</v>
      </c>
      <c r="U94" s="32">
        <f t="shared" si="4"/>
        <v>2036</v>
      </c>
      <c r="V94" s="33" t="str">
        <f t="shared" si="5"/>
        <v>49-53</v>
      </c>
      <c r="W94" s="33" t="str">
        <f t="shared" si="6"/>
        <v>Gen X 🧔</v>
      </c>
      <c r="X94" s="31"/>
      <c r="Y94" s="74"/>
      <c r="Z94" s="35"/>
      <c r="AA94" s="35"/>
      <c r="AB94" s="41" t="b">
        <v>0</v>
      </c>
      <c r="AC94" s="23" t="s">
        <v>175</v>
      </c>
      <c r="AD94" s="37"/>
      <c r="AE94" s="37"/>
      <c r="AF94" s="37"/>
      <c r="AG94" s="37"/>
      <c r="AH94" s="37"/>
      <c r="AI94" s="37"/>
      <c r="AJ94" s="37"/>
      <c r="AK94" s="38"/>
      <c r="AL94" s="38"/>
      <c r="AM94" s="38"/>
      <c r="AN94" s="38"/>
    </row>
    <row r="95" ht="21.75" customHeight="1">
      <c r="A95" s="8">
        <v>96.0</v>
      </c>
      <c r="B95" s="27" t="s">
        <v>36</v>
      </c>
      <c r="C95" s="71" t="s">
        <v>380</v>
      </c>
      <c r="D95" s="73" t="s">
        <v>381</v>
      </c>
      <c r="E95" s="6">
        <v>2936.0</v>
      </c>
      <c r="F95" s="20" t="s">
        <v>170</v>
      </c>
      <c r="G95" s="20" t="s">
        <v>41</v>
      </c>
      <c r="H95" s="39" t="s">
        <v>371</v>
      </c>
      <c r="I95" s="39" t="s">
        <v>371</v>
      </c>
      <c r="J95" s="22" t="s">
        <v>268</v>
      </c>
      <c r="K95" s="50" t="s">
        <v>135</v>
      </c>
      <c r="L95" s="23" t="s">
        <v>172</v>
      </c>
      <c r="M95" s="24" t="s">
        <v>47</v>
      </c>
      <c r="N95" s="6" t="s">
        <v>179</v>
      </c>
      <c r="O95" s="26" t="s">
        <v>174</v>
      </c>
      <c r="P95" s="27">
        <f t="shared" si="1"/>
        <v>56</v>
      </c>
      <c r="Q95" s="28">
        <v>25527.0</v>
      </c>
      <c r="R95" s="29">
        <v>41365.0</v>
      </c>
      <c r="S95" s="30" t="str">
        <f t="shared" si="2"/>
        <v>12 ปี 10 เดือน 14 วัน </v>
      </c>
      <c r="T95" s="31">
        <f t="shared" si="3"/>
        <v>47757</v>
      </c>
      <c r="U95" s="32">
        <f t="shared" si="4"/>
        <v>2030</v>
      </c>
      <c r="V95" s="33" t="str">
        <f t="shared" si="5"/>
        <v>54-58</v>
      </c>
      <c r="W95" s="33" t="str">
        <f t="shared" si="6"/>
        <v>Gen X 🧔</v>
      </c>
      <c r="X95" s="31"/>
      <c r="Y95" s="74"/>
      <c r="Z95" s="35"/>
      <c r="AA95" s="35"/>
      <c r="AB95" s="41" t="b">
        <v>0</v>
      </c>
      <c r="AC95" s="23" t="s">
        <v>175</v>
      </c>
      <c r="AD95" s="37"/>
      <c r="AE95" s="37"/>
      <c r="AF95" s="37"/>
      <c r="AG95" s="37"/>
      <c r="AH95" s="37"/>
      <c r="AI95" s="37"/>
      <c r="AJ95" s="37"/>
      <c r="AK95" s="38"/>
      <c r="AL95" s="38"/>
      <c r="AM95" s="38"/>
      <c r="AN95" s="38"/>
    </row>
    <row r="96" ht="21.75" customHeight="1">
      <c r="A96" s="8">
        <v>98.0</v>
      </c>
      <c r="B96" s="27" t="s">
        <v>36</v>
      </c>
      <c r="C96" s="71" t="s">
        <v>382</v>
      </c>
      <c r="D96" s="73" t="s">
        <v>383</v>
      </c>
      <c r="E96" s="6">
        <v>2939.0</v>
      </c>
      <c r="F96" s="20" t="s">
        <v>170</v>
      </c>
      <c r="G96" s="20" t="s">
        <v>41</v>
      </c>
      <c r="H96" s="39" t="s">
        <v>371</v>
      </c>
      <c r="I96" s="39" t="s">
        <v>371</v>
      </c>
      <c r="J96" s="22" t="s">
        <v>268</v>
      </c>
      <c r="K96" s="50" t="s">
        <v>135</v>
      </c>
      <c r="L96" s="23" t="s">
        <v>172</v>
      </c>
      <c r="M96" s="24" t="s">
        <v>47</v>
      </c>
      <c r="N96" s="6" t="s">
        <v>179</v>
      </c>
      <c r="O96" s="26" t="s">
        <v>174</v>
      </c>
      <c r="P96" s="27">
        <f t="shared" si="1"/>
        <v>54</v>
      </c>
      <c r="Q96" s="28">
        <v>26130.0</v>
      </c>
      <c r="R96" s="29">
        <v>41365.0</v>
      </c>
      <c r="S96" s="30" t="str">
        <f t="shared" si="2"/>
        <v>12 ปี 10 เดือน 14 วัน </v>
      </c>
      <c r="T96" s="31">
        <f t="shared" si="3"/>
        <v>48122</v>
      </c>
      <c r="U96" s="32">
        <f t="shared" si="4"/>
        <v>2031</v>
      </c>
      <c r="V96" s="33" t="str">
        <f t="shared" si="5"/>
        <v>54-58</v>
      </c>
      <c r="W96" s="33" t="str">
        <f t="shared" si="6"/>
        <v>Gen X 🧔</v>
      </c>
      <c r="X96" s="31"/>
      <c r="Y96" s="74"/>
      <c r="Z96" s="35"/>
      <c r="AA96" s="35"/>
      <c r="AB96" s="41" t="b">
        <v>0</v>
      </c>
      <c r="AC96" s="23" t="s">
        <v>175</v>
      </c>
      <c r="AD96" s="37"/>
      <c r="AE96" s="37"/>
      <c r="AF96" s="37"/>
      <c r="AG96" s="37"/>
      <c r="AH96" s="37"/>
      <c r="AI96" s="37"/>
      <c r="AJ96" s="37"/>
      <c r="AK96" s="38"/>
      <c r="AL96" s="38"/>
      <c r="AM96" s="38"/>
      <c r="AN96" s="38"/>
    </row>
    <row r="97" ht="21.75" customHeight="1">
      <c r="A97" s="8">
        <v>99.0</v>
      </c>
      <c r="B97" s="27" t="s">
        <v>36</v>
      </c>
      <c r="C97" s="18" t="s">
        <v>384</v>
      </c>
      <c r="D97" s="19" t="s">
        <v>385</v>
      </c>
      <c r="E97" s="6">
        <v>2941.0</v>
      </c>
      <c r="F97" s="20" t="s">
        <v>170</v>
      </c>
      <c r="G97" s="20" t="s">
        <v>41</v>
      </c>
      <c r="H97" s="39" t="s">
        <v>371</v>
      </c>
      <c r="I97" s="39" t="s">
        <v>371</v>
      </c>
      <c r="J97" s="22" t="s">
        <v>268</v>
      </c>
      <c r="K97" s="50" t="s">
        <v>135</v>
      </c>
      <c r="L97" s="23" t="s">
        <v>172</v>
      </c>
      <c r="M97" s="24" t="s">
        <v>47</v>
      </c>
      <c r="N97" s="27" t="s">
        <v>311</v>
      </c>
      <c r="O97" s="26" t="s">
        <v>174</v>
      </c>
      <c r="P97" s="27">
        <f t="shared" si="1"/>
        <v>54</v>
      </c>
      <c r="Q97" s="28">
        <v>26087.0</v>
      </c>
      <c r="R97" s="29">
        <v>41365.0</v>
      </c>
      <c r="S97" s="30" t="str">
        <f t="shared" si="2"/>
        <v>12 ปี 10 เดือน 14 วัน </v>
      </c>
      <c r="T97" s="31">
        <f t="shared" si="3"/>
        <v>48122</v>
      </c>
      <c r="U97" s="32">
        <f t="shared" si="4"/>
        <v>2031</v>
      </c>
      <c r="V97" s="33" t="str">
        <f t="shared" si="5"/>
        <v>54-58</v>
      </c>
      <c r="W97" s="33" t="str">
        <f t="shared" si="6"/>
        <v>Gen X 🧔</v>
      </c>
      <c r="X97" s="31"/>
      <c r="Y97" s="74"/>
      <c r="Z97" s="35"/>
      <c r="AA97" s="35"/>
      <c r="AB97" s="41" t="b">
        <v>0</v>
      </c>
      <c r="AC97" s="23" t="s">
        <v>175</v>
      </c>
      <c r="AD97" s="37"/>
      <c r="AE97" s="37"/>
      <c r="AF97" s="37"/>
      <c r="AG97" s="37"/>
      <c r="AH97" s="37"/>
      <c r="AI97" s="37"/>
      <c r="AJ97" s="37"/>
      <c r="AK97" s="38"/>
      <c r="AL97" s="38"/>
      <c r="AM97" s="38"/>
      <c r="AN97" s="38"/>
    </row>
    <row r="98" ht="21.75" customHeight="1">
      <c r="A98" s="8">
        <v>100.0</v>
      </c>
      <c r="B98" s="40" t="s">
        <v>36</v>
      </c>
      <c r="C98" s="68" t="s">
        <v>386</v>
      </c>
      <c r="D98" s="111" t="s">
        <v>387</v>
      </c>
      <c r="E98" s="24">
        <v>2942.0</v>
      </c>
      <c r="F98" s="20" t="s">
        <v>170</v>
      </c>
      <c r="G98" s="20" t="s">
        <v>41</v>
      </c>
      <c r="H98" s="106" t="s">
        <v>371</v>
      </c>
      <c r="I98" s="106" t="s">
        <v>371</v>
      </c>
      <c r="J98" s="22" t="s">
        <v>268</v>
      </c>
      <c r="K98" s="50" t="s">
        <v>135</v>
      </c>
      <c r="L98" s="23" t="s">
        <v>172</v>
      </c>
      <c r="M98" s="24" t="s">
        <v>47</v>
      </c>
      <c r="N98" s="8" t="s">
        <v>316</v>
      </c>
      <c r="O98" s="26" t="s">
        <v>174</v>
      </c>
      <c r="P98" s="27">
        <f t="shared" si="1"/>
        <v>25</v>
      </c>
      <c r="Q98" s="66">
        <v>36716.0</v>
      </c>
      <c r="R98" s="67">
        <v>45597.0</v>
      </c>
      <c r="S98" s="30" t="str">
        <f t="shared" si="2"/>
        <v>1 ปี 3 เดือน 14 วัน </v>
      </c>
      <c r="T98" s="31">
        <f t="shared" si="3"/>
        <v>58715</v>
      </c>
      <c r="U98" s="32">
        <f t="shared" si="4"/>
        <v>2060</v>
      </c>
      <c r="V98" s="33" t="str">
        <f t="shared" si="5"/>
        <v>24-28</v>
      </c>
      <c r="W98" s="33" t="str">
        <f t="shared" si="6"/>
        <v>Gen Z 🧒</v>
      </c>
      <c r="X98" s="31"/>
      <c r="Y98" s="70"/>
      <c r="Z98" s="35"/>
      <c r="AA98" s="35"/>
      <c r="AB98" s="41" t="b">
        <v>0</v>
      </c>
      <c r="AC98" s="23" t="s">
        <v>175</v>
      </c>
      <c r="AD98" s="37"/>
      <c r="AE98" s="37"/>
      <c r="AF98" s="37"/>
      <c r="AG98" s="37"/>
      <c r="AH98" s="37"/>
      <c r="AI98" s="37"/>
      <c r="AJ98" s="37"/>
      <c r="AK98" s="38"/>
      <c r="AL98" s="38"/>
      <c r="AM98" s="38"/>
      <c r="AN98" s="38"/>
    </row>
    <row r="99" ht="21.75" customHeight="1">
      <c r="A99" s="8">
        <v>101.0</v>
      </c>
      <c r="B99" s="27" t="s">
        <v>36</v>
      </c>
      <c r="C99" s="18" t="s">
        <v>388</v>
      </c>
      <c r="D99" s="19" t="s">
        <v>389</v>
      </c>
      <c r="E99" s="6">
        <v>3118.0</v>
      </c>
      <c r="F99" s="20" t="s">
        <v>170</v>
      </c>
      <c r="G99" s="20" t="s">
        <v>41</v>
      </c>
      <c r="H99" s="39" t="s">
        <v>371</v>
      </c>
      <c r="I99" s="39" t="s">
        <v>371</v>
      </c>
      <c r="J99" s="22" t="s">
        <v>268</v>
      </c>
      <c r="K99" s="50" t="s">
        <v>135</v>
      </c>
      <c r="L99" s="23" t="s">
        <v>172</v>
      </c>
      <c r="M99" s="24" t="s">
        <v>47</v>
      </c>
      <c r="N99" s="27" t="s">
        <v>197</v>
      </c>
      <c r="O99" s="26" t="s">
        <v>174</v>
      </c>
      <c r="P99" s="27">
        <f t="shared" si="1"/>
        <v>36</v>
      </c>
      <c r="Q99" s="28">
        <v>32604.0</v>
      </c>
      <c r="R99" s="29">
        <v>42373.0</v>
      </c>
      <c r="S99" s="30" t="str">
        <f t="shared" si="2"/>
        <v>10 ปี 1 เดือน 11 วัน </v>
      </c>
      <c r="T99" s="31">
        <f t="shared" si="3"/>
        <v>54697</v>
      </c>
      <c r="U99" s="32">
        <f t="shared" si="4"/>
        <v>2049</v>
      </c>
      <c r="V99" s="33" t="str">
        <f t="shared" si="5"/>
        <v>34-38</v>
      </c>
      <c r="W99" s="33" t="str">
        <f t="shared" si="6"/>
        <v>Gen Y 👨‍🦱</v>
      </c>
      <c r="X99" s="31"/>
      <c r="Y99" s="21"/>
      <c r="Z99" s="35"/>
      <c r="AA99" s="35"/>
      <c r="AB99" s="41" t="b">
        <v>0</v>
      </c>
      <c r="AC99" s="23" t="s">
        <v>175</v>
      </c>
      <c r="AD99" s="37"/>
      <c r="AE99" s="37"/>
      <c r="AF99" s="37"/>
      <c r="AG99" s="37"/>
      <c r="AH99" s="37"/>
      <c r="AI99" s="37"/>
      <c r="AJ99" s="37"/>
      <c r="AK99" s="38"/>
      <c r="AL99" s="38"/>
      <c r="AM99" s="38"/>
      <c r="AN99" s="38"/>
    </row>
    <row r="100" ht="21.75" customHeight="1">
      <c r="A100" s="8">
        <v>102.0</v>
      </c>
      <c r="B100" s="27" t="s">
        <v>36</v>
      </c>
      <c r="C100" s="71" t="s">
        <v>390</v>
      </c>
      <c r="D100" s="73" t="s">
        <v>391</v>
      </c>
      <c r="E100" s="44">
        <v>1201.0</v>
      </c>
      <c r="F100" s="39" t="s">
        <v>392</v>
      </c>
      <c r="G100" s="20" t="s">
        <v>41</v>
      </c>
      <c r="H100" s="39" t="s">
        <v>371</v>
      </c>
      <c r="I100" s="39" t="s">
        <v>371</v>
      </c>
      <c r="J100" s="22" t="s">
        <v>268</v>
      </c>
      <c r="K100" s="10" t="s">
        <v>368</v>
      </c>
      <c r="L100" s="23" t="s">
        <v>172</v>
      </c>
      <c r="M100" s="24" t="s">
        <v>47</v>
      </c>
      <c r="N100" s="27" t="s">
        <v>173</v>
      </c>
      <c r="O100" s="26" t="s">
        <v>174</v>
      </c>
      <c r="P100" s="27">
        <f t="shared" si="1"/>
        <v>58</v>
      </c>
      <c r="Q100" s="28">
        <v>24599.0</v>
      </c>
      <c r="R100" s="29">
        <v>33374.0</v>
      </c>
      <c r="S100" s="30" t="str">
        <f t="shared" si="2"/>
        <v>34 ปี 8 เดือน 30 วัน </v>
      </c>
      <c r="T100" s="31">
        <f t="shared" si="3"/>
        <v>46661</v>
      </c>
      <c r="U100" s="32">
        <f t="shared" si="4"/>
        <v>2027</v>
      </c>
      <c r="V100" s="33" t="str">
        <f t="shared" si="5"/>
        <v>54-58</v>
      </c>
      <c r="W100" s="33" t="str">
        <f t="shared" si="6"/>
        <v>Gen X 🧔</v>
      </c>
      <c r="X100" s="31"/>
      <c r="Y100" s="74"/>
      <c r="Z100" s="35"/>
      <c r="AA100" s="35"/>
      <c r="AB100" s="41" t="b">
        <v>0</v>
      </c>
      <c r="AC100" s="23" t="s">
        <v>175</v>
      </c>
      <c r="AD100" s="37"/>
      <c r="AE100" s="37"/>
      <c r="AF100" s="37"/>
      <c r="AG100" s="37"/>
      <c r="AH100" s="37"/>
      <c r="AI100" s="37"/>
      <c r="AJ100" s="37"/>
      <c r="AK100" s="38"/>
      <c r="AL100" s="38"/>
      <c r="AM100" s="38"/>
      <c r="AN100" s="38"/>
    </row>
    <row r="101" ht="21.75" customHeight="1">
      <c r="A101" s="8">
        <v>103.0</v>
      </c>
      <c r="B101" s="26" t="s">
        <v>52</v>
      </c>
      <c r="C101" s="112" t="s">
        <v>393</v>
      </c>
      <c r="D101" s="112" t="s">
        <v>394</v>
      </c>
      <c r="E101" s="26">
        <v>2674.0</v>
      </c>
      <c r="F101" s="39" t="s">
        <v>56</v>
      </c>
      <c r="G101" s="20" t="s">
        <v>112</v>
      </c>
      <c r="H101" s="20" t="s">
        <v>113</v>
      </c>
      <c r="I101" s="20" t="s">
        <v>113</v>
      </c>
      <c r="J101" s="22" t="s">
        <v>44</v>
      </c>
      <c r="K101" s="50" t="s">
        <v>135</v>
      </c>
      <c r="L101" s="23" t="s">
        <v>46</v>
      </c>
      <c r="M101" s="40" t="s">
        <v>59</v>
      </c>
      <c r="N101" s="25" t="s">
        <v>48</v>
      </c>
      <c r="O101" s="26" t="s">
        <v>49</v>
      </c>
      <c r="P101" s="27">
        <f t="shared" si="1"/>
        <v>27</v>
      </c>
      <c r="Q101" s="77">
        <v>35905.0</v>
      </c>
      <c r="R101" s="78">
        <v>45261.0</v>
      </c>
      <c r="S101" s="79" t="str">
        <f t="shared" si="2"/>
        <v>2 ปี 2 เดือน 14 วัน </v>
      </c>
      <c r="T101" s="31">
        <f t="shared" si="3"/>
        <v>57984</v>
      </c>
      <c r="U101" s="32">
        <f t="shared" si="4"/>
        <v>2058</v>
      </c>
      <c r="V101" s="33" t="str">
        <f t="shared" si="5"/>
        <v>24-28</v>
      </c>
      <c r="W101" s="33" t="str">
        <f t="shared" si="6"/>
        <v>Gen Z 🧒</v>
      </c>
      <c r="X101" s="31"/>
      <c r="Y101" s="113"/>
      <c r="Z101" s="80"/>
      <c r="AA101" s="80"/>
      <c r="AB101" s="36" t="b">
        <v>0</v>
      </c>
      <c r="AC101" s="23" t="s">
        <v>140</v>
      </c>
      <c r="AD101" s="81"/>
      <c r="AE101" s="81"/>
      <c r="AF101" s="81"/>
      <c r="AG101" s="81"/>
      <c r="AH101" s="81"/>
      <c r="AI101" s="81"/>
      <c r="AJ101" s="81"/>
      <c r="AK101" s="82"/>
      <c r="AL101" s="82"/>
      <c r="AM101" s="82"/>
      <c r="AN101" s="82"/>
    </row>
    <row r="102" ht="21.75" customHeight="1">
      <c r="A102" s="8">
        <v>104.0</v>
      </c>
      <c r="B102" s="27" t="s">
        <v>52</v>
      </c>
      <c r="C102" s="71" t="s">
        <v>395</v>
      </c>
      <c r="D102" s="73" t="s">
        <v>396</v>
      </c>
      <c r="E102" s="27">
        <v>2819.0</v>
      </c>
      <c r="F102" s="39" t="s">
        <v>56</v>
      </c>
      <c r="G102" s="20" t="s">
        <v>112</v>
      </c>
      <c r="H102" s="20" t="s">
        <v>397</v>
      </c>
      <c r="I102" s="20" t="s">
        <v>397</v>
      </c>
      <c r="J102" s="22" t="s">
        <v>44</v>
      </c>
      <c r="K102" s="50" t="s">
        <v>135</v>
      </c>
      <c r="L102" s="23" t="s">
        <v>46</v>
      </c>
      <c r="M102" s="40" t="s">
        <v>59</v>
      </c>
      <c r="N102" s="25" t="s">
        <v>48</v>
      </c>
      <c r="O102" s="26" t="s">
        <v>49</v>
      </c>
      <c r="P102" s="27">
        <f t="shared" si="1"/>
        <v>48</v>
      </c>
      <c r="Q102" s="31">
        <v>28260.0</v>
      </c>
      <c r="R102" s="84">
        <v>41365.0</v>
      </c>
      <c r="S102" s="79" t="str">
        <f t="shared" si="2"/>
        <v>12 ปี 10 เดือน 14 วัน </v>
      </c>
      <c r="T102" s="31">
        <f t="shared" si="3"/>
        <v>50314</v>
      </c>
      <c r="U102" s="32">
        <f t="shared" si="4"/>
        <v>2037</v>
      </c>
      <c r="V102" s="33" t="str">
        <f t="shared" si="5"/>
        <v>44-48</v>
      </c>
      <c r="W102" s="33" t="str">
        <f t="shared" si="6"/>
        <v>Gen X 🧔</v>
      </c>
      <c r="X102" s="31"/>
      <c r="Y102" s="21"/>
      <c r="Z102" s="80"/>
      <c r="AA102" s="80"/>
      <c r="AB102" s="36" t="b">
        <v>0</v>
      </c>
      <c r="AC102" s="23" t="s">
        <v>50</v>
      </c>
      <c r="AD102" s="81"/>
      <c r="AE102" s="81"/>
      <c r="AF102" s="81"/>
      <c r="AG102" s="81"/>
      <c r="AH102" s="81"/>
      <c r="AI102" s="81"/>
      <c r="AJ102" s="81"/>
      <c r="AK102" s="82"/>
      <c r="AL102" s="82"/>
      <c r="AM102" s="82"/>
      <c r="AN102" s="82"/>
    </row>
    <row r="103" ht="21.75" customHeight="1">
      <c r="A103" s="8">
        <v>105.0</v>
      </c>
      <c r="B103" s="27" t="s">
        <v>36</v>
      </c>
      <c r="C103" s="18" t="s">
        <v>398</v>
      </c>
      <c r="D103" s="19" t="s">
        <v>399</v>
      </c>
      <c r="E103" s="27">
        <v>2848.0</v>
      </c>
      <c r="F103" s="10" t="s">
        <v>159</v>
      </c>
      <c r="G103" s="20" t="s">
        <v>112</v>
      </c>
      <c r="H103" s="20" t="s">
        <v>397</v>
      </c>
      <c r="I103" s="20" t="s">
        <v>397</v>
      </c>
      <c r="J103" s="22" t="s">
        <v>44</v>
      </c>
      <c r="K103" s="50" t="s">
        <v>135</v>
      </c>
      <c r="L103" s="23" t="s">
        <v>46</v>
      </c>
      <c r="M103" s="24" t="s">
        <v>47</v>
      </c>
      <c r="N103" s="25" t="s">
        <v>48</v>
      </c>
      <c r="O103" s="26" t="s">
        <v>49</v>
      </c>
      <c r="P103" s="27">
        <f t="shared" si="1"/>
        <v>33</v>
      </c>
      <c r="Q103" s="31">
        <v>33701.0</v>
      </c>
      <c r="R103" s="84">
        <v>43832.0</v>
      </c>
      <c r="S103" s="79" t="str">
        <f t="shared" si="2"/>
        <v>6 ปี 1 เดือน 13 วัน </v>
      </c>
      <c r="T103" s="31">
        <f t="shared" si="3"/>
        <v>55793</v>
      </c>
      <c r="U103" s="32">
        <f t="shared" si="4"/>
        <v>2052</v>
      </c>
      <c r="V103" s="33" t="str">
        <f t="shared" si="5"/>
        <v>29-33</v>
      </c>
      <c r="W103" s="33" t="str">
        <f t="shared" si="6"/>
        <v>Gen Y 👨‍🦱</v>
      </c>
      <c r="X103" s="31"/>
      <c r="Y103" s="21"/>
      <c r="Z103" s="27"/>
      <c r="AA103" s="27"/>
      <c r="AB103" s="36" t="b">
        <v>0</v>
      </c>
      <c r="AC103" s="23" t="s">
        <v>140</v>
      </c>
      <c r="AD103" s="21"/>
      <c r="AE103" s="21"/>
      <c r="AF103" s="21"/>
      <c r="AG103" s="21"/>
      <c r="AH103" s="21"/>
      <c r="AI103" s="21"/>
      <c r="AJ103" s="21"/>
      <c r="AK103" s="86"/>
      <c r="AL103" s="86"/>
      <c r="AM103" s="86"/>
      <c r="AN103" s="86"/>
    </row>
    <row r="104" ht="21.75" customHeight="1">
      <c r="A104" s="8">
        <v>106.0</v>
      </c>
      <c r="B104" s="6" t="s">
        <v>52</v>
      </c>
      <c r="C104" s="18" t="s">
        <v>400</v>
      </c>
      <c r="D104" s="19" t="s">
        <v>401</v>
      </c>
      <c r="E104" s="27">
        <v>2964.0</v>
      </c>
      <c r="F104" s="20" t="s">
        <v>402</v>
      </c>
      <c r="G104" s="20" t="s">
        <v>112</v>
      </c>
      <c r="H104" s="20" t="s">
        <v>160</v>
      </c>
      <c r="I104" s="20" t="s">
        <v>160</v>
      </c>
      <c r="J104" s="22" t="s">
        <v>44</v>
      </c>
      <c r="K104" s="50" t="s">
        <v>135</v>
      </c>
      <c r="L104" s="20" t="s">
        <v>403</v>
      </c>
      <c r="M104" s="40" t="s">
        <v>59</v>
      </c>
      <c r="N104" s="27" t="s">
        <v>404</v>
      </c>
      <c r="O104" s="26" t="s">
        <v>405</v>
      </c>
      <c r="P104" s="27">
        <f t="shared" si="1"/>
        <v>35</v>
      </c>
      <c r="Q104" s="31">
        <v>33126.0</v>
      </c>
      <c r="R104" s="84">
        <v>43922.0</v>
      </c>
      <c r="S104" s="79" t="str">
        <f t="shared" si="2"/>
        <v>5 ปี 10 เดือน 14 วัน </v>
      </c>
      <c r="T104" s="31">
        <f t="shared" si="3"/>
        <v>55062</v>
      </c>
      <c r="U104" s="32">
        <f t="shared" si="4"/>
        <v>2050</v>
      </c>
      <c r="V104" s="33" t="str">
        <f t="shared" si="5"/>
        <v>34-38</v>
      </c>
      <c r="W104" s="33" t="str">
        <f t="shared" si="6"/>
        <v>Gen Y 👨‍🦱</v>
      </c>
      <c r="X104" s="31"/>
      <c r="Y104" s="74"/>
      <c r="Z104" s="27"/>
      <c r="AA104" s="27"/>
      <c r="AB104" s="36" t="b">
        <v>0</v>
      </c>
      <c r="AC104" s="23" t="s">
        <v>140</v>
      </c>
      <c r="AD104" s="21"/>
      <c r="AE104" s="21"/>
      <c r="AF104" s="21"/>
      <c r="AG104" s="21"/>
      <c r="AH104" s="21"/>
      <c r="AI104" s="21"/>
      <c r="AJ104" s="21"/>
      <c r="AK104" s="86"/>
      <c r="AL104" s="86"/>
      <c r="AM104" s="86"/>
      <c r="AN104" s="86"/>
    </row>
    <row r="105" ht="21.75" customHeight="1">
      <c r="A105" s="8">
        <v>107.0</v>
      </c>
      <c r="B105" s="26" t="s">
        <v>36</v>
      </c>
      <c r="C105" s="114" t="s">
        <v>406</v>
      </c>
      <c r="D105" s="114" t="s">
        <v>407</v>
      </c>
      <c r="E105" s="26">
        <v>2989.0</v>
      </c>
      <c r="F105" s="39" t="s">
        <v>56</v>
      </c>
      <c r="G105" s="20" t="s">
        <v>112</v>
      </c>
      <c r="H105" s="20" t="s">
        <v>167</v>
      </c>
      <c r="I105" s="20" t="s">
        <v>167</v>
      </c>
      <c r="J105" s="22" t="s">
        <v>44</v>
      </c>
      <c r="K105" s="50" t="s">
        <v>135</v>
      </c>
      <c r="L105" s="23" t="s">
        <v>46</v>
      </c>
      <c r="M105" s="24" t="s">
        <v>47</v>
      </c>
      <c r="N105" s="25" t="s">
        <v>48</v>
      </c>
      <c r="O105" s="26" t="s">
        <v>49</v>
      </c>
      <c r="P105" s="27">
        <f t="shared" si="1"/>
        <v>30</v>
      </c>
      <c r="Q105" s="77">
        <v>34759.0</v>
      </c>
      <c r="R105" s="78">
        <v>44819.0</v>
      </c>
      <c r="S105" s="79" t="str">
        <f t="shared" si="2"/>
        <v>3 ปี 5 เดือน 0 วัน </v>
      </c>
      <c r="T105" s="31">
        <f t="shared" si="3"/>
        <v>56888</v>
      </c>
      <c r="U105" s="32">
        <f t="shared" si="4"/>
        <v>2055</v>
      </c>
      <c r="V105" s="33" t="str">
        <f t="shared" si="5"/>
        <v>29-33</v>
      </c>
      <c r="W105" s="33" t="str">
        <f t="shared" si="6"/>
        <v>Gen Y 👨‍🦱</v>
      </c>
      <c r="X105" s="31"/>
      <c r="Y105" s="115"/>
      <c r="Z105" s="116"/>
      <c r="AA105" s="116"/>
      <c r="AB105" s="36" t="b">
        <v>0</v>
      </c>
      <c r="AC105" s="23" t="s">
        <v>140</v>
      </c>
      <c r="AD105" s="117"/>
      <c r="AE105" s="117"/>
      <c r="AF105" s="117"/>
      <c r="AG105" s="117"/>
      <c r="AH105" s="117"/>
      <c r="AI105" s="117"/>
      <c r="AJ105" s="117"/>
      <c r="AK105" s="118"/>
      <c r="AL105" s="118"/>
      <c r="AM105" s="118"/>
      <c r="AN105" s="118"/>
    </row>
    <row r="106" ht="21.75" customHeight="1">
      <c r="A106" s="8">
        <v>108.0</v>
      </c>
      <c r="B106" s="6" t="s">
        <v>52</v>
      </c>
      <c r="C106" s="119" t="s">
        <v>408</v>
      </c>
      <c r="D106" s="120" t="s">
        <v>409</v>
      </c>
      <c r="E106" s="27">
        <v>3040.0</v>
      </c>
      <c r="F106" s="39" t="s">
        <v>56</v>
      </c>
      <c r="G106" s="20" t="s">
        <v>112</v>
      </c>
      <c r="H106" s="20" t="s">
        <v>167</v>
      </c>
      <c r="I106" s="20" t="s">
        <v>167</v>
      </c>
      <c r="J106" s="22" t="s">
        <v>44</v>
      </c>
      <c r="K106" s="50" t="s">
        <v>135</v>
      </c>
      <c r="L106" s="23" t="s">
        <v>46</v>
      </c>
      <c r="M106" s="40" t="s">
        <v>59</v>
      </c>
      <c r="N106" s="25" t="s">
        <v>48</v>
      </c>
      <c r="O106" s="26" t="s">
        <v>49</v>
      </c>
      <c r="P106" s="27">
        <f t="shared" si="1"/>
        <v>31</v>
      </c>
      <c r="Q106" s="31">
        <v>34613.0</v>
      </c>
      <c r="R106" s="84">
        <v>43739.0</v>
      </c>
      <c r="S106" s="79" t="str">
        <f t="shared" si="2"/>
        <v>6 ปี 4 เดือน 14 วัน </v>
      </c>
      <c r="T106" s="31">
        <f t="shared" si="3"/>
        <v>56888</v>
      </c>
      <c r="U106" s="32">
        <f t="shared" si="4"/>
        <v>2055</v>
      </c>
      <c r="V106" s="33" t="str">
        <f t="shared" si="5"/>
        <v>29-33</v>
      </c>
      <c r="W106" s="33" t="str">
        <f t="shared" si="6"/>
        <v>Gen Y 👨‍🦱</v>
      </c>
      <c r="X106" s="31"/>
      <c r="Y106" s="74"/>
      <c r="Z106" s="80"/>
      <c r="AA106" s="80"/>
      <c r="AB106" s="36" t="b">
        <v>0</v>
      </c>
      <c r="AC106" s="23" t="s">
        <v>140</v>
      </c>
      <c r="AD106" s="81"/>
      <c r="AE106" s="81"/>
      <c r="AF106" s="81"/>
      <c r="AG106" s="81"/>
      <c r="AH106" s="81"/>
      <c r="AI106" s="81"/>
      <c r="AJ106" s="81"/>
      <c r="AK106" s="82"/>
      <c r="AL106" s="82"/>
      <c r="AM106" s="82"/>
      <c r="AN106" s="82"/>
    </row>
    <row r="107" ht="21.75" customHeight="1">
      <c r="A107" s="8">
        <v>109.0</v>
      </c>
      <c r="B107" s="26" t="s">
        <v>52</v>
      </c>
      <c r="C107" s="90" t="s">
        <v>410</v>
      </c>
      <c r="D107" s="72" t="s">
        <v>411</v>
      </c>
      <c r="E107" s="26">
        <v>5525.0</v>
      </c>
      <c r="F107" s="10" t="s">
        <v>159</v>
      </c>
      <c r="G107" s="20" t="s">
        <v>112</v>
      </c>
      <c r="H107" s="20" t="s">
        <v>160</v>
      </c>
      <c r="I107" s="20" t="s">
        <v>160</v>
      </c>
      <c r="J107" s="22" t="s">
        <v>44</v>
      </c>
      <c r="K107" s="50" t="s">
        <v>135</v>
      </c>
      <c r="L107" s="23" t="s">
        <v>46</v>
      </c>
      <c r="M107" s="40" t="s">
        <v>59</v>
      </c>
      <c r="N107" s="26" t="s">
        <v>60</v>
      </c>
      <c r="O107" s="26" t="s">
        <v>61</v>
      </c>
      <c r="P107" s="27">
        <f t="shared" si="1"/>
        <v>30</v>
      </c>
      <c r="Q107" s="77">
        <v>34984.0</v>
      </c>
      <c r="R107" s="78">
        <v>44958.0</v>
      </c>
      <c r="S107" s="79" t="str">
        <f t="shared" si="2"/>
        <v>3 ปี 0 เดือน 14 วัน </v>
      </c>
      <c r="T107" s="31">
        <f t="shared" si="3"/>
        <v>57254</v>
      </c>
      <c r="U107" s="32">
        <f t="shared" si="4"/>
        <v>2056</v>
      </c>
      <c r="V107" s="33" t="str">
        <f t="shared" si="5"/>
        <v>29-33</v>
      </c>
      <c r="W107" s="33" t="str">
        <f t="shared" si="6"/>
        <v>Gen Y 👨‍🦱</v>
      </c>
      <c r="X107" s="31"/>
      <c r="Y107" s="74"/>
      <c r="Z107" s="80"/>
      <c r="AA107" s="80"/>
      <c r="AB107" s="36" t="b">
        <v>0</v>
      </c>
      <c r="AC107" s="23" t="s">
        <v>140</v>
      </c>
      <c r="AD107" s="81"/>
      <c r="AE107" s="81"/>
      <c r="AF107" s="81"/>
      <c r="AG107" s="81"/>
      <c r="AH107" s="81"/>
      <c r="AI107" s="81"/>
      <c r="AJ107" s="81"/>
      <c r="AK107" s="82"/>
      <c r="AL107" s="82"/>
      <c r="AM107" s="82"/>
      <c r="AN107" s="82"/>
    </row>
    <row r="108" ht="21.75" customHeight="1">
      <c r="A108" s="8">
        <v>110.0</v>
      </c>
      <c r="B108" s="121" t="s">
        <v>36</v>
      </c>
      <c r="C108" s="122" t="s">
        <v>412</v>
      </c>
      <c r="D108" s="123" t="s">
        <v>413</v>
      </c>
      <c r="E108" s="40">
        <v>5526.0</v>
      </c>
      <c r="F108" s="10" t="s">
        <v>159</v>
      </c>
      <c r="G108" s="20" t="s">
        <v>112</v>
      </c>
      <c r="H108" s="20" t="s">
        <v>160</v>
      </c>
      <c r="I108" s="20" t="s">
        <v>160</v>
      </c>
      <c r="J108" s="22" t="s">
        <v>44</v>
      </c>
      <c r="K108" s="50" t="s">
        <v>135</v>
      </c>
      <c r="L108" s="23" t="s">
        <v>46</v>
      </c>
      <c r="M108" s="24" t="s">
        <v>47</v>
      </c>
      <c r="N108" s="25" t="s">
        <v>48</v>
      </c>
      <c r="O108" s="26" t="s">
        <v>49</v>
      </c>
      <c r="P108" s="25">
        <f t="shared" si="1"/>
        <v>30</v>
      </c>
      <c r="Q108" s="66">
        <v>34812.0</v>
      </c>
      <c r="R108" s="67">
        <v>45399.0</v>
      </c>
      <c r="S108" s="30" t="str">
        <f t="shared" si="2"/>
        <v>1 ปี 9 เดือน 29 วัน </v>
      </c>
      <c r="T108" s="28">
        <f t="shared" si="3"/>
        <v>56888</v>
      </c>
      <c r="U108" s="32">
        <f t="shared" si="4"/>
        <v>2055</v>
      </c>
      <c r="V108" s="33" t="str">
        <f t="shared" si="5"/>
        <v>29-33</v>
      </c>
      <c r="W108" s="33" t="str">
        <f t="shared" si="6"/>
        <v>Gen Y 👨‍🦱</v>
      </c>
      <c r="X108" s="28"/>
      <c r="Y108" s="70"/>
      <c r="Z108" s="35"/>
      <c r="AA108" s="35"/>
      <c r="AB108" s="36" t="b">
        <v>0</v>
      </c>
      <c r="AC108" s="23" t="s">
        <v>140</v>
      </c>
      <c r="AD108" s="37"/>
      <c r="AE108" s="37"/>
      <c r="AF108" s="37"/>
      <c r="AG108" s="37"/>
      <c r="AH108" s="37"/>
      <c r="AI108" s="37"/>
      <c r="AJ108" s="37"/>
      <c r="AK108" s="38"/>
      <c r="AL108" s="38"/>
      <c r="AM108" s="38"/>
      <c r="AN108" s="38"/>
    </row>
    <row r="109" ht="21.75" customHeight="1">
      <c r="A109" s="8">
        <v>111.0</v>
      </c>
      <c r="B109" s="121" t="s">
        <v>52</v>
      </c>
      <c r="C109" s="122" t="s">
        <v>414</v>
      </c>
      <c r="D109" s="123" t="s">
        <v>415</v>
      </c>
      <c r="E109" s="121">
        <v>5639.0</v>
      </c>
      <c r="F109" s="20" t="s">
        <v>255</v>
      </c>
      <c r="G109" s="20" t="s">
        <v>112</v>
      </c>
      <c r="H109" s="20" t="s">
        <v>167</v>
      </c>
      <c r="I109" s="20" t="s">
        <v>167</v>
      </c>
      <c r="J109" s="22" t="s">
        <v>44</v>
      </c>
      <c r="K109" s="50" t="s">
        <v>135</v>
      </c>
      <c r="L109" s="23" t="s">
        <v>102</v>
      </c>
      <c r="M109" s="40" t="s">
        <v>59</v>
      </c>
      <c r="N109" s="40" t="s">
        <v>60</v>
      </c>
      <c r="O109" s="26" t="s">
        <v>61</v>
      </c>
      <c r="P109" s="25">
        <f t="shared" si="1"/>
        <v>29</v>
      </c>
      <c r="Q109" s="66">
        <v>35278.0</v>
      </c>
      <c r="R109" s="67">
        <v>45474.0</v>
      </c>
      <c r="S109" s="30" t="str">
        <f t="shared" si="2"/>
        <v>1 ปี 7 เดือน 14 วัน </v>
      </c>
      <c r="T109" s="28">
        <f t="shared" si="3"/>
        <v>57254</v>
      </c>
      <c r="U109" s="32">
        <f t="shared" si="4"/>
        <v>2056</v>
      </c>
      <c r="V109" s="33" t="str">
        <f t="shared" si="5"/>
        <v>29-33</v>
      </c>
      <c r="W109" s="33" t="str">
        <f t="shared" si="6"/>
        <v>Gen Y 👨‍🦱</v>
      </c>
      <c r="X109" s="28"/>
      <c r="Y109" s="70"/>
      <c r="Z109" s="100" t="s">
        <v>416</v>
      </c>
      <c r="AA109" s="101">
        <v>46957.0</v>
      </c>
      <c r="AB109" s="36" t="b">
        <v>0</v>
      </c>
      <c r="AC109" s="23" t="s">
        <v>140</v>
      </c>
      <c r="AD109" s="37"/>
      <c r="AE109" s="37"/>
      <c r="AF109" s="37"/>
      <c r="AG109" s="37"/>
      <c r="AH109" s="37"/>
      <c r="AI109" s="37"/>
      <c r="AJ109" s="37"/>
      <c r="AK109" s="38"/>
      <c r="AL109" s="38"/>
      <c r="AM109" s="38"/>
      <c r="AN109" s="38"/>
    </row>
    <row r="110" ht="21.75" customHeight="1">
      <c r="A110" s="8">
        <v>112.0</v>
      </c>
      <c r="B110" s="124" t="s">
        <v>52</v>
      </c>
      <c r="C110" s="109" t="s">
        <v>417</v>
      </c>
      <c r="D110" s="110" t="s">
        <v>418</v>
      </c>
      <c r="E110" s="125" t="s">
        <v>419</v>
      </c>
      <c r="F110" s="20" t="s">
        <v>255</v>
      </c>
      <c r="G110" s="39" t="s">
        <v>420</v>
      </c>
      <c r="H110" s="39" t="s">
        <v>421</v>
      </c>
      <c r="I110" s="39" t="s">
        <v>421</v>
      </c>
      <c r="J110" s="22" t="s">
        <v>44</v>
      </c>
      <c r="K110" s="10" t="s">
        <v>45</v>
      </c>
      <c r="L110" s="23" t="s">
        <v>102</v>
      </c>
      <c r="M110" s="40" t="s">
        <v>59</v>
      </c>
      <c r="N110" s="25" t="s">
        <v>48</v>
      </c>
      <c r="O110" s="26" t="s">
        <v>49</v>
      </c>
      <c r="P110" s="27">
        <f t="shared" si="1"/>
        <v>47</v>
      </c>
      <c r="Q110" s="31">
        <v>28858.0</v>
      </c>
      <c r="R110" s="84">
        <v>42948.0</v>
      </c>
      <c r="S110" s="79" t="str">
        <f t="shared" si="2"/>
        <v>8 ปี 6 เดือน 14 วัน </v>
      </c>
      <c r="T110" s="31">
        <f t="shared" si="3"/>
        <v>51044</v>
      </c>
      <c r="U110" s="32">
        <f t="shared" si="4"/>
        <v>2039</v>
      </c>
      <c r="V110" s="33" t="str">
        <f t="shared" si="5"/>
        <v>44-48</v>
      </c>
      <c r="W110" s="33" t="str">
        <f t="shared" si="6"/>
        <v>Gen X 🧔</v>
      </c>
      <c r="X110" s="31"/>
      <c r="Y110" s="74"/>
      <c r="Z110" s="126" t="s">
        <v>422</v>
      </c>
      <c r="AA110" s="101">
        <v>46952.0</v>
      </c>
      <c r="AB110" s="36" t="b">
        <v>0</v>
      </c>
      <c r="AC110" s="23" t="s">
        <v>50</v>
      </c>
      <c r="AD110" s="42" t="s">
        <v>423</v>
      </c>
      <c r="AE110" s="42" t="s">
        <v>424</v>
      </c>
      <c r="AF110" s="127" t="s">
        <v>425</v>
      </c>
      <c r="AG110" s="127" t="s">
        <v>426</v>
      </c>
      <c r="AH110" s="127" t="s">
        <v>425</v>
      </c>
      <c r="AI110" s="81"/>
      <c r="AJ110" s="81"/>
      <c r="AK110" s="82"/>
      <c r="AL110" s="82"/>
      <c r="AM110" s="82"/>
      <c r="AN110" s="82"/>
    </row>
    <row r="111" ht="21.75" customHeight="1">
      <c r="A111" s="8">
        <v>113.0</v>
      </c>
      <c r="B111" s="27" t="s">
        <v>52</v>
      </c>
      <c r="C111" s="90" t="s">
        <v>427</v>
      </c>
      <c r="D111" s="72" t="s">
        <v>428</v>
      </c>
      <c r="E111" s="27">
        <v>2604.0</v>
      </c>
      <c r="F111" s="10" t="s">
        <v>159</v>
      </c>
      <c r="G111" s="39" t="s">
        <v>420</v>
      </c>
      <c r="H111" s="39" t="s">
        <v>429</v>
      </c>
      <c r="I111" s="39" t="s">
        <v>430</v>
      </c>
      <c r="J111" s="22" t="s">
        <v>44</v>
      </c>
      <c r="K111" s="50" t="s">
        <v>135</v>
      </c>
      <c r="L111" s="23" t="s">
        <v>46</v>
      </c>
      <c r="M111" s="40" t="s">
        <v>59</v>
      </c>
      <c r="N111" s="25" t="s">
        <v>48</v>
      </c>
      <c r="O111" s="26" t="s">
        <v>49</v>
      </c>
      <c r="P111" s="27">
        <f t="shared" si="1"/>
        <v>46</v>
      </c>
      <c r="Q111" s="31">
        <v>29203.0</v>
      </c>
      <c r="R111" s="84">
        <v>38657.0</v>
      </c>
      <c r="S111" s="79" t="str">
        <f t="shared" si="2"/>
        <v>20 ปี 3 เดือน 14 วัน </v>
      </c>
      <c r="T111" s="31">
        <f t="shared" si="3"/>
        <v>51410</v>
      </c>
      <c r="U111" s="32">
        <f t="shared" si="4"/>
        <v>2040</v>
      </c>
      <c r="V111" s="33" t="str">
        <f t="shared" si="5"/>
        <v>44-48</v>
      </c>
      <c r="W111" s="33" t="str">
        <f t="shared" si="6"/>
        <v>Gen X 🧔</v>
      </c>
      <c r="X111" s="31"/>
      <c r="Y111" s="74"/>
      <c r="Z111" s="80"/>
      <c r="AA111" s="80"/>
      <c r="AB111" s="36" t="b">
        <v>0</v>
      </c>
      <c r="AC111" s="23" t="s">
        <v>50</v>
      </c>
      <c r="AD111" s="81"/>
      <c r="AE111" s="81"/>
      <c r="AF111" s="39" t="s">
        <v>430</v>
      </c>
      <c r="AG111" s="127" t="s">
        <v>426</v>
      </c>
      <c r="AH111" s="39" t="s">
        <v>430</v>
      </c>
      <c r="AI111" s="81"/>
      <c r="AJ111" s="81"/>
      <c r="AK111" s="82"/>
      <c r="AL111" s="82"/>
      <c r="AM111" s="82"/>
      <c r="AN111" s="82"/>
    </row>
    <row r="112" ht="21.75" customHeight="1">
      <c r="A112" s="8">
        <v>114.0</v>
      </c>
      <c r="B112" s="27" t="s">
        <v>52</v>
      </c>
      <c r="C112" s="71" t="s">
        <v>431</v>
      </c>
      <c r="D112" s="73" t="s">
        <v>432</v>
      </c>
      <c r="E112" s="27">
        <v>2605.0</v>
      </c>
      <c r="F112" s="10" t="s">
        <v>159</v>
      </c>
      <c r="G112" s="39" t="s">
        <v>420</v>
      </c>
      <c r="H112" s="39" t="s">
        <v>429</v>
      </c>
      <c r="I112" s="39" t="s">
        <v>433</v>
      </c>
      <c r="J112" s="22" t="s">
        <v>44</v>
      </c>
      <c r="K112" s="50" t="s">
        <v>135</v>
      </c>
      <c r="L112" s="23" t="s">
        <v>46</v>
      </c>
      <c r="M112" s="40" t="s">
        <v>59</v>
      </c>
      <c r="N112" s="25" t="s">
        <v>48</v>
      </c>
      <c r="O112" s="26" t="s">
        <v>49</v>
      </c>
      <c r="P112" s="27">
        <f t="shared" si="1"/>
        <v>52</v>
      </c>
      <c r="Q112" s="31">
        <v>26750.0</v>
      </c>
      <c r="R112" s="84">
        <v>38657.0</v>
      </c>
      <c r="S112" s="79" t="str">
        <f t="shared" si="2"/>
        <v>20 ปี 3 เดือน 14 วัน </v>
      </c>
      <c r="T112" s="31">
        <f t="shared" si="3"/>
        <v>48853</v>
      </c>
      <c r="U112" s="32">
        <f t="shared" si="4"/>
        <v>2033</v>
      </c>
      <c r="V112" s="33" t="str">
        <f t="shared" si="5"/>
        <v>49-53</v>
      </c>
      <c r="W112" s="33" t="str">
        <f t="shared" si="6"/>
        <v>Gen X 🧔</v>
      </c>
      <c r="X112" s="31"/>
      <c r="Y112" s="74"/>
      <c r="Z112" s="80"/>
      <c r="AA112" s="80"/>
      <c r="AB112" s="36" t="b">
        <v>0</v>
      </c>
      <c r="AC112" s="23" t="s">
        <v>50</v>
      </c>
      <c r="AD112" s="81"/>
      <c r="AE112" s="81"/>
      <c r="AF112" s="39" t="s">
        <v>433</v>
      </c>
      <c r="AG112" s="127" t="s">
        <v>426</v>
      </c>
      <c r="AH112" s="39" t="s">
        <v>433</v>
      </c>
      <c r="AI112" s="81"/>
      <c r="AJ112" s="81"/>
      <c r="AK112" s="82"/>
      <c r="AL112" s="82"/>
      <c r="AM112" s="82"/>
      <c r="AN112" s="82"/>
    </row>
    <row r="113" ht="21.75" customHeight="1">
      <c r="A113" s="8">
        <v>115.0</v>
      </c>
      <c r="B113" s="27" t="s">
        <v>52</v>
      </c>
      <c r="C113" s="90" t="s">
        <v>434</v>
      </c>
      <c r="D113" s="73" t="s">
        <v>435</v>
      </c>
      <c r="E113" s="27">
        <v>2625.0</v>
      </c>
      <c r="F113" s="20" t="s">
        <v>255</v>
      </c>
      <c r="G113" s="39" t="s">
        <v>420</v>
      </c>
      <c r="H113" s="128" t="s">
        <v>421</v>
      </c>
      <c r="I113" s="39" t="s">
        <v>421</v>
      </c>
      <c r="J113" s="22" t="s">
        <v>44</v>
      </c>
      <c r="K113" s="50" t="s">
        <v>135</v>
      </c>
      <c r="L113" s="23" t="s">
        <v>102</v>
      </c>
      <c r="M113" s="40" t="s">
        <v>59</v>
      </c>
      <c r="N113" s="25" t="s">
        <v>48</v>
      </c>
      <c r="O113" s="26" t="s">
        <v>49</v>
      </c>
      <c r="P113" s="27">
        <f t="shared" si="1"/>
        <v>30</v>
      </c>
      <c r="Q113" s="31">
        <v>34903.0</v>
      </c>
      <c r="R113" s="84">
        <v>43784.0</v>
      </c>
      <c r="S113" s="79" t="str">
        <f t="shared" si="2"/>
        <v>6 ปี 3 เดือน 0 วัน </v>
      </c>
      <c r="T113" s="31">
        <f t="shared" si="3"/>
        <v>56888</v>
      </c>
      <c r="U113" s="32">
        <f t="shared" si="4"/>
        <v>2055</v>
      </c>
      <c r="V113" s="33" t="str">
        <f t="shared" si="5"/>
        <v>29-33</v>
      </c>
      <c r="W113" s="33" t="str">
        <f t="shared" si="6"/>
        <v>Gen Y 👨‍🦱</v>
      </c>
      <c r="X113" s="31"/>
      <c r="Y113" s="74"/>
      <c r="Z113" s="126" t="s">
        <v>436</v>
      </c>
      <c r="AA113" s="101">
        <v>47288.0</v>
      </c>
      <c r="AB113" s="36" t="b">
        <v>0</v>
      </c>
      <c r="AC113" s="23" t="s">
        <v>140</v>
      </c>
      <c r="AD113" s="81"/>
      <c r="AE113" s="81"/>
      <c r="AF113" s="127" t="s">
        <v>425</v>
      </c>
      <c r="AG113" s="127" t="s">
        <v>426</v>
      </c>
      <c r="AH113" s="127" t="s">
        <v>425</v>
      </c>
      <c r="AI113" s="81"/>
      <c r="AJ113" s="81"/>
      <c r="AK113" s="82"/>
      <c r="AL113" s="82"/>
      <c r="AM113" s="82"/>
      <c r="AN113" s="82"/>
    </row>
    <row r="114" ht="21.75" customHeight="1">
      <c r="A114" s="8">
        <v>116.0</v>
      </c>
      <c r="B114" s="27" t="s">
        <v>52</v>
      </c>
      <c r="C114" s="71" t="s">
        <v>437</v>
      </c>
      <c r="D114" s="73" t="s">
        <v>438</v>
      </c>
      <c r="E114" s="27">
        <v>2637.0</v>
      </c>
      <c r="F114" s="10" t="s">
        <v>159</v>
      </c>
      <c r="G114" s="39" t="s">
        <v>420</v>
      </c>
      <c r="H114" s="39" t="s">
        <v>439</v>
      </c>
      <c r="I114" s="39" t="s">
        <v>440</v>
      </c>
      <c r="J114" s="22" t="s">
        <v>44</v>
      </c>
      <c r="K114" s="50" t="s">
        <v>135</v>
      </c>
      <c r="L114" s="23" t="s">
        <v>46</v>
      </c>
      <c r="M114" s="40" t="s">
        <v>59</v>
      </c>
      <c r="N114" s="25" t="s">
        <v>48</v>
      </c>
      <c r="O114" s="26" t="s">
        <v>49</v>
      </c>
      <c r="P114" s="27">
        <f t="shared" si="1"/>
        <v>42</v>
      </c>
      <c r="Q114" s="31">
        <v>30483.0</v>
      </c>
      <c r="R114" s="84">
        <v>40210.0</v>
      </c>
      <c r="S114" s="79" t="str">
        <f t="shared" si="2"/>
        <v>16 ปี 0 เดือน 14 วัน </v>
      </c>
      <c r="T114" s="31">
        <f t="shared" si="3"/>
        <v>52505</v>
      </c>
      <c r="U114" s="32">
        <f t="shared" si="4"/>
        <v>2043</v>
      </c>
      <c r="V114" s="33" t="str">
        <f t="shared" si="5"/>
        <v>39-43</v>
      </c>
      <c r="W114" s="33" t="str">
        <f t="shared" si="6"/>
        <v>Gen Y 👨‍🦱</v>
      </c>
      <c r="X114" s="31"/>
      <c r="Y114" s="74"/>
      <c r="Z114" s="80"/>
      <c r="AA114" s="80"/>
      <c r="AB114" s="36" t="b">
        <v>0</v>
      </c>
      <c r="AC114" s="23" t="s">
        <v>50</v>
      </c>
      <c r="AD114" s="81"/>
      <c r="AE114" s="81"/>
      <c r="AF114" s="39" t="s">
        <v>440</v>
      </c>
      <c r="AG114" s="127" t="s">
        <v>426</v>
      </c>
      <c r="AH114" s="39" t="s">
        <v>440</v>
      </c>
      <c r="AI114" s="81"/>
      <c r="AJ114" s="81"/>
      <c r="AK114" s="82"/>
      <c r="AL114" s="82"/>
      <c r="AM114" s="82"/>
      <c r="AN114" s="82"/>
    </row>
    <row r="115" ht="21.75" customHeight="1">
      <c r="A115" s="8">
        <v>117.0</v>
      </c>
      <c r="B115" s="27" t="s">
        <v>52</v>
      </c>
      <c r="C115" s="71" t="s">
        <v>441</v>
      </c>
      <c r="D115" s="73" t="s">
        <v>442</v>
      </c>
      <c r="E115" s="27">
        <v>2638.0</v>
      </c>
      <c r="F115" s="10" t="s">
        <v>159</v>
      </c>
      <c r="G115" s="39" t="s">
        <v>420</v>
      </c>
      <c r="H115" s="39" t="s">
        <v>439</v>
      </c>
      <c r="I115" s="39" t="s">
        <v>443</v>
      </c>
      <c r="J115" s="22" t="s">
        <v>44</v>
      </c>
      <c r="K115" s="50" t="s">
        <v>135</v>
      </c>
      <c r="L115" s="23" t="s">
        <v>46</v>
      </c>
      <c r="M115" s="40" t="s">
        <v>59</v>
      </c>
      <c r="N115" s="25" t="s">
        <v>48</v>
      </c>
      <c r="O115" s="26" t="s">
        <v>49</v>
      </c>
      <c r="P115" s="27">
        <f t="shared" si="1"/>
        <v>46</v>
      </c>
      <c r="Q115" s="31">
        <v>29227.0</v>
      </c>
      <c r="R115" s="84">
        <v>40210.0</v>
      </c>
      <c r="S115" s="79" t="str">
        <f t="shared" si="2"/>
        <v>16 ปี 0 เดือน 14 วัน </v>
      </c>
      <c r="T115" s="31">
        <f t="shared" si="3"/>
        <v>51410</v>
      </c>
      <c r="U115" s="32">
        <f t="shared" si="4"/>
        <v>2040</v>
      </c>
      <c r="V115" s="33" t="str">
        <f t="shared" si="5"/>
        <v>44-48</v>
      </c>
      <c r="W115" s="33" t="str">
        <f t="shared" si="6"/>
        <v>Gen X 🧔</v>
      </c>
      <c r="X115" s="31"/>
      <c r="Y115" s="74"/>
      <c r="Z115" s="80"/>
      <c r="AA115" s="80"/>
      <c r="AB115" s="36" t="b">
        <v>0</v>
      </c>
      <c r="AC115" s="23" t="s">
        <v>50</v>
      </c>
      <c r="AD115" s="81"/>
      <c r="AE115" s="81"/>
      <c r="AF115" s="39" t="s">
        <v>443</v>
      </c>
      <c r="AG115" s="127" t="s">
        <v>426</v>
      </c>
      <c r="AH115" s="39" t="s">
        <v>443</v>
      </c>
      <c r="AI115" s="81"/>
      <c r="AJ115" s="81"/>
      <c r="AK115" s="82"/>
      <c r="AL115" s="82"/>
      <c r="AM115" s="82"/>
      <c r="AN115" s="82"/>
    </row>
    <row r="116" ht="21.75" customHeight="1">
      <c r="A116" s="8">
        <v>118.0</v>
      </c>
      <c r="B116" s="27" t="s">
        <v>52</v>
      </c>
      <c r="C116" s="71" t="s">
        <v>444</v>
      </c>
      <c r="D116" s="73" t="s">
        <v>445</v>
      </c>
      <c r="E116" s="6">
        <v>2678.0</v>
      </c>
      <c r="F116" s="10" t="s">
        <v>159</v>
      </c>
      <c r="G116" s="39" t="s">
        <v>420</v>
      </c>
      <c r="H116" s="39" t="s">
        <v>429</v>
      </c>
      <c r="I116" s="39" t="s">
        <v>446</v>
      </c>
      <c r="J116" s="22" t="s">
        <v>44</v>
      </c>
      <c r="K116" s="50" t="s">
        <v>135</v>
      </c>
      <c r="L116" s="23" t="s">
        <v>46</v>
      </c>
      <c r="M116" s="40" t="s">
        <v>59</v>
      </c>
      <c r="N116" s="25" t="s">
        <v>48</v>
      </c>
      <c r="O116" s="26" t="s">
        <v>49</v>
      </c>
      <c r="P116" s="27">
        <f t="shared" si="1"/>
        <v>37</v>
      </c>
      <c r="Q116" s="31">
        <v>32320.0</v>
      </c>
      <c r="R116" s="84">
        <v>41061.0</v>
      </c>
      <c r="S116" s="79" t="str">
        <f t="shared" si="2"/>
        <v>13 ปี 8 เดือน 14 วัน </v>
      </c>
      <c r="T116" s="31">
        <f t="shared" si="3"/>
        <v>54332</v>
      </c>
      <c r="U116" s="32">
        <f t="shared" si="4"/>
        <v>2048</v>
      </c>
      <c r="V116" s="33" t="str">
        <f t="shared" si="5"/>
        <v>34-38</v>
      </c>
      <c r="W116" s="33" t="str">
        <f t="shared" si="6"/>
        <v>Gen Y 👨‍🦱</v>
      </c>
      <c r="X116" s="31"/>
      <c r="Y116" s="74"/>
      <c r="Z116" s="80"/>
      <c r="AA116" s="80"/>
      <c r="AB116" s="36" t="b">
        <v>0</v>
      </c>
      <c r="AC116" s="23" t="s">
        <v>50</v>
      </c>
      <c r="AD116" s="81"/>
      <c r="AE116" s="81"/>
      <c r="AF116" s="39" t="s">
        <v>446</v>
      </c>
      <c r="AG116" s="127" t="s">
        <v>426</v>
      </c>
      <c r="AH116" s="39" t="s">
        <v>446</v>
      </c>
      <c r="AI116" s="81"/>
      <c r="AJ116" s="81"/>
      <c r="AK116" s="82"/>
      <c r="AL116" s="82"/>
      <c r="AM116" s="82"/>
      <c r="AN116" s="82"/>
    </row>
    <row r="117" ht="21.75" customHeight="1">
      <c r="A117" s="8">
        <v>119.0</v>
      </c>
      <c r="B117" s="27" t="s">
        <v>52</v>
      </c>
      <c r="C117" s="71" t="s">
        <v>447</v>
      </c>
      <c r="D117" s="73" t="s">
        <v>448</v>
      </c>
      <c r="E117" s="6">
        <v>2679.0</v>
      </c>
      <c r="F117" s="10" t="s">
        <v>159</v>
      </c>
      <c r="G117" s="39" t="s">
        <v>420</v>
      </c>
      <c r="H117" s="39" t="s">
        <v>439</v>
      </c>
      <c r="I117" s="39" t="s">
        <v>443</v>
      </c>
      <c r="J117" s="22" t="s">
        <v>44</v>
      </c>
      <c r="K117" s="50" t="s">
        <v>135</v>
      </c>
      <c r="L117" s="23" t="s">
        <v>46</v>
      </c>
      <c r="M117" s="40" t="s">
        <v>59</v>
      </c>
      <c r="N117" s="25" t="s">
        <v>48</v>
      </c>
      <c r="O117" s="26" t="s">
        <v>49</v>
      </c>
      <c r="P117" s="27">
        <f t="shared" si="1"/>
        <v>30</v>
      </c>
      <c r="Q117" s="31">
        <v>34841.0</v>
      </c>
      <c r="R117" s="84">
        <v>43633.0</v>
      </c>
      <c r="S117" s="79" t="str">
        <f t="shared" si="2"/>
        <v>6 ปี 7 เดือน 29 วัน </v>
      </c>
      <c r="T117" s="31">
        <f t="shared" si="3"/>
        <v>56888</v>
      </c>
      <c r="U117" s="32">
        <f t="shared" si="4"/>
        <v>2055</v>
      </c>
      <c r="V117" s="33" t="str">
        <f t="shared" si="5"/>
        <v>29-33</v>
      </c>
      <c r="W117" s="33" t="str">
        <f t="shared" si="6"/>
        <v>Gen Y 👨‍🦱</v>
      </c>
      <c r="X117" s="31"/>
      <c r="Y117" s="74"/>
      <c r="Z117" s="80"/>
      <c r="AA117" s="80"/>
      <c r="AB117" s="36" t="b">
        <v>0</v>
      </c>
      <c r="AC117" s="23" t="s">
        <v>140</v>
      </c>
      <c r="AD117" s="81"/>
      <c r="AE117" s="81"/>
      <c r="AF117" s="39" t="s">
        <v>443</v>
      </c>
      <c r="AG117" s="127" t="s">
        <v>426</v>
      </c>
      <c r="AH117" s="39" t="s">
        <v>443</v>
      </c>
      <c r="AI117" s="81"/>
      <c r="AJ117" s="81"/>
      <c r="AK117" s="82"/>
      <c r="AL117" s="82"/>
      <c r="AM117" s="82"/>
      <c r="AN117" s="82"/>
    </row>
    <row r="118" ht="21.75" customHeight="1">
      <c r="A118" s="8">
        <v>120.0</v>
      </c>
      <c r="B118" s="27" t="s">
        <v>52</v>
      </c>
      <c r="C118" s="71" t="s">
        <v>449</v>
      </c>
      <c r="D118" s="73" t="s">
        <v>450</v>
      </c>
      <c r="E118" s="6">
        <v>2683.0</v>
      </c>
      <c r="F118" s="10" t="s">
        <v>159</v>
      </c>
      <c r="G118" s="39" t="s">
        <v>420</v>
      </c>
      <c r="H118" s="39" t="s">
        <v>439</v>
      </c>
      <c r="I118" s="39" t="s">
        <v>443</v>
      </c>
      <c r="J118" s="22" t="s">
        <v>44</v>
      </c>
      <c r="K118" s="50" t="s">
        <v>135</v>
      </c>
      <c r="L118" s="23" t="s">
        <v>46</v>
      </c>
      <c r="M118" s="40" t="s">
        <v>59</v>
      </c>
      <c r="N118" s="25" t="s">
        <v>48</v>
      </c>
      <c r="O118" s="26" t="s">
        <v>49</v>
      </c>
      <c r="P118" s="27">
        <f t="shared" si="1"/>
        <v>39</v>
      </c>
      <c r="Q118" s="31">
        <v>31785.0</v>
      </c>
      <c r="R118" s="84">
        <v>41153.0</v>
      </c>
      <c r="S118" s="79" t="str">
        <f t="shared" si="2"/>
        <v>13 ปี 5 เดือน 14 วัน </v>
      </c>
      <c r="T118" s="31">
        <f t="shared" si="3"/>
        <v>53966</v>
      </c>
      <c r="U118" s="32">
        <f t="shared" si="4"/>
        <v>2047</v>
      </c>
      <c r="V118" s="33" t="str">
        <f t="shared" si="5"/>
        <v>39-43</v>
      </c>
      <c r="W118" s="33" t="str">
        <f t="shared" si="6"/>
        <v>Gen Y 👨‍🦱</v>
      </c>
      <c r="X118" s="31"/>
      <c r="Y118" s="74"/>
      <c r="Z118" s="80"/>
      <c r="AA118" s="80"/>
      <c r="AB118" s="36" t="b">
        <v>0</v>
      </c>
      <c r="AC118" s="23" t="s">
        <v>50</v>
      </c>
      <c r="AD118" s="81"/>
      <c r="AE118" s="81"/>
      <c r="AF118" s="39" t="s">
        <v>443</v>
      </c>
      <c r="AG118" s="127" t="s">
        <v>426</v>
      </c>
      <c r="AH118" s="39" t="s">
        <v>443</v>
      </c>
      <c r="AI118" s="81"/>
      <c r="AJ118" s="81"/>
      <c r="AK118" s="82"/>
      <c r="AL118" s="82"/>
      <c r="AM118" s="82"/>
      <c r="AN118" s="82"/>
    </row>
    <row r="119" ht="21.75" customHeight="1">
      <c r="A119" s="8">
        <v>121.0</v>
      </c>
      <c r="B119" s="27" t="s">
        <v>52</v>
      </c>
      <c r="C119" s="90" t="s">
        <v>451</v>
      </c>
      <c r="D119" s="72" t="s">
        <v>452</v>
      </c>
      <c r="E119" s="26">
        <v>2700.0</v>
      </c>
      <c r="F119" s="10" t="s">
        <v>159</v>
      </c>
      <c r="G119" s="39" t="s">
        <v>420</v>
      </c>
      <c r="H119" s="39" t="s">
        <v>453</v>
      </c>
      <c r="I119" s="39" t="s">
        <v>454</v>
      </c>
      <c r="J119" s="22" t="s">
        <v>44</v>
      </c>
      <c r="K119" s="50" t="s">
        <v>135</v>
      </c>
      <c r="L119" s="23" t="s">
        <v>46</v>
      </c>
      <c r="M119" s="40" t="s">
        <v>59</v>
      </c>
      <c r="N119" s="8" t="s">
        <v>60</v>
      </c>
      <c r="O119" s="26" t="s">
        <v>61</v>
      </c>
      <c r="P119" s="27">
        <f t="shared" si="1"/>
        <v>31</v>
      </c>
      <c r="Q119" s="77">
        <v>34701.0</v>
      </c>
      <c r="R119" s="78">
        <v>45323.0</v>
      </c>
      <c r="S119" s="79" t="str">
        <f t="shared" si="2"/>
        <v>2 ปี 0 เดือน 14 วัน </v>
      </c>
      <c r="T119" s="31">
        <f t="shared" si="3"/>
        <v>56888</v>
      </c>
      <c r="U119" s="32">
        <f t="shared" si="4"/>
        <v>2055</v>
      </c>
      <c r="V119" s="33" t="str">
        <f t="shared" si="5"/>
        <v>29-33</v>
      </c>
      <c r="W119" s="33" t="str">
        <f t="shared" si="6"/>
        <v>Gen Y 👨‍🦱</v>
      </c>
      <c r="X119" s="31"/>
      <c r="Y119" s="74"/>
      <c r="Z119" s="80"/>
      <c r="AA119" s="80"/>
      <c r="AB119" s="36" t="b">
        <v>0</v>
      </c>
      <c r="AC119" s="23" t="s">
        <v>140</v>
      </c>
      <c r="AD119" s="81"/>
      <c r="AE119" s="81"/>
      <c r="AF119" s="39" t="s">
        <v>454</v>
      </c>
      <c r="AG119" s="127" t="s">
        <v>426</v>
      </c>
      <c r="AH119" s="39" t="s">
        <v>454</v>
      </c>
      <c r="AI119" s="81"/>
      <c r="AJ119" s="81"/>
      <c r="AK119" s="82"/>
      <c r="AL119" s="82"/>
      <c r="AM119" s="82"/>
      <c r="AN119" s="82"/>
    </row>
    <row r="120" ht="21.75" customHeight="1">
      <c r="A120" s="8">
        <v>122.0</v>
      </c>
      <c r="B120" s="27" t="s">
        <v>52</v>
      </c>
      <c r="C120" s="71" t="s">
        <v>455</v>
      </c>
      <c r="D120" s="73" t="s">
        <v>456</v>
      </c>
      <c r="E120" s="27">
        <v>2709.0</v>
      </c>
      <c r="F120" s="89" t="s">
        <v>202</v>
      </c>
      <c r="G120" s="39" t="s">
        <v>420</v>
      </c>
      <c r="H120" s="39" t="s">
        <v>457</v>
      </c>
      <c r="I120" s="39" t="s">
        <v>457</v>
      </c>
      <c r="J120" s="22" t="s">
        <v>44</v>
      </c>
      <c r="K120" s="50" t="s">
        <v>135</v>
      </c>
      <c r="L120" s="23" t="s">
        <v>172</v>
      </c>
      <c r="M120" s="40" t="s">
        <v>59</v>
      </c>
      <c r="N120" s="8" t="s">
        <v>218</v>
      </c>
      <c r="O120" s="26" t="s">
        <v>174</v>
      </c>
      <c r="P120" s="27">
        <f t="shared" si="1"/>
        <v>47</v>
      </c>
      <c r="Q120" s="31">
        <v>28746.0</v>
      </c>
      <c r="R120" s="84">
        <v>41276.0</v>
      </c>
      <c r="S120" s="79" t="str">
        <f t="shared" si="2"/>
        <v>13 ปี 1 เดือน 13 วัน </v>
      </c>
      <c r="T120" s="31">
        <f t="shared" si="3"/>
        <v>50679</v>
      </c>
      <c r="U120" s="32">
        <f t="shared" si="4"/>
        <v>2038</v>
      </c>
      <c r="V120" s="33" t="str">
        <f t="shared" si="5"/>
        <v>44-48</v>
      </c>
      <c r="W120" s="33" t="str">
        <f t="shared" si="6"/>
        <v>Gen X 🧔</v>
      </c>
      <c r="X120" s="31"/>
      <c r="Y120" s="74"/>
      <c r="Z120" s="80"/>
      <c r="AA120" s="80"/>
      <c r="AB120" s="41" t="b">
        <v>0</v>
      </c>
      <c r="AC120" s="23" t="s">
        <v>175</v>
      </c>
      <c r="AD120" s="81"/>
      <c r="AE120" s="81"/>
      <c r="AF120" s="81"/>
      <c r="AG120" s="81"/>
      <c r="AH120" s="81"/>
      <c r="AI120" s="81"/>
      <c r="AJ120" s="81"/>
      <c r="AK120" s="82"/>
      <c r="AL120" s="82"/>
      <c r="AM120" s="82"/>
      <c r="AN120" s="82"/>
    </row>
    <row r="121" ht="21.75" customHeight="1">
      <c r="A121" s="8">
        <v>123.0</v>
      </c>
      <c r="B121" s="27" t="s">
        <v>52</v>
      </c>
      <c r="C121" s="18" t="s">
        <v>458</v>
      </c>
      <c r="D121" s="19" t="s">
        <v>459</v>
      </c>
      <c r="E121" s="6">
        <v>2724.0</v>
      </c>
      <c r="F121" s="10" t="s">
        <v>159</v>
      </c>
      <c r="G121" s="39" t="s">
        <v>420</v>
      </c>
      <c r="H121" s="39" t="s">
        <v>439</v>
      </c>
      <c r="I121" s="39" t="s">
        <v>443</v>
      </c>
      <c r="J121" s="22" t="s">
        <v>44</v>
      </c>
      <c r="K121" s="50" t="s">
        <v>135</v>
      </c>
      <c r="L121" s="23" t="s">
        <v>46</v>
      </c>
      <c r="M121" s="40" t="s">
        <v>59</v>
      </c>
      <c r="N121" s="25" t="s">
        <v>48</v>
      </c>
      <c r="O121" s="26" t="s">
        <v>49</v>
      </c>
      <c r="P121" s="27">
        <f t="shared" si="1"/>
        <v>33</v>
      </c>
      <c r="Q121" s="31">
        <v>33837.0</v>
      </c>
      <c r="R121" s="84">
        <v>42901.0</v>
      </c>
      <c r="S121" s="79" t="str">
        <f t="shared" si="2"/>
        <v>8 ปี 8 เดือน 0 วัน </v>
      </c>
      <c r="T121" s="31">
        <f t="shared" si="3"/>
        <v>55793</v>
      </c>
      <c r="U121" s="32">
        <f t="shared" si="4"/>
        <v>2052</v>
      </c>
      <c r="V121" s="33" t="str">
        <f t="shared" si="5"/>
        <v>29-33</v>
      </c>
      <c r="W121" s="33" t="str">
        <f t="shared" si="6"/>
        <v>Gen Y 👨‍🦱</v>
      </c>
      <c r="X121" s="31"/>
      <c r="Y121" s="21"/>
      <c r="Z121" s="80"/>
      <c r="AA121" s="80"/>
      <c r="AB121" s="36" t="b">
        <v>0</v>
      </c>
      <c r="AC121" s="23" t="s">
        <v>140</v>
      </c>
      <c r="AD121" s="81"/>
      <c r="AE121" s="81"/>
      <c r="AF121" s="39" t="s">
        <v>443</v>
      </c>
      <c r="AG121" s="127" t="s">
        <v>426</v>
      </c>
      <c r="AH121" s="39" t="s">
        <v>443</v>
      </c>
      <c r="AI121" s="81"/>
      <c r="AJ121" s="81"/>
      <c r="AK121" s="82"/>
      <c r="AL121" s="82"/>
      <c r="AM121" s="82"/>
      <c r="AN121" s="82"/>
    </row>
    <row r="122" ht="21.75" customHeight="1">
      <c r="A122" s="8">
        <v>124.0</v>
      </c>
      <c r="B122" s="26" t="s">
        <v>52</v>
      </c>
      <c r="C122" s="94" t="s">
        <v>460</v>
      </c>
      <c r="D122" s="76" t="s">
        <v>461</v>
      </c>
      <c r="E122" s="8">
        <v>2954.0</v>
      </c>
      <c r="F122" s="10" t="s">
        <v>159</v>
      </c>
      <c r="G122" s="39" t="s">
        <v>420</v>
      </c>
      <c r="H122" s="39" t="s">
        <v>439</v>
      </c>
      <c r="I122" s="39" t="s">
        <v>443</v>
      </c>
      <c r="J122" s="22" t="s">
        <v>44</v>
      </c>
      <c r="K122" s="50" t="s">
        <v>135</v>
      </c>
      <c r="L122" s="23" t="s">
        <v>46</v>
      </c>
      <c r="M122" s="40" t="s">
        <v>59</v>
      </c>
      <c r="N122" s="25" t="s">
        <v>48</v>
      </c>
      <c r="O122" s="26" t="s">
        <v>49</v>
      </c>
      <c r="P122" s="27">
        <f t="shared" si="1"/>
        <v>25</v>
      </c>
      <c r="Q122" s="77">
        <v>36845.0</v>
      </c>
      <c r="R122" s="78">
        <v>45580.0</v>
      </c>
      <c r="S122" s="79" t="str">
        <f t="shared" si="2"/>
        <v>1 ปี 4 เดือน 0 วัน </v>
      </c>
      <c r="T122" s="31">
        <f t="shared" si="3"/>
        <v>59080</v>
      </c>
      <c r="U122" s="32">
        <f t="shared" si="4"/>
        <v>2061</v>
      </c>
      <c r="V122" s="33" t="str">
        <f t="shared" si="5"/>
        <v>24-28</v>
      </c>
      <c r="W122" s="33" t="str">
        <f t="shared" si="6"/>
        <v>Gen Z 🧒</v>
      </c>
      <c r="X122" s="31"/>
      <c r="Y122" s="74"/>
      <c r="Z122" s="80"/>
      <c r="AA122" s="80"/>
      <c r="AB122" s="36" t="b">
        <v>0</v>
      </c>
      <c r="AC122" s="23" t="s">
        <v>140</v>
      </c>
      <c r="AD122" s="81"/>
      <c r="AE122" s="81"/>
      <c r="AF122" s="39" t="s">
        <v>443</v>
      </c>
      <c r="AG122" s="127" t="s">
        <v>426</v>
      </c>
      <c r="AH122" s="39" t="s">
        <v>443</v>
      </c>
      <c r="AI122" s="81"/>
      <c r="AJ122" s="81"/>
      <c r="AK122" s="82"/>
      <c r="AL122" s="82"/>
      <c r="AM122" s="82"/>
      <c r="AN122" s="82"/>
    </row>
    <row r="123" ht="21.75" customHeight="1">
      <c r="A123" s="8">
        <v>125.0</v>
      </c>
      <c r="B123" s="26" t="s">
        <v>52</v>
      </c>
      <c r="C123" s="94" t="s">
        <v>462</v>
      </c>
      <c r="D123" s="76" t="s">
        <v>463</v>
      </c>
      <c r="E123" s="8">
        <v>2965.0</v>
      </c>
      <c r="F123" s="20" t="s">
        <v>402</v>
      </c>
      <c r="G123" s="39" t="s">
        <v>420</v>
      </c>
      <c r="H123" s="39" t="s">
        <v>453</v>
      </c>
      <c r="I123" s="39" t="s">
        <v>454</v>
      </c>
      <c r="J123" s="22" t="s">
        <v>44</v>
      </c>
      <c r="K123" s="50" t="s">
        <v>135</v>
      </c>
      <c r="L123" s="20" t="s">
        <v>403</v>
      </c>
      <c r="M123" s="40" t="s">
        <v>59</v>
      </c>
      <c r="N123" s="26" t="s">
        <v>404</v>
      </c>
      <c r="O123" s="26" t="s">
        <v>405</v>
      </c>
      <c r="P123" s="27">
        <f t="shared" si="1"/>
        <v>34</v>
      </c>
      <c r="Q123" s="77">
        <v>33649.0</v>
      </c>
      <c r="R123" s="78">
        <v>45323.0</v>
      </c>
      <c r="S123" s="79" t="str">
        <f t="shared" si="2"/>
        <v>2 ปี 0 เดือน 14 วัน </v>
      </c>
      <c r="T123" s="31">
        <f t="shared" si="3"/>
        <v>55793</v>
      </c>
      <c r="U123" s="32">
        <f t="shared" si="4"/>
        <v>2052</v>
      </c>
      <c r="V123" s="33" t="str">
        <f t="shared" si="5"/>
        <v>34-38</v>
      </c>
      <c r="W123" s="33" t="str">
        <f t="shared" si="6"/>
        <v>Gen Y 👨‍🦱</v>
      </c>
      <c r="X123" s="31"/>
      <c r="Y123" s="74"/>
      <c r="Z123" s="80"/>
      <c r="AA123" s="80"/>
      <c r="AB123" s="36" t="b">
        <v>0</v>
      </c>
      <c r="AC123" s="23" t="s">
        <v>140</v>
      </c>
      <c r="AD123" s="81"/>
      <c r="AE123" s="81"/>
      <c r="AF123" s="81"/>
      <c r="AG123" s="81"/>
      <c r="AH123" s="81"/>
      <c r="AI123" s="81"/>
      <c r="AJ123" s="81"/>
      <c r="AK123" s="82"/>
      <c r="AL123" s="82"/>
      <c r="AM123" s="82"/>
      <c r="AN123" s="82"/>
    </row>
    <row r="124" ht="21.75" customHeight="1">
      <c r="A124" s="8">
        <v>126.0</v>
      </c>
      <c r="B124" s="27" t="s">
        <v>52</v>
      </c>
      <c r="C124" s="129" t="s">
        <v>464</v>
      </c>
      <c r="D124" s="19" t="s">
        <v>465</v>
      </c>
      <c r="E124" s="6">
        <v>3008.0</v>
      </c>
      <c r="F124" s="10" t="s">
        <v>159</v>
      </c>
      <c r="G124" s="39" t="s">
        <v>420</v>
      </c>
      <c r="H124" s="39" t="s">
        <v>439</v>
      </c>
      <c r="I124" s="39" t="s">
        <v>443</v>
      </c>
      <c r="J124" s="22" t="s">
        <v>44</v>
      </c>
      <c r="K124" s="50" t="s">
        <v>135</v>
      </c>
      <c r="L124" s="23" t="s">
        <v>46</v>
      </c>
      <c r="M124" s="40" t="s">
        <v>59</v>
      </c>
      <c r="N124" s="25" t="s">
        <v>48</v>
      </c>
      <c r="O124" s="26" t="s">
        <v>49</v>
      </c>
      <c r="P124" s="27">
        <f t="shared" si="1"/>
        <v>36</v>
      </c>
      <c r="Q124" s="31">
        <v>32700.0</v>
      </c>
      <c r="R124" s="84">
        <v>41960.0</v>
      </c>
      <c r="S124" s="79" t="str">
        <f t="shared" si="2"/>
        <v>11 ปี 2 เดือน 29 วัน </v>
      </c>
      <c r="T124" s="31">
        <f t="shared" si="3"/>
        <v>54697</v>
      </c>
      <c r="U124" s="32">
        <f t="shared" si="4"/>
        <v>2049</v>
      </c>
      <c r="V124" s="33" t="str">
        <f t="shared" si="5"/>
        <v>34-38</v>
      </c>
      <c r="W124" s="33" t="str">
        <f t="shared" si="6"/>
        <v>Gen Y 👨‍🦱</v>
      </c>
      <c r="X124" s="31"/>
      <c r="Y124" s="74"/>
      <c r="Z124" s="80"/>
      <c r="AA124" s="80"/>
      <c r="AB124" s="36" t="b">
        <v>0</v>
      </c>
      <c r="AC124" s="23" t="s">
        <v>50</v>
      </c>
      <c r="AD124" s="81"/>
      <c r="AE124" s="81"/>
      <c r="AF124" s="39" t="s">
        <v>443</v>
      </c>
      <c r="AG124" s="127" t="s">
        <v>426</v>
      </c>
      <c r="AH124" s="39" t="s">
        <v>443</v>
      </c>
      <c r="AI124" s="81"/>
      <c r="AJ124" s="81"/>
      <c r="AK124" s="82"/>
      <c r="AL124" s="82"/>
      <c r="AM124" s="82"/>
      <c r="AN124" s="82"/>
    </row>
    <row r="125" ht="21.75" customHeight="1">
      <c r="A125" s="8">
        <v>127.0</v>
      </c>
      <c r="B125" s="27" t="s">
        <v>52</v>
      </c>
      <c r="C125" s="129" t="s">
        <v>466</v>
      </c>
      <c r="D125" s="19" t="s">
        <v>467</v>
      </c>
      <c r="E125" s="6">
        <v>3009.0</v>
      </c>
      <c r="F125" s="39" t="s">
        <v>56</v>
      </c>
      <c r="G125" s="39" t="s">
        <v>420</v>
      </c>
      <c r="H125" s="39" t="s">
        <v>457</v>
      </c>
      <c r="I125" s="39" t="s">
        <v>457</v>
      </c>
      <c r="J125" s="22" t="s">
        <v>44</v>
      </c>
      <c r="K125" s="50" t="s">
        <v>135</v>
      </c>
      <c r="L125" s="23" t="s">
        <v>46</v>
      </c>
      <c r="M125" s="40" t="s">
        <v>59</v>
      </c>
      <c r="N125" s="25" t="s">
        <v>48</v>
      </c>
      <c r="O125" s="26" t="s">
        <v>49</v>
      </c>
      <c r="P125" s="27">
        <f t="shared" si="1"/>
        <v>37</v>
      </c>
      <c r="Q125" s="31">
        <v>32472.0</v>
      </c>
      <c r="R125" s="84">
        <v>43313.0</v>
      </c>
      <c r="S125" s="79" t="str">
        <f t="shared" si="2"/>
        <v>7 ปี 6 เดือน 14 วัน </v>
      </c>
      <c r="T125" s="31">
        <f t="shared" si="3"/>
        <v>54697</v>
      </c>
      <c r="U125" s="32">
        <f t="shared" si="4"/>
        <v>2049</v>
      </c>
      <c r="V125" s="33" t="str">
        <f t="shared" si="5"/>
        <v>34-38</v>
      </c>
      <c r="W125" s="33" t="str">
        <f t="shared" si="6"/>
        <v>Gen Y 👨‍🦱</v>
      </c>
      <c r="X125" s="31"/>
      <c r="Y125" s="74"/>
      <c r="Z125" s="80"/>
      <c r="AA125" s="80"/>
      <c r="AB125" s="36" t="b">
        <v>0</v>
      </c>
      <c r="AC125" s="23" t="s">
        <v>140</v>
      </c>
      <c r="AD125" s="81"/>
      <c r="AE125" s="81"/>
      <c r="AF125" s="81"/>
      <c r="AG125" s="81"/>
      <c r="AH125" s="81"/>
      <c r="AI125" s="81"/>
      <c r="AJ125" s="81"/>
      <c r="AK125" s="82"/>
      <c r="AL125" s="82"/>
      <c r="AM125" s="82"/>
      <c r="AN125" s="82"/>
    </row>
    <row r="126" ht="21.75" customHeight="1">
      <c r="A126" s="8">
        <v>128.0</v>
      </c>
      <c r="B126" s="26" t="s">
        <v>52</v>
      </c>
      <c r="C126" s="94" t="s">
        <v>468</v>
      </c>
      <c r="D126" s="76" t="s">
        <v>469</v>
      </c>
      <c r="E126" s="8">
        <v>3022.0</v>
      </c>
      <c r="F126" s="10" t="s">
        <v>159</v>
      </c>
      <c r="G126" s="39" t="s">
        <v>420</v>
      </c>
      <c r="H126" s="39" t="s">
        <v>439</v>
      </c>
      <c r="I126" s="39" t="s">
        <v>443</v>
      </c>
      <c r="J126" s="22" t="s">
        <v>44</v>
      </c>
      <c r="K126" s="50" t="s">
        <v>135</v>
      </c>
      <c r="L126" s="23" t="s">
        <v>46</v>
      </c>
      <c r="M126" s="40" t="s">
        <v>59</v>
      </c>
      <c r="N126" s="25" t="s">
        <v>48</v>
      </c>
      <c r="O126" s="26" t="s">
        <v>49</v>
      </c>
      <c r="P126" s="27">
        <f t="shared" si="1"/>
        <v>28</v>
      </c>
      <c r="Q126" s="77">
        <v>35792.0</v>
      </c>
      <c r="R126" s="97">
        <v>45047.0</v>
      </c>
      <c r="S126" s="79" t="str">
        <f t="shared" si="2"/>
        <v>2 ปี 9 เดือน 14 วัน </v>
      </c>
      <c r="T126" s="31">
        <f t="shared" si="3"/>
        <v>57984</v>
      </c>
      <c r="U126" s="32">
        <f t="shared" si="4"/>
        <v>2058</v>
      </c>
      <c r="V126" s="33" t="str">
        <f t="shared" si="5"/>
        <v>24-28</v>
      </c>
      <c r="W126" s="33" t="str">
        <f t="shared" si="6"/>
        <v>Gen Z 🧒</v>
      </c>
      <c r="X126" s="31"/>
      <c r="Y126" s="74"/>
      <c r="Z126" s="80"/>
      <c r="AA126" s="80"/>
      <c r="AB126" s="36" t="b">
        <v>0</v>
      </c>
      <c r="AC126" s="23" t="s">
        <v>140</v>
      </c>
      <c r="AD126" s="81"/>
      <c r="AE126" s="81"/>
      <c r="AF126" s="39" t="s">
        <v>443</v>
      </c>
      <c r="AG126" s="127" t="s">
        <v>426</v>
      </c>
      <c r="AH126" s="39" t="s">
        <v>443</v>
      </c>
      <c r="AI126" s="81"/>
      <c r="AJ126" s="81"/>
      <c r="AK126" s="82"/>
      <c r="AL126" s="82"/>
      <c r="AM126" s="82"/>
      <c r="AN126" s="82"/>
    </row>
    <row r="127" ht="21.75" customHeight="1">
      <c r="A127" s="8">
        <v>129.0</v>
      </c>
      <c r="B127" s="6" t="s">
        <v>52</v>
      </c>
      <c r="C127" s="130" t="s">
        <v>470</v>
      </c>
      <c r="D127" s="130" t="s">
        <v>471</v>
      </c>
      <c r="E127" s="26">
        <v>3032.0</v>
      </c>
      <c r="F127" s="20" t="s">
        <v>255</v>
      </c>
      <c r="G127" s="39" t="s">
        <v>420</v>
      </c>
      <c r="H127" s="20" t="s">
        <v>421</v>
      </c>
      <c r="I127" s="20" t="s">
        <v>421</v>
      </c>
      <c r="J127" s="22" t="s">
        <v>44</v>
      </c>
      <c r="K127" s="50" t="s">
        <v>135</v>
      </c>
      <c r="L127" s="23" t="s">
        <v>102</v>
      </c>
      <c r="M127" s="40" t="s">
        <v>59</v>
      </c>
      <c r="N127" s="25" t="s">
        <v>48</v>
      </c>
      <c r="O127" s="26" t="s">
        <v>49</v>
      </c>
      <c r="P127" s="27">
        <f t="shared" si="1"/>
        <v>31</v>
      </c>
      <c r="Q127" s="77">
        <v>34701.0</v>
      </c>
      <c r="R127" s="78">
        <v>45215.0</v>
      </c>
      <c r="S127" s="79" t="str">
        <f t="shared" si="2"/>
        <v>2 ปี 3 เดือน 30 วัน </v>
      </c>
      <c r="T127" s="31">
        <f t="shared" si="3"/>
        <v>56888</v>
      </c>
      <c r="U127" s="32">
        <f t="shared" si="4"/>
        <v>2055</v>
      </c>
      <c r="V127" s="33" t="str">
        <f t="shared" si="5"/>
        <v>29-33</v>
      </c>
      <c r="W127" s="33" t="str">
        <f t="shared" si="6"/>
        <v>Gen Y 👨‍🦱</v>
      </c>
      <c r="X127" s="31"/>
      <c r="Y127" s="74"/>
      <c r="Z127" s="126" t="s">
        <v>472</v>
      </c>
      <c r="AA127" s="101">
        <v>46525.0</v>
      </c>
      <c r="AB127" s="36" t="b">
        <v>0</v>
      </c>
      <c r="AC127" s="23" t="s">
        <v>140</v>
      </c>
      <c r="AD127" s="81"/>
      <c r="AE127" s="81"/>
      <c r="AF127" s="127" t="s">
        <v>425</v>
      </c>
      <c r="AG127" s="127" t="s">
        <v>426</v>
      </c>
      <c r="AH127" s="127" t="s">
        <v>425</v>
      </c>
      <c r="AI127" s="81"/>
      <c r="AJ127" s="81"/>
      <c r="AK127" s="82"/>
      <c r="AL127" s="82"/>
      <c r="AM127" s="82"/>
      <c r="AN127" s="82"/>
    </row>
    <row r="128" ht="21.75" customHeight="1">
      <c r="A128" s="8">
        <v>130.0</v>
      </c>
      <c r="B128" s="27" t="s">
        <v>52</v>
      </c>
      <c r="C128" s="129" t="s">
        <v>473</v>
      </c>
      <c r="D128" s="19" t="s">
        <v>474</v>
      </c>
      <c r="E128" s="6">
        <v>3115.0</v>
      </c>
      <c r="F128" s="39" t="s">
        <v>56</v>
      </c>
      <c r="G128" s="39" t="s">
        <v>420</v>
      </c>
      <c r="H128" s="39" t="s">
        <v>457</v>
      </c>
      <c r="I128" s="39" t="s">
        <v>457</v>
      </c>
      <c r="J128" s="22" t="s">
        <v>44</v>
      </c>
      <c r="K128" s="50" t="s">
        <v>135</v>
      </c>
      <c r="L128" s="23" t="s">
        <v>46</v>
      </c>
      <c r="M128" s="40" t="s">
        <v>59</v>
      </c>
      <c r="N128" s="25" t="s">
        <v>48</v>
      </c>
      <c r="O128" s="26" t="s">
        <v>49</v>
      </c>
      <c r="P128" s="27">
        <f t="shared" si="1"/>
        <v>34</v>
      </c>
      <c r="Q128" s="31">
        <v>33505.0</v>
      </c>
      <c r="R128" s="55">
        <v>43115.0</v>
      </c>
      <c r="S128" s="79" t="str">
        <f t="shared" si="2"/>
        <v>8 ปี 1 เดือน 0 วัน </v>
      </c>
      <c r="T128" s="31">
        <f t="shared" si="3"/>
        <v>55427</v>
      </c>
      <c r="U128" s="32">
        <f t="shared" si="4"/>
        <v>2051</v>
      </c>
      <c r="V128" s="33" t="str">
        <f t="shared" si="5"/>
        <v>34-38</v>
      </c>
      <c r="W128" s="33" t="str">
        <f t="shared" si="6"/>
        <v>Gen Y 👨‍🦱</v>
      </c>
      <c r="X128" s="31"/>
      <c r="Y128" s="74"/>
      <c r="Z128" s="80"/>
      <c r="AA128" s="80"/>
      <c r="AB128" s="36" t="b">
        <v>0</v>
      </c>
      <c r="AC128" s="23" t="s">
        <v>50</v>
      </c>
      <c r="AD128" s="81"/>
      <c r="AE128" s="81"/>
      <c r="AF128" s="81"/>
      <c r="AG128" s="81"/>
      <c r="AH128" s="81"/>
      <c r="AI128" s="81"/>
      <c r="AJ128" s="81"/>
      <c r="AK128" s="82"/>
      <c r="AL128" s="82"/>
      <c r="AM128" s="82"/>
      <c r="AN128" s="82"/>
    </row>
    <row r="129" ht="21.75" customHeight="1">
      <c r="A129" s="8">
        <v>131.0</v>
      </c>
      <c r="B129" s="27" t="s">
        <v>52</v>
      </c>
      <c r="C129" s="129" t="s">
        <v>223</v>
      </c>
      <c r="D129" s="19" t="s">
        <v>475</v>
      </c>
      <c r="E129" s="6">
        <v>3116.0</v>
      </c>
      <c r="F129" s="10" t="s">
        <v>159</v>
      </c>
      <c r="G129" s="39" t="s">
        <v>420</v>
      </c>
      <c r="H129" s="39" t="s">
        <v>439</v>
      </c>
      <c r="I129" s="39" t="s">
        <v>443</v>
      </c>
      <c r="J129" s="22" t="s">
        <v>44</v>
      </c>
      <c r="K129" s="50" t="s">
        <v>135</v>
      </c>
      <c r="L129" s="23" t="s">
        <v>46</v>
      </c>
      <c r="M129" s="40" t="s">
        <v>59</v>
      </c>
      <c r="N129" s="25" t="s">
        <v>48</v>
      </c>
      <c r="O129" s="26" t="s">
        <v>49</v>
      </c>
      <c r="P129" s="27">
        <f t="shared" si="1"/>
        <v>29</v>
      </c>
      <c r="Q129" s="31">
        <v>35339.0</v>
      </c>
      <c r="R129" s="55">
        <v>43647.0</v>
      </c>
      <c r="S129" s="79" t="str">
        <f t="shared" si="2"/>
        <v>6 ปี 7 เดือน 14 วัน </v>
      </c>
      <c r="T129" s="31">
        <f t="shared" si="3"/>
        <v>57619</v>
      </c>
      <c r="U129" s="32">
        <f t="shared" si="4"/>
        <v>2057</v>
      </c>
      <c r="V129" s="33" t="str">
        <f t="shared" si="5"/>
        <v>29-33</v>
      </c>
      <c r="W129" s="33" t="str">
        <f t="shared" si="6"/>
        <v>Gen Y 👨‍🦱</v>
      </c>
      <c r="X129" s="31"/>
      <c r="Y129" s="74"/>
      <c r="Z129" s="80"/>
      <c r="AA129" s="80"/>
      <c r="AB129" s="36" t="b">
        <v>0</v>
      </c>
      <c r="AC129" s="23" t="s">
        <v>140</v>
      </c>
      <c r="AD129" s="81"/>
      <c r="AE129" s="81"/>
      <c r="AF129" s="39" t="s">
        <v>443</v>
      </c>
      <c r="AG129" s="127" t="s">
        <v>426</v>
      </c>
      <c r="AH129" s="39" t="s">
        <v>443</v>
      </c>
      <c r="AI129" s="81"/>
      <c r="AJ129" s="81"/>
      <c r="AK129" s="82"/>
      <c r="AL129" s="82"/>
      <c r="AM129" s="82"/>
      <c r="AN129" s="82"/>
    </row>
    <row r="130" ht="21.75" customHeight="1">
      <c r="A130" s="8">
        <v>132.0</v>
      </c>
      <c r="B130" s="27" t="s">
        <v>70</v>
      </c>
      <c r="C130" s="71" t="s">
        <v>476</v>
      </c>
      <c r="D130" s="73" t="s">
        <v>477</v>
      </c>
      <c r="E130" s="5">
        <v>2998.0</v>
      </c>
      <c r="F130" s="39" t="s">
        <v>56</v>
      </c>
      <c r="G130" s="39" t="s">
        <v>478</v>
      </c>
      <c r="H130" s="39" t="s">
        <v>479</v>
      </c>
      <c r="I130" s="39" t="s">
        <v>480</v>
      </c>
      <c r="J130" s="22" t="s">
        <v>268</v>
      </c>
      <c r="K130" s="10" t="s">
        <v>481</v>
      </c>
      <c r="L130" s="23" t="s">
        <v>46</v>
      </c>
      <c r="M130" s="40" t="s">
        <v>59</v>
      </c>
      <c r="N130" s="25" t="s">
        <v>48</v>
      </c>
      <c r="O130" s="26" t="s">
        <v>49</v>
      </c>
      <c r="P130" s="27">
        <f t="shared" si="1"/>
        <v>53</v>
      </c>
      <c r="Q130" s="77">
        <v>26703.0</v>
      </c>
      <c r="R130" s="84">
        <v>33267.0</v>
      </c>
      <c r="S130" s="79" t="str">
        <f t="shared" si="2"/>
        <v>35 ปี 0 เดือน 17 วัน </v>
      </c>
      <c r="T130" s="131">
        <f t="shared" si="3"/>
        <v>48853</v>
      </c>
      <c r="U130" s="32">
        <f t="shared" si="4"/>
        <v>2033</v>
      </c>
      <c r="V130" s="33" t="str">
        <f t="shared" si="5"/>
        <v>49-53</v>
      </c>
      <c r="W130" s="33" t="str">
        <f t="shared" si="6"/>
        <v>Gen X 🧔</v>
      </c>
      <c r="X130" s="31"/>
      <c r="Y130" s="74"/>
      <c r="Z130" s="80"/>
      <c r="AA130" s="80"/>
      <c r="AB130" s="36" t="b">
        <v>0</v>
      </c>
      <c r="AC130" s="23" t="s">
        <v>140</v>
      </c>
      <c r="AD130" s="81"/>
      <c r="AE130" s="81"/>
      <c r="AF130" s="81"/>
      <c r="AG130" s="81"/>
      <c r="AH130" s="81"/>
      <c r="AI130" s="81"/>
      <c r="AJ130" s="81"/>
      <c r="AK130" s="82"/>
      <c r="AL130" s="82"/>
      <c r="AM130" s="82"/>
      <c r="AN130" s="82"/>
    </row>
    <row r="131" ht="21.75" customHeight="1">
      <c r="A131" s="8">
        <v>133.0</v>
      </c>
      <c r="B131" s="26" t="s">
        <v>52</v>
      </c>
      <c r="C131" s="71" t="s">
        <v>482</v>
      </c>
      <c r="D131" s="73" t="s">
        <v>483</v>
      </c>
      <c r="E131" s="44" t="s">
        <v>484</v>
      </c>
      <c r="F131" s="10" t="s">
        <v>159</v>
      </c>
      <c r="G131" s="39" t="s">
        <v>485</v>
      </c>
      <c r="H131" s="39" t="s">
        <v>486</v>
      </c>
      <c r="I131" s="39" t="s">
        <v>487</v>
      </c>
      <c r="J131" s="22" t="s">
        <v>268</v>
      </c>
      <c r="K131" s="10" t="s">
        <v>45</v>
      </c>
      <c r="L131" s="23" t="s">
        <v>46</v>
      </c>
      <c r="M131" s="40" t="s">
        <v>59</v>
      </c>
      <c r="N131" s="25" t="s">
        <v>48</v>
      </c>
      <c r="O131" s="26" t="s">
        <v>49</v>
      </c>
      <c r="P131" s="27">
        <f t="shared" si="1"/>
        <v>49</v>
      </c>
      <c r="Q131" s="31">
        <v>27895.0</v>
      </c>
      <c r="R131" s="84">
        <v>40651.0</v>
      </c>
      <c r="S131" s="79" t="str">
        <f t="shared" si="2"/>
        <v>14 ปี 9 เดือน 28 วัน </v>
      </c>
      <c r="T131" s="31">
        <f t="shared" si="3"/>
        <v>49949</v>
      </c>
      <c r="U131" s="32">
        <f t="shared" si="4"/>
        <v>2036</v>
      </c>
      <c r="V131" s="33" t="str">
        <f t="shared" si="5"/>
        <v>49-53</v>
      </c>
      <c r="W131" s="33" t="str">
        <f t="shared" si="6"/>
        <v>Gen X 🧔</v>
      </c>
      <c r="X131" s="31"/>
      <c r="Y131" s="74"/>
      <c r="Z131" s="80"/>
      <c r="AA131" s="80"/>
      <c r="AB131" s="36" t="b">
        <v>0</v>
      </c>
      <c r="AC131" s="39" t="s">
        <v>271</v>
      </c>
      <c r="AD131" s="81"/>
      <c r="AE131" s="81"/>
      <c r="AF131" s="39" t="s">
        <v>487</v>
      </c>
      <c r="AG131" s="127" t="s">
        <v>426</v>
      </c>
      <c r="AH131" s="39" t="s">
        <v>487</v>
      </c>
      <c r="AI131" s="81"/>
      <c r="AJ131" s="81"/>
      <c r="AK131" s="82"/>
      <c r="AL131" s="82"/>
      <c r="AM131" s="82"/>
      <c r="AN131" s="82"/>
    </row>
    <row r="132" ht="21.75" customHeight="1">
      <c r="A132" s="8">
        <v>134.0</v>
      </c>
      <c r="B132" s="27" t="s">
        <v>70</v>
      </c>
      <c r="C132" s="71" t="s">
        <v>488</v>
      </c>
      <c r="D132" s="73" t="s">
        <v>489</v>
      </c>
      <c r="E132" s="44" t="s">
        <v>490</v>
      </c>
      <c r="F132" s="10" t="s">
        <v>159</v>
      </c>
      <c r="G132" s="39" t="s">
        <v>485</v>
      </c>
      <c r="H132" s="106" t="s">
        <v>486</v>
      </c>
      <c r="I132" s="39" t="s">
        <v>491</v>
      </c>
      <c r="J132" s="22" t="s">
        <v>268</v>
      </c>
      <c r="K132" s="10" t="s">
        <v>45</v>
      </c>
      <c r="L132" s="23" t="s">
        <v>46</v>
      </c>
      <c r="M132" s="40" t="s">
        <v>59</v>
      </c>
      <c r="N132" s="25" t="s">
        <v>48</v>
      </c>
      <c r="O132" s="26" t="s">
        <v>49</v>
      </c>
      <c r="P132" s="27">
        <f t="shared" si="1"/>
        <v>48</v>
      </c>
      <c r="Q132" s="31">
        <v>28381.0</v>
      </c>
      <c r="R132" s="84">
        <v>40651.0</v>
      </c>
      <c r="S132" s="79" t="str">
        <f t="shared" si="2"/>
        <v>14 ปี 9 เดือน 28 วัน </v>
      </c>
      <c r="T132" s="31">
        <f t="shared" si="3"/>
        <v>50314</v>
      </c>
      <c r="U132" s="32">
        <f t="shared" si="4"/>
        <v>2037</v>
      </c>
      <c r="V132" s="33" t="str">
        <f t="shared" si="5"/>
        <v>44-48</v>
      </c>
      <c r="W132" s="33" t="str">
        <f t="shared" si="6"/>
        <v>Gen X 🧔</v>
      </c>
      <c r="X132" s="31"/>
      <c r="Y132" s="74"/>
      <c r="Z132" s="80"/>
      <c r="AA132" s="80"/>
      <c r="AB132" s="36" t="b">
        <v>0</v>
      </c>
      <c r="AC132" s="39" t="s">
        <v>271</v>
      </c>
      <c r="AD132" s="81"/>
      <c r="AE132" s="81"/>
      <c r="AF132" s="39" t="s">
        <v>491</v>
      </c>
      <c r="AG132" s="127" t="s">
        <v>426</v>
      </c>
      <c r="AH132" s="39" t="s">
        <v>491</v>
      </c>
      <c r="AI132" s="81"/>
      <c r="AJ132" s="81"/>
      <c r="AK132" s="82"/>
      <c r="AL132" s="82"/>
      <c r="AM132" s="82"/>
      <c r="AN132" s="82"/>
    </row>
    <row r="133" ht="21.75" customHeight="1">
      <c r="A133" s="8">
        <v>135.0</v>
      </c>
      <c r="B133" s="27" t="s">
        <v>52</v>
      </c>
      <c r="C133" s="71" t="s">
        <v>492</v>
      </c>
      <c r="D133" s="73" t="s">
        <v>493</v>
      </c>
      <c r="E133" s="132" t="s">
        <v>494</v>
      </c>
      <c r="F133" s="39" t="s">
        <v>56</v>
      </c>
      <c r="G133" s="39" t="s">
        <v>485</v>
      </c>
      <c r="H133" s="39" t="s">
        <v>495</v>
      </c>
      <c r="I133" s="39" t="s">
        <v>496</v>
      </c>
      <c r="J133" s="22" t="s">
        <v>268</v>
      </c>
      <c r="K133" s="10" t="s">
        <v>45</v>
      </c>
      <c r="L133" s="23" t="s">
        <v>46</v>
      </c>
      <c r="M133" s="40" t="s">
        <v>59</v>
      </c>
      <c r="N133" s="25" t="s">
        <v>48</v>
      </c>
      <c r="O133" s="26" t="s">
        <v>49</v>
      </c>
      <c r="P133" s="27">
        <f t="shared" si="1"/>
        <v>42</v>
      </c>
      <c r="Q133" s="31">
        <v>30498.0</v>
      </c>
      <c r="R133" s="84">
        <v>44105.0</v>
      </c>
      <c r="S133" s="79" t="str">
        <f t="shared" si="2"/>
        <v>5 ปี 4 เดือน 14 วัน </v>
      </c>
      <c r="T133" s="31">
        <f t="shared" si="3"/>
        <v>52505</v>
      </c>
      <c r="U133" s="32">
        <f t="shared" si="4"/>
        <v>2043</v>
      </c>
      <c r="V133" s="33" t="str">
        <f t="shared" si="5"/>
        <v>39-43</v>
      </c>
      <c r="W133" s="33" t="str">
        <f t="shared" si="6"/>
        <v>Gen Y 👨‍🦱</v>
      </c>
      <c r="X133" s="31"/>
      <c r="Y133" s="74"/>
      <c r="Z133" s="80"/>
      <c r="AA133" s="80"/>
      <c r="AB133" s="36" t="b">
        <v>0</v>
      </c>
      <c r="AC133" s="23" t="s">
        <v>140</v>
      </c>
      <c r="AD133" s="81"/>
      <c r="AE133" s="81"/>
      <c r="AF133" s="81"/>
      <c r="AG133" s="81"/>
      <c r="AH133" s="81"/>
      <c r="AI133" s="81"/>
      <c r="AJ133" s="81"/>
      <c r="AK133" s="82"/>
      <c r="AL133" s="82"/>
      <c r="AM133" s="82"/>
      <c r="AN133" s="82"/>
    </row>
    <row r="134" ht="21.75" customHeight="1">
      <c r="A134" s="8">
        <v>136.0</v>
      </c>
      <c r="B134" s="27" t="s">
        <v>36</v>
      </c>
      <c r="C134" s="71" t="s">
        <v>497</v>
      </c>
      <c r="D134" s="73" t="s">
        <v>489</v>
      </c>
      <c r="E134" s="27">
        <v>2608.0</v>
      </c>
      <c r="F134" s="10" t="s">
        <v>159</v>
      </c>
      <c r="G134" s="39" t="s">
        <v>485</v>
      </c>
      <c r="H134" s="106" t="s">
        <v>498</v>
      </c>
      <c r="I134" s="106" t="s">
        <v>499</v>
      </c>
      <c r="J134" s="22" t="s">
        <v>268</v>
      </c>
      <c r="K134" s="50" t="s">
        <v>135</v>
      </c>
      <c r="L134" s="23" t="s">
        <v>46</v>
      </c>
      <c r="M134" s="24" t="s">
        <v>47</v>
      </c>
      <c r="N134" s="25" t="s">
        <v>48</v>
      </c>
      <c r="O134" s="26" t="s">
        <v>49</v>
      </c>
      <c r="P134" s="27">
        <f t="shared" si="1"/>
        <v>48</v>
      </c>
      <c r="Q134" s="31">
        <v>28200.0</v>
      </c>
      <c r="R134" s="84">
        <v>38672.0</v>
      </c>
      <c r="S134" s="79" t="str">
        <f t="shared" si="2"/>
        <v>20 ปี 2 เดือน 30 วัน </v>
      </c>
      <c r="T134" s="31">
        <f t="shared" si="3"/>
        <v>50314</v>
      </c>
      <c r="U134" s="32">
        <f t="shared" si="4"/>
        <v>2037</v>
      </c>
      <c r="V134" s="33" t="str">
        <f t="shared" si="5"/>
        <v>44-48</v>
      </c>
      <c r="W134" s="33" t="str">
        <f t="shared" si="6"/>
        <v>Gen X 🧔</v>
      </c>
      <c r="X134" s="31"/>
      <c r="Y134" s="74"/>
      <c r="Z134" s="80"/>
      <c r="AA134" s="80"/>
      <c r="AB134" s="36" t="b">
        <v>0</v>
      </c>
      <c r="AC134" s="23" t="s">
        <v>50</v>
      </c>
      <c r="AD134" s="81"/>
      <c r="AE134" s="81"/>
      <c r="AF134" s="106" t="s">
        <v>499</v>
      </c>
      <c r="AG134" s="127" t="s">
        <v>426</v>
      </c>
      <c r="AH134" s="106" t="s">
        <v>499</v>
      </c>
      <c r="AI134" s="81"/>
      <c r="AJ134" s="81"/>
      <c r="AK134" s="82"/>
      <c r="AL134" s="82"/>
      <c r="AM134" s="82"/>
      <c r="AN134" s="82"/>
    </row>
    <row r="135" ht="21.75" customHeight="1">
      <c r="A135" s="8">
        <v>137.0</v>
      </c>
      <c r="B135" s="27" t="s">
        <v>52</v>
      </c>
      <c r="C135" s="71" t="s">
        <v>500</v>
      </c>
      <c r="D135" s="73" t="s">
        <v>501</v>
      </c>
      <c r="E135" s="27">
        <v>2628.0</v>
      </c>
      <c r="F135" s="10" t="s">
        <v>159</v>
      </c>
      <c r="G135" s="39" t="s">
        <v>485</v>
      </c>
      <c r="H135" s="106" t="s">
        <v>502</v>
      </c>
      <c r="I135" s="106" t="s">
        <v>503</v>
      </c>
      <c r="J135" s="22" t="s">
        <v>268</v>
      </c>
      <c r="K135" s="50" t="s">
        <v>135</v>
      </c>
      <c r="L135" s="23" t="s">
        <v>46</v>
      </c>
      <c r="M135" s="40" t="s">
        <v>59</v>
      </c>
      <c r="N135" s="25" t="s">
        <v>48</v>
      </c>
      <c r="O135" s="26" t="s">
        <v>49</v>
      </c>
      <c r="P135" s="27">
        <f t="shared" si="1"/>
        <v>47</v>
      </c>
      <c r="Q135" s="31">
        <v>28901.0</v>
      </c>
      <c r="R135" s="84">
        <v>41673.0</v>
      </c>
      <c r="S135" s="79" t="str">
        <f t="shared" si="2"/>
        <v>12 ปี 0 เดือน 12 วัน </v>
      </c>
      <c r="T135" s="31">
        <f t="shared" si="3"/>
        <v>51044</v>
      </c>
      <c r="U135" s="32">
        <f t="shared" si="4"/>
        <v>2039</v>
      </c>
      <c r="V135" s="33" t="str">
        <f t="shared" si="5"/>
        <v>44-48</v>
      </c>
      <c r="W135" s="33" t="str">
        <f t="shared" si="6"/>
        <v>Gen X 🧔</v>
      </c>
      <c r="X135" s="31"/>
      <c r="Y135" s="74"/>
      <c r="Z135" s="80"/>
      <c r="AA135" s="80"/>
      <c r="AB135" s="36" t="b">
        <v>0</v>
      </c>
      <c r="AC135" s="23" t="s">
        <v>140</v>
      </c>
      <c r="AD135" s="81"/>
      <c r="AE135" s="81"/>
      <c r="AF135" s="106" t="s">
        <v>503</v>
      </c>
      <c r="AG135" s="127" t="s">
        <v>426</v>
      </c>
      <c r="AH135" s="106" t="s">
        <v>503</v>
      </c>
      <c r="AI135" s="81"/>
      <c r="AJ135" s="81"/>
      <c r="AK135" s="82"/>
      <c r="AL135" s="82"/>
      <c r="AM135" s="82"/>
      <c r="AN135" s="82"/>
    </row>
    <row r="136" ht="21.75" customHeight="1">
      <c r="A136" s="8">
        <v>138.0</v>
      </c>
      <c r="B136" s="27" t="s">
        <v>36</v>
      </c>
      <c r="C136" s="90" t="s">
        <v>504</v>
      </c>
      <c r="D136" s="72" t="s">
        <v>505</v>
      </c>
      <c r="E136" s="27">
        <v>2675.0</v>
      </c>
      <c r="F136" s="10" t="s">
        <v>159</v>
      </c>
      <c r="G136" s="39" t="s">
        <v>485</v>
      </c>
      <c r="H136" s="39" t="s">
        <v>502</v>
      </c>
      <c r="I136" s="39" t="s">
        <v>506</v>
      </c>
      <c r="J136" s="22" t="s">
        <v>268</v>
      </c>
      <c r="K136" s="50" t="s">
        <v>135</v>
      </c>
      <c r="L136" s="23" t="s">
        <v>46</v>
      </c>
      <c r="M136" s="24" t="s">
        <v>47</v>
      </c>
      <c r="N136" s="25" t="s">
        <v>48</v>
      </c>
      <c r="O136" s="26" t="s">
        <v>49</v>
      </c>
      <c r="P136" s="27">
        <f t="shared" si="1"/>
        <v>32</v>
      </c>
      <c r="Q136" s="31">
        <v>34330.0</v>
      </c>
      <c r="R136" s="84">
        <v>43084.0</v>
      </c>
      <c r="S136" s="79" t="str">
        <f t="shared" si="2"/>
        <v>8 ปี 2 เดือน 0 วัน </v>
      </c>
      <c r="T136" s="31">
        <f t="shared" si="3"/>
        <v>56523</v>
      </c>
      <c r="U136" s="32">
        <f t="shared" si="4"/>
        <v>2054</v>
      </c>
      <c r="V136" s="33" t="str">
        <f t="shared" si="5"/>
        <v>29-33</v>
      </c>
      <c r="W136" s="33" t="str">
        <f t="shared" si="6"/>
        <v>Gen Y 👨‍🦱</v>
      </c>
      <c r="X136" s="31"/>
      <c r="Y136" s="74"/>
      <c r="Z136" s="80"/>
      <c r="AA136" s="80"/>
      <c r="AB136" s="36" t="b">
        <v>0</v>
      </c>
      <c r="AC136" s="23" t="s">
        <v>50</v>
      </c>
      <c r="AD136" s="81"/>
      <c r="AE136" s="81"/>
      <c r="AF136" s="39" t="s">
        <v>506</v>
      </c>
      <c r="AG136" s="127" t="s">
        <v>426</v>
      </c>
      <c r="AH136" s="39" t="s">
        <v>506</v>
      </c>
      <c r="AI136" s="81"/>
      <c r="AJ136" s="81"/>
      <c r="AK136" s="82"/>
      <c r="AL136" s="82"/>
      <c r="AM136" s="82"/>
      <c r="AN136" s="82"/>
    </row>
    <row r="137" ht="21.75" customHeight="1">
      <c r="A137" s="8">
        <v>139.0</v>
      </c>
      <c r="B137" s="27" t="s">
        <v>52</v>
      </c>
      <c r="C137" s="71" t="s">
        <v>507</v>
      </c>
      <c r="D137" s="73" t="s">
        <v>508</v>
      </c>
      <c r="E137" s="6">
        <v>2676.0</v>
      </c>
      <c r="F137" s="10" t="s">
        <v>159</v>
      </c>
      <c r="G137" s="39" t="s">
        <v>485</v>
      </c>
      <c r="H137" s="106" t="s">
        <v>498</v>
      </c>
      <c r="I137" s="106" t="s">
        <v>509</v>
      </c>
      <c r="J137" s="22" t="s">
        <v>268</v>
      </c>
      <c r="K137" s="50" t="s">
        <v>135</v>
      </c>
      <c r="L137" s="23" t="s">
        <v>46</v>
      </c>
      <c r="M137" s="40" t="s">
        <v>59</v>
      </c>
      <c r="N137" s="25" t="s">
        <v>48</v>
      </c>
      <c r="O137" s="26" t="s">
        <v>49</v>
      </c>
      <c r="P137" s="27">
        <f t="shared" si="1"/>
        <v>51</v>
      </c>
      <c r="Q137" s="31">
        <v>27249.0</v>
      </c>
      <c r="R137" s="84">
        <v>41061.0</v>
      </c>
      <c r="S137" s="79" t="str">
        <f t="shared" si="2"/>
        <v>13 ปี 8 เดือน 14 วัน </v>
      </c>
      <c r="T137" s="31">
        <f t="shared" si="3"/>
        <v>49218</v>
      </c>
      <c r="U137" s="32">
        <f t="shared" si="4"/>
        <v>2034</v>
      </c>
      <c r="V137" s="33" t="str">
        <f t="shared" si="5"/>
        <v>49-53</v>
      </c>
      <c r="W137" s="33" t="str">
        <f t="shared" si="6"/>
        <v>Gen X 🧔</v>
      </c>
      <c r="X137" s="31"/>
      <c r="Y137" s="74"/>
      <c r="Z137" s="80"/>
      <c r="AA137" s="80"/>
      <c r="AB137" s="36" t="b">
        <v>0</v>
      </c>
      <c r="AC137" s="23" t="s">
        <v>50</v>
      </c>
      <c r="AD137" s="81"/>
      <c r="AE137" s="81"/>
      <c r="AF137" s="106" t="s">
        <v>509</v>
      </c>
      <c r="AG137" s="127" t="s">
        <v>426</v>
      </c>
      <c r="AH137" s="106" t="s">
        <v>509</v>
      </c>
      <c r="AI137" s="81"/>
      <c r="AJ137" s="81"/>
      <c r="AK137" s="82"/>
      <c r="AL137" s="82"/>
      <c r="AM137" s="82"/>
      <c r="AN137" s="82"/>
    </row>
    <row r="138" ht="21.75" customHeight="1">
      <c r="A138" s="8">
        <v>140.0</v>
      </c>
      <c r="B138" s="27" t="s">
        <v>52</v>
      </c>
      <c r="C138" s="71" t="s">
        <v>510</v>
      </c>
      <c r="D138" s="73" t="s">
        <v>511</v>
      </c>
      <c r="E138" s="6">
        <v>2677.0</v>
      </c>
      <c r="F138" s="10" t="s">
        <v>159</v>
      </c>
      <c r="G138" s="39" t="s">
        <v>485</v>
      </c>
      <c r="H138" s="39" t="s">
        <v>498</v>
      </c>
      <c r="I138" s="39" t="s">
        <v>512</v>
      </c>
      <c r="J138" s="22" t="s">
        <v>268</v>
      </c>
      <c r="K138" s="50" t="s">
        <v>135</v>
      </c>
      <c r="L138" s="23" t="s">
        <v>46</v>
      </c>
      <c r="M138" s="40" t="s">
        <v>59</v>
      </c>
      <c r="N138" s="25" t="s">
        <v>48</v>
      </c>
      <c r="O138" s="26" t="s">
        <v>49</v>
      </c>
      <c r="P138" s="27">
        <f t="shared" si="1"/>
        <v>45</v>
      </c>
      <c r="Q138" s="31">
        <v>29455.0</v>
      </c>
      <c r="R138" s="84">
        <v>41061.0</v>
      </c>
      <c r="S138" s="79" t="str">
        <f t="shared" si="2"/>
        <v>13 ปี 8 เดือน 14 วัน </v>
      </c>
      <c r="T138" s="31">
        <f t="shared" si="3"/>
        <v>51410</v>
      </c>
      <c r="U138" s="32">
        <f t="shared" si="4"/>
        <v>2040</v>
      </c>
      <c r="V138" s="33" t="str">
        <f t="shared" si="5"/>
        <v>44-48</v>
      </c>
      <c r="W138" s="33" t="str">
        <f t="shared" si="6"/>
        <v>Gen X 🧔</v>
      </c>
      <c r="X138" s="31"/>
      <c r="Y138" s="74"/>
      <c r="Z138" s="80"/>
      <c r="AA138" s="80"/>
      <c r="AB138" s="36" t="b">
        <v>0</v>
      </c>
      <c r="AC138" s="23" t="s">
        <v>140</v>
      </c>
      <c r="AD138" s="81"/>
      <c r="AE138" s="81"/>
      <c r="AF138" s="39" t="s">
        <v>512</v>
      </c>
      <c r="AG138" s="127" t="s">
        <v>426</v>
      </c>
      <c r="AH138" s="39" t="s">
        <v>512</v>
      </c>
      <c r="AI138" s="81"/>
      <c r="AJ138" s="81"/>
      <c r="AK138" s="82"/>
      <c r="AL138" s="82"/>
      <c r="AM138" s="82"/>
      <c r="AN138" s="82"/>
    </row>
    <row r="139" ht="21.75" customHeight="1">
      <c r="A139" s="8">
        <v>141.0</v>
      </c>
      <c r="B139" s="27" t="s">
        <v>36</v>
      </c>
      <c r="C139" s="71" t="s">
        <v>513</v>
      </c>
      <c r="D139" s="73" t="s">
        <v>514</v>
      </c>
      <c r="E139" s="6">
        <v>2792.0</v>
      </c>
      <c r="F139" s="10" t="s">
        <v>159</v>
      </c>
      <c r="G139" s="39" t="s">
        <v>485</v>
      </c>
      <c r="H139" s="39" t="s">
        <v>486</v>
      </c>
      <c r="I139" s="39" t="s">
        <v>515</v>
      </c>
      <c r="J139" s="22" t="s">
        <v>268</v>
      </c>
      <c r="K139" s="50" t="s">
        <v>135</v>
      </c>
      <c r="L139" s="23" t="s">
        <v>46</v>
      </c>
      <c r="M139" s="24" t="s">
        <v>47</v>
      </c>
      <c r="N139" s="25" t="s">
        <v>48</v>
      </c>
      <c r="O139" s="26" t="s">
        <v>49</v>
      </c>
      <c r="P139" s="27">
        <f t="shared" si="1"/>
        <v>51</v>
      </c>
      <c r="Q139" s="31">
        <v>27164.0</v>
      </c>
      <c r="R139" s="84">
        <v>41306.0</v>
      </c>
      <c r="S139" s="79" t="str">
        <f t="shared" si="2"/>
        <v>13 ปี 0 เดือน 14 วัน </v>
      </c>
      <c r="T139" s="31">
        <f t="shared" si="3"/>
        <v>49218</v>
      </c>
      <c r="U139" s="32">
        <f t="shared" si="4"/>
        <v>2034</v>
      </c>
      <c r="V139" s="33" t="str">
        <f t="shared" si="5"/>
        <v>49-53</v>
      </c>
      <c r="W139" s="33" t="str">
        <f t="shared" si="6"/>
        <v>Gen X 🧔</v>
      </c>
      <c r="X139" s="133"/>
      <c r="Y139" s="74"/>
      <c r="Z139" s="80"/>
      <c r="AA139" s="80"/>
      <c r="AB139" s="36" t="b">
        <v>0</v>
      </c>
      <c r="AC139" s="23" t="s">
        <v>50</v>
      </c>
      <c r="AD139" s="81"/>
      <c r="AE139" s="81"/>
      <c r="AF139" s="39" t="s">
        <v>515</v>
      </c>
      <c r="AG139" s="127" t="s">
        <v>426</v>
      </c>
      <c r="AH139" s="39" t="s">
        <v>515</v>
      </c>
      <c r="AI139" s="81"/>
      <c r="AJ139" s="81"/>
      <c r="AK139" s="82"/>
      <c r="AL139" s="82"/>
      <c r="AM139" s="82"/>
      <c r="AN139" s="82"/>
    </row>
    <row r="140" ht="21.75" customHeight="1">
      <c r="A140" s="8">
        <v>142.0</v>
      </c>
      <c r="B140" s="27" t="s">
        <v>52</v>
      </c>
      <c r="C140" s="71" t="s">
        <v>516</v>
      </c>
      <c r="D140" s="73" t="s">
        <v>517</v>
      </c>
      <c r="E140" s="6">
        <v>2793.0</v>
      </c>
      <c r="F140" s="10" t="s">
        <v>159</v>
      </c>
      <c r="G140" s="39" t="s">
        <v>485</v>
      </c>
      <c r="H140" s="106" t="s">
        <v>518</v>
      </c>
      <c r="I140" s="39" t="s">
        <v>519</v>
      </c>
      <c r="J140" s="22" t="s">
        <v>268</v>
      </c>
      <c r="K140" s="50" t="s">
        <v>135</v>
      </c>
      <c r="L140" s="23" t="s">
        <v>46</v>
      </c>
      <c r="M140" s="40" t="s">
        <v>59</v>
      </c>
      <c r="N140" s="25" t="s">
        <v>48</v>
      </c>
      <c r="O140" s="26" t="s">
        <v>49</v>
      </c>
      <c r="P140" s="27">
        <f t="shared" si="1"/>
        <v>32</v>
      </c>
      <c r="Q140" s="31">
        <v>34056.0</v>
      </c>
      <c r="R140" s="84">
        <v>42200.0</v>
      </c>
      <c r="S140" s="79" t="str">
        <f t="shared" si="2"/>
        <v>10 ปี 7 เดือน 0 วัน </v>
      </c>
      <c r="T140" s="31">
        <f t="shared" si="3"/>
        <v>56158</v>
      </c>
      <c r="U140" s="32">
        <f t="shared" si="4"/>
        <v>2053</v>
      </c>
      <c r="V140" s="33" t="str">
        <f t="shared" si="5"/>
        <v>29-33</v>
      </c>
      <c r="W140" s="33" t="str">
        <f t="shared" si="6"/>
        <v>Gen Y 👨‍🦱</v>
      </c>
      <c r="X140" s="31"/>
      <c r="Y140" s="74"/>
      <c r="Z140" s="80"/>
      <c r="AA140" s="80"/>
      <c r="AB140" s="36" t="b">
        <v>0</v>
      </c>
      <c r="AC140" s="23" t="s">
        <v>50</v>
      </c>
      <c r="AD140" s="81"/>
      <c r="AE140" s="81"/>
      <c r="AF140" s="39" t="s">
        <v>519</v>
      </c>
      <c r="AG140" s="127" t="s">
        <v>426</v>
      </c>
      <c r="AH140" s="39" t="s">
        <v>519</v>
      </c>
      <c r="AI140" s="81"/>
      <c r="AJ140" s="81"/>
      <c r="AK140" s="82"/>
      <c r="AL140" s="82"/>
      <c r="AM140" s="82"/>
      <c r="AN140" s="82"/>
    </row>
    <row r="141" ht="21.75" customHeight="1">
      <c r="A141" s="8">
        <v>143.0</v>
      </c>
      <c r="B141" s="27" t="s">
        <v>70</v>
      </c>
      <c r="C141" s="71" t="s">
        <v>520</v>
      </c>
      <c r="D141" s="73" t="s">
        <v>521</v>
      </c>
      <c r="E141" s="27">
        <v>2794.0</v>
      </c>
      <c r="F141" s="89" t="s">
        <v>202</v>
      </c>
      <c r="G141" s="39" t="s">
        <v>485</v>
      </c>
      <c r="H141" s="106" t="s">
        <v>495</v>
      </c>
      <c r="I141" s="39" t="s">
        <v>522</v>
      </c>
      <c r="J141" s="22" t="s">
        <v>268</v>
      </c>
      <c r="K141" s="50" t="s">
        <v>135</v>
      </c>
      <c r="L141" s="23" t="s">
        <v>172</v>
      </c>
      <c r="M141" s="40" t="s">
        <v>59</v>
      </c>
      <c r="N141" s="6" t="s">
        <v>190</v>
      </c>
      <c r="O141" s="26" t="s">
        <v>174</v>
      </c>
      <c r="P141" s="27">
        <f t="shared" si="1"/>
        <v>55</v>
      </c>
      <c r="Q141" s="31">
        <v>25850.0</v>
      </c>
      <c r="R141" s="84">
        <v>41306.0</v>
      </c>
      <c r="S141" s="79" t="str">
        <f t="shared" si="2"/>
        <v>13 ปี 0 เดือน 14 วัน </v>
      </c>
      <c r="T141" s="31">
        <f t="shared" si="3"/>
        <v>48122</v>
      </c>
      <c r="U141" s="32">
        <f t="shared" si="4"/>
        <v>2031</v>
      </c>
      <c r="V141" s="33" t="str">
        <f t="shared" si="5"/>
        <v>54-58</v>
      </c>
      <c r="W141" s="33" t="str">
        <f t="shared" si="6"/>
        <v>Gen X 🧔</v>
      </c>
      <c r="X141" s="31"/>
      <c r="Y141" s="74"/>
      <c r="Z141" s="80"/>
      <c r="AA141" s="80"/>
      <c r="AB141" s="41" t="b">
        <v>0</v>
      </c>
      <c r="AC141" s="23" t="s">
        <v>175</v>
      </c>
      <c r="AD141" s="81"/>
      <c r="AE141" s="81"/>
      <c r="AF141" s="81"/>
      <c r="AG141" s="81"/>
      <c r="AH141" s="81"/>
      <c r="AI141" s="81"/>
      <c r="AJ141" s="81"/>
      <c r="AK141" s="82"/>
      <c r="AL141" s="82"/>
      <c r="AM141" s="82"/>
      <c r="AN141" s="82"/>
    </row>
    <row r="142" ht="21.75" customHeight="1">
      <c r="A142" s="8">
        <v>144.0</v>
      </c>
      <c r="B142" s="27" t="s">
        <v>52</v>
      </c>
      <c r="C142" s="90" t="s">
        <v>523</v>
      </c>
      <c r="D142" s="73" t="s">
        <v>524</v>
      </c>
      <c r="E142" s="6">
        <v>2938.0</v>
      </c>
      <c r="F142" s="20" t="s">
        <v>170</v>
      </c>
      <c r="G142" s="39" t="s">
        <v>485</v>
      </c>
      <c r="H142" s="39" t="s">
        <v>502</v>
      </c>
      <c r="I142" s="106" t="s">
        <v>525</v>
      </c>
      <c r="J142" s="22" t="s">
        <v>268</v>
      </c>
      <c r="K142" s="50" t="s">
        <v>135</v>
      </c>
      <c r="L142" s="23" t="s">
        <v>172</v>
      </c>
      <c r="M142" s="40" t="s">
        <v>59</v>
      </c>
      <c r="N142" s="27" t="s">
        <v>218</v>
      </c>
      <c r="O142" s="26" t="s">
        <v>174</v>
      </c>
      <c r="P142" s="27">
        <f t="shared" si="1"/>
        <v>34</v>
      </c>
      <c r="Q142" s="31">
        <v>33447.0</v>
      </c>
      <c r="R142" s="84">
        <v>43647.0</v>
      </c>
      <c r="S142" s="79" t="str">
        <f t="shared" si="2"/>
        <v>6 ปี 7 เดือน 14 วัน </v>
      </c>
      <c r="T142" s="31">
        <f t="shared" si="3"/>
        <v>55427</v>
      </c>
      <c r="U142" s="32">
        <f t="shared" si="4"/>
        <v>2051</v>
      </c>
      <c r="V142" s="33" t="str">
        <f t="shared" si="5"/>
        <v>34-38</v>
      </c>
      <c r="W142" s="33" t="str">
        <f t="shared" si="6"/>
        <v>Gen Y 👨‍🦱</v>
      </c>
      <c r="X142" s="31"/>
      <c r="Y142" s="74"/>
      <c r="Z142" s="80"/>
      <c r="AA142" s="80"/>
      <c r="AB142" s="41" t="b">
        <v>0</v>
      </c>
      <c r="AC142" s="23" t="s">
        <v>175</v>
      </c>
      <c r="AD142" s="81"/>
      <c r="AE142" s="81"/>
      <c r="AF142" s="81"/>
      <c r="AG142" s="81"/>
      <c r="AH142" s="81"/>
      <c r="AI142" s="81"/>
      <c r="AJ142" s="81"/>
      <c r="AK142" s="82"/>
      <c r="AL142" s="82"/>
      <c r="AM142" s="82"/>
      <c r="AN142" s="82"/>
    </row>
    <row r="143" ht="21.75" customHeight="1">
      <c r="A143" s="8">
        <v>145.0</v>
      </c>
      <c r="B143" s="26" t="s">
        <v>52</v>
      </c>
      <c r="C143" s="94" t="s">
        <v>526</v>
      </c>
      <c r="D143" s="76" t="s">
        <v>527</v>
      </c>
      <c r="E143" s="6">
        <v>2943.0</v>
      </c>
      <c r="F143" s="10" t="s">
        <v>159</v>
      </c>
      <c r="G143" s="39" t="s">
        <v>485</v>
      </c>
      <c r="H143" s="39" t="s">
        <v>498</v>
      </c>
      <c r="I143" s="39" t="s">
        <v>528</v>
      </c>
      <c r="J143" s="22" t="s">
        <v>268</v>
      </c>
      <c r="K143" s="50" t="s">
        <v>135</v>
      </c>
      <c r="L143" s="23" t="s">
        <v>46</v>
      </c>
      <c r="M143" s="40" t="s">
        <v>59</v>
      </c>
      <c r="N143" s="25" t="s">
        <v>48</v>
      </c>
      <c r="O143" s="26" t="s">
        <v>49</v>
      </c>
      <c r="P143" s="27">
        <f t="shared" si="1"/>
        <v>26</v>
      </c>
      <c r="Q143" s="77">
        <v>36231.0</v>
      </c>
      <c r="R143" s="78">
        <v>44669.0</v>
      </c>
      <c r="S143" s="79" t="str">
        <f t="shared" si="2"/>
        <v>3 ปี 9 เดือน 28 วัน </v>
      </c>
      <c r="T143" s="31">
        <f t="shared" si="3"/>
        <v>58349</v>
      </c>
      <c r="U143" s="32">
        <f t="shared" si="4"/>
        <v>2059</v>
      </c>
      <c r="V143" s="33" t="str">
        <f t="shared" si="5"/>
        <v>24-28</v>
      </c>
      <c r="W143" s="33" t="str">
        <f t="shared" si="6"/>
        <v>Gen Z 🧒</v>
      </c>
      <c r="X143" s="31"/>
      <c r="Y143" s="74"/>
      <c r="Z143" s="80"/>
      <c r="AA143" s="80"/>
      <c r="AB143" s="36" t="b">
        <v>0</v>
      </c>
      <c r="AC143" s="23" t="s">
        <v>140</v>
      </c>
      <c r="AD143" s="81"/>
      <c r="AE143" s="81"/>
      <c r="AF143" s="39" t="s">
        <v>528</v>
      </c>
      <c r="AG143" s="127" t="s">
        <v>426</v>
      </c>
      <c r="AH143" s="39" t="s">
        <v>528</v>
      </c>
      <c r="AI143" s="81"/>
      <c r="AJ143" s="81"/>
      <c r="AK143" s="82"/>
      <c r="AL143" s="82"/>
      <c r="AM143" s="82"/>
      <c r="AN143" s="82"/>
    </row>
    <row r="144" ht="21.75" customHeight="1">
      <c r="A144" s="8">
        <v>146.0</v>
      </c>
      <c r="B144" s="27" t="s">
        <v>52</v>
      </c>
      <c r="C144" s="129" t="s">
        <v>323</v>
      </c>
      <c r="D144" s="76" t="s">
        <v>529</v>
      </c>
      <c r="E144" s="6">
        <v>3019.0</v>
      </c>
      <c r="F144" s="20" t="s">
        <v>170</v>
      </c>
      <c r="G144" s="39" t="s">
        <v>485</v>
      </c>
      <c r="H144" s="39" t="s">
        <v>498</v>
      </c>
      <c r="I144" s="39" t="s">
        <v>530</v>
      </c>
      <c r="J144" s="22" t="s">
        <v>268</v>
      </c>
      <c r="K144" s="50" t="s">
        <v>135</v>
      </c>
      <c r="L144" s="23" t="s">
        <v>172</v>
      </c>
      <c r="M144" s="40" t="s">
        <v>59</v>
      </c>
      <c r="N144" s="27" t="s">
        <v>179</v>
      </c>
      <c r="O144" s="26" t="s">
        <v>174</v>
      </c>
      <c r="P144" s="27">
        <f t="shared" si="1"/>
        <v>39</v>
      </c>
      <c r="Q144" s="31">
        <v>31787.0</v>
      </c>
      <c r="R144" s="84">
        <v>41365.0</v>
      </c>
      <c r="S144" s="79" t="str">
        <f t="shared" si="2"/>
        <v>12 ปี 10 เดือน 14 วัน </v>
      </c>
      <c r="T144" s="31">
        <f t="shared" si="3"/>
        <v>53966</v>
      </c>
      <c r="U144" s="32">
        <f t="shared" si="4"/>
        <v>2047</v>
      </c>
      <c r="V144" s="33" t="str">
        <f t="shared" si="5"/>
        <v>39-43</v>
      </c>
      <c r="W144" s="33" t="str">
        <f t="shared" si="6"/>
        <v>Gen Y 👨‍🦱</v>
      </c>
      <c r="X144" s="31"/>
      <c r="Y144" s="21"/>
      <c r="Z144" s="80"/>
      <c r="AA144" s="80"/>
      <c r="AB144" s="41" t="b">
        <v>0</v>
      </c>
      <c r="AC144" s="23" t="s">
        <v>175</v>
      </c>
      <c r="AD144" s="81"/>
      <c r="AE144" s="81"/>
      <c r="AF144" s="81"/>
      <c r="AG144" s="81"/>
      <c r="AH144" s="81"/>
      <c r="AI144" s="81"/>
      <c r="AJ144" s="81"/>
      <c r="AK144" s="82"/>
      <c r="AL144" s="82"/>
      <c r="AM144" s="82"/>
      <c r="AN144" s="82"/>
    </row>
    <row r="145" ht="21.75" customHeight="1">
      <c r="A145" s="8">
        <v>147.0</v>
      </c>
      <c r="B145" s="26" t="s">
        <v>52</v>
      </c>
      <c r="C145" s="90" t="s">
        <v>531</v>
      </c>
      <c r="D145" s="72" t="s">
        <v>532</v>
      </c>
      <c r="E145" s="8">
        <v>3020.0</v>
      </c>
      <c r="F145" s="10" t="s">
        <v>159</v>
      </c>
      <c r="G145" s="39" t="s">
        <v>485</v>
      </c>
      <c r="H145" s="39" t="s">
        <v>498</v>
      </c>
      <c r="I145" s="39" t="s">
        <v>528</v>
      </c>
      <c r="J145" s="22" t="s">
        <v>268</v>
      </c>
      <c r="K145" s="50" t="s">
        <v>135</v>
      </c>
      <c r="L145" s="23" t="s">
        <v>46</v>
      </c>
      <c r="M145" s="40" t="s">
        <v>59</v>
      </c>
      <c r="N145" s="26" t="s">
        <v>60</v>
      </c>
      <c r="O145" s="26" t="s">
        <v>61</v>
      </c>
      <c r="P145" s="27">
        <f t="shared" si="1"/>
        <v>44</v>
      </c>
      <c r="Q145" s="77">
        <v>29991.0</v>
      </c>
      <c r="R145" s="78">
        <v>44851.0</v>
      </c>
      <c r="S145" s="79" t="str">
        <f t="shared" si="2"/>
        <v>3 ปี 3 เดือน 29 วัน </v>
      </c>
      <c r="T145" s="31">
        <f t="shared" si="3"/>
        <v>52140</v>
      </c>
      <c r="U145" s="32">
        <f t="shared" si="4"/>
        <v>2042</v>
      </c>
      <c r="V145" s="33" t="str">
        <f t="shared" si="5"/>
        <v>44-48</v>
      </c>
      <c r="W145" s="33" t="str">
        <f t="shared" si="6"/>
        <v>Gen Y 👨‍🦱</v>
      </c>
      <c r="X145" s="31"/>
      <c r="Y145" s="74"/>
      <c r="Z145" s="80"/>
      <c r="AA145" s="80"/>
      <c r="AB145" s="36" t="b">
        <v>0</v>
      </c>
      <c r="AC145" s="23" t="s">
        <v>140</v>
      </c>
      <c r="AD145" s="81"/>
      <c r="AE145" s="81"/>
      <c r="AF145" s="39" t="s">
        <v>528</v>
      </c>
      <c r="AG145" s="127" t="s">
        <v>426</v>
      </c>
      <c r="AH145" s="39" t="s">
        <v>528</v>
      </c>
      <c r="AI145" s="81"/>
      <c r="AJ145" s="81"/>
      <c r="AK145" s="82"/>
      <c r="AL145" s="82"/>
      <c r="AM145" s="82"/>
      <c r="AN145" s="82"/>
    </row>
    <row r="146" ht="21.75" customHeight="1">
      <c r="A146" s="8">
        <v>148.0</v>
      </c>
      <c r="B146" s="27" t="s">
        <v>52</v>
      </c>
      <c r="C146" s="71" t="s">
        <v>533</v>
      </c>
      <c r="D146" s="73" t="s">
        <v>534</v>
      </c>
      <c r="E146" s="27">
        <v>3057.0</v>
      </c>
      <c r="F146" s="39" t="s">
        <v>56</v>
      </c>
      <c r="G146" s="39" t="s">
        <v>485</v>
      </c>
      <c r="H146" s="106" t="s">
        <v>495</v>
      </c>
      <c r="I146" s="106" t="s">
        <v>535</v>
      </c>
      <c r="J146" s="22" t="s">
        <v>268</v>
      </c>
      <c r="K146" s="50" t="s">
        <v>135</v>
      </c>
      <c r="L146" s="23" t="s">
        <v>46</v>
      </c>
      <c r="M146" s="40" t="s">
        <v>59</v>
      </c>
      <c r="N146" s="25" t="s">
        <v>48</v>
      </c>
      <c r="O146" s="26" t="s">
        <v>49</v>
      </c>
      <c r="P146" s="27">
        <f t="shared" si="1"/>
        <v>40</v>
      </c>
      <c r="Q146" s="31">
        <v>31189.0</v>
      </c>
      <c r="R146" s="84">
        <v>41673.0</v>
      </c>
      <c r="S146" s="79" t="str">
        <f t="shared" si="2"/>
        <v>12 ปี 0 เดือน 12 วัน </v>
      </c>
      <c r="T146" s="31">
        <f t="shared" si="3"/>
        <v>53236</v>
      </c>
      <c r="U146" s="32">
        <f t="shared" si="4"/>
        <v>2045</v>
      </c>
      <c r="V146" s="33" t="str">
        <f t="shared" si="5"/>
        <v>39-43</v>
      </c>
      <c r="W146" s="33" t="str">
        <f t="shared" si="6"/>
        <v>Gen Y 👨‍🦱</v>
      </c>
      <c r="X146" s="31"/>
      <c r="Y146" s="74"/>
      <c r="Z146" s="80"/>
      <c r="AA146" s="80"/>
      <c r="AB146" s="36" t="b">
        <v>0</v>
      </c>
      <c r="AC146" s="23" t="s">
        <v>50</v>
      </c>
      <c r="AD146" s="81"/>
      <c r="AE146" s="81"/>
      <c r="AF146" s="81"/>
      <c r="AG146" s="81"/>
      <c r="AH146" s="81"/>
      <c r="AI146" s="81"/>
      <c r="AJ146" s="81"/>
      <c r="AK146" s="82"/>
      <c r="AL146" s="82"/>
      <c r="AM146" s="82"/>
      <c r="AN146" s="82"/>
    </row>
    <row r="147" ht="21.75" customHeight="1">
      <c r="A147" s="8">
        <v>149.0</v>
      </c>
      <c r="B147" s="26" t="s">
        <v>52</v>
      </c>
      <c r="C147" s="90" t="s">
        <v>536</v>
      </c>
      <c r="D147" s="72" t="s">
        <v>537</v>
      </c>
      <c r="E147" s="27">
        <v>3110.0</v>
      </c>
      <c r="F147" s="10" t="s">
        <v>159</v>
      </c>
      <c r="G147" s="39" t="s">
        <v>485</v>
      </c>
      <c r="H147" s="106" t="s">
        <v>495</v>
      </c>
      <c r="I147" s="106" t="s">
        <v>538</v>
      </c>
      <c r="J147" s="134" t="s">
        <v>268</v>
      </c>
      <c r="K147" s="50" t="s">
        <v>135</v>
      </c>
      <c r="L147" s="23" t="s">
        <v>46</v>
      </c>
      <c r="M147" s="40" t="s">
        <v>59</v>
      </c>
      <c r="N147" s="25" t="s">
        <v>48</v>
      </c>
      <c r="O147" s="26" t="s">
        <v>49</v>
      </c>
      <c r="P147" s="27">
        <f t="shared" si="1"/>
        <v>26</v>
      </c>
      <c r="Q147" s="77">
        <v>36405.0</v>
      </c>
      <c r="R147" s="78">
        <v>45061.0</v>
      </c>
      <c r="S147" s="79" t="str">
        <f t="shared" si="2"/>
        <v>2 ปี 9 เดือน 0 วัน </v>
      </c>
      <c r="T147" s="31">
        <f t="shared" si="3"/>
        <v>58349</v>
      </c>
      <c r="U147" s="32">
        <f t="shared" si="4"/>
        <v>2059</v>
      </c>
      <c r="V147" s="33" t="str">
        <f t="shared" si="5"/>
        <v>24-28</v>
      </c>
      <c r="W147" s="33" t="str">
        <f t="shared" si="6"/>
        <v>Gen Z 🧒</v>
      </c>
      <c r="X147" s="31"/>
      <c r="Y147" s="74"/>
      <c r="Z147" s="80"/>
      <c r="AA147" s="80"/>
      <c r="AB147" s="36" t="b">
        <v>0</v>
      </c>
      <c r="AC147" s="23" t="s">
        <v>140</v>
      </c>
      <c r="AD147" s="81"/>
      <c r="AE147" s="81"/>
      <c r="AF147" s="106" t="s">
        <v>538</v>
      </c>
      <c r="AG147" s="127" t="s">
        <v>426</v>
      </c>
      <c r="AH147" s="106" t="s">
        <v>538</v>
      </c>
      <c r="AI147" s="81"/>
      <c r="AJ147" s="81"/>
      <c r="AK147" s="82"/>
      <c r="AL147" s="82"/>
      <c r="AM147" s="82"/>
      <c r="AN147" s="82"/>
    </row>
    <row r="148" ht="21.75" customHeight="1">
      <c r="A148" s="8">
        <v>150.0</v>
      </c>
      <c r="B148" s="27" t="s">
        <v>52</v>
      </c>
      <c r="C148" s="71" t="s">
        <v>539</v>
      </c>
      <c r="D148" s="73" t="s">
        <v>540</v>
      </c>
      <c r="E148" s="6">
        <v>3117.0</v>
      </c>
      <c r="F148" s="20" t="s">
        <v>170</v>
      </c>
      <c r="G148" s="39" t="s">
        <v>485</v>
      </c>
      <c r="H148" s="106" t="s">
        <v>486</v>
      </c>
      <c r="I148" s="106" t="s">
        <v>541</v>
      </c>
      <c r="J148" s="22" t="s">
        <v>268</v>
      </c>
      <c r="K148" s="50" t="s">
        <v>135</v>
      </c>
      <c r="L148" s="23" t="s">
        <v>172</v>
      </c>
      <c r="M148" s="40" t="s">
        <v>59</v>
      </c>
      <c r="N148" s="6" t="s">
        <v>197</v>
      </c>
      <c r="O148" s="26" t="s">
        <v>174</v>
      </c>
      <c r="P148" s="27">
        <f t="shared" si="1"/>
        <v>50</v>
      </c>
      <c r="Q148" s="77">
        <v>27502.0</v>
      </c>
      <c r="R148" s="84">
        <v>43480.0</v>
      </c>
      <c r="S148" s="79" t="str">
        <f t="shared" si="2"/>
        <v>7 ปี 1 เดือน 0 วัน </v>
      </c>
      <c r="T148" s="31">
        <f t="shared" si="3"/>
        <v>49583</v>
      </c>
      <c r="U148" s="32">
        <f t="shared" si="4"/>
        <v>2035</v>
      </c>
      <c r="V148" s="33" t="str">
        <f t="shared" si="5"/>
        <v>49-53</v>
      </c>
      <c r="W148" s="33" t="str">
        <f t="shared" si="6"/>
        <v>Gen X 🧔</v>
      </c>
      <c r="X148" s="31"/>
      <c r="Y148" s="74"/>
      <c r="Z148" s="80"/>
      <c r="AA148" s="80"/>
      <c r="AB148" s="41" t="b">
        <v>0</v>
      </c>
      <c r="AC148" s="23" t="s">
        <v>175</v>
      </c>
      <c r="AD148" s="81"/>
      <c r="AE148" s="81"/>
      <c r="AF148" s="81"/>
      <c r="AG148" s="81"/>
      <c r="AH148" s="81"/>
      <c r="AI148" s="81"/>
      <c r="AJ148" s="81"/>
      <c r="AK148" s="82"/>
      <c r="AL148" s="82"/>
      <c r="AM148" s="82"/>
      <c r="AN148" s="82"/>
    </row>
    <row r="149" ht="21.75" customHeight="1">
      <c r="A149" s="8">
        <v>151.0</v>
      </c>
      <c r="B149" s="26" t="s">
        <v>36</v>
      </c>
      <c r="C149" s="90" t="s">
        <v>372</v>
      </c>
      <c r="D149" s="72" t="s">
        <v>542</v>
      </c>
      <c r="E149" s="135">
        <v>3124.0</v>
      </c>
      <c r="F149" s="10" t="s">
        <v>159</v>
      </c>
      <c r="G149" s="39" t="s">
        <v>485</v>
      </c>
      <c r="H149" s="106" t="s">
        <v>498</v>
      </c>
      <c r="I149" s="106" t="s">
        <v>528</v>
      </c>
      <c r="J149" s="22" t="s">
        <v>268</v>
      </c>
      <c r="K149" s="50" t="s">
        <v>135</v>
      </c>
      <c r="L149" s="23" t="s">
        <v>46</v>
      </c>
      <c r="M149" s="24" t="s">
        <v>47</v>
      </c>
      <c r="N149" s="25" t="s">
        <v>48</v>
      </c>
      <c r="O149" s="26" t="s">
        <v>49</v>
      </c>
      <c r="P149" s="27">
        <f t="shared" si="1"/>
        <v>26</v>
      </c>
      <c r="Q149" s="77">
        <v>36225.0</v>
      </c>
      <c r="R149" s="78">
        <v>44837.0</v>
      </c>
      <c r="S149" s="79" t="str">
        <f t="shared" si="2"/>
        <v>3 ปี 4 เดือน 12 วัน </v>
      </c>
      <c r="T149" s="31">
        <f t="shared" si="3"/>
        <v>58349</v>
      </c>
      <c r="U149" s="32">
        <f t="shared" si="4"/>
        <v>2059</v>
      </c>
      <c r="V149" s="33" t="str">
        <f t="shared" si="5"/>
        <v>24-28</v>
      </c>
      <c r="W149" s="33" t="str">
        <f t="shared" si="6"/>
        <v>Gen Z 🧒</v>
      </c>
      <c r="X149" s="31"/>
      <c r="Y149" s="74"/>
      <c r="Z149" s="80"/>
      <c r="AA149" s="80"/>
      <c r="AB149" s="36" t="b">
        <v>0</v>
      </c>
      <c r="AC149" s="23" t="s">
        <v>140</v>
      </c>
      <c r="AD149" s="81"/>
      <c r="AE149" s="81"/>
      <c r="AF149" s="106" t="s">
        <v>528</v>
      </c>
      <c r="AG149" s="127" t="s">
        <v>426</v>
      </c>
      <c r="AH149" s="106" t="s">
        <v>528</v>
      </c>
      <c r="AI149" s="81"/>
      <c r="AJ149" s="81"/>
      <c r="AK149" s="82"/>
      <c r="AL149" s="82"/>
      <c r="AM149" s="82"/>
      <c r="AN149" s="82"/>
    </row>
    <row r="150" ht="21.75" customHeight="1">
      <c r="A150" s="8">
        <v>152.0</v>
      </c>
      <c r="B150" s="27" t="s">
        <v>52</v>
      </c>
      <c r="C150" s="90" t="s">
        <v>543</v>
      </c>
      <c r="D150" s="72" t="s">
        <v>505</v>
      </c>
      <c r="E150" s="27">
        <v>3125.0</v>
      </c>
      <c r="F150" s="10" t="s">
        <v>159</v>
      </c>
      <c r="G150" s="39" t="s">
        <v>485</v>
      </c>
      <c r="H150" s="106" t="s">
        <v>486</v>
      </c>
      <c r="I150" s="106" t="s">
        <v>487</v>
      </c>
      <c r="J150" s="22" t="s">
        <v>268</v>
      </c>
      <c r="K150" s="50" t="s">
        <v>135</v>
      </c>
      <c r="L150" s="23" t="s">
        <v>46</v>
      </c>
      <c r="M150" s="24" t="s">
        <v>47</v>
      </c>
      <c r="N150" s="25" t="s">
        <v>48</v>
      </c>
      <c r="O150" s="26" t="s">
        <v>49</v>
      </c>
      <c r="P150" s="27">
        <f t="shared" si="1"/>
        <v>32</v>
      </c>
      <c r="Q150" s="31">
        <v>34256.0</v>
      </c>
      <c r="R150" s="84">
        <v>42856.0</v>
      </c>
      <c r="S150" s="79" t="str">
        <f t="shared" si="2"/>
        <v>8 ปี 9 เดือน 14 วัน </v>
      </c>
      <c r="T150" s="31">
        <f t="shared" si="3"/>
        <v>56523</v>
      </c>
      <c r="U150" s="32">
        <f t="shared" si="4"/>
        <v>2054</v>
      </c>
      <c r="V150" s="33" t="str">
        <f t="shared" si="5"/>
        <v>29-33</v>
      </c>
      <c r="W150" s="33" t="str">
        <f t="shared" si="6"/>
        <v>Gen Y 👨‍🦱</v>
      </c>
      <c r="X150" s="31"/>
      <c r="Y150" s="74"/>
      <c r="Z150" s="80"/>
      <c r="AA150" s="80"/>
      <c r="AB150" s="36" t="b">
        <v>0</v>
      </c>
      <c r="AC150" s="23" t="s">
        <v>50</v>
      </c>
      <c r="AD150" s="81"/>
      <c r="AE150" s="81"/>
      <c r="AF150" s="106" t="s">
        <v>487</v>
      </c>
      <c r="AG150" s="127" t="s">
        <v>426</v>
      </c>
      <c r="AH150" s="106" t="s">
        <v>487</v>
      </c>
      <c r="AI150" s="81"/>
      <c r="AJ150" s="81"/>
      <c r="AK150" s="82"/>
      <c r="AL150" s="82"/>
      <c r="AM150" s="82"/>
      <c r="AN150" s="82"/>
    </row>
    <row r="151" ht="21.75" customHeight="1">
      <c r="A151" s="8">
        <v>153.0</v>
      </c>
      <c r="B151" s="27" t="s">
        <v>52</v>
      </c>
      <c r="C151" s="71" t="s">
        <v>544</v>
      </c>
      <c r="D151" s="73" t="s">
        <v>545</v>
      </c>
      <c r="E151" s="27">
        <v>3126.0</v>
      </c>
      <c r="F151" s="20" t="s">
        <v>67</v>
      </c>
      <c r="G151" s="39" t="s">
        <v>485</v>
      </c>
      <c r="H151" s="106" t="s">
        <v>495</v>
      </c>
      <c r="I151" s="106" t="s">
        <v>546</v>
      </c>
      <c r="J151" s="22" t="s">
        <v>268</v>
      </c>
      <c r="K151" s="50" t="s">
        <v>135</v>
      </c>
      <c r="L151" s="23" t="s">
        <v>46</v>
      </c>
      <c r="M151" s="40" t="s">
        <v>59</v>
      </c>
      <c r="N151" s="25" t="s">
        <v>48</v>
      </c>
      <c r="O151" s="26" t="s">
        <v>49</v>
      </c>
      <c r="P151" s="27">
        <f t="shared" si="1"/>
        <v>44</v>
      </c>
      <c r="Q151" s="31">
        <v>29854.0</v>
      </c>
      <c r="R151" s="84">
        <v>42110.0</v>
      </c>
      <c r="S151" s="79" t="str">
        <f t="shared" si="2"/>
        <v>10 ปี 9 เดือน 30 วัน </v>
      </c>
      <c r="T151" s="31">
        <f t="shared" si="3"/>
        <v>51775</v>
      </c>
      <c r="U151" s="32">
        <f t="shared" si="4"/>
        <v>2041</v>
      </c>
      <c r="V151" s="33" t="str">
        <f t="shared" si="5"/>
        <v>44-48</v>
      </c>
      <c r="W151" s="33" t="str">
        <f t="shared" si="6"/>
        <v>Gen Y 👨‍🦱</v>
      </c>
      <c r="X151" s="31"/>
      <c r="Y151" s="74"/>
      <c r="Z151" s="80"/>
      <c r="AA151" s="80"/>
      <c r="AB151" s="36" t="b">
        <v>0</v>
      </c>
      <c r="AC151" s="23" t="s">
        <v>50</v>
      </c>
      <c r="AD151" s="81"/>
      <c r="AE151" s="81"/>
      <c r="AF151" s="81"/>
      <c r="AG151" s="81"/>
      <c r="AH151" s="81"/>
      <c r="AI151" s="81"/>
      <c r="AJ151" s="81"/>
      <c r="AK151" s="82"/>
      <c r="AL151" s="82"/>
      <c r="AM151" s="82"/>
      <c r="AN151" s="82"/>
    </row>
    <row r="152" ht="21.75" customHeight="1">
      <c r="A152" s="8">
        <v>154.0</v>
      </c>
      <c r="B152" s="27" t="s">
        <v>36</v>
      </c>
      <c r="C152" s="71" t="s">
        <v>547</v>
      </c>
      <c r="D152" s="73" t="s">
        <v>548</v>
      </c>
      <c r="E152" s="27">
        <v>3127.0</v>
      </c>
      <c r="F152" s="20" t="s">
        <v>170</v>
      </c>
      <c r="G152" s="39" t="s">
        <v>485</v>
      </c>
      <c r="H152" s="106" t="s">
        <v>549</v>
      </c>
      <c r="I152" s="106" t="s">
        <v>550</v>
      </c>
      <c r="J152" s="22" t="s">
        <v>268</v>
      </c>
      <c r="K152" s="50" t="s">
        <v>135</v>
      </c>
      <c r="L152" s="23" t="s">
        <v>172</v>
      </c>
      <c r="M152" s="24" t="s">
        <v>47</v>
      </c>
      <c r="N152" s="27" t="s">
        <v>311</v>
      </c>
      <c r="O152" s="26" t="s">
        <v>174</v>
      </c>
      <c r="P152" s="27">
        <f t="shared" si="1"/>
        <v>47</v>
      </c>
      <c r="Q152" s="31">
        <v>28678.0</v>
      </c>
      <c r="R152" s="84">
        <v>41946.0</v>
      </c>
      <c r="S152" s="79" t="str">
        <f t="shared" si="2"/>
        <v>11 ปี 3 เดือน 12 วัน </v>
      </c>
      <c r="T152" s="31">
        <f t="shared" si="3"/>
        <v>50679</v>
      </c>
      <c r="U152" s="32">
        <f t="shared" si="4"/>
        <v>2038</v>
      </c>
      <c r="V152" s="33" t="str">
        <f t="shared" si="5"/>
        <v>44-48</v>
      </c>
      <c r="W152" s="33" t="str">
        <f t="shared" si="6"/>
        <v>Gen X 🧔</v>
      </c>
      <c r="X152" s="31"/>
      <c r="Y152" s="74"/>
      <c r="Z152" s="80"/>
      <c r="AA152" s="80"/>
      <c r="AB152" s="41" t="b">
        <v>0</v>
      </c>
      <c r="AC152" s="23" t="s">
        <v>175</v>
      </c>
      <c r="AD152" s="81"/>
      <c r="AE152" s="81"/>
      <c r="AF152" s="81"/>
      <c r="AG152" s="81"/>
      <c r="AH152" s="81"/>
      <c r="AI152" s="81"/>
      <c r="AJ152" s="81"/>
      <c r="AK152" s="82"/>
      <c r="AL152" s="82"/>
      <c r="AM152" s="82"/>
      <c r="AN152" s="82"/>
    </row>
    <row r="153" ht="21.75" customHeight="1">
      <c r="A153" s="8">
        <v>155.0</v>
      </c>
      <c r="B153" s="27" t="s">
        <v>36</v>
      </c>
      <c r="C153" s="71" t="s">
        <v>551</v>
      </c>
      <c r="D153" s="73" t="s">
        <v>552</v>
      </c>
      <c r="E153" s="44">
        <v>1230.0</v>
      </c>
      <c r="F153" s="39" t="s">
        <v>553</v>
      </c>
      <c r="G153" s="39" t="s">
        <v>485</v>
      </c>
      <c r="H153" s="106" t="s">
        <v>498</v>
      </c>
      <c r="I153" s="106" t="s">
        <v>509</v>
      </c>
      <c r="J153" s="22" t="s">
        <v>268</v>
      </c>
      <c r="K153" s="10" t="s">
        <v>368</v>
      </c>
      <c r="L153" s="23" t="s">
        <v>172</v>
      </c>
      <c r="M153" s="24" t="s">
        <v>47</v>
      </c>
      <c r="N153" s="27" t="s">
        <v>173</v>
      </c>
      <c r="O153" s="26" t="s">
        <v>174</v>
      </c>
      <c r="P153" s="27">
        <f t="shared" si="1"/>
        <v>57</v>
      </c>
      <c r="Q153" s="31">
        <v>24990.0</v>
      </c>
      <c r="R153" s="84">
        <v>36098.0</v>
      </c>
      <c r="S153" s="79" t="str">
        <f t="shared" si="2"/>
        <v>27 ปี 3 เดือน 16 วัน </v>
      </c>
      <c r="T153" s="31">
        <f t="shared" si="3"/>
        <v>47027</v>
      </c>
      <c r="U153" s="32">
        <f t="shared" si="4"/>
        <v>2028</v>
      </c>
      <c r="V153" s="33" t="str">
        <f t="shared" si="5"/>
        <v>54-58</v>
      </c>
      <c r="W153" s="33" t="str">
        <f t="shared" si="6"/>
        <v>Gen X 🧔</v>
      </c>
      <c r="X153" s="31"/>
      <c r="Y153" s="74"/>
      <c r="Z153" s="80"/>
      <c r="AA153" s="80"/>
      <c r="AB153" s="41" t="b">
        <v>0</v>
      </c>
      <c r="AC153" s="23" t="s">
        <v>175</v>
      </c>
      <c r="AD153" s="81"/>
      <c r="AE153" s="81"/>
      <c r="AF153" s="81"/>
      <c r="AG153" s="81"/>
      <c r="AH153" s="81"/>
      <c r="AI153" s="81"/>
      <c r="AJ153" s="81"/>
      <c r="AK153" s="82"/>
      <c r="AL153" s="82"/>
      <c r="AM153" s="82"/>
      <c r="AN153" s="82"/>
    </row>
    <row r="154" ht="21.75" customHeight="1">
      <c r="A154" s="8">
        <v>156.0</v>
      </c>
      <c r="B154" s="27" t="s">
        <v>36</v>
      </c>
      <c r="C154" s="71" t="s">
        <v>554</v>
      </c>
      <c r="D154" s="73" t="s">
        <v>555</v>
      </c>
      <c r="E154" s="136">
        <v>1156.0</v>
      </c>
      <c r="F154" s="20" t="s">
        <v>255</v>
      </c>
      <c r="G154" s="39" t="s">
        <v>556</v>
      </c>
      <c r="H154" s="106" t="s">
        <v>557</v>
      </c>
      <c r="I154" s="106" t="s">
        <v>558</v>
      </c>
      <c r="J154" s="22" t="s">
        <v>44</v>
      </c>
      <c r="K154" s="10" t="s">
        <v>269</v>
      </c>
      <c r="L154" s="23" t="s">
        <v>102</v>
      </c>
      <c r="M154" s="24" t="s">
        <v>47</v>
      </c>
      <c r="N154" s="25" t="s">
        <v>48</v>
      </c>
      <c r="O154" s="26" t="s">
        <v>49</v>
      </c>
      <c r="P154" s="27">
        <f t="shared" si="1"/>
        <v>56</v>
      </c>
      <c r="Q154" s="28">
        <v>25288.0</v>
      </c>
      <c r="R154" s="29">
        <v>34493.0</v>
      </c>
      <c r="S154" s="30" t="str">
        <f t="shared" si="2"/>
        <v>31 ปี 8 เดือน 7 วัน </v>
      </c>
      <c r="T154" s="31">
        <f t="shared" si="3"/>
        <v>47392</v>
      </c>
      <c r="U154" s="32">
        <f t="shared" si="4"/>
        <v>2029</v>
      </c>
      <c r="V154" s="33" t="str">
        <f t="shared" si="5"/>
        <v>54-58</v>
      </c>
      <c r="W154" s="33" t="str">
        <f t="shared" si="6"/>
        <v>Gen X 🧔</v>
      </c>
      <c r="X154" s="31"/>
      <c r="Y154" s="74"/>
      <c r="Z154" s="100" t="s">
        <v>559</v>
      </c>
      <c r="AA154" s="101">
        <v>46558.0</v>
      </c>
      <c r="AB154" s="102" t="b">
        <v>1</v>
      </c>
      <c r="AC154" s="23" t="s">
        <v>50</v>
      </c>
      <c r="AD154" s="42" t="s">
        <v>423</v>
      </c>
      <c r="AE154" s="42" t="s">
        <v>560</v>
      </c>
      <c r="AF154" s="42" t="s">
        <v>561</v>
      </c>
      <c r="AG154" s="42" t="s">
        <v>562</v>
      </c>
      <c r="AH154" s="42" t="s">
        <v>561</v>
      </c>
      <c r="AI154" s="37"/>
      <c r="AJ154" s="37"/>
      <c r="AK154" s="38"/>
      <c r="AL154" s="38"/>
      <c r="AM154" s="38"/>
      <c r="AN154" s="38"/>
    </row>
    <row r="155" ht="21.75" customHeight="1">
      <c r="A155" s="8">
        <v>157.0</v>
      </c>
      <c r="B155" s="137" t="s">
        <v>70</v>
      </c>
      <c r="C155" s="71" t="s">
        <v>563</v>
      </c>
      <c r="D155" s="73" t="s">
        <v>564</v>
      </c>
      <c r="E155" s="44" t="s">
        <v>565</v>
      </c>
      <c r="F155" s="20" t="s">
        <v>255</v>
      </c>
      <c r="G155" s="39" t="s">
        <v>556</v>
      </c>
      <c r="H155" s="106" t="s">
        <v>566</v>
      </c>
      <c r="I155" s="106" t="s">
        <v>567</v>
      </c>
      <c r="J155" s="22" t="s">
        <v>44</v>
      </c>
      <c r="K155" s="10" t="s">
        <v>269</v>
      </c>
      <c r="L155" s="23" t="s">
        <v>102</v>
      </c>
      <c r="M155" s="40" t="s">
        <v>59</v>
      </c>
      <c r="N155" s="25" t="s">
        <v>48</v>
      </c>
      <c r="O155" s="26" t="s">
        <v>49</v>
      </c>
      <c r="P155" s="27">
        <f t="shared" si="1"/>
        <v>55</v>
      </c>
      <c r="Q155" s="28">
        <v>25632.0</v>
      </c>
      <c r="R155" s="29">
        <v>35825.0</v>
      </c>
      <c r="S155" s="30" t="str">
        <f t="shared" si="2"/>
        <v>28 ปี 0 เดือน 16 วัน </v>
      </c>
      <c r="T155" s="31">
        <f t="shared" si="3"/>
        <v>47757</v>
      </c>
      <c r="U155" s="32">
        <f t="shared" si="4"/>
        <v>2030</v>
      </c>
      <c r="V155" s="33" t="str">
        <f t="shared" si="5"/>
        <v>54-58</v>
      </c>
      <c r="W155" s="33" t="str">
        <f t="shared" si="6"/>
        <v>Gen X 🧔</v>
      </c>
      <c r="X155" s="31"/>
      <c r="Y155" s="74"/>
      <c r="Z155" s="100" t="s">
        <v>568</v>
      </c>
      <c r="AA155" s="101">
        <v>46924.0</v>
      </c>
      <c r="AB155" s="41" t="b">
        <v>0</v>
      </c>
      <c r="AC155" s="23" t="s">
        <v>50</v>
      </c>
      <c r="AD155" s="37"/>
      <c r="AE155" s="37"/>
      <c r="AF155" s="42" t="s">
        <v>569</v>
      </c>
      <c r="AG155" s="42" t="s">
        <v>562</v>
      </c>
      <c r="AH155" s="42" t="s">
        <v>569</v>
      </c>
      <c r="AI155" s="37"/>
      <c r="AJ155" s="37"/>
      <c r="AK155" s="38"/>
      <c r="AL155" s="38"/>
      <c r="AM155" s="38"/>
      <c r="AN155" s="38"/>
    </row>
    <row r="156" ht="21.75" customHeight="1">
      <c r="A156" s="8">
        <v>158.0</v>
      </c>
      <c r="B156" s="27" t="s">
        <v>36</v>
      </c>
      <c r="C156" s="71" t="s">
        <v>570</v>
      </c>
      <c r="D156" s="73" t="s">
        <v>571</v>
      </c>
      <c r="E156" s="44" t="s">
        <v>572</v>
      </c>
      <c r="F156" s="20" t="s">
        <v>255</v>
      </c>
      <c r="G156" s="39" t="s">
        <v>556</v>
      </c>
      <c r="H156" s="20" t="s">
        <v>573</v>
      </c>
      <c r="I156" s="20" t="s">
        <v>574</v>
      </c>
      <c r="J156" s="22" t="s">
        <v>44</v>
      </c>
      <c r="K156" s="10" t="s">
        <v>45</v>
      </c>
      <c r="L156" s="23" t="s">
        <v>102</v>
      </c>
      <c r="M156" s="24" t="s">
        <v>47</v>
      </c>
      <c r="N156" s="26" t="s">
        <v>60</v>
      </c>
      <c r="O156" s="26" t="s">
        <v>61</v>
      </c>
      <c r="P156" s="27">
        <f t="shared" si="1"/>
        <v>42</v>
      </c>
      <c r="Q156" s="28">
        <v>30489.0</v>
      </c>
      <c r="R156" s="29">
        <v>41289.0</v>
      </c>
      <c r="S156" s="30" t="str">
        <f t="shared" si="2"/>
        <v>13 ปี 1 เดือน 0 วัน </v>
      </c>
      <c r="T156" s="31">
        <f t="shared" si="3"/>
        <v>52505</v>
      </c>
      <c r="U156" s="32">
        <f t="shared" si="4"/>
        <v>2043</v>
      </c>
      <c r="V156" s="33" t="str">
        <f t="shared" si="5"/>
        <v>39-43</v>
      </c>
      <c r="W156" s="33" t="str">
        <f t="shared" si="6"/>
        <v>Gen Y 👨‍🦱</v>
      </c>
      <c r="X156" s="31"/>
      <c r="Y156" s="74"/>
      <c r="Z156" s="100" t="s">
        <v>575</v>
      </c>
      <c r="AA156" s="101">
        <v>46558.0</v>
      </c>
      <c r="AB156" s="102" t="b">
        <v>1</v>
      </c>
      <c r="AC156" s="39" t="s">
        <v>271</v>
      </c>
      <c r="AD156" s="42" t="s">
        <v>423</v>
      </c>
      <c r="AE156" s="42" t="s">
        <v>576</v>
      </c>
      <c r="AF156" s="42" t="s">
        <v>577</v>
      </c>
      <c r="AG156" s="42" t="s">
        <v>562</v>
      </c>
      <c r="AH156" s="42" t="s">
        <v>578</v>
      </c>
      <c r="AI156" s="37"/>
      <c r="AJ156" s="37"/>
      <c r="AK156" s="38"/>
      <c r="AL156" s="38"/>
      <c r="AM156" s="38"/>
      <c r="AN156" s="38"/>
    </row>
    <row r="157" ht="21.75" customHeight="1">
      <c r="A157" s="8">
        <v>159.0</v>
      </c>
      <c r="B157" s="27" t="s">
        <v>36</v>
      </c>
      <c r="C157" s="71" t="s">
        <v>579</v>
      </c>
      <c r="D157" s="73" t="s">
        <v>580</v>
      </c>
      <c r="E157" s="44" t="s">
        <v>581</v>
      </c>
      <c r="F157" s="20" t="s">
        <v>255</v>
      </c>
      <c r="G157" s="39" t="s">
        <v>556</v>
      </c>
      <c r="H157" s="20" t="s">
        <v>573</v>
      </c>
      <c r="I157" s="106" t="s">
        <v>582</v>
      </c>
      <c r="J157" s="22" t="s">
        <v>44</v>
      </c>
      <c r="K157" s="10" t="s">
        <v>45</v>
      </c>
      <c r="L157" s="23" t="s">
        <v>102</v>
      </c>
      <c r="M157" s="24" t="s">
        <v>47</v>
      </c>
      <c r="N157" s="26" t="s">
        <v>60</v>
      </c>
      <c r="O157" s="26" t="s">
        <v>61</v>
      </c>
      <c r="P157" s="27">
        <f t="shared" si="1"/>
        <v>44</v>
      </c>
      <c r="Q157" s="28">
        <v>29691.0</v>
      </c>
      <c r="R157" s="29">
        <v>40983.0</v>
      </c>
      <c r="S157" s="30" t="str">
        <f t="shared" si="2"/>
        <v>13 ปี 11 เดือน 0 วัน </v>
      </c>
      <c r="T157" s="31">
        <f t="shared" si="3"/>
        <v>51775</v>
      </c>
      <c r="U157" s="32">
        <f t="shared" si="4"/>
        <v>2041</v>
      </c>
      <c r="V157" s="33" t="str">
        <f t="shared" si="5"/>
        <v>44-48</v>
      </c>
      <c r="W157" s="33" t="str">
        <f t="shared" si="6"/>
        <v>Gen Y 👨‍🦱</v>
      </c>
      <c r="X157" s="31"/>
      <c r="Y157" s="74" t="s">
        <v>583</v>
      </c>
      <c r="Z157" s="100" t="s">
        <v>584</v>
      </c>
      <c r="AA157" s="138">
        <v>47714.0</v>
      </c>
      <c r="AB157" s="102" t="b">
        <v>1</v>
      </c>
      <c r="AC157" s="39" t="s">
        <v>271</v>
      </c>
      <c r="AD157" s="42" t="s">
        <v>423</v>
      </c>
      <c r="AE157" s="42" t="s">
        <v>560</v>
      </c>
      <c r="AF157" s="42" t="s">
        <v>561</v>
      </c>
      <c r="AG157" s="42" t="s">
        <v>562</v>
      </c>
      <c r="AH157" s="106" t="s">
        <v>585</v>
      </c>
      <c r="AI157" s="37"/>
      <c r="AJ157" s="37"/>
      <c r="AK157" s="38"/>
      <c r="AL157" s="38"/>
      <c r="AM157" s="38"/>
      <c r="AN157" s="38"/>
    </row>
    <row r="158" ht="21.75" customHeight="1">
      <c r="A158" s="8">
        <v>160.0</v>
      </c>
      <c r="B158" s="27" t="s">
        <v>36</v>
      </c>
      <c r="C158" s="71" t="s">
        <v>586</v>
      </c>
      <c r="D158" s="73" t="s">
        <v>587</v>
      </c>
      <c r="E158" s="44" t="s">
        <v>588</v>
      </c>
      <c r="F158" s="20" t="s">
        <v>255</v>
      </c>
      <c r="G158" s="39" t="s">
        <v>556</v>
      </c>
      <c r="H158" s="106" t="s">
        <v>557</v>
      </c>
      <c r="I158" s="106" t="s">
        <v>558</v>
      </c>
      <c r="J158" s="22" t="s">
        <v>44</v>
      </c>
      <c r="K158" s="10" t="s">
        <v>45</v>
      </c>
      <c r="L158" s="23" t="s">
        <v>102</v>
      </c>
      <c r="M158" s="24" t="s">
        <v>47</v>
      </c>
      <c r="N158" s="25" t="s">
        <v>48</v>
      </c>
      <c r="O158" s="26" t="s">
        <v>49</v>
      </c>
      <c r="P158" s="27">
        <f t="shared" si="1"/>
        <v>44</v>
      </c>
      <c r="Q158" s="28">
        <v>29975.0</v>
      </c>
      <c r="R158" s="29">
        <v>41137.0</v>
      </c>
      <c r="S158" s="30" t="str">
        <f t="shared" si="2"/>
        <v>13 ปี 5 เดือน 30 วัน </v>
      </c>
      <c r="T158" s="31">
        <f t="shared" si="3"/>
        <v>52140</v>
      </c>
      <c r="U158" s="32">
        <f t="shared" si="4"/>
        <v>2042</v>
      </c>
      <c r="V158" s="33" t="str">
        <f t="shared" si="5"/>
        <v>44-48</v>
      </c>
      <c r="W158" s="33" t="str">
        <f t="shared" si="6"/>
        <v>Gen Y 👨‍🦱</v>
      </c>
      <c r="X158" s="31"/>
      <c r="Y158" s="74"/>
      <c r="Z158" s="100" t="s">
        <v>589</v>
      </c>
      <c r="AA158" s="101">
        <v>46159.0</v>
      </c>
      <c r="AB158" s="102" t="b">
        <v>1</v>
      </c>
      <c r="AC158" s="23" t="s">
        <v>50</v>
      </c>
      <c r="AD158" s="42" t="s">
        <v>423</v>
      </c>
      <c r="AE158" s="42" t="s">
        <v>576</v>
      </c>
      <c r="AF158" s="42" t="s">
        <v>577</v>
      </c>
      <c r="AG158" s="42" t="s">
        <v>562</v>
      </c>
      <c r="AH158" s="42" t="s">
        <v>577</v>
      </c>
      <c r="AI158" s="37"/>
      <c r="AJ158" s="37"/>
      <c r="AK158" s="38"/>
      <c r="AL158" s="38"/>
      <c r="AM158" s="38"/>
      <c r="AN158" s="38"/>
    </row>
    <row r="159" ht="21.75" customHeight="1">
      <c r="A159" s="8">
        <v>161.0</v>
      </c>
      <c r="B159" s="27" t="s">
        <v>36</v>
      </c>
      <c r="C159" s="71" t="s">
        <v>590</v>
      </c>
      <c r="D159" s="73" t="s">
        <v>591</v>
      </c>
      <c r="E159" s="44" t="s">
        <v>592</v>
      </c>
      <c r="F159" s="10" t="s">
        <v>159</v>
      </c>
      <c r="G159" s="39" t="s">
        <v>556</v>
      </c>
      <c r="H159" s="106" t="s">
        <v>593</v>
      </c>
      <c r="I159" s="106" t="s">
        <v>594</v>
      </c>
      <c r="J159" s="22" t="s">
        <v>44</v>
      </c>
      <c r="K159" s="10" t="s">
        <v>45</v>
      </c>
      <c r="L159" s="23" t="s">
        <v>46</v>
      </c>
      <c r="M159" s="24" t="s">
        <v>47</v>
      </c>
      <c r="N159" s="25" t="s">
        <v>48</v>
      </c>
      <c r="O159" s="26" t="s">
        <v>49</v>
      </c>
      <c r="P159" s="27">
        <f t="shared" si="1"/>
        <v>47</v>
      </c>
      <c r="Q159" s="28">
        <v>28546.0</v>
      </c>
      <c r="R159" s="29">
        <v>39661.0</v>
      </c>
      <c r="S159" s="30" t="str">
        <f t="shared" si="2"/>
        <v>17 ปี 6 เดือน 14 วัน </v>
      </c>
      <c r="T159" s="31">
        <f t="shared" si="3"/>
        <v>50679</v>
      </c>
      <c r="U159" s="32">
        <f t="shared" si="4"/>
        <v>2038</v>
      </c>
      <c r="V159" s="33" t="str">
        <f t="shared" si="5"/>
        <v>44-48</v>
      </c>
      <c r="W159" s="33" t="str">
        <f t="shared" si="6"/>
        <v>Gen X 🧔</v>
      </c>
      <c r="X159" s="31"/>
      <c r="Y159" s="74"/>
      <c r="Z159" s="35"/>
      <c r="AA159" s="35"/>
      <c r="AB159" s="36" t="b">
        <v>0</v>
      </c>
      <c r="AC159" s="39" t="s">
        <v>271</v>
      </c>
      <c r="AD159" s="37"/>
      <c r="AE159" s="37"/>
      <c r="AF159" s="106" t="s">
        <v>595</v>
      </c>
      <c r="AG159" s="42" t="s">
        <v>562</v>
      </c>
      <c r="AH159" s="106" t="s">
        <v>595</v>
      </c>
      <c r="AI159" s="37"/>
      <c r="AJ159" s="37"/>
      <c r="AK159" s="38"/>
      <c r="AL159" s="38"/>
      <c r="AM159" s="38"/>
      <c r="AN159" s="38"/>
    </row>
    <row r="160" ht="21.75" customHeight="1">
      <c r="A160" s="8">
        <v>162.0</v>
      </c>
      <c r="B160" s="27" t="s">
        <v>36</v>
      </c>
      <c r="C160" s="71" t="s">
        <v>596</v>
      </c>
      <c r="D160" s="73" t="s">
        <v>597</v>
      </c>
      <c r="E160" s="44" t="s">
        <v>598</v>
      </c>
      <c r="F160" s="20" t="s">
        <v>255</v>
      </c>
      <c r="G160" s="20" t="s">
        <v>112</v>
      </c>
      <c r="H160" s="106" t="s">
        <v>167</v>
      </c>
      <c r="I160" s="139"/>
      <c r="J160" s="22" t="s">
        <v>44</v>
      </c>
      <c r="K160" s="10" t="s">
        <v>45</v>
      </c>
      <c r="L160" s="23" t="s">
        <v>102</v>
      </c>
      <c r="M160" s="24" t="s">
        <v>47</v>
      </c>
      <c r="N160" s="25" t="s">
        <v>48</v>
      </c>
      <c r="O160" s="26" t="s">
        <v>49</v>
      </c>
      <c r="P160" s="27">
        <f t="shared" si="1"/>
        <v>50</v>
      </c>
      <c r="Q160" s="28">
        <v>27443.0</v>
      </c>
      <c r="R160" s="29">
        <v>39309.0</v>
      </c>
      <c r="S160" s="30" t="str">
        <f t="shared" si="2"/>
        <v>18 ปี 6 เดือน 0 วัน </v>
      </c>
      <c r="T160" s="31">
        <f t="shared" si="3"/>
        <v>49583</v>
      </c>
      <c r="U160" s="32">
        <f t="shared" si="4"/>
        <v>2035</v>
      </c>
      <c r="V160" s="33" t="str">
        <f t="shared" si="5"/>
        <v>49-53</v>
      </c>
      <c r="W160" s="33" t="str">
        <f t="shared" si="6"/>
        <v>Gen X 🧔</v>
      </c>
      <c r="X160" s="31"/>
      <c r="Y160" s="74"/>
      <c r="Z160" s="100" t="s">
        <v>599</v>
      </c>
      <c r="AA160" s="138">
        <v>47834.0</v>
      </c>
      <c r="AB160" s="102" t="b">
        <v>1</v>
      </c>
      <c r="AC160" s="23" t="s">
        <v>50</v>
      </c>
      <c r="AD160" s="37"/>
      <c r="AE160" s="37"/>
      <c r="AF160" s="127" t="s">
        <v>600</v>
      </c>
      <c r="AG160" s="42" t="s">
        <v>562</v>
      </c>
      <c r="AH160" s="42" t="s">
        <v>600</v>
      </c>
      <c r="AI160" s="37"/>
      <c r="AJ160" s="37"/>
      <c r="AK160" s="38"/>
      <c r="AL160" s="38"/>
      <c r="AM160" s="38"/>
      <c r="AN160" s="38"/>
    </row>
    <row r="161" ht="21.75" customHeight="1">
      <c r="A161" s="8">
        <v>163.0</v>
      </c>
      <c r="B161" s="27" t="s">
        <v>36</v>
      </c>
      <c r="C161" s="90" t="s">
        <v>601</v>
      </c>
      <c r="D161" s="73" t="s">
        <v>602</v>
      </c>
      <c r="E161" s="44" t="s">
        <v>603</v>
      </c>
      <c r="F161" s="20" t="s">
        <v>255</v>
      </c>
      <c r="G161" s="39" t="s">
        <v>556</v>
      </c>
      <c r="H161" s="106" t="s">
        <v>557</v>
      </c>
      <c r="I161" s="106" t="s">
        <v>558</v>
      </c>
      <c r="J161" s="22" t="s">
        <v>44</v>
      </c>
      <c r="K161" s="10" t="s">
        <v>45</v>
      </c>
      <c r="L161" s="23" t="s">
        <v>102</v>
      </c>
      <c r="M161" s="24" t="s">
        <v>47</v>
      </c>
      <c r="N161" s="25" t="s">
        <v>48</v>
      </c>
      <c r="O161" s="26" t="s">
        <v>49</v>
      </c>
      <c r="P161" s="27">
        <f t="shared" si="1"/>
        <v>47</v>
      </c>
      <c r="Q161" s="28">
        <v>28781.0</v>
      </c>
      <c r="R161" s="29">
        <v>40162.0</v>
      </c>
      <c r="S161" s="30" t="str">
        <f t="shared" si="2"/>
        <v>16 ปี 2 เดือน 0 วัน </v>
      </c>
      <c r="T161" s="31">
        <f t="shared" si="3"/>
        <v>51044</v>
      </c>
      <c r="U161" s="32">
        <f t="shared" si="4"/>
        <v>2039</v>
      </c>
      <c r="V161" s="33" t="str">
        <f t="shared" si="5"/>
        <v>44-48</v>
      </c>
      <c r="W161" s="33" t="str">
        <f t="shared" si="6"/>
        <v>Gen X 🧔</v>
      </c>
      <c r="X161" s="20" t="s">
        <v>604</v>
      </c>
      <c r="Y161" s="74"/>
      <c r="Z161" s="136" t="s">
        <v>605</v>
      </c>
      <c r="AA161" s="138">
        <v>47742.0</v>
      </c>
      <c r="AB161" s="102" t="b">
        <v>1</v>
      </c>
      <c r="AC161" s="23" t="s">
        <v>50</v>
      </c>
      <c r="AD161" s="42" t="s">
        <v>423</v>
      </c>
      <c r="AE161" s="42" t="s">
        <v>560</v>
      </c>
      <c r="AF161" s="42" t="s">
        <v>561</v>
      </c>
      <c r="AG161" s="42" t="s">
        <v>562</v>
      </c>
      <c r="AH161" s="42" t="s">
        <v>561</v>
      </c>
      <c r="AI161" s="37"/>
      <c r="AJ161" s="37"/>
      <c r="AK161" s="38"/>
      <c r="AL161" s="38"/>
      <c r="AM161" s="38"/>
      <c r="AN161" s="38"/>
    </row>
    <row r="162" ht="21.75" customHeight="1">
      <c r="A162" s="8">
        <v>164.0</v>
      </c>
      <c r="B162" s="27" t="s">
        <v>36</v>
      </c>
      <c r="C162" s="71" t="s">
        <v>606</v>
      </c>
      <c r="D162" s="73" t="s">
        <v>607</v>
      </c>
      <c r="E162" s="44" t="s">
        <v>608</v>
      </c>
      <c r="F162" s="20" t="s">
        <v>255</v>
      </c>
      <c r="G162" s="39" t="s">
        <v>556</v>
      </c>
      <c r="H162" s="106" t="s">
        <v>609</v>
      </c>
      <c r="I162" s="106" t="s">
        <v>610</v>
      </c>
      <c r="J162" s="22" t="s">
        <v>44</v>
      </c>
      <c r="K162" s="10" t="s">
        <v>45</v>
      </c>
      <c r="L162" s="23" t="s">
        <v>102</v>
      </c>
      <c r="M162" s="24" t="s">
        <v>47</v>
      </c>
      <c r="N162" s="25" t="s">
        <v>48</v>
      </c>
      <c r="O162" s="26" t="s">
        <v>49</v>
      </c>
      <c r="P162" s="27">
        <f t="shared" si="1"/>
        <v>50</v>
      </c>
      <c r="Q162" s="28">
        <v>27662.0</v>
      </c>
      <c r="R162" s="29">
        <v>40162.0</v>
      </c>
      <c r="S162" s="30" t="str">
        <f t="shared" si="2"/>
        <v>16 ปี 2 เดือน 0 วัน </v>
      </c>
      <c r="T162" s="31">
        <f t="shared" si="3"/>
        <v>49583</v>
      </c>
      <c r="U162" s="32">
        <f t="shared" si="4"/>
        <v>2035</v>
      </c>
      <c r="V162" s="33" t="str">
        <f t="shared" si="5"/>
        <v>49-53</v>
      </c>
      <c r="W162" s="33" t="str">
        <f t="shared" si="6"/>
        <v>Gen X 🧔</v>
      </c>
      <c r="X162" s="31" t="s">
        <v>611</v>
      </c>
      <c r="Y162" s="74"/>
      <c r="Z162" s="100" t="s">
        <v>612</v>
      </c>
      <c r="AA162" s="101">
        <v>47652.0</v>
      </c>
      <c r="AB162" s="102" t="b">
        <v>1</v>
      </c>
      <c r="AC162" s="23" t="s">
        <v>50</v>
      </c>
      <c r="AD162" s="37"/>
      <c r="AE162" s="37"/>
      <c r="AF162" s="127" t="s">
        <v>600</v>
      </c>
      <c r="AG162" s="42" t="s">
        <v>562</v>
      </c>
      <c r="AH162" s="42" t="s">
        <v>600</v>
      </c>
      <c r="AI162" s="37"/>
      <c r="AJ162" s="37"/>
      <c r="AK162" s="38"/>
      <c r="AL162" s="38"/>
      <c r="AM162" s="38"/>
      <c r="AN162" s="38"/>
    </row>
    <row r="163" ht="21.75" customHeight="1">
      <c r="A163" s="8">
        <v>165.0</v>
      </c>
      <c r="B163" s="27" t="s">
        <v>36</v>
      </c>
      <c r="C163" s="71" t="s">
        <v>613</v>
      </c>
      <c r="D163" s="73" t="s">
        <v>614</v>
      </c>
      <c r="E163" s="44" t="s">
        <v>615</v>
      </c>
      <c r="F163" s="20" t="s">
        <v>255</v>
      </c>
      <c r="G163" s="39" t="s">
        <v>556</v>
      </c>
      <c r="H163" s="106" t="s">
        <v>557</v>
      </c>
      <c r="I163" s="106" t="s">
        <v>558</v>
      </c>
      <c r="J163" s="22" t="s">
        <v>44</v>
      </c>
      <c r="K163" s="10" t="s">
        <v>45</v>
      </c>
      <c r="L163" s="23" t="s">
        <v>102</v>
      </c>
      <c r="M163" s="24" t="s">
        <v>47</v>
      </c>
      <c r="N163" s="25" t="s">
        <v>48</v>
      </c>
      <c r="O163" s="26" t="s">
        <v>49</v>
      </c>
      <c r="P163" s="27">
        <f t="shared" si="1"/>
        <v>51</v>
      </c>
      <c r="Q163" s="28">
        <v>27247.0</v>
      </c>
      <c r="R163" s="29">
        <v>40547.0</v>
      </c>
      <c r="S163" s="30" t="str">
        <f t="shared" si="2"/>
        <v>15 ปี 1 เดือน 11 วัน </v>
      </c>
      <c r="T163" s="31">
        <f t="shared" si="3"/>
        <v>49218</v>
      </c>
      <c r="U163" s="32">
        <f t="shared" si="4"/>
        <v>2034</v>
      </c>
      <c r="V163" s="33" t="str">
        <f t="shared" si="5"/>
        <v>49-53</v>
      </c>
      <c r="W163" s="33" t="str">
        <f t="shared" si="6"/>
        <v>Gen X 🧔</v>
      </c>
      <c r="X163" s="31"/>
      <c r="Y163" s="74"/>
      <c r="Z163" s="136" t="s">
        <v>616</v>
      </c>
      <c r="AA163" s="101">
        <v>46892.0</v>
      </c>
      <c r="AB163" s="102" t="b">
        <v>1</v>
      </c>
      <c r="AC163" s="23" t="s">
        <v>50</v>
      </c>
      <c r="AD163" s="37"/>
      <c r="AE163" s="37"/>
      <c r="AF163" s="127" t="s">
        <v>600</v>
      </c>
      <c r="AG163" s="42" t="s">
        <v>562</v>
      </c>
      <c r="AH163" s="42" t="s">
        <v>600</v>
      </c>
      <c r="AI163" s="37"/>
      <c r="AJ163" s="37"/>
      <c r="AK163" s="38"/>
      <c r="AL163" s="38"/>
      <c r="AM163" s="38"/>
      <c r="AN163" s="38"/>
    </row>
    <row r="164" ht="21.75" customHeight="1">
      <c r="A164" s="8">
        <v>166.0</v>
      </c>
      <c r="B164" s="27" t="s">
        <v>52</v>
      </c>
      <c r="C164" s="71" t="s">
        <v>617</v>
      </c>
      <c r="D164" s="73" t="s">
        <v>618</v>
      </c>
      <c r="E164" s="44" t="s">
        <v>619</v>
      </c>
      <c r="F164" s="20" t="s">
        <v>255</v>
      </c>
      <c r="G164" s="39" t="s">
        <v>556</v>
      </c>
      <c r="H164" s="106" t="s">
        <v>557</v>
      </c>
      <c r="I164" s="106" t="s">
        <v>558</v>
      </c>
      <c r="J164" s="22" t="s">
        <v>44</v>
      </c>
      <c r="K164" s="10" t="s">
        <v>45</v>
      </c>
      <c r="L164" s="23" t="s">
        <v>102</v>
      </c>
      <c r="M164" s="40" t="s">
        <v>59</v>
      </c>
      <c r="N164" s="25" t="s">
        <v>48</v>
      </c>
      <c r="O164" s="26" t="s">
        <v>49</v>
      </c>
      <c r="P164" s="27">
        <f t="shared" si="1"/>
        <v>41</v>
      </c>
      <c r="Q164" s="28">
        <v>30856.0</v>
      </c>
      <c r="R164" s="29">
        <v>43815.0</v>
      </c>
      <c r="S164" s="30" t="str">
        <f t="shared" si="2"/>
        <v>6 ปี 1 เดือน 30 วัน </v>
      </c>
      <c r="T164" s="31">
        <f t="shared" si="3"/>
        <v>52871</v>
      </c>
      <c r="U164" s="32">
        <f t="shared" si="4"/>
        <v>2044</v>
      </c>
      <c r="V164" s="33" t="str">
        <f t="shared" si="5"/>
        <v>39-43</v>
      </c>
      <c r="W164" s="33" t="str">
        <f t="shared" si="6"/>
        <v>Gen Y 👨‍🦱</v>
      </c>
      <c r="X164" s="31"/>
      <c r="Y164" s="74"/>
      <c r="Z164" s="136" t="s">
        <v>620</v>
      </c>
      <c r="AA164" s="101">
        <v>46922.0</v>
      </c>
      <c r="AB164" s="102" t="b">
        <v>1</v>
      </c>
      <c r="AC164" s="23" t="s">
        <v>50</v>
      </c>
      <c r="AD164" s="37"/>
      <c r="AE164" s="37"/>
      <c r="AF164" s="127" t="s">
        <v>600</v>
      </c>
      <c r="AG164" s="42" t="s">
        <v>562</v>
      </c>
      <c r="AH164" s="42" t="s">
        <v>600</v>
      </c>
      <c r="AI164" s="37"/>
      <c r="AJ164" s="37"/>
      <c r="AK164" s="38"/>
      <c r="AL164" s="38"/>
      <c r="AM164" s="38"/>
      <c r="AN164" s="38"/>
    </row>
    <row r="165" ht="21.75" customHeight="1">
      <c r="A165" s="8">
        <v>167.0</v>
      </c>
      <c r="B165" s="27" t="s">
        <v>36</v>
      </c>
      <c r="C165" s="71" t="s">
        <v>621</v>
      </c>
      <c r="D165" s="73" t="s">
        <v>622</v>
      </c>
      <c r="E165" s="44" t="s">
        <v>623</v>
      </c>
      <c r="F165" s="20" t="s">
        <v>255</v>
      </c>
      <c r="G165" s="39" t="s">
        <v>556</v>
      </c>
      <c r="H165" s="106" t="s">
        <v>566</v>
      </c>
      <c r="I165" s="106" t="s">
        <v>624</v>
      </c>
      <c r="J165" s="22" t="s">
        <v>44</v>
      </c>
      <c r="K165" s="10" t="s">
        <v>45</v>
      </c>
      <c r="L165" s="23" t="s">
        <v>102</v>
      </c>
      <c r="M165" s="24" t="s">
        <v>47</v>
      </c>
      <c r="N165" s="26" t="s">
        <v>60</v>
      </c>
      <c r="O165" s="26" t="s">
        <v>61</v>
      </c>
      <c r="P165" s="27">
        <f t="shared" si="1"/>
        <v>50</v>
      </c>
      <c r="Q165" s="28">
        <v>27697.0</v>
      </c>
      <c r="R165" s="29">
        <v>40162.0</v>
      </c>
      <c r="S165" s="30" t="str">
        <f t="shared" si="2"/>
        <v>16 ปี 2 เดือน 0 วัน </v>
      </c>
      <c r="T165" s="31">
        <f t="shared" si="3"/>
        <v>49949</v>
      </c>
      <c r="U165" s="32">
        <f t="shared" si="4"/>
        <v>2036</v>
      </c>
      <c r="V165" s="33" t="str">
        <f t="shared" si="5"/>
        <v>49-53</v>
      </c>
      <c r="W165" s="33" t="str">
        <f t="shared" si="6"/>
        <v>Gen X 🧔</v>
      </c>
      <c r="X165" s="31"/>
      <c r="Y165" s="74"/>
      <c r="Z165" s="100" t="s">
        <v>625</v>
      </c>
      <c r="AA165" s="101">
        <v>46953.0</v>
      </c>
      <c r="AB165" s="102" t="b">
        <v>1</v>
      </c>
      <c r="AC165" s="23" t="s">
        <v>50</v>
      </c>
      <c r="AD165" s="42" t="s">
        <v>423</v>
      </c>
      <c r="AE165" s="42" t="s">
        <v>576</v>
      </c>
      <c r="AF165" s="42" t="s">
        <v>577</v>
      </c>
      <c r="AG165" s="42" t="s">
        <v>562</v>
      </c>
      <c r="AH165" s="42" t="s">
        <v>626</v>
      </c>
      <c r="AI165" s="37"/>
      <c r="AJ165" s="37"/>
      <c r="AK165" s="38"/>
      <c r="AL165" s="38"/>
      <c r="AM165" s="38"/>
      <c r="AN165" s="38"/>
    </row>
    <row r="166" ht="21.75" customHeight="1">
      <c r="A166" s="8">
        <v>168.0</v>
      </c>
      <c r="B166" s="27" t="s">
        <v>52</v>
      </c>
      <c r="C166" s="71" t="s">
        <v>627</v>
      </c>
      <c r="D166" s="73" t="s">
        <v>628</v>
      </c>
      <c r="E166" s="44" t="s">
        <v>629</v>
      </c>
      <c r="F166" s="20" t="s">
        <v>255</v>
      </c>
      <c r="G166" s="39" t="s">
        <v>556</v>
      </c>
      <c r="H166" s="20" t="s">
        <v>573</v>
      </c>
      <c r="I166" s="106" t="s">
        <v>630</v>
      </c>
      <c r="J166" s="22" t="s">
        <v>44</v>
      </c>
      <c r="K166" s="10" t="s">
        <v>45</v>
      </c>
      <c r="L166" s="23" t="s">
        <v>102</v>
      </c>
      <c r="M166" s="40" t="s">
        <v>59</v>
      </c>
      <c r="N166" s="25" t="s">
        <v>48</v>
      </c>
      <c r="O166" s="26" t="s">
        <v>49</v>
      </c>
      <c r="P166" s="27">
        <f t="shared" si="1"/>
        <v>48</v>
      </c>
      <c r="Q166" s="28">
        <v>28347.0</v>
      </c>
      <c r="R166" s="29">
        <v>40162.0</v>
      </c>
      <c r="S166" s="30" t="str">
        <f t="shared" si="2"/>
        <v>16 ปี 2 เดือน 0 วัน </v>
      </c>
      <c r="T166" s="31">
        <f t="shared" si="3"/>
        <v>50314</v>
      </c>
      <c r="U166" s="32">
        <f t="shared" si="4"/>
        <v>2037</v>
      </c>
      <c r="V166" s="33" t="str">
        <f t="shared" si="5"/>
        <v>44-48</v>
      </c>
      <c r="W166" s="33" t="str">
        <f t="shared" si="6"/>
        <v>Gen X 🧔</v>
      </c>
      <c r="X166" s="31"/>
      <c r="Y166" s="74"/>
      <c r="Z166" s="100" t="s">
        <v>631</v>
      </c>
      <c r="AA166" s="138">
        <v>47680.0</v>
      </c>
      <c r="AB166" s="102" t="b">
        <v>1</v>
      </c>
      <c r="AC166" s="39" t="s">
        <v>271</v>
      </c>
      <c r="AD166" s="42" t="s">
        <v>423</v>
      </c>
      <c r="AE166" s="42" t="s">
        <v>560</v>
      </c>
      <c r="AF166" s="42" t="s">
        <v>561</v>
      </c>
      <c r="AG166" s="42" t="s">
        <v>562</v>
      </c>
      <c r="AH166" s="42" t="s">
        <v>632</v>
      </c>
      <c r="AI166" s="37"/>
      <c r="AJ166" s="37"/>
      <c r="AK166" s="38"/>
      <c r="AL166" s="38"/>
      <c r="AM166" s="38"/>
      <c r="AN166" s="38"/>
    </row>
    <row r="167" ht="21.75" customHeight="1">
      <c r="A167" s="8">
        <v>169.0</v>
      </c>
      <c r="B167" s="6" t="s">
        <v>52</v>
      </c>
      <c r="C167" s="18" t="s">
        <v>633</v>
      </c>
      <c r="D167" s="19" t="s">
        <v>634</v>
      </c>
      <c r="E167" s="44" t="s">
        <v>635</v>
      </c>
      <c r="F167" s="20" t="s">
        <v>94</v>
      </c>
      <c r="G167" s="39" t="s">
        <v>556</v>
      </c>
      <c r="H167" s="106" t="s">
        <v>636</v>
      </c>
      <c r="I167" s="106" t="s">
        <v>113</v>
      </c>
      <c r="J167" s="22" t="s">
        <v>44</v>
      </c>
      <c r="K167" s="10" t="s">
        <v>45</v>
      </c>
      <c r="L167" s="23" t="s">
        <v>46</v>
      </c>
      <c r="M167" s="40" t="s">
        <v>59</v>
      </c>
      <c r="N167" s="25" t="s">
        <v>60</v>
      </c>
      <c r="O167" s="26" t="s">
        <v>61</v>
      </c>
      <c r="P167" s="27">
        <f t="shared" si="1"/>
        <v>46</v>
      </c>
      <c r="Q167" s="28">
        <v>28958.0</v>
      </c>
      <c r="R167" s="29">
        <v>40547.0</v>
      </c>
      <c r="S167" s="30" t="str">
        <f t="shared" si="2"/>
        <v>15 ปี 1 เดือน 11 วัน </v>
      </c>
      <c r="T167" s="31">
        <f t="shared" si="3"/>
        <v>51044</v>
      </c>
      <c r="U167" s="32">
        <f t="shared" si="4"/>
        <v>2039</v>
      </c>
      <c r="V167" s="33" t="str">
        <f t="shared" si="5"/>
        <v>44-48</v>
      </c>
      <c r="W167" s="33" t="str">
        <f t="shared" si="6"/>
        <v>Gen X 🧔</v>
      </c>
      <c r="X167" s="31"/>
      <c r="Y167" s="34"/>
      <c r="Z167" s="35"/>
      <c r="AA167" s="35"/>
      <c r="AB167" s="41" t="b">
        <v>0</v>
      </c>
      <c r="AC167" s="23" t="s">
        <v>50</v>
      </c>
      <c r="AD167" s="37"/>
      <c r="AE167" s="37"/>
      <c r="AF167" s="37"/>
      <c r="AG167" s="37"/>
      <c r="AH167" s="20" t="s">
        <v>637</v>
      </c>
      <c r="AI167" s="37"/>
      <c r="AJ167" s="37"/>
      <c r="AK167" s="38"/>
      <c r="AL167" s="38"/>
      <c r="AM167" s="38"/>
      <c r="AN167" s="38"/>
    </row>
    <row r="168" ht="21.75" customHeight="1">
      <c r="A168" s="8">
        <v>170.0</v>
      </c>
      <c r="B168" s="27" t="s">
        <v>70</v>
      </c>
      <c r="C168" s="71" t="s">
        <v>638</v>
      </c>
      <c r="D168" s="73" t="s">
        <v>639</v>
      </c>
      <c r="E168" s="44" t="s">
        <v>640</v>
      </c>
      <c r="F168" s="20" t="s">
        <v>255</v>
      </c>
      <c r="G168" s="39" t="s">
        <v>556</v>
      </c>
      <c r="H168" s="106" t="s">
        <v>566</v>
      </c>
      <c r="I168" s="106" t="s">
        <v>641</v>
      </c>
      <c r="J168" s="22" t="s">
        <v>44</v>
      </c>
      <c r="K168" s="10" t="s">
        <v>45</v>
      </c>
      <c r="L168" s="23" t="s">
        <v>102</v>
      </c>
      <c r="M168" s="40" t="s">
        <v>59</v>
      </c>
      <c r="N168" s="25" t="s">
        <v>48</v>
      </c>
      <c r="O168" s="26" t="s">
        <v>49</v>
      </c>
      <c r="P168" s="27">
        <f t="shared" si="1"/>
        <v>46</v>
      </c>
      <c r="Q168" s="28">
        <v>28925.0</v>
      </c>
      <c r="R168" s="29">
        <v>40577.0</v>
      </c>
      <c r="S168" s="30" t="str">
        <f t="shared" si="2"/>
        <v>15 ปี 0 เดือน 12 วัน </v>
      </c>
      <c r="T168" s="31">
        <f t="shared" si="3"/>
        <v>51044</v>
      </c>
      <c r="U168" s="32">
        <f t="shared" si="4"/>
        <v>2039</v>
      </c>
      <c r="V168" s="33" t="str">
        <f t="shared" si="5"/>
        <v>44-48</v>
      </c>
      <c r="W168" s="33" t="str">
        <f t="shared" si="6"/>
        <v>Gen X 🧔</v>
      </c>
      <c r="X168" s="31"/>
      <c r="Y168" s="74"/>
      <c r="Z168" s="100" t="s">
        <v>642</v>
      </c>
      <c r="AA168" s="101">
        <v>46835.0</v>
      </c>
      <c r="AB168" s="102" t="b">
        <v>1</v>
      </c>
      <c r="AC168" s="39" t="s">
        <v>271</v>
      </c>
      <c r="AD168" s="42" t="s">
        <v>423</v>
      </c>
      <c r="AE168" s="42" t="s">
        <v>576</v>
      </c>
      <c r="AF168" s="42" t="s">
        <v>577</v>
      </c>
      <c r="AG168" s="42" t="s">
        <v>562</v>
      </c>
      <c r="AH168" s="42" t="s">
        <v>577</v>
      </c>
      <c r="AI168" s="37"/>
      <c r="AJ168" s="37"/>
      <c r="AK168" s="38"/>
      <c r="AL168" s="38"/>
      <c r="AM168" s="38"/>
      <c r="AN168" s="38"/>
    </row>
    <row r="169" ht="21.75" customHeight="1">
      <c r="A169" s="8">
        <v>171.0</v>
      </c>
      <c r="B169" s="27" t="s">
        <v>36</v>
      </c>
      <c r="C169" s="71" t="s">
        <v>643</v>
      </c>
      <c r="D169" s="73" t="s">
        <v>644</v>
      </c>
      <c r="E169" s="44" t="s">
        <v>645</v>
      </c>
      <c r="F169" s="20" t="s">
        <v>255</v>
      </c>
      <c r="G169" s="39" t="s">
        <v>556</v>
      </c>
      <c r="H169" s="106" t="s">
        <v>566</v>
      </c>
      <c r="I169" s="106" t="s">
        <v>646</v>
      </c>
      <c r="J169" s="22" t="s">
        <v>44</v>
      </c>
      <c r="K169" s="10" t="s">
        <v>45</v>
      </c>
      <c r="L169" s="23" t="s">
        <v>102</v>
      </c>
      <c r="M169" s="24" t="s">
        <v>47</v>
      </c>
      <c r="N169" s="25" t="s">
        <v>48</v>
      </c>
      <c r="O169" s="26" t="s">
        <v>49</v>
      </c>
      <c r="P169" s="27">
        <f t="shared" si="1"/>
        <v>47</v>
      </c>
      <c r="Q169" s="28">
        <v>28689.0</v>
      </c>
      <c r="R169" s="29">
        <v>40897.0</v>
      </c>
      <c r="S169" s="30" t="str">
        <f t="shared" si="2"/>
        <v>14 ปี 1 เดือน 26 วัน </v>
      </c>
      <c r="T169" s="31">
        <f t="shared" si="3"/>
        <v>50679</v>
      </c>
      <c r="U169" s="32">
        <f t="shared" si="4"/>
        <v>2038</v>
      </c>
      <c r="V169" s="33" t="str">
        <f t="shared" si="5"/>
        <v>44-48</v>
      </c>
      <c r="W169" s="33" t="str">
        <f t="shared" si="6"/>
        <v>Gen X 🧔</v>
      </c>
      <c r="X169" s="31"/>
      <c r="Y169" s="74"/>
      <c r="Z169" s="100" t="s">
        <v>647</v>
      </c>
      <c r="AA169" s="101">
        <v>46488.0</v>
      </c>
      <c r="AB169" s="41" t="b">
        <v>0</v>
      </c>
      <c r="AC169" s="23" t="s">
        <v>50</v>
      </c>
      <c r="AD169" s="37"/>
      <c r="AE169" s="37"/>
      <c r="AF169" s="42" t="s">
        <v>569</v>
      </c>
      <c r="AG169" s="42" t="s">
        <v>562</v>
      </c>
      <c r="AH169" s="42" t="s">
        <v>569</v>
      </c>
      <c r="AI169" s="37"/>
      <c r="AJ169" s="37"/>
      <c r="AK169" s="38"/>
      <c r="AL169" s="38"/>
      <c r="AM169" s="38"/>
      <c r="AN169" s="38"/>
    </row>
    <row r="170" ht="21.75" customHeight="1">
      <c r="A170" s="8">
        <v>172.0</v>
      </c>
      <c r="B170" s="27" t="s">
        <v>52</v>
      </c>
      <c r="C170" s="71" t="s">
        <v>648</v>
      </c>
      <c r="D170" s="73" t="s">
        <v>649</v>
      </c>
      <c r="E170" s="44" t="s">
        <v>650</v>
      </c>
      <c r="F170" s="20" t="s">
        <v>255</v>
      </c>
      <c r="G170" s="39" t="s">
        <v>556</v>
      </c>
      <c r="H170" s="106" t="s">
        <v>609</v>
      </c>
      <c r="I170" s="106" t="s">
        <v>651</v>
      </c>
      <c r="J170" s="22" t="s">
        <v>44</v>
      </c>
      <c r="K170" s="10" t="s">
        <v>45</v>
      </c>
      <c r="L170" s="23" t="s">
        <v>102</v>
      </c>
      <c r="M170" s="40" t="s">
        <v>59</v>
      </c>
      <c r="N170" s="25" t="s">
        <v>48</v>
      </c>
      <c r="O170" s="26" t="s">
        <v>49</v>
      </c>
      <c r="P170" s="27">
        <f t="shared" si="1"/>
        <v>45</v>
      </c>
      <c r="Q170" s="28">
        <v>29420.0</v>
      </c>
      <c r="R170" s="29">
        <v>40897.0</v>
      </c>
      <c r="S170" s="30" t="str">
        <f t="shared" si="2"/>
        <v>14 ปี 1 เดือน 26 วัน </v>
      </c>
      <c r="T170" s="31">
        <f t="shared" si="3"/>
        <v>51410</v>
      </c>
      <c r="U170" s="32">
        <f t="shared" si="4"/>
        <v>2040</v>
      </c>
      <c r="V170" s="33" t="str">
        <f t="shared" si="5"/>
        <v>44-48</v>
      </c>
      <c r="W170" s="33" t="str">
        <f t="shared" si="6"/>
        <v>Gen X 🧔</v>
      </c>
      <c r="X170" s="31"/>
      <c r="Y170" s="74"/>
      <c r="Z170" s="100" t="s">
        <v>652</v>
      </c>
      <c r="AA170" s="101">
        <v>47016.0</v>
      </c>
      <c r="AB170" s="102" t="b">
        <v>1</v>
      </c>
      <c r="AC170" s="23" t="s">
        <v>50</v>
      </c>
      <c r="AD170" s="42" t="s">
        <v>423</v>
      </c>
      <c r="AE170" s="42" t="s">
        <v>576</v>
      </c>
      <c r="AF170" s="106" t="s">
        <v>653</v>
      </c>
      <c r="AG170" s="42" t="s">
        <v>562</v>
      </c>
      <c r="AH170" s="42" t="s">
        <v>577</v>
      </c>
      <c r="AI170" s="37"/>
      <c r="AJ170" s="37"/>
      <c r="AK170" s="38"/>
      <c r="AL170" s="38"/>
      <c r="AM170" s="38"/>
      <c r="AN170" s="38"/>
    </row>
    <row r="171" ht="21.75" customHeight="1">
      <c r="A171" s="8">
        <v>173.0</v>
      </c>
      <c r="B171" s="27" t="s">
        <v>70</v>
      </c>
      <c r="C171" s="71" t="s">
        <v>654</v>
      </c>
      <c r="D171" s="73" t="s">
        <v>655</v>
      </c>
      <c r="E171" s="44" t="s">
        <v>656</v>
      </c>
      <c r="F171" s="20" t="s">
        <v>255</v>
      </c>
      <c r="G171" s="39" t="s">
        <v>556</v>
      </c>
      <c r="H171" s="20" t="s">
        <v>573</v>
      </c>
      <c r="I171" s="20" t="s">
        <v>657</v>
      </c>
      <c r="J171" s="22" t="s">
        <v>44</v>
      </c>
      <c r="K171" s="10" t="s">
        <v>45</v>
      </c>
      <c r="L171" s="23" t="s">
        <v>102</v>
      </c>
      <c r="M171" s="40" t="s">
        <v>59</v>
      </c>
      <c r="N171" s="26" t="s">
        <v>60</v>
      </c>
      <c r="O171" s="26" t="s">
        <v>61</v>
      </c>
      <c r="P171" s="27">
        <f t="shared" si="1"/>
        <v>44</v>
      </c>
      <c r="Q171" s="28">
        <v>29759.0</v>
      </c>
      <c r="R171" s="29">
        <v>40897.0</v>
      </c>
      <c r="S171" s="30" t="str">
        <f t="shared" si="2"/>
        <v>14 ปี 1 เดือน 26 วัน </v>
      </c>
      <c r="T171" s="31">
        <f t="shared" si="3"/>
        <v>51775</v>
      </c>
      <c r="U171" s="32">
        <f t="shared" si="4"/>
        <v>2041</v>
      </c>
      <c r="V171" s="33" t="str">
        <f t="shared" si="5"/>
        <v>44-48</v>
      </c>
      <c r="W171" s="33" t="str">
        <f t="shared" si="6"/>
        <v>Gen Y 👨‍🦱</v>
      </c>
      <c r="X171" s="31"/>
      <c r="Y171" s="74" t="s">
        <v>583</v>
      </c>
      <c r="Z171" s="100" t="s">
        <v>658</v>
      </c>
      <c r="AA171" s="138">
        <v>47714.0</v>
      </c>
      <c r="AB171" s="102" t="b">
        <v>1</v>
      </c>
      <c r="AC171" s="39" t="s">
        <v>271</v>
      </c>
      <c r="AD171" s="42" t="s">
        <v>423</v>
      </c>
      <c r="AE171" s="42" t="s">
        <v>560</v>
      </c>
      <c r="AF171" s="42" t="s">
        <v>561</v>
      </c>
      <c r="AG171" s="42" t="s">
        <v>562</v>
      </c>
      <c r="AH171" s="42" t="s">
        <v>659</v>
      </c>
      <c r="AI171" s="37"/>
      <c r="AJ171" s="37"/>
      <c r="AK171" s="38"/>
      <c r="AL171" s="38"/>
      <c r="AM171" s="38"/>
      <c r="AN171" s="38"/>
    </row>
    <row r="172" ht="21.75" customHeight="1">
      <c r="A172" s="8">
        <v>174.0</v>
      </c>
      <c r="B172" s="27" t="s">
        <v>52</v>
      </c>
      <c r="C172" s="71" t="s">
        <v>660</v>
      </c>
      <c r="D172" s="73" t="s">
        <v>661</v>
      </c>
      <c r="E172" s="5" t="s">
        <v>662</v>
      </c>
      <c r="F172" s="20" t="s">
        <v>255</v>
      </c>
      <c r="G172" s="39" t="s">
        <v>556</v>
      </c>
      <c r="H172" s="106" t="s">
        <v>566</v>
      </c>
      <c r="I172" s="106" t="s">
        <v>624</v>
      </c>
      <c r="J172" s="22" t="s">
        <v>44</v>
      </c>
      <c r="K172" s="10" t="s">
        <v>45</v>
      </c>
      <c r="L172" s="23" t="s">
        <v>102</v>
      </c>
      <c r="M172" s="40" t="s">
        <v>59</v>
      </c>
      <c r="N172" s="25" t="s">
        <v>48</v>
      </c>
      <c r="O172" s="26" t="s">
        <v>49</v>
      </c>
      <c r="P172" s="27">
        <f t="shared" si="1"/>
        <v>43</v>
      </c>
      <c r="Q172" s="28">
        <v>30228.0</v>
      </c>
      <c r="R172" s="29">
        <v>41334.0</v>
      </c>
      <c r="S172" s="30" t="str">
        <f t="shared" si="2"/>
        <v>12 ปี 11 เดือน 14 วัน </v>
      </c>
      <c r="T172" s="31">
        <f t="shared" si="3"/>
        <v>52505</v>
      </c>
      <c r="U172" s="32">
        <f t="shared" si="4"/>
        <v>2043</v>
      </c>
      <c r="V172" s="33" t="str">
        <f t="shared" si="5"/>
        <v>39-43</v>
      </c>
      <c r="W172" s="33" t="str">
        <f t="shared" si="6"/>
        <v>Gen Y 👨‍🦱</v>
      </c>
      <c r="X172" s="31"/>
      <c r="Y172" s="74"/>
      <c r="Z172" s="100" t="s">
        <v>663</v>
      </c>
      <c r="AA172" s="101">
        <v>46159.0</v>
      </c>
      <c r="AB172" s="102" t="b">
        <v>1</v>
      </c>
      <c r="AC172" s="39" t="s">
        <v>271</v>
      </c>
      <c r="AD172" s="42" t="s">
        <v>423</v>
      </c>
      <c r="AE172" s="42" t="s">
        <v>576</v>
      </c>
      <c r="AF172" s="42" t="s">
        <v>577</v>
      </c>
      <c r="AG172" s="42" t="s">
        <v>562</v>
      </c>
      <c r="AH172" s="42" t="s">
        <v>626</v>
      </c>
      <c r="AI172" s="37"/>
      <c r="AJ172" s="37"/>
      <c r="AK172" s="38"/>
      <c r="AL172" s="38"/>
      <c r="AM172" s="38"/>
      <c r="AN172" s="38"/>
    </row>
    <row r="173" ht="21.75" customHeight="1">
      <c r="A173" s="8">
        <v>175.0</v>
      </c>
      <c r="B173" s="27" t="s">
        <v>70</v>
      </c>
      <c r="C173" s="71" t="s">
        <v>664</v>
      </c>
      <c r="D173" s="72" t="s">
        <v>665</v>
      </c>
      <c r="E173" s="44" t="s">
        <v>666</v>
      </c>
      <c r="F173" s="20" t="s">
        <v>255</v>
      </c>
      <c r="G173" s="39" t="s">
        <v>556</v>
      </c>
      <c r="H173" s="20" t="s">
        <v>573</v>
      </c>
      <c r="I173" s="106" t="s">
        <v>667</v>
      </c>
      <c r="J173" s="22" t="s">
        <v>44</v>
      </c>
      <c r="K173" s="10" t="s">
        <v>45</v>
      </c>
      <c r="L173" s="23" t="s">
        <v>102</v>
      </c>
      <c r="M173" s="40" t="s">
        <v>59</v>
      </c>
      <c r="N173" s="25" t="s">
        <v>48</v>
      </c>
      <c r="O173" s="26" t="s">
        <v>49</v>
      </c>
      <c r="P173" s="27">
        <f t="shared" si="1"/>
        <v>43</v>
      </c>
      <c r="Q173" s="28">
        <v>30353.0</v>
      </c>
      <c r="R173" s="29">
        <v>41501.0</v>
      </c>
      <c r="S173" s="30" t="str">
        <f t="shared" si="2"/>
        <v>12 ปี 6 เดือน 0 วัน </v>
      </c>
      <c r="T173" s="31">
        <f t="shared" si="3"/>
        <v>52505</v>
      </c>
      <c r="U173" s="32">
        <f t="shared" si="4"/>
        <v>2043</v>
      </c>
      <c r="V173" s="33" t="str">
        <f t="shared" si="5"/>
        <v>39-43</v>
      </c>
      <c r="W173" s="33" t="str">
        <f t="shared" si="6"/>
        <v>Gen Y 👨‍🦱</v>
      </c>
      <c r="X173" s="31"/>
      <c r="Y173" s="74"/>
      <c r="Z173" s="100" t="s">
        <v>668</v>
      </c>
      <c r="AA173" s="101">
        <v>46558.0</v>
      </c>
      <c r="AB173" s="36" t="b">
        <v>0</v>
      </c>
      <c r="AC173" s="39" t="s">
        <v>271</v>
      </c>
      <c r="AD173" s="37"/>
      <c r="AE173" s="37"/>
      <c r="AF173" s="127" t="s">
        <v>600</v>
      </c>
      <c r="AG173" s="42" t="s">
        <v>562</v>
      </c>
      <c r="AH173" s="42" t="s">
        <v>600</v>
      </c>
      <c r="AI173" s="37"/>
      <c r="AJ173" s="37"/>
      <c r="AK173" s="38"/>
      <c r="AL173" s="38"/>
      <c r="AM173" s="38"/>
      <c r="AN173" s="38"/>
    </row>
    <row r="174" ht="21.75" customHeight="1">
      <c r="A174" s="8">
        <v>176.0</v>
      </c>
      <c r="B174" s="27" t="s">
        <v>52</v>
      </c>
      <c r="C174" s="71" t="s">
        <v>669</v>
      </c>
      <c r="D174" s="73" t="s">
        <v>670</v>
      </c>
      <c r="E174" s="44" t="s">
        <v>671</v>
      </c>
      <c r="F174" s="20" t="s">
        <v>255</v>
      </c>
      <c r="G174" s="39" t="s">
        <v>556</v>
      </c>
      <c r="H174" s="106" t="s">
        <v>672</v>
      </c>
      <c r="I174" s="139"/>
      <c r="J174" s="22" t="s">
        <v>44</v>
      </c>
      <c r="K174" s="10" t="s">
        <v>45</v>
      </c>
      <c r="L174" s="23" t="s">
        <v>102</v>
      </c>
      <c r="M174" s="40" t="s">
        <v>59</v>
      </c>
      <c r="N174" s="25" t="s">
        <v>48</v>
      </c>
      <c r="O174" s="26" t="s">
        <v>49</v>
      </c>
      <c r="P174" s="27">
        <f t="shared" si="1"/>
        <v>42</v>
      </c>
      <c r="Q174" s="28">
        <v>30537.0</v>
      </c>
      <c r="R174" s="29">
        <v>41428.0</v>
      </c>
      <c r="S174" s="30" t="str">
        <f t="shared" si="2"/>
        <v>12 ปี 8 เดือน 12 วัน </v>
      </c>
      <c r="T174" s="31">
        <f t="shared" si="3"/>
        <v>52505</v>
      </c>
      <c r="U174" s="32">
        <f t="shared" si="4"/>
        <v>2043</v>
      </c>
      <c r="V174" s="33" t="str">
        <f t="shared" si="5"/>
        <v>39-43</v>
      </c>
      <c r="W174" s="33" t="str">
        <f t="shared" si="6"/>
        <v>Gen Y 👨‍🦱</v>
      </c>
      <c r="X174" s="20" t="s">
        <v>673</v>
      </c>
      <c r="Y174" s="74"/>
      <c r="Z174" s="140" t="s">
        <v>674</v>
      </c>
      <c r="AA174" s="101">
        <v>46922.0</v>
      </c>
      <c r="AB174" s="102" t="b">
        <v>1</v>
      </c>
      <c r="AC174" s="39" t="s">
        <v>271</v>
      </c>
      <c r="AD174" s="42" t="s">
        <v>423</v>
      </c>
      <c r="AE174" s="42" t="s">
        <v>560</v>
      </c>
      <c r="AF174" s="42" t="s">
        <v>561</v>
      </c>
      <c r="AG174" s="42" t="s">
        <v>562</v>
      </c>
      <c r="AH174" s="42" t="s">
        <v>561</v>
      </c>
      <c r="AI174" s="37"/>
      <c r="AJ174" s="37"/>
      <c r="AK174" s="38"/>
      <c r="AL174" s="38"/>
      <c r="AM174" s="38"/>
      <c r="AN174" s="38"/>
    </row>
    <row r="175" ht="21.75" customHeight="1">
      <c r="A175" s="8">
        <v>177.0</v>
      </c>
      <c r="B175" s="27" t="s">
        <v>52</v>
      </c>
      <c r="C175" s="71" t="s">
        <v>675</v>
      </c>
      <c r="D175" s="73" t="s">
        <v>676</v>
      </c>
      <c r="E175" s="44" t="s">
        <v>677</v>
      </c>
      <c r="F175" s="20" t="s">
        <v>255</v>
      </c>
      <c r="G175" s="39" t="s">
        <v>556</v>
      </c>
      <c r="H175" s="20" t="s">
        <v>573</v>
      </c>
      <c r="I175" s="106" t="s">
        <v>582</v>
      </c>
      <c r="J175" s="22" t="s">
        <v>44</v>
      </c>
      <c r="K175" s="10" t="s">
        <v>45</v>
      </c>
      <c r="L175" s="23" t="s">
        <v>102</v>
      </c>
      <c r="M175" s="40" t="s">
        <v>59</v>
      </c>
      <c r="N175" s="26" t="s">
        <v>60</v>
      </c>
      <c r="O175" s="26" t="s">
        <v>61</v>
      </c>
      <c r="P175" s="27">
        <f t="shared" si="1"/>
        <v>41</v>
      </c>
      <c r="Q175" s="31">
        <v>31092.0</v>
      </c>
      <c r="R175" s="141">
        <v>41641.0</v>
      </c>
      <c r="S175" s="79" t="str">
        <f t="shared" si="2"/>
        <v>12 ปี 1 เดือน 13 วัน </v>
      </c>
      <c r="T175" s="31">
        <f t="shared" si="3"/>
        <v>53236</v>
      </c>
      <c r="U175" s="32">
        <f t="shared" si="4"/>
        <v>2045</v>
      </c>
      <c r="V175" s="33" t="str">
        <f t="shared" si="5"/>
        <v>39-43</v>
      </c>
      <c r="W175" s="33" t="str">
        <f t="shared" si="6"/>
        <v>Gen Y 👨‍🦱</v>
      </c>
      <c r="X175" s="31"/>
      <c r="Y175" s="74"/>
      <c r="Z175" s="126" t="s">
        <v>678</v>
      </c>
      <c r="AA175" s="101">
        <v>47321.0</v>
      </c>
      <c r="AB175" s="36" t="b">
        <v>0</v>
      </c>
      <c r="AC175" s="23" t="s">
        <v>50</v>
      </c>
      <c r="AD175" s="127" t="s">
        <v>423</v>
      </c>
      <c r="AE175" s="127" t="s">
        <v>560</v>
      </c>
      <c r="AF175" s="42" t="s">
        <v>561</v>
      </c>
      <c r="AG175" s="42" t="s">
        <v>562</v>
      </c>
      <c r="AH175" s="42" t="s">
        <v>585</v>
      </c>
      <c r="AI175" s="81"/>
      <c r="AJ175" s="81"/>
      <c r="AK175" s="82"/>
      <c r="AL175" s="82"/>
      <c r="AM175" s="82"/>
      <c r="AN175" s="82"/>
    </row>
    <row r="176" ht="21.75" customHeight="1">
      <c r="A176" s="8">
        <v>178.0</v>
      </c>
      <c r="B176" s="27" t="s">
        <v>36</v>
      </c>
      <c r="C176" s="71" t="s">
        <v>679</v>
      </c>
      <c r="D176" s="73" t="s">
        <v>680</v>
      </c>
      <c r="E176" s="44" t="s">
        <v>681</v>
      </c>
      <c r="F176" s="20" t="s">
        <v>255</v>
      </c>
      <c r="G176" s="39" t="s">
        <v>556</v>
      </c>
      <c r="H176" s="20" t="s">
        <v>573</v>
      </c>
      <c r="I176" s="20" t="s">
        <v>682</v>
      </c>
      <c r="J176" s="22" t="s">
        <v>44</v>
      </c>
      <c r="K176" s="10" t="s">
        <v>45</v>
      </c>
      <c r="L176" s="23" t="s">
        <v>102</v>
      </c>
      <c r="M176" s="24" t="s">
        <v>47</v>
      </c>
      <c r="N176" s="25" t="s">
        <v>48</v>
      </c>
      <c r="O176" s="26" t="s">
        <v>49</v>
      </c>
      <c r="P176" s="27">
        <f t="shared" si="1"/>
        <v>42</v>
      </c>
      <c r="Q176" s="28">
        <v>30515.0</v>
      </c>
      <c r="R176" s="29">
        <v>41641.0</v>
      </c>
      <c r="S176" s="30" t="str">
        <f t="shared" si="2"/>
        <v>12 ปี 1 เดือน 13 วัน </v>
      </c>
      <c r="T176" s="31">
        <f t="shared" si="3"/>
        <v>52505</v>
      </c>
      <c r="U176" s="32">
        <f t="shared" si="4"/>
        <v>2043</v>
      </c>
      <c r="V176" s="33" t="str">
        <f t="shared" si="5"/>
        <v>39-43</v>
      </c>
      <c r="W176" s="33" t="str">
        <f t="shared" si="6"/>
        <v>Gen Y 👨‍🦱</v>
      </c>
      <c r="X176" s="31"/>
      <c r="Y176" s="74"/>
      <c r="Z176" s="100" t="s">
        <v>683</v>
      </c>
      <c r="AA176" s="101">
        <v>46558.0</v>
      </c>
      <c r="AB176" s="36" t="b">
        <v>0</v>
      </c>
      <c r="AC176" s="23" t="s">
        <v>50</v>
      </c>
      <c r="AD176" s="42" t="s">
        <v>423</v>
      </c>
      <c r="AE176" s="142" t="s">
        <v>560</v>
      </c>
      <c r="AF176" s="42" t="s">
        <v>561</v>
      </c>
      <c r="AG176" s="142" t="s">
        <v>562</v>
      </c>
      <c r="AH176" s="142" t="s">
        <v>684</v>
      </c>
      <c r="AI176" s="143"/>
      <c r="AJ176" s="143"/>
      <c r="AK176" s="144"/>
      <c r="AL176" s="144"/>
      <c r="AM176" s="144"/>
      <c r="AN176" s="144"/>
    </row>
    <row r="177" ht="21.75" customHeight="1">
      <c r="A177" s="8">
        <v>179.0</v>
      </c>
      <c r="B177" s="27" t="s">
        <v>52</v>
      </c>
      <c r="C177" s="71" t="s">
        <v>685</v>
      </c>
      <c r="D177" s="73" t="s">
        <v>686</v>
      </c>
      <c r="E177" s="27">
        <v>9855.0</v>
      </c>
      <c r="F177" s="10" t="s">
        <v>159</v>
      </c>
      <c r="G177" s="39" t="s">
        <v>556</v>
      </c>
      <c r="H177" s="20" t="s">
        <v>573</v>
      </c>
      <c r="I177" s="20" t="s">
        <v>687</v>
      </c>
      <c r="J177" s="22" t="s">
        <v>44</v>
      </c>
      <c r="K177" s="50" t="s">
        <v>135</v>
      </c>
      <c r="L177" s="23" t="s">
        <v>46</v>
      </c>
      <c r="M177" s="40" t="s">
        <v>59</v>
      </c>
      <c r="N177" s="25" t="s">
        <v>48</v>
      </c>
      <c r="O177" s="26" t="s">
        <v>49</v>
      </c>
      <c r="P177" s="27">
        <f t="shared" si="1"/>
        <v>46</v>
      </c>
      <c r="Q177" s="28">
        <v>29130.0</v>
      </c>
      <c r="R177" s="29">
        <v>42156.0</v>
      </c>
      <c r="S177" s="30" t="str">
        <f t="shared" si="2"/>
        <v>10 ปี 8 เดือน 14 วัน </v>
      </c>
      <c r="T177" s="31">
        <f t="shared" si="3"/>
        <v>51410</v>
      </c>
      <c r="U177" s="32">
        <f t="shared" si="4"/>
        <v>2040</v>
      </c>
      <c r="V177" s="33" t="str">
        <f t="shared" si="5"/>
        <v>44-48</v>
      </c>
      <c r="W177" s="33" t="str">
        <f t="shared" si="6"/>
        <v>Gen X 🧔</v>
      </c>
      <c r="X177" s="31"/>
      <c r="Y177" s="74"/>
      <c r="Z177" s="35"/>
      <c r="AA177" s="35"/>
      <c r="AB177" s="36" t="b">
        <v>0</v>
      </c>
      <c r="AC177" s="23" t="s">
        <v>50</v>
      </c>
      <c r="AD177" s="37"/>
      <c r="AE177" s="37"/>
      <c r="AF177" s="20" t="s">
        <v>688</v>
      </c>
      <c r="AG177" s="42" t="s">
        <v>562</v>
      </c>
      <c r="AH177" s="20" t="s">
        <v>688</v>
      </c>
      <c r="AI177" s="37"/>
      <c r="AJ177" s="37"/>
      <c r="AK177" s="38"/>
      <c r="AL177" s="38"/>
      <c r="AM177" s="38"/>
      <c r="AN177" s="38"/>
    </row>
    <row r="178" ht="21.75" customHeight="1">
      <c r="A178" s="8">
        <v>180.0</v>
      </c>
      <c r="B178" s="27" t="s">
        <v>52</v>
      </c>
      <c r="C178" s="71" t="s">
        <v>689</v>
      </c>
      <c r="D178" s="73" t="s">
        <v>690</v>
      </c>
      <c r="E178" s="6">
        <v>9856.0</v>
      </c>
      <c r="F178" s="10" t="s">
        <v>159</v>
      </c>
      <c r="G178" s="39" t="s">
        <v>556</v>
      </c>
      <c r="H178" s="20" t="s">
        <v>573</v>
      </c>
      <c r="I178" s="106" t="s">
        <v>691</v>
      </c>
      <c r="J178" s="22" t="s">
        <v>44</v>
      </c>
      <c r="K178" s="50" t="s">
        <v>135</v>
      </c>
      <c r="L178" s="23" t="s">
        <v>46</v>
      </c>
      <c r="M178" s="40" t="s">
        <v>59</v>
      </c>
      <c r="N178" s="25" t="s">
        <v>48</v>
      </c>
      <c r="O178" s="26" t="s">
        <v>49</v>
      </c>
      <c r="P178" s="27">
        <f t="shared" si="1"/>
        <v>38</v>
      </c>
      <c r="Q178" s="28">
        <v>31831.0</v>
      </c>
      <c r="R178" s="29">
        <v>42156.0</v>
      </c>
      <c r="S178" s="30" t="str">
        <f t="shared" si="2"/>
        <v>10 ปี 8 เดือน 14 วัน </v>
      </c>
      <c r="T178" s="31">
        <f t="shared" si="3"/>
        <v>53966</v>
      </c>
      <c r="U178" s="32">
        <f t="shared" si="4"/>
        <v>2047</v>
      </c>
      <c r="V178" s="33" t="str">
        <f t="shared" si="5"/>
        <v>34-38</v>
      </c>
      <c r="W178" s="33" t="str">
        <f t="shared" si="6"/>
        <v>Gen Y 👨‍🦱</v>
      </c>
      <c r="X178" s="31"/>
      <c r="Y178" s="74"/>
      <c r="Z178" s="35"/>
      <c r="AA178" s="35"/>
      <c r="AB178" s="36" t="b">
        <v>0</v>
      </c>
      <c r="AC178" s="23" t="s">
        <v>50</v>
      </c>
      <c r="AD178" s="37"/>
      <c r="AE178" s="37"/>
      <c r="AF178" s="106" t="s">
        <v>692</v>
      </c>
      <c r="AG178" s="42" t="s">
        <v>562</v>
      </c>
      <c r="AH178" s="106" t="s">
        <v>692</v>
      </c>
      <c r="AI178" s="37"/>
      <c r="AJ178" s="37"/>
      <c r="AK178" s="38"/>
      <c r="AL178" s="38"/>
      <c r="AM178" s="38"/>
      <c r="AN178" s="38"/>
    </row>
    <row r="179" ht="21.75" customHeight="1">
      <c r="A179" s="8">
        <v>181.0</v>
      </c>
      <c r="B179" s="27" t="s">
        <v>36</v>
      </c>
      <c r="C179" s="71" t="s">
        <v>693</v>
      </c>
      <c r="D179" s="73" t="s">
        <v>694</v>
      </c>
      <c r="E179" s="27">
        <v>2579.0</v>
      </c>
      <c r="F179" s="20" t="s">
        <v>255</v>
      </c>
      <c r="G179" s="39" t="s">
        <v>556</v>
      </c>
      <c r="H179" s="20" t="s">
        <v>573</v>
      </c>
      <c r="I179" s="39" t="s">
        <v>574</v>
      </c>
      <c r="J179" s="22" t="s">
        <v>44</v>
      </c>
      <c r="K179" s="50" t="s">
        <v>135</v>
      </c>
      <c r="L179" s="23" t="s">
        <v>102</v>
      </c>
      <c r="M179" s="24" t="s">
        <v>47</v>
      </c>
      <c r="N179" s="25" t="s">
        <v>48</v>
      </c>
      <c r="O179" s="26" t="s">
        <v>49</v>
      </c>
      <c r="P179" s="27">
        <f t="shared" si="1"/>
        <v>40</v>
      </c>
      <c r="Q179" s="28">
        <v>31095.0</v>
      </c>
      <c r="R179" s="29">
        <v>41760.0</v>
      </c>
      <c r="S179" s="30" t="str">
        <f t="shared" si="2"/>
        <v>11 ปี 9 เดือน 14 วัน </v>
      </c>
      <c r="T179" s="31">
        <f t="shared" si="3"/>
        <v>53236</v>
      </c>
      <c r="U179" s="32">
        <f t="shared" si="4"/>
        <v>2045</v>
      </c>
      <c r="V179" s="33" t="str">
        <f t="shared" si="5"/>
        <v>39-43</v>
      </c>
      <c r="W179" s="33" t="str">
        <f t="shared" si="6"/>
        <v>Gen Y 👨‍🦱</v>
      </c>
      <c r="X179" s="31"/>
      <c r="Y179" s="74"/>
      <c r="Z179" s="136" t="s">
        <v>695</v>
      </c>
      <c r="AA179" s="101">
        <v>47286.0</v>
      </c>
      <c r="AB179" s="102" t="b">
        <v>1</v>
      </c>
      <c r="AC179" s="23" t="s">
        <v>50</v>
      </c>
      <c r="AD179" s="37"/>
      <c r="AE179" s="37"/>
      <c r="AF179" s="127" t="s">
        <v>600</v>
      </c>
      <c r="AG179" s="42" t="s">
        <v>562</v>
      </c>
      <c r="AH179" s="42" t="s">
        <v>600</v>
      </c>
      <c r="AI179" s="37"/>
      <c r="AJ179" s="37"/>
      <c r="AK179" s="38"/>
      <c r="AL179" s="38"/>
      <c r="AM179" s="38"/>
      <c r="AN179" s="38"/>
    </row>
    <row r="180" ht="21.75" customHeight="1">
      <c r="A180" s="8">
        <v>182.0</v>
      </c>
      <c r="B180" s="27" t="s">
        <v>52</v>
      </c>
      <c r="C180" s="71" t="s">
        <v>696</v>
      </c>
      <c r="D180" s="73" t="s">
        <v>697</v>
      </c>
      <c r="E180" s="27">
        <v>2580.0</v>
      </c>
      <c r="F180" s="20" t="s">
        <v>255</v>
      </c>
      <c r="G180" s="39" t="s">
        <v>556</v>
      </c>
      <c r="H180" s="106" t="s">
        <v>698</v>
      </c>
      <c r="I180" s="106" t="s">
        <v>699</v>
      </c>
      <c r="J180" s="22" t="s">
        <v>44</v>
      </c>
      <c r="K180" s="50" t="s">
        <v>135</v>
      </c>
      <c r="L180" s="23" t="s">
        <v>102</v>
      </c>
      <c r="M180" s="40" t="s">
        <v>59</v>
      </c>
      <c r="N180" s="25" t="s">
        <v>48</v>
      </c>
      <c r="O180" s="26" t="s">
        <v>49</v>
      </c>
      <c r="P180" s="27">
        <f t="shared" si="1"/>
        <v>40</v>
      </c>
      <c r="Q180" s="28">
        <v>31290.0</v>
      </c>
      <c r="R180" s="29">
        <v>40940.0</v>
      </c>
      <c r="S180" s="30" t="str">
        <f t="shared" si="2"/>
        <v>14 ปี 0 เดือน 14 วัน </v>
      </c>
      <c r="T180" s="31">
        <f t="shared" si="3"/>
        <v>53236</v>
      </c>
      <c r="U180" s="32">
        <f t="shared" si="4"/>
        <v>2045</v>
      </c>
      <c r="V180" s="33" t="str">
        <f t="shared" si="5"/>
        <v>39-43</v>
      </c>
      <c r="W180" s="33" t="str">
        <f t="shared" si="6"/>
        <v>Gen Y 👨‍🦱</v>
      </c>
      <c r="X180" s="31"/>
      <c r="Y180" s="74"/>
      <c r="Z180" s="40" t="s">
        <v>700</v>
      </c>
      <c r="AA180" s="101">
        <v>47685.0</v>
      </c>
      <c r="AB180" s="102" t="b">
        <v>1</v>
      </c>
      <c r="AC180" s="23" t="s">
        <v>50</v>
      </c>
      <c r="AD180" s="37"/>
      <c r="AE180" s="37"/>
      <c r="AF180" s="127" t="s">
        <v>600</v>
      </c>
      <c r="AG180" s="42" t="s">
        <v>562</v>
      </c>
      <c r="AH180" s="42" t="s">
        <v>600</v>
      </c>
      <c r="AI180" s="37"/>
      <c r="AJ180" s="37"/>
      <c r="AK180" s="38"/>
      <c r="AL180" s="38"/>
      <c r="AM180" s="38"/>
      <c r="AN180" s="38"/>
    </row>
    <row r="181" ht="21.75" customHeight="1">
      <c r="A181" s="8">
        <v>183.0</v>
      </c>
      <c r="B181" s="27" t="s">
        <v>52</v>
      </c>
      <c r="C181" s="71" t="s">
        <v>701</v>
      </c>
      <c r="D181" s="73" t="s">
        <v>702</v>
      </c>
      <c r="E181" s="27">
        <v>2581.0</v>
      </c>
      <c r="F181" s="20" t="s">
        <v>255</v>
      </c>
      <c r="G181" s="39" t="s">
        <v>556</v>
      </c>
      <c r="H181" s="106" t="s">
        <v>609</v>
      </c>
      <c r="I181" s="106" t="s">
        <v>651</v>
      </c>
      <c r="J181" s="22" t="s">
        <v>44</v>
      </c>
      <c r="K181" s="50" t="s">
        <v>135</v>
      </c>
      <c r="L181" s="23" t="s">
        <v>102</v>
      </c>
      <c r="M181" s="40" t="s">
        <v>59</v>
      </c>
      <c r="N181" s="25" t="s">
        <v>48</v>
      </c>
      <c r="O181" s="26" t="s">
        <v>49</v>
      </c>
      <c r="P181" s="27">
        <f t="shared" si="1"/>
        <v>33</v>
      </c>
      <c r="Q181" s="28">
        <v>33885.0</v>
      </c>
      <c r="R181" s="29">
        <v>42933.0</v>
      </c>
      <c r="S181" s="30" t="str">
        <f t="shared" si="2"/>
        <v>8 ปี 6 เดือน 29 วัน </v>
      </c>
      <c r="T181" s="31">
        <f t="shared" si="3"/>
        <v>56158</v>
      </c>
      <c r="U181" s="32">
        <f t="shared" si="4"/>
        <v>2053</v>
      </c>
      <c r="V181" s="33" t="str">
        <f t="shared" si="5"/>
        <v>29-33</v>
      </c>
      <c r="W181" s="33" t="str">
        <f t="shared" si="6"/>
        <v>Gen Y 👨‍🦱</v>
      </c>
      <c r="X181" s="31"/>
      <c r="Y181" s="74"/>
      <c r="Z181" s="136" t="s">
        <v>703</v>
      </c>
      <c r="AA181" s="101">
        <v>46202.0</v>
      </c>
      <c r="AB181" s="102" t="b">
        <v>1</v>
      </c>
      <c r="AC181" s="23" t="s">
        <v>140</v>
      </c>
      <c r="AD181" s="37"/>
      <c r="AE181" s="37"/>
      <c r="AF181" s="106" t="s">
        <v>653</v>
      </c>
      <c r="AG181" s="42" t="s">
        <v>562</v>
      </c>
      <c r="AH181" s="42" t="s">
        <v>600</v>
      </c>
      <c r="AI181" s="37"/>
      <c r="AJ181" s="37"/>
      <c r="AK181" s="38"/>
      <c r="AL181" s="38"/>
      <c r="AM181" s="38"/>
      <c r="AN181" s="38"/>
    </row>
    <row r="182" ht="21.75" customHeight="1">
      <c r="A182" s="8">
        <v>184.0</v>
      </c>
      <c r="B182" s="40" t="s">
        <v>36</v>
      </c>
      <c r="C182" s="68" t="s">
        <v>704</v>
      </c>
      <c r="D182" s="69" t="s">
        <v>705</v>
      </c>
      <c r="E182" s="25">
        <v>2582.0</v>
      </c>
      <c r="F182" s="20" t="s">
        <v>255</v>
      </c>
      <c r="G182" s="39" t="s">
        <v>556</v>
      </c>
      <c r="H182" s="106" t="s">
        <v>698</v>
      </c>
      <c r="I182" s="106" t="s">
        <v>706</v>
      </c>
      <c r="J182" s="65" t="s">
        <v>44</v>
      </c>
      <c r="K182" s="50" t="s">
        <v>135</v>
      </c>
      <c r="L182" s="23" t="s">
        <v>102</v>
      </c>
      <c r="M182" s="24" t="s">
        <v>47</v>
      </c>
      <c r="N182" s="25" t="s">
        <v>48</v>
      </c>
      <c r="O182" s="26" t="s">
        <v>49</v>
      </c>
      <c r="P182" s="25">
        <f t="shared" si="1"/>
        <v>29</v>
      </c>
      <c r="Q182" s="66">
        <v>35425.0</v>
      </c>
      <c r="R182" s="67">
        <v>45474.0</v>
      </c>
      <c r="S182" s="30" t="str">
        <f t="shared" si="2"/>
        <v>1 ปี 7 เดือน 14 วัน </v>
      </c>
      <c r="T182" s="28">
        <f t="shared" si="3"/>
        <v>57619</v>
      </c>
      <c r="U182" s="32">
        <f t="shared" si="4"/>
        <v>2057</v>
      </c>
      <c r="V182" s="33" t="str">
        <f t="shared" si="5"/>
        <v>29-33</v>
      </c>
      <c r="W182" s="33" t="str">
        <f t="shared" si="6"/>
        <v>Gen Y 👨‍🦱</v>
      </c>
      <c r="X182" s="28"/>
      <c r="Y182" s="70"/>
      <c r="Z182" s="100" t="s">
        <v>707</v>
      </c>
      <c r="AA182" s="101">
        <v>46189.0</v>
      </c>
      <c r="AB182" s="36" t="b">
        <v>0</v>
      </c>
      <c r="AC182" s="23" t="s">
        <v>140</v>
      </c>
      <c r="AD182" s="37"/>
      <c r="AE182" s="37"/>
      <c r="AF182" s="127" t="s">
        <v>600</v>
      </c>
      <c r="AG182" s="42" t="s">
        <v>562</v>
      </c>
      <c r="AH182" s="42" t="s">
        <v>600</v>
      </c>
      <c r="AI182" s="37"/>
      <c r="AJ182" s="37"/>
      <c r="AK182" s="38"/>
      <c r="AL182" s="38"/>
      <c r="AM182" s="38"/>
      <c r="AN182" s="38"/>
    </row>
    <row r="183" ht="21.75" customHeight="1">
      <c r="A183" s="8">
        <v>185.0</v>
      </c>
      <c r="B183" s="26" t="s">
        <v>52</v>
      </c>
      <c r="C183" s="90" t="s">
        <v>701</v>
      </c>
      <c r="D183" s="72" t="s">
        <v>708</v>
      </c>
      <c r="E183" s="26">
        <v>2584.0</v>
      </c>
      <c r="F183" s="39" t="s">
        <v>56</v>
      </c>
      <c r="G183" s="39" t="s">
        <v>556</v>
      </c>
      <c r="H183" s="106" t="s">
        <v>709</v>
      </c>
      <c r="I183" s="106" t="s">
        <v>710</v>
      </c>
      <c r="J183" s="22" t="s">
        <v>44</v>
      </c>
      <c r="K183" s="50" t="s">
        <v>135</v>
      </c>
      <c r="L183" s="23" t="s">
        <v>46</v>
      </c>
      <c r="M183" s="40" t="s">
        <v>59</v>
      </c>
      <c r="N183" s="25" t="s">
        <v>48</v>
      </c>
      <c r="O183" s="26" t="s">
        <v>49</v>
      </c>
      <c r="P183" s="27">
        <f t="shared" si="1"/>
        <v>29</v>
      </c>
      <c r="Q183" s="66">
        <v>35397.0</v>
      </c>
      <c r="R183" s="67">
        <v>44896.0</v>
      </c>
      <c r="S183" s="30" t="str">
        <f t="shared" si="2"/>
        <v>3 ปี 2 เดือน 14 วัน </v>
      </c>
      <c r="T183" s="31">
        <f t="shared" si="3"/>
        <v>57619</v>
      </c>
      <c r="U183" s="32">
        <f t="shared" si="4"/>
        <v>2057</v>
      </c>
      <c r="V183" s="33" t="str">
        <f t="shared" si="5"/>
        <v>29-33</v>
      </c>
      <c r="W183" s="33" t="str">
        <f t="shared" si="6"/>
        <v>Gen Y 👨‍🦱</v>
      </c>
      <c r="X183" s="31"/>
      <c r="Y183" s="74"/>
      <c r="Z183" s="35"/>
      <c r="AA183" s="35"/>
      <c r="AB183" s="36" t="b">
        <v>0</v>
      </c>
      <c r="AC183" s="23" t="s">
        <v>140</v>
      </c>
      <c r="AD183" s="37"/>
      <c r="AE183" s="42"/>
      <c r="AF183" s="37"/>
      <c r="AG183" s="37"/>
      <c r="AH183" s="42" t="s">
        <v>711</v>
      </c>
      <c r="AI183" s="37"/>
      <c r="AJ183" s="37"/>
      <c r="AK183" s="38"/>
      <c r="AL183" s="38"/>
      <c r="AM183" s="38"/>
      <c r="AN183" s="38"/>
    </row>
    <row r="184" ht="21.75" customHeight="1">
      <c r="A184" s="8">
        <v>186.0</v>
      </c>
      <c r="B184" s="27" t="s">
        <v>52</v>
      </c>
      <c r="C184" s="71" t="s">
        <v>712</v>
      </c>
      <c r="D184" s="73" t="s">
        <v>713</v>
      </c>
      <c r="E184" s="27">
        <v>2586.0</v>
      </c>
      <c r="F184" s="39" t="s">
        <v>56</v>
      </c>
      <c r="G184" s="39" t="s">
        <v>556</v>
      </c>
      <c r="H184" s="106" t="s">
        <v>709</v>
      </c>
      <c r="I184" s="106" t="s">
        <v>710</v>
      </c>
      <c r="J184" s="22" t="s">
        <v>44</v>
      </c>
      <c r="K184" s="50" t="s">
        <v>135</v>
      </c>
      <c r="L184" s="23" t="s">
        <v>46</v>
      </c>
      <c r="M184" s="40" t="s">
        <v>59</v>
      </c>
      <c r="N184" s="25" t="s">
        <v>48</v>
      </c>
      <c r="O184" s="26" t="s">
        <v>49</v>
      </c>
      <c r="P184" s="27">
        <f t="shared" si="1"/>
        <v>34</v>
      </c>
      <c r="Q184" s="28">
        <v>33362.0</v>
      </c>
      <c r="R184" s="29">
        <v>41913.0</v>
      </c>
      <c r="S184" s="30" t="str">
        <f t="shared" si="2"/>
        <v>11 ปี 4 เดือน 14 วัน </v>
      </c>
      <c r="T184" s="31">
        <f t="shared" si="3"/>
        <v>55427</v>
      </c>
      <c r="U184" s="32">
        <f t="shared" si="4"/>
        <v>2051</v>
      </c>
      <c r="V184" s="33" t="str">
        <f t="shared" si="5"/>
        <v>34-38</v>
      </c>
      <c r="W184" s="33" t="str">
        <f t="shared" si="6"/>
        <v>Gen Y 👨‍🦱</v>
      </c>
      <c r="X184" s="31"/>
      <c r="Y184" s="74"/>
      <c r="Z184" s="35"/>
      <c r="AA184" s="35"/>
      <c r="AB184" s="36" t="b">
        <v>0</v>
      </c>
      <c r="AC184" s="23" t="s">
        <v>50</v>
      </c>
      <c r="AD184" s="37"/>
      <c r="AE184" s="42"/>
      <c r="AF184" s="37"/>
      <c r="AG184" s="37"/>
      <c r="AH184" s="42" t="s">
        <v>711</v>
      </c>
      <c r="AI184" s="37"/>
      <c r="AJ184" s="37"/>
      <c r="AK184" s="38"/>
      <c r="AL184" s="38"/>
      <c r="AM184" s="38"/>
      <c r="AN184" s="38"/>
    </row>
    <row r="185" ht="21.75" customHeight="1">
      <c r="A185" s="8">
        <v>187.0</v>
      </c>
      <c r="B185" s="26" t="s">
        <v>52</v>
      </c>
      <c r="C185" s="90" t="s">
        <v>714</v>
      </c>
      <c r="D185" s="72" t="s">
        <v>715</v>
      </c>
      <c r="E185" s="26">
        <v>2587.0</v>
      </c>
      <c r="F185" s="39" t="s">
        <v>56</v>
      </c>
      <c r="G185" s="39" t="s">
        <v>556</v>
      </c>
      <c r="H185" s="106" t="s">
        <v>709</v>
      </c>
      <c r="I185" s="106" t="s">
        <v>716</v>
      </c>
      <c r="J185" s="22" t="s">
        <v>44</v>
      </c>
      <c r="K185" s="50" t="s">
        <v>135</v>
      </c>
      <c r="L185" s="23" t="s">
        <v>46</v>
      </c>
      <c r="M185" s="40" t="s">
        <v>59</v>
      </c>
      <c r="N185" s="25" t="s">
        <v>48</v>
      </c>
      <c r="O185" s="26" t="s">
        <v>49</v>
      </c>
      <c r="P185" s="27">
        <f t="shared" si="1"/>
        <v>29</v>
      </c>
      <c r="Q185" s="66">
        <v>35321.0</v>
      </c>
      <c r="R185" s="67">
        <v>45566.0</v>
      </c>
      <c r="S185" s="30" t="str">
        <f t="shared" si="2"/>
        <v>1 ปี 4 เดือน 14 วัน </v>
      </c>
      <c r="T185" s="31">
        <f t="shared" si="3"/>
        <v>57254</v>
      </c>
      <c r="U185" s="32">
        <f t="shared" si="4"/>
        <v>2056</v>
      </c>
      <c r="V185" s="33" t="str">
        <f t="shared" si="5"/>
        <v>29-33</v>
      </c>
      <c r="W185" s="33" t="str">
        <f t="shared" si="6"/>
        <v>Gen Y 👨‍🦱</v>
      </c>
      <c r="X185" s="31"/>
      <c r="Y185" s="74"/>
      <c r="Z185" s="35"/>
      <c r="AA185" s="35"/>
      <c r="AB185" s="36" t="b">
        <v>0</v>
      </c>
      <c r="AC185" s="23" t="s">
        <v>140</v>
      </c>
      <c r="AD185" s="37"/>
      <c r="AE185" s="106"/>
      <c r="AF185" s="37"/>
      <c r="AG185" s="37"/>
      <c r="AH185" s="106" t="s">
        <v>717</v>
      </c>
      <c r="AI185" s="37"/>
      <c r="AJ185" s="37"/>
      <c r="AK185" s="38"/>
      <c r="AL185" s="38"/>
      <c r="AM185" s="38"/>
      <c r="AN185" s="38"/>
    </row>
    <row r="186" ht="21.75" customHeight="1">
      <c r="A186" s="8">
        <v>188.0</v>
      </c>
      <c r="B186" s="27" t="s">
        <v>52</v>
      </c>
      <c r="C186" s="71" t="s">
        <v>718</v>
      </c>
      <c r="D186" s="73" t="s">
        <v>719</v>
      </c>
      <c r="E186" s="27">
        <v>2588.0</v>
      </c>
      <c r="F186" s="20" t="s">
        <v>255</v>
      </c>
      <c r="G186" s="39" t="s">
        <v>556</v>
      </c>
      <c r="H186" s="20" t="s">
        <v>573</v>
      </c>
      <c r="I186" s="106" t="s">
        <v>720</v>
      </c>
      <c r="J186" s="22" t="s">
        <v>44</v>
      </c>
      <c r="K186" s="50" t="s">
        <v>135</v>
      </c>
      <c r="L186" s="23" t="s">
        <v>102</v>
      </c>
      <c r="M186" s="40" t="s">
        <v>59</v>
      </c>
      <c r="N186" s="25" t="s">
        <v>48</v>
      </c>
      <c r="O186" s="26" t="s">
        <v>49</v>
      </c>
      <c r="P186" s="27">
        <f t="shared" si="1"/>
        <v>37</v>
      </c>
      <c r="Q186" s="28">
        <v>32375.0</v>
      </c>
      <c r="R186" s="29">
        <v>41760.0</v>
      </c>
      <c r="S186" s="30" t="str">
        <f t="shared" si="2"/>
        <v>11 ปี 9 เดือน 14 วัน </v>
      </c>
      <c r="T186" s="31">
        <f t="shared" si="3"/>
        <v>54332</v>
      </c>
      <c r="U186" s="32">
        <f t="shared" si="4"/>
        <v>2048</v>
      </c>
      <c r="V186" s="33" t="str">
        <f t="shared" si="5"/>
        <v>34-38</v>
      </c>
      <c r="W186" s="33" t="str">
        <f t="shared" si="6"/>
        <v>Gen Y 👨‍🦱</v>
      </c>
      <c r="X186" s="31"/>
      <c r="Y186" s="74"/>
      <c r="Z186" s="140" t="s">
        <v>721</v>
      </c>
      <c r="AA186" s="101">
        <v>46923.0</v>
      </c>
      <c r="AB186" s="102" t="b">
        <v>1</v>
      </c>
      <c r="AC186" s="23" t="s">
        <v>140</v>
      </c>
      <c r="AD186" s="37"/>
      <c r="AE186" s="37"/>
      <c r="AF186" s="127" t="s">
        <v>600</v>
      </c>
      <c r="AG186" s="142" t="s">
        <v>562</v>
      </c>
      <c r="AH186" s="42" t="s">
        <v>600</v>
      </c>
      <c r="AI186" s="37"/>
      <c r="AJ186" s="37"/>
      <c r="AK186" s="38"/>
      <c r="AL186" s="38"/>
      <c r="AM186" s="38"/>
      <c r="AN186" s="38"/>
    </row>
    <row r="187" ht="21.75" customHeight="1">
      <c r="A187" s="8">
        <v>189.0</v>
      </c>
      <c r="B187" s="27" t="s">
        <v>70</v>
      </c>
      <c r="C187" s="71" t="s">
        <v>722</v>
      </c>
      <c r="D187" s="73" t="s">
        <v>193</v>
      </c>
      <c r="E187" s="6">
        <v>2591.0</v>
      </c>
      <c r="F187" s="39" t="s">
        <v>56</v>
      </c>
      <c r="G187" s="39" t="s">
        <v>556</v>
      </c>
      <c r="H187" s="106" t="s">
        <v>636</v>
      </c>
      <c r="I187" s="106" t="s">
        <v>113</v>
      </c>
      <c r="J187" s="22" t="s">
        <v>44</v>
      </c>
      <c r="K187" s="50" t="s">
        <v>135</v>
      </c>
      <c r="L187" s="23" t="s">
        <v>46</v>
      </c>
      <c r="M187" s="40" t="s">
        <v>59</v>
      </c>
      <c r="N187" s="25" t="s">
        <v>48</v>
      </c>
      <c r="O187" s="26" t="s">
        <v>49</v>
      </c>
      <c r="P187" s="27">
        <f t="shared" si="1"/>
        <v>40</v>
      </c>
      <c r="Q187" s="28">
        <v>31219.0</v>
      </c>
      <c r="R187" s="29">
        <v>42444.0</v>
      </c>
      <c r="S187" s="30" t="str">
        <f t="shared" si="2"/>
        <v>9 ปี 11 เดือน 0 วัน </v>
      </c>
      <c r="T187" s="31">
        <f t="shared" si="3"/>
        <v>53236</v>
      </c>
      <c r="U187" s="32">
        <f t="shared" si="4"/>
        <v>2045</v>
      </c>
      <c r="V187" s="33" t="str">
        <f t="shared" si="5"/>
        <v>39-43</v>
      </c>
      <c r="W187" s="33" t="str">
        <f t="shared" si="6"/>
        <v>Gen Y 👨‍🦱</v>
      </c>
      <c r="X187" s="31"/>
      <c r="Y187" s="70"/>
      <c r="Z187" s="35"/>
      <c r="AA187" s="35"/>
      <c r="AB187" s="36" t="b">
        <v>0</v>
      </c>
      <c r="AC187" s="23" t="s">
        <v>50</v>
      </c>
      <c r="AD187" s="37"/>
      <c r="AE187" s="42"/>
      <c r="AF187" s="42"/>
      <c r="AG187" s="42"/>
      <c r="AH187" s="42" t="s">
        <v>723</v>
      </c>
      <c r="AI187" s="37"/>
      <c r="AJ187" s="37"/>
      <c r="AK187" s="38"/>
      <c r="AL187" s="38"/>
      <c r="AM187" s="38"/>
      <c r="AN187" s="38"/>
    </row>
    <row r="188" ht="21.75" customHeight="1">
      <c r="A188" s="8">
        <v>190.0</v>
      </c>
      <c r="B188" s="6" t="s">
        <v>70</v>
      </c>
      <c r="C188" s="18" t="s">
        <v>724</v>
      </c>
      <c r="D188" s="19" t="s">
        <v>725</v>
      </c>
      <c r="E188" s="27">
        <v>2592.0</v>
      </c>
      <c r="F188" s="39" t="s">
        <v>56</v>
      </c>
      <c r="G188" s="39" t="s">
        <v>556</v>
      </c>
      <c r="H188" s="106" t="s">
        <v>709</v>
      </c>
      <c r="I188" s="106" t="s">
        <v>726</v>
      </c>
      <c r="J188" s="22" t="s">
        <v>44</v>
      </c>
      <c r="K188" s="50" t="s">
        <v>135</v>
      </c>
      <c r="L188" s="23" t="s">
        <v>46</v>
      </c>
      <c r="M188" s="40" t="s">
        <v>59</v>
      </c>
      <c r="N188" s="25" t="s">
        <v>48</v>
      </c>
      <c r="O188" s="26" t="s">
        <v>49</v>
      </c>
      <c r="P188" s="27">
        <f t="shared" si="1"/>
        <v>50</v>
      </c>
      <c r="Q188" s="28">
        <v>27515.0</v>
      </c>
      <c r="R188" s="29">
        <v>38261.0</v>
      </c>
      <c r="S188" s="30" t="str">
        <f t="shared" si="2"/>
        <v>21 ปี 4 เดือน 14 วัน </v>
      </c>
      <c r="T188" s="31">
        <f t="shared" si="3"/>
        <v>49583</v>
      </c>
      <c r="U188" s="32">
        <f t="shared" si="4"/>
        <v>2035</v>
      </c>
      <c r="V188" s="33" t="str">
        <f t="shared" si="5"/>
        <v>49-53</v>
      </c>
      <c r="W188" s="33" t="str">
        <f t="shared" si="6"/>
        <v>Gen X 🧔</v>
      </c>
      <c r="X188" s="31"/>
      <c r="Y188" s="21"/>
      <c r="Z188" s="35"/>
      <c r="AA188" s="35"/>
      <c r="AB188" s="36" t="b">
        <v>0</v>
      </c>
      <c r="AC188" s="23" t="s">
        <v>50</v>
      </c>
      <c r="AD188" s="37"/>
      <c r="AE188" s="42"/>
      <c r="AF188" s="42"/>
      <c r="AG188" s="42"/>
      <c r="AH188" s="42" t="s">
        <v>727</v>
      </c>
      <c r="AI188" s="37"/>
      <c r="AJ188" s="37"/>
      <c r="AK188" s="38"/>
      <c r="AL188" s="38"/>
      <c r="AM188" s="38"/>
      <c r="AN188" s="38"/>
    </row>
    <row r="189" ht="21.75" customHeight="1">
      <c r="A189" s="8">
        <v>191.0</v>
      </c>
      <c r="B189" s="27" t="s">
        <v>52</v>
      </c>
      <c r="C189" s="71" t="s">
        <v>728</v>
      </c>
      <c r="D189" s="73" t="s">
        <v>729</v>
      </c>
      <c r="E189" s="27">
        <v>2599.0</v>
      </c>
      <c r="F189" s="20" t="s">
        <v>255</v>
      </c>
      <c r="G189" s="39" t="s">
        <v>556</v>
      </c>
      <c r="H189" s="20" t="s">
        <v>573</v>
      </c>
      <c r="I189" s="106" t="s">
        <v>574</v>
      </c>
      <c r="J189" s="22" t="s">
        <v>44</v>
      </c>
      <c r="K189" s="50" t="s">
        <v>135</v>
      </c>
      <c r="L189" s="23" t="s">
        <v>102</v>
      </c>
      <c r="M189" s="40" t="s">
        <v>59</v>
      </c>
      <c r="N189" s="25" t="s">
        <v>48</v>
      </c>
      <c r="O189" s="26" t="s">
        <v>49</v>
      </c>
      <c r="P189" s="27">
        <f t="shared" si="1"/>
        <v>38</v>
      </c>
      <c r="Q189" s="28">
        <v>32175.0</v>
      </c>
      <c r="R189" s="29">
        <v>41760.0</v>
      </c>
      <c r="S189" s="30" t="str">
        <f t="shared" si="2"/>
        <v>11 ปี 9 เดือน 14 วัน </v>
      </c>
      <c r="T189" s="31">
        <f t="shared" si="3"/>
        <v>54332</v>
      </c>
      <c r="U189" s="32">
        <f t="shared" si="4"/>
        <v>2048</v>
      </c>
      <c r="V189" s="33" t="str">
        <f t="shared" si="5"/>
        <v>34-38</v>
      </c>
      <c r="W189" s="33" t="str">
        <f t="shared" si="6"/>
        <v>Gen Y 👨‍🦱</v>
      </c>
      <c r="X189" s="31"/>
      <c r="Y189" s="74"/>
      <c r="Z189" s="145" t="s">
        <v>730</v>
      </c>
      <c r="AA189" s="101">
        <v>46923.0</v>
      </c>
      <c r="AB189" s="102" t="b">
        <v>1</v>
      </c>
      <c r="AC189" s="23" t="s">
        <v>50</v>
      </c>
      <c r="AD189" s="37"/>
      <c r="AE189" s="37"/>
      <c r="AF189" s="127" t="s">
        <v>600</v>
      </c>
      <c r="AG189" s="42" t="s">
        <v>562</v>
      </c>
      <c r="AH189" s="106" t="s">
        <v>578</v>
      </c>
      <c r="AI189" s="37"/>
      <c r="AJ189" s="37"/>
      <c r="AK189" s="38"/>
      <c r="AL189" s="38"/>
      <c r="AM189" s="38"/>
      <c r="AN189" s="38"/>
    </row>
    <row r="190" ht="21.75" customHeight="1">
      <c r="A190" s="8">
        <v>192.0</v>
      </c>
      <c r="B190" s="27" t="s">
        <v>36</v>
      </c>
      <c r="C190" s="71" t="s">
        <v>731</v>
      </c>
      <c r="D190" s="73" t="s">
        <v>732</v>
      </c>
      <c r="E190" s="27">
        <v>2600.0</v>
      </c>
      <c r="F190" s="20" t="s">
        <v>255</v>
      </c>
      <c r="G190" s="39" t="s">
        <v>556</v>
      </c>
      <c r="H190" s="106" t="s">
        <v>609</v>
      </c>
      <c r="I190" s="106" t="s">
        <v>610</v>
      </c>
      <c r="J190" s="22" t="s">
        <v>44</v>
      </c>
      <c r="K190" s="50" t="s">
        <v>135</v>
      </c>
      <c r="L190" s="23" t="s">
        <v>102</v>
      </c>
      <c r="M190" s="24" t="s">
        <v>47</v>
      </c>
      <c r="N190" s="26" t="s">
        <v>60</v>
      </c>
      <c r="O190" s="26" t="s">
        <v>61</v>
      </c>
      <c r="P190" s="27">
        <f t="shared" si="1"/>
        <v>42</v>
      </c>
      <c r="Q190" s="28">
        <v>30519.0</v>
      </c>
      <c r="R190" s="29">
        <v>40603.0</v>
      </c>
      <c r="S190" s="30" t="str">
        <f t="shared" si="2"/>
        <v>14 ปี 11 เดือน 14 วัน </v>
      </c>
      <c r="T190" s="31">
        <f t="shared" si="3"/>
        <v>52505</v>
      </c>
      <c r="U190" s="32">
        <f t="shared" si="4"/>
        <v>2043</v>
      </c>
      <c r="V190" s="33" t="str">
        <f t="shared" si="5"/>
        <v>39-43</v>
      </c>
      <c r="W190" s="33" t="str">
        <f t="shared" si="6"/>
        <v>Gen Y 👨‍🦱</v>
      </c>
      <c r="X190" s="31"/>
      <c r="Y190" s="74"/>
      <c r="Z190" s="145" t="s">
        <v>733</v>
      </c>
      <c r="AA190" s="101">
        <v>46922.0</v>
      </c>
      <c r="AB190" s="102" t="b">
        <v>1</v>
      </c>
      <c r="AC190" s="23" t="s">
        <v>50</v>
      </c>
      <c r="AD190" s="42" t="s">
        <v>423</v>
      </c>
      <c r="AE190" s="42" t="s">
        <v>576</v>
      </c>
      <c r="AF190" s="42" t="s">
        <v>734</v>
      </c>
      <c r="AG190" s="42" t="s">
        <v>562</v>
      </c>
      <c r="AH190" s="42" t="s">
        <v>734</v>
      </c>
      <c r="AI190" s="37"/>
      <c r="AJ190" s="37"/>
      <c r="AK190" s="38"/>
      <c r="AL190" s="38"/>
      <c r="AM190" s="38"/>
      <c r="AN190" s="38"/>
    </row>
    <row r="191" ht="21.75" customHeight="1">
      <c r="A191" s="8">
        <v>193.0</v>
      </c>
      <c r="B191" s="26" t="s">
        <v>52</v>
      </c>
      <c r="C191" s="90" t="s">
        <v>735</v>
      </c>
      <c r="D191" s="72" t="s">
        <v>736</v>
      </c>
      <c r="E191" s="27">
        <v>2601.0</v>
      </c>
      <c r="F191" s="20" t="s">
        <v>255</v>
      </c>
      <c r="G191" s="39" t="s">
        <v>556</v>
      </c>
      <c r="H191" s="106" t="s">
        <v>698</v>
      </c>
      <c r="I191" s="106" t="s">
        <v>737</v>
      </c>
      <c r="J191" s="22" t="s">
        <v>44</v>
      </c>
      <c r="K191" s="50" t="s">
        <v>135</v>
      </c>
      <c r="L191" s="23" t="s">
        <v>102</v>
      </c>
      <c r="M191" s="40" t="s">
        <v>59</v>
      </c>
      <c r="N191" s="25" t="s">
        <v>48</v>
      </c>
      <c r="O191" s="26" t="s">
        <v>49</v>
      </c>
      <c r="P191" s="27">
        <f t="shared" si="1"/>
        <v>30</v>
      </c>
      <c r="Q191" s="77">
        <v>35086.0</v>
      </c>
      <c r="R191" s="78">
        <v>45413.0</v>
      </c>
      <c r="S191" s="79" t="str">
        <f t="shared" si="2"/>
        <v>1 ปี 9 เดือน 14 วัน </v>
      </c>
      <c r="T191" s="31">
        <f t="shared" si="3"/>
        <v>57254</v>
      </c>
      <c r="U191" s="32">
        <f t="shared" si="4"/>
        <v>2056</v>
      </c>
      <c r="V191" s="33" t="str">
        <f t="shared" si="5"/>
        <v>29-33</v>
      </c>
      <c r="W191" s="33" t="str">
        <f t="shared" si="6"/>
        <v>Gen Y 👨‍🦱</v>
      </c>
      <c r="X191" s="31"/>
      <c r="Y191" s="74"/>
      <c r="Z191" s="40" t="s">
        <v>738</v>
      </c>
      <c r="AA191" s="138">
        <v>47623.0</v>
      </c>
      <c r="AB191" s="102" t="b">
        <v>1</v>
      </c>
      <c r="AC191" s="23" t="s">
        <v>140</v>
      </c>
      <c r="AD191" s="21"/>
      <c r="AE191" s="21"/>
      <c r="AF191" s="127" t="s">
        <v>600</v>
      </c>
      <c r="AG191" s="42" t="s">
        <v>562</v>
      </c>
      <c r="AH191" s="42" t="s">
        <v>600</v>
      </c>
      <c r="AI191" s="21"/>
      <c r="AJ191" s="21"/>
      <c r="AK191" s="86"/>
      <c r="AL191" s="86"/>
      <c r="AM191" s="86"/>
      <c r="AN191" s="86"/>
    </row>
    <row r="192" ht="21.75" customHeight="1">
      <c r="A192" s="8">
        <v>194.0</v>
      </c>
      <c r="B192" s="27" t="s">
        <v>52</v>
      </c>
      <c r="C192" s="71" t="s">
        <v>739</v>
      </c>
      <c r="D192" s="73" t="s">
        <v>740</v>
      </c>
      <c r="E192" s="27">
        <v>2602.0</v>
      </c>
      <c r="F192" s="20" t="s">
        <v>255</v>
      </c>
      <c r="G192" s="39" t="s">
        <v>556</v>
      </c>
      <c r="H192" s="20" t="s">
        <v>573</v>
      </c>
      <c r="I192" s="106" t="s">
        <v>582</v>
      </c>
      <c r="J192" s="22" t="s">
        <v>44</v>
      </c>
      <c r="K192" s="50" t="s">
        <v>135</v>
      </c>
      <c r="L192" s="23" t="s">
        <v>102</v>
      </c>
      <c r="M192" s="40" t="s">
        <v>59</v>
      </c>
      <c r="N192" s="25" t="s">
        <v>48</v>
      </c>
      <c r="O192" s="26" t="s">
        <v>49</v>
      </c>
      <c r="P192" s="27">
        <f t="shared" si="1"/>
        <v>40</v>
      </c>
      <c r="Q192" s="28">
        <v>31325.0</v>
      </c>
      <c r="R192" s="29">
        <v>41760.0</v>
      </c>
      <c r="S192" s="30" t="str">
        <f t="shared" si="2"/>
        <v>11 ปี 9 เดือน 14 วัน </v>
      </c>
      <c r="T192" s="31">
        <f t="shared" si="3"/>
        <v>53601</v>
      </c>
      <c r="U192" s="32">
        <f t="shared" si="4"/>
        <v>2046</v>
      </c>
      <c r="V192" s="33" t="str">
        <f t="shared" si="5"/>
        <v>39-43</v>
      </c>
      <c r="W192" s="33" t="str">
        <f t="shared" si="6"/>
        <v>Gen Y 👨‍🦱</v>
      </c>
      <c r="X192" s="31"/>
      <c r="Y192" s="74"/>
      <c r="Z192" s="40" t="s">
        <v>741</v>
      </c>
      <c r="AA192" s="101">
        <v>46586.0</v>
      </c>
      <c r="AB192" s="102" t="b">
        <v>1</v>
      </c>
      <c r="AC192" s="23" t="s">
        <v>140</v>
      </c>
      <c r="AD192" s="37"/>
      <c r="AE192" s="37"/>
      <c r="AF192" s="127" t="s">
        <v>600</v>
      </c>
      <c r="AG192" s="42" t="s">
        <v>562</v>
      </c>
      <c r="AH192" s="106" t="s">
        <v>585</v>
      </c>
      <c r="AI192" s="37"/>
      <c r="AJ192" s="37"/>
      <c r="AK192" s="38"/>
      <c r="AL192" s="38"/>
      <c r="AM192" s="38"/>
      <c r="AN192" s="38"/>
    </row>
    <row r="193" ht="21.75" customHeight="1">
      <c r="A193" s="8">
        <v>195.0</v>
      </c>
      <c r="B193" s="27" t="s">
        <v>52</v>
      </c>
      <c r="C193" s="71" t="s">
        <v>742</v>
      </c>
      <c r="D193" s="73" t="s">
        <v>743</v>
      </c>
      <c r="E193" s="27">
        <v>2603.0</v>
      </c>
      <c r="F193" s="10" t="s">
        <v>159</v>
      </c>
      <c r="G193" s="39" t="s">
        <v>556</v>
      </c>
      <c r="H193" s="106" t="s">
        <v>566</v>
      </c>
      <c r="I193" s="106" t="s">
        <v>744</v>
      </c>
      <c r="J193" s="22" t="s">
        <v>44</v>
      </c>
      <c r="K193" s="50" t="s">
        <v>135</v>
      </c>
      <c r="L193" s="23" t="s">
        <v>46</v>
      </c>
      <c r="M193" s="40" t="s">
        <v>59</v>
      </c>
      <c r="N193" s="25" t="s">
        <v>48</v>
      </c>
      <c r="O193" s="26" t="s">
        <v>49</v>
      </c>
      <c r="P193" s="27">
        <f t="shared" si="1"/>
        <v>37</v>
      </c>
      <c r="Q193" s="28">
        <v>32439.0</v>
      </c>
      <c r="R193" s="29">
        <v>41153.0</v>
      </c>
      <c r="S193" s="30" t="str">
        <f t="shared" si="2"/>
        <v>13 ปี 5 เดือน 14 วัน </v>
      </c>
      <c r="T193" s="31">
        <f t="shared" si="3"/>
        <v>54697</v>
      </c>
      <c r="U193" s="32">
        <f t="shared" si="4"/>
        <v>2049</v>
      </c>
      <c r="V193" s="33" t="str">
        <f t="shared" si="5"/>
        <v>34-38</v>
      </c>
      <c r="W193" s="33" t="str">
        <f t="shared" si="6"/>
        <v>Gen Y 👨‍🦱</v>
      </c>
      <c r="X193" s="31"/>
      <c r="Y193" s="74"/>
      <c r="Z193" s="35"/>
      <c r="AA193" s="35"/>
      <c r="AB193" s="36" t="b">
        <v>0</v>
      </c>
      <c r="AC193" s="23" t="s">
        <v>50</v>
      </c>
      <c r="AD193" s="37"/>
      <c r="AE193" s="37"/>
      <c r="AF193" s="106" t="s">
        <v>745</v>
      </c>
      <c r="AG193" s="42" t="s">
        <v>562</v>
      </c>
      <c r="AH193" s="106" t="s">
        <v>745</v>
      </c>
      <c r="AI193" s="37"/>
      <c r="AJ193" s="37"/>
      <c r="AK193" s="38"/>
      <c r="AL193" s="38"/>
      <c r="AM193" s="38"/>
      <c r="AN193" s="38"/>
    </row>
    <row r="194" ht="21.75" customHeight="1">
      <c r="A194" s="8">
        <v>196.0</v>
      </c>
      <c r="B194" s="27" t="s">
        <v>52</v>
      </c>
      <c r="C194" s="71" t="s">
        <v>746</v>
      </c>
      <c r="D194" s="73" t="s">
        <v>747</v>
      </c>
      <c r="E194" s="27">
        <v>2611.0</v>
      </c>
      <c r="F194" s="20" t="s">
        <v>255</v>
      </c>
      <c r="G194" s="39" t="s">
        <v>556</v>
      </c>
      <c r="H194" s="106" t="s">
        <v>557</v>
      </c>
      <c r="I194" s="106" t="s">
        <v>748</v>
      </c>
      <c r="J194" s="22" t="s">
        <v>44</v>
      </c>
      <c r="K194" s="50" t="s">
        <v>135</v>
      </c>
      <c r="L194" s="23" t="s">
        <v>102</v>
      </c>
      <c r="M194" s="40" t="s">
        <v>59</v>
      </c>
      <c r="N194" s="25" t="s">
        <v>48</v>
      </c>
      <c r="O194" s="26" t="s">
        <v>49</v>
      </c>
      <c r="P194" s="27">
        <f t="shared" si="1"/>
        <v>35</v>
      </c>
      <c r="Q194" s="28">
        <v>32942.0</v>
      </c>
      <c r="R194" s="29">
        <v>42125.0</v>
      </c>
      <c r="S194" s="30" t="str">
        <f t="shared" si="2"/>
        <v>10 ปี 9 เดือน 14 วัน </v>
      </c>
      <c r="T194" s="31">
        <f t="shared" si="3"/>
        <v>55062</v>
      </c>
      <c r="U194" s="32">
        <f t="shared" si="4"/>
        <v>2050</v>
      </c>
      <c r="V194" s="33" t="str">
        <f t="shared" si="5"/>
        <v>34-38</v>
      </c>
      <c r="W194" s="33" t="str">
        <f t="shared" si="6"/>
        <v>Gen Y 👨‍🦱</v>
      </c>
      <c r="X194" s="31"/>
      <c r="Y194" s="74"/>
      <c r="Z194" s="140" t="s">
        <v>749</v>
      </c>
      <c r="AA194" s="101">
        <v>47231.0</v>
      </c>
      <c r="AB194" s="102" t="b">
        <v>1</v>
      </c>
      <c r="AC194" s="23" t="s">
        <v>50</v>
      </c>
      <c r="AD194" s="42" t="s">
        <v>750</v>
      </c>
      <c r="AE194" s="42" t="s">
        <v>600</v>
      </c>
      <c r="AF194" s="127" t="s">
        <v>600</v>
      </c>
      <c r="AG194" s="42" t="s">
        <v>562</v>
      </c>
      <c r="AH194" s="42" t="s">
        <v>751</v>
      </c>
      <c r="AI194" s="37"/>
      <c r="AJ194" s="37"/>
      <c r="AK194" s="38"/>
      <c r="AL194" s="38"/>
      <c r="AM194" s="38"/>
      <c r="AN194" s="38"/>
    </row>
    <row r="195" ht="21.75" customHeight="1">
      <c r="A195" s="8">
        <v>197.0</v>
      </c>
      <c r="B195" s="48" t="s">
        <v>52</v>
      </c>
      <c r="C195" s="146" t="s">
        <v>752</v>
      </c>
      <c r="D195" s="147" t="s">
        <v>753</v>
      </c>
      <c r="E195" s="27">
        <v>2612.0</v>
      </c>
      <c r="F195" s="20" t="s">
        <v>255</v>
      </c>
      <c r="G195" s="39" t="s">
        <v>556</v>
      </c>
      <c r="H195" s="106" t="s">
        <v>698</v>
      </c>
      <c r="I195" s="106" t="s">
        <v>737</v>
      </c>
      <c r="J195" s="22" t="s">
        <v>44</v>
      </c>
      <c r="K195" s="50" t="s">
        <v>135</v>
      </c>
      <c r="L195" s="23" t="s">
        <v>102</v>
      </c>
      <c r="M195" s="40" t="s">
        <v>59</v>
      </c>
      <c r="N195" s="25" t="s">
        <v>48</v>
      </c>
      <c r="O195" s="26" t="s">
        <v>49</v>
      </c>
      <c r="P195" s="27">
        <f t="shared" si="1"/>
        <v>33</v>
      </c>
      <c r="Q195" s="55">
        <v>33899.0</v>
      </c>
      <c r="R195" s="84">
        <v>43620.0</v>
      </c>
      <c r="S195" s="30" t="str">
        <f t="shared" si="2"/>
        <v>6 ปี 8 เดือน 11 วัน </v>
      </c>
      <c r="T195" s="31">
        <f t="shared" si="3"/>
        <v>56158</v>
      </c>
      <c r="U195" s="32">
        <f t="shared" si="4"/>
        <v>2053</v>
      </c>
      <c r="V195" s="33" t="str">
        <f t="shared" si="5"/>
        <v>29-33</v>
      </c>
      <c r="W195" s="33" t="str">
        <f t="shared" si="6"/>
        <v>Gen Y 👨‍🦱</v>
      </c>
      <c r="X195" s="55"/>
      <c r="Y195" s="148"/>
      <c r="Z195" s="149" t="s">
        <v>754</v>
      </c>
      <c r="AA195" s="101">
        <v>46924.0</v>
      </c>
      <c r="AB195" s="36" t="b">
        <v>0</v>
      </c>
      <c r="AC195" s="23" t="s">
        <v>140</v>
      </c>
      <c r="AD195" s="150"/>
      <c r="AE195" s="150"/>
      <c r="AF195" s="127" t="s">
        <v>600</v>
      </c>
      <c r="AG195" s="42" t="s">
        <v>562</v>
      </c>
      <c r="AH195" s="42" t="s">
        <v>600</v>
      </c>
      <c r="AI195" s="150"/>
      <c r="AJ195" s="150"/>
      <c r="AK195" s="151"/>
      <c r="AL195" s="151"/>
      <c r="AM195" s="151"/>
      <c r="AN195" s="151"/>
    </row>
    <row r="196" ht="21.75" customHeight="1">
      <c r="A196" s="8">
        <v>198.0</v>
      </c>
      <c r="B196" s="27" t="s">
        <v>52</v>
      </c>
      <c r="C196" s="71" t="s">
        <v>755</v>
      </c>
      <c r="D196" s="73" t="s">
        <v>756</v>
      </c>
      <c r="E196" s="27">
        <v>2613.0</v>
      </c>
      <c r="F196" s="10" t="s">
        <v>159</v>
      </c>
      <c r="G196" s="39" t="s">
        <v>556</v>
      </c>
      <c r="H196" s="106" t="s">
        <v>566</v>
      </c>
      <c r="I196" s="106" t="s">
        <v>646</v>
      </c>
      <c r="J196" s="22" t="s">
        <v>44</v>
      </c>
      <c r="K196" s="50" t="s">
        <v>135</v>
      </c>
      <c r="L196" s="23" t="s">
        <v>46</v>
      </c>
      <c r="M196" s="40" t="s">
        <v>59</v>
      </c>
      <c r="N196" s="25" t="s">
        <v>48</v>
      </c>
      <c r="O196" s="26" t="s">
        <v>49</v>
      </c>
      <c r="P196" s="27">
        <f t="shared" si="1"/>
        <v>45</v>
      </c>
      <c r="Q196" s="28">
        <v>29501.0</v>
      </c>
      <c r="R196" s="29">
        <v>38992.0</v>
      </c>
      <c r="S196" s="30" t="str">
        <f t="shared" si="2"/>
        <v>19 ปี 4 เดือน 13 วัน </v>
      </c>
      <c r="T196" s="31">
        <f t="shared" si="3"/>
        <v>51775</v>
      </c>
      <c r="U196" s="32">
        <f t="shared" si="4"/>
        <v>2041</v>
      </c>
      <c r="V196" s="33" t="str">
        <f t="shared" si="5"/>
        <v>44-48</v>
      </c>
      <c r="W196" s="33" t="str">
        <f t="shared" si="6"/>
        <v>Gen X 🧔</v>
      </c>
      <c r="X196" s="31"/>
      <c r="Y196" s="74"/>
      <c r="Z196" s="35"/>
      <c r="AA196" s="35"/>
      <c r="AB196" s="36" t="b">
        <v>0</v>
      </c>
      <c r="AC196" s="23" t="s">
        <v>50</v>
      </c>
      <c r="AD196" s="37"/>
      <c r="AE196" s="37"/>
      <c r="AF196" s="106" t="s">
        <v>757</v>
      </c>
      <c r="AG196" s="42" t="s">
        <v>562</v>
      </c>
      <c r="AH196" s="106" t="s">
        <v>757</v>
      </c>
      <c r="AI196" s="37"/>
      <c r="AJ196" s="37"/>
      <c r="AK196" s="38"/>
      <c r="AL196" s="38"/>
      <c r="AM196" s="38"/>
      <c r="AN196" s="38"/>
    </row>
    <row r="197" ht="21.75" customHeight="1">
      <c r="A197" s="8">
        <v>199.0</v>
      </c>
      <c r="B197" s="27" t="s">
        <v>52</v>
      </c>
      <c r="C197" s="71" t="s">
        <v>758</v>
      </c>
      <c r="D197" s="73" t="s">
        <v>759</v>
      </c>
      <c r="E197" s="27">
        <v>2614.0</v>
      </c>
      <c r="F197" s="10" t="s">
        <v>159</v>
      </c>
      <c r="G197" s="39" t="s">
        <v>556</v>
      </c>
      <c r="H197" s="106" t="s">
        <v>566</v>
      </c>
      <c r="I197" s="106" t="s">
        <v>641</v>
      </c>
      <c r="J197" s="22" t="s">
        <v>44</v>
      </c>
      <c r="K197" s="50" t="s">
        <v>135</v>
      </c>
      <c r="L197" s="23" t="s">
        <v>46</v>
      </c>
      <c r="M197" s="40" t="s">
        <v>59</v>
      </c>
      <c r="N197" s="25" t="s">
        <v>48</v>
      </c>
      <c r="O197" s="26" t="s">
        <v>49</v>
      </c>
      <c r="P197" s="27">
        <f t="shared" si="1"/>
        <v>45</v>
      </c>
      <c r="Q197" s="28">
        <v>29355.0</v>
      </c>
      <c r="R197" s="29">
        <v>39569.0</v>
      </c>
      <c r="S197" s="30" t="str">
        <f t="shared" si="2"/>
        <v>17 ปี 9 เดือน 14 วัน </v>
      </c>
      <c r="T197" s="31">
        <f t="shared" si="3"/>
        <v>51410</v>
      </c>
      <c r="U197" s="32">
        <f t="shared" si="4"/>
        <v>2040</v>
      </c>
      <c r="V197" s="33" t="str">
        <f t="shared" si="5"/>
        <v>44-48</v>
      </c>
      <c r="W197" s="33" t="str">
        <f t="shared" si="6"/>
        <v>Gen X 🧔</v>
      </c>
      <c r="X197" s="31"/>
      <c r="Y197" s="74"/>
      <c r="Z197" s="35"/>
      <c r="AA197" s="35"/>
      <c r="AB197" s="36" t="b">
        <v>0</v>
      </c>
      <c r="AC197" s="23" t="s">
        <v>50</v>
      </c>
      <c r="AD197" s="37"/>
      <c r="AE197" s="37"/>
      <c r="AF197" s="106" t="s">
        <v>760</v>
      </c>
      <c r="AG197" s="42" t="s">
        <v>562</v>
      </c>
      <c r="AH197" s="106" t="s">
        <v>760</v>
      </c>
      <c r="AI197" s="37"/>
      <c r="AJ197" s="37"/>
      <c r="AK197" s="38"/>
      <c r="AL197" s="38"/>
      <c r="AM197" s="38"/>
      <c r="AN197" s="38"/>
    </row>
    <row r="198" ht="21.75" customHeight="1">
      <c r="A198" s="8">
        <v>200.0</v>
      </c>
      <c r="B198" s="6" t="s">
        <v>52</v>
      </c>
      <c r="C198" s="18" t="s">
        <v>761</v>
      </c>
      <c r="D198" s="19" t="s">
        <v>762</v>
      </c>
      <c r="E198" s="27">
        <v>2615.0</v>
      </c>
      <c r="F198" s="20" t="s">
        <v>67</v>
      </c>
      <c r="G198" s="39" t="s">
        <v>556</v>
      </c>
      <c r="H198" s="106" t="s">
        <v>636</v>
      </c>
      <c r="I198" s="106" t="s">
        <v>763</v>
      </c>
      <c r="J198" s="22" t="s">
        <v>44</v>
      </c>
      <c r="K198" s="50" t="s">
        <v>135</v>
      </c>
      <c r="L198" s="23" t="s">
        <v>46</v>
      </c>
      <c r="M198" s="40" t="s">
        <v>59</v>
      </c>
      <c r="N198" s="25" t="s">
        <v>48</v>
      </c>
      <c r="O198" s="26" t="s">
        <v>49</v>
      </c>
      <c r="P198" s="27">
        <f t="shared" si="1"/>
        <v>47</v>
      </c>
      <c r="Q198" s="28">
        <v>28842.0</v>
      </c>
      <c r="R198" s="29">
        <v>38992.0</v>
      </c>
      <c r="S198" s="30" t="str">
        <f t="shared" si="2"/>
        <v>19 ปี 4 เดือน 13 วัน </v>
      </c>
      <c r="T198" s="31">
        <f t="shared" si="3"/>
        <v>51044</v>
      </c>
      <c r="U198" s="32">
        <f t="shared" si="4"/>
        <v>2039</v>
      </c>
      <c r="V198" s="33" t="str">
        <f t="shared" si="5"/>
        <v>44-48</v>
      </c>
      <c r="W198" s="33" t="str">
        <f t="shared" si="6"/>
        <v>Gen X 🧔</v>
      </c>
      <c r="X198" s="31"/>
      <c r="Y198" s="21"/>
      <c r="Z198" s="35"/>
      <c r="AA198" s="35"/>
      <c r="AB198" s="36" t="b">
        <v>0</v>
      </c>
      <c r="AC198" s="23" t="s">
        <v>50</v>
      </c>
      <c r="AD198" s="37"/>
      <c r="AE198" s="42"/>
      <c r="AF198" s="37"/>
      <c r="AG198" s="37"/>
      <c r="AH198" s="42" t="s">
        <v>727</v>
      </c>
      <c r="AI198" s="37"/>
      <c r="AJ198" s="37"/>
      <c r="AK198" s="38"/>
      <c r="AL198" s="38"/>
      <c r="AM198" s="38"/>
      <c r="AN198" s="38"/>
    </row>
    <row r="199" ht="21.75" customHeight="1">
      <c r="A199" s="8">
        <v>201.0</v>
      </c>
      <c r="B199" s="27" t="s">
        <v>36</v>
      </c>
      <c r="C199" s="71" t="s">
        <v>764</v>
      </c>
      <c r="D199" s="73" t="s">
        <v>765</v>
      </c>
      <c r="E199" s="6">
        <v>2629.0</v>
      </c>
      <c r="F199" s="20" t="s">
        <v>255</v>
      </c>
      <c r="G199" s="39" t="s">
        <v>556</v>
      </c>
      <c r="H199" s="106" t="s">
        <v>557</v>
      </c>
      <c r="I199" s="106" t="s">
        <v>558</v>
      </c>
      <c r="J199" s="22" t="s">
        <v>44</v>
      </c>
      <c r="K199" s="50" t="s">
        <v>135</v>
      </c>
      <c r="L199" s="23" t="s">
        <v>102</v>
      </c>
      <c r="M199" s="24" t="s">
        <v>47</v>
      </c>
      <c r="N199" s="25" t="s">
        <v>48</v>
      </c>
      <c r="O199" s="26" t="s">
        <v>49</v>
      </c>
      <c r="P199" s="27">
        <f t="shared" si="1"/>
        <v>37</v>
      </c>
      <c r="Q199" s="28">
        <v>32203.0</v>
      </c>
      <c r="R199" s="29">
        <v>41760.0</v>
      </c>
      <c r="S199" s="30" t="str">
        <f t="shared" si="2"/>
        <v>11 ปี 9 เดือน 14 วัน </v>
      </c>
      <c r="T199" s="31">
        <f t="shared" si="3"/>
        <v>54332</v>
      </c>
      <c r="U199" s="32">
        <f t="shared" si="4"/>
        <v>2048</v>
      </c>
      <c r="V199" s="33" t="str">
        <f t="shared" si="5"/>
        <v>34-38</v>
      </c>
      <c r="W199" s="33" t="str">
        <f t="shared" si="6"/>
        <v>Gen Y 👨‍🦱</v>
      </c>
      <c r="X199" s="31"/>
      <c r="Y199" s="74"/>
      <c r="Z199" s="100" t="s">
        <v>766</v>
      </c>
      <c r="AA199" s="101">
        <v>46951.0</v>
      </c>
      <c r="AB199" s="102" t="b">
        <v>1</v>
      </c>
      <c r="AC199" s="23" t="s">
        <v>140</v>
      </c>
      <c r="AD199" s="37"/>
      <c r="AE199" s="37"/>
      <c r="AF199" s="127" t="s">
        <v>600</v>
      </c>
      <c r="AG199" s="42" t="s">
        <v>562</v>
      </c>
      <c r="AH199" s="42" t="s">
        <v>600</v>
      </c>
      <c r="AI199" s="37"/>
      <c r="AJ199" s="37"/>
      <c r="AK199" s="38"/>
      <c r="AL199" s="38"/>
      <c r="AM199" s="38"/>
      <c r="AN199" s="38"/>
    </row>
    <row r="200" ht="21.75" customHeight="1">
      <c r="A200" s="8">
        <v>202.0</v>
      </c>
      <c r="B200" s="27" t="s">
        <v>52</v>
      </c>
      <c r="C200" s="71" t="s">
        <v>767</v>
      </c>
      <c r="D200" s="73" t="s">
        <v>768</v>
      </c>
      <c r="E200" s="6">
        <v>2630.0</v>
      </c>
      <c r="F200" s="20" t="s">
        <v>255</v>
      </c>
      <c r="G200" s="39" t="s">
        <v>556</v>
      </c>
      <c r="H200" s="106" t="s">
        <v>557</v>
      </c>
      <c r="I200" s="106" t="s">
        <v>748</v>
      </c>
      <c r="J200" s="22" t="s">
        <v>44</v>
      </c>
      <c r="K200" s="50" t="s">
        <v>135</v>
      </c>
      <c r="L200" s="23" t="s">
        <v>102</v>
      </c>
      <c r="M200" s="40" t="s">
        <v>59</v>
      </c>
      <c r="N200" s="25" t="s">
        <v>48</v>
      </c>
      <c r="O200" s="26" t="s">
        <v>49</v>
      </c>
      <c r="P200" s="27">
        <f t="shared" si="1"/>
        <v>33</v>
      </c>
      <c r="Q200" s="28">
        <v>33944.0</v>
      </c>
      <c r="R200" s="29">
        <v>43266.0</v>
      </c>
      <c r="S200" s="30" t="str">
        <f t="shared" si="2"/>
        <v>7 ปี 8 เดือน 0 วัน </v>
      </c>
      <c r="T200" s="31">
        <f t="shared" si="3"/>
        <v>56158</v>
      </c>
      <c r="U200" s="32">
        <f t="shared" si="4"/>
        <v>2053</v>
      </c>
      <c r="V200" s="33" t="str">
        <f t="shared" si="5"/>
        <v>29-33</v>
      </c>
      <c r="W200" s="33" t="str">
        <f t="shared" si="6"/>
        <v>Gen Y 👨‍🦱</v>
      </c>
      <c r="X200" s="31"/>
      <c r="Y200" s="74"/>
      <c r="Z200" s="136" t="s">
        <v>769</v>
      </c>
      <c r="AA200" s="101">
        <v>46566.0</v>
      </c>
      <c r="AB200" s="102" t="b">
        <v>1</v>
      </c>
      <c r="AC200" s="23" t="s">
        <v>50</v>
      </c>
      <c r="AD200" s="37"/>
      <c r="AE200" s="37"/>
      <c r="AF200" s="127" t="s">
        <v>600</v>
      </c>
      <c r="AG200" s="42" t="s">
        <v>562</v>
      </c>
      <c r="AH200" s="42" t="s">
        <v>600</v>
      </c>
      <c r="AI200" s="37"/>
      <c r="AJ200" s="37"/>
      <c r="AK200" s="38"/>
      <c r="AL200" s="38"/>
      <c r="AM200" s="38"/>
      <c r="AN200" s="38"/>
    </row>
    <row r="201" ht="21.75" customHeight="1">
      <c r="A201" s="8">
        <v>203.0</v>
      </c>
      <c r="B201" s="27" t="s">
        <v>52</v>
      </c>
      <c r="C201" s="152" t="s">
        <v>770</v>
      </c>
      <c r="D201" s="73" t="s">
        <v>771</v>
      </c>
      <c r="E201" s="27">
        <v>2631.0</v>
      </c>
      <c r="F201" s="20" t="s">
        <v>255</v>
      </c>
      <c r="G201" s="39" t="s">
        <v>556</v>
      </c>
      <c r="H201" s="20" t="s">
        <v>573</v>
      </c>
      <c r="I201" s="106" t="s">
        <v>687</v>
      </c>
      <c r="J201" s="22" t="s">
        <v>44</v>
      </c>
      <c r="K201" s="50" t="s">
        <v>135</v>
      </c>
      <c r="L201" s="23" t="s">
        <v>102</v>
      </c>
      <c r="M201" s="40" t="s">
        <v>59</v>
      </c>
      <c r="N201" s="25" t="s">
        <v>48</v>
      </c>
      <c r="O201" s="26" t="s">
        <v>49</v>
      </c>
      <c r="P201" s="27">
        <f t="shared" si="1"/>
        <v>40</v>
      </c>
      <c r="Q201" s="28">
        <v>31309.0</v>
      </c>
      <c r="R201" s="29">
        <v>40940.0</v>
      </c>
      <c r="S201" s="30" t="str">
        <f t="shared" si="2"/>
        <v>14 ปี 0 เดือน 14 วัน </v>
      </c>
      <c r="T201" s="31">
        <f t="shared" si="3"/>
        <v>53236</v>
      </c>
      <c r="U201" s="32">
        <f t="shared" si="4"/>
        <v>2045</v>
      </c>
      <c r="V201" s="33" t="str">
        <f t="shared" si="5"/>
        <v>39-43</v>
      </c>
      <c r="W201" s="33" t="str">
        <f t="shared" si="6"/>
        <v>Gen Y 👨‍🦱</v>
      </c>
      <c r="X201" s="31"/>
      <c r="Y201" s="74"/>
      <c r="Z201" s="100" t="s">
        <v>772</v>
      </c>
      <c r="AA201" s="101">
        <v>47685.0</v>
      </c>
      <c r="AB201" s="102" t="b">
        <v>1</v>
      </c>
      <c r="AC201" s="23" t="s">
        <v>50</v>
      </c>
      <c r="AD201" s="37"/>
      <c r="AE201" s="37"/>
      <c r="AF201" s="127" t="s">
        <v>600</v>
      </c>
      <c r="AG201" s="42" t="s">
        <v>562</v>
      </c>
      <c r="AH201" s="42" t="s">
        <v>688</v>
      </c>
      <c r="AI201" s="37"/>
      <c r="AJ201" s="37"/>
      <c r="AK201" s="38"/>
      <c r="AL201" s="38"/>
      <c r="AM201" s="38"/>
      <c r="AN201" s="38"/>
    </row>
    <row r="202" ht="21.75" customHeight="1">
      <c r="A202" s="8">
        <v>204.0</v>
      </c>
      <c r="B202" s="27" t="s">
        <v>52</v>
      </c>
      <c r="C202" s="71" t="s">
        <v>773</v>
      </c>
      <c r="D202" s="73" t="s">
        <v>774</v>
      </c>
      <c r="E202" s="6">
        <v>2632.0</v>
      </c>
      <c r="F202" s="20" t="s">
        <v>255</v>
      </c>
      <c r="G202" s="39" t="s">
        <v>556</v>
      </c>
      <c r="H202" s="106" t="s">
        <v>698</v>
      </c>
      <c r="I202" s="106" t="s">
        <v>706</v>
      </c>
      <c r="J202" s="22" t="s">
        <v>44</v>
      </c>
      <c r="K202" s="50" t="s">
        <v>135</v>
      </c>
      <c r="L202" s="23" t="s">
        <v>102</v>
      </c>
      <c r="M202" s="40" t="s">
        <v>59</v>
      </c>
      <c r="N202" s="25" t="s">
        <v>48</v>
      </c>
      <c r="O202" s="26" t="s">
        <v>49</v>
      </c>
      <c r="P202" s="27">
        <f t="shared" si="1"/>
        <v>33</v>
      </c>
      <c r="Q202" s="28">
        <v>33928.0</v>
      </c>
      <c r="R202" s="29">
        <v>43266.0</v>
      </c>
      <c r="S202" s="30" t="str">
        <f t="shared" si="2"/>
        <v>7 ปี 8 เดือน 0 วัน </v>
      </c>
      <c r="T202" s="31">
        <f t="shared" si="3"/>
        <v>56158</v>
      </c>
      <c r="U202" s="32">
        <f t="shared" si="4"/>
        <v>2053</v>
      </c>
      <c r="V202" s="33" t="str">
        <f t="shared" si="5"/>
        <v>29-33</v>
      </c>
      <c r="W202" s="33" t="str">
        <f t="shared" si="6"/>
        <v>Gen Y 👨‍🦱</v>
      </c>
      <c r="X202" s="31"/>
      <c r="Y202" s="74"/>
      <c r="Z202" s="40" t="s">
        <v>775</v>
      </c>
      <c r="AA202" s="101">
        <v>46566.0</v>
      </c>
      <c r="AB202" s="102" t="b">
        <v>1</v>
      </c>
      <c r="AC202" s="23" t="s">
        <v>50</v>
      </c>
      <c r="AD202" s="37"/>
      <c r="AE202" s="37"/>
      <c r="AF202" s="127" t="s">
        <v>600</v>
      </c>
      <c r="AG202" s="42" t="s">
        <v>562</v>
      </c>
      <c r="AH202" s="42" t="s">
        <v>776</v>
      </c>
      <c r="AI202" s="37"/>
      <c r="AJ202" s="37"/>
      <c r="AK202" s="38"/>
      <c r="AL202" s="38"/>
      <c r="AM202" s="38"/>
      <c r="AN202" s="38"/>
    </row>
    <row r="203" ht="21.75" customHeight="1">
      <c r="A203" s="8">
        <v>205.0</v>
      </c>
      <c r="B203" s="27" t="s">
        <v>36</v>
      </c>
      <c r="C203" s="71" t="s">
        <v>777</v>
      </c>
      <c r="D203" s="73" t="s">
        <v>778</v>
      </c>
      <c r="E203" s="27">
        <v>2633.0</v>
      </c>
      <c r="F203" s="10" t="s">
        <v>159</v>
      </c>
      <c r="G203" s="39" t="s">
        <v>556</v>
      </c>
      <c r="H203" s="106" t="s">
        <v>609</v>
      </c>
      <c r="I203" s="153" t="s">
        <v>779</v>
      </c>
      <c r="J203" s="22" t="s">
        <v>44</v>
      </c>
      <c r="K203" s="50" t="s">
        <v>135</v>
      </c>
      <c r="L203" s="23" t="s">
        <v>46</v>
      </c>
      <c r="M203" s="24" t="s">
        <v>47</v>
      </c>
      <c r="N203" s="25" t="s">
        <v>48</v>
      </c>
      <c r="O203" s="26" t="s">
        <v>49</v>
      </c>
      <c r="P203" s="27">
        <f t="shared" si="1"/>
        <v>46</v>
      </c>
      <c r="Q203" s="28">
        <v>29266.0</v>
      </c>
      <c r="R203" s="29">
        <v>40087.0</v>
      </c>
      <c r="S203" s="30" t="str">
        <f t="shared" si="2"/>
        <v>16 ปี 4 เดือน 14 วัน </v>
      </c>
      <c r="T203" s="31">
        <f t="shared" si="3"/>
        <v>51410</v>
      </c>
      <c r="U203" s="32">
        <f t="shared" si="4"/>
        <v>2040</v>
      </c>
      <c r="V203" s="33" t="str">
        <f t="shared" si="5"/>
        <v>44-48</v>
      </c>
      <c r="W203" s="33" t="str">
        <f t="shared" si="6"/>
        <v>Gen X 🧔</v>
      </c>
      <c r="X203" s="31"/>
      <c r="Y203" s="74"/>
      <c r="Z203" s="35"/>
      <c r="AA203" s="35"/>
      <c r="AB203" s="36" t="b">
        <v>0</v>
      </c>
      <c r="AC203" s="23" t="s">
        <v>50</v>
      </c>
      <c r="AD203" s="37"/>
      <c r="AE203" s="37"/>
      <c r="AF203" s="153" t="s">
        <v>780</v>
      </c>
      <c r="AG203" s="42" t="s">
        <v>562</v>
      </c>
      <c r="AH203" s="153" t="s">
        <v>780</v>
      </c>
      <c r="AI203" s="37"/>
      <c r="AJ203" s="37"/>
      <c r="AK203" s="38"/>
      <c r="AL203" s="38"/>
      <c r="AM203" s="38"/>
      <c r="AN203" s="38"/>
    </row>
    <row r="204" ht="21.75" customHeight="1">
      <c r="A204" s="8">
        <v>206.0</v>
      </c>
      <c r="B204" s="27" t="s">
        <v>52</v>
      </c>
      <c r="C204" s="71" t="s">
        <v>781</v>
      </c>
      <c r="D204" s="73" t="s">
        <v>782</v>
      </c>
      <c r="E204" s="27">
        <v>2634.0</v>
      </c>
      <c r="F204" s="10" t="s">
        <v>159</v>
      </c>
      <c r="G204" s="39" t="s">
        <v>556</v>
      </c>
      <c r="H204" s="20" t="s">
        <v>573</v>
      </c>
      <c r="I204" s="106" t="s">
        <v>657</v>
      </c>
      <c r="J204" s="22" t="s">
        <v>44</v>
      </c>
      <c r="K204" s="50" t="s">
        <v>135</v>
      </c>
      <c r="L204" s="23" t="s">
        <v>46</v>
      </c>
      <c r="M204" s="40" t="s">
        <v>59</v>
      </c>
      <c r="N204" s="25" t="s">
        <v>48</v>
      </c>
      <c r="O204" s="26" t="s">
        <v>49</v>
      </c>
      <c r="P204" s="27">
        <f t="shared" si="1"/>
        <v>45</v>
      </c>
      <c r="Q204" s="28">
        <v>29627.0</v>
      </c>
      <c r="R204" s="29">
        <v>40452.0</v>
      </c>
      <c r="S204" s="30" t="str">
        <f t="shared" si="2"/>
        <v>15 ปี 4 เดือน 14 วัน </v>
      </c>
      <c r="T204" s="31">
        <f t="shared" si="3"/>
        <v>51775</v>
      </c>
      <c r="U204" s="32">
        <f t="shared" si="4"/>
        <v>2041</v>
      </c>
      <c r="V204" s="33" t="str">
        <f t="shared" si="5"/>
        <v>44-48</v>
      </c>
      <c r="W204" s="33" t="str">
        <f t="shared" si="6"/>
        <v>Gen Y 👨‍🦱</v>
      </c>
      <c r="X204" s="31"/>
      <c r="Y204" s="74"/>
      <c r="Z204" s="35"/>
      <c r="AA204" s="35"/>
      <c r="AB204" s="41" t="b">
        <v>0</v>
      </c>
      <c r="AC204" s="23" t="s">
        <v>50</v>
      </c>
      <c r="AD204" s="37"/>
      <c r="AE204" s="37"/>
      <c r="AF204" s="106" t="s">
        <v>659</v>
      </c>
      <c r="AG204" s="42" t="s">
        <v>562</v>
      </c>
      <c r="AH204" s="106" t="s">
        <v>659</v>
      </c>
      <c r="AI204" s="37"/>
      <c r="AJ204" s="37"/>
      <c r="AK204" s="38"/>
      <c r="AL204" s="38"/>
      <c r="AM204" s="38"/>
      <c r="AN204" s="38"/>
    </row>
    <row r="205" ht="21.75" customHeight="1">
      <c r="A205" s="8">
        <v>207.0</v>
      </c>
      <c r="B205" s="27" t="s">
        <v>52</v>
      </c>
      <c r="C205" s="71" t="s">
        <v>783</v>
      </c>
      <c r="D205" s="73" t="s">
        <v>784</v>
      </c>
      <c r="E205" s="27">
        <v>2636.0</v>
      </c>
      <c r="F205" s="39" t="s">
        <v>56</v>
      </c>
      <c r="G205" s="39" t="s">
        <v>556</v>
      </c>
      <c r="H205" s="106" t="s">
        <v>636</v>
      </c>
      <c r="I205" s="106" t="s">
        <v>763</v>
      </c>
      <c r="J205" s="22" t="s">
        <v>44</v>
      </c>
      <c r="K205" s="50" t="s">
        <v>135</v>
      </c>
      <c r="L205" s="23" t="s">
        <v>46</v>
      </c>
      <c r="M205" s="40" t="s">
        <v>59</v>
      </c>
      <c r="N205" s="25" t="s">
        <v>48</v>
      </c>
      <c r="O205" s="26" t="s">
        <v>49</v>
      </c>
      <c r="P205" s="27">
        <f t="shared" si="1"/>
        <v>47</v>
      </c>
      <c r="Q205" s="28">
        <v>28874.0</v>
      </c>
      <c r="R205" s="29">
        <v>40087.0</v>
      </c>
      <c r="S205" s="30" t="str">
        <f t="shared" si="2"/>
        <v>16 ปี 4 เดือน 14 วัน </v>
      </c>
      <c r="T205" s="31">
        <f t="shared" si="3"/>
        <v>51044</v>
      </c>
      <c r="U205" s="32">
        <f t="shared" si="4"/>
        <v>2039</v>
      </c>
      <c r="V205" s="33" t="str">
        <f t="shared" si="5"/>
        <v>44-48</v>
      </c>
      <c r="W205" s="33" t="str">
        <f t="shared" si="6"/>
        <v>Gen X 🧔</v>
      </c>
      <c r="X205" s="31"/>
      <c r="Y205" s="74"/>
      <c r="Z205" s="35"/>
      <c r="AA205" s="35"/>
      <c r="AB205" s="36" t="b">
        <v>0</v>
      </c>
      <c r="AC205" s="23" t="s">
        <v>50</v>
      </c>
      <c r="AD205" s="37"/>
      <c r="AE205" s="42"/>
      <c r="AF205" s="42"/>
      <c r="AG205" s="42"/>
      <c r="AH205" s="42" t="s">
        <v>785</v>
      </c>
      <c r="AI205" s="37"/>
      <c r="AJ205" s="37"/>
      <c r="AK205" s="38"/>
      <c r="AL205" s="38"/>
      <c r="AM205" s="38"/>
      <c r="AN205" s="38"/>
    </row>
    <row r="206" ht="21.75" customHeight="1">
      <c r="A206" s="8">
        <v>208.0</v>
      </c>
      <c r="B206" s="27" t="s">
        <v>52</v>
      </c>
      <c r="C206" s="71" t="s">
        <v>786</v>
      </c>
      <c r="D206" s="73" t="s">
        <v>787</v>
      </c>
      <c r="E206" s="27">
        <v>2639.0</v>
      </c>
      <c r="F206" s="20" t="s">
        <v>255</v>
      </c>
      <c r="G206" s="39" t="s">
        <v>556</v>
      </c>
      <c r="H206" s="106" t="s">
        <v>557</v>
      </c>
      <c r="I206" s="106" t="s">
        <v>748</v>
      </c>
      <c r="J206" s="22" t="s">
        <v>44</v>
      </c>
      <c r="K206" s="50" t="s">
        <v>135</v>
      </c>
      <c r="L206" s="23" t="s">
        <v>102</v>
      </c>
      <c r="M206" s="40" t="s">
        <v>59</v>
      </c>
      <c r="N206" s="25" t="s">
        <v>48</v>
      </c>
      <c r="O206" s="26" t="s">
        <v>49</v>
      </c>
      <c r="P206" s="27">
        <f t="shared" si="1"/>
        <v>36</v>
      </c>
      <c r="Q206" s="28">
        <v>32915.0</v>
      </c>
      <c r="R206" s="29">
        <v>42125.0</v>
      </c>
      <c r="S206" s="30" t="str">
        <f t="shared" si="2"/>
        <v>10 ปี 9 เดือน 14 วัน </v>
      </c>
      <c r="T206" s="31">
        <f t="shared" si="3"/>
        <v>55062</v>
      </c>
      <c r="U206" s="32">
        <f t="shared" si="4"/>
        <v>2050</v>
      </c>
      <c r="V206" s="33" t="str">
        <f t="shared" si="5"/>
        <v>34-38</v>
      </c>
      <c r="W206" s="33" t="str">
        <f t="shared" si="6"/>
        <v>Gen Y 👨‍🦱</v>
      </c>
      <c r="X206" s="31"/>
      <c r="Y206" s="74"/>
      <c r="Z206" s="40" t="s">
        <v>788</v>
      </c>
      <c r="AA206" s="101">
        <v>47231.0</v>
      </c>
      <c r="AB206" s="102" t="b">
        <v>1</v>
      </c>
      <c r="AC206" s="23" t="s">
        <v>140</v>
      </c>
      <c r="AD206" s="37"/>
      <c r="AE206" s="37"/>
      <c r="AF206" s="127" t="s">
        <v>600</v>
      </c>
      <c r="AG206" s="42" t="s">
        <v>562</v>
      </c>
      <c r="AH206" s="42" t="s">
        <v>600</v>
      </c>
      <c r="AI206" s="37"/>
      <c r="AJ206" s="37"/>
      <c r="AK206" s="38"/>
      <c r="AL206" s="38"/>
      <c r="AM206" s="38"/>
      <c r="AN206" s="38"/>
    </row>
    <row r="207" ht="21.75" customHeight="1">
      <c r="A207" s="8">
        <v>209.0</v>
      </c>
      <c r="B207" s="27" t="s">
        <v>52</v>
      </c>
      <c r="C207" s="71" t="s">
        <v>789</v>
      </c>
      <c r="D207" s="73" t="s">
        <v>790</v>
      </c>
      <c r="E207" s="27">
        <v>2640.0</v>
      </c>
      <c r="F207" s="20" t="s">
        <v>255</v>
      </c>
      <c r="G207" s="39" t="s">
        <v>556</v>
      </c>
      <c r="H207" s="20" t="s">
        <v>573</v>
      </c>
      <c r="I207" s="106" t="s">
        <v>630</v>
      </c>
      <c r="J207" s="22" t="s">
        <v>44</v>
      </c>
      <c r="K207" s="50" t="s">
        <v>135</v>
      </c>
      <c r="L207" s="23" t="s">
        <v>102</v>
      </c>
      <c r="M207" s="40" t="s">
        <v>59</v>
      </c>
      <c r="N207" s="25" t="s">
        <v>48</v>
      </c>
      <c r="O207" s="26" t="s">
        <v>49</v>
      </c>
      <c r="P207" s="27">
        <f t="shared" si="1"/>
        <v>33</v>
      </c>
      <c r="Q207" s="28">
        <v>33753.0</v>
      </c>
      <c r="R207" s="29">
        <v>42933.0</v>
      </c>
      <c r="S207" s="30" t="str">
        <f t="shared" si="2"/>
        <v>8 ปี 6 เดือน 29 วัน </v>
      </c>
      <c r="T207" s="31">
        <f t="shared" si="3"/>
        <v>55793</v>
      </c>
      <c r="U207" s="32">
        <f t="shared" si="4"/>
        <v>2052</v>
      </c>
      <c r="V207" s="33" t="str">
        <f t="shared" si="5"/>
        <v>29-33</v>
      </c>
      <c r="W207" s="33" t="str">
        <f t="shared" si="6"/>
        <v>Gen Y 👨‍🦱</v>
      </c>
      <c r="X207" s="31"/>
      <c r="Y207" s="74"/>
      <c r="Z207" s="40" t="s">
        <v>791</v>
      </c>
      <c r="AA207" s="101">
        <v>46202.0</v>
      </c>
      <c r="AB207" s="102" t="b">
        <v>1</v>
      </c>
      <c r="AC207" s="23" t="s">
        <v>50</v>
      </c>
      <c r="AD207" s="37"/>
      <c r="AE207" s="37"/>
      <c r="AF207" s="127" t="s">
        <v>600</v>
      </c>
      <c r="AG207" s="42" t="s">
        <v>562</v>
      </c>
      <c r="AH207" s="42" t="s">
        <v>632</v>
      </c>
      <c r="AI207" s="37"/>
      <c r="AJ207" s="37"/>
      <c r="AK207" s="38"/>
      <c r="AL207" s="38"/>
      <c r="AM207" s="38"/>
      <c r="AN207" s="38"/>
    </row>
    <row r="208" ht="21.75" customHeight="1">
      <c r="A208" s="8">
        <v>210.0</v>
      </c>
      <c r="B208" s="27" t="s">
        <v>52</v>
      </c>
      <c r="C208" s="71" t="s">
        <v>792</v>
      </c>
      <c r="D208" s="73" t="s">
        <v>793</v>
      </c>
      <c r="E208" s="27">
        <v>2641.0</v>
      </c>
      <c r="F208" s="20" t="s">
        <v>255</v>
      </c>
      <c r="G208" s="39" t="s">
        <v>556</v>
      </c>
      <c r="H208" s="20" t="s">
        <v>573</v>
      </c>
      <c r="I208" s="106" t="s">
        <v>691</v>
      </c>
      <c r="J208" s="22" t="s">
        <v>44</v>
      </c>
      <c r="K208" s="50" t="s">
        <v>135</v>
      </c>
      <c r="L208" s="23" t="s">
        <v>102</v>
      </c>
      <c r="M208" s="40" t="s">
        <v>59</v>
      </c>
      <c r="N208" s="25" t="s">
        <v>48</v>
      </c>
      <c r="O208" s="26" t="s">
        <v>49</v>
      </c>
      <c r="P208" s="27">
        <f t="shared" si="1"/>
        <v>35</v>
      </c>
      <c r="Q208" s="28">
        <v>33042.0</v>
      </c>
      <c r="R208" s="29">
        <v>42125.0</v>
      </c>
      <c r="S208" s="30" t="str">
        <f t="shared" si="2"/>
        <v>10 ปี 9 เดือน 14 วัน </v>
      </c>
      <c r="T208" s="31">
        <f t="shared" si="3"/>
        <v>55062</v>
      </c>
      <c r="U208" s="32">
        <f t="shared" si="4"/>
        <v>2050</v>
      </c>
      <c r="V208" s="33" t="str">
        <f t="shared" si="5"/>
        <v>34-38</v>
      </c>
      <c r="W208" s="33" t="str">
        <f t="shared" si="6"/>
        <v>Gen Y 👨‍🦱</v>
      </c>
      <c r="X208" s="31"/>
      <c r="Y208" s="74"/>
      <c r="Z208" s="40" t="s">
        <v>794</v>
      </c>
      <c r="AA208" s="101">
        <v>47231.0</v>
      </c>
      <c r="AB208" s="102" t="b">
        <v>1</v>
      </c>
      <c r="AC208" s="23" t="s">
        <v>50</v>
      </c>
      <c r="AD208" s="37"/>
      <c r="AE208" s="37"/>
      <c r="AF208" s="127" t="s">
        <v>600</v>
      </c>
      <c r="AG208" s="42" t="s">
        <v>562</v>
      </c>
      <c r="AH208" s="42" t="s">
        <v>600</v>
      </c>
      <c r="AI208" s="37"/>
      <c r="AJ208" s="37"/>
      <c r="AK208" s="38"/>
      <c r="AL208" s="38"/>
      <c r="AM208" s="38"/>
      <c r="AN208" s="38"/>
    </row>
    <row r="209" ht="21.75" customHeight="1">
      <c r="A209" s="8">
        <v>212.0</v>
      </c>
      <c r="B209" s="27" t="s">
        <v>52</v>
      </c>
      <c r="C209" s="71" t="s">
        <v>795</v>
      </c>
      <c r="D209" s="73" t="s">
        <v>796</v>
      </c>
      <c r="E209" s="27">
        <v>2643.0</v>
      </c>
      <c r="F209" s="39" t="s">
        <v>56</v>
      </c>
      <c r="G209" s="39" t="s">
        <v>556</v>
      </c>
      <c r="H209" s="106" t="s">
        <v>698</v>
      </c>
      <c r="I209" s="106" t="s">
        <v>737</v>
      </c>
      <c r="J209" s="22" t="s">
        <v>44</v>
      </c>
      <c r="K209" s="50" t="s">
        <v>135</v>
      </c>
      <c r="L209" s="23" t="s">
        <v>46</v>
      </c>
      <c r="M209" s="40" t="s">
        <v>59</v>
      </c>
      <c r="N209" s="25" t="s">
        <v>48</v>
      </c>
      <c r="O209" s="26" t="s">
        <v>49</v>
      </c>
      <c r="P209" s="27">
        <f t="shared" si="1"/>
        <v>49</v>
      </c>
      <c r="Q209" s="28">
        <v>28108.0</v>
      </c>
      <c r="R209" s="29">
        <v>40239.0</v>
      </c>
      <c r="S209" s="30" t="str">
        <f t="shared" si="2"/>
        <v>15 ปี 11 เดือน 13 วัน </v>
      </c>
      <c r="T209" s="31">
        <f t="shared" si="3"/>
        <v>50314</v>
      </c>
      <c r="U209" s="32">
        <f t="shared" si="4"/>
        <v>2037</v>
      </c>
      <c r="V209" s="33" t="str">
        <f t="shared" si="5"/>
        <v>49-53</v>
      </c>
      <c r="W209" s="33" t="str">
        <f t="shared" si="6"/>
        <v>Gen X 🧔</v>
      </c>
      <c r="X209" s="31"/>
      <c r="Y209" s="74"/>
      <c r="Z209" s="35"/>
      <c r="AA209" s="35"/>
      <c r="AB209" s="36" t="b">
        <v>0</v>
      </c>
      <c r="AC209" s="23" t="s">
        <v>140</v>
      </c>
      <c r="AD209" s="37"/>
      <c r="AE209" s="42"/>
      <c r="AF209" s="37"/>
      <c r="AG209" s="37"/>
      <c r="AH209" s="42" t="s">
        <v>600</v>
      </c>
      <c r="AI209" s="37"/>
      <c r="AJ209" s="37"/>
      <c r="AK209" s="38"/>
      <c r="AL209" s="38"/>
      <c r="AM209" s="38"/>
      <c r="AN209" s="38"/>
    </row>
    <row r="210" ht="21.75" customHeight="1">
      <c r="A210" s="8">
        <v>213.0</v>
      </c>
      <c r="B210" s="27" t="s">
        <v>36</v>
      </c>
      <c r="C210" s="71" t="s">
        <v>797</v>
      </c>
      <c r="D210" s="73" t="s">
        <v>798</v>
      </c>
      <c r="E210" s="27">
        <v>2644.0</v>
      </c>
      <c r="F210" s="89" t="s">
        <v>202</v>
      </c>
      <c r="G210" s="39" t="s">
        <v>556</v>
      </c>
      <c r="H210" s="106" t="s">
        <v>709</v>
      </c>
      <c r="I210" s="106" t="s">
        <v>799</v>
      </c>
      <c r="J210" s="22" t="s">
        <v>44</v>
      </c>
      <c r="K210" s="50" t="s">
        <v>135</v>
      </c>
      <c r="L210" s="23" t="s">
        <v>172</v>
      </c>
      <c r="M210" s="24" t="s">
        <v>47</v>
      </c>
      <c r="N210" s="25" t="s">
        <v>48</v>
      </c>
      <c r="O210" s="26" t="s">
        <v>49</v>
      </c>
      <c r="P210" s="27">
        <f t="shared" si="1"/>
        <v>31</v>
      </c>
      <c r="Q210" s="31">
        <v>34384.0</v>
      </c>
      <c r="R210" s="84">
        <v>43864.0</v>
      </c>
      <c r="S210" s="30" t="str">
        <f t="shared" si="2"/>
        <v>6 ปี 0 เดือน 12 วัน </v>
      </c>
      <c r="T210" s="31">
        <f t="shared" si="3"/>
        <v>56523</v>
      </c>
      <c r="U210" s="32">
        <f t="shared" si="4"/>
        <v>2054</v>
      </c>
      <c r="V210" s="33" t="str">
        <f t="shared" si="5"/>
        <v>29-33</v>
      </c>
      <c r="W210" s="33" t="str">
        <f t="shared" si="6"/>
        <v>Gen Y 👨‍🦱</v>
      </c>
      <c r="X210" s="31"/>
      <c r="Y210" s="74"/>
      <c r="Z210" s="27"/>
      <c r="AA210" s="27"/>
      <c r="AB210" s="41" t="b">
        <v>0</v>
      </c>
      <c r="AC210" s="23" t="s">
        <v>175</v>
      </c>
      <c r="AD210" s="21"/>
      <c r="AE210" s="20"/>
      <c r="AF210" s="21"/>
      <c r="AG210" s="21"/>
      <c r="AH210" s="20" t="s">
        <v>800</v>
      </c>
      <c r="AI210" s="21"/>
      <c r="AJ210" s="21"/>
      <c r="AK210" s="86"/>
      <c r="AL210" s="86"/>
      <c r="AM210" s="86"/>
      <c r="AN210" s="86"/>
    </row>
    <row r="211" ht="21.75" customHeight="1">
      <c r="A211" s="8">
        <v>214.0</v>
      </c>
      <c r="B211" s="6" t="s">
        <v>52</v>
      </c>
      <c r="C211" s="18" t="s">
        <v>781</v>
      </c>
      <c r="D211" s="19" t="s">
        <v>801</v>
      </c>
      <c r="E211" s="27">
        <v>2647.0</v>
      </c>
      <c r="F211" s="39" t="s">
        <v>56</v>
      </c>
      <c r="G211" s="20" t="s">
        <v>41</v>
      </c>
      <c r="H211" s="106" t="s">
        <v>68</v>
      </c>
      <c r="I211" s="106" t="s">
        <v>239</v>
      </c>
      <c r="J211" s="22" t="s">
        <v>44</v>
      </c>
      <c r="K211" s="50" t="s">
        <v>135</v>
      </c>
      <c r="L211" s="23" t="s">
        <v>46</v>
      </c>
      <c r="M211" s="40" t="s">
        <v>59</v>
      </c>
      <c r="N211" s="25" t="s">
        <v>48</v>
      </c>
      <c r="O211" s="26" t="s">
        <v>49</v>
      </c>
      <c r="P211" s="27">
        <f t="shared" si="1"/>
        <v>57</v>
      </c>
      <c r="Q211" s="28">
        <v>25188.0</v>
      </c>
      <c r="R211" s="29">
        <v>40452.0</v>
      </c>
      <c r="S211" s="30" t="str">
        <f t="shared" si="2"/>
        <v>15 ปี 4 เดือน 14 วัน </v>
      </c>
      <c r="T211" s="31">
        <f t="shared" si="3"/>
        <v>47392</v>
      </c>
      <c r="U211" s="32">
        <f t="shared" si="4"/>
        <v>2029</v>
      </c>
      <c r="V211" s="33" t="str">
        <f t="shared" si="5"/>
        <v>54-58</v>
      </c>
      <c r="W211" s="33" t="str">
        <f t="shared" si="6"/>
        <v>Gen X 🧔</v>
      </c>
      <c r="X211" s="31"/>
      <c r="Y211" s="34" t="s">
        <v>802</v>
      </c>
      <c r="Z211" s="35"/>
      <c r="AA211" s="35"/>
      <c r="AB211" s="36" t="b">
        <v>0</v>
      </c>
      <c r="AC211" s="23" t="s">
        <v>140</v>
      </c>
      <c r="AD211" s="37"/>
      <c r="AE211" s="37"/>
      <c r="AF211" s="37"/>
      <c r="AG211" s="37"/>
      <c r="AH211" s="37"/>
      <c r="AI211" s="37"/>
      <c r="AJ211" s="37"/>
      <c r="AK211" s="38"/>
      <c r="AL211" s="38"/>
      <c r="AM211" s="38"/>
      <c r="AN211" s="38"/>
    </row>
    <row r="212" ht="21.75" customHeight="1">
      <c r="A212" s="8">
        <v>215.0</v>
      </c>
      <c r="B212" s="26" t="s">
        <v>36</v>
      </c>
      <c r="C212" s="90" t="s">
        <v>803</v>
      </c>
      <c r="D212" s="72" t="s">
        <v>804</v>
      </c>
      <c r="E212" s="26">
        <v>2648.0</v>
      </c>
      <c r="F212" s="39" t="s">
        <v>56</v>
      </c>
      <c r="G212" s="39" t="s">
        <v>556</v>
      </c>
      <c r="H212" s="106" t="s">
        <v>698</v>
      </c>
      <c r="I212" s="106" t="s">
        <v>737</v>
      </c>
      <c r="J212" s="22" t="s">
        <v>44</v>
      </c>
      <c r="K212" s="50" t="s">
        <v>135</v>
      </c>
      <c r="L212" s="23" t="s">
        <v>46</v>
      </c>
      <c r="M212" s="24" t="s">
        <v>47</v>
      </c>
      <c r="N212" s="25" t="s">
        <v>48</v>
      </c>
      <c r="O212" s="26" t="s">
        <v>49</v>
      </c>
      <c r="P212" s="27">
        <f t="shared" si="1"/>
        <v>31</v>
      </c>
      <c r="Q212" s="66">
        <v>34506.0</v>
      </c>
      <c r="R212" s="67">
        <v>45078.0</v>
      </c>
      <c r="S212" s="30" t="str">
        <f t="shared" si="2"/>
        <v>2 ปี 8 เดือน 14 วัน </v>
      </c>
      <c r="T212" s="31">
        <f t="shared" si="3"/>
        <v>56523</v>
      </c>
      <c r="U212" s="32">
        <f t="shared" si="4"/>
        <v>2054</v>
      </c>
      <c r="V212" s="33" t="str">
        <f t="shared" si="5"/>
        <v>29-33</v>
      </c>
      <c r="W212" s="33" t="str">
        <f t="shared" si="6"/>
        <v>Gen Y 👨‍🦱</v>
      </c>
      <c r="X212" s="31"/>
      <c r="Y212" s="74"/>
      <c r="Z212" s="35"/>
      <c r="AA212" s="35"/>
      <c r="AB212" s="36" t="b">
        <v>0</v>
      </c>
      <c r="AC212" s="23" t="s">
        <v>140</v>
      </c>
      <c r="AD212" s="37"/>
      <c r="AE212" s="42"/>
      <c r="AF212" s="37"/>
      <c r="AG212" s="37"/>
      <c r="AH212" s="42" t="s">
        <v>600</v>
      </c>
      <c r="AI212" s="37"/>
      <c r="AJ212" s="37"/>
      <c r="AK212" s="38"/>
      <c r="AL212" s="38"/>
      <c r="AM212" s="38"/>
      <c r="AN212" s="38"/>
    </row>
    <row r="213" ht="21.75" customHeight="1">
      <c r="A213" s="8">
        <v>216.0</v>
      </c>
      <c r="B213" s="27" t="s">
        <v>52</v>
      </c>
      <c r="C213" s="71" t="s">
        <v>805</v>
      </c>
      <c r="D213" s="73" t="s">
        <v>806</v>
      </c>
      <c r="E213" s="27">
        <v>2656.0</v>
      </c>
      <c r="F213" s="39" t="s">
        <v>56</v>
      </c>
      <c r="G213" s="39" t="s">
        <v>556</v>
      </c>
      <c r="H213" s="106" t="s">
        <v>636</v>
      </c>
      <c r="I213" s="106" t="s">
        <v>113</v>
      </c>
      <c r="J213" s="22" t="s">
        <v>44</v>
      </c>
      <c r="K213" s="50" t="s">
        <v>135</v>
      </c>
      <c r="L213" s="23" t="s">
        <v>46</v>
      </c>
      <c r="M213" s="40" t="s">
        <v>59</v>
      </c>
      <c r="N213" s="25" t="s">
        <v>48</v>
      </c>
      <c r="O213" s="26" t="s">
        <v>49</v>
      </c>
      <c r="P213" s="27">
        <f t="shared" si="1"/>
        <v>47</v>
      </c>
      <c r="Q213" s="28">
        <v>28719.0</v>
      </c>
      <c r="R213" s="29">
        <v>40603.0</v>
      </c>
      <c r="S213" s="30" t="str">
        <f t="shared" si="2"/>
        <v>14 ปี 11 เดือน 14 วัน </v>
      </c>
      <c r="T213" s="31">
        <f t="shared" si="3"/>
        <v>50679</v>
      </c>
      <c r="U213" s="32">
        <f t="shared" si="4"/>
        <v>2038</v>
      </c>
      <c r="V213" s="33" t="str">
        <f t="shared" si="5"/>
        <v>44-48</v>
      </c>
      <c r="W213" s="33" t="str">
        <f t="shared" si="6"/>
        <v>Gen X 🧔</v>
      </c>
      <c r="X213" s="31"/>
      <c r="Y213" s="74"/>
      <c r="Z213" s="35"/>
      <c r="AA213" s="35"/>
      <c r="AB213" s="36" t="b">
        <v>0</v>
      </c>
      <c r="AC213" s="23" t="s">
        <v>50</v>
      </c>
      <c r="AD213" s="37"/>
      <c r="AE213" s="42"/>
      <c r="AF213" s="37"/>
      <c r="AG213" s="37"/>
      <c r="AH213" s="42" t="s">
        <v>723</v>
      </c>
      <c r="AI213" s="37"/>
      <c r="AJ213" s="37"/>
      <c r="AK213" s="38"/>
      <c r="AL213" s="38"/>
      <c r="AM213" s="38"/>
      <c r="AN213" s="38"/>
    </row>
    <row r="214" ht="21.75" customHeight="1">
      <c r="A214" s="8">
        <v>217.0</v>
      </c>
      <c r="B214" s="27" t="s">
        <v>52</v>
      </c>
      <c r="C214" s="71" t="s">
        <v>807</v>
      </c>
      <c r="D214" s="73" t="s">
        <v>808</v>
      </c>
      <c r="E214" s="27">
        <v>2658.0</v>
      </c>
      <c r="F214" s="39" t="s">
        <v>809</v>
      </c>
      <c r="G214" s="39" t="s">
        <v>556</v>
      </c>
      <c r="H214" s="106" t="s">
        <v>709</v>
      </c>
      <c r="I214" s="106" t="s">
        <v>810</v>
      </c>
      <c r="J214" s="22" t="s">
        <v>44</v>
      </c>
      <c r="K214" s="50" t="s">
        <v>135</v>
      </c>
      <c r="L214" s="23" t="s">
        <v>46</v>
      </c>
      <c r="M214" s="40" t="s">
        <v>59</v>
      </c>
      <c r="N214" s="25" t="s">
        <v>48</v>
      </c>
      <c r="O214" s="26" t="s">
        <v>49</v>
      </c>
      <c r="P214" s="27">
        <f t="shared" si="1"/>
        <v>48</v>
      </c>
      <c r="Q214" s="28">
        <v>28250.0</v>
      </c>
      <c r="R214" s="29">
        <v>40603.0</v>
      </c>
      <c r="S214" s="30" t="str">
        <f t="shared" si="2"/>
        <v>14 ปี 11 เดือน 14 วัน </v>
      </c>
      <c r="T214" s="31">
        <f t="shared" si="3"/>
        <v>50314</v>
      </c>
      <c r="U214" s="32">
        <f t="shared" si="4"/>
        <v>2037</v>
      </c>
      <c r="V214" s="33" t="str">
        <f t="shared" si="5"/>
        <v>44-48</v>
      </c>
      <c r="W214" s="33" t="str">
        <f t="shared" si="6"/>
        <v>Gen X 🧔</v>
      </c>
      <c r="X214" s="31"/>
      <c r="Y214" s="74"/>
      <c r="Z214" s="35"/>
      <c r="AA214" s="35"/>
      <c r="AB214" s="36" t="b">
        <v>0</v>
      </c>
      <c r="AC214" s="23" t="s">
        <v>50</v>
      </c>
      <c r="AD214" s="37"/>
      <c r="AE214" s="154"/>
      <c r="AF214" s="37"/>
      <c r="AG214" s="37"/>
      <c r="AH214" s="154" t="s">
        <v>811</v>
      </c>
      <c r="AI214" s="37"/>
      <c r="AJ214" s="37"/>
      <c r="AK214" s="38"/>
      <c r="AL214" s="38"/>
      <c r="AM214" s="38"/>
      <c r="AN214" s="38"/>
    </row>
    <row r="215" ht="21.75" customHeight="1">
      <c r="A215" s="8">
        <v>218.0</v>
      </c>
      <c r="B215" s="27" t="s">
        <v>36</v>
      </c>
      <c r="C215" s="71" t="s">
        <v>812</v>
      </c>
      <c r="D215" s="73" t="s">
        <v>813</v>
      </c>
      <c r="E215" s="27">
        <v>2660.0</v>
      </c>
      <c r="F215" s="20" t="s">
        <v>255</v>
      </c>
      <c r="G215" s="39" t="s">
        <v>556</v>
      </c>
      <c r="H215" s="106" t="s">
        <v>557</v>
      </c>
      <c r="I215" s="106" t="s">
        <v>748</v>
      </c>
      <c r="J215" s="22" t="s">
        <v>44</v>
      </c>
      <c r="K215" s="50" t="s">
        <v>135</v>
      </c>
      <c r="L215" s="23" t="s">
        <v>102</v>
      </c>
      <c r="M215" s="24" t="s">
        <v>47</v>
      </c>
      <c r="N215" s="25" t="s">
        <v>48</v>
      </c>
      <c r="O215" s="26" t="s">
        <v>49</v>
      </c>
      <c r="P215" s="27">
        <f t="shared" si="1"/>
        <v>32</v>
      </c>
      <c r="Q215" s="31">
        <v>34022.0</v>
      </c>
      <c r="R215" s="84">
        <v>43620.0</v>
      </c>
      <c r="S215" s="30" t="str">
        <f t="shared" si="2"/>
        <v>6 ปี 8 เดือน 11 วัน </v>
      </c>
      <c r="T215" s="31">
        <f t="shared" si="3"/>
        <v>56158</v>
      </c>
      <c r="U215" s="32">
        <f t="shared" si="4"/>
        <v>2053</v>
      </c>
      <c r="V215" s="33" t="str">
        <f t="shared" si="5"/>
        <v>29-33</v>
      </c>
      <c r="W215" s="33" t="str">
        <f t="shared" si="6"/>
        <v>Gen Y 👨‍🦱</v>
      </c>
      <c r="X215" s="31"/>
      <c r="Y215" s="74"/>
      <c r="Z215" s="40" t="s">
        <v>814</v>
      </c>
      <c r="AA215" s="101">
        <v>46566.0</v>
      </c>
      <c r="AB215" s="102" t="b">
        <v>1</v>
      </c>
      <c r="AC215" s="23" t="s">
        <v>50</v>
      </c>
      <c r="AD215" s="81"/>
      <c r="AE215" s="81"/>
      <c r="AF215" s="127" t="s">
        <v>600</v>
      </c>
      <c r="AG215" s="42" t="s">
        <v>562</v>
      </c>
      <c r="AH215" s="42" t="s">
        <v>600</v>
      </c>
      <c r="AI215" s="81"/>
      <c r="AJ215" s="81"/>
      <c r="AK215" s="82"/>
      <c r="AL215" s="82"/>
      <c r="AM215" s="82"/>
      <c r="AN215" s="82"/>
    </row>
    <row r="216" ht="21.75" customHeight="1">
      <c r="A216" s="8">
        <v>219.0</v>
      </c>
      <c r="B216" s="27" t="s">
        <v>52</v>
      </c>
      <c r="C216" s="71" t="s">
        <v>815</v>
      </c>
      <c r="D216" s="73" t="s">
        <v>816</v>
      </c>
      <c r="E216" s="27">
        <v>2661.0</v>
      </c>
      <c r="F216" s="20" t="s">
        <v>255</v>
      </c>
      <c r="G216" s="39" t="s">
        <v>556</v>
      </c>
      <c r="H216" s="106" t="s">
        <v>609</v>
      </c>
      <c r="I216" s="106" t="s">
        <v>610</v>
      </c>
      <c r="J216" s="22" t="s">
        <v>44</v>
      </c>
      <c r="K216" s="50" t="s">
        <v>135</v>
      </c>
      <c r="L216" s="23" t="s">
        <v>102</v>
      </c>
      <c r="M216" s="40" t="s">
        <v>59</v>
      </c>
      <c r="N216" s="25" t="s">
        <v>48</v>
      </c>
      <c r="O216" s="26" t="s">
        <v>49</v>
      </c>
      <c r="P216" s="27">
        <f t="shared" si="1"/>
        <v>41</v>
      </c>
      <c r="Q216" s="28">
        <v>30978.0</v>
      </c>
      <c r="R216" s="29">
        <v>40634.0</v>
      </c>
      <c r="S216" s="30" t="str">
        <f t="shared" si="2"/>
        <v>14 ปี 10 เดือน 14 วัน </v>
      </c>
      <c r="T216" s="31">
        <f t="shared" si="3"/>
        <v>53236</v>
      </c>
      <c r="U216" s="32">
        <f t="shared" si="4"/>
        <v>2045</v>
      </c>
      <c r="V216" s="33" t="str">
        <f t="shared" si="5"/>
        <v>39-43</v>
      </c>
      <c r="W216" s="33" t="str">
        <f t="shared" si="6"/>
        <v>Gen Y 👨‍🦱</v>
      </c>
      <c r="X216" s="31"/>
      <c r="Y216" s="74"/>
      <c r="Z216" s="40" t="s">
        <v>817</v>
      </c>
      <c r="AA216" s="101">
        <v>46922.0</v>
      </c>
      <c r="AB216" s="102" t="b">
        <v>1</v>
      </c>
      <c r="AC216" s="23" t="s">
        <v>50</v>
      </c>
      <c r="AD216" s="42" t="s">
        <v>423</v>
      </c>
      <c r="AE216" s="42" t="s">
        <v>576</v>
      </c>
      <c r="AF216" s="42" t="s">
        <v>734</v>
      </c>
      <c r="AG216" s="42" t="s">
        <v>562</v>
      </c>
      <c r="AH216" s="42" t="s">
        <v>734</v>
      </c>
      <c r="AI216" s="37"/>
      <c r="AJ216" s="37"/>
      <c r="AK216" s="38"/>
      <c r="AL216" s="38"/>
      <c r="AM216" s="38"/>
      <c r="AN216" s="38"/>
    </row>
    <row r="217" ht="21.75" customHeight="1">
      <c r="A217" s="8">
        <v>220.0</v>
      </c>
      <c r="B217" s="27" t="s">
        <v>52</v>
      </c>
      <c r="C217" s="71" t="s">
        <v>818</v>
      </c>
      <c r="D217" s="73" t="s">
        <v>819</v>
      </c>
      <c r="E217" s="27">
        <v>2668.0</v>
      </c>
      <c r="F217" s="20" t="s">
        <v>255</v>
      </c>
      <c r="G217" s="39" t="s">
        <v>556</v>
      </c>
      <c r="H217" s="20" t="s">
        <v>573</v>
      </c>
      <c r="I217" s="106" t="s">
        <v>682</v>
      </c>
      <c r="J217" s="22" t="s">
        <v>44</v>
      </c>
      <c r="K217" s="50" t="s">
        <v>135</v>
      </c>
      <c r="L217" s="23" t="s">
        <v>102</v>
      </c>
      <c r="M217" s="40" t="s">
        <v>59</v>
      </c>
      <c r="N217" s="25" t="s">
        <v>48</v>
      </c>
      <c r="O217" s="26" t="s">
        <v>49</v>
      </c>
      <c r="P217" s="27">
        <f t="shared" si="1"/>
        <v>41</v>
      </c>
      <c r="Q217" s="28">
        <v>30968.0</v>
      </c>
      <c r="R217" s="29">
        <v>40940.0</v>
      </c>
      <c r="S217" s="30" t="str">
        <f t="shared" si="2"/>
        <v>14 ปี 0 เดือน 14 วัน </v>
      </c>
      <c r="T217" s="31">
        <f t="shared" si="3"/>
        <v>53236</v>
      </c>
      <c r="U217" s="32">
        <f t="shared" si="4"/>
        <v>2045</v>
      </c>
      <c r="V217" s="33" t="str">
        <f t="shared" si="5"/>
        <v>39-43</v>
      </c>
      <c r="W217" s="33" t="str">
        <f t="shared" si="6"/>
        <v>Gen Y 👨‍🦱</v>
      </c>
      <c r="X217" s="31"/>
      <c r="Y217" s="74"/>
      <c r="Z217" s="145" t="s">
        <v>820</v>
      </c>
      <c r="AA217" s="101">
        <v>47321.0</v>
      </c>
      <c r="AB217" s="102" t="b">
        <v>1</v>
      </c>
      <c r="AC217" s="23" t="s">
        <v>50</v>
      </c>
      <c r="AD217" s="37"/>
      <c r="AE217" s="37"/>
      <c r="AF217" s="127" t="s">
        <v>600</v>
      </c>
      <c r="AG217" s="42" t="s">
        <v>562</v>
      </c>
      <c r="AH217" s="106" t="s">
        <v>684</v>
      </c>
      <c r="AI217" s="37"/>
      <c r="AJ217" s="37"/>
      <c r="AK217" s="38"/>
      <c r="AL217" s="38"/>
      <c r="AM217" s="38"/>
      <c r="AN217" s="38"/>
    </row>
    <row r="218" ht="21.75" customHeight="1">
      <c r="A218" s="8">
        <v>221.0</v>
      </c>
      <c r="B218" s="27" t="s">
        <v>52</v>
      </c>
      <c r="C218" s="71" t="s">
        <v>821</v>
      </c>
      <c r="D218" s="73" t="s">
        <v>822</v>
      </c>
      <c r="E218" s="27">
        <v>2669.0</v>
      </c>
      <c r="F218" s="20" t="s">
        <v>255</v>
      </c>
      <c r="G218" s="39" t="s">
        <v>556</v>
      </c>
      <c r="H218" s="106" t="s">
        <v>557</v>
      </c>
      <c r="I218" s="106" t="s">
        <v>748</v>
      </c>
      <c r="J218" s="22" t="s">
        <v>44</v>
      </c>
      <c r="K218" s="50" t="s">
        <v>135</v>
      </c>
      <c r="L218" s="23" t="s">
        <v>102</v>
      </c>
      <c r="M218" s="40" t="s">
        <v>59</v>
      </c>
      <c r="N218" s="25" t="s">
        <v>48</v>
      </c>
      <c r="O218" s="26" t="s">
        <v>49</v>
      </c>
      <c r="P218" s="27">
        <f t="shared" si="1"/>
        <v>34</v>
      </c>
      <c r="Q218" s="28">
        <v>33526.0</v>
      </c>
      <c r="R218" s="29">
        <v>42933.0</v>
      </c>
      <c r="S218" s="30" t="str">
        <f t="shared" si="2"/>
        <v>8 ปี 6 เดือน 29 วัน </v>
      </c>
      <c r="T218" s="31">
        <f t="shared" si="3"/>
        <v>55793</v>
      </c>
      <c r="U218" s="32">
        <f t="shared" si="4"/>
        <v>2052</v>
      </c>
      <c r="V218" s="33" t="str">
        <f t="shared" si="5"/>
        <v>34-38</v>
      </c>
      <c r="W218" s="33" t="str">
        <f t="shared" si="6"/>
        <v>Gen Y 👨‍🦱</v>
      </c>
      <c r="X218" s="31"/>
      <c r="Y218" s="74"/>
      <c r="Z218" s="100" t="s">
        <v>823</v>
      </c>
      <c r="AA218" s="101">
        <v>46202.0</v>
      </c>
      <c r="AB218" s="36" t="b">
        <v>0</v>
      </c>
      <c r="AC218" s="23" t="s">
        <v>50</v>
      </c>
      <c r="AD218" s="37"/>
      <c r="AE218" s="37"/>
      <c r="AF218" s="127" t="s">
        <v>600</v>
      </c>
      <c r="AG218" s="42" t="s">
        <v>562</v>
      </c>
      <c r="AH218" s="42" t="s">
        <v>600</v>
      </c>
      <c r="AI218" s="37"/>
      <c r="AJ218" s="37"/>
      <c r="AK218" s="38"/>
      <c r="AL218" s="38"/>
      <c r="AM218" s="38"/>
      <c r="AN218" s="38"/>
    </row>
    <row r="219" ht="21.75" customHeight="1">
      <c r="A219" s="8">
        <v>222.0</v>
      </c>
      <c r="B219" s="27" t="s">
        <v>52</v>
      </c>
      <c r="C219" s="71" t="s">
        <v>447</v>
      </c>
      <c r="D219" s="73" t="s">
        <v>824</v>
      </c>
      <c r="E219" s="27">
        <v>2670.0</v>
      </c>
      <c r="F219" s="20" t="s">
        <v>255</v>
      </c>
      <c r="G219" s="39" t="s">
        <v>556</v>
      </c>
      <c r="H219" s="106" t="s">
        <v>698</v>
      </c>
      <c r="I219" s="106" t="s">
        <v>737</v>
      </c>
      <c r="J219" s="22" t="s">
        <v>44</v>
      </c>
      <c r="K219" s="50" t="s">
        <v>135</v>
      </c>
      <c r="L219" s="23" t="s">
        <v>102</v>
      </c>
      <c r="M219" s="40" t="s">
        <v>59</v>
      </c>
      <c r="N219" s="25" t="s">
        <v>48</v>
      </c>
      <c r="O219" s="26" t="s">
        <v>49</v>
      </c>
      <c r="P219" s="27">
        <f t="shared" si="1"/>
        <v>40</v>
      </c>
      <c r="Q219" s="28">
        <v>31201.0</v>
      </c>
      <c r="R219" s="29">
        <v>41031.0</v>
      </c>
      <c r="S219" s="30" t="str">
        <f t="shared" si="2"/>
        <v>13 ปี 9 เดือน 13 วัน </v>
      </c>
      <c r="T219" s="31">
        <f t="shared" si="3"/>
        <v>53236</v>
      </c>
      <c r="U219" s="32">
        <f t="shared" si="4"/>
        <v>2045</v>
      </c>
      <c r="V219" s="33" t="str">
        <f t="shared" si="5"/>
        <v>39-43</v>
      </c>
      <c r="W219" s="33" t="str">
        <f t="shared" si="6"/>
        <v>Gen Y 👨‍🦱</v>
      </c>
      <c r="X219" s="31"/>
      <c r="Y219" s="74"/>
      <c r="Z219" s="136" t="s">
        <v>825</v>
      </c>
      <c r="AA219" s="101">
        <v>47685.0</v>
      </c>
      <c r="AB219" s="102" t="b">
        <v>1</v>
      </c>
      <c r="AC219" s="23" t="s">
        <v>50</v>
      </c>
      <c r="AD219" s="37"/>
      <c r="AE219" s="37"/>
      <c r="AF219" s="127" t="s">
        <v>600</v>
      </c>
      <c r="AG219" s="42" t="s">
        <v>562</v>
      </c>
      <c r="AH219" s="42" t="s">
        <v>600</v>
      </c>
      <c r="AI219" s="37"/>
      <c r="AJ219" s="37"/>
      <c r="AK219" s="38"/>
      <c r="AL219" s="38"/>
      <c r="AM219" s="38"/>
      <c r="AN219" s="38"/>
    </row>
    <row r="220" ht="21.75" customHeight="1">
      <c r="A220" s="8">
        <v>223.0</v>
      </c>
      <c r="B220" s="27" t="s">
        <v>70</v>
      </c>
      <c r="C220" s="71" t="s">
        <v>826</v>
      </c>
      <c r="D220" s="73" t="s">
        <v>827</v>
      </c>
      <c r="E220" s="27">
        <v>2671.0</v>
      </c>
      <c r="F220" s="20" t="s">
        <v>255</v>
      </c>
      <c r="G220" s="39" t="s">
        <v>556</v>
      </c>
      <c r="H220" s="20" t="s">
        <v>573</v>
      </c>
      <c r="I220" s="106" t="s">
        <v>687</v>
      </c>
      <c r="J220" s="22" t="s">
        <v>44</v>
      </c>
      <c r="K220" s="50" t="s">
        <v>135</v>
      </c>
      <c r="L220" s="23" t="s">
        <v>102</v>
      </c>
      <c r="M220" s="40" t="s">
        <v>59</v>
      </c>
      <c r="N220" s="25" t="s">
        <v>48</v>
      </c>
      <c r="O220" s="26" t="s">
        <v>49</v>
      </c>
      <c r="P220" s="27">
        <f t="shared" si="1"/>
        <v>41</v>
      </c>
      <c r="Q220" s="28">
        <v>30942.0</v>
      </c>
      <c r="R220" s="29">
        <v>40940.0</v>
      </c>
      <c r="S220" s="30" t="str">
        <f t="shared" si="2"/>
        <v>14 ปี 0 เดือน 14 วัน </v>
      </c>
      <c r="T220" s="31">
        <f t="shared" si="3"/>
        <v>52871</v>
      </c>
      <c r="U220" s="32">
        <f t="shared" si="4"/>
        <v>2044</v>
      </c>
      <c r="V220" s="33" t="str">
        <f t="shared" si="5"/>
        <v>39-43</v>
      </c>
      <c r="W220" s="33" t="str">
        <f t="shared" si="6"/>
        <v>Gen Y 👨‍🦱</v>
      </c>
      <c r="X220" s="31"/>
      <c r="Y220" s="74"/>
      <c r="Z220" s="100" t="s">
        <v>825</v>
      </c>
      <c r="AA220" s="101">
        <v>47321.0</v>
      </c>
      <c r="AB220" s="36" t="b">
        <v>0</v>
      </c>
      <c r="AC220" s="23" t="s">
        <v>50</v>
      </c>
      <c r="AD220" s="37"/>
      <c r="AE220" s="37"/>
      <c r="AF220" s="127" t="s">
        <v>600</v>
      </c>
      <c r="AG220" s="42" t="s">
        <v>562</v>
      </c>
      <c r="AH220" s="42" t="s">
        <v>600</v>
      </c>
      <c r="AI220" s="37"/>
      <c r="AJ220" s="37"/>
      <c r="AK220" s="38"/>
      <c r="AL220" s="38"/>
      <c r="AM220" s="38"/>
      <c r="AN220" s="38"/>
    </row>
    <row r="221" ht="21.75" customHeight="1">
      <c r="A221" s="8">
        <v>224.0</v>
      </c>
      <c r="B221" s="27" t="s">
        <v>52</v>
      </c>
      <c r="C221" s="18" t="s">
        <v>828</v>
      </c>
      <c r="D221" s="19" t="s">
        <v>829</v>
      </c>
      <c r="E221" s="6">
        <v>2680.0</v>
      </c>
      <c r="F221" s="10" t="s">
        <v>159</v>
      </c>
      <c r="G221" s="39" t="s">
        <v>556</v>
      </c>
      <c r="H221" s="106" t="s">
        <v>698</v>
      </c>
      <c r="I221" s="106" t="s">
        <v>699</v>
      </c>
      <c r="J221" s="22" t="s">
        <v>44</v>
      </c>
      <c r="K221" s="50" t="s">
        <v>135</v>
      </c>
      <c r="L221" s="23" t="s">
        <v>46</v>
      </c>
      <c r="M221" s="40" t="s">
        <v>59</v>
      </c>
      <c r="N221" s="25" t="s">
        <v>48</v>
      </c>
      <c r="O221" s="26" t="s">
        <v>49</v>
      </c>
      <c r="P221" s="27">
        <f t="shared" si="1"/>
        <v>35</v>
      </c>
      <c r="Q221" s="28">
        <v>33150.0</v>
      </c>
      <c r="R221" s="29">
        <v>41463.0</v>
      </c>
      <c r="S221" s="30" t="str">
        <f t="shared" si="2"/>
        <v>12 ปี 7 เดือน 7 วัน </v>
      </c>
      <c r="T221" s="31">
        <f t="shared" si="3"/>
        <v>55427</v>
      </c>
      <c r="U221" s="32">
        <f t="shared" si="4"/>
        <v>2051</v>
      </c>
      <c r="V221" s="33" t="str">
        <f t="shared" si="5"/>
        <v>34-38</v>
      </c>
      <c r="W221" s="33" t="str">
        <f t="shared" si="6"/>
        <v>Gen Y 👨‍🦱</v>
      </c>
      <c r="X221" s="31"/>
      <c r="Y221" s="34"/>
      <c r="Z221" s="35"/>
      <c r="AA221" s="35"/>
      <c r="AB221" s="36" t="b">
        <v>0</v>
      </c>
      <c r="AC221" s="23" t="s">
        <v>50</v>
      </c>
      <c r="AD221" s="37"/>
      <c r="AE221" s="37"/>
      <c r="AF221" s="106" t="s">
        <v>830</v>
      </c>
      <c r="AG221" s="42" t="s">
        <v>562</v>
      </c>
      <c r="AH221" s="106" t="s">
        <v>830</v>
      </c>
      <c r="AI221" s="37"/>
      <c r="AJ221" s="37"/>
      <c r="AK221" s="38"/>
      <c r="AL221" s="38"/>
      <c r="AM221" s="38"/>
      <c r="AN221" s="38"/>
    </row>
    <row r="222" ht="21.75" customHeight="1">
      <c r="A222" s="8">
        <v>225.0</v>
      </c>
      <c r="B222" s="6" t="s">
        <v>52</v>
      </c>
      <c r="C222" s="129" t="s">
        <v>831</v>
      </c>
      <c r="D222" s="19" t="s">
        <v>832</v>
      </c>
      <c r="E222" s="6">
        <v>2681.0</v>
      </c>
      <c r="F222" s="10" t="s">
        <v>159</v>
      </c>
      <c r="G222" s="39" t="s">
        <v>556</v>
      </c>
      <c r="H222" s="106" t="s">
        <v>557</v>
      </c>
      <c r="I222" s="106" t="s">
        <v>833</v>
      </c>
      <c r="J222" s="22" t="s">
        <v>44</v>
      </c>
      <c r="K222" s="50" t="s">
        <v>135</v>
      </c>
      <c r="L222" s="23" t="s">
        <v>46</v>
      </c>
      <c r="M222" s="40" t="s">
        <v>59</v>
      </c>
      <c r="N222" s="25" t="s">
        <v>48</v>
      </c>
      <c r="O222" s="26" t="s">
        <v>49</v>
      </c>
      <c r="P222" s="27">
        <f t="shared" si="1"/>
        <v>34</v>
      </c>
      <c r="Q222" s="28">
        <v>33480.0</v>
      </c>
      <c r="R222" s="29">
        <v>42310.0</v>
      </c>
      <c r="S222" s="30" t="str">
        <f t="shared" si="2"/>
        <v>10 ปี 3 เดือน 13 วัน </v>
      </c>
      <c r="T222" s="31">
        <f t="shared" si="3"/>
        <v>55427</v>
      </c>
      <c r="U222" s="32">
        <f t="shared" si="4"/>
        <v>2051</v>
      </c>
      <c r="V222" s="33" t="str">
        <f t="shared" si="5"/>
        <v>34-38</v>
      </c>
      <c r="W222" s="33" t="str">
        <f t="shared" si="6"/>
        <v>Gen Y 👨‍🦱</v>
      </c>
      <c r="X222" s="31"/>
      <c r="Y222" s="21"/>
      <c r="Z222" s="35"/>
      <c r="AA222" s="35"/>
      <c r="AB222" s="36" t="b">
        <v>0</v>
      </c>
      <c r="AC222" s="23" t="s">
        <v>50</v>
      </c>
      <c r="AD222" s="37"/>
      <c r="AE222" s="37"/>
      <c r="AF222" s="106" t="s">
        <v>834</v>
      </c>
      <c r="AG222" s="42" t="s">
        <v>562</v>
      </c>
      <c r="AH222" s="106" t="s">
        <v>834</v>
      </c>
      <c r="AI222" s="37"/>
      <c r="AJ222" s="37"/>
      <c r="AK222" s="38"/>
      <c r="AL222" s="38"/>
      <c r="AM222" s="38"/>
      <c r="AN222" s="38"/>
    </row>
    <row r="223" ht="21.75" customHeight="1">
      <c r="A223" s="8">
        <v>226.0</v>
      </c>
      <c r="B223" s="27" t="s">
        <v>52</v>
      </c>
      <c r="C223" s="71" t="s">
        <v>835</v>
      </c>
      <c r="D223" s="73" t="s">
        <v>836</v>
      </c>
      <c r="E223" s="6">
        <v>2682.0</v>
      </c>
      <c r="F223" s="10" t="s">
        <v>159</v>
      </c>
      <c r="G223" s="39" t="s">
        <v>556</v>
      </c>
      <c r="H223" s="106" t="s">
        <v>566</v>
      </c>
      <c r="I223" s="106" t="s">
        <v>624</v>
      </c>
      <c r="J223" s="22" t="s">
        <v>44</v>
      </c>
      <c r="K223" s="50" t="s">
        <v>135</v>
      </c>
      <c r="L223" s="23" t="s">
        <v>46</v>
      </c>
      <c r="M223" s="40" t="s">
        <v>59</v>
      </c>
      <c r="N223" s="25" t="s">
        <v>48</v>
      </c>
      <c r="O223" s="26" t="s">
        <v>49</v>
      </c>
      <c r="P223" s="27">
        <f t="shared" si="1"/>
        <v>39</v>
      </c>
      <c r="Q223" s="28">
        <v>31817.0</v>
      </c>
      <c r="R223" s="29">
        <v>41153.0</v>
      </c>
      <c r="S223" s="30" t="str">
        <f t="shared" si="2"/>
        <v>13 ปี 5 เดือน 14 วัน </v>
      </c>
      <c r="T223" s="31">
        <f t="shared" si="3"/>
        <v>53966</v>
      </c>
      <c r="U223" s="32">
        <f t="shared" si="4"/>
        <v>2047</v>
      </c>
      <c r="V223" s="33" t="str">
        <f t="shared" si="5"/>
        <v>39-43</v>
      </c>
      <c r="W223" s="33" t="str">
        <f t="shared" si="6"/>
        <v>Gen Y 👨‍🦱</v>
      </c>
      <c r="X223" s="31"/>
      <c r="Y223" s="74"/>
      <c r="Z223" s="35"/>
      <c r="AA223" s="35"/>
      <c r="AB223" s="36" t="b">
        <v>0</v>
      </c>
      <c r="AC223" s="23" t="s">
        <v>50</v>
      </c>
      <c r="AD223" s="37"/>
      <c r="AE223" s="37"/>
      <c r="AF223" s="106" t="s">
        <v>626</v>
      </c>
      <c r="AG223" s="42" t="s">
        <v>562</v>
      </c>
      <c r="AH223" s="106" t="s">
        <v>626</v>
      </c>
      <c r="AI223" s="37"/>
      <c r="AJ223" s="37"/>
      <c r="AK223" s="38"/>
      <c r="AL223" s="38"/>
      <c r="AM223" s="38"/>
      <c r="AN223" s="38"/>
    </row>
    <row r="224" ht="21.75" customHeight="1">
      <c r="A224" s="8">
        <v>227.0</v>
      </c>
      <c r="B224" s="27" t="s">
        <v>52</v>
      </c>
      <c r="C224" s="71" t="s">
        <v>214</v>
      </c>
      <c r="D224" s="73" t="s">
        <v>837</v>
      </c>
      <c r="E224" s="6">
        <v>2684.0</v>
      </c>
      <c r="F224" s="10" t="s">
        <v>159</v>
      </c>
      <c r="G224" s="39" t="s">
        <v>556</v>
      </c>
      <c r="H224" s="106" t="s">
        <v>557</v>
      </c>
      <c r="I224" s="106" t="s">
        <v>838</v>
      </c>
      <c r="J224" s="22" t="s">
        <v>44</v>
      </c>
      <c r="K224" s="50" t="s">
        <v>135</v>
      </c>
      <c r="L224" s="23" t="s">
        <v>46</v>
      </c>
      <c r="M224" s="40" t="s">
        <v>59</v>
      </c>
      <c r="N224" s="25" t="s">
        <v>48</v>
      </c>
      <c r="O224" s="26" t="s">
        <v>49</v>
      </c>
      <c r="P224" s="27">
        <f t="shared" si="1"/>
        <v>41</v>
      </c>
      <c r="Q224" s="28">
        <v>30914.0</v>
      </c>
      <c r="R224" s="29">
        <v>41153.0</v>
      </c>
      <c r="S224" s="30" t="str">
        <f t="shared" si="2"/>
        <v>13 ปี 5 เดือน 14 วัน </v>
      </c>
      <c r="T224" s="31">
        <f t="shared" si="3"/>
        <v>52871</v>
      </c>
      <c r="U224" s="32">
        <f t="shared" si="4"/>
        <v>2044</v>
      </c>
      <c r="V224" s="33" t="str">
        <f t="shared" si="5"/>
        <v>39-43</v>
      </c>
      <c r="W224" s="33" t="str">
        <f t="shared" si="6"/>
        <v>Gen Y 👨‍🦱</v>
      </c>
      <c r="X224" s="31"/>
      <c r="Y224" s="74"/>
      <c r="Z224" s="35"/>
      <c r="AA224" s="35"/>
      <c r="AB224" s="36" t="b">
        <v>0</v>
      </c>
      <c r="AC224" s="23" t="s">
        <v>50</v>
      </c>
      <c r="AD224" s="37"/>
      <c r="AE224" s="37"/>
      <c r="AF224" s="106" t="s">
        <v>839</v>
      </c>
      <c r="AG224" s="42" t="s">
        <v>562</v>
      </c>
      <c r="AH224" s="106" t="s">
        <v>839</v>
      </c>
      <c r="AI224" s="37"/>
      <c r="AJ224" s="37"/>
      <c r="AK224" s="38"/>
      <c r="AL224" s="38"/>
      <c r="AM224" s="38"/>
      <c r="AN224" s="38"/>
    </row>
    <row r="225" ht="21.75" customHeight="1">
      <c r="A225" s="8">
        <v>228.0</v>
      </c>
      <c r="B225" s="27" t="s">
        <v>52</v>
      </c>
      <c r="C225" s="71" t="s">
        <v>840</v>
      </c>
      <c r="D225" s="73" t="s">
        <v>841</v>
      </c>
      <c r="E225" s="6">
        <v>2685.0</v>
      </c>
      <c r="F225" s="10" t="s">
        <v>159</v>
      </c>
      <c r="G225" s="39" t="s">
        <v>556</v>
      </c>
      <c r="H225" s="106" t="s">
        <v>636</v>
      </c>
      <c r="I225" s="106" t="s">
        <v>842</v>
      </c>
      <c r="J225" s="22" t="s">
        <v>44</v>
      </c>
      <c r="K225" s="50" t="s">
        <v>135</v>
      </c>
      <c r="L225" s="23" t="s">
        <v>46</v>
      </c>
      <c r="M225" s="40" t="s">
        <v>59</v>
      </c>
      <c r="N225" s="25" t="s">
        <v>48</v>
      </c>
      <c r="O225" s="26" t="s">
        <v>49</v>
      </c>
      <c r="P225" s="27">
        <f t="shared" si="1"/>
        <v>37</v>
      </c>
      <c r="Q225" s="28">
        <v>32542.0</v>
      </c>
      <c r="R225" s="29">
        <v>41153.0</v>
      </c>
      <c r="S225" s="30" t="str">
        <f t="shared" si="2"/>
        <v>13 ปี 5 เดือน 14 วัน </v>
      </c>
      <c r="T225" s="31">
        <f t="shared" si="3"/>
        <v>54697</v>
      </c>
      <c r="U225" s="32">
        <f t="shared" si="4"/>
        <v>2049</v>
      </c>
      <c r="V225" s="33" t="str">
        <f t="shared" si="5"/>
        <v>34-38</v>
      </c>
      <c r="W225" s="33" t="str">
        <f t="shared" si="6"/>
        <v>Gen Y 👨‍🦱</v>
      </c>
      <c r="X225" s="31"/>
      <c r="Y225" s="74"/>
      <c r="Z225" s="35"/>
      <c r="AA225" s="35"/>
      <c r="AB225" s="36" t="b">
        <v>0</v>
      </c>
      <c r="AC225" s="23" t="s">
        <v>50</v>
      </c>
      <c r="AD225" s="37"/>
      <c r="AE225" s="37"/>
      <c r="AF225" s="106" t="s">
        <v>843</v>
      </c>
      <c r="AG225" s="42" t="s">
        <v>562</v>
      </c>
      <c r="AH225" s="106" t="s">
        <v>843</v>
      </c>
      <c r="AI225" s="37"/>
      <c r="AJ225" s="37"/>
      <c r="AK225" s="38"/>
      <c r="AL225" s="38"/>
      <c r="AM225" s="38"/>
      <c r="AN225" s="38"/>
    </row>
    <row r="226" ht="21.75" customHeight="1">
      <c r="A226" s="8">
        <v>229.0</v>
      </c>
      <c r="B226" s="26" t="s">
        <v>52</v>
      </c>
      <c r="C226" s="90" t="s">
        <v>844</v>
      </c>
      <c r="D226" s="72" t="s">
        <v>845</v>
      </c>
      <c r="E226" s="8">
        <v>2686.0</v>
      </c>
      <c r="F226" s="10" t="s">
        <v>159</v>
      </c>
      <c r="G226" s="39" t="s">
        <v>556</v>
      </c>
      <c r="H226" s="20" t="s">
        <v>573</v>
      </c>
      <c r="I226" s="106" t="s">
        <v>630</v>
      </c>
      <c r="J226" s="22" t="s">
        <v>44</v>
      </c>
      <c r="K226" s="50" t="s">
        <v>135</v>
      </c>
      <c r="L226" s="23" t="s">
        <v>46</v>
      </c>
      <c r="M226" s="40" t="s">
        <v>59</v>
      </c>
      <c r="N226" s="25" t="s">
        <v>48</v>
      </c>
      <c r="O226" s="26" t="s">
        <v>49</v>
      </c>
      <c r="P226" s="27">
        <f t="shared" si="1"/>
        <v>29</v>
      </c>
      <c r="Q226" s="155">
        <v>35264.0</v>
      </c>
      <c r="R226" s="78">
        <v>44837.0</v>
      </c>
      <c r="S226" s="30" t="str">
        <f t="shared" si="2"/>
        <v>3 ปี 4 เดือน 12 วัน </v>
      </c>
      <c r="T226" s="31">
        <f t="shared" si="3"/>
        <v>57254</v>
      </c>
      <c r="U226" s="32">
        <f t="shared" si="4"/>
        <v>2056</v>
      </c>
      <c r="V226" s="33" t="str">
        <f t="shared" si="5"/>
        <v>29-33</v>
      </c>
      <c r="W226" s="33" t="str">
        <f t="shared" si="6"/>
        <v>Gen Y 👨‍🦱</v>
      </c>
      <c r="X226" s="31"/>
      <c r="Y226" s="74"/>
      <c r="Z226" s="80"/>
      <c r="AA226" s="80"/>
      <c r="AB226" s="36" t="b">
        <v>0</v>
      </c>
      <c r="AC226" s="23" t="s">
        <v>140</v>
      </c>
      <c r="AD226" s="81"/>
      <c r="AE226" s="81"/>
      <c r="AF226" s="106" t="s">
        <v>632</v>
      </c>
      <c r="AG226" s="42" t="s">
        <v>562</v>
      </c>
      <c r="AH226" s="106" t="s">
        <v>632</v>
      </c>
      <c r="AI226" s="81"/>
      <c r="AJ226" s="81"/>
      <c r="AK226" s="82"/>
      <c r="AL226" s="82"/>
      <c r="AM226" s="82"/>
      <c r="AN226" s="82"/>
    </row>
    <row r="227" ht="21.75" customHeight="1">
      <c r="A227" s="8">
        <v>230.0</v>
      </c>
      <c r="B227" s="27" t="s">
        <v>52</v>
      </c>
      <c r="C227" s="71" t="s">
        <v>846</v>
      </c>
      <c r="D227" s="73" t="s">
        <v>847</v>
      </c>
      <c r="E227" s="6">
        <v>2687.0</v>
      </c>
      <c r="F227" s="10" t="s">
        <v>159</v>
      </c>
      <c r="G227" s="39" t="s">
        <v>556</v>
      </c>
      <c r="H227" s="20" t="s">
        <v>573</v>
      </c>
      <c r="I227" s="106" t="s">
        <v>667</v>
      </c>
      <c r="J227" s="22" t="s">
        <v>44</v>
      </c>
      <c r="K227" s="50" t="s">
        <v>135</v>
      </c>
      <c r="L227" s="23" t="s">
        <v>46</v>
      </c>
      <c r="M227" s="40" t="s">
        <v>59</v>
      </c>
      <c r="N227" s="25" t="s">
        <v>48</v>
      </c>
      <c r="O227" s="26" t="s">
        <v>49</v>
      </c>
      <c r="P227" s="27">
        <f t="shared" si="1"/>
        <v>37</v>
      </c>
      <c r="Q227" s="28">
        <v>32467.0</v>
      </c>
      <c r="R227" s="29">
        <v>41153.0</v>
      </c>
      <c r="S227" s="30" t="str">
        <f t="shared" si="2"/>
        <v>13 ปี 5 เดือน 14 วัน </v>
      </c>
      <c r="T227" s="31">
        <f t="shared" si="3"/>
        <v>54697</v>
      </c>
      <c r="U227" s="32">
        <f t="shared" si="4"/>
        <v>2049</v>
      </c>
      <c r="V227" s="33" t="str">
        <f t="shared" si="5"/>
        <v>34-38</v>
      </c>
      <c r="W227" s="33" t="str">
        <f t="shared" si="6"/>
        <v>Gen Y 👨‍🦱</v>
      </c>
      <c r="X227" s="31"/>
      <c r="Y227" s="74"/>
      <c r="Z227" s="35"/>
      <c r="AA227" s="35"/>
      <c r="AB227" s="36" t="b">
        <v>0</v>
      </c>
      <c r="AC227" s="23" t="s">
        <v>50</v>
      </c>
      <c r="AD227" s="37"/>
      <c r="AE227" s="37"/>
      <c r="AF227" s="106" t="s">
        <v>848</v>
      </c>
      <c r="AG227" s="42" t="s">
        <v>562</v>
      </c>
      <c r="AH227" s="106" t="s">
        <v>848</v>
      </c>
      <c r="AI227" s="37"/>
      <c r="AJ227" s="37"/>
      <c r="AK227" s="38"/>
      <c r="AL227" s="38"/>
      <c r="AM227" s="38"/>
      <c r="AN227" s="38"/>
    </row>
    <row r="228" ht="21.75" customHeight="1">
      <c r="A228" s="8">
        <v>231.0</v>
      </c>
      <c r="B228" s="27" t="s">
        <v>52</v>
      </c>
      <c r="C228" s="18" t="s">
        <v>849</v>
      </c>
      <c r="D228" s="19" t="s">
        <v>850</v>
      </c>
      <c r="E228" s="6">
        <v>2688.0</v>
      </c>
      <c r="F228" s="10" t="s">
        <v>159</v>
      </c>
      <c r="G228" s="39" t="s">
        <v>556</v>
      </c>
      <c r="H228" s="106" t="s">
        <v>557</v>
      </c>
      <c r="I228" s="106" t="s">
        <v>833</v>
      </c>
      <c r="J228" s="22" t="s">
        <v>44</v>
      </c>
      <c r="K228" s="50" t="s">
        <v>135</v>
      </c>
      <c r="L228" s="23" t="s">
        <v>46</v>
      </c>
      <c r="M228" s="40" t="s">
        <v>59</v>
      </c>
      <c r="N228" s="25" t="s">
        <v>48</v>
      </c>
      <c r="O228" s="26" t="s">
        <v>49</v>
      </c>
      <c r="P228" s="27">
        <f t="shared" si="1"/>
        <v>36</v>
      </c>
      <c r="Q228" s="28">
        <v>32561.0</v>
      </c>
      <c r="R228" s="29">
        <v>41463.0</v>
      </c>
      <c r="S228" s="30" t="str">
        <f t="shared" si="2"/>
        <v>12 ปี 7 เดือน 7 วัน </v>
      </c>
      <c r="T228" s="31">
        <f t="shared" si="3"/>
        <v>54697</v>
      </c>
      <c r="U228" s="32">
        <f t="shared" si="4"/>
        <v>2049</v>
      </c>
      <c r="V228" s="33" t="str">
        <f t="shared" si="5"/>
        <v>34-38</v>
      </c>
      <c r="W228" s="33" t="str">
        <f t="shared" si="6"/>
        <v>Gen Y 👨‍🦱</v>
      </c>
      <c r="X228" s="31"/>
      <c r="Y228" s="34"/>
      <c r="Z228" s="35"/>
      <c r="AA228" s="35"/>
      <c r="AB228" s="36" t="b">
        <v>0</v>
      </c>
      <c r="AC228" s="23" t="s">
        <v>50</v>
      </c>
      <c r="AD228" s="37"/>
      <c r="AE228" s="37"/>
      <c r="AF228" s="106" t="s">
        <v>834</v>
      </c>
      <c r="AG228" s="42" t="s">
        <v>562</v>
      </c>
      <c r="AH228" s="106" t="s">
        <v>834</v>
      </c>
      <c r="AI228" s="37"/>
      <c r="AJ228" s="37"/>
      <c r="AK228" s="38"/>
      <c r="AL228" s="38"/>
      <c r="AM228" s="38"/>
      <c r="AN228" s="38"/>
    </row>
    <row r="229" ht="21.75" customHeight="1">
      <c r="A229" s="8">
        <v>232.0</v>
      </c>
      <c r="B229" s="26" t="s">
        <v>52</v>
      </c>
      <c r="C229" s="90" t="s">
        <v>851</v>
      </c>
      <c r="D229" s="72" t="s">
        <v>852</v>
      </c>
      <c r="E229" s="8">
        <v>2690.0</v>
      </c>
      <c r="F229" s="10" t="s">
        <v>159</v>
      </c>
      <c r="G229" s="39" t="s">
        <v>556</v>
      </c>
      <c r="H229" s="106" t="s">
        <v>698</v>
      </c>
      <c r="I229" s="106" t="s">
        <v>699</v>
      </c>
      <c r="J229" s="156" t="s">
        <v>44</v>
      </c>
      <c r="K229" s="50" t="s">
        <v>135</v>
      </c>
      <c r="L229" s="23" t="s">
        <v>46</v>
      </c>
      <c r="M229" s="40" t="s">
        <v>59</v>
      </c>
      <c r="N229" s="25" t="s">
        <v>48</v>
      </c>
      <c r="O229" s="26" t="s">
        <v>49</v>
      </c>
      <c r="P229" s="157">
        <f t="shared" si="1"/>
        <v>31</v>
      </c>
      <c r="Q229" s="158">
        <v>34601.0</v>
      </c>
      <c r="R229" s="67">
        <v>44805.0</v>
      </c>
      <c r="S229" s="30" t="str">
        <f t="shared" si="2"/>
        <v>3 ปี 5 เดือน 14 วัน </v>
      </c>
      <c r="T229" s="28">
        <f t="shared" si="3"/>
        <v>56523</v>
      </c>
      <c r="U229" s="32">
        <f t="shared" si="4"/>
        <v>2054</v>
      </c>
      <c r="V229" s="33" t="str">
        <f t="shared" si="5"/>
        <v>29-33</v>
      </c>
      <c r="W229" s="33" t="str">
        <f t="shared" si="6"/>
        <v>Gen Y 👨‍🦱</v>
      </c>
      <c r="X229" s="28"/>
      <c r="Y229" s="70"/>
      <c r="Z229" s="35"/>
      <c r="AA229" s="35"/>
      <c r="AB229" s="36" t="b">
        <v>0</v>
      </c>
      <c r="AC229" s="23" t="s">
        <v>140</v>
      </c>
      <c r="AD229" s="37"/>
      <c r="AE229" s="37"/>
      <c r="AF229" s="106" t="s">
        <v>830</v>
      </c>
      <c r="AG229" s="42" t="s">
        <v>562</v>
      </c>
      <c r="AH229" s="106" t="s">
        <v>830</v>
      </c>
      <c r="AI229" s="37"/>
      <c r="AJ229" s="37"/>
      <c r="AK229" s="38"/>
      <c r="AL229" s="38"/>
      <c r="AM229" s="38"/>
      <c r="AN229" s="38"/>
    </row>
    <row r="230" ht="21.75" customHeight="1">
      <c r="A230" s="8">
        <v>233.0</v>
      </c>
      <c r="B230" s="27" t="s">
        <v>52</v>
      </c>
      <c r="C230" s="71" t="s">
        <v>853</v>
      </c>
      <c r="D230" s="73" t="s">
        <v>854</v>
      </c>
      <c r="E230" s="6">
        <v>2691.0</v>
      </c>
      <c r="F230" s="10" t="s">
        <v>159</v>
      </c>
      <c r="G230" s="39" t="s">
        <v>556</v>
      </c>
      <c r="H230" s="106" t="s">
        <v>698</v>
      </c>
      <c r="I230" s="106" t="s">
        <v>706</v>
      </c>
      <c r="J230" s="22" t="s">
        <v>44</v>
      </c>
      <c r="K230" s="50" t="s">
        <v>135</v>
      </c>
      <c r="L230" s="23" t="s">
        <v>46</v>
      </c>
      <c r="M230" s="40" t="s">
        <v>59</v>
      </c>
      <c r="N230" s="25" t="s">
        <v>48</v>
      </c>
      <c r="O230" s="26" t="s">
        <v>49</v>
      </c>
      <c r="P230" s="27">
        <f t="shared" si="1"/>
        <v>39</v>
      </c>
      <c r="Q230" s="28">
        <v>31750.0</v>
      </c>
      <c r="R230" s="29">
        <v>41153.0</v>
      </c>
      <c r="S230" s="30" t="str">
        <f t="shared" si="2"/>
        <v>13 ปี 5 เดือน 14 วัน </v>
      </c>
      <c r="T230" s="31">
        <f t="shared" si="3"/>
        <v>53966</v>
      </c>
      <c r="U230" s="32">
        <f t="shared" si="4"/>
        <v>2047</v>
      </c>
      <c r="V230" s="33" t="str">
        <f t="shared" si="5"/>
        <v>39-43</v>
      </c>
      <c r="W230" s="33" t="str">
        <f t="shared" si="6"/>
        <v>Gen Y 👨‍🦱</v>
      </c>
      <c r="X230" s="31"/>
      <c r="Y230" s="74"/>
      <c r="Z230" s="35"/>
      <c r="AA230" s="35"/>
      <c r="AB230" s="36" t="b">
        <v>0</v>
      </c>
      <c r="AC230" s="23" t="s">
        <v>50</v>
      </c>
      <c r="AD230" s="37"/>
      <c r="AE230" s="37"/>
      <c r="AF230" s="106" t="s">
        <v>776</v>
      </c>
      <c r="AG230" s="42" t="s">
        <v>562</v>
      </c>
      <c r="AH230" s="106" t="s">
        <v>776</v>
      </c>
      <c r="AI230" s="37"/>
      <c r="AJ230" s="37"/>
      <c r="AK230" s="38"/>
      <c r="AL230" s="38"/>
      <c r="AM230" s="38"/>
      <c r="AN230" s="38"/>
    </row>
    <row r="231" ht="21.75" customHeight="1">
      <c r="A231" s="8">
        <v>234.0</v>
      </c>
      <c r="B231" s="27" t="s">
        <v>52</v>
      </c>
      <c r="C231" s="71" t="s">
        <v>855</v>
      </c>
      <c r="D231" s="73" t="s">
        <v>856</v>
      </c>
      <c r="E231" s="6">
        <v>2692.0</v>
      </c>
      <c r="F231" s="10" t="s">
        <v>159</v>
      </c>
      <c r="G231" s="39" t="s">
        <v>556</v>
      </c>
      <c r="H231" s="106" t="s">
        <v>698</v>
      </c>
      <c r="I231" s="106" t="s">
        <v>706</v>
      </c>
      <c r="J231" s="22" t="s">
        <v>44</v>
      </c>
      <c r="K231" s="50" t="s">
        <v>135</v>
      </c>
      <c r="L231" s="23" t="s">
        <v>46</v>
      </c>
      <c r="M231" s="40" t="s">
        <v>59</v>
      </c>
      <c r="N231" s="25" t="s">
        <v>48</v>
      </c>
      <c r="O231" s="26" t="s">
        <v>49</v>
      </c>
      <c r="P231" s="27">
        <f t="shared" si="1"/>
        <v>38</v>
      </c>
      <c r="Q231" s="28">
        <v>31844.0</v>
      </c>
      <c r="R231" s="29">
        <v>41153.0</v>
      </c>
      <c r="S231" s="30" t="str">
        <f t="shared" si="2"/>
        <v>13 ปี 5 เดือน 14 วัน </v>
      </c>
      <c r="T231" s="31">
        <f t="shared" si="3"/>
        <v>53966</v>
      </c>
      <c r="U231" s="32">
        <f t="shared" si="4"/>
        <v>2047</v>
      </c>
      <c r="V231" s="33" t="str">
        <f t="shared" si="5"/>
        <v>34-38</v>
      </c>
      <c r="W231" s="33" t="str">
        <f t="shared" si="6"/>
        <v>Gen Y 👨‍🦱</v>
      </c>
      <c r="X231" s="31"/>
      <c r="Y231" s="74"/>
      <c r="Z231" s="35"/>
      <c r="AA231" s="35"/>
      <c r="AB231" s="36" t="b">
        <v>0</v>
      </c>
      <c r="AC231" s="23" t="s">
        <v>50</v>
      </c>
      <c r="AD231" s="37"/>
      <c r="AE231" s="37"/>
      <c r="AF231" s="106" t="s">
        <v>776</v>
      </c>
      <c r="AG231" s="42" t="s">
        <v>562</v>
      </c>
      <c r="AH231" s="106" t="s">
        <v>776</v>
      </c>
      <c r="AI231" s="37"/>
      <c r="AJ231" s="37"/>
      <c r="AK231" s="38"/>
      <c r="AL231" s="38"/>
      <c r="AM231" s="38"/>
      <c r="AN231" s="38"/>
    </row>
    <row r="232" ht="21.75" customHeight="1">
      <c r="A232" s="8">
        <v>235.0</v>
      </c>
      <c r="B232" s="159" t="s">
        <v>52</v>
      </c>
      <c r="C232" s="160" t="s">
        <v>857</v>
      </c>
      <c r="D232" s="161" t="s">
        <v>858</v>
      </c>
      <c r="E232" s="27">
        <v>2693.0</v>
      </c>
      <c r="F232" s="10" t="s">
        <v>159</v>
      </c>
      <c r="G232" s="39" t="s">
        <v>556</v>
      </c>
      <c r="H232" s="106" t="s">
        <v>698</v>
      </c>
      <c r="I232" s="106" t="s">
        <v>699</v>
      </c>
      <c r="J232" s="22" t="s">
        <v>44</v>
      </c>
      <c r="K232" s="50" t="s">
        <v>135</v>
      </c>
      <c r="L232" s="23" t="s">
        <v>46</v>
      </c>
      <c r="M232" s="40" t="s">
        <v>59</v>
      </c>
      <c r="N232" s="25" t="s">
        <v>48</v>
      </c>
      <c r="O232" s="26" t="s">
        <v>49</v>
      </c>
      <c r="P232" s="157">
        <f t="shared" si="1"/>
        <v>28</v>
      </c>
      <c r="Q232" s="158">
        <v>35523.0</v>
      </c>
      <c r="R232" s="67">
        <v>44713.0</v>
      </c>
      <c r="S232" s="30" t="str">
        <f t="shared" si="2"/>
        <v>3 ปี 8 เดือน 14 วัน </v>
      </c>
      <c r="T232" s="28">
        <f t="shared" si="3"/>
        <v>57619</v>
      </c>
      <c r="U232" s="32">
        <f t="shared" si="4"/>
        <v>2057</v>
      </c>
      <c r="V232" s="33" t="str">
        <f t="shared" si="5"/>
        <v>24-28</v>
      </c>
      <c r="W232" s="33" t="str">
        <f t="shared" si="6"/>
        <v>Gen Z 🧒</v>
      </c>
      <c r="X232" s="28"/>
      <c r="Y232" s="34"/>
      <c r="Z232" s="25"/>
      <c r="AA232" s="25"/>
      <c r="AB232" s="36" t="b">
        <v>0</v>
      </c>
      <c r="AC232" s="23" t="s">
        <v>140</v>
      </c>
      <c r="AD232" s="34"/>
      <c r="AE232" s="34"/>
      <c r="AF232" s="106" t="s">
        <v>830</v>
      </c>
      <c r="AG232" s="42" t="s">
        <v>562</v>
      </c>
      <c r="AH232" s="106" t="s">
        <v>830</v>
      </c>
      <c r="AI232" s="34"/>
      <c r="AJ232" s="34"/>
      <c r="AK232" s="162"/>
      <c r="AL232" s="162"/>
      <c r="AM232" s="162"/>
      <c r="AN232" s="162"/>
    </row>
    <row r="233" ht="21.75" customHeight="1">
      <c r="A233" s="8">
        <v>236.0</v>
      </c>
      <c r="B233" s="27" t="s">
        <v>52</v>
      </c>
      <c r="C233" s="71" t="s">
        <v>859</v>
      </c>
      <c r="D233" s="73" t="s">
        <v>860</v>
      </c>
      <c r="E233" s="6">
        <v>2710.0</v>
      </c>
      <c r="F233" s="20" t="s">
        <v>255</v>
      </c>
      <c r="G233" s="39" t="s">
        <v>556</v>
      </c>
      <c r="H233" s="106" t="s">
        <v>566</v>
      </c>
      <c r="I233" s="106" t="s">
        <v>624</v>
      </c>
      <c r="J233" s="22" t="s">
        <v>44</v>
      </c>
      <c r="K233" s="50" t="s">
        <v>135</v>
      </c>
      <c r="L233" s="23" t="s">
        <v>102</v>
      </c>
      <c r="M233" s="40" t="s">
        <v>59</v>
      </c>
      <c r="N233" s="25" t="s">
        <v>48</v>
      </c>
      <c r="O233" s="26" t="s">
        <v>49</v>
      </c>
      <c r="P233" s="27">
        <f t="shared" si="1"/>
        <v>39</v>
      </c>
      <c r="Q233" s="28">
        <v>31635.0</v>
      </c>
      <c r="R233" s="29">
        <v>41306.0</v>
      </c>
      <c r="S233" s="30" t="str">
        <f t="shared" si="2"/>
        <v>13 ปี 0 เดือน 14 วัน </v>
      </c>
      <c r="T233" s="31">
        <f t="shared" si="3"/>
        <v>53601</v>
      </c>
      <c r="U233" s="32">
        <f t="shared" si="4"/>
        <v>2046</v>
      </c>
      <c r="V233" s="33" t="str">
        <f t="shared" si="5"/>
        <v>39-43</v>
      </c>
      <c r="W233" s="33" t="str">
        <f t="shared" si="6"/>
        <v>Gen Y 👨‍🦱</v>
      </c>
      <c r="X233" s="31"/>
      <c r="Y233" s="74"/>
      <c r="Z233" s="40" t="s">
        <v>861</v>
      </c>
      <c r="AA233" s="101">
        <v>47685.0</v>
      </c>
      <c r="AB233" s="102" t="b">
        <v>1</v>
      </c>
      <c r="AC233" s="23" t="s">
        <v>50</v>
      </c>
      <c r="AD233" s="42" t="s">
        <v>423</v>
      </c>
      <c r="AE233" s="42" t="s">
        <v>576</v>
      </c>
      <c r="AF233" s="42" t="s">
        <v>577</v>
      </c>
      <c r="AG233" s="42" t="s">
        <v>562</v>
      </c>
      <c r="AH233" s="42" t="s">
        <v>569</v>
      </c>
      <c r="AI233" s="37"/>
      <c r="AJ233" s="37"/>
      <c r="AK233" s="38"/>
      <c r="AL233" s="38"/>
      <c r="AM233" s="38"/>
      <c r="AN233" s="38"/>
    </row>
    <row r="234" ht="21.75" customHeight="1">
      <c r="A234" s="8">
        <v>237.0</v>
      </c>
      <c r="B234" s="27" t="s">
        <v>52</v>
      </c>
      <c r="C234" s="71" t="s">
        <v>862</v>
      </c>
      <c r="D234" s="73" t="s">
        <v>863</v>
      </c>
      <c r="E234" s="6">
        <v>2711.0</v>
      </c>
      <c r="F234" s="20" t="s">
        <v>255</v>
      </c>
      <c r="G234" s="39" t="s">
        <v>556</v>
      </c>
      <c r="H234" s="106" t="s">
        <v>566</v>
      </c>
      <c r="I234" s="106" t="s">
        <v>624</v>
      </c>
      <c r="J234" s="22" t="s">
        <v>44</v>
      </c>
      <c r="K234" s="50" t="s">
        <v>135</v>
      </c>
      <c r="L234" s="23" t="s">
        <v>102</v>
      </c>
      <c r="M234" s="40" t="s">
        <v>59</v>
      </c>
      <c r="N234" s="25" t="s">
        <v>48</v>
      </c>
      <c r="O234" s="26" t="s">
        <v>49</v>
      </c>
      <c r="P234" s="27">
        <f t="shared" si="1"/>
        <v>40</v>
      </c>
      <c r="Q234" s="28">
        <v>31158.0</v>
      </c>
      <c r="R234" s="29">
        <v>41306.0</v>
      </c>
      <c r="S234" s="30" t="str">
        <f t="shared" si="2"/>
        <v>13 ปี 0 เดือน 14 วัน </v>
      </c>
      <c r="T234" s="31">
        <f t="shared" si="3"/>
        <v>53236</v>
      </c>
      <c r="U234" s="32">
        <f t="shared" si="4"/>
        <v>2045</v>
      </c>
      <c r="V234" s="33" t="str">
        <f t="shared" si="5"/>
        <v>39-43</v>
      </c>
      <c r="W234" s="33" t="str">
        <f t="shared" si="6"/>
        <v>Gen Y 👨‍🦱</v>
      </c>
      <c r="X234" s="31"/>
      <c r="Y234" s="74"/>
      <c r="Z234" s="145" t="s">
        <v>864</v>
      </c>
      <c r="AA234" s="101">
        <v>47685.0</v>
      </c>
      <c r="AB234" s="102" t="b">
        <v>1</v>
      </c>
      <c r="AC234" s="23" t="s">
        <v>50</v>
      </c>
      <c r="AD234" s="42" t="s">
        <v>423</v>
      </c>
      <c r="AE234" s="42" t="s">
        <v>576</v>
      </c>
      <c r="AF234" s="42" t="s">
        <v>577</v>
      </c>
      <c r="AG234" s="42" t="s">
        <v>562</v>
      </c>
      <c r="AH234" s="42" t="s">
        <v>569</v>
      </c>
      <c r="AI234" s="37"/>
      <c r="AJ234" s="37"/>
      <c r="AK234" s="38"/>
      <c r="AL234" s="38"/>
      <c r="AM234" s="38"/>
      <c r="AN234" s="38"/>
    </row>
    <row r="235" ht="21.75" customHeight="1">
      <c r="A235" s="8">
        <v>238.0</v>
      </c>
      <c r="B235" s="27" t="s">
        <v>52</v>
      </c>
      <c r="C235" s="71" t="s">
        <v>865</v>
      </c>
      <c r="D235" s="73" t="s">
        <v>866</v>
      </c>
      <c r="E235" s="6">
        <v>2712.0</v>
      </c>
      <c r="F235" s="20" t="s">
        <v>255</v>
      </c>
      <c r="G235" s="39" t="s">
        <v>556</v>
      </c>
      <c r="H235" s="20" t="s">
        <v>573</v>
      </c>
      <c r="I235" s="106" t="s">
        <v>667</v>
      </c>
      <c r="J235" s="22" t="s">
        <v>44</v>
      </c>
      <c r="K235" s="50" t="s">
        <v>135</v>
      </c>
      <c r="L235" s="23" t="s">
        <v>102</v>
      </c>
      <c r="M235" s="40" t="s">
        <v>59</v>
      </c>
      <c r="N235" s="25" t="s">
        <v>48</v>
      </c>
      <c r="O235" s="26" t="s">
        <v>49</v>
      </c>
      <c r="P235" s="27">
        <f t="shared" si="1"/>
        <v>40</v>
      </c>
      <c r="Q235" s="28">
        <v>31326.0</v>
      </c>
      <c r="R235" s="29">
        <v>41306.0</v>
      </c>
      <c r="S235" s="30" t="str">
        <f t="shared" si="2"/>
        <v>13 ปี 0 เดือน 14 วัน </v>
      </c>
      <c r="T235" s="31">
        <f t="shared" si="3"/>
        <v>53601</v>
      </c>
      <c r="U235" s="32">
        <f t="shared" si="4"/>
        <v>2046</v>
      </c>
      <c r="V235" s="33" t="str">
        <f t="shared" si="5"/>
        <v>39-43</v>
      </c>
      <c r="W235" s="33" t="str">
        <f t="shared" si="6"/>
        <v>Gen Y 👨‍🦱</v>
      </c>
      <c r="X235" s="31"/>
      <c r="Y235" s="74"/>
      <c r="Z235" s="40" t="s">
        <v>867</v>
      </c>
      <c r="AA235" s="101">
        <v>47685.0</v>
      </c>
      <c r="AB235" s="102" t="b">
        <v>1</v>
      </c>
      <c r="AC235" s="23" t="s">
        <v>140</v>
      </c>
      <c r="AD235" s="37"/>
      <c r="AE235" s="37"/>
      <c r="AF235" s="127" t="s">
        <v>600</v>
      </c>
      <c r="AG235" s="42" t="s">
        <v>562</v>
      </c>
      <c r="AH235" s="42" t="s">
        <v>600</v>
      </c>
      <c r="AI235" s="37"/>
      <c r="AJ235" s="37"/>
      <c r="AK235" s="38"/>
      <c r="AL235" s="38"/>
      <c r="AM235" s="38"/>
      <c r="AN235" s="38"/>
    </row>
    <row r="236" ht="21.75" customHeight="1">
      <c r="A236" s="8">
        <v>239.0</v>
      </c>
      <c r="B236" s="163" t="s">
        <v>52</v>
      </c>
      <c r="C236" s="160" t="s">
        <v>868</v>
      </c>
      <c r="D236" s="161" t="s">
        <v>869</v>
      </c>
      <c r="E236" s="6">
        <v>2713.0</v>
      </c>
      <c r="F236" s="20" t="s">
        <v>255</v>
      </c>
      <c r="G236" s="39" t="s">
        <v>556</v>
      </c>
      <c r="H236" s="106" t="s">
        <v>557</v>
      </c>
      <c r="I236" s="106" t="s">
        <v>748</v>
      </c>
      <c r="J236" s="22" t="s">
        <v>44</v>
      </c>
      <c r="K236" s="50" t="s">
        <v>135</v>
      </c>
      <c r="L236" s="23" t="s">
        <v>102</v>
      </c>
      <c r="M236" s="40" t="s">
        <v>59</v>
      </c>
      <c r="N236" s="25" t="s">
        <v>48</v>
      </c>
      <c r="O236" s="26" t="s">
        <v>49</v>
      </c>
      <c r="P236" s="164">
        <f t="shared" si="1"/>
        <v>31</v>
      </c>
      <c r="Q236" s="155">
        <v>34697.0</v>
      </c>
      <c r="R236" s="78">
        <v>45019.0</v>
      </c>
      <c r="S236" s="79" t="str">
        <f t="shared" si="2"/>
        <v>2 ปี 10 เดือน 12 วัน </v>
      </c>
      <c r="T236" s="31">
        <f t="shared" si="3"/>
        <v>56888</v>
      </c>
      <c r="U236" s="32">
        <f t="shared" si="4"/>
        <v>2055</v>
      </c>
      <c r="V236" s="33" t="str">
        <f t="shared" si="5"/>
        <v>29-33</v>
      </c>
      <c r="W236" s="33" t="str">
        <f t="shared" si="6"/>
        <v>Gen Y 👨‍🦱</v>
      </c>
      <c r="X236" s="31"/>
      <c r="Y236" s="74"/>
      <c r="Z236" s="26" t="s">
        <v>870</v>
      </c>
      <c r="AA236" s="101">
        <v>47316.0</v>
      </c>
      <c r="AB236" s="36" t="b">
        <v>0</v>
      </c>
      <c r="AC236" s="23" t="s">
        <v>140</v>
      </c>
      <c r="AD236" s="21"/>
      <c r="AE236" s="21"/>
      <c r="AF236" s="127" t="s">
        <v>600</v>
      </c>
      <c r="AG236" s="42" t="s">
        <v>562</v>
      </c>
      <c r="AH236" s="42" t="s">
        <v>600</v>
      </c>
      <c r="AI236" s="21"/>
      <c r="AJ236" s="21"/>
      <c r="AK236" s="86"/>
      <c r="AL236" s="86"/>
      <c r="AM236" s="86"/>
      <c r="AN236" s="86"/>
    </row>
    <row r="237" ht="21.75" customHeight="1">
      <c r="A237" s="8">
        <v>240.0</v>
      </c>
      <c r="B237" s="40" t="s">
        <v>52</v>
      </c>
      <c r="C237" s="68" t="s">
        <v>871</v>
      </c>
      <c r="D237" s="69" t="s">
        <v>872</v>
      </c>
      <c r="E237" s="85">
        <v>2714.0</v>
      </c>
      <c r="F237" s="20" t="s">
        <v>255</v>
      </c>
      <c r="G237" s="39" t="s">
        <v>556</v>
      </c>
      <c r="H237" s="106" t="s">
        <v>557</v>
      </c>
      <c r="I237" s="106" t="s">
        <v>748</v>
      </c>
      <c r="J237" s="91" t="s">
        <v>44</v>
      </c>
      <c r="K237" s="50" t="s">
        <v>135</v>
      </c>
      <c r="L237" s="23" t="s">
        <v>102</v>
      </c>
      <c r="M237" s="40" t="s">
        <v>59</v>
      </c>
      <c r="N237" s="25" t="s">
        <v>48</v>
      </c>
      <c r="O237" s="26" t="s">
        <v>49</v>
      </c>
      <c r="P237" s="25">
        <f t="shared" si="1"/>
        <v>28</v>
      </c>
      <c r="Q237" s="66">
        <v>35811.0</v>
      </c>
      <c r="R237" s="67">
        <v>45628.0</v>
      </c>
      <c r="S237" s="30" t="str">
        <f t="shared" si="2"/>
        <v>1 ปี 2 เดือน 13 วัน </v>
      </c>
      <c r="T237" s="28">
        <f t="shared" si="3"/>
        <v>57984</v>
      </c>
      <c r="U237" s="32">
        <f t="shared" si="4"/>
        <v>2058</v>
      </c>
      <c r="V237" s="33" t="str">
        <f t="shared" si="5"/>
        <v>24-28</v>
      </c>
      <c r="W237" s="33" t="str">
        <f t="shared" si="6"/>
        <v>Gen Z 🧒</v>
      </c>
      <c r="X237" s="28"/>
      <c r="Y237" s="70"/>
      <c r="Z237" s="40" t="s">
        <v>873</v>
      </c>
      <c r="AA237" s="101">
        <v>46525.0</v>
      </c>
      <c r="AB237" s="102" t="b">
        <v>1</v>
      </c>
      <c r="AC237" s="23" t="s">
        <v>140</v>
      </c>
      <c r="AD237" s="37"/>
      <c r="AE237" s="37"/>
      <c r="AF237" s="127" t="s">
        <v>600</v>
      </c>
      <c r="AG237" s="42" t="s">
        <v>562</v>
      </c>
      <c r="AH237" s="42" t="s">
        <v>600</v>
      </c>
      <c r="AI237" s="37"/>
      <c r="AJ237" s="37"/>
      <c r="AK237" s="38"/>
      <c r="AL237" s="38"/>
      <c r="AM237" s="38"/>
      <c r="AN237" s="38"/>
    </row>
    <row r="238" ht="21.75" customHeight="1">
      <c r="A238" s="8">
        <v>241.0</v>
      </c>
      <c r="B238" s="27" t="s">
        <v>52</v>
      </c>
      <c r="C238" s="71" t="s">
        <v>874</v>
      </c>
      <c r="D238" s="73" t="s">
        <v>875</v>
      </c>
      <c r="E238" s="6">
        <v>2715.0</v>
      </c>
      <c r="F238" s="20" t="s">
        <v>255</v>
      </c>
      <c r="G238" s="39" t="s">
        <v>556</v>
      </c>
      <c r="H238" s="106" t="s">
        <v>566</v>
      </c>
      <c r="I238" s="106" t="s">
        <v>646</v>
      </c>
      <c r="J238" s="22" t="s">
        <v>44</v>
      </c>
      <c r="K238" s="50" t="s">
        <v>135</v>
      </c>
      <c r="L238" s="23" t="s">
        <v>102</v>
      </c>
      <c r="M238" s="40" t="s">
        <v>59</v>
      </c>
      <c r="N238" s="25" t="s">
        <v>48</v>
      </c>
      <c r="O238" s="26" t="s">
        <v>49</v>
      </c>
      <c r="P238" s="27">
        <f t="shared" si="1"/>
        <v>40</v>
      </c>
      <c r="Q238" s="28">
        <v>31351.0</v>
      </c>
      <c r="R238" s="29">
        <v>41306.0</v>
      </c>
      <c r="S238" s="30" t="str">
        <f t="shared" si="2"/>
        <v>13 ปี 0 เดือน 14 วัน </v>
      </c>
      <c r="T238" s="31">
        <f t="shared" si="3"/>
        <v>53601</v>
      </c>
      <c r="U238" s="32">
        <f t="shared" si="4"/>
        <v>2046</v>
      </c>
      <c r="V238" s="33" t="str">
        <f t="shared" si="5"/>
        <v>39-43</v>
      </c>
      <c r="W238" s="33" t="str">
        <f t="shared" si="6"/>
        <v>Gen Y 👨‍🦱</v>
      </c>
      <c r="X238" s="31"/>
      <c r="Y238" s="74"/>
      <c r="Z238" s="40" t="s">
        <v>876</v>
      </c>
      <c r="AA238" s="138">
        <v>47685.0</v>
      </c>
      <c r="AB238" s="102" t="b">
        <v>1</v>
      </c>
      <c r="AC238" s="23" t="s">
        <v>50</v>
      </c>
      <c r="AD238" s="42" t="s">
        <v>423</v>
      </c>
      <c r="AE238" s="42" t="s">
        <v>576</v>
      </c>
      <c r="AF238" s="42" t="s">
        <v>577</v>
      </c>
      <c r="AG238" s="42" t="s">
        <v>562</v>
      </c>
      <c r="AH238" s="42" t="s">
        <v>569</v>
      </c>
      <c r="AI238" s="37"/>
      <c r="AJ238" s="37"/>
      <c r="AK238" s="38"/>
      <c r="AL238" s="38"/>
      <c r="AM238" s="38"/>
      <c r="AN238" s="38"/>
    </row>
    <row r="239" ht="21.75" customHeight="1">
      <c r="A239" s="8">
        <v>242.0</v>
      </c>
      <c r="B239" s="27" t="s">
        <v>36</v>
      </c>
      <c r="C239" s="71" t="s">
        <v>877</v>
      </c>
      <c r="D239" s="73" t="s">
        <v>878</v>
      </c>
      <c r="E239" s="6">
        <v>2716.0</v>
      </c>
      <c r="F239" s="20" t="s">
        <v>255</v>
      </c>
      <c r="G239" s="39" t="s">
        <v>556</v>
      </c>
      <c r="H239" s="20" t="s">
        <v>573</v>
      </c>
      <c r="I239" s="106" t="s">
        <v>879</v>
      </c>
      <c r="J239" s="22" t="s">
        <v>44</v>
      </c>
      <c r="K239" s="50" t="s">
        <v>135</v>
      </c>
      <c r="L239" s="23" t="s">
        <v>102</v>
      </c>
      <c r="M239" s="40" t="s">
        <v>59</v>
      </c>
      <c r="N239" s="25" t="s">
        <v>48</v>
      </c>
      <c r="O239" s="26" t="s">
        <v>49</v>
      </c>
      <c r="P239" s="27">
        <f t="shared" si="1"/>
        <v>40</v>
      </c>
      <c r="Q239" s="28">
        <v>31253.0</v>
      </c>
      <c r="R239" s="29">
        <v>41306.0</v>
      </c>
      <c r="S239" s="30" t="str">
        <f t="shared" si="2"/>
        <v>13 ปี 0 เดือน 14 วัน </v>
      </c>
      <c r="T239" s="31">
        <f t="shared" si="3"/>
        <v>53236</v>
      </c>
      <c r="U239" s="32">
        <f t="shared" si="4"/>
        <v>2045</v>
      </c>
      <c r="V239" s="33" t="str">
        <f t="shared" si="5"/>
        <v>39-43</v>
      </c>
      <c r="W239" s="33" t="str">
        <f t="shared" si="6"/>
        <v>Gen Y 👨‍🦱</v>
      </c>
      <c r="X239" s="31"/>
      <c r="Y239" s="74"/>
      <c r="Z239" s="40" t="s">
        <v>880</v>
      </c>
      <c r="AA239" s="101">
        <v>47685.0</v>
      </c>
      <c r="AB239" s="102" t="b">
        <v>1</v>
      </c>
      <c r="AC239" s="23" t="s">
        <v>50</v>
      </c>
      <c r="AD239" s="37"/>
      <c r="AE239" s="37"/>
      <c r="AF239" s="127" t="s">
        <v>600</v>
      </c>
      <c r="AG239" s="42" t="s">
        <v>562</v>
      </c>
      <c r="AH239" s="42" t="s">
        <v>881</v>
      </c>
      <c r="AI239" s="37"/>
      <c r="AJ239" s="37"/>
      <c r="AK239" s="38"/>
      <c r="AL239" s="38"/>
      <c r="AM239" s="38"/>
      <c r="AN239" s="38"/>
    </row>
    <row r="240" ht="21.75" customHeight="1">
      <c r="A240" s="8">
        <v>243.0</v>
      </c>
      <c r="B240" s="27" t="s">
        <v>36</v>
      </c>
      <c r="C240" s="71" t="s">
        <v>882</v>
      </c>
      <c r="D240" s="73" t="s">
        <v>883</v>
      </c>
      <c r="E240" s="6">
        <v>2717.0</v>
      </c>
      <c r="F240" s="20" t="s">
        <v>255</v>
      </c>
      <c r="G240" s="39" t="s">
        <v>556</v>
      </c>
      <c r="H240" s="20" t="s">
        <v>573</v>
      </c>
      <c r="I240" s="106" t="s">
        <v>720</v>
      </c>
      <c r="J240" s="22" t="s">
        <v>44</v>
      </c>
      <c r="K240" s="50" t="s">
        <v>135</v>
      </c>
      <c r="L240" s="23" t="s">
        <v>102</v>
      </c>
      <c r="M240" s="24" t="s">
        <v>47</v>
      </c>
      <c r="N240" s="25" t="s">
        <v>48</v>
      </c>
      <c r="O240" s="26" t="s">
        <v>49</v>
      </c>
      <c r="P240" s="27">
        <f t="shared" si="1"/>
        <v>32</v>
      </c>
      <c r="Q240" s="28">
        <v>34183.0</v>
      </c>
      <c r="R240" s="29">
        <v>43266.0</v>
      </c>
      <c r="S240" s="30" t="str">
        <f t="shared" si="2"/>
        <v>7 ปี 8 เดือน 0 วัน </v>
      </c>
      <c r="T240" s="31">
        <f t="shared" si="3"/>
        <v>56158</v>
      </c>
      <c r="U240" s="32">
        <f t="shared" si="4"/>
        <v>2053</v>
      </c>
      <c r="V240" s="33" t="str">
        <f t="shared" si="5"/>
        <v>29-33</v>
      </c>
      <c r="W240" s="33" t="str">
        <f t="shared" si="6"/>
        <v>Gen Y 👨‍🦱</v>
      </c>
      <c r="X240" s="31"/>
      <c r="Y240" s="74"/>
      <c r="Z240" s="40" t="s">
        <v>884</v>
      </c>
      <c r="AA240" s="101">
        <v>46566.0</v>
      </c>
      <c r="AB240" s="102" t="b">
        <v>1</v>
      </c>
      <c r="AC240" s="23" t="s">
        <v>140</v>
      </c>
      <c r="AD240" s="37"/>
      <c r="AE240" s="37"/>
      <c r="AF240" s="127" t="s">
        <v>600</v>
      </c>
      <c r="AG240" s="42" t="s">
        <v>562</v>
      </c>
      <c r="AH240" s="42" t="s">
        <v>600</v>
      </c>
      <c r="AI240" s="37"/>
      <c r="AJ240" s="37"/>
      <c r="AK240" s="38"/>
      <c r="AL240" s="38"/>
      <c r="AM240" s="38"/>
      <c r="AN240" s="38"/>
    </row>
    <row r="241" ht="21.75" customHeight="1">
      <c r="A241" s="8">
        <v>244.0</v>
      </c>
      <c r="B241" s="27" t="s">
        <v>36</v>
      </c>
      <c r="C241" s="71" t="s">
        <v>885</v>
      </c>
      <c r="D241" s="73" t="s">
        <v>886</v>
      </c>
      <c r="E241" s="6">
        <v>2718.0</v>
      </c>
      <c r="F241" s="20" t="s">
        <v>255</v>
      </c>
      <c r="G241" s="39" t="s">
        <v>556</v>
      </c>
      <c r="H241" s="106" t="s">
        <v>557</v>
      </c>
      <c r="I241" s="106" t="s">
        <v>748</v>
      </c>
      <c r="J241" s="22" t="s">
        <v>44</v>
      </c>
      <c r="K241" s="50" t="s">
        <v>135</v>
      </c>
      <c r="L241" s="23" t="s">
        <v>102</v>
      </c>
      <c r="M241" s="24" t="s">
        <v>47</v>
      </c>
      <c r="N241" s="25" t="s">
        <v>48</v>
      </c>
      <c r="O241" s="26" t="s">
        <v>49</v>
      </c>
      <c r="P241" s="27">
        <f t="shared" si="1"/>
        <v>33</v>
      </c>
      <c r="Q241" s="28">
        <v>33831.0</v>
      </c>
      <c r="R241" s="29">
        <v>43266.0</v>
      </c>
      <c r="S241" s="30" t="str">
        <f t="shared" si="2"/>
        <v>7 ปี 8 เดือน 0 วัน </v>
      </c>
      <c r="T241" s="28">
        <f t="shared" si="3"/>
        <v>55793</v>
      </c>
      <c r="U241" s="32">
        <f t="shared" si="4"/>
        <v>2052</v>
      </c>
      <c r="V241" s="33" t="str">
        <f t="shared" si="5"/>
        <v>29-33</v>
      </c>
      <c r="W241" s="33" t="str">
        <f t="shared" si="6"/>
        <v>Gen Y 👨‍🦱</v>
      </c>
      <c r="X241" s="28"/>
      <c r="Y241" s="70"/>
      <c r="Z241" s="40" t="s">
        <v>887</v>
      </c>
      <c r="AA241" s="101">
        <v>46566.0</v>
      </c>
      <c r="AB241" s="102" t="b">
        <v>1</v>
      </c>
      <c r="AC241" s="23" t="s">
        <v>50</v>
      </c>
      <c r="AD241" s="37"/>
      <c r="AE241" s="37"/>
      <c r="AF241" s="127" t="s">
        <v>600</v>
      </c>
      <c r="AG241" s="42" t="s">
        <v>562</v>
      </c>
      <c r="AH241" s="42" t="s">
        <v>600</v>
      </c>
      <c r="AI241" s="37"/>
      <c r="AJ241" s="37"/>
      <c r="AK241" s="38"/>
      <c r="AL241" s="38"/>
      <c r="AM241" s="38"/>
      <c r="AN241" s="38"/>
    </row>
    <row r="242" ht="21.75" customHeight="1">
      <c r="A242" s="8">
        <v>245.0</v>
      </c>
      <c r="B242" s="27" t="s">
        <v>70</v>
      </c>
      <c r="C242" s="71" t="s">
        <v>868</v>
      </c>
      <c r="D242" s="73" t="s">
        <v>888</v>
      </c>
      <c r="E242" s="6">
        <v>2719.0</v>
      </c>
      <c r="F242" s="20" t="s">
        <v>255</v>
      </c>
      <c r="G242" s="39" t="s">
        <v>556</v>
      </c>
      <c r="H242" s="20" t="s">
        <v>573</v>
      </c>
      <c r="I242" s="106" t="s">
        <v>889</v>
      </c>
      <c r="J242" s="22" t="s">
        <v>44</v>
      </c>
      <c r="K242" s="50" t="s">
        <v>135</v>
      </c>
      <c r="L242" s="23" t="s">
        <v>102</v>
      </c>
      <c r="M242" s="40" t="s">
        <v>59</v>
      </c>
      <c r="N242" s="25" t="s">
        <v>48</v>
      </c>
      <c r="O242" s="26" t="s">
        <v>49</v>
      </c>
      <c r="P242" s="27">
        <f t="shared" si="1"/>
        <v>39</v>
      </c>
      <c r="Q242" s="28">
        <v>31618.0</v>
      </c>
      <c r="R242" s="29">
        <v>41306.0</v>
      </c>
      <c r="S242" s="30" t="str">
        <f t="shared" si="2"/>
        <v>13 ปี 0 เดือน 14 วัน </v>
      </c>
      <c r="T242" s="31">
        <f t="shared" si="3"/>
        <v>53601</v>
      </c>
      <c r="U242" s="32">
        <f t="shared" si="4"/>
        <v>2046</v>
      </c>
      <c r="V242" s="33" t="str">
        <f t="shared" si="5"/>
        <v>39-43</v>
      </c>
      <c r="W242" s="33" t="str">
        <f t="shared" si="6"/>
        <v>Gen Y 👨‍🦱</v>
      </c>
      <c r="X242" s="31"/>
      <c r="Y242" s="74"/>
      <c r="Z242" s="145" t="s">
        <v>890</v>
      </c>
      <c r="AA242" s="101">
        <v>47685.0</v>
      </c>
      <c r="AB242" s="102" t="b">
        <v>1</v>
      </c>
      <c r="AC242" s="23" t="s">
        <v>50</v>
      </c>
      <c r="AD242" s="37"/>
      <c r="AE242" s="37"/>
      <c r="AF242" s="127" t="s">
        <v>600</v>
      </c>
      <c r="AG242" s="42" t="s">
        <v>562</v>
      </c>
      <c r="AH242" s="42" t="s">
        <v>891</v>
      </c>
      <c r="AI242" s="37"/>
      <c r="AJ242" s="37"/>
      <c r="AK242" s="38"/>
      <c r="AL242" s="38"/>
      <c r="AM242" s="38"/>
      <c r="AN242" s="38"/>
    </row>
    <row r="243" ht="21.75" customHeight="1">
      <c r="A243" s="8">
        <v>246.0</v>
      </c>
      <c r="B243" s="159" t="s">
        <v>52</v>
      </c>
      <c r="C243" s="160" t="s">
        <v>892</v>
      </c>
      <c r="D243" s="161" t="s">
        <v>893</v>
      </c>
      <c r="E243" s="6">
        <v>2720.0</v>
      </c>
      <c r="F243" s="10" t="s">
        <v>159</v>
      </c>
      <c r="G243" s="39" t="s">
        <v>556</v>
      </c>
      <c r="H243" s="106" t="s">
        <v>698</v>
      </c>
      <c r="I243" s="106" t="s">
        <v>699</v>
      </c>
      <c r="J243" s="22" t="s">
        <v>44</v>
      </c>
      <c r="K243" s="50" t="s">
        <v>135</v>
      </c>
      <c r="L243" s="23" t="s">
        <v>46</v>
      </c>
      <c r="M243" s="40" t="s">
        <v>59</v>
      </c>
      <c r="N243" s="25" t="s">
        <v>48</v>
      </c>
      <c r="O243" s="26" t="s">
        <v>49</v>
      </c>
      <c r="P243" s="159">
        <f t="shared" si="1"/>
        <v>29</v>
      </c>
      <c r="Q243" s="155">
        <v>35251.0</v>
      </c>
      <c r="R243" s="78">
        <v>44713.0</v>
      </c>
      <c r="S243" s="79" t="str">
        <f t="shared" si="2"/>
        <v>3 ปี 8 เดือน 14 วัน </v>
      </c>
      <c r="T243" s="31">
        <f t="shared" si="3"/>
        <v>57254</v>
      </c>
      <c r="U243" s="32">
        <f t="shared" si="4"/>
        <v>2056</v>
      </c>
      <c r="V243" s="33" t="str">
        <f t="shared" si="5"/>
        <v>29-33</v>
      </c>
      <c r="W243" s="33" t="str">
        <f t="shared" si="6"/>
        <v>Gen Y 👨‍🦱</v>
      </c>
      <c r="X243" s="31"/>
      <c r="Y243" s="74"/>
      <c r="Z243" s="80"/>
      <c r="AA243" s="80"/>
      <c r="AB243" s="36" t="b">
        <v>0</v>
      </c>
      <c r="AC243" s="23" t="s">
        <v>140</v>
      </c>
      <c r="AD243" s="81"/>
      <c r="AE243" s="81"/>
      <c r="AF243" s="106" t="s">
        <v>830</v>
      </c>
      <c r="AG243" s="42" t="s">
        <v>562</v>
      </c>
      <c r="AH243" s="106" t="s">
        <v>830</v>
      </c>
      <c r="AI243" s="81"/>
      <c r="AJ243" s="81"/>
      <c r="AK243" s="82"/>
      <c r="AL243" s="82"/>
      <c r="AM243" s="82"/>
      <c r="AN243" s="82"/>
    </row>
    <row r="244" ht="21.75" customHeight="1">
      <c r="A244" s="8">
        <v>247.0</v>
      </c>
      <c r="B244" s="27" t="s">
        <v>52</v>
      </c>
      <c r="C244" s="71" t="s">
        <v>894</v>
      </c>
      <c r="D244" s="110" t="s">
        <v>895</v>
      </c>
      <c r="E244" s="6">
        <v>2721.0</v>
      </c>
      <c r="F244" s="10" t="s">
        <v>159</v>
      </c>
      <c r="G244" s="39" t="s">
        <v>556</v>
      </c>
      <c r="H244" s="106" t="s">
        <v>566</v>
      </c>
      <c r="I244" s="106" t="s">
        <v>744</v>
      </c>
      <c r="J244" s="22" t="s">
        <v>44</v>
      </c>
      <c r="K244" s="50" t="s">
        <v>135</v>
      </c>
      <c r="L244" s="23" t="s">
        <v>46</v>
      </c>
      <c r="M244" s="40" t="s">
        <v>59</v>
      </c>
      <c r="N244" s="25" t="s">
        <v>48</v>
      </c>
      <c r="O244" s="26" t="s">
        <v>49</v>
      </c>
      <c r="P244" s="27">
        <f t="shared" si="1"/>
        <v>33</v>
      </c>
      <c r="Q244" s="28">
        <v>33882.0</v>
      </c>
      <c r="R244" s="29">
        <v>42384.0</v>
      </c>
      <c r="S244" s="30" t="str">
        <f t="shared" si="2"/>
        <v>10 ปี 1 เดือน 0 วัน </v>
      </c>
      <c r="T244" s="31">
        <f t="shared" si="3"/>
        <v>56158</v>
      </c>
      <c r="U244" s="32">
        <f t="shared" si="4"/>
        <v>2053</v>
      </c>
      <c r="V244" s="33" t="str">
        <f t="shared" si="5"/>
        <v>29-33</v>
      </c>
      <c r="W244" s="33" t="str">
        <f t="shared" si="6"/>
        <v>Gen Y 👨‍🦱</v>
      </c>
      <c r="X244" s="31"/>
      <c r="Y244" s="74"/>
      <c r="Z244" s="35"/>
      <c r="AA244" s="35"/>
      <c r="AB244" s="36" t="b">
        <v>0</v>
      </c>
      <c r="AC244" s="23" t="s">
        <v>50</v>
      </c>
      <c r="AD244" s="37"/>
      <c r="AE244" s="37"/>
      <c r="AF244" s="106" t="s">
        <v>745</v>
      </c>
      <c r="AG244" s="42" t="s">
        <v>562</v>
      </c>
      <c r="AH244" s="106" t="s">
        <v>745</v>
      </c>
      <c r="AI244" s="37"/>
      <c r="AJ244" s="37"/>
      <c r="AK244" s="38"/>
      <c r="AL244" s="38"/>
      <c r="AM244" s="38"/>
      <c r="AN244" s="38"/>
    </row>
    <row r="245" ht="21.75" customHeight="1">
      <c r="A245" s="8">
        <v>248.0</v>
      </c>
      <c r="B245" s="27" t="s">
        <v>52</v>
      </c>
      <c r="C245" s="71" t="s">
        <v>896</v>
      </c>
      <c r="D245" s="73" t="s">
        <v>897</v>
      </c>
      <c r="E245" s="6">
        <v>2722.0</v>
      </c>
      <c r="F245" s="10" t="s">
        <v>159</v>
      </c>
      <c r="G245" s="39" t="s">
        <v>556</v>
      </c>
      <c r="H245" s="106" t="s">
        <v>593</v>
      </c>
      <c r="I245" s="106" t="s">
        <v>898</v>
      </c>
      <c r="J245" s="22" t="s">
        <v>44</v>
      </c>
      <c r="K245" s="50" t="s">
        <v>135</v>
      </c>
      <c r="L245" s="23" t="s">
        <v>46</v>
      </c>
      <c r="M245" s="40" t="s">
        <v>59</v>
      </c>
      <c r="N245" s="25" t="s">
        <v>48</v>
      </c>
      <c r="O245" s="26" t="s">
        <v>49</v>
      </c>
      <c r="P245" s="27">
        <f t="shared" si="1"/>
        <v>37</v>
      </c>
      <c r="Q245" s="28">
        <v>32386.0</v>
      </c>
      <c r="R245" s="29">
        <v>41306.0</v>
      </c>
      <c r="S245" s="30" t="str">
        <f t="shared" si="2"/>
        <v>13 ปี 0 เดือน 14 วัน </v>
      </c>
      <c r="T245" s="31">
        <f t="shared" si="3"/>
        <v>54332</v>
      </c>
      <c r="U245" s="32">
        <f t="shared" si="4"/>
        <v>2048</v>
      </c>
      <c r="V245" s="33" t="str">
        <f t="shared" si="5"/>
        <v>34-38</v>
      </c>
      <c r="W245" s="33" t="str">
        <f t="shared" si="6"/>
        <v>Gen Y 👨‍🦱</v>
      </c>
      <c r="X245" s="31"/>
      <c r="Y245" s="74"/>
      <c r="Z245" s="35"/>
      <c r="AA245" s="35"/>
      <c r="AB245" s="36" t="b">
        <v>0</v>
      </c>
      <c r="AC245" s="23" t="s">
        <v>50</v>
      </c>
      <c r="AD245" s="37"/>
      <c r="AE245" s="37"/>
      <c r="AF245" s="106" t="s">
        <v>899</v>
      </c>
      <c r="AG245" s="42" t="s">
        <v>562</v>
      </c>
      <c r="AH245" s="106" t="s">
        <v>899</v>
      </c>
      <c r="AI245" s="37"/>
      <c r="AJ245" s="37"/>
      <c r="AK245" s="38"/>
      <c r="AL245" s="38"/>
      <c r="AM245" s="38"/>
      <c r="AN245" s="38"/>
    </row>
    <row r="246" ht="21.75" customHeight="1">
      <c r="A246" s="8">
        <v>249.0</v>
      </c>
      <c r="B246" s="27" t="s">
        <v>52</v>
      </c>
      <c r="C246" s="71" t="s">
        <v>900</v>
      </c>
      <c r="D246" s="73" t="s">
        <v>901</v>
      </c>
      <c r="E246" s="6">
        <v>2723.0</v>
      </c>
      <c r="F246" s="10" t="s">
        <v>159</v>
      </c>
      <c r="G246" s="39" t="s">
        <v>556</v>
      </c>
      <c r="H246" s="106" t="s">
        <v>593</v>
      </c>
      <c r="I246" s="106" t="s">
        <v>902</v>
      </c>
      <c r="J246" s="22" t="s">
        <v>44</v>
      </c>
      <c r="K246" s="50" t="s">
        <v>135</v>
      </c>
      <c r="L246" s="23" t="s">
        <v>46</v>
      </c>
      <c r="M246" s="40" t="s">
        <v>59</v>
      </c>
      <c r="N246" s="25" t="s">
        <v>48</v>
      </c>
      <c r="O246" s="26" t="s">
        <v>49</v>
      </c>
      <c r="P246" s="27">
        <f t="shared" si="1"/>
        <v>36</v>
      </c>
      <c r="Q246" s="28">
        <v>32642.0</v>
      </c>
      <c r="R246" s="29">
        <v>41306.0</v>
      </c>
      <c r="S246" s="30" t="str">
        <f t="shared" si="2"/>
        <v>13 ปี 0 เดือน 14 วัน </v>
      </c>
      <c r="T246" s="31">
        <f t="shared" si="3"/>
        <v>54697</v>
      </c>
      <c r="U246" s="32">
        <f t="shared" si="4"/>
        <v>2049</v>
      </c>
      <c r="V246" s="33" t="str">
        <f t="shared" si="5"/>
        <v>34-38</v>
      </c>
      <c r="W246" s="33" t="str">
        <f t="shared" si="6"/>
        <v>Gen Y 👨‍🦱</v>
      </c>
      <c r="X246" s="31"/>
      <c r="Y246" s="74"/>
      <c r="Z246" s="35"/>
      <c r="AA246" s="35"/>
      <c r="AB246" s="36" t="b">
        <v>0</v>
      </c>
      <c r="AC246" s="23" t="s">
        <v>50</v>
      </c>
      <c r="AD246" s="37"/>
      <c r="AE246" s="37"/>
      <c r="AF246" s="106" t="s">
        <v>903</v>
      </c>
      <c r="AG246" s="42" t="s">
        <v>562</v>
      </c>
      <c r="AH246" s="106" t="s">
        <v>903</v>
      </c>
      <c r="AI246" s="37"/>
      <c r="AJ246" s="37"/>
      <c r="AK246" s="38"/>
      <c r="AL246" s="38"/>
      <c r="AM246" s="38"/>
      <c r="AN246" s="38"/>
    </row>
    <row r="247" ht="21.75" customHeight="1">
      <c r="A247" s="8">
        <v>250.0</v>
      </c>
      <c r="B247" s="27" t="s">
        <v>36</v>
      </c>
      <c r="C247" s="71" t="s">
        <v>904</v>
      </c>
      <c r="D247" s="73" t="s">
        <v>905</v>
      </c>
      <c r="E247" s="6">
        <v>2727.0</v>
      </c>
      <c r="F247" s="39" t="s">
        <v>56</v>
      </c>
      <c r="G247" s="39" t="s">
        <v>556</v>
      </c>
      <c r="H247" s="106" t="s">
        <v>698</v>
      </c>
      <c r="I247" s="106" t="s">
        <v>706</v>
      </c>
      <c r="J247" s="22" t="s">
        <v>44</v>
      </c>
      <c r="K247" s="50" t="s">
        <v>135</v>
      </c>
      <c r="L247" s="23" t="s">
        <v>46</v>
      </c>
      <c r="M247" s="24" t="s">
        <v>47</v>
      </c>
      <c r="N247" s="25" t="s">
        <v>48</v>
      </c>
      <c r="O247" s="26" t="s">
        <v>49</v>
      </c>
      <c r="P247" s="27">
        <f t="shared" si="1"/>
        <v>52</v>
      </c>
      <c r="Q247" s="28">
        <v>26916.0</v>
      </c>
      <c r="R247" s="29">
        <v>41395.0</v>
      </c>
      <c r="S247" s="30" t="str">
        <f t="shared" si="2"/>
        <v>12 ปี 9 เดือน 14 วัน </v>
      </c>
      <c r="T247" s="31">
        <f t="shared" si="3"/>
        <v>48853</v>
      </c>
      <c r="U247" s="32">
        <f t="shared" si="4"/>
        <v>2033</v>
      </c>
      <c r="V247" s="33" t="str">
        <f t="shared" si="5"/>
        <v>49-53</v>
      </c>
      <c r="W247" s="33" t="str">
        <f t="shared" si="6"/>
        <v>Gen X 🧔</v>
      </c>
      <c r="X247" s="31"/>
      <c r="Y247" s="74"/>
      <c r="Z247" s="35"/>
      <c r="AA247" s="35"/>
      <c r="AB247" s="36" t="b">
        <v>0</v>
      </c>
      <c r="AC247" s="23" t="s">
        <v>50</v>
      </c>
      <c r="AD247" s="37"/>
      <c r="AE247" s="42"/>
      <c r="AF247" s="37"/>
      <c r="AG247" s="37"/>
      <c r="AH247" s="42" t="s">
        <v>600</v>
      </c>
      <c r="AI247" s="37"/>
      <c r="AJ247" s="37"/>
      <c r="AK247" s="38"/>
      <c r="AL247" s="38"/>
      <c r="AM247" s="38"/>
      <c r="AN247" s="38"/>
    </row>
    <row r="248" ht="21.75" customHeight="1">
      <c r="A248" s="8">
        <v>251.0</v>
      </c>
      <c r="B248" s="27" t="s">
        <v>52</v>
      </c>
      <c r="C248" s="71" t="s">
        <v>906</v>
      </c>
      <c r="D248" s="73" t="s">
        <v>907</v>
      </c>
      <c r="E248" s="6">
        <v>2728.0</v>
      </c>
      <c r="F248" s="39" t="s">
        <v>56</v>
      </c>
      <c r="G248" s="20" t="s">
        <v>41</v>
      </c>
      <c r="H248" s="106" t="s">
        <v>68</v>
      </c>
      <c r="I248" s="106" t="s">
        <v>239</v>
      </c>
      <c r="J248" s="22" t="s">
        <v>44</v>
      </c>
      <c r="K248" s="50" t="s">
        <v>135</v>
      </c>
      <c r="L248" s="23" t="s">
        <v>46</v>
      </c>
      <c r="M248" s="40" t="s">
        <v>59</v>
      </c>
      <c r="N248" s="25" t="s">
        <v>48</v>
      </c>
      <c r="O248" s="26" t="s">
        <v>49</v>
      </c>
      <c r="P248" s="27">
        <f t="shared" si="1"/>
        <v>37</v>
      </c>
      <c r="Q248" s="28">
        <v>32190.0</v>
      </c>
      <c r="R248" s="29">
        <v>41306.0</v>
      </c>
      <c r="S248" s="30" t="str">
        <f t="shared" si="2"/>
        <v>13 ปี 0 เดือน 14 วัน </v>
      </c>
      <c r="T248" s="31">
        <f t="shared" si="3"/>
        <v>54332</v>
      </c>
      <c r="U248" s="32">
        <f t="shared" si="4"/>
        <v>2048</v>
      </c>
      <c r="V248" s="33" t="str">
        <f t="shared" si="5"/>
        <v>34-38</v>
      </c>
      <c r="W248" s="33" t="str">
        <f t="shared" si="6"/>
        <v>Gen Y 👨‍🦱</v>
      </c>
      <c r="X248" s="31"/>
      <c r="Y248" s="74"/>
      <c r="Z248" s="35"/>
      <c r="AA248" s="35"/>
      <c r="AB248" s="36" t="b">
        <v>0</v>
      </c>
      <c r="AC248" s="23" t="s">
        <v>50</v>
      </c>
      <c r="AD248" s="37"/>
      <c r="AE248" s="37"/>
      <c r="AF248" s="37"/>
      <c r="AG248" s="37"/>
      <c r="AH248" s="37"/>
      <c r="AI248" s="37"/>
      <c r="AJ248" s="37"/>
      <c r="AK248" s="38"/>
      <c r="AL248" s="38"/>
      <c r="AM248" s="38"/>
      <c r="AN248" s="38"/>
    </row>
    <row r="249" ht="21.75" customHeight="1">
      <c r="A249" s="8">
        <v>252.0</v>
      </c>
      <c r="B249" s="27" t="s">
        <v>52</v>
      </c>
      <c r="C249" s="71" t="s">
        <v>908</v>
      </c>
      <c r="D249" s="73" t="s">
        <v>909</v>
      </c>
      <c r="E249" s="6">
        <v>2730.0</v>
      </c>
      <c r="F249" s="89" t="s">
        <v>202</v>
      </c>
      <c r="G249" s="39" t="s">
        <v>556</v>
      </c>
      <c r="H249" s="106" t="s">
        <v>709</v>
      </c>
      <c r="I249" s="106" t="s">
        <v>799</v>
      </c>
      <c r="J249" s="22" t="s">
        <v>44</v>
      </c>
      <c r="K249" s="50" t="s">
        <v>135</v>
      </c>
      <c r="L249" s="23" t="s">
        <v>172</v>
      </c>
      <c r="M249" s="40" t="s">
        <v>59</v>
      </c>
      <c r="N249" s="27" t="s">
        <v>190</v>
      </c>
      <c r="O249" s="26" t="s">
        <v>174</v>
      </c>
      <c r="P249" s="27">
        <f t="shared" si="1"/>
        <v>38</v>
      </c>
      <c r="Q249" s="28">
        <v>32172.0</v>
      </c>
      <c r="R249" s="29">
        <v>41306.0</v>
      </c>
      <c r="S249" s="30" t="str">
        <f t="shared" si="2"/>
        <v>13 ปี 0 เดือน 14 วัน </v>
      </c>
      <c r="T249" s="31">
        <f t="shared" si="3"/>
        <v>54332</v>
      </c>
      <c r="U249" s="32">
        <f t="shared" si="4"/>
        <v>2048</v>
      </c>
      <c r="V249" s="33" t="str">
        <f t="shared" si="5"/>
        <v>34-38</v>
      </c>
      <c r="W249" s="33" t="str">
        <f t="shared" si="6"/>
        <v>Gen Y 👨‍🦱</v>
      </c>
      <c r="X249" s="31"/>
      <c r="Y249" s="74"/>
      <c r="Z249" s="35"/>
      <c r="AA249" s="35"/>
      <c r="AB249" s="36" t="b">
        <v>0</v>
      </c>
      <c r="AC249" s="23" t="s">
        <v>191</v>
      </c>
      <c r="AD249" s="37"/>
      <c r="AE249" s="42"/>
      <c r="AF249" s="37"/>
      <c r="AG249" s="37"/>
      <c r="AH249" s="42" t="s">
        <v>800</v>
      </c>
      <c r="AI249" s="37"/>
      <c r="AJ249" s="37"/>
      <c r="AK249" s="38"/>
      <c r="AL249" s="38"/>
      <c r="AM249" s="38"/>
      <c r="AN249" s="38"/>
    </row>
    <row r="250" ht="21.75" customHeight="1">
      <c r="A250" s="8">
        <v>253.0</v>
      </c>
      <c r="B250" s="27" t="s">
        <v>52</v>
      </c>
      <c r="C250" s="71" t="s">
        <v>910</v>
      </c>
      <c r="D250" s="73" t="s">
        <v>911</v>
      </c>
      <c r="E250" s="6">
        <v>2731.0</v>
      </c>
      <c r="F250" s="89" t="s">
        <v>202</v>
      </c>
      <c r="G250" s="20" t="s">
        <v>41</v>
      </c>
      <c r="H250" s="106" t="s">
        <v>42</v>
      </c>
      <c r="I250" s="106" t="s">
        <v>171</v>
      </c>
      <c r="J250" s="22" t="s">
        <v>44</v>
      </c>
      <c r="K250" s="50" t="s">
        <v>135</v>
      </c>
      <c r="L250" s="23" t="s">
        <v>172</v>
      </c>
      <c r="M250" s="40" t="s">
        <v>59</v>
      </c>
      <c r="N250" s="27" t="s">
        <v>190</v>
      </c>
      <c r="O250" s="26" t="s">
        <v>174</v>
      </c>
      <c r="P250" s="27">
        <f t="shared" si="1"/>
        <v>43</v>
      </c>
      <c r="Q250" s="28">
        <v>30289.0</v>
      </c>
      <c r="R250" s="29">
        <v>41518.0</v>
      </c>
      <c r="S250" s="30" t="str">
        <f t="shared" si="2"/>
        <v>12 ปี 5 เดือน 14 วัน </v>
      </c>
      <c r="T250" s="31">
        <f t="shared" si="3"/>
        <v>52505</v>
      </c>
      <c r="U250" s="32">
        <f t="shared" si="4"/>
        <v>2043</v>
      </c>
      <c r="V250" s="33" t="str">
        <f t="shared" si="5"/>
        <v>39-43</v>
      </c>
      <c r="W250" s="33" t="str">
        <f t="shared" si="6"/>
        <v>Gen Y 👨‍🦱</v>
      </c>
      <c r="X250" s="20" t="s">
        <v>912</v>
      </c>
      <c r="Y250" s="74"/>
      <c r="Z250" s="35"/>
      <c r="AA250" s="35"/>
      <c r="AB250" s="36" t="b">
        <v>0</v>
      </c>
      <c r="AC250" s="23" t="s">
        <v>191</v>
      </c>
      <c r="AD250" s="37"/>
      <c r="AE250" s="37"/>
      <c r="AF250" s="37"/>
      <c r="AG250" s="37"/>
      <c r="AH250" s="37"/>
      <c r="AI250" s="37"/>
      <c r="AJ250" s="37"/>
      <c r="AK250" s="38"/>
      <c r="AL250" s="38"/>
      <c r="AM250" s="38"/>
      <c r="AN250" s="38"/>
    </row>
    <row r="251" ht="21.75" customHeight="1">
      <c r="A251" s="8">
        <v>254.0</v>
      </c>
      <c r="B251" s="27" t="s">
        <v>52</v>
      </c>
      <c r="C251" s="71" t="s">
        <v>913</v>
      </c>
      <c r="D251" s="73" t="s">
        <v>914</v>
      </c>
      <c r="E251" s="6">
        <v>2732.0</v>
      </c>
      <c r="F251" s="89" t="s">
        <v>202</v>
      </c>
      <c r="G251" s="39" t="s">
        <v>556</v>
      </c>
      <c r="H251" s="106" t="s">
        <v>709</v>
      </c>
      <c r="I251" s="106" t="s">
        <v>799</v>
      </c>
      <c r="J251" s="22" t="s">
        <v>44</v>
      </c>
      <c r="K251" s="50" t="s">
        <v>135</v>
      </c>
      <c r="L251" s="23" t="s">
        <v>172</v>
      </c>
      <c r="M251" s="40" t="s">
        <v>59</v>
      </c>
      <c r="N251" s="27" t="s">
        <v>190</v>
      </c>
      <c r="O251" s="26" t="s">
        <v>174</v>
      </c>
      <c r="P251" s="27">
        <f t="shared" si="1"/>
        <v>43</v>
      </c>
      <c r="Q251" s="28">
        <v>30118.0</v>
      </c>
      <c r="R251" s="29">
        <v>42200.0</v>
      </c>
      <c r="S251" s="30" t="str">
        <f t="shared" si="2"/>
        <v>10 ปี 7 เดือน 0 วัน </v>
      </c>
      <c r="T251" s="31">
        <f t="shared" si="3"/>
        <v>52140</v>
      </c>
      <c r="U251" s="32">
        <f t="shared" si="4"/>
        <v>2042</v>
      </c>
      <c r="V251" s="33" t="str">
        <f t="shared" si="5"/>
        <v>39-43</v>
      </c>
      <c r="W251" s="33" t="str">
        <f t="shared" si="6"/>
        <v>Gen Y 👨‍🦱</v>
      </c>
      <c r="X251" s="31"/>
      <c r="Y251" s="74"/>
      <c r="Z251" s="35"/>
      <c r="AA251" s="35"/>
      <c r="AB251" s="36" t="b">
        <v>0</v>
      </c>
      <c r="AC251" s="23" t="s">
        <v>191</v>
      </c>
      <c r="AD251" s="21"/>
      <c r="AE251" s="20"/>
      <c r="AF251" s="37"/>
      <c r="AG251" s="37"/>
      <c r="AH251" s="20" t="s">
        <v>800</v>
      </c>
      <c r="AI251" s="37"/>
      <c r="AJ251" s="37"/>
      <c r="AK251" s="38"/>
      <c r="AL251" s="38"/>
      <c r="AM251" s="38"/>
      <c r="AN251" s="38"/>
    </row>
    <row r="252" ht="21.75" customHeight="1">
      <c r="A252" s="8">
        <v>255.0</v>
      </c>
      <c r="B252" s="27" t="s">
        <v>52</v>
      </c>
      <c r="C252" s="71" t="s">
        <v>915</v>
      </c>
      <c r="D252" s="73" t="s">
        <v>193</v>
      </c>
      <c r="E252" s="6">
        <v>2733.0</v>
      </c>
      <c r="F252" s="89" t="s">
        <v>202</v>
      </c>
      <c r="G252" s="39" t="s">
        <v>556</v>
      </c>
      <c r="H252" s="106" t="s">
        <v>916</v>
      </c>
      <c r="I252" s="106" t="s">
        <v>917</v>
      </c>
      <c r="J252" s="22" t="s">
        <v>44</v>
      </c>
      <c r="K252" s="50" t="s">
        <v>135</v>
      </c>
      <c r="L252" s="23" t="s">
        <v>172</v>
      </c>
      <c r="M252" s="40" t="s">
        <v>59</v>
      </c>
      <c r="N252" s="27" t="s">
        <v>218</v>
      </c>
      <c r="O252" s="26" t="s">
        <v>174</v>
      </c>
      <c r="P252" s="27">
        <f t="shared" si="1"/>
        <v>52</v>
      </c>
      <c r="Q252" s="28">
        <v>26920.0</v>
      </c>
      <c r="R252" s="29">
        <v>41306.0</v>
      </c>
      <c r="S252" s="30" t="str">
        <f t="shared" si="2"/>
        <v>13 ปี 0 เดือน 14 วัน </v>
      </c>
      <c r="T252" s="31">
        <f t="shared" si="3"/>
        <v>48853</v>
      </c>
      <c r="U252" s="32">
        <f t="shared" si="4"/>
        <v>2033</v>
      </c>
      <c r="V252" s="33" t="str">
        <f t="shared" si="5"/>
        <v>49-53</v>
      </c>
      <c r="W252" s="33" t="str">
        <f t="shared" si="6"/>
        <v>Gen X 🧔</v>
      </c>
      <c r="X252" s="31"/>
      <c r="Y252" s="74"/>
      <c r="Z252" s="35"/>
      <c r="AA252" s="35"/>
      <c r="AB252" s="36" t="b">
        <v>0</v>
      </c>
      <c r="AC252" s="23" t="s">
        <v>191</v>
      </c>
      <c r="AD252" s="37"/>
      <c r="AE252" s="42"/>
      <c r="AF252" s="37"/>
      <c r="AG252" s="37"/>
      <c r="AH252" s="42" t="s">
        <v>918</v>
      </c>
      <c r="AI252" s="37"/>
      <c r="AJ252" s="37"/>
      <c r="AK252" s="38"/>
      <c r="AL252" s="38"/>
      <c r="AM252" s="38"/>
      <c r="AN252" s="38"/>
    </row>
    <row r="253" ht="21.75" customHeight="1">
      <c r="A253" s="8">
        <v>256.0</v>
      </c>
      <c r="B253" s="40" t="s">
        <v>52</v>
      </c>
      <c r="C253" s="68" t="s">
        <v>919</v>
      </c>
      <c r="D253" s="69" t="s">
        <v>920</v>
      </c>
      <c r="E253" s="24">
        <v>2734.0</v>
      </c>
      <c r="F253" s="10" t="s">
        <v>159</v>
      </c>
      <c r="G253" s="39" t="s">
        <v>556</v>
      </c>
      <c r="H253" s="106" t="s">
        <v>557</v>
      </c>
      <c r="I253" s="106" t="s">
        <v>838</v>
      </c>
      <c r="J253" s="22" t="s">
        <v>44</v>
      </c>
      <c r="K253" s="50" t="s">
        <v>135</v>
      </c>
      <c r="L253" s="23" t="s">
        <v>46</v>
      </c>
      <c r="M253" s="40" t="s">
        <v>59</v>
      </c>
      <c r="N253" s="25" t="s">
        <v>48</v>
      </c>
      <c r="O253" s="26" t="s">
        <v>49</v>
      </c>
      <c r="P253" s="165">
        <f t="shared" si="1"/>
        <v>30</v>
      </c>
      <c r="Q253" s="66">
        <v>34986.0</v>
      </c>
      <c r="R253" s="67">
        <v>45566.0</v>
      </c>
      <c r="S253" s="30" t="str">
        <f t="shared" si="2"/>
        <v>1 ปี 4 เดือน 14 วัน </v>
      </c>
      <c r="T253" s="31">
        <f t="shared" si="3"/>
        <v>57254</v>
      </c>
      <c r="U253" s="32">
        <f t="shared" si="4"/>
        <v>2056</v>
      </c>
      <c r="V253" s="33" t="str">
        <f t="shared" si="5"/>
        <v>29-33</v>
      </c>
      <c r="W253" s="33" t="str">
        <f t="shared" si="6"/>
        <v>Gen Y 👨‍🦱</v>
      </c>
      <c r="X253" s="28"/>
      <c r="Y253" s="89"/>
      <c r="Z253" s="35"/>
      <c r="AA253" s="35"/>
      <c r="AB253" s="36" t="b">
        <v>0</v>
      </c>
      <c r="AC253" s="23" t="s">
        <v>175</v>
      </c>
      <c r="AD253" s="37"/>
      <c r="AE253" s="37"/>
      <c r="AF253" s="106" t="s">
        <v>839</v>
      </c>
      <c r="AG253" s="42" t="s">
        <v>562</v>
      </c>
      <c r="AH253" s="106" t="s">
        <v>839</v>
      </c>
      <c r="AI253" s="37"/>
      <c r="AJ253" s="37"/>
      <c r="AK253" s="38"/>
      <c r="AL253" s="38"/>
      <c r="AM253" s="38"/>
      <c r="AN253" s="38"/>
    </row>
    <row r="254" ht="21.75" customHeight="1">
      <c r="A254" s="8">
        <v>257.0</v>
      </c>
      <c r="B254" s="27" t="s">
        <v>70</v>
      </c>
      <c r="C254" s="71" t="s">
        <v>921</v>
      </c>
      <c r="D254" s="73" t="s">
        <v>409</v>
      </c>
      <c r="E254" s="6">
        <v>2737.0</v>
      </c>
      <c r="F254" s="20" t="s">
        <v>170</v>
      </c>
      <c r="G254" s="39" t="s">
        <v>556</v>
      </c>
      <c r="H254" s="106" t="s">
        <v>709</v>
      </c>
      <c r="I254" s="106" t="s">
        <v>922</v>
      </c>
      <c r="J254" s="22" t="s">
        <v>44</v>
      </c>
      <c r="K254" s="50" t="s">
        <v>135</v>
      </c>
      <c r="L254" s="23" t="s">
        <v>172</v>
      </c>
      <c r="M254" s="40" t="s">
        <v>59</v>
      </c>
      <c r="N254" s="27" t="s">
        <v>179</v>
      </c>
      <c r="O254" s="26" t="s">
        <v>174</v>
      </c>
      <c r="P254" s="27">
        <f t="shared" si="1"/>
        <v>59</v>
      </c>
      <c r="Q254" s="28">
        <v>24472.0</v>
      </c>
      <c r="R254" s="29">
        <v>41306.0</v>
      </c>
      <c r="S254" s="30" t="str">
        <f t="shared" si="2"/>
        <v>13 ปี 0 เดือน 14 วัน </v>
      </c>
      <c r="T254" s="31">
        <f t="shared" si="3"/>
        <v>46661</v>
      </c>
      <c r="U254" s="32">
        <f t="shared" si="4"/>
        <v>2027</v>
      </c>
      <c r="V254" s="33" t="str">
        <f t="shared" si="5"/>
        <v>59-63</v>
      </c>
      <c r="W254" s="33" t="str">
        <f t="shared" si="6"/>
        <v>Gen X 🧔</v>
      </c>
      <c r="X254" s="31"/>
      <c r="Y254" s="74"/>
      <c r="Z254" s="35"/>
      <c r="AA254" s="35"/>
      <c r="AB254" s="41" t="b">
        <v>0</v>
      </c>
      <c r="AC254" s="23" t="s">
        <v>175</v>
      </c>
      <c r="AD254" s="37"/>
      <c r="AE254" s="37"/>
      <c r="AF254" s="37"/>
      <c r="AG254" s="37"/>
      <c r="AH254" s="42" t="s">
        <v>923</v>
      </c>
      <c r="AI254" s="37"/>
      <c r="AJ254" s="37"/>
      <c r="AK254" s="38"/>
      <c r="AL254" s="38"/>
      <c r="AM254" s="38"/>
      <c r="AN254" s="38"/>
    </row>
    <row r="255" ht="21.75" customHeight="1">
      <c r="A255" s="8">
        <v>258.0</v>
      </c>
      <c r="B255" s="26" t="s">
        <v>52</v>
      </c>
      <c r="C255" s="90" t="s">
        <v>924</v>
      </c>
      <c r="D255" s="72" t="s">
        <v>925</v>
      </c>
      <c r="E255" s="8">
        <v>2738.0</v>
      </c>
      <c r="F255" s="10" t="s">
        <v>159</v>
      </c>
      <c r="G255" s="39" t="s">
        <v>556</v>
      </c>
      <c r="H255" s="106" t="s">
        <v>566</v>
      </c>
      <c r="I255" s="106" t="s">
        <v>646</v>
      </c>
      <c r="J255" s="22" t="s">
        <v>44</v>
      </c>
      <c r="K255" s="50" t="s">
        <v>135</v>
      </c>
      <c r="L255" s="23" t="s">
        <v>46</v>
      </c>
      <c r="M255" s="40" t="s">
        <v>59</v>
      </c>
      <c r="N255" s="25" t="s">
        <v>48</v>
      </c>
      <c r="O255" s="26" t="s">
        <v>49</v>
      </c>
      <c r="P255" s="27">
        <f t="shared" si="1"/>
        <v>30</v>
      </c>
      <c r="Q255" s="66">
        <v>35029.0</v>
      </c>
      <c r="R255" s="67">
        <v>45306.0</v>
      </c>
      <c r="S255" s="30" t="str">
        <f t="shared" si="2"/>
        <v>2 ปี 1 เดือน 0 วัน </v>
      </c>
      <c r="T255" s="31">
        <f t="shared" si="3"/>
        <v>57254</v>
      </c>
      <c r="U255" s="32">
        <f t="shared" si="4"/>
        <v>2056</v>
      </c>
      <c r="V255" s="33" t="str">
        <f t="shared" si="5"/>
        <v>29-33</v>
      </c>
      <c r="W255" s="33" t="str">
        <f t="shared" si="6"/>
        <v>Gen Y 👨‍🦱</v>
      </c>
      <c r="X255" s="31"/>
      <c r="Y255" s="74"/>
      <c r="Z255" s="35"/>
      <c r="AA255" s="35"/>
      <c r="AB255" s="36" t="b">
        <v>0</v>
      </c>
      <c r="AC255" s="23" t="s">
        <v>140</v>
      </c>
      <c r="AD255" s="37"/>
      <c r="AE255" s="37"/>
      <c r="AF255" s="106" t="s">
        <v>757</v>
      </c>
      <c r="AG255" s="42" t="s">
        <v>562</v>
      </c>
      <c r="AH255" s="106" t="s">
        <v>757</v>
      </c>
      <c r="AI255" s="37"/>
      <c r="AJ255" s="37"/>
      <c r="AK255" s="38"/>
      <c r="AL255" s="38"/>
      <c r="AM255" s="38"/>
      <c r="AN255" s="38"/>
    </row>
    <row r="256" ht="21.75" customHeight="1">
      <c r="A256" s="8">
        <v>259.0</v>
      </c>
      <c r="B256" s="27" t="s">
        <v>36</v>
      </c>
      <c r="C256" s="71" t="s">
        <v>926</v>
      </c>
      <c r="D256" s="73" t="s">
        <v>927</v>
      </c>
      <c r="E256" s="6">
        <v>2739.0</v>
      </c>
      <c r="F256" s="20" t="s">
        <v>170</v>
      </c>
      <c r="G256" s="39" t="s">
        <v>556</v>
      </c>
      <c r="H256" s="20" t="s">
        <v>573</v>
      </c>
      <c r="I256" s="106" t="s">
        <v>879</v>
      </c>
      <c r="J256" s="22" t="s">
        <v>44</v>
      </c>
      <c r="K256" s="50" t="s">
        <v>135</v>
      </c>
      <c r="L256" s="23" t="s">
        <v>172</v>
      </c>
      <c r="M256" s="24" t="s">
        <v>47</v>
      </c>
      <c r="N256" s="27" t="s">
        <v>179</v>
      </c>
      <c r="O256" s="26" t="s">
        <v>174</v>
      </c>
      <c r="P256" s="27">
        <f t="shared" si="1"/>
        <v>28</v>
      </c>
      <c r="Q256" s="28">
        <v>35653.0</v>
      </c>
      <c r="R256" s="29">
        <v>42292.0</v>
      </c>
      <c r="S256" s="30" t="str">
        <f t="shared" si="2"/>
        <v>10 ปี 4 เดือน 0 วัน </v>
      </c>
      <c r="T256" s="31">
        <f t="shared" si="3"/>
        <v>57619</v>
      </c>
      <c r="U256" s="32">
        <f t="shared" si="4"/>
        <v>2057</v>
      </c>
      <c r="V256" s="33" t="str">
        <f t="shared" si="5"/>
        <v>24-28</v>
      </c>
      <c r="W256" s="33" t="str">
        <f t="shared" si="6"/>
        <v>Gen Z 🧒</v>
      </c>
      <c r="X256" s="31"/>
      <c r="Y256" s="74"/>
      <c r="Z256" s="35"/>
      <c r="AA256" s="35"/>
      <c r="AB256" s="41" t="b">
        <v>0</v>
      </c>
      <c r="AC256" s="23" t="s">
        <v>175</v>
      </c>
      <c r="AD256" s="37"/>
      <c r="AE256" s="37"/>
      <c r="AF256" s="42"/>
      <c r="AG256" s="42" t="s">
        <v>881</v>
      </c>
      <c r="AH256" s="42" t="s">
        <v>881</v>
      </c>
      <c r="AI256" s="37"/>
      <c r="AJ256" s="37"/>
      <c r="AK256" s="38"/>
      <c r="AL256" s="38"/>
      <c r="AM256" s="38"/>
      <c r="AN256" s="38"/>
    </row>
    <row r="257" ht="21.75" customHeight="1">
      <c r="A257" s="8">
        <v>260.0</v>
      </c>
      <c r="B257" s="26" t="s">
        <v>52</v>
      </c>
      <c r="C257" s="90" t="s">
        <v>408</v>
      </c>
      <c r="D257" s="72" t="s">
        <v>928</v>
      </c>
      <c r="E257" s="8">
        <v>2741.0</v>
      </c>
      <c r="F257" s="10" t="s">
        <v>159</v>
      </c>
      <c r="G257" s="39" t="s">
        <v>556</v>
      </c>
      <c r="H257" s="106" t="s">
        <v>566</v>
      </c>
      <c r="I257" s="106" t="s">
        <v>624</v>
      </c>
      <c r="J257" s="22" t="s">
        <v>44</v>
      </c>
      <c r="K257" s="50" t="s">
        <v>135</v>
      </c>
      <c r="L257" s="23" t="s">
        <v>46</v>
      </c>
      <c r="M257" s="40" t="s">
        <v>59</v>
      </c>
      <c r="N257" s="25" t="s">
        <v>48</v>
      </c>
      <c r="O257" s="26" t="s">
        <v>49</v>
      </c>
      <c r="P257" s="27">
        <f t="shared" si="1"/>
        <v>30</v>
      </c>
      <c r="Q257" s="66">
        <v>34895.0</v>
      </c>
      <c r="R257" s="67">
        <v>45306.0</v>
      </c>
      <c r="S257" s="30" t="str">
        <f t="shared" si="2"/>
        <v>2 ปี 1 เดือน 0 วัน </v>
      </c>
      <c r="T257" s="31">
        <f t="shared" si="3"/>
        <v>56888</v>
      </c>
      <c r="U257" s="32">
        <f t="shared" si="4"/>
        <v>2055</v>
      </c>
      <c r="V257" s="33" t="str">
        <f t="shared" si="5"/>
        <v>29-33</v>
      </c>
      <c r="W257" s="33" t="str">
        <f t="shared" si="6"/>
        <v>Gen Y 👨‍🦱</v>
      </c>
      <c r="X257" s="31"/>
      <c r="Y257" s="74"/>
      <c r="Z257" s="35"/>
      <c r="AA257" s="35"/>
      <c r="AB257" s="36" t="b">
        <v>0</v>
      </c>
      <c r="AC257" s="23" t="s">
        <v>140</v>
      </c>
      <c r="AD257" s="37"/>
      <c r="AE257" s="37"/>
      <c r="AF257" s="106" t="s">
        <v>626</v>
      </c>
      <c r="AG257" s="42" t="s">
        <v>562</v>
      </c>
      <c r="AH257" s="106" t="s">
        <v>626</v>
      </c>
      <c r="AI257" s="37"/>
      <c r="AJ257" s="37"/>
      <c r="AK257" s="38"/>
      <c r="AL257" s="38"/>
      <c r="AM257" s="38"/>
      <c r="AN257" s="38"/>
    </row>
    <row r="258" ht="21.75" customHeight="1">
      <c r="A258" s="8">
        <v>261.0</v>
      </c>
      <c r="B258" s="27" t="s">
        <v>70</v>
      </c>
      <c r="C258" s="71" t="s">
        <v>929</v>
      </c>
      <c r="D258" s="73" t="s">
        <v>930</v>
      </c>
      <c r="E258" s="6">
        <v>2743.0</v>
      </c>
      <c r="F258" s="20" t="s">
        <v>170</v>
      </c>
      <c r="G258" s="39" t="s">
        <v>556</v>
      </c>
      <c r="H258" s="106" t="s">
        <v>557</v>
      </c>
      <c r="I258" s="106" t="s">
        <v>748</v>
      </c>
      <c r="J258" s="22" t="s">
        <v>44</v>
      </c>
      <c r="K258" s="50" t="s">
        <v>135</v>
      </c>
      <c r="L258" s="23" t="s">
        <v>172</v>
      </c>
      <c r="M258" s="40" t="s">
        <v>59</v>
      </c>
      <c r="N258" s="27" t="s">
        <v>197</v>
      </c>
      <c r="O258" s="26" t="s">
        <v>174</v>
      </c>
      <c r="P258" s="27">
        <f t="shared" si="1"/>
        <v>56</v>
      </c>
      <c r="Q258" s="28">
        <v>25437.0</v>
      </c>
      <c r="R258" s="29">
        <v>41306.0</v>
      </c>
      <c r="S258" s="30" t="str">
        <f t="shared" si="2"/>
        <v>13 ปี 0 เดือน 14 วัน </v>
      </c>
      <c r="T258" s="31">
        <f t="shared" si="3"/>
        <v>47392</v>
      </c>
      <c r="U258" s="32">
        <f t="shared" si="4"/>
        <v>2029</v>
      </c>
      <c r="V258" s="33" t="str">
        <f t="shared" si="5"/>
        <v>54-58</v>
      </c>
      <c r="W258" s="33" t="str">
        <f t="shared" si="6"/>
        <v>Gen X 🧔</v>
      </c>
      <c r="X258" s="31"/>
      <c r="Y258" s="74"/>
      <c r="Z258" s="35"/>
      <c r="AA258" s="35"/>
      <c r="AB258" s="41" t="b">
        <v>0</v>
      </c>
      <c r="AC258" s="23" t="s">
        <v>175</v>
      </c>
      <c r="AD258" s="37"/>
      <c r="AE258" s="37"/>
      <c r="AF258" s="42"/>
      <c r="AG258" s="42" t="s">
        <v>562</v>
      </c>
      <c r="AH258" s="42" t="s">
        <v>600</v>
      </c>
      <c r="AI258" s="37"/>
      <c r="AJ258" s="37"/>
      <c r="AK258" s="38"/>
      <c r="AL258" s="38"/>
      <c r="AM258" s="38"/>
      <c r="AN258" s="38"/>
    </row>
    <row r="259" ht="21.75" customHeight="1">
      <c r="A259" s="8">
        <v>262.0</v>
      </c>
      <c r="B259" s="27" t="s">
        <v>52</v>
      </c>
      <c r="C259" s="71" t="s">
        <v>931</v>
      </c>
      <c r="D259" s="73" t="s">
        <v>932</v>
      </c>
      <c r="E259" s="6">
        <v>2744.0</v>
      </c>
      <c r="F259" s="20" t="s">
        <v>170</v>
      </c>
      <c r="G259" s="39" t="s">
        <v>556</v>
      </c>
      <c r="H259" s="106" t="s">
        <v>709</v>
      </c>
      <c r="I259" s="106" t="s">
        <v>922</v>
      </c>
      <c r="J259" s="22" t="s">
        <v>44</v>
      </c>
      <c r="K259" s="50" t="s">
        <v>135</v>
      </c>
      <c r="L259" s="23" t="s">
        <v>172</v>
      </c>
      <c r="M259" s="40" t="s">
        <v>59</v>
      </c>
      <c r="N259" s="27" t="s">
        <v>179</v>
      </c>
      <c r="O259" s="26" t="s">
        <v>174</v>
      </c>
      <c r="P259" s="27">
        <f t="shared" si="1"/>
        <v>55</v>
      </c>
      <c r="Q259" s="28">
        <v>25925.0</v>
      </c>
      <c r="R259" s="29">
        <v>41306.0</v>
      </c>
      <c r="S259" s="30" t="str">
        <f t="shared" si="2"/>
        <v>13 ปี 0 เดือน 14 วัน </v>
      </c>
      <c r="T259" s="31">
        <f t="shared" si="3"/>
        <v>48122</v>
      </c>
      <c r="U259" s="32">
        <f t="shared" si="4"/>
        <v>2031</v>
      </c>
      <c r="V259" s="33" t="str">
        <f t="shared" si="5"/>
        <v>54-58</v>
      </c>
      <c r="W259" s="33" t="str">
        <f t="shared" si="6"/>
        <v>Gen X 🧔</v>
      </c>
      <c r="X259" s="31"/>
      <c r="Y259" s="74"/>
      <c r="Z259" s="35"/>
      <c r="AA259" s="35"/>
      <c r="AB259" s="41" t="b">
        <v>0</v>
      </c>
      <c r="AC259" s="23" t="s">
        <v>175</v>
      </c>
      <c r="AD259" s="37"/>
      <c r="AE259" s="37"/>
      <c r="AF259" s="37"/>
      <c r="AG259" s="37"/>
      <c r="AH259" s="42" t="s">
        <v>923</v>
      </c>
      <c r="AI259" s="37"/>
      <c r="AJ259" s="37"/>
      <c r="AK259" s="38"/>
      <c r="AL259" s="38"/>
      <c r="AM259" s="38"/>
      <c r="AN259" s="38"/>
    </row>
    <row r="260" ht="21.75" customHeight="1">
      <c r="A260" s="8">
        <v>263.0</v>
      </c>
      <c r="B260" s="27" t="s">
        <v>36</v>
      </c>
      <c r="C260" s="71" t="s">
        <v>933</v>
      </c>
      <c r="D260" s="73" t="s">
        <v>934</v>
      </c>
      <c r="E260" s="6">
        <v>2745.0</v>
      </c>
      <c r="F260" s="20" t="s">
        <v>170</v>
      </c>
      <c r="G260" s="39" t="s">
        <v>556</v>
      </c>
      <c r="H260" s="106" t="s">
        <v>698</v>
      </c>
      <c r="I260" s="106" t="s">
        <v>737</v>
      </c>
      <c r="J260" s="22" t="s">
        <v>44</v>
      </c>
      <c r="K260" s="50" t="s">
        <v>135</v>
      </c>
      <c r="L260" s="23" t="s">
        <v>172</v>
      </c>
      <c r="M260" s="24" t="s">
        <v>47</v>
      </c>
      <c r="N260" s="27" t="s">
        <v>179</v>
      </c>
      <c r="O260" s="26" t="s">
        <v>174</v>
      </c>
      <c r="P260" s="27">
        <f t="shared" si="1"/>
        <v>56</v>
      </c>
      <c r="Q260" s="28">
        <v>25555.0</v>
      </c>
      <c r="R260" s="29">
        <v>41306.0</v>
      </c>
      <c r="S260" s="30" t="str">
        <f t="shared" si="2"/>
        <v>13 ปี 0 เดือน 14 วัน </v>
      </c>
      <c r="T260" s="31">
        <f t="shared" si="3"/>
        <v>47757</v>
      </c>
      <c r="U260" s="32">
        <f t="shared" si="4"/>
        <v>2030</v>
      </c>
      <c r="V260" s="33" t="str">
        <f t="shared" si="5"/>
        <v>54-58</v>
      </c>
      <c r="W260" s="33" t="str">
        <f t="shared" si="6"/>
        <v>Gen X 🧔</v>
      </c>
      <c r="X260" s="31"/>
      <c r="Y260" s="74"/>
      <c r="Z260" s="35"/>
      <c r="AA260" s="35"/>
      <c r="AB260" s="41" t="b">
        <v>0</v>
      </c>
      <c r="AC260" s="23" t="s">
        <v>175</v>
      </c>
      <c r="AD260" s="37"/>
      <c r="AE260" s="37"/>
      <c r="AF260" s="37"/>
      <c r="AG260" s="37"/>
      <c r="AH260" s="42" t="s">
        <v>600</v>
      </c>
      <c r="AI260" s="37"/>
      <c r="AJ260" s="37"/>
      <c r="AK260" s="38"/>
      <c r="AL260" s="38"/>
      <c r="AM260" s="38"/>
      <c r="AN260" s="38"/>
    </row>
    <row r="261" ht="21.75" customHeight="1">
      <c r="A261" s="8">
        <v>264.0</v>
      </c>
      <c r="B261" s="27" t="s">
        <v>36</v>
      </c>
      <c r="C261" s="71" t="s">
        <v>935</v>
      </c>
      <c r="D261" s="73" t="s">
        <v>936</v>
      </c>
      <c r="E261" s="26">
        <v>2747.0</v>
      </c>
      <c r="F261" s="20" t="s">
        <v>170</v>
      </c>
      <c r="G261" s="20" t="s">
        <v>41</v>
      </c>
      <c r="H261" s="106" t="s">
        <v>42</v>
      </c>
      <c r="I261" s="106" t="s">
        <v>171</v>
      </c>
      <c r="J261" s="22" t="s">
        <v>44</v>
      </c>
      <c r="K261" s="50" t="s">
        <v>135</v>
      </c>
      <c r="L261" s="23" t="s">
        <v>172</v>
      </c>
      <c r="M261" s="24" t="s">
        <v>47</v>
      </c>
      <c r="N261" s="27" t="s">
        <v>197</v>
      </c>
      <c r="O261" s="26" t="s">
        <v>174</v>
      </c>
      <c r="P261" s="27">
        <f t="shared" si="1"/>
        <v>30</v>
      </c>
      <c r="Q261" s="28">
        <v>34851.0</v>
      </c>
      <c r="R261" s="67">
        <v>44378.0</v>
      </c>
      <c r="S261" s="30" t="str">
        <f t="shared" si="2"/>
        <v>4 ปี 7 เดือน 14 วัน </v>
      </c>
      <c r="T261" s="31">
        <f t="shared" si="3"/>
        <v>56888</v>
      </c>
      <c r="U261" s="32">
        <f t="shared" si="4"/>
        <v>2055</v>
      </c>
      <c r="V261" s="33" t="str">
        <f t="shared" si="5"/>
        <v>29-33</v>
      </c>
      <c r="W261" s="33" t="str">
        <f t="shared" si="6"/>
        <v>Gen Y 👨‍🦱</v>
      </c>
      <c r="X261" s="31"/>
      <c r="Y261" s="74" t="s">
        <v>937</v>
      </c>
      <c r="Z261" s="35"/>
      <c r="AA261" s="35"/>
      <c r="AB261" s="41" t="b">
        <v>0</v>
      </c>
      <c r="AC261" s="23" t="s">
        <v>175</v>
      </c>
      <c r="AD261" s="37"/>
      <c r="AE261" s="37"/>
      <c r="AF261" s="37"/>
      <c r="AG261" s="37"/>
      <c r="AH261" s="37"/>
      <c r="AI261" s="37"/>
      <c r="AJ261" s="37"/>
      <c r="AK261" s="38"/>
      <c r="AL261" s="38"/>
      <c r="AM261" s="38"/>
      <c r="AN261" s="38"/>
    </row>
    <row r="262" ht="21.75" customHeight="1">
      <c r="A262" s="8">
        <v>265.0</v>
      </c>
      <c r="B262" s="27" t="s">
        <v>52</v>
      </c>
      <c r="C262" s="71" t="s">
        <v>938</v>
      </c>
      <c r="D262" s="73" t="s">
        <v>939</v>
      </c>
      <c r="E262" s="6">
        <v>2748.0</v>
      </c>
      <c r="F262" s="20" t="s">
        <v>170</v>
      </c>
      <c r="G262" s="39" t="s">
        <v>556</v>
      </c>
      <c r="H262" s="20" t="s">
        <v>573</v>
      </c>
      <c r="I262" s="106" t="s">
        <v>657</v>
      </c>
      <c r="J262" s="22" t="s">
        <v>44</v>
      </c>
      <c r="K262" s="50" t="s">
        <v>135</v>
      </c>
      <c r="L262" s="23" t="s">
        <v>172</v>
      </c>
      <c r="M262" s="40" t="s">
        <v>59</v>
      </c>
      <c r="N262" s="27" t="s">
        <v>179</v>
      </c>
      <c r="O262" s="26" t="s">
        <v>174</v>
      </c>
      <c r="P262" s="27">
        <f t="shared" si="1"/>
        <v>43</v>
      </c>
      <c r="Q262" s="28">
        <v>30029.0</v>
      </c>
      <c r="R262" s="29">
        <v>41306.0</v>
      </c>
      <c r="S262" s="30" t="str">
        <f t="shared" si="2"/>
        <v>13 ปี 0 เดือน 14 วัน </v>
      </c>
      <c r="T262" s="31">
        <f t="shared" si="3"/>
        <v>52140</v>
      </c>
      <c r="U262" s="32">
        <f t="shared" si="4"/>
        <v>2042</v>
      </c>
      <c r="V262" s="33" t="str">
        <f t="shared" si="5"/>
        <v>39-43</v>
      </c>
      <c r="W262" s="33" t="str">
        <f t="shared" si="6"/>
        <v>Gen Y 👨‍🦱</v>
      </c>
      <c r="X262" s="31"/>
      <c r="Y262" s="74"/>
      <c r="Z262" s="35"/>
      <c r="AA262" s="35"/>
      <c r="AB262" s="41" t="b">
        <v>0</v>
      </c>
      <c r="AC262" s="23" t="s">
        <v>175</v>
      </c>
      <c r="AD262" s="37"/>
      <c r="AE262" s="37"/>
      <c r="AF262" s="37"/>
      <c r="AG262" s="37"/>
      <c r="AH262" s="42" t="s">
        <v>940</v>
      </c>
      <c r="AI262" s="37"/>
      <c r="AJ262" s="37"/>
      <c r="AK262" s="38"/>
      <c r="AL262" s="38"/>
      <c r="AM262" s="38"/>
      <c r="AN262" s="38"/>
    </row>
    <row r="263" ht="21.75" customHeight="1">
      <c r="A263" s="8">
        <v>266.0</v>
      </c>
      <c r="B263" s="27" t="s">
        <v>36</v>
      </c>
      <c r="C263" s="71" t="s">
        <v>941</v>
      </c>
      <c r="D263" s="73" t="s">
        <v>156</v>
      </c>
      <c r="E263" s="6">
        <v>2749.0</v>
      </c>
      <c r="F263" s="20" t="s">
        <v>170</v>
      </c>
      <c r="G263" s="20" t="s">
        <v>41</v>
      </c>
      <c r="H263" s="106" t="s">
        <v>42</v>
      </c>
      <c r="I263" s="106" t="s">
        <v>171</v>
      </c>
      <c r="J263" s="22" t="s">
        <v>44</v>
      </c>
      <c r="K263" s="50" t="s">
        <v>135</v>
      </c>
      <c r="L263" s="23" t="s">
        <v>172</v>
      </c>
      <c r="M263" s="24" t="s">
        <v>47</v>
      </c>
      <c r="N263" s="27" t="s">
        <v>311</v>
      </c>
      <c r="O263" s="26" t="s">
        <v>174</v>
      </c>
      <c r="P263" s="27">
        <f t="shared" si="1"/>
        <v>53</v>
      </c>
      <c r="Q263" s="28">
        <v>26412.0</v>
      </c>
      <c r="R263" s="29">
        <v>41306.0</v>
      </c>
      <c r="S263" s="30" t="str">
        <f t="shared" si="2"/>
        <v>13 ปี 0 เดือน 14 วัน </v>
      </c>
      <c r="T263" s="31">
        <f t="shared" si="3"/>
        <v>48488</v>
      </c>
      <c r="U263" s="32">
        <f t="shared" si="4"/>
        <v>2032</v>
      </c>
      <c r="V263" s="33" t="str">
        <f t="shared" si="5"/>
        <v>49-53</v>
      </c>
      <c r="W263" s="33" t="str">
        <f t="shared" si="6"/>
        <v>Gen X 🧔</v>
      </c>
      <c r="X263" s="31"/>
      <c r="Y263" s="74"/>
      <c r="Z263" s="35"/>
      <c r="AA263" s="35"/>
      <c r="AB263" s="41" t="b">
        <v>0</v>
      </c>
      <c r="AC263" s="23" t="s">
        <v>175</v>
      </c>
      <c r="AD263" s="37"/>
      <c r="AE263" s="37"/>
      <c r="AF263" s="37"/>
      <c r="AG263" s="37"/>
      <c r="AH263" s="37"/>
      <c r="AI263" s="37"/>
      <c r="AJ263" s="37"/>
      <c r="AK263" s="38"/>
      <c r="AL263" s="38"/>
      <c r="AM263" s="38"/>
      <c r="AN263" s="38"/>
    </row>
    <row r="264" ht="21.75" customHeight="1">
      <c r="A264" s="8">
        <v>267.0</v>
      </c>
      <c r="B264" s="27" t="s">
        <v>36</v>
      </c>
      <c r="C264" s="71" t="s">
        <v>942</v>
      </c>
      <c r="D264" s="73" t="s">
        <v>193</v>
      </c>
      <c r="E264" s="6">
        <v>2750.0</v>
      </c>
      <c r="F264" s="20" t="s">
        <v>170</v>
      </c>
      <c r="G264" s="39" t="s">
        <v>556</v>
      </c>
      <c r="H264" s="20" t="s">
        <v>573</v>
      </c>
      <c r="I264" s="106" t="s">
        <v>667</v>
      </c>
      <c r="J264" s="22" t="s">
        <v>44</v>
      </c>
      <c r="K264" s="50" t="s">
        <v>135</v>
      </c>
      <c r="L264" s="23" t="s">
        <v>172</v>
      </c>
      <c r="M264" s="24" t="s">
        <v>47</v>
      </c>
      <c r="N264" s="27" t="s">
        <v>179</v>
      </c>
      <c r="O264" s="26" t="s">
        <v>174</v>
      </c>
      <c r="P264" s="27">
        <f t="shared" si="1"/>
        <v>48</v>
      </c>
      <c r="Q264" s="28">
        <v>28297.0</v>
      </c>
      <c r="R264" s="29">
        <v>41306.0</v>
      </c>
      <c r="S264" s="30" t="str">
        <f t="shared" si="2"/>
        <v>13 ปี 0 เดือน 14 วัน </v>
      </c>
      <c r="T264" s="31">
        <f t="shared" si="3"/>
        <v>50314</v>
      </c>
      <c r="U264" s="32">
        <f t="shared" si="4"/>
        <v>2037</v>
      </c>
      <c r="V264" s="33" t="str">
        <f t="shared" si="5"/>
        <v>44-48</v>
      </c>
      <c r="W264" s="33" t="str">
        <f t="shared" si="6"/>
        <v>Gen X 🧔</v>
      </c>
      <c r="X264" s="31"/>
      <c r="Y264" s="74"/>
      <c r="Z264" s="35"/>
      <c r="AA264" s="35"/>
      <c r="AB264" s="41" t="b">
        <v>0</v>
      </c>
      <c r="AC264" s="23" t="s">
        <v>175</v>
      </c>
      <c r="AD264" s="37"/>
      <c r="AE264" s="37"/>
      <c r="AF264" s="37"/>
      <c r="AG264" s="37"/>
      <c r="AH264" s="42" t="s">
        <v>600</v>
      </c>
      <c r="AI264" s="37"/>
      <c r="AJ264" s="37"/>
      <c r="AK264" s="38"/>
      <c r="AL264" s="38"/>
      <c r="AM264" s="38"/>
      <c r="AN264" s="38"/>
    </row>
    <row r="265" ht="21.75" customHeight="1">
      <c r="A265" s="8">
        <v>268.0</v>
      </c>
      <c r="B265" s="27" t="s">
        <v>36</v>
      </c>
      <c r="C265" s="71" t="s">
        <v>943</v>
      </c>
      <c r="D265" s="73" t="s">
        <v>944</v>
      </c>
      <c r="E265" s="6">
        <v>2751.0</v>
      </c>
      <c r="F265" s="20" t="s">
        <v>170</v>
      </c>
      <c r="G265" s="39" t="s">
        <v>556</v>
      </c>
      <c r="H265" s="106" t="s">
        <v>709</v>
      </c>
      <c r="I265" s="106" t="s">
        <v>799</v>
      </c>
      <c r="J265" s="22" t="s">
        <v>44</v>
      </c>
      <c r="K265" s="50" t="s">
        <v>135</v>
      </c>
      <c r="L265" s="23" t="s">
        <v>172</v>
      </c>
      <c r="M265" s="24" t="s">
        <v>47</v>
      </c>
      <c r="N265" s="27" t="s">
        <v>179</v>
      </c>
      <c r="O265" s="26" t="s">
        <v>174</v>
      </c>
      <c r="P265" s="27">
        <f t="shared" si="1"/>
        <v>53</v>
      </c>
      <c r="Q265" s="28">
        <v>26501.0</v>
      </c>
      <c r="R265" s="29">
        <v>41306.0</v>
      </c>
      <c r="S265" s="30" t="str">
        <f t="shared" si="2"/>
        <v>13 ปี 0 เดือน 14 วัน </v>
      </c>
      <c r="T265" s="31">
        <f t="shared" si="3"/>
        <v>48488</v>
      </c>
      <c r="U265" s="32">
        <f t="shared" si="4"/>
        <v>2032</v>
      </c>
      <c r="V265" s="33" t="str">
        <f t="shared" si="5"/>
        <v>49-53</v>
      </c>
      <c r="W265" s="33" t="str">
        <f t="shared" si="6"/>
        <v>Gen X 🧔</v>
      </c>
      <c r="X265" s="31"/>
      <c r="Y265" s="74"/>
      <c r="Z265" s="35"/>
      <c r="AA265" s="35"/>
      <c r="AB265" s="41" t="b">
        <v>0</v>
      </c>
      <c r="AC265" s="23" t="s">
        <v>175</v>
      </c>
      <c r="AD265" s="37"/>
      <c r="AE265" s="37"/>
      <c r="AF265" s="37"/>
      <c r="AG265" s="37"/>
      <c r="AH265" s="42" t="s">
        <v>800</v>
      </c>
      <c r="AI265" s="37"/>
      <c r="AJ265" s="37"/>
      <c r="AK265" s="38"/>
      <c r="AL265" s="38"/>
      <c r="AM265" s="38"/>
      <c r="AN265" s="38"/>
    </row>
    <row r="266" ht="21.75" customHeight="1">
      <c r="A266" s="8">
        <v>269.0</v>
      </c>
      <c r="B266" s="27" t="s">
        <v>52</v>
      </c>
      <c r="C266" s="71" t="s">
        <v>945</v>
      </c>
      <c r="D266" s="73" t="s">
        <v>946</v>
      </c>
      <c r="E266" s="6">
        <v>2752.0</v>
      </c>
      <c r="F266" s="20" t="s">
        <v>170</v>
      </c>
      <c r="G266" s="39" t="s">
        <v>556</v>
      </c>
      <c r="H266" s="106" t="s">
        <v>709</v>
      </c>
      <c r="I266" s="106" t="s">
        <v>922</v>
      </c>
      <c r="J266" s="22" t="s">
        <v>44</v>
      </c>
      <c r="K266" s="50" t="s">
        <v>135</v>
      </c>
      <c r="L266" s="23" t="s">
        <v>172</v>
      </c>
      <c r="M266" s="40" t="s">
        <v>59</v>
      </c>
      <c r="N266" s="27" t="s">
        <v>179</v>
      </c>
      <c r="O266" s="26" t="s">
        <v>174</v>
      </c>
      <c r="P266" s="27">
        <f t="shared" si="1"/>
        <v>41</v>
      </c>
      <c r="Q266" s="28">
        <v>30728.0</v>
      </c>
      <c r="R266" s="29">
        <v>41306.0</v>
      </c>
      <c r="S266" s="30" t="str">
        <f t="shared" si="2"/>
        <v>13 ปี 0 เดือน 14 วัน </v>
      </c>
      <c r="T266" s="31">
        <f t="shared" si="3"/>
        <v>52871</v>
      </c>
      <c r="U266" s="32">
        <f t="shared" si="4"/>
        <v>2044</v>
      </c>
      <c r="V266" s="33" t="str">
        <f t="shared" si="5"/>
        <v>39-43</v>
      </c>
      <c r="W266" s="33" t="str">
        <f t="shared" si="6"/>
        <v>Gen Y 👨‍🦱</v>
      </c>
      <c r="X266" s="31"/>
      <c r="Y266" s="74"/>
      <c r="Z266" s="35"/>
      <c r="AA266" s="35"/>
      <c r="AB266" s="41" t="b">
        <v>0</v>
      </c>
      <c r="AC266" s="23" t="s">
        <v>175</v>
      </c>
      <c r="AD266" s="37"/>
      <c r="AE266" s="37"/>
      <c r="AF266" s="37"/>
      <c r="AG266" s="37"/>
      <c r="AH266" s="42" t="s">
        <v>923</v>
      </c>
      <c r="AI266" s="37"/>
      <c r="AJ266" s="37"/>
      <c r="AK266" s="38"/>
      <c r="AL266" s="38"/>
      <c r="AM266" s="38"/>
      <c r="AN266" s="38"/>
    </row>
    <row r="267" ht="21.75" customHeight="1">
      <c r="A267" s="8">
        <v>270.0</v>
      </c>
      <c r="B267" s="27" t="s">
        <v>52</v>
      </c>
      <c r="C267" s="71" t="s">
        <v>947</v>
      </c>
      <c r="D267" s="73" t="s">
        <v>948</v>
      </c>
      <c r="E267" s="6">
        <v>2753.0</v>
      </c>
      <c r="F267" s="20" t="s">
        <v>170</v>
      </c>
      <c r="G267" s="39" t="s">
        <v>556</v>
      </c>
      <c r="H267" s="106" t="s">
        <v>557</v>
      </c>
      <c r="I267" s="106" t="s">
        <v>748</v>
      </c>
      <c r="J267" s="22" t="s">
        <v>44</v>
      </c>
      <c r="K267" s="50" t="s">
        <v>135</v>
      </c>
      <c r="L267" s="23" t="s">
        <v>172</v>
      </c>
      <c r="M267" s="40" t="s">
        <v>59</v>
      </c>
      <c r="N267" s="27" t="s">
        <v>179</v>
      </c>
      <c r="O267" s="26" t="s">
        <v>174</v>
      </c>
      <c r="P267" s="27">
        <f t="shared" si="1"/>
        <v>48</v>
      </c>
      <c r="Q267" s="28">
        <v>28464.0</v>
      </c>
      <c r="R267" s="29">
        <v>42552.0</v>
      </c>
      <c r="S267" s="30" t="str">
        <f t="shared" si="2"/>
        <v>9 ปี 7 เดือน 14 วัน </v>
      </c>
      <c r="T267" s="31">
        <f t="shared" si="3"/>
        <v>50679</v>
      </c>
      <c r="U267" s="32">
        <f t="shared" si="4"/>
        <v>2038</v>
      </c>
      <c r="V267" s="33" t="str">
        <f t="shared" si="5"/>
        <v>44-48</v>
      </c>
      <c r="W267" s="33" t="str">
        <f t="shared" si="6"/>
        <v>Gen X 🧔</v>
      </c>
      <c r="X267" s="31"/>
      <c r="Y267" s="74"/>
      <c r="Z267" s="35"/>
      <c r="AA267" s="35"/>
      <c r="AB267" s="41" t="b">
        <v>0</v>
      </c>
      <c r="AC267" s="23" t="s">
        <v>175</v>
      </c>
      <c r="AD267" s="37"/>
      <c r="AE267" s="37"/>
      <c r="AF267" s="42"/>
      <c r="AG267" s="42" t="s">
        <v>562</v>
      </c>
      <c r="AH267" s="42" t="s">
        <v>600</v>
      </c>
      <c r="AI267" s="37"/>
      <c r="AJ267" s="37"/>
      <c r="AK267" s="38"/>
      <c r="AL267" s="38"/>
      <c r="AM267" s="38"/>
      <c r="AN267" s="38"/>
    </row>
    <row r="268" ht="21.75" customHeight="1">
      <c r="A268" s="8">
        <v>271.0</v>
      </c>
      <c r="B268" s="26" t="s">
        <v>52</v>
      </c>
      <c r="C268" s="71" t="s">
        <v>949</v>
      </c>
      <c r="D268" s="72" t="s">
        <v>950</v>
      </c>
      <c r="E268" s="6">
        <v>2754.0</v>
      </c>
      <c r="F268" s="20" t="s">
        <v>170</v>
      </c>
      <c r="G268" s="39" t="s">
        <v>556</v>
      </c>
      <c r="H268" s="106" t="s">
        <v>566</v>
      </c>
      <c r="I268" s="106" t="s">
        <v>624</v>
      </c>
      <c r="J268" s="22" t="s">
        <v>44</v>
      </c>
      <c r="K268" s="50" t="s">
        <v>135</v>
      </c>
      <c r="L268" s="23" t="s">
        <v>172</v>
      </c>
      <c r="M268" s="40" t="s">
        <v>59</v>
      </c>
      <c r="N268" s="27" t="s">
        <v>179</v>
      </c>
      <c r="O268" s="26" t="s">
        <v>174</v>
      </c>
      <c r="P268" s="27">
        <f t="shared" si="1"/>
        <v>59</v>
      </c>
      <c r="Q268" s="28">
        <v>24391.0</v>
      </c>
      <c r="R268" s="29">
        <v>41306.0</v>
      </c>
      <c r="S268" s="30" t="str">
        <f t="shared" si="2"/>
        <v>13 ปี 0 เดือน 14 วัน </v>
      </c>
      <c r="T268" s="31">
        <f t="shared" si="3"/>
        <v>46661</v>
      </c>
      <c r="U268" s="32">
        <f t="shared" si="4"/>
        <v>2027</v>
      </c>
      <c r="V268" s="33" t="str">
        <f t="shared" si="5"/>
        <v>59-63</v>
      </c>
      <c r="W268" s="33" t="str">
        <f t="shared" si="6"/>
        <v>Gen X 🧔</v>
      </c>
      <c r="X268" s="31"/>
      <c r="Y268" s="74"/>
      <c r="Z268" s="35"/>
      <c r="AA268" s="35"/>
      <c r="AB268" s="41" t="b">
        <v>0</v>
      </c>
      <c r="AC268" s="23" t="s">
        <v>175</v>
      </c>
      <c r="AD268" s="37"/>
      <c r="AE268" s="37"/>
      <c r="AF268" s="42"/>
      <c r="AG268" s="42" t="s">
        <v>562</v>
      </c>
      <c r="AH268" s="42" t="s">
        <v>569</v>
      </c>
      <c r="AI268" s="37"/>
      <c r="AJ268" s="37"/>
      <c r="AK268" s="38"/>
      <c r="AL268" s="38"/>
      <c r="AM268" s="38"/>
      <c r="AN268" s="38"/>
    </row>
    <row r="269" ht="21.75" customHeight="1">
      <c r="A269" s="8">
        <v>272.0</v>
      </c>
      <c r="B269" s="27" t="s">
        <v>52</v>
      </c>
      <c r="C269" s="71" t="s">
        <v>781</v>
      </c>
      <c r="D269" s="73" t="s">
        <v>951</v>
      </c>
      <c r="E269" s="6">
        <v>2755.0</v>
      </c>
      <c r="F269" s="20" t="s">
        <v>170</v>
      </c>
      <c r="G269" s="39" t="s">
        <v>556</v>
      </c>
      <c r="H269" s="106" t="s">
        <v>709</v>
      </c>
      <c r="I269" s="106" t="s">
        <v>799</v>
      </c>
      <c r="J269" s="22" t="s">
        <v>44</v>
      </c>
      <c r="K269" s="50" t="s">
        <v>135</v>
      </c>
      <c r="L269" s="23" t="s">
        <v>172</v>
      </c>
      <c r="M269" s="40" t="s">
        <v>59</v>
      </c>
      <c r="N269" s="27" t="s">
        <v>179</v>
      </c>
      <c r="O269" s="26" t="s">
        <v>174</v>
      </c>
      <c r="P269" s="27">
        <f t="shared" si="1"/>
        <v>38</v>
      </c>
      <c r="Q269" s="28">
        <v>31967.0</v>
      </c>
      <c r="R269" s="29">
        <v>41306.0</v>
      </c>
      <c r="S269" s="30" t="str">
        <f t="shared" si="2"/>
        <v>13 ปี 0 เดือน 14 วัน </v>
      </c>
      <c r="T269" s="31">
        <f t="shared" si="3"/>
        <v>53966</v>
      </c>
      <c r="U269" s="32">
        <f t="shared" si="4"/>
        <v>2047</v>
      </c>
      <c r="V269" s="33" t="str">
        <f t="shared" si="5"/>
        <v>34-38</v>
      </c>
      <c r="W269" s="33" t="str">
        <f t="shared" si="6"/>
        <v>Gen Y 👨‍🦱</v>
      </c>
      <c r="X269" s="31"/>
      <c r="Y269" s="74"/>
      <c r="Z269" s="35"/>
      <c r="AA269" s="35"/>
      <c r="AB269" s="41" t="b">
        <v>0</v>
      </c>
      <c r="AC269" s="23" t="s">
        <v>175</v>
      </c>
      <c r="AD269" s="37"/>
      <c r="AE269" s="37"/>
      <c r="AF269" s="37"/>
      <c r="AG269" s="37"/>
      <c r="AH269" s="42" t="s">
        <v>800</v>
      </c>
      <c r="AI269" s="37"/>
      <c r="AJ269" s="37"/>
      <c r="AK269" s="38"/>
      <c r="AL269" s="38"/>
      <c r="AM269" s="38"/>
      <c r="AN269" s="38"/>
    </row>
    <row r="270" ht="21.75" customHeight="1">
      <c r="A270" s="8">
        <v>273.0</v>
      </c>
      <c r="B270" s="27" t="s">
        <v>52</v>
      </c>
      <c r="C270" s="71" t="s">
        <v>952</v>
      </c>
      <c r="D270" s="73" t="s">
        <v>950</v>
      </c>
      <c r="E270" s="6">
        <v>2756.0</v>
      </c>
      <c r="F270" s="20" t="s">
        <v>170</v>
      </c>
      <c r="G270" s="39" t="s">
        <v>556</v>
      </c>
      <c r="H270" s="106" t="s">
        <v>557</v>
      </c>
      <c r="I270" s="106" t="s">
        <v>748</v>
      </c>
      <c r="J270" s="22" t="s">
        <v>44</v>
      </c>
      <c r="K270" s="50" t="s">
        <v>135</v>
      </c>
      <c r="L270" s="23" t="s">
        <v>172</v>
      </c>
      <c r="M270" s="40" t="s">
        <v>59</v>
      </c>
      <c r="N270" s="27" t="s">
        <v>179</v>
      </c>
      <c r="O270" s="26" t="s">
        <v>174</v>
      </c>
      <c r="P270" s="27">
        <f t="shared" si="1"/>
        <v>57</v>
      </c>
      <c r="Q270" s="28">
        <v>25044.0</v>
      </c>
      <c r="R270" s="29">
        <v>41306.0</v>
      </c>
      <c r="S270" s="30" t="str">
        <f t="shared" si="2"/>
        <v>13 ปี 0 เดือน 14 วัน </v>
      </c>
      <c r="T270" s="31">
        <f t="shared" si="3"/>
        <v>47027</v>
      </c>
      <c r="U270" s="32">
        <f t="shared" si="4"/>
        <v>2028</v>
      </c>
      <c r="V270" s="33" t="str">
        <f t="shared" si="5"/>
        <v>54-58</v>
      </c>
      <c r="W270" s="33" t="str">
        <f t="shared" si="6"/>
        <v>Gen X 🧔</v>
      </c>
      <c r="X270" s="31"/>
      <c r="Y270" s="74"/>
      <c r="Z270" s="35"/>
      <c r="AA270" s="35"/>
      <c r="AB270" s="41" t="b">
        <v>0</v>
      </c>
      <c r="AC270" s="23" t="s">
        <v>175</v>
      </c>
      <c r="AD270" s="37"/>
      <c r="AE270" s="37"/>
      <c r="AF270" s="42"/>
      <c r="AG270" s="42" t="s">
        <v>562</v>
      </c>
      <c r="AH270" s="42" t="s">
        <v>600</v>
      </c>
      <c r="AI270" s="37"/>
      <c r="AJ270" s="37"/>
      <c r="AK270" s="38"/>
      <c r="AL270" s="38"/>
      <c r="AM270" s="38"/>
      <c r="AN270" s="38"/>
    </row>
    <row r="271" ht="21.75" customHeight="1">
      <c r="A271" s="8">
        <v>274.0</v>
      </c>
      <c r="B271" s="27" t="s">
        <v>52</v>
      </c>
      <c r="C271" s="71" t="s">
        <v>323</v>
      </c>
      <c r="D271" s="73" t="s">
        <v>953</v>
      </c>
      <c r="E271" s="6">
        <v>2757.0</v>
      </c>
      <c r="F271" s="20" t="s">
        <v>170</v>
      </c>
      <c r="G271" s="39" t="s">
        <v>556</v>
      </c>
      <c r="H271" s="106" t="s">
        <v>636</v>
      </c>
      <c r="I271" s="106" t="s">
        <v>842</v>
      </c>
      <c r="J271" s="22" t="s">
        <v>44</v>
      </c>
      <c r="K271" s="50" t="s">
        <v>135</v>
      </c>
      <c r="L271" s="23" t="s">
        <v>172</v>
      </c>
      <c r="M271" s="40" t="s">
        <v>59</v>
      </c>
      <c r="N271" s="27" t="s">
        <v>197</v>
      </c>
      <c r="O271" s="26" t="s">
        <v>174</v>
      </c>
      <c r="P271" s="27">
        <f t="shared" si="1"/>
        <v>41</v>
      </c>
      <c r="Q271" s="28">
        <v>30980.0</v>
      </c>
      <c r="R271" s="29">
        <v>41306.0</v>
      </c>
      <c r="S271" s="30" t="str">
        <f t="shared" si="2"/>
        <v>13 ปี 0 เดือน 14 วัน </v>
      </c>
      <c r="T271" s="31">
        <f t="shared" si="3"/>
        <v>53236</v>
      </c>
      <c r="U271" s="32">
        <f t="shared" si="4"/>
        <v>2045</v>
      </c>
      <c r="V271" s="33" t="str">
        <f t="shared" si="5"/>
        <v>39-43</v>
      </c>
      <c r="W271" s="33" t="str">
        <f t="shared" si="6"/>
        <v>Gen Y 👨‍🦱</v>
      </c>
      <c r="X271" s="31"/>
      <c r="Y271" s="74"/>
      <c r="Z271" s="35"/>
      <c r="AA271" s="35"/>
      <c r="AB271" s="41" t="b">
        <v>0</v>
      </c>
      <c r="AC271" s="23" t="s">
        <v>175</v>
      </c>
      <c r="AD271" s="37"/>
      <c r="AE271" s="37"/>
      <c r="AF271" s="37"/>
      <c r="AG271" s="37"/>
      <c r="AH271" s="42" t="s">
        <v>843</v>
      </c>
      <c r="AI271" s="37"/>
      <c r="AJ271" s="37"/>
      <c r="AK271" s="38"/>
      <c r="AL271" s="38"/>
      <c r="AM271" s="38"/>
      <c r="AN271" s="38"/>
    </row>
    <row r="272" ht="21.75" customHeight="1">
      <c r="A272" s="8">
        <v>275.0</v>
      </c>
      <c r="B272" s="27" t="s">
        <v>36</v>
      </c>
      <c r="C272" s="71" t="s">
        <v>954</v>
      </c>
      <c r="D272" s="73" t="s">
        <v>955</v>
      </c>
      <c r="E272" s="6">
        <v>2758.0</v>
      </c>
      <c r="F272" s="20" t="s">
        <v>170</v>
      </c>
      <c r="G272" s="39" t="s">
        <v>556</v>
      </c>
      <c r="H272" s="106" t="s">
        <v>609</v>
      </c>
      <c r="I272" s="153" t="s">
        <v>956</v>
      </c>
      <c r="J272" s="22" t="s">
        <v>44</v>
      </c>
      <c r="K272" s="50" t="s">
        <v>135</v>
      </c>
      <c r="L272" s="23" t="s">
        <v>172</v>
      </c>
      <c r="M272" s="24" t="s">
        <v>47</v>
      </c>
      <c r="N272" s="27" t="s">
        <v>197</v>
      </c>
      <c r="O272" s="26" t="s">
        <v>174</v>
      </c>
      <c r="P272" s="27">
        <f t="shared" si="1"/>
        <v>36</v>
      </c>
      <c r="Q272" s="28">
        <v>32718.0</v>
      </c>
      <c r="R272" s="29">
        <v>41306.0</v>
      </c>
      <c r="S272" s="30" t="str">
        <f t="shared" si="2"/>
        <v>13 ปี 0 เดือน 14 วัน </v>
      </c>
      <c r="T272" s="31">
        <f t="shared" si="3"/>
        <v>54697</v>
      </c>
      <c r="U272" s="32">
        <f t="shared" si="4"/>
        <v>2049</v>
      </c>
      <c r="V272" s="33" t="str">
        <f t="shared" si="5"/>
        <v>34-38</v>
      </c>
      <c r="W272" s="33" t="str">
        <f t="shared" si="6"/>
        <v>Gen Y 👨‍🦱</v>
      </c>
      <c r="X272" s="31"/>
      <c r="Y272" s="74"/>
      <c r="Z272" s="35"/>
      <c r="AA272" s="35"/>
      <c r="AB272" s="41" t="b">
        <v>0</v>
      </c>
      <c r="AC272" s="23" t="s">
        <v>175</v>
      </c>
      <c r="AD272" s="37"/>
      <c r="AE272" s="37"/>
      <c r="AF272" s="37"/>
      <c r="AG272" s="37"/>
      <c r="AH272" s="42" t="s">
        <v>957</v>
      </c>
      <c r="AI272" s="37"/>
      <c r="AJ272" s="37"/>
      <c r="AK272" s="38"/>
      <c r="AL272" s="38"/>
      <c r="AM272" s="38"/>
      <c r="AN272" s="38"/>
    </row>
    <row r="273" ht="21.75" customHeight="1">
      <c r="A273" s="8">
        <v>276.0</v>
      </c>
      <c r="B273" s="27" t="s">
        <v>52</v>
      </c>
      <c r="C273" s="71" t="s">
        <v>958</v>
      </c>
      <c r="D273" s="73" t="s">
        <v>959</v>
      </c>
      <c r="E273" s="27">
        <v>2762.0</v>
      </c>
      <c r="F273" s="20" t="s">
        <v>170</v>
      </c>
      <c r="G273" s="39" t="s">
        <v>556</v>
      </c>
      <c r="H273" s="106" t="s">
        <v>557</v>
      </c>
      <c r="I273" s="106" t="s">
        <v>748</v>
      </c>
      <c r="J273" s="22" t="s">
        <v>44</v>
      </c>
      <c r="K273" s="50" t="s">
        <v>135</v>
      </c>
      <c r="L273" s="23" t="s">
        <v>172</v>
      </c>
      <c r="M273" s="40" t="s">
        <v>59</v>
      </c>
      <c r="N273" s="27" t="s">
        <v>179</v>
      </c>
      <c r="O273" s="26" t="s">
        <v>174</v>
      </c>
      <c r="P273" s="27">
        <f t="shared" si="1"/>
        <v>47</v>
      </c>
      <c r="Q273" s="28">
        <v>28624.0</v>
      </c>
      <c r="R273" s="29">
        <v>42566.0</v>
      </c>
      <c r="S273" s="30" t="str">
        <f t="shared" si="2"/>
        <v>9 ปี 7 เดือน 0 วัน </v>
      </c>
      <c r="T273" s="31">
        <f t="shared" si="3"/>
        <v>50679</v>
      </c>
      <c r="U273" s="32">
        <f t="shared" si="4"/>
        <v>2038</v>
      </c>
      <c r="V273" s="33" t="str">
        <f t="shared" si="5"/>
        <v>44-48</v>
      </c>
      <c r="W273" s="33" t="str">
        <f t="shared" si="6"/>
        <v>Gen X 🧔</v>
      </c>
      <c r="X273" s="31"/>
      <c r="Y273" s="74"/>
      <c r="Z273" s="35"/>
      <c r="AA273" s="35"/>
      <c r="AB273" s="41" t="b">
        <v>0</v>
      </c>
      <c r="AC273" s="23" t="s">
        <v>175</v>
      </c>
      <c r="AD273" s="37"/>
      <c r="AE273" s="37"/>
      <c r="AF273" s="42"/>
      <c r="AG273" s="42" t="s">
        <v>562</v>
      </c>
      <c r="AH273" s="42" t="s">
        <v>600</v>
      </c>
      <c r="AI273" s="37"/>
      <c r="AJ273" s="37"/>
      <c r="AK273" s="38"/>
      <c r="AL273" s="38"/>
      <c r="AM273" s="38"/>
      <c r="AN273" s="38"/>
    </row>
    <row r="274" ht="21.75" customHeight="1">
      <c r="A274" s="8">
        <v>277.0</v>
      </c>
      <c r="B274" s="40" t="s">
        <v>52</v>
      </c>
      <c r="C274" s="68" t="s">
        <v>960</v>
      </c>
      <c r="D274" s="69" t="s">
        <v>961</v>
      </c>
      <c r="E274" s="24">
        <v>2763.0</v>
      </c>
      <c r="F274" s="10" t="s">
        <v>159</v>
      </c>
      <c r="G274" s="39" t="s">
        <v>556</v>
      </c>
      <c r="H274" s="106" t="s">
        <v>698</v>
      </c>
      <c r="I274" s="106" t="s">
        <v>737</v>
      </c>
      <c r="J274" s="22" t="s">
        <v>44</v>
      </c>
      <c r="K274" s="50" t="s">
        <v>135</v>
      </c>
      <c r="L274" s="23" t="s">
        <v>46</v>
      </c>
      <c r="M274" s="40" t="s">
        <v>59</v>
      </c>
      <c r="N274" s="25" t="s">
        <v>48</v>
      </c>
      <c r="O274" s="26" t="s">
        <v>49</v>
      </c>
      <c r="P274" s="27">
        <f t="shared" si="1"/>
        <v>27</v>
      </c>
      <c r="Q274" s="66">
        <v>35862.0</v>
      </c>
      <c r="R274" s="67">
        <v>45566.0</v>
      </c>
      <c r="S274" s="30" t="str">
        <f t="shared" si="2"/>
        <v>1 ปี 4 เดือน 14 วัน </v>
      </c>
      <c r="T274" s="31">
        <f t="shared" si="3"/>
        <v>57984</v>
      </c>
      <c r="U274" s="32">
        <f t="shared" si="4"/>
        <v>2058</v>
      </c>
      <c r="V274" s="33" t="str">
        <f t="shared" si="5"/>
        <v>24-28</v>
      </c>
      <c r="W274" s="33" t="str">
        <f t="shared" si="6"/>
        <v>Gen Z 🧒</v>
      </c>
      <c r="X274" s="28"/>
      <c r="Y274" s="70"/>
      <c r="Z274" s="35"/>
      <c r="AA274" s="35"/>
      <c r="AB274" s="36" t="b">
        <v>0</v>
      </c>
      <c r="AC274" s="23" t="s">
        <v>175</v>
      </c>
      <c r="AD274" s="37"/>
      <c r="AE274" s="37"/>
      <c r="AF274" s="106" t="s">
        <v>962</v>
      </c>
      <c r="AG274" s="42" t="s">
        <v>562</v>
      </c>
      <c r="AH274" s="106" t="s">
        <v>962</v>
      </c>
      <c r="AI274" s="37"/>
      <c r="AJ274" s="37"/>
      <c r="AK274" s="38"/>
      <c r="AL274" s="38"/>
      <c r="AM274" s="38"/>
      <c r="AN274" s="38"/>
    </row>
    <row r="275" ht="21.75" customHeight="1">
      <c r="A275" s="8">
        <v>278.0</v>
      </c>
      <c r="B275" s="27" t="s">
        <v>36</v>
      </c>
      <c r="C275" s="71" t="s">
        <v>963</v>
      </c>
      <c r="D275" s="73" t="s">
        <v>964</v>
      </c>
      <c r="E275" s="6">
        <v>2764.0</v>
      </c>
      <c r="F275" s="20" t="s">
        <v>170</v>
      </c>
      <c r="G275" s="39" t="s">
        <v>556</v>
      </c>
      <c r="H275" s="20" t="s">
        <v>573</v>
      </c>
      <c r="I275" s="20" t="s">
        <v>889</v>
      </c>
      <c r="J275" s="22" t="s">
        <v>44</v>
      </c>
      <c r="K275" s="50" t="s">
        <v>135</v>
      </c>
      <c r="L275" s="23" t="s">
        <v>172</v>
      </c>
      <c r="M275" s="24" t="s">
        <v>47</v>
      </c>
      <c r="N275" s="27" t="s">
        <v>179</v>
      </c>
      <c r="O275" s="26" t="s">
        <v>174</v>
      </c>
      <c r="P275" s="27">
        <f t="shared" si="1"/>
        <v>29</v>
      </c>
      <c r="Q275" s="28">
        <v>35408.0</v>
      </c>
      <c r="R275" s="29">
        <v>42384.0</v>
      </c>
      <c r="S275" s="30" t="str">
        <f t="shared" si="2"/>
        <v>10 ปี 1 เดือน 0 วัน </v>
      </c>
      <c r="T275" s="31">
        <f t="shared" si="3"/>
        <v>57619</v>
      </c>
      <c r="U275" s="32">
        <f t="shared" si="4"/>
        <v>2057</v>
      </c>
      <c r="V275" s="33" t="str">
        <f t="shared" si="5"/>
        <v>29-33</v>
      </c>
      <c r="W275" s="33" t="str">
        <f t="shared" si="6"/>
        <v>Gen Y 👨‍🦱</v>
      </c>
      <c r="X275" s="31"/>
      <c r="Y275" s="74"/>
      <c r="Z275" s="35"/>
      <c r="AA275" s="35"/>
      <c r="AB275" s="41" t="b">
        <v>0</v>
      </c>
      <c r="AC275" s="23" t="s">
        <v>175</v>
      </c>
      <c r="AD275" s="37"/>
      <c r="AE275" s="37"/>
      <c r="AF275" s="42"/>
      <c r="AG275" s="42" t="s">
        <v>562</v>
      </c>
      <c r="AH275" s="42" t="s">
        <v>891</v>
      </c>
      <c r="AI275" s="37"/>
      <c r="AJ275" s="37"/>
      <c r="AK275" s="38"/>
      <c r="AL275" s="38"/>
      <c r="AM275" s="38"/>
      <c r="AN275" s="38"/>
    </row>
    <row r="276" ht="21.75" customHeight="1">
      <c r="A276" s="8">
        <v>279.0</v>
      </c>
      <c r="B276" s="166" t="s">
        <v>52</v>
      </c>
      <c r="C276" s="90" t="s">
        <v>965</v>
      </c>
      <c r="D276" s="72" t="s">
        <v>966</v>
      </c>
      <c r="E276" s="8">
        <v>2798.0</v>
      </c>
      <c r="F276" s="10" t="s">
        <v>159</v>
      </c>
      <c r="G276" s="39" t="s">
        <v>556</v>
      </c>
      <c r="H276" s="106" t="s">
        <v>566</v>
      </c>
      <c r="I276" s="106" t="s">
        <v>641</v>
      </c>
      <c r="J276" s="22" t="s">
        <v>44</v>
      </c>
      <c r="K276" s="50" t="s">
        <v>135</v>
      </c>
      <c r="L276" s="23" t="s">
        <v>46</v>
      </c>
      <c r="M276" s="40" t="s">
        <v>59</v>
      </c>
      <c r="N276" s="25" t="s">
        <v>48</v>
      </c>
      <c r="O276" s="26" t="s">
        <v>49</v>
      </c>
      <c r="P276" s="164">
        <f t="shared" si="1"/>
        <v>29</v>
      </c>
      <c r="Q276" s="77">
        <v>35162.0</v>
      </c>
      <c r="R276" s="78">
        <v>45231.0</v>
      </c>
      <c r="S276" s="79" t="str">
        <f t="shared" si="2"/>
        <v>2 ปี 3 เดือน 14 วัน </v>
      </c>
      <c r="T276" s="31">
        <f t="shared" si="3"/>
        <v>57254</v>
      </c>
      <c r="U276" s="32">
        <f t="shared" si="4"/>
        <v>2056</v>
      </c>
      <c r="V276" s="33" t="str">
        <f t="shared" si="5"/>
        <v>29-33</v>
      </c>
      <c r="W276" s="33" t="str">
        <f t="shared" si="6"/>
        <v>Gen Y 👨‍🦱</v>
      </c>
      <c r="X276" s="31"/>
      <c r="Y276" s="74"/>
      <c r="Z276" s="27"/>
      <c r="AA276" s="27"/>
      <c r="AB276" s="36" t="b">
        <v>0</v>
      </c>
      <c r="AC276" s="23" t="s">
        <v>140</v>
      </c>
      <c r="AD276" s="21"/>
      <c r="AE276" s="21"/>
      <c r="AF276" s="106" t="s">
        <v>760</v>
      </c>
      <c r="AG276" s="42" t="s">
        <v>562</v>
      </c>
      <c r="AH276" s="106" t="s">
        <v>760</v>
      </c>
      <c r="AI276" s="21"/>
      <c r="AJ276" s="21"/>
      <c r="AK276" s="86"/>
      <c r="AL276" s="86"/>
      <c r="AM276" s="86"/>
      <c r="AN276" s="86"/>
    </row>
    <row r="277" ht="21.75" customHeight="1">
      <c r="A277" s="8">
        <v>280.0</v>
      </c>
      <c r="B277" s="26" t="s">
        <v>52</v>
      </c>
      <c r="C277" s="90" t="s">
        <v>967</v>
      </c>
      <c r="D277" s="72" t="s">
        <v>968</v>
      </c>
      <c r="E277" s="6">
        <v>2828.0</v>
      </c>
      <c r="F277" s="20" t="s">
        <v>255</v>
      </c>
      <c r="G277" s="20" t="s">
        <v>112</v>
      </c>
      <c r="H277" s="20" t="s">
        <v>167</v>
      </c>
      <c r="I277" s="20" t="s">
        <v>167</v>
      </c>
      <c r="J277" s="22" t="s">
        <v>44</v>
      </c>
      <c r="K277" s="50" t="s">
        <v>135</v>
      </c>
      <c r="L277" s="23" t="s">
        <v>102</v>
      </c>
      <c r="M277" s="40" t="s">
        <v>59</v>
      </c>
      <c r="N277" s="25" t="s">
        <v>48</v>
      </c>
      <c r="O277" s="26" t="s">
        <v>49</v>
      </c>
      <c r="P277" s="27">
        <f t="shared" si="1"/>
        <v>28</v>
      </c>
      <c r="Q277" s="77">
        <v>35553.0</v>
      </c>
      <c r="R277" s="67">
        <v>45153.0</v>
      </c>
      <c r="S277" s="30" t="str">
        <f t="shared" si="2"/>
        <v>2 ปี 6 เดือน 0 วัน </v>
      </c>
      <c r="T277" s="31">
        <f t="shared" si="3"/>
        <v>57619</v>
      </c>
      <c r="U277" s="32">
        <f t="shared" si="4"/>
        <v>2057</v>
      </c>
      <c r="V277" s="33" t="str">
        <f t="shared" si="5"/>
        <v>24-28</v>
      </c>
      <c r="W277" s="33" t="str">
        <f t="shared" si="6"/>
        <v>Gen Z 🧒</v>
      </c>
      <c r="X277" s="31"/>
      <c r="Y277" s="74"/>
      <c r="Z277" s="126" t="s">
        <v>969</v>
      </c>
      <c r="AA277" s="101">
        <v>46189.0</v>
      </c>
      <c r="AB277" s="36" t="b">
        <v>0</v>
      </c>
      <c r="AC277" s="23" t="s">
        <v>140</v>
      </c>
      <c r="AD277" s="81"/>
      <c r="AE277" s="81"/>
      <c r="AF277" s="81"/>
      <c r="AG277" s="81"/>
      <c r="AH277" s="81"/>
      <c r="AI277" s="81"/>
      <c r="AJ277" s="81"/>
      <c r="AK277" s="82"/>
      <c r="AL277" s="82"/>
      <c r="AM277" s="82"/>
      <c r="AN277" s="82"/>
    </row>
    <row r="278" ht="21.75" customHeight="1">
      <c r="A278" s="8">
        <v>281.0</v>
      </c>
      <c r="B278" s="27" t="s">
        <v>36</v>
      </c>
      <c r="C278" s="71" t="s">
        <v>970</v>
      </c>
      <c r="D278" s="73" t="s">
        <v>971</v>
      </c>
      <c r="E278" s="27">
        <v>2829.0</v>
      </c>
      <c r="F278" s="20" t="s">
        <v>255</v>
      </c>
      <c r="G278" s="39" t="s">
        <v>556</v>
      </c>
      <c r="H278" s="106" t="s">
        <v>566</v>
      </c>
      <c r="I278" s="106" t="s">
        <v>624</v>
      </c>
      <c r="J278" s="22" t="s">
        <v>44</v>
      </c>
      <c r="K278" s="50" t="s">
        <v>135</v>
      </c>
      <c r="L278" s="23" t="s">
        <v>102</v>
      </c>
      <c r="M278" s="24" t="s">
        <v>47</v>
      </c>
      <c r="N278" s="25" t="s">
        <v>48</v>
      </c>
      <c r="O278" s="26" t="s">
        <v>49</v>
      </c>
      <c r="P278" s="27">
        <f t="shared" si="1"/>
        <v>39</v>
      </c>
      <c r="Q278" s="28">
        <v>31597.0</v>
      </c>
      <c r="R278" s="29">
        <v>42522.0</v>
      </c>
      <c r="S278" s="30" t="str">
        <f t="shared" si="2"/>
        <v>9 ปี 8 เดือน 14 วัน </v>
      </c>
      <c r="T278" s="31">
        <f t="shared" si="3"/>
        <v>53601</v>
      </c>
      <c r="U278" s="32">
        <f t="shared" si="4"/>
        <v>2046</v>
      </c>
      <c r="V278" s="33" t="str">
        <f t="shared" si="5"/>
        <v>39-43</v>
      </c>
      <c r="W278" s="33" t="str">
        <f t="shared" si="6"/>
        <v>Gen Y 👨‍🦱</v>
      </c>
      <c r="X278" s="31"/>
      <c r="Y278" s="74"/>
      <c r="Z278" s="100" t="s">
        <v>972</v>
      </c>
      <c r="AA278" s="101">
        <v>47231.0</v>
      </c>
      <c r="AB278" s="36" t="b">
        <v>0</v>
      </c>
      <c r="AC278" s="23" t="s">
        <v>140</v>
      </c>
      <c r="AD278" s="37"/>
      <c r="AE278" s="37"/>
      <c r="AF278" s="42" t="s">
        <v>569</v>
      </c>
      <c r="AG278" s="42" t="s">
        <v>562</v>
      </c>
      <c r="AH278" s="42" t="s">
        <v>600</v>
      </c>
      <c r="AI278" s="37"/>
      <c r="AJ278" s="37"/>
      <c r="AK278" s="38"/>
      <c r="AL278" s="38"/>
      <c r="AM278" s="38"/>
      <c r="AN278" s="38"/>
    </row>
    <row r="279" ht="21.75" customHeight="1">
      <c r="A279" s="8">
        <v>282.0</v>
      </c>
      <c r="B279" s="27" t="s">
        <v>52</v>
      </c>
      <c r="C279" s="71" t="s">
        <v>973</v>
      </c>
      <c r="D279" s="73" t="s">
        <v>974</v>
      </c>
      <c r="E279" s="27">
        <v>2830.0</v>
      </c>
      <c r="F279" s="20" t="s">
        <v>255</v>
      </c>
      <c r="G279" s="39" t="s">
        <v>556</v>
      </c>
      <c r="H279" s="106" t="s">
        <v>698</v>
      </c>
      <c r="I279" s="106" t="s">
        <v>706</v>
      </c>
      <c r="J279" s="22" t="s">
        <v>44</v>
      </c>
      <c r="K279" s="50" t="s">
        <v>135</v>
      </c>
      <c r="L279" s="23" t="s">
        <v>102</v>
      </c>
      <c r="M279" s="40" t="s">
        <v>59</v>
      </c>
      <c r="N279" s="25" t="s">
        <v>48</v>
      </c>
      <c r="O279" s="26" t="s">
        <v>49</v>
      </c>
      <c r="P279" s="27">
        <f t="shared" si="1"/>
        <v>35</v>
      </c>
      <c r="Q279" s="28">
        <v>33004.0</v>
      </c>
      <c r="R279" s="29">
        <v>42522.0</v>
      </c>
      <c r="S279" s="30" t="str">
        <f t="shared" si="2"/>
        <v>9 ปี 8 เดือน 14 วัน </v>
      </c>
      <c r="T279" s="31">
        <f t="shared" si="3"/>
        <v>55062</v>
      </c>
      <c r="U279" s="32">
        <f t="shared" si="4"/>
        <v>2050</v>
      </c>
      <c r="V279" s="33" t="str">
        <f t="shared" si="5"/>
        <v>34-38</v>
      </c>
      <c r="W279" s="33" t="str">
        <f t="shared" si="6"/>
        <v>Gen Y 👨‍🦱</v>
      </c>
      <c r="X279" s="31"/>
      <c r="Y279" s="74"/>
      <c r="Z279" s="145" t="s">
        <v>975</v>
      </c>
      <c r="AA279" s="101">
        <v>47280.0</v>
      </c>
      <c r="AB279" s="102" t="b">
        <v>1</v>
      </c>
      <c r="AC279" s="23" t="s">
        <v>50</v>
      </c>
      <c r="AD279" s="37"/>
      <c r="AE279" s="37"/>
      <c r="AF279" s="127" t="s">
        <v>600</v>
      </c>
      <c r="AG279" s="42" t="s">
        <v>562</v>
      </c>
      <c r="AH279" s="42" t="s">
        <v>600</v>
      </c>
      <c r="AI279" s="37"/>
      <c r="AJ279" s="37"/>
      <c r="AK279" s="38"/>
      <c r="AL279" s="38"/>
      <c r="AM279" s="38"/>
      <c r="AN279" s="38"/>
    </row>
    <row r="280" ht="21.75" customHeight="1">
      <c r="A280" s="8">
        <v>283.0</v>
      </c>
      <c r="B280" s="27" t="s">
        <v>52</v>
      </c>
      <c r="C280" s="71" t="s">
        <v>976</v>
      </c>
      <c r="D280" s="73" t="s">
        <v>977</v>
      </c>
      <c r="E280" s="6">
        <v>2831.0</v>
      </c>
      <c r="F280" s="20" t="s">
        <v>255</v>
      </c>
      <c r="G280" s="39" t="s">
        <v>556</v>
      </c>
      <c r="H280" s="106" t="s">
        <v>566</v>
      </c>
      <c r="I280" s="106" t="s">
        <v>646</v>
      </c>
      <c r="J280" s="22" t="s">
        <v>44</v>
      </c>
      <c r="K280" s="50" t="s">
        <v>135</v>
      </c>
      <c r="L280" s="23" t="s">
        <v>102</v>
      </c>
      <c r="M280" s="40" t="s">
        <v>59</v>
      </c>
      <c r="N280" s="25" t="s">
        <v>48</v>
      </c>
      <c r="O280" s="26" t="s">
        <v>49</v>
      </c>
      <c r="P280" s="27">
        <f t="shared" si="1"/>
        <v>38</v>
      </c>
      <c r="Q280" s="28">
        <v>32002.0</v>
      </c>
      <c r="R280" s="29">
        <v>41365.0</v>
      </c>
      <c r="S280" s="30" t="str">
        <f t="shared" si="2"/>
        <v>12 ปี 10 เดือน 14 วัน </v>
      </c>
      <c r="T280" s="31">
        <f t="shared" si="3"/>
        <v>53966</v>
      </c>
      <c r="U280" s="32">
        <f t="shared" si="4"/>
        <v>2047</v>
      </c>
      <c r="V280" s="33" t="str">
        <f t="shared" si="5"/>
        <v>34-38</v>
      </c>
      <c r="W280" s="33" t="str">
        <f t="shared" si="6"/>
        <v>Gen Y 👨‍🦱</v>
      </c>
      <c r="X280" s="31"/>
      <c r="Y280" s="74"/>
      <c r="Z280" s="40" t="s">
        <v>978</v>
      </c>
      <c r="AA280" s="101">
        <v>46188.0</v>
      </c>
      <c r="AB280" s="102" t="b">
        <v>1</v>
      </c>
      <c r="AC280" s="23" t="s">
        <v>50</v>
      </c>
      <c r="AD280" s="42" t="s">
        <v>423</v>
      </c>
      <c r="AE280" s="42" t="s">
        <v>576</v>
      </c>
      <c r="AF280" s="42" t="s">
        <v>577</v>
      </c>
      <c r="AG280" s="42" t="s">
        <v>562</v>
      </c>
      <c r="AH280" s="42" t="s">
        <v>569</v>
      </c>
      <c r="AI280" s="37"/>
      <c r="AJ280" s="37"/>
      <c r="AK280" s="38"/>
      <c r="AL280" s="38"/>
      <c r="AM280" s="38"/>
      <c r="AN280" s="38"/>
    </row>
    <row r="281" ht="21.75" customHeight="1">
      <c r="A281" s="8">
        <v>284.0</v>
      </c>
      <c r="B281" s="27" t="s">
        <v>36</v>
      </c>
      <c r="C281" s="71" t="s">
        <v>979</v>
      </c>
      <c r="D281" s="73" t="s">
        <v>980</v>
      </c>
      <c r="E281" s="27">
        <v>2832.0</v>
      </c>
      <c r="F281" s="20" t="s">
        <v>255</v>
      </c>
      <c r="G281" s="39" t="s">
        <v>556</v>
      </c>
      <c r="H281" s="20" t="s">
        <v>573</v>
      </c>
      <c r="I281" s="39" t="s">
        <v>879</v>
      </c>
      <c r="J281" s="22" t="s">
        <v>44</v>
      </c>
      <c r="K281" s="50" t="s">
        <v>135</v>
      </c>
      <c r="L281" s="23" t="s">
        <v>102</v>
      </c>
      <c r="M281" s="24" t="s">
        <v>47</v>
      </c>
      <c r="N281" s="25" t="s">
        <v>48</v>
      </c>
      <c r="O281" s="26" t="s">
        <v>49</v>
      </c>
      <c r="P281" s="27">
        <f t="shared" si="1"/>
        <v>34</v>
      </c>
      <c r="Q281" s="28">
        <v>33329.0</v>
      </c>
      <c r="R281" s="29">
        <v>42522.0</v>
      </c>
      <c r="S281" s="30" t="str">
        <f t="shared" si="2"/>
        <v>9 ปี 8 เดือน 14 วัน </v>
      </c>
      <c r="T281" s="31">
        <f t="shared" si="3"/>
        <v>55427</v>
      </c>
      <c r="U281" s="32">
        <f t="shared" si="4"/>
        <v>2051</v>
      </c>
      <c r="V281" s="33" t="str">
        <f t="shared" si="5"/>
        <v>34-38</v>
      </c>
      <c r="W281" s="33" t="str">
        <f t="shared" si="6"/>
        <v>Gen Y 👨‍🦱</v>
      </c>
      <c r="X281" s="31"/>
      <c r="Y281" s="74"/>
      <c r="Z281" s="40" t="s">
        <v>981</v>
      </c>
      <c r="AA281" s="101">
        <v>47602.0</v>
      </c>
      <c r="AB281" s="102" t="b">
        <v>1</v>
      </c>
      <c r="AC281" s="23" t="s">
        <v>50</v>
      </c>
      <c r="AD281" s="37"/>
      <c r="AE281" s="37"/>
      <c r="AF281" s="127" t="s">
        <v>600</v>
      </c>
      <c r="AG281" s="42" t="s">
        <v>562</v>
      </c>
      <c r="AH281" s="42" t="s">
        <v>881</v>
      </c>
      <c r="AI281" s="37"/>
      <c r="AJ281" s="37"/>
      <c r="AK281" s="38"/>
      <c r="AL281" s="38"/>
      <c r="AM281" s="38"/>
      <c r="AN281" s="38"/>
    </row>
    <row r="282" ht="21.75" customHeight="1">
      <c r="A282" s="8">
        <v>285.0</v>
      </c>
      <c r="B282" s="27" t="s">
        <v>52</v>
      </c>
      <c r="C282" s="71" t="s">
        <v>982</v>
      </c>
      <c r="D282" s="73" t="s">
        <v>983</v>
      </c>
      <c r="E282" s="6">
        <v>2833.0</v>
      </c>
      <c r="F282" s="20" t="s">
        <v>255</v>
      </c>
      <c r="G282" s="39" t="s">
        <v>556</v>
      </c>
      <c r="H282" s="106" t="s">
        <v>698</v>
      </c>
      <c r="I282" s="106" t="s">
        <v>737</v>
      </c>
      <c r="J282" s="22" t="s">
        <v>44</v>
      </c>
      <c r="K282" s="50" t="s">
        <v>135</v>
      </c>
      <c r="L282" s="23" t="s">
        <v>102</v>
      </c>
      <c r="M282" s="40" t="s">
        <v>59</v>
      </c>
      <c r="N282" s="25" t="s">
        <v>48</v>
      </c>
      <c r="O282" s="26" t="s">
        <v>49</v>
      </c>
      <c r="P282" s="27">
        <f t="shared" si="1"/>
        <v>35</v>
      </c>
      <c r="Q282" s="28">
        <v>33090.0</v>
      </c>
      <c r="R282" s="29">
        <v>42522.0</v>
      </c>
      <c r="S282" s="30" t="str">
        <f t="shared" si="2"/>
        <v>9 ปี 8 เดือน 14 วัน </v>
      </c>
      <c r="T282" s="31">
        <f t="shared" si="3"/>
        <v>55062</v>
      </c>
      <c r="U282" s="32">
        <f t="shared" si="4"/>
        <v>2050</v>
      </c>
      <c r="V282" s="33" t="str">
        <f t="shared" si="5"/>
        <v>34-38</v>
      </c>
      <c r="W282" s="33" t="str">
        <f t="shared" si="6"/>
        <v>Gen Y 👨‍🦱</v>
      </c>
      <c r="X282" s="31"/>
      <c r="Y282" s="74"/>
      <c r="Z282" s="40" t="s">
        <v>984</v>
      </c>
      <c r="AA282" s="101">
        <v>47602.0</v>
      </c>
      <c r="AB282" s="102" t="b">
        <v>1</v>
      </c>
      <c r="AC282" s="23" t="s">
        <v>140</v>
      </c>
      <c r="AD282" s="37"/>
      <c r="AE282" s="37"/>
      <c r="AF282" s="127" t="s">
        <v>600</v>
      </c>
      <c r="AG282" s="42" t="s">
        <v>562</v>
      </c>
      <c r="AH282" s="42" t="s">
        <v>600</v>
      </c>
      <c r="AI282" s="37"/>
      <c r="AJ282" s="37"/>
      <c r="AK282" s="38"/>
      <c r="AL282" s="38"/>
      <c r="AM282" s="38"/>
      <c r="AN282" s="38"/>
    </row>
    <row r="283" ht="21.75" customHeight="1">
      <c r="A283" s="8">
        <v>286.0</v>
      </c>
      <c r="B283" s="26" t="s">
        <v>52</v>
      </c>
      <c r="C283" s="90" t="s">
        <v>985</v>
      </c>
      <c r="D283" s="72" t="s">
        <v>986</v>
      </c>
      <c r="E283" s="27">
        <v>2834.0</v>
      </c>
      <c r="F283" s="20" t="s">
        <v>255</v>
      </c>
      <c r="G283" s="39" t="s">
        <v>556</v>
      </c>
      <c r="H283" s="106" t="s">
        <v>557</v>
      </c>
      <c r="I283" s="106" t="s">
        <v>748</v>
      </c>
      <c r="J283" s="167" t="s">
        <v>44</v>
      </c>
      <c r="K283" s="50" t="s">
        <v>135</v>
      </c>
      <c r="L283" s="23" t="s">
        <v>102</v>
      </c>
      <c r="M283" s="40" t="s">
        <v>59</v>
      </c>
      <c r="N283" s="25" t="s">
        <v>48</v>
      </c>
      <c r="O283" s="26" t="s">
        <v>49</v>
      </c>
      <c r="P283" s="27">
        <f t="shared" si="1"/>
        <v>30</v>
      </c>
      <c r="Q283" s="66">
        <v>35071.0</v>
      </c>
      <c r="R283" s="67">
        <v>45597.0</v>
      </c>
      <c r="S283" s="30" t="str">
        <f t="shared" si="2"/>
        <v>1 ปี 3 เดือน 14 วัน </v>
      </c>
      <c r="T283" s="31">
        <f t="shared" si="3"/>
        <v>57254</v>
      </c>
      <c r="U283" s="32">
        <f t="shared" si="4"/>
        <v>2056</v>
      </c>
      <c r="V283" s="33" t="str">
        <f t="shared" si="5"/>
        <v>29-33</v>
      </c>
      <c r="W283" s="33" t="str">
        <f t="shared" si="6"/>
        <v>Gen Y 👨‍🦱</v>
      </c>
      <c r="X283" s="31"/>
      <c r="Y283" s="74"/>
      <c r="Z283" s="40" t="s">
        <v>987</v>
      </c>
      <c r="AA283" s="101">
        <v>47623.0</v>
      </c>
      <c r="AB283" s="102" t="b">
        <v>1</v>
      </c>
      <c r="AC283" s="23" t="s">
        <v>140</v>
      </c>
      <c r="AD283" s="37"/>
      <c r="AE283" s="37"/>
      <c r="AF283" s="127" t="s">
        <v>600</v>
      </c>
      <c r="AG283" s="42" t="s">
        <v>562</v>
      </c>
      <c r="AH283" s="42" t="s">
        <v>600</v>
      </c>
      <c r="AI283" s="37"/>
      <c r="AJ283" s="37"/>
      <c r="AK283" s="38"/>
      <c r="AL283" s="38"/>
      <c r="AM283" s="38"/>
      <c r="AN283" s="38"/>
    </row>
    <row r="284" ht="21.75" customHeight="1">
      <c r="A284" s="8">
        <v>287.0</v>
      </c>
      <c r="B284" s="27" t="s">
        <v>52</v>
      </c>
      <c r="C284" s="71" t="s">
        <v>447</v>
      </c>
      <c r="D284" s="73" t="s">
        <v>988</v>
      </c>
      <c r="E284" s="6">
        <v>2835.0</v>
      </c>
      <c r="F284" s="20" t="s">
        <v>255</v>
      </c>
      <c r="G284" s="39" t="s">
        <v>556</v>
      </c>
      <c r="H284" s="20" t="s">
        <v>573</v>
      </c>
      <c r="I284" s="20" t="s">
        <v>574</v>
      </c>
      <c r="J284" s="22" t="s">
        <v>44</v>
      </c>
      <c r="K284" s="50" t="s">
        <v>135</v>
      </c>
      <c r="L284" s="23" t="s">
        <v>102</v>
      </c>
      <c r="M284" s="40" t="s">
        <v>59</v>
      </c>
      <c r="N284" s="25" t="s">
        <v>48</v>
      </c>
      <c r="O284" s="26" t="s">
        <v>49</v>
      </c>
      <c r="P284" s="27">
        <f t="shared" si="1"/>
        <v>39</v>
      </c>
      <c r="Q284" s="28">
        <v>31712.0</v>
      </c>
      <c r="R284" s="29">
        <v>41365.0</v>
      </c>
      <c r="S284" s="30" t="str">
        <f t="shared" si="2"/>
        <v>12 ปี 10 เดือน 14 วัน </v>
      </c>
      <c r="T284" s="31">
        <f t="shared" si="3"/>
        <v>53966</v>
      </c>
      <c r="U284" s="32">
        <f t="shared" si="4"/>
        <v>2047</v>
      </c>
      <c r="V284" s="33" t="str">
        <f t="shared" si="5"/>
        <v>39-43</v>
      </c>
      <c r="W284" s="33" t="str">
        <f t="shared" si="6"/>
        <v>Gen Y 👨‍🦱</v>
      </c>
      <c r="X284" s="31"/>
      <c r="Y284" s="74"/>
      <c r="Z284" s="145" t="s">
        <v>989</v>
      </c>
      <c r="AA284" s="101">
        <v>46188.0</v>
      </c>
      <c r="AB284" s="102" t="b">
        <v>1</v>
      </c>
      <c r="AC284" s="23" t="s">
        <v>50</v>
      </c>
      <c r="AD284" s="37"/>
      <c r="AE284" s="37"/>
      <c r="AF284" s="127" t="s">
        <v>600</v>
      </c>
      <c r="AG284" s="42" t="s">
        <v>562</v>
      </c>
      <c r="AH284" s="42" t="s">
        <v>578</v>
      </c>
      <c r="AI284" s="37"/>
      <c r="AJ284" s="37"/>
      <c r="AK284" s="38"/>
      <c r="AL284" s="38"/>
      <c r="AM284" s="38"/>
      <c r="AN284" s="38"/>
    </row>
    <row r="285" ht="21.75" customHeight="1">
      <c r="A285" s="8">
        <v>288.0</v>
      </c>
      <c r="B285" s="27" t="s">
        <v>52</v>
      </c>
      <c r="C285" s="71" t="s">
        <v>990</v>
      </c>
      <c r="D285" s="73" t="s">
        <v>991</v>
      </c>
      <c r="E285" s="27">
        <v>2836.0</v>
      </c>
      <c r="F285" s="20" t="s">
        <v>255</v>
      </c>
      <c r="G285" s="39" t="s">
        <v>556</v>
      </c>
      <c r="H285" s="20" t="s">
        <v>573</v>
      </c>
      <c r="I285" s="106" t="s">
        <v>630</v>
      </c>
      <c r="J285" s="22" t="s">
        <v>44</v>
      </c>
      <c r="K285" s="50" t="s">
        <v>135</v>
      </c>
      <c r="L285" s="23" t="s">
        <v>102</v>
      </c>
      <c r="M285" s="40" t="s">
        <v>59</v>
      </c>
      <c r="N285" s="25" t="s">
        <v>48</v>
      </c>
      <c r="O285" s="26" t="s">
        <v>49</v>
      </c>
      <c r="P285" s="27">
        <f t="shared" si="1"/>
        <v>38</v>
      </c>
      <c r="Q285" s="28">
        <v>31824.0</v>
      </c>
      <c r="R285" s="29">
        <v>41365.0</v>
      </c>
      <c r="S285" s="30" t="str">
        <f t="shared" si="2"/>
        <v>12 ปี 10 เดือน 14 วัน </v>
      </c>
      <c r="T285" s="31">
        <f t="shared" si="3"/>
        <v>53966</v>
      </c>
      <c r="U285" s="32">
        <f t="shared" si="4"/>
        <v>2047</v>
      </c>
      <c r="V285" s="33" t="str">
        <f t="shared" si="5"/>
        <v>34-38</v>
      </c>
      <c r="W285" s="33" t="str">
        <f t="shared" si="6"/>
        <v>Gen Y 👨‍🦱</v>
      </c>
      <c r="X285" s="31"/>
      <c r="Y285" s="74"/>
      <c r="Z285" s="145" t="s">
        <v>992</v>
      </c>
      <c r="AA285" s="101">
        <v>46188.0</v>
      </c>
      <c r="AB285" s="102" t="b">
        <v>1</v>
      </c>
      <c r="AC285" s="23" t="s">
        <v>50</v>
      </c>
      <c r="AD285" s="37"/>
      <c r="AE285" s="37"/>
      <c r="AF285" s="127" t="s">
        <v>600</v>
      </c>
      <c r="AG285" s="42" t="s">
        <v>562</v>
      </c>
      <c r="AH285" s="42" t="s">
        <v>632</v>
      </c>
      <c r="AI285" s="37"/>
      <c r="AJ285" s="37"/>
      <c r="AK285" s="38"/>
      <c r="AL285" s="38"/>
      <c r="AM285" s="38"/>
      <c r="AN285" s="38"/>
    </row>
    <row r="286" ht="21.75" customHeight="1">
      <c r="A286" s="8">
        <v>289.0</v>
      </c>
      <c r="B286" s="27" t="s">
        <v>36</v>
      </c>
      <c r="C286" s="71" t="s">
        <v>993</v>
      </c>
      <c r="D286" s="73" t="s">
        <v>994</v>
      </c>
      <c r="E286" s="6">
        <v>2837.0</v>
      </c>
      <c r="F286" s="20" t="s">
        <v>255</v>
      </c>
      <c r="G286" s="39" t="s">
        <v>556</v>
      </c>
      <c r="H286" s="106" t="s">
        <v>557</v>
      </c>
      <c r="I286" s="106" t="s">
        <v>748</v>
      </c>
      <c r="J286" s="22" t="s">
        <v>44</v>
      </c>
      <c r="K286" s="50" t="s">
        <v>135</v>
      </c>
      <c r="L286" s="23" t="s">
        <v>102</v>
      </c>
      <c r="M286" s="24" t="s">
        <v>47</v>
      </c>
      <c r="N286" s="25" t="s">
        <v>48</v>
      </c>
      <c r="O286" s="26" t="s">
        <v>49</v>
      </c>
      <c r="P286" s="27">
        <f t="shared" si="1"/>
        <v>34</v>
      </c>
      <c r="Q286" s="28">
        <v>33326.0</v>
      </c>
      <c r="R286" s="29">
        <v>42522.0</v>
      </c>
      <c r="S286" s="30" t="str">
        <f t="shared" si="2"/>
        <v>9 ปี 8 เดือน 14 วัน </v>
      </c>
      <c r="T286" s="31">
        <f t="shared" si="3"/>
        <v>55427</v>
      </c>
      <c r="U286" s="32">
        <f t="shared" si="4"/>
        <v>2051</v>
      </c>
      <c r="V286" s="33" t="str">
        <f t="shared" si="5"/>
        <v>34-38</v>
      </c>
      <c r="W286" s="33" t="str">
        <f t="shared" si="6"/>
        <v>Gen Y 👨‍🦱</v>
      </c>
      <c r="X286" s="31"/>
      <c r="Y286" s="74"/>
      <c r="Z286" s="40" t="s">
        <v>995</v>
      </c>
      <c r="AA286" s="138">
        <v>47679.0</v>
      </c>
      <c r="AB286" s="102" t="b">
        <v>1</v>
      </c>
      <c r="AC286" s="23" t="s">
        <v>140</v>
      </c>
      <c r="AD286" s="37"/>
      <c r="AE286" s="37"/>
      <c r="AF286" s="127" t="s">
        <v>600</v>
      </c>
      <c r="AG286" s="42" t="s">
        <v>562</v>
      </c>
      <c r="AH286" s="42" t="s">
        <v>600</v>
      </c>
      <c r="AI286" s="37"/>
      <c r="AJ286" s="37"/>
      <c r="AK286" s="38"/>
      <c r="AL286" s="38"/>
      <c r="AM286" s="38"/>
      <c r="AN286" s="38"/>
    </row>
    <row r="287" ht="21.75" customHeight="1">
      <c r="A287" s="8">
        <v>290.0</v>
      </c>
      <c r="B287" s="27" t="s">
        <v>36</v>
      </c>
      <c r="C287" s="71" t="s">
        <v>996</v>
      </c>
      <c r="D287" s="73" t="s">
        <v>997</v>
      </c>
      <c r="E287" s="27">
        <v>2838.0</v>
      </c>
      <c r="F287" s="20" t="s">
        <v>255</v>
      </c>
      <c r="G287" s="39" t="s">
        <v>556</v>
      </c>
      <c r="H287" s="20" t="s">
        <v>573</v>
      </c>
      <c r="I287" s="20" t="s">
        <v>574</v>
      </c>
      <c r="J287" s="22" t="s">
        <v>44</v>
      </c>
      <c r="K287" s="50" t="s">
        <v>135</v>
      </c>
      <c r="L287" s="23" t="s">
        <v>102</v>
      </c>
      <c r="M287" s="24" t="s">
        <v>47</v>
      </c>
      <c r="N287" s="25" t="s">
        <v>48</v>
      </c>
      <c r="O287" s="26" t="s">
        <v>49</v>
      </c>
      <c r="P287" s="27">
        <f t="shared" si="1"/>
        <v>39</v>
      </c>
      <c r="Q287" s="28">
        <v>31765.0</v>
      </c>
      <c r="R287" s="29">
        <v>41365.0</v>
      </c>
      <c r="S287" s="30" t="str">
        <f t="shared" si="2"/>
        <v>12 ปี 10 เดือน 14 วัน </v>
      </c>
      <c r="T287" s="31">
        <f t="shared" si="3"/>
        <v>53966</v>
      </c>
      <c r="U287" s="32">
        <f t="shared" si="4"/>
        <v>2047</v>
      </c>
      <c r="V287" s="33" t="str">
        <f t="shared" si="5"/>
        <v>39-43</v>
      </c>
      <c r="W287" s="33" t="str">
        <f t="shared" si="6"/>
        <v>Gen Y 👨‍🦱</v>
      </c>
      <c r="X287" s="31"/>
      <c r="Y287" s="74"/>
      <c r="Z287" s="100" t="s">
        <v>998</v>
      </c>
      <c r="AA287" s="101">
        <v>46467.0</v>
      </c>
      <c r="AB287" s="36" t="b">
        <v>0</v>
      </c>
      <c r="AC287" s="23" t="s">
        <v>140</v>
      </c>
      <c r="AD287" s="37"/>
      <c r="AE287" s="37"/>
      <c r="AF287" s="127" t="s">
        <v>600</v>
      </c>
      <c r="AG287" s="42" t="s">
        <v>562</v>
      </c>
      <c r="AH287" s="42" t="s">
        <v>578</v>
      </c>
      <c r="AI287" s="37"/>
      <c r="AJ287" s="37"/>
      <c r="AK287" s="38"/>
      <c r="AL287" s="38"/>
      <c r="AM287" s="38"/>
      <c r="AN287" s="38"/>
    </row>
    <row r="288" ht="21.75" customHeight="1">
      <c r="A288" s="8">
        <v>291.0</v>
      </c>
      <c r="B288" s="27" t="s">
        <v>52</v>
      </c>
      <c r="C288" s="71" t="s">
        <v>999</v>
      </c>
      <c r="D288" s="73" t="s">
        <v>1000</v>
      </c>
      <c r="E288" s="6">
        <v>2839.0</v>
      </c>
      <c r="F288" s="20" t="s">
        <v>255</v>
      </c>
      <c r="G288" s="39" t="s">
        <v>556</v>
      </c>
      <c r="H288" s="106" t="s">
        <v>557</v>
      </c>
      <c r="I288" s="106" t="s">
        <v>748</v>
      </c>
      <c r="J288" s="22" t="s">
        <v>44</v>
      </c>
      <c r="K288" s="50" t="s">
        <v>135</v>
      </c>
      <c r="L288" s="23" t="s">
        <v>102</v>
      </c>
      <c r="M288" s="40" t="s">
        <v>59</v>
      </c>
      <c r="N288" s="25" t="s">
        <v>48</v>
      </c>
      <c r="O288" s="26" t="s">
        <v>49</v>
      </c>
      <c r="P288" s="27">
        <f t="shared" si="1"/>
        <v>40</v>
      </c>
      <c r="Q288" s="28">
        <v>31454.0</v>
      </c>
      <c r="R288" s="29">
        <v>41365.0</v>
      </c>
      <c r="S288" s="30" t="str">
        <f t="shared" si="2"/>
        <v>12 ปี 10 เดือน 14 วัน </v>
      </c>
      <c r="T288" s="31">
        <f t="shared" si="3"/>
        <v>53601</v>
      </c>
      <c r="U288" s="32">
        <f t="shared" si="4"/>
        <v>2046</v>
      </c>
      <c r="V288" s="33" t="str">
        <f t="shared" si="5"/>
        <v>39-43</v>
      </c>
      <c r="W288" s="33" t="str">
        <f t="shared" si="6"/>
        <v>Gen Y 👨‍🦱</v>
      </c>
      <c r="X288" s="31"/>
      <c r="Y288" s="74"/>
      <c r="Z288" s="40" t="s">
        <v>1001</v>
      </c>
      <c r="AA288" s="101">
        <v>46188.0</v>
      </c>
      <c r="AB288" s="102" t="b">
        <v>1</v>
      </c>
      <c r="AC288" s="23" t="s">
        <v>140</v>
      </c>
      <c r="AD288" s="37"/>
      <c r="AE288" s="37"/>
      <c r="AF288" s="127" t="s">
        <v>600</v>
      </c>
      <c r="AG288" s="42" t="s">
        <v>562</v>
      </c>
      <c r="AH288" s="42" t="s">
        <v>600</v>
      </c>
      <c r="AI288" s="37"/>
      <c r="AJ288" s="37"/>
      <c r="AK288" s="38"/>
      <c r="AL288" s="38"/>
      <c r="AM288" s="38"/>
      <c r="AN288" s="38"/>
    </row>
    <row r="289" ht="21.75" customHeight="1">
      <c r="A289" s="8">
        <v>292.0</v>
      </c>
      <c r="B289" s="26" t="s">
        <v>36</v>
      </c>
      <c r="C289" s="90" t="s">
        <v>1002</v>
      </c>
      <c r="D289" s="72" t="s">
        <v>1003</v>
      </c>
      <c r="E289" s="27">
        <v>2840.0</v>
      </c>
      <c r="F289" s="20" t="s">
        <v>255</v>
      </c>
      <c r="G289" s="39" t="s">
        <v>556</v>
      </c>
      <c r="H289" s="106" t="s">
        <v>557</v>
      </c>
      <c r="I289" s="106" t="s">
        <v>748</v>
      </c>
      <c r="J289" s="167" t="s">
        <v>44</v>
      </c>
      <c r="K289" s="50" t="s">
        <v>135</v>
      </c>
      <c r="L289" s="23" t="s">
        <v>102</v>
      </c>
      <c r="M289" s="40" t="s">
        <v>59</v>
      </c>
      <c r="N289" s="25" t="s">
        <v>48</v>
      </c>
      <c r="O289" s="26" t="s">
        <v>49</v>
      </c>
      <c r="P289" s="27">
        <f t="shared" si="1"/>
        <v>31</v>
      </c>
      <c r="Q289" s="77">
        <v>34681.0</v>
      </c>
      <c r="R289" s="78">
        <v>45597.0</v>
      </c>
      <c r="S289" s="30" t="str">
        <f t="shared" si="2"/>
        <v>1 ปี 3 เดือน 14 วัน </v>
      </c>
      <c r="T289" s="31">
        <f t="shared" si="3"/>
        <v>56888</v>
      </c>
      <c r="U289" s="32">
        <f t="shared" si="4"/>
        <v>2055</v>
      </c>
      <c r="V289" s="33" t="str">
        <f t="shared" si="5"/>
        <v>29-33</v>
      </c>
      <c r="W289" s="33" t="str">
        <f t="shared" si="6"/>
        <v>Gen Y 👨‍🦱</v>
      </c>
      <c r="X289" s="31"/>
      <c r="Y289" s="74"/>
      <c r="Z289" s="168" t="s">
        <v>1004</v>
      </c>
      <c r="AA289" s="169">
        <v>47702.0</v>
      </c>
      <c r="AB289" s="102" t="b">
        <v>1</v>
      </c>
      <c r="AC289" s="23" t="s">
        <v>140</v>
      </c>
      <c r="AD289" s="81"/>
      <c r="AE289" s="81"/>
      <c r="AF289" s="127" t="s">
        <v>600</v>
      </c>
      <c r="AG289" s="42" t="s">
        <v>562</v>
      </c>
      <c r="AH289" s="42" t="s">
        <v>600</v>
      </c>
      <c r="AI289" s="81"/>
      <c r="AJ289" s="81"/>
      <c r="AK289" s="82"/>
      <c r="AL289" s="82"/>
      <c r="AM289" s="82"/>
      <c r="AN289" s="82"/>
    </row>
    <row r="290" ht="21.75" customHeight="1">
      <c r="A290" s="8">
        <v>293.0</v>
      </c>
      <c r="B290" s="27" t="s">
        <v>36</v>
      </c>
      <c r="C290" s="71" t="s">
        <v>1005</v>
      </c>
      <c r="D290" s="73" t="s">
        <v>1006</v>
      </c>
      <c r="E290" s="6">
        <v>2841.0</v>
      </c>
      <c r="F290" s="10" t="s">
        <v>159</v>
      </c>
      <c r="G290" s="39" t="s">
        <v>556</v>
      </c>
      <c r="H290" s="106" t="s">
        <v>709</v>
      </c>
      <c r="I290" s="106" t="s">
        <v>922</v>
      </c>
      <c r="J290" s="22" t="s">
        <v>44</v>
      </c>
      <c r="K290" s="50" t="s">
        <v>135</v>
      </c>
      <c r="L290" s="23" t="s">
        <v>46</v>
      </c>
      <c r="M290" s="24" t="s">
        <v>47</v>
      </c>
      <c r="N290" s="25" t="s">
        <v>48</v>
      </c>
      <c r="O290" s="26" t="s">
        <v>49</v>
      </c>
      <c r="P290" s="27">
        <f t="shared" si="1"/>
        <v>37</v>
      </c>
      <c r="Q290" s="28">
        <v>32429.0</v>
      </c>
      <c r="R290" s="29">
        <v>41365.0</v>
      </c>
      <c r="S290" s="30" t="str">
        <f t="shared" si="2"/>
        <v>12 ปี 10 เดือน 14 วัน </v>
      </c>
      <c r="T290" s="31">
        <f t="shared" si="3"/>
        <v>54697</v>
      </c>
      <c r="U290" s="32">
        <f t="shared" si="4"/>
        <v>2049</v>
      </c>
      <c r="V290" s="33" t="str">
        <f t="shared" si="5"/>
        <v>34-38</v>
      </c>
      <c r="W290" s="33" t="str">
        <f t="shared" si="6"/>
        <v>Gen Y 👨‍🦱</v>
      </c>
      <c r="X290" s="31"/>
      <c r="Y290" s="74"/>
      <c r="Z290" s="35"/>
      <c r="AA290" s="35"/>
      <c r="AB290" s="36" t="b">
        <v>0</v>
      </c>
      <c r="AC290" s="23" t="s">
        <v>50</v>
      </c>
      <c r="AD290" s="37"/>
      <c r="AE290" s="37"/>
      <c r="AF290" s="106" t="s">
        <v>923</v>
      </c>
      <c r="AG290" s="42" t="s">
        <v>562</v>
      </c>
      <c r="AH290" s="106" t="s">
        <v>923</v>
      </c>
      <c r="AI290" s="37"/>
      <c r="AJ290" s="37"/>
      <c r="AK290" s="38"/>
      <c r="AL290" s="38"/>
      <c r="AM290" s="38"/>
      <c r="AN290" s="38"/>
    </row>
    <row r="291" ht="21.75" customHeight="1">
      <c r="A291" s="8">
        <v>294.0</v>
      </c>
      <c r="B291" s="27" t="s">
        <v>52</v>
      </c>
      <c r="C291" s="129" t="s">
        <v>1007</v>
      </c>
      <c r="D291" s="19" t="s">
        <v>1008</v>
      </c>
      <c r="E291" s="27">
        <v>2842.0</v>
      </c>
      <c r="F291" s="10" t="s">
        <v>159</v>
      </c>
      <c r="G291" s="39" t="s">
        <v>556</v>
      </c>
      <c r="H291" s="106" t="s">
        <v>698</v>
      </c>
      <c r="I291" s="106" t="s">
        <v>699</v>
      </c>
      <c r="J291" s="22" t="s">
        <v>44</v>
      </c>
      <c r="K291" s="50" t="s">
        <v>135</v>
      </c>
      <c r="L291" s="23" t="s">
        <v>46</v>
      </c>
      <c r="M291" s="40" t="s">
        <v>59</v>
      </c>
      <c r="N291" s="25" t="s">
        <v>48</v>
      </c>
      <c r="O291" s="26" t="s">
        <v>49</v>
      </c>
      <c r="P291" s="27">
        <f t="shared" si="1"/>
        <v>41</v>
      </c>
      <c r="Q291" s="28">
        <v>30913.0</v>
      </c>
      <c r="R291" s="29">
        <v>41365.0</v>
      </c>
      <c r="S291" s="30" t="str">
        <f t="shared" si="2"/>
        <v>12 ปี 10 เดือน 14 วัน </v>
      </c>
      <c r="T291" s="31">
        <f t="shared" si="3"/>
        <v>52871</v>
      </c>
      <c r="U291" s="32">
        <f t="shared" si="4"/>
        <v>2044</v>
      </c>
      <c r="V291" s="33" t="str">
        <f t="shared" si="5"/>
        <v>39-43</v>
      </c>
      <c r="W291" s="33" t="str">
        <f t="shared" si="6"/>
        <v>Gen Y 👨‍🦱</v>
      </c>
      <c r="X291" s="31"/>
      <c r="Y291" s="74"/>
      <c r="Z291" s="35"/>
      <c r="AA291" s="35"/>
      <c r="AB291" s="36" t="b">
        <v>0</v>
      </c>
      <c r="AC291" s="23" t="s">
        <v>50</v>
      </c>
      <c r="AD291" s="37"/>
      <c r="AE291" s="37"/>
      <c r="AF291" s="106" t="s">
        <v>830</v>
      </c>
      <c r="AG291" s="42" t="s">
        <v>562</v>
      </c>
      <c r="AH291" s="106" t="s">
        <v>830</v>
      </c>
      <c r="AI291" s="37"/>
      <c r="AJ291" s="37"/>
      <c r="AK291" s="38"/>
      <c r="AL291" s="38"/>
      <c r="AM291" s="38"/>
      <c r="AN291" s="38"/>
    </row>
    <row r="292" ht="21.75" customHeight="1">
      <c r="A292" s="8">
        <v>295.0</v>
      </c>
      <c r="B292" s="27" t="s">
        <v>52</v>
      </c>
      <c r="C292" s="129" t="s">
        <v>71</v>
      </c>
      <c r="D292" s="19" t="s">
        <v>1009</v>
      </c>
      <c r="E292" s="6">
        <v>2844.0</v>
      </c>
      <c r="F292" s="10" t="s">
        <v>159</v>
      </c>
      <c r="G292" s="39" t="s">
        <v>556</v>
      </c>
      <c r="H292" s="106" t="s">
        <v>698</v>
      </c>
      <c r="I292" s="106" t="s">
        <v>699</v>
      </c>
      <c r="J292" s="22" t="s">
        <v>44</v>
      </c>
      <c r="K292" s="50" t="s">
        <v>135</v>
      </c>
      <c r="L292" s="23" t="s">
        <v>46</v>
      </c>
      <c r="M292" s="40" t="s">
        <v>59</v>
      </c>
      <c r="N292" s="25" t="s">
        <v>48</v>
      </c>
      <c r="O292" s="26" t="s">
        <v>49</v>
      </c>
      <c r="P292" s="27">
        <f t="shared" si="1"/>
        <v>35</v>
      </c>
      <c r="Q292" s="28">
        <v>33072.0</v>
      </c>
      <c r="R292" s="29">
        <v>41365.0</v>
      </c>
      <c r="S292" s="30" t="str">
        <f t="shared" si="2"/>
        <v>12 ปี 10 เดือน 14 วัน </v>
      </c>
      <c r="T292" s="31">
        <f t="shared" si="3"/>
        <v>55062</v>
      </c>
      <c r="U292" s="32">
        <f t="shared" si="4"/>
        <v>2050</v>
      </c>
      <c r="V292" s="33" t="str">
        <f t="shared" si="5"/>
        <v>34-38</v>
      </c>
      <c r="W292" s="33" t="str">
        <f t="shared" si="6"/>
        <v>Gen Y 👨‍🦱</v>
      </c>
      <c r="X292" s="31"/>
      <c r="Y292" s="74"/>
      <c r="Z292" s="35"/>
      <c r="AA292" s="35"/>
      <c r="AB292" s="36" t="b">
        <v>0</v>
      </c>
      <c r="AC292" s="23" t="s">
        <v>50</v>
      </c>
      <c r="AD292" s="37"/>
      <c r="AE292" s="37"/>
      <c r="AF292" s="106" t="s">
        <v>830</v>
      </c>
      <c r="AG292" s="42" t="s">
        <v>562</v>
      </c>
      <c r="AH292" s="106" t="s">
        <v>830</v>
      </c>
      <c r="AI292" s="37"/>
      <c r="AJ292" s="37"/>
      <c r="AK292" s="38"/>
      <c r="AL292" s="38"/>
      <c r="AM292" s="38"/>
      <c r="AN292" s="38"/>
    </row>
    <row r="293" ht="21.75" customHeight="1">
      <c r="A293" s="8">
        <v>296.0</v>
      </c>
      <c r="B293" s="27" t="s">
        <v>52</v>
      </c>
      <c r="C293" s="129" t="s">
        <v>1010</v>
      </c>
      <c r="D293" s="19" t="s">
        <v>1011</v>
      </c>
      <c r="E293" s="6">
        <v>2845.0</v>
      </c>
      <c r="F293" s="10" t="s">
        <v>159</v>
      </c>
      <c r="G293" s="39" t="s">
        <v>556</v>
      </c>
      <c r="H293" s="106" t="s">
        <v>698</v>
      </c>
      <c r="I293" s="106" t="s">
        <v>699</v>
      </c>
      <c r="J293" s="22" t="s">
        <v>44</v>
      </c>
      <c r="K293" s="50" t="s">
        <v>135</v>
      </c>
      <c r="L293" s="23" t="s">
        <v>46</v>
      </c>
      <c r="M293" s="40" t="s">
        <v>59</v>
      </c>
      <c r="N293" s="25" t="s">
        <v>48</v>
      </c>
      <c r="O293" s="26" t="s">
        <v>49</v>
      </c>
      <c r="P293" s="27">
        <f t="shared" si="1"/>
        <v>36</v>
      </c>
      <c r="Q293" s="28">
        <v>32731.0</v>
      </c>
      <c r="R293" s="29">
        <v>41365.0</v>
      </c>
      <c r="S293" s="30" t="str">
        <f t="shared" si="2"/>
        <v>12 ปี 10 เดือน 14 วัน </v>
      </c>
      <c r="T293" s="31">
        <f t="shared" si="3"/>
        <v>54697</v>
      </c>
      <c r="U293" s="32">
        <f t="shared" si="4"/>
        <v>2049</v>
      </c>
      <c r="V293" s="33" t="str">
        <f t="shared" si="5"/>
        <v>34-38</v>
      </c>
      <c r="W293" s="33" t="str">
        <f t="shared" si="6"/>
        <v>Gen Y 👨‍🦱</v>
      </c>
      <c r="X293" s="31"/>
      <c r="Y293" s="74"/>
      <c r="Z293" s="35"/>
      <c r="AA293" s="35"/>
      <c r="AB293" s="36" t="b">
        <v>0</v>
      </c>
      <c r="AC293" s="23" t="s">
        <v>50</v>
      </c>
      <c r="AD293" s="37"/>
      <c r="AE293" s="37"/>
      <c r="AF293" s="106" t="s">
        <v>830</v>
      </c>
      <c r="AG293" s="42" t="s">
        <v>562</v>
      </c>
      <c r="AH293" s="106" t="s">
        <v>830</v>
      </c>
      <c r="AI293" s="37"/>
      <c r="AJ293" s="37"/>
      <c r="AK293" s="38"/>
      <c r="AL293" s="38"/>
      <c r="AM293" s="38"/>
      <c r="AN293" s="38"/>
    </row>
    <row r="294" ht="21.75" customHeight="1">
      <c r="A294" s="8">
        <v>297.0</v>
      </c>
      <c r="B294" s="27" t="s">
        <v>52</v>
      </c>
      <c r="C294" s="71" t="s">
        <v>1012</v>
      </c>
      <c r="D294" s="73" t="s">
        <v>1013</v>
      </c>
      <c r="E294" s="6">
        <v>2846.0</v>
      </c>
      <c r="F294" s="10" t="s">
        <v>159</v>
      </c>
      <c r="G294" s="39" t="s">
        <v>556</v>
      </c>
      <c r="H294" s="20" t="s">
        <v>573</v>
      </c>
      <c r="I294" s="20" t="s">
        <v>574</v>
      </c>
      <c r="J294" s="22" t="s">
        <v>44</v>
      </c>
      <c r="K294" s="50" t="s">
        <v>135</v>
      </c>
      <c r="L294" s="23" t="s">
        <v>46</v>
      </c>
      <c r="M294" s="40" t="s">
        <v>59</v>
      </c>
      <c r="N294" s="25" t="s">
        <v>48</v>
      </c>
      <c r="O294" s="26" t="s">
        <v>49</v>
      </c>
      <c r="P294" s="27">
        <f t="shared" si="1"/>
        <v>29</v>
      </c>
      <c r="Q294" s="28">
        <v>35151.0</v>
      </c>
      <c r="R294" s="29">
        <v>43374.0</v>
      </c>
      <c r="S294" s="30" t="str">
        <f t="shared" si="2"/>
        <v>7 ปี 4 เดือน 14 วัน </v>
      </c>
      <c r="T294" s="31">
        <f t="shared" si="3"/>
        <v>57254</v>
      </c>
      <c r="U294" s="32">
        <f t="shared" si="4"/>
        <v>2056</v>
      </c>
      <c r="V294" s="33" t="str">
        <f t="shared" si="5"/>
        <v>29-33</v>
      </c>
      <c r="W294" s="33" t="str">
        <f t="shared" si="6"/>
        <v>Gen Y 👨‍🦱</v>
      </c>
      <c r="X294" s="31"/>
      <c r="Y294" s="74"/>
      <c r="Z294" s="35"/>
      <c r="AA294" s="35"/>
      <c r="AB294" s="36" t="b">
        <v>0</v>
      </c>
      <c r="AC294" s="23" t="s">
        <v>50</v>
      </c>
      <c r="AD294" s="37"/>
      <c r="AE294" s="37"/>
      <c r="AF294" s="20" t="s">
        <v>578</v>
      </c>
      <c r="AG294" s="42" t="s">
        <v>562</v>
      </c>
      <c r="AH294" s="20" t="s">
        <v>578</v>
      </c>
      <c r="AI294" s="37"/>
      <c r="AJ294" s="37"/>
      <c r="AK294" s="38"/>
      <c r="AL294" s="38"/>
      <c r="AM294" s="38"/>
      <c r="AN294" s="38"/>
    </row>
    <row r="295" ht="21.75" customHeight="1">
      <c r="A295" s="8">
        <v>298.0</v>
      </c>
      <c r="B295" s="27" t="s">
        <v>52</v>
      </c>
      <c r="C295" s="94" t="s">
        <v>1014</v>
      </c>
      <c r="D295" s="76" t="s">
        <v>1015</v>
      </c>
      <c r="E295" s="6">
        <v>2847.0</v>
      </c>
      <c r="F295" s="10" t="s">
        <v>159</v>
      </c>
      <c r="G295" s="39" t="s">
        <v>556</v>
      </c>
      <c r="H295" s="106" t="s">
        <v>698</v>
      </c>
      <c r="I295" s="106" t="s">
        <v>699</v>
      </c>
      <c r="J295" s="22" t="s">
        <v>44</v>
      </c>
      <c r="K295" s="50" t="s">
        <v>135</v>
      </c>
      <c r="L295" s="23" t="s">
        <v>46</v>
      </c>
      <c r="M295" s="40" t="s">
        <v>59</v>
      </c>
      <c r="N295" s="25" t="s">
        <v>48</v>
      </c>
      <c r="O295" s="26" t="s">
        <v>49</v>
      </c>
      <c r="P295" s="27">
        <f t="shared" si="1"/>
        <v>35</v>
      </c>
      <c r="Q295" s="28">
        <v>32970.0</v>
      </c>
      <c r="R295" s="29">
        <v>41365.0</v>
      </c>
      <c r="S295" s="30" t="str">
        <f t="shared" si="2"/>
        <v>12 ปี 10 เดือน 14 วัน </v>
      </c>
      <c r="T295" s="31">
        <f t="shared" si="3"/>
        <v>55062</v>
      </c>
      <c r="U295" s="32">
        <f t="shared" si="4"/>
        <v>2050</v>
      </c>
      <c r="V295" s="33" t="str">
        <f t="shared" si="5"/>
        <v>34-38</v>
      </c>
      <c r="W295" s="33" t="str">
        <f t="shared" si="6"/>
        <v>Gen Y 👨‍🦱</v>
      </c>
      <c r="X295" s="31"/>
      <c r="Y295" s="74"/>
      <c r="Z295" s="35"/>
      <c r="AA295" s="35"/>
      <c r="AB295" s="36" t="b">
        <v>0</v>
      </c>
      <c r="AC295" s="23" t="s">
        <v>50</v>
      </c>
      <c r="AD295" s="37"/>
      <c r="AE295" s="37"/>
      <c r="AF295" s="106" t="s">
        <v>578</v>
      </c>
      <c r="AG295" s="42" t="s">
        <v>562</v>
      </c>
      <c r="AH295" s="106" t="s">
        <v>578</v>
      </c>
      <c r="AI295" s="37"/>
      <c r="AJ295" s="37"/>
      <c r="AK295" s="38"/>
      <c r="AL295" s="38"/>
      <c r="AM295" s="38"/>
      <c r="AN295" s="38"/>
    </row>
    <row r="296" ht="21.75" customHeight="1">
      <c r="A296" s="8">
        <v>299.0</v>
      </c>
      <c r="B296" s="27" t="s">
        <v>52</v>
      </c>
      <c r="C296" s="129" t="s">
        <v>1016</v>
      </c>
      <c r="D296" s="19" t="s">
        <v>1017</v>
      </c>
      <c r="E296" s="6">
        <v>2849.0</v>
      </c>
      <c r="F296" s="10" t="s">
        <v>159</v>
      </c>
      <c r="G296" s="39" t="s">
        <v>556</v>
      </c>
      <c r="H296" s="106" t="s">
        <v>709</v>
      </c>
      <c r="I296" s="106" t="s">
        <v>922</v>
      </c>
      <c r="J296" s="22" t="s">
        <v>44</v>
      </c>
      <c r="K296" s="50" t="s">
        <v>135</v>
      </c>
      <c r="L296" s="23" t="s">
        <v>46</v>
      </c>
      <c r="M296" s="40" t="s">
        <v>59</v>
      </c>
      <c r="N296" s="25" t="s">
        <v>48</v>
      </c>
      <c r="O296" s="26" t="s">
        <v>49</v>
      </c>
      <c r="P296" s="27">
        <f t="shared" si="1"/>
        <v>36</v>
      </c>
      <c r="Q296" s="28">
        <v>32722.0</v>
      </c>
      <c r="R296" s="29">
        <v>41365.0</v>
      </c>
      <c r="S296" s="30" t="str">
        <f t="shared" si="2"/>
        <v>12 ปี 10 เดือน 14 วัน </v>
      </c>
      <c r="T296" s="31">
        <f t="shared" si="3"/>
        <v>54697</v>
      </c>
      <c r="U296" s="32">
        <f t="shared" si="4"/>
        <v>2049</v>
      </c>
      <c r="V296" s="33" t="str">
        <f t="shared" si="5"/>
        <v>34-38</v>
      </c>
      <c r="W296" s="33" t="str">
        <f t="shared" si="6"/>
        <v>Gen Y 👨‍🦱</v>
      </c>
      <c r="X296" s="31"/>
      <c r="Y296" s="74"/>
      <c r="Z296" s="35"/>
      <c r="AA296" s="35"/>
      <c r="AB296" s="36" t="b">
        <v>0</v>
      </c>
      <c r="AC296" s="23" t="s">
        <v>50</v>
      </c>
      <c r="AD296" s="37"/>
      <c r="AE296" s="37"/>
      <c r="AF296" s="106" t="s">
        <v>830</v>
      </c>
      <c r="AG296" s="42" t="s">
        <v>562</v>
      </c>
      <c r="AH296" s="106" t="s">
        <v>830</v>
      </c>
      <c r="AI296" s="37"/>
      <c r="AJ296" s="37"/>
      <c r="AK296" s="38"/>
      <c r="AL296" s="38"/>
      <c r="AM296" s="38"/>
      <c r="AN296" s="38"/>
    </row>
    <row r="297" ht="21.75" customHeight="1">
      <c r="A297" s="8">
        <v>300.0</v>
      </c>
      <c r="B297" s="27" t="s">
        <v>36</v>
      </c>
      <c r="C297" s="129" t="s">
        <v>1018</v>
      </c>
      <c r="D297" s="19" t="s">
        <v>1019</v>
      </c>
      <c r="E297" s="6">
        <v>2850.0</v>
      </c>
      <c r="F297" s="10" t="s">
        <v>159</v>
      </c>
      <c r="G297" s="39" t="s">
        <v>556</v>
      </c>
      <c r="H297" s="153" t="s">
        <v>1020</v>
      </c>
      <c r="I297" s="106" t="s">
        <v>1021</v>
      </c>
      <c r="J297" s="22" t="s">
        <v>44</v>
      </c>
      <c r="K297" s="50" t="s">
        <v>135</v>
      </c>
      <c r="L297" s="23" t="s">
        <v>46</v>
      </c>
      <c r="M297" s="24" t="s">
        <v>47</v>
      </c>
      <c r="N297" s="25" t="s">
        <v>48</v>
      </c>
      <c r="O297" s="26" t="s">
        <v>49</v>
      </c>
      <c r="P297" s="27">
        <f t="shared" si="1"/>
        <v>37</v>
      </c>
      <c r="Q297" s="28">
        <v>32441.0</v>
      </c>
      <c r="R297" s="29">
        <v>41365.0</v>
      </c>
      <c r="S297" s="30" t="str">
        <f t="shared" si="2"/>
        <v>12 ปี 10 เดือน 14 วัน </v>
      </c>
      <c r="T297" s="31">
        <f t="shared" si="3"/>
        <v>54697</v>
      </c>
      <c r="U297" s="32">
        <f t="shared" si="4"/>
        <v>2049</v>
      </c>
      <c r="V297" s="33" t="str">
        <f t="shared" si="5"/>
        <v>34-38</v>
      </c>
      <c r="W297" s="33" t="str">
        <f t="shared" si="6"/>
        <v>Gen Y 👨‍🦱</v>
      </c>
      <c r="X297" s="31"/>
      <c r="Y297" s="74"/>
      <c r="Z297" s="35"/>
      <c r="AA297" s="35"/>
      <c r="AB297" s="36" t="b">
        <v>0</v>
      </c>
      <c r="AC297" s="23" t="s">
        <v>50</v>
      </c>
      <c r="AD297" s="37"/>
      <c r="AE297" s="37"/>
      <c r="AF297" s="106" t="s">
        <v>830</v>
      </c>
      <c r="AG297" s="42" t="s">
        <v>562</v>
      </c>
      <c r="AH297" s="106" t="s">
        <v>830</v>
      </c>
      <c r="AI297" s="37"/>
      <c r="AJ297" s="37"/>
      <c r="AK297" s="38"/>
      <c r="AL297" s="38"/>
      <c r="AM297" s="38"/>
      <c r="AN297" s="38"/>
    </row>
    <row r="298" ht="21.75" customHeight="1">
      <c r="A298" s="8">
        <v>301.0</v>
      </c>
      <c r="B298" s="27" t="s">
        <v>52</v>
      </c>
      <c r="C298" s="94" t="s">
        <v>1022</v>
      </c>
      <c r="D298" s="19" t="s">
        <v>1023</v>
      </c>
      <c r="E298" s="6">
        <v>2851.0</v>
      </c>
      <c r="F298" s="10" t="s">
        <v>159</v>
      </c>
      <c r="G298" s="39" t="s">
        <v>556</v>
      </c>
      <c r="H298" s="106" t="s">
        <v>709</v>
      </c>
      <c r="I298" s="106" t="s">
        <v>922</v>
      </c>
      <c r="J298" s="22" t="s">
        <v>44</v>
      </c>
      <c r="K298" s="50" t="s">
        <v>135</v>
      </c>
      <c r="L298" s="23" t="s">
        <v>46</v>
      </c>
      <c r="M298" s="40" t="s">
        <v>59</v>
      </c>
      <c r="N298" s="25" t="s">
        <v>48</v>
      </c>
      <c r="O298" s="26" t="s">
        <v>49</v>
      </c>
      <c r="P298" s="27">
        <f t="shared" si="1"/>
        <v>36</v>
      </c>
      <c r="Q298" s="28">
        <v>32844.0</v>
      </c>
      <c r="R298" s="29">
        <v>41365.0</v>
      </c>
      <c r="S298" s="30" t="str">
        <f t="shared" si="2"/>
        <v>12 ปี 10 เดือน 14 วัน </v>
      </c>
      <c r="T298" s="31">
        <f t="shared" si="3"/>
        <v>55062</v>
      </c>
      <c r="U298" s="32">
        <f t="shared" si="4"/>
        <v>2050</v>
      </c>
      <c r="V298" s="33" t="str">
        <f t="shared" si="5"/>
        <v>34-38</v>
      </c>
      <c r="W298" s="33" t="str">
        <f t="shared" si="6"/>
        <v>Gen Y 👨‍🦱</v>
      </c>
      <c r="X298" s="31"/>
      <c r="Y298" s="39" t="s">
        <v>1024</v>
      </c>
      <c r="Z298" s="35"/>
      <c r="AA298" s="35"/>
      <c r="AB298" s="36" t="b">
        <v>0</v>
      </c>
      <c r="AC298" s="23" t="s">
        <v>140</v>
      </c>
      <c r="AD298" s="37"/>
      <c r="AE298" s="37"/>
      <c r="AF298" s="106" t="s">
        <v>962</v>
      </c>
      <c r="AG298" s="42" t="s">
        <v>562</v>
      </c>
      <c r="AH298" s="106" t="s">
        <v>962</v>
      </c>
      <c r="AI298" s="37"/>
      <c r="AJ298" s="37"/>
      <c r="AK298" s="38"/>
      <c r="AL298" s="38"/>
      <c r="AM298" s="38"/>
      <c r="AN298" s="38"/>
    </row>
    <row r="299" ht="21.75" customHeight="1">
      <c r="A299" s="8">
        <v>302.0</v>
      </c>
      <c r="B299" s="26" t="s">
        <v>52</v>
      </c>
      <c r="C299" s="90" t="s">
        <v>1025</v>
      </c>
      <c r="D299" s="72" t="s">
        <v>1026</v>
      </c>
      <c r="E299" s="8">
        <v>2852.0</v>
      </c>
      <c r="F299" s="10" t="s">
        <v>159</v>
      </c>
      <c r="G299" s="39" t="s">
        <v>556</v>
      </c>
      <c r="H299" s="106" t="s">
        <v>557</v>
      </c>
      <c r="I299" s="106" t="s">
        <v>833</v>
      </c>
      <c r="J299" s="22" t="s">
        <v>44</v>
      </c>
      <c r="K299" s="50" t="s">
        <v>135</v>
      </c>
      <c r="L299" s="23" t="s">
        <v>46</v>
      </c>
      <c r="M299" s="40" t="s">
        <v>59</v>
      </c>
      <c r="N299" s="25" t="s">
        <v>48</v>
      </c>
      <c r="O299" s="26" t="s">
        <v>49</v>
      </c>
      <c r="P299" s="27">
        <f t="shared" si="1"/>
        <v>29</v>
      </c>
      <c r="Q299" s="66">
        <v>35186.0</v>
      </c>
      <c r="R299" s="67">
        <v>44531.0</v>
      </c>
      <c r="S299" s="30" t="str">
        <f t="shared" si="2"/>
        <v>4 ปี 2 เดือน 14 วัน </v>
      </c>
      <c r="T299" s="31">
        <f t="shared" si="3"/>
        <v>57254</v>
      </c>
      <c r="U299" s="32">
        <f t="shared" si="4"/>
        <v>2056</v>
      </c>
      <c r="V299" s="33" t="str">
        <f t="shared" si="5"/>
        <v>29-33</v>
      </c>
      <c r="W299" s="33" t="str">
        <f t="shared" si="6"/>
        <v>Gen Y 👨‍🦱</v>
      </c>
      <c r="X299" s="28"/>
      <c r="Y299" s="70"/>
      <c r="Z299" s="35"/>
      <c r="AA299" s="35"/>
      <c r="AB299" s="36" t="b">
        <v>0</v>
      </c>
      <c r="AC299" s="23" t="s">
        <v>140</v>
      </c>
      <c r="AD299" s="37"/>
      <c r="AE299" s="37"/>
      <c r="AF299" s="106" t="s">
        <v>923</v>
      </c>
      <c r="AG299" s="42" t="s">
        <v>562</v>
      </c>
      <c r="AH299" s="106" t="s">
        <v>923</v>
      </c>
      <c r="AI299" s="37"/>
      <c r="AJ299" s="37"/>
      <c r="AK299" s="38"/>
      <c r="AL299" s="38"/>
      <c r="AM299" s="38"/>
      <c r="AN299" s="38"/>
    </row>
    <row r="300" ht="21.75" customHeight="1">
      <c r="A300" s="8">
        <v>303.0</v>
      </c>
      <c r="B300" s="27" t="s">
        <v>52</v>
      </c>
      <c r="C300" s="18" t="s">
        <v>1027</v>
      </c>
      <c r="D300" s="19" t="s">
        <v>1028</v>
      </c>
      <c r="E300" s="6">
        <v>2853.0</v>
      </c>
      <c r="F300" s="10" t="s">
        <v>159</v>
      </c>
      <c r="G300" s="39" t="s">
        <v>556</v>
      </c>
      <c r="H300" s="20" t="s">
        <v>573</v>
      </c>
      <c r="I300" s="39" t="s">
        <v>879</v>
      </c>
      <c r="J300" s="22" t="s">
        <v>44</v>
      </c>
      <c r="K300" s="50" t="s">
        <v>135</v>
      </c>
      <c r="L300" s="23" t="s">
        <v>46</v>
      </c>
      <c r="M300" s="40" t="s">
        <v>59</v>
      </c>
      <c r="N300" s="25" t="s">
        <v>48</v>
      </c>
      <c r="O300" s="26" t="s">
        <v>49</v>
      </c>
      <c r="P300" s="27">
        <f t="shared" si="1"/>
        <v>34</v>
      </c>
      <c r="Q300" s="28">
        <v>33293.0</v>
      </c>
      <c r="R300" s="29">
        <v>41463.0</v>
      </c>
      <c r="S300" s="30" t="str">
        <f t="shared" si="2"/>
        <v>12 ปี 7 เดือน 7 วัน </v>
      </c>
      <c r="T300" s="31">
        <f t="shared" si="3"/>
        <v>55427</v>
      </c>
      <c r="U300" s="32">
        <f t="shared" si="4"/>
        <v>2051</v>
      </c>
      <c r="V300" s="33" t="str">
        <f t="shared" si="5"/>
        <v>34-38</v>
      </c>
      <c r="W300" s="33" t="str">
        <f t="shared" si="6"/>
        <v>Gen Y 👨‍🦱</v>
      </c>
      <c r="X300" s="31"/>
      <c r="Y300" s="34"/>
      <c r="Z300" s="35"/>
      <c r="AA300" s="35"/>
      <c r="AB300" s="36" t="b">
        <v>0</v>
      </c>
      <c r="AC300" s="23" t="s">
        <v>50</v>
      </c>
      <c r="AD300" s="37"/>
      <c r="AE300" s="37"/>
      <c r="AF300" s="106" t="s">
        <v>834</v>
      </c>
      <c r="AG300" s="42" t="s">
        <v>562</v>
      </c>
      <c r="AH300" s="106" t="s">
        <v>834</v>
      </c>
      <c r="AI300" s="37"/>
      <c r="AJ300" s="37"/>
      <c r="AK300" s="38"/>
      <c r="AL300" s="38"/>
      <c r="AM300" s="38"/>
      <c r="AN300" s="38"/>
    </row>
    <row r="301" ht="21.75" customHeight="1">
      <c r="A301" s="8">
        <v>304.0</v>
      </c>
      <c r="B301" s="159" t="s">
        <v>52</v>
      </c>
      <c r="C301" s="160" t="s">
        <v>1029</v>
      </c>
      <c r="D301" s="161" t="s">
        <v>1030</v>
      </c>
      <c r="E301" s="8">
        <v>2854.0</v>
      </c>
      <c r="F301" s="10" t="s">
        <v>159</v>
      </c>
      <c r="G301" s="39" t="s">
        <v>556</v>
      </c>
      <c r="H301" s="20" t="s">
        <v>573</v>
      </c>
      <c r="I301" s="20" t="s">
        <v>879</v>
      </c>
      <c r="J301" s="22" t="s">
        <v>44</v>
      </c>
      <c r="K301" s="50" t="s">
        <v>135</v>
      </c>
      <c r="L301" s="23" t="s">
        <v>46</v>
      </c>
      <c r="M301" s="40" t="s">
        <v>59</v>
      </c>
      <c r="N301" s="25" t="s">
        <v>48</v>
      </c>
      <c r="O301" s="26" t="s">
        <v>49</v>
      </c>
      <c r="P301" s="157">
        <f t="shared" si="1"/>
        <v>27</v>
      </c>
      <c r="Q301" s="158">
        <v>35923.0</v>
      </c>
      <c r="R301" s="67">
        <v>44713.0</v>
      </c>
      <c r="S301" s="30" t="str">
        <f t="shared" si="2"/>
        <v>3 ปี 8 เดือน 14 วัน </v>
      </c>
      <c r="T301" s="28">
        <f t="shared" si="3"/>
        <v>57984</v>
      </c>
      <c r="U301" s="32">
        <f t="shared" si="4"/>
        <v>2058</v>
      </c>
      <c r="V301" s="33" t="str">
        <f t="shared" si="5"/>
        <v>24-28</v>
      </c>
      <c r="W301" s="33" t="str">
        <f t="shared" si="6"/>
        <v>Gen Z 🧒</v>
      </c>
      <c r="X301" s="28"/>
      <c r="Y301" s="34"/>
      <c r="Z301" s="35"/>
      <c r="AA301" s="35"/>
      <c r="AB301" s="36" t="b">
        <v>0</v>
      </c>
      <c r="AC301" s="23" t="s">
        <v>140</v>
      </c>
      <c r="AD301" s="37"/>
      <c r="AE301" s="37"/>
      <c r="AF301" s="20" t="s">
        <v>881</v>
      </c>
      <c r="AG301" s="42" t="s">
        <v>562</v>
      </c>
      <c r="AH301" s="20" t="s">
        <v>881</v>
      </c>
      <c r="AI301" s="37"/>
      <c r="AJ301" s="37"/>
      <c r="AK301" s="38"/>
      <c r="AL301" s="38"/>
      <c r="AM301" s="38"/>
      <c r="AN301" s="38"/>
    </row>
    <row r="302" ht="21.75" customHeight="1">
      <c r="A302" s="8">
        <v>305.0</v>
      </c>
      <c r="B302" s="163" t="s">
        <v>52</v>
      </c>
      <c r="C302" s="160" t="s">
        <v>1031</v>
      </c>
      <c r="D302" s="161" t="s">
        <v>1032</v>
      </c>
      <c r="E302" s="8">
        <v>2855.0</v>
      </c>
      <c r="F302" s="10" t="s">
        <v>159</v>
      </c>
      <c r="G302" s="39" t="s">
        <v>556</v>
      </c>
      <c r="H302" s="106" t="s">
        <v>698</v>
      </c>
      <c r="I302" s="106" t="s">
        <v>699</v>
      </c>
      <c r="J302" s="22" t="s">
        <v>44</v>
      </c>
      <c r="K302" s="50" t="s">
        <v>135</v>
      </c>
      <c r="L302" s="23" t="s">
        <v>46</v>
      </c>
      <c r="M302" s="40" t="s">
        <v>59</v>
      </c>
      <c r="N302" s="25" t="s">
        <v>48</v>
      </c>
      <c r="O302" s="26" t="s">
        <v>49</v>
      </c>
      <c r="P302" s="157">
        <f t="shared" si="1"/>
        <v>31</v>
      </c>
      <c r="Q302" s="158">
        <v>34390.0</v>
      </c>
      <c r="R302" s="67">
        <v>44713.0</v>
      </c>
      <c r="S302" s="30" t="str">
        <f t="shared" si="2"/>
        <v>3 ปี 8 เดือน 14 วัน </v>
      </c>
      <c r="T302" s="28">
        <f t="shared" si="3"/>
        <v>56523</v>
      </c>
      <c r="U302" s="32">
        <f t="shared" si="4"/>
        <v>2054</v>
      </c>
      <c r="V302" s="33" t="str">
        <f t="shared" si="5"/>
        <v>29-33</v>
      </c>
      <c r="W302" s="33" t="str">
        <f t="shared" si="6"/>
        <v>Gen Y 👨‍🦱</v>
      </c>
      <c r="X302" s="28"/>
      <c r="Y302" s="70"/>
      <c r="Z302" s="35"/>
      <c r="AA302" s="35"/>
      <c r="AB302" s="36" t="b">
        <v>0</v>
      </c>
      <c r="AC302" s="23" t="s">
        <v>140</v>
      </c>
      <c r="AD302" s="37"/>
      <c r="AE302" s="37"/>
      <c r="AF302" s="106" t="s">
        <v>830</v>
      </c>
      <c r="AG302" s="42" t="s">
        <v>562</v>
      </c>
      <c r="AH302" s="106" t="s">
        <v>830</v>
      </c>
      <c r="AI302" s="37"/>
      <c r="AJ302" s="37"/>
      <c r="AK302" s="38"/>
      <c r="AL302" s="38"/>
      <c r="AM302" s="38"/>
      <c r="AN302" s="38"/>
    </row>
    <row r="303" ht="21.75" customHeight="1">
      <c r="A303" s="8">
        <v>307.0</v>
      </c>
      <c r="B303" s="27" t="s">
        <v>52</v>
      </c>
      <c r="C303" s="71" t="s">
        <v>1033</v>
      </c>
      <c r="D303" s="73" t="s">
        <v>1034</v>
      </c>
      <c r="E303" s="6">
        <v>2857.0</v>
      </c>
      <c r="F303" s="39" t="s">
        <v>56</v>
      </c>
      <c r="G303" s="20" t="s">
        <v>41</v>
      </c>
      <c r="H303" s="20" t="s">
        <v>68</v>
      </c>
      <c r="I303" s="39" t="s">
        <v>203</v>
      </c>
      <c r="J303" s="22" t="s">
        <v>44</v>
      </c>
      <c r="K303" s="50" t="s">
        <v>135</v>
      </c>
      <c r="L303" s="23" t="s">
        <v>46</v>
      </c>
      <c r="M303" s="40" t="s">
        <v>59</v>
      </c>
      <c r="N303" s="25" t="s">
        <v>48</v>
      </c>
      <c r="O303" s="26" t="s">
        <v>49</v>
      </c>
      <c r="P303" s="27">
        <f t="shared" si="1"/>
        <v>36</v>
      </c>
      <c r="Q303" s="28">
        <v>32678.0</v>
      </c>
      <c r="R303" s="29">
        <v>41946.0</v>
      </c>
      <c r="S303" s="30" t="str">
        <f t="shared" si="2"/>
        <v>11 ปี 3 เดือน 12 วัน </v>
      </c>
      <c r="T303" s="31">
        <f t="shared" si="3"/>
        <v>54697</v>
      </c>
      <c r="U303" s="32">
        <f t="shared" si="4"/>
        <v>2049</v>
      </c>
      <c r="V303" s="33" t="str">
        <f t="shared" si="5"/>
        <v>34-38</v>
      </c>
      <c r="W303" s="33" t="str">
        <f t="shared" si="6"/>
        <v>Gen Y 👨‍🦱</v>
      </c>
      <c r="X303" s="31"/>
      <c r="Y303" s="70"/>
      <c r="Z303" s="35"/>
      <c r="AA303" s="35"/>
      <c r="AB303" s="36" t="b">
        <v>0</v>
      </c>
      <c r="AC303" s="23" t="s">
        <v>50</v>
      </c>
      <c r="AD303" s="37"/>
      <c r="AE303" s="37"/>
      <c r="AF303" s="37"/>
      <c r="AG303" s="37"/>
      <c r="AH303" s="37"/>
      <c r="AI303" s="37"/>
      <c r="AJ303" s="37"/>
      <c r="AK303" s="38"/>
      <c r="AL303" s="38"/>
      <c r="AM303" s="38"/>
      <c r="AN303" s="38"/>
    </row>
    <row r="304" ht="21.75" customHeight="1">
      <c r="A304" s="8">
        <v>308.0</v>
      </c>
      <c r="B304" s="27" t="s">
        <v>52</v>
      </c>
      <c r="C304" s="71" t="s">
        <v>1035</v>
      </c>
      <c r="D304" s="73" t="s">
        <v>1036</v>
      </c>
      <c r="E304" s="6">
        <v>2858.0</v>
      </c>
      <c r="F304" s="39" t="s">
        <v>56</v>
      </c>
      <c r="G304" s="39" t="s">
        <v>556</v>
      </c>
      <c r="H304" s="106" t="s">
        <v>709</v>
      </c>
      <c r="I304" s="106" t="s">
        <v>716</v>
      </c>
      <c r="J304" s="22" t="s">
        <v>44</v>
      </c>
      <c r="K304" s="50" t="s">
        <v>135</v>
      </c>
      <c r="L304" s="23" t="s">
        <v>46</v>
      </c>
      <c r="M304" s="40" t="s">
        <v>59</v>
      </c>
      <c r="N304" s="25" t="s">
        <v>48</v>
      </c>
      <c r="O304" s="26" t="s">
        <v>49</v>
      </c>
      <c r="P304" s="27">
        <f t="shared" si="1"/>
        <v>41</v>
      </c>
      <c r="Q304" s="28">
        <v>30959.0</v>
      </c>
      <c r="R304" s="29">
        <v>41365.0</v>
      </c>
      <c r="S304" s="30" t="str">
        <f t="shared" si="2"/>
        <v>12 ปี 10 เดือน 14 วัน </v>
      </c>
      <c r="T304" s="31">
        <f t="shared" si="3"/>
        <v>53236</v>
      </c>
      <c r="U304" s="32">
        <f t="shared" si="4"/>
        <v>2045</v>
      </c>
      <c r="V304" s="33" t="str">
        <f t="shared" si="5"/>
        <v>39-43</v>
      </c>
      <c r="W304" s="33" t="str">
        <f t="shared" si="6"/>
        <v>Gen Y 👨‍🦱</v>
      </c>
      <c r="X304" s="31"/>
      <c r="Y304" s="74"/>
      <c r="Z304" s="35"/>
      <c r="AA304" s="35"/>
      <c r="AB304" s="36" t="b">
        <v>0</v>
      </c>
      <c r="AC304" s="23" t="s">
        <v>140</v>
      </c>
      <c r="AD304" s="37"/>
      <c r="AE304" s="42"/>
      <c r="AF304" s="37"/>
      <c r="AG304" s="37"/>
      <c r="AH304" s="42" t="s">
        <v>717</v>
      </c>
      <c r="AI304" s="37"/>
      <c r="AJ304" s="37"/>
      <c r="AK304" s="38"/>
      <c r="AL304" s="38"/>
      <c r="AM304" s="38"/>
      <c r="AN304" s="38"/>
    </row>
    <row r="305" ht="21.75" customHeight="1">
      <c r="A305" s="8">
        <v>309.0</v>
      </c>
      <c r="B305" s="27" t="s">
        <v>52</v>
      </c>
      <c r="C305" s="71" t="s">
        <v>857</v>
      </c>
      <c r="D305" s="73" t="s">
        <v>1037</v>
      </c>
      <c r="E305" s="27">
        <v>2860.0</v>
      </c>
      <c r="F305" s="39" t="s">
        <v>809</v>
      </c>
      <c r="G305" s="39" t="s">
        <v>556</v>
      </c>
      <c r="H305" s="106" t="s">
        <v>709</v>
      </c>
      <c r="I305" s="106" t="s">
        <v>716</v>
      </c>
      <c r="J305" s="22" t="s">
        <v>44</v>
      </c>
      <c r="K305" s="50" t="s">
        <v>135</v>
      </c>
      <c r="L305" s="23" t="s">
        <v>46</v>
      </c>
      <c r="M305" s="40" t="s">
        <v>59</v>
      </c>
      <c r="N305" s="25" t="s">
        <v>48</v>
      </c>
      <c r="O305" s="26" t="s">
        <v>49</v>
      </c>
      <c r="P305" s="27">
        <f t="shared" si="1"/>
        <v>41</v>
      </c>
      <c r="Q305" s="31">
        <v>30819.0</v>
      </c>
      <c r="R305" s="84">
        <v>43832.0</v>
      </c>
      <c r="S305" s="30" t="str">
        <f t="shared" si="2"/>
        <v>6 ปี 1 เดือน 13 วัน </v>
      </c>
      <c r="T305" s="31">
        <f t="shared" si="3"/>
        <v>52871</v>
      </c>
      <c r="U305" s="32">
        <f t="shared" si="4"/>
        <v>2044</v>
      </c>
      <c r="V305" s="33" t="str">
        <f t="shared" si="5"/>
        <v>39-43</v>
      </c>
      <c r="W305" s="33" t="str">
        <f t="shared" si="6"/>
        <v>Gen Y 👨‍🦱</v>
      </c>
      <c r="X305" s="31"/>
      <c r="Y305" s="74"/>
      <c r="Z305" s="27"/>
      <c r="AA305" s="27"/>
      <c r="AB305" s="36" t="b">
        <v>0</v>
      </c>
      <c r="AC305" s="23" t="s">
        <v>140</v>
      </c>
      <c r="AD305" s="21"/>
      <c r="AE305" s="106"/>
      <c r="AF305" s="21"/>
      <c r="AG305" s="21"/>
      <c r="AH305" s="106" t="s">
        <v>811</v>
      </c>
      <c r="AI305" s="21"/>
      <c r="AJ305" s="21"/>
      <c r="AK305" s="86"/>
      <c r="AL305" s="86"/>
      <c r="AM305" s="86"/>
      <c r="AN305" s="86"/>
    </row>
    <row r="306" ht="21.75" customHeight="1">
      <c r="A306" s="8">
        <v>310.0</v>
      </c>
      <c r="B306" s="27" t="s">
        <v>36</v>
      </c>
      <c r="C306" s="71" t="s">
        <v>1038</v>
      </c>
      <c r="D306" s="73" t="s">
        <v>1039</v>
      </c>
      <c r="E306" s="27">
        <v>2862.0</v>
      </c>
      <c r="F306" s="20" t="s">
        <v>170</v>
      </c>
      <c r="G306" s="39" t="s">
        <v>556</v>
      </c>
      <c r="H306" s="106" t="s">
        <v>698</v>
      </c>
      <c r="I306" s="106" t="s">
        <v>706</v>
      </c>
      <c r="J306" s="22" t="s">
        <v>44</v>
      </c>
      <c r="K306" s="50" t="s">
        <v>135</v>
      </c>
      <c r="L306" s="23" t="s">
        <v>172</v>
      </c>
      <c r="M306" s="24" t="s">
        <v>47</v>
      </c>
      <c r="N306" s="27" t="s">
        <v>179</v>
      </c>
      <c r="O306" s="26" t="s">
        <v>174</v>
      </c>
      <c r="P306" s="27">
        <f t="shared" si="1"/>
        <v>34</v>
      </c>
      <c r="Q306" s="28">
        <v>33433.0</v>
      </c>
      <c r="R306" s="29">
        <v>43054.0</v>
      </c>
      <c r="S306" s="30" t="str">
        <f t="shared" si="2"/>
        <v>8 ปี 3 เดือน 0 วัน </v>
      </c>
      <c r="T306" s="31">
        <f t="shared" si="3"/>
        <v>55427</v>
      </c>
      <c r="U306" s="32">
        <f t="shared" si="4"/>
        <v>2051</v>
      </c>
      <c r="V306" s="33" t="str">
        <f t="shared" si="5"/>
        <v>34-38</v>
      </c>
      <c r="W306" s="33" t="str">
        <f t="shared" si="6"/>
        <v>Gen Y 👨‍🦱</v>
      </c>
      <c r="X306" s="31"/>
      <c r="Y306" s="74"/>
      <c r="Z306" s="35"/>
      <c r="AA306" s="35"/>
      <c r="AB306" s="41" t="b">
        <v>0</v>
      </c>
      <c r="AC306" s="23" t="s">
        <v>175</v>
      </c>
      <c r="AD306" s="37"/>
      <c r="AE306" s="37"/>
      <c r="AF306" s="42"/>
      <c r="AG306" s="42" t="s">
        <v>562</v>
      </c>
      <c r="AH306" s="42" t="s">
        <v>600</v>
      </c>
      <c r="AI306" s="37"/>
      <c r="AJ306" s="37"/>
      <c r="AK306" s="38"/>
      <c r="AL306" s="38"/>
      <c r="AM306" s="38"/>
      <c r="AN306" s="38"/>
    </row>
    <row r="307" ht="21.75" customHeight="1">
      <c r="A307" s="8">
        <v>311.0</v>
      </c>
      <c r="B307" s="27" t="s">
        <v>52</v>
      </c>
      <c r="C307" s="71" t="s">
        <v>1040</v>
      </c>
      <c r="D307" s="73" t="s">
        <v>1041</v>
      </c>
      <c r="E307" s="6">
        <v>2864.0</v>
      </c>
      <c r="F307" s="20" t="s">
        <v>170</v>
      </c>
      <c r="G307" s="39" t="s">
        <v>556</v>
      </c>
      <c r="H307" s="20" t="s">
        <v>573</v>
      </c>
      <c r="I307" s="20" t="s">
        <v>574</v>
      </c>
      <c r="J307" s="22" t="s">
        <v>44</v>
      </c>
      <c r="K307" s="50" t="s">
        <v>135</v>
      </c>
      <c r="L307" s="23" t="s">
        <v>172</v>
      </c>
      <c r="M307" s="40" t="s">
        <v>59</v>
      </c>
      <c r="N307" s="27" t="s">
        <v>197</v>
      </c>
      <c r="O307" s="26" t="s">
        <v>174</v>
      </c>
      <c r="P307" s="27">
        <f t="shared" si="1"/>
        <v>43</v>
      </c>
      <c r="Q307" s="28">
        <v>30172.0</v>
      </c>
      <c r="R307" s="29">
        <v>41365.0</v>
      </c>
      <c r="S307" s="30" t="str">
        <f t="shared" si="2"/>
        <v>12 ปี 10 เดือน 14 วัน </v>
      </c>
      <c r="T307" s="31">
        <f t="shared" si="3"/>
        <v>52140</v>
      </c>
      <c r="U307" s="32">
        <f t="shared" si="4"/>
        <v>2042</v>
      </c>
      <c r="V307" s="33" t="str">
        <f t="shared" si="5"/>
        <v>39-43</v>
      </c>
      <c r="W307" s="33" t="str">
        <f t="shared" si="6"/>
        <v>Gen Y 👨‍🦱</v>
      </c>
      <c r="X307" s="31"/>
      <c r="Y307" s="74"/>
      <c r="Z307" s="35"/>
      <c r="AA307" s="35"/>
      <c r="AB307" s="41" t="b">
        <v>0</v>
      </c>
      <c r="AC307" s="23" t="s">
        <v>175</v>
      </c>
      <c r="AD307" s="37"/>
      <c r="AE307" s="37"/>
      <c r="AF307" s="42"/>
      <c r="AG307" s="42" t="s">
        <v>562</v>
      </c>
      <c r="AH307" s="42" t="s">
        <v>578</v>
      </c>
      <c r="AI307" s="37"/>
      <c r="AJ307" s="37"/>
      <c r="AK307" s="38"/>
      <c r="AL307" s="38"/>
      <c r="AM307" s="38"/>
      <c r="AN307" s="38"/>
    </row>
    <row r="308" ht="21.75" customHeight="1">
      <c r="A308" s="8">
        <v>312.0</v>
      </c>
      <c r="B308" s="27" t="s">
        <v>36</v>
      </c>
      <c r="C308" s="71" t="s">
        <v>1042</v>
      </c>
      <c r="D308" s="73" t="s">
        <v>1043</v>
      </c>
      <c r="E308" s="6">
        <v>2865.0</v>
      </c>
      <c r="F308" s="20" t="s">
        <v>170</v>
      </c>
      <c r="G308" s="39" t="s">
        <v>556</v>
      </c>
      <c r="H308" s="106" t="s">
        <v>698</v>
      </c>
      <c r="I308" s="106" t="s">
        <v>699</v>
      </c>
      <c r="J308" s="22" t="s">
        <v>44</v>
      </c>
      <c r="K308" s="50" t="s">
        <v>135</v>
      </c>
      <c r="L308" s="23" t="s">
        <v>172</v>
      </c>
      <c r="M308" s="24" t="s">
        <v>47</v>
      </c>
      <c r="N308" s="27" t="s">
        <v>179</v>
      </c>
      <c r="O308" s="26" t="s">
        <v>174</v>
      </c>
      <c r="P308" s="27">
        <f t="shared" si="1"/>
        <v>39</v>
      </c>
      <c r="Q308" s="28">
        <v>31706.0</v>
      </c>
      <c r="R308" s="29">
        <v>41365.0</v>
      </c>
      <c r="S308" s="30" t="str">
        <f t="shared" si="2"/>
        <v>12 ปี 10 เดือน 14 วัน </v>
      </c>
      <c r="T308" s="31">
        <f t="shared" si="3"/>
        <v>53966</v>
      </c>
      <c r="U308" s="32">
        <f t="shared" si="4"/>
        <v>2047</v>
      </c>
      <c r="V308" s="33" t="str">
        <f t="shared" si="5"/>
        <v>39-43</v>
      </c>
      <c r="W308" s="33" t="str">
        <f t="shared" si="6"/>
        <v>Gen Y 👨‍🦱</v>
      </c>
      <c r="X308" s="31"/>
      <c r="Y308" s="74"/>
      <c r="Z308" s="35"/>
      <c r="AA308" s="35"/>
      <c r="AB308" s="41" t="b">
        <v>0</v>
      </c>
      <c r="AC308" s="23" t="s">
        <v>175</v>
      </c>
      <c r="AD308" s="37"/>
      <c r="AE308" s="37"/>
      <c r="AF308" s="42"/>
      <c r="AG308" s="42" t="s">
        <v>562</v>
      </c>
      <c r="AH308" s="42" t="s">
        <v>578</v>
      </c>
      <c r="AI308" s="37"/>
      <c r="AJ308" s="37"/>
      <c r="AK308" s="38"/>
      <c r="AL308" s="38"/>
      <c r="AM308" s="38"/>
      <c r="AN308" s="38"/>
    </row>
    <row r="309" ht="21.75" customHeight="1">
      <c r="A309" s="8">
        <v>313.0</v>
      </c>
      <c r="B309" s="27" t="s">
        <v>52</v>
      </c>
      <c r="C309" s="71" t="s">
        <v>1044</v>
      </c>
      <c r="D309" s="73" t="s">
        <v>1045</v>
      </c>
      <c r="E309" s="6">
        <v>2866.0</v>
      </c>
      <c r="F309" s="20" t="s">
        <v>170</v>
      </c>
      <c r="G309" s="39" t="s">
        <v>556</v>
      </c>
      <c r="H309" s="106" t="s">
        <v>566</v>
      </c>
      <c r="I309" s="106" t="s">
        <v>624</v>
      </c>
      <c r="J309" s="22" t="s">
        <v>44</v>
      </c>
      <c r="K309" s="50" t="s">
        <v>135</v>
      </c>
      <c r="L309" s="23" t="s">
        <v>172</v>
      </c>
      <c r="M309" s="40" t="s">
        <v>59</v>
      </c>
      <c r="N309" s="27" t="s">
        <v>197</v>
      </c>
      <c r="O309" s="26" t="s">
        <v>174</v>
      </c>
      <c r="P309" s="27">
        <f t="shared" si="1"/>
        <v>45</v>
      </c>
      <c r="Q309" s="28">
        <v>29279.0</v>
      </c>
      <c r="R309" s="29">
        <v>41365.0</v>
      </c>
      <c r="S309" s="30" t="str">
        <f t="shared" si="2"/>
        <v>12 ปี 10 เดือน 14 วัน </v>
      </c>
      <c r="T309" s="31">
        <f t="shared" si="3"/>
        <v>51410</v>
      </c>
      <c r="U309" s="32">
        <f t="shared" si="4"/>
        <v>2040</v>
      </c>
      <c r="V309" s="33" t="str">
        <f t="shared" si="5"/>
        <v>44-48</v>
      </c>
      <c r="W309" s="33" t="str">
        <f t="shared" si="6"/>
        <v>Gen X 🧔</v>
      </c>
      <c r="X309" s="31"/>
      <c r="Y309" s="74"/>
      <c r="Z309" s="35"/>
      <c r="AA309" s="35"/>
      <c r="AB309" s="41" t="b">
        <v>0</v>
      </c>
      <c r="AC309" s="23" t="s">
        <v>175</v>
      </c>
      <c r="AD309" s="37"/>
      <c r="AE309" s="37"/>
      <c r="AF309" s="42"/>
      <c r="AG309" s="42" t="s">
        <v>562</v>
      </c>
      <c r="AH309" s="42" t="s">
        <v>600</v>
      </c>
      <c r="AI309" s="37"/>
      <c r="AJ309" s="37"/>
      <c r="AK309" s="38"/>
      <c r="AL309" s="38"/>
      <c r="AM309" s="38"/>
      <c r="AN309" s="38"/>
    </row>
    <row r="310" ht="21.75" customHeight="1">
      <c r="A310" s="8">
        <v>314.0</v>
      </c>
      <c r="B310" s="27" t="s">
        <v>52</v>
      </c>
      <c r="C310" s="71" t="s">
        <v>1046</v>
      </c>
      <c r="D310" s="73" t="s">
        <v>1047</v>
      </c>
      <c r="E310" s="6">
        <v>2867.0</v>
      </c>
      <c r="F310" s="10" t="s">
        <v>159</v>
      </c>
      <c r="G310" s="39" t="s">
        <v>556</v>
      </c>
      <c r="H310" s="106" t="s">
        <v>557</v>
      </c>
      <c r="I310" s="106" t="s">
        <v>838</v>
      </c>
      <c r="J310" s="22" t="s">
        <v>44</v>
      </c>
      <c r="K310" s="50" t="s">
        <v>135</v>
      </c>
      <c r="L310" s="23" t="s">
        <v>46</v>
      </c>
      <c r="M310" s="40" t="s">
        <v>59</v>
      </c>
      <c r="N310" s="25" t="s">
        <v>48</v>
      </c>
      <c r="O310" s="26" t="s">
        <v>49</v>
      </c>
      <c r="P310" s="27">
        <f t="shared" si="1"/>
        <v>44</v>
      </c>
      <c r="Q310" s="28">
        <v>29852.0</v>
      </c>
      <c r="R310" s="29">
        <v>41792.0</v>
      </c>
      <c r="S310" s="30" t="str">
        <f t="shared" si="2"/>
        <v>11 ปี 8 เดือน 13 วัน </v>
      </c>
      <c r="T310" s="31">
        <f t="shared" si="3"/>
        <v>51775</v>
      </c>
      <c r="U310" s="32">
        <f t="shared" si="4"/>
        <v>2041</v>
      </c>
      <c r="V310" s="33" t="str">
        <f t="shared" si="5"/>
        <v>44-48</v>
      </c>
      <c r="W310" s="33" t="str">
        <f t="shared" si="6"/>
        <v>Gen Y 👨‍🦱</v>
      </c>
      <c r="X310" s="31"/>
      <c r="Y310" s="70"/>
      <c r="Z310" s="35"/>
      <c r="AA310" s="35"/>
      <c r="AB310" s="36" t="b">
        <v>0</v>
      </c>
      <c r="AC310" s="23" t="s">
        <v>50</v>
      </c>
      <c r="AD310" s="37"/>
      <c r="AE310" s="37"/>
      <c r="AF310" s="106" t="s">
        <v>626</v>
      </c>
      <c r="AG310" s="42" t="s">
        <v>562</v>
      </c>
      <c r="AH310" s="106" t="s">
        <v>626</v>
      </c>
      <c r="AI310" s="37"/>
      <c r="AJ310" s="37"/>
      <c r="AK310" s="38"/>
      <c r="AL310" s="38"/>
      <c r="AM310" s="38"/>
      <c r="AN310" s="38"/>
    </row>
    <row r="311" ht="21.75" customHeight="1">
      <c r="A311" s="8">
        <v>315.0</v>
      </c>
      <c r="B311" s="27" t="s">
        <v>36</v>
      </c>
      <c r="C311" s="71" t="s">
        <v>1048</v>
      </c>
      <c r="D311" s="73" t="s">
        <v>1049</v>
      </c>
      <c r="E311" s="6">
        <v>2868.0</v>
      </c>
      <c r="F311" s="20" t="s">
        <v>170</v>
      </c>
      <c r="G311" s="39" t="s">
        <v>556</v>
      </c>
      <c r="H311" s="106" t="s">
        <v>609</v>
      </c>
      <c r="I311" s="153" t="s">
        <v>956</v>
      </c>
      <c r="J311" s="22" t="s">
        <v>44</v>
      </c>
      <c r="K311" s="50" t="s">
        <v>135</v>
      </c>
      <c r="L311" s="23" t="s">
        <v>172</v>
      </c>
      <c r="M311" s="24" t="s">
        <v>47</v>
      </c>
      <c r="N311" s="27" t="s">
        <v>179</v>
      </c>
      <c r="O311" s="26" t="s">
        <v>174</v>
      </c>
      <c r="P311" s="27">
        <f t="shared" si="1"/>
        <v>32</v>
      </c>
      <c r="Q311" s="28">
        <v>34364.0</v>
      </c>
      <c r="R311" s="29">
        <v>42384.0</v>
      </c>
      <c r="S311" s="30" t="str">
        <f t="shared" si="2"/>
        <v>10 ปี 1 เดือน 0 วัน </v>
      </c>
      <c r="T311" s="31">
        <f t="shared" si="3"/>
        <v>56523</v>
      </c>
      <c r="U311" s="32">
        <f t="shared" si="4"/>
        <v>2054</v>
      </c>
      <c r="V311" s="33" t="str">
        <f t="shared" si="5"/>
        <v>29-33</v>
      </c>
      <c r="W311" s="33" t="str">
        <f t="shared" si="6"/>
        <v>Gen Y 👨‍🦱</v>
      </c>
      <c r="X311" s="31"/>
      <c r="Y311" s="74"/>
      <c r="Z311" s="35"/>
      <c r="AA311" s="35"/>
      <c r="AB311" s="41" t="b">
        <v>0</v>
      </c>
      <c r="AC311" s="23" t="s">
        <v>175</v>
      </c>
      <c r="AD311" s="37"/>
      <c r="AE311" s="37"/>
      <c r="AF311" s="42"/>
      <c r="AG311" s="42" t="s">
        <v>562</v>
      </c>
      <c r="AH311" s="42" t="s">
        <v>600</v>
      </c>
      <c r="AI311" s="37"/>
      <c r="AJ311" s="37"/>
      <c r="AK311" s="38"/>
      <c r="AL311" s="38"/>
      <c r="AM311" s="38"/>
      <c r="AN311" s="38"/>
    </row>
    <row r="312" ht="21.75" customHeight="1">
      <c r="A312" s="8">
        <v>316.0</v>
      </c>
      <c r="B312" s="27" t="s">
        <v>36</v>
      </c>
      <c r="C312" s="71" t="s">
        <v>1050</v>
      </c>
      <c r="D312" s="73" t="s">
        <v>1051</v>
      </c>
      <c r="E312" s="27">
        <v>2872.0</v>
      </c>
      <c r="F312" s="20" t="s">
        <v>170</v>
      </c>
      <c r="G312" s="39" t="s">
        <v>556</v>
      </c>
      <c r="H312" s="106" t="s">
        <v>557</v>
      </c>
      <c r="I312" s="106" t="s">
        <v>748</v>
      </c>
      <c r="J312" s="22" t="s">
        <v>44</v>
      </c>
      <c r="K312" s="50" t="s">
        <v>135</v>
      </c>
      <c r="L312" s="23" t="s">
        <v>172</v>
      </c>
      <c r="M312" s="24" t="s">
        <v>47</v>
      </c>
      <c r="N312" s="27" t="s">
        <v>179</v>
      </c>
      <c r="O312" s="26" t="s">
        <v>174</v>
      </c>
      <c r="P312" s="27">
        <f t="shared" si="1"/>
        <v>32</v>
      </c>
      <c r="Q312" s="28">
        <v>34108.0</v>
      </c>
      <c r="R312" s="29">
        <v>42552.0</v>
      </c>
      <c r="S312" s="30" t="str">
        <f t="shared" si="2"/>
        <v>9 ปี 7 เดือน 14 วัน </v>
      </c>
      <c r="T312" s="31">
        <f t="shared" si="3"/>
        <v>56158</v>
      </c>
      <c r="U312" s="32">
        <f t="shared" si="4"/>
        <v>2053</v>
      </c>
      <c r="V312" s="33" t="str">
        <f t="shared" si="5"/>
        <v>29-33</v>
      </c>
      <c r="W312" s="33" t="str">
        <f t="shared" si="6"/>
        <v>Gen Y 👨‍🦱</v>
      </c>
      <c r="X312" s="31"/>
      <c r="Y312" s="74"/>
      <c r="Z312" s="35"/>
      <c r="AA312" s="35"/>
      <c r="AB312" s="41" t="b">
        <v>0</v>
      </c>
      <c r="AC312" s="23" t="s">
        <v>175</v>
      </c>
      <c r="AD312" s="37"/>
      <c r="AE312" s="37"/>
      <c r="AF312" s="37"/>
      <c r="AG312" s="37"/>
      <c r="AH312" s="42" t="s">
        <v>957</v>
      </c>
      <c r="AI312" s="37"/>
      <c r="AJ312" s="37"/>
      <c r="AK312" s="38"/>
      <c r="AL312" s="38"/>
      <c r="AM312" s="38"/>
      <c r="AN312" s="38"/>
    </row>
    <row r="313" ht="21.75" customHeight="1">
      <c r="A313" s="8">
        <v>317.0</v>
      </c>
      <c r="B313" s="27" t="s">
        <v>36</v>
      </c>
      <c r="C313" s="71" t="s">
        <v>1052</v>
      </c>
      <c r="D313" s="73" t="s">
        <v>1053</v>
      </c>
      <c r="E313" s="6">
        <v>2873.0</v>
      </c>
      <c r="F313" s="20" t="s">
        <v>170</v>
      </c>
      <c r="G313" s="39" t="s">
        <v>556</v>
      </c>
      <c r="H313" s="106" t="s">
        <v>557</v>
      </c>
      <c r="I313" s="106" t="s">
        <v>833</v>
      </c>
      <c r="J313" s="22" t="s">
        <v>44</v>
      </c>
      <c r="K313" s="50" t="s">
        <v>135</v>
      </c>
      <c r="L313" s="23" t="s">
        <v>172</v>
      </c>
      <c r="M313" s="24" t="s">
        <v>47</v>
      </c>
      <c r="N313" s="25" t="s">
        <v>179</v>
      </c>
      <c r="O313" s="26" t="s">
        <v>174</v>
      </c>
      <c r="P313" s="27">
        <f t="shared" si="1"/>
        <v>29</v>
      </c>
      <c r="Q313" s="28">
        <v>35235.0</v>
      </c>
      <c r="R313" s="29">
        <v>43054.0</v>
      </c>
      <c r="S313" s="30" t="str">
        <f t="shared" si="2"/>
        <v>8 ปี 3 เดือน 0 วัน </v>
      </c>
      <c r="T313" s="28">
        <f t="shared" si="3"/>
        <v>57254</v>
      </c>
      <c r="U313" s="32">
        <f t="shared" si="4"/>
        <v>2056</v>
      </c>
      <c r="V313" s="33" t="str">
        <f t="shared" si="5"/>
        <v>29-33</v>
      </c>
      <c r="W313" s="33" t="str">
        <f t="shared" si="6"/>
        <v>Gen Y 👨‍🦱</v>
      </c>
      <c r="X313" s="28"/>
      <c r="Y313" s="70"/>
      <c r="Z313" s="35"/>
      <c r="AA313" s="35"/>
      <c r="AB313" s="41" t="b">
        <v>0</v>
      </c>
      <c r="AC313" s="23" t="s">
        <v>175</v>
      </c>
      <c r="AD313" s="37"/>
      <c r="AE313" s="37"/>
      <c r="AF313" s="42"/>
      <c r="AG313" s="42" t="s">
        <v>562</v>
      </c>
      <c r="AH313" s="42" t="s">
        <v>600</v>
      </c>
      <c r="AI313" s="37"/>
      <c r="AJ313" s="37"/>
      <c r="AK313" s="38"/>
      <c r="AL313" s="38"/>
      <c r="AM313" s="38"/>
      <c r="AN313" s="38"/>
    </row>
    <row r="314" ht="21.75" customHeight="1">
      <c r="A314" s="8">
        <v>318.0</v>
      </c>
      <c r="B314" s="27" t="s">
        <v>36</v>
      </c>
      <c r="C314" s="129" t="s">
        <v>1054</v>
      </c>
      <c r="D314" s="19" t="s">
        <v>1055</v>
      </c>
      <c r="E314" s="27">
        <v>2874.0</v>
      </c>
      <c r="F314" s="10" t="s">
        <v>159</v>
      </c>
      <c r="G314" s="39" t="s">
        <v>556</v>
      </c>
      <c r="H314" s="106" t="s">
        <v>698</v>
      </c>
      <c r="I314" s="106" t="s">
        <v>737</v>
      </c>
      <c r="J314" s="22" t="s">
        <v>44</v>
      </c>
      <c r="K314" s="50" t="s">
        <v>135</v>
      </c>
      <c r="L314" s="23" t="s">
        <v>46</v>
      </c>
      <c r="M314" s="24" t="s">
        <v>47</v>
      </c>
      <c r="N314" s="25" t="s">
        <v>48</v>
      </c>
      <c r="O314" s="26" t="s">
        <v>49</v>
      </c>
      <c r="P314" s="27">
        <f t="shared" si="1"/>
        <v>33</v>
      </c>
      <c r="Q314" s="28">
        <v>33656.0</v>
      </c>
      <c r="R314" s="29">
        <v>41852.0</v>
      </c>
      <c r="S314" s="30" t="str">
        <f t="shared" si="2"/>
        <v>11 ปี 6 เดือน 14 วัน </v>
      </c>
      <c r="T314" s="31">
        <f t="shared" si="3"/>
        <v>55793</v>
      </c>
      <c r="U314" s="32">
        <f t="shared" si="4"/>
        <v>2052</v>
      </c>
      <c r="V314" s="33" t="str">
        <f t="shared" si="5"/>
        <v>29-33</v>
      </c>
      <c r="W314" s="33" t="str">
        <f t="shared" si="6"/>
        <v>Gen Y 👨‍🦱</v>
      </c>
      <c r="X314" s="31"/>
      <c r="Y314" s="74"/>
      <c r="Z314" s="35"/>
      <c r="AA314" s="35"/>
      <c r="AB314" s="36" t="b">
        <v>0</v>
      </c>
      <c r="AC314" s="23" t="s">
        <v>140</v>
      </c>
      <c r="AD314" s="37"/>
      <c r="AE314" s="37"/>
      <c r="AF314" s="106" t="s">
        <v>834</v>
      </c>
      <c r="AG314" s="42" t="s">
        <v>562</v>
      </c>
      <c r="AH314" s="106" t="s">
        <v>834</v>
      </c>
      <c r="AI314" s="37"/>
      <c r="AJ314" s="37"/>
      <c r="AK314" s="38"/>
      <c r="AL314" s="38"/>
      <c r="AM314" s="38"/>
      <c r="AN314" s="38"/>
    </row>
    <row r="315" ht="21.75" customHeight="1">
      <c r="A315" s="8">
        <v>319.0</v>
      </c>
      <c r="B315" s="27" t="s">
        <v>70</v>
      </c>
      <c r="C315" s="71" t="s">
        <v>1056</v>
      </c>
      <c r="D315" s="73" t="s">
        <v>955</v>
      </c>
      <c r="E315" s="6">
        <v>2875.0</v>
      </c>
      <c r="F315" s="20" t="s">
        <v>170</v>
      </c>
      <c r="G315" s="39" t="s">
        <v>556</v>
      </c>
      <c r="H315" s="106" t="s">
        <v>557</v>
      </c>
      <c r="I315" s="106" t="s">
        <v>748</v>
      </c>
      <c r="J315" s="22" t="s">
        <v>44</v>
      </c>
      <c r="K315" s="50" t="s">
        <v>135</v>
      </c>
      <c r="L315" s="23" t="s">
        <v>172</v>
      </c>
      <c r="M315" s="40" t="s">
        <v>59</v>
      </c>
      <c r="N315" s="27" t="s">
        <v>190</v>
      </c>
      <c r="O315" s="26" t="s">
        <v>174</v>
      </c>
      <c r="P315" s="27">
        <f t="shared" si="1"/>
        <v>55</v>
      </c>
      <c r="Q315" s="28">
        <v>25653.0</v>
      </c>
      <c r="R315" s="29">
        <v>41365.0</v>
      </c>
      <c r="S315" s="30" t="str">
        <f t="shared" si="2"/>
        <v>12 ปี 10 เดือน 14 วัน </v>
      </c>
      <c r="T315" s="31">
        <f t="shared" si="3"/>
        <v>47757</v>
      </c>
      <c r="U315" s="32">
        <f t="shared" si="4"/>
        <v>2030</v>
      </c>
      <c r="V315" s="33" t="str">
        <f t="shared" si="5"/>
        <v>54-58</v>
      </c>
      <c r="W315" s="33" t="str">
        <f t="shared" si="6"/>
        <v>Gen X 🧔</v>
      </c>
      <c r="X315" s="31"/>
      <c r="Y315" s="74"/>
      <c r="Z315" s="35"/>
      <c r="AA315" s="35"/>
      <c r="AB315" s="41" t="b">
        <v>0</v>
      </c>
      <c r="AC315" s="23" t="s">
        <v>175</v>
      </c>
      <c r="AD315" s="37"/>
      <c r="AE315" s="37"/>
      <c r="AF315" s="42"/>
      <c r="AG315" s="42" t="s">
        <v>562</v>
      </c>
      <c r="AH315" s="42" t="s">
        <v>600</v>
      </c>
      <c r="AI315" s="37"/>
      <c r="AJ315" s="37"/>
      <c r="AK315" s="38"/>
      <c r="AL315" s="38"/>
      <c r="AM315" s="38"/>
      <c r="AN315" s="38"/>
    </row>
    <row r="316" ht="21.75" customHeight="1">
      <c r="A316" s="8">
        <v>320.0</v>
      </c>
      <c r="B316" s="40" t="s">
        <v>52</v>
      </c>
      <c r="C316" s="68" t="s">
        <v>735</v>
      </c>
      <c r="D316" s="69" t="s">
        <v>1057</v>
      </c>
      <c r="E316" s="40">
        <v>2877.0</v>
      </c>
      <c r="F316" s="10" t="s">
        <v>159</v>
      </c>
      <c r="G316" s="39" t="s">
        <v>556</v>
      </c>
      <c r="H316" s="106" t="s">
        <v>557</v>
      </c>
      <c r="I316" s="106" t="s">
        <v>833</v>
      </c>
      <c r="J316" s="22" t="s">
        <v>44</v>
      </c>
      <c r="K316" s="50" t="s">
        <v>135</v>
      </c>
      <c r="L316" s="23" t="s">
        <v>46</v>
      </c>
      <c r="M316" s="40" t="s">
        <v>59</v>
      </c>
      <c r="N316" s="25" t="s">
        <v>48</v>
      </c>
      <c r="O316" s="26" t="s">
        <v>49</v>
      </c>
      <c r="P316" s="27">
        <f t="shared" si="1"/>
        <v>27</v>
      </c>
      <c r="Q316" s="66">
        <v>35849.0</v>
      </c>
      <c r="R316" s="67">
        <v>45566.0</v>
      </c>
      <c r="S316" s="30" t="str">
        <f t="shared" si="2"/>
        <v>1 ปี 4 เดือน 14 วัน </v>
      </c>
      <c r="T316" s="31">
        <f t="shared" si="3"/>
        <v>57984</v>
      </c>
      <c r="U316" s="32">
        <f t="shared" si="4"/>
        <v>2058</v>
      </c>
      <c r="V316" s="33" t="str">
        <f t="shared" si="5"/>
        <v>24-28</v>
      </c>
      <c r="W316" s="33" t="str">
        <f t="shared" si="6"/>
        <v>Gen Z 🧒</v>
      </c>
      <c r="X316" s="28"/>
      <c r="Y316" s="70"/>
      <c r="Z316" s="35"/>
      <c r="AA316" s="35"/>
      <c r="AB316" s="36" t="b">
        <v>0</v>
      </c>
      <c r="AC316" s="23" t="s">
        <v>140</v>
      </c>
      <c r="AD316" s="37"/>
      <c r="AE316" s="37"/>
      <c r="AF316" s="106" t="s">
        <v>600</v>
      </c>
      <c r="AG316" s="42" t="s">
        <v>562</v>
      </c>
      <c r="AH316" s="106" t="s">
        <v>600</v>
      </c>
      <c r="AI316" s="37"/>
      <c r="AJ316" s="37"/>
      <c r="AK316" s="38"/>
      <c r="AL316" s="38"/>
      <c r="AM316" s="38"/>
      <c r="AN316" s="38"/>
    </row>
    <row r="317" ht="21.75" customHeight="1">
      <c r="A317" s="8">
        <v>321.0</v>
      </c>
      <c r="B317" s="26" t="s">
        <v>52</v>
      </c>
      <c r="C317" s="75" t="s">
        <v>1058</v>
      </c>
      <c r="D317" s="76" t="s">
        <v>1059</v>
      </c>
      <c r="E317" s="27">
        <v>2878.0</v>
      </c>
      <c r="F317" s="10" t="s">
        <v>159</v>
      </c>
      <c r="G317" s="39" t="s">
        <v>556</v>
      </c>
      <c r="H317" s="106" t="s">
        <v>557</v>
      </c>
      <c r="I317" s="106" t="s">
        <v>833</v>
      </c>
      <c r="J317" s="22" t="s">
        <v>44</v>
      </c>
      <c r="K317" s="50" t="s">
        <v>135</v>
      </c>
      <c r="L317" s="23" t="s">
        <v>46</v>
      </c>
      <c r="M317" s="40" t="s">
        <v>59</v>
      </c>
      <c r="N317" s="25" t="s">
        <v>48</v>
      </c>
      <c r="O317" s="26" t="s">
        <v>49</v>
      </c>
      <c r="P317" s="27">
        <f t="shared" si="1"/>
        <v>26</v>
      </c>
      <c r="Q317" s="77">
        <v>36210.0</v>
      </c>
      <c r="R317" s="78">
        <v>45383.0</v>
      </c>
      <c r="S317" s="79" t="str">
        <f t="shared" si="2"/>
        <v>1 ปี 10 เดือน 14 วัน </v>
      </c>
      <c r="T317" s="31">
        <f t="shared" si="3"/>
        <v>58349</v>
      </c>
      <c r="U317" s="32">
        <f t="shared" si="4"/>
        <v>2059</v>
      </c>
      <c r="V317" s="33" t="str">
        <f t="shared" si="5"/>
        <v>24-28</v>
      </c>
      <c r="W317" s="33" t="str">
        <f t="shared" si="6"/>
        <v>Gen Z 🧒</v>
      </c>
      <c r="X317" s="31"/>
      <c r="Y317" s="21"/>
      <c r="Z317" s="27"/>
      <c r="AA317" s="27"/>
      <c r="AB317" s="36" t="b">
        <v>0</v>
      </c>
      <c r="AC317" s="23" t="s">
        <v>140</v>
      </c>
      <c r="AD317" s="21"/>
      <c r="AE317" s="21"/>
      <c r="AF317" s="106" t="s">
        <v>834</v>
      </c>
      <c r="AG317" s="42" t="s">
        <v>562</v>
      </c>
      <c r="AH317" s="106" t="s">
        <v>834</v>
      </c>
      <c r="AI317" s="21"/>
      <c r="AJ317" s="21"/>
      <c r="AK317" s="86"/>
      <c r="AL317" s="86"/>
      <c r="AM317" s="86"/>
      <c r="AN317" s="86"/>
    </row>
    <row r="318" ht="21.75" customHeight="1">
      <c r="A318" s="8">
        <v>322.0</v>
      </c>
      <c r="B318" s="40" t="s">
        <v>52</v>
      </c>
      <c r="C318" s="61" t="s">
        <v>1060</v>
      </c>
      <c r="D318" s="62" t="s">
        <v>1061</v>
      </c>
      <c r="E318" s="24">
        <v>2879.0</v>
      </c>
      <c r="F318" s="10" t="s">
        <v>159</v>
      </c>
      <c r="G318" s="39" t="s">
        <v>556</v>
      </c>
      <c r="H318" s="106" t="s">
        <v>557</v>
      </c>
      <c r="I318" s="106" t="s">
        <v>833</v>
      </c>
      <c r="J318" s="91" t="s">
        <v>44</v>
      </c>
      <c r="K318" s="50" t="s">
        <v>135</v>
      </c>
      <c r="L318" s="23" t="s">
        <v>46</v>
      </c>
      <c r="M318" s="40" t="s">
        <v>59</v>
      </c>
      <c r="N318" s="25" t="s">
        <v>48</v>
      </c>
      <c r="O318" s="26" t="s">
        <v>49</v>
      </c>
      <c r="P318" s="25">
        <f t="shared" si="1"/>
        <v>28</v>
      </c>
      <c r="Q318" s="66">
        <v>35834.0</v>
      </c>
      <c r="R318" s="67">
        <v>45597.0</v>
      </c>
      <c r="S318" s="30" t="str">
        <f t="shared" si="2"/>
        <v>1 ปี 3 เดือน 14 วัน </v>
      </c>
      <c r="T318" s="28">
        <f t="shared" si="3"/>
        <v>57984</v>
      </c>
      <c r="U318" s="32">
        <f t="shared" si="4"/>
        <v>2058</v>
      </c>
      <c r="V318" s="33" t="str">
        <f t="shared" si="5"/>
        <v>24-28</v>
      </c>
      <c r="W318" s="33" t="str">
        <f t="shared" si="6"/>
        <v>Gen Z 🧒</v>
      </c>
      <c r="X318" s="28"/>
      <c r="Y318" s="34"/>
      <c r="Z318" s="25"/>
      <c r="AA318" s="25"/>
      <c r="AB318" s="36" t="b">
        <v>0</v>
      </c>
      <c r="AC318" s="23" t="s">
        <v>140</v>
      </c>
      <c r="AD318" s="34"/>
      <c r="AE318" s="34"/>
      <c r="AF318" s="106" t="s">
        <v>839</v>
      </c>
      <c r="AG318" s="42" t="s">
        <v>562</v>
      </c>
      <c r="AH318" s="106" t="s">
        <v>839</v>
      </c>
      <c r="AI318" s="34"/>
      <c r="AJ318" s="34"/>
      <c r="AK318" s="162"/>
      <c r="AL318" s="162"/>
      <c r="AM318" s="162"/>
      <c r="AN318" s="162"/>
    </row>
    <row r="319" ht="21.75" customHeight="1">
      <c r="A319" s="8">
        <v>323.0</v>
      </c>
      <c r="B319" s="40" t="s">
        <v>52</v>
      </c>
      <c r="C319" s="61" t="s">
        <v>1062</v>
      </c>
      <c r="D319" s="62" t="s">
        <v>1063</v>
      </c>
      <c r="E319" s="24">
        <v>2881.0</v>
      </c>
      <c r="F319" s="10" t="s">
        <v>159</v>
      </c>
      <c r="G319" s="39" t="s">
        <v>556</v>
      </c>
      <c r="H319" s="106" t="s">
        <v>698</v>
      </c>
      <c r="I319" s="106" t="s">
        <v>737</v>
      </c>
      <c r="J319" s="22" t="s">
        <v>44</v>
      </c>
      <c r="K319" s="50" t="s">
        <v>135</v>
      </c>
      <c r="L319" s="23" t="s">
        <v>46</v>
      </c>
      <c r="M319" s="40" t="s">
        <v>59</v>
      </c>
      <c r="N319" s="25" t="s">
        <v>48</v>
      </c>
      <c r="O319" s="26" t="s">
        <v>49</v>
      </c>
      <c r="P319" s="27">
        <f t="shared" si="1"/>
        <v>27</v>
      </c>
      <c r="Q319" s="66">
        <v>36055.0</v>
      </c>
      <c r="R319" s="67">
        <v>45566.0</v>
      </c>
      <c r="S319" s="79" t="str">
        <f t="shared" si="2"/>
        <v>1 ปี 4 เดือน 14 วัน </v>
      </c>
      <c r="T319" s="31">
        <f t="shared" si="3"/>
        <v>57984</v>
      </c>
      <c r="U319" s="32">
        <f t="shared" si="4"/>
        <v>2058</v>
      </c>
      <c r="V319" s="33" t="str">
        <f t="shared" si="5"/>
        <v>24-28</v>
      </c>
      <c r="W319" s="33" t="str">
        <f t="shared" si="6"/>
        <v>Gen Z 🧒</v>
      </c>
      <c r="X319" s="28"/>
      <c r="Y319" s="70"/>
      <c r="Z319" s="35"/>
      <c r="AA319" s="35"/>
      <c r="AB319" s="36" t="b">
        <v>0</v>
      </c>
      <c r="AC319" s="23" t="s">
        <v>140</v>
      </c>
      <c r="AD319" s="37"/>
      <c r="AE319" s="37"/>
      <c r="AF319" s="106" t="s">
        <v>834</v>
      </c>
      <c r="AG319" s="42" t="s">
        <v>562</v>
      </c>
      <c r="AH319" s="106" t="s">
        <v>834</v>
      </c>
      <c r="AI319" s="37"/>
      <c r="AJ319" s="37"/>
      <c r="AK319" s="38"/>
      <c r="AL319" s="38"/>
      <c r="AM319" s="38"/>
      <c r="AN319" s="38"/>
    </row>
    <row r="320" ht="21.75" customHeight="1">
      <c r="A320" s="8">
        <v>324.0</v>
      </c>
      <c r="B320" s="27" t="s">
        <v>52</v>
      </c>
      <c r="C320" s="18" t="s">
        <v>1064</v>
      </c>
      <c r="D320" s="19" t="s">
        <v>1065</v>
      </c>
      <c r="E320" s="6">
        <v>2882.0</v>
      </c>
      <c r="F320" s="10" t="s">
        <v>159</v>
      </c>
      <c r="G320" s="39" t="s">
        <v>556</v>
      </c>
      <c r="H320" s="106" t="s">
        <v>593</v>
      </c>
      <c r="I320" s="106" t="s">
        <v>594</v>
      </c>
      <c r="J320" s="22" t="s">
        <v>44</v>
      </c>
      <c r="K320" s="50" t="s">
        <v>135</v>
      </c>
      <c r="L320" s="23" t="s">
        <v>46</v>
      </c>
      <c r="M320" s="40" t="s">
        <v>59</v>
      </c>
      <c r="N320" s="25" t="s">
        <v>48</v>
      </c>
      <c r="O320" s="26" t="s">
        <v>49</v>
      </c>
      <c r="P320" s="27">
        <f t="shared" si="1"/>
        <v>33</v>
      </c>
      <c r="Q320" s="31">
        <v>33893.0</v>
      </c>
      <c r="R320" s="84">
        <v>42628.0</v>
      </c>
      <c r="S320" s="79" t="str">
        <f t="shared" si="2"/>
        <v>9 ปี 5 เดือน 0 วัน </v>
      </c>
      <c r="T320" s="31">
        <f t="shared" si="3"/>
        <v>56158</v>
      </c>
      <c r="U320" s="32">
        <f t="shared" si="4"/>
        <v>2053</v>
      </c>
      <c r="V320" s="33" t="str">
        <f t="shared" si="5"/>
        <v>29-33</v>
      </c>
      <c r="W320" s="33" t="str">
        <f t="shared" si="6"/>
        <v>Gen Y 👨‍🦱</v>
      </c>
      <c r="X320" s="31"/>
      <c r="Y320" s="74"/>
      <c r="Z320" s="80"/>
      <c r="AA320" s="80"/>
      <c r="AB320" s="36" t="b">
        <v>0</v>
      </c>
      <c r="AC320" s="23" t="s">
        <v>50</v>
      </c>
      <c r="AD320" s="81"/>
      <c r="AE320" s="81"/>
      <c r="AF320" s="106" t="s">
        <v>595</v>
      </c>
      <c r="AG320" s="42" t="s">
        <v>562</v>
      </c>
      <c r="AH320" s="106" t="s">
        <v>595</v>
      </c>
      <c r="AI320" s="81"/>
      <c r="AJ320" s="81"/>
      <c r="AK320" s="82"/>
      <c r="AL320" s="82"/>
      <c r="AM320" s="82"/>
      <c r="AN320" s="82"/>
    </row>
    <row r="321" ht="21.75" customHeight="1">
      <c r="A321" s="8">
        <v>325.0</v>
      </c>
      <c r="B321" s="6" t="s">
        <v>36</v>
      </c>
      <c r="C321" s="129" t="s">
        <v>1066</v>
      </c>
      <c r="D321" s="19" t="s">
        <v>1067</v>
      </c>
      <c r="E321" s="6">
        <v>2883.0</v>
      </c>
      <c r="F321" s="20" t="s">
        <v>170</v>
      </c>
      <c r="G321" s="39" t="s">
        <v>556</v>
      </c>
      <c r="H321" s="20" t="s">
        <v>573</v>
      </c>
      <c r="I321" s="106" t="s">
        <v>667</v>
      </c>
      <c r="J321" s="22" t="s">
        <v>44</v>
      </c>
      <c r="K321" s="50" t="s">
        <v>135</v>
      </c>
      <c r="L321" s="23" t="s">
        <v>172</v>
      </c>
      <c r="M321" s="24" t="s">
        <v>47</v>
      </c>
      <c r="N321" s="6" t="s">
        <v>179</v>
      </c>
      <c r="O321" s="26" t="s">
        <v>174</v>
      </c>
      <c r="P321" s="27">
        <f t="shared" si="1"/>
        <v>39</v>
      </c>
      <c r="Q321" s="28">
        <v>31490.0</v>
      </c>
      <c r="R321" s="84">
        <v>42024.0</v>
      </c>
      <c r="S321" s="30" t="str">
        <f t="shared" si="2"/>
        <v>11 ปี 0 เดือน 26 วัน </v>
      </c>
      <c r="T321" s="31">
        <f t="shared" si="3"/>
        <v>53601</v>
      </c>
      <c r="U321" s="32">
        <f t="shared" si="4"/>
        <v>2046</v>
      </c>
      <c r="V321" s="33" t="str">
        <f t="shared" si="5"/>
        <v>39-43</v>
      </c>
      <c r="W321" s="33" t="str">
        <f t="shared" si="6"/>
        <v>Gen Y 👨‍🦱</v>
      </c>
      <c r="X321" s="31"/>
      <c r="Y321" s="21"/>
      <c r="Z321" s="35"/>
      <c r="AA321" s="35"/>
      <c r="AB321" s="41" t="b">
        <v>0</v>
      </c>
      <c r="AC321" s="23" t="s">
        <v>175</v>
      </c>
      <c r="AD321" s="37"/>
      <c r="AE321" s="37"/>
      <c r="AF321" s="42"/>
      <c r="AG321" s="42" t="s">
        <v>562</v>
      </c>
      <c r="AH321" s="42" t="s">
        <v>600</v>
      </c>
      <c r="AI321" s="37"/>
      <c r="AJ321" s="37"/>
      <c r="AK321" s="38"/>
      <c r="AL321" s="38"/>
      <c r="AM321" s="38"/>
      <c r="AN321" s="38"/>
    </row>
    <row r="322" ht="21.75" customHeight="1">
      <c r="A322" s="8">
        <v>326.0</v>
      </c>
      <c r="B322" s="27" t="s">
        <v>36</v>
      </c>
      <c r="C322" s="71" t="s">
        <v>1068</v>
      </c>
      <c r="D322" s="73" t="s">
        <v>1069</v>
      </c>
      <c r="E322" s="27">
        <v>2945.0</v>
      </c>
      <c r="F322" s="20" t="s">
        <v>255</v>
      </c>
      <c r="G322" s="39" t="s">
        <v>556</v>
      </c>
      <c r="H322" s="106" t="s">
        <v>566</v>
      </c>
      <c r="I322" s="106" t="s">
        <v>641</v>
      </c>
      <c r="J322" s="22" t="s">
        <v>44</v>
      </c>
      <c r="K322" s="50" t="s">
        <v>135</v>
      </c>
      <c r="L322" s="23" t="s">
        <v>102</v>
      </c>
      <c r="M322" s="24" t="s">
        <v>47</v>
      </c>
      <c r="N322" s="25" t="s">
        <v>48</v>
      </c>
      <c r="O322" s="26" t="s">
        <v>49</v>
      </c>
      <c r="P322" s="27">
        <f t="shared" si="1"/>
        <v>35</v>
      </c>
      <c r="Q322" s="31">
        <v>33014.0</v>
      </c>
      <c r="R322" s="170">
        <v>44200.0</v>
      </c>
      <c r="S322" s="79" t="str">
        <f t="shared" si="2"/>
        <v>5 ปี 1 เดือน 11 วัน </v>
      </c>
      <c r="T322" s="31">
        <f t="shared" si="3"/>
        <v>55062</v>
      </c>
      <c r="U322" s="32">
        <f t="shared" si="4"/>
        <v>2050</v>
      </c>
      <c r="V322" s="33" t="str">
        <f t="shared" si="5"/>
        <v>34-38</v>
      </c>
      <c r="W322" s="33" t="str">
        <f t="shared" si="6"/>
        <v>Gen Y 👨‍🦱</v>
      </c>
      <c r="X322" s="31"/>
      <c r="Y322" s="74"/>
      <c r="Z322" s="40" t="s">
        <v>1070</v>
      </c>
      <c r="AA322" s="101">
        <v>47231.0</v>
      </c>
      <c r="AB322" s="102" t="b">
        <v>1</v>
      </c>
      <c r="AC322" s="23" t="s">
        <v>50</v>
      </c>
      <c r="AD322" s="81"/>
      <c r="AE322" s="81"/>
      <c r="AF322" s="42" t="s">
        <v>569</v>
      </c>
      <c r="AG322" s="42" t="s">
        <v>562</v>
      </c>
      <c r="AH322" s="42" t="s">
        <v>569</v>
      </c>
      <c r="AI322" s="81"/>
      <c r="AJ322" s="81"/>
      <c r="AK322" s="82"/>
      <c r="AL322" s="82"/>
      <c r="AM322" s="82"/>
      <c r="AN322" s="82"/>
    </row>
    <row r="323" ht="21.75" customHeight="1">
      <c r="A323" s="8">
        <v>327.0</v>
      </c>
      <c r="B323" s="27" t="s">
        <v>52</v>
      </c>
      <c r="C323" s="171" t="s">
        <v>1071</v>
      </c>
      <c r="D323" s="172" t="s">
        <v>1072</v>
      </c>
      <c r="E323" s="173">
        <v>2946.0</v>
      </c>
      <c r="F323" s="39" t="s">
        <v>56</v>
      </c>
      <c r="G323" s="39" t="s">
        <v>556</v>
      </c>
      <c r="H323" s="106" t="s">
        <v>709</v>
      </c>
      <c r="I323" s="106" t="s">
        <v>716</v>
      </c>
      <c r="J323" s="22" t="s">
        <v>44</v>
      </c>
      <c r="K323" s="50" t="s">
        <v>135</v>
      </c>
      <c r="L323" s="23" t="s">
        <v>46</v>
      </c>
      <c r="M323" s="40" t="s">
        <v>59</v>
      </c>
      <c r="N323" s="25" t="s">
        <v>48</v>
      </c>
      <c r="O323" s="26" t="s">
        <v>49</v>
      </c>
      <c r="P323" s="27">
        <f t="shared" si="1"/>
        <v>39</v>
      </c>
      <c r="Q323" s="77">
        <v>31565.0</v>
      </c>
      <c r="R323" s="174">
        <v>45000.0</v>
      </c>
      <c r="S323" s="79" t="str">
        <f t="shared" si="2"/>
        <v>2 ปี 11 เดือน 0 วัน </v>
      </c>
      <c r="T323" s="31">
        <f t="shared" si="3"/>
        <v>53601</v>
      </c>
      <c r="U323" s="32">
        <f t="shared" si="4"/>
        <v>2046</v>
      </c>
      <c r="V323" s="33" t="str">
        <f t="shared" si="5"/>
        <v>39-43</v>
      </c>
      <c r="W323" s="33" t="str">
        <f t="shared" si="6"/>
        <v>Gen Y 👨‍🦱</v>
      </c>
      <c r="X323" s="175"/>
      <c r="Y323" s="176"/>
      <c r="Z323" s="177"/>
      <c r="AA323" s="177"/>
      <c r="AB323" s="36" t="b">
        <v>0</v>
      </c>
      <c r="AC323" s="23" t="s">
        <v>140</v>
      </c>
      <c r="AD323" s="178"/>
      <c r="AE323" s="42"/>
      <c r="AF323" s="178"/>
      <c r="AG323" s="178"/>
      <c r="AH323" s="42" t="s">
        <v>717</v>
      </c>
      <c r="AI323" s="178"/>
      <c r="AJ323" s="178"/>
      <c r="AK323" s="179"/>
      <c r="AL323" s="179"/>
      <c r="AM323" s="179"/>
      <c r="AN323" s="179"/>
    </row>
    <row r="324" ht="21.75" customHeight="1">
      <c r="A324" s="8">
        <v>328.0</v>
      </c>
      <c r="B324" s="27" t="s">
        <v>52</v>
      </c>
      <c r="C324" s="18" t="s">
        <v>781</v>
      </c>
      <c r="D324" s="19" t="s">
        <v>1073</v>
      </c>
      <c r="E324" s="6">
        <v>2955.0</v>
      </c>
      <c r="F324" s="10" t="s">
        <v>159</v>
      </c>
      <c r="G324" s="39" t="s">
        <v>556</v>
      </c>
      <c r="H324" s="106" t="s">
        <v>698</v>
      </c>
      <c r="I324" s="106" t="s">
        <v>706</v>
      </c>
      <c r="J324" s="22" t="s">
        <v>44</v>
      </c>
      <c r="K324" s="50" t="s">
        <v>135</v>
      </c>
      <c r="L324" s="23" t="s">
        <v>46</v>
      </c>
      <c r="M324" s="40" t="s">
        <v>59</v>
      </c>
      <c r="N324" s="25" t="s">
        <v>48</v>
      </c>
      <c r="O324" s="26" t="s">
        <v>49</v>
      </c>
      <c r="P324" s="27">
        <f t="shared" si="1"/>
        <v>30</v>
      </c>
      <c r="Q324" s="28">
        <v>34983.0</v>
      </c>
      <c r="R324" s="29">
        <v>44046.0</v>
      </c>
      <c r="S324" s="79" t="str">
        <f t="shared" si="2"/>
        <v>5 ปี 6 เดือน 12 วัน </v>
      </c>
      <c r="T324" s="31">
        <f t="shared" si="3"/>
        <v>57254</v>
      </c>
      <c r="U324" s="32">
        <f t="shared" si="4"/>
        <v>2056</v>
      </c>
      <c r="V324" s="33" t="str">
        <f t="shared" si="5"/>
        <v>29-33</v>
      </c>
      <c r="W324" s="33" t="str">
        <f t="shared" si="6"/>
        <v>Gen Y 👨‍🦱</v>
      </c>
      <c r="X324" s="31"/>
      <c r="Y324" s="34"/>
      <c r="Z324" s="35"/>
      <c r="AA324" s="35"/>
      <c r="AB324" s="36" t="b">
        <v>0</v>
      </c>
      <c r="AC324" s="23" t="s">
        <v>50</v>
      </c>
      <c r="AD324" s="37"/>
      <c r="AE324" s="37"/>
      <c r="AF324" s="106" t="s">
        <v>776</v>
      </c>
      <c r="AG324" s="42" t="s">
        <v>562</v>
      </c>
      <c r="AH324" s="106" t="s">
        <v>776</v>
      </c>
      <c r="AI324" s="37"/>
      <c r="AJ324" s="37"/>
      <c r="AK324" s="38"/>
      <c r="AL324" s="38"/>
      <c r="AM324" s="38"/>
      <c r="AN324" s="38"/>
    </row>
    <row r="325" ht="21.75" customHeight="1">
      <c r="A325" s="8">
        <v>329.0</v>
      </c>
      <c r="B325" s="27" t="s">
        <v>52</v>
      </c>
      <c r="C325" s="18" t="s">
        <v>1074</v>
      </c>
      <c r="D325" s="19" t="s">
        <v>1075</v>
      </c>
      <c r="E325" s="6">
        <v>2956.0</v>
      </c>
      <c r="F325" s="10" t="s">
        <v>159</v>
      </c>
      <c r="G325" s="39" t="s">
        <v>556</v>
      </c>
      <c r="H325" s="106" t="s">
        <v>609</v>
      </c>
      <c r="I325" s="106" t="s">
        <v>651</v>
      </c>
      <c r="J325" s="22" t="s">
        <v>44</v>
      </c>
      <c r="K325" s="50" t="s">
        <v>135</v>
      </c>
      <c r="L325" s="23" t="s">
        <v>46</v>
      </c>
      <c r="M325" s="40" t="s">
        <v>59</v>
      </c>
      <c r="N325" s="25" t="s">
        <v>48</v>
      </c>
      <c r="O325" s="26" t="s">
        <v>49</v>
      </c>
      <c r="P325" s="27">
        <f t="shared" si="1"/>
        <v>35</v>
      </c>
      <c r="Q325" s="28">
        <v>33121.0</v>
      </c>
      <c r="R325" s="29">
        <v>41395.0</v>
      </c>
      <c r="S325" s="30" t="str">
        <f t="shared" si="2"/>
        <v>12 ปี 9 เดือน 14 วัน </v>
      </c>
      <c r="T325" s="31">
        <f t="shared" si="3"/>
        <v>55062</v>
      </c>
      <c r="U325" s="32">
        <f t="shared" si="4"/>
        <v>2050</v>
      </c>
      <c r="V325" s="33" t="str">
        <f t="shared" si="5"/>
        <v>34-38</v>
      </c>
      <c r="W325" s="33" t="str">
        <f t="shared" si="6"/>
        <v>Gen Y 👨‍🦱</v>
      </c>
      <c r="X325" s="31"/>
      <c r="Y325" s="34"/>
      <c r="Z325" s="35"/>
      <c r="AA325" s="35"/>
      <c r="AB325" s="36" t="b">
        <v>0</v>
      </c>
      <c r="AC325" s="23" t="s">
        <v>50</v>
      </c>
      <c r="AD325" s="37"/>
      <c r="AE325" s="37"/>
      <c r="AF325" s="106" t="s">
        <v>653</v>
      </c>
      <c r="AG325" s="42" t="s">
        <v>562</v>
      </c>
      <c r="AH325" s="106" t="s">
        <v>653</v>
      </c>
      <c r="AI325" s="37"/>
      <c r="AJ325" s="37"/>
      <c r="AK325" s="38"/>
      <c r="AL325" s="38"/>
      <c r="AM325" s="38"/>
      <c r="AN325" s="38"/>
    </row>
    <row r="326" ht="21.75" customHeight="1">
      <c r="A326" s="8">
        <v>330.0</v>
      </c>
      <c r="B326" s="27" t="s">
        <v>52</v>
      </c>
      <c r="C326" s="18" t="s">
        <v>1076</v>
      </c>
      <c r="D326" s="19" t="s">
        <v>1077</v>
      </c>
      <c r="E326" s="6">
        <v>2957.0</v>
      </c>
      <c r="F326" s="20" t="s">
        <v>255</v>
      </c>
      <c r="G326" s="39" t="s">
        <v>556</v>
      </c>
      <c r="H326" s="106" t="s">
        <v>566</v>
      </c>
      <c r="I326" s="106" t="s">
        <v>624</v>
      </c>
      <c r="J326" s="22" t="s">
        <v>44</v>
      </c>
      <c r="K326" s="50" t="s">
        <v>135</v>
      </c>
      <c r="L326" s="23" t="s">
        <v>102</v>
      </c>
      <c r="M326" s="40" t="s">
        <v>59</v>
      </c>
      <c r="N326" s="25" t="s">
        <v>48</v>
      </c>
      <c r="O326" s="26" t="s">
        <v>49</v>
      </c>
      <c r="P326" s="27">
        <f t="shared" si="1"/>
        <v>38</v>
      </c>
      <c r="Q326" s="28">
        <v>32132.0</v>
      </c>
      <c r="R326" s="29">
        <v>41401.0</v>
      </c>
      <c r="S326" s="30" t="str">
        <f t="shared" si="2"/>
        <v>12 ปี 9 เดือน 8 วัน </v>
      </c>
      <c r="T326" s="31">
        <f t="shared" si="3"/>
        <v>54332</v>
      </c>
      <c r="U326" s="32">
        <f t="shared" si="4"/>
        <v>2048</v>
      </c>
      <c r="V326" s="33" t="str">
        <f t="shared" si="5"/>
        <v>34-38</v>
      </c>
      <c r="W326" s="33" t="str">
        <f t="shared" si="6"/>
        <v>Gen Y 👨‍🦱</v>
      </c>
      <c r="X326" s="31"/>
      <c r="Y326" s="34"/>
      <c r="Z326" s="145" t="s">
        <v>1078</v>
      </c>
      <c r="AA326" s="101">
        <v>46614.0</v>
      </c>
      <c r="AB326" s="102" t="b">
        <v>1</v>
      </c>
      <c r="AC326" s="23" t="s">
        <v>50</v>
      </c>
      <c r="AD326" s="37"/>
      <c r="AE326" s="37"/>
      <c r="AF326" s="42" t="s">
        <v>569</v>
      </c>
      <c r="AG326" s="42" t="s">
        <v>562</v>
      </c>
      <c r="AH326" s="42" t="s">
        <v>569</v>
      </c>
      <c r="AI326" s="37"/>
      <c r="AJ326" s="37"/>
      <c r="AK326" s="38"/>
      <c r="AL326" s="38"/>
      <c r="AM326" s="38"/>
      <c r="AN326" s="38"/>
    </row>
    <row r="327" ht="21.75" customHeight="1">
      <c r="A327" s="8">
        <v>331.0</v>
      </c>
      <c r="B327" s="27" t="s">
        <v>52</v>
      </c>
      <c r="C327" s="71" t="s">
        <v>1079</v>
      </c>
      <c r="D327" s="73" t="s">
        <v>1080</v>
      </c>
      <c r="E327" s="6">
        <v>2958.0</v>
      </c>
      <c r="F327" s="20" t="s">
        <v>255</v>
      </c>
      <c r="G327" s="39" t="s">
        <v>556</v>
      </c>
      <c r="H327" s="106" t="s">
        <v>566</v>
      </c>
      <c r="I327" s="180" t="s">
        <v>1081</v>
      </c>
      <c r="J327" s="22" t="s">
        <v>44</v>
      </c>
      <c r="K327" s="50" t="s">
        <v>135</v>
      </c>
      <c r="L327" s="23" t="s">
        <v>102</v>
      </c>
      <c r="M327" s="40" t="s">
        <v>59</v>
      </c>
      <c r="N327" s="25" t="s">
        <v>48</v>
      </c>
      <c r="O327" s="26" t="s">
        <v>49</v>
      </c>
      <c r="P327" s="27">
        <f t="shared" si="1"/>
        <v>32</v>
      </c>
      <c r="Q327" s="31">
        <v>34294.0</v>
      </c>
      <c r="R327" s="84">
        <v>43620.0</v>
      </c>
      <c r="S327" s="30" t="str">
        <f t="shared" si="2"/>
        <v>6 ปี 8 เดือน 11 วัน </v>
      </c>
      <c r="T327" s="31">
        <f t="shared" si="3"/>
        <v>56523</v>
      </c>
      <c r="U327" s="32">
        <f t="shared" si="4"/>
        <v>2054</v>
      </c>
      <c r="V327" s="33" t="str">
        <f t="shared" si="5"/>
        <v>29-33</v>
      </c>
      <c r="W327" s="33" t="str">
        <f t="shared" si="6"/>
        <v>Gen Y 👨‍🦱</v>
      </c>
      <c r="X327" s="31"/>
      <c r="Y327" s="74"/>
      <c r="Z327" s="40" t="s">
        <v>1082</v>
      </c>
      <c r="AA327" s="101">
        <v>46924.0</v>
      </c>
      <c r="AB327" s="36" t="b">
        <v>0</v>
      </c>
      <c r="AC327" s="23" t="s">
        <v>140</v>
      </c>
      <c r="AD327" s="81"/>
      <c r="AE327" s="81"/>
      <c r="AF327" s="42" t="s">
        <v>569</v>
      </c>
      <c r="AG327" s="42" t="s">
        <v>562</v>
      </c>
      <c r="AH327" s="42" t="s">
        <v>569</v>
      </c>
      <c r="AI327" s="81"/>
      <c r="AJ327" s="81"/>
      <c r="AK327" s="82"/>
      <c r="AL327" s="82"/>
      <c r="AM327" s="82"/>
      <c r="AN327" s="82"/>
    </row>
    <row r="328" ht="21.75" customHeight="1">
      <c r="A328" s="8">
        <v>332.0</v>
      </c>
      <c r="B328" s="27" t="s">
        <v>52</v>
      </c>
      <c r="C328" s="71" t="s">
        <v>1083</v>
      </c>
      <c r="D328" s="73" t="s">
        <v>1084</v>
      </c>
      <c r="E328" s="6">
        <v>2959.0</v>
      </c>
      <c r="F328" s="20" t="s">
        <v>255</v>
      </c>
      <c r="G328" s="39" t="s">
        <v>556</v>
      </c>
      <c r="H328" s="106" t="s">
        <v>557</v>
      </c>
      <c r="I328" s="106" t="s">
        <v>748</v>
      </c>
      <c r="J328" s="22" t="s">
        <v>44</v>
      </c>
      <c r="K328" s="50" t="s">
        <v>135</v>
      </c>
      <c r="L328" s="23" t="s">
        <v>102</v>
      </c>
      <c r="M328" s="40" t="s">
        <v>59</v>
      </c>
      <c r="N328" s="25" t="s">
        <v>48</v>
      </c>
      <c r="O328" s="26" t="s">
        <v>49</v>
      </c>
      <c r="P328" s="27">
        <f t="shared" si="1"/>
        <v>36</v>
      </c>
      <c r="Q328" s="28">
        <v>32825.0</v>
      </c>
      <c r="R328" s="29">
        <v>42522.0</v>
      </c>
      <c r="S328" s="30" t="str">
        <f t="shared" si="2"/>
        <v>9 ปี 8 เดือน 14 วัน </v>
      </c>
      <c r="T328" s="31">
        <f t="shared" si="3"/>
        <v>55062</v>
      </c>
      <c r="U328" s="32">
        <f t="shared" si="4"/>
        <v>2050</v>
      </c>
      <c r="V328" s="33" t="str">
        <f t="shared" si="5"/>
        <v>34-38</v>
      </c>
      <c r="W328" s="33" t="str">
        <f t="shared" si="6"/>
        <v>Gen Y 👨‍🦱</v>
      </c>
      <c r="X328" s="31"/>
      <c r="Y328" s="74"/>
      <c r="Z328" s="40" t="s">
        <v>1085</v>
      </c>
      <c r="AA328" s="101">
        <v>47602.0</v>
      </c>
      <c r="AB328" s="102" t="b">
        <v>1</v>
      </c>
      <c r="AC328" s="23" t="s">
        <v>140</v>
      </c>
      <c r="AD328" s="37"/>
      <c r="AE328" s="37"/>
      <c r="AF328" s="127" t="s">
        <v>600</v>
      </c>
      <c r="AG328" s="42" t="s">
        <v>562</v>
      </c>
      <c r="AH328" s="42" t="s">
        <v>600</v>
      </c>
      <c r="AI328" s="37"/>
      <c r="AJ328" s="37"/>
      <c r="AK328" s="38"/>
      <c r="AL328" s="38"/>
      <c r="AM328" s="38"/>
      <c r="AN328" s="38"/>
    </row>
    <row r="329" ht="21.75" customHeight="1">
      <c r="A329" s="8">
        <v>333.0</v>
      </c>
      <c r="B329" s="163" t="s">
        <v>52</v>
      </c>
      <c r="C329" s="160" t="s">
        <v>1086</v>
      </c>
      <c r="D329" s="161" t="s">
        <v>1087</v>
      </c>
      <c r="E329" s="6">
        <v>2960.0</v>
      </c>
      <c r="F329" s="20" t="s">
        <v>255</v>
      </c>
      <c r="G329" s="39" t="s">
        <v>556</v>
      </c>
      <c r="H329" s="106" t="s">
        <v>557</v>
      </c>
      <c r="I329" s="106" t="s">
        <v>748</v>
      </c>
      <c r="J329" s="22" t="s">
        <v>44</v>
      </c>
      <c r="K329" s="50" t="s">
        <v>135</v>
      </c>
      <c r="L329" s="23" t="s">
        <v>102</v>
      </c>
      <c r="M329" s="40" t="s">
        <v>59</v>
      </c>
      <c r="N329" s="25" t="s">
        <v>48</v>
      </c>
      <c r="O329" s="26" t="s">
        <v>49</v>
      </c>
      <c r="P329" s="164">
        <f t="shared" si="1"/>
        <v>30</v>
      </c>
      <c r="Q329" s="155">
        <v>34897.0</v>
      </c>
      <c r="R329" s="97">
        <v>45019.0</v>
      </c>
      <c r="S329" s="79" t="str">
        <f t="shared" si="2"/>
        <v>2 ปี 10 เดือน 12 วัน </v>
      </c>
      <c r="T329" s="31">
        <f t="shared" si="3"/>
        <v>56888</v>
      </c>
      <c r="U329" s="32">
        <f t="shared" si="4"/>
        <v>2055</v>
      </c>
      <c r="V329" s="33" t="str">
        <f t="shared" si="5"/>
        <v>29-33</v>
      </c>
      <c r="W329" s="33" t="str">
        <f t="shared" si="6"/>
        <v>Gen Y 👨‍🦱</v>
      </c>
      <c r="X329" s="31"/>
      <c r="Y329" s="181"/>
      <c r="Z329" s="26" t="s">
        <v>1088</v>
      </c>
      <c r="AA329" s="101">
        <v>47316.0</v>
      </c>
      <c r="AB329" s="36" t="b">
        <v>0</v>
      </c>
      <c r="AC329" s="23" t="s">
        <v>140</v>
      </c>
      <c r="AD329" s="21"/>
      <c r="AE329" s="21"/>
      <c r="AF329" s="127" t="s">
        <v>600</v>
      </c>
      <c r="AG329" s="42" t="s">
        <v>562</v>
      </c>
      <c r="AH329" s="42" t="s">
        <v>600</v>
      </c>
      <c r="AI329" s="21"/>
      <c r="AJ329" s="21"/>
      <c r="AK329" s="86"/>
      <c r="AL329" s="86"/>
      <c r="AM329" s="86"/>
      <c r="AN329" s="86"/>
    </row>
    <row r="330" ht="21.75" customHeight="1">
      <c r="A330" s="8">
        <v>334.0</v>
      </c>
      <c r="B330" s="27" t="s">
        <v>36</v>
      </c>
      <c r="C330" s="18" t="s">
        <v>1089</v>
      </c>
      <c r="D330" s="19" t="s">
        <v>1090</v>
      </c>
      <c r="E330" s="6">
        <v>2961.0</v>
      </c>
      <c r="F330" s="20" t="s">
        <v>255</v>
      </c>
      <c r="G330" s="39" t="s">
        <v>556</v>
      </c>
      <c r="H330" s="106" t="s">
        <v>557</v>
      </c>
      <c r="I330" s="106" t="s">
        <v>558</v>
      </c>
      <c r="J330" s="22" t="s">
        <v>44</v>
      </c>
      <c r="K330" s="50" t="s">
        <v>135</v>
      </c>
      <c r="L330" s="23" t="s">
        <v>102</v>
      </c>
      <c r="M330" s="24" t="s">
        <v>47</v>
      </c>
      <c r="N330" s="25" t="s">
        <v>48</v>
      </c>
      <c r="O330" s="26" t="s">
        <v>49</v>
      </c>
      <c r="P330" s="27">
        <f t="shared" si="1"/>
        <v>37</v>
      </c>
      <c r="Q330" s="28">
        <v>32362.0</v>
      </c>
      <c r="R330" s="29">
        <v>41401.0</v>
      </c>
      <c r="S330" s="30" t="str">
        <f t="shared" si="2"/>
        <v>12 ปี 9 เดือน 8 วัน </v>
      </c>
      <c r="T330" s="31">
        <f t="shared" si="3"/>
        <v>54332</v>
      </c>
      <c r="U330" s="32">
        <f t="shared" si="4"/>
        <v>2048</v>
      </c>
      <c r="V330" s="33" t="str">
        <f t="shared" si="5"/>
        <v>34-38</v>
      </c>
      <c r="W330" s="33" t="str">
        <f t="shared" si="6"/>
        <v>Gen Y 👨‍🦱</v>
      </c>
      <c r="X330" s="31"/>
      <c r="Y330" s="34"/>
      <c r="Z330" s="145" t="s">
        <v>1091</v>
      </c>
      <c r="AA330" s="101">
        <v>46614.0</v>
      </c>
      <c r="AB330" s="102" t="b">
        <v>1</v>
      </c>
      <c r="AC330" s="23" t="s">
        <v>50</v>
      </c>
      <c r="AD330" s="37"/>
      <c r="AE330" s="37"/>
      <c r="AF330" s="127" t="s">
        <v>600</v>
      </c>
      <c r="AG330" s="42" t="s">
        <v>562</v>
      </c>
      <c r="AH330" s="42" t="s">
        <v>600</v>
      </c>
      <c r="AI330" s="37"/>
      <c r="AJ330" s="37"/>
      <c r="AK330" s="38"/>
      <c r="AL330" s="38"/>
      <c r="AM330" s="38"/>
      <c r="AN330" s="38"/>
    </row>
    <row r="331" ht="21.75" customHeight="1">
      <c r="A331" s="8">
        <v>335.0</v>
      </c>
      <c r="B331" s="27" t="s">
        <v>52</v>
      </c>
      <c r="C331" s="18" t="s">
        <v>1092</v>
      </c>
      <c r="D331" s="19" t="s">
        <v>1093</v>
      </c>
      <c r="E331" s="6">
        <v>2962.0</v>
      </c>
      <c r="F331" s="20" t="s">
        <v>255</v>
      </c>
      <c r="G331" s="39" t="s">
        <v>556</v>
      </c>
      <c r="H331" s="106" t="s">
        <v>698</v>
      </c>
      <c r="I331" s="106" t="s">
        <v>699</v>
      </c>
      <c r="J331" s="22" t="s">
        <v>44</v>
      </c>
      <c r="K331" s="50" t="s">
        <v>135</v>
      </c>
      <c r="L331" s="23" t="s">
        <v>102</v>
      </c>
      <c r="M331" s="40" t="s">
        <v>59</v>
      </c>
      <c r="N331" s="25" t="s">
        <v>48</v>
      </c>
      <c r="O331" s="26" t="s">
        <v>49</v>
      </c>
      <c r="P331" s="27">
        <f t="shared" si="1"/>
        <v>38</v>
      </c>
      <c r="Q331" s="28">
        <v>32024.0</v>
      </c>
      <c r="R331" s="29">
        <v>41401.0</v>
      </c>
      <c r="S331" s="30" t="str">
        <f t="shared" si="2"/>
        <v>12 ปี 9 เดือน 8 วัน </v>
      </c>
      <c r="T331" s="31">
        <f t="shared" si="3"/>
        <v>53966</v>
      </c>
      <c r="U331" s="32">
        <f t="shared" si="4"/>
        <v>2047</v>
      </c>
      <c r="V331" s="33" t="str">
        <f t="shared" si="5"/>
        <v>34-38</v>
      </c>
      <c r="W331" s="33" t="str">
        <f t="shared" si="6"/>
        <v>Gen Y 👨‍🦱</v>
      </c>
      <c r="X331" s="31"/>
      <c r="Y331" s="34"/>
      <c r="Z331" s="40" t="s">
        <v>1094</v>
      </c>
      <c r="AA331" s="101">
        <v>46614.0</v>
      </c>
      <c r="AB331" s="102" t="b">
        <v>1</v>
      </c>
      <c r="AC331" s="23" t="s">
        <v>50</v>
      </c>
      <c r="AD331" s="37"/>
      <c r="AE331" s="37"/>
      <c r="AF331" s="127" t="s">
        <v>600</v>
      </c>
      <c r="AG331" s="42" t="s">
        <v>562</v>
      </c>
      <c r="AH331" s="42" t="s">
        <v>600</v>
      </c>
      <c r="AI331" s="37"/>
      <c r="AJ331" s="37"/>
      <c r="AK331" s="38"/>
      <c r="AL331" s="38"/>
      <c r="AM331" s="38"/>
      <c r="AN331" s="38"/>
    </row>
    <row r="332" ht="21.75" customHeight="1">
      <c r="A332" s="8">
        <v>336.0</v>
      </c>
      <c r="B332" s="27" t="s">
        <v>52</v>
      </c>
      <c r="C332" s="71" t="s">
        <v>1095</v>
      </c>
      <c r="D332" s="73" t="s">
        <v>1096</v>
      </c>
      <c r="E332" s="6">
        <v>2963.0</v>
      </c>
      <c r="F332" s="20" t="s">
        <v>255</v>
      </c>
      <c r="G332" s="39" t="s">
        <v>556</v>
      </c>
      <c r="H332" s="20" t="s">
        <v>573</v>
      </c>
      <c r="I332" s="106" t="s">
        <v>889</v>
      </c>
      <c r="J332" s="22" t="s">
        <v>44</v>
      </c>
      <c r="K332" s="50" t="s">
        <v>135</v>
      </c>
      <c r="L332" s="23" t="s">
        <v>102</v>
      </c>
      <c r="M332" s="40" t="s">
        <v>59</v>
      </c>
      <c r="N332" s="25" t="s">
        <v>48</v>
      </c>
      <c r="O332" s="26" t="s">
        <v>49</v>
      </c>
      <c r="P332" s="27">
        <f t="shared" si="1"/>
        <v>34</v>
      </c>
      <c r="Q332" s="28">
        <v>33352.0</v>
      </c>
      <c r="R332" s="29">
        <v>42522.0</v>
      </c>
      <c r="S332" s="30" t="str">
        <f t="shared" si="2"/>
        <v>9 ปี 8 เดือน 14 วัน </v>
      </c>
      <c r="T332" s="31">
        <f t="shared" si="3"/>
        <v>55427</v>
      </c>
      <c r="U332" s="32">
        <f t="shared" si="4"/>
        <v>2051</v>
      </c>
      <c r="V332" s="33" t="str">
        <f t="shared" si="5"/>
        <v>34-38</v>
      </c>
      <c r="W332" s="33" t="str">
        <f t="shared" si="6"/>
        <v>Gen Y 👨‍🦱</v>
      </c>
      <c r="X332" s="31"/>
      <c r="Y332" s="74"/>
      <c r="Z332" s="40" t="s">
        <v>1097</v>
      </c>
      <c r="AA332" s="101">
        <v>47602.0</v>
      </c>
      <c r="AB332" s="102" t="b">
        <v>1</v>
      </c>
      <c r="AC332" s="23" t="s">
        <v>50</v>
      </c>
      <c r="AD332" s="37"/>
      <c r="AE332" s="37"/>
      <c r="AF332" s="127" t="s">
        <v>600</v>
      </c>
      <c r="AG332" s="42" t="s">
        <v>562</v>
      </c>
      <c r="AH332" s="42" t="s">
        <v>1098</v>
      </c>
      <c r="AI332" s="37"/>
      <c r="AJ332" s="37"/>
      <c r="AK332" s="38"/>
      <c r="AL332" s="38"/>
      <c r="AM332" s="38"/>
      <c r="AN332" s="38"/>
    </row>
    <row r="333" ht="21.75" customHeight="1">
      <c r="A333" s="8">
        <v>337.0</v>
      </c>
      <c r="B333" s="27" t="s">
        <v>52</v>
      </c>
      <c r="C333" s="18" t="s">
        <v>1099</v>
      </c>
      <c r="D333" s="19" t="s">
        <v>1100</v>
      </c>
      <c r="E333" s="6">
        <v>2966.0</v>
      </c>
      <c r="F333" s="20" t="s">
        <v>255</v>
      </c>
      <c r="G333" s="39" t="s">
        <v>556</v>
      </c>
      <c r="H333" s="106" t="s">
        <v>609</v>
      </c>
      <c r="I333" s="153" t="s">
        <v>1101</v>
      </c>
      <c r="J333" s="22" t="s">
        <v>44</v>
      </c>
      <c r="K333" s="50" t="s">
        <v>135</v>
      </c>
      <c r="L333" s="23" t="s">
        <v>102</v>
      </c>
      <c r="M333" s="40" t="s">
        <v>59</v>
      </c>
      <c r="N333" s="25" t="s">
        <v>48</v>
      </c>
      <c r="O333" s="26" t="s">
        <v>49</v>
      </c>
      <c r="P333" s="27">
        <f t="shared" si="1"/>
        <v>37</v>
      </c>
      <c r="Q333" s="28">
        <v>32244.0</v>
      </c>
      <c r="R333" s="29">
        <v>41401.0</v>
      </c>
      <c r="S333" s="30" t="str">
        <f t="shared" si="2"/>
        <v>12 ปี 9 เดือน 8 วัน </v>
      </c>
      <c r="T333" s="31">
        <f t="shared" si="3"/>
        <v>54332</v>
      </c>
      <c r="U333" s="32">
        <f t="shared" si="4"/>
        <v>2048</v>
      </c>
      <c r="V333" s="33" t="str">
        <f t="shared" si="5"/>
        <v>34-38</v>
      </c>
      <c r="W333" s="33" t="str">
        <f t="shared" si="6"/>
        <v>Gen Y 👨‍🦱</v>
      </c>
      <c r="X333" s="31"/>
      <c r="Y333" s="34"/>
      <c r="Z333" s="40" t="s">
        <v>1102</v>
      </c>
      <c r="AA333" s="101">
        <v>46614.0</v>
      </c>
      <c r="AB333" s="102" t="b">
        <v>1</v>
      </c>
      <c r="AC333" s="23" t="s">
        <v>50</v>
      </c>
      <c r="AD333" s="42" t="s">
        <v>423</v>
      </c>
      <c r="AE333" s="42" t="s">
        <v>576</v>
      </c>
      <c r="AF333" s="153" t="s">
        <v>1103</v>
      </c>
      <c r="AG333" s="42" t="s">
        <v>562</v>
      </c>
      <c r="AH333" s="42" t="s">
        <v>1104</v>
      </c>
      <c r="AI333" s="37"/>
      <c r="AJ333" s="37"/>
      <c r="AK333" s="38"/>
      <c r="AL333" s="38"/>
      <c r="AM333" s="38"/>
      <c r="AN333" s="38"/>
    </row>
    <row r="334" ht="21.75" customHeight="1">
      <c r="A334" s="8">
        <v>338.0</v>
      </c>
      <c r="B334" s="27" t="s">
        <v>52</v>
      </c>
      <c r="C334" s="18" t="s">
        <v>1105</v>
      </c>
      <c r="D334" s="19" t="s">
        <v>1106</v>
      </c>
      <c r="E334" s="6">
        <v>2967.0</v>
      </c>
      <c r="F334" s="20" t="s">
        <v>255</v>
      </c>
      <c r="G334" s="39" t="s">
        <v>556</v>
      </c>
      <c r="H334" s="20" t="s">
        <v>573</v>
      </c>
      <c r="I334" s="106" t="s">
        <v>687</v>
      </c>
      <c r="J334" s="22" t="s">
        <v>44</v>
      </c>
      <c r="K334" s="50" t="s">
        <v>135</v>
      </c>
      <c r="L334" s="23" t="s">
        <v>102</v>
      </c>
      <c r="M334" s="40" t="s">
        <v>59</v>
      </c>
      <c r="N334" s="25" t="s">
        <v>48</v>
      </c>
      <c r="O334" s="26" t="s">
        <v>49</v>
      </c>
      <c r="P334" s="27">
        <f t="shared" si="1"/>
        <v>38</v>
      </c>
      <c r="Q334" s="28">
        <v>32154.0</v>
      </c>
      <c r="R334" s="29">
        <v>41401.0</v>
      </c>
      <c r="S334" s="30" t="str">
        <f t="shared" si="2"/>
        <v>12 ปี 9 เดือน 8 วัน </v>
      </c>
      <c r="T334" s="31">
        <f t="shared" si="3"/>
        <v>54332</v>
      </c>
      <c r="U334" s="32">
        <f t="shared" si="4"/>
        <v>2048</v>
      </c>
      <c r="V334" s="33" t="str">
        <f t="shared" si="5"/>
        <v>34-38</v>
      </c>
      <c r="W334" s="33" t="str">
        <f t="shared" si="6"/>
        <v>Gen Y 👨‍🦱</v>
      </c>
      <c r="X334" s="31"/>
      <c r="Y334" s="34"/>
      <c r="Z334" s="100" t="s">
        <v>1107</v>
      </c>
      <c r="AA334" s="101">
        <v>46614.0</v>
      </c>
      <c r="AB334" s="36" t="b">
        <v>0</v>
      </c>
      <c r="AC334" s="23" t="s">
        <v>50</v>
      </c>
      <c r="AD334" s="37"/>
      <c r="AE334" s="37"/>
      <c r="AF334" s="127" t="s">
        <v>600</v>
      </c>
      <c r="AG334" s="42" t="s">
        <v>562</v>
      </c>
      <c r="AH334" s="42" t="s">
        <v>688</v>
      </c>
      <c r="AI334" s="37"/>
      <c r="AJ334" s="37"/>
      <c r="AK334" s="38"/>
      <c r="AL334" s="38"/>
      <c r="AM334" s="38"/>
      <c r="AN334" s="38"/>
    </row>
    <row r="335" ht="21.75" customHeight="1">
      <c r="A335" s="8">
        <v>339.0</v>
      </c>
      <c r="B335" s="27" t="s">
        <v>36</v>
      </c>
      <c r="C335" s="18" t="s">
        <v>1108</v>
      </c>
      <c r="D335" s="19" t="s">
        <v>1109</v>
      </c>
      <c r="E335" s="6">
        <v>2968.0</v>
      </c>
      <c r="F335" s="20" t="s">
        <v>255</v>
      </c>
      <c r="G335" s="39" t="s">
        <v>556</v>
      </c>
      <c r="H335" s="106" t="s">
        <v>566</v>
      </c>
      <c r="I335" s="106" t="s">
        <v>646</v>
      </c>
      <c r="J335" s="22" t="s">
        <v>44</v>
      </c>
      <c r="K335" s="50" t="s">
        <v>135</v>
      </c>
      <c r="L335" s="23" t="s">
        <v>102</v>
      </c>
      <c r="M335" s="24" t="s">
        <v>47</v>
      </c>
      <c r="N335" s="25" t="s">
        <v>48</v>
      </c>
      <c r="O335" s="26" t="s">
        <v>49</v>
      </c>
      <c r="P335" s="27">
        <f t="shared" si="1"/>
        <v>38</v>
      </c>
      <c r="Q335" s="28">
        <v>31926.0</v>
      </c>
      <c r="R335" s="29">
        <v>41401.0</v>
      </c>
      <c r="S335" s="30" t="str">
        <f t="shared" si="2"/>
        <v>12 ปี 9 เดือน 8 วัน </v>
      </c>
      <c r="T335" s="31">
        <f t="shared" si="3"/>
        <v>53966</v>
      </c>
      <c r="U335" s="32">
        <f t="shared" si="4"/>
        <v>2047</v>
      </c>
      <c r="V335" s="33" t="str">
        <f t="shared" si="5"/>
        <v>34-38</v>
      </c>
      <c r="W335" s="33" t="str">
        <f t="shared" si="6"/>
        <v>Gen Y 👨‍🦱</v>
      </c>
      <c r="X335" s="31"/>
      <c r="Y335" s="34"/>
      <c r="Z335" s="100" t="s">
        <v>1110</v>
      </c>
      <c r="AA335" s="101">
        <v>46614.0</v>
      </c>
      <c r="AB335" s="36" t="b">
        <v>0</v>
      </c>
      <c r="AC335" s="23" t="s">
        <v>50</v>
      </c>
      <c r="AD335" s="81"/>
      <c r="AE335" s="81"/>
      <c r="AF335" s="42" t="s">
        <v>569</v>
      </c>
      <c r="AG335" s="42" t="s">
        <v>562</v>
      </c>
      <c r="AH335" s="42" t="s">
        <v>569</v>
      </c>
      <c r="AI335" s="37"/>
      <c r="AJ335" s="37"/>
      <c r="AK335" s="38"/>
      <c r="AL335" s="38"/>
      <c r="AM335" s="38"/>
      <c r="AN335" s="38"/>
    </row>
    <row r="336" ht="21.75" customHeight="1">
      <c r="A336" s="8">
        <v>340.0</v>
      </c>
      <c r="B336" s="27" t="s">
        <v>52</v>
      </c>
      <c r="C336" s="18" t="s">
        <v>755</v>
      </c>
      <c r="D336" s="19" t="s">
        <v>1111</v>
      </c>
      <c r="E336" s="6">
        <v>2970.0</v>
      </c>
      <c r="F336" s="20" t="s">
        <v>255</v>
      </c>
      <c r="G336" s="39" t="s">
        <v>556</v>
      </c>
      <c r="H336" s="20" t="s">
        <v>573</v>
      </c>
      <c r="I336" s="106" t="s">
        <v>657</v>
      </c>
      <c r="J336" s="22" t="s">
        <v>44</v>
      </c>
      <c r="K336" s="50" t="s">
        <v>135</v>
      </c>
      <c r="L336" s="23" t="s">
        <v>102</v>
      </c>
      <c r="M336" s="40" t="s">
        <v>59</v>
      </c>
      <c r="N336" s="25" t="s">
        <v>48</v>
      </c>
      <c r="O336" s="26" t="s">
        <v>49</v>
      </c>
      <c r="P336" s="27">
        <f t="shared" si="1"/>
        <v>38</v>
      </c>
      <c r="Q336" s="28">
        <v>32008.0</v>
      </c>
      <c r="R336" s="29">
        <v>41401.0</v>
      </c>
      <c r="S336" s="30" t="str">
        <f t="shared" si="2"/>
        <v>12 ปี 9 เดือน 8 วัน </v>
      </c>
      <c r="T336" s="31">
        <f t="shared" si="3"/>
        <v>53966</v>
      </c>
      <c r="U336" s="32">
        <f t="shared" si="4"/>
        <v>2047</v>
      </c>
      <c r="V336" s="33" t="str">
        <f t="shared" si="5"/>
        <v>34-38</v>
      </c>
      <c r="W336" s="33" t="str">
        <f t="shared" si="6"/>
        <v>Gen Y 👨‍🦱</v>
      </c>
      <c r="X336" s="31"/>
      <c r="Y336" s="34"/>
      <c r="Z336" s="100" t="s">
        <v>1112</v>
      </c>
      <c r="AA336" s="101">
        <v>46614.0</v>
      </c>
      <c r="AB336" s="36" t="b">
        <v>0</v>
      </c>
      <c r="AC336" s="23" t="s">
        <v>140</v>
      </c>
      <c r="AD336" s="37"/>
      <c r="AE336" s="37"/>
      <c r="AF336" s="127" t="s">
        <v>600</v>
      </c>
      <c r="AG336" s="42" t="s">
        <v>562</v>
      </c>
      <c r="AH336" s="42" t="s">
        <v>659</v>
      </c>
      <c r="AI336" s="37"/>
      <c r="AJ336" s="37"/>
      <c r="AK336" s="38"/>
      <c r="AL336" s="38"/>
      <c r="AM336" s="38"/>
      <c r="AN336" s="38"/>
    </row>
    <row r="337" ht="21.75" customHeight="1">
      <c r="A337" s="8">
        <v>341.0</v>
      </c>
      <c r="B337" s="27" t="s">
        <v>36</v>
      </c>
      <c r="C337" s="71" t="s">
        <v>877</v>
      </c>
      <c r="D337" s="73" t="s">
        <v>1113</v>
      </c>
      <c r="E337" s="6">
        <v>2971.0</v>
      </c>
      <c r="F337" s="20" t="s">
        <v>255</v>
      </c>
      <c r="G337" s="39" t="s">
        <v>556</v>
      </c>
      <c r="H337" s="106" t="s">
        <v>557</v>
      </c>
      <c r="I337" s="106" t="s">
        <v>558</v>
      </c>
      <c r="J337" s="22" t="s">
        <v>44</v>
      </c>
      <c r="K337" s="50" t="s">
        <v>135</v>
      </c>
      <c r="L337" s="23" t="s">
        <v>102</v>
      </c>
      <c r="M337" s="24" t="s">
        <v>47</v>
      </c>
      <c r="N337" s="25" t="s">
        <v>48</v>
      </c>
      <c r="O337" s="26" t="s">
        <v>49</v>
      </c>
      <c r="P337" s="27">
        <f t="shared" si="1"/>
        <v>38</v>
      </c>
      <c r="Q337" s="28">
        <v>32056.0</v>
      </c>
      <c r="R337" s="29">
        <v>41442.0</v>
      </c>
      <c r="S337" s="30" t="str">
        <f t="shared" si="2"/>
        <v>12 ปี 7 เดือน 29 วัน </v>
      </c>
      <c r="T337" s="31">
        <f t="shared" si="3"/>
        <v>54332</v>
      </c>
      <c r="U337" s="32">
        <f t="shared" si="4"/>
        <v>2048</v>
      </c>
      <c r="V337" s="33" t="str">
        <f t="shared" si="5"/>
        <v>34-38</v>
      </c>
      <c r="W337" s="33" t="str">
        <f t="shared" si="6"/>
        <v>Gen Y 👨‍🦱</v>
      </c>
      <c r="X337" s="31"/>
      <c r="Y337" s="74"/>
      <c r="Z337" s="40" t="s">
        <v>1114</v>
      </c>
      <c r="AA337" s="101">
        <v>46614.0</v>
      </c>
      <c r="AB337" s="102" t="b">
        <v>1</v>
      </c>
      <c r="AC337" s="23" t="s">
        <v>50</v>
      </c>
      <c r="AD337" s="37"/>
      <c r="AE337" s="37"/>
      <c r="AF337" s="127" t="s">
        <v>600</v>
      </c>
      <c r="AG337" s="42" t="s">
        <v>562</v>
      </c>
      <c r="AH337" s="42" t="s">
        <v>600</v>
      </c>
      <c r="AI337" s="37"/>
      <c r="AJ337" s="37"/>
      <c r="AK337" s="38"/>
      <c r="AL337" s="38"/>
      <c r="AM337" s="38"/>
      <c r="AN337" s="38"/>
    </row>
    <row r="338" ht="21.75" customHeight="1">
      <c r="A338" s="8">
        <v>342.0</v>
      </c>
      <c r="B338" s="27" t="s">
        <v>52</v>
      </c>
      <c r="C338" s="71" t="s">
        <v>1115</v>
      </c>
      <c r="D338" s="73" t="s">
        <v>1116</v>
      </c>
      <c r="E338" s="6">
        <v>2972.0</v>
      </c>
      <c r="F338" s="10" t="s">
        <v>159</v>
      </c>
      <c r="G338" s="39" t="s">
        <v>556</v>
      </c>
      <c r="H338" s="106" t="s">
        <v>566</v>
      </c>
      <c r="I338" s="106" t="s">
        <v>624</v>
      </c>
      <c r="J338" s="22" t="s">
        <v>44</v>
      </c>
      <c r="K338" s="50" t="s">
        <v>135</v>
      </c>
      <c r="L338" s="23" t="s">
        <v>46</v>
      </c>
      <c r="M338" s="40" t="s">
        <v>59</v>
      </c>
      <c r="N338" s="25" t="s">
        <v>48</v>
      </c>
      <c r="O338" s="26" t="s">
        <v>49</v>
      </c>
      <c r="P338" s="27">
        <f t="shared" si="1"/>
        <v>33</v>
      </c>
      <c r="Q338" s="28">
        <v>33795.0</v>
      </c>
      <c r="R338" s="29">
        <v>42384.0</v>
      </c>
      <c r="S338" s="30" t="str">
        <f t="shared" si="2"/>
        <v>10 ปี 1 เดือน 0 วัน </v>
      </c>
      <c r="T338" s="31">
        <f t="shared" si="3"/>
        <v>55793</v>
      </c>
      <c r="U338" s="32">
        <f t="shared" si="4"/>
        <v>2052</v>
      </c>
      <c r="V338" s="33" t="str">
        <f t="shared" si="5"/>
        <v>29-33</v>
      </c>
      <c r="W338" s="33" t="str">
        <f t="shared" si="6"/>
        <v>Gen Y 👨‍🦱</v>
      </c>
      <c r="X338" s="31"/>
      <c r="Y338" s="74"/>
      <c r="Z338" s="35"/>
      <c r="AA338" s="35"/>
      <c r="AB338" s="36" t="b">
        <v>0</v>
      </c>
      <c r="AC338" s="23" t="s">
        <v>50</v>
      </c>
      <c r="AD338" s="37"/>
      <c r="AE338" s="37"/>
      <c r="AF338" s="106" t="s">
        <v>626</v>
      </c>
      <c r="AG338" s="42" t="s">
        <v>562</v>
      </c>
      <c r="AH338" s="106" t="s">
        <v>626</v>
      </c>
      <c r="AI338" s="37"/>
      <c r="AJ338" s="37"/>
      <c r="AK338" s="38"/>
      <c r="AL338" s="38"/>
      <c r="AM338" s="38"/>
      <c r="AN338" s="38"/>
    </row>
    <row r="339" ht="21.75" customHeight="1">
      <c r="A339" s="8">
        <v>343.0</v>
      </c>
      <c r="B339" s="163" t="s">
        <v>52</v>
      </c>
      <c r="C339" s="160" t="s">
        <v>1117</v>
      </c>
      <c r="D339" s="161" t="s">
        <v>1118</v>
      </c>
      <c r="E339" s="8">
        <v>2973.0</v>
      </c>
      <c r="F339" s="10" t="s">
        <v>159</v>
      </c>
      <c r="G339" s="39" t="s">
        <v>556</v>
      </c>
      <c r="H339" s="106" t="s">
        <v>566</v>
      </c>
      <c r="I339" s="106" t="s">
        <v>567</v>
      </c>
      <c r="J339" s="22" t="s">
        <v>44</v>
      </c>
      <c r="K339" s="50" t="s">
        <v>135</v>
      </c>
      <c r="L339" s="23" t="s">
        <v>46</v>
      </c>
      <c r="M339" s="40" t="s">
        <v>59</v>
      </c>
      <c r="N339" s="25" t="s">
        <v>48</v>
      </c>
      <c r="O339" s="26" t="s">
        <v>49</v>
      </c>
      <c r="P339" s="157">
        <f t="shared" si="1"/>
        <v>28</v>
      </c>
      <c r="Q339" s="158">
        <v>35537.0</v>
      </c>
      <c r="R339" s="67">
        <v>44713.0</v>
      </c>
      <c r="S339" s="30" t="str">
        <f t="shared" si="2"/>
        <v>3 ปี 8 เดือน 14 วัน </v>
      </c>
      <c r="T339" s="28">
        <f t="shared" si="3"/>
        <v>57619</v>
      </c>
      <c r="U339" s="32">
        <f t="shared" si="4"/>
        <v>2057</v>
      </c>
      <c r="V339" s="33" t="str">
        <f t="shared" si="5"/>
        <v>24-28</v>
      </c>
      <c r="W339" s="33" t="str">
        <f t="shared" si="6"/>
        <v>Gen Z 🧒</v>
      </c>
      <c r="X339" s="28"/>
      <c r="Y339" s="34"/>
      <c r="Z339" s="25"/>
      <c r="AA339" s="25"/>
      <c r="AB339" s="36" t="b">
        <v>0</v>
      </c>
      <c r="AC339" s="23" t="s">
        <v>140</v>
      </c>
      <c r="AD339" s="34"/>
      <c r="AE339" s="34"/>
      <c r="AF339" s="106" t="s">
        <v>1119</v>
      </c>
      <c r="AG339" s="42" t="s">
        <v>562</v>
      </c>
      <c r="AH339" s="106" t="s">
        <v>1119</v>
      </c>
      <c r="AI339" s="34"/>
      <c r="AJ339" s="34"/>
      <c r="AK339" s="162"/>
      <c r="AL339" s="162"/>
      <c r="AM339" s="162"/>
      <c r="AN339" s="162"/>
    </row>
    <row r="340" ht="21.75" customHeight="1">
      <c r="A340" s="8">
        <v>344.0</v>
      </c>
      <c r="B340" s="27" t="s">
        <v>52</v>
      </c>
      <c r="C340" s="75" t="s">
        <v>400</v>
      </c>
      <c r="D340" s="76" t="s">
        <v>1120</v>
      </c>
      <c r="E340" s="6">
        <v>2978.0</v>
      </c>
      <c r="F340" s="10" t="s">
        <v>159</v>
      </c>
      <c r="G340" s="39" t="s">
        <v>556</v>
      </c>
      <c r="H340" s="106" t="s">
        <v>557</v>
      </c>
      <c r="I340" s="106" t="s">
        <v>838</v>
      </c>
      <c r="J340" s="22" t="s">
        <v>44</v>
      </c>
      <c r="K340" s="50" t="s">
        <v>135</v>
      </c>
      <c r="L340" s="23" t="s">
        <v>46</v>
      </c>
      <c r="M340" s="40" t="s">
        <v>59</v>
      </c>
      <c r="N340" s="25" t="s">
        <v>48</v>
      </c>
      <c r="O340" s="26" t="s">
        <v>49</v>
      </c>
      <c r="P340" s="25">
        <f t="shared" si="1"/>
        <v>29</v>
      </c>
      <c r="Q340" s="66">
        <v>35324.0</v>
      </c>
      <c r="R340" s="67">
        <v>44621.0</v>
      </c>
      <c r="S340" s="30" t="str">
        <f t="shared" si="2"/>
        <v>3 ปี 11 เดือน 14 วัน </v>
      </c>
      <c r="T340" s="28">
        <f t="shared" si="3"/>
        <v>57254</v>
      </c>
      <c r="U340" s="32">
        <f t="shared" si="4"/>
        <v>2056</v>
      </c>
      <c r="V340" s="33" t="str">
        <f t="shared" si="5"/>
        <v>29-33</v>
      </c>
      <c r="W340" s="33" t="str">
        <f t="shared" si="6"/>
        <v>Gen Y 👨‍🦱</v>
      </c>
      <c r="X340" s="28"/>
      <c r="Y340" s="34"/>
      <c r="Z340" s="35"/>
      <c r="AA340" s="35"/>
      <c r="AB340" s="36" t="b">
        <v>0</v>
      </c>
      <c r="AC340" s="23" t="s">
        <v>140</v>
      </c>
      <c r="AD340" s="37"/>
      <c r="AE340" s="37"/>
      <c r="AF340" s="106" t="s">
        <v>839</v>
      </c>
      <c r="AG340" s="42" t="s">
        <v>562</v>
      </c>
      <c r="AH340" s="106" t="s">
        <v>839</v>
      </c>
      <c r="AI340" s="37"/>
      <c r="AJ340" s="37"/>
      <c r="AK340" s="38"/>
      <c r="AL340" s="38"/>
      <c r="AM340" s="38"/>
      <c r="AN340" s="38"/>
    </row>
    <row r="341" ht="21.75" customHeight="1">
      <c r="A341" s="8">
        <v>345.0</v>
      </c>
      <c r="B341" s="27" t="s">
        <v>52</v>
      </c>
      <c r="C341" s="75" t="s">
        <v>1121</v>
      </c>
      <c r="D341" s="76" t="s">
        <v>1122</v>
      </c>
      <c r="E341" s="6">
        <v>2979.0</v>
      </c>
      <c r="F341" s="10" t="s">
        <v>159</v>
      </c>
      <c r="G341" s="39" t="s">
        <v>556</v>
      </c>
      <c r="H341" s="106" t="s">
        <v>557</v>
      </c>
      <c r="I341" s="106" t="s">
        <v>838</v>
      </c>
      <c r="J341" s="22" t="s">
        <v>44</v>
      </c>
      <c r="K341" s="50" t="s">
        <v>135</v>
      </c>
      <c r="L341" s="23" t="s">
        <v>46</v>
      </c>
      <c r="M341" s="40" t="s">
        <v>59</v>
      </c>
      <c r="N341" s="25" t="s">
        <v>48</v>
      </c>
      <c r="O341" s="26" t="s">
        <v>49</v>
      </c>
      <c r="P341" s="25">
        <f t="shared" si="1"/>
        <v>28</v>
      </c>
      <c r="Q341" s="66">
        <v>35771.0</v>
      </c>
      <c r="R341" s="67">
        <v>44621.0</v>
      </c>
      <c r="S341" s="30" t="str">
        <f t="shared" si="2"/>
        <v>3 ปี 11 เดือน 14 วัน </v>
      </c>
      <c r="T341" s="28">
        <f t="shared" si="3"/>
        <v>57984</v>
      </c>
      <c r="U341" s="32">
        <f t="shared" si="4"/>
        <v>2058</v>
      </c>
      <c r="V341" s="33" t="str">
        <f t="shared" si="5"/>
        <v>24-28</v>
      </c>
      <c r="W341" s="33" t="str">
        <f t="shared" si="6"/>
        <v>Gen Z 🧒</v>
      </c>
      <c r="X341" s="28"/>
      <c r="Y341" s="34"/>
      <c r="Z341" s="35"/>
      <c r="AA341" s="35"/>
      <c r="AB341" s="36" t="b">
        <v>0</v>
      </c>
      <c r="AC341" s="23" t="s">
        <v>140</v>
      </c>
      <c r="AD341" s="37"/>
      <c r="AE341" s="37"/>
      <c r="AF341" s="106" t="s">
        <v>839</v>
      </c>
      <c r="AG341" s="42" t="s">
        <v>562</v>
      </c>
      <c r="AH341" s="106" t="s">
        <v>839</v>
      </c>
      <c r="AI341" s="37"/>
      <c r="AJ341" s="37"/>
      <c r="AK341" s="38"/>
      <c r="AL341" s="38"/>
      <c r="AM341" s="38"/>
      <c r="AN341" s="38"/>
    </row>
    <row r="342" ht="21.75" customHeight="1">
      <c r="A342" s="8">
        <v>346.0</v>
      </c>
      <c r="B342" s="27" t="s">
        <v>52</v>
      </c>
      <c r="C342" s="18" t="s">
        <v>1123</v>
      </c>
      <c r="D342" s="19" t="s">
        <v>1124</v>
      </c>
      <c r="E342" s="6">
        <v>2980.0</v>
      </c>
      <c r="F342" s="10" t="s">
        <v>159</v>
      </c>
      <c r="G342" s="39" t="s">
        <v>556</v>
      </c>
      <c r="H342" s="106" t="s">
        <v>566</v>
      </c>
      <c r="I342" s="106" t="s">
        <v>641</v>
      </c>
      <c r="J342" s="22" t="s">
        <v>44</v>
      </c>
      <c r="K342" s="50" t="s">
        <v>135</v>
      </c>
      <c r="L342" s="23" t="s">
        <v>46</v>
      </c>
      <c r="M342" s="40" t="s">
        <v>59</v>
      </c>
      <c r="N342" s="25" t="s">
        <v>48</v>
      </c>
      <c r="O342" s="26" t="s">
        <v>49</v>
      </c>
      <c r="P342" s="27">
        <f t="shared" si="1"/>
        <v>36</v>
      </c>
      <c r="Q342" s="28">
        <v>32710.0</v>
      </c>
      <c r="R342" s="29">
        <v>41401.0</v>
      </c>
      <c r="S342" s="30" t="str">
        <f t="shared" si="2"/>
        <v>12 ปี 9 เดือน 8 วัน </v>
      </c>
      <c r="T342" s="31">
        <f t="shared" si="3"/>
        <v>54697</v>
      </c>
      <c r="U342" s="32">
        <f t="shared" si="4"/>
        <v>2049</v>
      </c>
      <c r="V342" s="33" t="str">
        <f t="shared" si="5"/>
        <v>34-38</v>
      </c>
      <c r="W342" s="33" t="str">
        <f t="shared" si="6"/>
        <v>Gen Y 👨‍🦱</v>
      </c>
      <c r="X342" s="31"/>
      <c r="Y342" s="34"/>
      <c r="Z342" s="35"/>
      <c r="AA342" s="35"/>
      <c r="AB342" s="36" t="b">
        <v>0</v>
      </c>
      <c r="AC342" s="23" t="s">
        <v>50</v>
      </c>
      <c r="AD342" s="37"/>
      <c r="AE342" s="37"/>
      <c r="AF342" s="106" t="s">
        <v>760</v>
      </c>
      <c r="AG342" s="42" t="s">
        <v>562</v>
      </c>
      <c r="AH342" s="106" t="s">
        <v>760</v>
      </c>
      <c r="AI342" s="37"/>
      <c r="AJ342" s="37"/>
      <c r="AK342" s="38"/>
      <c r="AL342" s="38"/>
      <c r="AM342" s="38"/>
      <c r="AN342" s="38"/>
    </row>
    <row r="343" ht="21.75" customHeight="1">
      <c r="A343" s="8">
        <v>347.0</v>
      </c>
      <c r="B343" s="27" t="s">
        <v>52</v>
      </c>
      <c r="C343" s="18" t="s">
        <v>1125</v>
      </c>
      <c r="D343" s="19" t="s">
        <v>1126</v>
      </c>
      <c r="E343" s="6">
        <v>2981.0</v>
      </c>
      <c r="F343" s="10" t="s">
        <v>159</v>
      </c>
      <c r="G343" s="39" t="s">
        <v>556</v>
      </c>
      <c r="H343" s="106" t="s">
        <v>698</v>
      </c>
      <c r="I343" s="106" t="s">
        <v>699</v>
      </c>
      <c r="J343" s="22" t="s">
        <v>44</v>
      </c>
      <c r="K343" s="50" t="s">
        <v>135</v>
      </c>
      <c r="L343" s="23" t="s">
        <v>46</v>
      </c>
      <c r="M343" s="40" t="s">
        <v>59</v>
      </c>
      <c r="N343" s="25" t="s">
        <v>48</v>
      </c>
      <c r="O343" s="26" t="s">
        <v>49</v>
      </c>
      <c r="P343" s="27">
        <f t="shared" si="1"/>
        <v>34</v>
      </c>
      <c r="Q343" s="28">
        <v>33393.0</v>
      </c>
      <c r="R343" s="29">
        <v>41730.0</v>
      </c>
      <c r="S343" s="30" t="str">
        <f t="shared" si="2"/>
        <v>11 ปี 10 เดือน 14 วัน </v>
      </c>
      <c r="T343" s="31">
        <f t="shared" si="3"/>
        <v>55427</v>
      </c>
      <c r="U343" s="32">
        <f t="shared" si="4"/>
        <v>2051</v>
      </c>
      <c r="V343" s="33" t="str">
        <f t="shared" si="5"/>
        <v>34-38</v>
      </c>
      <c r="W343" s="33" t="str">
        <f t="shared" si="6"/>
        <v>Gen Y 👨‍🦱</v>
      </c>
      <c r="X343" s="31"/>
      <c r="Y343" s="21"/>
      <c r="Z343" s="35"/>
      <c r="AA343" s="35"/>
      <c r="AB343" s="36" t="b">
        <v>0</v>
      </c>
      <c r="AC343" s="23" t="s">
        <v>50</v>
      </c>
      <c r="AD343" s="37"/>
      <c r="AE343" s="37"/>
      <c r="AF343" s="106" t="s">
        <v>830</v>
      </c>
      <c r="AG343" s="42" t="s">
        <v>562</v>
      </c>
      <c r="AH343" s="106" t="s">
        <v>830</v>
      </c>
      <c r="AI343" s="37"/>
      <c r="AJ343" s="37"/>
      <c r="AK343" s="38"/>
      <c r="AL343" s="38"/>
      <c r="AM343" s="38"/>
      <c r="AN343" s="38"/>
    </row>
    <row r="344" ht="21.75" customHeight="1">
      <c r="A344" s="8">
        <v>348.0</v>
      </c>
      <c r="B344" s="27" t="s">
        <v>52</v>
      </c>
      <c r="C344" s="18" t="s">
        <v>1127</v>
      </c>
      <c r="D344" s="19" t="s">
        <v>1128</v>
      </c>
      <c r="E344" s="6">
        <v>2982.0</v>
      </c>
      <c r="F344" s="10" t="s">
        <v>159</v>
      </c>
      <c r="G344" s="39" t="s">
        <v>556</v>
      </c>
      <c r="H344" s="20" t="s">
        <v>573</v>
      </c>
      <c r="I344" s="106" t="s">
        <v>657</v>
      </c>
      <c r="J344" s="22" t="s">
        <v>44</v>
      </c>
      <c r="K344" s="50" t="s">
        <v>135</v>
      </c>
      <c r="L344" s="23" t="s">
        <v>46</v>
      </c>
      <c r="M344" s="40" t="s">
        <v>59</v>
      </c>
      <c r="N344" s="25" t="s">
        <v>48</v>
      </c>
      <c r="O344" s="26" t="s">
        <v>49</v>
      </c>
      <c r="P344" s="27">
        <f t="shared" si="1"/>
        <v>32</v>
      </c>
      <c r="Q344" s="28">
        <v>34239.0</v>
      </c>
      <c r="R344" s="29">
        <v>43054.0</v>
      </c>
      <c r="S344" s="30" t="str">
        <f t="shared" si="2"/>
        <v>8 ปี 3 เดือน 0 วัน </v>
      </c>
      <c r="T344" s="31">
        <f t="shared" si="3"/>
        <v>56158</v>
      </c>
      <c r="U344" s="32">
        <f t="shared" si="4"/>
        <v>2053</v>
      </c>
      <c r="V344" s="33" t="str">
        <f t="shared" si="5"/>
        <v>29-33</v>
      </c>
      <c r="W344" s="33" t="str">
        <f t="shared" si="6"/>
        <v>Gen Y 👨‍🦱</v>
      </c>
      <c r="X344" s="31"/>
      <c r="Y344" s="21"/>
      <c r="Z344" s="35"/>
      <c r="AA344" s="35"/>
      <c r="AB344" s="36" t="b">
        <v>0</v>
      </c>
      <c r="AC344" s="23" t="s">
        <v>140</v>
      </c>
      <c r="AD344" s="37"/>
      <c r="AE344" s="37"/>
      <c r="AF344" s="106" t="s">
        <v>834</v>
      </c>
      <c r="AG344" s="42" t="s">
        <v>562</v>
      </c>
      <c r="AH344" s="106" t="s">
        <v>834</v>
      </c>
      <c r="AI344" s="37"/>
      <c r="AJ344" s="37"/>
      <c r="AK344" s="38"/>
      <c r="AL344" s="38"/>
      <c r="AM344" s="38"/>
      <c r="AN344" s="38"/>
    </row>
    <row r="345" ht="21.75" customHeight="1">
      <c r="A345" s="8">
        <v>349.0</v>
      </c>
      <c r="B345" s="6" t="s">
        <v>36</v>
      </c>
      <c r="C345" s="18" t="s">
        <v>1129</v>
      </c>
      <c r="D345" s="19" t="s">
        <v>142</v>
      </c>
      <c r="E345" s="6">
        <v>2983.0</v>
      </c>
      <c r="F345" s="10" t="s">
        <v>159</v>
      </c>
      <c r="G345" s="39" t="s">
        <v>556</v>
      </c>
      <c r="H345" s="106" t="s">
        <v>557</v>
      </c>
      <c r="I345" s="106" t="s">
        <v>833</v>
      </c>
      <c r="J345" s="22" t="s">
        <v>44</v>
      </c>
      <c r="K345" s="50" t="s">
        <v>135</v>
      </c>
      <c r="L345" s="23" t="s">
        <v>46</v>
      </c>
      <c r="M345" s="24" t="s">
        <v>47</v>
      </c>
      <c r="N345" s="25" t="s">
        <v>48</v>
      </c>
      <c r="O345" s="26" t="s">
        <v>49</v>
      </c>
      <c r="P345" s="27">
        <f t="shared" si="1"/>
        <v>37</v>
      </c>
      <c r="Q345" s="28">
        <v>32404.0</v>
      </c>
      <c r="R345" s="29">
        <v>41487.0</v>
      </c>
      <c r="S345" s="30" t="str">
        <f t="shared" si="2"/>
        <v>12 ปี 6 เดือน 14 วัน </v>
      </c>
      <c r="T345" s="31">
        <f t="shared" si="3"/>
        <v>54332</v>
      </c>
      <c r="U345" s="32">
        <f t="shared" si="4"/>
        <v>2048</v>
      </c>
      <c r="V345" s="33" t="str">
        <f t="shared" si="5"/>
        <v>34-38</v>
      </c>
      <c r="W345" s="33" t="str">
        <f t="shared" si="6"/>
        <v>Gen Y 👨‍🦱</v>
      </c>
      <c r="X345" s="31"/>
      <c r="Y345" s="21"/>
      <c r="Z345" s="35"/>
      <c r="AA345" s="35"/>
      <c r="AB345" s="36" t="b">
        <v>0</v>
      </c>
      <c r="AC345" s="23" t="s">
        <v>50</v>
      </c>
      <c r="AD345" s="37"/>
      <c r="AE345" s="37"/>
      <c r="AF345" s="106" t="s">
        <v>834</v>
      </c>
      <c r="AG345" s="42" t="s">
        <v>562</v>
      </c>
      <c r="AH345" s="106" t="s">
        <v>834</v>
      </c>
      <c r="AI345" s="37"/>
      <c r="AJ345" s="37"/>
      <c r="AK345" s="38"/>
      <c r="AL345" s="38"/>
      <c r="AM345" s="38"/>
      <c r="AN345" s="38"/>
    </row>
    <row r="346" ht="21.75" customHeight="1">
      <c r="A346" s="8">
        <v>350.0</v>
      </c>
      <c r="B346" s="6" t="s">
        <v>52</v>
      </c>
      <c r="C346" s="18" t="s">
        <v>1130</v>
      </c>
      <c r="D346" s="19" t="s">
        <v>1131</v>
      </c>
      <c r="E346" s="27">
        <v>2984.0</v>
      </c>
      <c r="F346" s="10" t="s">
        <v>159</v>
      </c>
      <c r="G346" s="39" t="s">
        <v>556</v>
      </c>
      <c r="H346" s="20" t="s">
        <v>573</v>
      </c>
      <c r="I346" s="106" t="s">
        <v>889</v>
      </c>
      <c r="J346" s="22" t="s">
        <v>44</v>
      </c>
      <c r="K346" s="50" t="s">
        <v>135</v>
      </c>
      <c r="L346" s="23" t="s">
        <v>46</v>
      </c>
      <c r="M346" s="40" t="s">
        <v>59</v>
      </c>
      <c r="N346" s="25" t="s">
        <v>48</v>
      </c>
      <c r="O346" s="26" t="s">
        <v>49</v>
      </c>
      <c r="P346" s="27">
        <f t="shared" si="1"/>
        <v>37</v>
      </c>
      <c r="Q346" s="28">
        <v>32401.0</v>
      </c>
      <c r="R346" s="29">
        <v>41487.0</v>
      </c>
      <c r="S346" s="30" t="str">
        <f t="shared" si="2"/>
        <v>12 ปี 6 เดือน 14 วัน </v>
      </c>
      <c r="T346" s="31">
        <f t="shared" si="3"/>
        <v>54332</v>
      </c>
      <c r="U346" s="32">
        <f t="shared" si="4"/>
        <v>2048</v>
      </c>
      <c r="V346" s="33" t="str">
        <f t="shared" si="5"/>
        <v>34-38</v>
      </c>
      <c r="W346" s="33" t="str">
        <f t="shared" si="6"/>
        <v>Gen Y 👨‍🦱</v>
      </c>
      <c r="X346" s="31"/>
      <c r="Y346" s="21"/>
      <c r="Z346" s="35"/>
      <c r="AA346" s="35"/>
      <c r="AB346" s="36" t="b">
        <v>0</v>
      </c>
      <c r="AC346" s="23" t="s">
        <v>50</v>
      </c>
      <c r="AD346" s="37"/>
      <c r="AE346" s="37"/>
      <c r="AF346" s="106" t="s">
        <v>1098</v>
      </c>
      <c r="AG346" s="42" t="s">
        <v>562</v>
      </c>
      <c r="AH346" s="106" t="s">
        <v>1098</v>
      </c>
      <c r="AI346" s="37"/>
      <c r="AJ346" s="37"/>
      <c r="AK346" s="38"/>
      <c r="AL346" s="38"/>
      <c r="AM346" s="38"/>
      <c r="AN346" s="38"/>
    </row>
    <row r="347" ht="21.75" customHeight="1">
      <c r="A347" s="8">
        <v>351.0</v>
      </c>
      <c r="B347" s="27" t="s">
        <v>52</v>
      </c>
      <c r="C347" s="18" t="s">
        <v>1132</v>
      </c>
      <c r="D347" s="19" t="s">
        <v>1133</v>
      </c>
      <c r="E347" s="6">
        <v>2985.0</v>
      </c>
      <c r="F347" s="10" t="s">
        <v>159</v>
      </c>
      <c r="G347" s="39" t="s">
        <v>556</v>
      </c>
      <c r="H347" s="20" t="s">
        <v>573</v>
      </c>
      <c r="I347" s="106" t="s">
        <v>667</v>
      </c>
      <c r="J347" s="22" t="s">
        <v>44</v>
      </c>
      <c r="K347" s="50" t="s">
        <v>135</v>
      </c>
      <c r="L347" s="23" t="s">
        <v>46</v>
      </c>
      <c r="M347" s="40" t="s">
        <v>59</v>
      </c>
      <c r="N347" s="25" t="s">
        <v>48</v>
      </c>
      <c r="O347" s="26" t="s">
        <v>49</v>
      </c>
      <c r="P347" s="27">
        <f t="shared" si="1"/>
        <v>34</v>
      </c>
      <c r="Q347" s="28">
        <v>33481.0</v>
      </c>
      <c r="R347" s="29">
        <v>41730.0</v>
      </c>
      <c r="S347" s="30" t="str">
        <f t="shared" si="2"/>
        <v>11 ปี 10 เดือน 14 วัน </v>
      </c>
      <c r="T347" s="31">
        <f t="shared" si="3"/>
        <v>55427</v>
      </c>
      <c r="U347" s="32">
        <f t="shared" si="4"/>
        <v>2051</v>
      </c>
      <c r="V347" s="33" t="str">
        <f t="shared" si="5"/>
        <v>34-38</v>
      </c>
      <c r="W347" s="33" t="str">
        <f t="shared" si="6"/>
        <v>Gen Y 👨‍🦱</v>
      </c>
      <c r="X347" s="31"/>
      <c r="Y347" s="34"/>
      <c r="Z347" s="35"/>
      <c r="AA347" s="35"/>
      <c r="AB347" s="36" t="b">
        <v>0</v>
      </c>
      <c r="AC347" s="23" t="s">
        <v>50</v>
      </c>
      <c r="AD347" s="37"/>
      <c r="AE347" s="37"/>
      <c r="AF347" s="106" t="s">
        <v>848</v>
      </c>
      <c r="AG347" s="42" t="s">
        <v>562</v>
      </c>
      <c r="AH347" s="106" t="s">
        <v>848</v>
      </c>
      <c r="AI347" s="37"/>
      <c r="AJ347" s="37"/>
      <c r="AK347" s="38"/>
      <c r="AL347" s="38"/>
      <c r="AM347" s="38"/>
      <c r="AN347" s="38"/>
    </row>
    <row r="348" ht="21.75" customHeight="1">
      <c r="A348" s="8">
        <v>352.0</v>
      </c>
      <c r="B348" s="26" t="s">
        <v>52</v>
      </c>
      <c r="C348" s="90" t="s">
        <v>1134</v>
      </c>
      <c r="D348" s="72" t="s">
        <v>1135</v>
      </c>
      <c r="E348" s="8">
        <v>2986.0</v>
      </c>
      <c r="F348" s="10" t="s">
        <v>159</v>
      </c>
      <c r="G348" s="39" t="s">
        <v>556</v>
      </c>
      <c r="H348" s="106" t="s">
        <v>698</v>
      </c>
      <c r="I348" s="106" t="s">
        <v>706</v>
      </c>
      <c r="J348" s="22" t="s">
        <v>44</v>
      </c>
      <c r="K348" s="50" t="s">
        <v>135</v>
      </c>
      <c r="L348" s="23" t="s">
        <v>46</v>
      </c>
      <c r="M348" s="40" t="s">
        <v>59</v>
      </c>
      <c r="N348" s="25" t="s">
        <v>48</v>
      </c>
      <c r="O348" s="26" t="s">
        <v>49</v>
      </c>
      <c r="P348" s="27">
        <f t="shared" si="1"/>
        <v>28</v>
      </c>
      <c r="Q348" s="66">
        <v>35697.0</v>
      </c>
      <c r="R348" s="67">
        <v>44531.0</v>
      </c>
      <c r="S348" s="30" t="str">
        <f t="shared" si="2"/>
        <v>4 ปี 2 เดือน 14 วัน </v>
      </c>
      <c r="T348" s="31">
        <f t="shared" si="3"/>
        <v>57619</v>
      </c>
      <c r="U348" s="32">
        <f t="shared" si="4"/>
        <v>2057</v>
      </c>
      <c r="V348" s="33" t="str">
        <f t="shared" si="5"/>
        <v>24-28</v>
      </c>
      <c r="W348" s="33" t="str">
        <f t="shared" si="6"/>
        <v>Gen Z 🧒</v>
      </c>
      <c r="X348" s="31"/>
      <c r="Y348" s="74"/>
      <c r="Z348" s="35"/>
      <c r="AA348" s="35"/>
      <c r="AB348" s="36" t="b">
        <v>0</v>
      </c>
      <c r="AC348" s="23" t="s">
        <v>140</v>
      </c>
      <c r="AD348" s="37"/>
      <c r="AE348" s="37"/>
      <c r="AF348" s="106" t="s">
        <v>776</v>
      </c>
      <c r="AG348" s="42" t="s">
        <v>562</v>
      </c>
      <c r="AH348" s="106" t="s">
        <v>776</v>
      </c>
      <c r="AI348" s="37"/>
      <c r="AJ348" s="37"/>
      <c r="AK348" s="38"/>
      <c r="AL348" s="38"/>
      <c r="AM348" s="38"/>
      <c r="AN348" s="38"/>
    </row>
    <row r="349" ht="21.75" customHeight="1">
      <c r="A349" s="8">
        <v>353.0</v>
      </c>
      <c r="B349" s="27" t="s">
        <v>52</v>
      </c>
      <c r="C349" s="18" t="s">
        <v>1136</v>
      </c>
      <c r="D349" s="19" t="s">
        <v>1137</v>
      </c>
      <c r="E349" s="27">
        <v>2987.0</v>
      </c>
      <c r="F349" s="39" t="s">
        <v>56</v>
      </c>
      <c r="G349" s="39" t="s">
        <v>556</v>
      </c>
      <c r="H349" s="106" t="s">
        <v>636</v>
      </c>
      <c r="I349" s="106" t="s">
        <v>113</v>
      </c>
      <c r="J349" s="22" t="s">
        <v>44</v>
      </c>
      <c r="K349" s="50" t="s">
        <v>135</v>
      </c>
      <c r="L349" s="23" t="s">
        <v>46</v>
      </c>
      <c r="M349" s="40" t="s">
        <v>59</v>
      </c>
      <c r="N349" s="25" t="s">
        <v>48</v>
      </c>
      <c r="O349" s="26" t="s">
        <v>49</v>
      </c>
      <c r="P349" s="27">
        <f t="shared" si="1"/>
        <v>44</v>
      </c>
      <c r="Q349" s="28">
        <v>29920.0</v>
      </c>
      <c r="R349" s="29">
        <v>43692.0</v>
      </c>
      <c r="S349" s="79" t="str">
        <f t="shared" si="2"/>
        <v>6 ปี 6 เดือน 0 วัน </v>
      </c>
      <c r="T349" s="31">
        <f t="shared" si="3"/>
        <v>52140</v>
      </c>
      <c r="U349" s="32">
        <f t="shared" si="4"/>
        <v>2042</v>
      </c>
      <c r="V349" s="33" t="str">
        <f t="shared" si="5"/>
        <v>44-48</v>
      </c>
      <c r="W349" s="33" t="str">
        <f t="shared" si="6"/>
        <v>Gen Y 👨‍🦱</v>
      </c>
      <c r="X349" s="31"/>
      <c r="Y349" s="21"/>
      <c r="Z349" s="35"/>
      <c r="AA349" s="35"/>
      <c r="AB349" s="36" t="b">
        <v>0</v>
      </c>
      <c r="AC349" s="23" t="s">
        <v>50</v>
      </c>
      <c r="AD349" s="37"/>
      <c r="AE349" s="42"/>
      <c r="AF349" s="37"/>
      <c r="AG349" s="37"/>
      <c r="AH349" s="42" t="s">
        <v>723</v>
      </c>
      <c r="AI349" s="37"/>
      <c r="AJ349" s="37"/>
      <c r="AK349" s="38"/>
      <c r="AL349" s="38"/>
      <c r="AM349" s="38"/>
      <c r="AN349" s="38"/>
    </row>
    <row r="350" ht="21.75" customHeight="1">
      <c r="A350" s="8">
        <v>354.0</v>
      </c>
      <c r="B350" s="27" t="s">
        <v>70</v>
      </c>
      <c r="C350" s="18" t="s">
        <v>1138</v>
      </c>
      <c r="D350" s="19" t="s">
        <v>1139</v>
      </c>
      <c r="E350" s="27">
        <v>2988.0</v>
      </c>
      <c r="F350" s="39" t="s">
        <v>56</v>
      </c>
      <c r="G350" s="39" t="s">
        <v>556</v>
      </c>
      <c r="H350" s="106" t="s">
        <v>698</v>
      </c>
      <c r="I350" s="106" t="s">
        <v>699</v>
      </c>
      <c r="J350" s="22" t="s">
        <v>44</v>
      </c>
      <c r="K350" s="50" t="s">
        <v>135</v>
      </c>
      <c r="L350" s="23" t="s">
        <v>46</v>
      </c>
      <c r="M350" s="40" t="s">
        <v>59</v>
      </c>
      <c r="N350" s="25" t="s">
        <v>48</v>
      </c>
      <c r="O350" s="26" t="s">
        <v>49</v>
      </c>
      <c r="P350" s="27">
        <f t="shared" si="1"/>
        <v>51</v>
      </c>
      <c r="Q350" s="28">
        <v>27237.0</v>
      </c>
      <c r="R350" s="29">
        <v>42009.0</v>
      </c>
      <c r="S350" s="30" t="str">
        <f t="shared" si="2"/>
        <v>11 ปี 1 เดือน 10 วัน </v>
      </c>
      <c r="T350" s="31">
        <f t="shared" si="3"/>
        <v>49218</v>
      </c>
      <c r="U350" s="32">
        <f t="shared" si="4"/>
        <v>2034</v>
      </c>
      <c r="V350" s="33" t="str">
        <f t="shared" si="5"/>
        <v>49-53</v>
      </c>
      <c r="W350" s="33" t="str">
        <f t="shared" si="6"/>
        <v>Gen X 🧔</v>
      </c>
      <c r="X350" s="31"/>
      <c r="Y350" s="21"/>
      <c r="Z350" s="35"/>
      <c r="AA350" s="35"/>
      <c r="AB350" s="36" t="b">
        <v>0</v>
      </c>
      <c r="AC350" s="23" t="s">
        <v>140</v>
      </c>
      <c r="AD350" s="37"/>
      <c r="AE350" s="42"/>
      <c r="AF350" s="37"/>
      <c r="AG350" s="37"/>
      <c r="AH350" s="42" t="s">
        <v>600</v>
      </c>
      <c r="AI350" s="37"/>
      <c r="AJ350" s="37"/>
      <c r="AK350" s="38"/>
      <c r="AL350" s="38"/>
      <c r="AM350" s="38"/>
      <c r="AN350" s="38"/>
    </row>
    <row r="351" ht="21.75" customHeight="1">
      <c r="A351" s="8">
        <v>355.0</v>
      </c>
      <c r="B351" s="27" t="s">
        <v>70</v>
      </c>
      <c r="C351" s="71" t="s">
        <v>1064</v>
      </c>
      <c r="D351" s="73" t="s">
        <v>1140</v>
      </c>
      <c r="E351" s="27">
        <v>2990.0</v>
      </c>
      <c r="F351" s="39" t="s">
        <v>56</v>
      </c>
      <c r="G351" s="39" t="s">
        <v>556</v>
      </c>
      <c r="H351" s="106" t="s">
        <v>566</v>
      </c>
      <c r="I351" s="106" t="s">
        <v>624</v>
      </c>
      <c r="J351" s="22" t="s">
        <v>44</v>
      </c>
      <c r="K351" s="50" t="s">
        <v>135</v>
      </c>
      <c r="L351" s="23" t="s">
        <v>46</v>
      </c>
      <c r="M351" s="40" t="s">
        <v>59</v>
      </c>
      <c r="N351" s="25" t="s">
        <v>48</v>
      </c>
      <c r="O351" s="26" t="s">
        <v>49</v>
      </c>
      <c r="P351" s="27">
        <f t="shared" si="1"/>
        <v>42</v>
      </c>
      <c r="Q351" s="28">
        <v>30715.0</v>
      </c>
      <c r="R351" s="29">
        <v>41487.0</v>
      </c>
      <c r="S351" s="30" t="str">
        <f t="shared" si="2"/>
        <v>12 ปี 6 เดือน 14 วัน </v>
      </c>
      <c r="T351" s="31">
        <f t="shared" si="3"/>
        <v>52871</v>
      </c>
      <c r="U351" s="32">
        <f t="shared" si="4"/>
        <v>2044</v>
      </c>
      <c r="V351" s="33" t="str">
        <f t="shared" si="5"/>
        <v>39-43</v>
      </c>
      <c r="W351" s="33" t="str">
        <f t="shared" si="6"/>
        <v>Gen Y 👨‍🦱</v>
      </c>
      <c r="X351" s="31"/>
      <c r="Y351" s="74" t="s">
        <v>1141</v>
      </c>
      <c r="Z351" s="35"/>
      <c r="AA351" s="35"/>
      <c r="AB351" s="36" t="b">
        <v>0</v>
      </c>
      <c r="AC351" s="23" t="s">
        <v>50</v>
      </c>
      <c r="AD351" s="37"/>
      <c r="AE351" s="42"/>
      <c r="AF351" s="37"/>
      <c r="AG351" s="37"/>
      <c r="AH351" s="42" t="s">
        <v>569</v>
      </c>
      <c r="AI351" s="37"/>
      <c r="AJ351" s="37"/>
      <c r="AK351" s="38"/>
      <c r="AL351" s="38"/>
      <c r="AM351" s="38"/>
      <c r="AN351" s="38"/>
    </row>
    <row r="352" ht="21.75" customHeight="1">
      <c r="A352" s="8">
        <v>356.0</v>
      </c>
      <c r="B352" s="27" t="s">
        <v>52</v>
      </c>
      <c r="C352" s="18" t="s">
        <v>1142</v>
      </c>
      <c r="D352" s="19" t="s">
        <v>1143</v>
      </c>
      <c r="E352" s="6">
        <v>2991.0</v>
      </c>
      <c r="F352" s="10" t="s">
        <v>159</v>
      </c>
      <c r="G352" s="39" t="s">
        <v>556</v>
      </c>
      <c r="H352" s="106" t="s">
        <v>698</v>
      </c>
      <c r="I352" s="106" t="s">
        <v>706</v>
      </c>
      <c r="J352" s="22" t="s">
        <v>44</v>
      </c>
      <c r="K352" s="50" t="s">
        <v>135</v>
      </c>
      <c r="L352" s="23" t="s">
        <v>46</v>
      </c>
      <c r="M352" s="40" t="s">
        <v>59</v>
      </c>
      <c r="N352" s="25" t="s">
        <v>48</v>
      </c>
      <c r="O352" s="26" t="s">
        <v>49</v>
      </c>
      <c r="P352" s="27">
        <f t="shared" si="1"/>
        <v>30</v>
      </c>
      <c r="Q352" s="31">
        <v>35035.0</v>
      </c>
      <c r="R352" s="84">
        <v>44046.0</v>
      </c>
      <c r="S352" s="79" t="str">
        <f t="shared" si="2"/>
        <v>5 ปี 6 เดือน 12 วัน </v>
      </c>
      <c r="T352" s="31">
        <f t="shared" si="3"/>
        <v>57254</v>
      </c>
      <c r="U352" s="32">
        <f t="shared" si="4"/>
        <v>2056</v>
      </c>
      <c r="V352" s="33" t="str">
        <f t="shared" si="5"/>
        <v>29-33</v>
      </c>
      <c r="W352" s="33" t="str">
        <f t="shared" si="6"/>
        <v>Gen Y 👨‍🦱</v>
      </c>
      <c r="X352" s="31"/>
      <c r="Y352" s="21"/>
      <c r="Z352" s="27"/>
      <c r="AA352" s="27"/>
      <c r="AB352" s="36" t="b">
        <v>0</v>
      </c>
      <c r="AC352" s="23" t="s">
        <v>50</v>
      </c>
      <c r="AD352" s="21"/>
      <c r="AE352" s="21"/>
      <c r="AF352" s="106" t="s">
        <v>776</v>
      </c>
      <c r="AG352" s="42" t="s">
        <v>562</v>
      </c>
      <c r="AH352" s="106" t="s">
        <v>776</v>
      </c>
      <c r="AI352" s="21"/>
      <c r="AJ352" s="21"/>
      <c r="AK352" s="86"/>
      <c r="AL352" s="86"/>
      <c r="AM352" s="86"/>
      <c r="AN352" s="86"/>
    </row>
    <row r="353" ht="21.75" customHeight="1">
      <c r="A353" s="8">
        <v>357.0</v>
      </c>
      <c r="B353" s="40" t="s">
        <v>52</v>
      </c>
      <c r="C353" s="61" t="s">
        <v>1144</v>
      </c>
      <c r="D353" s="62" t="s">
        <v>1145</v>
      </c>
      <c r="E353" s="24">
        <v>2992.0</v>
      </c>
      <c r="F353" s="10" t="s">
        <v>159</v>
      </c>
      <c r="G353" s="39" t="s">
        <v>556</v>
      </c>
      <c r="H353" s="106" t="s">
        <v>593</v>
      </c>
      <c r="I353" s="106" t="s">
        <v>1146</v>
      </c>
      <c r="J353" s="91" t="s">
        <v>44</v>
      </c>
      <c r="K353" s="50" t="s">
        <v>135</v>
      </c>
      <c r="L353" s="23" t="s">
        <v>46</v>
      </c>
      <c r="M353" s="40" t="s">
        <v>59</v>
      </c>
      <c r="N353" s="25" t="s">
        <v>48</v>
      </c>
      <c r="O353" s="26" t="s">
        <v>49</v>
      </c>
      <c r="P353" s="27">
        <f t="shared" si="1"/>
        <v>29</v>
      </c>
      <c r="Q353" s="66">
        <v>35418.0</v>
      </c>
      <c r="R353" s="67">
        <v>45628.0</v>
      </c>
      <c r="S353" s="30" t="str">
        <f t="shared" si="2"/>
        <v>1 ปี 2 เดือน 13 วัน </v>
      </c>
      <c r="T353" s="31">
        <f t="shared" si="3"/>
        <v>57619</v>
      </c>
      <c r="U353" s="32">
        <f t="shared" si="4"/>
        <v>2057</v>
      </c>
      <c r="V353" s="33" t="str">
        <f t="shared" si="5"/>
        <v>29-33</v>
      </c>
      <c r="W353" s="33" t="str">
        <f t="shared" si="6"/>
        <v>Gen Y 👨‍🦱</v>
      </c>
      <c r="X353" s="28"/>
      <c r="Y353" s="34"/>
      <c r="Z353" s="35"/>
      <c r="AA353" s="35"/>
      <c r="AB353" s="36" t="b">
        <v>0</v>
      </c>
      <c r="AC353" s="23" t="s">
        <v>140</v>
      </c>
      <c r="AD353" s="37"/>
      <c r="AE353" s="37"/>
      <c r="AF353" s="106" t="s">
        <v>1147</v>
      </c>
      <c r="AG353" s="42" t="s">
        <v>562</v>
      </c>
      <c r="AH353" s="106" t="s">
        <v>1147</v>
      </c>
      <c r="AI353" s="37"/>
      <c r="AJ353" s="37"/>
      <c r="AK353" s="38"/>
      <c r="AL353" s="38"/>
      <c r="AM353" s="38"/>
      <c r="AN353" s="38"/>
    </row>
    <row r="354" ht="21.75" customHeight="1">
      <c r="A354" s="8">
        <v>358.0</v>
      </c>
      <c r="B354" s="27" t="s">
        <v>70</v>
      </c>
      <c r="C354" s="18" t="s">
        <v>1148</v>
      </c>
      <c r="D354" s="19" t="s">
        <v>1149</v>
      </c>
      <c r="E354" s="6">
        <v>2993.0</v>
      </c>
      <c r="F354" s="39" t="s">
        <v>56</v>
      </c>
      <c r="G354" s="39" t="s">
        <v>556</v>
      </c>
      <c r="H354" s="106" t="s">
        <v>709</v>
      </c>
      <c r="I354" s="106" t="s">
        <v>716</v>
      </c>
      <c r="J354" s="22" t="s">
        <v>44</v>
      </c>
      <c r="K354" s="50" t="s">
        <v>135</v>
      </c>
      <c r="L354" s="23" t="s">
        <v>46</v>
      </c>
      <c r="M354" s="40" t="s">
        <v>59</v>
      </c>
      <c r="N354" s="25" t="s">
        <v>48</v>
      </c>
      <c r="O354" s="26" t="s">
        <v>49</v>
      </c>
      <c r="P354" s="27">
        <f t="shared" si="1"/>
        <v>48</v>
      </c>
      <c r="Q354" s="28">
        <v>28346.0</v>
      </c>
      <c r="R354" s="29">
        <v>42767.0</v>
      </c>
      <c r="S354" s="30" t="str">
        <f t="shared" si="2"/>
        <v>9 ปี 0 เดือน 14 วัน </v>
      </c>
      <c r="T354" s="31">
        <f t="shared" si="3"/>
        <v>50314</v>
      </c>
      <c r="U354" s="32">
        <f t="shared" si="4"/>
        <v>2037</v>
      </c>
      <c r="V354" s="33" t="str">
        <f t="shared" si="5"/>
        <v>44-48</v>
      </c>
      <c r="W354" s="33" t="str">
        <f t="shared" si="6"/>
        <v>Gen X 🧔</v>
      </c>
      <c r="X354" s="31"/>
      <c r="Y354" s="34"/>
      <c r="Z354" s="35"/>
      <c r="AA354" s="35"/>
      <c r="AB354" s="36" t="b">
        <v>0</v>
      </c>
      <c r="AC354" s="23" t="s">
        <v>50</v>
      </c>
      <c r="AD354" s="37"/>
      <c r="AE354" s="106"/>
      <c r="AF354" s="37"/>
      <c r="AG354" s="37"/>
      <c r="AH354" s="106" t="s">
        <v>717</v>
      </c>
      <c r="AI354" s="37"/>
      <c r="AJ354" s="37"/>
      <c r="AK354" s="38"/>
      <c r="AL354" s="38"/>
      <c r="AM354" s="38"/>
      <c r="AN354" s="38"/>
    </row>
    <row r="355" ht="21.75" customHeight="1">
      <c r="A355" s="8">
        <v>359.0</v>
      </c>
      <c r="B355" s="27" t="s">
        <v>52</v>
      </c>
      <c r="C355" s="18" t="s">
        <v>1150</v>
      </c>
      <c r="D355" s="19" t="s">
        <v>1151</v>
      </c>
      <c r="E355" s="27">
        <v>2994.0</v>
      </c>
      <c r="F355" s="39" t="s">
        <v>56</v>
      </c>
      <c r="G355" s="39" t="s">
        <v>556</v>
      </c>
      <c r="H355" s="106" t="s">
        <v>636</v>
      </c>
      <c r="I355" s="106" t="s">
        <v>113</v>
      </c>
      <c r="J355" s="22" t="s">
        <v>44</v>
      </c>
      <c r="K355" s="50" t="s">
        <v>135</v>
      </c>
      <c r="L355" s="23" t="s">
        <v>46</v>
      </c>
      <c r="M355" s="40" t="s">
        <v>59</v>
      </c>
      <c r="N355" s="25" t="s">
        <v>48</v>
      </c>
      <c r="O355" s="26" t="s">
        <v>49</v>
      </c>
      <c r="P355" s="27">
        <f t="shared" si="1"/>
        <v>35</v>
      </c>
      <c r="Q355" s="28">
        <v>33211.0</v>
      </c>
      <c r="R355" s="29">
        <v>41395.0</v>
      </c>
      <c r="S355" s="30" t="str">
        <f t="shared" si="2"/>
        <v>12 ปี 9 เดือน 14 วัน </v>
      </c>
      <c r="T355" s="31">
        <f t="shared" si="3"/>
        <v>55427</v>
      </c>
      <c r="U355" s="32">
        <f t="shared" si="4"/>
        <v>2051</v>
      </c>
      <c r="V355" s="33" t="str">
        <f t="shared" si="5"/>
        <v>34-38</v>
      </c>
      <c r="W355" s="33" t="str">
        <f t="shared" si="6"/>
        <v>Gen Y 👨‍🦱</v>
      </c>
      <c r="X355" s="31"/>
      <c r="Y355" s="34"/>
      <c r="Z355" s="35"/>
      <c r="AA355" s="35"/>
      <c r="AB355" s="36" t="b">
        <v>0</v>
      </c>
      <c r="AC355" s="23" t="s">
        <v>50</v>
      </c>
      <c r="AD355" s="37"/>
      <c r="AE355" s="42"/>
      <c r="AF355" s="37"/>
      <c r="AG355" s="37"/>
      <c r="AH355" s="42" t="s">
        <v>723</v>
      </c>
      <c r="AI355" s="37"/>
      <c r="AJ355" s="37"/>
      <c r="AK355" s="38"/>
      <c r="AL355" s="38"/>
      <c r="AM355" s="38"/>
      <c r="AN355" s="38"/>
    </row>
    <row r="356" ht="21.75" customHeight="1">
      <c r="A356" s="8">
        <v>360.0</v>
      </c>
      <c r="B356" s="27" t="s">
        <v>52</v>
      </c>
      <c r="C356" s="18" t="s">
        <v>1152</v>
      </c>
      <c r="D356" s="19" t="s">
        <v>1153</v>
      </c>
      <c r="E356" s="6">
        <v>2995.0</v>
      </c>
      <c r="F356" s="39" t="s">
        <v>56</v>
      </c>
      <c r="G356" s="20" t="s">
        <v>41</v>
      </c>
      <c r="H356" s="106" t="s">
        <v>68</v>
      </c>
      <c r="I356" s="153" t="s">
        <v>203</v>
      </c>
      <c r="J356" s="22" t="s">
        <v>44</v>
      </c>
      <c r="K356" s="50" t="s">
        <v>135</v>
      </c>
      <c r="L356" s="23" t="s">
        <v>46</v>
      </c>
      <c r="M356" s="40" t="s">
        <v>59</v>
      </c>
      <c r="N356" s="25" t="s">
        <v>48</v>
      </c>
      <c r="O356" s="26" t="s">
        <v>49</v>
      </c>
      <c r="P356" s="27">
        <f t="shared" si="1"/>
        <v>31</v>
      </c>
      <c r="Q356" s="31">
        <v>34494.0</v>
      </c>
      <c r="R356" s="84">
        <v>43692.0</v>
      </c>
      <c r="S356" s="79" t="str">
        <f t="shared" si="2"/>
        <v>6 ปี 6 เดือน 0 วัน </v>
      </c>
      <c r="T356" s="31">
        <f t="shared" si="3"/>
        <v>56523</v>
      </c>
      <c r="U356" s="32">
        <f t="shared" si="4"/>
        <v>2054</v>
      </c>
      <c r="V356" s="33" t="str">
        <f t="shared" si="5"/>
        <v>29-33</v>
      </c>
      <c r="W356" s="33" t="str">
        <f t="shared" si="6"/>
        <v>Gen Y 👨‍🦱</v>
      </c>
      <c r="X356" s="31"/>
      <c r="Y356" s="21"/>
      <c r="Z356" s="80"/>
      <c r="AA356" s="80"/>
      <c r="AB356" s="36" t="b">
        <v>0</v>
      </c>
      <c r="AC356" s="23" t="s">
        <v>140</v>
      </c>
      <c r="AD356" s="81"/>
      <c r="AE356" s="81"/>
      <c r="AF356" s="81"/>
      <c r="AG356" s="81"/>
      <c r="AH356" s="81"/>
      <c r="AI356" s="81"/>
      <c r="AJ356" s="81"/>
      <c r="AK356" s="82"/>
      <c r="AL356" s="82"/>
      <c r="AM356" s="82"/>
      <c r="AN356" s="82"/>
    </row>
    <row r="357" ht="21.75" customHeight="1">
      <c r="A357" s="8">
        <v>361.0</v>
      </c>
      <c r="B357" s="27" t="s">
        <v>52</v>
      </c>
      <c r="C357" s="18" t="s">
        <v>1144</v>
      </c>
      <c r="D357" s="19" t="s">
        <v>1154</v>
      </c>
      <c r="E357" s="6">
        <v>3000.0</v>
      </c>
      <c r="F357" s="10" t="s">
        <v>159</v>
      </c>
      <c r="G357" s="39" t="s">
        <v>556</v>
      </c>
      <c r="H357" s="106" t="s">
        <v>698</v>
      </c>
      <c r="I357" s="106" t="s">
        <v>737</v>
      </c>
      <c r="J357" s="22" t="s">
        <v>44</v>
      </c>
      <c r="K357" s="50" t="s">
        <v>135</v>
      </c>
      <c r="L357" s="23" t="s">
        <v>46</v>
      </c>
      <c r="M357" s="40" t="s">
        <v>59</v>
      </c>
      <c r="N357" s="25" t="s">
        <v>48</v>
      </c>
      <c r="O357" s="26" t="s">
        <v>49</v>
      </c>
      <c r="P357" s="27">
        <f t="shared" si="1"/>
        <v>33</v>
      </c>
      <c r="Q357" s="28">
        <v>33678.0</v>
      </c>
      <c r="R357" s="29">
        <v>41821.0</v>
      </c>
      <c r="S357" s="30" t="str">
        <f t="shared" si="2"/>
        <v>11 ปี 7 เดือน 14 วัน </v>
      </c>
      <c r="T357" s="31">
        <f t="shared" si="3"/>
        <v>55793</v>
      </c>
      <c r="U357" s="32">
        <f t="shared" si="4"/>
        <v>2052</v>
      </c>
      <c r="V357" s="33" t="str">
        <f t="shared" si="5"/>
        <v>29-33</v>
      </c>
      <c r="W357" s="33" t="str">
        <f t="shared" si="6"/>
        <v>Gen Y 👨‍🦱</v>
      </c>
      <c r="X357" s="31"/>
      <c r="Y357" s="34"/>
      <c r="Z357" s="35"/>
      <c r="AA357" s="35"/>
      <c r="AB357" s="36" t="b">
        <v>0</v>
      </c>
      <c r="AC357" s="23" t="s">
        <v>50</v>
      </c>
      <c r="AD357" s="37"/>
      <c r="AE357" s="37"/>
      <c r="AF357" s="106" t="s">
        <v>962</v>
      </c>
      <c r="AG357" s="42" t="s">
        <v>562</v>
      </c>
      <c r="AH357" s="106" t="s">
        <v>962</v>
      </c>
      <c r="AI357" s="37"/>
      <c r="AJ357" s="37"/>
      <c r="AK357" s="38"/>
      <c r="AL357" s="38"/>
      <c r="AM357" s="38"/>
      <c r="AN357" s="38"/>
    </row>
    <row r="358" ht="21.75" customHeight="1">
      <c r="A358" s="8">
        <v>363.0</v>
      </c>
      <c r="B358" s="27" t="s">
        <v>52</v>
      </c>
      <c r="C358" s="18" t="s">
        <v>1155</v>
      </c>
      <c r="D358" s="19" t="s">
        <v>1156</v>
      </c>
      <c r="E358" s="6">
        <v>3002.0</v>
      </c>
      <c r="F358" s="10" t="s">
        <v>159</v>
      </c>
      <c r="G358" s="39" t="s">
        <v>556</v>
      </c>
      <c r="H358" s="106" t="s">
        <v>636</v>
      </c>
      <c r="I358" s="106" t="s">
        <v>113</v>
      </c>
      <c r="J358" s="22" t="s">
        <v>44</v>
      </c>
      <c r="K358" s="50" t="s">
        <v>135</v>
      </c>
      <c r="L358" s="23" t="s">
        <v>46</v>
      </c>
      <c r="M358" s="40" t="s">
        <v>59</v>
      </c>
      <c r="N358" s="25" t="s">
        <v>48</v>
      </c>
      <c r="O358" s="26" t="s">
        <v>49</v>
      </c>
      <c r="P358" s="27">
        <f t="shared" si="1"/>
        <v>30</v>
      </c>
      <c r="Q358" s="28">
        <v>34853.0</v>
      </c>
      <c r="R358" s="29">
        <v>43070.0</v>
      </c>
      <c r="S358" s="30" t="str">
        <f t="shared" si="2"/>
        <v>8 ปี 2 เดือน 14 วัน </v>
      </c>
      <c r="T358" s="28">
        <f t="shared" si="3"/>
        <v>56888</v>
      </c>
      <c r="U358" s="32">
        <f t="shared" si="4"/>
        <v>2055</v>
      </c>
      <c r="V358" s="33" t="str">
        <f t="shared" si="5"/>
        <v>29-33</v>
      </c>
      <c r="W358" s="33" t="str">
        <f t="shared" si="6"/>
        <v>Gen Y 👨‍🦱</v>
      </c>
      <c r="X358" s="28"/>
      <c r="Y358" s="34"/>
      <c r="Z358" s="35"/>
      <c r="AA358" s="35"/>
      <c r="AB358" s="36" t="b">
        <v>0</v>
      </c>
      <c r="AC358" s="23" t="s">
        <v>140</v>
      </c>
      <c r="AD358" s="37"/>
      <c r="AE358" s="37"/>
      <c r="AF358" s="106" t="s">
        <v>834</v>
      </c>
      <c r="AG358" s="42" t="s">
        <v>562</v>
      </c>
      <c r="AH358" s="106" t="s">
        <v>834</v>
      </c>
      <c r="AI358" s="37"/>
      <c r="AJ358" s="37"/>
      <c r="AK358" s="38"/>
      <c r="AL358" s="38"/>
      <c r="AM358" s="38"/>
      <c r="AN358" s="38"/>
    </row>
    <row r="359" ht="21.75" customHeight="1">
      <c r="A359" s="8">
        <v>364.0</v>
      </c>
      <c r="B359" s="8" t="s">
        <v>52</v>
      </c>
      <c r="C359" s="75" t="s">
        <v>1157</v>
      </c>
      <c r="D359" s="76" t="s">
        <v>1158</v>
      </c>
      <c r="E359" s="26">
        <v>3018.0</v>
      </c>
      <c r="F359" s="39" t="s">
        <v>56</v>
      </c>
      <c r="G359" s="20" t="s">
        <v>41</v>
      </c>
      <c r="H359" s="20" t="s">
        <v>80</v>
      </c>
      <c r="I359" s="20" t="s">
        <v>363</v>
      </c>
      <c r="J359" s="22" t="s">
        <v>44</v>
      </c>
      <c r="K359" s="50" t="s">
        <v>135</v>
      </c>
      <c r="L359" s="23" t="s">
        <v>46</v>
      </c>
      <c r="M359" s="40" t="s">
        <v>59</v>
      </c>
      <c r="N359" s="25" t="s">
        <v>48</v>
      </c>
      <c r="O359" s="26" t="s">
        <v>49</v>
      </c>
      <c r="P359" s="27">
        <f t="shared" si="1"/>
        <v>31</v>
      </c>
      <c r="Q359" s="77">
        <v>34556.0</v>
      </c>
      <c r="R359" s="78">
        <v>45261.0</v>
      </c>
      <c r="S359" s="79" t="str">
        <f t="shared" si="2"/>
        <v>2 ปี 2 เดือน 14 วัน </v>
      </c>
      <c r="T359" s="31">
        <f t="shared" si="3"/>
        <v>56523</v>
      </c>
      <c r="U359" s="32">
        <f t="shared" si="4"/>
        <v>2054</v>
      </c>
      <c r="V359" s="33" t="str">
        <f t="shared" si="5"/>
        <v>29-33</v>
      </c>
      <c r="W359" s="33" t="str">
        <f t="shared" si="6"/>
        <v>Gen Y 👨‍🦱</v>
      </c>
      <c r="X359" s="31"/>
      <c r="Y359" s="21"/>
      <c r="Z359" s="27"/>
      <c r="AA359" s="27"/>
      <c r="AB359" s="36" t="b">
        <v>0</v>
      </c>
      <c r="AC359" s="23" t="s">
        <v>140</v>
      </c>
      <c r="AD359" s="21"/>
      <c r="AE359" s="21"/>
      <c r="AF359" s="21"/>
      <c r="AG359" s="21"/>
      <c r="AH359" s="21"/>
      <c r="AI359" s="21"/>
      <c r="AJ359" s="21"/>
      <c r="AK359" s="86"/>
      <c r="AL359" s="86"/>
      <c r="AM359" s="86"/>
      <c r="AN359" s="86"/>
    </row>
    <row r="360" ht="21.75" customHeight="1">
      <c r="A360" s="8">
        <v>365.0</v>
      </c>
      <c r="B360" s="27" t="s">
        <v>52</v>
      </c>
      <c r="C360" s="71" t="s">
        <v>1159</v>
      </c>
      <c r="D360" s="73" t="s">
        <v>1160</v>
      </c>
      <c r="E360" s="6">
        <v>3021.0</v>
      </c>
      <c r="F360" s="20" t="s">
        <v>170</v>
      </c>
      <c r="G360" s="39" t="s">
        <v>556</v>
      </c>
      <c r="H360" s="20" t="s">
        <v>573</v>
      </c>
      <c r="I360" s="106" t="s">
        <v>687</v>
      </c>
      <c r="J360" s="22" t="s">
        <v>44</v>
      </c>
      <c r="K360" s="50" t="s">
        <v>135</v>
      </c>
      <c r="L360" s="23" t="s">
        <v>172</v>
      </c>
      <c r="M360" s="40" t="s">
        <v>59</v>
      </c>
      <c r="N360" s="27" t="s">
        <v>197</v>
      </c>
      <c r="O360" s="26" t="s">
        <v>174</v>
      </c>
      <c r="P360" s="27">
        <f t="shared" si="1"/>
        <v>34</v>
      </c>
      <c r="Q360" s="28">
        <v>33436.0</v>
      </c>
      <c r="R360" s="29">
        <v>41499.0</v>
      </c>
      <c r="S360" s="30" t="str">
        <f t="shared" si="2"/>
        <v>12 ปี 6 เดือน 2 วัน </v>
      </c>
      <c r="T360" s="31">
        <f t="shared" si="3"/>
        <v>55427</v>
      </c>
      <c r="U360" s="32">
        <f t="shared" si="4"/>
        <v>2051</v>
      </c>
      <c r="V360" s="33" t="str">
        <f t="shared" si="5"/>
        <v>34-38</v>
      </c>
      <c r="W360" s="33" t="str">
        <f t="shared" si="6"/>
        <v>Gen Y 👨‍🦱</v>
      </c>
      <c r="X360" s="31"/>
      <c r="Y360" s="74"/>
      <c r="Z360" s="35"/>
      <c r="AA360" s="35"/>
      <c r="AB360" s="41" t="b">
        <v>0</v>
      </c>
      <c r="AC360" s="23" t="s">
        <v>175</v>
      </c>
      <c r="AD360" s="37"/>
      <c r="AE360" s="37"/>
      <c r="AF360" s="42"/>
      <c r="AG360" s="42" t="s">
        <v>562</v>
      </c>
      <c r="AH360" s="42" t="s">
        <v>688</v>
      </c>
      <c r="AI360" s="37"/>
      <c r="AJ360" s="37"/>
      <c r="AK360" s="38"/>
      <c r="AL360" s="38"/>
      <c r="AM360" s="38"/>
      <c r="AN360" s="38"/>
    </row>
    <row r="361" ht="21.75" customHeight="1">
      <c r="A361" s="8">
        <v>366.0</v>
      </c>
      <c r="B361" s="27" t="s">
        <v>52</v>
      </c>
      <c r="C361" s="71" t="s">
        <v>1161</v>
      </c>
      <c r="D361" s="73" t="s">
        <v>1162</v>
      </c>
      <c r="E361" s="6">
        <v>3024.0</v>
      </c>
      <c r="F361" s="39" t="s">
        <v>56</v>
      </c>
      <c r="G361" s="39" t="s">
        <v>556</v>
      </c>
      <c r="H361" s="106" t="s">
        <v>636</v>
      </c>
      <c r="I361" s="106" t="s">
        <v>842</v>
      </c>
      <c r="J361" s="22" t="s">
        <v>44</v>
      </c>
      <c r="K361" s="50" t="s">
        <v>135</v>
      </c>
      <c r="L361" s="23" t="s">
        <v>46</v>
      </c>
      <c r="M361" s="40" t="s">
        <v>59</v>
      </c>
      <c r="N361" s="25" t="s">
        <v>48</v>
      </c>
      <c r="O361" s="26" t="s">
        <v>49</v>
      </c>
      <c r="P361" s="27">
        <f t="shared" si="1"/>
        <v>49</v>
      </c>
      <c r="Q361" s="28">
        <v>28096.0</v>
      </c>
      <c r="R361" s="29">
        <v>42095.0</v>
      </c>
      <c r="S361" s="30" t="str">
        <f t="shared" si="2"/>
        <v>10 ปี 10 เดือน 14 วัน </v>
      </c>
      <c r="T361" s="31">
        <f t="shared" si="3"/>
        <v>50314</v>
      </c>
      <c r="U361" s="32">
        <f t="shared" si="4"/>
        <v>2037</v>
      </c>
      <c r="V361" s="33" t="str">
        <f t="shared" si="5"/>
        <v>49-53</v>
      </c>
      <c r="W361" s="33" t="str">
        <f t="shared" si="6"/>
        <v>Gen X 🧔</v>
      </c>
      <c r="X361" s="31"/>
      <c r="Y361" s="74"/>
      <c r="Z361" s="35"/>
      <c r="AA361" s="35"/>
      <c r="AB361" s="36" t="b">
        <v>0</v>
      </c>
      <c r="AC361" s="23" t="s">
        <v>50</v>
      </c>
      <c r="AD361" s="37"/>
      <c r="AE361" s="42"/>
      <c r="AF361" s="37"/>
      <c r="AG361" s="37"/>
      <c r="AH361" s="42" t="s">
        <v>843</v>
      </c>
      <c r="AI361" s="37"/>
      <c r="AJ361" s="37"/>
      <c r="AK361" s="38"/>
      <c r="AL361" s="38"/>
      <c r="AM361" s="38"/>
      <c r="AN361" s="38"/>
    </row>
    <row r="362" ht="21.75" customHeight="1">
      <c r="A362" s="8">
        <v>367.0</v>
      </c>
      <c r="B362" s="26" t="s">
        <v>70</v>
      </c>
      <c r="C362" s="18" t="s">
        <v>1163</v>
      </c>
      <c r="D362" s="76" t="s">
        <v>1164</v>
      </c>
      <c r="E362" s="6">
        <v>3060.0</v>
      </c>
      <c r="F362" s="10" t="s">
        <v>159</v>
      </c>
      <c r="G362" s="39" t="s">
        <v>556</v>
      </c>
      <c r="H362" s="20" t="s">
        <v>573</v>
      </c>
      <c r="I362" s="106" t="s">
        <v>630</v>
      </c>
      <c r="J362" s="22" t="s">
        <v>44</v>
      </c>
      <c r="K362" s="50" t="s">
        <v>135</v>
      </c>
      <c r="L362" s="23" t="s">
        <v>46</v>
      </c>
      <c r="M362" s="40" t="s">
        <v>59</v>
      </c>
      <c r="N362" s="25" t="s">
        <v>48</v>
      </c>
      <c r="O362" s="26" t="s">
        <v>49</v>
      </c>
      <c r="P362" s="27">
        <f t="shared" si="1"/>
        <v>36</v>
      </c>
      <c r="Q362" s="28">
        <v>32830.0</v>
      </c>
      <c r="R362" s="29">
        <v>42037.0</v>
      </c>
      <c r="S362" s="30" t="str">
        <f t="shared" si="2"/>
        <v>11 ปี 0 เดือน 13 วัน </v>
      </c>
      <c r="T362" s="31">
        <f t="shared" si="3"/>
        <v>55062</v>
      </c>
      <c r="U362" s="32">
        <f t="shared" si="4"/>
        <v>2050</v>
      </c>
      <c r="V362" s="33" t="str">
        <f t="shared" si="5"/>
        <v>34-38</v>
      </c>
      <c r="W362" s="33" t="str">
        <f t="shared" si="6"/>
        <v>Gen Y 👨‍🦱</v>
      </c>
      <c r="X362" s="31"/>
      <c r="Y362" s="34"/>
      <c r="Z362" s="35"/>
      <c r="AA362" s="35"/>
      <c r="AB362" s="36" t="b">
        <v>0</v>
      </c>
      <c r="AC362" s="23" t="s">
        <v>50</v>
      </c>
      <c r="AD362" s="37"/>
      <c r="AE362" s="37"/>
      <c r="AF362" s="106" t="s">
        <v>632</v>
      </c>
      <c r="AG362" s="42" t="s">
        <v>562</v>
      </c>
      <c r="AH362" s="106" t="s">
        <v>632</v>
      </c>
      <c r="AI362" s="37"/>
      <c r="AJ362" s="37"/>
      <c r="AK362" s="38"/>
      <c r="AL362" s="38"/>
      <c r="AM362" s="38"/>
      <c r="AN362" s="38"/>
    </row>
    <row r="363" ht="21.75" customHeight="1">
      <c r="A363" s="8">
        <v>368.0</v>
      </c>
      <c r="B363" s="27" t="s">
        <v>36</v>
      </c>
      <c r="C363" s="18" t="s">
        <v>1165</v>
      </c>
      <c r="D363" s="19" t="s">
        <v>1166</v>
      </c>
      <c r="E363" s="6">
        <v>3061.0</v>
      </c>
      <c r="F363" s="10" t="s">
        <v>159</v>
      </c>
      <c r="G363" s="39" t="s">
        <v>556</v>
      </c>
      <c r="H363" s="106" t="s">
        <v>698</v>
      </c>
      <c r="I363" s="106" t="s">
        <v>699</v>
      </c>
      <c r="J363" s="22" t="s">
        <v>44</v>
      </c>
      <c r="K363" s="50" t="s">
        <v>135</v>
      </c>
      <c r="L363" s="23" t="s">
        <v>46</v>
      </c>
      <c r="M363" s="24" t="s">
        <v>47</v>
      </c>
      <c r="N363" s="25" t="s">
        <v>48</v>
      </c>
      <c r="O363" s="26" t="s">
        <v>49</v>
      </c>
      <c r="P363" s="27">
        <f t="shared" si="1"/>
        <v>33</v>
      </c>
      <c r="Q363" s="28">
        <v>33918.0</v>
      </c>
      <c r="R363" s="29">
        <v>42186.0</v>
      </c>
      <c r="S363" s="30" t="str">
        <f t="shared" si="2"/>
        <v>10 ปี 7 เดือน 14 วัน </v>
      </c>
      <c r="T363" s="31">
        <f t="shared" si="3"/>
        <v>56158</v>
      </c>
      <c r="U363" s="32">
        <f t="shared" si="4"/>
        <v>2053</v>
      </c>
      <c r="V363" s="33" t="str">
        <f t="shared" si="5"/>
        <v>29-33</v>
      </c>
      <c r="W363" s="33" t="str">
        <f t="shared" si="6"/>
        <v>Gen Y 👨‍🦱</v>
      </c>
      <c r="X363" s="31"/>
      <c r="Y363" s="34"/>
      <c r="Z363" s="35"/>
      <c r="AA363" s="35"/>
      <c r="AB363" s="36" t="b">
        <v>0</v>
      </c>
      <c r="AC363" s="23" t="s">
        <v>50</v>
      </c>
      <c r="AD363" s="37"/>
      <c r="AE363" s="37"/>
      <c r="AF363" s="106" t="s">
        <v>830</v>
      </c>
      <c r="AG363" s="42" t="s">
        <v>562</v>
      </c>
      <c r="AH363" s="106" t="s">
        <v>830</v>
      </c>
      <c r="AI363" s="37"/>
      <c r="AJ363" s="37"/>
      <c r="AK363" s="38"/>
      <c r="AL363" s="38"/>
      <c r="AM363" s="38"/>
      <c r="AN363" s="38"/>
    </row>
    <row r="364" ht="21.75" customHeight="1">
      <c r="A364" s="8">
        <v>369.0</v>
      </c>
      <c r="B364" s="27" t="s">
        <v>52</v>
      </c>
      <c r="C364" s="75" t="s">
        <v>1167</v>
      </c>
      <c r="D364" s="76" t="s">
        <v>292</v>
      </c>
      <c r="E364" s="8">
        <v>3062.0</v>
      </c>
      <c r="F364" s="10" t="s">
        <v>159</v>
      </c>
      <c r="G364" s="39" t="s">
        <v>556</v>
      </c>
      <c r="H364" s="106" t="s">
        <v>698</v>
      </c>
      <c r="I364" s="106" t="s">
        <v>706</v>
      </c>
      <c r="J364" s="22" t="s">
        <v>44</v>
      </c>
      <c r="K364" s="50" t="s">
        <v>135</v>
      </c>
      <c r="L364" s="23" t="s">
        <v>46</v>
      </c>
      <c r="M364" s="40" t="s">
        <v>59</v>
      </c>
      <c r="N364" s="25" t="s">
        <v>48</v>
      </c>
      <c r="O364" s="26" t="s">
        <v>49</v>
      </c>
      <c r="P364" s="27">
        <f t="shared" si="1"/>
        <v>27</v>
      </c>
      <c r="Q364" s="77">
        <v>36155.0</v>
      </c>
      <c r="R364" s="78">
        <v>45215.0</v>
      </c>
      <c r="S364" s="30" t="str">
        <f t="shared" si="2"/>
        <v>2 ปี 3 เดือน 30 วัน </v>
      </c>
      <c r="T364" s="31">
        <f t="shared" si="3"/>
        <v>58349</v>
      </c>
      <c r="U364" s="32">
        <f t="shared" si="4"/>
        <v>2059</v>
      </c>
      <c r="V364" s="33" t="str">
        <f t="shared" si="5"/>
        <v>24-28</v>
      </c>
      <c r="W364" s="33" t="str">
        <f t="shared" si="6"/>
        <v>Gen Z 🧒</v>
      </c>
      <c r="X364" s="31"/>
      <c r="Y364" s="21"/>
      <c r="Z364" s="80"/>
      <c r="AA364" s="80"/>
      <c r="AB364" s="36" t="b">
        <v>0</v>
      </c>
      <c r="AC364" s="23" t="s">
        <v>140</v>
      </c>
      <c r="AD364" s="81"/>
      <c r="AE364" s="81"/>
      <c r="AF364" s="106" t="s">
        <v>776</v>
      </c>
      <c r="AG364" s="42" t="s">
        <v>562</v>
      </c>
      <c r="AH364" s="106" t="s">
        <v>776</v>
      </c>
      <c r="AI364" s="81"/>
      <c r="AJ364" s="81"/>
      <c r="AK364" s="82"/>
      <c r="AL364" s="82"/>
      <c r="AM364" s="82"/>
      <c r="AN364" s="82"/>
    </row>
    <row r="365" ht="21.75" customHeight="1">
      <c r="A365" s="8">
        <v>370.0</v>
      </c>
      <c r="B365" s="27" t="s">
        <v>52</v>
      </c>
      <c r="C365" s="18" t="s">
        <v>1168</v>
      </c>
      <c r="D365" s="19" t="s">
        <v>1169</v>
      </c>
      <c r="E365" s="6">
        <v>3072.0</v>
      </c>
      <c r="F365" s="10" t="s">
        <v>159</v>
      </c>
      <c r="G365" s="39" t="s">
        <v>556</v>
      </c>
      <c r="H365" s="20" t="s">
        <v>573</v>
      </c>
      <c r="I365" s="106" t="s">
        <v>720</v>
      </c>
      <c r="J365" s="22" t="s">
        <v>44</v>
      </c>
      <c r="K365" s="50" t="s">
        <v>135</v>
      </c>
      <c r="L365" s="23" t="s">
        <v>46</v>
      </c>
      <c r="M365" s="40" t="s">
        <v>59</v>
      </c>
      <c r="N365" s="25" t="s">
        <v>48</v>
      </c>
      <c r="O365" s="26" t="s">
        <v>49</v>
      </c>
      <c r="P365" s="27">
        <f t="shared" si="1"/>
        <v>37</v>
      </c>
      <c r="Q365" s="31">
        <v>32335.0</v>
      </c>
      <c r="R365" s="84">
        <v>43692.0</v>
      </c>
      <c r="S365" s="30" t="str">
        <f t="shared" si="2"/>
        <v>6 ปี 6 เดือน 0 วัน </v>
      </c>
      <c r="T365" s="31">
        <f t="shared" si="3"/>
        <v>54332</v>
      </c>
      <c r="U365" s="32">
        <f t="shared" si="4"/>
        <v>2048</v>
      </c>
      <c r="V365" s="33" t="str">
        <f t="shared" si="5"/>
        <v>34-38</v>
      </c>
      <c r="W365" s="33" t="str">
        <f t="shared" si="6"/>
        <v>Gen Y 👨‍🦱</v>
      </c>
      <c r="X365" s="31"/>
      <c r="Y365" s="21"/>
      <c r="Z365" s="80"/>
      <c r="AA365" s="80"/>
      <c r="AB365" s="36" t="b">
        <v>0</v>
      </c>
      <c r="AC365" s="23" t="s">
        <v>140</v>
      </c>
      <c r="AD365" s="81"/>
      <c r="AE365" s="81"/>
      <c r="AF365" s="106" t="s">
        <v>1170</v>
      </c>
      <c r="AG365" s="42" t="s">
        <v>562</v>
      </c>
      <c r="AH365" s="106" t="s">
        <v>1170</v>
      </c>
      <c r="AI365" s="81"/>
      <c r="AJ365" s="81"/>
      <c r="AK365" s="82"/>
      <c r="AL365" s="82"/>
      <c r="AM365" s="82"/>
      <c r="AN365" s="82"/>
    </row>
    <row r="366" ht="21.75" customHeight="1">
      <c r="A366" s="8">
        <v>371.0</v>
      </c>
      <c r="B366" s="27" t="s">
        <v>36</v>
      </c>
      <c r="C366" s="71" t="s">
        <v>1171</v>
      </c>
      <c r="D366" s="73" t="s">
        <v>1172</v>
      </c>
      <c r="E366" s="6">
        <v>3073.0</v>
      </c>
      <c r="F366" s="39" t="s">
        <v>56</v>
      </c>
      <c r="G366" s="39" t="s">
        <v>556</v>
      </c>
      <c r="H366" s="106" t="s">
        <v>636</v>
      </c>
      <c r="I366" s="106" t="s">
        <v>842</v>
      </c>
      <c r="J366" s="22" t="s">
        <v>44</v>
      </c>
      <c r="K366" s="50" t="s">
        <v>135</v>
      </c>
      <c r="L366" s="23" t="s">
        <v>46</v>
      </c>
      <c r="M366" s="24" t="s">
        <v>47</v>
      </c>
      <c r="N366" s="25" t="s">
        <v>48</v>
      </c>
      <c r="O366" s="26" t="s">
        <v>49</v>
      </c>
      <c r="P366" s="27">
        <f t="shared" si="1"/>
        <v>42</v>
      </c>
      <c r="Q366" s="28">
        <v>30454.0</v>
      </c>
      <c r="R366" s="29">
        <v>42095.0</v>
      </c>
      <c r="S366" s="30" t="str">
        <f t="shared" si="2"/>
        <v>10 ปี 10 เดือน 14 วัน </v>
      </c>
      <c r="T366" s="31">
        <f t="shared" si="3"/>
        <v>52505</v>
      </c>
      <c r="U366" s="32">
        <f t="shared" si="4"/>
        <v>2043</v>
      </c>
      <c r="V366" s="33" t="str">
        <f t="shared" si="5"/>
        <v>39-43</v>
      </c>
      <c r="W366" s="33" t="str">
        <f t="shared" si="6"/>
        <v>Gen Y 👨‍🦱</v>
      </c>
      <c r="X366" s="31"/>
      <c r="Y366" s="74"/>
      <c r="Z366" s="35"/>
      <c r="AA366" s="35"/>
      <c r="AB366" s="36" t="b">
        <v>0</v>
      </c>
      <c r="AC366" s="23" t="s">
        <v>50</v>
      </c>
      <c r="AD366" s="37"/>
      <c r="AE366" s="42"/>
      <c r="AF366" s="37"/>
      <c r="AG366" s="37"/>
      <c r="AH366" s="42" t="s">
        <v>843</v>
      </c>
      <c r="AI366" s="37"/>
      <c r="AJ366" s="37"/>
      <c r="AK366" s="38"/>
      <c r="AL366" s="38"/>
      <c r="AM366" s="38"/>
      <c r="AN366" s="38"/>
    </row>
    <row r="367" ht="21.75" customHeight="1">
      <c r="A367" s="8">
        <v>372.0</v>
      </c>
      <c r="B367" s="27" t="s">
        <v>36</v>
      </c>
      <c r="C367" s="71" t="s">
        <v>1173</v>
      </c>
      <c r="D367" s="73" t="s">
        <v>1174</v>
      </c>
      <c r="E367" s="6">
        <v>3074.0</v>
      </c>
      <c r="F367" s="39" t="s">
        <v>56</v>
      </c>
      <c r="G367" s="39" t="s">
        <v>556</v>
      </c>
      <c r="H367" s="106" t="s">
        <v>709</v>
      </c>
      <c r="I367" s="106" t="s">
        <v>726</v>
      </c>
      <c r="J367" s="22" t="s">
        <v>44</v>
      </c>
      <c r="K367" s="50" t="s">
        <v>135</v>
      </c>
      <c r="L367" s="23" t="s">
        <v>46</v>
      </c>
      <c r="M367" s="24" t="s">
        <v>47</v>
      </c>
      <c r="N367" s="25" t="s">
        <v>48</v>
      </c>
      <c r="O367" s="26" t="s">
        <v>49</v>
      </c>
      <c r="P367" s="27">
        <f t="shared" si="1"/>
        <v>33</v>
      </c>
      <c r="Q367" s="28">
        <v>33813.0</v>
      </c>
      <c r="R367" s="29">
        <v>42444.0</v>
      </c>
      <c r="S367" s="30" t="str">
        <f t="shared" si="2"/>
        <v>9 ปี 11 เดือน 0 วัน </v>
      </c>
      <c r="T367" s="31">
        <f t="shared" si="3"/>
        <v>55793</v>
      </c>
      <c r="U367" s="32">
        <f t="shared" si="4"/>
        <v>2052</v>
      </c>
      <c r="V367" s="33" t="str">
        <f t="shared" si="5"/>
        <v>29-33</v>
      </c>
      <c r="W367" s="33" t="str">
        <f t="shared" si="6"/>
        <v>Gen Y 👨‍🦱</v>
      </c>
      <c r="X367" s="31"/>
      <c r="Y367" s="74"/>
      <c r="Z367" s="35"/>
      <c r="AA367" s="35"/>
      <c r="AB367" s="36" t="b">
        <v>0</v>
      </c>
      <c r="AC367" s="23" t="s">
        <v>140</v>
      </c>
      <c r="AD367" s="37"/>
      <c r="AE367" s="42"/>
      <c r="AF367" s="37"/>
      <c r="AG367" s="37"/>
      <c r="AH367" s="42" t="s">
        <v>727</v>
      </c>
      <c r="AI367" s="37"/>
      <c r="AJ367" s="37"/>
      <c r="AK367" s="38"/>
      <c r="AL367" s="38"/>
      <c r="AM367" s="38"/>
      <c r="AN367" s="38"/>
    </row>
    <row r="368" ht="21.75" customHeight="1">
      <c r="A368" s="8">
        <v>373.0</v>
      </c>
      <c r="B368" s="182" t="s">
        <v>52</v>
      </c>
      <c r="C368" s="183" t="s">
        <v>1175</v>
      </c>
      <c r="D368" s="184" t="s">
        <v>1176</v>
      </c>
      <c r="E368" s="26">
        <v>3076.0</v>
      </c>
      <c r="F368" s="39" t="s">
        <v>56</v>
      </c>
      <c r="G368" s="39" t="s">
        <v>556</v>
      </c>
      <c r="H368" s="106" t="s">
        <v>709</v>
      </c>
      <c r="I368" s="153" t="s">
        <v>716</v>
      </c>
      <c r="J368" s="22" t="s">
        <v>44</v>
      </c>
      <c r="K368" s="50" t="s">
        <v>135</v>
      </c>
      <c r="L368" s="23" t="s">
        <v>46</v>
      </c>
      <c r="M368" s="40" t="s">
        <v>59</v>
      </c>
      <c r="N368" s="25" t="s">
        <v>48</v>
      </c>
      <c r="O368" s="26" t="s">
        <v>49</v>
      </c>
      <c r="P368" s="27">
        <f t="shared" si="1"/>
        <v>29</v>
      </c>
      <c r="Q368" s="185">
        <v>35115.0</v>
      </c>
      <c r="R368" s="186">
        <v>44392.0</v>
      </c>
      <c r="S368" s="30" t="str">
        <f t="shared" si="2"/>
        <v>4 ปี 7 เดือน 0 วัน </v>
      </c>
      <c r="T368" s="31">
        <f t="shared" si="3"/>
        <v>57254</v>
      </c>
      <c r="U368" s="32">
        <f t="shared" si="4"/>
        <v>2056</v>
      </c>
      <c r="V368" s="33" t="str">
        <f t="shared" si="5"/>
        <v>29-33</v>
      </c>
      <c r="W368" s="33" t="str">
        <f t="shared" si="6"/>
        <v>Gen Y 👨‍🦱</v>
      </c>
      <c r="X368" s="31"/>
      <c r="Y368" s="39" t="s">
        <v>1177</v>
      </c>
      <c r="Z368" s="80"/>
      <c r="AA368" s="80"/>
      <c r="AB368" s="36" t="b">
        <v>0</v>
      </c>
      <c r="AC368" s="23" t="s">
        <v>140</v>
      </c>
      <c r="AD368" s="81"/>
      <c r="AE368" s="106"/>
      <c r="AF368" s="81"/>
      <c r="AG368" s="81"/>
      <c r="AH368" s="106" t="s">
        <v>918</v>
      </c>
      <c r="AI368" s="81"/>
      <c r="AJ368" s="81"/>
      <c r="AK368" s="82"/>
      <c r="AL368" s="82"/>
      <c r="AM368" s="82"/>
      <c r="AN368" s="82"/>
    </row>
    <row r="369" ht="21.75" customHeight="1">
      <c r="A369" s="8">
        <v>374.0</v>
      </c>
      <c r="B369" s="27" t="s">
        <v>52</v>
      </c>
      <c r="C369" s="71" t="s">
        <v>1178</v>
      </c>
      <c r="D369" s="73" t="s">
        <v>1179</v>
      </c>
      <c r="E369" s="27">
        <v>3077.0</v>
      </c>
      <c r="F369" s="10" t="s">
        <v>159</v>
      </c>
      <c r="G369" s="39" t="s">
        <v>556</v>
      </c>
      <c r="H369" s="106" t="s">
        <v>566</v>
      </c>
      <c r="I369" s="106" t="s">
        <v>641</v>
      </c>
      <c r="J369" s="22" t="s">
        <v>44</v>
      </c>
      <c r="K369" s="50" t="s">
        <v>135</v>
      </c>
      <c r="L369" s="23" t="s">
        <v>46</v>
      </c>
      <c r="M369" s="40" t="s">
        <v>59</v>
      </c>
      <c r="N369" s="25" t="s">
        <v>48</v>
      </c>
      <c r="O369" s="26" t="s">
        <v>49</v>
      </c>
      <c r="P369" s="27">
        <f t="shared" si="1"/>
        <v>29</v>
      </c>
      <c r="Q369" s="28">
        <v>35201.0</v>
      </c>
      <c r="R369" s="29">
        <v>43374.0</v>
      </c>
      <c r="S369" s="30" t="str">
        <f t="shared" si="2"/>
        <v>7 ปี 4 เดือน 14 วัน </v>
      </c>
      <c r="T369" s="31">
        <f t="shared" si="3"/>
        <v>57254</v>
      </c>
      <c r="U369" s="32">
        <f t="shared" si="4"/>
        <v>2056</v>
      </c>
      <c r="V369" s="33" t="str">
        <f t="shared" si="5"/>
        <v>29-33</v>
      </c>
      <c r="W369" s="33" t="str">
        <f t="shared" si="6"/>
        <v>Gen Y 👨‍🦱</v>
      </c>
      <c r="X369" s="31"/>
      <c r="Y369" s="74"/>
      <c r="Z369" s="35"/>
      <c r="AA369" s="35"/>
      <c r="AB369" s="36" t="b">
        <v>0</v>
      </c>
      <c r="AC369" s="23" t="s">
        <v>50</v>
      </c>
      <c r="AD369" s="37"/>
      <c r="AE369" s="37"/>
      <c r="AF369" s="106" t="s">
        <v>760</v>
      </c>
      <c r="AG369" s="42" t="s">
        <v>562</v>
      </c>
      <c r="AH369" s="106" t="s">
        <v>760</v>
      </c>
      <c r="AI369" s="37"/>
      <c r="AJ369" s="37"/>
      <c r="AK369" s="38"/>
      <c r="AL369" s="38"/>
      <c r="AM369" s="38"/>
      <c r="AN369" s="38"/>
    </row>
    <row r="370" ht="21.75" customHeight="1">
      <c r="A370" s="8">
        <v>375.0</v>
      </c>
      <c r="B370" s="26" t="s">
        <v>52</v>
      </c>
      <c r="C370" s="75" t="s">
        <v>1180</v>
      </c>
      <c r="D370" s="76" t="s">
        <v>1181</v>
      </c>
      <c r="E370" s="8">
        <v>5552.0</v>
      </c>
      <c r="F370" s="39" t="s">
        <v>56</v>
      </c>
      <c r="G370" s="39" t="s">
        <v>211</v>
      </c>
      <c r="H370" s="20" t="s">
        <v>636</v>
      </c>
      <c r="I370" s="21"/>
      <c r="J370" s="22" t="s">
        <v>44</v>
      </c>
      <c r="K370" s="50" t="s">
        <v>135</v>
      </c>
      <c r="L370" s="23" t="s">
        <v>46</v>
      </c>
      <c r="M370" s="40" t="s">
        <v>59</v>
      </c>
      <c r="N370" s="25" t="s">
        <v>48</v>
      </c>
      <c r="O370" s="26" t="s">
        <v>49</v>
      </c>
      <c r="P370" s="27">
        <f t="shared" si="1"/>
        <v>25</v>
      </c>
      <c r="Q370" s="66">
        <v>36593.0</v>
      </c>
      <c r="R370" s="67">
        <v>45201.0</v>
      </c>
      <c r="S370" s="30" t="str">
        <f t="shared" si="2"/>
        <v>2 ปี 4 เดือน 13 วัน </v>
      </c>
      <c r="T370" s="31">
        <f t="shared" si="3"/>
        <v>58715</v>
      </c>
      <c r="U370" s="32">
        <f t="shared" si="4"/>
        <v>2060</v>
      </c>
      <c r="V370" s="33" t="str">
        <f t="shared" si="5"/>
        <v>24-28</v>
      </c>
      <c r="W370" s="33" t="str">
        <f t="shared" si="6"/>
        <v>Gen Z 🧒</v>
      </c>
      <c r="X370" s="28"/>
      <c r="Y370" s="34"/>
      <c r="Z370" s="35"/>
      <c r="AA370" s="35"/>
      <c r="AB370" s="36" t="b">
        <v>0</v>
      </c>
      <c r="AC370" s="23" t="s">
        <v>140</v>
      </c>
      <c r="AD370" s="37"/>
      <c r="AE370" s="37"/>
      <c r="AF370" s="37"/>
      <c r="AG370" s="37"/>
      <c r="AH370" s="42" t="s">
        <v>213</v>
      </c>
      <c r="AI370" s="37"/>
      <c r="AJ370" s="37"/>
      <c r="AK370" s="38"/>
      <c r="AL370" s="38"/>
      <c r="AM370" s="38"/>
      <c r="AN370" s="38"/>
    </row>
    <row r="371" ht="21.75" customHeight="1">
      <c r="A371" s="8">
        <v>376.0</v>
      </c>
      <c r="B371" s="27" t="s">
        <v>52</v>
      </c>
      <c r="C371" s="18" t="s">
        <v>669</v>
      </c>
      <c r="D371" s="76" t="s">
        <v>1182</v>
      </c>
      <c r="E371" s="6">
        <v>3078.0</v>
      </c>
      <c r="F371" s="10" t="s">
        <v>159</v>
      </c>
      <c r="G371" s="39" t="s">
        <v>556</v>
      </c>
      <c r="H371" s="106" t="s">
        <v>698</v>
      </c>
      <c r="I371" s="106" t="s">
        <v>706</v>
      </c>
      <c r="J371" s="22" t="s">
        <v>44</v>
      </c>
      <c r="K371" s="50" t="s">
        <v>135</v>
      </c>
      <c r="L371" s="23" t="s">
        <v>46</v>
      </c>
      <c r="M371" s="40" t="s">
        <v>59</v>
      </c>
      <c r="N371" s="25" t="s">
        <v>48</v>
      </c>
      <c r="O371" s="26" t="s">
        <v>49</v>
      </c>
      <c r="P371" s="27">
        <f t="shared" si="1"/>
        <v>33</v>
      </c>
      <c r="Q371" s="28">
        <v>33841.0</v>
      </c>
      <c r="R371" s="29">
        <v>43266.0</v>
      </c>
      <c r="S371" s="30" t="str">
        <f t="shared" si="2"/>
        <v>7 ปี 8 เดือน 0 วัน </v>
      </c>
      <c r="T371" s="28">
        <f t="shared" si="3"/>
        <v>55793</v>
      </c>
      <c r="U371" s="32">
        <f t="shared" si="4"/>
        <v>2052</v>
      </c>
      <c r="V371" s="33" t="str">
        <f t="shared" si="5"/>
        <v>29-33</v>
      </c>
      <c r="W371" s="33" t="str">
        <f t="shared" si="6"/>
        <v>Gen Y 👨‍🦱</v>
      </c>
      <c r="X371" s="28"/>
      <c r="Y371" s="34"/>
      <c r="Z371" s="35"/>
      <c r="AA371" s="35"/>
      <c r="AB371" s="36" t="b">
        <v>0</v>
      </c>
      <c r="AC371" s="23" t="s">
        <v>140</v>
      </c>
      <c r="AD371" s="37"/>
      <c r="AE371" s="37"/>
      <c r="AF371" s="106" t="s">
        <v>776</v>
      </c>
      <c r="AG371" s="42" t="s">
        <v>562</v>
      </c>
      <c r="AH371" s="106" t="s">
        <v>776</v>
      </c>
      <c r="AI371" s="37"/>
      <c r="AJ371" s="37"/>
      <c r="AK371" s="38"/>
      <c r="AL371" s="38"/>
      <c r="AM371" s="38"/>
      <c r="AN371" s="38"/>
    </row>
    <row r="372" ht="21.75" customHeight="1">
      <c r="A372" s="8">
        <v>377.0</v>
      </c>
      <c r="B372" s="27" t="s">
        <v>52</v>
      </c>
      <c r="C372" s="18" t="s">
        <v>1010</v>
      </c>
      <c r="D372" s="19" t="s">
        <v>1183</v>
      </c>
      <c r="E372" s="27">
        <v>3079.0</v>
      </c>
      <c r="F372" s="10" t="s">
        <v>159</v>
      </c>
      <c r="G372" s="39" t="s">
        <v>556</v>
      </c>
      <c r="H372" s="106" t="s">
        <v>557</v>
      </c>
      <c r="I372" s="106" t="s">
        <v>838</v>
      </c>
      <c r="J372" s="22" t="s">
        <v>44</v>
      </c>
      <c r="K372" s="50" t="s">
        <v>135</v>
      </c>
      <c r="L372" s="23" t="s">
        <v>46</v>
      </c>
      <c r="M372" s="40" t="s">
        <v>59</v>
      </c>
      <c r="N372" s="25" t="s">
        <v>48</v>
      </c>
      <c r="O372" s="26" t="s">
        <v>49</v>
      </c>
      <c r="P372" s="27">
        <f t="shared" si="1"/>
        <v>33</v>
      </c>
      <c r="Q372" s="28">
        <v>34012.0</v>
      </c>
      <c r="R372" s="29">
        <v>42186.0</v>
      </c>
      <c r="S372" s="30" t="str">
        <f t="shared" si="2"/>
        <v>10 ปี 7 เดือน 14 วัน </v>
      </c>
      <c r="T372" s="31">
        <f t="shared" si="3"/>
        <v>56158</v>
      </c>
      <c r="U372" s="32">
        <f t="shared" si="4"/>
        <v>2053</v>
      </c>
      <c r="V372" s="33" t="str">
        <f t="shared" si="5"/>
        <v>29-33</v>
      </c>
      <c r="W372" s="33" t="str">
        <f t="shared" si="6"/>
        <v>Gen Y 👨‍🦱</v>
      </c>
      <c r="X372" s="31"/>
      <c r="Y372" s="21"/>
      <c r="Z372" s="35"/>
      <c r="AA372" s="35"/>
      <c r="AB372" s="36" t="b">
        <v>0</v>
      </c>
      <c r="AC372" s="23" t="s">
        <v>50</v>
      </c>
      <c r="AD372" s="37"/>
      <c r="AE372" s="37"/>
      <c r="AF372" s="106" t="s">
        <v>839</v>
      </c>
      <c r="AG372" s="42" t="s">
        <v>562</v>
      </c>
      <c r="AH372" s="106" t="s">
        <v>839</v>
      </c>
      <c r="AI372" s="37"/>
      <c r="AJ372" s="37"/>
      <c r="AK372" s="38"/>
      <c r="AL372" s="38"/>
      <c r="AM372" s="38"/>
      <c r="AN372" s="38"/>
    </row>
    <row r="373" ht="21.75" customHeight="1">
      <c r="A373" s="8">
        <v>378.0</v>
      </c>
      <c r="B373" s="27" t="s">
        <v>52</v>
      </c>
      <c r="C373" s="71" t="s">
        <v>1184</v>
      </c>
      <c r="D373" s="73" t="s">
        <v>1185</v>
      </c>
      <c r="E373" s="6">
        <v>3080.0</v>
      </c>
      <c r="F373" s="10" t="s">
        <v>159</v>
      </c>
      <c r="G373" s="39" t="s">
        <v>556</v>
      </c>
      <c r="H373" s="20" t="s">
        <v>573</v>
      </c>
      <c r="I373" s="106" t="s">
        <v>582</v>
      </c>
      <c r="J373" s="22" t="s">
        <v>44</v>
      </c>
      <c r="K373" s="50" t="s">
        <v>135</v>
      </c>
      <c r="L373" s="23" t="s">
        <v>46</v>
      </c>
      <c r="M373" s="40" t="s">
        <v>59</v>
      </c>
      <c r="N373" s="25" t="s">
        <v>48</v>
      </c>
      <c r="O373" s="26" t="s">
        <v>49</v>
      </c>
      <c r="P373" s="27">
        <f t="shared" si="1"/>
        <v>33</v>
      </c>
      <c r="Q373" s="28">
        <v>33846.0</v>
      </c>
      <c r="R373" s="29">
        <v>42536.0</v>
      </c>
      <c r="S373" s="30" t="str">
        <f t="shared" si="2"/>
        <v>9 ปี 8 เดือน 0 วัน </v>
      </c>
      <c r="T373" s="31">
        <f t="shared" si="3"/>
        <v>55793</v>
      </c>
      <c r="U373" s="32">
        <f t="shared" si="4"/>
        <v>2052</v>
      </c>
      <c r="V373" s="33" t="str">
        <f t="shared" si="5"/>
        <v>29-33</v>
      </c>
      <c r="W373" s="33" t="str">
        <f t="shared" si="6"/>
        <v>Gen Y 👨‍🦱</v>
      </c>
      <c r="X373" s="31"/>
      <c r="Y373" s="74"/>
      <c r="Z373" s="35"/>
      <c r="AA373" s="35"/>
      <c r="AB373" s="41" t="b">
        <v>0</v>
      </c>
      <c r="AC373" s="23" t="s">
        <v>50</v>
      </c>
      <c r="AD373" s="37"/>
      <c r="AE373" s="37"/>
      <c r="AF373" s="106" t="s">
        <v>585</v>
      </c>
      <c r="AG373" s="42" t="s">
        <v>562</v>
      </c>
      <c r="AH373" s="106" t="s">
        <v>585</v>
      </c>
      <c r="AI373" s="37"/>
      <c r="AJ373" s="37"/>
      <c r="AK373" s="38"/>
      <c r="AL373" s="38"/>
      <c r="AM373" s="38"/>
      <c r="AN373" s="38"/>
    </row>
    <row r="374" ht="21.75" customHeight="1">
      <c r="A374" s="8">
        <v>379.0</v>
      </c>
      <c r="B374" s="27" t="s">
        <v>52</v>
      </c>
      <c r="C374" s="18" t="s">
        <v>1186</v>
      </c>
      <c r="D374" s="19" t="s">
        <v>1187</v>
      </c>
      <c r="E374" s="27">
        <v>3081.0</v>
      </c>
      <c r="F374" s="10" t="s">
        <v>159</v>
      </c>
      <c r="G374" s="39" t="s">
        <v>556</v>
      </c>
      <c r="H374" s="20" t="s">
        <v>573</v>
      </c>
      <c r="I374" s="106" t="s">
        <v>687</v>
      </c>
      <c r="J374" s="22" t="s">
        <v>44</v>
      </c>
      <c r="K374" s="50" t="s">
        <v>135</v>
      </c>
      <c r="L374" s="23" t="s">
        <v>46</v>
      </c>
      <c r="M374" s="40" t="s">
        <v>59</v>
      </c>
      <c r="N374" s="25" t="s">
        <v>48</v>
      </c>
      <c r="O374" s="26" t="s">
        <v>49</v>
      </c>
      <c r="P374" s="27">
        <f t="shared" si="1"/>
        <v>33</v>
      </c>
      <c r="Q374" s="28">
        <v>33931.0</v>
      </c>
      <c r="R374" s="29">
        <v>42186.0</v>
      </c>
      <c r="S374" s="30" t="str">
        <f t="shared" si="2"/>
        <v>10 ปี 7 เดือน 14 วัน </v>
      </c>
      <c r="T374" s="31">
        <f t="shared" si="3"/>
        <v>56158</v>
      </c>
      <c r="U374" s="32">
        <f t="shared" si="4"/>
        <v>2053</v>
      </c>
      <c r="V374" s="33" t="str">
        <f t="shared" si="5"/>
        <v>29-33</v>
      </c>
      <c r="W374" s="33" t="str">
        <f t="shared" si="6"/>
        <v>Gen Y 👨‍🦱</v>
      </c>
      <c r="X374" s="31"/>
      <c r="Y374" s="21"/>
      <c r="Z374" s="35"/>
      <c r="AA374" s="35"/>
      <c r="AB374" s="36" t="b">
        <v>0</v>
      </c>
      <c r="AC374" s="23" t="s">
        <v>50</v>
      </c>
      <c r="AD374" s="37"/>
      <c r="AE374" s="37"/>
      <c r="AF374" s="106" t="s">
        <v>688</v>
      </c>
      <c r="AG374" s="42" t="s">
        <v>562</v>
      </c>
      <c r="AH374" s="106" t="s">
        <v>688</v>
      </c>
      <c r="AI374" s="37"/>
      <c r="AJ374" s="37"/>
      <c r="AK374" s="38"/>
      <c r="AL374" s="38"/>
      <c r="AM374" s="38"/>
      <c r="AN374" s="38"/>
    </row>
    <row r="375" ht="21.75" customHeight="1">
      <c r="A375" s="8">
        <v>380.0</v>
      </c>
      <c r="B375" s="27" t="s">
        <v>36</v>
      </c>
      <c r="C375" s="18" t="s">
        <v>1188</v>
      </c>
      <c r="D375" s="19" t="s">
        <v>1189</v>
      </c>
      <c r="E375" s="6">
        <v>3082.0</v>
      </c>
      <c r="F375" s="10" t="s">
        <v>159</v>
      </c>
      <c r="G375" s="39" t="s">
        <v>556</v>
      </c>
      <c r="H375" s="20" t="s">
        <v>573</v>
      </c>
      <c r="I375" s="106" t="s">
        <v>682</v>
      </c>
      <c r="J375" s="22" t="s">
        <v>44</v>
      </c>
      <c r="K375" s="50" t="s">
        <v>135</v>
      </c>
      <c r="L375" s="23" t="s">
        <v>46</v>
      </c>
      <c r="M375" s="24" t="s">
        <v>47</v>
      </c>
      <c r="N375" s="25" t="s">
        <v>48</v>
      </c>
      <c r="O375" s="26" t="s">
        <v>49</v>
      </c>
      <c r="P375" s="27">
        <f t="shared" si="1"/>
        <v>32</v>
      </c>
      <c r="Q375" s="28">
        <v>34334.0</v>
      </c>
      <c r="R375" s="29">
        <v>42628.0</v>
      </c>
      <c r="S375" s="30" t="str">
        <f t="shared" si="2"/>
        <v>9 ปี 5 เดือน 0 วัน </v>
      </c>
      <c r="T375" s="31">
        <f t="shared" si="3"/>
        <v>56523</v>
      </c>
      <c r="U375" s="32">
        <f t="shared" si="4"/>
        <v>2054</v>
      </c>
      <c r="V375" s="33" t="str">
        <f t="shared" si="5"/>
        <v>29-33</v>
      </c>
      <c r="W375" s="33" t="str">
        <f t="shared" si="6"/>
        <v>Gen Y 👨‍🦱</v>
      </c>
      <c r="X375" s="31"/>
      <c r="Y375" s="21"/>
      <c r="Z375" s="35"/>
      <c r="AA375" s="35"/>
      <c r="AB375" s="36" t="b">
        <v>0</v>
      </c>
      <c r="AC375" s="23" t="s">
        <v>140</v>
      </c>
      <c r="AD375" s="37"/>
      <c r="AE375" s="37"/>
      <c r="AF375" s="106" t="s">
        <v>684</v>
      </c>
      <c r="AG375" s="42" t="s">
        <v>562</v>
      </c>
      <c r="AH375" s="106" t="s">
        <v>684</v>
      </c>
      <c r="AI375" s="37"/>
      <c r="AJ375" s="37"/>
      <c r="AK375" s="38"/>
      <c r="AL375" s="38"/>
      <c r="AM375" s="38"/>
      <c r="AN375" s="38"/>
    </row>
    <row r="376" ht="21.75" customHeight="1">
      <c r="A376" s="8">
        <v>381.0</v>
      </c>
      <c r="B376" s="27" t="s">
        <v>52</v>
      </c>
      <c r="C376" s="18" t="s">
        <v>1190</v>
      </c>
      <c r="D376" s="19" t="s">
        <v>1191</v>
      </c>
      <c r="E376" s="27">
        <v>3083.0</v>
      </c>
      <c r="F376" s="10" t="s">
        <v>159</v>
      </c>
      <c r="G376" s="39" t="s">
        <v>556</v>
      </c>
      <c r="H376" s="106" t="s">
        <v>566</v>
      </c>
      <c r="I376" s="106" t="s">
        <v>646</v>
      </c>
      <c r="J376" s="22" t="s">
        <v>44</v>
      </c>
      <c r="K376" s="50" t="s">
        <v>135</v>
      </c>
      <c r="L376" s="23" t="s">
        <v>46</v>
      </c>
      <c r="M376" s="40" t="s">
        <v>59</v>
      </c>
      <c r="N376" s="25" t="s">
        <v>48</v>
      </c>
      <c r="O376" s="26" t="s">
        <v>49</v>
      </c>
      <c r="P376" s="27">
        <f t="shared" si="1"/>
        <v>33</v>
      </c>
      <c r="Q376" s="28">
        <v>33697.0</v>
      </c>
      <c r="R376" s="29">
        <v>42186.0</v>
      </c>
      <c r="S376" s="30" t="str">
        <f t="shared" si="2"/>
        <v>10 ปี 7 เดือน 14 วัน </v>
      </c>
      <c r="T376" s="31">
        <f t="shared" si="3"/>
        <v>55793</v>
      </c>
      <c r="U376" s="32">
        <f t="shared" si="4"/>
        <v>2052</v>
      </c>
      <c r="V376" s="33" t="str">
        <f t="shared" si="5"/>
        <v>29-33</v>
      </c>
      <c r="W376" s="33" t="str">
        <f t="shared" si="6"/>
        <v>Gen Y 👨‍🦱</v>
      </c>
      <c r="X376" s="31"/>
      <c r="Y376" s="21"/>
      <c r="Z376" s="35"/>
      <c r="AA376" s="35"/>
      <c r="AB376" s="36" t="b">
        <v>0</v>
      </c>
      <c r="AC376" s="23" t="s">
        <v>50</v>
      </c>
      <c r="AD376" s="37"/>
      <c r="AE376" s="37"/>
      <c r="AF376" s="106" t="s">
        <v>757</v>
      </c>
      <c r="AG376" s="42" t="s">
        <v>562</v>
      </c>
      <c r="AH376" s="106" t="s">
        <v>757</v>
      </c>
      <c r="AI376" s="37"/>
      <c r="AJ376" s="37"/>
      <c r="AK376" s="38"/>
      <c r="AL376" s="38"/>
      <c r="AM376" s="38"/>
      <c r="AN376" s="38"/>
    </row>
    <row r="377" ht="21.75" customHeight="1">
      <c r="A377" s="8">
        <v>382.0</v>
      </c>
      <c r="B377" s="26" t="s">
        <v>36</v>
      </c>
      <c r="C377" s="75" t="s">
        <v>1192</v>
      </c>
      <c r="D377" s="76" t="s">
        <v>1193</v>
      </c>
      <c r="E377" s="26">
        <v>3085.0</v>
      </c>
      <c r="F377" s="10" t="s">
        <v>159</v>
      </c>
      <c r="G377" s="39" t="s">
        <v>556</v>
      </c>
      <c r="H377" s="20" t="s">
        <v>573</v>
      </c>
      <c r="I377" s="106" t="s">
        <v>720</v>
      </c>
      <c r="J377" s="22" t="s">
        <v>44</v>
      </c>
      <c r="K377" s="50" t="s">
        <v>135</v>
      </c>
      <c r="L377" s="23" t="s">
        <v>46</v>
      </c>
      <c r="M377" s="24" t="s">
        <v>47</v>
      </c>
      <c r="N377" s="25" t="s">
        <v>48</v>
      </c>
      <c r="O377" s="26" t="s">
        <v>49</v>
      </c>
      <c r="P377" s="27">
        <f t="shared" si="1"/>
        <v>30</v>
      </c>
      <c r="Q377" s="66">
        <v>35084.0</v>
      </c>
      <c r="R377" s="67">
        <v>44531.0</v>
      </c>
      <c r="S377" s="30" t="str">
        <f t="shared" si="2"/>
        <v>4 ปี 2 เดือน 14 วัน </v>
      </c>
      <c r="T377" s="31">
        <f t="shared" si="3"/>
        <v>57254</v>
      </c>
      <c r="U377" s="32">
        <f t="shared" si="4"/>
        <v>2056</v>
      </c>
      <c r="V377" s="33" t="str">
        <f t="shared" si="5"/>
        <v>29-33</v>
      </c>
      <c r="W377" s="33" t="str">
        <f t="shared" si="6"/>
        <v>Gen Y 👨‍🦱</v>
      </c>
      <c r="X377" s="28"/>
      <c r="Y377" s="34"/>
      <c r="Z377" s="35"/>
      <c r="AA377" s="35"/>
      <c r="AB377" s="36" t="b">
        <v>0</v>
      </c>
      <c r="AC377" s="23" t="s">
        <v>140</v>
      </c>
      <c r="AD377" s="37"/>
      <c r="AE377" s="37"/>
      <c r="AF377" s="106" t="s">
        <v>1170</v>
      </c>
      <c r="AG377" s="42" t="s">
        <v>562</v>
      </c>
      <c r="AH377" s="106" t="s">
        <v>1170</v>
      </c>
      <c r="AI377" s="37"/>
      <c r="AJ377" s="37"/>
      <c r="AK377" s="38"/>
      <c r="AL377" s="38"/>
      <c r="AM377" s="38"/>
      <c r="AN377" s="38"/>
    </row>
    <row r="378" ht="21.75" customHeight="1">
      <c r="A378" s="8">
        <v>383.0</v>
      </c>
      <c r="B378" s="27" t="s">
        <v>52</v>
      </c>
      <c r="C378" s="18" t="s">
        <v>1194</v>
      </c>
      <c r="D378" s="19" t="s">
        <v>1195</v>
      </c>
      <c r="E378" s="6">
        <v>3086.0</v>
      </c>
      <c r="F378" s="10" t="s">
        <v>159</v>
      </c>
      <c r="G378" s="39" t="s">
        <v>556</v>
      </c>
      <c r="H378" s="106" t="s">
        <v>557</v>
      </c>
      <c r="I378" s="106" t="s">
        <v>833</v>
      </c>
      <c r="J378" s="22" t="s">
        <v>44</v>
      </c>
      <c r="K378" s="50" t="s">
        <v>135</v>
      </c>
      <c r="L378" s="23" t="s">
        <v>46</v>
      </c>
      <c r="M378" s="40" t="s">
        <v>59</v>
      </c>
      <c r="N378" s="25" t="s">
        <v>48</v>
      </c>
      <c r="O378" s="26" t="s">
        <v>49</v>
      </c>
      <c r="P378" s="27">
        <f t="shared" si="1"/>
        <v>38</v>
      </c>
      <c r="Q378" s="28">
        <v>31971.0</v>
      </c>
      <c r="R378" s="29">
        <v>44046.0</v>
      </c>
      <c r="S378" s="30" t="str">
        <f t="shared" si="2"/>
        <v>5 ปี 6 เดือน 12 วัน </v>
      </c>
      <c r="T378" s="31">
        <f t="shared" si="3"/>
        <v>53966</v>
      </c>
      <c r="U378" s="32">
        <f t="shared" si="4"/>
        <v>2047</v>
      </c>
      <c r="V378" s="33" t="str">
        <f t="shared" si="5"/>
        <v>34-38</v>
      </c>
      <c r="W378" s="33" t="str">
        <f t="shared" si="6"/>
        <v>Gen Y 👨‍🦱</v>
      </c>
      <c r="X378" s="31"/>
      <c r="Y378" s="21"/>
      <c r="Z378" s="35"/>
      <c r="AA378" s="35"/>
      <c r="AB378" s="36" t="b">
        <v>0</v>
      </c>
      <c r="AC378" s="23" t="s">
        <v>50</v>
      </c>
      <c r="AD378" s="37"/>
      <c r="AE378" s="37"/>
      <c r="AF378" s="106" t="s">
        <v>834</v>
      </c>
      <c r="AG378" s="42" t="s">
        <v>562</v>
      </c>
      <c r="AH378" s="106" t="s">
        <v>834</v>
      </c>
      <c r="AI378" s="37"/>
      <c r="AJ378" s="37"/>
      <c r="AK378" s="38"/>
      <c r="AL378" s="38"/>
      <c r="AM378" s="38"/>
      <c r="AN378" s="38"/>
    </row>
    <row r="379" ht="21.75" customHeight="1">
      <c r="A379" s="8">
        <v>384.0</v>
      </c>
      <c r="B379" s="27" t="s">
        <v>52</v>
      </c>
      <c r="C379" s="18" t="s">
        <v>1196</v>
      </c>
      <c r="D379" s="19" t="s">
        <v>1197</v>
      </c>
      <c r="E379" s="27">
        <v>3087.0</v>
      </c>
      <c r="F379" s="10" t="s">
        <v>159</v>
      </c>
      <c r="G379" s="39" t="s">
        <v>556</v>
      </c>
      <c r="H379" s="106" t="s">
        <v>698</v>
      </c>
      <c r="I379" s="106" t="s">
        <v>699</v>
      </c>
      <c r="J379" s="22" t="s">
        <v>44</v>
      </c>
      <c r="K379" s="50" t="s">
        <v>135</v>
      </c>
      <c r="L379" s="23" t="s">
        <v>46</v>
      </c>
      <c r="M379" s="40" t="s">
        <v>59</v>
      </c>
      <c r="N379" s="25" t="s">
        <v>48</v>
      </c>
      <c r="O379" s="26" t="s">
        <v>49</v>
      </c>
      <c r="P379" s="27">
        <f t="shared" si="1"/>
        <v>31</v>
      </c>
      <c r="Q379" s="28">
        <v>34599.0</v>
      </c>
      <c r="R379" s="29">
        <v>43266.0</v>
      </c>
      <c r="S379" s="30" t="str">
        <f t="shared" si="2"/>
        <v>7 ปี 8 เดือน 0 วัน </v>
      </c>
      <c r="T379" s="31">
        <f t="shared" si="3"/>
        <v>56523</v>
      </c>
      <c r="U379" s="32">
        <f t="shared" si="4"/>
        <v>2054</v>
      </c>
      <c r="V379" s="33" t="str">
        <f t="shared" si="5"/>
        <v>29-33</v>
      </c>
      <c r="W379" s="33" t="str">
        <f t="shared" si="6"/>
        <v>Gen Y 👨‍🦱</v>
      </c>
      <c r="X379" s="31"/>
      <c r="Y379" s="21"/>
      <c r="Z379" s="35"/>
      <c r="AA379" s="35"/>
      <c r="AB379" s="36" t="b">
        <v>0</v>
      </c>
      <c r="AC379" s="23" t="s">
        <v>140</v>
      </c>
      <c r="AD379" s="37"/>
      <c r="AE379" s="37"/>
      <c r="AF379" s="106" t="s">
        <v>830</v>
      </c>
      <c r="AG379" s="42" t="s">
        <v>562</v>
      </c>
      <c r="AH379" s="106" t="s">
        <v>830</v>
      </c>
      <c r="AI379" s="37"/>
      <c r="AJ379" s="37"/>
      <c r="AK379" s="38"/>
      <c r="AL379" s="38"/>
      <c r="AM379" s="38"/>
      <c r="AN379" s="38"/>
    </row>
    <row r="380" ht="21.75" customHeight="1">
      <c r="A380" s="8">
        <v>385.0</v>
      </c>
      <c r="B380" s="163" t="s">
        <v>52</v>
      </c>
      <c r="C380" s="160" t="s">
        <v>1198</v>
      </c>
      <c r="D380" s="161" t="s">
        <v>1199</v>
      </c>
      <c r="E380" s="26">
        <v>3089.0</v>
      </c>
      <c r="F380" s="10" t="s">
        <v>159</v>
      </c>
      <c r="G380" s="39" t="s">
        <v>556</v>
      </c>
      <c r="H380" s="106" t="s">
        <v>557</v>
      </c>
      <c r="I380" s="106" t="s">
        <v>833</v>
      </c>
      <c r="J380" s="22" t="s">
        <v>44</v>
      </c>
      <c r="K380" s="50" t="s">
        <v>135</v>
      </c>
      <c r="L380" s="23" t="s">
        <v>46</v>
      </c>
      <c r="M380" s="40" t="s">
        <v>59</v>
      </c>
      <c r="N380" s="25" t="s">
        <v>48</v>
      </c>
      <c r="O380" s="26" t="s">
        <v>49</v>
      </c>
      <c r="P380" s="157">
        <f t="shared" si="1"/>
        <v>28</v>
      </c>
      <c r="Q380" s="158">
        <v>35598.0</v>
      </c>
      <c r="R380" s="67">
        <v>44713.0</v>
      </c>
      <c r="S380" s="30" t="str">
        <f t="shared" si="2"/>
        <v>3 ปี 8 เดือน 14 วัน </v>
      </c>
      <c r="T380" s="28">
        <f t="shared" si="3"/>
        <v>57619</v>
      </c>
      <c r="U380" s="32">
        <f t="shared" si="4"/>
        <v>2057</v>
      </c>
      <c r="V380" s="33" t="str">
        <f t="shared" si="5"/>
        <v>24-28</v>
      </c>
      <c r="W380" s="33" t="str">
        <f t="shared" si="6"/>
        <v>Gen Z 🧒</v>
      </c>
      <c r="X380" s="28"/>
      <c r="Y380" s="70"/>
      <c r="Z380" s="35"/>
      <c r="AA380" s="35"/>
      <c r="AB380" s="36" t="b">
        <v>0</v>
      </c>
      <c r="AC380" s="23" t="s">
        <v>140</v>
      </c>
      <c r="AD380" s="37"/>
      <c r="AE380" s="37"/>
      <c r="AF380" s="106" t="s">
        <v>834</v>
      </c>
      <c r="AG380" s="42" t="s">
        <v>562</v>
      </c>
      <c r="AH380" s="106" t="s">
        <v>834</v>
      </c>
      <c r="AI380" s="37"/>
      <c r="AJ380" s="37"/>
      <c r="AK380" s="38"/>
      <c r="AL380" s="38"/>
      <c r="AM380" s="38"/>
      <c r="AN380" s="38"/>
    </row>
    <row r="381" ht="21.75" customHeight="1">
      <c r="A381" s="8">
        <v>386.0</v>
      </c>
      <c r="B381" s="27" t="s">
        <v>52</v>
      </c>
      <c r="C381" s="71" t="s">
        <v>1200</v>
      </c>
      <c r="D381" s="73" t="s">
        <v>1201</v>
      </c>
      <c r="E381" s="27">
        <v>3090.0</v>
      </c>
      <c r="F381" s="10" t="s">
        <v>159</v>
      </c>
      <c r="G381" s="39" t="s">
        <v>556</v>
      </c>
      <c r="H381" s="20" t="s">
        <v>573</v>
      </c>
      <c r="I381" s="106" t="s">
        <v>667</v>
      </c>
      <c r="J381" s="22" t="s">
        <v>44</v>
      </c>
      <c r="K381" s="50" t="s">
        <v>135</v>
      </c>
      <c r="L381" s="23" t="s">
        <v>46</v>
      </c>
      <c r="M381" s="40" t="s">
        <v>59</v>
      </c>
      <c r="N381" s="25" t="s">
        <v>48</v>
      </c>
      <c r="O381" s="26" t="s">
        <v>49</v>
      </c>
      <c r="P381" s="27">
        <f t="shared" si="1"/>
        <v>33</v>
      </c>
      <c r="Q381" s="28">
        <v>33945.0</v>
      </c>
      <c r="R381" s="29">
        <v>43374.0</v>
      </c>
      <c r="S381" s="30" t="str">
        <f t="shared" si="2"/>
        <v>7 ปี 4 เดือน 14 วัน </v>
      </c>
      <c r="T381" s="31">
        <f t="shared" si="3"/>
        <v>56158</v>
      </c>
      <c r="U381" s="32">
        <f t="shared" si="4"/>
        <v>2053</v>
      </c>
      <c r="V381" s="33" t="str">
        <f t="shared" si="5"/>
        <v>29-33</v>
      </c>
      <c r="W381" s="33" t="str">
        <f t="shared" si="6"/>
        <v>Gen Y 👨‍🦱</v>
      </c>
      <c r="X381" s="31"/>
      <c r="Y381" s="74"/>
      <c r="Z381" s="35"/>
      <c r="AA381" s="35"/>
      <c r="AB381" s="36" t="b">
        <v>0</v>
      </c>
      <c r="AC381" s="23" t="s">
        <v>140</v>
      </c>
      <c r="AD381" s="37"/>
      <c r="AE381" s="37"/>
      <c r="AF381" s="106" t="s">
        <v>848</v>
      </c>
      <c r="AG381" s="42" t="s">
        <v>562</v>
      </c>
      <c r="AH381" s="106" t="s">
        <v>848</v>
      </c>
      <c r="AI381" s="37"/>
      <c r="AJ381" s="37"/>
      <c r="AK381" s="38"/>
      <c r="AL381" s="38"/>
      <c r="AM381" s="38"/>
      <c r="AN381" s="38"/>
    </row>
    <row r="382" ht="21.75" customHeight="1">
      <c r="A382" s="8">
        <v>387.0</v>
      </c>
      <c r="B382" s="27" t="s">
        <v>52</v>
      </c>
      <c r="C382" s="71" t="s">
        <v>1202</v>
      </c>
      <c r="D382" s="73" t="s">
        <v>1203</v>
      </c>
      <c r="E382" s="27">
        <v>3091.0</v>
      </c>
      <c r="F382" s="10" t="s">
        <v>159</v>
      </c>
      <c r="G382" s="39" t="s">
        <v>556</v>
      </c>
      <c r="H382" s="106" t="s">
        <v>566</v>
      </c>
      <c r="I382" s="106" t="s">
        <v>641</v>
      </c>
      <c r="J382" s="22" t="s">
        <v>44</v>
      </c>
      <c r="K382" s="50" t="s">
        <v>135</v>
      </c>
      <c r="L382" s="23" t="s">
        <v>46</v>
      </c>
      <c r="M382" s="40" t="s">
        <v>59</v>
      </c>
      <c r="N382" s="25" t="s">
        <v>48</v>
      </c>
      <c r="O382" s="26" t="s">
        <v>49</v>
      </c>
      <c r="P382" s="27">
        <f t="shared" si="1"/>
        <v>30</v>
      </c>
      <c r="Q382" s="28">
        <v>35008.0</v>
      </c>
      <c r="R382" s="29">
        <v>43374.0</v>
      </c>
      <c r="S382" s="30" t="str">
        <f t="shared" si="2"/>
        <v>7 ปี 4 เดือน 14 วัน </v>
      </c>
      <c r="T382" s="31">
        <f t="shared" si="3"/>
        <v>57254</v>
      </c>
      <c r="U382" s="32">
        <f t="shared" si="4"/>
        <v>2056</v>
      </c>
      <c r="V382" s="33" t="str">
        <f t="shared" si="5"/>
        <v>29-33</v>
      </c>
      <c r="W382" s="33" t="str">
        <f t="shared" si="6"/>
        <v>Gen Y 👨‍🦱</v>
      </c>
      <c r="X382" s="31"/>
      <c r="Y382" s="39" t="s">
        <v>1204</v>
      </c>
      <c r="Z382" s="35"/>
      <c r="AA382" s="35"/>
      <c r="AB382" s="36" t="b">
        <v>0</v>
      </c>
      <c r="AC382" s="23" t="s">
        <v>50</v>
      </c>
      <c r="AD382" s="37"/>
      <c r="AE382" s="37"/>
      <c r="AF382" s="106" t="s">
        <v>760</v>
      </c>
      <c r="AG382" s="42" t="s">
        <v>562</v>
      </c>
      <c r="AH382" s="106" t="s">
        <v>760</v>
      </c>
      <c r="AI382" s="37"/>
      <c r="AJ382" s="37"/>
      <c r="AK382" s="38"/>
      <c r="AL382" s="38"/>
      <c r="AM382" s="38"/>
      <c r="AN382" s="38"/>
    </row>
    <row r="383" ht="21.75" customHeight="1">
      <c r="A383" s="8">
        <v>388.0</v>
      </c>
      <c r="B383" s="27" t="s">
        <v>36</v>
      </c>
      <c r="C383" s="71" t="s">
        <v>1205</v>
      </c>
      <c r="D383" s="73" t="s">
        <v>1206</v>
      </c>
      <c r="E383" s="27">
        <v>3092.0</v>
      </c>
      <c r="F383" s="89" t="s">
        <v>202</v>
      </c>
      <c r="G383" s="39" t="s">
        <v>556</v>
      </c>
      <c r="H383" s="106" t="s">
        <v>709</v>
      </c>
      <c r="I383" s="106" t="s">
        <v>1207</v>
      </c>
      <c r="J383" s="22" t="s">
        <v>44</v>
      </c>
      <c r="K383" s="50" t="s">
        <v>135</v>
      </c>
      <c r="L383" s="23" t="s">
        <v>172</v>
      </c>
      <c r="M383" s="24" t="s">
        <v>47</v>
      </c>
      <c r="N383" s="27" t="s">
        <v>197</v>
      </c>
      <c r="O383" s="26" t="s">
        <v>174</v>
      </c>
      <c r="P383" s="27">
        <f t="shared" si="1"/>
        <v>59</v>
      </c>
      <c r="Q383" s="31">
        <v>24394.0</v>
      </c>
      <c r="R383" s="84">
        <v>43556.0</v>
      </c>
      <c r="S383" s="30" t="str">
        <f t="shared" si="2"/>
        <v>6 ปี 10 เดือน 14 วัน </v>
      </c>
      <c r="T383" s="31">
        <f t="shared" si="3"/>
        <v>46661</v>
      </c>
      <c r="U383" s="32">
        <f t="shared" si="4"/>
        <v>2027</v>
      </c>
      <c r="V383" s="33" t="str">
        <f t="shared" si="5"/>
        <v>59-63</v>
      </c>
      <c r="W383" s="33" t="str">
        <f t="shared" si="6"/>
        <v>Gen X 🧔</v>
      </c>
      <c r="X383" s="31"/>
      <c r="Y383" s="74" t="s">
        <v>1208</v>
      </c>
      <c r="Z383" s="80"/>
      <c r="AA383" s="80"/>
      <c r="AB383" s="41" t="b">
        <v>0</v>
      </c>
      <c r="AC383" s="23" t="s">
        <v>175</v>
      </c>
      <c r="AD383" s="81"/>
      <c r="AE383" s="127"/>
      <c r="AF383" s="81"/>
      <c r="AG383" s="81"/>
      <c r="AH383" s="127" t="s">
        <v>1209</v>
      </c>
      <c r="AI383" s="81"/>
      <c r="AJ383" s="81"/>
      <c r="AK383" s="82"/>
      <c r="AL383" s="82"/>
      <c r="AM383" s="82"/>
      <c r="AN383" s="82"/>
    </row>
    <row r="384" ht="21.75" customHeight="1">
      <c r="A384" s="8">
        <v>389.0</v>
      </c>
      <c r="B384" s="27" t="s">
        <v>52</v>
      </c>
      <c r="C384" s="71" t="s">
        <v>1210</v>
      </c>
      <c r="D384" s="73" t="s">
        <v>1211</v>
      </c>
      <c r="E384" s="27">
        <v>3093.0</v>
      </c>
      <c r="F384" s="39" t="s">
        <v>56</v>
      </c>
      <c r="G384" s="39" t="s">
        <v>556</v>
      </c>
      <c r="H384" s="106" t="s">
        <v>698</v>
      </c>
      <c r="I384" s="106" t="s">
        <v>699</v>
      </c>
      <c r="J384" s="22" t="s">
        <v>44</v>
      </c>
      <c r="K384" s="50" t="s">
        <v>135</v>
      </c>
      <c r="L384" s="23" t="s">
        <v>46</v>
      </c>
      <c r="M384" s="40" t="s">
        <v>59</v>
      </c>
      <c r="N384" s="26" t="s">
        <v>48</v>
      </c>
      <c r="O384" s="26" t="s">
        <v>174</v>
      </c>
      <c r="P384" s="27">
        <f t="shared" si="1"/>
        <v>32</v>
      </c>
      <c r="Q384" s="28">
        <v>34170.0</v>
      </c>
      <c r="R384" s="29">
        <v>42933.0</v>
      </c>
      <c r="S384" s="30" t="str">
        <f t="shared" si="2"/>
        <v>8 ปี 6 เดือน 29 วัน </v>
      </c>
      <c r="T384" s="31">
        <f t="shared" si="3"/>
        <v>56158</v>
      </c>
      <c r="U384" s="32">
        <f t="shared" si="4"/>
        <v>2053</v>
      </c>
      <c r="V384" s="33" t="str">
        <f t="shared" si="5"/>
        <v>29-33</v>
      </c>
      <c r="W384" s="33" t="str">
        <f t="shared" si="6"/>
        <v>Gen Y 👨‍🦱</v>
      </c>
      <c r="X384" s="31"/>
      <c r="Y384" s="74"/>
      <c r="Z384" s="35"/>
      <c r="AA384" s="35"/>
      <c r="AB384" s="36" t="b">
        <v>0</v>
      </c>
      <c r="AC384" s="23" t="s">
        <v>140</v>
      </c>
      <c r="AD384" s="37"/>
      <c r="AE384" s="42"/>
      <c r="AF384" s="37"/>
      <c r="AG384" s="37"/>
      <c r="AH384" s="42" t="s">
        <v>600</v>
      </c>
      <c r="AI384" s="37"/>
      <c r="AJ384" s="37"/>
      <c r="AK384" s="38"/>
      <c r="AL384" s="38"/>
      <c r="AM384" s="38"/>
      <c r="AN384" s="38"/>
    </row>
    <row r="385" ht="21.75" customHeight="1">
      <c r="A385" s="8">
        <v>390.0</v>
      </c>
      <c r="B385" s="27" t="s">
        <v>52</v>
      </c>
      <c r="C385" s="71" t="s">
        <v>64</v>
      </c>
      <c r="D385" s="73" t="s">
        <v>1212</v>
      </c>
      <c r="E385" s="27">
        <v>3094.0</v>
      </c>
      <c r="F385" s="89" t="s">
        <v>202</v>
      </c>
      <c r="G385" s="39" t="s">
        <v>556</v>
      </c>
      <c r="H385" s="106" t="s">
        <v>636</v>
      </c>
      <c r="I385" s="106" t="s">
        <v>842</v>
      </c>
      <c r="J385" s="22" t="s">
        <v>44</v>
      </c>
      <c r="K385" s="50" t="s">
        <v>135</v>
      </c>
      <c r="L385" s="23" t="s">
        <v>172</v>
      </c>
      <c r="M385" s="40" t="s">
        <v>59</v>
      </c>
      <c r="N385" s="27" t="s">
        <v>218</v>
      </c>
      <c r="O385" s="26" t="s">
        <v>174</v>
      </c>
      <c r="P385" s="27">
        <f t="shared" si="1"/>
        <v>46</v>
      </c>
      <c r="Q385" s="28">
        <v>29130.0</v>
      </c>
      <c r="R385" s="29">
        <v>42095.0</v>
      </c>
      <c r="S385" s="30" t="str">
        <f t="shared" si="2"/>
        <v>10 ปี 10 เดือน 14 วัน </v>
      </c>
      <c r="T385" s="31">
        <f t="shared" si="3"/>
        <v>51410</v>
      </c>
      <c r="U385" s="32">
        <f t="shared" si="4"/>
        <v>2040</v>
      </c>
      <c r="V385" s="33" t="str">
        <f t="shared" si="5"/>
        <v>44-48</v>
      </c>
      <c r="W385" s="33" t="str">
        <f t="shared" si="6"/>
        <v>Gen X 🧔</v>
      </c>
      <c r="X385" s="31"/>
      <c r="Y385" s="74"/>
      <c r="Z385" s="35"/>
      <c r="AA385" s="35"/>
      <c r="AB385" s="41" t="b">
        <v>0</v>
      </c>
      <c r="AC385" s="23" t="s">
        <v>191</v>
      </c>
      <c r="AD385" s="37"/>
      <c r="AE385" s="106"/>
      <c r="AF385" s="37"/>
      <c r="AG385" s="37"/>
      <c r="AH385" s="106" t="s">
        <v>843</v>
      </c>
      <c r="AI385" s="37"/>
      <c r="AJ385" s="37"/>
      <c r="AK385" s="38"/>
      <c r="AL385" s="38"/>
      <c r="AM385" s="38"/>
      <c r="AN385" s="38"/>
    </row>
    <row r="386" ht="21.75" customHeight="1">
      <c r="A386" s="8">
        <v>391.0</v>
      </c>
      <c r="B386" s="27" t="s">
        <v>52</v>
      </c>
      <c r="C386" s="71" t="s">
        <v>1213</v>
      </c>
      <c r="D386" s="73" t="s">
        <v>1214</v>
      </c>
      <c r="E386" s="27">
        <v>3095.0</v>
      </c>
      <c r="F386" s="89" t="s">
        <v>202</v>
      </c>
      <c r="G386" s="39" t="s">
        <v>556</v>
      </c>
      <c r="H386" s="106" t="s">
        <v>636</v>
      </c>
      <c r="I386" s="106" t="s">
        <v>842</v>
      </c>
      <c r="J386" s="22" t="s">
        <v>44</v>
      </c>
      <c r="K386" s="50" t="s">
        <v>135</v>
      </c>
      <c r="L386" s="23" t="s">
        <v>172</v>
      </c>
      <c r="M386" s="40" t="s">
        <v>59</v>
      </c>
      <c r="N386" s="27" t="s">
        <v>190</v>
      </c>
      <c r="O386" s="26" t="s">
        <v>174</v>
      </c>
      <c r="P386" s="27">
        <f t="shared" si="1"/>
        <v>42</v>
      </c>
      <c r="Q386" s="28">
        <v>30435.0</v>
      </c>
      <c r="R386" s="29">
        <v>42933.0</v>
      </c>
      <c r="S386" s="30" t="str">
        <f t="shared" si="2"/>
        <v>8 ปี 6 เดือน 29 วัน </v>
      </c>
      <c r="T386" s="31">
        <f t="shared" si="3"/>
        <v>52505</v>
      </c>
      <c r="U386" s="32">
        <f t="shared" si="4"/>
        <v>2043</v>
      </c>
      <c r="V386" s="33" t="str">
        <f t="shared" si="5"/>
        <v>39-43</v>
      </c>
      <c r="W386" s="33" t="str">
        <f t="shared" si="6"/>
        <v>Gen Y 👨‍🦱</v>
      </c>
      <c r="X386" s="31"/>
      <c r="Y386" s="74"/>
      <c r="Z386" s="35"/>
      <c r="AA386" s="35"/>
      <c r="AB386" s="41" t="b">
        <v>0</v>
      </c>
      <c r="AC386" s="23" t="s">
        <v>175</v>
      </c>
      <c r="AD386" s="37"/>
      <c r="AE386" s="106"/>
      <c r="AF386" s="37"/>
      <c r="AG386" s="37"/>
      <c r="AH386" s="106" t="s">
        <v>843</v>
      </c>
      <c r="AI386" s="37"/>
      <c r="AJ386" s="37"/>
      <c r="AK386" s="38"/>
      <c r="AL386" s="38"/>
      <c r="AM386" s="38"/>
      <c r="AN386" s="38"/>
    </row>
    <row r="387" ht="21.75" customHeight="1">
      <c r="A387" s="8">
        <v>392.0</v>
      </c>
      <c r="B387" s="27" t="s">
        <v>52</v>
      </c>
      <c r="C387" s="71" t="s">
        <v>1215</v>
      </c>
      <c r="D387" s="73" t="s">
        <v>1216</v>
      </c>
      <c r="E387" s="27">
        <v>3096.0</v>
      </c>
      <c r="F387" s="20" t="s">
        <v>170</v>
      </c>
      <c r="G387" s="39" t="s">
        <v>556</v>
      </c>
      <c r="H387" s="106" t="s">
        <v>636</v>
      </c>
      <c r="I387" s="106" t="s">
        <v>763</v>
      </c>
      <c r="J387" s="22" t="s">
        <v>44</v>
      </c>
      <c r="K387" s="50" t="s">
        <v>135</v>
      </c>
      <c r="L387" s="23" t="s">
        <v>172</v>
      </c>
      <c r="M387" s="40" t="s">
        <v>59</v>
      </c>
      <c r="N387" s="27" t="s">
        <v>179</v>
      </c>
      <c r="O387" s="26" t="s">
        <v>174</v>
      </c>
      <c r="P387" s="27">
        <f t="shared" si="1"/>
        <v>36</v>
      </c>
      <c r="Q387" s="28">
        <v>32589.0</v>
      </c>
      <c r="R387" s="29">
        <v>42157.0</v>
      </c>
      <c r="S387" s="30" t="str">
        <f t="shared" si="2"/>
        <v>10 ปี 8 เดือน 13 วัน </v>
      </c>
      <c r="T387" s="31">
        <f t="shared" si="3"/>
        <v>54697</v>
      </c>
      <c r="U387" s="32">
        <f t="shared" si="4"/>
        <v>2049</v>
      </c>
      <c r="V387" s="33" t="str">
        <f t="shared" si="5"/>
        <v>34-38</v>
      </c>
      <c r="W387" s="33" t="str">
        <f t="shared" si="6"/>
        <v>Gen Y 👨‍🦱</v>
      </c>
      <c r="X387" s="31"/>
      <c r="Y387" s="74"/>
      <c r="Z387" s="35"/>
      <c r="AA387" s="35"/>
      <c r="AB387" s="41" t="b">
        <v>0</v>
      </c>
      <c r="AC387" s="23" t="s">
        <v>175</v>
      </c>
      <c r="AD387" s="37"/>
      <c r="AE387" s="37"/>
      <c r="AF387" s="37"/>
      <c r="AG387" s="37"/>
      <c r="AH387" s="42" t="s">
        <v>785</v>
      </c>
      <c r="AI387" s="37"/>
      <c r="AJ387" s="37"/>
      <c r="AK387" s="38"/>
      <c r="AL387" s="38"/>
      <c r="AM387" s="38"/>
      <c r="AN387" s="38"/>
    </row>
    <row r="388" ht="21.75" customHeight="1">
      <c r="A388" s="8">
        <v>393.0</v>
      </c>
      <c r="B388" s="27" t="s">
        <v>36</v>
      </c>
      <c r="C388" s="71" t="s">
        <v>1217</v>
      </c>
      <c r="D388" s="73" t="s">
        <v>1218</v>
      </c>
      <c r="E388" s="27">
        <v>3098.0</v>
      </c>
      <c r="F388" s="20" t="s">
        <v>170</v>
      </c>
      <c r="G388" s="39" t="s">
        <v>556</v>
      </c>
      <c r="H388" s="106" t="s">
        <v>698</v>
      </c>
      <c r="I388" s="106" t="s">
        <v>737</v>
      </c>
      <c r="J388" s="22" t="s">
        <v>44</v>
      </c>
      <c r="K388" s="50" t="s">
        <v>135</v>
      </c>
      <c r="L388" s="23" t="s">
        <v>172</v>
      </c>
      <c r="M388" s="24" t="s">
        <v>47</v>
      </c>
      <c r="N388" s="27" t="s">
        <v>179</v>
      </c>
      <c r="O388" s="26" t="s">
        <v>174</v>
      </c>
      <c r="P388" s="27">
        <f t="shared" si="1"/>
        <v>35</v>
      </c>
      <c r="Q388" s="28">
        <v>33076.0</v>
      </c>
      <c r="R388" s="29">
        <v>42552.0</v>
      </c>
      <c r="S388" s="30" t="str">
        <f t="shared" si="2"/>
        <v>9 ปี 7 เดือน 14 วัน </v>
      </c>
      <c r="T388" s="31">
        <f t="shared" si="3"/>
        <v>55062</v>
      </c>
      <c r="U388" s="32">
        <f t="shared" si="4"/>
        <v>2050</v>
      </c>
      <c r="V388" s="33" t="str">
        <f t="shared" si="5"/>
        <v>34-38</v>
      </c>
      <c r="W388" s="33" t="str">
        <f t="shared" si="6"/>
        <v>Gen Y 👨‍🦱</v>
      </c>
      <c r="X388" s="31"/>
      <c r="Y388" s="74"/>
      <c r="Z388" s="35"/>
      <c r="AA388" s="35"/>
      <c r="AB388" s="41" t="b">
        <v>0</v>
      </c>
      <c r="AC388" s="23" t="s">
        <v>175</v>
      </c>
      <c r="AD388" s="37"/>
      <c r="AE388" s="37"/>
      <c r="AF388" s="42"/>
      <c r="AG388" s="42" t="s">
        <v>562</v>
      </c>
      <c r="AH388" s="42" t="s">
        <v>600</v>
      </c>
      <c r="AI388" s="37"/>
      <c r="AJ388" s="37"/>
      <c r="AK388" s="38"/>
      <c r="AL388" s="38"/>
      <c r="AM388" s="38"/>
      <c r="AN388" s="38"/>
    </row>
    <row r="389" ht="21.75" customHeight="1">
      <c r="A389" s="8">
        <v>394.0</v>
      </c>
      <c r="B389" s="26" t="s">
        <v>36</v>
      </c>
      <c r="C389" s="90" t="s">
        <v>1219</v>
      </c>
      <c r="D389" s="72" t="s">
        <v>1220</v>
      </c>
      <c r="E389" s="26">
        <v>5471.0</v>
      </c>
      <c r="F389" s="39" t="s">
        <v>56</v>
      </c>
      <c r="G389" s="39" t="s">
        <v>556</v>
      </c>
      <c r="H389" s="106" t="s">
        <v>609</v>
      </c>
      <c r="I389" s="153" t="s">
        <v>956</v>
      </c>
      <c r="J389" s="167" t="s">
        <v>44</v>
      </c>
      <c r="K389" s="50" t="s">
        <v>135</v>
      </c>
      <c r="L389" s="23" t="s">
        <v>46</v>
      </c>
      <c r="M389" s="24" t="s">
        <v>47</v>
      </c>
      <c r="N389" s="25" t="s">
        <v>48</v>
      </c>
      <c r="O389" s="26" t="s">
        <v>49</v>
      </c>
      <c r="P389" s="27">
        <f t="shared" si="1"/>
        <v>40</v>
      </c>
      <c r="Q389" s="31">
        <v>31324.0</v>
      </c>
      <c r="R389" s="78">
        <v>44470.0</v>
      </c>
      <c r="S389" s="79" t="str">
        <f t="shared" si="2"/>
        <v>4 ปี 4 เดือน 14 วัน </v>
      </c>
      <c r="T389" s="31">
        <f t="shared" si="3"/>
        <v>53601</v>
      </c>
      <c r="U389" s="32">
        <f t="shared" si="4"/>
        <v>2046</v>
      </c>
      <c r="V389" s="33" t="str">
        <f t="shared" si="5"/>
        <v>39-43</v>
      </c>
      <c r="W389" s="33" t="str">
        <f t="shared" si="6"/>
        <v>Gen Y 👨‍🦱</v>
      </c>
      <c r="X389" s="31"/>
      <c r="Y389" s="74"/>
      <c r="Z389" s="80"/>
      <c r="AA389" s="80"/>
      <c r="AB389" s="36" t="b">
        <v>0</v>
      </c>
      <c r="AC389" s="23" t="s">
        <v>140</v>
      </c>
      <c r="AD389" s="81"/>
      <c r="AE389" s="127"/>
      <c r="AF389" s="81"/>
      <c r="AG389" s="81"/>
      <c r="AH389" s="127" t="s">
        <v>957</v>
      </c>
      <c r="AI389" s="81"/>
      <c r="AJ389" s="81"/>
      <c r="AK389" s="82"/>
      <c r="AL389" s="82"/>
      <c r="AM389" s="82"/>
      <c r="AN389" s="82"/>
    </row>
    <row r="390" ht="21.75" customHeight="1">
      <c r="A390" s="8">
        <v>395.0</v>
      </c>
      <c r="B390" s="27" t="s">
        <v>52</v>
      </c>
      <c r="C390" s="71" t="s">
        <v>1221</v>
      </c>
      <c r="D390" s="73" t="s">
        <v>1222</v>
      </c>
      <c r="E390" s="26">
        <v>5478.0</v>
      </c>
      <c r="F390" s="39" t="s">
        <v>56</v>
      </c>
      <c r="G390" s="39" t="s">
        <v>556</v>
      </c>
      <c r="H390" s="106" t="s">
        <v>698</v>
      </c>
      <c r="I390" s="106" t="s">
        <v>699</v>
      </c>
      <c r="J390" s="22" t="s">
        <v>44</v>
      </c>
      <c r="K390" s="50" t="s">
        <v>135</v>
      </c>
      <c r="L390" s="23" t="s">
        <v>46</v>
      </c>
      <c r="M390" s="40" t="s">
        <v>59</v>
      </c>
      <c r="N390" s="25" t="s">
        <v>48</v>
      </c>
      <c r="O390" s="26" t="s">
        <v>49</v>
      </c>
      <c r="P390" s="25">
        <f t="shared" si="1"/>
        <v>35</v>
      </c>
      <c r="Q390" s="28">
        <v>33008.0</v>
      </c>
      <c r="R390" s="67">
        <v>44531.0</v>
      </c>
      <c r="S390" s="30" t="str">
        <f t="shared" si="2"/>
        <v>4 ปี 2 เดือน 14 วัน </v>
      </c>
      <c r="T390" s="28">
        <f t="shared" si="3"/>
        <v>55062</v>
      </c>
      <c r="U390" s="32">
        <f t="shared" si="4"/>
        <v>2050</v>
      </c>
      <c r="V390" s="33" t="str">
        <f t="shared" si="5"/>
        <v>34-38</v>
      </c>
      <c r="W390" s="33" t="str">
        <f t="shared" si="6"/>
        <v>Gen Y 👨‍🦱</v>
      </c>
      <c r="X390" s="28"/>
      <c r="Y390" s="70"/>
      <c r="Z390" s="35"/>
      <c r="AA390" s="35"/>
      <c r="AB390" s="36" t="b">
        <v>0</v>
      </c>
      <c r="AC390" s="23" t="s">
        <v>140</v>
      </c>
      <c r="AD390" s="37"/>
      <c r="AE390" s="42"/>
      <c r="AF390" s="37"/>
      <c r="AG390" s="37"/>
      <c r="AH390" s="42" t="s">
        <v>600</v>
      </c>
      <c r="AI390" s="37"/>
      <c r="AJ390" s="37"/>
      <c r="AK390" s="38"/>
      <c r="AL390" s="38"/>
      <c r="AM390" s="38"/>
      <c r="AN390" s="38"/>
    </row>
    <row r="391" ht="21.75" customHeight="1">
      <c r="A391" s="8">
        <v>396.0</v>
      </c>
      <c r="B391" s="27" t="s">
        <v>36</v>
      </c>
      <c r="C391" s="71" t="s">
        <v>1223</v>
      </c>
      <c r="D391" s="73" t="s">
        <v>1224</v>
      </c>
      <c r="E391" s="27">
        <v>3101.0</v>
      </c>
      <c r="F391" s="20" t="s">
        <v>255</v>
      </c>
      <c r="G391" s="39" t="s">
        <v>556</v>
      </c>
      <c r="H391" s="106" t="s">
        <v>609</v>
      </c>
      <c r="I391" s="106" t="s">
        <v>651</v>
      </c>
      <c r="J391" s="22" t="s">
        <v>44</v>
      </c>
      <c r="K391" s="50" t="s">
        <v>135</v>
      </c>
      <c r="L391" s="23" t="s">
        <v>102</v>
      </c>
      <c r="M391" s="24" t="s">
        <v>47</v>
      </c>
      <c r="N391" s="25" t="s">
        <v>48</v>
      </c>
      <c r="O391" s="26" t="s">
        <v>49</v>
      </c>
      <c r="P391" s="27">
        <f t="shared" si="1"/>
        <v>33</v>
      </c>
      <c r="Q391" s="28">
        <v>33974.0</v>
      </c>
      <c r="R391" s="29">
        <v>43374.0</v>
      </c>
      <c r="S391" s="30" t="str">
        <f t="shared" si="2"/>
        <v>7 ปี 4 เดือน 14 วัน </v>
      </c>
      <c r="T391" s="31">
        <f t="shared" si="3"/>
        <v>56158</v>
      </c>
      <c r="U391" s="32">
        <f t="shared" si="4"/>
        <v>2053</v>
      </c>
      <c r="V391" s="33" t="str">
        <f t="shared" si="5"/>
        <v>29-33</v>
      </c>
      <c r="W391" s="33" t="str">
        <f t="shared" si="6"/>
        <v>Gen Y 👨‍🦱</v>
      </c>
      <c r="X391" s="31"/>
      <c r="Y391" s="74"/>
      <c r="Z391" s="40" t="s">
        <v>1225</v>
      </c>
      <c r="AA391" s="101">
        <v>46566.0</v>
      </c>
      <c r="AB391" s="102" t="b">
        <v>1</v>
      </c>
      <c r="AC391" s="23" t="s">
        <v>50</v>
      </c>
      <c r="AD391" s="37"/>
      <c r="AE391" s="37"/>
      <c r="AF391" s="106" t="s">
        <v>653</v>
      </c>
      <c r="AG391" s="42" t="s">
        <v>562</v>
      </c>
      <c r="AH391" s="42" t="s">
        <v>1104</v>
      </c>
      <c r="AI391" s="37"/>
      <c r="AJ391" s="37"/>
      <c r="AK391" s="38"/>
      <c r="AL391" s="38"/>
      <c r="AM391" s="38"/>
      <c r="AN391" s="38"/>
    </row>
    <row r="392" ht="21.75" customHeight="1">
      <c r="A392" s="8">
        <v>397.0</v>
      </c>
      <c r="B392" s="27" t="s">
        <v>52</v>
      </c>
      <c r="C392" s="71" t="s">
        <v>1226</v>
      </c>
      <c r="D392" s="73" t="s">
        <v>1227</v>
      </c>
      <c r="E392" s="27">
        <v>3102.0</v>
      </c>
      <c r="F392" s="20" t="s">
        <v>255</v>
      </c>
      <c r="G392" s="39" t="s">
        <v>556</v>
      </c>
      <c r="H392" s="106" t="s">
        <v>566</v>
      </c>
      <c r="I392" s="106" t="s">
        <v>1081</v>
      </c>
      <c r="J392" s="22" t="s">
        <v>44</v>
      </c>
      <c r="K392" s="50" t="s">
        <v>135</v>
      </c>
      <c r="L392" s="23" t="s">
        <v>102</v>
      </c>
      <c r="M392" s="40" t="s">
        <v>59</v>
      </c>
      <c r="N392" s="25" t="s">
        <v>48</v>
      </c>
      <c r="O392" s="26" t="s">
        <v>49</v>
      </c>
      <c r="P392" s="27">
        <f t="shared" si="1"/>
        <v>31</v>
      </c>
      <c r="Q392" s="28">
        <v>34427.0</v>
      </c>
      <c r="R392" s="29">
        <v>43620.0</v>
      </c>
      <c r="S392" s="30" t="str">
        <f t="shared" si="2"/>
        <v>6 ปี 8 เดือน 11 วัน </v>
      </c>
      <c r="T392" s="31">
        <f t="shared" si="3"/>
        <v>56523</v>
      </c>
      <c r="U392" s="32">
        <f t="shared" si="4"/>
        <v>2054</v>
      </c>
      <c r="V392" s="33" t="str">
        <f t="shared" si="5"/>
        <v>29-33</v>
      </c>
      <c r="W392" s="33" t="str">
        <f t="shared" si="6"/>
        <v>Gen Y 👨‍🦱</v>
      </c>
      <c r="X392" s="31"/>
      <c r="Y392" s="74"/>
      <c r="Z392" s="40" t="s">
        <v>1228</v>
      </c>
      <c r="AA392" s="101">
        <v>46924.0</v>
      </c>
      <c r="AB392" s="102" t="b">
        <v>1</v>
      </c>
      <c r="AC392" s="23" t="s">
        <v>140</v>
      </c>
      <c r="AD392" s="37"/>
      <c r="AE392" s="37"/>
      <c r="AF392" s="42" t="s">
        <v>569</v>
      </c>
      <c r="AG392" s="42" t="s">
        <v>562</v>
      </c>
      <c r="AH392" s="42" t="s">
        <v>569</v>
      </c>
      <c r="AI392" s="37"/>
      <c r="AJ392" s="37"/>
      <c r="AK392" s="38"/>
      <c r="AL392" s="38"/>
      <c r="AM392" s="38"/>
      <c r="AN392" s="38"/>
    </row>
    <row r="393" ht="21.75" customHeight="1">
      <c r="A393" s="8">
        <v>398.0</v>
      </c>
      <c r="B393" s="27" t="s">
        <v>52</v>
      </c>
      <c r="C393" s="187" t="s">
        <v>1229</v>
      </c>
      <c r="D393" s="73" t="s">
        <v>1230</v>
      </c>
      <c r="E393" s="188">
        <v>3103.0</v>
      </c>
      <c r="F393" s="20" t="s">
        <v>255</v>
      </c>
      <c r="G393" s="20" t="s">
        <v>112</v>
      </c>
      <c r="H393" s="20"/>
      <c r="I393" s="20"/>
      <c r="J393" s="73" t="s">
        <v>44</v>
      </c>
      <c r="K393" s="50" t="s">
        <v>135</v>
      </c>
      <c r="L393" s="23" t="s">
        <v>102</v>
      </c>
      <c r="M393" s="40" t="s">
        <v>59</v>
      </c>
      <c r="N393" s="25" t="s">
        <v>48</v>
      </c>
      <c r="O393" s="26" t="s">
        <v>49</v>
      </c>
      <c r="P393" s="27">
        <f t="shared" si="1"/>
        <v>37</v>
      </c>
      <c r="Q393" s="189">
        <v>32499.0</v>
      </c>
      <c r="R393" s="190">
        <v>44075.0</v>
      </c>
      <c r="S393" s="191" t="str">
        <f t="shared" si="2"/>
        <v>5 ปี 5 เดือน 14 วัน </v>
      </c>
      <c r="T393" s="189">
        <f t="shared" si="3"/>
        <v>54697</v>
      </c>
      <c r="U393" s="32">
        <f t="shared" si="4"/>
        <v>2049</v>
      </c>
      <c r="V393" s="33" t="str">
        <f t="shared" si="5"/>
        <v>34-38</v>
      </c>
      <c r="W393" s="33" t="str">
        <f t="shared" si="6"/>
        <v>Gen Y 👨‍🦱</v>
      </c>
      <c r="X393" s="192"/>
      <c r="Y393" s="193"/>
      <c r="Z393" s="40" t="s">
        <v>1231</v>
      </c>
      <c r="AA393" s="101">
        <v>46923.0</v>
      </c>
      <c r="AB393" s="36" t="b">
        <v>0</v>
      </c>
      <c r="AC393" s="23" t="s">
        <v>140</v>
      </c>
      <c r="AD393" s="42" t="s">
        <v>423</v>
      </c>
      <c r="AE393" s="100" t="s">
        <v>576</v>
      </c>
      <c r="AF393" s="194"/>
      <c r="AG393" s="194"/>
      <c r="AH393" s="194"/>
      <c r="AI393" s="194"/>
      <c r="AJ393" s="194"/>
      <c r="AK393" s="195"/>
      <c r="AL393" s="195"/>
      <c r="AM393" s="195"/>
      <c r="AN393" s="195"/>
    </row>
    <row r="394" ht="21.75" customHeight="1">
      <c r="A394" s="8">
        <v>399.0</v>
      </c>
      <c r="B394" s="27" t="s">
        <v>52</v>
      </c>
      <c r="C394" s="71" t="s">
        <v>1232</v>
      </c>
      <c r="D394" s="73" t="s">
        <v>1233</v>
      </c>
      <c r="E394" s="27">
        <v>3104.0</v>
      </c>
      <c r="F394" s="20" t="s">
        <v>255</v>
      </c>
      <c r="G394" s="39" t="s">
        <v>556</v>
      </c>
      <c r="H394" s="106" t="s">
        <v>566</v>
      </c>
      <c r="I394" s="106" t="s">
        <v>641</v>
      </c>
      <c r="J394" s="22" t="s">
        <v>44</v>
      </c>
      <c r="K394" s="50" t="s">
        <v>135</v>
      </c>
      <c r="L394" s="23" t="s">
        <v>102</v>
      </c>
      <c r="M394" s="40" t="s">
        <v>59</v>
      </c>
      <c r="N394" s="25" t="s">
        <v>48</v>
      </c>
      <c r="O394" s="26" t="s">
        <v>49</v>
      </c>
      <c r="P394" s="27">
        <f t="shared" si="1"/>
        <v>33</v>
      </c>
      <c r="Q394" s="28">
        <v>33663.0</v>
      </c>
      <c r="R394" s="29">
        <v>43620.0</v>
      </c>
      <c r="S394" s="30" t="str">
        <f t="shared" si="2"/>
        <v>6 ปี 8 เดือน 11 วัน </v>
      </c>
      <c r="T394" s="31">
        <f t="shared" si="3"/>
        <v>55793</v>
      </c>
      <c r="U394" s="32">
        <f t="shared" si="4"/>
        <v>2052</v>
      </c>
      <c r="V394" s="33" t="str">
        <f t="shared" si="5"/>
        <v>29-33</v>
      </c>
      <c r="W394" s="33" t="str">
        <f t="shared" si="6"/>
        <v>Gen Y 👨‍🦱</v>
      </c>
      <c r="X394" s="31"/>
      <c r="Y394" s="74"/>
      <c r="Z394" s="40" t="s">
        <v>1234</v>
      </c>
      <c r="AA394" s="101">
        <v>46202.0</v>
      </c>
      <c r="AB394" s="102" t="b">
        <v>1</v>
      </c>
      <c r="AC394" s="23" t="s">
        <v>50</v>
      </c>
      <c r="AD394" s="37"/>
      <c r="AE394" s="37"/>
      <c r="AF394" s="42" t="s">
        <v>569</v>
      </c>
      <c r="AG394" s="42" t="s">
        <v>562</v>
      </c>
      <c r="AH394" s="42" t="s">
        <v>760</v>
      </c>
      <c r="AI394" s="37"/>
      <c r="AJ394" s="37"/>
      <c r="AK394" s="38"/>
      <c r="AL394" s="38"/>
      <c r="AM394" s="38"/>
      <c r="AN394" s="38"/>
    </row>
    <row r="395" ht="21.75" customHeight="1">
      <c r="A395" s="8">
        <v>400.0</v>
      </c>
      <c r="B395" s="27" t="s">
        <v>52</v>
      </c>
      <c r="C395" s="71" t="s">
        <v>400</v>
      </c>
      <c r="D395" s="73" t="s">
        <v>1235</v>
      </c>
      <c r="E395" s="27">
        <v>5417.0</v>
      </c>
      <c r="F395" s="10" t="s">
        <v>159</v>
      </c>
      <c r="G395" s="39" t="s">
        <v>556</v>
      </c>
      <c r="H395" s="106" t="s">
        <v>698</v>
      </c>
      <c r="I395" s="106" t="s">
        <v>706</v>
      </c>
      <c r="J395" s="22" t="s">
        <v>44</v>
      </c>
      <c r="K395" s="50" t="s">
        <v>135</v>
      </c>
      <c r="L395" s="23" t="s">
        <v>46</v>
      </c>
      <c r="M395" s="40" t="s">
        <v>59</v>
      </c>
      <c r="N395" s="25" t="s">
        <v>48</v>
      </c>
      <c r="O395" s="26" t="s">
        <v>49</v>
      </c>
      <c r="P395" s="27">
        <f t="shared" si="1"/>
        <v>29</v>
      </c>
      <c r="Q395" s="28">
        <v>35208.0</v>
      </c>
      <c r="R395" s="29">
        <v>44046.0</v>
      </c>
      <c r="S395" s="30" t="str">
        <f t="shared" si="2"/>
        <v>5 ปี 6 เดือน 12 วัน </v>
      </c>
      <c r="T395" s="31">
        <f t="shared" si="3"/>
        <v>57254</v>
      </c>
      <c r="U395" s="32">
        <f t="shared" si="4"/>
        <v>2056</v>
      </c>
      <c r="V395" s="33" t="str">
        <f t="shared" si="5"/>
        <v>29-33</v>
      </c>
      <c r="W395" s="33" t="str">
        <f t="shared" si="6"/>
        <v>Gen Y 👨‍🦱</v>
      </c>
      <c r="X395" s="21" t="s">
        <v>1236</v>
      </c>
      <c r="Y395" s="74"/>
      <c r="Z395" s="35"/>
      <c r="AA395" s="35"/>
      <c r="AB395" s="36" t="b">
        <v>0</v>
      </c>
      <c r="AC395" s="23" t="s">
        <v>50</v>
      </c>
      <c r="AD395" s="37"/>
      <c r="AE395" s="37"/>
      <c r="AF395" s="106" t="s">
        <v>776</v>
      </c>
      <c r="AG395" s="42" t="s">
        <v>562</v>
      </c>
      <c r="AH395" s="106" t="s">
        <v>776</v>
      </c>
      <c r="AI395" s="37"/>
      <c r="AJ395" s="37"/>
      <c r="AK395" s="38"/>
      <c r="AL395" s="38"/>
      <c r="AM395" s="38"/>
      <c r="AN395" s="38"/>
    </row>
    <row r="396" ht="21.75" customHeight="1">
      <c r="A396" s="8">
        <v>401.0</v>
      </c>
      <c r="B396" s="27" t="s">
        <v>52</v>
      </c>
      <c r="C396" s="71" t="s">
        <v>1237</v>
      </c>
      <c r="D396" s="73" t="s">
        <v>1238</v>
      </c>
      <c r="E396" s="44" t="s">
        <v>1239</v>
      </c>
      <c r="F396" s="10" t="s">
        <v>159</v>
      </c>
      <c r="G396" s="39" t="s">
        <v>556</v>
      </c>
      <c r="H396" s="106" t="s">
        <v>698</v>
      </c>
      <c r="I396" s="106" t="s">
        <v>699</v>
      </c>
      <c r="J396" s="22" t="s">
        <v>44</v>
      </c>
      <c r="K396" s="50" t="s">
        <v>135</v>
      </c>
      <c r="L396" s="23" t="s">
        <v>46</v>
      </c>
      <c r="M396" s="40" t="s">
        <v>59</v>
      </c>
      <c r="N396" s="25" t="s">
        <v>48</v>
      </c>
      <c r="O396" s="26" t="s">
        <v>49</v>
      </c>
      <c r="P396" s="27">
        <f t="shared" si="1"/>
        <v>30</v>
      </c>
      <c r="Q396" s="31">
        <v>34898.0</v>
      </c>
      <c r="R396" s="170">
        <v>44256.0</v>
      </c>
      <c r="S396" s="30" t="str">
        <f t="shared" si="2"/>
        <v>4 ปี 11 เดือน 14 วัน </v>
      </c>
      <c r="T396" s="31">
        <f t="shared" si="3"/>
        <v>56888</v>
      </c>
      <c r="U396" s="32">
        <f t="shared" si="4"/>
        <v>2055</v>
      </c>
      <c r="V396" s="33" t="str">
        <f t="shared" si="5"/>
        <v>29-33</v>
      </c>
      <c r="W396" s="33" t="str">
        <f t="shared" si="6"/>
        <v>Gen Y 👨‍🦱</v>
      </c>
      <c r="X396" s="31"/>
      <c r="Y396" s="74"/>
      <c r="Z396" s="80"/>
      <c r="AA396" s="80"/>
      <c r="AB396" s="36" t="b">
        <v>0</v>
      </c>
      <c r="AC396" s="23" t="s">
        <v>140</v>
      </c>
      <c r="AD396" s="81"/>
      <c r="AE396" s="81"/>
      <c r="AF396" s="106" t="s">
        <v>830</v>
      </c>
      <c r="AG396" s="42" t="s">
        <v>562</v>
      </c>
      <c r="AH396" s="106" t="s">
        <v>830</v>
      </c>
      <c r="AI396" s="81"/>
      <c r="AJ396" s="81"/>
      <c r="AK396" s="82"/>
      <c r="AL396" s="82"/>
      <c r="AM396" s="82"/>
      <c r="AN396" s="82"/>
    </row>
    <row r="397" ht="21.75" customHeight="1">
      <c r="A397" s="8">
        <v>402.0</v>
      </c>
      <c r="B397" s="196" t="s">
        <v>52</v>
      </c>
      <c r="C397" s="197" t="s">
        <v>1240</v>
      </c>
      <c r="D397" s="198" t="s">
        <v>1241</v>
      </c>
      <c r="E397" s="24">
        <v>5457.0</v>
      </c>
      <c r="F397" s="10" t="s">
        <v>159</v>
      </c>
      <c r="G397" s="39" t="s">
        <v>556</v>
      </c>
      <c r="H397" s="106" t="s">
        <v>557</v>
      </c>
      <c r="I397" s="106" t="s">
        <v>838</v>
      </c>
      <c r="J397" s="91" t="s">
        <v>44</v>
      </c>
      <c r="K397" s="50" t="s">
        <v>135</v>
      </c>
      <c r="L397" s="23" t="s">
        <v>46</v>
      </c>
      <c r="M397" s="40" t="s">
        <v>59</v>
      </c>
      <c r="N397" s="25" t="s">
        <v>48</v>
      </c>
      <c r="O397" s="26" t="s">
        <v>49</v>
      </c>
      <c r="P397" s="25">
        <f t="shared" si="1"/>
        <v>27</v>
      </c>
      <c r="Q397" s="158">
        <v>36167.0</v>
      </c>
      <c r="R397" s="67">
        <v>45597.0</v>
      </c>
      <c r="S397" s="30" t="str">
        <f t="shared" si="2"/>
        <v>1 ปี 3 เดือน 14 วัน </v>
      </c>
      <c r="T397" s="28">
        <f t="shared" si="3"/>
        <v>58349</v>
      </c>
      <c r="U397" s="32">
        <f t="shared" si="4"/>
        <v>2059</v>
      </c>
      <c r="V397" s="33" t="str">
        <f t="shared" si="5"/>
        <v>24-28</v>
      </c>
      <c r="W397" s="33" t="str">
        <f t="shared" si="6"/>
        <v>Gen Z 🧒</v>
      </c>
      <c r="X397" s="28"/>
      <c r="Y397" s="70"/>
      <c r="Z397" s="25"/>
      <c r="AA397" s="25"/>
      <c r="AB397" s="36" t="b">
        <v>0</v>
      </c>
      <c r="AC397" s="23" t="s">
        <v>140</v>
      </c>
      <c r="AD397" s="34"/>
      <c r="AE397" s="34"/>
      <c r="AF397" s="106" t="s">
        <v>839</v>
      </c>
      <c r="AG397" s="42" t="s">
        <v>562</v>
      </c>
      <c r="AH397" s="106" t="s">
        <v>839</v>
      </c>
      <c r="AI397" s="34"/>
      <c r="AJ397" s="34"/>
      <c r="AK397" s="162"/>
      <c r="AL397" s="162"/>
      <c r="AM397" s="162"/>
      <c r="AN397" s="162"/>
    </row>
    <row r="398" ht="21.75" customHeight="1">
      <c r="A398" s="8">
        <v>403.0</v>
      </c>
      <c r="B398" s="27" t="s">
        <v>36</v>
      </c>
      <c r="C398" s="71" t="s">
        <v>1242</v>
      </c>
      <c r="D398" s="73" t="s">
        <v>1243</v>
      </c>
      <c r="E398" s="8">
        <v>3105.0</v>
      </c>
      <c r="F398" s="39" t="s">
        <v>56</v>
      </c>
      <c r="G398" s="39" t="s">
        <v>556</v>
      </c>
      <c r="H398" s="106" t="s">
        <v>709</v>
      </c>
      <c r="I398" s="106" t="s">
        <v>726</v>
      </c>
      <c r="J398" s="22" t="s">
        <v>44</v>
      </c>
      <c r="K398" s="50" t="s">
        <v>135</v>
      </c>
      <c r="L398" s="23" t="s">
        <v>46</v>
      </c>
      <c r="M398" s="24" t="s">
        <v>47</v>
      </c>
      <c r="N398" s="25" t="s">
        <v>48</v>
      </c>
      <c r="O398" s="26" t="s">
        <v>49</v>
      </c>
      <c r="P398" s="27">
        <f t="shared" si="1"/>
        <v>31</v>
      </c>
      <c r="Q398" s="28">
        <v>34418.0</v>
      </c>
      <c r="R398" s="29">
        <v>43878.0</v>
      </c>
      <c r="S398" s="30" t="str">
        <f t="shared" si="2"/>
        <v>5 ปี 11 เดือน 29 วัน </v>
      </c>
      <c r="T398" s="31">
        <f t="shared" si="3"/>
        <v>56523</v>
      </c>
      <c r="U398" s="32">
        <f t="shared" si="4"/>
        <v>2054</v>
      </c>
      <c r="V398" s="33" t="str">
        <f t="shared" si="5"/>
        <v>29-33</v>
      </c>
      <c r="W398" s="33" t="str">
        <f t="shared" si="6"/>
        <v>Gen Y 👨‍🦱</v>
      </c>
      <c r="X398" s="31"/>
      <c r="Y398" s="74"/>
      <c r="Z398" s="35"/>
      <c r="AA398" s="35"/>
      <c r="AB398" s="36" t="b">
        <v>0</v>
      </c>
      <c r="AC398" s="23" t="s">
        <v>140</v>
      </c>
      <c r="AD398" s="37"/>
      <c r="AE398" s="42"/>
      <c r="AF398" s="37"/>
      <c r="AG398" s="37"/>
      <c r="AH398" s="42" t="s">
        <v>727</v>
      </c>
      <c r="AI398" s="37"/>
      <c r="AJ398" s="37"/>
      <c r="AK398" s="38"/>
      <c r="AL398" s="38"/>
      <c r="AM398" s="38"/>
      <c r="AN398" s="38"/>
    </row>
    <row r="399" ht="21.75" customHeight="1">
      <c r="A399" s="8">
        <v>404.0</v>
      </c>
      <c r="B399" s="26" t="s">
        <v>52</v>
      </c>
      <c r="C399" s="90" t="s">
        <v>1244</v>
      </c>
      <c r="D399" s="72" t="s">
        <v>1245</v>
      </c>
      <c r="E399" s="8">
        <v>3106.0</v>
      </c>
      <c r="F399" s="39" t="s">
        <v>56</v>
      </c>
      <c r="G399" s="39" t="s">
        <v>556</v>
      </c>
      <c r="H399" s="106" t="s">
        <v>636</v>
      </c>
      <c r="I399" s="106" t="s">
        <v>763</v>
      </c>
      <c r="J399" s="22" t="s">
        <v>44</v>
      </c>
      <c r="K399" s="50" t="s">
        <v>135</v>
      </c>
      <c r="L399" s="23" t="s">
        <v>46</v>
      </c>
      <c r="M399" s="40" t="s">
        <v>59</v>
      </c>
      <c r="N399" s="25" t="s">
        <v>48</v>
      </c>
      <c r="O399" s="26" t="s">
        <v>49</v>
      </c>
      <c r="P399" s="27">
        <f t="shared" si="1"/>
        <v>31</v>
      </c>
      <c r="Q399" s="199">
        <v>34471.0</v>
      </c>
      <c r="R399" s="186">
        <v>44392.0</v>
      </c>
      <c r="S399" s="79" t="str">
        <f t="shared" si="2"/>
        <v>4 ปี 7 เดือน 0 วัน </v>
      </c>
      <c r="T399" s="31">
        <f t="shared" si="3"/>
        <v>56523</v>
      </c>
      <c r="U399" s="32">
        <f t="shared" si="4"/>
        <v>2054</v>
      </c>
      <c r="V399" s="33" t="str">
        <f t="shared" si="5"/>
        <v>29-33</v>
      </c>
      <c r="W399" s="33" t="str">
        <f t="shared" si="6"/>
        <v>Gen Y 👨‍🦱</v>
      </c>
      <c r="X399" s="31"/>
      <c r="Y399" s="39"/>
      <c r="Z399" s="80"/>
      <c r="AA399" s="80"/>
      <c r="AB399" s="36" t="b">
        <v>0</v>
      </c>
      <c r="AC399" s="23" t="s">
        <v>140</v>
      </c>
      <c r="AD399" s="81"/>
      <c r="AE399" s="127"/>
      <c r="AF399" s="81"/>
      <c r="AG399" s="81"/>
      <c r="AH399" s="42" t="s">
        <v>785</v>
      </c>
      <c r="AI399" s="81"/>
      <c r="AJ399" s="81"/>
      <c r="AK399" s="82"/>
      <c r="AL399" s="82"/>
      <c r="AM399" s="82"/>
      <c r="AN399" s="82"/>
    </row>
    <row r="400" ht="21.75" customHeight="1">
      <c r="A400" s="8">
        <v>405.0</v>
      </c>
      <c r="B400" s="27" t="s">
        <v>52</v>
      </c>
      <c r="C400" s="71" t="s">
        <v>1246</v>
      </c>
      <c r="D400" s="73" t="s">
        <v>1247</v>
      </c>
      <c r="E400" s="6">
        <v>3107.0</v>
      </c>
      <c r="F400" s="39" t="s">
        <v>56</v>
      </c>
      <c r="G400" s="39" t="s">
        <v>556</v>
      </c>
      <c r="H400" s="106" t="s">
        <v>709</v>
      </c>
      <c r="I400" s="106" t="s">
        <v>726</v>
      </c>
      <c r="J400" s="22" t="s">
        <v>44</v>
      </c>
      <c r="K400" s="50" t="s">
        <v>135</v>
      </c>
      <c r="L400" s="23" t="s">
        <v>46</v>
      </c>
      <c r="M400" s="40" t="s">
        <v>59</v>
      </c>
      <c r="N400" s="25" t="s">
        <v>48</v>
      </c>
      <c r="O400" s="26" t="s">
        <v>49</v>
      </c>
      <c r="P400" s="27">
        <f t="shared" si="1"/>
        <v>29</v>
      </c>
      <c r="Q400" s="28">
        <v>35340.0</v>
      </c>
      <c r="R400" s="29">
        <v>43864.0</v>
      </c>
      <c r="S400" s="30" t="str">
        <f t="shared" si="2"/>
        <v>6 ปี 0 เดือน 12 วัน </v>
      </c>
      <c r="T400" s="31">
        <f t="shared" si="3"/>
        <v>57619</v>
      </c>
      <c r="U400" s="32">
        <f t="shared" si="4"/>
        <v>2057</v>
      </c>
      <c r="V400" s="33" t="str">
        <f t="shared" si="5"/>
        <v>29-33</v>
      </c>
      <c r="W400" s="33" t="str">
        <f t="shared" si="6"/>
        <v>Gen Y 👨‍🦱</v>
      </c>
      <c r="X400" s="31"/>
      <c r="Y400" s="74"/>
      <c r="Z400" s="35"/>
      <c r="AA400" s="35"/>
      <c r="AB400" s="36" t="b">
        <v>0</v>
      </c>
      <c r="AC400" s="23" t="s">
        <v>140</v>
      </c>
      <c r="AD400" s="37"/>
      <c r="AE400" s="42"/>
      <c r="AF400" s="37"/>
      <c r="AG400" s="37"/>
      <c r="AH400" s="42" t="s">
        <v>727</v>
      </c>
      <c r="AI400" s="37"/>
      <c r="AJ400" s="37"/>
      <c r="AK400" s="38"/>
      <c r="AL400" s="38"/>
      <c r="AM400" s="38"/>
      <c r="AN400" s="38"/>
    </row>
    <row r="401" ht="21.75" customHeight="1">
      <c r="A401" s="8">
        <v>406.0</v>
      </c>
      <c r="B401" s="26" t="s">
        <v>52</v>
      </c>
      <c r="C401" s="90" t="s">
        <v>129</v>
      </c>
      <c r="D401" s="72" t="s">
        <v>1248</v>
      </c>
      <c r="E401" s="8">
        <v>5520.0</v>
      </c>
      <c r="F401" s="39" t="s">
        <v>56</v>
      </c>
      <c r="G401" s="39" t="s">
        <v>556</v>
      </c>
      <c r="H401" s="106" t="s">
        <v>709</v>
      </c>
      <c r="I401" s="106" t="s">
        <v>799</v>
      </c>
      <c r="J401" s="22" t="s">
        <v>44</v>
      </c>
      <c r="K401" s="50" t="s">
        <v>135</v>
      </c>
      <c r="L401" s="23" t="s">
        <v>46</v>
      </c>
      <c r="M401" s="40" t="s">
        <v>59</v>
      </c>
      <c r="N401" s="25" t="s">
        <v>48</v>
      </c>
      <c r="O401" s="26" t="s">
        <v>49</v>
      </c>
      <c r="P401" s="27">
        <f t="shared" si="1"/>
        <v>29</v>
      </c>
      <c r="Q401" s="66">
        <v>35139.0</v>
      </c>
      <c r="R401" s="67">
        <v>44896.0</v>
      </c>
      <c r="S401" s="30" t="str">
        <f t="shared" si="2"/>
        <v>3 ปี 2 เดือน 14 วัน </v>
      </c>
      <c r="T401" s="31">
        <f t="shared" si="3"/>
        <v>57254</v>
      </c>
      <c r="U401" s="32">
        <f t="shared" si="4"/>
        <v>2056</v>
      </c>
      <c r="V401" s="33" t="str">
        <f t="shared" si="5"/>
        <v>29-33</v>
      </c>
      <c r="W401" s="33" t="str">
        <f t="shared" si="6"/>
        <v>Gen Y 👨‍🦱</v>
      </c>
      <c r="X401" s="31"/>
      <c r="Y401" s="74"/>
      <c r="Z401" s="35"/>
      <c r="AA401" s="35"/>
      <c r="AB401" s="36" t="b">
        <v>0</v>
      </c>
      <c r="AC401" s="23" t="s">
        <v>140</v>
      </c>
      <c r="AD401" s="37"/>
      <c r="AE401" s="42"/>
      <c r="AF401" s="37"/>
      <c r="AG401" s="37"/>
      <c r="AH401" s="42" t="s">
        <v>800</v>
      </c>
      <c r="AI401" s="37"/>
      <c r="AJ401" s="37"/>
      <c r="AK401" s="38"/>
      <c r="AL401" s="38"/>
      <c r="AM401" s="38"/>
      <c r="AN401" s="38"/>
    </row>
    <row r="402" ht="21.75" customHeight="1">
      <c r="A402" s="8">
        <v>407.0</v>
      </c>
      <c r="B402" s="26" t="s">
        <v>52</v>
      </c>
      <c r="C402" s="90" t="s">
        <v>1249</v>
      </c>
      <c r="D402" s="72" t="s">
        <v>1250</v>
      </c>
      <c r="E402" s="8">
        <v>5521.0</v>
      </c>
      <c r="F402" s="39" t="s">
        <v>56</v>
      </c>
      <c r="G402" s="39" t="s">
        <v>556</v>
      </c>
      <c r="H402" s="106" t="s">
        <v>916</v>
      </c>
      <c r="I402" s="106" t="s">
        <v>1251</v>
      </c>
      <c r="J402" s="22" t="s">
        <v>44</v>
      </c>
      <c r="K402" s="50" t="s">
        <v>135</v>
      </c>
      <c r="L402" s="23" t="s">
        <v>46</v>
      </c>
      <c r="M402" s="40" t="s">
        <v>59</v>
      </c>
      <c r="N402" s="25" t="s">
        <v>48</v>
      </c>
      <c r="O402" s="26" t="s">
        <v>49</v>
      </c>
      <c r="P402" s="27">
        <f t="shared" si="1"/>
        <v>27</v>
      </c>
      <c r="Q402" s="66">
        <v>35898.0</v>
      </c>
      <c r="R402" s="67">
        <v>44896.0</v>
      </c>
      <c r="S402" s="30" t="str">
        <f t="shared" si="2"/>
        <v>3 ปี 2 เดือน 14 วัน </v>
      </c>
      <c r="T402" s="31">
        <f t="shared" si="3"/>
        <v>57984</v>
      </c>
      <c r="U402" s="32">
        <f t="shared" si="4"/>
        <v>2058</v>
      </c>
      <c r="V402" s="33" t="str">
        <f t="shared" si="5"/>
        <v>24-28</v>
      </c>
      <c r="W402" s="33" t="str">
        <f t="shared" si="6"/>
        <v>Gen Z 🧒</v>
      </c>
      <c r="X402" s="31"/>
      <c r="Y402" s="74"/>
      <c r="Z402" s="35"/>
      <c r="AA402" s="35"/>
      <c r="AB402" s="36" t="b">
        <v>0</v>
      </c>
      <c r="AC402" s="23" t="s">
        <v>140</v>
      </c>
      <c r="AD402" s="37"/>
      <c r="AE402" s="42"/>
      <c r="AF402" s="37"/>
      <c r="AG402" s="37"/>
      <c r="AH402" s="42" t="s">
        <v>1252</v>
      </c>
      <c r="AI402" s="37"/>
      <c r="AJ402" s="37"/>
      <c r="AK402" s="38"/>
      <c r="AL402" s="38"/>
      <c r="AM402" s="38"/>
      <c r="AN402" s="38"/>
    </row>
    <row r="403" ht="21.75" customHeight="1">
      <c r="A403" s="8">
        <v>408.0</v>
      </c>
      <c r="B403" s="27" t="s">
        <v>52</v>
      </c>
      <c r="C403" s="71" t="s">
        <v>1253</v>
      </c>
      <c r="D403" s="73" t="s">
        <v>1254</v>
      </c>
      <c r="E403" s="6">
        <v>3112.0</v>
      </c>
      <c r="F403" s="39" t="s">
        <v>56</v>
      </c>
      <c r="G403" s="39" t="s">
        <v>556</v>
      </c>
      <c r="H403" s="106" t="s">
        <v>709</v>
      </c>
      <c r="I403" s="106" t="s">
        <v>726</v>
      </c>
      <c r="J403" s="22" t="s">
        <v>44</v>
      </c>
      <c r="K403" s="50" t="s">
        <v>135</v>
      </c>
      <c r="L403" s="23" t="s">
        <v>46</v>
      </c>
      <c r="M403" s="40" t="s">
        <v>59</v>
      </c>
      <c r="N403" s="25" t="s">
        <v>48</v>
      </c>
      <c r="O403" s="26" t="s">
        <v>49</v>
      </c>
      <c r="P403" s="27">
        <f t="shared" si="1"/>
        <v>35</v>
      </c>
      <c r="Q403" s="28">
        <v>33268.0</v>
      </c>
      <c r="R403" s="29">
        <v>42705.0</v>
      </c>
      <c r="S403" s="30" t="str">
        <f t="shared" si="2"/>
        <v>9 ปี 2 เดือน 14 วัน </v>
      </c>
      <c r="T403" s="31">
        <f t="shared" si="3"/>
        <v>55427</v>
      </c>
      <c r="U403" s="32">
        <f t="shared" si="4"/>
        <v>2051</v>
      </c>
      <c r="V403" s="33" t="str">
        <f t="shared" si="5"/>
        <v>34-38</v>
      </c>
      <c r="W403" s="33" t="str">
        <f t="shared" si="6"/>
        <v>Gen Y 👨‍🦱</v>
      </c>
      <c r="X403" s="31"/>
      <c r="Y403" s="74"/>
      <c r="Z403" s="35"/>
      <c r="AA403" s="35"/>
      <c r="AB403" s="36" t="b">
        <v>0</v>
      </c>
      <c r="AC403" s="23" t="s">
        <v>140</v>
      </c>
      <c r="AD403" s="37"/>
      <c r="AE403" s="42"/>
      <c r="AF403" s="37"/>
      <c r="AG403" s="37"/>
      <c r="AH403" s="42" t="s">
        <v>727</v>
      </c>
      <c r="AI403" s="37"/>
      <c r="AJ403" s="37"/>
      <c r="AK403" s="38"/>
      <c r="AL403" s="38"/>
      <c r="AM403" s="38"/>
      <c r="AN403" s="38"/>
    </row>
    <row r="404" ht="21.75" customHeight="1">
      <c r="A404" s="8">
        <v>409.0</v>
      </c>
      <c r="B404" s="26" t="s">
        <v>36</v>
      </c>
      <c r="C404" s="90" t="s">
        <v>1255</v>
      </c>
      <c r="D404" s="72" t="s">
        <v>1256</v>
      </c>
      <c r="E404" s="26">
        <v>5537.0</v>
      </c>
      <c r="F404" s="20" t="s">
        <v>255</v>
      </c>
      <c r="G404" s="20" t="s">
        <v>112</v>
      </c>
      <c r="H404" s="20"/>
      <c r="I404" s="20"/>
      <c r="J404" s="22" t="s">
        <v>44</v>
      </c>
      <c r="K404" s="50" t="s">
        <v>135</v>
      </c>
      <c r="L404" s="23" t="s">
        <v>102</v>
      </c>
      <c r="M404" s="24" t="s">
        <v>47</v>
      </c>
      <c r="N404" s="26" t="s">
        <v>404</v>
      </c>
      <c r="O404" s="26" t="s">
        <v>405</v>
      </c>
      <c r="P404" s="27">
        <f t="shared" si="1"/>
        <v>35</v>
      </c>
      <c r="Q404" s="77">
        <v>32961.0</v>
      </c>
      <c r="R404" s="78">
        <v>45061.0</v>
      </c>
      <c r="S404" s="30" t="str">
        <f t="shared" si="2"/>
        <v>2 ปี 9 เดือน 0 วัน </v>
      </c>
      <c r="T404" s="31">
        <f t="shared" si="3"/>
        <v>55062</v>
      </c>
      <c r="U404" s="32">
        <f t="shared" si="4"/>
        <v>2050</v>
      </c>
      <c r="V404" s="33" t="str">
        <f t="shared" si="5"/>
        <v>34-38</v>
      </c>
      <c r="W404" s="33" t="str">
        <f t="shared" si="6"/>
        <v>Gen Y 👨‍🦱</v>
      </c>
      <c r="X404" s="31"/>
      <c r="Y404" s="74"/>
      <c r="Z404" s="126" t="s">
        <v>1257</v>
      </c>
      <c r="AA404" s="101">
        <v>47280.0</v>
      </c>
      <c r="AB404" s="36" t="b">
        <v>0</v>
      </c>
      <c r="AC404" s="23" t="s">
        <v>140</v>
      </c>
      <c r="AD404" s="81"/>
      <c r="AE404" s="81"/>
      <c r="AF404" s="81"/>
      <c r="AG404" s="81"/>
      <c r="AH404" s="81"/>
      <c r="AI404" s="81"/>
      <c r="AJ404" s="81"/>
      <c r="AK404" s="82"/>
      <c r="AL404" s="82"/>
      <c r="AM404" s="82"/>
      <c r="AN404" s="82"/>
    </row>
    <row r="405" ht="21.75" customHeight="1">
      <c r="A405" s="8">
        <v>410.0</v>
      </c>
      <c r="B405" s="163" t="s">
        <v>52</v>
      </c>
      <c r="C405" s="160" t="s">
        <v>165</v>
      </c>
      <c r="D405" s="161" t="s">
        <v>1258</v>
      </c>
      <c r="E405" s="27">
        <v>3113.0</v>
      </c>
      <c r="F405" s="20" t="s">
        <v>255</v>
      </c>
      <c r="G405" s="39" t="s">
        <v>556</v>
      </c>
      <c r="H405" s="106" t="s">
        <v>698</v>
      </c>
      <c r="I405" s="106" t="s">
        <v>699</v>
      </c>
      <c r="J405" s="22" t="s">
        <v>44</v>
      </c>
      <c r="K405" s="50" t="s">
        <v>135</v>
      </c>
      <c r="L405" s="23" t="s">
        <v>102</v>
      </c>
      <c r="M405" s="40" t="s">
        <v>59</v>
      </c>
      <c r="N405" s="25" t="s">
        <v>48</v>
      </c>
      <c r="O405" s="26" t="s">
        <v>49</v>
      </c>
      <c r="P405" s="164">
        <f t="shared" si="1"/>
        <v>30</v>
      </c>
      <c r="Q405" s="155">
        <v>34929.0</v>
      </c>
      <c r="R405" s="78">
        <v>45019.0</v>
      </c>
      <c r="S405" s="79" t="str">
        <f t="shared" si="2"/>
        <v>2 ปี 10 เดือน 12 วัน </v>
      </c>
      <c r="T405" s="31">
        <f t="shared" si="3"/>
        <v>56888</v>
      </c>
      <c r="U405" s="32">
        <f t="shared" si="4"/>
        <v>2055</v>
      </c>
      <c r="V405" s="33" t="str">
        <f t="shared" si="5"/>
        <v>29-33</v>
      </c>
      <c r="W405" s="33" t="str">
        <f t="shared" si="6"/>
        <v>Gen Y 👨‍🦱</v>
      </c>
      <c r="X405" s="31"/>
      <c r="Y405" s="74"/>
      <c r="Z405" s="126" t="s">
        <v>1259</v>
      </c>
      <c r="AA405" s="101">
        <v>47288.0</v>
      </c>
      <c r="AB405" s="36" t="b">
        <v>0</v>
      </c>
      <c r="AC405" s="23" t="s">
        <v>140</v>
      </c>
      <c r="AD405" s="81"/>
      <c r="AE405" s="81"/>
      <c r="AF405" s="127" t="s">
        <v>600</v>
      </c>
      <c r="AG405" s="42" t="s">
        <v>562</v>
      </c>
      <c r="AH405" s="42" t="s">
        <v>600</v>
      </c>
      <c r="AI405" s="81"/>
      <c r="AJ405" s="81"/>
      <c r="AK405" s="82"/>
      <c r="AL405" s="82"/>
      <c r="AM405" s="82"/>
      <c r="AN405" s="82"/>
    </row>
    <row r="406" ht="21.75" customHeight="1">
      <c r="A406" s="8">
        <v>411.0</v>
      </c>
      <c r="B406" s="27" t="s">
        <v>36</v>
      </c>
      <c r="C406" s="71" t="s">
        <v>1260</v>
      </c>
      <c r="D406" s="73" t="s">
        <v>1261</v>
      </c>
      <c r="E406" s="27">
        <v>3114.0</v>
      </c>
      <c r="F406" s="20" t="s">
        <v>255</v>
      </c>
      <c r="G406" s="39" t="s">
        <v>556</v>
      </c>
      <c r="H406" s="106" t="s">
        <v>557</v>
      </c>
      <c r="I406" s="106" t="s">
        <v>748</v>
      </c>
      <c r="J406" s="22" t="s">
        <v>44</v>
      </c>
      <c r="K406" s="50" t="s">
        <v>135</v>
      </c>
      <c r="L406" s="23" t="s">
        <v>102</v>
      </c>
      <c r="M406" s="24" t="s">
        <v>47</v>
      </c>
      <c r="N406" s="25" t="s">
        <v>48</v>
      </c>
      <c r="O406" s="26" t="s">
        <v>49</v>
      </c>
      <c r="P406" s="27">
        <f t="shared" si="1"/>
        <v>37</v>
      </c>
      <c r="Q406" s="28">
        <v>32452.0</v>
      </c>
      <c r="R406" s="29">
        <v>42522.0</v>
      </c>
      <c r="S406" s="30" t="str">
        <f t="shared" si="2"/>
        <v>9 ปี 8 เดือน 14 วัน </v>
      </c>
      <c r="T406" s="31">
        <f t="shared" si="3"/>
        <v>54697</v>
      </c>
      <c r="U406" s="32">
        <f t="shared" si="4"/>
        <v>2049</v>
      </c>
      <c r="V406" s="33" t="str">
        <f t="shared" si="5"/>
        <v>34-38</v>
      </c>
      <c r="W406" s="33" t="str">
        <f t="shared" si="6"/>
        <v>Gen Y 👨‍🦱</v>
      </c>
      <c r="X406" s="31"/>
      <c r="Y406" s="74"/>
      <c r="Z406" s="100" t="s">
        <v>1262</v>
      </c>
      <c r="AA406" s="101">
        <v>47602.0</v>
      </c>
      <c r="AB406" s="102" t="b">
        <v>1</v>
      </c>
      <c r="AC406" s="23" t="s">
        <v>50</v>
      </c>
      <c r="AD406" s="81"/>
      <c r="AE406" s="81"/>
      <c r="AF406" s="127" t="s">
        <v>600</v>
      </c>
      <c r="AG406" s="42" t="s">
        <v>562</v>
      </c>
      <c r="AH406" s="42" t="s">
        <v>600</v>
      </c>
      <c r="AI406" s="37"/>
      <c r="AJ406" s="37"/>
      <c r="AK406" s="38"/>
      <c r="AL406" s="38"/>
      <c r="AM406" s="38"/>
      <c r="AN406" s="38"/>
    </row>
    <row r="407" ht="21.75" customHeight="1">
      <c r="A407" s="8">
        <v>412.0</v>
      </c>
      <c r="B407" s="163" t="s">
        <v>52</v>
      </c>
      <c r="C407" s="160" t="s">
        <v>1263</v>
      </c>
      <c r="D407" s="161" t="s">
        <v>1264</v>
      </c>
      <c r="E407" s="8">
        <v>5531.0</v>
      </c>
      <c r="F407" s="20" t="s">
        <v>255</v>
      </c>
      <c r="G407" s="39" t="s">
        <v>556</v>
      </c>
      <c r="H407" s="106" t="s">
        <v>698</v>
      </c>
      <c r="I407" s="106" t="s">
        <v>699</v>
      </c>
      <c r="J407" s="22" t="s">
        <v>44</v>
      </c>
      <c r="K407" s="50" t="s">
        <v>135</v>
      </c>
      <c r="L407" s="23" t="s">
        <v>102</v>
      </c>
      <c r="M407" s="40" t="s">
        <v>59</v>
      </c>
      <c r="N407" s="25" t="s">
        <v>48</v>
      </c>
      <c r="O407" s="26" t="s">
        <v>49</v>
      </c>
      <c r="P407" s="164">
        <f t="shared" si="1"/>
        <v>32</v>
      </c>
      <c r="Q407" s="155">
        <v>34347.0</v>
      </c>
      <c r="R407" s="78">
        <v>45019.0</v>
      </c>
      <c r="S407" s="79" t="str">
        <f t="shared" si="2"/>
        <v>2 ปี 10 เดือน 12 วัน </v>
      </c>
      <c r="T407" s="31">
        <f t="shared" si="3"/>
        <v>56523</v>
      </c>
      <c r="U407" s="32">
        <f t="shared" si="4"/>
        <v>2054</v>
      </c>
      <c r="V407" s="33" t="str">
        <f t="shared" si="5"/>
        <v>29-33</v>
      </c>
      <c r="W407" s="33" t="str">
        <f t="shared" si="6"/>
        <v>Gen Y 👨‍🦱</v>
      </c>
      <c r="X407" s="31"/>
      <c r="Y407" s="74"/>
      <c r="Z407" s="26" t="s">
        <v>1265</v>
      </c>
      <c r="AA407" s="101">
        <v>47288.0</v>
      </c>
      <c r="AB407" s="36" t="b">
        <v>0</v>
      </c>
      <c r="AC407" s="23" t="s">
        <v>140</v>
      </c>
      <c r="AD407" s="81"/>
      <c r="AE407" s="81"/>
      <c r="AF407" s="127" t="s">
        <v>600</v>
      </c>
      <c r="AG407" s="42" t="s">
        <v>562</v>
      </c>
      <c r="AH407" s="42" t="s">
        <v>600</v>
      </c>
      <c r="AI407" s="21"/>
      <c r="AJ407" s="21"/>
      <c r="AK407" s="86"/>
      <c r="AL407" s="86"/>
      <c r="AM407" s="86"/>
      <c r="AN407" s="86"/>
    </row>
    <row r="408" ht="21.75" customHeight="1">
      <c r="A408" s="8">
        <v>413.0</v>
      </c>
      <c r="B408" s="166" t="s">
        <v>52</v>
      </c>
      <c r="C408" s="90" t="s">
        <v>1266</v>
      </c>
      <c r="D408" s="72" t="s">
        <v>1267</v>
      </c>
      <c r="E408" s="8">
        <v>5542.0</v>
      </c>
      <c r="F408" s="20" t="s">
        <v>255</v>
      </c>
      <c r="G408" s="39" t="s">
        <v>556</v>
      </c>
      <c r="H408" s="106" t="s">
        <v>557</v>
      </c>
      <c r="I408" s="106" t="s">
        <v>748</v>
      </c>
      <c r="J408" s="22" t="s">
        <v>44</v>
      </c>
      <c r="K408" s="50" t="s">
        <v>135</v>
      </c>
      <c r="L408" s="23" t="s">
        <v>102</v>
      </c>
      <c r="M408" s="40" t="s">
        <v>59</v>
      </c>
      <c r="N408" s="25" t="s">
        <v>48</v>
      </c>
      <c r="O408" s="26" t="s">
        <v>49</v>
      </c>
      <c r="P408" s="164">
        <f t="shared" si="1"/>
        <v>29</v>
      </c>
      <c r="Q408" s="77">
        <v>35434.0</v>
      </c>
      <c r="R408" s="78">
        <v>45153.0</v>
      </c>
      <c r="S408" s="79" t="str">
        <f t="shared" si="2"/>
        <v>2 ปี 6 เดือน 0 วัน </v>
      </c>
      <c r="T408" s="31">
        <f t="shared" si="3"/>
        <v>57619</v>
      </c>
      <c r="U408" s="32">
        <f t="shared" si="4"/>
        <v>2057</v>
      </c>
      <c r="V408" s="33" t="str">
        <f t="shared" si="5"/>
        <v>29-33</v>
      </c>
      <c r="W408" s="33" t="str">
        <f t="shared" si="6"/>
        <v>Gen Z 🧒</v>
      </c>
      <c r="X408" s="31"/>
      <c r="Y408" s="74"/>
      <c r="Z408" s="40" t="s">
        <v>1268</v>
      </c>
      <c r="AA408" s="101">
        <v>46189.0</v>
      </c>
      <c r="AB408" s="102" t="b">
        <v>1</v>
      </c>
      <c r="AC408" s="23" t="s">
        <v>140</v>
      </c>
      <c r="AD408" s="81"/>
      <c r="AE408" s="81"/>
      <c r="AF408" s="127" t="s">
        <v>600</v>
      </c>
      <c r="AG408" s="42" t="s">
        <v>562</v>
      </c>
      <c r="AH408" s="42" t="s">
        <v>600</v>
      </c>
      <c r="AI408" s="21"/>
      <c r="AJ408" s="21"/>
      <c r="AK408" s="86"/>
      <c r="AL408" s="86"/>
      <c r="AM408" s="86"/>
      <c r="AN408" s="86"/>
    </row>
    <row r="409" ht="21.75" customHeight="1">
      <c r="A409" s="8">
        <v>414.0</v>
      </c>
      <c r="B409" s="166" t="s">
        <v>36</v>
      </c>
      <c r="C409" s="90" t="s">
        <v>1269</v>
      </c>
      <c r="D409" s="72" t="s">
        <v>1270</v>
      </c>
      <c r="E409" s="8">
        <v>5567.0</v>
      </c>
      <c r="F409" s="10" t="s">
        <v>159</v>
      </c>
      <c r="G409" s="39" t="s">
        <v>556</v>
      </c>
      <c r="H409" s="106" t="s">
        <v>698</v>
      </c>
      <c r="I409" s="106" t="s">
        <v>706</v>
      </c>
      <c r="J409" s="22" t="s">
        <v>44</v>
      </c>
      <c r="K409" s="50" t="s">
        <v>135</v>
      </c>
      <c r="L409" s="23" t="s">
        <v>46</v>
      </c>
      <c r="M409" s="24" t="s">
        <v>47</v>
      </c>
      <c r="N409" s="25" t="s">
        <v>48</v>
      </c>
      <c r="O409" s="26" t="s">
        <v>49</v>
      </c>
      <c r="P409" s="164">
        <f t="shared" si="1"/>
        <v>27</v>
      </c>
      <c r="Q409" s="77">
        <v>36003.0</v>
      </c>
      <c r="R409" s="78">
        <v>45215.0</v>
      </c>
      <c r="S409" s="79" t="str">
        <f t="shared" si="2"/>
        <v>2 ปี 3 เดือน 30 วัน </v>
      </c>
      <c r="T409" s="31">
        <f t="shared" si="3"/>
        <v>57984</v>
      </c>
      <c r="U409" s="32">
        <f t="shared" si="4"/>
        <v>2058</v>
      </c>
      <c r="V409" s="33" t="str">
        <f t="shared" si="5"/>
        <v>24-28</v>
      </c>
      <c r="W409" s="33" t="str">
        <f t="shared" si="6"/>
        <v>Gen Z 🧒</v>
      </c>
      <c r="X409" s="31"/>
      <c r="Y409" s="74"/>
      <c r="Z409" s="27"/>
      <c r="AA409" s="27"/>
      <c r="AB409" s="36" t="b">
        <v>0</v>
      </c>
      <c r="AC409" s="23" t="s">
        <v>140</v>
      </c>
      <c r="AD409" s="21"/>
      <c r="AE409" s="21"/>
      <c r="AF409" s="106" t="s">
        <v>776</v>
      </c>
      <c r="AG409" s="42" t="s">
        <v>562</v>
      </c>
      <c r="AH409" s="106" t="s">
        <v>776</v>
      </c>
      <c r="AI409" s="21"/>
      <c r="AJ409" s="21"/>
      <c r="AK409" s="86"/>
      <c r="AL409" s="86"/>
      <c r="AM409" s="86"/>
      <c r="AN409" s="86"/>
    </row>
    <row r="410" ht="21.75" customHeight="1">
      <c r="A410" s="8">
        <v>415.0</v>
      </c>
      <c r="B410" s="166" t="s">
        <v>36</v>
      </c>
      <c r="C410" s="90" t="s">
        <v>1271</v>
      </c>
      <c r="D410" s="72" t="s">
        <v>1272</v>
      </c>
      <c r="E410" s="8">
        <v>5627.0</v>
      </c>
      <c r="F410" s="20" t="s">
        <v>255</v>
      </c>
      <c r="G410" s="39" t="s">
        <v>420</v>
      </c>
      <c r="H410" s="106" t="s">
        <v>557</v>
      </c>
      <c r="I410" s="106" t="s">
        <v>748</v>
      </c>
      <c r="J410" s="22" t="s">
        <v>44</v>
      </c>
      <c r="K410" s="50" t="s">
        <v>135</v>
      </c>
      <c r="L410" s="23" t="s">
        <v>102</v>
      </c>
      <c r="M410" s="24" t="s">
        <v>47</v>
      </c>
      <c r="N410" s="25" t="s">
        <v>48</v>
      </c>
      <c r="O410" s="26" t="s">
        <v>49</v>
      </c>
      <c r="P410" s="164">
        <f t="shared" si="1"/>
        <v>30</v>
      </c>
      <c r="Q410" s="77">
        <v>35078.0</v>
      </c>
      <c r="R410" s="78">
        <v>45474.0</v>
      </c>
      <c r="S410" s="79" t="str">
        <f t="shared" si="2"/>
        <v>1 ปี 7 เดือน 14 วัน </v>
      </c>
      <c r="T410" s="31">
        <f t="shared" si="3"/>
        <v>57254</v>
      </c>
      <c r="U410" s="32">
        <f t="shared" si="4"/>
        <v>2056</v>
      </c>
      <c r="V410" s="33" t="str">
        <f t="shared" si="5"/>
        <v>29-33</v>
      </c>
      <c r="W410" s="33" t="str">
        <f t="shared" si="6"/>
        <v>Gen Y 👨‍🦱</v>
      </c>
      <c r="X410" s="31"/>
      <c r="Y410" s="74"/>
      <c r="Z410" s="40" t="s">
        <v>1273</v>
      </c>
      <c r="AA410" s="101">
        <v>47651.0</v>
      </c>
      <c r="AB410" s="102" t="b">
        <v>1</v>
      </c>
      <c r="AC410" s="23" t="s">
        <v>140</v>
      </c>
      <c r="AD410" s="81"/>
      <c r="AE410" s="81"/>
      <c r="AF410" s="127" t="s">
        <v>600</v>
      </c>
      <c r="AG410" s="42" t="s">
        <v>562</v>
      </c>
      <c r="AH410" s="42" t="s">
        <v>600</v>
      </c>
      <c r="AI410" s="21"/>
      <c r="AJ410" s="21"/>
      <c r="AK410" s="86"/>
      <c r="AL410" s="86"/>
      <c r="AM410" s="86"/>
      <c r="AN410" s="86"/>
    </row>
    <row r="411" ht="21.75" customHeight="1">
      <c r="A411" s="8">
        <v>416.0</v>
      </c>
      <c r="B411" s="200" t="s">
        <v>36</v>
      </c>
      <c r="C411" s="68" t="s">
        <v>1274</v>
      </c>
      <c r="D411" s="69" t="s">
        <v>1275</v>
      </c>
      <c r="E411" s="24">
        <v>5628.0</v>
      </c>
      <c r="F411" s="20" t="s">
        <v>255</v>
      </c>
      <c r="G411" s="39" t="s">
        <v>556</v>
      </c>
      <c r="H411" s="106" t="s">
        <v>557</v>
      </c>
      <c r="I411" s="106" t="s">
        <v>748</v>
      </c>
      <c r="J411" s="22" t="s">
        <v>44</v>
      </c>
      <c r="K411" s="50" t="s">
        <v>135</v>
      </c>
      <c r="L411" s="23" t="s">
        <v>102</v>
      </c>
      <c r="M411" s="24" t="s">
        <v>47</v>
      </c>
      <c r="N411" s="25" t="s">
        <v>48</v>
      </c>
      <c r="O411" s="26" t="s">
        <v>49</v>
      </c>
      <c r="P411" s="164">
        <f t="shared" si="1"/>
        <v>30</v>
      </c>
      <c r="Q411" s="66">
        <v>35074.0</v>
      </c>
      <c r="R411" s="67">
        <v>45474.0</v>
      </c>
      <c r="S411" s="79" t="str">
        <f t="shared" si="2"/>
        <v>1 ปี 7 เดือน 14 วัน </v>
      </c>
      <c r="T411" s="31">
        <f t="shared" si="3"/>
        <v>57254</v>
      </c>
      <c r="U411" s="32">
        <f t="shared" si="4"/>
        <v>2056</v>
      </c>
      <c r="V411" s="33" t="str">
        <f t="shared" si="5"/>
        <v>29-33</v>
      </c>
      <c r="W411" s="33" t="str">
        <f t="shared" si="6"/>
        <v>Gen Y 👨‍🦱</v>
      </c>
      <c r="X411" s="201"/>
      <c r="Y411" s="202"/>
      <c r="Z411" s="40" t="s">
        <v>1276</v>
      </c>
      <c r="AA411" s="101">
        <v>47651.0</v>
      </c>
      <c r="AB411" s="102" t="b">
        <v>1</v>
      </c>
      <c r="AC411" s="23" t="s">
        <v>140</v>
      </c>
      <c r="AD411" s="81"/>
      <c r="AE411" s="81"/>
      <c r="AF411" s="127" t="s">
        <v>600</v>
      </c>
      <c r="AG411" s="42" t="s">
        <v>562</v>
      </c>
      <c r="AH411" s="42" t="s">
        <v>600</v>
      </c>
      <c r="AI411" s="203"/>
      <c r="AJ411" s="203"/>
      <c r="AK411" s="204"/>
      <c r="AL411" s="204"/>
      <c r="AM411" s="204"/>
      <c r="AN411" s="204"/>
    </row>
    <row r="412" ht="21.75" customHeight="1">
      <c r="A412" s="8">
        <v>417.0</v>
      </c>
      <c r="B412" s="200" t="s">
        <v>52</v>
      </c>
      <c r="C412" s="68" t="s">
        <v>1277</v>
      </c>
      <c r="D412" s="69" t="s">
        <v>1278</v>
      </c>
      <c r="E412" s="24">
        <v>5629.0</v>
      </c>
      <c r="F412" s="20" t="s">
        <v>255</v>
      </c>
      <c r="G412" s="39" t="s">
        <v>556</v>
      </c>
      <c r="H412" s="106" t="s">
        <v>557</v>
      </c>
      <c r="I412" s="106" t="s">
        <v>748</v>
      </c>
      <c r="J412" s="22" t="s">
        <v>44</v>
      </c>
      <c r="K412" s="50" t="s">
        <v>135</v>
      </c>
      <c r="L412" s="23" t="s">
        <v>102</v>
      </c>
      <c r="M412" s="40" t="s">
        <v>59</v>
      </c>
      <c r="N412" s="25" t="s">
        <v>48</v>
      </c>
      <c r="O412" s="26" t="s">
        <v>49</v>
      </c>
      <c r="P412" s="164">
        <f t="shared" si="1"/>
        <v>29</v>
      </c>
      <c r="Q412" s="66">
        <v>35200.0</v>
      </c>
      <c r="R412" s="67">
        <v>45474.0</v>
      </c>
      <c r="S412" s="79" t="str">
        <f t="shared" si="2"/>
        <v>1 ปี 7 เดือน 14 วัน </v>
      </c>
      <c r="T412" s="31">
        <f t="shared" si="3"/>
        <v>57254</v>
      </c>
      <c r="U412" s="32">
        <f t="shared" si="4"/>
        <v>2056</v>
      </c>
      <c r="V412" s="33" t="str">
        <f t="shared" si="5"/>
        <v>29-33</v>
      </c>
      <c r="W412" s="33" t="str">
        <f t="shared" si="6"/>
        <v>Gen Y 👨‍🦱</v>
      </c>
      <c r="X412" s="201"/>
      <c r="Y412" s="202"/>
      <c r="Z412" s="26" t="s">
        <v>1279</v>
      </c>
      <c r="AA412" s="101">
        <v>46158.0</v>
      </c>
      <c r="AB412" s="36" t="b">
        <v>0</v>
      </c>
      <c r="AC412" s="23" t="s">
        <v>140</v>
      </c>
      <c r="AD412" s="81"/>
      <c r="AE412" s="81"/>
      <c r="AF412" s="127" t="s">
        <v>600</v>
      </c>
      <c r="AG412" s="42" t="s">
        <v>562</v>
      </c>
      <c r="AH412" s="42" t="s">
        <v>600</v>
      </c>
      <c r="AI412" s="203"/>
      <c r="AJ412" s="203"/>
      <c r="AK412" s="204"/>
      <c r="AL412" s="204"/>
      <c r="AM412" s="204"/>
      <c r="AN412" s="204"/>
    </row>
    <row r="413" ht="21.75" customHeight="1">
      <c r="A413" s="8">
        <v>418.0</v>
      </c>
      <c r="B413" s="200" t="s">
        <v>52</v>
      </c>
      <c r="C413" s="68" t="s">
        <v>1280</v>
      </c>
      <c r="D413" s="69" t="s">
        <v>1281</v>
      </c>
      <c r="E413" s="24">
        <v>5630.0</v>
      </c>
      <c r="F413" s="20" t="s">
        <v>255</v>
      </c>
      <c r="G413" s="39" t="s">
        <v>556</v>
      </c>
      <c r="H413" s="106" t="s">
        <v>557</v>
      </c>
      <c r="I413" s="106" t="s">
        <v>748</v>
      </c>
      <c r="J413" s="22" t="s">
        <v>44</v>
      </c>
      <c r="K413" s="50" t="s">
        <v>135</v>
      </c>
      <c r="L413" s="23" t="s">
        <v>102</v>
      </c>
      <c r="M413" s="40" t="s">
        <v>59</v>
      </c>
      <c r="N413" s="25" t="s">
        <v>48</v>
      </c>
      <c r="O413" s="26" t="s">
        <v>49</v>
      </c>
      <c r="P413" s="164">
        <f t="shared" si="1"/>
        <v>28</v>
      </c>
      <c r="Q413" s="66">
        <v>35678.0</v>
      </c>
      <c r="R413" s="67">
        <v>45474.0</v>
      </c>
      <c r="S413" s="79" t="str">
        <f t="shared" si="2"/>
        <v>1 ปี 7 เดือน 14 วัน </v>
      </c>
      <c r="T413" s="31">
        <f t="shared" si="3"/>
        <v>57619</v>
      </c>
      <c r="U413" s="32">
        <f t="shared" si="4"/>
        <v>2057</v>
      </c>
      <c r="V413" s="33" t="str">
        <f t="shared" si="5"/>
        <v>24-28</v>
      </c>
      <c r="W413" s="33" t="str">
        <f t="shared" si="6"/>
        <v>Gen Z 🧒</v>
      </c>
      <c r="X413" s="201"/>
      <c r="Y413" s="202"/>
      <c r="Z413" s="136" t="s">
        <v>1282</v>
      </c>
      <c r="AA413" s="101">
        <v>46525.0</v>
      </c>
      <c r="AB413" s="102" t="b">
        <v>1</v>
      </c>
      <c r="AC413" s="23" t="s">
        <v>140</v>
      </c>
      <c r="AD413" s="81"/>
      <c r="AE413" s="81"/>
      <c r="AF413" s="127" t="s">
        <v>600</v>
      </c>
      <c r="AG413" s="42" t="s">
        <v>562</v>
      </c>
      <c r="AH413" s="42" t="s">
        <v>600</v>
      </c>
      <c r="AI413" s="203"/>
      <c r="AJ413" s="203"/>
      <c r="AK413" s="204"/>
      <c r="AL413" s="204"/>
      <c r="AM413" s="204"/>
      <c r="AN413" s="204"/>
    </row>
    <row r="414" ht="21.75" customHeight="1">
      <c r="A414" s="8">
        <v>419.0</v>
      </c>
      <c r="B414" s="27" t="s">
        <v>52</v>
      </c>
      <c r="C414" s="71" t="s">
        <v>1283</v>
      </c>
      <c r="D414" s="73" t="s">
        <v>1284</v>
      </c>
      <c r="E414" s="44">
        <v>3256.0</v>
      </c>
      <c r="F414" s="10" t="s">
        <v>159</v>
      </c>
      <c r="G414" s="39" t="s">
        <v>478</v>
      </c>
      <c r="H414" s="106" t="s">
        <v>1285</v>
      </c>
      <c r="I414" s="139"/>
      <c r="J414" s="22" t="s">
        <v>268</v>
      </c>
      <c r="K414" s="10" t="s">
        <v>481</v>
      </c>
      <c r="L414" s="23" t="s">
        <v>46</v>
      </c>
      <c r="M414" s="40" t="s">
        <v>59</v>
      </c>
      <c r="N414" s="25" t="s">
        <v>48</v>
      </c>
      <c r="O414" s="26" t="s">
        <v>49</v>
      </c>
      <c r="P414" s="27">
        <f t="shared" si="1"/>
        <v>54</v>
      </c>
      <c r="Q414" s="28">
        <v>26071.0</v>
      </c>
      <c r="R414" s="29">
        <v>35096.0</v>
      </c>
      <c r="S414" s="30" t="str">
        <f t="shared" si="2"/>
        <v>30 ปี 0 เดือน 14 วัน </v>
      </c>
      <c r="T414" s="31">
        <f t="shared" si="3"/>
        <v>48122</v>
      </c>
      <c r="U414" s="32">
        <f t="shared" si="4"/>
        <v>2031</v>
      </c>
      <c r="V414" s="33" t="str">
        <f t="shared" si="5"/>
        <v>54-58</v>
      </c>
      <c r="W414" s="33" t="str">
        <f t="shared" si="6"/>
        <v>Gen X 🧔</v>
      </c>
      <c r="X414" s="31"/>
      <c r="Y414" s="74"/>
      <c r="Z414" s="35"/>
      <c r="AA414" s="35"/>
      <c r="AB414" s="41" t="b">
        <v>0</v>
      </c>
      <c r="AC414" s="39" t="s">
        <v>271</v>
      </c>
      <c r="AD414" s="37"/>
      <c r="AE414" s="37"/>
      <c r="AF414" s="106" t="s">
        <v>1286</v>
      </c>
      <c r="AG414" s="42" t="s">
        <v>426</v>
      </c>
      <c r="AH414" s="106" t="s">
        <v>1286</v>
      </c>
      <c r="AI414" s="37"/>
      <c r="AJ414" s="37"/>
      <c r="AK414" s="38"/>
      <c r="AL414" s="38"/>
      <c r="AM414" s="38"/>
      <c r="AN414" s="38"/>
    </row>
    <row r="415" ht="21.75" customHeight="1">
      <c r="A415" s="8">
        <v>420.0</v>
      </c>
      <c r="B415" s="27" t="s">
        <v>70</v>
      </c>
      <c r="C415" s="71" t="s">
        <v>1287</v>
      </c>
      <c r="D415" s="73" t="s">
        <v>1288</v>
      </c>
      <c r="E415" s="5" t="s">
        <v>1289</v>
      </c>
      <c r="F415" s="39" t="s">
        <v>56</v>
      </c>
      <c r="G415" s="39" t="s">
        <v>478</v>
      </c>
      <c r="H415" s="106" t="s">
        <v>636</v>
      </c>
      <c r="I415" s="106" t="s">
        <v>1290</v>
      </c>
      <c r="J415" s="22" t="s">
        <v>268</v>
      </c>
      <c r="K415" s="10" t="s">
        <v>269</v>
      </c>
      <c r="L415" s="23" t="s">
        <v>46</v>
      </c>
      <c r="M415" s="40" t="s">
        <v>59</v>
      </c>
      <c r="N415" s="25" t="s">
        <v>48</v>
      </c>
      <c r="O415" s="26" t="s">
        <v>49</v>
      </c>
      <c r="P415" s="27">
        <f t="shared" si="1"/>
        <v>55</v>
      </c>
      <c r="Q415" s="28">
        <v>25751.0</v>
      </c>
      <c r="R415" s="29">
        <v>35660.0</v>
      </c>
      <c r="S415" s="30" t="str">
        <f t="shared" si="2"/>
        <v>28 ปี 5 เดือน 28 วัน </v>
      </c>
      <c r="T415" s="31">
        <f t="shared" si="3"/>
        <v>47757</v>
      </c>
      <c r="U415" s="32">
        <f t="shared" si="4"/>
        <v>2030</v>
      </c>
      <c r="V415" s="33" t="str">
        <f t="shared" si="5"/>
        <v>54-58</v>
      </c>
      <c r="W415" s="33" t="str">
        <f t="shared" si="6"/>
        <v>Gen X 🧔</v>
      </c>
      <c r="X415" s="31"/>
      <c r="Y415" s="74"/>
      <c r="Z415" s="35"/>
      <c r="AA415" s="35"/>
      <c r="AB415" s="41" t="b">
        <v>0</v>
      </c>
      <c r="AC415" s="23" t="s">
        <v>50</v>
      </c>
      <c r="AD415" s="37"/>
      <c r="AE415" s="37"/>
      <c r="AF415" s="37"/>
      <c r="AG415" s="37"/>
      <c r="AH415" s="37"/>
      <c r="AI415" s="37"/>
      <c r="AJ415" s="37"/>
      <c r="AK415" s="38"/>
      <c r="AL415" s="38"/>
      <c r="AM415" s="38"/>
      <c r="AN415" s="38"/>
    </row>
    <row r="416" ht="21.75" customHeight="1">
      <c r="A416" s="8">
        <v>421.0</v>
      </c>
      <c r="B416" s="27" t="s">
        <v>52</v>
      </c>
      <c r="C416" s="71" t="s">
        <v>1291</v>
      </c>
      <c r="D416" s="73" t="s">
        <v>1292</v>
      </c>
      <c r="E416" s="44" t="s">
        <v>1293</v>
      </c>
      <c r="F416" s="20" t="s">
        <v>255</v>
      </c>
      <c r="G416" s="39" t="s">
        <v>478</v>
      </c>
      <c r="H416" s="106" t="s">
        <v>1294</v>
      </c>
      <c r="I416" s="106" t="s">
        <v>1295</v>
      </c>
      <c r="J416" s="22" t="s">
        <v>268</v>
      </c>
      <c r="K416" s="10" t="s">
        <v>45</v>
      </c>
      <c r="L416" s="23" t="s">
        <v>102</v>
      </c>
      <c r="M416" s="40" t="s">
        <v>59</v>
      </c>
      <c r="N416" s="25" t="s">
        <v>48</v>
      </c>
      <c r="O416" s="26" t="s">
        <v>49</v>
      </c>
      <c r="P416" s="27">
        <f t="shared" si="1"/>
        <v>47</v>
      </c>
      <c r="Q416" s="28">
        <v>28780.0</v>
      </c>
      <c r="R416" s="29">
        <v>38749.0</v>
      </c>
      <c r="S416" s="30" t="str">
        <f t="shared" si="2"/>
        <v>20 ปี 0 เดือน 14 วัน </v>
      </c>
      <c r="T416" s="31">
        <f t="shared" si="3"/>
        <v>51044</v>
      </c>
      <c r="U416" s="32">
        <f t="shared" si="4"/>
        <v>2039</v>
      </c>
      <c r="V416" s="33" t="str">
        <f t="shared" si="5"/>
        <v>44-48</v>
      </c>
      <c r="W416" s="33" t="str">
        <f t="shared" si="6"/>
        <v>Gen X 🧔</v>
      </c>
      <c r="X416" s="31"/>
      <c r="Y416" s="74"/>
      <c r="Z416" s="100" t="s">
        <v>1296</v>
      </c>
      <c r="AA416" s="101">
        <v>46405.0</v>
      </c>
      <c r="AB416" s="41" t="b">
        <v>0</v>
      </c>
      <c r="AC416" s="23" t="s">
        <v>50</v>
      </c>
      <c r="AD416" s="42" t="s">
        <v>423</v>
      </c>
      <c r="AE416" s="42" t="s">
        <v>576</v>
      </c>
      <c r="AF416" s="106" t="s">
        <v>569</v>
      </c>
      <c r="AG416" s="42" t="s">
        <v>562</v>
      </c>
      <c r="AH416" s="42" t="s">
        <v>577</v>
      </c>
      <c r="AI416" s="37"/>
      <c r="AJ416" s="37"/>
      <c r="AK416" s="38"/>
      <c r="AL416" s="38"/>
      <c r="AM416" s="38"/>
      <c r="AN416" s="38"/>
    </row>
    <row r="417" ht="21.75" customHeight="1">
      <c r="A417" s="8">
        <v>422.0</v>
      </c>
      <c r="B417" s="27" t="s">
        <v>36</v>
      </c>
      <c r="C417" s="71" t="s">
        <v>1297</v>
      </c>
      <c r="D417" s="73" t="s">
        <v>1298</v>
      </c>
      <c r="E417" s="44" t="s">
        <v>1299</v>
      </c>
      <c r="F417" s="20" t="s">
        <v>255</v>
      </c>
      <c r="G417" s="39" t="s">
        <v>478</v>
      </c>
      <c r="H417" s="106" t="s">
        <v>1300</v>
      </c>
      <c r="I417" s="139"/>
      <c r="J417" s="22" t="s">
        <v>268</v>
      </c>
      <c r="K417" s="10" t="s">
        <v>45</v>
      </c>
      <c r="L417" s="23" t="s">
        <v>102</v>
      </c>
      <c r="M417" s="24" t="s">
        <v>47</v>
      </c>
      <c r="N417" s="25" t="s">
        <v>48</v>
      </c>
      <c r="O417" s="26" t="s">
        <v>49</v>
      </c>
      <c r="P417" s="27">
        <f t="shared" si="1"/>
        <v>46</v>
      </c>
      <c r="Q417" s="28">
        <v>28905.0</v>
      </c>
      <c r="R417" s="29">
        <v>40547.0</v>
      </c>
      <c r="S417" s="30" t="str">
        <f t="shared" si="2"/>
        <v>15 ปี 1 เดือน 11 วัน </v>
      </c>
      <c r="T417" s="31">
        <f t="shared" si="3"/>
        <v>51044</v>
      </c>
      <c r="U417" s="32">
        <f t="shared" si="4"/>
        <v>2039</v>
      </c>
      <c r="V417" s="33" t="str">
        <f t="shared" si="5"/>
        <v>44-48</v>
      </c>
      <c r="W417" s="33" t="str">
        <f t="shared" si="6"/>
        <v>Gen X 🧔</v>
      </c>
      <c r="X417" s="31"/>
      <c r="Y417" s="74"/>
      <c r="Z417" s="100" t="s">
        <v>1301</v>
      </c>
      <c r="AA417" s="101">
        <v>47014.0</v>
      </c>
      <c r="AB417" s="36" t="b">
        <v>0</v>
      </c>
      <c r="AC417" s="23" t="s">
        <v>50</v>
      </c>
      <c r="AD417" s="37"/>
      <c r="AE417" s="37"/>
      <c r="AF417" s="42" t="s">
        <v>600</v>
      </c>
      <c r="AG417" s="42" t="s">
        <v>1302</v>
      </c>
      <c r="AH417" s="42" t="s">
        <v>1302</v>
      </c>
      <c r="AI417" s="37"/>
      <c r="AJ417" s="37"/>
      <c r="AK417" s="38"/>
      <c r="AL417" s="38"/>
      <c r="AM417" s="38"/>
      <c r="AN417" s="38"/>
    </row>
    <row r="418" ht="21.75" customHeight="1">
      <c r="A418" s="8">
        <v>423.0</v>
      </c>
      <c r="B418" s="27" t="s">
        <v>36</v>
      </c>
      <c r="C418" s="71" t="s">
        <v>1303</v>
      </c>
      <c r="D418" s="73" t="s">
        <v>1304</v>
      </c>
      <c r="E418" s="5" t="s">
        <v>1305</v>
      </c>
      <c r="F418" s="20" t="s">
        <v>255</v>
      </c>
      <c r="G418" s="39" t="s">
        <v>478</v>
      </c>
      <c r="H418" s="106" t="s">
        <v>1300</v>
      </c>
      <c r="I418" s="139"/>
      <c r="J418" s="22" t="s">
        <v>268</v>
      </c>
      <c r="K418" s="10" t="s">
        <v>45</v>
      </c>
      <c r="L418" s="23" t="s">
        <v>102</v>
      </c>
      <c r="M418" s="24" t="s">
        <v>47</v>
      </c>
      <c r="N418" s="25" t="s">
        <v>48</v>
      </c>
      <c r="O418" s="26" t="s">
        <v>49</v>
      </c>
      <c r="P418" s="27">
        <f t="shared" si="1"/>
        <v>41</v>
      </c>
      <c r="Q418" s="28">
        <v>30733.0</v>
      </c>
      <c r="R418" s="29">
        <v>42565.0</v>
      </c>
      <c r="S418" s="30" t="str">
        <f t="shared" si="2"/>
        <v>9 ปี 7 เดือน 1 วัน </v>
      </c>
      <c r="T418" s="31">
        <f t="shared" si="3"/>
        <v>52871</v>
      </c>
      <c r="U418" s="32">
        <f t="shared" si="4"/>
        <v>2044</v>
      </c>
      <c r="V418" s="33" t="str">
        <f t="shared" si="5"/>
        <v>39-43</v>
      </c>
      <c r="W418" s="33" t="str">
        <f t="shared" si="6"/>
        <v>Gen Y 👨‍🦱</v>
      </c>
      <c r="X418" s="31"/>
      <c r="Y418" s="70"/>
      <c r="Z418" s="140" t="s">
        <v>1306</v>
      </c>
      <c r="AA418" s="101">
        <v>46922.0</v>
      </c>
      <c r="AB418" s="102" t="b">
        <v>1</v>
      </c>
      <c r="AC418" s="23" t="s">
        <v>50</v>
      </c>
      <c r="AD418" s="42" t="s">
        <v>423</v>
      </c>
      <c r="AE418" s="42" t="s">
        <v>560</v>
      </c>
      <c r="AF418" s="42" t="s">
        <v>600</v>
      </c>
      <c r="AG418" s="42" t="s">
        <v>1302</v>
      </c>
      <c r="AH418" s="42" t="s">
        <v>1302</v>
      </c>
      <c r="AI418" s="37"/>
      <c r="AJ418" s="37"/>
      <c r="AK418" s="38"/>
      <c r="AL418" s="38"/>
      <c r="AM418" s="38"/>
      <c r="AN418" s="38"/>
    </row>
    <row r="419" ht="21.75" customHeight="1">
      <c r="A419" s="8">
        <v>424.0</v>
      </c>
      <c r="B419" s="27" t="s">
        <v>52</v>
      </c>
      <c r="C419" s="71" t="s">
        <v>458</v>
      </c>
      <c r="D419" s="73" t="s">
        <v>1307</v>
      </c>
      <c r="E419" s="137" t="s">
        <v>1308</v>
      </c>
      <c r="F419" s="20" t="s">
        <v>255</v>
      </c>
      <c r="G419" s="39" t="s">
        <v>478</v>
      </c>
      <c r="H419" s="106" t="s">
        <v>1309</v>
      </c>
      <c r="I419" s="139"/>
      <c r="J419" s="22" t="s">
        <v>268</v>
      </c>
      <c r="K419" s="10" t="s">
        <v>45</v>
      </c>
      <c r="L419" s="23" t="s">
        <v>102</v>
      </c>
      <c r="M419" s="40" t="s">
        <v>59</v>
      </c>
      <c r="N419" s="25" t="s">
        <v>48</v>
      </c>
      <c r="O419" s="26" t="s">
        <v>49</v>
      </c>
      <c r="P419" s="27">
        <f t="shared" si="1"/>
        <v>36</v>
      </c>
      <c r="Q419" s="31">
        <v>32601.0</v>
      </c>
      <c r="R419" s="84">
        <v>43983.0</v>
      </c>
      <c r="S419" s="30" t="str">
        <f t="shared" si="2"/>
        <v>5 ปี 8 เดือน 14 วัน </v>
      </c>
      <c r="T419" s="31">
        <f t="shared" si="3"/>
        <v>54697</v>
      </c>
      <c r="U419" s="32">
        <f t="shared" si="4"/>
        <v>2049</v>
      </c>
      <c r="V419" s="33" t="str">
        <f t="shared" si="5"/>
        <v>34-38</v>
      </c>
      <c r="W419" s="33" t="str">
        <f t="shared" si="6"/>
        <v>Gen Y 👨‍🦱</v>
      </c>
      <c r="X419" s="31"/>
      <c r="Y419" s="74"/>
      <c r="Z419" s="136" t="s">
        <v>1310</v>
      </c>
      <c r="AA419" s="101">
        <v>46923.0</v>
      </c>
      <c r="AB419" s="36" t="b">
        <v>0</v>
      </c>
      <c r="AC419" s="23" t="s">
        <v>50</v>
      </c>
      <c r="AD419" s="21"/>
      <c r="AE419" s="21"/>
      <c r="AF419" s="20" t="s">
        <v>600</v>
      </c>
      <c r="AG419" s="20" t="s">
        <v>1311</v>
      </c>
      <c r="AH419" s="20" t="s">
        <v>1311</v>
      </c>
      <c r="AI419" s="21"/>
      <c r="AJ419" s="21"/>
      <c r="AK419" s="86"/>
      <c r="AL419" s="86"/>
      <c r="AM419" s="86"/>
      <c r="AN419" s="86"/>
    </row>
    <row r="420" ht="21.75" customHeight="1">
      <c r="A420" s="8">
        <v>425.0</v>
      </c>
      <c r="B420" s="205" t="s">
        <v>52</v>
      </c>
      <c r="C420" s="187" t="s">
        <v>1312</v>
      </c>
      <c r="D420" s="206" t="s">
        <v>1313</v>
      </c>
      <c r="E420" s="207" t="s">
        <v>1314</v>
      </c>
      <c r="F420" s="20" t="s">
        <v>255</v>
      </c>
      <c r="G420" s="39" t="s">
        <v>478</v>
      </c>
      <c r="H420" s="106" t="s">
        <v>1294</v>
      </c>
      <c r="I420" s="106" t="s">
        <v>1315</v>
      </c>
      <c r="J420" s="73" t="s">
        <v>268</v>
      </c>
      <c r="K420" s="10" t="s">
        <v>45</v>
      </c>
      <c r="L420" s="23" t="s">
        <v>102</v>
      </c>
      <c r="M420" s="40" t="s">
        <v>59</v>
      </c>
      <c r="N420" s="25" t="s">
        <v>48</v>
      </c>
      <c r="O420" s="26" t="s">
        <v>49</v>
      </c>
      <c r="P420" s="173">
        <f t="shared" si="1"/>
        <v>34</v>
      </c>
      <c r="Q420" s="208">
        <v>33353.0</v>
      </c>
      <c r="R420" s="209">
        <v>44470.0</v>
      </c>
      <c r="S420" s="210" t="str">
        <f t="shared" si="2"/>
        <v>4 ปี 4 เดือน 14 วัน </v>
      </c>
      <c r="T420" s="208">
        <f>DATE(YEAR(Q420)+60+IF(OR(AND(MONTH(Q420)=10,DAY(Q420)&gt;=1),MONTH(Q420)&gt;10),1,0),10,1)</f>
        <v>55427</v>
      </c>
      <c r="U420" s="32">
        <f t="shared" si="4"/>
        <v>2051</v>
      </c>
      <c r="V420" s="33" t="str">
        <f t="shared" si="5"/>
        <v>34-38</v>
      </c>
      <c r="W420" s="33" t="str">
        <f t="shared" si="6"/>
        <v>Gen Y 👨‍🦱</v>
      </c>
      <c r="X420" s="211"/>
      <c r="Y420" s="206"/>
      <c r="Z420" s="212" t="s">
        <v>1316</v>
      </c>
      <c r="AA420" s="138">
        <v>47602.0</v>
      </c>
      <c r="AB420" s="102" t="b">
        <v>1</v>
      </c>
      <c r="AC420" s="23" t="s">
        <v>140</v>
      </c>
      <c r="AD420" s="213"/>
      <c r="AE420" s="213"/>
      <c r="AF420" s="106" t="s">
        <v>600</v>
      </c>
      <c r="AG420" s="42" t="s">
        <v>562</v>
      </c>
      <c r="AH420" s="42" t="s">
        <v>600</v>
      </c>
      <c r="AI420" s="213"/>
      <c r="AJ420" s="213"/>
      <c r="AK420" s="214"/>
      <c r="AL420" s="214"/>
      <c r="AM420" s="214"/>
      <c r="AN420" s="214"/>
    </row>
    <row r="421" ht="21.75" customHeight="1">
      <c r="A421" s="8">
        <v>426.0</v>
      </c>
      <c r="B421" s="27" t="s">
        <v>70</v>
      </c>
      <c r="C421" s="71" t="s">
        <v>1317</v>
      </c>
      <c r="D421" s="73" t="s">
        <v>1318</v>
      </c>
      <c r="E421" s="27">
        <v>9857.0</v>
      </c>
      <c r="F421" s="10" t="s">
        <v>159</v>
      </c>
      <c r="G421" s="39" t="s">
        <v>478</v>
      </c>
      <c r="H421" s="106" t="s">
        <v>1285</v>
      </c>
      <c r="I421" s="139"/>
      <c r="J421" s="22" t="s">
        <v>268</v>
      </c>
      <c r="K421" s="50" t="s">
        <v>135</v>
      </c>
      <c r="L421" s="23" t="s">
        <v>46</v>
      </c>
      <c r="M421" s="40" t="s">
        <v>59</v>
      </c>
      <c r="N421" s="25" t="s">
        <v>48</v>
      </c>
      <c r="O421" s="26" t="s">
        <v>49</v>
      </c>
      <c r="P421" s="27">
        <f t="shared" si="1"/>
        <v>52</v>
      </c>
      <c r="Q421" s="31">
        <v>26837.0</v>
      </c>
      <c r="R421" s="84">
        <v>44105.0</v>
      </c>
      <c r="S421" s="79" t="str">
        <f t="shared" si="2"/>
        <v>5 ปี 4 เดือน 14 วัน </v>
      </c>
      <c r="T421" s="31">
        <f t="shared" ref="T421:T960" si="7">DATE(YEAR(Q421)+60+IF(OR(AND(MONTH(Q421)=10,DAY(Q421)&gt;=1),MONTH(Q421)&gt;10),1,0),10,1)</f>
        <v>48853</v>
      </c>
      <c r="U421" s="32">
        <f t="shared" si="4"/>
        <v>2033</v>
      </c>
      <c r="V421" s="33" t="str">
        <f t="shared" si="5"/>
        <v>49-53</v>
      </c>
      <c r="W421" s="33" t="str">
        <f t="shared" si="6"/>
        <v>Gen X 🧔</v>
      </c>
      <c r="X421" s="31"/>
      <c r="Y421" s="74"/>
      <c r="Z421" s="27"/>
      <c r="AA421" s="27"/>
      <c r="AB421" s="36" t="b">
        <v>0</v>
      </c>
      <c r="AC421" s="23" t="s">
        <v>50</v>
      </c>
      <c r="AD421" s="21"/>
      <c r="AE421" s="21"/>
      <c r="AF421" s="106" t="s">
        <v>1286</v>
      </c>
      <c r="AG421" s="42" t="s">
        <v>426</v>
      </c>
      <c r="AH421" s="106" t="s">
        <v>1286</v>
      </c>
      <c r="AI421" s="21"/>
      <c r="AJ421" s="21"/>
      <c r="AK421" s="86"/>
      <c r="AL421" s="86"/>
      <c r="AM421" s="86"/>
      <c r="AN421" s="86"/>
    </row>
    <row r="422" ht="21.75" customHeight="1">
      <c r="A422" s="8">
        <v>427.0</v>
      </c>
      <c r="B422" s="26" t="s">
        <v>52</v>
      </c>
      <c r="C422" s="90" t="s">
        <v>1319</v>
      </c>
      <c r="D422" s="72" t="s">
        <v>1320</v>
      </c>
      <c r="E422" s="26">
        <v>3023.0</v>
      </c>
      <c r="F422" s="39" t="s">
        <v>56</v>
      </c>
      <c r="G422" s="39" t="s">
        <v>478</v>
      </c>
      <c r="H422" s="106" t="s">
        <v>709</v>
      </c>
      <c r="I422" s="106" t="s">
        <v>1321</v>
      </c>
      <c r="J422" s="22" t="s">
        <v>268</v>
      </c>
      <c r="K422" s="50" t="s">
        <v>135</v>
      </c>
      <c r="L422" s="23" t="s">
        <v>46</v>
      </c>
      <c r="M422" s="40" t="s">
        <v>59</v>
      </c>
      <c r="N422" s="25" t="s">
        <v>48</v>
      </c>
      <c r="O422" s="26" t="s">
        <v>49</v>
      </c>
      <c r="P422" s="27">
        <f t="shared" si="1"/>
        <v>32</v>
      </c>
      <c r="Q422" s="77">
        <v>34176.0</v>
      </c>
      <c r="R422" s="67">
        <v>45092.0</v>
      </c>
      <c r="S422" s="79" t="str">
        <f t="shared" si="2"/>
        <v>2 ปี 8 เดือน 0 วัน </v>
      </c>
      <c r="T422" s="31">
        <f t="shared" si="7"/>
        <v>56158</v>
      </c>
      <c r="U422" s="32">
        <f t="shared" si="4"/>
        <v>2053</v>
      </c>
      <c r="V422" s="33" t="str">
        <f t="shared" si="5"/>
        <v>29-33</v>
      </c>
      <c r="W422" s="33" t="str">
        <f t="shared" si="6"/>
        <v>Gen Y 👨‍🦱</v>
      </c>
      <c r="X422" s="31"/>
      <c r="Y422" s="74"/>
      <c r="Z422" s="35"/>
      <c r="AA422" s="35"/>
      <c r="AB422" s="36" t="b">
        <v>0</v>
      </c>
      <c r="AC422" s="23" t="s">
        <v>140</v>
      </c>
      <c r="AD422" s="37"/>
      <c r="AE422" s="37"/>
      <c r="AF422" s="37"/>
      <c r="AG422" s="37"/>
      <c r="AH422" s="37"/>
      <c r="AI422" s="37"/>
      <c r="AJ422" s="37"/>
      <c r="AK422" s="38"/>
      <c r="AL422" s="38"/>
      <c r="AM422" s="38"/>
      <c r="AN422" s="38"/>
    </row>
    <row r="423" ht="21.75" customHeight="1">
      <c r="A423" s="8">
        <v>428.0</v>
      </c>
      <c r="B423" s="27" t="s">
        <v>70</v>
      </c>
      <c r="C423" s="71" t="s">
        <v>1322</v>
      </c>
      <c r="D423" s="73" t="s">
        <v>1323</v>
      </c>
      <c r="E423" s="27">
        <v>2589.0</v>
      </c>
      <c r="F423" s="10" t="s">
        <v>159</v>
      </c>
      <c r="G423" s="39" t="s">
        <v>478</v>
      </c>
      <c r="H423" s="106" t="s">
        <v>1324</v>
      </c>
      <c r="I423" s="106" t="s">
        <v>1325</v>
      </c>
      <c r="J423" s="22" t="s">
        <v>268</v>
      </c>
      <c r="K423" s="50" t="s">
        <v>135</v>
      </c>
      <c r="L423" s="23" t="s">
        <v>46</v>
      </c>
      <c r="M423" s="40" t="s">
        <v>59</v>
      </c>
      <c r="N423" s="25" t="s">
        <v>48</v>
      </c>
      <c r="O423" s="26" t="s">
        <v>49</v>
      </c>
      <c r="P423" s="27">
        <f t="shared" si="1"/>
        <v>46</v>
      </c>
      <c r="Q423" s="28">
        <v>29241.0</v>
      </c>
      <c r="R423" s="29">
        <v>39860.0</v>
      </c>
      <c r="S423" s="30" t="str">
        <f t="shared" si="2"/>
        <v>16 ปี 11 เดือน 30 วัน </v>
      </c>
      <c r="T423" s="31">
        <f t="shared" si="7"/>
        <v>51410</v>
      </c>
      <c r="U423" s="32">
        <f t="shared" si="4"/>
        <v>2040</v>
      </c>
      <c r="V423" s="33" t="str">
        <f t="shared" si="5"/>
        <v>44-48</v>
      </c>
      <c r="W423" s="33" t="str">
        <f t="shared" si="6"/>
        <v>Gen X 🧔</v>
      </c>
      <c r="X423" s="31"/>
      <c r="Y423" s="74"/>
      <c r="Z423" s="35"/>
      <c r="AA423" s="35"/>
      <c r="AB423" s="36" t="b">
        <v>0</v>
      </c>
      <c r="AC423" s="23" t="s">
        <v>50</v>
      </c>
      <c r="AD423" s="37"/>
      <c r="AE423" s="37"/>
      <c r="AF423" s="106" t="s">
        <v>1326</v>
      </c>
      <c r="AG423" s="42" t="s">
        <v>426</v>
      </c>
      <c r="AH423" s="106" t="s">
        <v>1326</v>
      </c>
      <c r="AI423" s="37"/>
      <c r="AJ423" s="37"/>
      <c r="AK423" s="38"/>
      <c r="AL423" s="38"/>
      <c r="AM423" s="38"/>
      <c r="AN423" s="38"/>
    </row>
    <row r="424" ht="21.75" customHeight="1">
      <c r="A424" s="8">
        <v>429.0</v>
      </c>
      <c r="B424" s="26" t="s">
        <v>52</v>
      </c>
      <c r="C424" s="90" t="s">
        <v>1327</v>
      </c>
      <c r="D424" s="72" t="s">
        <v>1328</v>
      </c>
      <c r="E424" s="27">
        <v>2593.0</v>
      </c>
      <c r="F424" s="20" t="s">
        <v>255</v>
      </c>
      <c r="G424" s="39" t="s">
        <v>478</v>
      </c>
      <c r="H424" s="106" t="s">
        <v>1294</v>
      </c>
      <c r="I424" s="106" t="s">
        <v>1315</v>
      </c>
      <c r="J424" s="22" t="s">
        <v>268</v>
      </c>
      <c r="K424" s="50" t="s">
        <v>135</v>
      </c>
      <c r="L424" s="23" t="s">
        <v>102</v>
      </c>
      <c r="M424" s="40" t="s">
        <v>59</v>
      </c>
      <c r="N424" s="25" t="s">
        <v>48</v>
      </c>
      <c r="O424" s="26" t="s">
        <v>49</v>
      </c>
      <c r="P424" s="27">
        <f t="shared" si="1"/>
        <v>26</v>
      </c>
      <c r="Q424" s="77">
        <v>36312.0</v>
      </c>
      <c r="R424" s="78">
        <v>45261.0</v>
      </c>
      <c r="S424" s="79" t="str">
        <f t="shared" si="2"/>
        <v>2 ปี 2 เดือน 14 วัน </v>
      </c>
      <c r="T424" s="31">
        <f t="shared" si="7"/>
        <v>58349</v>
      </c>
      <c r="U424" s="32">
        <f t="shared" si="4"/>
        <v>2059</v>
      </c>
      <c r="V424" s="33" t="str">
        <f t="shared" si="5"/>
        <v>24-28</v>
      </c>
      <c r="W424" s="33" t="str">
        <f t="shared" si="6"/>
        <v>Gen Z 🧒</v>
      </c>
      <c r="X424" s="31"/>
      <c r="Y424" s="74"/>
      <c r="Z424" s="40" t="s">
        <v>1329</v>
      </c>
      <c r="AA424" s="101">
        <v>46890.0</v>
      </c>
      <c r="AB424" s="102" t="b">
        <v>1</v>
      </c>
      <c r="AC424" s="23" t="s">
        <v>140</v>
      </c>
      <c r="AD424" s="213"/>
      <c r="AE424" s="213"/>
      <c r="AF424" s="106" t="s">
        <v>600</v>
      </c>
      <c r="AG424" s="42" t="s">
        <v>562</v>
      </c>
      <c r="AH424" s="42" t="s">
        <v>600</v>
      </c>
      <c r="AI424" s="21"/>
      <c r="AJ424" s="21"/>
      <c r="AK424" s="86"/>
      <c r="AL424" s="86"/>
      <c r="AM424" s="86"/>
      <c r="AN424" s="86"/>
    </row>
    <row r="425" ht="21.75" customHeight="1">
      <c r="A425" s="8">
        <v>430.0</v>
      </c>
      <c r="B425" s="26" t="s">
        <v>52</v>
      </c>
      <c r="C425" s="90" t="s">
        <v>1330</v>
      </c>
      <c r="D425" s="72" t="s">
        <v>1331</v>
      </c>
      <c r="E425" s="27">
        <v>2622.0</v>
      </c>
      <c r="F425" s="20" t="s">
        <v>255</v>
      </c>
      <c r="G425" s="39" t="s">
        <v>478</v>
      </c>
      <c r="H425" s="106" t="s">
        <v>1294</v>
      </c>
      <c r="I425" s="106" t="s">
        <v>1315</v>
      </c>
      <c r="J425" s="22" t="s">
        <v>268</v>
      </c>
      <c r="K425" s="50" t="s">
        <v>135</v>
      </c>
      <c r="L425" s="23" t="s">
        <v>102</v>
      </c>
      <c r="M425" s="40" t="s">
        <v>59</v>
      </c>
      <c r="N425" s="25" t="s">
        <v>48</v>
      </c>
      <c r="O425" s="26" t="s">
        <v>49</v>
      </c>
      <c r="P425" s="27">
        <f t="shared" si="1"/>
        <v>28</v>
      </c>
      <c r="Q425" s="77">
        <v>35831.0</v>
      </c>
      <c r="R425" s="78">
        <v>45261.0</v>
      </c>
      <c r="S425" s="79" t="str">
        <f t="shared" si="2"/>
        <v>2 ปี 2 เดือน 14 วัน </v>
      </c>
      <c r="T425" s="31">
        <f t="shared" si="7"/>
        <v>57984</v>
      </c>
      <c r="U425" s="32">
        <f t="shared" si="4"/>
        <v>2058</v>
      </c>
      <c r="V425" s="33" t="str">
        <f t="shared" si="5"/>
        <v>24-28</v>
      </c>
      <c r="W425" s="33" t="str">
        <f t="shared" si="6"/>
        <v>Gen Z 🧒</v>
      </c>
      <c r="X425" s="31"/>
      <c r="Y425" s="74"/>
      <c r="Z425" s="145" t="s">
        <v>1332</v>
      </c>
      <c r="AA425" s="101">
        <v>46890.0</v>
      </c>
      <c r="AB425" s="102" t="b">
        <v>1</v>
      </c>
      <c r="AC425" s="23" t="s">
        <v>140</v>
      </c>
      <c r="AD425" s="213"/>
      <c r="AE425" s="213"/>
      <c r="AF425" s="106" t="s">
        <v>600</v>
      </c>
      <c r="AG425" s="42" t="s">
        <v>562</v>
      </c>
      <c r="AH425" s="42" t="s">
        <v>600</v>
      </c>
      <c r="AI425" s="81"/>
      <c r="AJ425" s="81"/>
      <c r="AK425" s="82"/>
      <c r="AL425" s="82"/>
      <c r="AM425" s="82"/>
      <c r="AN425" s="82"/>
    </row>
    <row r="426" ht="21.75" customHeight="1">
      <c r="A426" s="8">
        <v>431.0</v>
      </c>
      <c r="B426" s="27" t="s">
        <v>52</v>
      </c>
      <c r="C426" s="71" t="s">
        <v>1333</v>
      </c>
      <c r="D426" s="73" t="s">
        <v>1334</v>
      </c>
      <c r="E426" s="27">
        <v>2623.0</v>
      </c>
      <c r="F426" s="20" t="s">
        <v>255</v>
      </c>
      <c r="G426" s="39" t="s">
        <v>478</v>
      </c>
      <c r="H426" s="106" t="s">
        <v>1294</v>
      </c>
      <c r="I426" s="106" t="s">
        <v>1335</v>
      </c>
      <c r="J426" s="22" t="s">
        <v>268</v>
      </c>
      <c r="K426" s="50" t="s">
        <v>135</v>
      </c>
      <c r="L426" s="23" t="s">
        <v>102</v>
      </c>
      <c r="M426" s="40" t="s">
        <v>59</v>
      </c>
      <c r="N426" s="25" t="s">
        <v>48</v>
      </c>
      <c r="O426" s="26" t="s">
        <v>49</v>
      </c>
      <c r="P426" s="27">
        <f t="shared" si="1"/>
        <v>34</v>
      </c>
      <c r="Q426" s="28">
        <v>33454.0</v>
      </c>
      <c r="R426" s="29">
        <v>43010.0</v>
      </c>
      <c r="S426" s="30" t="str">
        <f t="shared" si="2"/>
        <v>8 ปี 4 เดือน 13 วัน </v>
      </c>
      <c r="T426" s="28">
        <f t="shared" si="7"/>
        <v>55427</v>
      </c>
      <c r="U426" s="32">
        <f t="shared" si="4"/>
        <v>2051</v>
      </c>
      <c r="V426" s="33" t="str">
        <f t="shared" si="5"/>
        <v>34-38</v>
      </c>
      <c r="W426" s="33" t="str">
        <f t="shared" si="6"/>
        <v>Gen Y 👨‍🦱</v>
      </c>
      <c r="X426" s="28"/>
      <c r="Y426" s="70"/>
      <c r="Z426" s="145" t="s">
        <v>1336</v>
      </c>
      <c r="AA426" s="101">
        <v>46202.0</v>
      </c>
      <c r="AB426" s="102" t="b">
        <v>1</v>
      </c>
      <c r="AC426" s="23" t="s">
        <v>50</v>
      </c>
      <c r="AD426" s="213"/>
      <c r="AE426" s="213"/>
      <c r="AF426" s="106" t="s">
        <v>1337</v>
      </c>
      <c r="AG426" s="42" t="s">
        <v>562</v>
      </c>
      <c r="AH426" s="42" t="s">
        <v>600</v>
      </c>
      <c r="AI426" s="37"/>
      <c r="AJ426" s="37"/>
      <c r="AK426" s="38"/>
      <c r="AL426" s="38"/>
      <c r="AM426" s="38"/>
      <c r="AN426" s="38"/>
    </row>
    <row r="427" ht="21.75" customHeight="1">
      <c r="A427" s="8">
        <v>432.0</v>
      </c>
      <c r="B427" s="48" t="s">
        <v>52</v>
      </c>
      <c r="C427" s="146" t="s">
        <v>151</v>
      </c>
      <c r="D427" s="147" t="s">
        <v>1338</v>
      </c>
      <c r="E427" s="48">
        <v>2624.0</v>
      </c>
      <c r="F427" s="10" t="s">
        <v>159</v>
      </c>
      <c r="G427" s="39" t="s">
        <v>478</v>
      </c>
      <c r="H427" s="106" t="s">
        <v>1324</v>
      </c>
      <c r="I427" s="106" t="s">
        <v>1325</v>
      </c>
      <c r="J427" s="134" t="s">
        <v>268</v>
      </c>
      <c r="K427" s="50" t="s">
        <v>135</v>
      </c>
      <c r="L427" s="23" t="s">
        <v>46</v>
      </c>
      <c r="M427" s="40" t="s">
        <v>59</v>
      </c>
      <c r="N427" s="25" t="s">
        <v>48</v>
      </c>
      <c r="O427" s="26" t="s">
        <v>49</v>
      </c>
      <c r="P427" s="27">
        <f t="shared" si="1"/>
        <v>35</v>
      </c>
      <c r="Q427" s="215">
        <v>32984.0</v>
      </c>
      <c r="R427" s="29">
        <v>43480.0</v>
      </c>
      <c r="S427" s="216" t="str">
        <f t="shared" si="2"/>
        <v>7 ปี 1 เดือน 0 วัน </v>
      </c>
      <c r="T427" s="99">
        <f t="shared" si="7"/>
        <v>55062</v>
      </c>
      <c r="U427" s="32">
        <f t="shared" si="4"/>
        <v>2050</v>
      </c>
      <c r="V427" s="33" t="str">
        <f t="shared" si="5"/>
        <v>34-38</v>
      </c>
      <c r="W427" s="33" t="str">
        <f t="shared" si="6"/>
        <v>Gen Y 👨‍🦱</v>
      </c>
      <c r="X427" s="99"/>
      <c r="Y427" s="217"/>
      <c r="Z427" s="35"/>
      <c r="AA427" s="35"/>
      <c r="AB427" s="58" t="b">
        <v>0</v>
      </c>
      <c r="AC427" s="23" t="s">
        <v>50</v>
      </c>
      <c r="AD427" s="37"/>
      <c r="AE427" s="37"/>
      <c r="AF427" s="106" t="s">
        <v>1326</v>
      </c>
      <c r="AG427" s="42" t="s">
        <v>426</v>
      </c>
      <c r="AH427" s="106" t="s">
        <v>1326</v>
      </c>
      <c r="AI427" s="37"/>
      <c r="AJ427" s="37"/>
      <c r="AK427" s="38"/>
      <c r="AL427" s="38"/>
      <c r="AM427" s="38"/>
      <c r="AN427" s="38"/>
    </row>
    <row r="428" ht="21.75" customHeight="1">
      <c r="A428" s="8">
        <v>433.0</v>
      </c>
      <c r="B428" s="217" t="s">
        <v>36</v>
      </c>
      <c r="C428" s="218" t="s">
        <v>1339</v>
      </c>
      <c r="D428" s="218" t="s">
        <v>1340</v>
      </c>
      <c r="E428" s="26">
        <v>2645.0</v>
      </c>
      <c r="F428" s="20" t="s">
        <v>255</v>
      </c>
      <c r="G428" s="39" t="s">
        <v>478</v>
      </c>
      <c r="H428" s="106" t="s">
        <v>1294</v>
      </c>
      <c r="I428" s="106" t="s">
        <v>1315</v>
      </c>
      <c r="J428" s="22" t="s">
        <v>268</v>
      </c>
      <c r="K428" s="50" t="s">
        <v>135</v>
      </c>
      <c r="L428" s="23" t="s">
        <v>102</v>
      </c>
      <c r="M428" s="24" t="s">
        <v>47</v>
      </c>
      <c r="N428" s="25" t="s">
        <v>48</v>
      </c>
      <c r="O428" s="26" t="s">
        <v>49</v>
      </c>
      <c r="P428" s="27">
        <f t="shared" si="1"/>
        <v>25</v>
      </c>
      <c r="Q428" s="66">
        <v>36594.0</v>
      </c>
      <c r="R428" s="67">
        <v>45505.0</v>
      </c>
      <c r="S428" s="30" t="str">
        <f t="shared" si="2"/>
        <v>1 ปี 6 เดือน 14 วัน </v>
      </c>
      <c r="T428" s="31">
        <f t="shared" si="7"/>
        <v>58715</v>
      </c>
      <c r="U428" s="32">
        <f t="shared" si="4"/>
        <v>2060</v>
      </c>
      <c r="V428" s="33" t="str">
        <f t="shared" si="5"/>
        <v>24-28</v>
      </c>
      <c r="W428" s="33" t="str">
        <f t="shared" si="6"/>
        <v>Gen Z 🧒</v>
      </c>
      <c r="X428" s="28"/>
      <c r="Y428" s="74"/>
      <c r="Z428" s="40" t="s">
        <v>1341</v>
      </c>
      <c r="AA428" s="101">
        <v>47253.0</v>
      </c>
      <c r="AB428" s="102" t="b">
        <v>1</v>
      </c>
      <c r="AC428" s="23" t="s">
        <v>140</v>
      </c>
      <c r="AD428" s="213"/>
      <c r="AE428" s="213"/>
      <c r="AF428" s="106" t="s">
        <v>600</v>
      </c>
      <c r="AG428" s="42" t="s">
        <v>562</v>
      </c>
      <c r="AH428" s="42" t="s">
        <v>600</v>
      </c>
      <c r="AI428" s="37"/>
      <c r="AJ428" s="37"/>
      <c r="AK428" s="38"/>
      <c r="AL428" s="38"/>
      <c r="AM428" s="38"/>
      <c r="AN428" s="38"/>
    </row>
    <row r="429" ht="21.75" customHeight="1">
      <c r="A429" s="8">
        <v>434.0</v>
      </c>
      <c r="B429" s="27" t="s">
        <v>52</v>
      </c>
      <c r="C429" s="71" t="s">
        <v>563</v>
      </c>
      <c r="D429" s="73" t="s">
        <v>1342</v>
      </c>
      <c r="E429" s="27">
        <v>2646.0</v>
      </c>
      <c r="F429" s="10" t="s">
        <v>159</v>
      </c>
      <c r="G429" s="39" t="s">
        <v>478</v>
      </c>
      <c r="H429" s="106" t="s">
        <v>1285</v>
      </c>
      <c r="I429" s="139"/>
      <c r="J429" s="22" t="s">
        <v>268</v>
      </c>
      <c r="K429" s="50" t="s">
        <v>135</v>
      </c>
      <c r="L429" s="23" t="s">
        <v>46</v>
      </c>
      <c r="M429" s="40" t="s">
        <v>59</v>
      </c>
      <c r="N429" s="25" t="s">
        <v>48</v>
      </c>
      <c r="O429" s="26" t="s">
        <v>49</v>
      </c>
      <c r="P429" s="27">
        <f t="shared" si="1"/>
        <v>42</v>
      </c>
      <c r="Q429" s="28">
        <v>30621.0</v>
      </c>
      <c r="R429" s="29">
        <v>40301.0</v>
      </c>
      <c r="S429" s="30" t="str">
        <f t="shared" si="2"/>
        <v>15 ปี 9 เดือน 12 วัน </v>
      </c>
      <c r="T429" s="31">
        <f t="shared" si="7"/>
        <v>52871</v>
      </c>
      <c r="U429" s="32">
        <f t="shared" si="4"/>
        <v>2044</v>
      </c>
      <c r="V429" s="33" t="str">
        <f t="shared" si="5"/>
        <v>39-43</v>
      </c>
      <c r="W429" s="33" t="str">
        <f t="shared" si="6"/>
        <v>Gen Y 👨‍🦱</v>
      </c>
      <c r="X429" s="28"/>
      <c r="Y429" s="74"/>
      <c r="Z429" s="35"/>
      <c r="AA429" s="35"/>
      <c r="AB429" s="36" t="b">
        <v>0</v>
      </c>
      <c r="AC429" s="23" t="s">
        <v>50</v>
      </c>
      <c r="AD429" s="37"/>
      <c r="AE429" s="37"/>
      <c r="AF429" s="106" t="s">
        <v>1286</v>
      </c>
      <c r="AG429" s="42" t="s">
        <v>426</v>
      </c>
      <c r="AH429" s="106" t="s">
        <v>1286</v>
      </c>
      <c r="AI429" s="37"/>
      <c r="AJ429" s="37"/>
      <c r="AK429" s="38"/>
      <c r="AL429" s="38"/>
      <c r="AM429" s="38"/>
      <c r="AN429" s="38"/>
    </row>
    <row r="430" ht="21.75" customHeight="1">
      <c r="A430" s="8">
        <v>435.0</v>
      </c>
      <c r="B430" s="27" t="s">
        <v>36</v>
      </c>
      <c r="C430" s="71" t="s">
        <v>1343</v>
      </c>
      <c r="D430" s="73" t="s">
        <v>1344</v>
      </c>
      <c r="E430" s="27">
        <v>2662.0</v>
      </c>
      <c r="F430" s="20" t="s">
        <v>255</v>
      </c>
      <c r="G430" s="39" t="s">
        <v>478</v>
      </c>
      <c r="H430" s="106" t="s">
        <v>1294</v>
      </c>
      <c r="I430" s="106" t="s">
        <v>1345</v>
      </c>
      <c r="J430" s="22" t="s">
        <v>268</v>
      </c>
      <c r="K430" s="50" t="s">
        <v>135</v>
      </c>
      <c r="L430" s="23" t="s">
        <v>102</v>
      </c>
      <c r="M430" s="24" t="s">
        <v>47</v>
      </c>
      <c r="N430" s="25" t="s">
        <v>48</v>
      </c>
      <c r="O430" s="26" t="s">
        <v>49</v>
      </c>
      <c r="P430" s="27">
        <f t="shared" si="1"/>
        <v>34</v>
      </c>
      <c r="Q430" s="28">
        <v>33592.0</v>
      </c>
      <c r="R430" s="29">
        <v>43010.0</v>
      </c>
      <c r="S430" s="30" t="str">
        <f t="shared" si="2"/>
        <v>8 ปี 4 เดือน 13 วัน </v>
      </c>
      <c r="T430" s="28">
        <f t="shared" si="7"/>
        <v>55793</v>
      </c>
      <c r="U430" s="32">
        <f t="shared" si="4"/>
        <v>2052</v>
      </c>
      <c r="V430" s="33" t="str">
        <f t="shared" si="5"/>
        <v>34-38</v>
      </c>
      <c r="W430" s="33" t="str">
        <f t="shared" si="6"/>
        <v>Gen Y 👨‍🦱</v>
      </c>
      <c r="X430" s="219"/>
      <c r="Y430" s="70"/>
      <c r="Z430" s="40" t="s">
        <v>1346</v>
      </c>
      <c r="AA430" s="101">
        <v>46202.0</v>
      </c>
      <c r="AB430" s="102" t="b">
        <v>1</v>
      </c>
      <c r="AC430" s="23" t="s">
        <v>50</v>
      </c>
      <c r="AD430" s="213"/>
      <c r="AE430" s="213"/>
      <c r="AF430" s="106" t="s">
        <v>1347</v>
      </c>
      <c r="AG430" s="42" t="s">
        <v>562</v>
      </c>
      <c r="AH430" s="42" t="s">
        <v>600</v>
      </c>
      <c r="AI430" s="37"/>
      <c r="AJ430" s="37"/>
      <c r="AK430" s="38"/>
      <c r="AL430" s="38"/>
      <c r="AM430" s="38"/>
      <c r="AN430" s="38"/>
    </row>
    <row r="431" ht="21.75" customHeight="1">
      <c r="A431" s="8">
        <v>436.0</v>
      </c>
      <c r="B431" s="27" t="s">
        <v>52</v>
      </c>
      <c r="C431" s="129" t="s">
        <v>1348</v>
      </c>
      <c r="D431" s="19" t="s">
        <v>1349</v>
      </c>
      <c r="E431" s="27">
        <v>2663.0</v>
      </c>
      <c r="F431" s="20" t="s">
        <v>255</v>
      </c>
      <c r="G431" s="39" t="s">
        <v>478</v>
      </c>
      <c r="H431" s="106" t="s">
        <v>1294</v>
      </c>
      <c r="I431" s="106" t="s">
        <v>1315</v>
      </c>
      <c r="J431" s="22" t="s">
        <v>268</v>
      </c>
      <c r="K431" s="50" t="s">
        <v>135</v>
      </c>
      <c r="L431" s="23" t="s">
        <v>102</v>
      </c>
      <c r="M431" s="40" t="s">
        <v>59</v>
      </c>
      <c r="N431" s="25" t="s">
        <v>48</v>
      </c>
      <c r="O431" s="26" t="s">
        <v>49</v>
      </c>
      <c r="P431" s="27">
        <f t="shared" si="1"/>
        <v>33</v>
      </c>
      <c r="Q431" s="28">
        <v>33821.0</v>
      </c>
      <c r="R431" s="29">
        <v>43374.0</v>
      </c>
      <c r="S431" s="30" t="str">
        <f t="shared" si="2"/>
        <v>7 ปี 4 เดือน 14 วัน </v>
      </c>
      <c r="T431" s="28">
        <f t="shared" si="7"/>
        <v>55793</v>
      </c>
      <c r="U431" s="32">
        <f t="shared" si="4"/>
        <v>2052</v>
      </c>
      <c r="V431" s="33" t="str">
        <f t="shared" si="5"/>
        <v>29-33</v>
      </c>
      <c r="W431" s="33" t="str">
        <f t="shared" si="6"/>
        <v>Gen Y 👨‍🦱</v>
      </c>
      <c r="X431" s="28"/>
      <c r="Y431" s="70"/>
      <c r="Z431" s="40" t="s">
        <v>1350</v>
      </c>
      <c r="AA431" s="101">
        <v>46566.0</v>
      </c>
      <c r="AB431" s="102" t="b">
        <v>1</v>
      </c>
      <c r="AC431" s="23" t="s">
        <v>140</v>
      </c>
      <c r="AD431" s="213"/>
      <c r="AE431" s="213"/>
      <c r="AF431" s="106" t="s">
        <v>600</v>
      </c>
      <c r="AG431" s="42" t="s">
        <v>562</v>
      </c>
      <c r="AH431" s="42" t="s">
        <v>600</v>
      </c>
      <c r="AI431" s="37"/>
      <c r="AJ431" s="37"/>
      <c r="AK431" s="38"/>
      <c r="AL431" s="38"/>
      <c r="AM431" s="38"/>
      <c r="AN431" s="38"/>
    </row>
    <row r="432" ht="21.75" customHeight="1">
      <c r="A432" s="8">
        <v>437.0</v>
      </c>
      <c r="B432" s="26" t="s">
        <v>52</v>
      </c>
      <c r="C432" s="90" t="s">
        <v>1351</v>
      </c>
      <c r="D432" s="72" t="s">
        <v>1352</v>
      </c>
      <c r="E432" s="26">
        <v>2694.0</v>
      </c>
      <c r="F432" s="20" t="s">
        <v>255</v>
      </c>
      <c r="G432" s="39" t="s">
        <v>478</v>
      </c>
      <c r="H432" s="106" t="s">
        <v>1294</v>
      </c>
      <c r="I432" s="106" t="s">
        <v>1315</v>
      </c>
      <c r="J432" s="22" t="s">
        <v>268</v>
      </c>
      <c r="K432" s="50" t="s">
        <v>135</v>
      </c>
      <c r="L432" s="23" t="s">
        <v>102</v>
      </c>
      <c r="M432" s="40" t="s">
        <v>59</v>
      </c>
      <c r="N432" s="25" t="s">
        <v>48</v>
      </c>
      <c r="O432" s="26" t="s">
        <v>49</v>
      </c>
      <c r="P432" s="27">
        <f t="shared" si="1"/>
        <v>28</v>
      </c>
      <c r="Q432" s="77">
        <v>35727.0</v>
      </c>
      <c r="R432" s="78">
        <v>44896.0</v>
      </c>
      <c r="S432" s="79" t="str">
        <f t="shared" si="2"/>
        <v>3 ปี 2 เดือน 14 วัน </v>
      </c>
      <c r="T432" s="31">
        <f t="shared" si="7"/>
        <v>57984</v>
      </c>
      <c r="U432" s="32">
        <f t="shared" si="4"/>
        <v>2058</v>
      </c>
      <c r="V432" s="33" t="str">
        <f t="shared" si="5"/>
        <v>24-28</v>
      </c>
      <c r="W432" s="33" t="str">
        <f t="shared" si="6"/>
        <v>Gen Z 🧒</v>
      </c>
      <c r="X432" s="31"/>
      <c r="Y432" s="74"/>
      <c r="Z432" s="40" t="s">
        <v>1353</v>
      </c>
      <c r="AA432" s="101">
        <v>46525.0</v>
      </c>
      <c r="AB432" s="102" t="b">
        <v>1</v>
      </c>
      <c r="AC432" s="23" t="s">
        <v>140</v>
      </c>
      <c r="AD432" s="213"/>
      <c r="AE432" s="213"/>
      <c r="AF432" s="106" t="s">
        <v>600</v>
      </c>
      <c r="AG432" s="42" t="s">
        <v>562</v>
      </c>
      <c r="AH432" s="42" t="s">
        <v>600</v>
      </c>
      <c r="AI432" s="21"/>
      <c r="AJ432" s="21"/>
      <c r="AK432" s="86"/>
      <c r="AL432" s="86"/>
      <c r="AM432" s="86"/>
      <c r="AN432" s="86"/>
    </row>
    <row r="433" ht="21.75" customHeight="1">
      <c r="A433" s="8">
        <v>438.0</v>
      </c>
      <c r="B433" s="27" t="s">
        <v>52</v>
      </c>
      <c r="C433" s="71" t="s">
        <v>1354</v>
      </c>
      <c r="D433" s="73" t="s">
        <v>1355</v>
      </c>
      <c r="E433" s="27">
        <v>2736.0</v>
      </c>
      <c r="F433" s="20" t="s">
        <v>170</v>
      </c>
      <c r="G433" s="39" t="s">
        <v>478</v>
      </c>
      <c r="H433" s="106" t="s">
        <v>1356</v>
      </c>
      <c r="I433" s="139"/>
      <c r="J433" s="22" t="s">
        <v>268</v>
      </c>
      <c r="K433" s="50" t="s">
        <v>135</v>
      </c>
      <c r="L433" s="23" t="s">
        <v>172</v>
      </c>
      <c r="M433" s="40" t="s">
        <v>59</v>
      </c>
      <c r="N433" s="27" t="s">
        <v>179</v>
      </c>
      <c r="O433" s="26" t="s">
        <v>174</v>
      </c>
      <c r="P433" s="27">
        <f t="shared" si="1"/>
        <v>41</v>
      </c>
      <c r="Q433" s="28">
        <v>30935.0</v>
      </c>
      <c r="R433" s="29">
        <v>44180.0</v>
      </c>
      <c r="S433" s="30" t="str">
        <f t="shared" si="2"/>
        <v>5 ปี 2 เดือน 0 วัน </v>
      </c>
      <c r="T433" s="31">
        <f t="shared" si="7"/>
        <v>52871</v>
      </c>
      <c r="U433" s="32">
        <f t="shared" si="4"/>
        <v>2044</v>
      </c>
      <c r="V433" s="33" t="str">
        <f t="shared" si="5"/>
        <v>39-43</v>
      </c>
      <c r="W433" s="33" t="str">
        <f t="shared" si="6"/>
        <v>Gen Y 👨‍🦱</v>
      </c>
      <c r="X433" s="31"/>
      <c r="Y433" s="74"/>
      <c r="Z433" s="27"/>
      <c r="AA433" s="27"/>
      <c r="AB433" s="41" t="b">
        <v>0</v>
      </c>
      <c r="AC433" s="23" t="s">
        <v>175</v>
      </c>
      <c r="AD433" s="21"/>
      <c r="AE433" s="21"/>
      <c r="AF433" s="21"/>
      <c r="AG433" s="21"/>
      <c r="AH433" s="21"/>
      <c r="AI433" s="21"/>
      <c r="AJ433" s="21"/>
      <c r="AK433" s="86"/>
      <c r="AL433" s="86"/>
      <c r="AM433" s="86"/>
      <c r="AN433" s="86"/>
    </row>
    <row r="434" ht="21.75" customHeight="1">
      <c r="A434" s="8">
        <v>439.0</v>
      </c>
      <c r="B434" s="26" t="s">
        <v>36</v>
      </c>
      <c r="C434" s="90" t="s">
        <v>1357</v>
      </c>
      <c r="D434" s="72" t="s">
        <v>1358</v>
      </c>
      <c r="E434" s="8">
        <v>2765.0</v>
      </c>
      <c r="F434" s="20" t="s">
        <v>170</v>
      </c>
      <c r="G434" s="39" t="s">
        <v>478</v>
      </c>
      <c r="H434" s="106" t="s">
        <v>1359</v>
      </c>
      <c r="I434" s="106" t="s">
        <v>1360</v>
      </c>
      <c r="J434" s="22" t="s">
        <v>268</v>
      </c>
      <c r="K434" s="50" t="s">
        <v>135</v>
      </c>
      <c r="L434" s="23" t="s">
        <v>172</v>
      </c>
      <c r="M434" s="24" t="s">
        <v>47</v>
      </c>
      <c r="N434" s="26" t="s">
        <v>179</v>
      </c>
      <c r="O434" s="26" t="s">
        <v>174</v>
      </c>
      <c r="P434" s="27">
        <f t="shared" si="1"/>
        <v>39</v>
      </c>
      <c r="Q434" s="66">
        <v>31673.0</v>
      </c>
      <c r="R434" s="67">
        <v>44362.0</v>
      </c>
      <c r="S434" s="30" t="str">
        <f t="shared" si="2"/>
        <v>4 ปี 8 เดือน 0 วัน </v>
      </c>
      <c r="T434" s="31">
        <f t="shared" si="7"/>
        <v>53601</v>
      </c>
      <c r="U434" s="32">
        <f t="shared" si="4"/>
        <v>2046</v>
      </c>
      <c r="V434" s="33" t="str">
        <f t="shared" si="5"/>
        <v>39-43</v>
      </c>
      <c r="W434" s="33" t="str">
        <f t="shared" si="6"/>
        <v>Gen Y 👨‍🦱</v>
      </c>
      <c r="X434" s="31"/>
      <c r="Y434" s="74"/>
      <c r="Z434" s="27"/>
      <c r="AA434" s="27"/>
      <c r="AB434" s="41" t="b">
        <v>0</v>
      </c>
      <c r="AC434" s="23" t="s">
        <v>175</v>
      </c>
      <c r="AD434" s="21"/>
      <c r="AE434" s="21"/>
      <c r="AF434" s="21"/>
      <c r="AG434" s="21"/>
      <c r="AH434" s="21"/>
      <c r="AI434" s="21"/>
      <c r="AJ434" s="21"/>
      <c r="AK434" s="86"/>
      <c r="AL434" s="86"/>
      <c r="AM434" s="86"/>
      <c r="AN434" s="86"/>
    </row>
    <row r="435" ht="21.75" customHeight="1">
      <c r="A435" s="8">
        <v>440.0</v>
      </c>
      <c r="B435" s="27" t="s">
        <v>52</v>
      </c>
      <c r="C435" s="71" t="s">
        <v>1361</v>
      </c>
      <c r="D435" s="73" t="s">
        <v>1362</v>
      </c>
      <c r="E435" s="6">
        <v>2742.0</v>
      </c>
      <c r="F435" s="20" t="s">
        <v>170</v>
      </c>
      <c r="G435" s="39" t="s">
        <v>478</v>
      </c>
      <c r="H435" s="106" t="s">
        <v>1356</v>
      </c>
      <c r="I435" s="139"/>
      <c r="J435" s="22" t="s">
        <v>268</v>
      </c>
      <c r="K435" s="50" t="s">
        <v>135</v>
      </c>
      <c r="L435" s="23" t="s">
        <v>172</v>
      </c>
      <c r="M435" s="40" t="s">
        <v>59</v>
      </c>
      <c r="N435" s="27" t="s">
        <v>197</v>
      </c>
      <c r="O435" s="26" t="s">
        <v>174</v>
      </c>
      <c r="P435" s="27">
        <f t="shared" si="1"/>
        <v>37</v>
      </c>
      <c r="Q435" s="28">
        <v>32423.0</v>
      </c>
      <c r="R435" s="29">
        <v>44180.0</v>
      </c>
      <c r="S435" s="30" t="str">
        <f t="shared" si="2"/>
        <v>5 ปี 2 เดือน 0 วัน </v>
      </c>
      <c r="T435" s="31">
        <f t="shared" si="7"/>
        <v>54697</v>
      </c>
      <c r="U435" s="32">
        <f t="shared" si="4"/>
        <v>2049</v>
      </c>
      <c r="V435" s="33" t="str">
        <f t="shared" si="5"/>
        <v>34-38</v>
      </c>
      <c r="W435" s="33" t="str">
        <f t="shared" si="6"/>
        <v>Gen Y 👨‍🦱</v>
      </c>
      <c r="X435" s="31"/>
      <c r="Y435" s="74"/>
      <c r="Z435" s="27"/>
      <c r="AA435" s="27"/>
      <c r="AB435" s="41" t="b">
        <v>0</v>
      </c>
      <c r="AC435" s="23" t="s">
        <v>175</v>
      </c>
      <c r="AD435" s="21"/>
      <c r="AE435" s="21"/>
      <c r="AF435" s="21"/>
      <c r="AG435" s="21"/>
      <c r="AH435" s="21"/>
      <c r="AI435" s="21"/>
      <c r="AJ435" s="21"/>
      <c r="AK435" s="86"/>
      <c r="AL435" s="86"/>
      <c r="AM435" s="86"/>
      <c r="AN435" s="86"/>
    </row>
    <row r="436" ht="21.75" customHeight="1">
      <c r="A436" s="8">
        <v>442.0</v>
      </c>
      <c r="B436" s="163" t="s">
        <v>52</v>
      </c>
      <c r="C436" s="160" t="s">
        <v>1363</v>
      </c>
      <c r="D436" s="161" t="s">
        <v>1364</v>
      </c>
      <c r="E436" s="8">
        <v>2775.0</v>
      </c>
      <c r="F436" s="20" t="s">
        <v>255</v>
      </c>
      <c r="G436" s="39" t="s">
        <v>478</v>
      </c>
      <c r="H436" s="106" t="s">
        <v>1359</v>
      </c>
      <c r="I436" s="106" t="s">
        <v>1365</v>
      </c>
      <c r="J436" s="22" t="s">
        <v>268</v>
      </c>
      <c r="K436" s="50" t="s">
        <v>135</v>
      </c>
      <c r="L436" s="23" t="s">
        <v>102</v>
      </c>
      <c r="M436" s="40" t="s">
        <v>59</v>
      </c>
      <c r="N436" s="25" t="s">
        <v>48</v>
      </c>
      <c r="O436" s="26" t="s">
        <v>49</v>
      </c>
      <c r="P436" s="27">
        <f t="shared" si="1"/>
        <v>35</v>
      </c>
      <c r="Q436" s="155">
        <v>32962.0</v>
      </c>
      <c r="R436" s="67">
        <v>45047.0</v>
      </c>
      <c r="S436" s="30" t="str">
        <f t="shared" si="2"/>
        <v>2 ปี 9 เดือน 14 วัน </v>
      </c>
      <c r="T436" s="31">
        <f t="shared" si="7"/>
        <v>55062</v>
      </c>
      <c r="U436" s="32">
        <f t="shared" si="4"/>
        <v>2050</v>
      </c>
      <c r="V436" s="33" t="str">
        <f t="shared" si="5"/>
        <v>34-38</v>
      </c>
      <c r="W436" s="33" t="str">
        <f t="shared" si="6"/>
        <v>Gen Y 👨‍🦱</v>
      </c>
      <c r="X436" s="28"/>
      <c r="Y436" s="70"/>
      <c r="Z436" s="40" t="s">
        <v>1366</v>
      </c>
      <c r="AA436" s="101">
        <v>46924.0</v>
      </c>
      <c r="AB436" s="102" t="b">
        <v>1</v>
      </c>
      <c r="AC436" s="23" t="s">
        <v>140</v>
      </c>
      <c r="AD436" s="37"/>
      <c r="AE436" s="37"/>
      <c r="AF436" s="106" t="s">
        <v>1367</v>
      </c>
      <c r="AG436" s="42" t="s">
        <v>1367</v>
      </c>
      <c r="AH436" s="106" t="s">
        <v>1367</v>
      </c>
      <c r="AI436" s="37"/>
      <c r="AJ436" s="37"/>
      <c r="AK436" s="38"/>
      <c r="AL436" s="38"/>
      <c r="AM436" s="38"/>
      <c r="AN436" s="38"/>
    </row>
    <row r="437" ht="21.75" customHeight="1">
      <c r="A437" s="8">
        <v>443.0</v>
      </c>
      <c r="B437" s="27" t="s">
        <v>52</v>
      </c>
      <c r="C437" s="71" t="s">
        <v>1368</v>
      </c>
      <c r="D437" s="73" t="s">
        <v>1369</v>
      </c>
      <c r="E437" s="6">
        <v>2776.0</v>
      </c>
      <c r="F437" s="20" t="s">
        <v>255</v>
      </c>
      <c r="G437" s="39" t="s">
        <v>478</v>
      </c>
      <c r="H437" s="106" t="s">
        <v>1359</v>
      </c>
      <c r="I437" s="106" t="s">
        <v>1360</v>
      </c>
      <c r="J437" s="22" t="s">
        <v>268</v>
      </c>
      <c r="K437" s="50" t="s">
        <v>135</v>
      </c>
      <c r="L437" s="23" t="s">
        <v>102</v>
      </c>
      <c r="M437" s="24" t="s">
        <v>47</v>
      </c>
      <c r="N437" s="25" t="s">
        <v>48</v>
      </c>
      <c r="O437" s="26" t="s">
        <v>49</v>
      </c>
      <c r="P437" s="27">
        <f t="shared" si="1"/>
        <v>30</v>
      </c>
      <c r="Q437" s="28">
        <v>34780.0</v>
      </c>
      <c r="R437" s="29">
        <v>43906.0</v>
      </c>
      <c r="S437" s="30" t="str">
        <f t="shared" si="2"/>
        <v>5 ปี 10 เดือน 30 วัน </v>
      </c>
      <c r="T437" s="28">
        <f t="shared" si="7"/>
        <v>56888</v>
      </c>
      <c r="U437" s="32">
        <f t="shared" si="4"/>
        <v>2055</v>
      </c>
      <c r="V437" s="33" t="str">
        <f t="shared" si="5"/>
        <v>29-33</v>
      </c>
      <c r="W437" s="33" t="str">
        <f t="shared" si="6"/>
        <v>Gen Y 👨‍🦱</v>
      </c>
      <c r="X437" s="28"/>
      <c r="Y437" s="70"/>
      <c r="Z437" s="40" t="s">
        <v>1370</v>
      </c>
      <c r="AA437" s="101">
        <v>47288.0</v>
      </c>
      <c r="AB437" s="102" t="b">
        <v>1</v>
      </c>
      <c r="AC437" s="23" t="s">
        <v>50</v>
      </c>
      <c r="AD437" s="37"/>
      <c r="AE437" s="37"/>
      <c r="AF437" s="106" t="s">
        <v>1371</v>
      </c>
      <c r="AG437" s="42" t="s">
        <v>1367</v>
      </c>
      <c r="AH437" s="106" t="s">
        <v>1371</v>
      </c>
      <c r="AI437" s="37"/>
      <c r="AJ437" s="37"/>
      <c r="AK437" s="38"/>
      <c r="AL437" s="38"/>
      <c r="AM437" s="38"/>
      <c r="AN437" s="38"/>
    </row>
    <row r="438" ht="21.75" customHeight="1">
      <c r="A438" s="8">
        <v>444.0</v>
      </c>
      <c r="B438" s="27" t="s">
        <v>36</v>
      </c>
      <c r="C438" s="71" t="s">
        <v>1372</v>
      </c>
      <c r="D438" s="73" t="s">
        <v>1373</v>
      </c>
      <c r="E438" s="6">
        <v>5362.0</v>
      </c>
      <c r="F438" s="20" t="s">
        <v>255</v>
      </c>
      <c r="G438" s="39" t="s">
        <v>478</v>
      </c>
      <c r="H438" s="106" t="s">
        <v>1294</v>
      </c>
      <c r="I438" s="106" t="s">
        <v>1315</v>
      </c>
      <c r="J438" s="22" t="s">
        <v>268</v>
      </c>
      <c r="K438" s="50" t="s">
        <v>135</v>
      </c>
      <c r="L438" s="23" t="s">
        <v>102</v>
      </c>
      <c r="M438" s="24" t="s">
        <v>47</v>
      </c>
      <c r="N438" s="25" t="s">
        <v>48</v>
      </c>
      <c r="O438" s="26" t="s">
        <v>49</v>
      </c>
      <c r="P438" s="27">
        <f t="shared" si="1"/>
        <v>34</v>
      </c>
      <c r="Q438" s="28">
        <v>33599.0</v>
      </c>
      <c r="R438" s="29">
        <v>43010.0</v>
      </c>
      <c r="S438" s="30" t="str">
        <f t="shared" si="2"/>
        <v>8 ปี 4 เดือน 13 วัน </v>
      </c>
      <c r="T438" s="28">
        <f t="shared" si="7"/>
        <v>55793</v>
      </c>
      <c r="U438" s="32">
        <f t="shared" si="4"/>
        <v>2052</v>
      </c>
      <c r="V438" s="33" t="str">
        <f t="shared" si="5"/>
        <v>34-38</v>
      </c>
      <c r="W438" s="33" t="str">
        <f t="shared" si="6"/>
        <v>Gen Y 👨‍🦱</v>
      </c>
      <c r="X438" s="28"/>
      <c r="Y438" s="70"/>
      <c r="Z438" s="40" t="s">
        <v>1374</v>
      </c>
      <c r="AA438" s="101">
        <v>46566.0</v>
      </c>
      <c r="AB438" s="102" t="b">
        <v>1</v>
      </c>
      <c r="AC438" s="23" t="s">
        <v>140</v>
      </c>
      <c r="AD438" s="213"/>
      <c r="AE438" s="213"/>
      <c r="AF438" s="106" t="s">
        <v>600</v>
      </c>
      <c r="AG438" s="42" t="s">
        <v>562</v>
      </c>
      <c r="AH438" s="42" t="s">
        <v>600</v>
      </c>
      <c r="AI438" s="37"/>
      <c r="AJ438" s="37"/>
      <c r="AK438" s="38"/>
      <c r="AL438" s="38"/>
      <c r="AM438" s="38"/>
      <c r="AN438" s="38"/>
    </row>
    <row r="439" ht="21.75" customHeight="1">
      <c r="A439" s="8">
        <v>445.0</v>
      </c>
      <c r="B439" s="220" t="s">
        <v>52</v>
      </c>
      <c r="C439" s="221" t="s">
        <v>1375</v>
      </c>
      <c r="D439" s="222" t="s">
        <v>1376</v>
      </c>
      <c r="E439" s="6">
        <v>2780.0</v>
      </c>
      <c r="F439" s="20" t="s">
        <v>255</v>
      </c>
      <c r="G439" s="39" t="s">
        <v>478</v>
      </c>
      <c r="H439" s="106" t="s">
        <v>1294</v>
      </c>
      <c r="I439" s="106" t="s">
        <v>1315</v>
      </c>
      <c r="J439" s="22" t="s">
        <v>268</v>
      </c>
      <c r="K439" s="50" t="s">
        <v>135</v>
      </c>
      <c r="L439" s="23" t="s">
        <v>102</v>
      </c>
      <c r="M439" s="40" t="s">
        <v>59</v>
      </c>
      <c r="N439" s="25" t="s">
        <v>48</v>
      </c>
      <c r="O439" s="26" t="s">
        <v>49</v>
      </c>
      <c r="P439" s="27">
        <f t="shared" si="1"/>
        <v>26</v>
      </c>
      <c r="Q439" s="97">
        <v>36285.0</v>
      </c>
      <c r="R439" s="78">
        <v>45460.0</v>
      </c>
      <c r="S439" s="79" t="str">
        <f t="shared" si="2"/>
        <v>1 ปี 7 เดือน 29 วัน </v>
      </c>
      <c r="T439" s="31">
        <f t="shared" si="7"/>
        <v>58349</v>
      </c>
      <c r="U439" s="32">
        <f t="shared" si="4"/>
        <v>2059</v>
      </c>
      <c r="V439" s="33" t="str">
        <f t="shared" si="5"/>
        <v>24-28</v>
      </c>
      <c r="W439" s="33" t="str">
        <f t="shared" si="6"/>
        <v>Gen Z 🧒</v>
      </c>
      <c r="X439" s="55"/>
      <c r="Y439" s="148"/>
      <c r="Z439" s="40" t="s">
        <v>1377</v>
      </c>
      <c r="AA439" s="101">
        <v>46890.0</v>
      </c>
      <c r="AB439" s="102" t="b">
        <v>1</v>
      </c>
      <c r="AC439" s="23" t="s">
        <v>140</v>
      </c>
      <c r="AD439" s="213"/>
      <c r="AE439" s="213"/>
      <c r="AF439" s="106" t="s">
        <v>600</v>
      </c>
      <c r="AG439" s="42" t="s">
        <v>562</v>
      </c>
      <c r="AH439" s="42" t="s">
        <v>600</v>
      </c>
      <c r="AI439" s="150"/>
      <c r="AJ439" s="150"/>
      <c r="AK439" s="151"/>
      <c r="AL439" s="151"/>
      <c r="AM439" s="151"/>
      <c r="AN439" s="151"/>
    </row>
    <row r="440" ht="21.75" customHeight="1">
      <c r="A440" s="8">
        <v>446.0</v>
      </c>
      <c r="B440" s="48" t="s">
        <v>52</v>
      </c>
      <c r="C440" s="146" t="s">
        <v>1378</v>
      </c>
      <c r="D440" s="147" t="s">
        <v>1379</v>
      </c>
      <c r="E440" s="12">
        <v>2781.0</v>
      </c>
      <c r="F440" s="20" t="s">
        <v>255</v>
      </c>
      <c r="G440" s="39" t="s">
        <v>478</v>
      </c>
      <c r="H440" s="106" t="s">
        <v>1294</v>
      </c>
      <c r="I440" s="106" t="s">
        <v>1315</v>
      </c>
      <c r="J440" s="134" t="s">
        <v>268</v>
      </c>
      <c r="K440" s="50" t="s">
        <v>135</v>
      </c>
      <c r="L440" s="23" t="s">
        <v>102</v>
      </c>
      <c r="M440" s="40" t="s">
        <v>59</v>
      </c>
      <c r="N440" s="25" t="s">
        <v>48</v>
      </c>
      <c r="O440" s="26" t="s">
        <v>49</v>
      </c>
      <c r="P440" s="27">
        <f t="shared" si="1"/>
        <v>32</v>
      </c>
      <c r="Q440" s="99">
        <v>34380.0</v>
      </c>
      <c r="R440" s="29">
        <v>43739.0</v>
      </c>
      <c r="S440" s="216" t="str">
        <f t="shared" si="2"/>
        <v>6 ปี 4 เดือน 14 วัน </v>
      </c>
      <c r="T440" s="55">
        <f t="shared" si="7"/>
        <v>56523</v>
      </c>
      <c r="U440" s="32">
        <f t="shared" si="4"/>
        <v>2054</v>
      </c>
      <c r="V440" s="33" t="str">
        <f t="shared" si="5"/>
        <v>29-33</v>
      </c>
      <c r="W440" s="33" t="str">
        <f t="shared" si="6"/>
        <v>Gen Y 👨‍🦱</v>
      </c>
      <c r="X440" s="55"/>
      <c r="Y440" s="148"/>
      <c r="Z440" s="40" t="s">
        <v>1380</v>
      </c>
      <c r="AA440" s="101">
        <v>46924.0</v>
      </c>
      <c r="AB440" s="102" t="b">
        <v>1</v>
      </c>
      <c r="AC440" s="23" t="s">
        <v>50</v>
      </c>
      <c r="AD440" s="213"/>
      <c r="AE440" s="213"/>
      <c r="AF440" s="106" t="s">
        <v>600</v>
      </c>
      <c r="AG440" s="42" t="s">
        <v>562</v>
      </c>
      <c r="AH440" s="42" t="s">
        <v>600</v>
      </c>
      <c r="AI440" s="59"/>
      <c r="AJ440" s="59"/>
      <c r="AK440" s="60"/>
      <c r="AL440" s="60"/>
      <c r="AM440" s="60"/>
      <c r="AN440" s="60"/>
    </row>
    <row r="441" ht="21.75" customHeight="1">
      <c r="A441" s="8">
        <v>447.0</v>
      </c>
      <c r="B441" s="27" t="s">
        <v>52</v>
      </c>
      <c r="C441" s="129" t="s">
        <v>1381</v>
      </c>
      <c r="D441" s="19" t="s">
        <v>1382</v>
      </c>
      <c r="E441" s="6">
        <v>2782.0</v>
      </c>
      <c r="F441" s="20" t="s">
        <v>255</v>
      </c>
      <c r="G441" s="39" t="s">
        <v>478</v>
      </c>
      <c r="H441" s="106" t="s">
        <v>1309</v>
      </c>
      <c r="I441" s="139"/>
      <c r="J441" s="22" t="s">
        <v>268</v>
      </c>
      <c r="K441" s="50" t="s">
        <v>135</v>
      </c>
      <c r="L441" s="23" t="s">
        <v>102</v>
      </c>
      <c r="M441" s="40" t="s">
        <v>59</v>
      </c>
      <c r="N441" s="25" t="s">
        <v>48</v>
      </c>
      <c r="O441" s="26" t="s">
        <v>49</v>
      </c>
      <c r="P441" s="27">
        <f t="shared" si="1"/>
        <v>37</v>
      </c>
      <c r="Q441" s="28">
        <v>32440.0</v>
      </c>
      <c r="R441" s="84">
        <v>42478.0</v>
      </c>
      <c r="S441" s="30" t="str">
        <f t="shared" si="2"/>
        <v>9 ปี 9 เดือน 28 วัน </v>
      </c>
      <c r="T441" s="31">
        <f t="shared" si="7"/>
        <v>54697</v>
      </c>
      <c r="U441" s="32">
        <f t="shared" si="4"/>
        <v>2049</v>
      </c>
      <c r="V441" s="33" t="str">
        <f t="shared" si="5"/>
        <v>34-38</v>
      </c>
      <c r="W441" s="33" t="str">
        <f t="shared" si="6"/>
        <v>Gen Y 👨‍🦱</v>
      </c>
      <c r="X441" s="31"/>
      <c r="Y441" s="74"/>
      <c r="Z441" s="145" t="s">
        <v>1383</v>
      </c>
      <c r="AA441" s="101">
        <v>46888.0</v>
      </c>
      <c r="AB441" s="102" t="b">
        <v>1</v>
      </c>
      <c r="AC441" s="23" t="s">
        <v>50</v>
      </c>
      <c r="AD441" s="42" t="s">
        <v>423</v>
      </c>
      <c r="AE441" s="42" t="s">
        <v>576</v>
      </c>
      <c r="AF441" s="42" t="s">
        <v>569</v>
      </c>
      <c r="AG441" s="42" t="s">
        <v>1311</v>
      </c>
      <c r="AH441" s="42" t="s">
        <v>1311</v>
      </c>
      <c r="AI441" s="37"/>
      <c r="AJ441" s="37"/>
      <c r="AK441" s="38"/>
      <c r="AL441" s="38"/>
      <c r="AM441" s="38"/>
      <c r="AN441" s="38"/>
    </row>
    <row r="442" ht="21.75" customHeight="1">
      <c r="A442" s="8">
        <v>448.0</v>
      </c>
      <c r="B442" s="26" t="s">
        <v>36</v>
      </c>
      <c r="C442" s="90" t="s">
        <v>1384</v>
      </c>
      <c r="D442" s="72" t="s">
        <v>1385</v>
      </c>
      <c r="E442" s="8">
        <v>2783.0</v>
      </c>
      <c r="F442" s="20" t="s">
        <v>255</v>
      </c>
      <c r="G442" s="39" t="s">
        <v>478</v>
      </c>
      <c r="H442" s="106" t="s">
        <v>1294</v>
      </c>
      <c r="I442" s="106" t="s">
        <v>1315</v>
      </c>
      <c r="J442" s="134" t="s">
        <v>268</v>
      </c>
      <c r="K442" s="50" t="s">
        <v>135</v>
      </c>
      <c r="L442" s="23" t="s">
        <v>102</v>
      </c>
      <c r="M442" s="24" t="s">
        <v>47</v>
      </c>
      <c r="N442" s="25" t="s">
        <v>48</v>
      </c>
      <c r="O442" s="26" t="s">
        <v>49</v>
      </c>
      <c r="P442" s="27">
        <f t="shared" si="1"/>
        <v>28</v>
      </c>
      <c r="Q442" s="77">
        <v>35586.0</v>
      </c>
      <c r="R442" s="78">
        <v>45231.0</v>
      </c>
      <c r="S442" s="223" t="str">
        <f t="shared" si="2"/>
        <v>2 ปี 3 เดือน 14 วัน </v>
      </c>
      <c r="T442" s="55">
        <f t="shared" si="7"/>
        <v>57619</v>
      </c>
      <c r="U442" s="32">
        <f t="shared" si="4"/>
        <v>2057</v>
      </c>
      <c r="V442" s="33" t="str">
        <f t="shared" si="5"/>
        <v>24-28</v>
      </c>
      <c r="W442" s="33" t="str">
        <f t="shared" si="6"/>
        <v>Gen Z 🧒</v>
      </c>
      <c r="X442" s="55"/>
      <c r="Y442" s="74"/>
      <c r="Z442" s="40" t="s">
        <v>1386</v>
      </c>
      <c r="AA442" s="101">
        <v>46525.0</v>
      </c>
      <c r="AB442" s="102" t="b">
        <v>1</v>
      </c>
      <c r="AC442" s="23" t="s">
        <v>140</v>
      </c>
      <c r="AD442" s="213"/>
      <c r="AE442" s="213"/>
      <c r="AF442" s="106" t="s">
        <v>600</v>
      </c>
      <c r="AG442" s="42" t="s">
        <v>562</v>
      </c>
      <c r="AH442" s="42" t="s">
        <v>600</v>
      </c>
      <c r="AI442" s="21"/>
      <c r="AJ442" s="21"/>
      <c r="AK442" s="86"/>
      <c r="AL442" s="86"/>
      <c r="AM442" s="86"/>
      <c r="AN442" s="86"/>
    </row>
    <row r="443" ht="21.75" customHeight="1">
      <c r="A443" s="8">
        <v>449.0</v>
      </c>
      <c r="B443" s="26" t="s">
        <v>52</v>
      </c>
      <c r="C443" s="224" t="s">
        <v>1387</v>
      </c>
      <c r="D443" s="72" t="s">
        <v>1388</v>
      </c>
      <c r="E443" s="8">
        <v>2784.0</v>
      </c>
      <c r="F443" s="20" t="s">
        <v>255</v>
      </c>
      <c r="G443" s="39" t="s">
        <v>478</v>
      </c>
      <c r="H443" s="106" t="s">
        <v>1309</v>
      </c>
      <c r="I443" s="139"/>
      <c r="J443" s="22" t="s">
        <v>268</v>
      </c>
      <c r="K443" s="50" t="s">
        <v>135</v>
      </c>
      <c r="L443" s="23" t="s">
        <v>102</v>
      </c>
      <c r="M443" s="40" t="s">
        <v>59</v>
      </c>
      <c r="N443" s="26" t="s">
        <v>60</v>
      </c>
      <c r="O443" s="26" t="s">
        <v>61</v>
      </c>
      <c r="P443" s="159">
        <f t="shared" si="1"/>
        <v>34</v>
      </c>
      <c r="Q443" s="225">
        <v>33431.0</v>
      </c>
      <c r="R443" s="67">
        <v>44837.0</v>
      </c>
      <c r="S443" s="79" t="str">
        <f t="shared" si="2"/>
        <v>3 ปี 4 เดือน 12 วัน </v>
      </c>
      <c r="T443" s="55">
        <f t="shared" si="7"/>
        <v>55427</v>
      </c>
      <c r="U443" s="32">
        <f t="shared" si="4"/>
        <v>2051</v>
      </c>
      <c r="V443" s="33" t="str">
        <f t="shared" si="5"/>
        <v>34-38</v>
      </c>
      <c r="W443" s="33" t="str">
        <f t="shared" si="6"/>
        <v>Gen Y 👨‍🦱</v>
      </c>
      <c r="X443" s="31"/>
      <c r="Y443" s="74"/>
      <c r="Z443" s="100" t="s">
        <v>1389</v>
      </c>
      <c r="AA443" s="101">
        <v>46202.0</v>
      </c>
      <c r="AB443" s="102" t="b">
        <v>1</v>
      </c>
      <c r="AC443" s="23" t="s">
        <v>140</v>
      </c>
      <c r="AD443" s="37"/>
      <c r="AE443" s="37"/>
      <c r="AF443" s="20" t="s">
        <v>600</v>
      </c>
      <c r="AG443" s="42" t="s">
        <v>1311</v>
      </c>
      <c r="AH443" s="42" t="s">
        <v>1311</v>
      </c>
      <c r="AI443" s="37"/>
      <c r="AJ443" s="37"/>
      <c r="AK443" s="38"/>
      <c r="AL443" s="38"/>
      <c r="AM443" s="38"/>
      <c r="AN443" s="38"/>
    </row>
    <row r="444" ht="21.75" customHeight="1">
      <c r="A444" s="8">
        <v>450.0</v>
      </c>
      <c r="B444" s="27" t="s">
        <v>52</v>
      </c>
      <c r="C444" s="71" t="s">
        <v>1390</v>
      </c>
      <c r="D444" s="73" t="s">
        <v>1391</v>
      </c>
      <c r="E444" s="6">
        <v>2785.0</v>
      </c>
      <c r="F444" s="10" t="s">
        <v>159</v>
      </c>
      <c r="G444" s="39" t="s">
        <v>478</v>
      </c>
      <c r="H444" s="106" t="s">
        <v>1324</v>
      </c>
      <c r="I444" s="106" t="s">
        <v>1325</v>
      </c>
      <c r="J444" s="22" t="s">
        <v>268</v>
      </c>
      <c r="K444" s="50" t="s">
        <v>135</v>
      </c>
      <c r="L444" s="23" t="s">
        <v>46</v>
      </c>
      <c r="M444" s="40" t="s">
        <v>59</v>
      </c>
      <c r="N444" s="25" t="s">
        <v>48</v>
      </c>
      <c r="O444" s="26" t="s">
        <v>49</v>
      </c>
      <c r="P444" s="27">
        <f t="shared" si="1"/>
        <v>44</v>
      </c>
      <c r="Q444" s="28">
        <v>29760.0</v>
      </c>
      <c r="R444" s="29">
        <v>41306.0</v>
      </c>
      <c r="S444" s="30" t="str">
        <f t="shared" si="2"/>
        <v>13 ปี 0 เดือน 14 วัน </v>
      </c>
      <c r="T444" s="31">
        <f t="shared" si="7"/>
        <v>51775</v>
      </c>
      <c r="U444" s="32">
        <f t="shared" si="4"/>
        <v>2041</v>
      </c>
      <c r="V444" s="33" t="str">
        <f t="shared" si="5"/>
        <v>44-48</v>
      </c>
      <c r="W444" s="33" t="str">
        <f t="shared" si="6"/>
        <v>Gen Y 👨‍🦱</v>
      </c>
      <c r="X444" s="31"/>
      <c r="Y444" s="74"/>
      <c r="Z444" s="35"/>
      <c r="AA444" s="35"/>
      <c r="AB444" s="36" t="b">
        <v>0</v>
      </c>
      <c r="AC444" s="23" t="s">
        <v>50</v>
      </c>
      <c r="AD444" s="37"/>
      <c r="AE444" s="37"/>
      <c r="AF444" s="106" t="s">
        <v>1326</v>
      </c>
      <c r="AG444" s="42" t="s">
        <v>426</v>
      </c>
      <c r="AH444" s="106" t="s">
        <v>1326</v>
      </c>
      <c r="AI444" s="37"/>
      <c r="AJ444" s="37"/>
      <c r="AK444" s="38"/>
      <c r="AL444" s="38"/>
      <c r="AM444" s="38"/>
      <c r="AN444" s="38"/>
    </row>
    <row r="445" ht="21.75" customHeight="1">
      <c r="A445" s="8">
        <v>451.0</v>
      </c>
      <c r="B445" s="27" t="s">
        <v>36</v>
      </c>
      <c r="C445" s="71" t="s">
        <v>1392</v>
      </c>
      <c r="D445" s="73" t="s">
        <v>1393</v>
      </c>
      <c r="E445" s="27">
        <v>2786.0</v>
      </c>
      <c r="F445" s="39" t="s">
        <v>56</v>
      </c>
      <c r="G445" s="39" t="s">
        <v>478</v>
      </c>
      <c r="H445" s="106" t="s">
        <v>636</v>
      </c>
      <c r="I445" s="106" t="s">
        <v>239</v>
      </c>
      <c r="J445" s="22" t="s">
        <v>268</v>
      </c>
      <c r="K445" s="50" t="s">
        <v>135</v>
      </c>
      <c r="L445" s="23" t="s">
        <v>46</v>
      </c>
      <c r="M445" s="24" t="s">
        <v>47</v>
      </c>
      <c r="N445" s="25" t="s">
        <v>48</v>
      </c>
      <c r="O445" s="26" t="s">
        <v>49</v>
      </c>
      <c r="P445" s="27">
        <f t="shared" si="1"/>
        <v>41</v>
      </c>
      <c r="Q445" s="28">
        <v>31076.0</v>
      </c>
      <c r="R445" s="29">
        <v>41306.0</v>
      </c>
      <c r="S445" s="30" t="str">
        <f t="shared" si="2"/>
        <v>13 ปี 0 เดือน 14 วัน </v>
      </c>
      <c r="T445" s="31">
        <f t="shared" si="7"/>
        <v>53236</v>
      </c>
      <c r="U445" s="32">
        <f t="shared" si="4"/>
        <v>2045</v>
      </c>
      <c r="V445" s="33" t="str">
        <f t="shared" si="5"/>
        <v>39-43</v>
      </c>
      <c r="W445" s="33" t="str">
        <f t="shared" si="6"/>
        <v>Gen Y 👨‍🦱</v>
      </c>
      <c r="X445" s="31"/>
      <c r="Y445" s="74"/>
      <c r="Z445" s="35"/>
      <c r="AA445" s="35"/>
      <c r="AB445" s="36" t="b">
        <v>0</v>
      </c>
      <c r="AC445" s="23" t="s">
        <v>50</v>
      </c>
      <c r="AD445" s="37"/>
      <c r="AE445" s="37"/>
      <c r="AF445" s="37"/>
      <c r="AG445" s="37"/>
      <c r="AH445" s="37"/>
      <c r="AI445" s="37"/>
      <c r="AJ445" s="37"/>
      <c r="AK445" s="38"/>
      <c r="AL445" s="38"/>
      <c r="AM445" s="38"/>
      <c r="AN445" s="38"/>
    </row>
    <row r="446" ht="21.75" customHeight="1">
      <c r="A446" s="8">
        <v>453.0</v>
      </c>
      <c r="B446" s="27" t="s">
        <v>52</v>
      </c>
      <c r="C446" s="71" t="s">
        <v>1394</v>
      </c>
      <c r="D446" s="73" t="s">
        <v>1395</v>
      </c>
      <c r="E446" s="27">
        <v>2788.0</v>
      </c>
      <c r="F446" s="20" t="s">
        <v>170</v>
      </c>
      <c r="G446" s="39" t="s">
        <v>478</v>
      </c>
      <c r="H446" s="106" t="s">
        <v>1356</v>
      </c>
      <c r="I446" s="139"/>
      <c r="J446" s="22" t="s">
        <v>268</v>
      </c>
      <c r="K446" s="50" t="s">
        <v>135</v>
      </c>
      <c r="L446" s="23" t="s">
        <v>172</v>
      </c>
      <c r="M446" s="40" t="s">
        <v>59</v>
      </c>
      <c r="N446" s="26" t="s">
        <v>179</v>
      </c>
      <c r="O446" s="26" t="s">
        <v>174</v>
      </c>
      <c r="P446" s="27">
        <f t="shared" si="1"/>
        <v>36</v>
      </c>
      <c r="Q446" s="66">
        <v>32570.0</v>
      </c>
      <c r="R446" s="29">
        <v>43327.0</v>
      </c>
      <c r="S446" s="30" t="str">
        <f t="shared" si="2"/>
        <v>7 ปี 6 เดือน 0 วัน </v>
      </c>
      <c r="T446" s="31">
        <f t="shared" si="7"/>
        <v>54697</v>
      </c>
      <c r="U446" s="32">
        <f t="shared" si="4"/>
        <v>2049</v>
      </c>
      <c r="V446" s="33" t="str">
        <f t="shared" si="5"/>
        <v>34-38</v>
      </c>
      <c r="W446" s="33" t="str">
        <f t="shared" si="6"/>
        <v>Gen Y 👨‍🦱</v>
      </c>
      <c r="X446" s="28"/>
      <c r="Y446" s="70"/>
      <c r="Z446" s="35"/>
      <c r="AA446" s="35"/>
      <c r="AB446" s="41" t="b">
        <v>0</v>
      </c>
      <c r="AC446" s="23" t="s">
        <v>175</v>
      </c>
      <c r="AD446" s="37"/>
      <c r="AE446" s="37"/>
      <c r="AF446" s="37"/>
      <c r="AG446" s="37"/>
      <c r="AH446" s="37"/>
      <c r="AI446" s="37"/>
      <c r="AJ446" s="37"/>
      <c r="AK446" s="38"/>
      <c r="AL446" s="38"/>
      <c r="AM446" s="38"/>
      <c r="AN446" s="38"/>
    </row>
    <row r="447" ht="21.75" customHeight="1">
      <c r="A447" s="8">
        <v>454.0</v>
      </c>
      <c r="B447" s="27" t="s">
        <v>70</v>
      </c>
      <c r="C447" s="71" t="s">
        <v>1396</v>
      </c>
      <c r="D447" s="73" t="s">
        <v>366</v>
      </c>
      <c r="E447" s="6">
        <v>2789.0</v>
      </c>
      <c r="F447" s="20" t="s">
        <v>170</v>
      </c>
      <c r="G447" s="39" t="s">
        <v>478</v>
      </c>
      <c r="H447" s="106" t="s">
        <v>1356</v>
      </c>
      <c r="I447" s="139"/>
      <c r="J447" s="22" t="s">
        <v>268</v>
      </c>
      <c r="K447" s="50" t="s">
        <v>135</v>
      </c>
      <c r="L447" s="23" t="s">
        <v>172</v>
      </c>
      <c r="M447" s="40" t="s">
        <v>59</v>
      </c>
      <c r="N447" s="27" t="s">
        <v>179</v>
      </c>
      <c r="O447" s="26" t="s">
        <v>174</v>
      </c>
      <c r="P447" s="27">
        <f t="shared" si="1"/>
        <v>55</v>
      </c>
      <c r="Q447" s="28">
        <v>25676.0</v>
      </c>
      <c r="R447" s="29">
        <v>41306.0</v>
      </c>
      <c r="S447" s="30" t="str">
        <f t="shared" si="2"/>
        <v>13 ปี 0 เดือน 14 วัน </v>
      </c>
      <c r="T447" s="31">
        <f t="shared" si="7"/>
        <v>47757</v>
      </c>
      <c r="U447" s="32">
        <f t="shared" si="4"/>
        <v>2030</v>
      </c>
      <c r="V447" s="33" t="str">
        <f t="shared" si="5"/>
        <v>54-58</v>
      </c>
      <c r="W447" s="33" t="str">
        <f t="shared" si="6"/>
        <v>Gen X 🧔</v>
      </c>
      <c r="X447" s="31"/>
      <c r="Y447" s="74"/>
      <c r="Z447" s="35"/>
      <c r="AA447" s="35"/>
      <c r="AB447" s="41" t="b">
        <v>0</v>
      </c>
      <c r="AC447" s="23" t="s">
        <v>175</v>
      </c>
      <c r="AD447" s="37"/>
      <c r="AE447" s="37"/>
      <c r="AF447" s="37"/>
      <c r="AG447" s="37"/>
      <c r="AH447" s="37"/>
      <c r="AI447" s="37"/>
      <c r="AJ447" s="37"/>
      <c r="AK447" s="38"/>
      <c r="AL447" s="38"/>
      <c r="AM447" s="38"/>
      <c r="AN447" s="38"/>
    </row>
    <row r="448" ht="21.75" customHeight="1">
      <c r="A448" s="8">
        <v>455.0</v>
      </c>
      <c r="B448" s="27" t="s">
        <v>70</v>
      </c>
      <c r="C448" s="71" t="s">
        <v>1397</v>
      </c>
      <c r="D448" s="73" t="s">
        <v>1398</v>
      </c>
      <c r="E448" s="27">
        <v>2790.0</v>
      </c>
      <c r="F448" s="20" t="s">
        <v>170</v>
      </c>
      <c r="G448" s="39" t="s">
        <v>478</v>
      </c>
      <c r="H448" s="106" t="s">
        <v>709</v>
      </c>
      <c r="I448" s="106" t="s">
        <v>799</v>
      </c>
      <c r="J448" s="22" t="s">
        <v>268</v>
      </c>
      <c r="K448" s="50" t="s">
        <v>135</v>
      </c>
      <c r="L448" s="23" t="s">
        <v>172</v>
      </c>
      <c r="M448" s="40" t="s">
        <v>59</v>
      </c>
      <c r="N448" s="27" t="s">
        <v>197</v>
      </c>
      <c r="O448" s="26" t="s">
        <v>174</v>
      </c>
      <c r="P448" s="27">
        <f t="shared" si="1"/>
        <v>53</v>
      </c>
      <c r="Q448" s="28">
        <v>26649.0</v>
      </c>
      <c r="R448" s="29">
        <v>41306.0</v>
      </c>
      <c r="S448" s="30" t="str">
        <f t="shared" si="2"/>
        <v>13 ปี 0 เดือน 14 วัน </v>
      </c>
      <c r="T448" s="31">
        <f t="shared" si="7"/>
        <v>48853</v>
      </c>
      <c r="U448" s="32">
        <f t="shared" si="4"/>
        <v>2033</v>
      </c>
      <c r="V448" s="33" t="str">
        <f t="shared" si="5"/>
        <v>49-53</v>
      </c>
      <c r="W448" s="33" t="str">
        <f t="shared" si="6"/>
        <v>Gen X 🧔</v>
      </c>
      <c r="X448" s="31"/>
      <c r="Y448" s="74"/>
      <c r="Z448" s="35"/>
      <c r="AA448" s="35"/>
      <c r="AB448" s="41" t="b">
        <v>0</v>
      </c>
      <c r="AC448" s="23" t="s">
        <v>175</v>
      </c>
      <c r="AD448" s="37"/>
      <c r="AE448" s="37"/>
      <c r="AF448" s="37"/>
      <c r="AG448" s="37"/>
      <c r="AH448" s="37"/>
      <c r="AI448" s="37"/>
      <c r="AJ448" s="37"/>
      <c r="AK448" s="38"/>
      <c r="AL448" s="38"/>
      <c r="AM448" s="38"/>
      <c r="AN448" s="38"/>
    </row>
    <row r="449" ht="21.75" customHeight="1">
      <c r="A449" s="8">
        <v>456.0</v>
      </c>
      <c r="B449" s="27" t="s">
        <v>52</v>
      </c>
      <c r="C449" s="71" t="s">
        <v>1399</v>
      </c>
      <c r="D449" s="73" t="s">
        <v>1400</v>
      </c>
      <c r="E449" s="6">
        <v>2795.0</v>
      </c>
      <c r="F449" s="20" t="s">
        <v>255</v>
      </c>
      <c r="G449" s="39" t="s">
        <v>478</v>
      </c>
      <c r="H449" s="106" t="s">
        <v>1300</v>
      </c>
      <c r="I449" s="139"/>
      <c r="J449" s="22" t="s">
        <v>268</v>
      </c>
      <c r="K449" s="50" t="s">
        <v>135</v>
      </c>
      <c r="L449" s="23" t="s">
        <v>102</v>
      </c>
      <c r="M449" s="40" t="s">
        <v>59</v>
      </c>
      <c r="N449" s="25" t="s">
        <v>48</v>
      </c>
      <c r="O449" s="26" t="s">
        <v>49</v>
      </c>
      <c r="P449" s="27">
        <f t="shared" si="1"/>
        <v>36</v>
      </c>
      <c r="Q449" s="28">
        <v>32799.0</v>
      </c>
      <c r="R449" s="29">
        <v>41673.0</v>
      </c>
      <c r="S449" s="30" t="str">
        <f t="shared" si="2"/>
        <v>12 ปี 0 เดือน 12 วัน </v>
      </c>
      <c r="T449" s="31">
        <f t="shared" si="7"/>
        <v>55062</v>
      </c>
      <c r="U449" s="32">
        <f t="shared" si="4"/>
        <v>2050</v>
      </c>
      <c r="V449" s="33" t="str">
        <f t="shared" si="5"/>
        <v>34-38</v>
      </c>
      <c r="W449" s="33" t="str">
        <f t="shared" si="6"/>
        <v>Gen Y 👨‍🦱</v>
      </c>
      <c r="X449" s="31"/>
      <c r="Y449" s="74"/>
      <c r="Z449" s="40" t="s">
        <v>1401</v>
      </c>
      <c r="AA449" s="101">
        <v>46923.0</v>
      </c>
      <c r="AB449" s="102" t="b">
        <v>1</v>
      </c>
      <c r="AC449" s="23" t="s">
        <v>50</v>
      </c>
      <c r="AD449" s="37"/>
      <c r="AE449" s="37"/>
      <c r="AF449" s="42" t="s">
        <v>600</v>
      </c>
      <c r="AG449" s="42" t="s">
        <v>1302</v>
      </c>
      <c r="AH449" s="42" t="s">
        <v>1302</v>
      </c>
      <c r="AI449" s="37"/>
      <c r="AJ449" s="37"/>
      <c r="AK449" s="38"/>
      <c r="AL449" s="38"/>
      <c r="AM449" s="38"/>
      <c r="AN449" s="38"/>
    </row>
    <row r="450" ht="21.75" customHeight="1">
      <c r="A450" s="8">
        <v>457.0</v>
      </c>
      <c r="B450" s="26" t="s">
        <v>52</v>
      </c>
      <c r="C450" s="94" t="s">
        <v>1402</v>
      </c>
      <c r="D450" s="76" t="s">
        <v>1403</v>
      </c>
      <c r="E450" s="8">
        <v>2863.0</v>
      </c>
      <c r="F450" s="20" t="s">
        <v>170</v>
      </c>
      <c r="G450" s="39" t="s">
        <v>478</v>
      </c>
      <c r="H450" s="106" t="s">
        <v>709</v>
      </c>
      <c r="I450" s="106" t="s">
        <v>1404</v>
      </c>
      <c r="J450" s="22" t="s">
        <v>268</v>
      </c>
      <c r="K450" s="50" t="s">
        <v>135</v>
      </c>
      <c r="L450" s="23" t="s">
        <v>172</v>
      </c>
      <c r="M450" s="40" t="s">
        <v>59</v>
      </c>
      <c r="N450" s="26" t="s">
        <v>218</v>
      </c>
      <c r="O450" s="26" t="s">
        <v>174</v>
      </c>
      <c r="P450" s="27">
        <f t="shared" si="1"/>
        <v>42</v>
      </c>
      <c r="Q450" s="77">
        <v>30471.0</v>
      </c>
      <c r="R450" s="78">
        <v>44896.0</v>
      </c>
      <c r="S450" s="79" t="str">
        <f t="shared" si="2"/>
        <v>3 ปี 2 เดือน 14 วัน </v>
      </c>
      <c r="T450" s="31">
        <f t="shared" si="7"/>
        <v>52505</v>
      </c>
      <c r="U450" s="32">
        <f t="shared" si="4"/>
        <v>2043</v>
      </c>
      <c r="V450" s="33" t="str">
        <f t="shared" si="5"/>
        <v>39-43</v>
      </c>
      <c r="W450" s="33" t="str">
        <f t="shared" si="6"/>
        <v>Gen Y 👨‍🦱</v>
      </c>
      <c r="X450" s="31"/>
      <c r="Y450" s="74"/>
      <c r="Z450" s="80"/>
      <c r="AA450" s="80"/>
      <c r="AB450" s="36" t="b">
        <v>0</v>
      </c>
      <c r="AC450" s="23" t="s">
        <v>175</v>
      </c>
      <c r="AD450" s="81"/>
      <c r="AE450" s="81"/>
      <c r="AF450" s="81"/>
      <c r="AG450" s="81"/>
      <c r="AH450" s="81"/>
      <c r="AI450" s="81"/>
      <c r="AJ450" s="81"/>
      <c r="AK450" s="82"/>
      <c r="AL450" s="82"/>
      <c r="AM450" s="82"/>
      <c r="AN450" s="82"/>
    </row>
    <row r="451" ht="21.75" customHeight="1">
      <c r="A451" s="8">
        <v>458.0</v>
      </c>
      <c r="B451" s="26" t="s">
        <v>52</v>
      </c>
      <c r="C451" s="90" t="s">
        <v>1405</v>
      </c>
      <c r="D451" s="72" t="s">
        <v>1406</v>
      </c>
      <c r="E451" s="26">
        <v>2884.0</v>
      </c>
      <c r="F451" s="10" t="s">
        <v>159</v>
      </c>
      <c r="G451" s="39" t="s">
        <v>478</v>
      </c>
      <c r="H451" s="106" t="s">
        <v>1324</v>
      </c>
      <c r="I451" s="106" t="s">
        <v>1325</v>
      </c>
      <c r="J451" s="22" t="s">
        <v>268</v>
      </c>
      <c r="K451" s="50" t="s">
        <v>135</v>
      </c>
      <c r="L451" s="23" t="s">
        <v>46</v>
      </c>
      <c r="M451" s="40" t="s">
        <v>59</v>
      </c>
      <c r="N451" s="25" t="s">
        <v>48</v>
      </c>
      <c r="O451" s="26" t="s">
        <v>49</v>
      </c>
      <c r="P451" s="27">
        <f t="shared" si="1"/>
        <v>33</v>
      </c>
      <c r="Q451" s="66">
        <v>33790.0</v>
      </c>
      <c r="R451" s="67">
        <v>44392.0</v>
      </c>
      <c r="S451" s="30" t="str">
        <f t="shared" si="2"/>
        <v>4 ปี 7 เดือน 0 วัน </v>
      </c>
      <c r="T451" s="31">
        <f t="shared" si="7"/>
        <v>55793</v>
      </c>
      <c r="U451" s="32">
        <f t="shared" si="4"/>
        <v>2052</v>
      </c>
      <c r="V451" s="33" t="str">
        <f t="shared" si="5"/>
        <v>29-33</v>
      </c>
      <c r="W451" s="33" t="str">
        <f t="shared" si="6"/>
        <v>Gen Y 👨‍🦱</v>
      </c>
      <c r="X451" s="28"/>
      <c r="Y451" s="70"/>
      <c r="Z451" s="35"/>
      <c r="AA451" s="35"/>
      <c r="AB451" s="36" t="b">
        <v>0</v>
      </c>
      <c r="AC451" s="23" t="s">
        <v>140</v>
      </c>
      <c r="AD451" s="37"/>
      <c r="AE451" s="37"/>
      <c r="AF451" s="106" t="s">
        <v>1326</v>
      </c>
      <c r="AG451" s="42" t="s">
        <v>426</v>
      </c>
      <c r="AH451" s="106" t="s">
        <v>1326</v>
      </c>
      <c r="AI451" s="37"/>
      <c r="AJ451" s="37"/>
      <c r="AK451" s="38"/>
      <c r="AL451" s="38"/>
      <c r="AM451" s="38"/>
      <c r="AN451" s="38"/>
    </row>
    <row r="452" ht="21.75" customHeight="1">
      <c r="A452" s="8">
        <v>459.0</v>
      </c>
      <c r="B452" s="27" t="s">
        <v>52</v>
      </c>
      <c r="C452" s="71" t="s">
        <v>437</v>
      </c>
      <c r="D452" s="72" t="s">
        <v>1407</v>
      </c>
      <c r="E452" s="27">
        <v>2885.0</v>
      </c>
      <c r="F452" s="10" t="s">
        <v>159</v>
      </c>
      <c r="G452" s="39" t="s">
        <v>478</v>
      </c>
      <c r="H452" s="106" t="s">
        <v>1324</v>
      </c>
      <c r="I452" s="106" t="s">
        <v>1325</v>
      </c>
      <c r="J452" s="22" t="s">
        <v>268</v>
      </c>
      <c r="K452" s="50" t="s">
        <v>135</v>
      </c>
      <c r="L452" s="23" t="s">
        <v>46</v>
      </c>
      <c r="M452" s="40" t="s">
        <v>59</v>
      </c>
      <c r="N452" s="25" t="s">
        <v>48</v>
      </c>
      <c r="O452" s="26" t="s">
        <v>49</v>
      </c>
      <c r="P452" s="27">
        <f t="shared" si="1"/>
        <v>35</v>
      </c>
      <c r="Q452" s="66">
        <v>33038.0</v>
      </c>
      <c r="R452" s="29">
        <v>43480.0</v>
      </c>
      <c r="S452" s="30" t="str">
        <f t="shared" si="2"/>
        <v>7 ปี 1 เดือน 0 วัน </v>
      </c>
      <c r="T452" s="28">
        <f t="shared" si="7"/>
        <v>55062</v>
      </c>
      <c r="U452" s="32">
        <f t="shared" si="4"/>
        <v>2050</v>
      </c>
      <c r="V452" s="33" t="str">
        <f t="shared" si="5"/>
        <v>34-38</v>
      </c>
      <c r="W452" s="33" t="str">
        <f t="shared" si="6"/>
        <v>Gen Y 👨‍🦱</v>
      </c>
      <c r="X452" s="28"/>
      <c r="Y452" s="70"/>
      <c r="Z452" s="35"/>
      <c r="AA452" s="35"/>
      <c r="AB452" s="36" t="b">
        <v>0</v>
      </c>
      <c r="AC452" s="23" t="s">
        <v>50</v>
      </c>
      <c r="AD452" s="37"/>
      <c r="AE452" s="37"/>
      <c r="AF452" s="106" t="s">
        <v>1326</v>
      </c>
      <c r="AG452" s="42" t="s">
        <v>426</v>
      </c>
      <c r="AH452" s="106" t="s">
        <v>1326</v>
      </c>
      <c r="AI452" s="37"/>
      <c r="AJ452" s="37"/>
      <c r="AK452" s="38"/>
      <c r="AL452" s="38"/>
      <c r="AM452" s="38"/>
      <c r="AN452" s="38"/>
    </row>
    <row r="453" ht="21.75" customHeight="1">
      <c r="A453" s="8">
        <v>460.0</v>
      </c>
      <c r="B453" s="27" t="s">
        <v>52</v>
      </c>
      <c r="C453" s="71" t="s">
        <v>1408</v>
      </c>
      <c r="D453" s="73" t="s">
        <v>1409</v>
      </c>
      <c r="E453" s="6">
        <v>2886.0</v>
      </c>
      <c r="F453" s="10" t="s">
        <v>159</v>
      </c>
      <c r="G453" s="39" t="s">
        <v>478</v>
      </c>
      <c r="H453" s="106" t="s">
        <v>1285</v>
      </c>
      <c r="I453" s="139"/>
      <c r="J453" s="22" t="s">
        <v>268</v>
      </c>
      <c r="K453" s="50" t="s">
        <v>135</v>
      </c>
      <c r="L453" s="23" t="s">
        <v>46</v>
      </c>
      <c r="M453" s="40" t="s">
        <v>59</v>
      </c>
      <c r="N453" s="25" t="s">
        <v>48</v>
      </c>
      <c r="O453" s="26" t="s">
        <v>49</v>
      </c>
      <c r="P453" s="27">
        <f t="shared" si="1"/>
        <v>36</v>
      </c>
      <c r="Q453" s="28">
        <v>32796.0</v>
      </c>
      <c r="R453" s="29">
        <v>41365.0</v>
      </c>
      <c r="S453" s="30" t="str">
        <f t="shared" si="2"/>
        <v>12 ปี 10 เดือน 14 วัน </v>
      </c>
      <c r="T453" s="31">
        <f t="shared" si="7"/>
        <v>55062</v>
      </c>
      <c r="U453" s="32">
        <f t="shared" si="4"/>
        <v>2050</v>
      </c>
      <c r="V453" s="33" t="str">
        <f t="shared" si="5"/>
        <v>34-38</v>
      </c>
      <c r="W453" s="33" t="str">
        <f t="shared" si="6"/>
        <v>Gen Y 👨‍🦱</v>
      </c>
      <c r="X453" s="31"/>
      <c r="Y453" s="74"/>
      <c r="Z453" s="35"/>
      <c r="AA453" s="35"/>
      <c r="AB453" s="36" t="b">
        <v>0</v>
      </c>
      <c r="AC453" s="23" t="s">
        <v>50</v>
      </c>
      <c r="AD453" s="37"/>
      <c r="AE453" s="37"/>
      <c r="AF453" s="106" t="s">
        <v>1286</v>
      </c>
      <c r="AG453" s="42" t="s">
        <v>426</v>
      </c>
      <c r="AH453" s="106" t="s">
        <v>1286</v>
      </c>
      <c r="AI453" s="37"/>
      <c r="AJ453" s="37"/>
      <c r="AK453" s="38"/>
      <c r="AL453" s="38"/>
      <c r="AM453" s="38"/>
      <c r="AN453" s="38"/>
    </row>
    <row r="454" ht="21.75" customHeight="1">
      <c r="A454" s="8">
        <v>461.0</v>
      </c>
      <c r="B454" s="27" t="s">
        <v>52</v>
      </c>
      <c r="C454" s="71" t="s">
        <v>1410</v>
      </c>
      <c r="D454" s="72" t="s">
        <v>1411</v>
      </c>
      <c r="E454" s="6">
        <v>2887.0</v>
      </c>
      <c r="F454" s="10" t="s">
        <v>159</v>
      </c>
      <c r="G454" s="39" t="s">
        <v>478</v>
      </c>
      <c r="H454" s="106" t="s">
        <v>1324</v>
      </c>
      <c r="I454" s="106" t="s">
        <v>1412</v>
      </c>
      <c r="J454" s="22" t="s">
        <v>268</v>
      </c>
      <c r="K454" s="50" t="s">
        <v>135</v>
      </c>
      <c r="L454" s="23" t="s">
        <v>46</v>
      </c>
      <c r="M454" s="40" t="s">
        <v>59</v>
      </c>
      <c r="N454" s="25" t="s">
        <v>48</v>
      </c>
      <c r="O454" s="26" t="s">
        <v>49</v>
      </c>
      <c r="P454" s="27">
        <f t="shared" si="1"/>
        <v>46</v>
      </c>
      <c r="Q454" s="28">
        <v>29238.0</v>
      </c>
      <c r="R454" s="29">
        <v>41365.0</v>
      </c>
      <c r="S454" s="30" t="str">
        <f t="shared" si="2"/>
        <v>12 ปี 10 เดือน 14 วัน </v>
      </c>
      <c r="T454" s="31">
        <f t="shared" si="7"/>
        <v>51410</v>
      </c>
      <c r="U454" s="32">
        <f t="shared" si="4"/>
        <v>2040</v>
      </c>
      <c r="V454" s="33" t="str">
        <f t="shared" si="5"/>
        <v>44-48</v>
      </c>
      <c r="W454" s="33" t="str">
        <f t="shared" si="6"/>
        <v>Gen X 🧔</v>
      </c>
      <c r="X454" s="31"/>
      <c r="Y454" s="74"/>
      <c r="Z454" s="35"/>
      <c r="AA454" s="35"/>
      <c r="AB454" s="36" t="b">
        <v>0</v>
      </c>
      <c r="AC454" s="23" t="s">
        <v>50</v>
      </c>
      <c r="AD454" s="37"/>
      <c r="AE454" s="37"/>
      <c r="AF454" s="106" t="s">
        <v>1413</v>
      </c>
      <c r="AG454" s="42" t="s">
        <v>426</v>
      </c>
      <c r="AH454" s="106" t="s">
        <v>1413</v>
      </c>
      <c r="AI454" s="37"/>
      <c r="AJ454" s="37"/>
      <c r="AK454" s="38"/>
      <c r="AL454" s="38"/>
      <c r="AM454" s="38"/>
      <c r="AN454" s="38"/>
    </row>
    <row r="455" ht="21.75" customHeight="1">
      <c r="A455" s="8">
        <v>462.0</v>
      </c>
      <c r="B455" s="27" t="s">
        <v>52</v>
      </c>
      <c r="C455" s="71" t="s">
        <v>1414</v>
      </c>
      <c r="D455" s="73" t="s">
        <v>1415</v>
      </c>
      <c r="E455" s="6">
        <v>2888.0</v>
      </c>
      <c r="F455" s="20" t="s">
        <v>255</v>
      </c>
      <c r="G455" s="39" t="s">
        <v>478</v>
      </c>
      <c r="H455" s="106" t="s">
        <v>1294</v>
      </c>
      <c r="I455" s="106" t="s">
        <v>1315</v>
      </c>
      <c r="J455" s="22" t="s">
        <v>268</v>
      </c>
      <c r="K455" s="50" t="s">
        <v>135</v>
      </c>
      <c r="L455" s="23" t="s">
        <v>102</v>
      </c>
      <c r="M455" s="40" t="s">
        <v>59</v>
      </c>
      <c r="N455" s="25" t="s">
        <v>48</v>
      </c>
      <c r="O455" s="26" t="s">
        <v>49</v>
      </c>
      <c r="P455" s="27">
        <f t="shared" si="1"/>
        <v>29</v>
      </c>
      <c r="Q455" s="28">
        <v>35159.0</v>
      </c>
      <c r="R455" s="29">
        <v>44105.0</v>
      </c>
      <c r="S455" s="30" t="str">
        <f t="shared" si="2"/>
        <v>5 ปี 4 เดือน 14 วัน </v>
      </c>
      <c r="T455" s="31">
        <f t="shared" si="7"/>
        <v>57254</v>
      </c>
      <c r="U455" s="32">
        <f t="shared" si="4"/>
        <v>2056</v>
      </c>
      <c r="V455" s="33" t="str">
        <f t="shared" si="5"/>
        <v>29-33</v>
      </c>
      <c r="W455" s="33" t="str">
        <f t="shared" si="6"/>
        <v>Gen Y 👨‍🦱</v>
      </c>
      <c r="X455" s="31"/>
      <c r="Y455" s="74"/>
      <c r="Z455" s="40" t="s">
        <v>1416</v>
      </c>
      <c r="AA455" s="101">
        <v>47651.0</v>
      </c>
      <c r="AB455" s="102" t="b">
        <v>1</v>
      </c>
      <c r="AC455" s="23" t="s">
        <v>50</v>
      </c>
      <c r="AD455" s="213"/>
      <c r="AE455" s="213"/>
      <c r="AF455" s="106" t="s">
        <v>600</v>
      </c>
      <c r="AG455" s="42" t="s">
        <v>562</v>
      </c>
      <c r="AH455" s="42" t="s">
        <v>600</v>
      </c>
      <c r="AI455" s="37"/>
      <c r="AJ455" s="37"/>
      <c r="AK455" s="38"/>
      <c r="AL455" s="38"/>
      <c r="AM455" s="38"/>
      <c r="AN455" s="38"/>
    </row>
    <row r="456" ht="21.75" customHeight="1">
      <c r="A456" s="8">
        <v>463.0</v>
      </c>
      <c r="B456" s="27" t="s">
        <v>52</v>
      </c>
      <c r="C456" s="71" t="s">
        <v>1417</v>
      </c>
      <c r="D456" s="73" t="s">
        <v>1418</v>
      </c>
      <c r="E456" s="6">
        <v>2889.0</v>
      </c>
      <c r="F456" s="20" t="s">
        <v>255</v>
      </c>
      <c r="G456" s="39" t="s">
        <v>478</v>
      </c>
      <c r="H456" s="106" t="s">
        <v>1294</v>
      </c>
      <c r="I456" s="106" t="s">
        <v>699</v>
      </c>
      <c r="J456" s="22" t="s">
        <v>268</v>
      </c>
      <c r="K456" s="50" t="s">
        <v>135</v>
      </c>
      <c r="L456" s="23" t="s">
        <v>102</v>
      </c>
      <c r="M456" s="40" t="s">
        <v>59</v>
      </c>
      <c r="N456" s="25" t="s">
        <v>48</v>
      </c>
      <c r="O456" s="26" t="s">
        <v>49</v>
      </c>
      <c r="P456" s="27">
        <f t="shared" si="1"/>
        <v>38</v>
      </c>
      <c r="Q456" s="28">
        <v>31835.0</v>
      </c>
      <c r="R456" s="29">
        <v>41365.0</v>
      </c>
      <c r="S456" s="30" t="str">
        <f t="shared" si="2"/>
        <v>12 ปี 10 เดือน 14 วัน </v>
      </c>
      <c r="T456" s="31">
        <f t="shared" si="7"/>
        <v>53966</v>
      </c>
      <c r="U456" s="32">
        <f t="shared" si="4"/>
        <v>2047</v>
      </c>
      <c r="V456" s="33" t="str">
        <f t="shared" si="5"/>
        <v>34-38</v>
      </c>
      <c r="W456" s="33" t="str">
        <f t="shared" si="6"/>
        <v>Gen Y 👨‍🦱</v>
      </c>
      <c r="X456" s="31"/>
      <c r="Y456" s="74"/>
      <c r="Z456" s="40" t="s">
        <v>1419</v>
      </c>
      <c r="AA456" s="101">
        <v>47015.0</v>
      </c>
      <c r="AB456" s="102" t="b">
        <v>1</v>
      </c>
      <c r="AC456" s="23" t="s">
        <v>50</v>
      </c>
      <c r="AD456" s="213"/>
      <c r="AE456" s="213"/>
      <c r="AF456" s="106" t="s">
        <v>830</v>
      </c>
      <c r="AG456" s="42" t="s">
        <v>562</v>
      </c>
      <c r="AH456" s="42" t="s">
        <v>600</v>
      </c>
      <c r="AI456" s="37"/>
      <c r="AJ456" s="37"/>
      <c r="AK456" s="38"/>
      <c r="AL456" s="38"/>
      <c r="AM456" s="38"/>
      <c r="AN456" s="38"/>
    </row>
    <row r="457" ht="21.75" customHeight="1">
      <c r="A457" s="8">
        <v>464.0</v>
      </c>
      <c r="B457" s="27" t="s">
        <v>52</v>
      </c>
      <c r="C457" s="71" t="s">
        <v>1420</v>
      </c>
      <c r="D457" s="73" t="s">
        <v>1421</v>
      </c>
      <c r="E457" s="6">
        <v>2890.0</v>
      </c>
      <c r="F457" s="20" t="s">
        <v>255</v>
      </c>
      <c r="G457" s="39" t="s">
        <v>478</v>
      </c>
      <c r="H457" s="106" t="s">
        <v>1359</v>
      </c>
      <c r="I457" s="106" t="s">
        <v>879</v>
      </c>
      <c r="J457" s="22" t="s">
        <v>268</v>
      </c>
      <c r="K457" s="50" t="s">
        <v>135</v>
      </c>
      <c r="L457" s="23" t="s">
        <v>102</v>
      </c>
      <c r="M457" s="40" t="s">
        <v>59</v>
      </c>
      <c r="N457" s="25" t="s">
        <v>48</v>
      </c>
      <c r="O457" s="26" t="s">
        <v>49</v>
      </c>
      <c r="P457" s="27">
        <f t="shared" si="1"/>
        <v>38</v>
      </c>
      <c r="Q457" s="28">
        <v>31921.0</v>
      </c>
      <c r="R457" s="29">
        <v>41365.0</v>
      </c>
      <c r="S457" s="30" t="str">
        <f t="shared" si="2"/>
        <v>12 ปี 10 เดือน 14 วัน </v>
      </c>
      <c r="T457" s="31">
        <f t="shared" si="7"/>
        <v>53966</v>
      </c>
      <c r="U457" s="32">
        <f t="shared" si="4"/>
        <v>2047</v>
      </c>
      <c r="V457" s="33" t="str">
        <f t="shared" si="5"/>
        <v>34-38</v>
      </c>
      <c r="W457" s="33" t="str">
        <f t="shared" si="6"/>
        <v>Gen Y 👨‍🦱</v>
      </c>
      <c r="X457" s="31"/>
      <c r="Y457" s="74"/>
      <c r="Z457" s="40" t="s">
        <v>1422</v>
      </c>
      <c r="AA457" s="101">
        <v>46614.0</v>
      </c>
      <c r="AB457" s="102" t="b">
        <v>1</v>
      </c>
      <c r="AC457" s="23" t="s">
        <v>50</v>
      </c>
      <c r="AD457" s="37"/>
      <c r="AE457" s="37"/>
      <c r="AF457" s="106" t="s">
        <v>881</v>
      </c>
      <c r="AG457" s="42" t="s">
        <v>1367</v>
      </c>
      <c r="AH457" s="106" t="s">
        <v>881</v>
      </c>
      <c r="AI457" s="37"/>
      <c r="AJ457" s="37"/>
      <c r="AK457" s="38"/>
      <c r="AL457" s="38"/>
      <c r="AM457" s="38"/>
      <c r="AN457" s="38"/>
    </row>
    <row r="458" ht="21.75" customHeight="1">
      <c r="A458" s="8">
        <v>465.0</v>
      </c>
      <c r="B458" s="27" t="s">
        <v>52</v>
      </c>
      <c r="C458" s="129" t="s">
        <v>1423</v>
      </c>
      <c r="D458" s="19" t="s">
        <v>1424</v>
      </c>
      <c r="E458" s="6">
        <v>2891.0</v>
      </c>
      <c r="F458" s="20" t="s">
        <v>255</v>
      </c>
      <c r="G458" s="39" t="s">
        <v>478</v>
      </c>
      <c r="H458" s="106" t="s">
        <v>1300</v>
      </c>
      <c r="I458" s="139"/>
      <c r="J458" s="22" t="s">
        <v>268</v>
      </c>
      <c r="K458" s="50" t="s">
        <v>135</v>
      </c>
      <c r="L458" s="23" t="s">
        <v>102</v>
      </c>
      <c r="M458" s="40" t="s">
        <v>59</v>
      </c>
      <c r="N458" s="25" t="s">
        <v>48</v>
      </c>
      <c r="O458" s="26" t="s">
        <v>49</v>
      </c>
      <c r="P458" s="27">
        <f t="shared" si="1"/>
        <v>38</v>
      </c>
      <c r="Q458" s="28">
        <v>31988.0</v>
      </c>
      <c r="R458" s="29">
        <v>41365.0</v>
      </c>
      <c r="S458" s="30" t="str">
        <f t="shared" si="2"/>
        <v>12 ปี 10 เดือน 14 วัน </v>
      </c>
      <c r="T458" s="31">
        <f t="shared" si="7"/>
        <v>53966</v>
      </c>
      <c r="U458" s="32">
        <f t="shared" si="4"/>
        <v>2047</v>
      </c>
      <c r="V458" s="33" t="str">
        <f t="shared" si="5"/>
        <v>34-38</v>
      </c>
      <c r="W458" s="33" t="str">
        <f t="shared" si="6"/>
        <v>Gen Y 👨‍🦱</v>
      </c>
      <c r="X458" s="31"/>
      <c r="Y458" s="74"/>
      <c r="Z458" s="40" t="s">
        <v>1425</v>
      </c>
      <c r="AA458" s="101">
        <v>46925.0</v>
      </c>
      <c r="AB458" s="102" t="b">
        <v>1</v>
      </c>
      <c r="AC458" s="23" t="s">
        <v>50</v>
      </c>
      <c r="AD458" s="37"/>
      <c r="AE458" s="37"/>
      <c r="AF458" s="42" t="s">
        <v>600</v>
      </c>
      <c r="AG458" s="42" t="s">
        <v>1302</v>
      </c>
      <c r="AH458" s="42" t="s">
        <v>1302</v>
      </c>
      <c r="AI458" s="37"/>
      <c r="AJ458" s="37"/>
      <c r="AK458" s="38"/>
      <c r="AL458" s="38"/>
      <c r="AM458" s="38"/>
      <c r="AN458" s="38"/>
    </row>
    <row r="459" ht="21.75" customHeight="1">
      <c r="A459" s="8">
        <v>466.0</v>
      </c>
      <c r="B459" s="27" t="s">
        <v>52</v>
      </c>
      <c r="C459" s="18" t="s">
        <v>447</v>
      </c>
      <c r="D459" s="19" t="s">
        <v>1426</v>
      </c>
      <c r="E459" s="6">
        <v>2892.0</v>
      </c>
      <c r="F459" s="39" t="s">
        <v>56</v>
      </c>
      <c r="G459" s="39" t="s">
        <v>478</v>
      </c>
      <c r="H459" s="106" t="s">
        <v>709</v>
      </c>
      <c r="I459" s="106" t="s">
        <v>842</v>
      </c>
      <c r="J459" s="22" t="s">
        <v>268</v>
      </c>
      <c r="K459" s="50" t="s">
        <v>135</v>
      </c>
      <c r="L459" s="23" t="s">
        <v>46</v>
      </c>
      <c r="M459" s="40" t="s">
        <v>59</v>
      </c>
      <c r="N459" s="25" t="s">
        <v>48</v>
      </c>
      <c r="O459" s="26" t="s">
        <v>49</v>
      </c>
      <c r="P459" s="27">
        <f t="shared" si="1"/>
        <v>39</v>
      </c>
      <c r="Q459" s="28">
        <v>31558.0</v>
      </c>
      <c r="R459" s="29">
        <v>42125.0</v>
      </c>
      <c r="S459" s="30" t="str">
        <f t="shared" si="2"/>
        <v>10 ปี 9 เดือน 14 วัน </v>
      </c>
      <c r="T459" s="31">
        <f t="shared" si="7"/>
        <v>53601</v>
      </c>
      <c r="U459" s="32">
        <f t="shared" si="4"/>
        <v>2046</v>
      </c>
      <c r="V459" s="33" t="str">
        <f t="shared" si="5"/>
        <v>39-43</v>
      </c>
      <c r="W459" s="33" t="str">
        <f t="shared" si="6"/>
        <v>Gen Y 👨‍🦱</v>
      </c>
      <c r="X459" s="31"/>
      <c r="Y459" s="21"/>
      <c r="Z459" s="35"/>
      <c r="AA459" s="35"/>
      <c r="AB459" s="36" t="b">
        <v>0</v>
      </c>
      <c r="AC459" s="23" t="s">
        <v>50</v>
      </c>
      <c r="AD459" s="37"/>
      <c r="AE459" s="37"/>
      <c r="AF459" s="37"/>
      <c r="AG459" s="37"/>
      <c r="AH459" s="37"/>
      <c r="AI459" s="37"/>
      <c r="AJ459" s="37"/>
      <c r="AK459" s="38"/>
      <c r="AL459" s="38"/>
      <c r="AM459" s="38"/>
      <c r="AN459" s="38"/>
    </row>
    <row r="460" ht="21.75" customHeight="1">
      <c r="A460" s="8">
        <v>467.0</v>
      </c>
      <c r="B460" s="27" t="s">
        <v>52</v>
      </c>
      <c r="C460" s="71" t="s">
        <v>1427</v>
      </c>
      <c r="D460" s="73" t="s">
        <v>1428</v>
      </c>
      <c r="E460" s="6">
        <v>2893.0</v>
      </c>
      <c r="F460" s="89" t="s">
        <v>202</v>
      </c>
      <c r="G460" s="39" t="s">
        <v>478</v>
      </c>
      <c r="H460" s="106" t="s">
        <v>709</v>
      </c>
      <c r="I460" s="106" t="s">
        <v>1429</v>
      </c>
      <c r="J460" s="22" t="s">
        <v>268</v>
      </c>
      <c r="K460" s="50" t="s">
        <v>135</v>
      </c>
      <c r="L460" s="23" t="s">
        <v>172</v>
      </c>
      <c r="M460" s="40" t="s">
        <v>59</v>
      </c>
      <c r="N460" s="27" t="s">
        <v>190</v>
      </c>
      <c r="O460" s="26" t="s">
        <v>174</v>
      </c>
      <c r="P460" s="27">
        <f t="shared" si="1"/>
        <v>46</v>
      </c>
      <c r="Q460" s="28">
        <v>29029.0</v>
      </c>
      <c r="R460" s="29">
        <v>41365.0</v>
      </c>
      <c r="S460" s="30" t="str">
        <f t="shared" si="2"/>
        <v>12 ปี 10 เดือน 14 วัน </v>
      </c>
      <c r="T460" s="31">
        <f t="shared" si="7"/>
        <v>51044</v>
      </c>
      <c r="U460" s="32">
        <f t="shared" si="4"/>
        <v>2039</v>
      </c>
      <c r="V460" s="33" t="str">
        <f t="shared" si="5"/>
        <v>44-48</v>
      </c>
      <c r="W460" s="33" t="str">
        <f t="shared" si="6"/>
        <v>Gen X 🧔</v>
      </c>
      <c r="X460" s="31"/>
      <c r="Y460" s="74"/>
      <c r="Z460" s="35"/>
      <c r="AA460" s="35"/>
      <c r="AB460" s="41" t="b">
        <v>0</v>
      </c>
      <c r="AC460" s="23" t="s">
        <v>175</v>
      </c>
      <c r="AD460" s="37"/>
      <c r="AE460" s="37"/>
      <c r="AF460" s="37"/>
      <c r="AG460" s="37"/>
      <c r="AH460" s="37"/>
      <c r="AI460" s="37"/>
      <c r="AJ460" s="37"/>
      <c r="AK460" s="38"/>
      <c r="AL460" s="38"/>
      <c r="AM460" s="38"/>
      <c r="AN460" s="38"/>
    </row>
    <row r="461" ht="21.75" customHeight="1">
      <c r="A461" s="8">
        <v>468.0</v>
      </c>
      <c r="B461" s="6" t="s">
        <v>52</v>
      </c>
      <c r="C461" s="129" t="s">
        <v>1430</v>
      </c>
      <c r="D461" s="19" t="s">
        <v>1393</v>
      </c>
      <c r="E461" s="6">
        <v>2894.0</v>
      </c>
      <c r="F461" s="89" t="s">
        <v>202</v>
      </c>
      <c r="G461" s="39" t="s">
        <v>478</v>
      </c>
      <c r="H461" s="106" t="s">
        <v>636</v>
      </c>
      <c r="I461" s="106" t="s">
        <v>1290</v>
      </c>
      <c r="J461" s="22" t="s">
        <v>268</v>
      </c>
      <c r="K461" s="50" t="s">
        <v>135</v>
      </c>
      <c r="L461" s="23" t="s">
        <v>172</v>
      </c>
      <c r="M461" s="40" t="s">
        <v>59</v>
      </c>
      <c r="N461" s="25" t="s">
        <v>48</v>
      </c>
      <c r="O461" s="26" t="s">
        <v>49</v>
      </c>
      <c r="P461" s="27">
        <f t="shared" si="1"/>
        <v>39</v>
      </c>
      <c r="Q461" s="28">
        <v>31544.0</v>
      </c>
      <c r="R461" s="29">
        <v>41365.0</v>
      </c>
      <c r="S461" s="30" t="str">
        <f t="shared" si="2"/>
        <v>12 ปี 10 เดือน 14 วัน </v>
      </c>
      <c r="T461" s="31">
        <f t="shared" si="7"/>
        <v>53601</v>
      </c>
      <c r="U461" s="32">
        <f t="shared" si="4"/>
        <v>2046</v>
      </c>
      <c r="V461" s="33" t="str">
        <f t="shared" si="5"/>
        <v>39-43</v>
      </c>
      <c r="W461" s="33" t="str">
        <f t="shared" si="6"/>
        <v>Gen Y 👨‍🦱</v>
      </c>
      <c r="X461" s="31"/>
      <c r="Y461" s="21"/>
      <c r="Z461" s="35"/>
      <c r="AA461" s="35"/>
      <c r="AB461" s="41" t="b">
        <v>0</v>
      </c>
      <c r="AC461" s="23" t="s">
        <v>175</v>
      </c>
      <c r="AD461" s="37"/>
      <c r="AE461" s="37"/>
      <c r="AF461" s="37"/>
      <c r="AG461" s="37"/>
      <c r="AH461" s="37"/>
      <c r="AI461" s="37"/>
      <c r="AJ461" s="37"/>
      <c r="AK461" s="38"/>
      <c r="AL461" s="38"/>
      <c r="AM461" s="38"/>
      <c r="AN461" s="38"/>
    </row>
    <row r="462" ht="21.75" customHeight="1">
      <c r="A462" s="8">
        <v>469.0</v>
      </c>
      <c r="B462" s="27" t="s">
        <v>36</v>
      </c>
      <c r="C462" s="71" t="s">
        <v>1431</v>
      </c>
      <c r="D462" s="73" t="s">
        <v>1432</v>
      </c>
      <c r="E462" s="6">
        <v>2896.0</v>
      </c>
      <c r="F462" s="20" t="s">
        <v>170</v>
      </c>
      <c r="G462" s="39" t="s">
        <v>478</v>
      </c>
      <c r="H462" s="106" t="s">
        <v>1356</v>
      </c>
      <c r="I462" s="139"/>
      <c r="J462" s="22" t="s">
        <v>268</v>
      </c>
      <c r="K462" s="50" t="s">
        <v>135</v>
      </c>
      <c r="L462" s="23" t="s">
        <v>172</v>
      </c>
      <c r="M462" s="24" t="s">
        <v>47</v>
      </c>
      <c r="N462" s="27" t="s">
        <v>197</v>
      </c>
      <c r="O462" s="26" t="s">
        <v>174</v>
      </c>
      <c r="P462" s="27">
        <f t="shared" si="1"/>
        <v>53</v>
      </c>
      <c r="Q462" s="28">
        <v>26665.0</v>
      </c>
      <c r="R462" s="29">
        <v>41365.0</v>
      </c>
      <c r="S462" s="30" t="str">
        <f t="shared" si="2"/>
        <v>12 ปี 10 เดือน 14 วัน </v>
      </c>
      <c r="T462" s="31">
        <f t="shared" si="7"/>
        <v>48853</v>
      </c>
      <c r="U462" s="32">
        <f t="shared" si="4"/>
        <v>2033</v>
      </c>
      <c r="V462" s="33" t="str">
        <f t="shared" si="5"/>
        <v>49-53</v>
      </c>
      <c r="W462" s="33" t="str">
        <f t="shared" si="6"/>
        <v>Gen X 🧔</v>
      </c>
      <c r="X462" s="31"/>
      <c r="Y462" s="74"/>
      <c r="Z462" s="35"/>
      <c r="AA462" s="35"/>
      <c r="AB462" s="41" t="b">
        <v>0</v>
      </c>
      <c r="AC462" s="23" t="s">
        <v>175</v>
      </c>
      <c r="AD462" s="37"/>
      <c r="AE462" s="37"/>
      <c r="AF462" s="37"/>
      <c r="AG462" s="37"/>
      <c r="AH462" s="37"/>
      <c r="AI462" s="37"/>
      <c r="AJ462" s="37"/>
      <c r="AK462" s="38"/>
      <c r="AL462" s="38"/>
      <c r="AM462" s="38"/>
      <c r="AN462" s="38"/>
    </row>
    <row r="463" ht="21.75" customHeight="1">
      <c r="A463" s="8">
        <v>470.0</v>
      </c>
      <c r="B463" s="27" t="s">
        <v>70</v>
      </c>
      <c r="C463" s="71" t="s">
        <v>1433</v>
      </c>
      <c r="D463" s="73" t="s">
        <v>1434</v>
      </c>
      <c r="E463" s="6">
        <v>2897.0</v>
      </c>
      <c r="F463" s="20" t="s">
        <v>170</v>
      </c>
      <c r="G463" s="39" t="s">
        <v>478</v>
      </c>
      <c r="H463" s="106" t="s">
        <v>1356</v>
      </c>
      <c r="I463" s="139"/>
      <c r="J463" s="22" t="s">
        <v>268</v>
      </c>
      <c r="K463" s="50" t="s">
        <v>135</v>
      </c>
      <c r="L463" s="23" t="s">
        <v>172</v>
      </c>
      <c r="M463" s="40" t="s">
        <v>59</v>
      </c>
      <c r="N463" s="27" t="s">
        <v>218</v>
      </c>
      <c r="O463" s="26" t="s">
        <v>174</v>
      </c>
      <c r="P463" s="27">
        <f t="shared" si="1"/>
        <v>56</v>
      </c>
      <c r="Q463" s="28">
        <v>25553.0</v>
      </c>
      <c r="R463" s="29">
        <v>41365.0</v>
      </c>
      <c r="S463" s="30" t="str">
        <f t="shared" si="2"/>
        <v>12 ปี 10 เดือน 14 วัน </v>
      </c>
      <c r="T463" s="31">
        <f t="shared" si="7"/>
        <v>47757</v>
      </c>
      <c r="U463" s="32">
        <f t="shared" si="4"/>
        <v>2030</v>
      </c>
      <c r="V463" s="33" t="str">
        <f t="shared" si="5"/>
        <v>54-58</v>
      </c>
      <c r="W463" s="33" t="str">
        <f t="shared" si="6"/>
        <v>Gen X 🧔</v>
      </c>
      <c r="X463" s="31"/>
      <c r="Y463" s="74"/>
      <c r="Z463" s="35"/>
      <c r="AA463" s="35"/>
      <c r="AB463" s="41" t="b">
        <v>0</v>
      </c>
      <c r="AC463" s="23" t="s">
        <v>175</v>
      </c>
      <c r="AD463" s="37"/>
      <c r="AE463" s="37"/>
      <c r="AF463" s="37"/>
      <c r="AG463" s="37"/>
      <c r="AH463" s="37"/>
      <c r="AI463" s="37"/>
      <c r="AJ463" s="37"/>
      <c r="AK463" s="38"/>
      <c r="AL463" s="38"/>
      <c r="AM463" s="38"/>
      <c r="AN463" s="38"/>
    </row>
    <row r="464" ht="21.75" customHeight="1">
      <c r="A464" s="8">
        <v>471.0</v>
      </c>
      <c r="B464" s="27" t="s">
        <v>36</v>
      </c>
      <c r="C464" s="71" t="s">
        <v>1435</v>
      </c>
      <c r="D464" s="73" t="s">
        <v>1436</v>
      </c>
      <c r="E464" s="6">
        <v>2898.0</v>
      </c>
      <c r="F464" s="20" t="s">
        <v>170</v>
      </c>
      <c r="G464" s="39" t="s">
        <v>478</v>
      </c>
      <c r="H464" s="106" t="s">
        <v>636</v>
      </c>
      <c r="I464" s="106" t="s">
        <v>1437</v>
      </c>
      <c r="J464" s="22" t="s">
        <v>268</v>
      </c>
      <c r="K464" s="50" t="s">
        <v>135</v>
      </c>
      <c r="L464" s="23" t="s">
        <v>172</v>
      </c>
      <c r="M464" s="24" t="s">
        <v>47</v>
      </c>
      <c r="N464" s="27" t="s">
        <v>179</v>
      </c>
      <c r="O464" s="26" t="s">
        <v>174</v>
      </c>
      <c r="P464" s="27">
        <f t="shared" si="1"/>
        <v>51</v>
      </c>
      <c r="Q464" s="28">
        <v>27078.0</v>
      </c>
      <c r="R464" s="29">
        <v>41365.0</v>
      </c>
      <c r="S464" s="30" t="str">
        <f t="shared" si="2"/>
        <v>12 ปี 10 เดือน 14 วัน </v>
      </c>
      <c r="T464" s="31">
        <f t="shared" si="7"/>
        <v>49218</v>
      </c>
      <c r="U464" s="32">
        <f t="shared" si="4"/>
        <v>2034</v>
      </c>
      <c r="V464" s="33" t="str">
        <f t="shared" si="5"/>
        <v>49-53</v>
      </c>
      <c r="W464" s="33" t="str">
        <f t="shared" si="6"/>
        <v>Gen X 🧔</v>
      </c>
      <c r="X464" s="31"/>
      <c r="Y464" s="74"/>
      <c r="Z464" s="35"/>
      <c r="AA464" s="35"/>
      <c r="AB464" s="41" t="b">
        <v>0</v>
      </c>
      <c r="AC464" s="23" t="s">
        <v>175</v>
      </c>
      <c r="AD464" s="37"/>
      <c r="AE464" s="37"/>
      <c r="AF464" s="37"/>
      <c r="AG464" s="37"/>
      <c r="AH464" s="37"/>
      <c r="AI464" s="37"/>
      <c r="AJ464" s="37"/>
      <c r="AK464" s="38"/>
      <c r="AL464" s="38"/>
      <c r="AM464" s="38"/>
      <c r="AN464" s="38"/>
    </row>
    <row r="465" ht="21.75" customHeight="1">
      <c r="A465" s="8">
        <v>472.0</v>
      </c>
      <c r="B465" s="27" t="s">
        <v>70</v>
      </c>
      <c r="C465" s="71" t="s">
        <v>1438</v>
      </c>
      <c r="D465" s="73" t="s">
        <v>1439</v>
      </c>
      <c r="E465" s="6">
        <v>2899.0</v>
      </c>
      <c r="F465" s="20" t="s">
        <v>170</v>
      </c>
      <c r="G465" s="39" t="s">
        <v>478</v>
      </c>
      <c r="H465" s="106" t="s">
        <v>1356</v>
      </c>
      <c r="I465" s="139"/>
      <c r="J465" s="22" t="s">
        <v>268</v>
      </c>
      <c r="K465" s="50" t="s">
        <v>135</v>
      </c>
      <c r="L465" s="23" t="s">
        <v>172</v>
      </c>
      <c r="M465" s="40" t="s">
        <v>59</v>
      </c>
      <c r="N465" s="27" t="s">
        <v>197</v>
      </c>
      <c r="O465" s="26" t="s">
        <v>174</v>
      </c>
      <c r="P465" s="27">
        <f t="shared" si="1"/>
        <v>50</v>
      </c>
      <c r="Q465" s="28">
        <v>27645.0</v>
      </c>
      <c r="R465" s="29">
        <v>41365.0</v>
      </c>
      <c r="S465" s="30" t="str">
        <f t="shared" si="2"/>
        <v>12 ปี 10 เดือน 14 วัน </v>
      </c>
      <c r="T465" s="31">
        <f t="shared" si="7"/>
        <v>49583</v>
      </c>
      <c r="U465" s="32">
        <f t="shared" si="4"/>
        <v>2035</v>
      </c>
      <c r="V465" s="33" t="str">
        <f t="shared" si="5"/>
        <v>49-53</v>
      </c>
      <c r="W465" s="33" t="str">
        <f t="shared" si="6"/>
        <v>Gen X 🧔</v>
      </c>
      <c r="X465" s="31"/>
      <c r="Y465" s="74"/>
      <c r="Z465" s="35"/>
      <c r="AA465" s="35"/>
      <c r="AB465" s="41" t="b">
        <v>0</v>
      </c>
      <c r="AC465" s="23" t="s">
        <v>175</v>
      </c>
      <c r="AD465" s="37"/>
      <c r="AE465" s="37"/>
      <c r="AF465" s="37"/>
      <c r="AG465" s="37"/>
      <c r="AH465" s="37"/>
      <c r="AI465" s="37"/>
      <c r="AJ465" s="37"/>
      <c r="AK465" s="38"/>
      <c r="AL465" s="38"/>
      <c r="AM465" s="38"/>
      <c r="AN465" s="38"/>
    </row>
    <row r="466" ht="21.75" customHeight="1">
      <c r="A466" s="8">
        <v>473.0</v>
      </c>
      <c r="B466" s="27" t="s">
        <v>36</v>
      </c>
      <c r="C466" s="71" t="s">
        <v>1440</v>
      </c>
      <c r="D466" s="73" t="s">
        <v>1441</v>
      </c>
      <c r="E466" s="6">
        <v>2900.0</v>
      </c>
      <c r="F466" s="20" t="s">
        <v>170</v>
      </c>
      <c r="G466" s="39" t="s">
        <v>478</v>
      </c>
      <c r="H466" s="106" t="s">
        <v>1356</v>
      </c>
      <c r="I466" s="139"/>
      <c r="J466" s="22" t="s">
        <v>268</v>
      </c>
      <c r="K466" s="50" t="s">
        <v>135</v>
      </c>
      <c r="L466" s="23" t="s">
        <v>172</v>
      </c>
      <c r="M466" s="24" t="s">
        <v>47</v>
      </c>
      <c r="N466" s="27" t="s">
        <v>311</v>
      </c>
      <c r="O466" s="26" t="s">
        <v>174</v>
      </c>
      <c r="P466" s="27">
        <f t="shared" si="1"/>
        <v>55</v>
      </c>
      <c r="Q466" s="28">
        <v>25733.0</v>
      </c>
      <c r="R466" s="29">
        <v>41365.0</v>
      </c>
      <c r="S466" s="30" t="str">
        <f t="shared" si="2"/>
        <v>12 ปี 10 เดือน 14 วัน </v>
      </c>
      <c r="T466" s="31">
        <f t="shared" si="7"/>
        <v>47757</v>
      </c>
      <c r="U466" s="32">
        <f t="shared" si="4"/>
        <v>2030</v>
      </c>
      <c r="V466" s="33" t="str">
        <f t="shared" si="5"/>
        <v>54-58</v>
      </c>
      <c r="W466" s="33" t="str">
        <f t="shared" si="6"/>
        <v>Gen X 🧔</v>
      </c>
      <c r="X466" s="31"/>
      <c r="Y466" s="74"/>
      <c r="Z466" s="35"/>
      <c r="AA466" s="35"/>
      <c r="AB466" s="41" t="b">
        <v>0</v>
      </c>
      <c r="AC466" s="23" t="s">
        <v>175</v>
      </c>
      <c r="AD466" s="37"/>
      <c r="AE466" s="37"/>
      <c r="AF466" s="37"/>
      <c r="AG466" s="37"/>
      <c r="AH466" s="37"/>
      <c r="AI466" s="37"/>
      <c r="AJ466" s="37"/>
      <c r="AK466" s="38"/>
      <c r="AL466" s="38"/>
      <c r="AM466" s="38"/>
      <c r="AN466" s="38"/>
    </row>
    <row r="467" ht="21.75" customHeight="1">
      <c r="A467" s="8">
        <v>474.0</v>
      </c>
      <c r="B467" s="27" t="s">
        <v>36</v>
      </c>
      <c r="C467" s="71" t="s">
        <v>1442</v>
      </c>
      <c r="D467" s="73" t="s">
        <v>1443</v>
      </c>
      <c r="E467" s="6">
        <v>2901.0</v>
      </c>
      <c r="F467" s="20" t="s">
        <v>170</v>
      </c>
      <c r="G467" s="39" t="s">
        <v>478</v>
      </c>
      <c r="H467" s="106" t="s">
        <v>1309</v>
      </c>
      <c r="I467" s="74"/>
      <c r="J467" s="22" t="s">
        <v>268</v>
      </c>
      <c r="K467" s="50" t="s">
        <v>135</v>
      </c>
      <c r="L467" s="23" t="s">
        <v>172</v>
      </c>
      <c r="M467" s="24" t="s">
        <v>47</v>
      </c>
      <c r="N467" s="27" t="s">
        <v>311</v>
      </c>
      <c r="O467" s="26" t="s">
        <v>174</v>
      </c>
      <c r="P467" s="27">
        <f t="shared" si="1"/>
        <v>28</v>
      </c>
      <c r="Q467" s="28">
        <v>35718.0</v>
      </c>
      <c r="R467" s="99">
        <v>43753.0</v>
      </c>
      <c r="S467" s="30" t="str">
        <f t="shared" si="2"/>
        <v>6 ปี 4 เดือน 0 วัน </v>
      </c>
      <c r="T467" s="31">
        <f t="shared" si="7"/>
        <v>57984</v>
      </c>
      <c r="U467" s="32">
        <f t="shared" si="4"/>
        <v>2058</v>
      </c>
      <c r="V467" s="33" t="str">
        <f t="shared" si="5"/>
        <v>24-28</v>
      </c>
      <c r="W467" s="33" t="str">
        <f t="shared" si="6"/>
        <v>Gen Z 🧒</v>
      </c>
      <c r="X467" s="31"/>
      <c r="Y467" s="74"/>
      <c r="Z467" s="35"/>
      <c r="AA467" s="35"/>
      <c r="AB467" s="41" t="b">
        <v>0</v>
      </c>
      <c r="AC467" s="23" t="s">
        <v>175</v>
      </c>
      <c r="AD467" s="37"/>
      <c r="AE467" s="37"/>
      <c r="AF467" s="37"/>
      <c r="AG467" s="37"/>
      <c r="AH467" s="37"/>
      <c r="AI467" s="37"/>
      <c r="AJ467" s="37"/>
      <c r="AK467" s="38"/>
      <c r="AL467" s="38"/>
      <c r="AM467" s="38"/>
      <c r="AN467" s="38"/>
    </row>
    <row r="468" ht="21.75" customHeight="1">
      <c r="A468" s="8">
        <v>475.0</v>
      </c>
      <c r="B468" s="27" t="s">
        <v>36</v>
      </c>
      <c r="C468" s="71" t="s">
        <v>147</v>
      </c>
      <c r="D468" s="73" t="s">
        <v>1444</v>
      </c>
      <c r="E468" s="6">
        <v>2902.0</v>
      </c>
      <c r="F468" s="20" t="s">
        <v>170</v>
      </c>
      <c r="G468" s="39" t="s">
        <v>478</v>
      </c>
      <c r="H468" s="106" t="s">
        <v>1300</v>
      </c>
      <c r="I468" s="74"/>
      <c r="J468" s="22" t="s">
        <v>268</v>
      </c>
      <c r="K468" s="50" t="s">
        <v>135</v>
      </c>
      <c r="L468" s="23" t="s">
        <v>172</v>
      </c>
      <c r="M468" s="24" t="s">
        <v>47</v>
      </c>
      <c r="N468" s="27" t="s">
        <v>311</v>
      </c>
      <c r="O468" s="26" t="s">
        <v>174</v>
      </c>
      <c r="P468" s="27">
        <f t="shared" si="1"/>
        <v>59</v>
      </c>
      <c r="Q468" s="66">
        <v>24413.0</v>
      </c>
      <c r="R468" s="29">
        <v>41365.0</v>
      </c>
      <c r="S468" s="30" t="str">
        <f t="shared" si="2"/>
        <v>12 ปี 10 เดือน 14 วัน </v>
      </c>
      <c r="T468" s="31">
        <f t="shared" si="7"/>
        <v>46661</v>
      </c>
      <c r="U468" s="32">
        <f t="shared" si="4"/>
        <v>2027</v>
      </c>
      <c r="V468" s="33" t="str">
        <f t="shared" si="5"/>
        <v>59-63</v>
      </c>
      <c r="W468" s="33" t="str">
        <f t="shared" si="6"/>
        <v>Gen X 🧔</v>
      </c>
      <c r="X468" s="31"/>
      <c r="Y468" s="74"/>
      <c r="Z468" s="35"/>
      <c r="AA468" s="35"/>
      <c r="AB468" s="41" t="b">
        <v>0</v>
      </c>
      <c r="AC468" s="23" t="s">
        <v>175</v>
      </c>
      <c r="AD468" s="37"/>
      <c r="AE468" s="37"/>
      <c r="AF468" s="37"/>
      <c r="AG468" s="37"/>
      <c r="AH468" s="37"/>
      <c r="AI468" s="37"/>
      <c r="AJ468" s="37"/>
      <c r="AK468" s="38"/>
      <c r="AL468" s="38"/>
      <c r="AM468" s="38"/>
      <c r="AN468" s="38"/>
    </row>
    <row r="469" ht="21.75" customHeight="1">
      <c r="A469" s="8">
        <v>476.0</v>
      </c>
      <c r="B469" s="27" t="s">
        <v>52</v>
      </c>
      <c r="C469" s="71" t="s">
        <v>1445</v>
      </c>
      <c r="D469" s="73" t="s">
        <v>1426</v>
      </c>
      <c r="E469" s="6">
        <v>2903.0</v>
      </c>
      <c r="F469" s="20" t="s">
        <v>170</v>
      </c>
      <c r="G469" s="39" t="s">
        <v>478</v>
      </c>
      <c r="H469" s="106" t="s">
        <v>1356</v>
      </c>
      <c r="I469" s="74"/>
      <c r="J469" s="22" t="s">
        <v>268</v>
      </c>
      <c r="K469" s="50" t="s">
        <v>135</v>
      </c>
      <c r="L469" s="23" t="s">
        <v>172</v>
      </c>
      <c r="M469" s="40" t="s">
        <v>59</v>
      </c>
      <c r="N469" s="27" t="s">
        <v>197</v>
      </c>
      <c r="O469" s="26" t="s">
        <v>174</v>
      </c>
      <c r="P469" s="27">
        <f t="shared" si="1"/>
        <v>44</v>
      </c>
      <c r="Q469" s="28">
        <v>29914.0</v>
      </c>
      <c r="R469" s="29">
        <v>41365.0</v>
      </c>
      <c r="S469" s="30" t="str">
        <f t="shared" si="2"/>
        <v>12 ปี 10 เดือน 14 วัน </v>
      </c>
      <c r="T469" s="31">
        <f t="shared" si="7"/>
        <v>52140</v>
      </c>
      <c r="U469" s="32">
        <f t="shared" si="4"/>
        <v>2042</v>
      </c>
      <c r="V469" s="33" t="str">
        <f t="shared" si="5"/>
        <v>44-48</v>
      </c>
      <c r="W469" s="33" t="str">
        <f t="shared" si="6"/>
        <v>Gen Y 👨‍🦱</v>
      </c>
      <c r="X469" s="31"/>
      <c r="Y469" s="74"/>
      <c r="Z469" s="35"/>
      <c r="AA469" s="35"/>
      <c r="AB469" s="41" t="b">
        <v>0</v>
      </c>
      <c r="AC469" s="23" t="s">
        <v>175</v>
      </c>
      <c r="AD469" s="37"/>
      <c r="AE469" s="37"/>
      <c r="AF469" s="37"/>
      <c r="AG469" s="37"/>
      <c r="AH469" s="37"/>
      <c r="AI469" s="37"/>
      <c r="AJ469" s="37"/>
      <c r="AK469" s="38"/>
      <c r="AL469" s="38"/>
      <c r="AM469" s="38"/>
      <c r="AN469" s="38"/>
    </row>
    <row r="470" ht="21.75" customHeight="1">
      <c r="A470" s="8">
        <v>477.0</v>
      </c>
      <c r="B470" s="27" t="s">
        <v>52</v>
      </c>
      <c r="C470" s="71" t="s">
        <v>1446</v>
      </c>
      <c r="D470" s="73" t="s">
        <v>1447</v>
      </c>
      <c r="E470" s="6">
        <v>2904.0</v>
      </c>
      <c r="F470" s="20" t="s">
        <v>170</v>
      </c>
      <c r="G470" s="39" t="s">
        <v>478</v>
      </c>
      <c r="H470" s="106" t="s">
        <v>1356</v>
      </c>
      <c r="I470" s="74"/>
      <c r="J470" s="22" t="s">
        <v>268</v>
      </c>
      <c r="K470" s="50" t="s">
        <v>135</v>
      </c>
      <c r="L470" s="23" t="s">
        <v>172</v>
      </c>
      <c r="M470" s="40" t="s">
        <v>59</v>
      </c>
      <c r="N470" s="27" t="s">
        <v>179</v>
      </c>
      <c r="O470" s="26" t="s">
        <v>174</v>
      </c>
      <c r="P470" s="27">
        <f t="shared" si="1"/>
        <v>54</v>
      </c>
      <c r="Q470" s="28">
        <v>26158.0</v>
      </c>
      <c r="R470" s="29">
        <v>41365.0</v>
      </c>
      <c r="S470" s="30" t="str">
        <f t="shared" si="2"/>
        <v>12 ปี 10 เดือน 14 วัน </v>
      </c>
      <c r="T470" s="31">
        <f t="shared" si="7"/>
        <v>48122</v>
      </c>
      <c r="U470" s="32">
        <f t="shared" si="4"/>
        <v>2031</v>
      </c>
      <c r="V470" s="33" t="str">
        <f t="shared" si="5"/>
        <v>54-58</v>
      </c>
      <c r="W470" s="33" t="str">
        <f t="shared" si="6"/>
        <v>Gen X 🧔</v>
      </c>
      <c r="X470" s="31"/>
      <c r="Y470" s="74"/>
      <c r="Z470" s="35"/>
      <c r="AA470" s="35"/>
      <c r="AB470" s="41" t="b">
        <v>0</v>
      </c>
      <c r="AC470" s="23" t="s">
        <v>175</v>
      </c>
      <c r="AD470" s="37"/>
      <c r="AE470" s="37"/>
      <c r="AF470" s="37"/>
      <c r="AG470" s="37"/>
      <c r="AH470" s="37"/>
      <c r="AI470" s="37"/>
      <c r="AJ470" s="37"/>
      <c r="AK470" s="38"/>
      <c r="AL470" s="38"/>
      <c r="AM470" s="38"/>
      <c r="AN470" s="38"/>
    </row>
    <row r="471" ht="21.75" customHeight="1">
      <c r="A471" s="8">
        <v>478.0</v>
      </c>
      <c r="B471" s="27" t="s">
        <v>52</v>
      </c>
      <c r="C471" s="71" t="s">
        <v>1448</v>
      </c>
      <c r="D471" s="73" t="s">
        <v>1449</v>
      </c>
      <c r="E471" s="6">
        <v>2905.0</v>
      </c>
      <c r="F471" s="20" t="s">
        <v>170</v>
      </c>
      <c r="G471" s="39" t="s">
        <v>478</v>
      </c>
      <c r="H471" s="106" t="s">
        <v>1356</v>
      </c>
      <c r="I471" s="74"/>
      <c r="J471" s="22" t="s">
        <v>268</v>
      </c>
      <c r="K471" s="50" t="s">
        <v>135</v>
      </c>
      <c r="L471" s="23" t="s">
        <v>172</v>
      </c>
      <c r="M471" s="40" t="s">
        <v>59</v>
      </c>
      <c r="N471" s="27" t="s">
        <v>197</v>
      </c>
      <c r="O471" s="26" t="s">
        <v>174</v>
      </c>
      <c r="P471" s="27">
        <f t="shared" si="1"/>
        <v>36</v>
      </c>
      <c r="Q471" s="31">
        <v>32804.0</v>
      </c>
      <c r="R471" s="84">
        <v>43647.0</v>
      </c>
      <c r="S471" s="30" t="str">
        <f t="shared" si="2"/>
        <v>6 ปี 7 เดือน 14 วัน </v>
      </c>
      <c r="T471" s="31">
        <f t="shared" si="7"/>
        <v>55062</v>
      </c>
      <c r="U471" s="32">
        <f t="shared" si="4"/>
        <v>2050</v>
      </c>
      <c r="V471" s="33" t="str">
        <f t="shared" si="5"/>
        <v>34-38</v>
      </c>
      <c r="W471" s="33" t="str">
        <f t="shared" si="6"/>
        <v>Gen Y 👨‍🦱</v>
      </c>
      <c r="X471" s="31"/>
      <c r="Y471" s="74"/>
      <c r="Z471" s="80"/>
      <c r="AA471" s="80"/>
      <c r="AB471" s="41" t="b">
        <v>0</v>
      </c>
      <c r="AC471" s="23" t="s">
        <v>175</v>
      </c>
      <c r="AD471" s="81"/>
      <c r="AE471" s="81"/>
      <c r="AF471" s="81"/>
      <c r="AG471" s="81"/>
      <c r="AH471" s="81"/>
      <c r="AI471" s="81"/>
      <c r="AJ471" s="81"/>
      <c r="AK471" s="82"/>
      <c r="AL471" s="82"/>
      <c r="AM471" s="82"/>
      <c r="AN471" s="82"/>
    </row>
    <row r="472" ht="21.75" customHeight="1">
      <c r="A472" s="8">
        <v>479.0</v>
      </c>
      <c r="B472" s="48" t="s">
        <v>52</v>
      </c>
      <c r="C472" s="146" t="s">
        <v>1450</v>
      </c>
      <c r="D472" s="147" t="s">
        <v>1451</v>
      </c>
      <c r="E472" s="6">
        <v>2906.0</v>
      </c>
      <c r="F472" s="20" t="s">
        <v>170</v>
      </c>
      <c r="G472" s="39" t="s">
        <v>478</v>
      </c>
      <c r="H472" s="106" t="s">
        <v>1359</v>
      </c>
      <c r="I472" s="74"/>
      <c r="J472" s="134" t="s">
        <v>268</v>
      </c>
      <c r="K472" s="50" t="s">
        <v>135</v>
      </c>
      <c r="L472" s="23" t="s">
        <v>172</v>
      </c>
      <c r="M472" s="40" t="s">
        <v>59</v>
      </c>
      <c r="N472" s="226" t="s">
        <v>218</v>
      </c>
      <c r="O472" s="26" t="s">
        <v>174</v>
      </c>
      <c r="P472" s="27">
        <f t="shared" si="1"/>
        <v>39</v>
      </c>
      <c r="Q472" s="215">
        <v>31553.0</v>
      </c>
      <c r="R472" s="29">
        <v>43480.0</v>
      </c>
      <c r="S472" s="216" t="str">
        <f t="shared" si="2"/>
        <v>7 ปี 1 เดือน 0 วัน </v>
      </c>
      <c r="T472" s="99">
        <f t="shared" si="7"/>
        <v>53601</v>
      </c>
      <c r="U472" s="32">
        <f t="shared" si="4"/>
        <v>2046</v>
      </c>
      <c r="V472" s="33" t="str">
        <f t="shared" si="5"/>
        <v>39-43</v>
      </c>
      <c r="W472" s="33" t="str">
        <f t="shared" si="6"/>
        <v>Gen Y 👨‍🦱</v>
      </c>
      <c r="X472" s="99"/>
      <c r="Y472" s="217"/>
      <c r="Z472" s="35"/>
      <c r="AA472" s="35"/>
      <c r="AB472" s="41" t="b">
        <v>0</v>
      </c>
      <c r="AC472" s="23" t="s">
        <v>175</v>
      </c>
      <c r="AD472" s="37"/>
      <c r="AE472" s="37"/>
      <c r="AF472" s="37"/>
      <c r="AG472" s="37"/>
      <c r="AH472" s="37"/>
      <c r="AI472" s="37"/>
      <c r="AJ472" s="37"/>
      <c r="AK472" s="38"/>
      <c r="AL472" s="38"/>
      <c r="AM472" s="38"/>
      <c r="AN472" s="38"/>
    </row>
    <row r="473" ht="21.75" customHeight="1">
      <c r="A473" s="8">
        <v>480.0</v>
      </c>
      <c r="B473" s="26" t="s">
        <v>36</v>
      </c>
      <c r="C473" s="90" t="s">
        <v>1452</v>
      </c>
      <c r="D473" s="72" t="s">
        <v>373</v>
      </c>
      <c r="E473" s="8">
        <v>2907.0</v>
      </c>
      <c r="F473" s="20" t="s">
        <v>170</v>
      </c>
      <c r="G473" s="39" t="s">
        <v>478</v>
      </c>
      <c r="H473" s="106" t="s">
        <v>1359</v>
      </c>
      <c r="I473" s="74"/>
      <c r="J473" s="134" t="s">
        <v>268</v>
      </c>
      <c r="K473" s="50" t="s">
        <v>135</v>
      </c>
      <c r="L473" s="23" t="s">
        <v>172</v>
      </c>
      <c r="M473" s="24" t="s">
        <v>47</v>
      </c>
      <c r="N473" s="26" t="s">
        <v>197</v>
      </c>
      <c r="O473" s="26" t="s">
        <v>174</v>
      </c>
      <c r="P473" s="27">
        <f t="shared" si="1"/>
        <v>32</v>
      </c>
      <c r="Q473" s="66">
        <v>34120.0</v>
      </c>
      <c r="R473" s="67">
        <v>44515.0</v>
      </c>
      <c r="S473" s="216" t="str">
        <f t="shared" si="2"/>
        <v>4 ปี 3 เดือน 0 วัน </v>
      </c>
      <c r="T473" s="99">
        <f t="shared" si="7"/>
        <v>56158</v>
      </c>
      <c r="U473" s="32">
        <f t="shared" si="4"/>
        <v>2053</v>
      </c>
      <c r="V473" s="33" t="str">
        <f t="shared" si="5"/>
        <v>29-33</v>
      </c>
      <c r="W473" s="33" t="str">
        <f t="shared" si="6"/>
        <v>Gen Y 👨‍🦱</v>
      </c>
      <c r="X473" s="99"/>
      <c r="Y473" s="74"/>
      <c r="Z473" s="35"/>
      <c r="AA473" s="35"/>
      <c r="AB473" s="41" t="b">
        <v>0</v>
      </c>
      <c r="AC473" s="23" t="s">
        <v>175</v>
      </c>
      <c r="AD473" s="37"/>
      <c r="AE473" s="37"/>
      <c r="AF473" s="37"/>
      <c r="AG473" s="37"/>
      <c r="AH473" s="37"/>
      <c r="AI473" s="37"/>
      <c r="AJ473" s="37"/>
      <c r="AK473" s="38"/>
      <c r="AL473" s="38"/>
      <c r="AM473" s="38"/>
      <c r="AN473" s="38"/>
    </row>
    <row r="474" ht="21.75" customHeight="1">
      <c r="A474" s="8">
        <v>481.0</v>
      </c>
      <c r="B474" s="27" t="s">
        <v>36</v>
      </c>
      <c r="C474" s="71" t="s">
        <v>1453</v>
      </c>
      <c r="D474" s="73" t="s">
        <v>1454</v>
      </c>
      <c r="E474" s="6">
        <v>2908.0</v>
      </c>
      <c r="F474" s="20" t="s">
        <v>170</v>
      </c>
      <c r="G474" s="39" t="s">
        <v>478</v>
      </c>
      <c r="H474" s="106" t="s">
        <v>1356</v>
      </c>
      <c r="I474" s="74"/>
      <c r="J474" s="22" t="s">
        <v>268</v>
      </c>
      <c r="K474" s="50" t="s">
        <v>135</v>
      </c>
      <c r="L474" s="23" t="s">
        <v>172</v>
      </c>
      <c r="M474" s="24" t="s">
        <v>47</v>
      </c>
      <c r="N474" s="27" t="s">
        <v>197</v>
      </c>
      <c r="O474" s="26" t="s">
        <v>174</v>
      </c>
      <c r="P474" s="27">
        <f t="shared" si="1"/>
        <v>37</v>
      </c>
      <c r="Q474" s="28">
        <v>32280.0</v>
      </c>
      <c r="R474" s="29">
        <v>41365.0</v>
      </c>
      <c r="S474" s="30" t="str">
        <f t="shared" si="2"/>
        <v>12 ปี 10 เดือน 14 วัน </v>
      </c>
      <c r="T474" s="31">
        <f t="shared" si="7"/>
        <v>54332</v>
      </c>
      <c r="U474" s="32">
        <f t="shared" si="4"/>
        <v>2048</v>
      </c>
      <c r="V474" s="33" t="str">
        <f t="shared" si="5"/>
        <v>34-38</v>
      </c>
      <c r="W474" s="33" t="str">
        <f t="shared" si="6"/>
        <v>Gen Y 👨‍🦱</v>
      </c>
      <c r="X474" s="31"/>
      <c r="Y474" s="74"/>
      <c r="Z474" s="35"/>
      <c r="AA474" s="35"/>
      <c r="AB474" s="41" t="b">
        <v>0</v>
      </c>
      <c r="AC474" s="23" t="s">
        <v>175</v>
      </c>
      <c r="AD474" s="37"/>
      <c r="AE474" s="37"/>
      <c r="AF474" s="37"/>
      <c r="AG474" s="37"/>
      <c r="AH474" s="37"/>
      <c r="AI474" s="37"/>
      <c r="AJ474" s="37"/>
      <c r="AK474" s="38"/>
      <c r="AL474" s="38"/>
      <c r="AM474" s="38"/>
      <c r="AN474" s="38"/>
    </row>
    <row r="475" ht="21.75" customHeight="1">
      <c r="A475" s="8">
        <v>482.0</v>
      </c>
      <c r="B475" s="27" t="s">
        <v>52</v>
      </c>
      <c r="C475" s="71" t="s">
        <v>1455</v>
      </c>
      <c r="D475" s="73" t="s">
        <v>1456</v>
      </c>
      <c r="E475" s="6">
        <v>2909.0</v>
      </c>
      <c r="F475" s="20" t="s">
        <v>170</v>
      </c>
      <c r="G475" s="39" t="s">
        <v>478</v>
      </c>
      <c r="H475" s="106" t="s">
        <v>1356</v>
      </c>
      <c r="I475" s="74"/>
      <c r="J475" s="22" t="s">
        <v>268</v>
      </c>
      <c r="K475" s="50" t="s">
        <v>135</v>
      </c>
      <c r="L475" s="23" t="s">
        <v>172</v>
      </c>
      <c r="M475" s="40" t="s">
        <v>59</v>
      </c>
      <c r="N475" s="27" t="s">
        <v>197</v>
      </c>
      <c r="O475" s="26" t="s">
        <v>174</v>
      </c>
      <c r="P475" s="27">
        <f t="shared" si="1"/>
        <v>36</v>
      </c>
      <c r="Q475" s="28">
        <v>32657.0</v>
      </c>
      <c r="R475" s="29">
        <v>41988.0</v>
      </c>
      <c r="S475" s="30" t="str">
        <f t="shared" si="2"/>
        <v>11 ปี 2 เดือน 0 วัน </v>
      </c>
      <c r="T475" s="31">
        <f t="shared" si="7"/>
        <v>54697</v>
      </c>
      <c r="U475" s="32">
        <f t="shared" si="4"/>
        <v>2049</v>
      </c>
      <c r="V475" s="33" t="str">
        <f t="shared" si="5"/>
        <v>34-38</v>
      </c>
      <c r="W475" s="33" t="str">
        <f t="shared" si="6"/>
        <v>Gen Y 👨‍🦱</v>
      </c>
      <c r="X475" s="31"/>
      <c r="Y475" s="74"/>
      <c r="Z475" s="35"/>
      <c r="AA475" s="35"/>
      <c r="AB475" s="41" t="b">
        <v>0</v>
      </c>
      <c r="AC475" s="23" t="s">
        <v>175</v>
      </c>
      <c r="AD475" s="37"/>
      <c r="AE475" s="37"/>
      <c r="AF475" s="37"/>
      <c r="AG475" s="37"/>
      <c r="AH475" s="37"/>
      <c r="AI475" s="37"/>
      <c r="AJ475" s="37"/>
      <c r="AK475" s="38"/>
      <c r="AL475" s="38"/>
      <c r="AM475" s="38"/>
      <c r="AN475" s="38"/>
    </row>
    <row r="476" ht="21.75" customHeight="1">
      <c r="A476" s="8">
        <v>483.0</v>
      </c>
      <c r="B476" s="27" t="s">
        <v>52</v>
      </c>
      <c r="C476" s="71" t="s">
        <v>1457</v>
      </c>
      <c r="D476" s="73" t="s">
        <v>1458</v>
      </c>
      <c r="E476" s="6">
        <v>2910.0</v>
      </c>
      <c r="F476" s="20" t="s">
        <v>170</v>
      </c>
      <c r="G476" s="39" t="s">
        <v>478</v>
      </c>
      <c r="H476" s="106" t="s">
        <v>1356</v>
      </c>
      <c r="I476" s="74"/>
      <c r="J476" s="22" t="s">
        <v>268</v>
      </c>
      <c r="K476" s="50" t="s">
        <v>135</v>
      </c>
      <c r="L476" s="23" t="s">
        <v>172</v>
      </c>
      <c r="M476" s="40" t="s">
        <v>59</v>
      </c>
      <c r="N476" s="27" t="s">
        <v>197</v>
      </c>
      <c r="O476" s="26" t="s">
        <v>174</v>
      </c>
      <c r="P476" s="27">
        <f t="shared" si="1"/>
        <v>36</v>
      </c>
      <c r="Q476" s="28">
        <v>32601.0</v>
      </c>
      <c r="R476" s="29">
        <v>41519.0</v>
      </c>
      <c r="S476" s="30" t="str">
        <f t="shared" si="2"/>
        <v>12 ปี 5 เดือน 13 วัน </v>
      </c>
      <c r="T476" s="31">
        <f t="shared" si="7"/>
        <v>54697</v>
      </c>
      <c r="U476" s="32">
        <f t="shared" si="4"/>
        <v>2049</v>
      </c>
      <c r="V476" s="33" t="str">
        <f t="shared" si="5"/>
        <v>34-38</v>
      </c>
      <c r="W476" s="33" t="str">
        <f t="shared" si="6"/>
        <v>Gen Y 👨‍🦱</v>
      </c>
      <c r="X476" s="31"/>
      <c r="Y476" s="74"/>
      <c r="Z476" s="35"/>
      <c r="AA476" s="35"/>
      <c r="AB476" s="41" t="b">
        <v>0</v>
      </c>
      <c r="AC476" s="23" t="s">
        <v>175</v>
      </c>
      <c r="AD476" s="37"/>
      <c r="AE476" s="37"/>
      <c r="AF476" s="37"/>
      <c r="AG476" s="37"/>
      <c r="AH476" s="37"/>
      <c r="AI476" s="37"/>
      <c r="AJ476" s="37"/>
      <c r="AK476" s="38"/>
      <c r="AL476" s="38"/>
      <c r="AM476" s="38"/>
      <c r="AN476" s="38"/>
    </row>
    <row r="477" ht="21.75" customHeight="1">
      <c r="A477" s="8">
        <v>484.0</v>
      </c>
      <c r="B477" s="27" t="s">
        <v>52</v>
      </c>
      <c r="C477" s="71" t="s">
        <v>1459</v>
      </c>
      <c r="D477" s="73" t="s">
        <v>1460</v>
      </c>
      <c r="E477" s="6">
        <v>2911.0</v>
      </c>
      <c r="F477" s="20" t="s">
        <v>170</v>
      </c>
      <c r="G477" s="39" t="s">
        <v>478</v>
      </c>
      <c r="H477" s="106" t="s">
        <v>1356</v>
      </c>
      <c r="I477" s="74"/>
      <c r="J477" s="22" t="s">
        <v>268</v>
      </c>
      <c r="K477" s="50" t="s">
        <v>135</v>
      </c>
      <c r="L477" s="23" t="s">
        <v>172</v>
      </c>
      <c r="M477" s="40" t="s">
        <v>59</v>
      </c>
      <c r="N477" s="27" t="s">
        <v>197</v>
      </c>
      <c r="O477" s="26" t="s">
        <v>174</v>
      </c>
      <c r="P477" s="27">
        <f t="shared" si="1"/>
        <v>41</v>
      </c>
      <c r="Q477" s="28">
        <v>30986.0</v>
      </c>
      <c r="R477" s="29">
        <v>41596.0</v>
      </c>
      <c r="S477" s="30" t="str">
        <f t="shared" si="2"/>
        <v>12 ปี 2 เดือน 28 วัน </v>
      </c>
      <c r="T477" s="31">
        <f t="shared" si="7"/>
        <v>53236</v>
      </c>
      <c r="U477" s="32">
        <f t="shared" si="4"/>
        <v>2045</v>
      </c>
      <c r="V477" s="33" t="str">
        <f t="shared" si="5"/>
        <v>39-43</v>
      </c>
      <c r="W477" s="33" t="str">
        <f t="shared" si="6"/>
        <v>Gen Y 👨‍🦱</v>
      </c>
      <c r="X477" s="31"/>
      <c r="Y477" s="74"/>
      <c r="Z477" s="35"/>
      <c r="AA477" s="35"/>
      <c r="AB477" s="41" t="b">
        <v>0</v>
      </c>
      <c r="AC477" s="23" t="s">
        <v>175</v>
      </c>
      <c r="AD477" s="37"/>
      <c r="AE477" s="37"/>
      <c r="AF477" s="37"/>
      <c r="AG477" s="37"/>
      <c r="AH477" s="37"/>
      <c r="AI477" s="37"/>
      <c r="AJ477" s="37"/>
      <c r="AK477" s="38"/>
      <c r="AL477" s="38"/>
      <c r="AM477" s="38"/>
      <c r="AN477" s="38"/>
    </row>
    <row r="478" ht="21.75" customHeight="1">
      <c r="A478" s="8">
        <v>485.0</v>
      </c>
      <c r="B478" s="27" t="s">
        <v>52</v>
      </c>
      <c r="C478" s="71" t="s">
        <v>1461</v>
      </c>
      <c r="D478" s="73" t="s">
        <v>1462</v>
      </c>
      <c r="E478" s="6">
        <v>2912.0</v>
      </c>
      <c r="F478" s="20" t="s">
        <v>170</v>
      </c>
      <c r="G478" s="39" t="s">
        <v>478</v>
      </c>
      <c r="H478" s="106" t="s">
        <v>1356</v>
      </c>
      <c r="I478" s="74"/>
      <c r="J478" s="22" t="s">
        <v>268</v>
      </c>
      <c r="K478" s="50" t="s">
        <v>135</v>
      </c>
      <c r="L478" s="23" t="s">
        <v>172</v>
      </c>
      <c r="M478" s="40" t="s">
        <v>59</v>
      </c>
      <c r="N478" s="27" t="s">
        <v>179</v>
      </c>
      <c r="O478" s="26" t="s">
        <v>174</v>
      </c>
      <c r="P478" s="27">
        <f t="shared" si="1"/>
        <v>31</v>
      </c>
      <c r="Q478" s="28">
        <v>34498.0</v>
      </c>
      <c r="R478" s="29">
        <v>41365.0</v>
      </c>
      <c r="S478" s="30" t="str">
        <f t="shared" si="2"/>
        <v>12 ปี 10 เดือน 14 วัน </v>
      </c>
      <c r="T478" s="31">
        <f t="shared" si="7"/>
        <v>56523</v>
      </c>
      <c r="U478" s="32">
        <f t="shared" si="4"/>
        <v>2054</v>
      </c>
      <c r="V478" s="33" t="str">
        <f t="shared" si="5"/>
        <v>29-33</v>
      </c>
      <c r="W478" s="33" t="str">
        <f t="shared" si="6"/>
        <v>Gen Y 👨‍🦱</v>
      </c>
      <c r="X478" s="31"/>
      <c r="Y478" s="74"/>
      <c r="Z478" s="35"/>
      <c r="AA478" s="35"/>
      <c r="AB478" s="41" t="b">
        <v>0</v>
      </c>
      <c r="AC478" s="23" t="s">
        <v>175</v>
      </c>
      <c r="AD478" s="37"/>
      <c r="AE478" s="37"/>
      <c r="AF478" s="37"/>
      <c r="AG478" s="37"/>
      <c r="AH478" s="37"/>
      <c r="AI478" s="37"/>
      <c r="AJ478" s="37"/>
      <c r="AK478" s="38"/>
      <c r="AL478" s="38"/>
      <c r="AM478" s="38"/>
      <c r="AN478" s="38"/>
    </row>
    <row r="479" ht="21.75" customHeight="1">
      <c r="A479" s="8">
        <v>486.0</v>
      </c>
      <c r="B479" s="27" t="s">
        <v>36</v>
      </c>
      <c r="C479" s="18" t="s">
        <v>1463</v>
      </c>
      <c r="D479" s="19" t="s">
        <v>328</v>
      </c>
      <c r="E479" s="6">
        <v>2913.0</v>
      </c>
      <c r="F479" s="20" t="s">
        <v>170</v>
      </c>
      <c r="G479" s="39" t="s">
        <v>478</v>
      </c>
      <c r="H479" s="106" t="s">
        <v>1300</v>
      </c>
      <c r="I479" s="74"/>
      <c r="J479" s="22" t="s">
        <v>268</v>
      </c>
      <c r="K479" s="50" t="s">
        <v>135</v>
      </c>
      <c r="L479" s="23" t="s">
        <v>172</v>
      </c>
      <c r="M479" s="24" t="s">
        <v>47</v>
      </c>
      <c r="N479" s="27" t="s">
        <v>311</v>
      </c>
      <c r="O479" s="26" t="s">
        <v>174</v>
      </c>
      <c r="P479" s="27">
        <f t="shared" si="1"/>
        <v>35</v>
      </c>
      <c r="Q479" s="28">
        <v>33131.0</v>
      </c>
      <c r="R479" s="29">
        <v>43997.0</v>
      </c>
      <c r="S479" s="30" t="str">
        <f t="shared" si="2"/>
        <v>5 ปี 8 เดือน 0 วัน </v>
      </c>
      <c r="T479" s="31">
        <f t="shared" si="7"/>
        <v>55062</v>
      </c>
      <c r="U479" s="32">
        <f t="shared" si="4"/>
        <v>2050</v>
      </c>
      <c r="V479" s="33" t="str">
        <f t="shared" si="5"/>
        <v>34-38</v>
      </c>
      <c r="W479" s="33" t="str">
        <f t="shared" si="6"/>
        <v>Gen Y 👨‍🦱</v>
      </c>
      <c r="X479" s="31"/>
      <c r="Y479" s="21"/>
      <c r="Z479" s="35"/>
      <c r="AA479" s="35"/>
      <c r="AB479" s="41" t="b">
        <v>0</v>
      </c>
      <c r="AC479" s="23" t="s">
        <v>175</v>
      </c>
      <c r="AD479" s="37"/>
      <c r="AE479" s="37"/>
      <c r="AF479" s="37"/>
      <c r="AG479" s="37"/>
      <c r="AH479" s="37"/>
      <c r="AI479" s="37"/>
      <c r="AJ479" s="37"/>
      <c r="AK479" s="38"/>
      <c r="AL479" s="38"/>
      <c r="AM479" s="38"/>
      <c r="AN479" s="38"/>
    </row>
    <row r="480" ht="21.75" customHeight="1">
      <c r="A480" s="8">
        <v>487.0</v>
      </c>
      <c r="B480" s="27" t="s">
        <v>52</v>
      </c>
      <c r="C480" s="71" t="s">
        <v>1464</v>
      </c>
      <c r="D480" s="73" t="s">
        <v>1465</v>
      </c>
      <c r="E480" s="8">
        <v>2951.0</v>
      </c>
      <c r="F480" s="39" t="s">
        <v>56</v>
      </c>
      <c r="G480" s="39" t="s">
        <v>478</v>
      </c>
      <c r="H480" s="106" t="s">
        <v>636</v>
      </c>
      <c r="I480" s="106" t="s">
        <v>69</v>
      </c>
      <c r="J480" s="22" t="s">
        <v>268</v>
      </c>
      <c r="K480" s="50" t="s">
        <v>135</v>
      </c>
      <c r="L480" s="23" t="s">
        <v>46</v>
      </c>
      <c r="M480" s="40" t="s">
        <v>59</v>
      </c>
      <c r="N480" s="25" t="s">
        <v>48</v>
      </c>
      <c r="O480" s="26" t="s">
        <v>49</v>
      </c>
      <c r="P480" s="27">
        <f t="shared" si="1"/>
        <v>34</v>
      </c>
      <c r="Q480" s="31">
        <v>33582.0</v>
      </c>
      <c r="R480" s="78">
        <v>45231.0</v>
      </c>
      <c r="S480" s="79" t="str">
        <f t="shared" si="2"/>
        <v>2 ปี 3 เดือน 14 วัน </v>
      </c>
      <c r="T480" s="31">
        <f t="shared" si="7"/>
        <v>55793</v>
      </c>
      <c r="U480" s="32">
        <f t="shared" si="4"/>
        <v>2052</v>
      </c>
      <c r="V480" s="33" t="str">
        <f t="shared" si="5"/>
        <v>34-38</v>
      </c>
      <c r="W480" s="33" t="str">
        <f t="shared" si="6"/>
        <v>Gen Y 👨‍🦱</v>
      </c>
      <c r="X480" s="31"/>
      <c r="Y480" s="74"/>
      <c r="Z480" s="80"/>
      <c r="AA480" s="80"/>
      <c r="AB480" s="36" t="b">
        <v>0</v>
      </c>
      <c r="AC480" s="23" t="s">
        <v>140</v>
      </c>
      <c r="AD480" s="81"/>
      <c r="AE480" s="81"/>
      <c r="AF480" s="81"/>
      <c r="AG480" s="81"/>
      <c r="AH480" s="81"/>
      <c r="AI480" s="81"/>
      <c r="AJ480" s="81"/>
      <c r="AK480" s="82"/>
      <c r="AL480" s="82"/>
      <c r="AM480" s="82"/>
      <c r="AN480" s="82"/>
    </row>
    <row r="481" ht="21.75" customHeight="1">
      <c r="A481" s="8">
        <v>488.0</v>
      </c>
      <c r="B481" s="27" t="s">
        <v>52</v>
      </c>
      <c r="C481" s="18" t="s">
        <v>1466</v>
      </c>
      <c r="D481" s="19" t="s">
        <v>1467</v>
      </c>
      <c r="E481" s="6">
        <v>3029.0</v>
      </c>
      <c r="F481" s="20" t="s">
        <v>255</v>
      </c>
      <c r="G481" s="39" t="s">
        <v>478</v>
      </c>
      <c r="H481" s="106" t="s">
        <v>1294</v>
      </c>
      <c r="I481" s="106" t="s">
        <v>1315</v>
      </c>
      <c r="J481" s="22" t="s">
        <v>268</v>
      </c>
      <c r="K481" s="50" t="s">
        <v>135</v>
      </c>
      <c r="L481" s="23" t="s">
        <v>102</v>
      </c>
      <c r="M481" s="40" t="s">
        <v>59</v>
      </c>
      <c r="N481" s="25" t="s">
        <v>48</v>
      </c>
      <c r="O481" s="26" t="s">
        <v>49</v>
      </c>
      <c r="P481" s="27">
        <f t="shared" si="1"/>
        <v>31</v>
      </c>
      <c r="Q481" s="28">
        <v>34581.0</v>
      </c>
      <c r="R481" s="29">
        <v>43906.0</v>
      </c>
      <c r="S481" s="30" t="str">
        <f t="shared" si="2"/>
        <v>5 ปี 10 เดือน 30 วัน </v>
      </c>
      <c r="T481" s="31">
        <f t="shared" si="7"/>
        <v>56523</v>
      </c>
      <c r="U481" s="32">
        <f t="shared" si="4"/>
        <v>2054</v>
      </c>
      <c r="V481" s="33" t="str">
        <f t="shared" si="5"/>
        <v>29-33</v>
      </c>
      <c r="W481" s="33" t="str">
        <f t="shared" si="6"/>
        <v>Gen Y 👨‍🦱</v>
      </c>
      <c r="X481" s="31"/>
      <c r="Y481" s="21"/>
      <c r="Z481" s="40" t="s">
        <v>1468</v>
      </c>
      <c r="AA481" s="101">
        <v>47288.0</v>
      </c>
      <c r="AB481" s="102" t="b">
        <v>1</v>
      </c>
      <c r="AC481" s="23" t="s">
        <v>50</v>
      </c>
      <c r="AD481" s="213"/>
      <c r="AE481" s="213"/>
      <c r="AF481" s="106" t="s">
        <v>600</v>
      </c>
      <c r="AG481" s="42" t="s">
        <v>562</v>
      </c>
      <c r="AH481" s="42" t="s">
        <v>600</v>
      </c>
      <c r="AI481" s="37"/>
      <c r="AJ481" s="37"/>
      <c r="AK481" s="38"/>
      <c r="AL481" s="38"/>
      <c r="AM481" s="38"/>
      <c r="AN481" s="38"/>
    </row>
    <row r="482" ht="21.75" customHeight="1">
      <c r="A482" s="8">
        <v>489.0</v>
      </c>
      <c r="B482" s="27" t="s">
        <v>52</v>
      </c>
      <c r="C482" s="71" t="s">
        <v>1469</v>
      </c>
      <c r="D482" s="73" t="s">
        <v>1470</v>
      </c>
      <c r="E482" s="6">
        <v>3030.0</v>
      </c>
      <c r="F482" s="20" t="s">
        <v>255</v>
      </c>
      <c r="G482" s="39" t="s">
        <v>478</v>
      </c>
      <c r="H482" s="106" t="s">
        <v>1294</v>
      </c>
      <c r="I482" s="106" t="s">
        <v>1315</v>
      </c>
      <c r="J482" s="22" t="s">
        <v>268</v>
      </c>
      <c r="K482" s="50" t="s">
        <v>135</v>
      </c>
      <c r="L482" s="23" t="s">
        <v>102</v>
      </c>
      <c r="M482" s="40" t="s">
        <v>59</v>
      </c>
      <c r="N482" s="25" t="s">
        <v>48</v>
      </c>
      <c r="O482" s="26" t="s">
        <v>49</v>
      </c>
      <c r="P482" s="27">
        <f t="shared" si="1"/>
        <v>32</v>
      </c>
      <c r="Q482" s="28">
        <v>34278.0</v>
      </c>
      <c r="R482" s="29">
        <v>43374.0</v>
      </c>
      <c r="S482" s="30" t="str">
        <f t="shared" si="2"/>
        <v>7 ปี 4 เดือน 14 วัน </v>
      </c>
      <c r="T482" s="28">
        <f t="shared" si="7"/>
        <v>56523</v>
      </c>
      <c r="U482" s="32">
        <f t="shared" si="4"/>
        <v>2054</v>
      </c>
      <c r="V482" s="33" t="str">
        <f t="shared" si="5"/>
        <v>29-33</v>
      </c>
      <c r="W482" s="33" t="str">
        <f t="shared" si="6"/>
        <v>Gen Y 👨‍🦱</v>
      </c>
      <c r="X482" s="28"/>
      <c r="Y482" s="70"/>
      <c r="Z482" s="100" t="s">
        <v>1471</v>
      </c>
      <c r="AA482" s="101">
        <v>46924.0</v>
      </c>
      <c r="AB482" s="36" t="b">
        <v>0</v>
      </c>
      <c r="AC482" s="23" t="s">
        <v>50</v>
      </c>
      <c r="AD482" s="213"/>
      <c r="AE482" s="213"/>
      <c r="AF482" s="106" t="s">
        <v>600</v>
      </c>
      <c r="AG482" s="42" t="s">
        <v>562</v>
      </c>
      <c r="AH482" s="42" t="s">
        <v>600</v>
      </c>
      <c r="AI482" s="37"/>
      <c r="AJ482" s="37"/>
      <c r="AK482" s="38"/>
      <c r="AL482" s="38"/>
      <c r="AM482" s="38"/>
      <c r="AN482" s="38"/>
    </row>
    <row r="483" ht="21.75" customHeight="1">
      <c r="A483" s="8">
        <v>491.0</v>
      </c>
      <c r="B483" s="26" t="s">
        <v>36</v>
      </c>
      <c r="C483" s="18" t="s">
        <v>1472</v>
      </c>
      <c r="D483" s="19" t="s">
        <v>1473</v>
      </c>
      <c r="E483" s="6">
        <v>3033.0</v>
      </c>
      <c r="F483" s="10" t="s">
        <v>159</v>
      </c>
      <c r="G483" s="39" t="s">
        <v>478</v>
      </c>
      <c r="H483" s="106" t="s">
        <v>1324</v>
      </c>
      <c r="I483" s="106" t="s">
        <v>1474</v>
      </c>
      <c r="J483" s="22" t="s">
        <v>268</v>
      </c>
      <c r="K483" s="50" t="s">
        <v>135</v>
      </c>
      <c r="L483" s="23" t="s">
        <v>46</v>
      </c>
      <c r="M483" s="24" t="s">
        <v>47</v>
      </c>
      <c r="N483" s="25" t="s">
        <v>48</v>
      </c>
      <c r="O483" s="26" t="s">
        <v>49</v>
      </c>
      <c r="P483" s="27">
        <f t="shared" si="1"/>
        <v>31</v>
      </c>
      <c r="Q483" s="28">
        <v>34512.0</v>
      </c>
      <c r="R483" s="67">
        <v>44851.0</v>
      </c>
      <c r="S483" s="30" t="str">
        <f t="shared" si="2"/>
        <v>3 ปี 3 เดือน 29 วัน </v>
      </c>
      <c r="T483" s="31">
        <f t="shared" si="7"/>
        <v>56523</v>
      </c>
      <c r="U483" s="32">
        <f t="shared" si="4"/>
        <v>2054</v>
      </c>
      <c r="V483" s="33" t="str">
        <f t="shared" si="5"/>
        <v>29-33</v>
      </c>
      <c r="W483" s="33" t="str">
        <f t="shared" si="6"/>
        <v>Gen Y 👨‍🦱</v>
      </c>
      <c r="X483" s="31"/>
      <c r="Y483" s="74"/>
      <c r="Z483" s="35"/>
      <c r="AA483" s="35"/>
      <c r="AB483" s="36" t="b">
        <v>0</v>
      </c>
      <c r="AC483" s="23" t="s">
        <v>140</v>
      </c>
      <c r="AD483" s="37"/>
      <c r="AE483" s="37"/>
      <c r="AF483" s="106" t="s">
        <v>1475</v>
      </c>
      <c r="AG483" s="42" t="s">
        <v>426</v>
      </c>
      <c r="AH483" s="106" t="s">
        <v>1475</v>
      </c>
      <c r="AI483" s="37"/>
      <c r="AJ483" s="37"/>
      <c r="AK483" s="38"/>
      <c r="AL483" s="38"/>
      <c r="AM483" s="38"/>
      <c r="AN483" s="38"/>
    </row>
    <row r="484" ht="21.75" customHeight="1">
      <c r="A484" s="8">
        <v>492.0</v>
      </c>
      <c r="B484" s="27" t="s">
        <v>52</v>
      </c>
      <c r="C484" s="71" t="s">
        <v>755</v>
      </c>
      <c r="D484" s="73" t="s">
        <v>1476</v>
      </c>
      <c r="E484" s="6">
        <v>3035.0</v>
      </c>
      <c r="F484" s="10" t="s">
        <v>159</v>
      </c>
      <c r="G484" s="39" t="s">
        <v>478</v>
      </c>
      <c r="H484" s="106" t="s">
        <v>1324</v>
      </c>
      <c r="I484" s="106" t="s">
        <v>1325</v>
      </c>
      <c r="J484" s="22" t="s">
        <v>268</v>
      </c>
      <c r="K484" s="50" t="s">
        <v>135</v>
      </c>
      <c r="L484" s="23" t="s">
        <v>46</v>
      </c>
      <c r="M484" s="40" t="s">
        <v>59</v>
      </c>
      <c r="N484" s="25" t="s">
        <v>48</v>
      </c>
      <c r="O484" s="26" t="s">
        <v>49</v>
      </c>
      <c r="P484" s="27">
        <f t="shared" si="1"/>
        <v>36</v>
      </c>
      <c r="Q484" s="28">
        <v>32677.0</v>
      </c>
      <c r="R484" s="29">
        <v>41471.0</v>
      </c>
      <c r="S484" s="30" t="str">
        <f t="shared" si="2"/>
        <v>12 ปี 6 เดือน 30 วัน </v>
      </c>
      <c r="T484" s="31">
        <f t="shared" si="7"/>
        <v>54697</v>
      </c>
      <c r="U484" s="32">
        <f t="shared" si="4"/>
        <v>2049</v>
      </c>
      <c r="V484" s="33" t="str">
        <f t="shared" si="5"/>
        <v>34-38</v>
      </c>
      <c r="W484" s="33" t="str">
        <f t="shared" si="6"/>
        <v>Gen Y 👨‍🦱</v>
      </c>
      <c r="X484" s="31"/>
      <c r="Y484" s="74"/>
      <c r="Z484" s="35"/>
      <c r="AA484" s="35"/>
      <c r="AB484" s="36" t="b">
        <v>0</v>
      </c>
      <c r="AC484" s="23" t="s">
        <v>50</v>
      </c>
      <c r="AD484" s="37"/>
      <c r="AE484" s="37"/>
      <c r="AF484" s="106" t="s">
        <v>1326</v>
      </c>
      <c r="AG484" s="42" t="s">
        <v>426</v>
      </c>
      <c r="AH484" s="106" t="s">
        <v>1326</v>
      </c>
      <c r="AI484" s="37"/>
      <c r="AJ484" s="37"/>
      <c r="AK484" s="38"/>
      <c r="AL484" s="38"/>
      <c r="AM484" s="38"/>
      <c r="AN484" s="38"/>
    </row>
    <row r="485" ht="21.75" customHeight="1">
      <c r="A485" s="8">
        <v>493.0</v>
      </c>
      <c r="B485" s="26" t="s">
        <v>52</v>
      </c>
      <c r="C485" s="75" t="s">
        <v>1477</v>
      </c>
      <c r="D485" s="76" t="s">
        <v>1478</v>
      </c>
      <c r="E485" s="6">
        <v>3037.0</v>
      </c>
      <c r="F485" s="20" t="s">
        <v>170</v>
      </c>
      <c r="G485" s="39" t="s">
        <v>478</v>
      </c>
      <c r="H485" s="106" t="s">
        <v>1356</v>
      </c>
      <c r="I485" s="139"/>
      <c r="J485" s="22" t="s">
        <v>268</v>
      </c>
      <c r="K485" s="50" t="s">
        <v>135</v>
      </c>
      <c r="L485" s="23" t="s">
        <v>172</v>
      </c>
      <c r="M485" s="40" t="s">
        <v>59</v>
      </c>
      <c r="N485" s="26" t="s">
        <v>197</v>
      </c>
      <c r="O485" s="26" t="s">
        <v>174</v>
      </c>
      <c r="P485" s="27">
        <f t="shared" si="1"/>
        <v>26</v>
      </c>
      <c r="Q485" s="77">
        <v>36355.0</v>
      </c>
      <c r="R485" s="78">
        <v>45047.0</v>
      </c>
      <c r="S485" s="79" t="str">
        <f t="shared" si="2"/>
        <v>2 ปี 9 เดือน 14 วัน </v>
      </c>
      <c r="T485" s="31">
        <f t="shared" si="7"/>
        <v>58349</v>
      </c>
      <c r="U485" s="32">
        <f t="shared" si="4"/>
        <v>2059</v>
      </c>
      <c r="V485" s="33" t="str">
        <f t="shared" si="5"/>
        <v>24-28</v>
      </c>
      <c r="W485" s="33" t="str">
        <f t="shared" si="6"/>
        <v>Gen Z 🧒</v>
      </c>
      <c r="X485" s="31"/>
      <c r="Y485" s="21"/>
      <c r="Z485" s="80"/>
      <c r="AA485" s="80"/>
      <c r="AB485" s="36" t="b">
        <v>0</v>
      </c>
      <c r="AC485" s="23" t="s">
        <v>175</v>
      </c>
      <c r="AD485" s="81"/>
      <c r="AE485" s="81"/>
      <c r="AF485" s="81"/>
      <c r="AG485" s="81"/>
      <c r="AH485" s="81"/>
      <c r="AI485" s="81"/>
      <c r="AJ485" s="81"/>
      <c r="AK485" s="82"/>
      <c r="AL485" s="82"/>
      <c r="AM485" s="82"/>
      <c r="AN485" s="82"/>
    </row>
    <row r="486" ht="21.75" customHeight="1">
      <c r="A486" s="8">
        <v>494.0</v>
      </c>
      <c r="B486" s="27" t="s">
        <v>52</v>
      </c>
      <c r="C486" s="18" t="s">
        <v>1479</v>
      </c>
      <c r="D486" s="19" t="s">
        <v>302</v>
      </c>
      <c r="E486" s="6">
        <v>3038.0</v>
      </c>
      <c r="F486" s="20" t="s">
        <v>170</v>
      </c>
      <c r="G486" s="39" t="s">
        <v>478</v>
      </c>
      <c r="H486" s="106" t="s">
        <v>1356</v>
      </c>
      <c r="I486" s="139"/>
      <c r="J486" s="22" t="s">
        <v>268</v>
      </c>
      <c r="K486" s="50" t="s">
        <v>135</v>
      </c>
      <c r="L486" s="23" t="s">
        <v>172</v>
      </c>
      <c r="M486" s="40" t="s">
        <v>59</v>
      </c>
      <c r="N486" s="27" t="s">
        <v>197</v>
      </c>
      <c r="O486" s="26" t="s">
        <v>174</v>
      </c>
      <c r="P486" s="27">
        <f t="shared" si="1"/>
        <v>43</v>
      </c>
      <c r="Q486" s="28">
        <v>30100.0</v>
      </c>
      <c r="R486" s="29">
        <v>41471.0</v>
      </c>
      <c r="S486" s="30" t="str">
        <f t="shared" si="2"/>
        <v>12 ปี 6 เดือน 30 วัน </v>
      </c>
      <c r="T486" s="31">
        <f t="shared" si="7"/>
        <v>52140</v>
      </c>
      <c r="U486" s="32">
        <f t="shared" si="4"/>
        <v>2042</v>
      </c>
      <c r="V486" s="33" t="str">
        <f t="shared" si="5"/>
        <v>39-43</v>
      </c>
      <c r="W486" s="33" t="str">
        <f t="shared" si="6"/>
        <v>Gen Y 👨‍🦱</v>
      </c>
      <c r="X486" s="31"/>
      <c r="Y486" s="21" t="s">
        <v>1480</v>
      </c>
      <c r="Z486" s="35"/>
      <c r="AA486" s="35"/>
      <c r="AB486" s="41" t="b">
        <v>0</v>
      </c>
      <c r="AC486" s="23" t="s">
        <v>175</v>
      </c>
      <c r="AD486" s="37"/>
      <c r="AE486" s="37"/>
      <c r="AF486" s="37"/>
      <c r="AG486" s="37"/>
      <c r="AH486" s="37"/>
      <c r="AI486" s="37"/>
      <c r="AJ486" s="37"/>
      <c r="AK486" s="38"/>
      <c r="AL486" s="38"/>
      <c r="AM486" s="38"/>
      <c r="AN486" s="38"/>
    </row>
    <row r="487" ht="21.75" customHeight="1">
      <c r="A487" s="8">
        <v>495.0</v>
      </c>
      <c r="B487" s="27" t="s">
        <v>36</v>
      </c>
      <c r="C487" s="71" t="s">
        <v>1481</v>
      </c>
      <c r="D487" s="73" t="s">
        <v>1482</v>
      </c>
      <c r="E487" s="6">
        <v>3042.0</v>
      </c>
      <c r="F487" s="20" t="s">
        <v>170</v>
      </c>
      <c r="G487" s="39" t="s">
        <v>478</v>
      </c>
      <c r="H487" s="106" t="s">
        <v>1309</v>
      </c>
      <c r="I487" s="139"/>
      <c r="J487" s="22" t="s">
        <v>268</v>
      </c>
      <c r="K487" s="50" t="s">
        <v>135</v>
      </c>
      <c r="L487" s="23" t="s">
        <v>172</v>
      </c>
      <c r="M487" s="24" t="s">
        <v>47</v>
      </c>
      <c r="N487" s="27" t="s">
        <v>197</v>
      </c>
      <c r="O487" s="26" t="s">
        <v>174</v>
      </c>
      <c r="P487" s="27">
        <f t="shared" si="1"/>
        <v>46</v>
      </c>
      <c r="Q487" s="28">
        <v>29117.0</v>
      </c>
      <c r="R487" s="84">
        <v>41487.0</v>
      </c>
      <c r="S487" s="30" t="str">
        <f t="shared" si="2"/>
        <v>12 ปี 6 เดือน 14 วัน </v>
      </c>
      <c r="T487" s="31">
        <f t="shared" si="7"/>
        <v>51044</v>
      </c>
      <c r="U487" s="32">
        <f t="shared" si="4"/>
        <v>2039</v>
      </c>
      <c r="V487" s="33" t="str">
        <f t="shared" si="5"/>
        <v>44-48</v>
      </c>
      <c r="W487" s="33" t="str">
        <f t="shared" si="6"/>
        <v>Gen X 🧔</v>
      </c>
      <c r="X487" s="31"/>
      <c r="Y487" s="74"/>
      <c r="Z487" s="35"/>
      <c r="AA487" s="35"/>
      <c r="AB487" s="41" t="b">
        <v>0</v>
      </c>
      <c r="AC487" s="23" t="s">
        <v>175</v>
      </c>
      <c r="AD487" s="37"/>
      <c r="AE487" s="37"/>
      <c r="AF487" s="37"/>
      <c r="AG487" s="37"/>
      <c r="AH487" s="37"/>
      <c r="AI487" s="37"/>
      <c r="AJ487" s="37"/>
      <c r="AK487" s="38"/>
      <c r="AL487" s="38"/>
      <c r="AM487" s="38"/>
      <c r="AN487" s="38"/>
    </row>
    <row r="488" ht="21.75" customHeight="1">
      <c r="A488" s="8">
        <v>496.0</v>
      </c>
      <c r="B488" s="26" t="s">
        <v>36</v>
      </c>
      <c r="C488" s="90" t="s">
        <v>1483</v>
      </c>
      <c r="D488" s="72" t="s">
        <v>387</v>
      </c>
      <c r="E488" s="8">
        <v>3051.0</v>
      </c>
      <c r="F488" s="20" t="s">
        <v>170</v>
      </c>
      <c r="G488" s="39" t="s">
        <v>478</v>
      </c>
      <c r="H488" s="106" t="s">
        <v>1359</v>
      </c>
      <c r="I488" s="106" t="s">
        <v>1365</v>
      </c>
      <c r="J488" s="22" t="s">
        <v>268</v>
      </c>
      <c r="K488" s="50" t="s">
        <v>135</v>
      </c>
      <c r="L488" s="23" t="s">
        <v>172</v>
      </c>
      <c r="M488" s="24" t="s">
        <v>47</v>
      </c>
      <c r="N488" s="26" t="s">
        <v>197</v>
      </c>
      <c r="O488" s="26" t="s">
        <v>174</v>
      </c>
      <c r="P488" s="27">
        <f t="shared" si="1"/>
        <v>29</v>
      </c>
      <c r="Q488" s="77">
        <v>35305.0</v>
      </c>
      <c r="R488" s="78">
        <v>45110.0</v>
      </c>
      <c r="S488" s="79" t="str">
        <f t="shared" si="2"/>
        <v>2 ปี 7 เดือน 12 วัน </v>
      </c>
      <c r="T488" s="31">
        <f t="shared" si="7"/>
        <v>57254</v>
      </c>
      <c r="U488" s="32">
        <f t="shared" si="4"/>
        <v>2056</v>
      </c>
      <c r="V488" s="33" t="str">
        <f t="shared" si="5"/>
        <v>29-33</v>
      </c>
      <c r="W488" s="33" t="str">
        <f t="shared" si="6"/>
        <v>Gen Y 👨‍🦱</v>
      </c>
      <c r="X488" s="31"/>
      <c r="Y488" s="74"/>
      <c r="Z488" s="80"/>
      <c r="AA488" s="80"/>
      <c r="AB488" s="41" t="b">
        <v>0</v>
      </c>
      <c r="AC488" s="23" t="s">
        <v>175</v>
      </c>
      <c r="AD488" s="81"/>
      <c r="AE488" s="81"/>
      <c r="AF488" s="81"/>
      <c r="AG488" s="81"/>
      <c r="AH488" s="81"/>
      <c r="AI488" s="81"/>
      <c r="AJ488" s="81"/>
      <c r="AK488" s="82"/>
      <c r="AL488" s="82"/>
      <c r="AM488" s="82"/>
      <c r="AN488" s="82"/>
    </row>
    <row r="489" ht="21.75" customHeight="1">
      <c r="A489" s="8">
        <v>497.0</v>
      </c>
      <c r="B489" s="27" t="s">
        <v>52</v>
      </c>
      <c r="C489" s="71" t="s">
        <v>447</v>
      </c>
      <c r="D489" s="73" t="s">
        <v>1484</v>
      </c>
      <c r="E489" s="6">
        <v>3058.0</v>
      </c>
      <c r="F489" s="10" t="s">
        <v>159</v>
      </c>
      <c r="G489" s="39" t="s">
        <v>478</v>
      </c>
      <c r="H489" s="106" t="s">
        <v>1324</v>
      </c>
      <c r="I489" s="106" t="s">
        <v>1325</v>
      </c>
      <c r="J489" s="22" t="s">
        <v>268</v>
      </c>
      <c r="K489" s="50" t="s">
        <v>135</v>
      </c>
      <c r="L489" s="23" t="s">
        <v>46</v>
      </c>
      <c r="M489" s="40" t="s">
        <v>59</v>
      </c>
      <c r="N489" s="25" t="s">
        <v>48</v>
      </c>
      <c r="O489" s="26" t="s">
        <v>49</v>
      </c>
      <c r="P489" s="27">
        <f t="shared" si="1"/>
        <v>37</v>
      </c>
      <c r="Q489" s="28">
        <v>32419.0</v>
      </c>
      <c r="R489" s="29">
        <v>41673.0</v>
      </c>
      <c r="S489" s="30" t="str">
        <f t="shared" si="2"/>
        <v>12 ปี 0 เดือน 12 วัน </v>
      </c>
      <c r="T489" s="31">
        <f t="shared" si="7"/>
        <v>54697</v>
      </c>
      <c r="U489" s="32">
        <f t="shared" si="4"/>
        <v>2049</v>
      </c>
      <c r="V489" s="33" t="str">
        <f t="shared" si="5"/>
        <v>34-38</v>
      </c>
      <c r="W489" s="33" t="str">
        <f t="shared" si="6"/>
        <v>Gen Y 👨‍🦱</v>
      </c>
      <c r="X489" s="31"/>
      <c r="Y489" s="74"/>
      <c r="Z489" s="35"/>
      <c r="AA489" s="35"/>
      <c r="AB489" s="36" t="b">
        <v>0</v>
      </c>
      <c r="AC489" s="23" t="s">
        <v>50</v>
      </c>
      <c r="AD489" s="37"/>
      <c r="AE489" s="37"/>
      <c r="AF489" s="106" t="s">
        <v>1326</v>
      </c>
      <c r="AG489" s="42" t="s">
        <v>426</v>
      </c>
      <c r="AH489" s="106" t="s">
        <v>1326</v>
      </c>
      <c r="AI489" s="37"/>
      <c r="AJ489" s="37"/>
      <c r="AK489" s="38"/>
      <c r="AL489" s="38"/>
      <c r="AM489" s="38"/>
      <c r="AN489" s="38"/>
    </row>
    <row r="490" ht="21.75" customHeight="1">
      <c r="A490" s="8">
        <v>498.0</v>
      </c>
      <c r="B490" s="27" t="s">
        <v>52</v>
      </c>
      <c r="C490" s="71" t="s">
        <v>999</v>
      </c>
      <c r="D490" s="73" t="s">
        <v>1485</v>
      </c>
      <c r="E490" s="27">
        <v>3064.0</v>
      </c>
      <c r="F490" s="20" t="s">
        <v>170</v>
      </c>
      <c r="G490" s="39" t="s">
        <v>478</v>
      </c>
      <c r="H490" s="106" t="s">
        <v>1356</v>
      </c>
      <c r="I490" s="139"/>
      <c r="J490" s="22" t="s">
        <v>268</v>
      </c>
      <c r="K490" s="50" t="s">
        <v>135</v>
      </c>
      <c r="L490" s="23" t="s">
        <v>172</v>
      </c>
      <c r="M490" s="40" t="s">
        <v>59</v>
      </c>
      <c r="N490" s="27" t="s">
        <v>179</v>
      </c>
      <c r="O490" s="26" t="s">
        <v>174</v>
      </c>
      <c r="P490" s="27">
        <f t="shared" si="1"/>
        <v>31</v>
      </c>
      <c r="Q490" s="28">
        <v>34709.0</v>
      </c>
      <c r="R490" s="29">
        <v>41701.0</v>
      </c>
      <c r="S490" s="30" t="str">
        <f t="shared" si="2"/>
        <v>11 ปี 11 เดือน 12 วัน </v>
      </c>
      <c r="T490" s="31">
        <f t="shared" si="7"/>
        <v>56888</v>
      </c>
      <c r="U490" s="32">
        <f t="shared" si="4"/>
        <v>2055</v>
      </c>
      <c r="V490" s="33" t="str">
        <f t="shared" si="5"/>
        <v>29-33</v>
      </c>
      <c r="W490" s="33" t="str">
        <f t="shared" si="6"/>
        <v>Gen Y 👨‍🦱</v>
      </c>
      <c r="X490" s="31"/>
      <c r="Y490" s="74"/>
      <c r="Z490" s="35"/>
      <c r="AA490" s="35"/>
      <c r="AB490" s="41" t="b">
        <v>0</v>
      </c>
      <c r="AC490" s="23" t="s">
        <v>175</v>
      </c>
      <c r="AD490" s="37"/>
      <c r="AE490" s="37"/>
      <c r="AF490" s="37"/>
      <c r="AG490" s="37"/>
      <c r="AH490" s="37"/>
      <c r="AI490" s="37"/>
      <c r="AJ490" s="37"/>
      <c r="AK490" s="38"/>
      <c r="AL490" s="38"/>
      <c r="AM490" s="38"/>
      <c r="AN490" s="38"/>
    </row>
    <row r="491" ht="21.75" customHeight="1">
      <c r="A491" s="8">
        <v>499.0</v>
      </c>
      <c r="B491" s="26" t="s">
        <v>52</v>
      </c>
      <c r="C491" s="90" t="s">
        <v>1486</v>
      </c>
      <c r="D491" s="72" t="s">
        <v>1487</v>
      </c>
      <c r="E491" s="8">
        <v>5466.0</v>
      </c>
      <c r="F491" s="20" t="s">
        <v>255</v>
      </c>
      <c r="G491" s="39" t="s">
        <v>478</v>
      </c>
      <c r="H491" s="106" t="s">
        <v>1294</v>
      </c>
      <c r="I491" s="106" t="s">
        <v>1315</v>
      </c>
      <c r="J491" s="22" t="s">
        <v>268</v>
      </c>
      <c r="K491" s="50" t="s">
        <v>135</v>
      </c>
      <c r="L491" s="23" t="s">
        <v>102</v>
      </c>
      <c r="M491" s="40" t="s">
        <v>59</v>
      </c>
      <c r="N491" s="25" t="s">
        <v>48</v>
      </c>
      <c r="O491" s="26" t="s">
        <v>49</v>
      </c>
      <c r="P491" s="27">
        <f t="shared" si="1"/>
        <v>30</v>
      </c>
      <c r="Q491" s="66">
        <v>35036.0</v>
      </c>
      <c r="R491" s="67">
        <v>44410.0</v>
      </c>
      <c r="S491" s="30" t="str">
        <f t="shared" si="2"/>
        <v>4 ปี 6 เดือน 13 วัน </v>
      </c>
      <c r="T491" s="31">
        <f t="shared" si="7"/>
        <v>57254</v>
      </c>
      <c r="U491" s="32">
        <f t="shared" si="4"/>
        <v>2056</v>
      </c>
      <c r="V491" s="33" t="str">
        <f t="shared" si="5"/>
        <v>29-33</v>
      </c>
      <c r="W491" s="33" t="str">
        <f t="shared" si="6"/>
        <v>Gen Y 👨‍🦱</v>
      </c>
      <c r="X491" s="31"/>
      <c r="Y491" s="70"/>
      <c r="Z491" s="40" t="s">
        <v>1488</v>
      </c>
      <c r="AA491" s="101">
        <v>47651.0</v>
      </c>
      <c r="AB491" s="102" t="b">
        <v>1</v>
      </c>
      <c r="AC491" s="23" t="s">
        <v>140</v>
      </c>
      <c r="AD491" s="213"/>
      <c r="AE491" s="213"/>
      <c r="AF491" s="106" t="s">
        <v>600</v>
      </c>
      <c r="AG491" s="42" t="s">
        <v>562</v>
      </c>
      <c r="AH491" s="42" t="s">
        <v>600</v>
      </c>
      <c r="AI491" s="37"/>
      <c r="AJ491" s="37"/>
      <c r="AK491" s="38"/>
      <c r="AL491" s="38"/>
      <c r="AM491" s="38"/>
      <c r="AN491" s="38"/>
    </row>
    <row r="492" ht="21.75" customHeight="1">
      <c r="A492" s="8">
        <v>500.0</v>
      </c>
      <c r="B492" s="40" t="s">
        <v>52</v>
      </c>
      <c r="C492" s="68" t="s">
        <v>1489</v>
      </c>
      <c r="D492" s="69" t="s">
        <v>1490</v>
      </c>
      <c r="E492" s="85">
        <v>3128.0</v>
      </c>
      <c r="F492" s="89" t="s">
        <v>202</v>
      </c>
      <c r="G492" s="39" t="s">
        <v>478</v>
      </c>
      <c r="H492" s="106" t="s">
        <v>636</v>
      </c>
      <c r="I492" s="106" t="s">
        <v>1491</v>
      </c>
      <c r="J492" s="65" t="s">
        <v>268</v>
      </c>
      <c r="K492" s="50" t="s">
        <v>135</v>
      </c>
      <c r="L492" s="23" t="s">
        <v>172</v>
      </c>
      <c r="M492" s="40" t="s">
        <v>59</v>
      </c>
      <c r="N492" s="25" t="s">
        <v>48</v>
      </c>
      <c r="O492" s="26" t="s">
        <v>49</v>
      </c>
      <c r="P492" s="25">
        <f t="shared" si="1"/>
        <v>26</v>
      </c>
      <c r="Q492" s="66">
        <v>36287.0</v>
      </c>
      <c r="R492" s="67">
        <v>45352.0</v>
      </c>
      <c r="S492" s="30" t="str">
        <f t="shared" si="2"/>
        <v>1 ปี 11 เดือน 14 วัน </v>
      </c>
      <c r="T492" s="28">
        <f t="shared" si="7"/>
        <v>58349</v>
      </c>
      <c r="U492" s="32">
        <f t="shared" si="4"/>
        <v>2059</v>
      </c>
      <c r="V492" s="33" t="str">
        <f t="shared" si="5"/>
        <v>24-28</v>
      </c>
      <c r="W492" s="33" t="str">
        <f t="shared" si="6"/>
        <v>Gen Z 🧒</v>
      </c>
      <c r="X492" s="28"/>
      <c r="Y492" s="70"/>
      <c r="Z492" s="35"/>
      <c r="AA492" s="35"/>
      <c r="AB492" s="41" t="b">
        <v>0</v>
      </c>
      <c r="AC492" s="23" t="s">
        <v>175</v>
      </c>
      <c r="AD492" s="37"/>
      <c r="AE492" s="37"/>
      <c r="AF492" s="37"/>
      <c r="AG492" s="37"/>
      <c r="AH492" s="37"/>
      <c r="AI492" s="37"/>
      <c r="AJ492" s="37"/>
      <c r="AK492" s="38"/>
      <c r="AL492" s="38"/>
      <c r="AM492" s="38"/>
      <c r="AN492" s="38"/>
    </row>
    <row r="493" ht="21.75" customHeight="1">
      <c r="A493" s="8">
        <v>501.0</v>
      </c>
      <c r="B493" s="26" t="s">
        <v>36</v>
      </c>
      <c r="C493" s="90" t="s">
        <v>244</v>
      </c>
      <c r="D493" s="72" t="s">
        <v>1492</v>
      </c>
      <c r="E493" s="8">
        <v>3129.0</v>
      </c>
      <c r="F493" s="20" t="s">
        <v>170</v>
      </c>
      <c r="G493" s="39" t="s">
        <v>478</v>
      </c>
      <c r="H493" s="106" t="s">
        <v>1309</v>
      </c>
      <c r="I493" s="139"/>
      <c r="J493" s="22" t="s">
        <v>268</v>
      </c>
      <c r="K493" s="50" t="s">
        <v>135</v>
      </c>
      <c r="L493" s="23" t="s">
        <v>172</v>
      </c>
      <c r="M493" s="24" t="s">
        <v>47</v>
      </c>
      <c r="N493" s="40" t="s">
        <v>190</v>
      </c>
      <c r="O493" s="26" t="s">
        <v>174</v>
      </c>
      <c r="P493" s="27">
        <f t="shared" si="1"/>
        <v>25</v>
      </c>
      <c r="Q493" s="66">
        <v>36871.0</v>
      </c>
      <c r="R493" s="67">
        <v>44484.0</v>
      </c>
      <c r="S493" s="30" t="str">
        <f t="shared" si="2"/>
        <v>4 ปี 4 เดือน 0 วัน </v>
      </c>
      <c r="T493" s="31">
        <f t="shared" si="7"/>
        <v>59080</v>
      </c>
      <c r="U493" s="32">
        <f t="shared" si="4"/>
        <v>2061</v>
      </c>
      <c r="V493" s="33" t="str">
        <f t="shared" si="5"/>
        <v>24-28</v>
      </c>
      <c r="W493" s="33" t="str">
        <f t="shared" si="6"/>
        <v>Gen Z 🧒</v>
      </c>
      <c r="X493" s="28"/>
      <c r="Y493" s="70"/>
      <c r="Z493" s="35"/>
      <c r="AA493" s="35"/>
      <c r="AB493" s="41" t="b">
        <v>0</v>
      </c>
      <c r="AC493" s="23" t="s">
        <v>175</v>
      </c>
      <c r="AD493" s="37"/>
      <c r="AE493" s="37"/>
      <c r="AF493" s="37"/>
      <c r="AG493" s="37"/>
      <c r="AH493" s="37"/>
      <c r="AI493" s="37"/>
      <c r="AJ493" s="37"/>
      <c r="AK493" s="38"/>
      <c r="AL493" s="38"/>
      <c r="AM493" s="38"/>
      <c r="AN493" s="38"/>
    </row>
    <row r="494" ht="21.75" customHeight="1">
      <c r="A494" s="8">
        <v>502.0</v>
      </c>
      <c r="B494" s="26" t="s">
        <v>52</v>
      </c>
      <c r="C494" s="94" t="s">
        <v>1493</v>
      </c>
      <c r="D494" s="76" t="s">
        <v>1494</v>
      </c>
      <c r="E494" s="6">
        <v>3130.0</v>
      </c>
      <c r="F494" s="20" t="s">
        <v>255</v>
      </c>
      <c r="G494" s="39" t="s">
        <v>478</v>
      </c>
      <c r="H494" s="106" t="s">
        <v>1294</v>
      </c>
      <c r="I494" s="106" t="s">
        <v>1315</v>
      </c>
      <c r="J494" s="22" t="s">
        <v>268</v>
      </c>
      <c r="K494" s="50" t="s">
        <v>135</v>
      </c>
      <c r="L494" s="23" t="s">
        <v>102</v>
      </c>
      <c r="M494" s="40" t="s">
        <v>59</v>
      </c>
      <c r="N494" s="25" t="s">
        <v>48</v>
      </c>
      <c r="O494" s="26" t="s">
        <v>49</v>
      </c>
      <c r="P494" s="27">
        <f t="shared" si="1"/>
        <v>29</v>
      </c>
      <c r="Q494" s="77">
        <v>35363.0</v>
      </c>
      <c r="R494" s="78">
        <v>44896.0</v>
      </c>
      <c r="S494" s="79" t="str">
        <f t="shared" si="2"/>
        <v>3 ปี 2 เดือน 14 วัน </v>
      </c>
      <c r="T494" s="31">
        <f t="shared" si="7"/>
        <v>57619</v>
      </c>
      <c r="U494" s="32">
        <f t="shared" si="4"/>
        <v>2057</v>
      </c>
      <c r="V494" s="33" t="str">
        <f t="shared" si="5"/>
        <v>29-33</v>
      </c>
      <c r="W494" s="33" t="str">
        <f t="shared" si="6"/>
        <v>Gen Y 👨‍🦱</v>
      </c>
      <c r="X494" s="31"/>
      <c r="Y494" s="74"/>
      <c r="Z494" s="40" t="s">
        <v>1495</v>
      </c>
      <c r="AA494" s="101">
        <v>46189.0</v>
      </c>
      <c r="AB494" s="102" t="b">
        <v>1</v>
      </c>
      <c r="AC494" s="23" t="s">
        <v>140</v>
      </c>
      <c r="AD494" s="213"/>
      <c r="AE494" s="213"/>
      <c r="AF494" s="106" t="s">
        <v>600</v>
      </c>
      <c r="AG494" s="42" t="s">
        <v>562</v>
      </c>
      <c r="AH494" s="42" t="s">
        <v>600</v>
      </c>
      <c r="AI494" s="81"/>
      <c r="AJ494" s="81"/>
      <c r="AK494" s="82"/>
      <c r="AL494" s="82"/>
      <c r="AM494" s="82"/>
      <c r="AN494" s="82"/>
    </row>
    <row r="495" ht="21.75" customHeight="1">
      <c r="A495" s="8">
        <v>503.0</v>
      </c>
      <c r="B495" s="27" t="s">
        <v>52</v>
      </c>
      <c r="C495" s="129" t="s">
        <v>1496</v>
      </c>
      <c r="D495" s="19" t="s">
        <v>1497</v>
      </c>
      <c r="E495" s="6">
        <v>3131.0</v>
      </c>
      <c r="F495" s="20" t="s">
        <v>255</v>
      </c>
      <c r="G495" s="39" t="s">
        <v>478</v>
      </c>
      <c r="H495" s="106" t="s">
        <v>1294</v>
      </c>
      <c r="I495" s="106" t="s">
        <v>1315</v>
      </c>
      <c r="J495" s="22" t="s">
        <v>268</v>
      </c>
      <c r="K495" s="50" t="s">
        <v>135</v>
      </c>
      <c r="L495" s="23" t="s">
        <v>102</v>
      </c>
      <c r="M495" s="40" t="s">
        <v>59</v>
      </c>
      <c r="N495" s="25" t="s">
        <v>48</v>
      </c>
      <c r="O495" s="26" t="s">
        <v>49</v>
      </c>
      <c r="P495" s="27">
        <f t="shared" si="1"/>
        <v>32</v>
      </c>
      <c r="Q495" s="28">
        <v>34309.0</v>
      </c>
      <c r="R495" s="29">
        <v>43374.0</v>
      </c>
      <c r="S495" s="30" t="str">
        <f t="shared" si="2"/>
        <v>7 ปี 4 เดือน 14 วัน </v>
      </c>
      <c r="T495" s="28">
        <f t="shared" si="7"/>
        <v>56523</v>
      </c>
      <c r="U495" s="32">
        <f t="shared" si="4"/>
        <v>2054</v>
      </c>
      <c r="V495" s="33" t="str">
        <f t="shared" si="5"/>
        <v>29-33</v>
      </c>
      <c r="W495" s="33" t="str">
        <f t="shared" si="6"/>
        <v>Gen Y 👨‍🦱</v>
      </c>
      <c r="X495" s="28"/>
      <c r="Y495" s="70"/>
      <c r="Z495" s="40" t="s">
        <v>1498</v>
      </c>
      <c r="AA495" s="101">
        <v>46924.0</v>
      </c>
      <c r="AB495" s="102" t="b">
        <v>1</v>
      </c>
      <c r="AC495" s="23" t="s">
        <v>50</v>
      </c>
      <c r="AD495" s="213"/>
      <c r="AE495" s="213"/>
      <c r="AF495" s="106" t="s">
        <v>600</v>
      </c>
      <c r="AG495" s="42" t="s">
        <v>562</v>
      </c>
      <c r="AH495" s="42" t="s">
        <v>600</v>
      </c>
      <c r="AI495" s="37"/>
      <c r="AJ495" s="37"/>
      <c r="AK495" s="38"/>
      <c r="AL495" s="38"/>
      <c r="AM495" s="38"/>
      <c r="AN495" s="38"/>
    </row>
    <row r="496" ht="21.75" customHeight="1">
      <c r="A496" s="8">
        <v>504.0</v>
      </c>
      <c r="B496" s="27" t="s">
        <v>52</v>
      </c>
      <c r="C496" s="129" t="s">
        <v>1499</v>
      </c>
      <c r="D496" s="19" t="s">
        <v>1500</v>
      </c>
      <c r="E496" s="6">
        <v>3132.0</v>
      </c>
      <c r="F496" s="20" t="s">
        <v>255</v>
      </c>
      <c r="G496" s="39" t="s">
        <v>478</v>
      </c>
      <c r="H496" s="106" t="s">
        <v>1294</v>
      </c>
      <c r="I496" s="106" t="s">
        <v>1315</v>
      </c>
      <c r="J496" s="22" t="s">
        <v>268</v>
      </c>
      <c r="K496" s="50" t="s">
        <v>135</v>
      </c>
      <c r="L496" s="23" t="s">
        <v>102</v>
      </c>
      <c r="M496" s="40" t="s">
        <v>59</v>
      </c>
      <c r="N496" s="25" t="s">
        <v>48</v>
      </c>
      <c r="O496" s="26" t="s">
        <v>49</v>
      </c>
      <c r="P496" s="27">
        <f t="shared" si="1"/>
        <v>31</v>
      </c>
      <c r="Q496" s="28">
        <v>34627.0</v>
      </c>
      <c r="R496" s="29">
        <v>43374.0</v>
      </c>
      <c r="S496" s="30" t="str">
        <f t="shared" si="2"/>
        <v>7 ปี 4 เดือน 14 วัน </v>
      </c>
      <c r="T496" s="28">
        <f t="shared" si="7"/>
        <v>56888</v>
      </c>
      <c r="U496" s="32">
        <f t="shared" si="4"/>
        <v>2055</v>
      </c>
      <c r="V496" s="33" t="str">
        <f t="shared" si="5"/>
        <v>29-33</v>
      </c>
      <c r="W496" s="33" t="str">
        <f t="shared" si="6"/>
        <v>Gen Y 👨‍🦱</v>
      </c>
      <c r="X496" s="28"/>
      <c r="Y496" s="70"/>
      <c r="Z496" s="100" t="s">
        <v>1501</v>
      </c>
      <c r="AA496" s="227" t="s">
        <v>1502</v>
      </c>
      <c r="AB496" s="36" t="b">
        <v>0</v>
      </c>
      <c r="AC496" s="23" t="s">
        <v>140</v>
      </c>
      <c r="AD496" s="213"/>
      <c r="AE496" s="213"/>
      <c r="AF496" s="106" t="s">
        <v>600</v>
      </c>
      <c r="AG496" s="42" t="s">
        <v>562</v>
      </c>
      <c r="AH496" s="42" t="s">
        <v>600</v>
      </c>
      <c r="AI496" s="37"/>
      <c r="AJ496" s="37"/>
      <c r="AK496" s="38"/>
      <c r="AL496" s="38"/>
      <c r="AM496" s="38"/>
      <c r="AN496" s="38"/>
    </row>
    <row r="497" ht="21.75" customHeight="1">
      <c r="A497" s="8">
        <v>505.0</v>
      </c>
      <c r="B497" s="226" t="s">
        <v>36</v>
      </c>
      <c r="C497" s="218" t="s">
        <v>1503</v>
      </c>
      <c r="D497" s="218" t="s">
        <v>1504</v>
      </c>
      <c r="E497" s="228" t="s">
        <v>1505</v>
      </c>
      <c r="F497" s="20" t="s">
        <v>255</v>
      </c>
      <c r="G497" s="39" t="s">
        <v>478</v>
      </c>
      <c r="H497" s="106" t="s">
        <v>1294</v>
      </c>
      <c r="I497" s="106" t="s">
        <v>1315</v>
      </c>
      <c r="J497" s="22" t="s">
        <v>268</v>
      </c>
      <c r="K497" s="50" t="s">
        <v>135</v>
      </c>
      <c r="L497" s="23" t="s">
        <v>102</v>
      </c>
      <c r="M497" s="24" t="s">
        <v>47</v>
      </c>
      <c r="N497" s="25" t="s">
        <v>48</v>
      </c>
      <c r="O497" s="26" t="s">
        <v>49</v>
      </c>
      <c r="P497" s="27">
        <f t="shared" si="1"/>
        <v>27</v>
      </c>
      <c r="Q497" s="229">
        <v>36126.0</v>
      </c>
      <c r="R497" s="67">
        <v>45505.0</v>
      </c>
      <c r="S497" s="30" t="str">
        <f t="shared" si="2"/>
        <v>1 ปี 6 เดือน 14 วัน </v>
      </c>
      <c r="T497" s="28">
        <f t="shared" si="7"/>
        <v>58349</v>
      </c>
      <c r="U497" s="32">
        <f t="shared" si="4"/>
        <v>2059</v>
      </c>
      <c r="V497" s="33" t="str">
        <f t="shared" si="5"/>
        <v>24-28</v>
      </c>
      <c r="W497" s="33" t="str">
        <f t="shared" si="6"/>
        <v>Gen Z 🧒</v>
      </c>
      <c r="X497" s="28"/>
      <c r="Y497" s="74"/>
      <c r="Z497" s="100" t="s">
        <v>1506</v>
      </c>
      <c r="AA497" s="101">
        <v>47253.0</v>
      </c>
      <c r="AB497" s="102" t="b">
        <v>1</v>
      </c>
      <c r="AC497" s="23" t="s">
        <v>140</v>
      </c>
      <c r="AD497" s="213"/>
      <c r="AE497" s="213"/>
      <c r="AF497" s="106" t="s">
        <v>600</v>
      </c>
      <c r="AG497" s="42" t="s">
        <v>562</v>
      </c>
      <c r="AH497" s="42" t="s">
        <v>600</v>
      </c>
      <c r="AI497" s="37"/>
      <c r="AJ497" s="37"/>
      <c r="AK497" s="38"/>
      <c r="AL497" s="38"/>
      <c r="AM497" s="38"/>
      <c r="AN497" s="38"/>
    </row>
    <row r="498" ht="21.75" customHeight="1">
      <c r="A498" s="8">
        <v>506.0</v>
      </c>
      <c r="B498" s="168" t="s">
        <v>52</v>
      </c>
      <c r="C498" s="64" t="s">
        <v>1507</v>
      </c>
      <c r="D498" s="218" t="s">
        <v>1508</v>
      </c>
      <c r="E498" s="228" t="s">
        <v>1509</v>
      </c>
      <c r="F498" s="20" t="s">
        <v>255</v>
      </c>
      <c r="G498" s="39" t="s">
        <v>478</v>
      </c>
      <c r="H498" s="106" t="s">
        <v>1294</v>
      </c>
      <c r="I498" s="106" t="s">
        <v>1315</v>
      </c>
      <c r="J498" s="22" t="s">
        <v>268</v>
      </c>
      <c r="K498" s="50" t="s">
        <v>135</v>
      </c>
      <c r="L498" s="23" t="s">
        <v>102</v>
      </c>
      <c r="M498" s="40" t="s">
        <v>59</v>
      </c>
      <c r="N498" s="25" t="s">
        <v>48</v>
      </c>
      <c r="O498" s="26" t="s">
        <v>49</v>
      </c>
      <c r="P498" s="27">
        <f t="shared" si="1"/>
        <v>25</v>
      </c>
      <c r="Q498" s="229">
        <v>36589.0</v>
      </c>
      <c r="R498" s="67">
        <v>45505.0</v>
      </c>
      <c r="S498" s="30" t="str">
        <f t="shared" si="2"/>
        <v>1 ปี 6 เดือน 14 วัน </v>
      </c>
      <c r="T498" s="28">
        <f t="shared" si="7"/>
        <v>58715</v>
      </c>
      <c r="U498" s="32">
        <f t="shared" si="4"/>
        <v>2060</v>
      </c>
      <c r="V498" s="33" t="str">
        <f t="shared" si="5"/>
        <v>24-28</v>
      </c>
      <c r="W498" s="33" t="str">
        <f t="shared" si="6"/>
        <v>Gen Z 🧒</v>
      </c>
      <c r="X498" s="28"/>
      <c r="Y498" s="74"/>
      <c r="Z498" s="40" t="s">
        <v>1510</v>
      </c>
      <c r="AA498" s="101">
        <v>47253.0</v>
      </c>
      <c r="AB498" s="102" t="b">
        <v>1</v>
      </c>
      <c r="AC498" s="23" t="s">
        <v>140</v>
      </c>
      <c r="AD498" s="213"/>
      <c r="AE498" s="213"/>
      <c r="AF498" s="106" t="s">
        <v>600</v>
      </c>
      <c r="AG498" s="42" t="s">
        <v>562</v>
      </c>
      <c r="AH498" s="42" t="s">
        <v>600</v>
      </c>
      <c r="AI498" s="37"/>
      <c r="AJ498" s="37"/>
      <c r="AK498" s="38"/>
      <c r="AL498" s="38"/>
      <c r="AM498" s="38"/>
      <c r="AN498" s="38"/>
    </row>
    <row r="499" ht="21.75" customHeight="1">
      <c r="A499" s="8">
        <v>507.0</v>
      </c>
      <c r="B499" s="168" t="s">
        <v>52</v>
      </c>
      <c r="C499" s="218" t="s">
        <v>1511</v>
      </c>
      <c r="D499" s="218" t="s">
        <v>1512</v>
      </c>
      <c r="E499" s="228" t="s">
        <v>1513</v>
      </c>
      <c r="F499" s="20" t="s">
        <v>255</v>
      </c>
      <c r="G499" s="39" t="s">
        <v>478</v>
      </c>
      <c r="H499" s="106" t="s">
        <v>1294</v>
      </c>
      <c r="I499" s="106" t="s">
        <v>1315</v>
      </c>
      <c r="J499" s="22" t="s">
        <v>268</v>
      </c>
      <c r="K499" s="50" t="s">
        <v>135</v>
      </c>
      <c r="L499" s="23" t="s">
        <v>102</v>
      </c>
      <c r="M499" s="40" t="s">
        <v>59</v>
      </c>
      <c r="N499" s="25" t="s">
        <v>48</v>
      </c>
      <c r="O499" s="26" t="s">
        <v>49</v>
      </c>
      <c r="P499" s="27">
        <f t="shared" si="1"/>
        <v>26</v>
      </c>
      <c r="Q499" s="229">
        <v>36546.0</v>
      </c>
      <c r="R499" s="67">
        <v>45505.0</v>
      </c>
      <c r="S499" s="30" t="str">
        <f t="shared" si="2"/>
        <v>1 ปี 6 เดือน 14 วัน </v>
      </c>
      <c r="T499" s="28">
        <f t="shared" si="7"/>
        <v>58715</v>
      </c>
      <c r="U499" s="32">
        <f t="shared" si="4"/>
        <v>2060</v>
      </c>
      <c r="V499" s="33" t="str">
        <f t="shared" si="5"/>
        <v>24-28</v>
      </c>
      <c r="W499" s="33" t="str">
        <f t="shared" si="6"/>
        <v>Gen Z 🧒</v>
      </c>
      <c r="X499" s="28"/>
      <c r="Y499" s="74"/>
      <c r="Z499" s="40" t="s">
        <v>1514</v>
      </c>
      <c r="AA499" s="101">
        <v>47253.0</v>
      </c>
      <c r="AB499" s="102" t="b">
        <v>1</v>
      </c>
      <c r="AC499" s="23" t="s">
        <v>140</v>
      </c>
      <c r="AD499" s="213"/>
      <c r="AE499" s="213"/>
      <c r="AF499" s="106" t="s">
        <v>600</v>
      </c>
      <c r="AG499" s="42" t="s">
        <v>562</v>
      </c>
      <c r="AH499" s="42" t="s">
        <v>600</v>
      </c>
      <c r="AI499" s="37"/>
      <c r="AJ499" s="37"/>
      <c r="AK499" s="38"/>
      <c r="AL499" s="38"/>
      <c r="AM499" s="38"/>
      <c r="AN499" s="38"/>
    </row>
    <row r="500" ht="21.75" customHeight="1">
      <c r="A500" s="8">
        <v>508.0</v>
      </c>
      <c r="B500" s="168" t="s">
        <v>52</v>
      </c>
      <c r="C500" s="218" t="s">
        <v>1515</v>
      </c>
      <c r="D500" s="218" t="s">
        <v>974</v>
      </c>
      <c r="E500" s="228" t="s">
        <v>1516</v>
      </c>
      <c r="F500" s="20" t="s">
        <v>255</v>
      </c>
      <c r="G500" s="39" t="s">
        <v>478</v>
      </c>
      <c r="H500" s="106" t="s">
        <v>1309</v>
      </c>
      <c r="I500" s="139"/>
      <c r="J500" s="22" t="s">
        <v>268</v>
      </c>
      <c r="K500" s="50" t="s">
        <v>135</v>
      </c>
      <c r="L500" s="23" t="s">
        <v>102</v>
      </c>
      <c r="M500" s="40" t="s">
        <v>59</v>
      </c>
      <c r="N500" s="25" t="s">
        <v>48</v>
      </c>
      <c r="O500" s="26" t="s">
        <v>49</v>
      </c>
      <c r="P500" s="27">
        <f t="shared" si="1"/>
        <v>35</v>
      </c>
      <c r="Q500" s="229">
        <v>33004.0</v>
      </c>
      <c r="R500" s="67">
        <v>45505.0</v>
      </c>
      <c r="S500" s="30" t="str">
        <f t="shared" si="2"/>
        <v>1 ปี 6 เดือน 14 วัน </v>
      </c>
      <c r="T500" s="28">
        <f t="shared" si="7"/>
        <v>55062</v>
      </c>
      <c r="U500" s="32">
        <f t="shared" si="4"/>
        <v>2050</v>
      </c>
      <c r="V500" s="33" t="str">
        <f t="shared" si="5"/>
        <v>34-38</v>
      </c>
      <c r="W500" s="33" t="str">
        <f t="shared" si="6"/>
        <v>Gen Y 👨‍🦱</v>
      </c>
      <c r="X500" s="28"/>
      <c r="Y500" s="74"/>
      <c r="Z500" s="100" t="s">
        <v>1517</v>
      </c>
      <c r="AA500" s="101">
        <v>46525.0</v>
      </c>
      <c r="AB500" s="102" t="b">
        <v>1</v>
      </c>
      <c r="AC500" s="23" t="s">
        <v>140</v>
      </c>
      <c r="AD500" s="37"/>
      <c r="AE500" s="37"/>
      <c r="AF500" s="20" t="s">
        <v>600</v>
      </c>
      <c r="AG500" s="42" t="s">
        <v>1311</v>
      </c>
      <c r="AH500" s="42" t="s">
        <v>1311</v>
      </c>
      <c r="AI500" s="37"/>
      <c r="AJ500" s="37"/>
      <c r="AK500" s="38"/>
      <c r="AL500" s="38"/>
      <c r="AM500" s="38"/>
      <c r="AN500" s="38"/>
    </row>
    <row r="501" ht="21.75" customHeight="1">
      <c r="A501" s="8">
        <v>509.0</v>
      </c>
      <c r="B501" s="27" t="s">
        <v>52</v>
      </c>
      <c r="C501" s="71" t="s">
        <v>1518</v>
      </c>
      <c r="D501" s="73" t="s">
        <v>1519</v>
      </c>
      <c r="E501" s="44">
        <v>1886.0</v>
      </c>
      <c r="F501" s="39" t="s">
        <v>1520</v>
      </c>
      <c r="G501" s="39" t="s">
        <v>478</v>
      </c>
      <c r="H501" s="106" t="s">
        <v>636</v>
      </c>
      <c r="I501" s="106" t="s">
        <v>1521</v>
      </c>
      <c r="J501" s="22" t="s">
        <v>268</v>
      </c>
      <c r="K501" s="10" t="s">
        <v>368</v>
      </c>
      <c r="L501" s="23" t="s">
        <v>172</v>
      </c>
      <c r="M501" s="40" t="s">
        <v>59</v>
      </c>
      <c r="N501" s="27" t="s">
        <v>173</v>
      </c>
      <c r="O501" s="26" t="s">
        <v>174</v>
      </c>
      <c r="P501" s="27">
        <f t="shared" si="1"/>
        <v>49</v>
      </c>
      <c r="Q501" s="28">
        <v>27854.0</v>
      </c>
      <c r="R501" s="29">
        <v>35492.0</v>
      </c>
      <c r="S501" s="30" t="str">
        <f t="shared" si="2"/>
        <v>28 ปี 11 เดือน 12 วัน </v>
      </c>
      <c r="T501" s="31">
        <f t="shared" si="7"/>
        <v>49949</v>
      </c>
      <c r="U501" s="32">
        <f t="shared" si="4"/>
        <v>2036</v>
      </c>
      <c r="V501" s="33" t="str">
        <f t="shared" si="5"/>
        <v>49-53</v>
      </c>
      <c r="W501" s="33" t="str">
        <f t="shared" si="6"/>
        <v>Gen X 🧔</v>
      </c>
      <c r="X501" s="31"/>
      <c r="Y501" s="74"/>
      <c r="Z501" s="35"/>
      <c r="AA501" s="35"/>
      <c r="AB501" s="41" t="b">
        <v>0</v>
      </c>
      <c r="AC501" s="23" t="s">
        <v>175</v>
      </c>
      <c r="AD501" s="37"/>
      <c r="AE501" s="37"/>
      <c r="AF501" s="37"/>
      <c r="AG501" s="37"/>
      <c r="AH501" s="37"/>
      <c r="AI501" s="37"/>
      <c r="AJ501" s="37"/>
      <c r="AK501" s="38"/>
      <c r="AL501" s="38"/>
      <c r="AM501" s="38"/>
      <c r="AN501" s="38"/>
    </row>
    <row r="502" ht="21.75" customHeight="1">
      <c r="A502" s="8">
        <v>510.0</v>
      </c>
      <c r="B502" s="230" t="s">
        <v>36</v>
      </c>
      <c r="C502" s="231" t="s">
        <v>1522</v>
      </c>
      <c r="D502" s="232" t="s">
        <v>1523</v>
      </c>
      <c r="E502" s="233" t="s">
        <v>1524</v>
      </c>
      <c r="F502" s="20" t="s">
        <v>255</v>
      </c>
      <c r="G502" s="234" t="s">
        <v>1525</v>
      </c>
      <c r="H502" s="235" t="s">
        <v>1526</v>
      </c>
      <c r="I502" s="236" t="s">
        <v>1295</v>
      </c>
      <c r="J502" s="237" t="s">
        <v>268</v>
      </c>
      <c r="K502" s="10" t="s">
        <v>45</v>
      </c>
      <c r="L502" s="23" t="s">
        <v>102</v>
      </c>
      <c r="M502" s="24" t="s">
        <v>47</v>
      </c>
      <c r="N502" s="25" t="s">
        <v>48</v>
      </c>
      <c r="O502" s="26" t="s">
        <v>49</v>
      </c>
      <c r="P502" s="238">
        <f t="shared" si="1"/>
        <v>47</v>
      </c>
      <c r="Q502" s="239">
        <v>28665.0</v>
      </c>
      <c r="R502" s="240">
        <v>39364.0</v>
      </c>
      <c r="S502" s="241" t="str">
        <f t="shared" si="2"/>
        <v>18 ปี 4 เดือน 6 วัน </v>
      </c>
      <c r="T502" s="242">
        <f t="shared" si="7"/>
        <v>50679</v>
      </c>
      <c r="U502" s="32">
        <f t="shared" si="4"/>
        <v>2038</v>
      </c>
      <c r="V502" s="33" t="str">
        <f t="shared" si="5"/>
        <v>44-48</v>
      </c>
      <c r="W502" s="33" t="str">
        <f t="shared" si="6"/>
        <v>Gen X 🧔</v>
      </c>
      <c r="X502" s="43" t="s">
        <v>1527</v>
      </c>
      <c r="Y502" s="243"/>
      <c r="Z502" s="244" t="s">
        <v>1528</v>
      </c>
      <c r="AA502" s="101">
        <v>46951.0</v>
      </c>
      <c r="AB502" s="102" t="b">
        <v>1</v>
      </c>
      <c r="AC502" s="39" t="s">
        <v>1529</v>
      </c>
      <c r="AD502" s="245" t="s">
        <v>423</v>
      </c>
      <c r="AE502" s="245" t="s">
        <v>576</v>
      </c>
      <c r="AF502" s="246"/>
      <c r="AG502" s="247"/>
      <c r="AH502" s="247"/>
      <c r="AI502" s="247"/>
      <c r="AJ502" s="247"/>
      <c r="AK502" s="248"/>
      <c r="AL502" s="248"/>
      <c r="AM502" s="248"/>
      <c r="AN502" s="248"/>
    </row>
    <row r="503" ht="21.75" customHeight="1">
      <c r="A503" s="8">
        <v>511.0</v>
      </c>
      <c r="B503" s="27" t="s">
        <v>36</v>
      </c>
      <c r="C503" s="109" t="s">
        <v>1530</v>
      </c>
      <c r="D503" s="110" t="s">
        <v>1531</v>
      </c>
      <c r="E503" s="44" t="s">
        <v>1532</v>
      </c>
      <c r="F503" s="20" t="s">
        <v>255</v>
      </c>
      <c r="G503" s="234" t="s">
        <v>1525</v>
      </c>
      <c r="H503" s="106" t="s">
        <v>1526</v>
      </c>
      <c r="I503" s="106" t="s">
        <v>748</v>
      </c>
      <c r="J503" s="22" t="s">
        <v>268</v>
      </c>
      <c r="K503" s="10" t="s">
        <v>45</v>
      </c>
      <c r="L503" s="23" t="s">
        <v>102</v>
      </c>
      <c r="M503" s="24" t="s">
        <v>47</v>
      </c>
      <c r="N503" s="25" t="s">
        <v>48</v>
      </c>
      <c r="O503" s="26" t="s">
        <v>49</v>
      </c>
      <c r="P503" s="27">
        <f t="shared" si="1"/>
        <v>41</v>
      </c>
      <c r="Q503" s="28">
        <v>30937.0</v>
      </c>
      <c r="R503" s="29">
        <v>40372.0</v>
      </c>
      <c r="S503" s="30" t="str">
        <f t="shared" si="2"/>
        <v>15 ปี 7 เดือน 2 วัน </v>
      </c>
      <c r="T503" s="31">
        <f t="shared" si="7"/>
        <v>52871</v>
      </c>
      <c r="U503" s="32">
        <f t="shared" si="4"/>
        <v>2044</v>
      </c>
      <c r="V503" s="33" t="str">
        <f t="shared" si="5"/>
        <v>39-43</v>
      </c>
      <c r="W503" s="33" t="str">
        <f t="shared" si="6"/>
        <v>Gen Y 👨‍🦱</v>
      </c>
      <c r="X503" s="31"/>
      <c r="Y503" s="74"/>
      <c r="Z503" s="40" t="s">
        <v>1533</v>
      </c>
      <c r="AA503" s="101">
        <v>47321.0</v>
      </c>
      <c r="AB503" s="102" t="b">
        <v>1</v>
      </c>
      <c r="AC503" s="23" t="s">
        <v>50</v>
      </c>
      <c r="AD503" s="37"/>
      <c r="AE503" s="37"/>
      <c r="AF503" s="106" t="s">
        <v>748</v>
      </c>
      <c r="AG503" s="42" t="s">
        <v>562</v>
      </c>
      <c r="AH503" s="106" t="s">
        <v>748</v>
      </c>
      <c r="AI503" s="37"/>
      <c r="AJ503" s="37"/>
      <c r="AK503" s="38"/>
      <c r="AL503" s="38"/>
      <c r="AM503" s="38"/>
      <c r="AN503" s="38"/>
    </row>
    <row r="504" ht="21.75" customHeight="1">
      <c r="A504" s="8">
        <v>512.0</v>
      </c>
      <c r="B504" s="27" t="s">
        <v>36</v>
      </c>
      <c r="C504" s="129" t="s">
        <v>1534</v>
      </c>
      <c r="D504" s="19" t="s">
        <v>1535</v>
      </c>
      <c r="E504" s="5" t="s">
        <v>1536</v>
      </c>
      <c r="F504" s="20" t="s">
        <v>255</v>
      </c>
      <c r="G504" s="234" t="s">
        <v>1525</v>
      </c>
      <c r="H504" s="153" t="s">
        <v>1526</v>
      </c>
      <c r="I504" s="106" t="s">
        <v>1537</v>
      </c>
      <c r="J504" s="22" t="s">
        <v>268</v>
      </c>
      <c r="K504" s="10" t="s">
        <v>45</v>
      </c>
      <c r="L504" s="23" t="s">
        <v>102</v>
      </c>
      <c r="M504" s="40" t="s">
        <v>59</v>
      </c>
      <c r="N504" s="25" t="s">
        <v>48</v>
      </c>
      <c r="O504" s="26" t="s">
        <v>49</v>
      </c>
      <c r="P504" s="27">
        <f t="shared" si="1"/>
        <v>38</v>
      </c>
      <c r="Q504" s="28">
        <v>31998.0</v>
      </c>
      <c r="R504" s="29">
        <v>41487.0</v>
      </c>
      <c r="S504" s="30" t="str">
        <f t="shared" si="2"/>
        <v>12 ปี 6 เดือน 14 วัน </v>
      </c>
      <c r="T504" s="31">
        <f t="shared" si="7"/>
        <v>53966</v>
      </c>
      <c r="U504" s="32">
        <f t="shared" si="4"/>
        <v>2047</v>
      </c>
      <c r="V504" s="33" t="str">
        <f t="shared" si="5"/>
        <v>34-38</v>
      </c>
      <c r="W504" s="33" t="str">
        <f t="shared" si="6"/>
        <v>Gen Y 👨‍🦱</v>
      </c>
      <c r="X504" s="31"/>
      <c r="Y504" s="21" t="s">
        <v>1538</v>
      </c>
      <c r="Z504" s="40" t="s">
        <v>1539</v>
      </c>
      <c r="AA504" s="101">
        <v>46614.0</v>
      </c>
      <c r="AB504" s="102" t="b">
        <v>1</v>
      </c>
      <c r="AC504" s="23" t="s">
        <v>50</v>
      </c>
      <c r="AD504" s="37"/>
      <c r="AE504" s="37"/>
      <c r="AF504" s="106" t="s">
        <v>1537</v>
      </c>
      <c r="AG504" s="42" t="s">
        <v>562</v>
      </c>
      <c r="AH504" s="106" t="s">
        <v>1537</v>
      </c>
      <c r="AI504" s="37"/>
      <c r="AJ504" s="37"/>
      <c r="AK504" s="38"/>
      <c r="AL504" s="38"/>
      <c r="AM504" s="38"/>
      <c r="AN504" s="38"/>
    </row>
    <row r="505" ht="21.75" customHeight="1">
      <c r="A505" s="8">
        <v>513.0</v>
      </c>
      <c r="B505" s="27" t="s">
        <v>36</v>
      </c>
      <c r="C505" s="71" t="s">
        <v>1540</v>
      </c>
      <c r="D505" s="73" t="s">
        <v>1541</v>
      </c>
      <c r="E505" s="44" t="s">
        <v>1542</v>
      </c>
      <c r="F505" s="20" t="s">
        <v>255</v>
      </c>
      <c r="G505" s="234" t="s">
        <v>1525</v>
      </c>
      <c r="H505" s="106" t="s">
        <v>1526</v>
      </c>
      <c r="I505" s="106" t="s">
        <v>748</v>
      </c>
      <c r="J505" s="22" t="s">
        <v>268</v>
      </c>
      <c r="K505" s="10" t="s">
        <v>45</v>
      </c>
      <c r="L505" s="23" t="s">
        <v>102</v>
      </c>
      <c r="M505" s="24" t="s">
        <v>47</v>
      </c>
      <c r="N505" s="25" t="s">
        <v>48</v>
      </c>
      <c r="O505" s="26" t="s">
        <v>49</v>
      </c>
      <c r="P505" s="27">
        <f t="shared" si="1"/>
        <v>39</v>
      </c>
      <c r="Q505" s="28">
        <v>31492.0</v>
      </c>
      <c r="R505" s="29">
        <v>40651.0</v>
      </c>
      <c r="S505" s="30" t="str">
        <f t="shared" si="2"/>
        <v>14 ปี 9 เดือน 28 วัน </v>
      </c>
      <c r="T505" s="31">
        <f t="shared" si="7"/>
        <v>53601</v>
      </c>
      <c r="U505" s="32">
        <f t="shared" si="4"/>
        <v>2046</v>
      </c>
      <c r="V505" s="33" t="str">
        <f t="shared" si="5"/>
        <v>39-43</v>
      </c>
      <c r="W505" s="33" t="str">
        <f t="shared" si="6"/>
        <v>Gen Y 👨‍🦱</v>
      </c>
      <c r="X505" s="31"/>
      <c r="Y505" s="74"/>
      <c r="Z505" s="40" t="s">
        <v>1543</v>
      </c>
      <c r="AA505" s="101">
        <v>47777.0</v>
      </c>
      <c r="AB505" s="102" t="b">
        <v>1</v>
      </c>
      <c r="AC505" s="23" t="s">
        <v>50</v>
      </c>
      <c r="AD505" s="42" t="s">
        <v>423</v>
      </c>
      <c r="AE505" s="42" t="s">
        <v>560</v>
      </c>
      <c r="AF505" s="106" t="s">
        <v>748</v>
      </c>
      <c r="AG505" s="42" t="s">
        <v>562</v>
      </c>
      <c r="AH505" s="106" t="s">
        <v>748</v>
      </c>
      <c r="AI505" s="37"/>
      <c r="AJ505" s="37"/>
      <c r="AK505" s="38"/>
      <c r="AL505" s="38"/>
      <c r="AM505" s="38"/>
      <c r="AN505" s="38"/>
    </row>
    <row r="506" ht="21.75" customHeight="1">
      <c r="A506" s="8">
        <v>514.0</v>
      </c>
      <c r="B506" s="26" t="s">
        <v>52</v>
      </c>
      <c r="C506" s="90" t="s">
        <v>1544</v>
      </c>
      <c r="D506" s="72" t="s">
        <v>1545</v>
      </c>
      <c r="E506" s="132" t="s">
        <v>1546</v>
      </c>
      <c r="F506" s="20" t="s">
        <v>255</v>
      </c>
      <c r="G506" s="234" t="s">
        <v>1525</v>
      </c>
      <c r="H506" s="106" t="s">
        <v>1526</v>
      </c>
      <c r="I506" s="106" t="s">
        <v>1295</v>
      </c>
      <c r="J506" s="167" t="s">
        <v>268</v>
      </c>
      <c r="K506" s="10" t="s">
        <v>45</v>
      </c>
      <c r="L506" s="23" t="s">
        <v>102</v>
      </c>
      <c r="M506" s="40" t="s">
        <v>59</v>
      </c>
      <c r="N506" s="25" t="s">
        <v>48</v>
      </c>
      <c r="O506" s="26" t="s">
        <v>49</v>
      </c>
      <c r="P506" s="165">
        <f t="shared" si="1"/>
        <v>37</v>
      </c>
      <c r="Q506" s="66">
        <v>32382.0</v>
      </c>
      <c r="R506" s="67">
        <v>45293.0</v>
      </c>
      <c r="S506" s="98" t="str">
        <f t="shared" si="2"/>
        <v>2 ปี 1 เดือน 13 วัน </v>
      </c>
      <c r="T506" s="31">
        <f t="shared" si="7"/>
        <v>54332</v>
      </c>
      <c r="U506" s="32">
        <f t="shared" si="4"/>
        <v>2048</v>
      </c>
      <c r="V506" s="33" t="str">
        <f t="shared" si="5"/>
        <v>34-38</v>
      </c>
      <c r="W506" s="33" t="str">
        <f t="shared" si="6"/>
        <v>Gen Y 👨‍🦱</v>
      </c>
      <c r="X506" s="31"/>
      <c r="Y506" s="74"/>
      <c r="Z506" s="40" t="s">
        <v>1547</v>
      </c>
      <c r="AA506" s="101">
        <v>46923.0</v>
      </c>
      <c r="AB506" s="102" t="b">
        <v>1</v>
      </c>
      <c r="AC506" s="23" t="s">
        <v>50</v>
      </c>
      <c r="AD506" s="37"/>
      <c r="AE506" s="37"/>
      <c r="AF506" s="106" t="s">
        <v>1295</v>
      </c>
      <c r="AG506" s="42" t="s">
        <v>562</v>
      </c>
      <c r="AH506" s="106" t="s">
        <v>1295</v>
      </c>
      <c r="AI506" s="37"/>
      <c r="AJ506" s="37"/>
      <c r="AK506" s="38"/>
      <c r="AL506" s="38"/>
      <c r="AM506" s="38"/>
      <c r="AN506" s="38"/>
    </row>
    <row r="507" ht="21.75" customHeight="1">
      <c r="A507" s="8">
        <v>515.0</v>
      </c>
      <c r="B507" s="27" t="s">
        <v>52</v>
      </c>
      <c r="C507" s="71" t="s">
        <v>1548</v>
      </c>
      <c r="D507" s="73" t="s">
        <v>1549</v>
      </c>
      <c r="E507" s="5" t="s">
        <v>1550</v>
      </c>
      <c r="F507" s="20" t="s">
        <v>67</v>
      </c>
      <c r="G507" s="234" t="s">
        <v>1525</v>
      </c>
      <c r="H507" s="106" t="s">
        <v>1551</v>
      </c>
      <c r="I507" s="106" t="s">
        <v>113</v>
      </c>
      <c r="J507" s="22" t="s">
        <v>268</v>
      </c>
      <c r="K507" s="10" t="s">
        <v>45</v>
      </c>
      <c r="L507" s="23" t="s">
        <v>46</v>
      </c>
      <c r="M507" s="40" t="s">
        <v>59</v>
      </c>
      <c r="N507" s="25" t="s">
        <v>48</v>
      </c>
      <c r="O507" s="26" t="s">
        <v>49</v>
      </c>
      <c r="P507" s="27">
        <f t="shared" si="1"/>
        <v>47</v>
      </c>
      <c r="Q507" s="28">
        <v>28763.0</v>
      </c>
      <c r="R507" s="29">
        <v>40799.0</v>
      </c>
      <c r="S507" s="30" t="str">
        <f t="shared" si="2"/>
        <v>14 ปี 5 เดือน 2 วัน </v>
      </c>
      <c r="T507" s="31">
        <f t="shared" si="7"/>
        <v>50679</v>
      </c>
      <c r="U507" s="32">
        <f t="shared" si="4"/>
        <v>2038</v>
      </c>
      <c r="V507" s="33" t="str">
        <f t="shared" si="5"/>
        <v>44-48</v>
      </c>
      <c r="W507" s="33" t="str">
        <f t="shared" si="6"/>
        <v>Gen X 🧔</v>
      </c>
      <c r="X507" s="31"/>
      <c r="Y507" s="74"/>
      <c r="Z507" s="35"/>
      <c r="AA507" s="35"/>
      <c r="AB507" s="41" t="b">
        <v>0</v>
      </c>
      <c r="AC507" s="23" t="s">
        <v>50</v>
      </c>
      <c r="AD507" s="37"/>
      <c r="AE507" s="37"/>
      <c r="AF507" s="37"/>
      <c r="AG507" s="37"/>
      <c r="AH507" s="37"/>
      <c r="AI507" s="37"/>
      <c r="AJ507" s="37"/>
      <c r="AK507" s="38"/>
      <c r="AL507" s="38"/>
      <c r="AM507" s="38"/>
      <c r="AN507" s="38"/>
    </row>
    <row r="508" ht="21.75" customHeight="1">
      <c r="A508" s="8">
        <v>516.0</v>
      </c>
      <c r="B508" s="27" t="s">
        <v>52</v>
      </c>
      <c r="C508" s="71" t="s">
        <v>1552</v>
      </c>
      <c r="D508" s="73" t="s">
        <v>1553</v>
      </c>
      <c r="E508" s="44" t="s">
        <v>1554</v>
      </c>
      <c r="F508" s="10" t="s">
        <v>159</v>
      </c>
      <c r="G508" s="234" t="s">
        <v>1525</v>
      </c>
      <c r="H508" s="106" t="s">
        <v>1555</v>
      </c>
      <c r="I508" s="106" t="s">
        <v>1556</v>
      </c>
      <c r="J508" s="22" t="s">
        <v>268</v>
      </c>
      <c r="K508" s="10" t="s">
        <v>45</v>
      </c>
      <c r="L508" s="23" t="s">
        <v>46</v>
      </c>
      <c r="M508" s="40" t="s">
        <v>59</v>
      </c>
      <c r="N508" s="25" t="s">
        <v>48</v>
      </c>
      <c r="O508" s="26" t="s">
        <v>49</v>
      </c>
      <c r="P508" s="27">
        <f t="shared" si="1"/>
        <v>44</v>
      </c>
      <c r="Q508" s="28">
        <v>29978.0</v>
      </c>
      <c r="R508" s="29">
        <v>40589.0</v>
      </c>
      <c r="S508" s="30" t="str">
        <f t="shared" si="2"/>
        <v>15 ปี 0 เดือน 0 วัน </v>
      </c>
      <c r="T508" s="31">
        <f t="shared" si="7"/>
        <v>52140</v>
      </c>
      <c r="U508" s="32">
        <f t="shared" si="4"/>
        <v>2042</v>
      </c>
      <c r="V508" s="33" t="str">
        <f t="shared" si="5"/>
        <v>44-48</v>
      </c>
      <c r="W508" s="33" t="str">
        <f t="shared" si="6"/>
        <v>Gen Y 👨‍🦱</v>
      </c>
      <c r="X508" s="31"/>
      <c r="Y508" s="74"/>
      <c r="Z508" s="35"/>
      <c r="AA508" s="35"/>
      <c r="AB508" s="41" t="b">
        <v>0</v>
      </c>
      <c r="AC508" s="23" t="s">
        <v>50</v>
      </c>
      <c r="AD508" s="37"/>
      <c r="AE508" s="37"/>
      <c r="AF508" s="106" t="s">
        <v>1556</v>
      </c>
      <c r="AG508" s="42" t="s">
        <v>562</v>
      </c>
      <c r="AH508" s="106" t="s">
        <v>1556</v>
      </c>
      <c r="AI508" s="37"/>
      <c r="AJ508" s="37"/>
      <c r="AK508" s="38"/>
      <c r="AL508" s="38"/>
      <c r="AM508" s="38"/>
      <c r="AN508" s="38"/>
    </row>
    <row r="509" ht="21.75" customHeight="1">
      <c r="A509" s="8">
        <v>517.0</v>
      </c>
      <c r="B509" s="27" t="s">
        <v>52</v>
      </c>
      <c r="C509" s="71" t="s">
        <v>71</v>
      </c>
      <c r="D509" s="73" t="s">
        <v>1557</v>
      </c>
      <c r="E509" s="5" t="s">
        <v>1558</v>
      </c>
      <c r="F509" s="10" t="s">
        <v>159</v>
      </c>
      <c r="G509" s="234" t="s">
        <v>1525</v>
      </c>
      <c r="H509" s="106" t="s">
        <v>1555</v>
      </c>
      <c r="I509" s="106" t="s">
        <v>1556</v>
      </c>
      <c r="J509" s="22" t="s">
        <v>268</v>
      </c>
      <c r="K509" s="10" t="s">
        <v>45</v>
      </c>
      <c r="L509" s="23" t="s">
        <v>46</v>
      </c>
      <c r="M509" s="40" t="s">
        <v>59</v>
      </c>
      <c r="N509" s="25" t="s">
        <v>48</v>
      </c>
      <c r="O509" s="26" t="s">
        <v>49</v>
      </c>
      <c r="P509" s="27">
        <f t="shared" si="1"/>
        <v>43</v>
      </c>
      <c r="Q509" s="28">
        <v>30361.0</v>
      </c>
      <c r="R509" s="29">
        <v>40897.0</v>
      </c>
      <c r="S509" s="30" t="str">
        <f t="shared" si="2"/>
        <v>14 ปี 1 เดือน 26 วัน </v>
      </c>
      <c r="T509" s="31">
        <f t="shared" si="7"/>
        <v>52505</v>
      </c>
      <c r="U509" s="32">
        <f t="shared" si="4"/>
        <v>2043</v>
      </c>
      <c r="V509" s="33" t="str">
        <f t="shared" si="5"/>
        <v>39-43</v>
      </c>
      <c r="W509" s="33" t="str">
        <f t="shared" si="6"/>
        <v>Gen Y 👨‍🦱</v>
      </c>
      <c r="X509" s="31"/>
      <c r="Y509" s="74"/>
      <c r="Z509" s="35"/>
      <c r="AA509" s="35"/>
      <c r="AB509" s="41" t="b">
        <v>0</v>
      </c>
      <c r="AC509" s="23" t="s">
        <v>50</v>
      </c>
      <c r="AD509" s="37"/>
      <c r="AE509" s="37"/>
      <c r="AF509" s="106" t="s">
        <v>1556</v>
      </c>
      <c r="AG509" s="42" t="s">
        <v>562</v>
      </c>
      <c r="AH509" s="106" t="s">
        <v>1556</v>
      </c>
      <c r="AI509" s="37"/>
      <c r="AJ509" s="37"/>
      <c r="AK509" s="38"/>
      <c r="AL509" s="38"/>
      <c r="AM509" s="38"/>
      <c r="AN509" s="38"/>
    </row>
    <row r="510" ht="21.75" customHeight="1">
      <c r="A510" s="8">
        <v>518.0</v>
      </c>
      <c r="B510" s="27" t="s">
        <v>52</v>
      </c>
      <c r="C510" s="71" t="s">
        <v>1559</v>
      </c>
      <c r="D510" s="73" t="s">
        <v>228</v>
      </c>
      <c r="E510" s="27">
        <v>2594.0</v>
      </c>
      <c r="F510" s="20" t="s">
        <v>255</v>
      </c>
      <c r="G510" s="234" t="s">
        <v>1525</v>
      </c>
      <c r="H510" s="106" t="s">
        <v>1526</v>
      </c>
      <c r="I510" s="106" t="s">
        <v>748</v>
      </c>
      <c r="J510" s="22" t="s">
        <v>268</v>
      </c>
      <c r="K510" s="50" t="s">
        <v>135</v>
      </c>
      <c r="L510" s="23" t="s">
        <v>102</v>
      </c>
      <c r="M510" s="40" t="s">
        <v>59</v>
      </c>
      <c r="N510" s="25" t="s">
        <v>48</v>
      </c>
      <c r="O510" s="26" t="s">
        <v>49</v>
      </c>
      <c r="P510" s="27">
        <f t="shared" si="1"/>
        <v>36</v>
      </c>
      <c r="Q510" s="28">
        <v>32824.0</v>
      </c>
      <c r="R510" s="99">
        <v>43010.0</v>
      </c>
      <c r="S510" s="30" t="str">
        <f t="shared" si="2"/>
        <v>8 ปี 4 เดือน 13 วัน </v>
      </c>
      <c r="T510" s="31">
        <f t="shared" si="7"/>
        <v>55062</v>
      </c>
      <c r="U510" s="32">
        <f t="shared" si="4"/>
        <v>2050</v>
      </c>
      <c r="V510" s="33" t="str">
        <f t="shared" si="5"/>
        <v>34-38</v>
      </c>
      <c r="W510" s="33" t="str">
        <f t="shared" si="6"/>
        <v>Gen Y 👨‍🦱</v>
      </c>
      <c r="X510" s="31"/>
      <c r="Y510" s="70"/>
      <c r="Z510" s="249" t="s">
        <v>1560</v>
      </c>
      <c r="AA510" s="101">
        <v>47231.0</v>
      </c>
      <c r="AB510" s="102" t="b">
        <v>1</v>
      </c>
      <c r="AC510" s="23" t="s">
        <v>50</v>
      </c>
      <c r="AD510" s="37"/>
      <c r="AE510" s="37"/>
      <c r="AF510" s="106" t="s">
        <v>748</v>
      </c>
      <c r="AG510" s="42" t="s">
        <v>562</v>
      </c>
      <c r="AH510" s="106" t="s">
        <v>748</v>
      </c>
      <c r="AI510" s="37"/>
      <c r="AJ510" s="37"/>
      <c r="AK510" s="38"/>
      <c r="AL510" s="38"/>
      <c r="AM510" s="38"/>
      <c r="AN510" s="38"/>
    </row>
    <row r="511" ht="21.75" customHeight="1">
      <c r="A511" s="8">
        <v>519.0</v>
      </c>
      <c r="B511" s="40" t="s">
        <v>52</v>
      </c>
      <c r="C511" s="250" t="s">
        <v>1561</v>
      </c>
      <c r="D511" s="69" t="s">
        <v>1562</v>
      </c>
      <c r="E511" s="24">
        <v>2635.0</v>
      </c>
      <c r="F511" s="10" t="s">
        <v>159</v>
      </c>
      <c r="G511" s="234" t="s">
        <v>1525</v>
      </c>
      <c r="H511" s="106" t="s">
        <v>1526</v>
      </c>
      <c r="I511" s="106" t="s">
        <v>1537</v>
      </c>
      <c r="J511" s="22" t="s">
        <v>268</v>
      </c>
      <c r="K511" s="50" t="s">
        <v>135</v>
      </c>
      <c r="L511" s="23" t="s">
        <v>46</v>
      </c>
      <c r="M511" s="40" t="s">
        <v>59</v>
      </c>
      <c r="N511" s="25" t="s">
        <v>48</v>
      </c>
      <c r="O511" s="26" t="s">
        <v>49</v>
      </c>
      <c r="P511" s="27">
        <f t="shared" si="1"/>
        <v>28</v>
      </c>
      <c r="Q511" s="66">
        <v>35745.0</v>
      </c>
      <c r="R511" s="67">
        <v>45566.0</v>
      </c>
      <c r="S511" s="30" t="str">
        <f t="shared" si="2"/>
        <v>1 ปี 4 เดือน 14 วัน </v>
      </c>
      <c r="T511" s="31">
        <f t="shared" si="7"/>
        <v>57984</v>
      </c>
      <c r="U511" s="32">
        <f t="shared" si="4"/>
        <v>2058</v>
      </c>
      <c r="V511" s="33" t="str">
        <f t="shared" si="5"/>
        <v>24-28</v>
      </c>
      <c r="W511" s="33" t="str">
        <f t="shared" si="6"/>
        <v>Gen Z 🧒</v>
      </c>
      <c r="X511" s="28"/>
      <c r="Y511" s="70"/>
      <c r="Z511" s="35"/>
      <c r="AA511" s="35"/>
      <c r="AB511" s="36" t="b">
        <v>0</v>
      </c>
      <c r="AC511" s="23" t="s">
        <v>140</v>
      </c>
      <c r="AD511" s="37"/>
      <c r="AE511" s="37"/>
      <c r="AF511" s="106" t="s">
        <v>1537</v>
      </c>
      <c r="AG511" s="42" t="s">
        <v>562</v>
      </c>
      <c r="AH511" s="106" t="s">
        <v>1537</v>
      </c>
      <c r="AI511" s="37"/>
      <c r="AJ511" s="37"/>
      <c r="AK511" s="38"/>
      <c r="AL511" s="38"/>
      <c r="AM511" s="38"/>
      <c r="AN511" s="38"/>
    </row>
    <row r="512" ht="21.75" customHeight="1">
      <c r="A512" s="8">
        <v>520.0</v>
      </c>
      <c r="B512" s="251" t="s">
        <v>36</v>
      </c>
      <c r="C512" s="252" t="s">
        <v>1563</v>
      </c>
      <c r="D512" s="253" t="s">
        <v>1564</v>
      </c>
      <c r="E512" s="8">
        <v>2740.0</v>
      </c>
      <c r="F512" s="20" t="s">
        <v>255</v>
      </c>
      <c r="G512" s="234" t="s">
        <v>1525</v>
      </c>
      <c r="H512" s="106" t="s">
        <v>1526</v>
      </c>
      <c r="I512" s="106" t="s">
        <v>1295</v>
      </c>
      <c r="J512" s="22" t="s">
        <v>268</v>
      </c>
      <c r="K512" s="50" t="s">
        <v>135</v>
      </c>
      <c r="L512" s="23" t="s">
        <v>102</v>
      </c>
      <c r="M512" s="24" t="s">
        <v>47</v>
      </c>
      <c r="N512" s="25" t="s">
        <v>48</v>
      </c>
      <c r="O512" s="26" t="s">
        <v>49</v>
      </c>
      <c r="P512" s="27">
        <f t="shared" si="1"/>
        <v>28</v>
      </c>
      <c r="Q512" s="254">
        <v>35655.0</v>
      </c>
      <c r="R512" s="78">
        <v>45092.0</v>
      </c>
      <c r="S512" s="79" t="str">
        <f t="shared" si="2"/>
        <v>2 ปี 8 เดือน 0 วัน </v>
      </c>
      <c r="T512" s="31">
        <f t="shared" si="7"/>
        <v>57619</v>
      </c>
      <c r="U512" s="32">
        <f t="shared" si="4"/>
        <v>2057</v>
      </c>
      <c r="V512" s="33" t="str">
        <f t="shared" si="5"/>
        <v>24-28</v>
      </c>
      <c r="W512" s="33" t="str">
        <f t="shared" si="6"/>
        <v>Gen Z 🧒</v>
      </c>
      <c r="X512" s="31"/>
      <c r="Y512" s="74"/>
      <c r="Z512" s="40" t="s">
        <v>1565</v>
      </c>
      <c r="AA512" s="101">
        <v>46525.0</v>
      </c>
      <c r="AB512" s="102" t="b">
        <v>1</v>
      </c>
      <c r="AC512" s="23" t="s">
        <v>140</v>
      </c>
      <c r="AD512" s="81"/>
      <c r="AE512" s="81"/>
      <c r="AF512" s="106" t="s">
        <v>1295</v>
      </c>
      <c r="AG512" s="42" t="s">
        <v>562</v>
      </c>
      <c r="AH512" s="106" t="s">
        <v>1295</v>
      </c>
      <c r="AI512" s="81"/>
      <c r="AJ512" s="81"/>
      <c r="AK512" s="82"/>
      <c r="AL512" s="82"/>
      <c r="AM512" s="82"/>
      <c r="AN512" s="82"/>
    </row>
    <row r="513" ht="21.75" customHeight="1">
      <c r="A513" s="8">
        <v>521.0</v>
      </c>
      <c r="B513" s="255" t="s">
        <v>52</v>
      </c>
      <c r="C513" s="256" t="s">
        <v>1394</v>
      </c>
      <c r="D513" s="257" t="s">
        <v>1566</v>
      </c>
      <c r="E513" s="8">
        <v>2698.0</v>
      </c>
      <c r="F513" s="10" t="s">
        <v>159</v>
      </c>
      <c r="G513" s="234" t="s">
        <v>1525</v>
      </c>
      <c r="H513" s="106" t="s">
        <v>1526</v>
      </c>
      <c r="I513" s="106" t="s">
        <v>1567</v>
      </c>
      <c r="J513" s="22" t="s">
        <v>268</v>
      </c>
      <c r="K513" s="50" t="s">
        <v>135</v>
      </c>
      <c r="L513" s="23" t="s">
        <v>46</v>
      </c>
      <c r="M513" s="40" t="s">
        <v>59</v>
      </c>
      <c r="N513" s="25" t="s">
        <v>48</v>
      </c>
      <c r="O513" s="26" t="s">
        <v>49</v>
      </c>
      <c r="P513" s="258">
        <f t="shared" si="1"/>
        <v>26</v>
      </c>
      <c r="Q513" s="259">
        <v>36251.0</v>
      </c>
      <c r="R513" s="67">
        <v>44866.0</v>
      </c>
      <c r="S513" s="79" t="str">
        <f t="shared" si="2"/>
        <v>3 ปี 3 เดือน 14 วัน </v>
      </c>
      <c r="T513" s="31">
        <f t="shared" si="7"/>
        <v>58349</v>
      </c>
      <c r="U513" s="32">
        <f t="shared" si="4"/>
        <v>2059</v>
      </c>
      <c r="V513" s="33" t="str">
        <f t="shared" si="5"/>
        <v>24-28</v>
      </c>
      <c r="W513" s="33" t="str">
        <f t="shared" si="6"/>
        <v>Gen Z 🧒</v>
      </c>
      <c r="X513" s="31"/>
      <c r="Y513" s="70"/>
      <c r="Z513" s="35"/>
      <c r="AA513" s="35"/>
      <c r="AB513" s="36" t="b">
        <v>0</v>
      </c>
      <c r="AC513" s="23" t="s">
        <v>140</v>
      </c>
      <c r="AD513" s="37"/>
      <c r="AE513" s="37"/>
      <c r="AF513" s="106" t="s">
        <v>1567</v>
      </c>
      <c r="AG513" s="42" t="s">
        <v>562</v>
      </c>
      <c r="AH513" s="106" t="s">
        <v>1567</v>
      </c>
      <c r="AI513" s="37"/>
      <c r="AJ513" s="37"/>
      <c r="AK513" s="38"/>
      <c r="AL513" s="38"/>
      <c r="AM513" s="38"/>
      <c r="AN513" s="38"/>
    </row>
    <row r="514" ht="21.75" customHeight="1">
      <c r="A514" s="8">
        <v>522.0</v>
      </c>
      <c r="B514" s="26" t="s">
        <v>36</v>
      </c>
      <c r="C514" s="112" t="s">
        <v>1568</v>
      </c>
      <c r="D514" s="72" t="s">
        <v>1569</v>
      </c>
      <c r="E514" s="8">
        <v>2779.0</v>
      </c>
      <c r="F514" s="20" t="s">
        <v>255</v>
      </c>
      <c r="G514" s="234" t="s">
        <v>1525</v>
      </c>
      <c r="H514" s="106" t="s">
        <v>1526</v>
      </c>
      <c r="I514" s="106" t="s">
        <v>748</v>
      </c>
      <c r="J514" s="22" t="s">
        <v>268</v>
      </c>
      <c r="K514" s="50" t="s">
        <v>135</v>
      </c>
      <c r="L514" s="23" t="s">
        <v>102</v>
      </c>
      <c r="M514" s="24" t="s">
        <v>47</v>
      </c>
      <c r="N514" s="25" t="s">
        <v>48</v>
      </c>
      <c r="O514" s="26" t="s">
        <v>49</v>
      </c>
      <c r="P514" s="258">
        <f t="shared" si="1"/>
        <v>29</v>
      </c>
      <c r="Q514" s="254">
        <v>35474.0</v>
      </c>
      <c r="R514" s="78">
        <v>45124.0</v>
      </c>
      <c r="S514" s="79" t="str">
        <f t="shared" si="2"/>
        <v>2 ปี 6 เดือน 29 วัน </v>
      </c>
      <c r="T514" s="31">
        <f t="shared" si="7"/>
        <v>57619</v>
      </c>
      <c r="U514" s="32">
        <f t="shared" si="4"/>
        <v>2057</v>
      </c>
      <c r="V514" s="33" t="str">
        <f t="shared" si="5"/>
        <v>29-33</v>
      </c>
      <c r="W514" s="33" t="str">
        <f t="shared" si="6"/>
        <v>Gen Z 🧒</v>
      </c>
      <c r="X514" s="31"/>
      <c r="Y514" s="74"/>
      <c r="Z514" s="40" t="s">
        <v>1570</v>
      </c>
      <c r="AA514" s="101">
        <v>46525.0</v>
      </c>
      <c r="AB514" s="102" t="b">
        <v>1</v>
      </c>
      <c r="AC514" s="23" t="s">
        <v>140</v>
      </c>
      <c r="AD514" s="81"/>
      <c r="AE514" s="81"/>
      <c r="AF514" s="106" t="s">
        <v>748</v>
      </c>
      <c r="AG514" s="42" t="s">
        <v>562</v>
      </c>
      <c r="AH514" s="106" t="s">
        <v>748</v>
      </c>
      <c r="AI514" s="81"/>
      <c r="AJ514" s="81"/>
      <c r="AK514" s="82"/>
      <c r="AL514" s="82"/>
      <c r="AM514" s="82"/>
      <c r="AN514" s="82"/>
    </row>
    <row r="515" ht="21.75" customHeight="1">
      <c r="A515" s="8">
        <v>523.0</v>
      </c>
      <c r="B515" s="27" t="s">
        <v>52</v>
      </c>
      <c r="C515" s="71" t="s">
        <v>1571</v>
      </c>
      <c r="D515" s="73" t="s">
        <v>1572</v>
      </c>
      <c r="E515" s="6">
        <v>2796.0</v>
      </c>
      <c r="F515" s="10" t="s">
        <v>159</v>
      </c>
      <c r="G515" s="234" t="s">
        <v>1525</v>
      </c>
      <c r="H515" s="106" t="s">
        <v>1526</v>
      </c>
      <c r="I515" s="106" t="s">
        <v>1295</v>
      </c>
      <c r="J515" s="22" t="s">
        <v>268</v>
      </c>
      <c r="K515" s="50" t="s">
        <v>135</v>
      </c>
      <c r="L515" s="23" t="s">
        <v>46</v>
      </c>
      <c r="M515" s="40" t="s">
        <v>59</v>
      </c>
      <c r="N515" s="25" t="s">
        <v>48</v>
      </c>
      <c r="O515" s="26" t="s">
        <v>49</v>
      </c>
      <c r="P515" s="27">
        <f t="shared" si="1"/>
        <v>32</v>
      </c>
      <c r="Q515" s="28">
        <v>34104.0</v>
      </c>
      <c r="R515" s="29">
        <v>43221.0</v>
      </c>
      <c r="S515" s="30" t="str">
        <f t="shared" si="2"/>
        <v>7 ปี 9 เดือน 14 วัน </v>
      </c>
      <c r="T515" s="31">
        <f t="shared" si="7"/>
        <v>56158</v>
      </c>
      <c r="U515" s="32">
        <f t="shared" si="4"/>
        <v>2053</v>
      </c>
      <c r="V515" s="33" t="str">
        <f t="shared" si="5"/>
        <v>29-33</v>
      </c>
      <c r="W515" s="33" t="str">
        <f t="shared" si="6"/>
        <v>Gen Y 👨‍🦱</v>
      </c>
      <c r="X515" s="31"/>
      <c r="Y515" s="70"/>
      <c r="Z515" s="35"/>
      <c r="AA515" s="35"/>
      <c r="AB515" s="36" t="b">
        <v>0</v>
      </c>
      <c r="AC515" s="23" t="s">
        <v>50</v>
      </c>
      <c r="AD515" s="37"/>
      <c r="AE515" s="37"/>
      <c r="AF515" s="106" t="s">
        <v>1295</v>
      </c>
      <c r="AG515" s="42" t="s">
        <v>562</v>
      </c>
      <c r="AH515" s="106" t="s">
        <v>1295</v>
      </c>
      <c r="AI515" s="37"/>
      <c r="AJ515" s="37"/>
      <c r="AK515" s="38"/>
      <c r="AL515" s="38"/>
      <c r="AM515" s="38"/>
      <c r="AN515" s="38"/>
    </row>
    <row r="516" ht="21.75" customHeight="1">
      <c r="A516" s="8">
        <v>524.0</v>
      </c>
      <c r="B516" s="27" t="s">
        <v>52</v>
      </c>
      <c r="C516" s="71" t="s">
        <v>1573</v>
      </c>
      <c r="D516" s="73" t="s">
        <v>1574</v>
      </c>
      <c r="E516" s="27">
        <v>2797.0</v>
      </c>
      <c r="F516" s="39" t="s">
        <v>56</v>
      </c>
      <c r="G516" s="234" t="s">
        <v>1525</v>
      </c>
      <c r="H516" s="106" t="s">
        <v>1551</v>
      </c>
      <c r="I516" s="106" t="s">
        <v>113</v>
      </c>
      <c r="J516" s="22" t="s">
        <v>268</v>
      </c>
      <c r="K516" s="50" t="s">
        <v>135</v>
      </c>
      <c r="L516" s="23" t="s">
        <v>46</v>
      </c>
      <c r="M516" s="40" t="s">
        <v>59</v>
      </c>
      <c r="N516" s="25" t="s">
        <v>48</v>
      </c>
      <c r="O516" s="26" t="s">
        <v>49</v>
      </c>
      <c r="P516" s="27">
        <f t="shared" si="1"/>
        <v>51</v>
      </c>
      <c r="Q516" s="28">
        <v>27300.0</v>
      </c>
      <c r="R516" s="29">
        <v>41306.0</v>
      </c>
      <c r="S516" s="30" t="str">
        <f t="shared" si="2"/>
        <v>13 ปี 0 เดือน 14 วัน </v>
      </c>
      <c r="T516" s="31">
        <f t="shared" si="7"/>
        <v>49218</v>
      </c>
      <c r="U516" s="32">
        <f t="shared" si="4"/>
        <v>2034</v>
      </c>
      <c r="V516" s="33" t="str">
        <f t="shared" si="5"/>
        <v>49-53</v>
      </c>
      <c r="W516" s="33" t="str">
        <f t="shared" si="6"/>
        <v>Gen X 🧔</v>
      </c>
      <c r="X516" s="31"/>
      <c r="Y516" s="74"/>
      <c r="Z516" s="35"/>
      <c r="AA516" s="35"/>
      <c r="AB516" s="36" t="b">
        <v>0</v>
      </c>
      <c r="AC516" s="23" t="s">
        <v>50</v>
      </c>
      <c r="AD516" s="37"/>
      <c r="AE516" s="37"/>
      <c r="AF516" s="37"/>
      <c r="AG516" s="37"/>
      <c r="AH516" s="37"/>
      <c r="AI516" s="37"/>
      <c r="AJ516" s="37"/>
      <c r="AK516" s="38"/>
      <c r="AL516" s="38"/>
      <c r="AM516" s="38"/>
      <c r="AN516" s="38"/>
    </row>
    <row r="517" ht="21.75" customHeight="1">
      <c r="A517" s="8">
        <v>525.0</v>
      </c>
      <c r="B517" s="27" t="s">
        <v>70</v>
      </c>
      <c r="C517" s="71" t="s">
        <v>417</v>
      </c>
      <c r="D517" s="73" t="s">
        <v>1575</v>
      </c>
      <c r="E517" s="6">
        <v>2799.0</v>
      </c>
      <c r="F517" s="20" t="s">
        <v>170</v>
      </c>
      <c r="G517" s="234" t="s">
        <v>1525</v>
      </c>
      <c r="H517" s="106" t="s">
        <v>1555</v>
      </c>
      <c r="I517" s="106" t="s">
        <v>1576</v>
      </c>
      <c r="J517" s="22" t="s">
        <v>268</v>
      </c>
      <c r="K517" s="50" t="s">
        <v>135</v>
      </c>
      <c r="L517" s="23" t="s">
        <v>172</v>
      </c>
      <c r="M517" s="40" t="s">
        <v>59</v>
      </c>
      <c r="N517" s="6" t="s">
        <v>179</v>
      </c>
      <c r="O517" s="26" t="s">
        <v>174</v>
      </c>
      <c r="P517" s="27">
        <f t="shared" si="1"/>
        <v>53</v>
      </c>
      <c r="Q517" s="28">
        <v>26418.0</v>
      </c>
      <c r="R517" s="29">
        <v>41306.0</v>
      </c>
      <c r="S517" s="30" t="str">
        <f t="shared" si="2"/>
        <v>13 ปี 0 เดือน 14 วัน </v>
      </c>
      <c r="T517" s="31">
        <f t="shared" si="7"/>
        <v>48488</v>
      </c>
      <c r="U517" s="32">
        <f t="shared" si="4"/>
        <v>2032</v>
      </c>
      <c r="V517" s="33" t="str">
        <f t="shared" si="5"/>
        <v>49-53</v>
      </c>
      <c r="W517" s="33" t="str">
        <f t="shared" si="6"/>
        <v>Gen X 🧔</v>
      </c>
      <c r="X517" s="31"/>
      <c r="Y517" s="74"/>
      <c r="Z517" s="35"/>
      <c r="AA517" s="35"/>
      <c r="AB517" s="41" t="b">
        <v>0</v>
      </c>
      <c r="AC517" s="23" t="s">
        <v>175</v>
      </c>
      <c r="AD517" s="37"/>
      <c r="AE517" s="37"/>
      <c r="AF517" s="37"/>
      <c r="AG517" s="37"/>
      <c r="AH517" s="37"/>
      <c r="AI517" s="37"/>
      <c r="AJ517" s="37"/>
      <c r="AK517" s="38"/>
      <c r="AL517" s="38"/>
      <c r="AM517" s="38"/>
      <c r="AN517" s="38"/>
    </row>
    <row r="518" ht="21.75" customHeight="1">
      <c r="A518" s="8">
        <v>526.0</v>
      </c>
      <c r="B518" s="27" t="s">
        <v>52</v>
      </c>
      <c r="C518" s="71" t="s">
        <v>1577</v>
      </c>
      <c r="D518" s="73" t="s">
        <v>1578</v>
      </c>
      <c r="E518" s="6">
        <v>2800.0</v>
      </c>
      <c r="F518" s="20" t="s">
        <v>170</v>
      </c>
      <c r="G518" s="234" t="s">
        <v>1525</v>
      </c>
      <c r="H518" s="106" t="s">
        <v>1555</v>
      </c>
      <c r="I518" s="106" t="s">
        <v>1576</v>
      </c>
      <c r="J518" s="22" t="s">
        <v>268</v>
      </c>
      <c r="K518" s="50" t="s">
        <v>135</v>
      </c>
      <c r="L518" s="23" t="s">
        <v>172</v>
      </c>
      <c r="M518" s="40" t="s">
        <v>59</v>
      </c>
      <c r="N518" s="6" t="s">
        <v>197</v>
      </c>
      <c r="O518" s="26" t="s">
        <v>174</v>
      </c>
      <c r="P518" s="27">
        <f t="shared" si="1"/>
        <v>46</v>
      </c>
      <c r="Q518" s="28">
        <v>29039.0</v>
      </c>
      <c r="R518" s="29">
        <v>41306.0</v>
      </c>
      <c r="S518" s="30" t="str">
        <f t="shared" si="2"/>
        <v>13 ปี 0 เดือน 14 วัน </v>
      </c>
      <c r="T518" s="31">
        <f t="shared" si="7"/>
        <v>51044</v>
      </c>
      <c r="U518" s="32">
        <f t="shared" si="4"/>
        <v>2039</v>
      </c>
      <c r="V518" s="33" t="str">
        <f t="shared" si="5"/>
        <v>44-48</v>
      </c>
      <c r="W518" s="33" t="str">
        <f t="shared" si="6"/>
        <v>Gen X 🧔</v>
      </c>
      <c r="X518" s="31"/>
      <c r="Y518" s="74"/>
      <c r="Z518" s="35"/>
      <c r="AA518" s="35"/>
      <c r="AB518" s="41" t="b">
        <v>0</v>
      </c>
      <c r="AC518" s="23" t="s">
        <v>175</v>
      </c>
      <c r="AD518" s="37"/>
      <c r="AE518" s="37"/>
      <c r="AF518" s="37"/>
      <c r="AG518" s="37"/>
      <c r="AH518" s="37"/>
      <c r="AI518" s="37"/>
      <c r="AJ518" s="37"/>
      <c r="AK518" s="38"/>
      <c r="AL518" s="38"/>
      <c r="AM518" s="38"/>
      <c r="AN518" s="38"/>
    </row>
    <row r="519" ht="21.75" customHeight="1">
      <c r="A519" s="8">
        <v>527.0</v>
      </c>
      <c r="B519" s="260" t="s">
        <v>52</v>
      </c>
      <c r="C519" s="261" t="s">
        <v>1579</v>
      </c>
      <c r="D519" s="262" t="s">
        <v>1580</v>
      </c>
      <c r="E519" s="8">
        <v>2801.0</v>
      </c>
      <c r="F519" s="20" t="s">
        <v>170</v>
      </c>
      <c r="G519" s="234" t="s">
        <v>1525</v>
      </c>
      <c r="H519" s="106" t="s">
        <v>1526</v>
      </c>
      <c r="I519" s="106" t="s">
        <v>1567</v>
      </c>
      <c r="J519" s="22" t="s">
        <v>268</v>
      </c>
      <c r="K519" s="50" t="s">
        <v>135</v>
      </c>
      <c r="L519" s="23" t="s">
        <v>172</v>
      </c>
      <c r="M519" s="40" t="s">
        <v>59</v>
      </c>
      <c r="N519" s="26" t="s">
        <v>218</v>
      </c>
      <c r="O519" s="26" t="s">
        <v>174</v>
      </c>
      <c r="P519" s="27">
        <f t="shared" si="1"/>
        <v>31</v>
      </c>
      <c r="Q519" s="66">
        <v>34514.0</v>
      </c>
      <c r="R519" s="67">
        <v>44410.0</v>
      </c>
      <c r="S519" s="30" t="str">
        <f t="shared" si="2"/>
        <v>4 ปี 6 เดือน 13 วัน </v>
      </c>
      <c r="T519" s="31">
        <f t="shared" si="7"/>
        <v>56523</v>
      </c>
      <c r="U519" s="32">
        <f t="shared" si="4"/>
        <v>2054</v>
      </c>
      <c r="V519" s="33" t="str">
        <f t="shared" si="5"/>
        <v>29-33</v>
      </c>
      <c r="W519" s="33" t="str">
        <f t="shared" si="6"/>
        <v>Gen Y 👨‍🦱</v>
      </c>
      <c r="X519" s="31"/>
      <c r="Y519" s="74"/>
      <c r="Z519" s="35"/>
      <c r="AA519" s="35"/>
      <c r="AB519" s="41" t="b">
        <v>0</v>
      </c>
      <c r="AC519" s="23" t="s">
        <v>175</v>
      </c>
      <c r="AD519" s="37"/>
      <c r="AE519" s="37"/>
      <c r="AF519" s="37"/>
      <c r="AG519" s="37"/>
      <c r="AH519" s="37"/>
      <c r="AI519" s="37"/>
      <c r="AJ519" s="37"/>
      <c r="AK519" s="38"/>
      <c r="AL519" s="38"/>
      <c r="AM519" s="38"/>
      <c r="AN519" s="38"/>
    </row>
    <row r="520" ht="21.75" customHeight="1">
      <c r="A520" s="8">
        <v>528.0</v>
      </c>
      <c r="B520" s="27" t="s">
        <v>70</v>
      </c>
      <c r="C520" s="90" t="s">
        <v>1581</v>
      </c>
      <c r="D520" s="73" t="s">
        <v>1582</v>
      </c>
      <c r="E520" s="27">
        <v>2869.0</v>
      </c>
      <c r="F520" s="20" t="s">
        <v>170</v>
      </c>
      <c r="G520" s="234" t="s">
        <v>1525</v>
      </c>
      <c r="H520" s="106" t="s">
        <v>1526</v>
      </c>
      <c r="I520" s="106" t="s">
        <v>1567</v>
      </c>
      <c r="J520" s="22" t="s">
        <v>268</v>
      </c>
      <c r="K520" s="50" t="s">
        <v>135</v>
      </c>
      <c r="L520" s="23" t="s">
        <v>172</v>
      </c>
      <c r="M520" s="40" t="s">
        <v>59</v>
      </c>
      <c r="N520" s="27" t="s">
        <v>190</v>
      </c>
      <c r="O520" s="26" t="s">
        <v>174</v>
      </c>
      <c r="P520" s="27">
        <f t="shared" si="1"/>
        <v>50</v>
      </c>
      <c r="Q520" s="28">
        <v>27661.0</v>
      </c>
      <c r="R520" s="29">
        <v>44105.0</v>
      </c>
      <c r="S520" s="30" t="str">
        <f t="shared" si="2"/>
        <v>5 ปี 4 เดือน 14 วัน </v>
      </c>
      <c r="T520" s="31">
        <f t="shared" si="7"/>
        <v>49583</v>
      </c>
      <c r="U520" s="32">
        <f t="shared" si="4"/>
        <v>2035</v>
      </c>
      <c r="V520" s="33" t="str">
        <f t="shared" si="5"/>
        <v>49-53</v>
      </c>
      <c r="W520" s="33" t="str">
        <f t="shared" si="6"/>
        <v>Gen X 🧔</v>
      </c>
      <c r="X520" s="31"/>
      <c r="Y520" s="74"/>
      <c r="Z520" s="35"/>
      <c r="AA520" s="35"/>
      <c r="AB520" s="41" t="b">
        <v>0</v>
      </c>
      <c r="AC520" s="23" t="s">
        <v>175</v>
      </c>
      <c r="AD520" s="37"/>
      <c r="AE520" s="37"/>
      <c r="AF520" s="37"/>
      <c r="AG520" s="37"/>
      <c r="AH520" s="37"/>
      <c r="AI520" s="37"/>
      <c r="AJ520" s="37"/>
      <c r="AK520" s="38"/>
      <c r="AL520" s="38"/>
      <c r="AM520" s="38"/>
      <c r="AN520" s="38"/>
    </row>
    <row r="521" ht="21.75" customHeight="1">
      <c r="A521" s="8">
        <v>529.0</v>
      </c>
      <c r="B521" s="27" t="s">
        <v>36</v>
      </c>
      <c r="C521" s="71" t="s">
        <v>1583</v>
      </c>
      <c r="D521" s="73" t="s">
        <v>1584</v>
      </c>
      <c r="E521" s="27">
        <v>2870.0</v>
      </c>
      <c r="F521" s="20" t="s">
        <v>170</v>
      </c>
      <c r="G521" s="234" t="s">
        <v>1525</v>
      </c>
      <c r="H521" s="106" t="s">
        <v>1526</v>
      </c>
      <c r="I521" s="106" t="s">
        <v>1345</v>
      </c>
      <c r="J521" s="22" t="s">
        <v>268</v>
      </c>
      <c r="K521" s="50" t="s">
        <v>135</v>
      </c>
      <c r="L521" s="23" t="s">
        <v>172</v>
      </c>
      <c r="M521" s="24" t="s">
        <v>47</v>
      </c>
      <c r="N521" s="27" t="s">
        <v>218</v>
      </c>
      <c r="O521" s="26" t="s">
        <v>174</v>
      </c>
      <c r="P521" s="27">
        <f t="shared" si="1"/>
        <v>35</v>
      </c>
      <c r="Q521" s="28">
        <v>32961.0</v>
      </c>
      <c r="R521" s="29">
        <v>44105.0</v>
      </c>
      <c r="S521" s="30" t="str">
        <f t="shared" si="2"/>
        <v>5 ปี 4 เดือน 14 วัน </v>
      </c>
      <c r="T521" s="31">
        <f t="shared" si="7"/>
        <v>55062</v>
      </c>
      <c r="U521" s="32">
        <f t="shared" si="4"/>
        <v>2050</v>
      </c>
      <c r="V521" s="33" t="str">
        <f t="shared" si="5"/>
        <v>34-38</v>
      </c>
      <c r="W521" s="33" t="str">
        <f t="shared" si="6"/>
        <v>Gen Y 👨‍🦱</v>
      </c>
      <c r="X521" s="31"/>
      <c r="Y521" s="74"/>
      <c r="Z521" s="35"/>
      <c r="AA521" s="35"/>
      <c r="AB521" s="41" t="b">
        <v>0</v>
      </c>
      <c r="AC521" s="23" t="s">
        <v>175</v>
      </c>
      <c r="AD521" s="37"/>
      <c r="AE521" s="37"/>
      <c r="AF521" s="37"/>
      <c r="AG521" s="37"/>
      <c r="AH521" s="37"/>
      <c r="AI521" s="37"/>
      <c r="AJ521" s="37"/>
      <c r="AK521" s="38"/>
      <c r="AL521" s="38"/>
      <c r="AM521" s="38"/>
      <c r="AN521" s="38"/>
    </row>
    <row r="522" ht="21.75" customHeight="1">
      <c r="A522" s="8">
        <v>530.0</v>
      </c>
      <c r="B522" s="27" t="s">
        <v>36</v>
      </c>
      <c r="C522" s="71" t="s">
        <v>1585</v>
      </c>
      <c r="D522" s="73" t="s">
        <v>1586</v>
      </c>
      <c r="E522" s="27">
        <v>2880.0</v>
      </c>
      <c r="F522" s="20" t="s">
        <v>170</v>
      </c>
      <c r="G522" s="234" t="s">
        <v>1525</v>
      </c>
      <c r="H522" s="106" t="s">
        <v>1526</v>
      </c>
      <c r="I522" s="106" t="s">
        <v>1567</v>
      </c>
      <c r="J522" s="22" t="s">
        <v>268</v>
      </c>
      <c r="K522" s="50" t="s">
        <v>135</v>
      </c>
      <c r="L522" s="23" t="s">
        <v>172</v>
      </c>
      <c r="M522" s="24" t="s">
        <v>47</v>
      </c>
      <c r="N522" s="27" t="s">
        <v>179</v>
      </c>
      <c r="O522" s="26" t="s">
        <v>174</v>
      </c>
      <c r="P522" s="27">
        <f t="shared" si="1"/>
        <v>31</v>
      </c>
      <c r="Q522" s="28">
        <v>34442.0</v>
      </c>
      <c r="R522" s="29">
        <v>44105.0</v>
      </c>
      <c r="S522" s="30" t="str">
        <f t="shared" si="2"/>
        <v>5 ปี 4 เดือน 14 วัน </v>
      </c>
      <c r="T522" s="31">
        <f t="shared" si="7"/>
        <v>56523</v>
      </c>
      <c r="U522" s="32">
        <f t="shared" si="4"/>
        <v>2054</v>
      </c>
      <c r="V522" s="33" t="str">
        <f t="shared" si="5"/>
        <v>29-33</v>
      </c>
      <c r="W522" s="33" t="str">
        <f t="shared" si="6"/>
        <v>Gen Y 👨‍🦱</v>
      </c>
      <c r="X522" s="31"/>
      <c r="Y522" s="74"/>
      <c r="Z522" s="35"/>
      <c r="AA522" s="35"/>
      <c r="AB522" s="41" t="b">
        <v>0</v>
      </c>
      <c r="AC522" s="23" t="s">
        <v>175</v>
      </c>
      <c r="AD522" s="37"/>
      <c r="AE522" s="37"/>
      <c r="AF522" s="37"/>
      <c r="AG522" s="37"/>
      <c r="AH522" s="37"/>
      <c r="AI522" s="37"/>
      <c r="AJ522" s="37"/>
      <c r="AK522" s="38"/>
      <c r="AL522" s="38"/>
      <c r="AM522" s="38"/>
      <c r="AN522" s="38"/>
    </row>
    <row r="523" ht="21.75" customHeight="1">
      <c r="A523" s="8">
        <v>531.0</v>
      </c>
      <c r="B523" s="26" t="s">
        <v>52</v>
      </c>
      <c r="C523" s="90" t="s">
        <v>1587</v>
      </c>
      <c r="D523" s="72" t="s">
        <v>1588</v>
      </c>
      <c r="E523" s="26">
        <v>2914.0</v>
      </c>
      <c r="F523" s="20" t="s">
        <v>255</v>
      </c>
      <c r="G523" s="234" t="s">
        <v>1525</v>
      </c>
      <c r="H523" s="106" t="s">
        <v>1526</v>
      </c>
      <c r="I523" s="106" t="s">
        <v>1567</v>
      </c>
      <c r="J523" s="22" t="s">
        <v>268</v>
      </c>
      <c r="K523" s="50" t="s">
        <v>135</v>
      </c>
      <c r="L523" s="23" t="s">
        <v>102</v>
      </c>
      <c r="M523" s="40" t="s">
        <v>59</v>
      </c>
      <c r="N523" s="25" t="s">
        <v>48</v>
      </c>
      <c r="O523" s="26" t="s">
        <v>49</v>
      </c>
      <c r="P523" s="27">
        <f t="shared" si="1"/>
        <v>29</v>
      </c>
      <c r="Q523" s="66">
        <v>35391.0</v>
      </c>
      <c r="R523" s="67">
        <v>44424.0</v>
      </c>
      <c r="S523" s="30" t="str">
        <f t="shared" si="2"/>
        <v>4 ปี 5 เดือน 30 วัน </v>
      </c>
      <c r="T523" s="31">
        <f t="shared" si="7"/>
        <v>57619</v>
      </c>
      <c r="U523" s="32">
        <f t="shared" si="4"/>
        <v>2057</v>
      </c>
      <c r="V523" s="33" t="str">
        <f t="shared" si="5"/>
        <v>29-33</v>
      </c>
      <c r="W523" s="33" t="str">
        <f t="shared" si="6"/>
        <v>Gen Y 👨‍🦱</v>
      </c>
      <c r="X523" s="31"/>
      <c r="Y523" s="74"/>
      <c r="Z523" s="40" t="s">
        <v>1589</v>
      </c>
      <c r="AA523" s="101">
        <v>47651.0</v>
      </c>
      <c r="AB523" s="102" t="b">
        <v>1</v>
      </c>
      <c r="AC523" s="23" t="s">
        <v>140</v>
      </c>
      <c r="AD523" s="37"/>
      <c r="AE523" s="37"/>
      <c r="AF523" s="106" t="s">
        <v>1567</v>
      </c>
      <c r="AG523" s="42" t="s">
        <v>562</v>
      </c>
      <c r="AH523" s="106" t="s">
        <v>1567</v>
      </c>
      <c r="AI523" s="37"/>
      <c r="AJ523" s="37"/>
      <c r="AK523" s="38"/>
      <c r="AL523" s="38"/>
      <c r="AM523" s="38"/>
      <c r="AN523" s="38"/>
    </row>
    <row r="524" ht="21.75" customHeight="1">
      <c r="A524" s="8">
        <v>532.0</v>
      </c>
      <c r="B524" s="27" t="s">
        <v>52</v>
      </c>
      <c r="C524" s="71" t="s">
        <v>1590</v>
      </c>
      <c r="D524" s="73" t="s">
        <v>1591</v>
      </c>
      <c r="E524" s="27">
        <v>2915.0</v>
      </c>
      <c r="F524" s="20" t="s">
        <v>255</v>
      </c>
      <c r="G524" s="234" t="s">
        <v>1525</v>
      </c>
      <c r="H524" s="106" t="s">
        <v>1526</v>
      </c>
      <c r="I524" s="106" t="s">
        <v>748</v>
      </c>
      <c r="J524" s="22" t="s">
        <v>268</v>
      </c>
      <c r="K524" s="50" t="s">
        <v>135</v>
      </c>
      <c r="L524" s="23" t="s">
        <v>102</v>
      </c>
      <c r="M524" s="40" t="s">
        <v>59</v>
      </c>
      <c r="N524" s="25" t="s">
        <v>48</v>
      </c>
      <c r="O524" s="26" t="s">
        <v>49</v>
      </c>
      <c r="P524" s="27">
        <f t="shared" si="1"/>
        <v>34</v>
      </c>
      <c r="Q524" s="28">
        <v>33331.0</v>
      </c>
      <c r="R524" s="29">
        <v>42566.0</v>
      </c>
      <c r="S524" s="30" t="str">
        <f t="shared" si="2"/>
        <v>9 ปี 7 เดือน 0 วัน </v>
      </c>
      <c r="T524" s="31">
        <f t="shared" si="7"/>
        <v>55427</v>
      </c>
      <c r="U524" s="32">
        <f t="shared" si="4"/>
        <v>2051</v>
      </c>
      <c r="V524" s="33" t="str">
        <f t="shared" si="5"/>
        <v>34-38</v>
      </c>
      <c r="W524" s="33" t="str">
        <f t="shared" si="6"/>
        <v>Gen Y 👨‍🦱</v>
      </c>
      <c r="X524" s="31"/>
      <c r="Y524" s="74"/>
      <c r="Z524" s="40" t="s">
        <v>1592</v>
      </c>
      <c r="AA524" s="101">
        <v>47602.0</v>
      </c>
      <c r="AB524" s="102" t="b">
        <v>1</v>
      </c>
      <c r="AC524" s="23" t="s">
        <v>50</v>
      </c>
      <c r="AD524" s="37"/>
      <c r="AE524" s="37"/>
      <c r="AF524" s="106" t="s">
        <v>748</v>
      </c>
      <c r="AG524" s="42" t="s">
        <v>562</v>
      </c>
      <c r="AH524" s="106" t="s">
        <v>748</v>
      </c>
      <c r="AI524" s="37"/>
      <c r="AJ524" s="37"/>
      <c r="AK524" s="38"/>
      <c r="AL524" s="38"/>
      <c r="AM524" s="38"/>
      <c r="AN524" s="38"/>
    </row>
    <row r="525" ht="21.75" customHeight="1">
      <c r="A525" s="8">
        <v>533.0</v>
      </c>
      <c r="B525" s="27" t="s">
        <v>52</v>
      </c>
      <c r="C525" s="129" t="s">
        <v>1593</v>
      </c>
      <c r="D525" s="19" t="s">
        <v>1594</v>
      </c>
      <c r="E525" s="6">
        <v>2916.0</v>
      </c>
      <c r="F525" s="20" t="s">
        <v>255</v>
      </c>
      <c r="G525" s="234" t="s">
        <v>1525</v>
      </c>
      <c r="H525" s="106" t="s">
        <v>1526</v>
      </c>
      <c r="I525" s="106" t="s">
        <v>748</v>
      </c>
      <c r="J525" s="22" t="s">
        <v>268</v>
      </c>
      <c r="K525" s="50" t="s">
        <v>135</v>
      </c>
      <c r="L525" s="23" t="s">
        <v>102</v>
      </c>
      <c r="M525" s="40" t="s">
        <v>59</v>
      </c>
      <c r="N525" s="25" t="s">
        <v>48</v>
      </c>
      <c r="O525" s="26" t="s">
        <v>49</v>
      </c>
      <c r="P525" s="27">
        <f t="shared" si="1"/>
        <v>32</v>
      </c>
      <c r="Q525" s="28">
        <v>34049.0</v>
      </c>
      <c r="R525" s="29">
        <v>43010.0</v>
      </c>
      <c r="S525" s="30" t="str">
        <f t="shared" si="2"/>
        <v>8 ปี 4 เดือน 13 วัน </v>
      </c>
      <c r="T525" s="28">
        <f t="shared" si="7"/>
        <v>56158</v>
      </c>
      <c r="U525" s="32">
        <f t="shared" si="4"/>
        <v>2053</v>
      </c>
      <c r="V525" s="33" t="str">
        <f t="shared" si="5"/>
        <v>29-33</v>
      </c>
      <c r="W525" s="33" t="str">
        <f t="shared" si="6"/>
        <v>Gen Y 👨‍🦱</v>
      </c>
      <c r="X525" s="28"/>
      <c r="Y525" s="34"/>
      <c r="Z525" s="100" t="s">
        <v>1595</v>
      </c>
      <c r="AA525" s="101">
        <v>46566.0</v>
      </c>
      <c r="AB525" s="102" t="b">
        <v>1</v>
      </c>
      <c r="AC525" s="23" t="s">
        <v>50</v>
      </c>
      <c r="AD525" s="37"/>
      <c r="AE525" s="37"/>
      <c r="AF525" s="106" t="s">
        <v>748</v>
      </c>
      <c r="AG525" s="42" t="s">
        <v>562</v>
      </c>
      <c r="AH525" s="106" t="s">
        <v>748</v>
      </c>
      <c r="AI525" s="37"/>
      <c r="AJ525" s="37"/>
      <c r="AK525" s="38"/>
      <c r="AL525" s="38"/>
      <c r="AM525" s="38"/>
      <c r="AN525" s="38"/>
    </row>
    <row r="526" ht="21.75" customHeight="1">
      <c r="A526" s="8">
        <v>534.0</v>
      </c>
      <c r="B526" s="27" t="s">
        <v>52</v>
      </c>
      <c r="C526" s="129" t="s">
        <v>1596</v>
      </c>
      <c r="D526" s="19" t="s">
        <v>1597</v>
      </c>
      <c r="E526" s="6">
        <v>2917.0</v>
      </c>
      <c r="F526" s="39" t="s">
        <v>56</v>
      </c>
      <c r="G526" s="234" t="s">
        <v>1525</v>
      </c>
      <c r="H526" s="106" t="s">
        <v>1551</v>
      </c>
      <c r="I526" s="106" t="s">
        <v>113</v>
      </c>
      <c r="J526" s="22" t="s">
        <v>268</v>
      </c>
      <c r="K526" s="50" t="s">
        <v>135</v>
      </c>
      <c r="L526" s="23" t="s">
        <v>46</v>
      </c>
      <c r="M526" s="40" t="s">
        <v>59</v>
      </c>
      <c r="N526" s="25" t="s">
        <v>48</v>
      </c>
      <c r="O526" s="26" t="s">
        <v>49</v>
      </c>
      <c r="P526" s="27">
        <f t="shared" si="1"/>
        <v>46</v>
      </c>
      <c r="Q526" s="28">
        <v>28908.0</v>
      </c>
      <c r="R526" s="29">
        <v>42843.0</v>
      </c>
      <c r="S526" s="30" t="str">
        <f t="shared" si="2"/>
        <v>8 ปี 9 เดือน 28 วัน </v>
      </c>
      <c r="T526" s="31">
        <f t="shared" si="7"/>
        <v>51044</v>
      </c>
      <c r="U526" s="32">
        <f t="shared" si="4"/>
        <v>2039</v>
      </c>
      <c r="V526" s="33" t="str">
        <f t="shared" si="5"/>
        <v>44-48</v>
      </c>
      <c r="W526" s="33" t="str">
        <f t="shared" si="6"/>
        <v>Gen X 🧔</v>
      </c>
      <c r="X526" s="31"/>
      <c r="Y526" s="34"/>
      <c r="Z526" s="35"/>
      <c r="AA526" s="35"/>
      <c r="AB526" s="36" t="b">
        <v>0</v>
      </c>
      <c r="AC526" s="23" t="s">
        <v>50</v>
      </c>
      <c r="AD526" s="37"/>
      <c r="AE526" s="37"/>
      <c r="AF526" s="37"/>
      <c r="AG526" s="37"/>
      <c r="AH526" s="37"/>
      <c r="AI526" s="37"/>
      <c r="AJ526" s="37"/>
      <c r="AK526" s="38"/>
      <c r="AL526" s="38"/>
      <c r="AM526" s="38"/>
      <c r="AN526" s="38"/>
    </row>
    <row r="527" ht="21.75" customHeight="1">
      <c r="A527" s="8">
        <v>535.0</v>
      </c>
      <c r="B527" s="26" t="s">
        <v>52</v>
      </c>
      <c r="C527" s="90" t="s">
        <v>1348</v>
      </c>
      <c r="D527" s="72" t="s">
        <v>1598</v>
      </c>
      <c r="E527" s="26">
        <v>2918.0</v>
      </c>
      <c r="F527" s="39" t="s">
        <v>809</v>
      </c>
      <c r="G527" s="234" t="s">
        <v>1525</v>
      </c>
      <c r="H527" s="106" t="s">
        <v>1551</v>
      </c>
      <c r="I527" s="106" t="s">
        <v>113</v>
      </c>
      <c r="J527" s="22" t="s">
        <v>268</v>
      </c>
      <c r="K527" s="50" t="s">
        <v>135</v>
      </c>
      <c r="L527" s="23" t="s">
        <v>46</v>
      </c>
      <c r="M527" s="40" t="s">
        <v>59</v>
      </c>
      <c r="N527" s="25" t="s">
        <v>48</v>
      </c>
      <c r="O527" s="26" t="s">
        <v>49</v>
      </c>
      <c r="P527" s="25">
        <f t="shared" si="1"/>
        <v>34</v>
      </c>
      <c r="Q527" s="66">
        <v>33298.0</v>
      </c>
      <c r="R527" s="67">
        <v>44545.0</v>
      </c>
      <c r="S527" s="30" t="str">
        <f t="shared" si="2"/>
        <v>4 ปี 2 เดือน 0 วัน </v>
      </c>
      <c r="T527" s="28">
        <f t="shared" si="7"/>
        <v>55427</v>
      </c>
      <c r="U527" s="32">
        <f t="shared" si="4"/>
        <v>2051</v>
      </c>
      <c r="V527" s="33" t="str">
        <f t="shared" si="5"/>
        <v>34-38</v>
      </c>
      <c r="W527" s="33" t="str">
        <f t="shared" si="6"/>
        <v>Gen Y 👨‍🦱</v>
      </c>
      <c r="X527" s="28"/>
      <c r="Y527" s="70"/>
      <c r="Z527" s="35"/>
      <c r="AA527" s="35"/>
      <c r="AB527" s="36" t="b">
        <v>0</v>
      </c>
      <c r="AC527" s="23" t="s">
        <v>140</v>
      </c>
      <c r="AD527" s="37"/>
      <c r="AE527" s="37"/>
      <c r="AF527" s="37"/>
      <c r="AG527" s="37"/>
      <c r="AH527" s="37"/>
      <c r="AI527" s="37"/>
      <c r="AJ527" s="37"/>
      <c r="AK527" s="38"/>
      <c r="AL527" s="38"/>
      <c r="AM527" s="38"/>
      <c r="AN527" s="38"/>
    </row>
    <row r="528" ht="21.75" customHeight="1">
      <c r="A528" s="8">
        <v>536.0</v>
      </c>
      <c r="B528" s="27" t="s">
        <v>36</v>
      </c>
      <c r="C528" s="71" t="s">
        <v>1599</v>
      </c>
      <c r="D528" s="73" t="s">
        <v>1600</v>
      </c>
      <c r="E528" s="27">
        <v>2919.0</v>
      </c>
      <c r="F528" s="20" t="s">
        <v>170</v>
      </c>
      <c r="G528" s="234" t="s">
        <v>1525</v>
      </c>
      <c r="H528" s="106" t="s">
        <v>1526</v>
      </c>
      <c r="I528" s="106" t="s">
        <v>1567</v>
      </c>
      <c r="J528" s="22" t="s">
        <v>268</v>
      </c>
      <c r="K528" s="50" t="s">
        <v>135</v>
      </c>
      <c r="L528" s="23" t="s">
        <v>172</v>
      </c>
      <c r="M528" s="24" t="s">
        <v>47</v>
      </c>
      <c r="N528" s="27" t="s">
        <v>311</v>
      </c>
      <c r="O528" s="26" t="s">
        <v>174</v>
      </c>
      <c r="P528" s="27">
        <f t="shared" si="1"/>
        <v>42</v>
      </c>
      <c r="Q528" s="28">
        <v>30437.0</v>
      </c>
      <c r="R528" s="29">
        <v>42566.0</v>
      </c>
      <c r="S528" s="30" t="str">
        <f t="shared" si="2"/>
        <v>9 ปี 7 เดือน 0 วัน </v>
      </c>
      <c r="T528" s="31">
        <f t="shared" si="7"/>
        <v>52505</v>
      </c>
      <c r="U528" s="32">
        <f t="shared" si="4"/>
        <v>2043</v>
      </c>
      <c r="V528" s="33" t="str">
        <f t="shared" si="5"/>
        <v>39-43</v>
      </c>
      <c r="W528" s="33" t="str">
        <f t="shared" si="6"/>
        <v>Gen Y 👨‍🦱</v>
      </c>
      <c r="X528" s="31"/>
      <c r="Y528" s="74"/>
      <c r="Z528" s="35"/>
      <c r="AA528" s="35"/>
      <c r="AB528" s="41" t="b">
        <v>0</v>
      </c>
      <c r="AC528" s="23" t="s">
        <v>175</v>
      </c>
      <c r="AD528" s="37"/>
      <c r="AE528" s="37"/>
      <c r="AF528" s="37"/>
      <c r="AG528" s="37"/>
      <c r="AH528" s="37"/>
      <c r="AI528" s="37"/>
      <c r="AJ528" s="37"/>
      <c r="AK528" s="38"/>
      <c r="AL528" s="38"/>
      <c r="AM528" s="38"/>
      <c r="AN528" s="38"/>
    </row>
    <row r="529" ht="21.75" customHeight="1">
      <c r="A529" s="8">
        <v>537.0</v>
      </c>
      <c r="B529" s="27" t="s">
        <v>36</v>
      </c>
      <c r="C529" s="263" t="s">
        <v>1372</v>
      </c>
      <c r="D529" s="73" t="s">
        <v>1601</v>
      </c>
      <c r="E529" s="27">
        <v>2920.0</v>
      </c>
      <c r="F529" s="20" t="s">
        <v>170</v>
      </c>
      <c r="G529" s="234" t="s">
        <v>1525</v>
      </c>
      <c r="H529" s="106" t="s">
        <v>1526</v>
      </c>
      <c r="I529" s="106" t="s">
        <v>1537</v>
      </c>
      <c r="J529" s="22" t="s">
        <v>268</v>
      </c>
      <c r="K529" s="50" t="s">
        <v>135</v>
      </c>
      <c r="L529" s="23" t="s">
        <v>172</v>
      </c>
      <c r="M529" s="24" t="s">
        <v>47</v>
      </c>
      <c r="N529" s="27" t="s">
        <v>179</v>
      </c>
      <c r="O529" s="26" t="s">
        <v>174</v>
      </c>
      <c r="P529" s="27">
        <f t="shared" si="1"/>
        <v>31</v>
      </c>
      <c r="Q529" s="31">
        <v>34432.0</v>
      </c>
      <c r="R529" s="170">
        <v>43770.0</v>
      </c>
      <c r="S529" s="30" t="str">
        <f t="shared" si="2"/>
        <v>6 ปี 3 เดือน 14 วัน </v>
      </c>
      <c r="T529" s="31">
        <f t="shared" si="7"/>
        <v>56523</v>
      </c>
      <c r="U529" s="32">
        <f t="shared" si="4"/>
        <v>2054</v>
      </c>
      <c r="V529" s="33" t="str">
        <f t="shared" si="5"/>
        <v>29-33</v>
      </c>
      <c r="W529" s="33" t="str">
        <f t="shared" si="6"/>
        <v>Gen Y 👨‍🦱</v>
      </c>
      <c r="X529" s="31"/>
      <c r="Y529" s="74"/>
      <c r="Z529" s="80"/>
      <c r="AA529" s="80"/>
      <c r="AB529" s="41" t="b">
        <v>0</v>
      </c>
      <c r="AC529" s="23" t="s">
        <v>175</v>
      </c>
      <c r="AD529" s="81"/>
      <c r="AE529" s="81"/>
      <c r="AF529" s="81"/>
      <c r="AG529" s="81"/>
      <c r="AH529" s="81"/>
      <c r="AI529" s="81"/>
      <c r="AJ529" s="81"/>
      <c r="AK529" s="82"/>
      <c r="AL529" s="82"/>
      <c r="AM529" s="82"/>
      <c r="AN529" s="82"/>
    </row>
    <row r="530" ht="21.75" customHeight="1">
      <c r="A530" s="8">
        <v>538.0</v>
      </c>
      <c r="B530" s="26" t="s">
        <v>52</v>
      </c>
      <c r="C530" s="90" t="s">
        <v>994</v>
      </c>
      <c r="D530" s="72" t="s">
        <v>1602</v>
      </c>
      <c r="E530" s="27">
        <v>2921.0</v>
      </c>
      <c r="F530" s="20" t="s">
        <v>170</v>
      </c>
      <c r="G530" s="234" t="s">
        <v>1525</v>
      </c>
      <c r="H530" s="106" t="s">
        <v>1551</v>
      </c>
      <c r="I530" s="106" t="s">
        <v>1603</v>
      </c>
      <c r="J530" s="22" t="s">
        <v>268</v>
      </c>
      <c r="K530" s="50" t="s">
        <v>135</v>
      </c>
      <c r="L530" s="23" t="s">
        <v>172</v>
      </c>
      <c r="M530" s="40" t="s">
        <v>59</v>
      </c>
      <c r="N530" s="26" t="s">
        <v>179</v>
      </c>
      <c r="O530" s="26" t="s">
        <v>174</v>
      </c>
      <c r="P530" s="27">
        <f t="shared" si="1"/>
        <v>30</v>
      </c>
      <c r="Q530" s="77">
        <v>35011.0</v>
      </c>
      <c r="R530" s="78">
        <v>44788.0</v>
      </c>
      <c r="S530" s="79" t="str">
        <f t="shared" si="2"/>
        <v>3 ปี 6 เดือน 0 วัน </v>
      </c>
      <c r="T530" s="31">
        <f t="shared" si="7"/>
        <v>57254</v>
      </c>
      <c r="U530" s="32">
        <f t="shared" si="4"/>
        <v>2056</v>
      </c>
      <c r="V530" s="33" t="str">
        <f t="shared" si="5"/>
        <v>29-33</v>
      </c>
      <c r="W530" s="33" t="str">
        <f t="shared" si="6"/>
        <v>Gen Y 👨‍🦱</v>
      </c>
      <c r="X530" s="31"/>
      <c r="Y530" s="74"/>
      <c r="Z530" s="27"/>
      <c r="AA530" s="27"/>
      <c r="AB530" s="41" t="b">
        <v>0</v>
      </c>
      <c r="AC530" s="23" t="s">
        <v>175</v>
      </c>
      <c r="AD530" s="21"/>
      <c r="AE530" s="21"/>
      <c r="AF530" s="21"/>
      <c r="AG530" s="21"/>
      <c r="AH530" s="21"/>
      <c r="AI530" s="21"/>
      <c r="AJ530" s="21"/>
      <c r="AK530" s="86"/>
      <c r="AL530" s="86"/>
      <c r="AM530" s="86"/>
      <c r="AN530" s="86"/>
    </row>
    <row r="531" ht="21.75" customHeight="1">
      <c r="A531" s="8">
        <v>539.0</v>
      </c>
      <c r="B531" s="27" t="s">
        <v>36</v>
      </c>
      <c r="C531" s="71" t="s">
        <v>1604</v>
      </c>
      <c r="D531" s="73" t="s">
        <v>1605</v>
      </c>
      <c r="E531" s="27">
        <v>2922.0</v>
      </c>
      <c r="F531" s="20" t="s">
        <v>170</v>
      </c>
      <c r="G531" s="234" t="s">
        <v>1525</v>
      </c>
      <c r="H531" s="106" t="s">
        <v>1526</v>
      </c>
      <c r="I531" s="106" t="s">
        <v>1537</v>
      </c>
      <c r="J531" s="22" t="s">
        <v>268</v>
      </c>
      <c r="K531" s="50" t="s">
        <v>135</v>
      </c>
      <c r="L531" s="23" t="s">
        <v>172</v>
      </c>
      <c r="M531" s="24" t="s">
        <v>47</v>
      </c>
      <c r="N531" s="27" t="s">
        <v>197</v>
      </c>
      <c r="O531" s="26" t="s">
        <v>174</v>
      </c>
      <c r="P531" s="27">
        <f t="shared" si="1"/>
        <v>31</v>
      </c>
      <c r="Q531" s="31">
        <v>34506.0</v>
      </c>
      <c r="R531" s="84">
        <v>43419.0</v>
      </c>
      <c r="S531" s="30" t="str">
        <f t="shared" si="2"/>
        <v>7 ปี 3 เดือน 0 วัน </v>
      </c>
      <c r="T531" s="31">
        <f t="shared" si="7"/>
        <v>56523</v>
      </c>
      <c r="U531" s="32">
        <f t="shared" si="4"/>
        <v>2054</v>
      </c>
      <c r="V531" s="33" t="str">
        <f t="shared" si="5"/>
        <v>29-33</v>
      </c>
      <c r="W531" s="33" t="str">
        <f t="shared" si="6"/>
        <v>Gen Y 👨‍🦱</v>
      </c>
      <c r="X531" s="28"/>
      <c r="Y531" s="70"/>
      <c r="Z531" s="35"/>
      <c r="AA531" s="35"/>
      <c r="AB531" s="41" t="b">
        <v>0</v>
      </c>
      <c r="AC531" s="23" t="s">
        <v>175</v>
      </c>
      <c r="AD531" s="37"/>
      <c r="AE531" s="37"/>
      <c r="AF531" s="37"/>
      <c r="AG531" s="37"/>
      <c r="AH531" s="37"/>
      <c r="AI531" s="37"/>
      <c r="AJ531" s="37"/>
      <c r="AK531" s="38"/>
      <c r="AL531" s="38"/>
      <c r="AM531" s="38"/>
      <c r="AN531" s="38"/>
    </row>
    <row r="532" ht="21.75" customHeight="1">
      <c r="A532" s="8">
        <v>540.0</v>
      </c>
      <c r="B532" s="255" t="s">
        <v>52</v>
      </c>
      <c r="C532" s="256" t="s">
        <v>1606</v>
      </c>
      <c r="D532" s="257" t="s">
        <v>1607</v>
      </c>
      <c r="E532" s="8">
        <v>5508.0</v>
      </c>
      <c r="F532" s="10" t="s">
        <v>159</v>
      </c>
      <c r="G532" s="234" t="s">
        <v>1525</v>
      </c>
      <c r="H532" s="106" t="s">
        <v>1555</v>
      </c>
      <c r="I532" s="106" t="s">
        <v>1556</v>
      </c>
      <c r="J532" s="22" t="s">
        <v>268</v>
      </c>
      <c r="K532" s="50" t="s">
        <v>135</v>
      </c>
      <c r="L532" s="23" t="s">
        <v>46</v>
      </c>
      <c r="M532" s="40" t="s">
        <v>59</v>
      </c>
      <c r="N532" s="25" t="s">
        <v>48</v>
      </c>
      <c r="O532" s="26" t="s">
        <v>49</v>
      </c>
      <c r="P532" s="258">
        <f t="shared" si="1"/>
        <v>35</v>
      </c>
      <c r="Q532" s="259">
        <v>32950.0</v>
      </c>
      <c r="R532" s="67">
        <v>44866.0</v>
      </c>
      <c r="S532" s="30" t="str">
        <f t="shared" si="2"/>
        <v>3 ปี 3 เดือน 14 วัน </v>
      </c>
      <c r="T532" s="31">
        <f t="shared" si="7"/>
        <v>55062</v>
      </c>
      <c r="U532" s="32">
        <f t="shared" si="4"/>
        <v>2050</v>
      </c>
      <c r="V532" s="33" t="str">
        <f t="shared" si="5"/>
        <v>34-38</v>
      </c>
      <c r="W532" s="33" t="str">
        <f t="shared" si="6"/>
        <v>Gen Y 👨‍🦱</v>
      </c>
      <c r="X532" s="31"/>
      <c r="Y532" s="74"/>
      <c r="Z532" s="35"/>
      <c r="AA532" s="35"/>
      <c r="AB532" s="36" t="b">
        <v>0</v>
      </c>
      <c r="AC532" s="23" t="s">
        <v>140</v>
      </c>
      <c r="AD532" s="37"/>
      <c r="AE532" s="37"/>
      <c r="AF532" s="106" t="s">
        <v>1556</v>
      </c>
      <c r="AG532" s="42" t="s">
        <v>562</v>
      </c>
      <c r="AH532" s="106" t="s">
        <v>1556</v>
      </c>
      <c r="AI532" s="37"/>
      <c r="AJ532" s="37"/>
      <c r="AK532" s="38"/>
      <c r="AL532" s="38"/>
      <c r="AM532" s="38"/>
      <c r="AN532" s="38"/>
    </row>
    <row r="533" ht="21.75" customHeight="1">
      <c r="A533" s="8">
        <v>541.0</v>
      </c>
      <c r="B533" s="264" t="s">
        <v>52</v>
      </c>
      <c r="C533" s="265" t="s">
        <v>1608</v>
      </c>
      <c r="D533" s="266" t="s">
        <v>1609</v>
      </c>
      <c r="E533" s="85">
        <v>2977.0</v>
      </c>
      <c r="F533" s="10" t="s">
        <v>159</v>
      </c>
      <c r="G533" s="234" t="s">
        <v>1525</v>
      </c>
      <c r="H533" s="106" t="s">
        <v>1555</v>
      </c>
      <c r="I533" s="106" t="s">
        <v>1556</v>
      </c>
      <c r="J533" s="65" t="s">
        <v>268</v>
      </c>
      <c r="K533" s="50" t="s">
        <v>135</v>
      </c>
      <c r="L533" s="23" t="s">
        <v>46</v>
      </c>
      <c r="M533" s="40" t="s">
        <v>59</v>
      </c>
      <c r="N533" s="25" t="s">
        <v>48</v>
      </c>
      <c r="O533" s="26" t="s">
        <v>49</v>
      </c>
      <c r="P533" s="157">
        <f t="shared" si="1"/>
        <v>26</v>
      </c>
      <c r="Q533" s="267">
        <v>36443.0</v>
      </c>
      <c r="R533" s="67">
        <v>45323.0</v>
      </c>
      <c r="S533" s="30" t="str">
        <f t="shared" si="2"/>
        <v>2 ปี 0 เดือน 14 วัน </v>
      </c>
      <c r="T533" s="28">
        <f t="shared" si="7"/>
        <v>58715</v>
      </c>
      <c r="U533" s="32">
        <f t="shared" si="4"/>
        <v>2060</v>
      </c>
      <c r="V533" s="33" t="str">
        <f t="shared" si="5"/>
        <v>24-28</v>
      </c>
      <c r="W533" s="33" t="str">
        <f t="shared" si="6"/>
        <v>Gen Z 🧒</v>
      </c>
      <c r="X533" s="28"/>
      <c r="Y533" s="70"/>
      <c r="Z533" s="35"/>
      <c r="AA533" s="35"/>
      <c r="AB533" s="36" t="b">
        <v>0</v>
      </c>
      <c r="AC533" s="23" t="s">
        <v>140</v>
      </c>
      <c r="AD533" s="37"/>
      <c r="AE533" s="37"/>
      <c r="AF533" s="106" t="s">
        <v>1556</v>
      </c>
      <c r="AG533" s="42" t="s">
        <v>562</v>
      </c>
      <c r="AH533" s="106" t="s">
        <v>1556</v>
      </c>
      <c r="AI533" s="37"/>
      <c r="AJ533" s="37"/>
      <c r="AK533" s="38"/>
      <c r="AL533" s="38"/>
      <c r="AM533" s="38"/>
      <c r="AN533" s="38"/>
    </row>
    <row r="534" ht="21.75" customHeight="1">
      <c r="A534" s="8">
        <v>542.0</v>
      </c>
      <c r="B534" s="268" t="s">
        <v>52</v>
      </c>
      <c r="C534" s="269" t="s">
        <v>1610</v>
      </c>
      <c r="D534" s="270" t="s">
        <v>1611</v>
      </c>
      <c r="E534" s="8">
        <v>2996.0</v>
      </c>
      <c r="F534" s="10" t="s">
        <v>159</v>
      </c>
      <c r="G534" s="234" t="s">
        <v>1525</v>
      </c>
      <c r="H534" s="106" t="s">
        <v>1526</v>
      </c>
      <c r="I534" s="106" t="s">
        <v>748</v>
      </c>
      <c r="J534" s="22" t="s">
        <v>268</v>
      </c>
      <c r="K534" s="50" t="s">
        <v>135</v>
      </c>
      <c r="L534" s="23" t="s">
        <v>46</v>
      </c>
      <c r="M534" s="40" t="s">
        <v>59</v>
      </c>
      <c r="N534" s="25" t="s">
        <v>48</v>
      </c>
      <c r="O534" s="26" t="s">
        <v>49</v>
      </c>
      <c r="P534" s="258">
        <f t="shared" si="1"/>
        <v>26</v>
      </c>
      <c r="Q534" s="271">
        <v>36465.0</v>
      </c>
      <c r="R534" s="67">
        <v>45505.0</v>
      </c>
      <c r="S534" s="30" t="str">
        <f t="shared" si="2"/>
        <v>1 ปี 6 เดือน 14 วัน </v>
      </c>
      <c r="T534" s="31">
        <f t="shared" si="7"/>
        <v>58715</v>
      </c>
      <c r="U534" s="32">
        <f t="shared" si="4"/>
        <v>2060</v>
      </c>
      <c r="V534" s="33" t="str">
        <f t="shared" si="5"/>
        <v>24-28</v>
      </c>
      <c r="W534" s="33" t="str">
        <f t="shared" si="6"/>
        <v>Gen Z 🧒</v>
      </c>
      <c r="X534" s="31"/>
      <c r="Y534" s="74"/>
      <c r="Z534" s="35"/>
      <c r="AA534" s="35"/>
      <c r="AB534" s="36" t="b">
        <v>0</v>
      </c>
      <c r="AC534" s="23" t="s">
        <v>175</v>
      </c>
      <c r="AD534" s="37"/>
      <c r="AE534" s="37"/>
      <c r="AF534" s="106" t="s">
        <v>748</v>
      </c>
      <c r="AG534" s="42" t="s">
        <v>562</v>
      </c>
      <c r="AH534" s="106" t="s">
        <v>748</v>
      </c>
      <c r="AI534" s="37"/>
      <c r="AJ534" s="37"/>
      <c r="AK534" s="38"/>
      <c r="AL534" s="38"/>
      <c r="AM534" s="38"/>
      <c r="AN534" s="38"/>
    </row>
    <row r="535" ht="21.75" customHeight="1">
      <c r="A535" s="8">
        <v>543.0</v>
      </c>
      <c r="B535" s="255" t="s">
        <v>36</v>
      </c>
      <c r="C535" s="256" t="s">
        <v>1612</v>
      </c>
      <c r="D535" s="257" t="s">
        <v>1613</v>
      </c>
      <c r="E535" s="8">
        <v>2997.0</v>
      </c>
      <c r="F535" s="20" t="s">
        <v>170</v>
      </c>
      <c r="G535" s="234" t="s">
        <v>1525</v>
      </c>
      <c r="H535" s="106" t="s">
        <v>1551</v>
      </c>
      <c r="I535" s="106" t="s">
        <v>1603</v>
      </c>
      <c r="J535" s="22" t="s">
        <v>268</v>
      </c>
      <c r="K535" s="50" t="s">
        <v>135</v>
      </c>
      <c r="L535" s="23" t="s">
        <v>172</v>
      </c>
      <c r="M535" s="24" t="s">
        <v>47</v>
      </c>
      <c r="N535" s="258" t="s">
        <v>179</v>
      </c>
      <c r="O535" s="26" t="s">
        <v>174</v>
      </c>
      <c r="P535" s="258">
        <f t="shared" si="1"/>
        <v>30</v>
      </c>
      <c r="Q535" s="259">
        <v>34981.0</v>
      </c>
      <c r="R535" s="67">
        <v>44866.0</v>
      </c>
      <c r="S535" s="30" t="str">
        <f t="shared" si="2"/>
        <v>3 ปี 3 เดือน 14 วัน </v>
      </c>
      <c r="T535" s="31">
        <f t="shared" si="7"/>
        <v>57254</v>
      </c>
      <c r="U535" s="32">
        <f t="shared" si="4"/>
        <v>2056</v>
      </c>
      <c r="V535" s="33" t="str">
        <f t="shared" si="5"/>
        <v>29-33</v>
      </c>
      <c r="W535" s="33" t="str">
        <f t="shared" si="6"/>
        <v>Gen Y 👨‍🦱</v>
      </c>
      <c r="X535" s="31"/>
      <c r="Y535" s="74"/>
      <c r="Z535" s="35"/>
      <c r="AA535" s="35"/>
      <c r="AB535" s="36" t="b">
        <v>0</v>
      </c>
      <c r="AC535" s="23" t="s">
        <v>175</v>
      </c>
      <c r="AD535" s="37"/>
      <c r="AE535" s="37"/>
      <c r="AF535" s="37"/>
      <c r="AG535" s="37"/>
      <c r="AH535" s="37"/>
      <c r="AI535" s="37"/>
      <c r="AJ535" s="37"/>
      <c r="AK535" s="38"/>
      <c r="AL535" s="38"/>
      <c r="AM535" s="38"/>
      <c r="AN535" s="38"/>
    </row>
    <row r="536" ht="21.75" customHeight="1">
      <c r="A536" s="8">
        <v>544.0</v>
      </c>
      <c r="B536" s="272" t="s">
        <v>52</v>
      </c>
      <c r="C536" s="273" t="s">
        <v>1614</v>
      </c>
      <c r="D536" s="274" t="s">
        <v>1615</v>
      </c>
      <c r="E536" s="8">
        <v>2998.0</v>
      </c>
      <c r="F536" s="20" t="s">
        <v>170</v>
      </c>
      <c r="G536" s="234" t="s">
        <v>1525</v>
      </c>
      <c r="H536" s="106" t="s">
        <v>1526</v>
      </c>
      <c r="I536" s="106" t="s">
        <v>1295</v>
      </c>
      <c r="J536" s="22" t="s">
        <v>268</v>
      </c>
      <c r="K536" s="50" t="s">
        <v>135</v>
      </c>
      <c r="L536" s="23" t="s">
        <v>172</v>
      </c>
      <c r="M536" s="40" t="s">
        <v>59</v>
      </c>
      <c r="N536" s="275" t="s">
        <v>190</v>
      </c>
      <c r="O536" s="26" t="s">
        <v>174</v>
      </c>
      <c r="P536" s="275">
        <f t="shared" si="1"/>
        <v>27</v>
      </c>
      <c r="Q536" s="276">
        <v>36098.0</v>
      </c>
      <c r="R536" s="67">
        <v>44866.0</v>
      </c>
      <c r="S536" s="30" t="str">
        <f t="shared" si="2"/>
        <v>3 ปี 3 เดือน 14 วัน </v>
      </c>
      <c r="T536" s="31">
        <f t="shared" si="7"/>
        <v>58349</v>
      </c>
      <c r="U536" s="32">
        <f t="shared" si="4"/>
        <v>2059</v>
      </c>
      <c r="V536" s="33" t="str">
        <f t="shared" si="5"/>
        <v>24-28</v>
      </c>
      <c r="W536" s="33" t="str">
        <f t="shared" si="6"/>
        <v>Gen Z 🧒</v>
      </c>
      <c r="X536" s="31"/>
      <c r="Y536" s="74"/>
      <c r="Z536" s="35"/>
      <c r="AA536" s="35"/>
      <c r="AB536" s="36" t="b">
        <v>0</v>
      </c>
      <c r="AC536" s="23" t="s">
        <v>175</v>
      </c>
      <c r="AD536" s="37"/>
      <c r="AE536" s="37"/>
      <c r="AF536" s="37"/>
      <c r="AG536" s="37"/>
      <c r="AH536" s="37"/>
      <c r="AI536" s="37"/>
      <c r="AJ536" s="37"/>
      <c r="AK536" s="38"/>
      <c r="AL536" s="38"/>
      <c r="AM536" s="38"/>
      <c r="AN536" s="38"/>
    </row>
    <row r="537" ht="21.75" customHeight="1">
      <c r="A537" s="8">
        <v>545.0</v>
      </c>
      <c r="B537" s="255" t="s">
        <v>36</v>
      </c>
      <c r="C537" s="277" t="s">
        <v>1616</v>
      </c>
      <c r="D537" s="257" t="s">
        <v>1617</v>
      </c>
      <c r="E537" s="8">
        <v>2999.0</v>
      </c>
      <c r="F537" s="20" t="s">
        <v>170</v>
      </c>
      <c r="G537" s="234" t="s">
        <v>1525</v>
      </c>
      <c r="H537" s="106" t="s">
        <v>1526</v>
      </c>
      <c r="I537" s="106" t="s">
        <v>748</v>
      </c>
      <c r="J537" s="22" t="s">
        <v>268</v>
      </c>
      <c r="K537" s="50" t="s">
        <v>135</v>
      </c>
      <c r="L537" s="23" t="s">
        <v>172</v>
      </c>
      <c r="M537" s="24" t="s">
        <v>47</v>
      </c>
      <c r="N537" s="258" t="s">
        <v>197</v>
      </c>
      <c r="O537" s="26" t="s">
        <v>174</v>
      </c>
      <c r="P537" s="258">
        <f t="shared" si="1"/>
        <v>30</v>
      </c>
      <c r="Q537" s="259">
        <v>35078.0</v>
      </c>
      <c r="R537" s="67">
        <v>44866.0</v>
      </c>
      <c r="S537" s="30" t="str">
        <f t="shared" si="2"/>
        <v>3 ปี 3 เดือน 14 วัน </v>
      </c>
      <c r="T537" s="31">
        <f t="shared" si="7"/>
        <v>57254</v>
      </c>
      <c r="U537" s="32">
        <f t="shared" si="4"/>
        <v>2056</v>
      </c>
      <c r="V537" s="33" t="str">
        <f t="shared" si="5"/>
        <v>29-33</v>
      </c>
      <c r="W537" s="33" t="str">
        <f t="shared" si="6"/>
        <v>Gen Y 👨‍🦱</v>
      </c>
      <c r="X537" s="31"/>
      <c r="Y537" s="74"/>
      <c r="Z537" s="35"/>
      <c r="AA537" s="35"/>
      <c r="AB537" s="36" t="b">
        <v>0</v>
      </c>
      <c r="AC537" s="23" t="s">
        <v>175</v>
      </c>
      <c r="AD537" s="37"/>
      <c r="AE537" s="37"/>
      <c r="AF537" s="37"/>
      <c r="AG537" s="37"/>
      <c r="AH537" s="37"/>
      <c r="AI537" s="37"/>
      <c r="AJ537" s="37"/>
      <c r="AK537" s="38"/>
      <c r="AL537" s="38"/>
      <c r="AM537" s="38"/>
      <c r="AN537" s="38"/>
    </row>
    <row r="538" ht="21.75" customHeight="1">
      <c r="A538" s="8">
        <v>546.0</v>
      </c>
      <c r="B538" s="255" t="s">
        <v>36</v>
      </c>
      <c r="C538" s="256" t="s">
        <v>1618</v>
      </c>
      <c r="D538" s="253" t="s">
        <v>1619</v>
      </c>
      <c r="E538" s="8">
        <v>3003.0</v>
      </c>
      <c r="F538" s="20" t="s">
        <v>170</v>
      </c>
      <c r="G538" s="234" t="s">
        <v>1525</v>
      </c>
      <c r="H538" s="106" t="s">
        <v>1526</v>
      </c>
      <c r="I538" s="106" t="s">
        <v>748</v>
      </c>
      <c r="J538" s="22" t="s">
        <v>268</v>
      </c>
      <c r="K538" s="50" t="s">
        <v>135</v>
      </c>
      <c r="L538" s="23" t="s">
        <v>172</v>
      </c>
      <c r="M538" s="24" t="s">
        <v>47</v>
      </c>
      <c r="N538" s="258" t="s">
        <v>179</v>
      </c>
      <c r="O538" s="26" t="s">
        <v>174</v>
      </c>
      <c r="P538" s="258">
        <f t="shared" si="1"/>
        <v>38</v>
      </c>
      <c r="Q538" s="259">
        <v>31863.0</v>
      </c>
      <c r="R538" s="67">
        <v>44866.0</v>
      </c>
      <c r="S538" s="30" t="str">
        <f t="shared" si="2"/>
        <v>3 ปี 3 เดือน 14 วัน </v>
      </c>
      <c r="T538" s="31">
        <f t="shared" si="7"/>
        <v>53966</v>
      </c>
      <c r="U538" s="32">
        <f t="shared" si="4"/>
        <v>2047</v>
      </c>
      <c r="V538" s="33" t="str">
        <f t="shared" si="5"/>
        <v>34-38</v>
      </c>
      <c r="W538" s="33" t="str">
        <f t="shared" si="6"/>
        <v>Gen Y 👨‍🦱</v>
      </c>
      <c r="X538" s="31"/>
      <c r="Y538" s="74"/>
      <c r="Z538" s="35"/>
      <c r="AA538" s="35"/>
      <c r="AB538" s="36" t="b">
        <v>0</v>
      </c>
      <c r="AC538" s="23" t="s">
        <v>175</v>
      </c>
      <c r="AD538" s="37"/>
      <c r="AE538" s="37"/>
      <c r="AF538" s="37"/>
      <c r="AG538" s="37"/>
      <c r="AH538" s="37"/>
      <c r="AI538" s="37"/>
      <c r="AJ538" s="37"/>
      <c r="AK538" s="38"/>
      <c r="AL538" s="38"/>
      <c r="AM538" s="38"/>
      <c r="AN538" s="38"/>
    </row>
    <row r="539" ht="21.75" customHeight="1">
      <c r="A539" s="8">
        <v>547.0</v>
      </c>
      <c r="B539" s="26" t="s">
        <v>52</v>
      </c>
      <c r="C539" s="90" t="s">
        <v>1620</v>
      </c>
      <c r="D539" s="72" t="s">
        <v>1621</v>
      </c>
      <c r="E539" s="8">
        <v>3004.0</v>
      </c>
      <c r="F539" s="20" t="s">
        <v>170</v>
      </c>
      <c r="G539" s="234" t="s">
        <v>1525</v>
      </c>
      <c r="H539" s="106" t="s">
        <v>1526</v>
      </c>
      <c r="I539" s="106" t="s">
        <v>748</v>
      </c>
      <c r="J539" s="22" t="s">
        <v>268</v>
      </c>
      <c r="K539" s="50" t="s">
        <v>135</v>
      </c>
      <c r="L539" s="23" t="s">
        <v>172</v>
      </c>
      <c r="M539" s="40" t="s">
        <v>59</v>
      </c>
      <c r="N539" s="258" t="s">
        <v>197</v>
      </c>
      <c r="O539" s="26" t="s">
        <v>174</v>
      </c>
      <c r="P539" s="258">
        <f t="shared" si="1"/>
        <v>33</v>
      </c>
      <c r="Q539" s="259">
        <v>33800.0</v>
      </c>
      <c r="R539" s="67">
        <v>44866.0</v>
      </c>
      <c r="S539" s="30" t="str">
        <f t="shared" si="2"/>
        <v>3 ปี 3 เดือน 14 วัน </v>
      </c>
      <c r="T539" s="31">
        <f t="shared" si="7"/>
        <v>55793</v>
      </c>
      <c r="U539" s="32">
        <f t="shared" si="4"/>
        <v>2052</v>
      </c>
      <c r="V539" s="33" t="str">
        <f t="shared" si="5"/>
        <v>29-33</v>
      </c>
      <c r="W539" s="33" t="str">
        <f t="shared" si="6"/>
        <v>Gen Y 👨‍🦱</v>
      </c>
      <c r="X539" s="31"/>
      <c r="Y539" s="74"/>
      <c r="Z539" s="35"/>
      <c r="AA539" s="35"/>
      <c r="AB539" s="36" t="b">
        <v>0</v>
      </c>
      <c r="AC539" s="23" t="s">
        <v>175</v>
      </c>
      <c r="AD539" s="37"/>
      <c r="AE539" s="37"/>
      <c r="AF539" s="37"/>
      <c r="AG539" s="37"/>
      <c r="AH539" s="37"/>
      <c r="AI539" s="37"/>
      <c r="AJ539" s="37"/>
      <c r="AK539" s="38"/>
      <c r="AL539" s="38"/>
      <c r="AM539" s="38"/>
      <c r="AN539" s="38"/>
    </row>
    <row r="540" ht="21.75" customHeight="1">
      <c r="A540" s="8">
        <v>548.0</v>
      </c>
      <c r="B540" s="26" t="s">
        <v>52</v>
      </c>
      <c r="C540" s="90" t="s">
        <v>1622</v>
      </c>
      <c r="D540" s="72" t="s">
        <v>1623</v>
      </c>
      <c r="E540" s="8">
        <v>3006.0</v>
      </c>
      <c r="F540" s="20" t="s">
        <v>255</v>
      </c>
      <c r="G540" s="234" t="s">
        <v>1525</v>
      </c>
      <c r="H540" s="106" t="s">
        <v>1526</v>
      </c>
      <c r="I540" s="106" t="s">
        <v>1567</v>
      </c>
      <c r="J540" s="22" t="s">
        <v>268</v>
      </c>
      <c r="K540" s="50" t="s">
        <v>135</v>
      </c>
      <c r="L540" s="23" t="s">
        <v>102</v>
      </c>
      <c r="M540" s="40" t="s">
        <v>59</v>
      </c>
      <c r="N540" s="25" t="s">
        <v>48</v>
      </c>
      <c r="O540" s="26" t="s">
        <v>49</v>
      </c>
      <c r="P540" s="278">
        <f t="shared" si="1"/>
        <v>28</v>
      </c>
      <c r="Q540" s="254">
        <v>35736.0</v>
      </c>
      <c r="R540" s="78">
        <v>45092.0</v>
      </c>
      <c r="S540" s="79" t="str">
        <f t="shared" si="2"/>
        <v>2 ปี 8 เดือน 0 วัน </v>
      </c>
      <c r="T540" s="31">
        <f t="shared" si="7"/>
        <v>57984</v>
      </c>
      <c r="U540" s="32">
        <f t="shared" si="4"/>
        <v>2058</v>
      </c>
      <c r="V540" s="33" t="str">
        <f t="shared" si="5"/>
        <v>24-28</v>
      </c>
      <c r="W540" s="33" t="str">
        <f t="shared" si="6"/>
        <v>Gen Z 🧒</v>
      </c>
      <c r="X540" s="31"/>
      <c r="Y540" s="74"/>
      <c r="Z540" s="40" t="s">
        <v>1624</v>
      </c>
      <c r="AA540" s="101">
        <v>46525.0</v>
      </c>
      <c r="AB540" s="102" t="b">
        <v>1</v>
      </c>
      <c r="AC540" s="23" t="s">
        <v>140</v>
      </c>
      <c r="AD540" s="81"/>
      <c r="AE540" s="81"/>
      <c r="AF540" s="106" t="s">
        <v>1567</v>
      </c>
      <c r="AG540" s="42" t="s">
        <v>562</v>
      </c>
      <c r="AH540" s="106" t="s">
        <v>1567</v>
      </c>
      <c r="AI540" s="81"/>
      <c r="AJ540" s="81"/>
      <c r="AK540" s="82"/>
      <c r="AL540" s="82"/>
      <c r="AM540" s="82"/>
      <c r="AN540" s="82"/>
    </row>
    <row r="541" ht="21.75" customHeight="1">
      <c r="A541" s="8">
        <v>549.0</v>
      </c>
      <c r="B541" s="27" t="s">
        <v>52</v>
      </c>
      <c r="C541" s="71" t="s">
        <v>1625</v>
      </c>
      <c r="D541" s="73" t="s">
        <v>1626</v>
      </c>
      <c r="E541" s="6">
        <v>3025.0</v>
      </c>
      <c r="F541" s="10" t="s">
        <v>159</v>
      </c>
      <c r="G541" s="234" t="s">
        <v>1525</v>
      </c>
      <c r="H541" s="106" t="s">
        <v>1555</v>
      </c>
      <c r="I541" s="106" t="s">
        <v>1521</v>
      </c>
      <c r="J541" s="22" t="s">
        <v>268</v>
      </c>
      <c r="K541" s="50" t="s">
        <v>135</v>
      </c>
      <c r="L541" s="23" t="s">
        <v>46</v>
      </c>
      <c r="M541" s="40" t="s">
        <v>59</v>
      </c>
      <c r="N541" s="25" t="s">
        <v>48</v>
      </c>
      <c r="O541" s="26" t="s">
        <v>49</v>
      </c>
      <c r="P541" s="27">
        <f t="shared" si="1"/>
        <v>32</v>
      </c>
      <c r="Q541" s="28">
        <v>34136.0</v>
      </c>
      <c r="R541" s="29">
        <v>42597.0</v>
      </c>
      <c r="S541" s="30" t="str">
        <f t="shared" si="2"/>
        <v>9 ปี 6 เดือน 0 วัน </v>
      </c>
      <c r="T541" s="31">
        <f t="shared" si="7"/>
        <v>56158</v>
      </c>
      <c r="U541" s="32">
        <f t="shared" si="4"/>
        <v>2053</v>
      </c>
      <c r="V541" s="33" t="str">
        <f t="shared" si="5"/>
        <v>29-33</v>
      </c>
      <c r="W541" s="33" t="str">
        <f t="shared" si="6"/>
        <v>Gen Y 👨‍🦱</v>
      </c>
      <c r="X541" s="31"/>
      <c r="Y541" s="74"/>
      <c r="Z541" s="35"/>
      <c r="AA541" s="35"/>
      <c r="AB541" s="36" t="b">
        <v>0</v>
      </c>
      <c r="AC541" s="23" t="s">
        <v>50</v>
      </c>
      <c r="AD541" s="37"/>
      <c r="AE541" s="37"/>
      <c r="AF541" s="106" t="s">
        <v>1521</v>
      </c>
      <c r="AG541" s="42" t="s">
        <v>562</v>
      </c>
      <c r="AH541" s="106" t="s">
        <v>1521</v>
      </c>
      <c r="AI541" s="37"/>
      <c r="AJ541" s="37"/>
      <c r="AK541" s="38"/>
      <c r="AL541" s="38"/>
      <c r="AM541" s="38"/>
      <c r="AN541" s="38"/>
    </row>
    <row r="542" ht="21.75" customHeight="1">
      <c r="A542" s="8">
        <v>550.0</v>
      </c>
      <c r="B542" s="27" t="s">
        <v>52</v>
      </c>
      <c r="C542" s="71" t="s">
        <v>1627</v>
      </c>
      <c r="D542" s="73" t="s">
        <v>1628</v>
      </c>
      <c r="E542" s="6">
        <v>3026.0</v>
      </c>
      <c r="F542" s="10" t="s">
        <v>159</v>
      </c>
      <c r="G542" s="234" t="s">
        <v>1525</v>
      </c>
      <c r="H542" s="106" t="s">
        <v>1526</v>
      </c>
      <c r="I542" s="106" t="s">
        <v>1537</v>
      </c>
      <c r="J542" s="22" t="s">
        <v>268</v>
      </c>
      <c r="K542" s="50" t="s">
        <v>135</v>
      </c>
      <c r="L542" s="23" t="s">
        <v>46</v>
      </c>
      <c r="M542" s="40" t="s">
        <v>59</v>
      </c>
      <c r="N542" s="25" t="s">
        <v>48</v>
      </c>
      <c r="O542" s="26" t="s">
        <v>49</v>
      </c>
      <c r="P542" s="27">
        <f t="shared" si="1"/>
        <v>34</v>
      </c>
      <c r="Q542" s="28">
        <v>33401.0</v>
      </c>
      <c r="R542" s="29">
        <v>42781.0</v>
      </c>
      <c r="S542" s="30" t="str">
        <f t="shared" si="2"/>
        <v>9 ปี 0 เดือน 0 วัน </v>
      </c>
      <c r="T542" s="31">
        <f t="shared" si="7"/>
        <v>55427</v>
      </c>
      <c r="U542" s="32">
        <f t="shared" si="4"/>
        <v>2051</v>
      </c>
      <c r="V542" s="33" t="str">
        <f t="shared" si="5"/>
        <v>34-38</v>
      </c>
      <c r="W542" s="33" t="str">
        <f t="shared" si="6"/>
        <v>Gen Y 👨‍🦱</v>
      </c>
      <c r="X542" s="31"/>
      <c r="Y542" s="74"/>
      <c r="Z542" s="35"/>
      <c r="AA542" s="35"/>
      <c r="AB542" s="36" t="b">
        <v>0</v>
      </c>
      <c r="AC542" s="23" t="s">
        <v>50</v>
      </c>
      <c r="AD542" s="37"/>
      <c r="AE542" s="37"/>
      <c r="AF542" s="106" t="s">
        <v>1537</v>
      </c>
      <c r="AG542" s="42" t="s">
        <v>562</v>
      </c>
      <c r="AH542" s="106" t="s">
        <v>1537</v>
      </c>
      <c r="AI542" s="37"/>
      <c r="AJ542" s="37"/>
      <c r="AK542" s="38"/>
      <c r="AL542" s="38"/>
      <c r="AM542" s="38"/>
      <c r="AN542" s="38"/>
    </row>
    <row r="543" ht="21.75" customHeight="1">
      <c r="A543" s="8">
        <v>551.0</v>
      </c>
      <c r="B543" s="24" t="s">
        <v>52</v>
      </c>
      <c r="C543" s="279" t="s">
        <v>1629</v>
      </c>
      <c r="D543" s="62" t="s">
        <v>1630</v>
      </c>
      <c r="E543" s="40">
        <v>3027.0</v>
      </c>
      <c r="F543" s="39" t="s">
        <v>56</v>
      </c>
      <c r="G543" s="234" t="s">
        <v>1525</v>
      </c>
      <c r="H543" s="106" t="s">
        <v>1551</v>
      </c>
      <c r="I543" s="106" t="s">
        <v>113</v>
      </c>
      <c r="J543" s="22" t="s">
        <v>268</v>
      </c>
      <c r="K543" s="50" t="s">
        <v>135</v>
      </c>
      <c r="L543" s="23" t="s">
        <v>46</v>
      </c>
      <c r="M543" s="40" t="s">
        <v>59</v>
      </c>
      <c r="N543" s="25" t="s">
        <v>48</v>
      </c>
      <c r="O543" s="26" t="s">
        <v>49</v>
      </c>
      <c r="P543" s="165">
        <f t="shared" si="1"/>
        <v>34</v>
      </c>
      <c r="Q543" s="66">
        <v>33381.0</v>
      </c>
      <c r="R543" s="67">
        <v>45505.0</v>
      </c>
      <c r="S543" s="30" t="str">
        <f t="shared" si="2"/>
        <v>1 ปี 6 เดือน 14 วัน </v>
      </c>
      <c r="T543" s="31">
        <f t="shared" si="7"/>
        <v>55427</v>
      </c>
      <c r="U543" s="32">
        <f t="shared" si="4"/>
        <v>2051</v>
      </c>
      <c r="V543" s="33" t="str">
        <f t="shared" si="5"/>
        <v>34-38</v>
      </c>
      <c r="W543" s="33" t="str">
        <f t="shared" si="6"/>
        <v>Gen Y 👨‍🦱</v>
      </c>
      <c r="X543" s="28"/>
      <c r="Y543" s="34"/>
      <c r="Z543" s="35"/>
      <c r="AA543" s="35"/>
      <c r="AB543" s="36" t="b">
        <v>0</v>
      </c>
      <c r="AC543" s="23" t="s">
        <v>140</v>
      </c>
      <c r="AD543" s="37"/>
      <c r="AE543" s="37"/>
      <c r="AF543" s="37"/>
      <c r="AG543" s="37"/>
      <c r="AH543" s="37"/>
      <c r="AI543" s="37"/>
      <c r="AJ543" s="37"/>
      <c r="AK543" s="38"/>
      <c r="AL543" s="38"/>
      <c r="AM543" s="38"/>
      <c r="AN543" s="38"/>
    </row>
    <row r="544" ht="21.75" customHeight="1">
      <c r="A544" s="8">
        <v>552.0</v>
      </c>
      <c r="B544" s="6" t="s">
        <v>52</v>
      </c>
      <c r="C544" s="129" t="s">
        <v>1631</v>
      </c>
      <c r="D544" s="19" t="s">
        <v>1632</v>
      </c>
      <c r="E544" s="6">
        <v>3043.0</v>
      </c>
      <c r="F544" s="20" t="s">
        <v>255</v>
      </c>
      <c r="G544" s="234" t="s">
        <v>1525</v>
      </c>
      <c r="H544" s="106" t="s">
        <v>1526</v>
      </c>
      <c r="I544" s="106" t="s">
        <v>748</v>
      </c>
      <c r="J544" s="22" t="s">
        <v>268</v>
      </c>
      <c r="K544" s="50" t="s">
        <v>135</v>
      </c>
      <c r="L544" s="23" t="s">
        <v>102</v>
      </c>
      <c r="M544" s="40" t="s">
        <v>59</v>
      </c>
      <c r="N544" s="25" t="s">
        <v>48</v>
      </c>
      <c r="O544" s="26" t="s">
        <v>49</v>
      </c>
      <c r="P544" s="27">
        <f t="shared" si="1"/>
        <v>32</v>
      </c>
      <c r="Q544" s="28">
        <v>34079.0</v>
      </c>
      <c r="R544" s="99">
        <v>43346.0</v>
      </c>
      <c r="S544" s="30" t="str">
        <f t="shared" si="2"/>
        <v>7 ปี 5 เดือน 12 วัน </v>
      </c>
      <c r="T544" s="28">
        <f t="shared" si="7"/>
        <v>56158</v>
      </c>
      <c r="U544" s="32">
        <f t="shared" si="4"/>
        <v>2053</v>
      </c>
      <c r="V544" s="33" t="str">
        <f t="shared" si="5"/>
        <v>29-33</v>
      </c>
      <c r="W544" s="33" t="str">
        <f t="shared" si="6"/>
        <v>Gen Y 👨‍🦱</v>
      </c>
      <c r="X544" s="28"/>
      <c r="Y544" s="34"/>
      <c r="Z544" s="40" t="s">
        <v>1633</v>
      </c>
      <c r="AA544" s="101">
        <v>46566.0</v>
      </c>
      <c r="AB544" s="102" t="b">
        <v>1</v>
      </c>
      <c r="AC544" s="23" t="s">
        <v>140</v>
      </c>
      <c r="AD544" s="37"/>
      <c r="AE544" s="37"/>
      <c r="AF544" s="106" t="s">
        <v>748</v>
      </c>
      <c r="AG544" s="42" t="s">
        <v>562</v>
      </c>
      <c r="AH544" s="106" t="s">
        <v>748</v>
      </c>
      <c r="AI544" s="37"/>
      <c r="AJ544" s="37"/>
      <c r="AK544" s="38"/>
      <c r="AL544" s="38"/>
      <c r="AM544" s="38"/>
      <c r="AN544" s="38"/>
    </row>
    <row r="545" ht="21.75" customHeight="1">
      <c r="A545" s="8">
        <v>553.0</v>
      </c>
      <c r="B545" s="27" t="s">
        <v>52</v>
      </c>
      <c r="C545" s="71" t="s">
        <v>1634</v>
      </c>
      <c r="D545" s="73" t="s">
        <v>1635</v>
      </c>
      <c r="E545" s="27">
        <v>3049.0</v>
      </c>
      <c r="F545" s="20" t="s">
        <v>255</v>
      </c>
      <c r="G545" s="234" t="s">
        <v>1525</v>
      </c>
      <c r="H545" s="106" t="s">
        <v>1526</v>
      </c>
      <c r="I545" s="106" t="s">
        <v>748</v>
      </c>
      <c r="J545" s="22" t="s">
        <v>268</v>
      </c>
      <c r="K545" s="50" t="s">
        <v>135</v>
      </c>
      <c r="L545" s="23" t="s">
        <v>102</v>
      </c>
      <c r="M545" s="40" t="s">
        <v>59</v>
      </c>
      <c r="N545" s="25" t="s">
        <v>48</v>
      </c>
      <c r="O545" s="26" t="s">
        <v>49</v>
      </c>
      <c r="P545" s="27">
        <f t="shared" si="1"/>
        <v>31</v>
      </c>
      <c r="Q545" s="28">
        <v>34687.0</v>
      </c>
      <c r="R545" s="67">
        <v>43892.0</v>
      </c>
      <c r="S545" s="30" t="str">
        <f t="shared" si="2"/>
        <v>5 ปี 11 เดือน 13 วัน </v>
      </c>
      <c r="T545" s="31">
        <f t="shared" si="7"/>
        <v>56888</v>
      </c>
      <c r="U545" s="32">
        <f t="shared" si="4"/>
        <v>2055</v>
      </c>
      <c r="V545" s="33" t="str">
        <f t="shared" si="5"/>
        <v>29-33</v>
      </c>
      <c r="W545" s="33" t="str">
        <f t="shared" si="6"/>
        <v>Gen Y 👨‍🦱</v>
      </c>
      <c r="X545" s="31"/>
      <c r="Y545" s="74"/>
      <c r="Z545" s="40" t="s">
        <v>1636</v>
      </c>
      <c r="AA545" s="101">
        <v>47288.0</v>
      </c>
      <c r="AB545" s="102" t="b">
        <v>1</v>
      </c>
      <c r="AC545" s="23" t="s">
        <v>140</v>
      </c>
      <c r="AD545" s="37"/>
      <c r="AE545" s="37"/>
      <c r="AF545" s="106" t="s">
        <v>748</v>
      </c>
      <c r="AG545" s="42" t="s">
        <v>562</v>
      </c>
      <c r="AH545" s="106" t="s">
        <v>748</v>
      </c>
      <c r="AI545" s="37"/>
      <c r="AJ545" s="37"/>
      <c r="AK545" s="38"/>
      <c r="AL545" s="38"/>
      <c r="AM545" s="38"/>
      <c r="AN545" s="38"/>
    </row>
    <row r="546" ht="21.75" customHeight="1">
      <c r="A546" s="8">
        <v>554.0</v>
      </c>
      <c r="B546" s="27" t="s">
        <v>52</v>
      </c>
      <c r="C546" s="71" t="s">
        <v>1637</v>
      </c>
      <c r="D546" s="73" t="s">
        <v>1638</v>
      </c>
      <c r="E546" s="27">
        <v>3053.0</v>
      </c>
      <c r="F546" s="39" t="s">
        <v>56</v>
      </c>
      <c r="G546" s="234" t="s">
        <v>1525</v>
      </c>
      <c r="H546" s="106" t="s">
        <v>1551</v>
      </c>
      <c r="I546" s="106" t="s">
        <v>113</v>
      </c>
      <c r="J546" s="22" t="s">
        <v>268</v>
      </c>
      <c r="K546" s="50" t="s">
        <v>135</v>
      </c>
      <c r="L546" s="23" t="s">
        <v>46</v>
      </c>
      <c r="M546" s="40" t="s">
        <v>59</v>
      </c>
      <c r="N546" s="25" t="s">
        <v>48</v>
      </c>
      <c r="O546" s="26" t="s">
        <v>49</v>
      </c>
      <c r="P546" s="27">
        <f t="shared" si="1"/>
        <v>32</v>
      </c>
      <c r="Q546" s="28">
        <v>34043.0</v>
      </c>
      <c r="R546" s="29">
        <v>43374.0</v>
      </c>
      <c r="S546" s="30" t="str">
        <f t="shared" si="2"/>
        <v>7 ปี 4 เดือน 14 วัน </v>
      </c>
      <c r="T546" s="28">
        <f t="shared" si="7"/>
        <v>56158</v>
      </c>
      <c r="U546" s="32">
        <f t="shared" si="4"/>
        <v>2053</v>
      </c>
      <c r="V546" s="33" t="str">
        <f t="shared" si="5"/>
        <v>29-33</v>
      </c>
      <c r="W546" s="33" t="str">
        <f t="shared" si="6"/>
        <v>Gen Y 👨‍🦱</v>
      </c>
      <c r="X546" s="28"/>
      <c r="Y546" s="70"/>
      <c r="Z546" s="35"/>
      <c r="AA546" s="35"/>
      <c r="AB546" s="36" t="b">
        <v>0</v>
      </c>
      <c r="AC546" s="23" t="s">
        <v>140</v>
      </c>
      <c r="AD546" s="37"/>
      <c r="AE546" s="37"/>
      <c r="AF546" s="37"/>
      <c r="AG546" s="37"/>
      <c r="AH546" s="37"/>
      <c r="AI546" s="37"/>
      <c r="AJ546" s="37"/>
      <c r="AK546" s="38"/>
      <c r="AL546" s="38"/>
      <c r="AM546" s="38"/>
      <c r="AN546" s="38"/>
    </row>
    <row r="547" ht="21.75" customHeight="1">
      <c r="A547" s="8">
        <v>555.0</v>
      </c>
      <c r="B547" s="27" t="s">
        <v>36</v>
      </c>
      <c r="C547" s="71" t="s">
        <v>1639</v>
      </c>
      <c r="D547" s="73" t="s">
        <v>1640</v>
      </c>
      <c r="E547" s="6">
        <v>3056.0</v>
      </c>
      <c r="F547" s="20" t="s">
        <v>134</v>
      </c>
      <c r="G547" s="234" t="s">
        <v>1525</v>
      </c>
      <c r="H547" s="106" t="s">
        <v>1551</v>
      </c>
      <c r="I547" s="106" t="s">
        <v>113</v>
      </c>
      <c r="J547" s="22" t="s">
        <v>268</v>
      </c>
      <c r="K547" s="50" t="s">
        <v>135</v>
      </c>
      <c r="L547" s="23" t="s">
        <v>46</v>
      </c>
      <c r="M547" s="24" t="s">
        <v>47</v>
      </c>
      <c r="N547" s="25" t="s">
        <v>48</v>
      </c>
      <c r="O547" s="26" t="s">
        <v>49</v>
      </c>
      <c r="P547" s="27">
        <f t="shared" si="1"/>
        <v>42</v>
      </c>
      <c r="Q547" s="28">
        <v>30412.0</v>
      </c>
      <c r="R547" s="29">
        <v>42170.0</v>
      </c>
      <c r="S547" s="30" t="str">
        <f t="shared" si="2"/>
        <v>10 ปี 8 เดือน 0 วัน </v>
      </c>
      <c r="T547" s="31">
        <f t="shared" si="7"/>
        <v>52505</v>
      </c>
      <c r="U547" s="32">
        <f t="shared" si="4"/>
        <v>2043</v>
      </c>
      <c r="V547" s="33" t="str">
        <f t="shared" si="5"/>
        <v>39-43</v>
      </c>
      <c r="W547" s="33" t="str">
        <f t="shared" si="6"/>
        <v>Gen Y 👨‍🦱</v>
      </c>
      <c r="X547" s="31"/>
      <c r="Y547" s="74"/>
      <c r="Z547" s="35"/>
      <c r="AA547" s="35"/>
      <c r="AB547" s="36" t="b">
        <v>0</v>
      </c>
      <c r="AC547" s="23" t="s">
        <v>50</v>
      </c>
      <c r="AD547" s="37"/>
      <c r="AE547" s="37"/>
      <c r="AF547" s="37"/>
      <c r="AG547" s="37"/>
      <c r="AH547" s="37"/>
      <c r="AI547" s="37"/>
      <c r="AJ547" s="37"/>
      <c r="AK547" s="38"/>
      <c r="AL547" s="38"/>
      <c r="AM547" s="38"/>
      <c r="AN547" s="38"/>
    </row>
    <row r="548" ht="21.75" customHeight="1">
      <c r="A548" s="8">
        <v>556.0</v>
      </c>
      <c r="B548" s="163" t="s">
        <v>52</v>
      </c>
      <c r="C548" s="160" t="s">
        <v>1641</v>
      </c>
      <c r="D548" s="161" t="s">
        <v>1642</v>
      </c>
      <c r="E548" s="26">
        <v>3097.0</v>
      </c>
      <c r="F548" s="20" t="s">
        <v>170</v>
      </c>
      <c r="G548" s="234" t="s">
        <v>1525</v>
      </c>
      <c r="H548" s="106" t="s">
        <v>1526</v>
      </c>
      <c r="I548" s="106" t="s">
        <v>748</v>
      </c>
      <c r="J548" s="22" t="s">
        <v>268</v>
      </c>
      <c r="K548" s="50" t="s">
        <v>135</v>
      </c>
      <c r="L548" s="23" t="s">
        <v>172</v>
      </c>
      <c r="M548" s="40" t="s">
        <v>59</v>
      </c>
      <c r="N548" s="280" t="s">
        <v>179</v>
      </c>
      <c r="O548" s="26" t="s">
        <v>174</v>
      </c>
      <c r="P548" s="280">
        <f t="shared" si="1"/>
        <v>30</v>
      </c>
      <c r="Q548" s="259">
        <v>34983.0</v>
      </c>
      <c r="R548" s="67">
        <v>44866.0</v>
      </c>
      <c r="S548" s="30" t="str">
        <f t="shared" si="2"/>
        <v>3 ปี 3 เดือน 14 วัน </v>
      </c>
      <c r="T548" s="31">
        <f t="shared" si="7"/>
        <v>57254</v>
      </c>
      <c r="U548" s="32">
        <f t="shared" si="4"/>
        <v>2056</v>
      </c>
      <c r="V548" s="33" t="str">
        <f t="shared" si="5"/>
        <v>29-33</v>
      </c>
      <c r="W548" s="33" t="str">
        <f t="shared" si="6"/>
        <v>Gen Y 👨‍🦱</v>
      </c>
      <c r="X548" s="31"/>
      <c r="Y548" s="74"/>
      <c r="Z548" s="35"/>
      <c r="AA548" s="35"/>
      <c r="AB548" s="36" t="b">
        <v>0</v>
      </c>
      <c r="AC548" s="23" t="s">
        <v>175</v>
      </c>
      <c r="AD548" s="37"/>
      <c r="AE548" s="37"/>
      <c r="AF548" s="37"/>
      <c r="AG548" s="37"/>
      <c r="AH548" s="37"/>
      <c r="AI548" s="37"/>
      <c r="AJ548" s="37"/>
      <c r="AK548" s="38"/>
      <c r="AL548" s="38"/>
      <c r="AM548" s="38"/>
      <c r="AN548" s="38"/>
    </row>
    <row r="549" ht="21.75" customHeight="1">
      <c r="A549" s="8">
        <v>557.0</v>
      </c>
      <c r="B549" s="163" t="s">
        <v>52</v>
      </c>
      <c r="C549" s="160" t="s">
        <v>1643</v>
      </c>
      <c r="D549" s="161" t="s">
        <v>1644</v>
      </c>
      <c r="E549" s="26">
        <v>5512.0</v>
      </c>
      <c r="F549" s="20" t="s">
        <v>255</v>
      </c>
      <c r="G549" s="234" t="s">
        <v>1525</v>
      </c>
      <c r="H549" s="106" t="s">
        <v>1526</v>
      </c>
      <c r="I549" s="106" t="s">
        <v>1567</v>
      </c>
      <c r="J549" s="22" t="s">
        <v>268</v>
      </c>
      <c r="K549" s="50" t="s">
        <v>135</v>
      </c>
      <c r="L549" s="23" t="s">
        <v>102</v>
      </c>
      <c r="M549" s="40" t="s">
        <v>59</v>
      </c>
      <c r="N549" s="25" t="s">
        <v>48</v>
      </c>
      <c r="O549" s="26" t="s">
        <v>49</v>
      </c>
      <c r="P549" s="159">
        <f t="shared" si="1"/>
        <v>31</v>
      </c>
      <c r="Q549" s="155">
        <v>34745.0</v>
      </c>
      <c r="R549" s="67">
        <v>44866.0</v>
      </c>
      <c r="S549" s="30" t="str">
        <f t="shared" si="2"/>
        <v>3 ปี 3 เดือน 14 วัน </v>
      </c>
      <c r="T549" s="31">
        <f t="shared" si="7"/>
        <v>56888</v>
      </c>
      <c r="U549" s="32">
        <f t="shared" si="4"/>
        <v>2055</v>
      </c>
      <c r="V549" s="33" t="str">
        <f t="shared" si="5"/>
        <v>29-33</v>
      </c>
      <c r="W549" s="33" t="str">
        <f t="shared" si="6"/>
        <v>Gen Y 👨‍🦱</v>
      </c>
      <c r="X549" s="31"/>
      <c r="Y549" s="74"/>
      <c r="Z549" s="40" t="s">
        <v>1645</v>
      </c>
      <c r="AA549" s="101">
        <v>47288.0</v>
      </c>
      <c r="AB549" s="102" t="b">
        <v>1</v>
      </c>
      <c r="AC549" s="23" t="s">
        <v>140</v>
      </c>
      <c r="AD549" s="37"/>
      <c r="AE549" s="37"/>
      <c r="AF549" s="106" t="s">
        <v>1567</v>
      </c>
      <c r="AG549" s="42" t="s">
        <v>562</v>
      </c>
      <c r="AH549" s="106" t="s">
        <v>1567</v>
      </c>
      <c r="AI549" s="37"/>
      <c r="AJ549" s="37"/>
      <c r="AK549" s="38"/>
      <c r="AL549" s="38"/>
      <c r="AM549" s="38"/>
      <c r="AN549" s="38"/>
    </row>
    <row r="550" ht="21.75" customHeight="1">
      <c r="A550" s="8">
        <v>558.0</v>
      </c>
      <c r="B550" s="163" t="s">
        <v>52</v>
      </c>
      <c r="C550" s="160" t="s">
        <v>1646</v>
      </c>
      <c r="D550" s="161" t="s">
        <v>1647</v>
      </c>
      <c r="E550" s="26">
        <v>5513.0</v>
      </c>
      <c r="F550" s="20" t="s">
        <v>255</v>
      </c>
      <c r="G550" s="234" t="s">
        <v>1525</v>
      </c>
      <c r="H550" s="106" t="s">
        <v>1526</v>
      </c>
      <c r="I550" s="106" t="s">
        <v>1295</v>
      </c>
      <c r="J550" s="22" t="s">
        <v>268</v>
      </c>
      <c r="K550" s="50" t="s">
        <v>135</v>
      </c>
      <c r="L550" s="23" t="s">
        <v>102</v>
      </c>
      <c r="M550" s="40" t="s">
        <v>59</v>
      </c>
      <c r="N550" s="25" t="s">
        <v>48</v>
      </c>
      <c r="O550" s="26" t="s">
        <v>49</v>
      </c>
      <c r="P550" s="159">
        <f t="shared" si="1"/>
        <v>29</v>
      </c>
      <c r="Q550" s="155">
        <v>35421.0</v>
      </c>
      <c r="R550" s="67">
        <v>44866.0</v>
      </c>
      <c r="S550" s="30" t="str">
        <f t="shared" si="2"/>
        <v>3 ปี 3 เดือน 14 วัน </v>
      </c>
      <c r="T550" s="31">
        <f t="shared" si="7"/>
        <v>57619</v>
      </c>
      <c r="U550" s="32">
        <f t="shared" si="4"/>
        <v>2057</v>
      </c>
      <c r="V550" s="33" t="str">
        <f t="shared" si="5"/>
        <v>29-33</v>
      </c>
      <c r="W550" s="33" t="str">
        <f t="shared" si="6"/>
        <v>Gen Y 👨‍🦱</v>
      </c>
      <c r="X550" s="31"/>
      <c r="Y550" s="74"/>
      <c r="Z550" s="281" t="s">
        <v>1648</v>
      </c>
      <c r="AA550" s="101">
        <v>46189.0</v>
      </c>
      <c r="AB550" s="36" t="b">
        <v>0</v>
      </c>
      <c r="AC550" s="23" t="s">
        <v>140</v>
      </c>
      <c r="AD550" s="37"/>
      <c r="AE550" s="37"/>
      <c r="AF550" s="106" t="s">
        <v>1295</v>
      </c>
      <c r="AG550" s="42" t="s">
        <v>562</v>
      </c>
      <c r="AH550" s="106" t="s">
        <v>1295</v>
      </c>
      <c r="AI550" s="37"/>
      <c r="AJ550" s="37"/>
      <c r="AK550" s="38"/>
      <c r="AL550" s="38"/>
      <c r="AM550" s="38"/>
      <c r="AN550" s="38"/>
    </row>
    <row r="551" ht="21.75" customHeight="1">
      <c r="A551" s="8">
        <v>559.0</v>
      </c>
      <c r="B551" s="27" t="s">
        <v>52</v>
      </c>
      <c r="C551" s="71" t="s">
        <v>1649</v>
      </c>
      <c r="D551" s="73" t="s">
        <v>1650</v>
      </c>
      <c r="E551" s="27">
        <v>3140.0</v>
      </c>
      <c r="F551" s="10" t="s">
        <v>159</v>
      </c>
      <c r="G551" s="234" t="s">
        <v>1525</v>
      </c>
      <c r="H551" s="106" t="s">
        <v>1555</v>
      </c>
      <c r="I551" s="106" t="s">
        <v>1556</v>
      </c>
      <c r="J551" s="22" t="s">
        <v>268</v>
      </c>
      <c r="K551" s="50" t="s">
        <v>135</v>
      </c>
      <c r="L551" s="23" t="s">
        <v>46</v>
      </c>
      <c r="M551" s="40" t="s">
        <v>59</v>
      </c>
      <c r="N551" s="25" t="s">
        <v>48</v>
      </c>
      <c r="O551" s="26" t="s">
        <v>49</v>
      </c>
      <c r="P551" s="27">
        <f t="shared" si="1"/>
        <v>33</v>
      </c>
      <c r="Q551" s="28">
        <v>33922.0</v>
      </c>
      <c r="R551" s="29">
        <v>42566.0</v>
      </c>
      <c r="S551" s="30" t="str">
        <f t="shared" si="2"/>
        <v>9 ปี 7 เดือน 0 วัน </v>
      </c>
      <c r="T551" s="31">
        <f t="shared" si="7"/>
        <v>56158</v>
      </c>
      <c r="U551" s="32">
        <f t="shared" si="4"/>
        <v>2053</v>
      </c>
      <c r="V551" s="33" t="str">
        <f t="shared" si="5"/>
        <v>29-33</v>
      </c>
      <c r="W551" s="33" t="str">
        <f t="shared" si="6"/>
        <v>Gen Y 👨‍🦱</v>
      </c>
      <c r="X551" s="31"/>
      <c r="Y551" s="74"/>
      <c r="Z551" s="35"/>
      <c r="AA551" s="35"/>
      <c r="AB551" s="36" t="b">
        <v>0</v>
      </c>
      <c r="AC551" s="23" t="s">
        <v>50</v>
      </c>
      <c r="AD551" s="37"/>
      <c r="AE551" s="37"/>
      <c r="AF551" s="106" t="s">
        <v>1556</v>
      </c>
      <c r="AG551" s="42" t="s">
        <v>562</v>
      </c>
      <c r="AH551" s="106" t="s">
        <v>1556</v>
      </c>
      <c r="AI551" s="37"/>
      <c r="AJ551" s="37"/>
      <c r="AK551" s="38"/>
      <c r="AL551" s="38"/>
      <c r="AM551" s="38"/>
      <c r="AN551" s="38"/>
    </row>
    <row r="552" ht="21.75" customHeight="1">
      <c r="A552" s="8">
        <v>560.0</v>
      </c>
      <c r="B552" s="27" t="s">
        <v>52</v>
      </c>
      <c r="C552" s="71" t="s">
        <v>1651</v>
      </c>
      <c r="D552" s="73" t="s">
        <v>1652</v>
      </c>
      <c r="E552" s="6">
        <v>3141.0</v>
      </c>
      <c r="F552" s="20" t="s">
        <v>67</v>
      </c>
      <c r="G552" s="234" t="s">
        <v>1525</v>
      </c>
      <c r="H552" s="106" t="s">
        <v>1551</v>
      </c>
      <c r="I552" s="106" t="s">
        <v>113</v>
      </c>
      <c r="J552" s="22" t="s">
        <v>268</v>
      </c>
      <c r="K552" s="50" t="s">
        <v>135</v>
      </c>
      <c r="L552" s="23" t="s">
        <v>46</v>
      </c>
      <c r="M552" s="40" t="s">
        <v>59</v>
      </c>
      <c r="N552" s="25" t="s">
        <v>48</v>
      </c>
      <c r="O552" s="26" t="s">
        <v>49</v>
      </c>
      <c r="P552" s="27">
        <f t="shared" si="1"/>
        <v>42</v>
      </c>
      <c r="Q552" s="28">
        <v>30540.0</v>
      </c>
      <c r="R552" s="29">
        <v>42373.0</v>
      </c>
      <c r="S552" s="30" t="str">
        <f t="shared" si="2"/>
        <v>10 ปี 1 เดือน 11 วัน </v>
      </c>
      <c r="T552" s="31">
        <f t="shared" si="7"/>
        <v>52505</v>
      </c>
      <c r="U552" s="32">
        <f t="shared" si="4"/>
        <v>2043</v>
      </c>
      <c r="V552" s="33" t="str">
        <f t="shared" si="5"/>
        <v>39-43</v>
      </c>
      <c r="W552" s="33" t="str">
        <f t="shared" si="6"/>
        <v>Gen Y 👨‍🦱</v>
      </c>
      <c r="X552" s="31"/>
      <c r="Y552" s="70"/>
      <c r="Z552" s="35"/>
      <c r="AA552" s="35"/>
      <c r="AB552" s="36" t="b">
        <v>0</v>
      </c>
      <c r="AC552" s="23" t="s">
        <v>50</v>
      </c>
      <c r="AD552" s="37"/>
      <c r="AE552" s="37"/>
      <c r="AF552" s="37"/>
      <c r="AG552" s="37"/>
      <c r="AH552" s="37"/>
      <c r="AI552" s="37"/>
      <c r="AJ552" s="37"/>
      <c r="AK552" s="38"/>
      <c r="AL552" s="38"/>
      <c r="AM552" s="38"/>
      <c r="AN552" s="38"/>
    </row>
    <row r="553" ht="21.75" customHeight="1">
      <c r="A553" s="8">
        <v>561.0</v>
      </c>
      <c r="B553" s="27" t="s">
        <v>52</v>
      </c>
      <c r="C553" s="71" t="s">
        <v>1653</v>
      </c>
      <c r="D553" s="73" t="s">
        <v>1654</v>
      </c>
      <c r="E553" s="27">
        <v>3142.0</v>
      </c>
      <c r="F553" s="20" t="s">
        <v>170</v>
      </c>
      <c r="G553" s="234" t="s">
        <v>1525</v>
      </c>
      <c r="H553" s="106" t="s">
        <v>1526</v>
      </c>
      <c r="I553" s="106" t="s">
        <v>748</v>
      </c>
      <c r="J553" s="22" t="s">
        <v>268</v>
      </c>
      <c r="K553" s="50" t="s">
        <v>135</v>
      </c>
      <c r="L553" s="23" t="s">
        <v>172</v>
      </c>
      <c r="M553" s="40" t="s">
        <v>59</v>
      </c>
      <c r="N553" s="27" t="s">
        <v>197</v>
      </c>
      <c r="O553" s="26" t="s">
        <v>174</v>
      </c>
      <c r="P553" s="27">
        <f t="shared" si="1"/>
        <v>41</v>
      </c>
      <c r="Q553" s="28">
        <v>30827.0</v>
      </c>
      <c r="R553" s="29">
        <v>42506.0</v>
      </c>
      <c r="S553" s="30" t="str">
        <f t="shared" si="2"/>
        <v>9 ปี 8 เดือน 30 วัน </v>
      </c>
      <c r="T553" s="31">
        <f t="shared" si="7"/>
        <v>52871</v>
      </c>
      <c r="U553" s="32">
        <f t="shared" si="4"/>
        <v>2044</v>
      </c>
      <c r="V553" s="33" t="str">
        <f t="shared" si="5"/>
        <v>39-43</v>
      </c>
      <c r="W553" s="33" t="str">
        <f t="shared" si="6"/>
        <v>Gen Y 👨‍🦱</v>
      </c>
      <c r="X553" s="31"/>
      <c r="Y553" s="74"/>
      <c r="Z553" s="35"/>
      <c r="AA553" s="35"/>
      <c r="AB553" s="41" t="b">
        <v>0</v>
      </c>
      <c r="AC553" s="23" t="s">
        <v>175</v>
      </c>
      <c r="AD553" s="37"/>
      <c r="AE553" s="37"/>
      <c r="AF553" s="37"/>
      <c r="AG553" s="37"/>
      <c r="AH553" s="37"/>
      <c r="AI553" s="37"/>
      <c r="AJ553" s="37"/>
      <c r="AK553" s="38"/>
      <c r="AL553" s="38"/>
      <c r="AM553" s="38"/>
      <c r="AN553" s="38"/>
    </row>
    <row r="554" ht="21.75" customHeight="1">
      <c r="A554" s="8">
        <v>562.0</v>
      </c>
      <c r="B554" s="27" t="s">
        <v>52</v>
      </c>
      <c r="C554" s="71" t="s">
        <v>1655</v>
      </c>
      <c r="D554" s="73" t="s">
        <v>1656</v>
      </c>
      <c r="E554" s="6">
        <v>3143.0</v>
      </c>
      <c r="F554" s="10" t="s">
        <v>159</v>
      </c>
      <c r="G554" s="234" t="s">
        <v>1525</v>
      </c>
      <c r="H554" s="106" t="s">
        <v>1555</v>
      </c>
      <c r="I554" s="106" t="s">
        <v>1521</v>
      </c>
      <c r="J554" s="22" t="s">
        <v>268</v>
      </c>
      <c r="K554" s="50" t="s">
        <v>135</v>
      </c>
      <c r="L554" s="23" t="s">
        <v>46</v>
      </c>
      <c r="M554" s="40" t="s">
        <v>59</v>
      </c>
      <c r="N554" s="25" t="s">
        <v>48</v>
      </c>
      <c r="O554" s="26" t="s">
        <v>49</v>
      </c>
      <c r="P554" s="27">
        <f t="shared" si="1"/>
        <v>34</v>
      </c>
      <c r="Q554" s="28">
        <v>33435.0</v>
      </c>
      <c r="R554" s="29">
        <v>42125.0</v>
      </c>
      <c r="S554" s="30" t="str">
        <f t="shared" si="2"/>
        <v>10 ปี 9 เดือน 14 วัน </v>
      </c>
      <c r="T554" s="31">
        <f t="shared" si="7"/>
        <v>55427</v>
      </c>
      <c r="U554" s="32">
        <f t="shared" si="4"/>
        <v>2051</v>
      </c>
      <c r="V554" s="33" t="str">
        <f t="shared" si="5"/>
        <v>34-38</v>
      </c>
      <c r="W554" s="33" t="str">
        <f t="shared" si="6"/>
        <v>Gen Y 👨‍🦱</v>
      </c>
      <c r="X554" s="31"/>
      <c r="Y554" s="74"/>
      <c r="Z554" s="35"/>
      <c r="AA554" s="35"/>
      <c r="AB554" s="36" t="b">
        <v>0</v>
      </c>
      <c r="AC554" s="23" t="s">
        <v>50</v>
      </c>
      <c r="AD554" s="37"/>
      <c r="AE554" s="37"/>
      <c r="AF554" s="106" t="s">
        <v>1521</v>
      </c>
      <c r="AG554" s="42" t="s">
        <v>562</v>
      </c>
      <c r="AH554" s="106" t="s">
        <v>1521</v>
      </c>
      <c r="AI554" s="37"/>
      <c r="AJ554" s="37"/>
      <c r="AK554" s="38"/>
      <c r="AL554" s="38"/>
      <c r="AM554" s="38"/>
      <c r="AN554" s="38"/>
    </row>
    <row r="555" ht="21.75" customHeight="1">
      <c r="A555" s="8">
        <v>563.0</v>
      </c>
      <c r="B555" s="27" t="s">
        <v>36</v>
      </c>
      <c r="C555" s="71" t="s">
        <v>1657</v>
      </c>
      <c r="D555" s="73" t="s">
        <v>1658</v>
      </c>
      <c r="E555" s="6">
        <v>3145.0</v>
      </c>
      <c r="F555" s="20" t="s">
        <v>111</v>
      </c>
      <c r="G555" s="234" t="s">
        <v>1525</v>
      </c>
      <c r="H555" s="106" t="s">
        <v>1551</v>
      </c>
      <c r="I555" s="106" t="s">
        <v>1603</v>
      </c>
      <c r="J555" s="22" t="s">
        <v>268</v>
      </c>
      <c r="K555" s="50" t="s">
        <v>135</v>
      </c>
      <c r="L555" s="23" t="s">
        <v>102</v>
      </c>
      <c r="M555" s="24" t="s">
        <v>47</v>
      </c>
      <c r="N555" s="25" t="s">
        <v>48</v>
      </c>
      <c r="O555" s="26" t="s">
        <v>49</v>
      </c>
      <c r="P555" s="27">
        <f t="shared" si="1"/>
        <v>42</v>
      </c>
      <c r="Q555" s="28">
        <v>30442.0</v>
      </c>
      <c r="R555" s="29">
        <v>43374.0</v>
      </c>
      <c r="S555" s="30" t="str">
        <f t="shared" si="2"/>
        <v>7 ปี 4 เดือน 14 วัน </v>
      </c>
      <c r="T555" s="28">
        <f t="shared" si="7"/>
        <v>52505</v>
      </c>
      <c r="U555" s="32">
        <f t="shared" si="4"/>
        <v>2043</v>
      </c>
      <c r="V555" s="33" t="str">
        <f t="shared" si="5"/>
        <v>39-43</v>
      </c>
      <c r="W555" s="33" t="str">
        <f t="shared" si="6"/>
        <v>Gen Y 👨‍🦱</v>
      </c>
      <c r="X555" s="28"/>
      <c r="Y555" s="70"/>
      <c r="Z555" s="35"/>
      <c r="AA555" s="35"/>
      <c r="AB555" s="36" t="b">
        <v>0</v>
      </c>
      <c r="AC555" s="23" t="s">
        <v>140</v>
      </c>
      <c r="AD555" s="37"/>
      <c r="AE555" s="37"/>
      <c r="AF555" s="106" t="s">
        <v>1603</v>
      </c>
      <c r="AG555" s="42" t="s">
        <v>562</v>
      </c>
      <c r="AH555" s="106" t="s">
        <v>1603</v>
      </c>
      <c r="AI555" s="37"/>
      <c r="AJ555" s="37"/>
      <c r="AK555" s="38"/>
      <c r="AL555" s="38"/>
      <c r="AM555" s="38"/>
      <c r="AN555" s="38"/>
    </row>
    <row r="556" ht="21.75" customHeight="1">
      <c r="A556" s="8">
        <v>564.0</v>
      </c>
      <c r="B556" s="26" t="s">
        <v>52</v>
      </c>
      <c r="C556" s="90" t="s">
        <v>1659</v>
      </c>
      <c r="D556" s="72" t="s">
        <v>1660</v>
      </c>
      <c r="E556" s="26">
        <v>5509.0</v>
      </c>
      <c r="F556" s="39" t="s">
        <v>56</v>
      </c>
      <c r="G556" s="234" t="s">
        <v>1525</v>
      </c>
      <c r="H556" s="106" t="s">
        <v>1526</v>
      </c>
      <c r="I556" s="106" t="s">
        <v>1567</v>
      </c>
      <c r="J556" s="22" t="s">
        <v>268</v>
      </c>
      <c r="K556" s="50" t="s">
        <v>135</v>
      </c>
      <c r="L556" s="23" t="s">
        <v>46</v>
      </c>
      <c r="M556" s="40" t="s">
        <v>59</v>
      </c>
      <c r="N556" s="25" t="s">
        <v>48</v>
      </c>
      <c r="O556" s="26" t="s">
        <v>49</v>
      </c>
      <c r="P556" s="27">
        <f t="shared" si="1"/>
        <v>34</v>
      </c>
      <c r="Q556" s="77">
        <v>33338.0</v>
      </c>
      <c r="R556" s="78">
        <v>45231.0</v>
      </c>
      <c r="S556" s="79" t="str">
        <f t="shared" si="2"/>
        <v>2 ปี 3 เดือน 14 วัน </v>
      </c>
      <c r="T556" s="31">
        <f t="shared" si="7"/>
        <v>55427</v>
      </c>
      <c r="U556" s="32">
        <f t="shared" si="4"/>
        <v>2051</v>
      </c>
      <c r="V556" s="33" t="str">
        <f t="shared" si="5"/>
        <v>34-38</v>
      </c>
      <c r="W556" s="33" t="str">
        <f t="shared" si="6"/>
        <v>Gen Y 👨‍🦱</v>
      </c>
      <c r="X556" s="31"/>
      <c r="Y556" s="74"/>
      <c r="Z556" s="80"/>
      <c r="AA556" s="80"/>
      <c r="AB556" s="36" t="b">
        <v>0</v>
      </c>
      <c r="AC556" s="23" t="s">
        <v>140</v>
      </c>
      <c r="AD556" s="81"/>
      <c r="AE556" s="81"/>
      <c r="AF556" s="81"/>
      <c r="AG556" s="81"/>
      <c r="AH556" s="81"/>
      <c r="AI556" s="81"/>
      <c r="AJ556" s="81"/>
      <c r="AK556" s="82"/>
      <c r="AL556" s="82"/>
      <c r="AM556" s="82"/>
      <c r="AN556" s="82"/>
    </row>
    <row r="557" ht="21.75" customHeight="1">
      <c r="A557" s="8">
        <v>565.0</v>
      </c>
      <c r="B557" s="27" t="s">
        <v>70</v>
      </c>
      <c r="C557" s="71" t="s">
        <v>1661</v>
      </c>
      <c r="D557" s="73" t="s">
        <v>1615</v>
      </c>
      <c r="E557" s="27">
        <v>3147.0</v>
      </c>
      <c r="F557" s="20" t="s">
        <v>170</v>
      </c>
      <c r="G557" s="234" t="s">
        <v>1525</v>
      </c>
      <c r="H557" s="106" t="s">
        <v>1551</v>
      </c>
      <c r="I557" s="106" t="s">
        <v>1603</v>
      </c>
      <c r="J557" s="22" t="s">
        <v>268</v>
      </c>
      <c r="K557" s="50" t="s">
        <v>135</v>
      </c>
      <c r="L557" s="23" t="s">
        <v>172</v>
      </c>
      <c r="M557" s="40" t="s">
        <v>59</v>
      </c>
      <c r="N557" s="27" t="s">
        <v>311</v>
      </c>
      <c r="O557" s="26" t="s">
        <v>174</v>
      </c>
      <c r="P557" s="27">
        <f t="shared" si="1"/>
        <v>46</v>
      </c>
      <c r="Q557" s="28">
        <v>28906.0</v>
      </c>
      <c r="R557" s="29">
        <v>43878.0</v>
      </c>
      <c r="S557" s="30" t="str">
        <f t="shared" si="2"/>
        <v>5 ปี 11 เดือน 29 วัน </v>
      </c>
      <c r="T557" s="31">
        <f t="shared" si="7"/>
        <v>51044</v>
      </c>
      <c r="U557" s="32">
        <f t="shared" si="4"/>
        <v>2039</v>
      </c>
      <c r="V557" s="33" t="str">
        <f t="shared" si="5"/>
        <v>44-48</v>
      </c>
      <c r="W557" s="33" t="str">
        <f t="shared" si="6"/>
        <v>Gen X 🧔</v>
      </c>
      <c r="X557" s="31"/>
      <c r="Y557" s="74"/>
      <c r="Z557" s="35"/>
      <c r="AA557" s="35"/>
      <c r="AB557" s="41" t="b">
        <v>0</v>
      </c>
      <c r="AC557" s="23" t="s">
        <v>175</v>
      </c>
      <c r="AD557" s="37"/>
      <c r="AE557" s="37"/>
      <c r="AF557" s="37"/>
      <c r="AG557" s="37"/>
      <c r="AH557" s="37"/>
      <c r="AI557" s="37"/>
      <c r="AJ557" s="37"/>
      <c r="AK557" s="38"/>
      <c r="AL557" s="38"/>
      <c r="AM557" s="38"/>
      <c r="AN557" s="38"/>
    </row>
    <row r="558" ht="21.75" customHeight="1">
      <c r="A558" s="8">
        <v>566.0</v>
      </c>
      <c r="B558" s="27" t="s">
        <v>36</v>
      </c>
      <c r="C558" s="71" t="s">
        <v>1662</v>
      </c>
      <c r="D558" s="73" t="s">
        <v>1663</v>
      </c>
      <c r="E558" s="27">
        <v>3148.0</v>
      </c>
      <c r="F558" s="20" t="s">
        <v>170</v>
      </c>
      <c r="G558" s="234" t="s">
        <v>1525</v>
      </c>
      <c r="H558" s="106" t="s">
        <v>1526</v>
      </c>
      <c r="I558" s="106" t="s">
        <v>748</v>
      </c>
      <c r="J558" s="22" t="s">
        <v>268</v>
      </c>
      <c r="K558" s="50" t="s">
        <v>135</v>
      </c>
      <c r="L558" s="23" t="s">
        <v>172</v>
      </c>
      <c r="M558" s="24" t="s">
        <v>47</v>
      </c>
      <c r="N558" s="27" t="s">
        <v>197</v>
      </c>
      <c r="O558" s="26" t="s">
        <v>174</v>
      </c>
      <c r="P558" s="27">
        <f t="shared" si="1"/>
        <v>39</v>
      </c>
      <c r="Q558" s="28">
        <v>31780.0</v>
      </c>
      <c r="R558" s="29">
        <v>42506.0</v>
      </c>
      <c r="S558" s="30" t="str">
        <f t="shared" si="2"/>
        <v>9 ปี 8 เดือน 30 วัน </v>
      </c>
      <c r="T558" s="31">
        <f t="shared" si="7"/>
        <v>53966</v>
      </c>
      <c r="U558" s="32">
        <f t="shared" si="4"/>
        <v>2047</v>
      </c>
      <c r="V558" s="33" t="str">
        <f t="shared" si="5"/>
        <v>39-43</v>
      </c>
      <c r="W558" s="33" t="str">
        <f t="shared" si="6"/>
        <v>Gen Y 👨‍🦱</v>
      </c>
      <c r="X558" s="31"/>
      <c r="Y558" s="74"/>
      <c r="Z558" s="35"/>
      <c r="AA558" s="35"/>
      <c r="AB558" s="41" t="b">
        <v>0</v>
      </c>
      <c r="AC558" s="23" t="s">
        <v>175</v>
      </c>
      <c r="AD558" s="37"/>
      <c r="AE558" s="37"/>
      <c r="AF558" s="37"/>
      <c r="AG558" s="37"/>
      <c r="AH558" s="37"/>
      <c r="AI558" s="37"/>
      <c r="AJ558" s="37"/>
      <c r="AK558" s="38"/>
      <c r="AL558" s="38"/>
      <c r="AM558" s="38"/>
      <c r="AN558" s="38"/>
    </row>
    <row r="559" ht="21.75" customHeight="1">
      <c r="A559" s="8">
        <v>567.0</v>
      </c>
      <c r="B559" s="282" t="s">
        <v>36</v>
      </c>
      <c r="C559" s="283" t="s">
        <v>1664</v>
      </c>
      <c r="D559" s="284" t="s">
        <v>1665</v>
      </c>
      <c r="E559" s="26">
        <v>3149.0</v>
      </c>
      <c r="F559" s="20" t="s">
        <v>170</v>
      </c>
      <c r="G559" s="234" t="s">
        <v>1525</v>
      </c>
      <c r="H559" s="106" t="s">
        <v>1526</v>
      </c>
      <c r="I559" s="106" t="s">
        <v>748</v>
      </c>
      <c r="J559" s="22" t="s">
        <v>268</v>
      </c>
      <c r="K559" s="50" t="s">
        <v>135</v>
      </c>
      <c r="L559" s="23" t="s">
        <v>172</v>
      </c>
      <c r="M559" s="24" t="s">
        <v>47</v>
      </c>
      <c r="N559" s="159" t="s">
        <v>311</v>
      </c>
      <c r="O559" s="26" t="s">
        <v>174</v>
      </c>
      <c r="P559" s="159">
        <f t="shared" si="1"/>
        <v>27</v>
      </c>
      <c r="Q559" s="155">
        <v>35875.0</v>
      </c>
      <c r="R559" s="67">
        <v>44713.0</v>
      </c>
      <c r="S559" s="30" t="str">
        <f t="shared" si="2"/>
        <v>3 ปี 8 เดือน 14 วัน </v>
      </c>
      <c r="T559" s="28">
        <f t="shared" si="7"/>
        <v>57984</v>
      </c>
      <c r="U559" s="32">
        <f t="shared" si="4"/>
        <v>2058</v>
      </c>
      <c r="V559" s="33" t="str">
        <f t="shared" si="5"/>
        <v>24-28</v>
      </c>
      <c r="W559" s="33" t="str">
        <f t="shared" si="6"/>
        <v>Gen Z 🧒</v>
      </c>
      <c r="X559" s="28"/>
      <c r="Y559" s="34"/>
      <c r="Z559" s="35"/>
      <c r="AA559" s="35"/>
      <c r="AB559" s="41" t="b">
        <v>0</v>
      </c>
      <c r="AC559" s="23" t="s">
        <v>175</v>
      </c>
      <c r="AD559" s="37"/>
      <c r="AE559" s="37"/>
      <c r="AF559" s="37"/>
      <c r="AG559" s="37"/>
      <c r="AH559" s="37"/>
      <c r="AI559" s="37"/>
      <c r="AJ559" s="37"/>
      <c r="AK559" s="38"/>
      <c r="AL559" s="38"/>
      <c r="AM559" s="38"/>
      <c r="AN559" s="38"/>
    </row>
    <row r="560" ht="21.75" customHeight="1">
      <c r="A560" s="8">
        <v>568.0</v>
      </c>
      <c r="B560" s="40" t="s">
        <v>36</v>
      </c>
      <c r="C560" s="111" t="s">
        <v>1666</v>
      </c>
      <c r="D560" s="123" t="s">
        <v>1667</v>
      </c>
      <c r="E560" s="40">
        <v>3150.0</v>
      </c>
      <c r="F560" s="20" t="s">
        <v>170</v>
      </c>
      <c r="G560" s="234" t="s">
        <v>1525</v>
      </c>
      <c r="H560" s="106" t="s">
        <v>1526</v>
      </c>
      <c r="I560" s="106" t="s">
        <v>748</v>
      </c>
      <c r="J560" s="22" t="s">
        <v>268</v>
      </c>
      <c r="K560" s="50" t="s">
        <v>135</v>
      </c>
      <c r="L560" s="23" t="s">
        <v>172</v>
      </c>
      <c r="M560" s="24" t="s">
        <v>47</v>
      </c>
      <c r="N560" s="40" t="s">
        <v>179</v>
      </c>
      <c r="O560" s="26" t="s">
        <v>174</v>
      </c>
      <c r="P560" s="159">
        <f t="shared" si="1"/>
        <v>34</v>
      </c>
      <c r="Q560" s="66">
        <v>33438.0</v>
      </c>
      <c r="R560" s="67">
        <v>45505.0</v>
      </c>
      <c r="S560" s="30" t="str">
        <f t="shared" si="2"/>
        <v>1 ปี 6 เดือน 14 วัน </v>
      </c>
      <c r="T560" s="28">
        <f t="shared" si="7"/>
        <v>55427</v>
      </c>
      <c r="U560" s="32">
        <f t="shared" si="4"/>
        <v>2051</v>
      </c>
      <c r="V560" s="33" t="str">
        <f t="shared" si="5"/>
        <v>34-38</v>
      </c>
      <c r="W560" s="33" t="str">
        <f t="shared" si="6"/>
        <v>Gen Y 👨‍🦱</v>
      </c>
      <c r="X560" s="28"/>
      <c r="Y560" s="34"/>
      <c r="Z560" s="35"/>
      <c r="AA560" s="35"/>
      <c r="AB560" s="41" t="b">
        <v>0</v>
      </c>
      <c r="AC560" s="23" t="s">
        <v>175</v>
      </c>
      <c r="AD560" s="37"/>
      <c r="AE560" s="37"/>
      <c r="AF560" s="37"/>
      <c r="AG560" s="37"/>
      <c r="AH560" s="37"/>
      <c r="AI560" s="37"/>
      <c r="AJ560" s="37"/>
      <c r="AK560" s="38"/>
      <c r="AL560" s="38"/>
      <c r="AM560" s="38"/>
      <c r="AN560" s="38"/>
    </row>
    <row r="561" ht="21.75" customHeight="1">
      <c r="A561" s="8">
        <v>569.0</v>
      </c>
      <c r="B561" s="27" t="s">
        <v>52</v>
      </c>
      <c r="C561" s="71" t="s">
        <v>1668</v>
      </c>
      <c r="D561" s="73" t="s">
        <v>1669</v>
      </c>
      <c r="E561" s="27">
        <v>3151.0</v>
      </c>
      <c r="F561" s="20" t="s">
        <v>255</v>
      </c>
      <c r="G561" s="234" t="s">
        <v>1525</v>
      </c>
      <c r="H561" s="106" t="s">
        <v>1526</v>
      </c>
      <c r="I561" s="106" t="s">
        <v>1295</v>
      </c>
      <c r="J561" s="22" t="s">
        <v>268</v>
      </c>
      <c r="K561" s="50" t="s">
        <v>135</v>
      </c>
      <c r="L561" s="23" t="s">
        <v>102</v>
      </c>
      <c r="M561" s="40" t="s">
        <v>59</v>
      </c>
      <c r="N561" s="25" t="s">
        <v>48</v>
      </c>
      <c r="O561" s="26" t="s">
        <v>49</v>
      </c>
      <c r="P561" s="27">
        <f t="shared" si="1"/>
        <v>32</v>
      </c>
      <c r="Q561" s="28">
        <v>34307.0</v>
      </c>
      <c r="R561" s="29">
        <v>43346.0</v>
      </c>
      <c r="S561" s="30" t="str">
        <f t="shared" si="2"/>
        <v>7 ปี 5 เดือน 12 วัน </v>
      </c>
      <c r="T561" s="28">
        <f t="shared" si="7"/>
        <v>56523</v>
      </c>
      <c r="U561" s="32">
        <f t="shared" si="4"/>
        <v>2054</v>
      </c>
      <c r="V561" s="33" t="str">
        <f t="shared" si="5"/>
        <v>29-33</v>
      </c>
      <c r="W561" s="33" t="str">
        <f t="shared" si="6"/>
        <v>Gen Y 👨‍🦱</v>
      </c>
      <c r="X561" s="28"/>
      <c r="Y561" s="70"/>
      <c r="Z561" s="281" t="s">
        <v>1670</v>
      </c>
      <c r="AA561" s="101">
        <v>46924.0</v>
      </c>
      <c r="AB561" s="36" t="b">
        <v>0</v>
      </c>
      <c r="AC561" s="23" t="s">
        <v>50</v>
      </c>
      <c r="AD561" s="37"/>
      <c r="AE561" s="37"/>
      <c r="AF561" s="106" t="s">
        <v>1295</v>
      </c>
      <c r="AG561" s="42" t="s">
        <v>562</v>
      </c>
      <c r="AH561" s="106" t="s">
        <v>1295</v>
      </c>
      <c r="AI561" s="37"/>
      <c r="AJ561" s="37"/>
      <c r="AK561" s="38"/>
      <c r="AL561" s="38"/>
      <c r="AM561" s="38"/>
      <c r="AN561" s="38"/>
    </row>
    <row r="562" ht="21.75" customHeight="1">
      <c r="A562" s="8">
        <v>570.0</v>
      </c>
      <c r="B562" s="27" t="s">
        <v>52</v>
      </c>
      <c r="C562" s="71" t="s">
        <v>1671</v>
      </c>
      <c r="D562" s="73" t="s">
        <v>1672</v>
      </c>
      <c r="E562" s="27">
        <v>3153.0</v>
      </c>
      <c r="F562" s="20" t="s">
        <v>255</v>
      </c>
      <c r="G562" s="234" t="s">
        <v>1525</v>
      </c>
      <c r="H562" s="106" t="s">
        <v>1526</v>
      </c>
      <c r="I562" s="106" t="s">
        <v>1567</v>
      </c>
      <c r="J562" s="22" t="s">
        <v>268</v>
      </c>
      <c r="K562" s="50" t="s">
        <v>135</v>
      </c>
      <c r="L562" s="23" t="s">
        <v>102</v>
      </c>
      <c r="M562" s="40" t="s">
        <v>59</v>
      </c>
      <c r="N562" s="25" t="s">
        <v>48</v>
      </c>
      <c r="O562" s="26" t="s">
        <v>49</v>
      </c>
      <c r="P562" s="27">
        <f t="shared" si="1"/>
        <v>34</v>
      </c>
      <c r="Q562" s="28">
        <v>33453.0</v>
      </c>
      <c r="R562" s="29">
        <v>42597.0</v>
      </c>
      <c r="S562" s="30" t="str">
        <f t="shared" si="2"/>
        <v>9 ปี 6 เดือน 0 วัน </v>
      </c>
      <c r="T562" s="31">
        <f t="shared" si="7"/>
        <v>55427</v>
      </c>
      <c r="U562" s="32">
        <f t="shared" si="4"/>
        <v>2051</v>
      </c>
      <c r="V562" s="33" t="str">
        <f t="shared" si="5"/>
        <v>34-38</v>
      </c>
      <c r="W562" s="33" t="str">
        <f t="shared" si="6"/>
        <v>Gen Y 👨‍🦱</v>
      </c>
      <c r="X562" s="31"/>
      <c r="Y562" s="74"/>
      <c r="Z562" s="40" t="s">
        <v>1673</v>
      </c>
      <c r="AA562" s="101">
        <v>46202.0</v>
      </c>
      <c r="AB562" s="102" t="b">
        <v>1</v>
      </c>
      <c r="AC562" s="23" t="s">
        <v>50</v>
      </c>
      <c r="AD562" s="37"/>
      <c r="AE562" s="37"/>
      <c r="AF562" s="106" t="s">
        <v>1567</v>
      </c>
      <c r="AG562" s="42" t="s">
        <v>562</v>
      </c>
      <c r="AH562" s="106" t="s">
        <v>1567</v>
      </c>
      <c r="AI562" s="37"/>
      <c r="AJ562" s="37"/>
      <c r="AK562" s="38"/>
      <c r="AL562" s="38"/>
      <c r="AM562" s="38"/>
      <c r="AN562" s="38"/>
    </row>
    <row r="563" ht="21.75" customHeight="1">
      <c r="A563" s="8">
        <v>571.0</v>
      </c>
      <c r="B563" s="27" t="s">
        <v>52</v>
      </c>
      <c r="C563" s="71" t="s">
        <v>1674</v>
      </c>
      <c r="D563" s="73" t="s">
        <v>1675</v>
      </c>
      <c r="E563" s="27">
        <v>3154.0</v>
      </c>
      <c r="F563" s="20" t="s">
        <v>255</v>
      </c>
      <c r="G563" s="234" t="s">
        <v>1525</v>
      </c>
      <c r="H563" s="106" t="s">
        <v>1526</v>
      </c>
      <c r="I563" s="106" t="s">
        <v>1567</v>
      </c>
      <c r="J563" s="22" t="s">
        <v>268</v>
      </c>
      <c r="K563" s="50" t="s">
        <v>135</v>
      </c>
      <c r="L563" s="23" t="s">
        <v>102</v>
      </c>
      <c r="M563" s="40" t="s">
        <v>59</v>
      </c>
      <c r="N563" s="25" t="s">
        <v>48</v>
      </c>
      <c r="O563" s="26" t="s">
        <v>49</v>
      </c>
      <c r="P563" s="27">
        <f t="shared" si="1"/>
        <v>31</v>
      </c>
      <c r="Q563" s="28">
        <v>34501.0</v>
      </c>
      <c r="R563" s="29">
        <v>43346.0</v>
      </c>
      <c r="S563" s="30" t="str">
        <f t="shared" si="2"/>
        <v>7 ปี 5 เดือน 12 วัน </v>
      </c>
      <c r="T563" s="31">
        <f t="shared" si="7"/>
        <v>56523</v>
      </c>
      <c r="U563" s="32">
        <f t="shared" si="4"/>
        <v>2054</v>
      </c>
      <c r="V563" s="33" t="str">
        <f t="shared" si="5"/>
        <v>29-33</v>
      </c>
      <c r="W563" s="33" t="str">
        <f t="shared" si="6"/>
        <v>Gen Y 👨‍🦱</v>
      </c>
      <c r="X563" s="31"/>
      <c r="Y563" s="74"/>
      <c r="Z563" s="40" t="s">
        <v>1676</v>
      </c>
      <c r="AA563" s="101">
        <v>46924.0</v>
      </c>
      <c r="AB563" s="102" t="b">
        <v>1</v>
      </c>
      <c r="AC563" s="23" t="s">
        <v>50</v>
      </c>
      <c r="AD563" s="37"/>
      <c r="AE563" s="37"/>
      <c r="AF563" s="106" t="s">
        <v>1567</v>
      </c>
      <c r="AG563" s="42" t="s">
        <v>562</v>
      </c>
      <c r="AH563" s="106" t="s">
        <v>1567</v>
      </c>
      <c r="AI563" s="37"/>
      <c r="AJ563" s="37"/>
      <c r="AK563" s="38"/>
      <c r="AL563" s="38"/>
      <c r="AM563" s="38"/>
      <c r="AN563" s="38"/>
    </row>
    <row r="564" ht="21.75" customHeight="1">
      <c r="A564" s="8">
        <v>572.0</v>
      </c>
      <c r="B564" s="26" t="s">
        <v>36</v>
      </c>
      <c r="C564" s="90" t="s">
        <v>1677</v>
      </c>
      <c r="D564" s="72" t="s">
        <v>1678</v>
      </c>
      <c r="E564" s="26">
        <v>3155.0</v>
      </c>
      <c r="F564" s="20" t="s">
        <v>255</v>
      </c>
      <c r="G564" s="234" t="s">
        <v>1525</v>
      </c>
      <c r="H564" s="106" t="s">
        <v>1526</v>
      </c>
      <c r="I564" s="106" t="s">
        <v>748</v>
      </c>
      <c r="J564" s="22" t="s">
        <v>268</v>
      </c>
      <c r="K564" s="50" t="s">
        <v>135</v>
      </c>
      <c r="L564" s="23" t="s">
        <v>102</v>
      </c>
      <c r="M564" s="24" t="s">
        <v>47</v>
      </c>
      <c r="N564" s="25" t="s">
        <v>48</v>
      </c>
      <c r="O564" s="26" t="s">
        <v>49</v>
      </c>
      <c r="P564" s="27">
        <f t="shared" si="1"/>
        <v>30</v>
      </c>
      <c r="Q564" s="77">
        <v>34912.0</v>
      </c>
      <c r="R564" s="78">
        <v>45110.0</v>
      </c>
      <c r="S564" s="79" t="str">
        <f t="shared" si="2"/>
        <v>2 ปี 7 เดือน 12 วัน </v>
      </c>
      <c r="T564" s="31">
        <f t="shared" si="7"/>
        <v>56888</v>
      </c>
      <c r="U564" s="32">
        <f t="shared" si="4"/>
        <v>2055</v>
      </c>
      <c r="V564" s="33" t="str">
        <f t="shared" si="5"/>
        <v>29-33</v>
      </c>
      <c r="W564" s="33" t="str">
        <f t="shared" si="6"/>
        <v>Gen Y 👨‍🦱</v>
      </c>
      <c r="X564" s="31"/>
      <c r="Y564" s="74"/>
      <c r="Z564" s="40" t="s">
        <v>1679</v>
      </c>
      <c r="AA564" s="101">
        <v>46525.0</v>
      </c>
      <c r="AB564" s="102" t="b">
        <v>1</v>
      </c>
      <c r="AC564" s="23" t="s">
        <v>140</v>
      </c>
      <c r="AD564" s="81"/>
      <c r="AE564" s="81"/>
      <c r="AF564" s="106" t="s">
        <v>748</v>
      </c>
      <c r="AG564" s="42" t="s">
        <v>562</v>
      </c>
      <c r="AH564" s="106" t="s">
        <v>748</v>
      </c>
      <c r="AI564" s="81"/>
      <c r="AJ564" s="81"/>
      <c r="AK564" s="82"/>
      <c r="AL564" s="82"/>
      <c r="AM564" s="82"/>
      <c r="AN564" s="82"/>
    </row>
    <row r="565" ht="21.75" customHeight="1">
      <c r="A565" s="8">
        <v>573.0</v>
      </c>
      <c r="B565" s="27" t="s">
        <v>52</v>
      </c>
      <c r="C565" s="71" t="s">
        <v>1680</v>
      </c>
      <c r="D565" s="73" t="s">
        <v>1681</v>
      </c>
      <c r="E565" s="27">
        <v>3156.0</v>
      </c>
      <c r="F565" s="20" t="s">
        <v>255</v>
      </c>
      <c r="G565" s="234" t="s">
        <v>1525</v>
      </c>
      <c r="H565" s="106" t="s">
        <v>1526</v>
      </c>
      <c r="I565" s="106" t="s">
        <v>1345</v>
      </c>
      <c r="J565" s="22" t="s">
        <v>268</v>
      </c>
      <c r="K565" s="50" t="s">
        <v>135</v>
      </c>
      <c r="L565" s="23" t="s">
        <v>102</v>
      </c>
      <c r="M565" s="40" t="s">
        <v>59</v>
      </c>
      <c r="N565" s="25" t="s">
        <v>48</v>
      </c>
      <c r="O565" s="26" t="s">
        <v>49</v>
      </c>
      <c r="P565" s="27">
        <f t="shared" si="1"/>
        <v>34</v>
      </c>
      <c r="Q565" s="28">
        <v>33546.0</v>
      </c>
      <c r="R565" s="29">
        <v>42597.0</v>
      </c>
      <c r="S565" s="30" t="str">
        <f t="shared" si="2"/>
        <v>9 ปี 6 เดือน 0 วัน </v>
      </c>
      <c r="T565" s="31">
        <f t="shared" si="7"/>
        <v>55793</v>
      </c>
      <c r="U565" s="32">
        <f t="shared" si="4"/>
        <v>2052</v>
      </c>
      <c r="V565" s="33" t="str">
        <f t="shared" si="5"/>
        <v>34-38</v>
      </c>
      <c r="W565" s="33" t="str">
        <f t="shared" si="6"/>
        <v>Gen Y 👨‍🦱</v>
      </c>
      <c r="X565" s="31"/>
      <c r="Y565" s="74"/>
      <c r="Z565" s="40" t="s">
        <v>1682</v>
      </c>
      <c r="AA565" s="101">
        <v>46202.0</v>
      </c>
      <c r="AB565" s="36" t="b">
        <v>0</v>
      </c>
      <c r="AC565" s="23" t="s">
        <v>50</v>
      </c>
      <c r="AD565" s="37"/>
      <c r="AE565" s="37"/>
      <c r="AF565" s="106" t="s">
        <v>1345</v>
      </c>
      <c r="AG565" s="42" t="s">
        <v>562</v>
      </c>
      <c r="AH565" s="106" t="s">
        <v>1345</v>
      </c>
      <c r="AI565" s="37"/>
      <c r="AJ565" s="37"/>
      <c r="AK565" s="38"/>
      <c r="AL565" s="38"/>
      <c r="AM565" s="38"/>
      <c r="AN565" s="38"/>
    </row>
    <row r="566" ht="21.75" customHeight="1">
      <c r="A566" s="8">
        <v>574.0</v>
      </c>
      <c r="B566" s="27" t="s">
        <v>52</v>
      </c>
      <c r="C566" s="71" t="s">
        <v>1683</v>
      </c>
      <c r="D566" s="73" t="s">
        <v>1684</v>
      </c>
      <c r="E566" s="27">
        <v>3157.0</v>
      </c>
      <c r="F566" s="10" t="s">
        <v>159</v>
      </c>
      <c r="G566" s="234" t="s">
        <v>1525</v>
      </c>
      <c r="H566" s="106" t="s">
        <v>1526</v>
      </c>
      <c r="I566" s="106" t="s">
        <v>1295</v>
      </c>
      <c r="J566" s="22" t="s">
        <v>268</v>
      </c>
      <c r="K566" s="50" t="s">
        <v>135</v>
      </c>
      <c r="L566" s="23" t="s">
        <v>46</v>
      </c>
      <c r="M566" s="40" t="s">
        <v>59</v>
      </c>
      <c r="N566" s="25" t="s">
        <v>48</v>
      </c>
      <c r="O566" s="26" t="s">
        <v>49</v>
      </c>
      <c r="P566" s="27">
        <f t="shared" si="1"/>
        <v>32</v>
      </c>
      <c r="Q566" s="28">
        <v>34236.0</v>
      </c>
      <c r="R566" s="29">
        <v>42566.0</v>
      </c>
      <c r="S566" s="30" t="str">
        <f t="shared" si="2"/>
        <v>9 ปี 7 เดือน 0 วัน </v>
      </c>
      <c r="T566" s="31">
        <f t="shared" si="7"/>
        <v>56158</v>
      </c>
      <c r="U566" s="32">
        <f t="shared" si="4"/>
        <v>2053</v>
      </c>
      <c r="V566" s="33" t="str">
        <f t="shared" si="5"/>
        <v>29-33</v>
      </c>
      <c r="W566" s="33" t="str">
        <f t="shared" si="6"/>
        <v>Gen Y 👨‍🦱</v>
      </c>
      <c r="X566" s="31"/>
      <c r="Y566" s="74"/>
      <c r="Z566" s="40"/>
      <c r="AA566" s="35"/>
      <c r="AB566" s="36" t="b">
        <v>0</v>
      </c>
      <c r="AC566" s="23" t="s">
        <v>50</v>
      </c>
      <c r="AD566" s="37"/>
      <c r="AE566" s="37"/>
      <c r="AF566" s="106" t="s">
        <v>1295</v>
      </c>
      <c r="AG566" s="42" t="s">
        <v>562</v>
      </c>
      <c r="AH566" s="106" t="s">
        <v>1295</v>
      </c>
      <c r="AI566" s="37"/>
      <c r="AJ566" s="37"/>
      <c r="AK566" s="38"/>
      <c r="AL566" s="38"/>
      <c r="AM566" s="38"/>
      <c r="AN566" s="38"/>
    </row>
    <row r="567" ht="21.75" customHeight="1">
      <c r="A567" s="8">
        <v>575.0</v>
      </c>
      <c r="B567" s="40" t="s">
        <v>36</v>
      </c>
      <c r="C567" s="68" t="s">
        <v>1685</v>
      </c>
      <c r="D567" s="69" t="s">
        <v>1686</v>
      </c>
      <c r="E567" s="40">
        <v>3159.0</v>
      </c>
      <c r="F567" s="20" t="s">
        <v>170</v>
      </c>
      <c r="G567" s="234" t="s">
        <v>1525</v>
      </c>
      <c r="H567" s="106" t="s">
        <v>1526</v>
      </c>
      <c r="I567" s="106" t="s">
        <v>748</v>
      </c>
      <c r="J567" s="22" t="s">
        <v>268</v>
      </c>
      <c r="K567" s="50" t="s">
        <v>135</v>
      </c>
      <c r="L567" s="23" t="s">
        <v>172</v>
      </c>
      <c r="M567" s="24" t="s">
        <v>47</v>
      </c>
      <c r="N567" s="8" t="s">
        <v>316</v>
      </c>
      <c r="O567" s="26" t="s">
        <v>174</v>
      </c>
      <c r="P567" s="27">
        <f t="shared" si="1"/>
        <v>26</v>
      </c>
      <c r="Q567" s="66">
        <v>36455.0</v>
      </c>
      <c r="R567" s="67">
        <v>45566.0</v>
      </c>
      <c r="S567" s="30" t="str">
        <f t="shared" si="2"/>
        <v>1 ปี 4 เดือน 14 วัน </v>
      </c>
      <c r="T567" s="31">
        <f t="shared" si="7"/>
        <v>58715</v>
      </c>
      <c r="U567" s="32">
        <f t="shared" si="4"/>
        <v>2060</v>
      </c>
      <c r="V567" s="33" t="str">
        <f t="shared" si="5"/>
        <v>24-28</v>
      </c>
      <c r="W567" s="33" t="str">
        <f t="shared" si="6"/>
        <v>Gen Z 🧒</v>
      </c>
      <c r="X567" s="28"/>
      <c r="Y567" s="34"/>
      <c r="Z567" s="35"/>
      <c r="AA567" s="35"/>
      <c r="AB567" s="36" t="b">
        <v>0</v>
      </c>
      <c r="AC567" s="23" t="s">
        <v>175</v>
      </c>
      <c r="AD567" s="37"/>
      <c r="AE567" s="37"/>
      <c r="AF567" s="37"/>
      <c r="AG567" s="37"/>
      <c r="AH567" s="37"/>
      <c r="AI567" s="37"/>
      <c r="AJ567" s="37"/>
      <c r="AK567" s="38"/>
      <c r="AL567" s="38"/>
      <c r="AM567" s="38"/>
      <c r="AN567" s="38"/>
    </row>
    <row r="568" ht="21.75" customHeight="1">
      <c r="A568" s="8">
        <v>577.0</v>
      </c>
      <c r="B568" s="27" t="s">
        <v>52</v>
      </c>
      <c r="C568" s="71" t="s">
        <v>1687</v>
      </c>
      <c r="D568" s="110" t="s">
        <v>1688</v>
      </c>
      <c r="E568" s="27">
        <v>3161.0</v>
      </c>
      <c r="F568" s="39" t="s">
        <v>56</v>
      </c>
      <c r="G568" s="234" t="s">
        <v>1525</v>
      </c>
      <c r="H568" s="106" t="s">
        <v>1551</v>
      </c>
      <c r="I568" s="106" t="s">
        <v>113</v>
      </c>
      <c r="J568" s="22" t="s">
        <v>268</v>
      </c>
      <c r="K568" s="50" t="s">
        <v>135</v>
      </c>
      <c r="L568" s="23" t="s">
        <v>46</v>
      </c>
      <c r="M568" s="40" t="s">
        <v>59</v>
      </c>
      <c r="N568" s="25" t="s">
        <v>48</v>
      </c>
      <c r="O568" s="26" t="s">
        <v>49</v>
      </c>
      <c r="P568" s="27">
        <f t="shared" si="1"/>
        <v>35</v>
      </c>
      <c r="Q568" s="28">
        <v>33099.0</v>
      </c>
      <c r="R568" s="29">
        <v>42125.0</v>
      </c>
      <c r="S568" s="30" t="str">
        <f t="shared" si="2"/>
        <v>10 ปี 9 เดือน 14 วัน </v>
      </c>
      <c r="T568" s="31">
        <f t="shared" si="7"/>
        <v>55062</v>
      </c>
      <c r="U568" s="32">
        <f t="shared" si="4"/>
        <v>2050</v>
      </c>
      <c r="V568" s="33" t="str">
        <f t="shared" si="5"/>
        <v>34-38</v>
      </c>
      <c r="W568" s="33" t="str">
        <f t="shared" si="6"/>
        <v>Gen Y 👨‍🦱</v>
      </c>
      <c r="X568" s="31"/>
      <c r="Y568" s="74"/>
      <c r="Z568" s="35"/>
      <c r="AA568" s="35"/>
      <c r="AB568" s="36" t="b">
        <v>0</v>
      </c>
      <c r="AC568" s="23" t="s">
        <v>50</v>
      </c>
      <c r="AD568" s="37"/>
      <c r="AE568" s="37"/>
      <c r="AF568" s="37"/>
      <c r="AG568" s="37"/>
      <c r="AH568" s="37"/>
      <c r="AI568" s="37"/>
      <c r="AJ568" s="37"/>
      <c r="AK568" s="38"/>
      <c r="AL568" s="38"/>
      <c r="AM568" s="38"/>
      <c r="AN568" s="38"/>
    </row>
    <row r="569" ht="21.75" customHeight="1">
      <c r="A569" s="8">
        <v>578.0</v>
      </c>
      <c r="B569" s="24" t="s">
        <v>52</v>
      </c>
      <c r="C569" s="61" t="s">
        <v>180</v>
      </c>
      <c r="D569" s="285" t="s">
        <v>1689</v>
      </c>
      <c r="E569" s="40">
        <v>5636.0</v>
      </c>
      <c r="F569" s="20" t="s">
        <v>255</v>
      </c>
      <c r="G569" s="234" t="s">
        <v>1525</v>
      </c>
      <c r="H569" s="106" t="s">
        <v>1526</v>
      </c>
      <c r="I569" s="106" t="s">
        <v>748</v>
      </c>
      <c r="J569" s="22" t="s">
        <v>268</v>
      </c>
      <c r="K569" s="50" t="s">
        <v>135</v>
      </c>
      <c r="L569" s="23" t="s">
        <v>102</v>
      </c>
      <c r="M569" s="40" t="s">
        <v>59</v>
      </c>
      <c r="N569" s="25" t="s">
        <v>48</v>
      </c>
      <c r="O569" s="26" t="s">
        <v>49</v>
      </c>
      <c r="P569" s="27">
        <f t="shared" si="1"/>
        <v>27</v>
      </c>
      <c r="Q569" s="66">
        <v>35887.0</v>
      </c>
      <c r="R569" s="67">
        <v>45537.0</v>
      </c>
      <c r="S569" s="30" t="str">
        <f t="shared" si="2"/>
        <v>1 ปี 5 เดือน 13 วัน </v>
      </c>
      <c r="T569" s="31">
        <f t="shared" si="7"/>
        <v>57984</v>
      </c>
      <c r="U569" s="32">
        <f t="shared" si="4"/>
        <v>2058</v>
      </c>
      <c r="V569" s="33" t="str">
        <f t="shared" si="5"/>
        <v>24-28</v>
      </c>
      <c r="W569" s="33" t="str">
        <f t="shared" si="6"/>
        <v>Gen Z 🧒</v>
      </c>
      <c r="X569" s="28"/>
      <c r="Y569" s="70"/>
      <c r="Z569" s="286" t="s">
        <v>1690</v>
      </c>
      <c r="AA569" s="105">
        <v>46890.0</v>
      </c>
      <c r="AB569" s="102" t="b">
        <v>1</v>
      </c>
      <c r="AC569" s="23" t="s">
        <v>140</v>
      </c>
      <c r="AD569" s="34"/>
      <c r="AE569" s="34"/>
      <c r="AF569" s="106" t="s">
        <v>748</v>
      </c>
      <c r="AG569" s="42" t="s">
        <v>562</v>
      </c>
      <c r="AH569" s="106" t="s">
        <v>748</v>
      </c>
      <c r="AI569" s="34"/>
      <c r="AJ569" s="34"/>
      <c r="AK569" s="162"/>
      <c r="AL569" s="162"/>
      <c r="AM569" s="162"/>
      <c r="AN569" s="162"/>
    </row>
    <row r="570" ht="21.75" customHeight="1">
      <c r="A570" s="8">
        <v>579.0</v>
      </c>
      <c r="B570" s="287" t="s">
        <v>52</v>
      </c>
      <c r="C570" s="71" t="s">
        <v>1691</v>
      </c>
      <c r="D570" s="73" t="s">
        <v>1692</v>
      </c>
      <c r="E570" s="288" t="s">
        <v>1693</v>
      </c>
      <c r="F570" s="39" t="s">
        <v>56</v>
      </c>
      <c r="G570" s="39" t="s">
        <v>1694</v>
      </c>
      <c r="H570" s="106" t="s">
        <v>1695</v>
      </c>
      <c r="I570" s="74"/>
      <c r="J570" s="22" t="s">
        <v>268</v>
      </c>
      <c r="K570" s="10" t="s">
        <v>269</v>
      </c>
      <c r="L570" s="23" t="s">
        <v>46</v>
      </c>
      <c r="M570" s="40" t="s">
        <v>59</v>
      </c>
      <c r="N570" s="27" t="s">
        <v>60</v>
      </c>
      <c r="O570" s="26" t="s">
        <v>61</v>
      </c>
      <c r="P570" s="27">
        <f t="shared" si="1"/>
        <v>53</v>
      </c>
      <c r="Q570" s="28">
        <v>26506.0</v>
      </c>
      <c r="R570" s="29">
        <v>35660.0</v>
      </c>
      <c r="S570" s="30" t="str">
        <f t="shared" si="2"/>
        <v>28 ปี 5 เดือน 28 วัน </v>
      </c>
      <c r="T570" s="31">
        <f t="shared" si="7"/>
        <v>48488</v>
      </c>
      <c r="U570" s="32">
        <f t="shared" si="4"/>
        <v>2032</v>
      </c>
      <c r="V570" s="33" t="str">
        <f t="shared" si="5"/>
        <v>49-53</v>
      </c>
      <c r="W570" s="33" t="str">
        <f t="shared" si="6"/>
        <v>Gen X 🧔</v>
      </c>
      <c r="X570" s="31"/>
      <c r="Y570" s="74"/>
      <c r="Z570" s="35"/>
      <c r="AA570" s="35"/>
      <c r="AB570" s="41" t="b">
        <v>0</v>
      </c>
      <c r="AC570" s="39" t="s">
        <v>271</v>
      </c>
      <c r="AD570" s="37"/>
      <c r="AE570" s="37"/>
      <c r="AF570" s="37"/>
      <c r="AG570" s="37"/>
      <c r="AH570" s="37"/>
      <c r="AI570" s="37"/>
      <c r="AJ570" s="37"/>
      <c r="AK570" s="38"/>
      <c r="AL570" s="38"/>
      <c r="AM570" s="38"/>
      <c r="AN570" s="38"/>
    </row>
    <row r="571" ht="21.75" customHeight="1">
      <c r="A571" s="8">
        <v>580.0</v>
      </c>
      <c r="B571" s="27" t="s">
        <v>36</v>
      </c>
      <c r="C571" s="71" t="s">
        <v>1696</v>
      </c>
      <c r="D571" s="73" t="s">
        <v>1697</v>
      </c>
      <c r="E571" s="44" t="s">
        <v>1698</v>
      </c>
      <c r="F571" s="10" t="s">
        <v>159</v>
      </c>
      <c r="G571" s="39" t="s">
        <v>1694</v>
      </c>
      <c r="H571" s="106" t="s">
        <v>1699</v>
      </c>
      <c r="I571" s="106" t="s">
        <v>1700</v>
      </c>
      <c r="J571" s="22" t="s">
        <v>268</v>
      </c>
      <c r="K571" s="10" t="s">
        <v>269</v>
      </c>
      <c r="L571" s="23" t="s">
        <v>46</v>
      </c>
      <c r="M571" s="24" t="s">
        <v>47</v>
      </c>
      <c r="N571" s="25" t="s">
        <v>48</v>
      </c>
      <c r="O571" s="26" t="s">
        <v>49</v>
      </c>
      <c r="P571" s="27">
        <f t="shared" si="1"/>
        <v>57</v>
      </c>
      <c r="Q571" s="28">
        <v>24896.0</v>
      </c>
      <c r="R571" s="29">
        <v>33924.0</v>
      </c>
      <c r="S571" s="30" t="str">
        <f t="shared" si="2"/>
        <v>33 ปี 2 เดือน 30 วัน </v>
      </c>
      <c r="T571" s="31">
        <f t="shared" si="7"/>
        <v>47027</v>
      </c>
      <c r="U571" s="32">
        <f t="shared" si="4"/>
        <v>2028</v>
      </c>
      <c r="V571" s="33" t="str">
        <f t="shared" si="5"/>
        <v>54-58</v>
      </c>
      <c r="W571" s="33" t="str">
        <f t="shared" si="6"/>
        <v>Gen X 🧔</v>
      </c>
      <c r="X571" s="20" t="s">
        <v>1701</v>
      </c>
      <c r="Y571" s="74"/>
      <c r="Z571" s="35"/>
      <c r="AA571" s="35"/>
      <c r="AB571" s="41" t="b">
        <v>0</v>
      </c>
      <c r="AC571" s="39" t="s">
        <v>271</v>
      </c>
      <c r="AD571" s="37"/>
      <c r="AE571" s="37"/>
      <c r="AF571" s="106" t="s">
        <v>1702</v>
      </c>
      <c r="AG571" s="37"/>
      <c r="AH571" s="106" t="s">
        <v>1702</v>
      </c>
      <c r="AI571" s="37"/>
      <c r="AJ571" s="37"/>
      <c r="AK571" s="38"/>
      <c r="AL571" s="38"/>
      <c r="AM571" s="38"/>
      <c r="AN571" s="38"/>
    </row>
    <row r="572" ht="21.75" customHeight="1">
      <c r="A572" s="8">
        <v>581.0</v>
      </c>
      <c r="B572" s="27" t="s">
        <v>52</v>
      </c>
      <c r="C572" s="71" t="s">
        <v>1703</v>
      </c>
      <c r="D572" s="73" t="s">
        <v>1704</v>
      </c>
      <c r="E572" s="44" t="s">
        <v>1705</v>
      </c>
      <c r="F572" s="20" t="s">
        <v>255</v>
      </c>
      <c r="G572" s="39" t="s">
        <v>1694</v>
      </c>
      <c r="H572" s="106" t="s">
        <v>1706</v>
      </c>
      <c r="I572" s="106" t="s">
        <v>1295</v>
      </c>
      <c r="J572" s="22" t="s">
        <v>268</v>
      </c>
      <c r="K572" s="10" t="s">
        <v>45</v>
      </c>
      <c r="L572" s="23" t="s">
        <v>102</v>
      </c>
      <c r="M572" s="40" t="s">
        <v>59</v>
      </c>
      <c r="N572" s="25" t="s">
        <v>48</v>
      </c>
      <c r="O572" s="26" t="s">
        <v>49</v>
      </c>
      <c r="P572" s="27">
        <f t="shared" si="1"/>
        <v>43</v>
      </c>
      <c r="Q572" s="28">
        <v>30341.0</v>
      </c>
      <c r="R572" s="29">
        <v>42479.0</v>
      </c>
      <c r="S572" s="30" t="str">
        <f t="shared" si="2"/>
        <v>9 ปี 9 เดือน 27 วัน </v>
      </c>
      <c r="T572" s="31">
        <f t="shared" si="7"/>
        <v>52505</v>
      </c>
      <c r="U572" s="32">
        <f t="shared" si="4"/>
        <v>2043</v>
      </c>
      <c r="V572" s="33" t="str">
        <f t="shared" si="5"/>
        <v>39-43</v>
      </c>
      <c r="W572" s="33" t="str">
        <f t="shared" si="6"/>
        <v>Gen Y 👨‍🦱</v>
      </c>
      <c r="X572" s="31"/>
      <c r="Y572" s="70"/>
      <c r="Z572" s="281" t="s">
        <v>1707</v>
      </c>
      <c r="AA572" s="101">
        <v>46558.0</v>
      </c>
      <c r="AB572" s="102" t="b">
        <v>1</v>
      </c>
      <c r="AC572" s="23" t="s">
        <v>50</v>
      </c>
      <c r="AD572" s="37"/>
      <c r="AE572" s="37"/>
      <c r="AF572" s="106" t="s">
        <v>569</v>
      </c>
      <c r="AG572" s="42" t="s">
        <v>562</v>
      </c>
      <c r="AH572" s="106" t="s">
        <v>569</v>
      </c>
      <c r="AI572" s="37"/>
      <c r="AJ572" s="37"/>
      <c r="AK572" s="38"/>
      <c r="AL572" s="38"/>
      <c r="AM572" s="38"/>
      <c r="AN572" s="38"/>
    </row>
    <row r="573" ht="21.75" customHeight="1">
      <c r="A573" s="8">
        <v>582.0</v>
      </c>
      <c r="B573" s="27" t="s">
        <v>36</v>
      </c>
      <c r="C573" s="90" t="s">
        <v>1708</v>
      </c>
      <c r="D573" s="73" t="s">
        <v>1709</v>
      </c>
      <c r="E573" s="44" t="s">
        <v>1710</v>
      </c>
      <c r="F573" s="20" t="s">
        <v>255</v>
      </c>
      <c r="G573" s="39" t="s">
        <v>1694</v>
      </c>
      <c r="H573" s="106" t="s">
        <v>1711</v>
      </c>
      <c r="I573" s="139"/>
      <c r="J573" s="22" t="s">
        <v>268</v>
      </c>
      <c r="K573" s="10" t="s">
        <v>45</v>
      </c>
      <c r="L573" s="23" t="s">
        <v>102</v>
      </c>
      <c r="M573" s="24" t="s">
        <v>47</v>
      </c>
      <c r="N573" s="27" t="s">
        <v>404</v>
      </c>
      <c r="O573" s="26" t="s">
        <v>405</v>
      </c>
      <c r="P573" s="27">
        <f t="shared" si="1"/>
        <v>52</v>
      </c>
      <c r="Q573" s="28">
        <v>26886.0</v>
      </c>
      <c r="R573" s="29">
        <v>36781.0</v>
      </c>
      <c r="S573" s="30" t="str">
        <f t="shared" si="2"/>
        <v>25 ปี 5 เดือน 3 วัน </v>
      </c>
      <c r="T573" s="31">
        <f t="shared" si="7"/>
        <v>48853</v>
      </c>
      <c r="U573" s="32">
        <f t="shared" si="4"/>
        <v>2033</v>
      </c>
      <c r="V573" s="33" t="str">
        <f t="shared" si="5"/>
        <v>49-53</v>
      </c>
      <c r="W573" s="33" t="str">
        <f t="shared" si="6"/>
        <v>Gen X 🧔</v>
      </c>
      <c r="X573" s="31"/>
      <c r="Y573" s="74" t="s">
        <v>1712</v>
      </c>
      <c r="Z573" s="281" t="s">
        <v>1713</v>
      </c>
      <c r="AA573" s="101">
        <v>47576.0</v>
      </c>
      <c r="AB573" s="102" t="b">
        <v>1</v>
      </c>
      <c r="AC573" s="23" t="s">
        <v>50</v>
      </c>
      <c r="AD573" s="42" t="s">
        <v>423</v>
      </c>
      <c r="AE573" s="42" t="s">
        <v>560</v>
      </c>
      <c r="AF573" s="106" t="s">
        <v>600</v>
      </c>
      <c r="AG573" s="42" t="s">
        <v>1302</v>
      </c>
      <c r="AH573" s="106" t="s">
        <v>600</v>
      </c>
      <c r="AI573" s="37"/>
      <c r="AJ573" s="37"/>
      <c r="AK573" s="38"/>
      <c r="AL573" s="38"/>
      <c r="AM573" s="38"/>
      <c r="AN573" s="38"/>
    </row>
    <row r="574" ht="21.75" customHeight="1">
      <c r="A574" s="8">
        <v>583.0</v>
      </c>
      <c r="B574" s="27" t="s">
        <v>52</v>
      </c>
      <c r="C574" s="71" t="s">
        <v>1714</v>
      </c>
      <c r="D574" s="110" t="s">
        <v>790</v>
      </c>
      <c r="E574" s="137" t="s">
        <v>1715</v>
      </c>
      <c r="F574" s="20" t="s">
        <v>255</v>
      </c>
      <c r="G574" s="39" t="s">
        <v>1694</v>
      </c>
      <c r="H574" s="106" t="s">
        <v>1706</v>
      </c>
      <c r="I574" s="106" t="s">
        <v>748</v>
      </c>
      <c r="J574" s="22" t="s">
        <v>268</v>
      </c>
      <c r="K574" s="10" t="s">
        <v>45</v>
      </c>
      <c r="L574" s="23" t="s">
        <v>102</v>
      </c>
      <c r="M574" s="40" t="s">
        <v>59</v>
      </c>
      <c r="N574" s="25" t="s">
        <v>48</v>
      </c>
      <c r="O574" s="26" t="s">
        <v>49</v>
      </c>
      <c r="P574" s="25">
        <f t="shared" si="1"/>
        <v>33</v>
      </c>
      <c r="Q574" s="28">
        <v>33753.0</v>
      </c>
      <c r="R574" s="67">
        <v>44713.0</v>
      </c>
      <c r="S574" s="30" t="str">
        <f t="shared" si="2"/>
        <v>3 ปี 8 เดือน 14 วัน </v>
      </c>
      <c r="T574" s="28">
        <f t="shared" si="7"/>
        <v>55793</v>
      </c>
      <c r="U574" s="32">
        <f t="shared" si="4"/>
        <v>2052</v>
      </c>
      <c r="V574" s="33" t="str">
        <f t="shared" si="5"/>
        <v>29-33</v>
      </c>
      <c r="W574" s="33" t="str">
        <f t="shared" si="6"/>
        <v>Gen Y 👨‍🦱</v>
      </c>
      <c r="X574" s="28"/>
      <c r="Y574" s="70"/>
      <c r="Z574" s="281" t="s">
        <v>1716</v>
      </c>
      <c r="AA574" s="101">
        <v>46202.0</v>
      </c>
      <c r="AB574" s="36" t="b">
        <v>0</v>
      </c>
      <c r="AC574" s="23" t="s">
        <v>140</v>
      </c>
      <c r="AD574" s="37"/>
      <c r="AE574" s="37"/>
      <c r="AF574" s="106" t="s">
        <v>600</v>
      </c>
      <c r="AG574" s="42" t="s">
        <v>562</v>
      </c>
      <c r="AH574" s="106" t="s">
        <v>600</v>
      </c>
      <c r="AI574" s="37"/>
      <c r="AJ574" s="37"/>
      <c r="AK574" s="38"/>
      <c r="AL574" s="38"/>
      <c r="AM574" s="38"/>
      <c r="AN574" s="38"/>
    </row>
    <row r="575" ht="21.75" customHeight="1">
      <c r="A575" s="8">
        <v>584.0</v>
      </c>
      <c r="B575" s="27" t="s">
        <v>52</v>
      </c>
      <c r="C575" s="71" t="s">
        <v>1161</v>
      </c>
      <c r="D575" s="73" t="s">
        <v>1717</v>
      </c>
      <c r="E575" s="27">
        <v>9859.0</v>
      </c>
      <c r="F575" s="20" t="s">
        <v>94</v>
      </c>
      <c r="G575" s="39" t="s">
        <v>1694</v>
      </c>
      <c r="H575" s="106" t="s">
        <v>1695</v>
      </c>
      <c r="I575" s="139"/>
      <c r="J575" s="22" t="s">
        <v>268</v>
      </c>
      <c r="K575" s="50" t="s">
        <v>135</v>
      </c>
      <c r="L575" s="23" t="s">
        <v>46</v>
      </c>
      <c r="M575" s="40" t="s">
        <v>59</v>
      </c>
      <c r="N575" s="25" t="s">
        <v>48</v>
      </c>
      <c r="O575" s="26" t="s">
        <v>49</v>
      </c>
      <c r="P575" s="27">
        <f t="shared" si="1"/>
        <v>41</v>
      </c>
      <c r="Q575" s="28">
        <v>31029.0</v>
      </c>
      <c r="R575" s="29">
        <v>44105.0</v>
      </c>
      <c r="S575" s="30" t="str">
        <f t="shared" si="2"/>
        <v>5 ปี 4 เดือน 14 วัน </v>
      </c>
      <c r="T575" s="31">
        <f t="shared" si="7"/>
        <v>53236</v>
      </c>
      <c r="U575" s="32">
        <f t="shared" si="4"/>
        <v>2045</v>
      </c>
      <c r="V575" s="33" t="str">
        <f t="shared" si="5"/>
        <v>39-43</v>
      </c>
      <c r="W575" s="33" t="str">
        <f t="shared" si="6"/>
        <v>Gen Y 👨‍🦱</v>
      </c>
      <c r="X575" s="31"/>
      <c r="Y575" s="74"/>
      <c r="Z575" s="35"/>
      <c r="AA575" s="35"/>
      <c r="AB575" s="36" t="b">
        <v>0</v>
      </c>
      <c r="AC575" s="23" t="s">
        <v>140</v>
      </c>
      <c r="AD575" s="37"/>
      <c r="AE575" s="37"/>
      <c r="AF575" s="37"/>
      <c r="AG575" s="37"/>
      <c r="AH575" s="37"/>
      <c r="AI575" s="37"/>
      <c r="AJ575" s="37"/>
      <c r="AK575" s="38"/>
      <c r="AL575" s="38"/>
      <c r="AM575" s="38"/>
      <c r="AN575" s="38"/>
    </row>
    <row r="576" ht="21.75" customHeight="1">
      <c r="A576" s="8">
        <v>585.0</v>
      </c>
      <c r="B576" s="27" t="s">
        <v>52</v>
      </c>
      <c r="C576" s="71" t="s">
        <v>648</v>
      </c>
      <c r="D576" s="73" t="s">
        <v>1718</v>
      </c>
      <c r="E576" s="27">
        <v>2590.0</v>
      </c>
      <c r="F576" s="39" t="s">
        <v>56</v>
      </c>
      <c r="G576" s="39" t="s">
        <v>1694</v>
      </c>
      <c r="H576" s="106" t="s">
        <v>1695</v>
      </c>
      <c r="I576" s="139"/>
      <c r="J576" s="22" t="s">
        <v>268</v>
      </c>
      <c r="K576" s="50" t="s">
        <v>135</v>
      </c>
      <c r="L576" s="23" t="s">
        <v>46</v>
      </c>
      <c r="M576" s="40" t="s">
        <v>59</v>
      </c>
      <c r="N576" s="25" t="s">
        <v>48</v>
      </c>
      <c r="O576" s="26" t="s">
        <v>49</v>
      </c>
      <c r="P576" s="27">
        <f t="shared" si="1"/>
        <v>34</v>
      </c>
      <c r="Q576" s="66">
        <v>33566.0</v>
      </c>
      <c r="R576" s="29">
        <v>43647.0</v>
      </c>
      <c r="S576" s="30" t="str">
        <f t="shared" si="2"/>
        <v>6 ปี 7 เดือน 14 วัน </v>
      </c>
      <c r="T576" s="31">
        <f t="shared" si="7"/>
        <v>55793</v>
      </c>
      <c r="U576" s="32">
        <f t="shared" si="4"/>
        <v>2052</v>
      </c>
      <c r="V576" s="33" t="str">
        <f t="shared" si="5"/>
        <v>34-38</v>
      </c>
      <c r="W576" s="33" t="str">
        <f t="shared" si="6"/>
        <v>Gen Y 👨‍🦱</v>
      </c>
      <c r="X576" s="31"/>
      <c r="Y576" s="74"/>
      <c r="Z576" s="35"/>
      <c r="AA576" s="35"/>
      <c r="AB576" s="36" t="b">
        <v>0</v>
      </c>
      <c r="AC576" s="23" t="s">
        <v>140</v>
      </c>
      <c r="AD576" s="37"/>
      <c r="AE576" s="37"/>
      <c r="AF576" s="37"/>
      <c r="AG576" s="37"/>
      <c r="AH576" s="37"/>
      <c r="AI576" s="37"/>
      <c r="AJ576" s="37"/>
      <c r="AK576" s="38"/>
      <c r="AL576" s="38"/>
      <c r="AM576" s="38"/>
      <c r="AN576" s="38"/>
    </row>
    <row r="577" ht="21.75" customHeight="1">
      <c r="A577" s="8">
        <v>586.0</v>
      </c>
      <c r="B577" s="27" t="s">
        <v>52</v>
      </c>
      <c r="C577" s="71" t="s">
        <v>1719</v>
      </c>
      <c r="D577" s="73" t="s">
        <v>1720</v>
      </c>
      <c r="E577" s="27">
        <v>2598.0</v>
      </c>
      <c r="F577" s="20" t="s">
        <v>134</v>
      </c>
      <c r="G577" s="39" t="s">
        <v>1694</v>
      </c>
      <c r="H577" s="106" t="s">
        <v>1699</v>
      </c>
      <c r="I577" s="106" t="s">
        <v>1721</v>
      </c>
      <c r="J577" s="22" t="s">
        <v>268</v>
      </c>
      <c r="K577" s="50" t="s">
        <v>135</v>
      </c>
      <c r="L577" s="23" t="s">
        <v>46</v>
      </c>
      <c r="M577" s="40" t="s">
        <v>59</v>
      </c>
      <c r="N577" s="25" t="s">
        <v>48</v>
      </c>
      <c r="O577" s="26" t="s">
        <v>49</v>
      </c>
      <c r="P577" s="27">
        <f t="shared" si="1"/>
        <v>55</v>
      </c>
      <c r="Q577" s="28">
        <v>25843.0</v>
      </c>
      <c r="R577" s="29">
        <v>38337.0</v>
      </c>
      <c r="S577" s="30" t="str">
        <f t="shared" si="2"/>
        <v>21 ปี 1 เดือน 30 วัน </v>
      </c>
      <c r="T577" s="31">
        <f t="shared" si="7"/>
        <v>48122</v>
      </c>
      <c r="U577" s="32">
        <f t="shared" si="4"/>
        <v>2031</v>
      </c>
      <c r="V577" s="33" t="str">
        <f t="shared" si="5"/>
        <v>54-58</v>
      </c>
      <c r="W577" s="33" t="str">
        <f t="shared" si="6"/>
        <v>Gen X 🧔</v>
      </c>
      <c r="X577" s="31"/>
      <c r="Y577" s="74"/>
      <c r="Z577" s="35"/>
      <c r="AA577" s="35"/>
      <c r="AB577" s="36" t="b">
        <v>0</v>
      </c>
      <c r="AC577" s="23" t="s">
        <v>50</v>
      </c>
      <c r="AD577" s="37"/>
      <c r="AE577" s="37"/>
      <c r="AF577" s="37"/>
      <c r="AG577" s="37"/>
      <c r="AH577" s="37"/>
      <c r="AI577" s="37"/>
      <c r="AJ577" s="37"/>
      <c r="AK577" s="38"/>
      <c r="AL577" s="38"/>
      <c r="AM577" s="38"/>
      <c r="AN577" s="38"/>
    </row>
    <row r="578" ht="21.75" customHeight="1">
      <c r="A578" s="8">
        <v>587.0</v>
      </c>
      <c r="B578" s="27" t="s">
        <v>52</v>
      </c>
      <c r="C578" s="71" t="s">
        <v>1722</v>
      </c>
      <c r="D578" s="73" t="s">
        <v>1723</v>
      </c>
      <c r="E578" s="27">
        <v>2606.0</v>
      </c>
      <c r="F578" s="20" t="s">
        <v>255</v>
      </c>
      <c r="G578" s="39" t="s">
        <v>1694</v>
      </c>
      <c r="H578" s="106" t="s">
        <v>1706</v>
      </c>
      <c r="I578" s="106" t="s">
        <v>748</v>
      </c>
      <c r="J578" s="22" t="s">
        <v>268</v>
      </c>
      <c r="K578" s="50" t="s">
        <v>135</v>
      </c>
      <c r="L578" s="23" t="s">
        <v>102</v>
      </c>
      <c r="M578" s="40" t="s">
        <v>59</v>
      </c>
      <c r="N578" s="25" t="s">
        <v>48</v>
      </c>
      <c r="O578" s="26" t="s">
        <v>49</v>
      </c>
      <c r="P578" s="27">
        <f t="shared" si="1"/>
        <v>40</v>
      </c>
      <c r="Q578" s="28">
        <v>31138.0</v>
      </c>
      <c r="R578" s="29">
        <v>40756.0</v>
      </c>
      <c r="S578" s="30" t="str">
        <f t="shared" si="2"/>
        <v>14 ปี 6 เดือน 14 วัน </v>
      </c>
      <c r="T578" s="31">
        <f t="shared" si="7"/>
        <v>53236</v>
      </c>
      <c r="U578" s="32">
        <f t="shared" si="4"/>
        <v>2045</v>
      </c>
      <c r="V578" s="33" t="str">
        <f t="shared" si="5"/>
        <v>39-43</v>
      </c>
      <c r="W578" s="33" t="str">
        <f t="shared" si="6"/>
        <v>Gen Y 👨‍🦱</v>
      </c>
      <c r="X578" s="31"/>
      <c r="Y578" s="74"/>
      <c r="Z578" s="126" t="s">
        <v>1724</v>
      </c>
      <c r="AA578" s="101">
        <v>47429.0</v>
      </c>
      <c r="AB578" s="102" t="b">
        <v>1</v>
      </c>
      <c r="AC578" s="23" t="s">
        <v>140</v>
      </c>
      <c r="AD578" s="37"/>
      <c r="AE578" s="37"/>
      <c r="AF578" s="106" t="s">
        <v>600</v>
      </c>
      <c r="AG578" s="42" t="s">
        <v>562</v>
      </c>
      <c r="AH578" s="106" t="s">
        <v>600</v>
      </c>
      <c r="AI578" s="37"/>
      <c r="AJ578" s="37"/>
      <c r="AK578" s="38"/>
      <c r="AL578" s="38"/>
      <c r="AM578" s="38"/>
      <c r="AN578" s="38"/>
    </row>
    <row r="579" ht="21.75" customHeight="1">
      <c r="A579" s="8">
        <v>588.0</v>
      </c>
      <c r="B579" s="27" t="s">
        <v>52</v>
      </c>
      <c r="C579" s="71" t="s">
        <v>1725</v>
      </c>
      <c r="D579" s="73" t="s">
        <v>1726</v>
      </c>
      <c r="E579" s="27">
        <v>2609.0</v>
      </c>
      <c r="F579" s="20" t="s">
        <v>255</v>
      </c>
      <c r="G579" s="39" t="s">
        <v>1694</v>
      </c>
      <c r="H579" s="106" t="s">
        <v>1706</v>
      </c>
      <c r="I579" s="106" t="s">
        <v>748</v>
      </c>
      <c r="J579" s="22" t="s">
        <v>268</v>
      </c>
      <c r="K579" s="50" t="s">
        <v>135</v>
      </c>
      <c r="L579" s="23" t="s">
        <v>102</v>
      </c>
      <c r="M579" s="40" t="s">
        <v>59</v>
      </c>
      <c r="N579" s="25" t="s">
        <v>48</v>
      </c>
      <c r="O579" s="26" t="s">
        <v>49</v>
      </c>
      <c r="P579" s="27">
        <f t="shared" si="1"/>
        <v>47</v>
      </c>
      <c r="Q579" s="28">
        <v>28753.0</v>
      </c>
      <c r="R579" s="29">
        <v>38721.0</v>
      </c>
      <c r="S579" s="30" t="str">
        <f t="shared" si="2"/>
        <v>20 ปี 1 เดือน 11 วัน </v>
      </c>
      <c r="T579" s="31">
        <f t="shared" si="7"/>
        <v>50679</v>
      </c>
      <c r="U579" s="32">
        <f t="shared" si="4"/>
        <v>2038</v>
      </c>
      <c r="V579" s="33" t="str">
        <f t="shared" si="5"/>
        <v>44-48</v>
      </c>
      <c r="W579" s="33" t="str">
        <f t="shared" si="6"/>
        <v>Gen X 🧔</v>
      </c>
      <c r="X579" s="31"/>
      <c r="Y579" s="74"/>
      <c r="Z579" s="126" t="s">
        <v>1727</v>
      </c>
      <c r="AA579" s="101">
        <v>46587.0</v>
      </c>
      <c r="AB579" s="102" t="b">
        <v>1</v>
      </c>
      <c r="AC579" s="23" t="s">
        <v>50</v>
      </c>
      <c r="AD579" s="37"/>
      <c r="AE579" s="37"/>
      <c r="AF579" s="106" t="s">
        <v>600</v>
      </c>
      <c r="AG579" s="42" t="s">
        <v>562</v>
      </c>
      <c r="AH579" s="106" t="s">
        <v>600</v>
      </c>
      <c r="AI579" s="37"/>
      <c r="AJ579" s="37"/>
      <c r="AK579" s="38"/>
      <c r="AL579" s="38"/>
      <c r="AM579" s="38"/>
      <c r="AN579" s="38"/>
    </row>
    <row r="580" ht="21.75" customHeight="1">
      <c r="A580" s="8">
        <v>589.0</v>
      </c>
      <c r="B580" s="27" t="s">
        <v>70</v>
      </c>
      <c r="C580" s="71" t="s">
        <v>1728</v>
      </c>
      <c r="D580" s="73" t="s">
        <v>1729</v>
      </c>
      <c r="E580" s="27">
        <v>2610.0</v>
      </c>
      <c r="F580" s="39" t="s">
        <v>56</v>
      </c>
      <c r="G580" s="39" t="s">
        <v>1694</v>
      </c>
      <c r="H580" s="106" t="s">
        <v>1711</v>
      </c>
      <c r="I580" s="139"/>
      <c r="J580" s="22" t="s">
        <v>268</v>
      </c>
      <c r="K580" s="50" t="s">
        <v>135</v>
      </c>
      <c r="L580" s="23" t="s">
        <v>46</v>
      </c>
      <c r="M580" s="40" t="s">
        <v>59</v>
      </c>
      <c r="N580" s="25" t="s">
        <v>48</v>
      </c>
      <c r="O580" s="26" t="s">
        <v>49</v>
      </c>
      <c r="P580" s="27">
        <f t="shared" si="1"/>
        <v>42</v>
      </c>
      <c r="Q580" s="28">
        <v>30687.0</v>
      </c>
      <c r="R580" s="29">
        <v>43010.0</v>
      </c>
      <c r="S580" s="289" t="str">
        <f t="shared" si="2"/>
        <v>8 ปี 4 เดือน 13 วัน </v>
      </c>
      <c r="T580" s="28">
        <f t="shared" si="7"/>
        <v>52871</v>
      </c>
      <c r="U580" s="32">
        <f t="shared" si="4"/>
        <v>2044</v>
      </c>
      <c r="V580" s="33" t="str">
        <f t="shared" si="5"/>
        <v>39-43</v>
      </c>
      <c r="W580" s="33" t="str">
        <f t="shared" si="6"/>
        <v>Gen Y 👨‍🦱</v>
      </c>
      <c r="X580" s="28"/>
      <c r="Y580" s="70"/>
      <c r="Z580" s="35"/>
      <c r="AA580" s="35"/>
      <c r="AB580" s="36" t="b">
        <v>0</v>
      </c>
      <c r="AC580" s="23" t="s">
        <v>140</v>
      </c>
      <c r="AD580" s="37"/>
      <c r="AE580" s="37"/>
      <c r="AF580" s="37"/>
      <c r="AG580" s="37"/>
      <c r="AH580" s="37"/>
      <c r="AI580" s="37"/>
      <c r="AJ580" s="37"/>
      <c r="AK580" s="38"/>
      <c r="AL580" s="38"/>
      <c r="AM580" s="38"/>
      <c r="AN580" s="38"/>
    </row>
    <row r="581" ht="21.75" customHeight="1">
      <c r="A581" s="8">
        <v>590.0</v>
      </c>
      <c r="B581" s="27" t="s">
        <v>36</v>
      </c>
      <c r="C581" s="71" t="s">
        <v>1730</v>
      </c>
      <c r="D581" s="73" t="s">
        <v>1731</v>
      </c>
      <c r="E581" s="27">
        <v>2620.0</v>
      </c>
      <c r="F581" s="10" t="s">
        <v>159</v>
      </c>
      <c r="G581" s="39" t="s">
        <v>1694</v>
      </c>
      <c r="H581" s="106" t="s">
        <v>1706</v>
      </c>
      <c r="I581" s="106" t="s">
        <v>1295</v>
      </c>
      <c r="J581" s="22" t="s">
        <v>268</v>
      </c>
      <c r="K581" s="50" t="s">
        <v>135</v>
      </c>
      <c r="L581" s="23" t="s">
        <v>46</v>
      </c>
      <c r="M581" s="24" t="s">
        <v>47</v>
      </c>
      <c r="N581" s="25" t="s">
        <v>48</v>
      </c>
      <c r="O581" s="26" t="s">
        <v>49</v>
      </c>
      <c r="P581" s="27">
        <f t="shared" si="1"/>
        <v>39</v>
      </c>
      <c r="Q581" s="28">
        <v>31557.0</v>
      </c>
      <c r="R581" s="29">
        <v>40787.0</v>
      </c>
      <c r="S581" s="30" t="str">
        <f t="shared" si="2"/>
        <v>14 ปี 5 เดือน 14 วัน </v>
      </c>
      <c r="T581" s="31">
        <f t="shared" si="7"/>
        <v>53601</v>
      </c>
      <c r="U581" s="32">
        <f t="shared" si="4"/>
        <v>2046</v>
      </c>
      <c r="V581" s="33" t="str">
        <f t="shared" si="5"/>
        <v>39-43</v>
      </c>
      <c r="W581" s="33" t="str">
        <f t="shared" si="6"/>
        <v>Gen Y 👨‍🦱</v>
      </c>
      <c r="X581" s="31"/>
      <c r="Y581" s="74"/>
      <c r="Z581" s="35"/>
      <c r="AA581" s="35"/>
      <c r="AB581" s="36" t="b">
        <v>0</v>
      </c>
      <c r="AC581" s="23" t="s">
        <v>50</v>
      </c>
      <c r="AD581" s="37"/>
      <c r="AE581" s="37"/>
      <c r="AF581" s="106" t="s">
        <v>569</v>
      </c>
      <c r="AG581" s="37"/>
      <c r="AH581" s="106" t="s">
        <v>569</v>
      </c>
      <c r="AI581" s="37"/>
      <c r="AJ581" s="37"/>
      <c r="AK581" s="38"/>
      <c r="AL581" s="38"/>
      <c r="AM581" s="38"/>
      <c r="AN581" s="38"/>
    </row>
    <row r="582" ht="21.75" customHeight="1">
      <c r="A582" s="8">
        <v>591.0</v>
      </c>
      <c r="B582" s="27" t="s">
        <v>52</v>
      </c>
      <c r="C582" s="90" t="s">
        <v>1732</v>
      </c>
      <c r="D582" s="73" t="s">
        <v>1733</v>
      </c>
      <c r="E582" s="27">
        <v>2621.0</v>
      </c>
      <c r="F582" s="39" t="s">
        <v>809</v>
      </c>
      <c r="G582" s="39" t="s">
        <v>1694</v>
      </c>
      <c r="H582" s="106" t="s">
        <v>1695</v>
      </c>
      <c r="I582" s="139"/>
      <c r="J582" s="22" t="s">
        <v>268</v>
      </c>
      <c r="K582" s="50" t="s">
        <v>135</v>
      </c>
      <c r="L582" s="23" t="s">
        <v>46</v>
      </c>
      <c r="M582" s="40" t="s">
        <v>59</v>
      </c>
      <c r="N582" s="25" t="s">
        <v>48</v>
      </c>
      <c r="O582" s="26" t="s">
        <v>49</v>
      </c>
      <c r="P582" s="27">
        <f t="shared" si="1"/>
        <v>40</v>
      </c>
      <c r="Q582" s="28">
        <v>31168.0</v>
      </c>
      <c r="R582" s="29">
        <v>40483.0</v>
      </c>
      <c r="S582" s="30" t="str">
        <f t="shared" si="2"/>
        <v>15 ปี 3 เดือน 14 วัน </v>
      </c>
      <c r="T582" s="31">
        <f t="shared" si="7"/>
        <v>53236</v>
      </c>
      <c r="U582" s="32">
        <f t="shared" si="4"/>
        <v>2045</v>
      </c>
      <c r="V582" s="33" t="str">
        <f t="shared" si="5"/>
        <v>39-43</v>
      </c>
      <c r="W582" s="33" t="str">
        <f t="shared" si="6"/>
        <v>Gen Y 👨‍🦱</v>
      </c>
      <c r="X582" s="31"/>
      <c r="Y582" s="74"/>
      <c r="Z582" s="35"/>
      <c r="AA582" s="35"/>
      <c r="AB582" s="36" t="b">
        <v>0</v>
      </c>
      <c r="AC582" s="23" t="s">
        <v>50</v>
      </c>
      <c r="AD582" s="37"/>
      <c r="AE582" s="37"/>
      <c r="AF582" s="37"/>
      <c r="AG582" s="37"/>
      <c r="AH582" s="37"/>
      <c r="AI582" s="37"/>
      <c r="AJ582" s="37"/>
      <c r="AK582" s="38"/>
      <c r="AL582" s="38"/>
      <c r="AM582" s="38"/>
      <c r="AN582" s="38"/>
    </row>
    <row r="583" ht="21.75" customHeight="1">
      <c r="A583" s="8">
        <v>592.0</v>
      </c>
      <c r="B583" s="26" t="s">
        <v>52</v>
      </c>
      <c r="C583" s="90" t="s">
        <v>1734</v>
      </c>
      <c r="D583" s="72" t="s">
        <v>1735</v>
      </c>
      <c r="E583" s="26">
        <v>2626.0</v>
      </c>
      <c r="F583" s="20" t="s">
        <v>255</v>
      </c>
      <c r="G583" s="39" t="s">
        <v>1694</v>
      </c>
      <c r="H583" s="106" t="s">
        <v>1711</v>
      </c>
      <c r="I583" s="139"/>
      <c r="J583" s="22" t="s">
        <v>268</v>
      </c>
      <c r="K583" s="50" t="s">
        <v>135</v>
      </c>
      <c r="L583" s="23" t="s">
        <v>102</v>
      </c>
      <c r="M583" s="40" t="s">
        <v>59</v>
      </c>
      <c r="N583" s="25" t="s">
        <v>48</v>
      </c>
      <c r="O583" s="26" t="s">
        <v>49</v>
      </c>
      <c r="P583" s="27">
        <f t="shared" si="1"/>
        <v>27</v>
      </c>
      <c r="Q583" s="77">
        <v>36109.0</v>
      </c>
      <c r="R583" s="78">
        <v>45231.0</v>
      </c>
      <c r="S583" s="79" t="str">
        <f t="shared" si="2"/>
        <v>2 ปี 3 เดือน 14 วัน </v>
      </c>
      <c r="T583" s="31">
        <f t="shared" si="7"/>
        <v>58349</v>
      </c>
      <c r="U583" s="32">
        <f t="shared" si="4"/>
        <v>2059</v>
      </c>
      <c r="V583" s="33" t="str">
        <f t="shared" si="5"/>
        <v>24-28</v>
      </c>
      <c r="W583" s="33" t="str">
        <f t="shared" si="6"/>
        <v>Gen Z 🧒</v>
      </c>
      <c r="X583" s="31"/>
      <c r="Y583" s="74"/>
      <c r="Z583" s="26" t="s">
        <v>1736</v>
      </c>
      <c r="AA583" s="101">
        <v>46890.0</v>
      </c>
      <c r="AB583" s="102" t="b">
        <v>1</v>
      </c>
      <c r="AC583" s="23" t="s">
        <v>140</v>
      </c>
      <c r="AD583" s="21"/>
      <c r="AE583" s="21"/>
      <c r="AF583" s="106" t="s">
        <v>600</v>
      </c>
      <c r="AG583" s="42" t="s">
        <v>1302</v>
      </c>
      <c r="AH583" s="106" t="s">
        <v>600</v>
      </c>
      <c r="AI583" s="21"/>
      <c r="AJ583" s="21"/>
      <c r="AK583" s="86"/>
      <c r="AL583" s="86"/>
      <c r="AM583" s="86"/>
      <c r="AN583" s="86"/>
    </row>
    <row r="584" ht="21.75" customHeight="1">
      <c r="A584" s="8">
        <v>593.0</v>
      </c>
      <c r="B584" s="26" t="s">
        <v>36</v>
      </c>
      <c r="C584" s="90" t="s">
        <v>1737</v>
      </c>
      <c r="D584" s="72" t="s">
        <v>1738</v>
      </c>
      <c r="E584" s="26">
        <v>2650.0</v>
      </c>
      <c r="F584" s="10" t="s">
        <v>159</v>
      </c>
      <c r="G584" s="39" t="s">
        <v>1694</v>
      </c>
      <c r="H584" s="106" t="s">
        <v>1706</v>
      </c>
      <c r="I584" s="106" t="s">
        <v>748</v>
      </c>
      <c r="J584" s="22" t="s">
        <v>268</v>
      </c>
      <c r="K584" s="50" t="s">
        <v>135</v>
      </c>
      <c r="L584" s="23" t="s">
        <v>46</v>
      </c>
      <c r="M584" s="24" t="s">
        <v>47</v>
      </c>
      <c r="N584" s="25" t="s">
        <v>48</v>
      </c>
      <c r="O584" s="26" t="s">
        <v>49</v>
      </c>
      <c r="P584" s="27">
        <f t="shared" si="1"/>
        <v>40</v>
      </c>
      <c r="Q584" s="77">
        <v>31304.0</v>
      </c>
      <c r="R584" s="78">
        <v>44896.0</v>
      </c>
      <c r="S584" s="79" t="str">
        <f t="shared" si="2"/>
        <v>3 ปี 2 เดือน 14 วัน </v>
      </c>
      <c r="T584" s="31">
        <f t="shared" si="7"/>
        <v>53236</v>
      </c>
      <c r="U584" s="32">
        <f t="shared" si="4"/>
        <v>2045</v>
      </c>
      <c r="V584" s="33" t="str">
        <f t="shared" si="5"/>
        <v>39-43</v>
      </c>
      <c r="W584" s="33" t="str">
        <f t="shared" si="6"/>
        <v>Gen Y 👨‍🦱</v>
      </c>
      <c r="X584" s="31"/>
      <c r="Y584" s="74"/>
      <c r="Z584" s="80"/>
      <c r="AA584" s="80"/>
      <c r="AB584" s="36" t="b">
        <v>0</v>
      </c>
      <c r="AC584" s="23" t="s">
        <v>140</v>
      </c>
      <c r="AD584" s="81"/>
      <c r="AE584" s="81"/>
      <c r="AF584" s="106" t="s">
        <v>600</v>
      </c>
      <c r="AG584" s="81"/>
      <c r="AH584" s="106" t="s">
        <v>600</v>
      </c>
      <c r="AI584" s="81"/>
      <c r="AJ584" s="81"/>
      <c r="AK584" s="82"/>
      <c r="AL584" s="82"/>
      <c r="AM584" s="82"/>
      <c r="AN584" s="82"/>
    </row>
    <row r="585" ht="21.75" customHeight="1">
      <c r="A585" s="8">
        <v>594.0</v>
      </c>
      <c r="B585" s="290" t="s">
        <v>52</v>
      </c>
      <c r="C585" s="291" t="s">
        <v>1739</v>
      </c>
      <c r="D585" s="292" t="s">
        <v>1740</v>
      </c>
      <c r="E585" s="26">
        <v>2652.0</v>
      </c>
      <c r="F585" s="20" t="s">
        <v>1741</v>
      </c>
      <c r="G585" s="39" t="s">
        <v>1694</v>
      </c>
      <c r="H585" s="106" t="s">
        <v>1711</v>
      </c>
      <c r="I585" s="139"/>
      <c r="J585" s="22" t="s">
        <v>268</v>
      </c>
      <c r="K585" s="50" t="s">
        <v>135</v>
      </c>
      <c r="L585" s="23" t="s">
        <v>172</v>
      </c>
      <c r="M585" s="40" t="s">
        <v>59</v>
      </c>
      <c r="N585" s="26" t="s">
        <v>190</v>
      </c>
      <c r="O585" s="26" t="s">
        <v>174</v>
      </c>
      <c r="P585" s="27">
        <f t="shared" si="1"/>
        <v>29</v>
      </c>
      <c r="Q585" s="77">
        <v>35461.0</v>
      </c>
      <c r="R585" s="78">
        <v>45383.0</v>
      </c>
      <c r="S585" s="79" t="str">
        <f t="shared" si="2"/>
        <v>1 ปี 10 เดือน 14 วัน </v>
      </c>
      <c r="T585" s="31">
        <f t="shared" si="7"/>
        <v>57619</v>
      </c>
      <c r="U585" s="32">
        <f t="shared" si="4"/>
        <v>2057</v>
      </c>
      <c r="V585" s="33" t="str">
        <f t="shared" si="5"/>
        <v>29-33</v>
      </c>
      <c r="W585" s="33" t="str">
        <f t="shared" si="6"/>
        <v>Gen Z 🧒</v>
      </c>
      <c r="X585" s="20"/>
      <c r="Y585" s="74"/>
      <c r="Z585" s="80"/>
      <c r="AA585" s="80"/>
      <c r="AB585" s="36" t="b">
        <v>0</v>
      </c>
      <c r="AC585" s="23" t="s">
        <v>140</v>
      </c>
      <c r="AD585" s="81"/>
      <c r="AE585" s="81"/>
      <c r="AF585" s="81"/>
      <c r="AG585" s="81"/>
      <c r="AH585" s="81"/>
      <c r="AI585" s="81"/>
      <c r="AJ585" s="81"/>
      <c r="AK585" s="82"/>
      <c r="AL585" s="82"/>
      <c r="AM585" s="82"/>
      <c r="AN585" s="82"/>
    </row>
    <row r="586" ht="21.75" customHeight="1">
      <c r="A586" s="8">
        <v>595.0</v>
      </c>
      <c r="B586" s="282" t="s">
        <v>36</v>
      </c>
      <c r="C586" s="283" t="s">
        <v>1742</v>
      </c>
      <c r="D586" s="293" t="s">
        <v>1743</v>
      </c>
      <c r="E586" s="27">
        <v>2664.0</v>
      </c>
      <c r="F586" s="20" t="s">
        <v>255</v>
      </c>
      <c r="G586" s="39" t="s">
        <v>1694</v>
      </c>
      <c r="H586" s="106" t="s">
        <v>1711</v>
      </c>
      <c r="I586" s="139"/>
      <c r="J586" s="22" t="s">
        <v>268</v>
      </c>
      <c r="K586" s="50" t="s">
        <v>135</v>
      </c>
      <c r="L586" s="23" t="s">
        <v>102</v>
      </c>
      <c r="M586" s="24" t="s">
        <v>47</v>
      </c>
      <c r="N586" s="25" t="s">
        <v>48</v>
      </c>
      <c r="O586" s="26" t="s">
        <v>49</v>
      </c>
      <c r="P586" s="27">
        <f t="shared" si="1"/>
        <v>36</v>
      </c>
      <c r="Q586" s="31">
        <v>32858.0</v>
      </c>
      <c r="R586" s="78">
        <v>44727.0</v>
      </c>
      <c r="S586" s="79" t="str">
        <f t="shared" si="2"/>
        <v>3 ปี 8 เดือน 0 วัน </v>
      </c>
      <c r="T586" s="31">
        <f t="shared" si="7"/>
        <v>55062</v>
      </c>
      <c r="U586" s="32">
        <f t="shared" si="4"/>
        <v>2050</v>
      </c>
      <c r="V586" s="33" t="str">
        <f t="shared" si="5"/>
        <v>34-38</v>
      </c>
      <c r="W586" s="33" t="str">
        <f t="shared" si="6"/>
        <v>Gen Y 👨‍🦱</v>
      </c>
      <c r="X586" s="20"/>
      <c r="Y586" s="74"/>
      <c r="Z586" s="281" t="s">
        <v>1744</v>
      </c>
      <c r="AA586" s="101">
        <v>46161.0</v>
      </c>
      <c r="AB586" s="102" t="b">
        <v>1</v>
      </c>
      <c r="AC586" s="23" t="s">
        <v>140</v>
      </c>
      <c r="AD586" s="81"/>
      <c r="AE586" s="81"/>
      <c r="AF586" s="106" t="s">
        <v>600</v>
      </c>
      <c r="AG586" s="42" t="s">
        <v>1302</v>
      </c>
      <c r="AH586" s="106" t="s">
        <v>600</v>
      </c>
      <c r="AI586" s="81"/>
      <c r="AJ586" s="81"/>
      <c r="AK586" s="82"/>
      <c r="AL586" s="82"/>
      <c r="AM586" s="82"/>
      <c r="AN586" s="82"/>
    </row>
    <row r="587" ht="21.75" customHeight="1">
      <c r="A587" s="8">
        <v>596.0</v>
      </c>
      <c r="B587" s="26" t="s">
        <v>52</v>
      </c>
      <c r="C587" s="112" t="s">
        <v>1745</v>
      </c>
      <c r="D587" s="114" t="s">
        <v>1746</v>
      </c>
      <c r="E587" s="27">
        <v>2672.0</v>
      </c>
      <c r="F587" s="20" t="s">
        <v>255</v>
      </c>
      <c r="G587" s="39" t="s">
        <v>1694</v>
      </c>
      <c r="H587" s="106" t="s">
        <v>1706</v>
      </c>
      <c r="I587" s="106" t="s">
        <v>748</v>
      </c>
      <c r="J587" s="22" t="s">
        <v>268</v>
      </c>
      <c r="K587" s="50" t="s">
        <v>135</v>
      </c>
      <c r="L587" s="23" t="s">
        <v>102</v>
      </c>
      <c r="M587" s="40" t="s">
        <v>59</v>
      </c>
      <c r="N587" s="25" t="s">
        <v>48</v>
      </c>
      <c r="O587" s="26" t="s">
        <v>49</v>
      </c>
      <c r="P587" s="25">
        <f t="shared" si="1"/>
        <v>27</v>
      </c>
      <c r="Q587" s="66">
        <v>35859.0</v>
      </c>
      <c r="R587" s="67">
        <v>44788.0</v>
      </c>
      <c r="S587" s="30" t="str">
        <f t="shared" si="2"/>
        <v>3 ปี 6 เดือน 0 วัน </v>
      </c>
      <c r="T587" s="28">
        <f t="shared" si="7"/>
        <v>57984</v>
      </c>
      <c r="U587" s="32">
        <f t="shared" si="4"/>
        <v>2058</v>
      </c>
      <c r="V587" s="33" t="str">
        <f t="shared" si="5"/>
        <v>24-28</v>
      </c>
      <c r="W587" s="33" t="str">
        <f t="shared" si="6"/>
        <v>Gen Z 🧒</v>
      </c>
      <c r="X587" s="66"/>
      <c r="Y587" s="70"/>
      <c r="Z587" s="281" t="s">
        <v>1747</v>
      </c>
      <c r="AA587" s="101">
        <v>46525.0</v>
      </c>
      <c r="AB587" s="36" t="b">
        <v>0</v>
      </c>
      <c r="AC587" s="23" t="s">
        <v>140</v>
      </c>
      <c r="AD587" s="37"/>
      <c r="AE587" s="37"/>
      <c r="AF587" s="106" t="s">
        <v>600</v>
      </c>
      <c r="AG587" s="42" t="s">
        <v>562</v>
      </c>
      <c r="AH587" s="106" t="s">
        <v>600</v>
      </c>
      <c r="AI587" s="37"/>
      <c r="AJ587" s="37"/>
      <c r="AK587" s="38"/>
      <c r="AL587" s="38"/>
      <c r="AM587" s="38"/>
      <c r="AN587" s="38"/>
    </row>
    <row r="588" ht="21.75" customHeight="1">
      <c r="A588" s="8">
        <v>597.0</v>
      </c>
      <c r="B588" s="26" t="s">
        <v>52</v>
      </c>
      <c r="C588" s="92" t="s">
        <v>1748</v>
      </c>
      <c r="D588" s="114" t="s">
        <v>1749</v>
      </c>
      <c r="E588" s="27">
        <v>2673.0</v>
      </c>
      <c r="F588" s="20" t="s">
        <v>255</v>
      </c>
      <c r="G588" s="39" t="s">
        <v>1694</v>
      </c>
      <c r="H588" s="106" t="s">
        <v>1706</v>
      </c>
      <c r="I588" s="106" t="s">
        <v>748</v>
      </c>
      <c r="J588" s="22" t="s">
        <v>268</v>
      </c>
      <c r="K588" s="50" t="s">
        <v>135</v>
      </c>
      <c r="L588" s="23" t="s">
        <v>102</v>
      </c>
      <c r="M588" s="40" t="s">
        <v>59</v>
      </c>
      <c r="N588" s="25" t="s">
        <v>48</v>
      </c>
      <c r="O588" s="26" t="s">
        <v>49</v>
      </c>
      <c r="P588" s="25">
        <f t="shared" si="1"/>
        <v>27</v>
      </c>
      <c r="Q588" s="66">
        <v>35914.0</v>
      </c>
      <c r="R588" s="67">
        <v>44788.0</v>
      </c>
      <c r="S588" s="30" t="str">
        <f t="shared" si="2"/>
        <v>3 ปี 6 เดือน 0 วัน </v>
      </c>
      <c r="T588" s="28">
        <f t="shared" si="7"/>
        <v>57984</v>
      </c>
      <c r="U588" s="32">
        <f t="shared" si="4"/>
        <v>2058</v>
      </c>
      <c r="V588" s="33" t="str">
        <f t="shared" si="5"/>
        <v>24-28</v>
      </c>
      <c r="W588" s="33" t="str">
        <f t="shared" si="6"/>
        <v>Gen Z 🧒</v>
      </c>
      <c r="X588" s="66"/>
      <c r="Y588" s="70"/>
      <c r="Z588" s="281" t="s">
        <v>1750</v>
      </c>
      <c r="AA588" s="101">
        <v>46525.0</v>
      </c>
      <c r="AB588" s="102" t="b">
        <v>1</v>
      </c>
      <c r="AC588" s="23" t="s">
        <v>140</v>
      </c>
      <c r="AD588" s="37"/>
      <c r="AE588" s="37"/>
      <c r="AF588" s="106" t="s">
        <v>600</v>
      </c>
      <c r="AG588" s="42" t="s">
        <v>562</v>
      </c>
      <c r="AH588" s="106" t="s">
        <v>600</v>
      </c>
      <c r="AI588" s="37"/>
      <c r="AJ588" s="37"/>
      <c r="AK588" s="38"/>
      <c r="AL588" s="38"/>
      <c r="AM588" s="38"/>
      <c r="AN588" s="38"/>
    </row>
    <row r="589" ht="21.75" customHeight="1">
      <c r="A589" s="8">
        <v>598.0</v>
      </c>
      <c r="B589" s="163" t="s">
        <v>52</v>
      </c>
      <c r="C589" s="160" t="s">
        <v>1751</v>
      </c>
      <c r="D589" s="161" t="s">
        <v>1752</v>
      </c>
      <c r="E589" s="8">
        <v>2746.0</v>
      </c>
      <c r="F589" s="20" t="s">
        <v>170</v>
      </c>
      <c r="G589" s="39" t="s">
        <v>1694</v>
      </c>
      <c r="H589" s="106" t="s">
        <v>1706</v>
      </c>
      <c r="I589" s="106" t="s">
        <v>1753</v>
      </c>
      <c r="J589" s="22" t="s">
        <v>268</v>
      </c>
      <c r="K589" s="50" t="s">
        <v>135</v>
      </c>
      <c r="L589" s="23" t="s">
        <v>172</v>
      </c>
      <c r="M589" s="40" t="s">
        <v>59</v>
      </c>
      <c r="N589" s="26" t="s">
        <v>218</v>
      </c>
      <c r="O589" s="26" t="s">
        <v>174</v>
      </c>
      <c r="P589" s="27">
        <f t="shared" si="1"/>
        <v>28</v>
      </c>
      <c r="Q589" s="155">
        <v>35741.0</v>
      </c>
      <c r="R589" s="78">
        <v>45047.0</v>
      </c>
      <c r="S589" s="79" t="str">
        <f t="shared" si="2"/>
        <v>2 ปี 9 เดือน 14 วัน </v>
      </c>
      <c r="T589" s="31">
        <f t="shared" si="7"/>
        <v>57984</v>
      </c>
      <c r="U589" s="32">
        <f t="shared" si="4"/>
        <v>2058</v>
      </c>
      <c r="V589" s="33" t="str">
        <f t="shared" si="5"/>
        <v>24-28</v>
      </c>
      <c r="W589" s="33" t="str">
        <f t="shared" si="6"/>
        <v>Gen Z 🧒</v>
      </c>
      <c r="X589" s="31"/>
      <c r="Y589" s="74"/>
      <c r="Z589" s="80"/>
      <c r="AA589" s="80"/>
      <c r="AB589" s="36" t="b">
        <v>0</v>
      </c>
      <c r="AC589" s="23" t="s">
        <v>175</v>
      </c>
      <c r="AD589" s="81"/>
      <c r="AE589" s="81"/>
      <c r="AF589" s="81"/>
      <c r="AG589" s="81"/>
      <c r="AH589" s="81"/>
      <c r="AI589" s="81"/>
      <c r="AJ589" s="81"/>
      <c r="AK589" s="82"/>
      <c r="AL589" s="82"/>
      <c r="AM589" s="82"/>
      <c r="AN589" s="82"/>
    </row>
    <row r="590" ht="21.75" customHeight="1">
      <c r="A590" s="8">
        <v>599.0</v>
      </c>
      <c r="B590" s="27" t="s">
        <v>52</v>
      </c>
      <c r="C590" s="71" t="s">
        <v>223</v>
      </c>
      <c r="D590" s="73" t="s">
        <v>1754</v>
      </c>
      <c r="E590" s="6">
        <v>2802.0</v>
      </c>
      <c r="F590" s="20" t="s">
        <v>255</v>
      </c>
      <c r="G590" s="39" t="s">
        <v>1694</v>
      </c>
      <c r="H590" s="106" t="s">
        <v>1711</v>
      </c>
      <c r="I590" s="139"/>
      <c r="J590" s="22" t="s">
        <v>268</v>
      </c>
      <c r="K590" s="50" t="s">
        <v>135</v>
      </c>
      <c r="L590" s="23" t="s">
        <v>102</v>
      </c>
      <c r="M590" s="40" t="s">
        <v>59</v>
      </c>
      <c r="N590" s="25" t="s">
        <v>48</v>
      </c>
      <c r="O590" s="26" t="s">
        <v>49</v>
      </c>
      <c r="P590" s="27">
        <f t="shared" si="1"/>
        <v>37</v>
      </c>
      <c r="Q590" s="28">
        <v>32332.0</v>
      </c>
      <c r="R590" s="29">
        <v>41927.0</v>
      </c>
      <c r="S590" s="30" t="str">
        <f t="shared" si="2"/>
        <v>11 ปี 4 เดือน 0 วัน </v>
      </c>
      <c r="T590" s="31">
        <f t="shared" si="7"/>
        <v>54332</v>
      </c>
      <c r="U590" s="32">
        <f t="shared" si="4"/>
        <v>2048</v>
      </c>
      <c r="V590" s="33" t="str">
        <f t="shared" si="5"/>
        <v>34-38</v>
      </c>
      <c r="W590" s="33" t="str">
        <f t="shared" si="6"/>
        <v>Gen Y 👨‍🦱</v>
      </c>
      <c r="X590" s="31"/>
      <c r="Y590" s="74"/>
      <c r="Z590" s="281" t="s">
        <v>1755</v>
      </c>
      <c r="AA590" s="101">
        <v>46925.0</v>
      </c>
      <c r="AB590" s="102" t="b">
        <v>1</v>
      </c>
      <c r="AC590" s="23" t="s">
        <v>50</v>
      </c>
      <c r="AD590" s="37"/>
      <c r="AE590" s="37"/>
      <c r="AF590" s="106" t="s">
        <v>600</v>
      </c>
      <c r="AG590" s="42" t="s">
        <v>1302</v>
      </c>
      <c r="AH590" s="106" t="s">
        <v>600</v>
      </c>
      <c r="AI590" s="37"/>
      <c r="AJ590" s="37"/>
      <c r="AK590" s="38"/>
      <c r="AL590" s="38"/>
      <c r="AM590" s="38"/>
      <c r="AN590" s="38"/>
    </row>
    <row r="591" ht="21.75" customHeight="1">
      <c r="A591" s="8">
        <v>600.0</v>
      </c>
      <c r="B591" s="27" t="s">
        <v>36</v>
      </c>
      <c r="C591" s="71" t="s">
        <v>1756</v>
      </c>
      <c r="D591" s="73" t="s">
        <v>1757</v>
      </c>
      <c r="E591" s="6">
        <v>2803.0</v>
      </c>
      <c r="F591" s="20" t="s">
        <v>255</v>
      </c>
      <c r="G591" s="39" t="s">
        <v>1694</v>
      </c>
      <c r="H591" s="106" t="s">
        <v>1706</v>
      </c>
      <c r="I591" s="106" t="s">
        <v>1295</v>
      </c>
      <c r="J591" s="22" t="s">
        <v>268</v>
      </c>
      <c r="K591" s="50" t="s">
        <v>135</v>
      </c>
      <c r="L591" s="23" t="s">
        <v>102</v>
      </c>
      <c r="M591" s="24" t="s">
        <v>47</v>
      </c>
      <c r="N591" s="25" t="s">
        <v>48</v>
      </c>
      <c r="O591" s="26" t="s">
        <v>49</v>
      </c>
      <c r="P591" s="27">
        <f t="shared" si="1"/>
        <v>31</v>
      </c>
      <c r="Q591" s="31">
        <v>34570.0</v>
      </c>
      <c r="R591" s="84">
        <v>43710.0</v>
      </c>
      <c r="S591" s="30" t="str">
        <f t="shared" si="2"/>
        <v>6 ปี 5 เดือน 13 วัน </v>
      </c>
      <c r="T591" s="31">
        <f t="shared" si="7"/>
        <v>56523</v>
      </c>
      <c r="U591" s="32">
        <f t="shared" si="4"/>
        <v>2054</v>
      </c>
      <c r="V591" s="33" t="str">
        <f t="shared" si="5"/>
        <v>29-33</v>
      </c>
      <c r="W591" s="33" t="str">
        <f t="shared" si="6"/>
        <v>Gen Y 👨‍🦱</v>
      </c>
      <c r="X591" s="31"/>
      <c r="Y591" s="74"/>
      <c r="Z591" s="281" t="s">
        <v>1758</v>
      </c>
      <c r="AA591" s="101">
        <v>47351.0</v>
      </c>
      <c r="AB591" s="102" t="b">
        <v>1</v>
      </c>
      <c r="AC591" s="23" t="s">
        <v>50</v>
      </c>
      <c r="AD591" s="81"/>
      <c r="AE591" s="81"/>
      <c r="AF591" s="106" t="s">
        <v>569</v>
      </c>
      <c r="AG591" s="42" t="s">
        <v>562</v>
      </c>
      <c r="AH591" s="106" t="s">
        <v>569</v>
      </c>
      <c r="AI591" s="81"/>
      <c r="AJ591" s="81"/>
      <c r="AK591" s="82"/>
      <c r="AL591" s="82"/>
      <c r="AM591" s="82"/>
      <c r="AN591" s="82"/>
    </row>
    <row r="592" ht="21.75" customHeight="1">
      <c r="A592" s="8">
        <v>601.0</v>
      </c>
      <c r="B592" s="27" t="s">
        <v>52</v>
      </c>
      <c r="C592" s="71" t="s">
        <v>1144</v>
      </c>
      <c r="D592" s="73" t="s">
        <v>1759</v>
      </c>
      <c r="E592" s="6">
        <v>2804.0</v>
      </c>
      <c r="F592" s="20" t="s">
        <v>255</v>
      </c>
      <c r="G592" s="39" t="s">
        <v>1694</v>
      </c>
      <c r="H592" s="106" t="s">
        <v>1706</v>
      </c>
      <c r="I592" s="106" t="s">
        <v>1295</v>
      </c>
      <c r="J592" s="22" t="s">
        <v>268</v>
      </c>
      <c r="K592" s="50" t="s">
        <v>135</v>
      </c>
      <c r="L592" s="23" t="s">
        <v>102</v>
      </c>
      <c r="M592" s="40" t="s">
        <v>59</v>
      </c>
      <c r="N592" s="25" t="s">
        <v>48</v>
      </c>
      <c r="O592" s="26" t="s">
        <v>49</v>
      </c>
      <c r="P592" s="27">
        <f t="shared" si="1"/>
        <v>40</v>
      </c>
      <c r="Q592" s="28">
        <v>31174.0</v>
      </c>
      <c r="R592" s="29">
        <v>41275.0</v>
      </c>
      <c r="S592" s="30" t="str">
        <f t="shared" si="2"/>
        <v>13 ปี 1 เดือน 14 วัน </v>
      </c>
      <c r="T592" s="31">
        <f t="shared" si="7"/>
        <v>53236</v>
      </c>
      <c r="U592" s="32">
        <f t="shared" si="4"/>
        <v>2045</v>
      </c>
      <c r="V592" s="33" t="str">
        <f t="shared" si="5"/>
        <v>39-43</v>
      </c>
      <c r="W592" s="33" t="str">
        <f t="shared" si="6"/>
        <v>Gen Y 👨‍🦱</v>
      </c>
      <c r="X592" s="31"/>
      <c r="Y592" s="74"/>
      <c r="Z592" s="281" t="s">
        <v>1760</v>
      </c>
      <c r="AA592" s="138">
        <v>47685.0</v>
      </c>
      <c r="AB592" s="102" t="b">
        <v>1</v>
      </c>
      <c r="AC592" s="23" t="s">
        <v>50</v>
      </c>
      <c r="AD592" s="37"/>
      <c r="AE592" s="37"/>
      <c r="AF592" s="106" t="s">
        <v>569</v>
      </c>
      <c r="AG592" s="42" t="s">
        <v>562</v>
      </c>
      <c r="AH592" s="106" t="s">
        <v>569</v>
      </c>
      <c r="AI592" s="37"/>
      <c r="AJ592" s="37"/>
      <c r="AK592" s="38"/>
      <c r="AL592" s="38"/>
      <c r="AM592" s="38"/>
      <c r="AN592" s="38"/>
    </row>
    <row r="593" ht="21.75" customHeight="1">
      <c r="A593" s="8">
        <v>602.0</v>
      </c>
      <c r="B593" s="27" t="s">
        <v>52</v>
      </c>
      <c r="C593" s="71" t="s">
        <v>1761</v>
      </c>
      <c r="D593" s="73" t="s">
        <v>1762</v>
      </c>
      <c r="E593" s="6">
        <v>2805.0</v>
      </c>
      <c r="F593" s="20" t="s">
        <v>255</v>
      </c>
      <c r="G593" s="39" t="s">
        <v>1694</v>
      </c>
      <c r="H593" s="106" t="s">
        <v>1706</v>
      </c>
      <c r="I593" s="106" t="s">
        <v>1295</v>
      </c>
      <c r="J593" s="22" t="s">
        <v>268</v>
      </c>
      <c r="K593" s="50" t="s">
        <v>135</v>
      </c>
      <c r="L593" s="23" t="s">
        <v>102</v>
      </c>
      <c r="M593" s="40" t="s">
        <v>59</v>
      </c>
      <c r="N593" s="25" t="s">
        <v>48</v>
      </c>
      <c r="O593" s="26" t="s">
        <v>49</v>
      </c>
      <c r="P593" s="27">
        <f t="shared" si="1"/>
        <v>40</v>
      </c>
      <c r="Q593" s="28">
        <v>31253.0</v>
      </c>
      <c r="R593" s="29">
        <v>41275.0</v>
      </c>
      <c r="S593" s="30" t="str">
        <f t="shared" si="2"/>
        <v>13 ปี 1 เดือน 14 วัน </v>
      </c>
      <c r="T593" s="31">
        <f t="shared" si="7"/>
        <v>53236</v>
      </c>
      <c r="U593" s="32">
        <f t="shared" si="4"/>
        <v>2045</v>
      </c>
      <c r="V593" s="33" t="str">
        <f t="shared" si="5"/>
        <v>39-43</v>
      </c>
      <c r="W593" s="33" t="str">
        <f t="shared" si="6"/>
        <v>Gen Y 👨‍🦱</v>
      </c>
      <c r="X593" s="31"/>
      <c r="Y593" s="74"/>
      <c r="Z593" s="281" t="s">
        <v>1763</v>
      </c>
      <c r="AA593" s="101">
        <v>47777.0</v>
      </c>
      <c r="AB593" s="102" t="b">
        <v>1</v>
      </c>
      <c r="AC593" s="23" t="s">
        <v>50</v>
      </c>
      <c r="AD593" s="37"/>
      <c r="AE593" s="37"/>
      <c r="AF593" s="106" t="s">
        <v>569</v>
      </c>
      <c r="AG593" s="42" t="s">
        <v>562</v>
      </c>
      <c r="AH593" s="106" t="s">
        <v>569</v>
      </c>
      <c r="AI593" s="37"/>
      <c r="AJ593" s="37"/>
      <c r="AK593" s="38"/>
      <c r="AL593" s="38"/>
      <c r="AM593" s="38"/>
      <c r="AN593" s="38"/>
    </row>
    <row r="594" ht="21.75" customHeight="1">
      <c r="A594" s="8">
        <v>603.0</v>
      </c>
      <c r="B594" s="27" t="s">
        <v>52</v>
      </c>
      <c r="C594" s="71" t="s">
        <v>1764</v>
      </c>
      <c r="D594" s="73" t="s">
        <v>1765</v>
      </c>
      <c r="E594" s="6">
        <v>2806.0</v>
      </c>
      <c r="F594" s="10" t="s">
        <v>159</v>
      </c>
      <c r="G594" s="39" t="s">
        <v>1694</v>
      </c>
      <c r="H594" s="106" t="s">
        <v>1699</v>
      </c>
      <c r="I594" s="106" t="s">
        <v>1700</v>
      </c>
      <c r="J594" s="22" t="s">
        <v>268</v>
      </c>
      <c r="K594" s="50" t="s">
        <v>135</v>
      </c>
      <c r="L594" s="23" t="s">
        <v>46</v>
      </c>
      <c r="M594" s="40" t="s">
        <v>59</v>
      </c>
      <c r="N594" s="25" t="s">
        <v>48</v>
      </c>
      <c r="O594" s="26" t="s">
        <v>49</v>
      </c>
      <c r="P594" s="27">
        <f t="shared" si="1"/>
        <v>40</v>
      </c>
      <c r="Q594" s="28">
        <v>31190.0</v>
      </c>
      <c r="R594" s="29">
        <v>41275.0</v>
      </c>
      <c r="S594" s="30" t="str">
        <f t="shared" si="2"/>
        <v>13 ปี 1 เดือน 14 วัน </v>
      </c>
      <c r="T594" s="31">
        <f t="shared" si="7"/>
        <v>53236</v>
      </c>
      <c r="U594" s="32">
        <f t="shared" si="4"/>
        <v>2045</v>
      </c>
      <c r="V594" s="33" t="str">
        <f t="shared" si="5"/>
        <v>39-43</v>
      </c>
      <c r="W594" s="33" t="str">
        <f t="shared" si="6"/>
        <v>Gen Y 👨‍🦱</v>
      </c>
      <c r="X594" s="31"/>
      <c r="Y594" s="74"/>
      <c r="Z594" s="35"/>
      <c r="AA594" s="35"/>
      <c r="AB594" s="36" t="b">
        <v>0</v>
      </c>
      <c r="AC594" s="23" t="s">
        <v>50</v>
      </c>
      <c r="AD594" s="37"/>
      <c r="AE594" s="37"/>
      <c r="AF594" s="106" t="s">
        <v>1702</v>
      </c>
      <c r="AG594" s="37"/>
      <c r="AH594" s="106" t="s">
        <v>1702</v>
      </c>
      <c r="AI594" s="37"/>
      <c r="AJ594" s="37"/>
      <c r="AK594" s="38"/>
      <c r="AL594" s="38"/>
      <c r="AM594" s="38"/>
      <c r="AN594" s="38"/>
    </row>
    <row r="595" ht="21.75" customHeight="1">
      <c r="A595" s="8">
        <v>604.0</v>
      </c>
      <c r="B595" s="27" t="s">
        <v>52</v>
      </c>
      <c r="C595" s="71" t="s">
        <v>323</v>
      </c>
      <c r="D595" s="73" t="s">
        <v>1766</v>
      </c>
      <c r="E595" s="6">
        <v>2807.0</v>
      </c>
      <c r="F595" s="10" t="s">
        <v>159</v>
      </c>
      <c r="G595" s="39" t="s">
        <v>1694</v>
      </c>
      <c r="H595" s="106" t="s">
        <v>1699</v>
      </c>
      <c r="I595" s="106" t="s">
        <v>1700</v>
      </c>
      <c r="J595" s="22" t="s">
        <v>268</v>
      </c>
      <c r="K595" s="50" t="s">
        <v>135</v>
      </c>
      <c r="L595" s="23" t="s">
        <v>46</v>
      </c>
      <c r="M595" s="40" t="s">
        <v>59</v>
      </c>
      <c r="N595" s="25" t="s">
        <v>48</v>
      </c>
      <c r="O595" s="26" t="s">
        <v>49</v>
      </c>
      <c r="P595" s="27">
        <f t="shared" si="1"/>
        <v>38</v>
      </c>
      <c r="Q595" s="28">
        <v>32107.0</v>
      </c>
      <c r="R595" s="29">
        <v>41275.0</v>
      </c>
      <c r="S595" s="30" t="str">
        <f t="shared" si="2"/>
        <v>13 ปี 1 เดือน 14 วัน </v>
      </c>
      <c r="T595" s="31">
        <f t="shared" si="7"/>
        <v>54332</v>
      </c>
      <c r="U595" s="32">
        <f t="shared" si="4"/>
        <v>2048</v>
      </c>
      <c r="V595" s="33" t="str">
        <f t="shared" si="5"/>
        <v>34-38</v>
      </c>
      <c r="W595" s="33" t="str">
        <f t="shared" si="6"/>
        <v>Gen Y 👨‍🦱</v>
      </c>
      <c r="X595" s="31"/>
      <c r="Y595" s="74"/>
      <c r="Z595" s="35"/>
      <c r="AA595" s="35"/>
      <c r="AB595" s="36" t="b">
        <v>0</v>
      </c>
      <c r="AC595" s="23" t="s">
        <v>50</v>
      </c>
      <c r="AD595" s="37"/>
      <c r="AE595" s="37"/>
      <c r="AF595" s="106" t="s">
        <v>1702</v>
      </c>
      <c r="AG595" s="37"/>
      <c r="AH595" s="106" t="s">
        <v>1702</v>
      </c>
      <c r="AI595" s="37"/>
      <c r="AJ595" s="37"/>
      <c r="AK595" s="38"/>
      <c r="AL595" s="38"/>
      <c r="AM595" s="38"/>
      <c r="AN595" s="38"/>
    </row>
    <row r="596" ht="21.75" customHeight="1">
      <c r="A596" s="8">
        <v>605.0</v>
      </c>
      <c r="B596" s="27" t="s">
        <v>52</v>
      </c>
      <c r="C596" s="71" t="s">
        <v>1767</v>
      </c>
      <c r="D596" s="73" t="s">
        <v>1768</v>
      </c>
      <c r="E596" s="6">
        <v>2808.0</v>
      </c>
      <c r="F596" s="89" t="s">
        <v>202</v>
      </c>
      <c r="G596" s="39" t="s">
        <v>1694</v>
      </c>
      <c r="H596" s="106" t="s">
        <v>1695</v>
      </c>
      <c r="I596" s="139"/>
      <c r="J596" s="22" t="s">
        <v>268</v>
      </c>
      <c r="K596" s="50" t="s">
        <v>135</v>
      </c>
      <c r="L596" s="23" t="s">
        <v>172</v>
      </c>
      <c r="M596" s="40" t="s">
        <v>59</v>
      </c>
      <c r="N596" s="25" t="s">
        <v>48</v>
      </c>
      <c r="O596" s="26" t="s">
        <v>49</v>
      </c>
      <c r="P596" s="27">
        <f t="shared" si="1"/>
        <v>42</v>
      </c>
      <c r="Q596" s="28">
        <v>30366.0</v>
      </c>
      <c r="R596" s="29">
        <v>41275.0</v>
      </c>
      <c r="S596" s="30" t="str">
        <f t="shared" si="2"/>
        <v>13 ปี 1 เดือน 14 วัน </v>
      </c>
      <c r="T596" s="31">
        <f t="shared" si="7"/>
        <v>52505</v>
      </c>
      <c r="U596" s="32">
        <f t="shared" si="4"/>
        <v>2043</v>
      </c>
      <c r="V596" s="33" t="str">
        <f t="shared" si="5"/>
        <v>39-43</v>
      </c>
      <c r="W596" s="33" t="str">
        <f t="shared" si="6"/>
        <v>Gen Y 👨‍🦱</v>
      </c>
      <c r="X596" s="31"/>
      <c r="Y596" s="74"/>
      <c r="Z596" s="35"/>
      <c r="AA596" s="35"/>
      <c r="AB596" s="36" t="b">
        <v>0</v>
      </c>
      <c r="AC596" s="23" t="s">
        <v>191</v>
      </c>
      <c r="AD596" s="37"/>
      <c r="AE596" s="37"/>
      <c r="AF596" s="37"/>
      <c r="AG596" s="37"/>
      <c r="AH596" s="37"/>
      <c r="AI596" s="37"/>
      <c r="AJ596" s="37"/>
      <c r="AK596" s="38"/>
      <c r="AL596" s="38"/>
      <c r="AM596" s="38"/>
      <c r="AN596" s="38"/>
    </row>
    <row r="597" ht="21.75" customHeight="1">
      <c r="A597" s="8">
        <v>606.0</v>
      </c>
      <c r="B597" s="27" t="s">
        <v>70</v>
      </c>
      <c r="C597" s="71" t="s">
        <v>1769</v>
      </c>
      <c r="D597" s="73" t="s">
        <v>1770</v>
      </c>
      <c r="E597" s="6">
        <v>2809.0</v>
      </c>
      <c r="F597" s="20" t="s">
        <v>67</v>
      </c>
      <c r="G597" s="39" t="s">
        <v>1694</v>
      </c>
      <c r="H597" s="106" t="s">
        <v>1695</v>
      </c>
      <c r="I597" s="139"/>
      <c r="J597" s="22" t="s">
        <v>268</v>
      </c>
      <c r="K597" s="50" t="s">
        <v>135</v>
      </c>
      <c r="L597" s="23" t="s">
        <v>46</v>
      </c>
      <c r="M597" s="40" t="s">
        <v>59</v>
      </c>
      <c r="N597" s="25" t="s">
        <v>48</v>
      </c>
      <c r="O597" s="26" t="s">
        <v>49</v>
      </c>
      <c r="P597" s="27">
        <f t="shared" si="1"/>
        <v>42</v>
      </c>
      <c r="Q597" s="28">
        <v>30687.0</v>
      </c>
      <c r="R597" s="29">
        <v>41275.0</v>
      </c>
      <c r="S597" s="30" t="str">
        <f t="shared" si="2"/>
        <v>13 ปี 1 เดือน 14 วัน </v>
      </c>
      <c r="T597" s="31">
        <f t="shared" si="7"/>
        <v>52871</v>
      </c>
      <c r="U597" s="32">
        <f t="shared" si="4"/>
        <v>2044</v>
      </c>
      <c r="V597" s="33" t="str">
        <f t="shared" si="5"/>
        <v>39-43</v>
      </c>
      <c r="W597" s="33" t="str">
        <f t="shared" si="6"/>
        <v>Gen Y 👨‍🦱</v>
      </c>
      <c r="X597" s="31"/>
      <c r="Y597" s="74"/>
      <c r="Z597" s="35"/>
      <c r="AA597" s="35"/>
      <c r="AB597" s="36" t="b">
        <v>0</v>
      </c>
      <c r="AC597" s="23" t="s">
        <v>50</v>
      </c>
      <c r="AD597" s="37"/>
      <c r="AE597" s="37"/>
      <c r="AF597" s="37"/>
      <c r="AG597" s="37"/>
      <c r="AH597" s="37"/>
      <c r="AI597" s="37"/>
      <c r="AJ597" s="37"/>
      <c r="AK597" s="38"/>
      <c r="AL597" s="38"/>
      <c r="AM597" s="38"/>
      <c r="AN597" s="38"/>
    </row>
    <row r="598" ht="21.75" customHeight="1">
      <c r="A598" s="8">
        <v>607.0</v>
      </c>
      <c r="B598" s="27" t="s">
        <v>70</v>
      </c>
      <c r="C598" s="71" t="s">
        <v>1016</v>
      </c>
      <c r="D598" s="73" t="s">
        <v>1771</v>
      </c>
      <c r="E598" s="6">
        <v>2810.0</v>
      </c>
      <c r="F598" s="20" t="s">
        <v>170</v>
      </c>
      <c r="G598" s="39" t="s">
        <v>1694</v>
      </c>
      <c r="H598" s="106" t="s">
        <v>1706</v>
      </c>
      <c r="I598" s="106" t="s">
        <v>748</v>
      </c>
      <c r="J598" s="22" t="s">
        <v>268</v>
      </c>
      <c r="K598" s="50" t="s">
        <v>135</v>
      </c>
      <c r="L598" s="23" t="s">
        <v>172</v>
      </c>
      <c r="M598" s="40" t="s">
        <v>59</v>
      </c>
      <c r="N598" s="6" t="s">
        <v>179</v>
      </c>
      <c r="O598" s="26" t="s">
        <v>174</v>
      </c>
      <c r="P598" s="27">
        <f t="shared" si="1"/>
        <v>54</v>
      </c>
      <c r="Q598" s="28">
        <v>26133.0</v>
      </c>
      <c r="R598" s="29">
        <v>41275.0</v>
      </c>
      <c r="S598" s="30" t="str">
        <f t="shared" si="2"/>
        <v>13 ปี 1 เดือน 14 วัน </v>
      </c>
      <c r="T598" s="31">
        <f t="shared" si="7"/>
        <v>48122</v>
      </c>
      <c r="U598" s="32">
        <f t="shared" si="4"/>
        <v>2031</v>
      </c>
      <c r="V598" s="33" t="str">
        <f t="shared" si="5"/>
        <v>54-58</v>
      </c>
      <c r="W598" s="33" t="str">
        <f t="shared" si="6"/>
        <v>Gen X 🧔</v>
      </c>
      <c r="X598" s="31"/>
      <c r="Y598" s="74"/>
      <c r="Z598" s="35"/>
      <c r="AA598" s="35"/>
      <c r="AB598" s="41" t="b">
        <v>0</v>
      </c>
      <c r="AC598" s="23" t="s">
        <v>175</v>
      </c>
      <c r="AD598" s="37"/>
      <c r="AE598" s="37"/>
      <c r="AF598" s="37"/>
      <c r="AG598" s="37"/>
      <c r="AH598" s="37"/>
      <c r="AI598" s="37"/>
      <c r="AJ598" s="37"/>
      <c r="AK598" s="38"/>
      <c r="AL598" s="38"/>
      <c r="AM598" s="38"/>
      <c r="AN598" s="38"/>
    </row>
    <row r="599" ht="21.75" customHeight="1">
      <c r="A599" s="8">
        <v>608.0</v>
      </c>
      <c r="B599" s="27" t="s">
        <v>52</v>
      </c>
      <c r="C599" s="71" t="s">
        <v>1772</v>
      </c>
      <c r="D599" s="73" t="s">
        <v>1773</v>
      </c>
      <c r="E599" s="6">
        <v>2811.0</v>
      </c>
      <c r="F599" s="20" t="s">
        <v>170</v>
      </c>
      <c r="G599" s="39" t="s">
        <v>1694</v>
      </c>
      <c r="H599" s="106" t="s">
        <v>1699</v>
      </c>
      <c r="I599" s="106" t="s">
        <v>1774</v>
      </c>
      <c r="J599" s="22" t="s">
        <v>268</v>
      </c>
      <c r="K599" s="50" t="s">
        <v>135</v>
      </c>
      <c r="L599" s="23" t="s">
        <v>172</v>
      </c>
      <c r="M599" s="40" t="s">
        <v>59</v>
      </c>
      <c r="N599" s="6" t="s">
        <v>197</v>
      </c>
      <c r="O599" s="26" t="s">
        <v>174</v>
      </c>
      <c r="P599" s="27">
        <f t="shared" si="1"/>
        <v>42</v>
      </c>
      <c r="Q599" s="28">
        <v>30463.0</v>
      </c>
      <c r="R599" s="29">
        <v>41275.0</v>
      </c>
      <c r="S599" s="30" t="str">
        <f t="shared" si="2"/>
        <v>13 ปี 1 เดือน 14 วัน </v>
      </c>
      <c r="T599" s="31">
        <f t="shared" si="7"/>
        <v>52505</v>
      </c>
      <c r="U599" s="32">
        <f t="shared" si="4"/>
        <v>2043</v>
      </c>
      <c r="V599" s="33" t="str">
        <f t="shared" si="5"/>
        <v>39-43</v>
      </c>
      <c r="W599" s="33" t="str">
        <f t="shared" si="6"/>
        <v>Gen Y 👨‍🦱</v>
      </c>
      <c r="X599" s="31"/>
      <c r="Y599" s="74"/>
      <c r="Z599" s="35"/>
      <c r="AA599" s="35"/>
      <c r="AB599" s="41" t="b">
        <v>0</v>
      </c>
      <c r="AC599" s="23" t="s">
        <v>175</v>
      </c>
      <c r="AD599" s="37"/>
      <c r="AE599" s="37"/>
      <c r="AF599" s="37"/>
      <c r="AG599" s="37"/>
      <c r="AH599" s="37"/>
      <c r="AI599" s="37"/>
      <c r="AJ599" s="37"/>
      <c r="AK599" s="38"/>
      <c r="AL599" s="38"/>
      <c r="AM599" s="38"/>
      <c r="AN599" s="38"/>
    </row>
    <row r="600" ht="21.75" customHeight="1">
      <c r="A600" s="8">
        <v>609.0</v>
      </c>
      <c r="B600" s="27" t="s">
        <v>52</v>
      </c>
      <c r="C600" s="71" t="s">
        <v>1123</v>
      </c>
      <c r="D600" s="73" t="s">
        <v>1775</v>
      </c>
      <c r="E600" s="6">
        <v>2812.0</v>
      </c>
      <c r="F600" s="20" t="s">
        <v>170</v>
      </c>
      <c r="G600" s="39" t="s">
        <v>1694</v>
      </c>
      <c r="H600" s="106" t="s">
        <v>1706</v>
      </c>
      <c r="I600" s="106" t="s">
        <v>1295</v>
      </c>
      <c r="J600" s="22" t="s">
        <v>268</v>
      </c>
      <c r="K600" s="50" t="s">
        <v>135</v>
      </c>
      <c r="L600" s="23" t="s">
        <v>172</v>
      </c>
      <c r="M600" s="40" t="s">
        <v>59</v>
      </c>
      <c r="N600" s="6" t="s">
        <v>190</v>
      </c>
      <c r="O600" s="26" t="s">
        <v>174</v>
      </c>
      <c r="P600" s="27">
        <f t="shared" si="1"/>
        <v>44</v>
      </c>
      <c r="Q600" s="28">
        <v>29736.0</v>
      </c>
      <c r="R600" s="29">
        <v>41275.0</v>
      </c>
      <c r="S600" s="30" t="str">
        <f t="shared" si="2"/>
        <v>13 ปี 1 เดือน 14 วัน </v>
      </c>
      <c r="T600" s="31">
        <f t="shared" si="7"/>
        <v>51775</v>
      </c>
      <c r="U600" s="32">
        <f t="shared" si="4"/>
        <v>2041</v>
      </c>
      <c r="V600" s="33" t="str">
        <f t="shared" si="5"/>
        <v>44-48</v>
      </c>
      <c r="W600" s="33" t="str">
        <f t="shared" si="6"/>
        <v>Gen Y 👨‍🦱</v>
      </c>
      <c r="X600" s="31"/>
      <c r="Y600" s="74"/>
      <c r="Z600" s="35"/>
      <c r="AA600" s="35"/>
      <c r="AB600" s="41" t="b">
        <v>0</v>
      </c>
      <c r="AC600" s="23" t="s">
        <v>175</v>
      </c>
      <c r="AD600" s="37"/>
      <c r="AE600" s="37"/>
      <c r="AF600" s="37"/>
      <c r="AG600" s="37"/>
      <c r="AH600" s="37"/>
      <c r="AI600" s="37"/>
      <c r="AJ600" s="37"/>
      <c r="AK600" s="38"/>
      <c r="AL600" s="38"/>
      <c r="AM600" s="38"/>
      <c r="AN600" s="38"/>
    </row>
    <row r="601" ht="21.75" customHeight="1">
      <c r="A601" s="8">
        <v>610.0</v>
      </c>
      <c r="B601" s="27" t="s">
        <v>52</v>
      </c>
      <c r="C601" s="71" t="s">
        <v>1776</v>
      </c>
      <c r="D601" s="73" t="s">
        <v>1777</v>
      </c>
      <c r="E601" s="6">
        <v>2813.0</v>
      </c>
      <c r="F601" s="20" t="s">
        <v>170</v>
      </c>
      <c r="G601" s="39" t="s">
        <v>1694</v>
      </c>
      <c r="H601" s="106" t="s">
        <v>1699</v>
      </c>
      <c r="I601" s="106" t="s">
        <v>1774</v>
      </c>
      <c r="J601" s="22" t="s">
        <v>268</v>
      </c>
      <c r="K601" s="50" t="s">
        <v>135</v>
      </c>
      <c r="L601" s="23" t="s">
        <v>172</v>
      </c>
      <c r="M601" s="40" t="s">
        <v>59</v>
      </c>
      <c r="N601" s="6" t="s">
        <v>179</v>
      </c>
      <c r="O601" s="26" t="s">
        <v>174</v>
      </c>
      <c r="P601" s="27">
        <f t="shared" si="1"/>
        <v>50</v>
      </c>
      <c r="Q601" s="28">
        <v>27619.0</v>
      </c>
      <c r="R601" s="29">
        <v>41275.0</v>
      </c>
      <c r="S601" s="30" t="str">
        <f t="shared" si="2"/>
        <v>13 ปี 1 เดือน 14 วัน </v>
      </c>
      <c r="T601" s="31">
        <f t="shared" si="7"/>
        <v>49583</v>
      </c>
      <c r="U601" s="32">
        <f t="shared" si="4"/>
        <v>2035</v>
      </c>
      <c r="V601" s="33" t="str">
        <f t="shared" si="5"/>
        <v>49-53</v>
      </c>
      <c r="W601" s="33" t="str">
        <f t="shared" si="6"/>
        <v>Gen X 🧔</v>
      </c>
      <c r="X601" s="31"/>
      <c r="Y601" s="74"/>
      <c r="Z601" s="35"/>
      <c r="AA601" s="35"/>
      <c r="AB601" s="41" t="b">
        <v>0</v>
      </c>
      <c r="AC601" s="23" t="s">
        <v>175</v>
      </c>
      <c r="AD601" s="37"/>
      <c r="AE601" s="37"/>
      <c r="AF601" s="37"/>
      <c r="AG601" s="37"/>
      <c r="AH601" s="37"/>
      <c r="AI601" s="37"/>
      <c r="AJ601" s="37"/>
      <c r="AK601" s="38"/>
      <c r="AL601" s="38"/>
      <c r="AM601" s="38"/>
      <c r="AN601" s="38"/>
    </row>
    <row r="602" ht="21.75" customHeight="1">
      <c r="A602" s="8">
        <v>611.0</v>
      </c>
      <c r="B602" s="27" t="s">
        <v>52</v>
      </c>
      <c r="C602" s="71" t="s">
        <v>1778</v>
      </c>
      <c r="D602" s="73" t="s">
        <v>1779</v>
      </c>
      <c r="E602" s="6">
        <v>2814.0</v>
      </c>
      <c r="F602" s="20" t="s">
        <v>170</v>
      </c>
      <c r="G602" s="39" t="s">
        <v>1694</v>
      </c>
      <c r="H602" s="106" t="s">
        <v>1706</v>
      </c>
      <c r="I602" s="106" t="s">
        <v>748</v>
      </c>
      <c r="J602" s="22" t="s">
        <v>268</v>
      </c>
      <c r="K602" s="50" t="s">
        <v>135</v>
      </c>
      <c r="L602" s="23" t="s">
        <v>172</v>
      </c>
      <c r="M602" s="40" t="s">
        <v>59</v>
      </c>
      <c r="N602" s="6" t="s">
        <v>197</v>
      </c>
      <c r="O602" s="26" t="s">
        <v>174</v>
      </c>
      <c r="P602" s="27">
        <f t="shared" si="1"/>
        <v>46</v>
      </c>
      <c r="Q602" s="28">
        <v>28976.0</v>
      </c>
      <c r="R602" s="29">
        <v>41275.0</v>
      </c>
      <c r="S602" s="30" t="str">
        <f t="shared" si="2"/>
        <v>13 ปี 1 เดือน 14 วัน </v>
      </c>
      <c r="T602" s="31">
        <f t="shared" si="7"/>
        <v>51044</v>
      </c>
      <c r="U602" s="32">
        <f t="shared" si="4"/>
        <v>2039</v>
      </c>
      <c r="V602" s="33" t="str">
        <f t="shared" si="5"/>
        <v>44-48</v>
      </c>
      <c r="W602" s="33" t="str">
        <f t="shared" si="6"/>
        <v>Gen X 🧔</v>
      </c>
      <c r="X602" s="31"/>
      <c r="Y602" s="74"/>
      <c r="Z602" s="35"/>
      <c r="AA602" s="35"/>
      <c r="AB602" s="41" t="b">
        <v>0</v>
      </c>
      <c r="AC602" s="23" t="s">
        <v>175</v>
      </c>
      <c r="AD602" s="37"/>
      <c r="AE602" s="37"/>
      <c r="AF602" s="37"/>
      <c r="AG602" s="37"/>
      <c r="AH602" s="37"/>
      <c r="AI602" s="37"/>
      <c r="AJ602" s="37"/>
      <c r="AK602" s="38"/>
      <c r="AL602" s="38"/>
      <c r="AM602" s="38"/>
      <c r="AN602" s="38"/>
    </row>
    <row r="603" ht="21.75" customHeight="1">
      <c r="A603" s="8">
        <v>613.0</v>
      </c>
      <c r="B603" s="26" t="s">
        <v>52</v>
      </c>
      <c r="C603" s="94" t="s">
        <v>1459</v>
      </c>
      <c r="D603" s="76" t="s">
        <v>1780</v>
      </c>
      <c r="E603" s="8">
        <v>2871.0</v>
      </c>
      <c r="F603" s="20" t="s">
        <v>170</v>
      </c>
      <c r="G603" s="39" t="s">
        <v>1694</v>
      </c>
      <c r="H603" s="106" t="s">
        <v>1706</v>
      </c>
      <c r="I603" s="106" t="s">
        <v>748</v>
      </c>
      <c r="J603" s="22" t="s">
        <v>268</v>
      </c>
      <c r="K603" s="50" t="s">
        <v>135</v>
      </c>
      <c r="L603" s="23" t="s">
        <v>172</v>
      </c>
      <c r="M603" s="40" t="s">
        <v>59</v>
      </c>
      <c r="N603" s="26" t="s">
        <v>179</v>
      </c>
      <c r="O603" s="26" t="s">
        <v>174</v>
      </c>
      <c r="P603" s="27">
        <f t="shared" si="1"/>
        <v>35</v>
      </c>
      <c r="Q603" s="77">
        <v>33280.0</v>
      </c>
      <c r="R603" s="78">
        <v>44896.0</v>
      </c>
      <c r="S603" s="79" t="str">
        <f t="shared" si="2"/>
        <v>3 ปี 2 เดือน 14 วัน </v>
      </c>
      <c r="T603" s="31">
        <f t="shared" si="7"/>
        <v>55427</v>
      </c>
      <c r="U603" s="32">
        <f t="shared" si="4"/>
        <v>2051</v>
      </c>
      <c r="V603" s="33" t="str">
        <f t="shared" si="5"/>
        <v>34-38</v>
      </c>
      <c r="W603" s="33" t="str">
        <f t="shared" si="6"/>
        <v>Gen Y 👨‍🦱</v>
      </c>
      <c r="X603" s="31"/>
      <c r="Y603" s="74"/>
      <c r="Z603" s="80"/>
      <c r="AA603" s="80"/>
      <c r="AB603" s="41" t="b">
        <v>0</v>
      </c>
      <c r="AC603" s="23" t="s">
        <v>175</v>
      </c>
      <c r="AD603" s="81"/>
      <c r="AE603" s="81"/>
      <c r="AF603" s="81"/>
      <c r="AG603" s="81"/>
      <c r="AH603" s="81"/>
      <c r="AI603" s="81"/>
      <c r="AJ603" s="81"/>
      <c r="AK603" s="82"/>
      <c r="AL603" s="82"/>
      <c r="AM603" s="82"/>
      <c r="AN603" s="82"/>
    </row>
    <row r="604" ht="21.75" customHeight="1">
      <c r="A604" s="8">
        <v>614.0</v>
      </c>
      <c r="B604" s="26" t="s">
        <v>52</v>
      </c>
      <c r="C604" s="94" t="s">
        <v>1025</v>
      </c>
      <c r="D604" s="76" t="s">
        <v>1781</v>
      </c>
      <c r="E604" s="27">
        <v>2924.0</v>
      </c>
      <c r="F604" s="10" t="s">
        <v>159</v>
      </c>
      <c r="G604" s="39" t="s">
        <v>1694</v>
      </c>
      <c r="H604" s="106" t="s">
        <v>1706</v>
      </c>
      <c r="I604" s="106" t="s">
        <v>1295</v>
      </c>
      <c r="J604" s="22" t="s">
        <v>268</v>
      </c>
      <c r="K604" s="50" t="s">
        <v>135</v>
      </c>
      <c r="L604" s="23" t="s">
        <v>46</v>
      </c>
      <c r="M604" s="40" t="s">
        <v>59</v>
      </c>
      <c r="N604" s="25" t="s">
        <v>48</v>
      </c>
      <c r="O604" s="26" t="s">
        <v>49</v>
      </c>
      <c r="P604" s="27">
        <f t="shared" si="1"/>
        <v>25</v>
      </c>
      <c r="Q604" s="77">
        <v>36846.0</v>
      </c>
      <c r="R604" s="78">
        <v>45413.0</v>
      </c>
      <c r="S604" s="79" t="str">
        <f t="shared" si="2"/>
        <v>1 ปี 9 เดือน 14 วัน </v>
      </c>
      <c r="T604" s="31">
        <f t="shared" si="7"/>
        <v>59080</v>
      </c>
      <c r="U604" s="32">
        <f t="shared" si="4"/>
        <v>2061</v>
      </c>
      <c r="V604" s="33" t="str">
        <f t="shared" si="5"/>
        <v>24-28</v>
      </c>
      <c r="W604" s="33" t="str">
        <f t="shared" si="6"/>
        <v>Gen Z 🧒</v>
      </c>
      <c r="X604" s="31"/>
      <c r="Y604" s="74"/>
      <c r="Z604" s="80"/>
      <c r="AA604" s="80"/>
      <c r="AB604" s="36" t="b">
        <v>0</v>
      </c>
      <c r="AC604" s="23" t="s">
        <v>140</v>
      </c>
      <c r="AD604" s="81"/>
      <c r="AE604" s="81"/>
      <c r="AF604" s="106" t="s">
        <v>569</v>
      </c>
      <c r="AG604" s="81"/>
      <c r="AH604" s="106" t="s">
        <v>569</v>
      </c>
      <c r="AI604" s="81"/>
      <c r="AJ604" s="81"/>
      <c r="AK604" s="82"/>
      <c r="AL604" s="82"/>
      <c r="AM604" s="82"/>
      <c r="AN604" s="82"/>
    </row>
    <row r="605" ht="21.75" customHeight="1">
      <c r="A605" s="8">
        <v>615.0</v>
      </c>
      <c r="B605" s="27" t="s">
        <v>52</v>
      </c>
      <c r="C605" s="129" t="s">
        <v>1782</v>
      </c>
      <c r="D605" s="19" t="s">
        <v>1783</v>
      </c>
      <c r="E605" s="6">
        <v>2925.0</v>
      </c>
      <c r="F605" s="10" t="s">
        <v>159</v>
      </c>
      <c r="G605" s="39" t="s">
        <v>1694</v>
      </c>
      <c r="H605" s="106" t="s">
        <v>1706</v>
      </c>
      <c r="I605" s="106" t="s">
        <v>748</v>
      </c>
      <c r="J605" s="22" t="s">
        <v>268</v>
      </c>
      <c r="K605" s="50" t="s">
        <v>135</v>
      </c>
      <c r="L605" s="23" t="s">
        <v>46</v>
      </c>
      <c r="M605" s="40" t="s">
        <v>59</v>
      </c>
      <c r="N605" s="25" t="s">
        <v>48</v>
      </c>
      <c r="O605" s="26" t="s">
        <v>49</v>
      </c>
      <c r="P605" s="27">
        <f t="shared" si="1"/>
        <v>37</v>
      </c>
      <c r="Q605" s="28">
        <v>32540.0</v>
      </c>
      <c r="R605" s="29">
        <v>41365.0</v>
      </c>
      <c r="S605" s="30" t="str">
        <f t="shared" si="2"/>
        <v>12 ปี 10 เดือน 14 วัน </v>
      </c>
      <c r="T605" s="31">
        <f t="shared" si="7"/>
        <v>54697</v>
      </c>
      <c r="U605" s="32">
        <f t="shared" si="4"/>
        <v>2049</v>
      </c>
      <c r="V605" s="33" t="str">
        <f t="shared" si="5"/>
        <v>34-38</v>
      </c>
      <c r="W605" s="33" t="str">
        <f t="shared" si="6"/>
        <v>Gen Y 👨‍🦱</v>
      </c>
      <c r="X605" s="31"/>
      <c r="Y605" s="74"/>
      <c r="Z605" s="35"/>
      <c r="AA605" s="35"/>
      <c r="AB605" s="36" t="b">
        <v>0</v>
      </c>
      <c r="AC605" s="23" t="s">
        <v>50</v>
      </c>
      <c r="AD605" s="37"/>
      <c r="AE605" s="37"/>
      <c r="AF605" s="106" t="s">
        <v>600</v>
      </c>
      <c r="AG605" s="37"/>
      <c r="AH605" s="106" t="s">
        <v>600</v>
      </c>
      <c r="AI605" s="37"/>
      <c r="AJ605" s="37"/>
      <c r="AK605" s="38"/>
      <c r="AL605" s="38"/>
      <c r="AM605" s="38"/>
      <c r="AN605" s="38"/>
    </row>
    <row r="606" ht="21.75" customHeight="1">
      <c r="A606" s="8">
        <v>616.0</v>
      </c>
      <c r="B606" s="26" t="s">
        <v>52</v>
      </c>
      <c r="C606" s="90" t="s">
        <v>1461</v>
      </c>
      <c r="D606" s="72" t="s">
        <v>1784</v>
      </c>
      <c r="E606" s="8">
        <v>2926.0</v>
      </c>
      <c r="F606" s="20" t="s">
        <v>255</v>
      </c>
      <c r="G606" s="39" t="s">
        <v>1694</v>
      </c>
      <c r="H606" s="106" t="s">
        <v>1706</v>
      </c>
      <c r="I606" s="106" t="s">
        <v>748</v>
      </c>
      <c r="J606" s="65" t="s">
        <v>268</v>
      </c>
      <c r="K606" s="50" t="s">
        <v>135</v>
      </c>
      <c r="L606" s="23" t="s">
        <v>102</v>
      </c>
      <c r="M606" s="40" t="s">
        <v>59</v>
      </c>
      <c r="N606" s="25" t="s">
        <v>48</v>
      </c>
      <c r="O606" s="26" t="s">
        <v>49</v>
      </c>
      <c r="P606" s="25">
        <f t="shared" si="1"/>
        <v>28</v>
      </c>
      <c r="Q606" s="66">
        <v>35821.0</v>
      </c>
      <c r="R606" s="67">
        <v>45323.0</v>
      </c>
      <c r="S606" s="30" t="str">
        <f t="shared" si="2"/>
        <v>2 ปี 0 เดือน 14 วัน </v>
      </c>
      <c r="T606" s="28">
        <f t="shared" si="7"/>
        <v>57984</v>
      </c>
      <c r="U606" s="32">
        <f t="shared" si="4"/>
        <v>2058</v>
      </c>
      <c r="V606" s="33" t="str">
        <f t="shared" si="5"/>
        <v>24-28</v>
      </c>
      <c r="W606" s="33" t="str">
        <f t="shared" si="6"/>
        <v>Gen Z 🧒</v>
      </c>
      <c r="X606" s="28"/>
      <c r="Y606" s="74"/>
      <c r="Z606" s="281" t="s">
        <v>1785</v>
      </c>
      <c r="AA606" s="101">
        <v>46890.0</v>
      </c>
      <c r="AB606" s="36" t="b">
        <v>0</v>
      </c>
      <c r="AC606" s="23" t="s">
        <v>140</v>
      </c>
      <c r="AD606" s="37"/>
      <c r="AE606" s="37"/>
      <c r="AF606" s="106" t="s">
        <v>600</v>
      </c>
      <c r="AG606" s="42" t="s">
        <v>562</v>
      </c>
      <c r="AH606" s="106" t="s">
        <v>600</v>
      </c>
      <c r="AI606" s="37"/>
      <c r="AJ606" s="37"/>
      <c r="AK606" s="38"/>
      <c r="AL606" s="38"/>
      <c r="AM606" s="38"/>
      <c r="AN606" s="38"/>
    </row>
    <row r="607" ht="21.75" customHeight="1">
      <c r="A607" s="8">
        <v>617.0</v>
      </c>
      <c r="B607" s="27" t="s">
        <v>52</v>
      </c>
      <c r="C607" s="71" t="s">
        <v>1786</v>
      </c>
      <c r="D607" s="73" t="s">
        <v>1787</v>
      </c>
      <c r="E607" s="6">
        <v>2927.0</v>
      </c>
      <c r="F607" s="89" t="s">
        <v>202</v>
      </c>
      <c r="G607" s="39" t="s">
        <v>1694</v>
      </c>
      <c r="H607" s="106" t="s">
        <v>1706</v>
      </c>
      <c r="I607" s="106" t="s">
        <v>1753</v>
      </c>
      <c r="J607" s="22" t="s">
        <v>268</v>
      </c>
      <c r="K607" s="50" t="s">
        <v>135</v>
      </c>
      <c r="L607" s="23" t="s">
        <v>172</v>
      </c>
      <c r="M607" s="40" t="s">
        <v>59</v>
      </c>
      <c r="N607" s="25" t="s">
        <v>48</v>
      </c>
      <c r="O607" s="26" t="s">
        <v>49</v>
      </c>
      <c r="P607" s="27">
        <f t="shared" si="1"/>
        <v>40</v>
      </c>
      <c r="Q607" s="28">
        <v>31399.0</v>
      </c>
      <c r="R607" s="29">
        <v>41365.0</v>
      </c>
      <c r="S607" s="30" t="str">
        <f t="shared" si="2"/>
        <v>12 ปี 10 เดือน 14 วัน </v>
      </c>
      <c r="T607" s="31">
        <f t="shared" si="7"/>
        <v>53601</v>
      </c>
      <c r="U607" s="32">
        <f t="shared" si="4"/>
        <v>2046</v>
      </c>
      <c r="V607" s="33" t="str">
        <f t="shared" si="5"/>
        <v>39-43</v>
      </c>
      <c r="W607" s="33" t="str">
        <f t="shared" si="6"/>
        <v>Gen Y 👨‍🦱</v>
      </c>
      <c r="X607" s="31"/>
      <c r="Y607" s="74"/>
      <c r="Z607" s="35"/>
      <c r="AA607" s="35"/>
      <c r="AB607" s="41" t="b">
        <v>0</v>
      </c>
      <c r="AC607" s="23" t="s">
        <v>191</v>
      </c>
      <c r="AD607" s="37"/>
      <c r="AE607" s="37"/>
      <c r="AF607" s="37"/>
      <c r="AG607" s="37"/>
      <c r="AH607" s="37"/>
      <c r="AI607" s="37"/>
      <c r="AJ607" s="37"/>
      <c r="AK607" s="38"/>
      <c r="AL607" s="38"/>
      <c r="AM607" s="38"/>
      <c r="AN607" s="38"/>
    </row>
    <row r="608" ht="21.75" customHeight="1">
      <c r="A608" s="8">
        <v>618.0</v>
      </c>
      <c r="B608" s="27" t="s">
        <v>36</v>
      </c>
      <c r="C608" s="71" t="s">
        <v>1788</v>
      </c>
      <c r="D608" s="73" t="s">
        <v>1789</v>
      </c>
      <c r="E608" s="6">
        <v>2928.0</v>
      </c>
      <c r="F608" s="20" t="s">
        <v>170</v>
      </c>
      <c r="G608" s="39" t="s">
        <v>1694</v>
      </c>
      <c r="H608" s="106" t="s">
        <v>1706</v>
      </c>
      <c r="I608" s="106" t="s">
        <v>748</v>
      </c>
      <c r="J608" s="22" t="s">
        <v>268</v>
      </c>
      <c r="K608" s="50" t="s">
        <v>135</v>
      </c>
      <c r="L608" s="23" t="s">
        <v>172</v>
      </c>
      <c r="M608" s="24" t="s">
        <v>47</v>
      </c>
      <c r="N608" s="6" t="s">
        <v>197</v>
      </c>
      <c r="O608" s="26" t="s">
        <v>174</v>
      </c>
      <c r="P608" s="27">
        <f t="shared" si="1"/>
        <v>47</v>
      </c>
      <c r="Q608" s="28">
        <v>28820.0</v>
      </c>
      <c r="R608" s="29">
        <v>41365.0</v>
      </c>
      <c r="S608" s="30" t="str">
        <f t="shared" si="2"/>
        <v>12 ปี 10 เดือน 14 วัน </v>
      </c>
      <c r="T608" s="31">
        <f t="shared" si="7"/>
        <v>51044</v>
      </c>
      <c r="U608" s="32">
        <f t="shared" si="4"/>
        <v>2039</v>
      </c>
      <c r="V608" s="33" t="str">
        <f t="shared" si="5"/>
        <v>44-48</v>
      </c>
      <c r="W608" s="33" t="str">
        <f t="shared" si="6"/>
        <v>Gen X 🧔</v>
      </c>
      <c r="X608" s="31"/>
      <c r="Y608" s="74"/>
      <c r="Z608" s="35"/>
      <c r="AA608" s="35"/>
      <c r="AB608" s="41" t="b">
        <v>0</v>
      </c>
      <c r="AC608" s="23" t="s">
        <v>175</v>
      </c>
      <c r="AD608" s="37"/>
      <c r="AE608" s="37"/>
      <c r="AF608" s="37"/>
      <c r="AG608" s="37"/>
      <c r="AH608" s="37"/>
      <c r="AI608" s="37"/>
      <c r="AJ608" s="37"/>
      <c r="AK608" s="38"/>
      <c r="AL608" s="38"/>
      <c r="AM608" s="38"/>
      <c r="AN608" s="38"/>
    </row>
    <row r="609" ht="21.75" customHeight="1">
      <c r="A609" s="8">
        <v>619.0</v>
      </c>
      <c r="B609" s="27" t="s">
        <v>36</v>
      </c>
      <c r="C609" s="71" t="s">
        <v>244</v>
      </c>
      <c r="D609" s="73" t="s">
        <v>1790</v>
      </c>
      <c r="E609" s="6">
        <v>2929.0</v>
      </c>
      <c r="F609" s="20" t="s">
        <v>170</v>
      </c>
      <c r="G609" s="39" t="s">
        <v>1694</v>
      </c>
      <c r="H609" s="106" t="s">
        <v>1706</v>
      </c>
      <c r="I609" s="106" t="s">
        <v>748</v>
      </c>
      <c r="J609" s="22" t="s">
        <v>268</v>
      </c>
      <c r="K609" s="50" t="s">
        <v>135</v>
      </c>
      <c r="L609" s="23" t="s">
        <v>172</v>
      </c>
      <c r="M609" s="24" t="s">
        <v>47</v>
      </c>
      <c r="N609" s="85" t="s">
        <v>197</v>
      </c>
      <c r="O609" s="26" t="s">
        <v>174</v>
      </c>
      <c r="P609" s="27">
        <f t="shared" si="1"/>
        <v>37</v>
      </c>
      <c r="Q609" s="28">
        <v>32486.0</v>
      </c>
      <c r="R609" s="29">
        <v>42948.0</v>
      </c>
      <c r="S609" s="30" t="str">
        <f t="shared" si="2"/>
        <v>8 ปี 6 เดือน 14 วัน </v>
      </c>
      <c r="T609" s="31">
        <f t="shared" si="7"/>
        <v>54697</v>
      </c>
      <c r="U609" s="32">
        <f t="shared" si="4"/>
        <v>2049</v>
      </c>
      <c r="V609" s="33" t="str">
        <f t="shared" si="5"/>
        <v>34-38</v>
      </c>
      <c r="W609" s="33" t="str">
        <f t="shared" si="6"/>
        <v>Gen Y 👨‍🦱</v>
      </c>
      <c r="X609" s="31"/>
      <c r="Y609" s="70"/>
      <c r="Z609" s="35"/>
      <c r="AA609" s="35"/>
      <c r="AB609" s="41" t="b">
        <v>0</v>
      </c>
      <c r="AC609" s="23" t="s">
        <v>175</v>
      </c>
      <c r="AD609" s="37"/>
      <c r="AE609" s="37"/>
      <c r="AF609" s="37"/>
      <c r="AG609" s="37"/>
      <c r="AH609" s="37"/>
      <c r="AI609" s="37"/>
      <c r="AJ609" s="37"/>
      <c r="AK609" s="38"/>
      <c r="AL609" s="38"/>
      <c r="AM609" s="38"/>
      <c r="AN609" s="38"/>
    </row>
    <row r="610" ht="21.75" customHeight="1">
      <c r="A610" s="8">
        <v>620.0</v>
      </c>
      <c r="B610" s="27" t="s">
        <v>52</v>
      </c>
      <c r="C610" s="18" t="s">
        <v>1791</v>
      </c>
      <c r="D610" s="19" t="s">
        <v>1792</v>
      </c>
      <c r="E610" s="6">
        <v>2930.0</v>
      </c>
      <c r="F610" s="20" t="s">
        <v>170</v>
      </c>
      <c r="G610" s="39" t="s">
        <v>1694</v>
      </c>
      <c r="H610" s="106" t="s">
        <v>1706</v>
      </c>
      <c r="I610" s="106" t="s">
        <v>748</v>
      </c>
      <c r="J610" s="22" t="s">
        <v>268</v>
      </c>
      <c r="K610" s="50" t="s">
        <v>135</v>
      </c>
      <c r="L610" s="23" t="s">
        <v>172</v>
      </c>
      <c r="M610" s="40" t="s">
        <v>59</v>
      </c>
      <c r="N610" s="27" t="s">
        <v>179</v>
      </c>
      <c r="O610" s="26" t="s">
        <v>174</v>
      </c>
      <c r="P610" s="27">
        <f t="shared" si="1"/>
        <v>40</v>
      </c>
      <c r="Q610" s="28">
        <v>31230.0</v>
      </c>
      <c r="R610" s="29">
        <v>41365.0</v>
      </c>
      <c r="S610" s="30" t="str">
        <f t="shared" si="2"/>
        <v>12 ปี 10 เดือน 14 วัน </v>
      </c>
      <c r="T610" s="31">
        <f t="shared" si="7"/>
        <v>53236</v>
      </c>
      <c r="U610" s="32">
        <f t="shared" si="4"/>
        <v>2045</v>
      </c>
      <c r="V610" s="33" t="str">
        <f t="shared" si="5"/>
        <v>39-43</v>
      </c>
      <c r="W610" s="33" t="str">
        <f t="shared" si="6"/>
        <v>Gen Y 👨‍🦱</v>
      </c>
      <c r="X610" s="31"/>
      <c r="Y610" s="74"/>
      <c r="Z610" s="35"/>
      <c r="AA610" s="35"/>
      <c r="AB610" s="41" t="b">
        <v>0</v>
      </c>
      <c r="AC610" s="23" t="s">
        <v>175</v>
      </c>
      <c r="AD610" s="37"/>
      <c r="AE610" s="37"/>
      <c r="AF610" s="37"/>
      <c r="AG610" s="37"/>
      <c r="AH610" s="37"/>
      <c r="AI610" s="37"/>
      <c r="AJ610" s="37"/>
      <c r="AK610" s="38"/>
      <c r="AL610" s="38"/>
      <c r="AM610" s="38"/>
      <c r="AN610" s="38"/>
    </row>
    <row r="611" ht="21.75" customHeight="1">
      <c r="A611" s="8">
        <v>621.0</v>
      </c>
      <c r="B611" s="26" t="s">
        <v>70</v>
      </c>
      <c r="C611" s="90" t="s">
        <v>1793</v>
      </c>
      <c r="D611" s="72" t="s">
        <v>1790</v>
      </c>
      <c r="E611" s="6">
        <v>2931.0</v>
      </c>
      <c r="F611" s="20" t="s">
        <v>170</v>
      </c>
      <c r="G611" s="39" t="s">
        <v>1694</v>
      </c>
      <c r="H611" s="106" t="s">
        <v>1706</v>
      </c>
      <c r="I611" s="106" t="s">
        <v>748</v>
      </c>
      <c r="J611" s="22" t="s">
        <v>268</v>
      </c>
      <c r="K611" s="50" t="s">
        <v>135</v>
      </c>
      <c r="L611" s="23" t="s">
        <v>172</v>
      </c>
      <c r="M611" s="40" t="s">
        <v>59</v>
      </c>
      <c r="N611" s="25" t="s">
        <v>311</v>
      </c>
      <c r="O611" s="26" t="s">
        <v>174</v>
      </c>
      <c r="P611" s="27">
        <f t="shared" si="1"/>
        <v>40</v>
      </c>
      <c r="Q611" s="28">
        <v>31171.0</v>
      </c>
      <c r="R611" s="29">
        <v>41365.0</v>
      </c>
      <c r="S611" s="30" t="str">
        <f t="shared" si="2"/>
        <v>12 ปี 10 เดือน 14 วัน </v>
      </c>
      <c r="T611" s="31">
        <f t="shared" si="7"/>
        <v>53236</v>
      </c>
      <c r="U611" s="32">
        <f t="shared" si="4"/>
        <v>2045</v>
      </c>
      <c r="V611" s="33" t="str">
        <f t="shared" si="5"/>
        <v>39-43</v>
      </c>
      <c r="W611" s="33" t="str">
        <f t="shared" si="6"/>
        <v>Gen Y 👨‍🦱</v>
      </c>
      <c r="X611" s="31"/>
      <c r="Y611" s="74"/>
      <c r="Z611" s="35"/>
      <c r="AA611" s="35"/>
      <c r="AB611" s="41" t="b">
        <v>0</v>
      </c>
      <c r="AC611" s="23" t="s">
        <v>175</v>
      </c>
      <c r="AD611" s="37"/>
      <c r="AE611" s="37"/>
      <c r="AF611" s="37"/>
      <c r="AG611" s="37"/>
      <c r="AH611" s="37"/>
      <c r="AI611" s="37"/>
      <c r="AJ611" s="37"/>
      <c r="AK611" s="38"/>
      <c r="AL611" s="38"/>
      <c r="AM611" s="38"/>
      <c r="AN611" s="38"/>
    </row>
    <row r="612" ht="21.75" customHeight="1">
      <c r="A612" s="8">
        <v>622.0</v>
      </c>
      <c r="B612" s="27" t="s">
        <v>36</v>
      </c>
      <c r="C612" s="18" t="s">
        <v>1794</v>
      </c>
      <c r="D612" s="19" t="s">
        <v>1795</v>
      </c>
      <c r="E612" s="6">
        <v>2940.0</v>
      </c>
      <c r="F612" s="20" t="s">
        <v>170</v>
      </c>
      <c r="G612" s="39" t="s">
        <v>1694</v>
      </c>
      <c r="H612" s="106" t="s">
        <v>1695</v>
      </c>
      <c r="I612" s="139"/>
      <c r="J612" s="22" t="s">
        <v>268</v>
      </c>
      <c r="K612" s="50" t="s">
        <v>135</v>
      </c>
      <c r="L612" s="23" t="s">
        <v>172</v>
      </c>
      <c r="M612" s="24" t="s">
        <v>47</v>
      </c>
      <c r="N612" s="25" t="s">
        <v>197</v>
      </c>
      <c r="O612" s="26" t="s">
        <v>174</v>
      </c>
      <c r="P612" s="27">
        <f t="shared" si="1"/>
        <v>46</v>
      </c>
      <c r="Q612" s="28">
        <v>29197.0</v>
      </c>
      <c r="R612" s="29">
        <v>44013.0</v>
      </c>
      <c r="S612" s="30" t="str">
        <f t="shared" si="2"/>
        <v>5 ปี 7 เดือน 14 วัน </v>
      </c>
      <c r="T612" s="31">
        <f t="shared" si="7"/>
        <v>51410</v>
      </c>
      <c r="U612" s="32">
        <f t="shared" si="4"/>
        <v>2040</v>
      </c>
      <c r="V612" s="33" t="str">
        <f t="shared" si="5"/>
        <v>44-48</v>
      </c>
      <c r="W612" s="33" t="str">
        <f t="shared" si="6"/>
        <v>Gen X 🧔</v>
      </c>
      <c r="X612" s="31"/>
      <c r="Y612" s="34"/>
      <c r="Z612" s="35"/>
      <c r="AA612" s="35"/>
      <c r="AB612" s="41" t="b">
        <v>0</v>
      </c>
      <c r="AC612" s="23" t="s">
        <v>175</v>
      </c>
      <c r="AD612" s="37"/>
      <c r="AE612" s="37"/>
      <c r="AF612" s="37"/>
      <c r="AG612" s="37"/>
      <c r="AH612" s="37"/>
      <c r="AI612" s="37"/>
      <c r="AJ612" s="37"/>
      <c r="AK612" s="38"/>
      <c r="AL612" s="38"/>
      <c r="AM612" s="38"/>
      <c r="AN612" s="38"/>
    </row>
    <row r="613" ht="21.75" customHeight="1">
      <c r="A613" s="8">
        <v>623.0</v>
      </c>
      <c r="B613" s="26" t="s">
        <v>52</v>
      </c>
      <c r="C613" s="75" t="s">
        <v>1796</v>
      </c>
      <c r="D613" s="76" t="s">
        <v>1797</v>
      </c>
      <c r="E613" s="8">
        <v>2975.0</v>
      </c>
      <c r="F613" s="10" t="s">
        <v>159</v>
      </c>
      <c r="G613" s="39" t="s">
        <v>1694</v>
      </c>
      <c r="H613" s="106" t="s">
        <v>1699</v>
      </c>
      <c r="I613" s="106" t="s">
        <v>1700</v>
      </c>
      <c r="J613" s="22" t="s">
        <v>268</v>
      </c>
      <c r="K613" s="50" t="s">
        <v>135</v>
      </c>
      <c r="L613" s="23" t="s">
        <v>46</v>
      </c>
      <c r="M613" s="40" t="s">
        <v>59</v>
      </c>
      <c r="N613" s="25" t="s">
        <v>48</v>
      </c>
      <c r="O613" s="26" t="s">
        <v>49</v>
      </c>
      <c r="P613" s="27">
        <f t="shared" si="1"/>
        <v>27</v>
      </c>
      <c r="Q613" s="77">
        <v>36049.0</v>
      </c>
      <c r="R613" s="78">
        <v>44942.0</v>
      </c>
      <c r="S613" s="30" t="str">
        <f t="shared" si="2"/>
        <v>3 ปี 0 เดือน 30 วัน </v>
      </c>
      <c r="T613" s="31">
        <f t="shared" si="7"/>
        <v>57984</v>
      </c>
      <c r="U613" s="32">
        <f t="shared" si="4"/>
        <v>2058</v>
      </c>
      <c r="V613" s="33" t="str">
        <f t="shared" si="5"/>
        <v>24-28</v>
      </c>
      <c r="W613" s="33" t="str">
        <f t="shared" si="6"/>
        <v>Gen Z 🧒</v>
      </c>
      <c r="X613" s="31"/>
      <c r="Y613" s="21"/>
      <c r="Z613" s="27"/>
      <c r="AA613" s="27"/>
      <c r="AB613" s="36" t="b">
        <v>0</v>
      </c>
      <c r="AC613" s="23" t="s">
        <v>140</v>
      </c>
      <c r="AD613" s="21"/>
      <c r="AE613" s="21"/>
      <c r="AF613" s="106" t="s">
        <v>1702</v>
      </c>
      <c r="AG613" s="21"/>
      <c r="AH613" s="106" t="s">
        <v>1702</v>
      </c>
      <c r="AI613" s="21"/>
      <c r="AJ613" s="21"/>
      <c r="AK613" s="86"/>
      <c r="AL613" s="86"/>
      <c r="AM613" s="86"/>
      <c r="AN613" s="86"/>
    </row>
    <row r="614" ht="21.75" customHeight="1">
      <c r="A614" s="8">
        <v>624.0</v>
      </c>
      <c r="B614" s="26" t="s">
        <v>52</v>
      </c>
      <c r="C614" s="75" t="s">
        <v>1798</v>
      </c>
      <c r="D614" s="76" t="s">
        <v>1799</v>
      </c>
      <c r="E614" s="8">
        <v>2976.0</v>
      </c>
      <c r="F614" s="10" t="s">
        <v>159</v>
      </c>
      <c r="G614" s="39" t="s">
        <v>1694</v>
      </c>
      <c r="H614" s="106" t="s">
        <v>1699</v>
      </c>
      <c r="I614" s="106" t="s">
        <v>1721</v>
      </c>
      <c r="J614" s="22" t="s">
        <v>268</v>
      </c>
      <c r="K614" s="50" t="s">
        <v>135</v>
      </c>
      <c r="L614" s="23" t="s">
        <v>46</v>
      </c>
      <c r="M614" s="40" t="s">
        <v>59</v>
      </c>
      <c r="N614" s="25" t="s">
        <v>48</v>
      </c>
      <c r="O614" s="26" t="s">
        <v>49</v>
      </c>
      <c r="P614" s="27">
        <f t="shared" si="1"/>
        <v>31</v>
      </c>
      <c r="Q614" s="77">
        <v>34669.0</v>
      </c>
      <c r="R614" s="78">
        <v>44942.0</v>
      </c>
      <c r="S614" s="30" t="str">
        <f t="shared" si="2"/>
        <v>3 ปี 0 เดือน 30 วัน </v>
      </c>
      <c r="T614" s="31">
        <f t="shared" si="7"/>
        <v>56888</v>
      </c>
      <c r="U614" s="32">
        <f t="shared" si="4"/>
        <v>2055</v>
      </c>
      <c r="V614" s="33" t="str">
        <f t="shared" si="5"/>
        <v>29-33</v>
      </c>
      <c r="W614" s="33" t="str">
        <f t="shared" si="6"/>
        <v>Gen Y 👨‍🦱</v>
      </c>
      <c r="X614" s="31"/>
      <c r="Y614" s="21"/>
      <c r="Z614" s="27"/>
      <c r="AA614" s="27"/>
      <c r="AB614" s="36" t="b">
        <v>0</v>
      </c>
      <c r="AC614" s="23" t="s">
        <v>140</v>
      </c>
      <c r="AD614" s="21"/>
      <c r="AE614" s="21"/>
      <c r="AF614" s="106" t="s">
        <v>1800</v>
      </c>
      <c r="AG614" s="21"/>
      <c r="AH614" s="106" t="s">
        <v>1800</v>
      </c>
      <c r="AI614" s="21"/>
      <c r="AJ614" s="21"/>
      <c r="AK614" s="86"/>
      <c r="AL614" s="86"/>
      <c r="AM614" s="86"/>
      <c r="AN614" s="86"/>
    </row>
    <row r="615" ht="21.75" customHeight="1">
      <c r="A615" s="8">
        <v>625.0</v>
      </c>
      <c r="B615" s="26" t="s">
        <v>52</v>
      </c>
      <c r="C615" s="75" t="s">
        <v>447</v>
      </c>
      <c r="D615" s="76" t="s">
        <v>1801</v>
      </c>
      <c r="E615" s="8">
        <v>3017.0</v>
      </c>
      <c r="F615" s="10" t="s">
        <v>159</v>
      </c>
      <c r="G615" s="39" t="s">
        <v>1694</v>
      </c>
      <c r="H615" s="106" t="s">
        <v>1706</v>
      </c>
      <c r="I615" s="106" t="s">
        <v>748</v>
      </c>
      <c r="J615" s="167" t="s">
        <v>268</v>
      </c>
      <c r="K615" s="50" t="s">
        <v>135</v>
      </c>
      <c r="L615" s="23" t="s">
        <v>46</v>
      </c>
      <c r="M615" s="40" t="s">
        <v>59</v>
      </c>
      <c r="N615" s="25" t="s">
        <v>48</v>
      </c>
      <c r="O615" s="26" t="s">
        <v>49</v>
      </c>
      <c r="P615" s="25">
        <f t="shared" si="1"/>
        <v>31</v>
      </c>
      <c r="Q615" s="77">
        <v>34484.0</v>
      </c>
      <c r="R615" s="78">
        <v>45231.0</v>
      </c>
      <c r="S615" s="30" t="str">
        <f t="shared" si="2"/>
        <v>2 ปี 3 เดือน 14 วัน </v>
      </c>
      <c r="T615" s="28">
        <f t="shared" si="7"/>
        <v>56523</v>
      </c>
      <c r="U615" s="32">
        <f t="shared" si="4"/>
        <v>2054</v>
      </c>
      <c r="V615" s="33" t="str">
        <f t="shared" si="5"/>
        <v>29-33</v>
      </c>
      <c r="W615" s="33" t="str">
        <f t="shared" si="6"/>
        <v>Gen Y 👨‍🦱</v>
      </c>
      <c r="X615" s="23"/>
      <c r="Y615" s="21"/>
      <c r="Z615" s="27"/>
      <c r="AA615" s="27"/>
      <c r="AB615" s="36" t="b">
        <v>0</v>
      </c>
      <c r="AC615" s="23" t="s">
        <v>140</v>
      </c>
      <c r="AD615" s="21"/>
      <c r="AE615" s="21"/>
      <c r="AF615" s="106" t="s">
        <v>600</v>
      </c>
      <c r="AG615" s="21"/>
      <c r="AH615" s="106" t="s">
        <v>600</v>
      </c>
      <c r="AI615" s="21"/>
      <c r="AJ615" s="21"/>
      <c r="AK615" s="86"/>
      <c r="AL615" s="86"/>
      <c r="AM615" s="86"/>
      <c r="AN615" s="86"/>
    </row>
    <row r="616" ht="21.75" customHeight="1">
      <c r="A616" s="8">
        <v>626.0</v>
      </c>
      <c r="B616" s="26" t="s">
        <v>52</v>
      </c>
      <c r="C616" s="75" t="s">
        <v>318</v>
      </c>
      <c r="D616" s="76" t="s">
        <v>1802</v>
      </c>
      <c r="E616" s="8">
        <v>5494.0</v>
      </c>
      <c r="F616" s="20" t="s">
        <v>67</v>
      </c>
      <c r="G616" s="39" t="s">
        <v>1694</v>
      </c>
      <c r="H616" s="106" t="s">
        <v>1695</v>
      </c>
      <c r="I616" s="139"/>
      <c r="J616" s="22" t="s">
        <v>268</v>
      </c>
      <c r="K616" s="50" t="s">
        <v>135</v>
      </c>
      <c r="L616" s="23" t="s">
        <v>46</v>
      </c>
      <c r="M616" s="40" t="s">
        <v>59</v>
      </c>
      <c r="N616" s="25" t="s">
        <v>48</v>
      </c>
      <c r="O616" s="26" t="s">
        <v>49</v>
      </c>
      <c r="P616" s="27">
        <f t="shared" si="1"/>
        <v>33</v>
      </c>
      <c r="Q616" s="77">
        <v>33975.0</v>
      </c>
      <c r="R616" s="78">
        <v>44896.0</v>
      </c>
      <c r="S616" s="79" t="str">
        <f t="shared" si="2"/>
        <v>3 ปี 2 เดือน 14 วัน </v>
      </c>
      <c r="T616" s="31">
        <f t="shared" si="7"/>
        <v>56158</v>
      </c>
      <c r="U616" s="32">
        <f t="shared" si="4"/>
        <v>2053</v>
      </c>
      <c r="V616" s="33" t="str">
        <f t="shared" si="5"/>
        <v>29-33</v>
      </c>
      <c r="W616" s="33" t="str">
        <f t="shared" si="6"/>
        <v>Gen Y 👨‍🦱</v>
      </c>
      <c r="X616" s="31"/>
      <c r="Y616" s="21"/>
      <c r="Z616" s="27"/>
      <c r="AA616" s="27"/>
      <c r="AB616" s="36" t="b">
        <v>0</v>
      </c>
      <c r="AC616" s="23" t="s">
        <v>140</v>
      </c>
      <c r="AD616" s="21"/>
      <c r="AE616" s="21"/>
      <c r="AF616" s="21"/>
      <c r="AG616" s="21"/>
      <c r="AH616" s="21"/>
      <c r="AI616" s="21"/>
      <c r="AJ616" s="21"/>
      <c r="AK616" s="86"/>
      <c r="AL616" s="86"/>
      <c r="AM616" s="86"/>
      <c r="AN616" s="86"/>
    </row>
    <row r="617" ht="21.75" customHeight="1">
      <c r="A617" s="8">
        <v>627.0</v>
      </c>
      <c r="B617" s="26" t="s">
        <v>36</v>
      </c>
      <c r="C617" s="75" t="s">
        <v>1803</v>
      </c>
      <c r="D617" s="76" t="s">
        <v>1804</v>
      </c>
      <c r="E617" s="8">
        <v>3014.0</v>
      </c>
      <c r="F617" s="10" t="s">
        <v>159</v>
      </c>
      <c r="G617" s="39" t="s">
        <v>1694</v>
      </c>
      <c r="H617" s="106" t="s">
        <v>1711</v>
      </c>
      <c r="I617" s="139"/>
      <c r="J617" s="22" t="s">
        <v>268</v>
      </c>
      <c r="K617" s="50" t="s">
        <v>135</v>
      </c>
      <c r="L617" s="23" t="s">
        <v>46</v>
      </c>
      <c r="M617" s="24" t="s">
        <v>47</v>
      </c>
      <c r="N617" s="25" t="s">
        <v>48</v>
      </c>
      <c r="O617" s="26" t="s">
        <v>49</v>
      </c>
      <c r="P617" s="27">
        <f t="shared" si="1"/>
        <v>28</v>
      </c>
      <c r="Q617" s="77">
        <v>35685.0</v>
      </c>
      <c r="R617" s="78">
        <v>45537.0</v>
      </c>
      <c r="S617" s="79" t="str">
        <f t="shared" si="2"/>
        <v>1 ปี 5 เดือน 13 วัน </v>
      </c>
      <c r="T617" s="31">
        <f t="shared" si="7"/>
        <v>57619</v>
      </c>
      <c r="U617" s="32">
        <f t="shared" si="4"/>
        <v>2057</v>
      </c>
      <c r="V617" s="33" t="str">
        <f t="shared" si="5"/>
        <v>24-28</v>
      </c>
      <c r="W617" s="33" t="str">
        <f t="shared" si="6"/>
        <v>Gen Z 🧒</v>
      </c>
      <c r="X617" s="31"/>
      <c r="Y617" s="21"/>
      <c r="Z617" s="27"/>
      <c r="AA617" s="27"/>
      <c r="AB617" s="36" t="b">
        <v>0</v>
      </c>
      <c r="AC617" s="23" t="s">
        <v>140</v>
      </c>
      <c r="AD617" s="21"/>
      <c r="AE617" s="21"/>
      <c r="AF617" s="106" t="s">
        <v>600</v>
      </c>
      <c r="AG617" s="21"/>
      <c r="AH617" s="106" t="s">
        <v>600</v>
      </c>
      <c r="AI617" s="21"/>
      <c r="AJ617" s="21"/>
      <c r="AK617" s="86"/>
      <c r="AL617" s="86"/>
      <c r="AM617" s="86"/>
      <c r="AN617" s="86"/>
    </row>
    <row r="618" ht="21.75" customHeight="1">
      <c r="A618" s="8">
        <v>628.0</v>
      </c>
      <c r="B618" s="26" t="s">
        <v>52</v>
      </c>
      <c r="C618" s="75" t="s">
        <v>1805</v>
      </c>
      <c r="D618" s="76" t="s">
        <v>1806</v>
      </c>
      <c r="E618" s="8">
        <v>3034.0</v>
      </c>
      <c r="F618" s="10" t="s">
        <v>159</v>
      </c>
      <c r="G618" s="39" t="s">
        <v>1694</v>
      </c>
      <c r="H618" s="106" t="s">
        <v>1706</v>
      </c>
      <c r="I618" s="106" t="s">
        <v>1295</v>
      </c>
      <c r="J618" s="22" t="s">
        <v>268</v>
      </c>
      <c r="K618" s="50" t="s">
        <v>135</v>
      </c>
      <c r="L618" s="23" t="s">
        <v>46</v>
      </c>
      <c r="M618" s="40" t="s">
        <v>59</v>
      </c>
      <c r="N618" s="25" t="s">
        <v>48</v>
      </c>
      <c r="O618" s="26" t="s">
        <v>49</v>
      </c>
      <c r="P618" s="27">
        <f t="shared" si="1"/>
        <v>26</v>
      </c>
      <c r="Q618" s="77">
        <v>36234.0</v>
      </c>
      <c r="R618" s="78">
        <v>45019.0</v>
      </c>
      <c r="S618" s="79" t="str">
        <f t="shared" si="2"/>
        <v>2 ปี 10 เดือน 12 วัน </v>
      </c>
      <c r="T618" s="31">
        <f t="shared" si="7"/>
        <v>58349</v>
      </c>
      <c r="U618" s="32">
        <f t="shared" si="4"/>
        <v>2059</v>
      </c>
      <c r="V618" s="33" t="str">
        <f t="shared" si="5"/>
        <v>24-28</v>
      </c>
      <c r="W618" s="33" t="str">
        <f t="shared" si="6"/>
        <v>Gen Z 🧒</v>
      </c>
      <c r="X618" s="31"/>
      <c r="Y618" s="21"/>
      <c r="Z618" s="27"/>
      <c r="AA618" s="27"/>
      <c r="AB618" s="36" t="b">
        <v>0</v>
      </c>
      <c r="AC618" s="23" t="s">
        <v>140</v>
      </c>
      <c r="AD618" s="21"/>
      <c r="AE618" s="21"/>
      <c r="AF618" s="106" t="s">
        <v>569</v>
      </c>
      <c r="AG618" s="21"/>
      <c r="AH618" s="106" t="s">
        <v>569</v>
      </c>
      <c r="AI618" s="21"/>
      <c r="AJ618" s="21"/>
      <c r="AK618" s="86"/>
      <c r="AL618" s="86"/>
      <c r="AM618" s="86"/>
      <c r="AN618" s="86"/>
    </row>
    <row r="619" ht="21.75" customHeight="1">
      <c r="A619" s="8">
        <v>629.0</v>
      </c>
      <c r="B619" s="168" t="s">
        <v>52</v>
      </c>
      <c r="C619" s="294" t="s">
        <v>1074</v>
      </c>
      <c r="D619" s="295" t="s">
        <v>1807</v>
      </c>
      <c r="E619" s="296">
        <v>3044.0</v>
      </c>
      <c r="F619" s="20" t="s">
        <v>255</v>
      </c>
      <c r="G619" s="39" t="s">
        <v>1694</v>
      </c>
      <c r="H619" s="106" t="s">
        <v>1706</v>
      </c>
      <c r="I619" s="106" t="s">
        <v>748</v>
      </c>
      <c r="J619" s="22" t="s">
        <v>268</v>
      </c>
      <c r="K619" s="50" t="s">
        <v>135</v>
      </c>
      <c r="L619" s="23" t="s">
        <v>102</v>
      </c>
      <c r="M619" s="40" t="s">
        <v>59</v>
      </c>
      <c r="N619" s="25" t="s">
        <v>48</v>
      </c>
      <c r="O619" s="26" t="s">
        <v>49</v>
      </c>
      <c r="P619" s="27">
        <f t="shared" si="1"/>
        <v>26</v>
      </c>
      <c r="Q619" s="215">
        <v>36527.0</v>
      </c>
      <c r="R619" s="67">
        <v>45537.0</v>
      </c>
      <c r="S619" s="79" t="str">
        <f t="shared" si="2"/>
        <v>1 ปี 5 เดือน 13 วัน </v>
      </c>
      <c r="T619" s="31">
        <f t="shared" si="7"/>
        <v>58715</v>
      </c>
      <c r="U619" s="32">
        <f t="shared" si="4"/>
        <v>2060</v>
      </c>
      <c r="V619" s="33" t="str">
        <f t="shared" si="5"/>
        <v>24-28</v>
      </c>
      <c r="W619" s="33" t="str">
        <f t="shared" si="6"/>
        <v>Gen Z 🧒</v>
      </c>
      <c r="X619" s="31"/>
      <c r="Y619" s="70"/>
      <c r="Z619" s="100" t="s">
        <v>1808</v>
      </c>
      <c r="AA619" s="101">
        <v>47253.0</v>
      </c>
      <c r="AB619" s="102" t="b">
        <v>1</v>
      </c>
      <c r="AC619" s="23" t="s">
        <v>140</v>
      </c>
      <c r="AD619" s="37"/>
      <c r="AE619" s="37"/>
      <c r="AF619" s="106" t="s">
        <v>600</v>
      </c>
      <c r="AG619" s="42" t="s">
        <v>562</v>
      </c>
      <c r="AH619" s="106" t="s">
        <v>600</v>
      </c>
      <c r="AI619" s="37"/>
      <c r="AJ619" s="37"/>
      <c r="AK619" s="38"/>
      <c r="AL619" s="38"/>
      <c r="AM619" s="38"/>
      <c r="AN619" s="38"/>
    </row>
    <row r="620" ht="21.75" customHeight="1">
      <c r="A620" s="8">
        <v>630.0</v>
      </c>
      <c r="B620" s="27" t="s">
        <v>52</v>
      </c>
      <c r="C620" s="71" t="s">
        <v>1809</v>
      </c>
      <c r="D620" s="73" t="s">
        <v>1810</v>
      </c>
      <c r="E620" s="6">
        <v>3046.0</v>
      </c>
      <c r="F620" s="10" t="s">
        <v>159</v>
      </c>
      <c r="G620" s="39" t="s">
        <v>1694</v>
      </c>
      <c r="H620" s="106" t="s">
        <v>1699</v>
      </c>
      <c r="I620" s="106" t="s">
        <v>1700</v>
      </c>
      <c r="J620" s="22" t="s">
        <v>268</v>
      </c>
      <c r="K620" s="50" t="s">
        <v>135</v>
      </c>
      <c r="L620" s="23" t="s">
        <v>46</v>
      </c>
      <c r="M620" s="40" t="s">
        <v>59</v>
      </c>
      <c r="N620" s="25" t="s">
        <v>48</v>
      </c>
      <c r="O620" s="26" t="s">
        <v>49</v>
      </c>
      <c r="P620" s="27">
        <f t="shared" si="1"/>
        <v>33</v>
      </c>
      <c r="Q620" s="28">
        <v>33832.0</v>
      </c>
      <c r="R620" s="29">
        <v>42660.0</v>
      </c>
      <c r="S620" s="30" t="str">
        <f t="shared" si="2"/>
        <v>9 ปี 3 เดือน 29 วัน </v>
      </c>
      <c r="T620" s="31">
        <f t="shared" si="7"/>
        <v>55793</v>
      </c>
      <c r="U620" s="32">
        <f t="shared" si="4"/>
        <v>2052</v>
      </c>
      <c r="V620" s="33" t="str">
        <f t="shared" si="5"/>
        <v>29-33</v>
      </c>
      <c r="W620" s="33" t="str">
        <f t="shared" si="6"/>
        <v>Gen Y 👨‍🦱</v>
      </c>
      <c r="X620" s="31"/>
      <c r="Y620" s="74"/>
      <c r="Z620" s="35"/>
      <c r="AA620" s="35"/>
      <c r="AB620" s="36" t="b">
        <v>0</v>
      </c>
      <c r="AC620" s="23" t="s">
        <v>50</v>
      </c>
      <c r="AD620" s="37"/>
      <c r="AE620" s="37"/>
      <c r="AF620" s="106" t="s">
        <v>1702</v>
      </c>
      <c r="AG620" s="37"/>
      <c r="AH620" s="106" t="s">
        <v>1702</v>
      </c>
      <c r="AI620" s="37"/>
      <c r="AJ620" s="37"/>
      <c r="AK620" s="38"/>
      <c r="AL620" s="38"/>
      <c r="AM620" s="38"/>
      <c r="AN620" s="38"/>
    </row>
    <row r="621" ht="21.75" customHeight="1">
      <c r="A621" s="8">
        <v>631.0</v>
      </c>
      <c r="B621" s="27" t="s">
        <v>52</v>
      </c>
      <c r="C621" s="71" t="s">
        <v>468</v>
      </c>
      <c r="D621" s="73" t="s">
        <v>1811</v>
      </c>
      <c r="E621" s="27">
        <v>3047.0</v>
      </c>
      <c r="F621" s="89" t="s">
        <v>202</v>
      </c>
      <c r="G621" s="39" t="s">
        <v>1694</v>
      </c>
      <c r="H621" s="106" t="s">
        <v>1706</v>
      </c>
      <c r="I621" s="106" t="s">
        <v>1753</v>
      </c>
      <c r="J621" s="22" t="s">
        <v>268</v>
      </c>
      <c r="K621" s="50" t="s">
        <v>135</v>
      </c>
      <c r="L621" s="23" t="s">
        <v>172</v>
      </c>
      <c r="M621" s="40" t="s">
        <v>59</v>
      </c>
      <c r="N621" s="27" t="s">
        <v>190</v>
      </c>
      <c r="O621" s="26" t="s">
        <v>174</v>
      </c>
      <c r="P621" s="27">
        <f t="shared" si="1"/>
        <v>40</v>
      </c>
      <c r="Q621" s="28">
        <v>31249.0</v>
      </c>
      <c r="R621" s="29">
        <v>41487.0</v>
      </c>
      <c r="S621" s="30" t="str">
        <f t="shared" si="2"/>
        <v>12 ปี 6 เดือน 14 วัน </v>
      </c>
      <c r="T621" s="31">
        <f t="shared" si="7"/>
        <v>53236</v>
      </c>
      <c r="U621" s="32">
        <f t="shared" si="4"/>
        <v>2045</v>
      </c>
      <c r="V621" s="33" t="str">
        <f t="shared" si="5"/>
        <v>39-43</v>
      </c>
      <c r="W621" s="33" t="str">
        <f t="shared" si="6"/>
        <v>Gen Y 👨‍🦱</v>
      </c>
      <c r="X621" s="31"/>
      <c r="Y621" s="74"/>
      <c r="Z621" s="35"/>
      <c r="AA621" s="35"/>
      <c r="AB621" s="41" t="b">
        <v>0</v>
      </c>
      <c r="AC621" s="23" t="s">
        <v>175</v>
      </c>
      <c r="AD621" s="37"/>
      <c r="AE621" s="37"/>
      <c r="AF621" s="37"/>
      <c r="AG621" s="37"/>
      <c r="AH621" s="37"/>
      <c r="AI621" s="37"/>
      <c r="AJ621" s="37"/>
      <c r="AK621" s="38"/>
      <c r="AL621" s="38"/>
      <c r="AM621" s="38"/>
      <c r="AN621" s="38"/>
    </row>
    <row r="622" ht="21.75" customHeight="1">
      <c r="A622" s="8">
        <v>632.0</v>
      </c>
      <c r="B622" s="27" t="s">
        <v>52</v>
      </c>
      <c r="C622" s="18" t="s">
        <v>1812</v>
      </c>
      <c r="D622" s="19" t="s">
        <v>1813</v>
      </c>
      <c r="E622" s="6">
        <v>3055.0</v>
      </c>
      <c r="F622" s="20" t="s">
        <v>170</v>
      </c>
      <c r="G622" s="39" t="s">
        <v>1694</v>
      </c>
      <c r="H622" s="106" t="s">
        <v>1699</v>
      </c>
      <c r="I622" s="106" t="s">
        <v>1774</v>
      </c>
      <c r="J622" s="22" t="s">
        <v>268</v>
      </c>
      <c r="K622" s="50" t="s">
        <v>135</v>
      </c>
      <c r="L622" s="23" t="s">
        <v>172</v>
      </c>
      <c r="M622" s="40" t="s">
        <v>59</v>
      </c>
      <c r="N622" s="25" t="s">
        <v>179</v>
      </c>
      <c r="O622" s="26" t="s">
        <v>174</v>
      </c>
      <c r="P622" s="27">
        <f t="shared" si="1"/>
        <v>35</v>
      </c>
      <c r="Q622" s="28">
        <v>33153.0</v>
      </c>
      <c r="R622" s="29">
        <v>41641.0</v>
      </c>
      <c r="S622" s="30" t="str">
        <f t="shared" si="2"/>
        <v>12 ปี 1 เดือน 13 วัน </v>
      </c>
      <c r="T622" s="31">
        <f t="shared" si="7"/>
        <v>55427</v>
      </c>
      <c r="U622" s="32">
        <f t="shared" si="4"/>
        <v>2051</v>
      </c>
      <c r="V622" s="33" t="str">
        <f t="shared" si="5"/>
        <v>34-38</v>
      </c>
      <c r="W622" s="33" t="str">
        <f t="shared" si="6"/>
        <v>Gen Y 👨‍🦱</v>
      </c>
      <c r="X622" s="31"/>
      <c r="Y622" s="34"/>
      <c r="Z622" s="35"/>
      <c r="AA622" s="35"/>
      <c r="AB622" s="41" t="b">
        <v>0</v>
      </c>
      <c r="AC622" s="23" t="s">
        <v>175</v>
      </c>
      <c r="AD622" s="37"/>
      <c r="AE622" s="37"/>
      <c r="AF622" s="37"/>
      <c r="AG622" s="37"/>
      <c r="AH622" s="37"/>
      <c r="AI622" s="37"/>
      <c r="AJ622" s="37"/>
      <c r="AK622" s="38"/>
      <c r="AL622" s="38"/>
      <c r="AM622" s="38"/>
      <c r="AN622" s="38"/>
    </row>
    <row r="623" ht="21.75" customHeight="1">
      <c r="A623" s="8">
        <v>633.0</v>
      </c>
      <c r="B623" s="27" t="s">
        <v>52</v>
      </c>
      <c r="C623" s="18" t="s">
        <v>1814</v>
      </c>
      <c r="D623" s="19" t="s">
        <v>1815</v>
      </c>
      <c r="E623" s="6">
        <v>3065.0</v>
      </c>
      <c r="F623" s="20" t="s">
        <v>170</v>
      </c>
      <c r="G623" s="39" t="s">
        <v>1694</v>
      </c>
      <c r="H623" s="106" t="s">
        <v>1706</v>
      </c>
      <c r="I623" s="106" t="s">
        <v>1295</v>
      </c>
      <c r="J623" s="22" t="s">
        <v>268</v>
      </c>
      <c r="K623" s="50" t="s">
        <v>135</v>
      </c>
      <c r="L623" s="23" t="s">
        <v>172</v>
      </c>
      <c r="M623" s="40" t="s">
        <v>59</v>
      </c>
      <c r="N623" s="25" t="s">
        <v>197</v>
      </c>
      <c r="O623" s="26" t="s">
        <v>174</v>
      </c>
      <c r="P623" s="27">
        <f t="shared" si="1"/>
        <v>32</v>
      </c>
      <c r="Q623" s="28">
        <v>34047.0</v>
      </c>
      <c r="R623" s="29">
        <v>41687.0</v>
      </c>
      <c r="S623" s="30" t="str">
        <f t="shared" si="2"/>
        <v>11 ปี 11 เดือน 29 วัน </v>
      </c>
      <c r="T623" s="31">
        <f t="shared" si="7"/>
        <v>56158</v>
      </c>
      <c r="U623" s="32">
        <f t="shared" si="4"/>
        <v>2053</v>
      </c>
      <c r="V623" s="33" t="str">
        <f t="shared" si="5"/>
        <v>29-33</v>
      </c>
      <c r="W623" s="33" t="str">
        <f t="shared" si="6"/>
        <v>Gen Y 👨‍🦱</v>
      </c>
      <c r="X623" s="31"/>
      <c r="Y623" s="34"/>
      <c r="Z623" s="35"/>
      <c r="AA623" s="35"/>
      <c r="AB623" s="41" t="b">
        <v>0</v>
      </c>
      <c r="AC623" s="23" t="s">
        <v>175</v>
      </c>
      <c r="AD623" s="37"/>
      <c r="AE623" s="37"/>
      <c r="AF623" s="37"/>
      <c r="AG623" s="37"/>
      <c r="AH623" s="37"/>
      <c r="AI623" s="37"/>
      <c r="AJ623" s="37"/>
      <c r="AK623" s="38"/>
      <c r="AL623" s="38"/>
      <c r="AM623" s="38"/>
      <c r="AN623" s="38"/>
    </row>
    <row r="624" ht="21.75" customHeight="1">
      <c r="A624" s="8">
        <v>634.0</v>
      </c>
      <c r="B624" s="27" t="s">
        <v>52</v>
      </c>
      <c r="C624" s="18" t="s">
        <v>1816</v>
      </c>
      <c r="D624" s="19" t="s">
        <v>1660</v>
      </c>
      <c r="E624" s="6">
        <v>3066.0</v>
      </c>
      <c r="F624" s="10" t="s">
        <v>159</v>
      </c>
      <c r="G624" s="39" t="s">
        <v>1694</v>
      </c>
      <c r="H624" s="106" t="s">
        <v>1706</v>
      </c>
      <c r="I624" s="106" t="s">
        <v>1295</v>
      </c>
      <c r="J624" s="22" t="s">
        <v>268</v>
      </c>
      <c r="K624" s="50" t="s">
        <v>135</v>
      </c>
      <c r="L624" s="23" t="s">
        <v>46</v>
      </c>
      <c r="M624" s="40" t="s">
        <v>59</v>
      </c>
      <c r="N624" s="25" t="s">
        <v>48</v>
      </c>
      <c r="O624" s="26" t="s">
        <v>49</v>
      </c>
      <c r="P624" s="27">
        <f t="shared" si="1"/>
        <v>34</v>
      </c>
      <c r="Q624" s="28">
        <v>33506.0</v>
      </c>
      <c r="R624" s="29">
        <v>41866.0</v>
      </c>
      <c r="S624" s="30" t="str">
        <f t="shared" si="2"/>
        <v>11 ปี 6 เดือน 0 วัน </v>
      </c>
      <c r="T624" s="31">
        <f t="shared" si="7"/>
        <v>55427</v>
      </c>
      <c r="U624" s="32">
        <f t="shared" si="4"/>
        <v>2051</v>
      </c>
      <c r="V624" s="33" t="str">
        <f t="shared" si="5"/>
        <v>34-38</v>
      </c>
      <c r="W624" s="33" t="str">
        <f t="shared" si="6"/>
        <v>Gen Y 👨‍🦱</v>
      </c>
      <c r="X624" s="31"/>
      <c r="Y624" s="34"/>
      <c r="Z624" s="35"/>
      <c r="AA624" s="35"/>
      <c r="AB624" s="36" t="b">
        <v>0</v>
      </c>
      <c r="AC624" s="23" t="s">
        <v>140</v>
      </c>
      <c r="AD624" s="37"/>
      <c r="AE624" s="37"/>
      <c r="AF624" s="106" t="s">
        <v>569</v>
      </c>
      <c r="AG624" s="37"/>
      <c r="AH624" s="106" t="s">
        <v>569</v>
      </c>
      <c r="AI624" s="37"/>
      <c r="AJ624" s="37"/>
      <c r="AK624" s="38"/>
      <c r="AL624" s="38"/>
      <c r="AM624" s="38"/>
      <c r="AN624" s="38"/>
    </row>
    <row r="625" ht="21.75" customHeight="1">
      <c r="A625" s="8">
        <v>635.0</v>
      </c>
      <c r="B625" s="27" t="s">
        <v>52</v>
      </c>
      <c r="C625" s="18" t="s">
        <v>1817</v>
      </c>
      <c r="D625" s="19" t="s">
        <v>1818</v>
      </c>
      <c r="E625" s="6">
        <v>3067.0</v>
      </c>
      <c r="F625" s="10" t="s">
        <v>159</v>
      </c>
      <c r="G625" s="39" t="s">
        <v>1694</v>
      </c>
      <c r="H625" s="106" t="s">
        <v>1706</v>
      </c>
      <c r="I625" s="106" t="s">
        <v>748</v>
      </c>
      <c r="J625" s="22" t="s">
        <v>268</v>
      </c>
      <c r="K625" s="50" t="s">
        <v>135</v>
      </c>
      <c r="L625" s="23" t="s">
        <v>46</v>
      </c>
      <c r="M625" s="40" t="s">
        <v>59</v>
      </c>
      <c r="N625" s="25" t="s">
        <v>48</v>
      </c>
      <c r="O625" s="26" t="s">
        <v>49</v>
      </c>
      <c r="P625" s="27">
        <f t="shared" si="1"/>
        <v>41</v>
      </c>
      <c r="Q625" s="28">
        <v>30953.0</v>
      </c>
      <c r="R625" s="29">
        <v>41701.0</v>
      </c>
      <c r="S625" s="30" t="str">
        <f t="shared" si="2"/>
        <v>11 ปี 11 เดือน 12 วัน </v>
      </c>
      <c r="T625" s="31">
        <f t="shared" si="7"/>
        <v>52871</v>
      </c>
      <c r="U625" s="32">
        <f t="shared" si="4"/>
        <v>2044</v>
      </c>
      <c r="V625" s="33" t="str">
        <f t="shared" si="5"/>
        <v>39-43</v>
      </c>
      <c r="W625" s="33" t="str">
        <f t="shared" si="6"/>
        <v>Gen Y 👨‍🦱</v>
      </c>
      <c r="X625" s="31"/>
      <c r="Y625" s="34"/>
      <c r="Z625" s="35"/>
      <c r="AA625" s="35"/>
      <c r="AB625" s="36" t="b">
        <v>0</v>
      </c>
      <c r="AC625" s="23" t="s">
        <v>140</v>
      </c>
      <c r="AD625" s="37"/>
      <c r="AE625" s="37"/>
      <c r="AF625" s="106" t="s">
        <v>600</v>
      </c>
      <c r="AG625" s="37"/>
      <c r="AH625" s="106" t="s">
        <v>600</v>
      </c>
      <c r="AI625" s="37"/>
      <c r="AJ625" s="37"/>
      <c r="AK625" s="38"/>
      <c r="AL625" s="38"/>
      <c r="AM625" s="38"/>
      <c r="AN625" s="38"/>
    </row>
    <row r="626" ht="21.75" customHeight="1">
      <c r="A626" s="8">
        <v>636.0</v>
      </c>
      <c r="B626" s="6" t="s">
        <v>52</v>
      </c>
      <c r="C626" s="18" t="s">
        <v>1819</v>
      </c>
      <c r="D626" s="19" t="s">
        <v>1820</v>
      </c>
      <c r="E626" s="27">
        <v>3134.0</v>
      </c>
      <c r="F626" s="20" t="s">
        <v>255</v>
      </c>
      <c r="G626" s="39" t="s">
        <v>1694</v>
      </c>
      <c r="H626" s="106" t="s">
        <v>1706</v>
      </c>
      <c r="I626" s="106" t="s">
        <v>748</v>
      </c>
      <c r="J626" s="22" t="s">
        <v>268</v>
      </c>
      <c r="K626" s="50" t="s">
        <v>135</v>
      </c>
      <c r="L626" s="23" t="s">
        <v>102</v>
      </c>
      <c r="M626" s="40" t="s">
        <v>59</v>
      </c>
      <c r="N626" s="25" t="s">
        <v>48</v>
      </c>
      <c r="O626" s="26" t="s">
        <v>49</v>
      </c>
      <c r="P626" s="27">
        <f t="shared" si="1"/>
        <v>35</v>
      </c>
      <c r="Q626" s="28">
        <v>33076.0</v>
      </c>
      <c r="R626" s="29">
        <v>42200.0</v>
      </c>
      <c r="S626" s="30" t="str">
        <f t="shared" si="2"/>
        <v>10 ปี 7 เดือน 0 วัน </v>
      </c>
      <c r="T626" s="31">
        <f t="shared" si="7"/>
        <v>55062</v>
      </c>
      <c r="U626" s="32">
        <f t="shared" si="4"/>
        <v>2050</v>
      </c>
      <c r="V626" s="33" t="str">
        <f t="shared" si="5"/>
        <v>34-38</v>
      </c>
      <c r="W626" s="33" t="str">
        <f t="shared" si="6"/>
        <v>Gen Y 👨‍🦱</v>
      </c>
      <c r="X626" s="31"/>
      <c r="Y626" s="21"/>
      <c r="Z626" s="80" t="s">
        <v>1821</v>
      </c>
      <c r="AA626" s="101">
        <v>47602.0</v>
      </c>
      <c r="AB626" s="102" t="b">
        <v>1</v>
      </c>
      <c r="AC626" s="23" t="s">
        <v>50</v>
      </c>
      <c r="AD626" s="37"/>
      <c r="AE626" s="37"/>
      <c r="AF626" s="106" t="s">
        <v>600</v>
      </c>
      <c r="AG626" s="42" t="s">
        <v>562</v>
      </c>
      <c r="AH626" s="106" t="s">
        <v>600</v>
      </c>
      <c r="AI626" s="37"/>
      <c r="AJ626" s="37"/>
      <c r="AK626" s="38"/>
      <c r="AL626" s="38"/>
      <c r="AM626" s="38"/>
      <c r="AN626" s="38"/>
    </row>
    <row r="627" ht="21.75" customHeight="1">
      <c r="A627" s="8">
        <v>637.0</v>
      </c>
      <c r="B627" s="27" t="s">
        <v>52</v>
      </c>
      <c r="C627" s="71" t="s">
        <v>1822</v>
      </c>
      <c r="D627" s="73" t="s">
        <v>1500</v>
      </c>
      <c r="E627" s="27">
        <v>3135.0</v>
      </c>
      <c r="F627" s="20" t="s">
        <v>255</v>
      </c>
      <c r="G627" s="39" t="s">
        <v>1694</v>
      </c>
      <c r="H627" s="106" t="s">
        <v>1711</v>
      </c>
      <c r="I627" s="139"/>
      <c r="J627" s="22" t="s">
        <v>268</v>
      </c>
      <c r="K627" s="50" t="s">
        <v>135</v>
      </c>
      <c r="L627" s="23" t="s">
        <v>102</v>
      </c>
      <c r="M627" s="40" t="s">
        <v>59</v>
      </c>
      <c r="N627" s="25" t="s">
        <v>48</v>
      </c>
      <c r="O627" s="26" t="s">
        <v>49</v>
      </c>
      <c r="P627" s="27">
        <f t="shared" si="1"/>
        <v>30</v>
      </c>
      <c r="Q627" s="28">
        <v>35020.0</v>
      </c>
      <c r="R627" s="29">
        <v>44270.0</v>
      </c>
      <c r="S627" s="30" t="str">
        <f t="shared" si="2"/>
        <v>4 ปี 11 เดือน 0 วัน </v>
      </c>
      <c r="T627" s="31">
        <f t="shared" si="7"/>
        <v>57254</v>
      </c>
      <c r="U627" s="32">
        <f t="shared" si="4"/>
        <v>2056</v>
      </c>
      <c r="V627" s="33" t="str">
        <f t="shared" si="5"/>
        <v>29-33</v>
      </c>
      <c r="W627" s="33" t="str">
        <f t="shared" si="6"/>
        <v>Gen Y 👨‍🦱</v>
      </c>
      <c r="X627" s="31"/>
      <c r="Y627" s="74"/>
      <c r="Z627" s="100" t="s">
        <v>1823</v>
      </c>
      <c r="AA627" s="101">
        <v>47651.0</v>
      </c>
      <c r="AB627" s="102" t="b">
        <v>1</v>
      </c>
      <c r="AC627" s="23" t="s">
        <v>140</v>
      </c>
      <c r="AD627" s="37"/>
      <c r="AE627" s="37"/>
      <c r="AF627" s="106" t="s">
        <v>600</v>
      </c>
      <c r="AG627" s="42" t="s">
        <v>1302</v>
      </c>
      <c r="AH627" s="106" t="s">
        <v>600</v>
      </c>
      <c r="AI627" s="37"/>
      <c r="AJ627" s="37"/>
      <c r="AK627" s="38"/>
      <c r="AL627" s="38"/>
      <c r="AM627" s="38"/>
      <c r="AN627" s="38"/>
    </row>
    <row r="628" ht="21.75" customHeight="1">
      <c r="A628" s="8">
        <v>638.0</v>
      </c>
      <c r="B628" s="8" t="s">
        <v>52</v>
      </c>
      <c r="C628" s="75" t="s">
        <v>1824</v>
      </c>
      <c r="D628" s="76" t="s">
        <v>1825</v>
      </c>
      <c r="E628" s="26">
        <v>3136.0</v>
      </c>
      <c r="F628" s="20" t="s">
        <v>255</v>
      </c>
      <c r="G628" s="39" t="s">
        <v>1694</v>
      </c>
      <c r="H628" s="106" t="s">
        <v>1706</v>
      </c>
      <c r="I628" s="106" t="s">
        <v>748</v>
      </c>
      <c r="J628" s="22" t="s">
        <v>268</v>
      </c>
      <c r="K628" s="50" t="s">
        <v>135</v>
      </c>
      <c r="L628" s="23" t="s">
        <v>102</v>
      </c>
      <c r="M628" s="24" t="s">
        <v>47</v>
      </c>
      <c r="N628" s="25" t="s">
        <v>48</v>
      </c>
      <c r="O628" s="26" t="s">
        <v>49</v>
      </c>
      <c r="P628" s="27">
        <f t="shared" si="1"/>
        <v>30</v>
      </c>
      <c r="Q628" s="66">
        <v>34969.0</v>
      </c>
      <c r="R628" s="67">
        <v>45537.0</v>
      </c>
      <c r="S628" s="30" t="str">
        <f t="shared" si="2"/>
        <v>1 ปี 5 เดือน 13 วัน </v>
      </c>
      <c r="T628" s="31">
        <f t="shared" si="7"/>
        <v>56888</v>
      </c>
      <c r="U628" s="32">
        <f t="shared" si="4"/>
        <v>2055</v>
      </c>
      <c r="V628" s="33" t="str">
        <f t="shared" si="5"/>
        <v>29-33</v>
      </c>
      <c r="W628" s="33" t="str">
        <f t="shared" si="6"/>
        <v>Gen Y 👨‍🦱</v>
      </c>
      <c r="X628" s="31"/>
      <c r="Y628" s="21"/>
      <c r="Z628" s="100" t="s">
        <v>1826</v>
      </c>
      <c r="AA628" s="297">
        <v>46888.0</v>
      </c>
      <c r="AB628" s="102" t="b">
        <v>1</v>
      </c>
      <c r="AC628" s="23" t="s">
        <v>140</v>
      </c>
      <c r="AD628" s="37"/>
      <c r="AE628" s="37"/>
      <c r="AF628" s="106" t="s">
        <v>600</v>
      </c>
      <c r="AG628" s="42" t="s">
        <v>562</v>
      </c>
      <c r="AH628" s="106" t="s">
        <v>600</v>
      </c>
      <c r="AI628" s="37"/>
      <c r="AJ628" s="37"/>
      <c r="AK628" s="38"/>
      <c r="AL628" s="38"/>
      <c r="AM628" s="38"/>
      <c r="AN628" s="38"/>
    </row>
    <row r="629" ht="21.75" customHeight="1">
      <c r="A629" s="8">
        <v>639.0</v>
      </c>
      <c r="B629" s="6" t="s">
        <v>70</v>
      </c>
      <c r="C629" s="18" t="s">
        <v>1827</v>
      </c>
      <c r="D629" s="19" t="s">
        <v>1828</v>
      </c>
      <c r="E629" s="27">
        <v>3137.0</v>
      </c>
      <c r="F629" s="10" t="s">
        <v>159</v>
      </c>
      <c r="G629" s="39" t="s">
        <v>1694</v>
      </c>
      <c r="H629" s="106" t="s">
        <v>1699</v>
      </c>
      <c r="I629" s="106" t="s">
        <v>1721</v>
      </c>
      <c r="J629" s="22" t="s">
        <v>268</v>
      </c>
      <c r="K629" s="50" t="s">
        <v>135</v>
      </c>
      <c r="L629" s="23" t="s">
        <v>46</v>
      </c>
      <c r="M629" s="40" t="s">
        <v>59</v>
      </c>
      <c r="N629" s="25" t="s">
        <v>48</v>
      </c>
      <c r="O629" s="26" t="s">
        <v>49</v>
      </c>
      <c r="P629" s="27">
        <f t="shared" si="1"/>
        <v>37</v>
      </c>
      <c r="Q629" s="28">
        <v>32398.0</v>
      </c>
      <c r="R629" s="29">
        <v>42139.0</v>
      </c>
      <c r="S629" s="30" t="str">
        <f t="shared" si="2"/>
        <v>10 ปี 9 เดือน 0 วัน </v>
      </c>
      <c r="T629" s="31">
        <f t="shared" si="7"/>
        <v>54332</v>
      </c>
      <c r="U629" s="32">
        <f t="shared" si="4"/>
        <v>2048</v>
      </c>
      <c r="V629" s="33" t="str">
        <f t="shared" si="5"/>
        <v>34-38</v>
      </c>
      <c r="W629" s="33" t="str">
        <f t="shared" si="6"/>
        <v>Gen Y 👨‍🦱</v>
      </c>
      <c r="X629" s="31"/>
      <c r="Y629" s="21"/>
      <c r="Z629" s="35"/>
      <c r="AA629" s="35"/>
      <c r="AB629" s="36" t="b">
        <v>0</v>
      </c>
      <c r="AC629" s="23" t="s">
        <v>50</v>
      </c>
      <c r="AD629" s="37"/>
      <c r="AE629" s="37"/>
      <c r="AF629" s="106" t="s">
        <v>1800</v>
      </c>
      <c r="AG629" s="37"/>
      <c r="AH629" s="106" t="s">
        <v>1800</v>
      </c>
      <c r="AI629" s="37"/>
      <c r="AJ629" s="37"/>
      <c r="AK629" s="38"/>
      <c r="AL629" s="38"/>
      <c r="AM629" s="38"/>
      <c r="AN629" s="38"/>
    </row>
    <row r="630" ht="21.75" customHeight="1">
      <c r="A630" s="8">
        <v>640.0</v>
      </c>
      <c r="B630" s="6" t="s">
        <v>52</v>
      </c>
      <c r="C630" s="18" t="s">
        <v>1829</v>
      </c>
      <c r="D630" s="19" t="s">
        <v>1830</v>
      </c>
      <c r="E630" s="27">
        <v>3138.0</v>
      </c>
      <c r="F630" s="10" t="s">
        <v>159</v>
      </c>
      <c r="G630" s="39" t="s">
        <v>1694</v>
      </c>
      <c r="H630" s="106" t="s">
        <v>1706</v>
      </c>
      <c r="I630" s="106" t="s">
        <v>748</v>
      </c>
      <c r="J630" s="22" t="s">
        <v>268</v>
      </c>
      <c r="K630" s="50" t="s">
        <v>135</v>
      </c>
      <c r="L630" s="23" t="s">
        <v>46</v>
      </c>
      <c r="M630" s="40" t="s">
        <v>59</v>
      </c>
      <c r="N630" s="25" t="s">
        <v>48</v>
      </c>
      <c r="O630" s="26" t="s">
        <v>49</v>
      </c>
      <c r="P630" s="27">
        <f t="shared" si="1"/>
        <v>33</v>
      </c>
      <c r="Q630" s="28">
        <v>33750.0</v>
      </c>
      <c r="R630" s="29">
        <v>42278.0</v>
      </c>
      <c r="S630" s="30" t="str">
        <f t="shared" si="2"/>
        <v>10 ปี 4 เดือน 14 วัน </v>
      </c>
      <c r="T630" s="31">
        <f t="shared" si="7"/>
        <v>55793</v>
      </c>
      <c r="U630" s="32">
        <f t="shared" si="4"/>
        <v>2052</v>
      </c>
      <c r="V630" s="33" t="str">
        <f t="shared" si="5"/>
        <v>29-33</v>
      </c>
      <c r="W630" s="33" t="str">
        <f t="shared" si="6"/>
        <v>Gen Y 👨‍🦱</v>
      </c>
      <c r="X630" s="31"/>
      <c r="Y630" s="34"/>
      <c r="Z630" s="35"/>
      <c r="AA630" s="35"/>
      <c r="AB630" s="36" t="b">
        <v>0</v>
      </c>
      <c r="AC630" s="23" t="s">
        <v>50</v>
      </c>
      <c r="AD630" s="37"/>
      <c r="AE630" s="37"/>
      <c r="AF630" s="106" t="s">
        <v>600</v>
      </c>
      <c r="AG630" s="37"/>
      <c r="AH630" s="106" t="s">
        <v>600</v>
      </c>
      <c r="AI630" s="37"/>
      <c r="AJ630" s="37"/>
      <c r="AK630" s="38"/>
      <c r="AL630" s="38"/>
      <c r="AM630" s="38"/>
      <c r="AN630" s="38"/>
    </row>
    <row r="631" ht="21.75" customHeight="1">
      <c r="A631" s="8">
        <v>641.0</v>
      </c>
      <c r="B631" s="6" t="s">
        <v>36</v>
      </c>
      <c r="C631" s="18" t="s">
        <v>1831</v>
      </c>
      <c r="D631" s="19" t="s">
        <v>1718</v>
      </c>
      <c r="E631" s="27">
        <v>3139.0</v>
      </c>
      <c r="F631" s="39" t="s">
        <v>56</v>
      </c>
      <c r="G631" s="39" t="s">
        <v>1694</v>
      </c>
      <c r="H631" s="106" t="s">
        <v>1706</v>
      </c>
      <c r="I631" s="106" t="s">
        <v>1753</v>
      </c>
      <c r="J631" s="22" t="s">
        <v>268</v>
      </c>
      <c r="K631" s="50" t="s">
        <v>135</v>
      </c>
      <c r="L631" s="23" t="s">
        <v>46</v>
      </c>
      <c r="M631" s="24" t="s">
        <v>47</v>
      </c>
      <c r="N631" s="25" t="s">
        <v>48</v>
      </c>
      <c r="O631" s="26" t="s">
        <v>49</v>
      </c>
      <c r="P631" s="27">
        <f t="shared" si="1"/>
        <v>40</v>
      </c>
      <c r="Q631" s="28">
        <v>31342.0</v>
      </c>
      <c r="R631" s="29">
        <v>42139.0</v>
      </c>
      <c r="S631" s="30" t="str">
        <f t="shared" si="2"/>
        <v>10 ปี 9 เดือน 0 วัน </v>
      </c>
      <c r="T631" s="31">
        <f t="shared" si="7"/>
        <v>53601</v>
      </c>
      <c r="U631" s="32">
        <f t="shared" si="4"/>
        <v>2046</v>
      </c>
      <c r="V631" s="33" t="str">
        <f t="shared" si="5"/>
        <v>39-43</v>
      </c>
      <c r="W631" s="33" t="str">
        <f t="shared" si="6"/>
        <v>Gen Y 👨‍🦱</v>
      </c>
      <c r="X631" s="31"/>
      <c r="Y631" s="21"/>
      <c r="Z631" s="35"/>
      <c r="AA631" s="35"/>
      <c r="AB631" s="36" t="b">
        <v>0</v>
      </c>
      <c r="AC631" s="23" t="s">
        <v>140</v>
      </c>
      <c r="AD631" s="37"/>
      <c r="AE631" s="37"/>
      <c r="AF631" s="37"/>
      <c r="AG631" s="37"/>
      <c r="AH631" s="37"/>
      <c r="AI631" s="37"/>
      <c r="AJ631" s="37"/>
      <c r="AK631" s="38"/>
      <c r="AL631" s="38"/>
      <c r="AM631" s="38"/>
      <c r="AN631" s="38"/>
    </row>
    <row r="632" ht="21.75" customHeight="1">
      <c r="A632" s="8">
        <v>642.0</v>
      </c>
      <c r="B632" s="26" t="s">
        <v>36</v>
      </c>
      <c r="C632" s="90" t="s">
        <v>1832</v>
      </c>
      <c r="D632" s="72" t="s">
        <v>758</v>
      </c>
      <c r="E632" s="137" t="s">
        <v>1833</v>
      </c>
      <c r="F632" s="20" t="s">
        <v>255</v>
      </c>
      <c r="G632" s="39" t="s">
        <v>211</v>
      </c>
      <c r="H632" s="106" t="s">
        <v>672</v>
      </c>
      <c r="I632" s="74"/>
      <c r="J632" s="91" t="s">
        <v>44</v>
      </c>
      <c r="K632" s="10" t="s">
        <v>45</v>
      </c>
      <c r="L632" s="23" t="s">
        <v>102</v>
      </c>
      <c r="M632" s="24" t="s">
        <v>47</v>
      </c>
      <c r="N632" s="25" t="s">
        <v>48</v>
      </c>
      <c r="O632" s="26" t="s">
        <v>49</v>
      </c>
      <c r="P632" s="27">
        <f t="shared" si="1"/>
        <v>32</v>
      </c>
      <c r="Q632" s="77">
        <v>34184.0</v>
      </c>
      <c r="R632" s="78">
        <v>44896.0</v>
      </c>
      <c r="S632" s="79" t="str">
        <f t="shared" si="2"/>
        <v>3 ปี 2 เดือน 14 วัน </v>
      </c>
      <c r="T632" s="31">
        <f t="shared" si="7"/>
        <v>56158</v>
      </c>
      <c r="U632" s="32">
        <f t="shared" si="4"/>
        <v>2053</v>
      </c>
      <c r="V632" s="33" t="str">
        <f t="shared" si="5"/>
        <v>29-33</v>
      </c>
      <c r="W632" s="33" t="str">
        <f t="shared" si="6"/>
        <v>Gen Y 👨‍🦱</v>
      </c>
      <c r="X632" s="31"/>
      <c r="Y632" s="74"/>
      <c r="Z632" s="298" t="s">
        <v>1834</v>
      </c>
      <c r="AA632" s="101">
        <v>46924.0</v>
      </c>
      <c r="AB632" s="36" t="b">
        <v>0</v>
      </c>
      <c r="AC632" s="23" t="s">
        <v>140</v>
      </c>
      <c r="AD632" s="21"/>
      <c r="AE632" s="21"/>
      <c r="AF632" s="106" t="s">
        <v>600</v>
      </c>
      <c r="AG632" s="23" t="s">
        <v>562</v>
      </c>
      <c r="AH632" s="42" t="s">
        <v>600</v>
      </c>
      <c r="AI632" s="21"/>
      <c r="AJ632" s="21"/>
      <c r="AK632" s="86"/>
      <c r="AL632" s="86"/>
      <c r="AM632" s="86"/>
      <c r="AN632" s="86"/>
    </row>
    <row r="633" ht="21.75" customHeight="1">
      <c r="A633" s="8">
        <v>643.0</v>
      </c>
      <c r="B633" s="26" t="s">
        <v>52</v>
      </c>
      <c r="C633" s="90" t="s">
        <v>1835</v>
      </c>
      <c r="D633" s="72" t="s">
        <v>1836</v>
      </c>
      <c r="E633" s="137" t="s">
        <v>1837</v>
      </c>
      <c r="F633" s="20" t="s">
        <v>255</v>
      </c>
      <c r="G633" s="39" t="s">
        <v>211</v>
      </c>
      <c r="H633" s="106" t="s">
        <v>672</v>
      </c>
      <c r="I633" s="74"/>
      <c r="J633" s="91" t="s">
        <v>44</v>
      </c>
      <c r="K633" s="10" t="s">
        <v>45</v>
      </c>
      <c r="L633" s="23" t="s">
        <v>102</v>
      </c>
      <c r="M633" s="40" t="s">
        <v>59</v>
      </c>
      <c r="N633" s="25" t="s">
        <v>48</v>
      </c>
      <c r="O633" s="26" t="s">
        <v>49</v>
      </c>
      <c r="P633" s="27">
        <f t="shared" si="1"/>
        <v>33</v>
      </c>
      <c r="Q633" s="77">
        <v>33947.0</v>
      </c>
      <c r="R633" s="78">
        <v>44896.0</v>
      </c>
      <c r="S633" s="79" t="str">
        <f t="shared" si="2"/>
        <v>3 ปี 2 เดือน 14 วัน </v>
      </c>
      <c r="T633" s="31">
        <f t="shared" si="7"/>
        <v>56158</v>
      </c>
      <c r="U633" s="32">
        <f t="shared" si="4"/>
        <v>2053</v>
      </c>
      <c r="V633" s="33" t="str">
        <f t="shared" si="5"/>
        <v>29-33</v>
      </c>
      <c r="W633" s="33" t="str">
        <f t="shared" si="6"/>
        <v>Gen Y 👨‍🦱</v>
      </c>
      <c r="X633" s="31"/>
      <c r="Y633" s="74"/>
      <c r="Z633" s="40" t="s">
        <v>1838</v>
      </c>
      <c r="AA633" s="101">
        <v>46924.0</v>
      </c>
      <c r="AB633" s="102" t="b">
        <v>1</v>
      </c>
      <c r="AC633" s="23" t="s">
        <v>140</v>
      </c>
      <c r="AD633" s="21"/>
      <c r="AE633" s="21"/>
      <c r="AF633" s="106" t="s">
        <v>600</v>
      </c>
      <c r="AG633" s="23" t="s">
        <v>562</v>
      </c>
      <c r="AH633" s="42" t="s">
        <v>600</v>
      </c>
      <c r="AI633" s="21"/>
      <c r="AJ633" s="21"/>
      <c r="AK633" s="86"/>
      <c r="AL633" s="86"/>
      <c r="AM633" s="86"/>
      <c r="AN633" s="86"/>
    </row>
    <row r="634" ht="21.75" customHeight="1">
      <c r="A634" s="8">
        <v>644.0</v>
      </c>
      <c r="B634" s="26" t="s">
        <v>52</v>
      </c>
      <c r="C634" s="90" t="s">
        <v>1839</v>
      </c>
      <c r="D634" s="72" t="s">
        <v>1840</v>
      </c>
      <c r="E634" s="137" t="s">
        <v>1841</v>
      </c>
      <c r="F634" s="20" t="s">
        <v>255</v>
      </c>
      <c r="G634" s="39" t="s">
        <v>211</v>
      </c>
      <c r="H634" s="106" t="s">
        <v>672</v>
      </c>
      <c r="I634" s="74"/>
      <c r="J634" s="91" t="s">
        <v>44</v>
      </c>
      <c r="K634" s="10" t="s">
        <v>45</v>
      </c>
      <c r="L634" s="23" t="s">
        <v>102</v>
      </c>
      <c r="M634" s="40" t="s">
        <v>59</v>
      </c>
      <c r="N634" s="25" t="s">
        <v>48</v>
      </c>
      <c r="O634" s="26" t="s">
        <v>49</v>
      </c>
      <c r="P634" s="27">
        <f t="shared" si="1"/>
        <v>29</v>
      </c>
      <c r="Q634" s="77">
        <v>35433.0</v>
      </c>
      <c r="R634" s="78">
        <v>44896.0</v>
      </c>
      <c r="S634" s="79" t="str">
        <f t="shared" si="2"/>
        <v>3 ปี 2 เดือน 14 วัน </v>
      </c>
      <c r="T634" s="31">
        <f t="shared" si="7"/>
        <v>57619</v>
      </c>
      <c r="U634" s="32">
        <f t="shared" si="4"/>
        <v>2057</v>
      </c>
      <c r="V634" s="33" t="str">
        <f t="shared" si="5"/>
        <v>29-33</v>
      </c>
      <c r="W634" s="33" t="str">
        <f t="shared" si="6"/>
        <v>Gen Z 🧒</v>
      </c>
      <c r="X634" s="31"/>
      <c r="Y634" s="74"/>
      <c r="Z634" s="298" t="s">
        <v>1842</v>
      </c>
      <c r="AA634" s="101">
        <v>46189.0</v>
      </c>
      <c r="AB634" s="36" t="b">
        <v>0</v>
      </c>
      <c r="AC634" s="23" t="s">
        <v>140</v>
      </c>
      <c r="AD634" s="21"/>
      <c r="AE634" s="21"/>
      <c r="AF634" s="106" t="s">
        <v>600</v>
      </c>
      <c r="AG634" s="23" t="s">
        <v>562</v>
      </c>
      <c r="AH634" s="42" t="s">
        <v>600</v>
      </c>
      <c r="AI634" s="21"/>
      <c r="AJ634" s="21"/>
      <c r="AK634" s="86"/>
      <c r="AL634" s="86"/>
      <c r="AM634" s="86"/>
      <c r="AN634" s="86"/>
    </row>
    <row r="635" ht="21.75" customHeight="1">
      <c r="A635" s="8">
        <v>645.0</v>
      </c>
      <c r="B635" s="26" t="s">
        <v>52</v>
      </c>
      <c r="C635" s="90" t="s">
        <v>1843</v>
      </c>
      <c r="D635" s="72" t="s">
        <v>1844</v>
      </c>
      <c r="E635" s="137" t="s">
        <v>1845</v>
      </c>
      <c r="F635" s="20" t="s">
        <v>255</v>
      </c>
      <c r="G635" s="39" t="s">
        <v>211</v>
      </c>
      <c r="H635" s="106" t="s">
        <v>672</v>
      </c>
      <c r="I635" s="74"/>
      <c r="J635" s="91" t="s">
        <v>44</v>
      </c>
      <c r="K635" s="10" t="s">
        <v>45</v>
      </c>
      <c r="L635" s="23" t="s">
        <v>102</v>
      </c>
      <c r="M635" s="40" t="s">
        <v>59</v>
      </c>
      <c r="N635" s="25" t="s">
        <v>48</v>
      </c>
      <c r="O635" s="26" t="s">
        <v>49</v>
      </c>
      <c r="P635" s="27">
        <f t="shared" si="1"/>
        <v>28</v>
      </c>
      <c r="Q635" s="77">
        <v>35493.0</v>
      </c>
      <c r="R635" s="78">
        <v>44896.0</v>
      </c>
      <c r="S635" s="79" t="str">
        <f t="shared" si="2"/>
        <v>3 ปี 2 เดือน 14 วัน </v>
      </c>
      <c r="T635" s="31">
        <f t="shared" si="7"/>
        <v>57619</v>
      </c>
      <c r="U635" s="32">
        <f t="shared" si="4"/>
        <v>2057</v>
      </c>
      <c r="V635" s="33" t="str">
        <f t="shared" si="5"/>
        <v>24-28</v>
      </c>
      <c r="W635" s="33" t="str">
        <f t="shared" si="6"/>
        <v>Gen Z 🧒</v>
      </c>
      <c r="X635" s="31"/>
      <c r="Y635" s="74"/>
      <c r="Z635" s="298" t="s">
        <v>1846</v>
      </c>
      <c r="AA635" s="101">
        <v>46189.0</v>
      </c>
      <c r="AB635" s="36" t="b">
        <v>0</v>
      </c>
      <c r="AC635" s="23" t="s">
        <v>140</v>
      </c>
      <c r="AD635" s="21"/>
      <c r="AE635" s="21"/>
      <c r="AF635" s="106" t="s">
        <v>600</v>
      </c>
      <c r="AG635" s="23" t="s">
        <v>562</v>
      </c>
      <c r="AH635" s="42" t="s">
        <v>600</v>
      </c>
      <c r="AI635" s="21"/>
      <c r="AJ635" s="21"/>
      <c r="AK635" s="86"/>
      <c r="AL635" s="86"/>
      <c r="AM635" s="86"/>
      <c r="AN635" s="86"/>
    </row>
    <row r="636" ht="21.75" customHeight="1">
      <c r="A636" s="8">
        <v>646.0</v>
      </c>
      <c r="B636" s="26" t="s">
        <v>52</v>
      </c>
      <c r="C636" s="90" t="s">
        <v>1847</v>
      </c>
      <c r="D636" s="72" t="s">
        <v>1848</v>
      </c>
      <c r="E636" s="137" t="s">
        <v>1849</v>
      </c>
      <c r="F636" s="20" t="s">
        <v>255</v>
      </c>
      <c r="G636" s="39" t="s">
        <v>211</v>
      </c>
      <c r="H636" s="106" t="s">
        <v>672</v>
      </c>
      <c r="I636" s="74"/>
      <c r="J636" s="91" t="s">
        <v>44</v>
      </c>
      <c r="K636" s="10" t="s">
        <v>45</v>
      </c>
      <c r="L636" s="23" t="s">
        <v>102</v>
      </c>
      <c r="M636" s="40" t="s">
        <v>59</v>
      </c>
      <c r="N636" s="25" t="s">
        <v>48</v>
      </c>
      <c r="O636" s="26" t="s">
        <v>49</v>
      </c>
      <c r="P636" s="27">
        <f t="shared" si="1"/>
        <v>29</v>
      </c>
      <c r="Q636" s="77">
        <v>35320.0</v>
      </c>
      <c r="R636" s="78">
        <v>44896.0</v>
      </c>
      <c r="S636" s="79" t="str">
        <f t="shared" si="2"/>
        <v>3 ปี 2 เดือน 14 วัน </v>
      </c>
      <c r="T636" s="31">
        <f t="shared" si="7"/>
        <v>57254</v>
      </c>
      <c r="U636" s="32">
        <f t="shared" si="4"/>
        <v>2056</v>
      </c>
      <c r="V636" s="33" t="str">
        <f t="shared" si="5"/>
        <v>29-33</v>
      </c>
      <c r="W636" s="33" t="str">
        <f t="shared" si="6"/>
        <v>Gen Y 👨‍🦱</v>
      </c>
      <c r="X636" s="31"/>
      <c r="Y636" s="74"/>
      <c r="Z636" s="298" t="s">
        <v>1850</v>
      </c>
      <c r="AA636" s="101">
        <v>46189.0</v>
      </c>
      <c r="AB636" s="36" t="b">
        <v>0</v>
      </c>
      <c r="AC636" s="23" t="s">
        <v>140</v>
      </c>
      <c r="AD636" s="21"/>
      <c r="AE636" s="21"/>
      <c r="AF636" s="106" t="s">
        <v>600</v>
      </c>
      <c r="AG636" s="23" t="s">
        <v>562</v>
      </c>
      <c r="AH636" s="42" t="s">
        <v>600</v>
      </c>
      <c r="AI636" s="21"/>
      <c r="AJ636" s="21"/>
      <c r="AK636" s="86"/>
      <c r="AL636" s="86"/>
      <c r="AM636" s="86"/>
      <c r="AN636" s="86"/>
    </row>
    <row r="637" ht="21.75" customHeight="1">
      <c r="A637" s="8">
        <v>647.0</v>
      </c>
      <c r="B637" s="26" t="s">
        <v>52</v>
      </c>
      <c r="C637" s="90" t="s">
        <v>1851</v>
      </c>
      <c r="D637" s="72" t="s">
        <v>1852</v>
      </c>
      <c r="E637" s="137" t="s">
        <v>1853</v>
      </c>
      <c r="F637" s="10" t="s">
        <v>159</v>
      </c>
      <c r="G637" s="39" t="s">
        <v>211</v>
      </c>
      <c r="H637" s="106" t="s">
        <v>672</v>
      </c>
      <c r="I637" s="74"/>
      <c r="J637" s="91" t="s">
        <v>44</v>
      </c>
      <c r="K637" s="10" t="s">
        <v>45</v>
      </c>
      <c r="L637" s="23" t="s">
        <v>46</v>
      </c>
      <c r="M637" s="40" t="s">
        <v>59</v>
      </c>
      <c r="N637" s="25" t="s">
        <v>48</v>
      </c>
      <c r="O637" s="26" t="s">
        <v>49</v>
      </c>
      <c r="P637" s="27">
        <f t="shared" si="1"/>
        <v>30</v>
      </c>
      <c r="Q637" s="77">
        <v>34863.0</v>
      </c>
      <c r="R637" s="78">
        <v>44896.0</v>
      </c>
      <c r="S637" s="79" t="str">
        <f t="shared" si="2"/>
        <v>3 ปี 2 เดือน 14 วัน </v>
      </c>
      <c r="T637" s="31">
        <f t="shared" si="7"/>
        <v>56888</v>
      </c>
      <c r="U637" s="32">
        <f t="shared" si="4"/>
        <v>2055</v>
      </c>
      <c r="V637" s="33" t="str">
        <f t="shared" si="5"/>
        <v>29-33</v>
      </c>
      <c r="W637" s="33" t="str">
        <f t="shared" si="6"/>
        <v>Gen Y 👨‍🦱</v>
      </c>
      <c r="X637" s="31"/>
      <c r="Y637" s="74"/>
      <c r="Z637" s="27"/>
      <c r="AA637" s="27"/>
      <c r="AB637" s="36" t="b">
        <v>0</v>
      </c>
      <c r="AC637" s="23" t="s">
        <v>140</v>
      </c>
      <c r="AD637" s="21"/>
      <c r="AE637" s="21"/>
      <c r="AF637" s="21"/>
      <c r="AG637" s="21"/>
      <c r="AH637" s="21"/>
      <c r="AI637" s="21"/>
      <c r="AJ637" s="21"/>
      <c r="AK637" s="86"/>
      <c r="AL637" s="86"/>
      <c r="AM637" s="86"/>
      <c r="AN637" s="86"/>
    </row>
    <row r="638" ht="21.75" customHeight="1">
      <c r="A638" s="8">
        <v>648.0</v>
      </c>
      <c r="B638" s="26" t="s">
        <v>52</v>
      </c>
      <c r="C638" s="90" t="s">
        <v>91</v>
      </c>
      <c r="D638" s="72" t="s">
        <v>1854</v>
      </c>
      <c r="E638" s="137" t="s">
        <v>1855</v>
      </c>
      <c r="F638" s="10" t="s">
        <v>159</v>
      </c>
      <c r="G638" s="39" t="s">
        <v>211</v>
      </c>
      <c r="H638" s="106" t="s">
        <v>672</v>
      </c>
      <c r="I638" s="74"/>
      <c r="J638" s="91" t="s">
        <v>44</v>
      </c>
      <c r="K638" s="10" t="s">
        <v>45</v>
      </c>
      <c r="L638" s="23" t="s">
        <v>46</v>
      </c>
      <c r="M638" s="40" t="s">
        <v>59</v>
      </c>
      <c r="N638" s="25" t="s">
        <v>48</v>
      </c>
      <c r="O638" s="26" t="s">
        <v>49</v>
      </c>
      <c r="P638" s="27">
        <f t="shared" si="1"/>
        <v>29</v>
      </c>
      <c r="Q638" s="77">
        <v>35208.0</v>
      </c>
      <c r="R638" s="78">
        <v>44896.0</v>
      </c>
      <c r="S638" s="79" t="str">
        <f t="shared" si="2"/>
        <v>3 ปี 2 เดือน 14 วัน </v>
      </c>
      <c r="T638" s="31">
        <f t="shared" si="7"/>
        <v>57254</v>
      </c>
      <c r="U638" s="32">
        <f t="shared" si="4"/>
        <v>2056</v>
      </c>
      <c r="V638" s="33" t="str">
        <f t="shared" si="5"/>
        <v>29-33</v>
      </c>
      <c r="W638" s="33" t="str">
        <f t="shared" si="6"/>
        <v>Gen Y 👨‍🦱</v>
      </c>
      <c r="X638" s="31"/>
      <c r="Y638" s="74"/>
      <c r="Z638" s="27"/>
      <c r="AA638" s="27"/>
      <c r="AB638" s="36" t="b">
        <v>0</v>
      </c>
      <c r="AC638" s="23" t="s">
        <v>140</v>
      </c>
      <c r="AD638" s="21"/>
      <c r="AE638" s="21"/>
      <c r="AF638" s="21"/>
      <c r="AG638" s="21"/>
      <c r="AH638" s="21"/>
      <c r="AI638" s="21"/>
      <c r="AJ638" s="21"/>
      <c r="AK638" s="86"/>
      <c r="AL638" s="86"/>
      <c r="AM638" s="86"/>
      <c r="AN638" s="86"/>
    </row>
    <row r="639" ht="21.75" customHeight="1">
      <c r="A639" s="8">
        <v>649.0</v>
      </c>
      <c r="B639" s="26" t="s">
        <v>52</v>
      </c>
      <c r="C639" s="90" t="s">
        <v>1856</v>
      </c>
      <c r="D639" s="72" t="s">
        <v>1857</v>
      </c>
      <c r="E639" s="137" t="s">
        <v>1858</v>
      </c>
      <c r="F639" s="10" t="s">
        <v>159</v>
      </c>
      <c r="G639" s="39" t="s">
        <v>211</v>
      </c>
      <c r="H639" s="106" t="s">
        <v>672</v>
      </c>
      <c r="I639" s="74"/>
      <c r="J639" s="91" t="s">
        <v>44</v>
      </c>
      <c r="K639" s="10" t="s">
        <v>45</v>
      </c>
      <c r="L639" s="23" t="s">
        <v>46</v>
      </c>
      <c r="M639" s="40" t="s">
        <v>59</v>
      </c>
      <c r="N639" s="25" t="s">
        <v>48</v>
      </c>
      <c r="O639" s="26" t="s">
        <v>49</v>
      </c>
      <c r="P639" s="27">
        <f t="shared" si="1"/>
        <v>29</v>
      </c>
      <c r="Q639" s="77">
        <v>35289.0</v>
      </c>
      <c r="R639" s="78">
        <v>44896.0</v>
      </c>
      <c r="S639" s="79" t="str">
        <f t="shared" si="2"/>
        <v>3 ปี 2 เดือน 14 วัน </v>
      </c>
      <c r="T639" s="31">
        <f t="shared" si="7"/>
        <v>57254</v>
      </c>
      <c r="U639" s="32">
        <f t="shared" si="4"/>
        <v>2056</v>
      </c>
      <c r="V639" s="33" t="str">
        <f t="shared" si="5"/>
        <v>29-33</v>
      </c>
      <c r="W639" s="33" t="str">
        <f t="shared" si="6"/>
        <v>Gen Y 👨‍🦱</v>
      </c>
      <c r="X639" s="31"/>
      <c r="Y639" s="74"/>
      <c r="Z639" s="27"/>
      <c r="AA639" s="27"/>
      <c r="AB639" s="36" t="b">
        <v>0</v>
      </c>
      <c r="AC639" s="23" t="s">
        <v>140</v>
      </c>
      <c r="AD639" s="21"/>
      <c r="AE639" s="21"/>
      <c r="AF639" s="21"/>
      <c r="AG639" s="21"/>
      <c r="AH639" s="21"/>
      <c r="AI639" s="21"/>
      <c r="AJ639" s="21"/>
      <c r="AK639" s="86"/>
      <c r="AL639" s="86"/>
      <c r="AM639" s="86"/>
      <c r="AN639" s="86"/>
    </row>
    <row r="640" ht="21.75" customHeight="1">
      <c r="A640" s="8">
        <v>650.0</v>
      </c>
      <c r="B640" s="40" t="s">
        <v>52</v>
      </c>
      <c r="C640" s="68" t="s">
        <v>1859</v>
      </c>
      <c r="D640" s="69" t="s">
        <v>1860</v>
      </c>
      <c r="E640" s="299" t="s">
        <v>1861</v>
      </c>
      <c r="F640" s="10" t="s">
        <v>159</v>
      </c>
      <c r="G640" s="39" t="s">
        <v>211</v>
      </c>
      <c r="H640" s="106" t="s">
        <v>672</v>
      </c>
      <c r="I640" s="70"/>
      <c r="J640" s="91" t="s">
        <v>44</v>
      </c>
      <c r="K640" s="10" t="s">
        <v>45</v>
      </c>
      <c r="L640" s="23" t="s">
        <v>46</v>
      </c>
      <c r="M640" s="40" t="s">
        <v>59</v>
      </c>
      <c r="N640" s="25" t="s">
        <v>48</v>
      </c>
      <c r="O640" s="26" t="s">
        <v>49</v>
      </c>
      <c r="P640" s="25">
        <f t="shared" si="1"/>
        <v>25</v>
      </c>
      <c r="Q640" s="66">
        <v>36875.0</v>
      </c>
      <c r="R640" s="67">
        <v>45628.0</v>
      </c>
      <c r="S640" s="30" t="str">
        <f t="shared" si="2"/>
        <v>1 ปี 2 เดือน 13 วัน </v>
      </c>
      <c r="T640" s="28">
        <f t="shared" si="7"/>
        <v>59080</v>
      </c>
      <c r="U640" s="32">
        <f t="shared" si="4"/>
        <v>2061</v>
      </c>
      <c r="V640" s="33" t="str">
        <f t="shared" si="5"/>
        <v>24-28</v>
      </c>
      <c r="W640" s="33" t="str">
        <f t="shared" si="6"/>
        <v>Gen Z 🧒</v>
      </c>
      <c r="X640" s="28"/>
      <c r="Y640" s="89" t="s">
        <v>1862</v>
      </c>
      <c r="Z640" s="25"/>
      <c r="AA640" s="25"/>
      <c r="AB640" s="36" t="b">
        <v>0</v>
      </c>
      <c r="AC640" s="23" t="s">
        <v>140</v>
      </c>
      <c r="AD640" s="34"/>
      <c r="AE640" s="34"/>
      <c r="AF640" s="34"/>
      <c r="AG640" s="34"/>
      <c r="AH640" s="34"/>
      <c r="AI640" s="34"/>
      <c r="AJ640" s="34"/>
      <c r="AK640" s="162"/>
      <c r="AL640" s="162"/>
      <c r="AM640" s="162"/>
      <c r="AN640" s="162"/>
    </row>
    <row r="641" ht="21.75" customHeight="1">
      <c r="A641" s="8">
        <v>651.0</v>
      </c>
      <c r="B641" s="26" t="s">
        <v>52</v>
      </c>
      <c r="C641" s="90" t="s">
        <v>1863</v>
      </c>
      <c r="D641" s="72" t="s">
        <v>1864</v>
      </c>
      <c r="E641" s="137" t="s">
        <v>1865</v>
      </c>
      <c r="F641" s="10" t="s">
        <v>159</v>
      </c>
      <c r="G641" s="39" t="s">
        <v>211</v>
      </c>
      <c r="H641" s="106" t="s">
        <v>672</v>
      </c>
      <c r="I641" s="74"/>
      <c r="J641" s="91" t="s">
        <v>44</v>
      </c>
      <c r="K641" s="10" t="s">
        <v>45</v>
      </c>
      <c r="L641" s="23" t="s">
        <v>46</v>
      </c>
      <c r="M641" s="40" t="s">
        <v>59</v>
      </c>
      <c r="N641" s="25" t="s">
        <v>48</v>
      </c>
      <c r="O641" s="26" t="s">
        <v>49</v>
      </c>
      <c r="P641" s="27">
        <f t="shared" si="1"/>
        <v>32</v>
      </c>
      <c r="Q641" s="77">
        <v>34023.0</v>
      </c>
      <c r="R641" s="78">
        <v>44896.0</v>
      </c>
      <c r="S641" s="79" t="str">
        <f t="shared" si="2"/>
        <v>3 ปี 2 เดือน 14 วัน </v>
      </c>
      <c r="T641" s="31">
        <f t="shared" si="7"/>
        <v>56158</v>
      </c>
      <c r="U641" s="32">
        <f t="shared" si="4"/>
        <v>2053</v>
      </c>
      <c r="V641" s="33" t="str">
        <f t="shared" si="5"/>
        <v>29-33</v>
      </c>
      <c r="W641" s="33" t="str">
        <f t="shared" si="6"/>
        <v>Gen Y 👨‍🦱</v>
      </c>
      <c r="X641" s="31"/>
      <c r="Y641" s="74"/>
      <c r="Z641" s="27"/>
      <c r="AA641" s="27"/>
      <c r="AB641" s="36" t="b">
        <v>0</v>
      </c>
      <c r="AC641" s="23" t="s">
        <v>140</v>
      </c>
      <c r="AD641" s="21"/>
      <c r="AE641" s="21"/>
      <c r="AF641" s="21"/>
      <c r="AG641" s="21"/>
      <c r="AH641" s="21"/>
      <c r="AI641" s="21"/>
      <c r="AJ641" s="21"/>
      <c r="AK641" s="86"/>
      <c r="AL641" s="86"/>
      <c r="AM641" s="86"/>
      <c r="AN641" s="86"/>
    </row>
    <row r="642" ht="21.75" customHeight="1">
      <c r="A642" s="8">
        <v>652.0</v>
      </c>
      <c r="B642" s="26" t="s">
        <v>36</v>
      </c>
      <c r="C642" s="90" t="s">
        <v>1866</v>
      </c>
      <c r="D642" s="72" t="s">
        <v>1867</v>
      </c>
      <c r="E642" s="137" t="s">
        <v>1868</v>
      </c>
      <c r="F642" s="10" t="s">
        <v>210</v>
      </c>
      <c r="G642" s="39" t="s">
        <v>211</v>
      </c>
      <c r="H642" s="106" t="s">
        <v>1869</v>
      </c>
      <c r="I642" s="74"/>
      <c r="J642" s="91" t="s">
        <v>44</v>
      </c>
      <c r="K642" s="10" t="s">
        <v>45</v>
      </c>
      <c r="L642" s="23" t="s">
        <v>172</v>
      </c>
      <c r="M642" s="24" t="s">
        <v>47</v>
      </c>
      <c r="N642" s="26" t="s">
        <v>190</v>
      </c>
      <c r="O642" s="26" t="s">
        <v>174</v>
      </c>
      <c r="P642" s="27">
        <f t="shared" si="1"/>
        <v>28</v>
      </c>
      <c r="Q642" s="77">
        <v>35635.0</v>
      </c>
      <c r="R642" s="78">
        <v>44896.0</v>
      </c>
      <c r="S642" s="79" t="str">
        <f t="shared" si="2"/>
        <v>3 ปี 2 เดือน 14 วัน </v>
      </c>
      <c r="T642" s="31">
        <f t="shared" si="7"/>
        <v>57619</v>
      </c>
      <c r="U642" s="32">
        <f t="shared" si="4"/>
        <v>2057</v>
      </c>
      <c r="V642" s="33" t="str">
        <f t="shared" si="5"/>
        <v>24-28</v>
      </c>
      <c r="W642" s="33" t="str">
        <f t="shared" si="6"/>
        <v>Gen Z 🧒</v>
      </c>
      <c r="X642" s="31"/>
      <c r="Y642" s="74"/>
      <c r="Z642" s="27"/>
      <c r="AA642" s="27"/>
      <c r="AB642" s="36" t="b">
        <v>0</v>
      </c>
      <c r="AC642" s="23" t="s">
        <v>175</v>
      </c>
      <c r="AD642" s="21"/>
      <c r="AE642" s="21"/>
      <c r="AF642" s="21"/>
      <c r="AG642" s="21"/>
      <c r="AH642" s="42" t="s">
        <v>213</v>
      </c>
      <c r="AI642" s="21"/>
      <c r="AJ642" s="21"/>
      <c r="AK642" s="86"/>
      <c r="AL642" s="86"/>
      <c r="AM642" s="86"/>
      <c r="AN642" s="86"/>
    </row>
    <row r="643" ht="21.75" customHeight="1">
      <c r="A643" s="8">
        <v>653.0</v>
      </c>
      <c r="B643" s="26" t="s">
        <v>52</v>
      </c>
      <c r="C643" s="90" t="s">
        <v>1870</v>
      </c>
      <c r="D643" s="72" t="s">
        <v>1871</v>
      </c>
      <c r="E643" s="137" t="s">
        <v>1872</v>
      </c>
      <c r="F643" s="39" t="s">
        <v>56</v>
      </c>
      <c r="G643" s="39" t="s">
        <v>211</v>
      </c>
      <c r="H643" s="106" t="s">
        <v>636</v>
      </c>
      <c r="I643" s="74"/>
      <c r="J643" s="91" t="s">
        <v>44</v>
      </c>
      <c r="K643" s="10" t="s">
        <v>45</v>
      </c>
      <c r="L643" s="23" t="s">
        <v>46</v>
      </c>
      <c r="M643" s="40" t="s">
        <v>59</v>
      </c>
      <c r="N643" s="25" t="s">
        <v>48</v>
      </c>
      <c r="O643" s="26" t="s">
        <v>49</v>
      </c>
      <c r="P643" s="27">
        <f t="shared" si="1"/>
        <v>33</v>
      </c>
      <c r="Q643" s="77">
        <v>33919.0</v>
      </c>
      <c r="R643" s="78">
        <v>44896.0</v>
      </c>
      <c r="S643" s="79" t="str">
        <f t="shared" si="2"/>
        <v>3 ปี 2 เดือน 14 วัน </v>
      </c>
      <c r="T643" s="31">
        <f t="shared" si="7"/>
        <v>56158</v>
      </c>
      <c r="U643" s="32">
        <f t="shared" si="4"/>
        <v>2053</v>
      </c>
      <c r="V643" s="33" t="str">
        <f t="shared" si="5"/>
        <v>29-33</v>
      </c>
      <c r="W643" s="33" t="str">
        <f t="shared" si="6"/>
        <v>Gen Y 👨‍🦱</v>
      </c>
      <c r="X643" s="31"/>
      <c r="Y643" s="74"/>
      <c r="Z643" s="27"/>
      <c r="AA643" s="27"/>
      <c r="AB643" s="36" t="b">
        <v>0</v>
      </c>
      <c r="AC643" s="23" t="s">
        <v>140</v>
      </c>
      <c r="AD643" s="21"/>
      <c r="AE643" s="21"/>
      <c r="AF643" s="21"/>
      <c r="AG643" s="21"/>
      <c r="AH643" s="20" t="s">
        <v>80</v>
      </c>
      <c r="AI643" s="21"/>
      <c r="AJ643" s="21"/>
      <c r="AK643" s="86"/>
      <c r="AL643" s="86"/>
      <c r="AM643" s="86"/>
      <c r="AN643" s="86"/>
    </row>
    <row r="644" ht="21.75" customHeight="1">
      <c r="A644" s="8">
        <v>654.0</v>
      </c>
      <c r="B644" s="26" t="s">
        <v>36</v>
      </c>
      <c r="C644" s="90" t="s">
        <v>1873</v>
      </c>
      <c r="D644" s="72" t="s">
        <v>1874</v>
      </c>
      <c r="E644" s="137" t="s">
        <v>1875</v>
      </c>
      <c r="F644" s="39" t="s">
        <v>56</v>
      </c>
      <c r="G644" s="39" t="s">
        <v>211</v>
      </c>
      <c r="H644" s="106" t="s">
        <v>636</v>
      </c>
      <c r="I644" s="74"/>
      <c r="J644" s="91" t="s">
        <v>44</v>
      </c>
      <c r="K644" s="10" t="s">
        <v>45</v>
      </c>
      <c r="L644" s="23" t="s">
        <v>46</v>
      </c>
      <c r="M644" s="24" t="s">
        <v>47</v>
      </c>
      <c r="N644" s="25" t="s">
        <v>48</v>
      </c>
      <c r="O644" s="26" t="s">
        <v>49</v>
      </c>
      <c r="P644" s="27">
        <f t="shared" si="1"/>
        <v>32</v>
      </c>
      <c r="Q644" s="77">
        <v>34057.0</v>
      </c>
      <c r="R644" s="78">
        <v>44896.0</v>
      </c>
      <c r="S644" s="79" t="str">
        <f t="shared" si="2"/>
        <v>3 ปี 2 เดือน 14 วัน </v>
      </c>
      <c r="T644" s="31">
        <f t="shared" si="7"/>
        <v>56158</v>
      </c>
      <c r="U644" s="32">
        <f t="shared" si="4"/>
        <v>2053</v>
      </c>
      <c r="V644" s="33" t="str">
        <f t="shared" si="5"/>
        <v>29-33</v>
      </c>
      <c r="W644" s="33" t="str">
        <f t="shared" si="6"/>
        <v>Gen Y 👨‍🦱</v>
      </c>
      <c r="X644" s="31"/>
      <c r="Y644" s="74"/>
      <c r="Z644" s="27"/>
      <c r="AA644" s="27"/>
      <c r="AB644" s="36" t="b">
        <v>0</v>
      </c>
      <c r="AC644" s="23" t="s">
        <v>140</v>
      </c>
      <c r="AD644" s="21"/>
      <c r="AE644" s="21"/>
      <c r="AF644" s="21"/>
      <c r="AG644" s="21"/>
      <c r="AH644" s="20" t="s">
        <v>80</v>
      </c>
      <c r="AI644" s="21"/>
      <c r="AJ644" s="21"/>
      <c r="AK644" s="86"/>
      <c r="AL644" s="86"/>
      <c r="AM644" s="86"/>
      <c r="AN644" s="86"/>
    </row>
    <row r="645" ht="21.75" customHeight="1">
      <c r="A645" s="8">
        <v>655.0</v>
      </c>
      <c r="B645" s="26" t="s">
        <v>36</v>
      </c>
      <c r="C645" s="90" t="s">
        <v>1876</v>
      </c>
      <c r="D645" s="72" t="s">
        <v>1877</v>
      </c>
      <c r="E645" s="137" t="s">
        <v>1878</v>
      </c>
      <c r="F645" s="39" t="s">
        <v>56</v>
      </c>
      <c r="G645" s="39" t="s">
        <v>211</v>
      </c>
      <c r="H645" s="106" t="s">
        <v>1869</v>
      </c>
      <c r="I645" s="74"/>
      <c r="J645" s="91" t="s">
        <v>44</v>
      </c>
      <c r="K645" s="10" t="s">
        <v>45</v>
      </c>
      <c r="L645" s="23" t="s">
        <v>46</v>
      </c>
      <c r="M645" s="24" t="s">
        <v>47</v>
      </c>
      <c r="N645" s="25" t="s">
        <v>48</v>
      </c>
      <c r="O645" s="26" t="s">
        <v>49</v>
      </c>
      <c r="P645" s="27">
        <f t="shared" si="1"/>
        <v>43</v>
      </c>
      <c r="Q645" s="77">
        <v>30054.0</v>
      </c>
      <c r="R645" s="78">
        <v>44896.0</v>
      </c>
      <c r="S645" s="79" t="str">
        <f t="shared" si="2"/>
        <v>3 ปี 2 เดือน 14 วัน </v>
      </c>
      <c r="T645" s="31">
        <f t="shared" si="7"/>
        <v>52140</v>
      </c>
      <c r="U645" s="32">
        <f t="shared" si="4"/>
        <v>2042</v>
      </c>
      <c r="V645" s="33" t="str">
        <f t="shared" si="5"/>
        <v>39-43</v>
      </c>
      <c r="W645" s="33" t="str">
        <f t="shared" si="6"/>
        <v>Gen Y 👨‍🦱</v>
      </c>
      <c r="X645" s="31"/>
      <c r="Y645" s="74"/>
      <c r="Z645" s="27"/>
      <c r="AA645" s="27"/>
      <c r="AB645" s="36" t="b">
        <v>0</v>
      </c>
      <c r="AC645" s="23" t="s">
        <v>140</v>
      </c>
      <c r="AD645" s="21"/>
      <c r="AE645" s="21"/>
      <c r="AF645" s="21"/>
      <c r="AG645" s="21"/>
      <c r="AH645" s="21"/>
      <c r="AI645" s="21"/>
      <c r="AJ645" s="21"/>
      <c r="AK645" s="86"/>
      <c r="AL645" s="86"/>
      <c r="AM645" s="86"/>
      <c r="AN645" s="86"/>
    </row>
    <row r="646" ht="21.75" customHeight="1">
      <c r="A646" s="8">
        <v>656.0</v>
      </c>
      <c r="B646" s="26" t="s">
        <v>36</v>
      </c>
      <c r="C646" s="90" t="s">
        <v>1879</v>
      </c>
      <c r="D646" s="72" t="s">
        <v>1880</v>
      </c>
      <c r="E646" s="137" t="s">
        <v>1881</v>
      </c>
      <c r="F646" s="39" t="s">
        <v>56</v>
      </c>
      <c r="G646" s="39" t="s">
        <v>211</v>
      </c>
      <c r="H646" s="106" t="s">
        <v>1869</v>
      </c>
      <c r="I646" s="74"/>
      <c r="J646" s="91" t="s">
        <v>44</v>
      </c>
      <c r="K646" s="10" t="s">
        <v>45</v>
      </c>
      <c r="L646" s="23" t="s">
        <v>46</v>
      </c>
      <c r="M646" s="24" t="s">
        <v>47</v>
      </c>
      <c r="N646" s="25" t="s">
        <v>48</v>
      </c>
      <c r="O646" s="26" t="s">
        <v>49</v>
      </c>
      <c r="P646" s="27">
        <f t="shared" si="1"/>
        <v>31</v>
      </c>
      <c r="Q646" s="77">
        <v>34740.0</v>
      </c>
      <c r="R646" s="78">
        <v>44896.0</v>
      </c>
      <c r="S646" s="79" t="str">
        <f t="shared" si="2"/>
        <v>3 ปี 2 เดือน 14 วัน </v>
      </c>
      <c r="T646" s="31">
        <f t="shared" si="7"/>
        <v>56888</v>
      </c>
      <c r="U646" s="32">
        <f t="shared" si="4"/>
        <v>2055</v>
      </c>
      <c r="V646" s="33" t="str">
        <f t="shared" si="5"/>
        <v>29-33</v>
      </c>
      <c r="W646" s="33" t="str">
        <f t="shared" si="6"/>
        <v>Gen Y 👨‍🦱</v>
      </c>
      <c r="X646" s="31"/>
      <c r="Y646" s="74"/>
      <c r="Z646" s="27"/>
      <c r="AA646" s="27"/>
      <c r="AB646" s="36" t="b">
        <v>0</v>
      </c>
      <c r="AC646" s="23" t="s">
        <v>140</v>
      </c>
      <c r="AD646" s="21"/>
      <c r="AE646" s="21"/>
      <c r="AF646" s="21"/>
      <c r="AG646" s="21"/>
      <c r="AH646" s="21"/>
      <c r="AI646" s="21"/>
      <c r="AJ646" s="21"/>
      <c r="AK646" s="86"/>
      <c r="AL646" s="86"/>
      <c r="AM646" s="86"/>
      <c r="AN646" s="86"/>
    </row>
    <row r="647" ht="21.75" customHeight="1">
      <c r="A647" s="8">
        <v>657.0</v>
      </c>
      <c r="B647" s="26" t="s">
        <v>52</v>
      </c>
      <c r="C647" s="90" t="s">
        <v>1882</v>
      </c>
      <c r="D647" s="72" t="s">
        <v>1883</v>
      </c>
      <c r="E647" s="137" t="s">
        <v>1884</v>
      </c>
      <c r="F647" s="39" t="s">
        <v>56</v>
      </c>
      <c r="G647" s="39" t="s">
        <v>211</v>
      </c>
      <c r="H647" s="106" t="s">
        <v>636</v>
      </c>
      <c r="I647" s="74"/>
      <c r="J647" s="91" t="s">
        <v>44</v>
      </c>
      <c r="K647" s="10" t="s">
        <v>45</v>
      </c>
      <c r="L647" s="23" t="s">
        <v>46</v>
      </c>
      <c r="M647" s="40" t="s">
        <v>59</v>
      </c>
      <c r="N647" s="25" t="s">
        <v>48</v>
      </c>
      <c r="O647" s="26" t="s">
        <v>49</v>
      </c>
      <c r="P647" s="27">
        <f t="shared" si="1"/>
        <v>27</v>
      </c>
      <c r="Q647" s="77">
        <v>36174.0</v>
      </c>
      <c r="R647" s="78">
        <v>45170.0</v>
      </c>
      <c r="S647" s="79" t="str">
        <f t="shared" si="2"/>
        <v>2 ปี 5 เดือน 14 วัน </v>
      </c>
      <c r="T647" s="31">
        <f t="shared" si="7"/>
        <v>58349</v>
      </c>
      <c r="U647" s="32">
        <f t="shared" si="4"/>
        <v>2059</v>
      </c>
      <c r="V647" s="33" t="str">
        <f t="shared" si="5"/>
        <v>24-28</v>
      </c>
      <c r="W647" s="33" t="str">
        <f t="shared" si="6"/>
        <v>Gen Z 🧒</v>
      </c>
      <c r="X647" s="31"/>
      <c r="Y647" s="74"/>
      <c r="Z647" s="27"/>
      <c r="AA647" s="27"/>
      <c r="AB647" s="36" t="b">
        <v>0</v>
      </c>
      <c r="AC647" s="23" t="s">
        <v>140</v>
      </c>
      <c r="AD647" s="21"/>
      <c r="AE647" s="21"/>
      <c r="AF647" s="21"/>
      <c r="AG647" s="21"/>
      <c r="AH647" s="20" t="s">
        <v>80</v>
      </c>
      <c r="AI647" s="21"/>
      <c r="AJ647" s="21"/>
      <c r="AK647" s="86"/>
      <c r="AL647" s="86"/>
      <c r="AM647" s="86"/>
      <c r="AN647" s="86"/>
    </row>
    <row r="648" ht="21.75" customHeight="1">
      <c r="A648" s="8">
        <v>658.0</v>
      </c>
      <c r="B648" s="26" t="s">
        <v>52</v>
      </c>
      <c r="C648" s="90" t="s">
        <v>1769</v>
      </c>
      <c r="D648" s="72" t="s">
        <v>1885</v>
      </c>
      <c r="E648" s="137" t="s">
        <v>1886</v>
      </c>
      <c r="F648" s="39" t="s">
        <v>56</v>
      </c>
      <c r="G648" s="39" t="s">
        <v>211</v>
      </c>
      <c r="H648" s="106" t="s">
        <v>1869</v>
      </c>
      <c r="I648" s="74"/>
      <c r="J648" s="91" t="s">
        <v>44</v>
      </c>
      <c r="K648" s="10" t="s">
        <v>45</v>
      </c>
      <c r="L648" s="23" t="s">
        <v>46</v>
      </c>
      <c r="M648" s="40" t="s">
        <v>59</v>
      </c>
      <c r="N648" s="25" t="s">
        <v>48</v>
      </c>
      <c r="O648" s="26" t="s">
        <v>49</v>
      </c>
      <c r="P648" s="27">
        <f t="shared" si="1"/>
        <v>32</v>
      </c>
      <c r="Q648" s="77">
        <v>34326.0</v>
      </c>
      <c r="R648" s="78">
        <v>44896.0</v>
      </c>
      <c r="S648" s="79" t="str">
        <f t="shared" si="2"/>
        <v>3 ปี 2 เดือน 14 วัน </v>
      </c>
      <c r="T648" s="31">
        <f t="shared" si="7"/>
        <v>56523</v>
      </c>
      <c r="U648" s="32">
        <f t="shared" si="4"/>
        <v>2054</v>
      </c>
      <c r="V648" s="33" t="str">
        <f t="shared" si="5"/>
        <v>29-33</v>
      </c>
      <c r="W648" s="33" t="str">
        <f t="shared" si="6"/>
        <v>Gen Y 👨‍🦱</v>
      </c>
      <c r="X648" s="31"/>
      <c r="Y648" s="74"/>
      <c r="Z648" s="27"/>
      <c r="AA648" s="27"/>
      <c r="AB648" s="36" t="b">
        <v>0</v>
      </c>
      <c r="AC648" s="23" t="s">
        <v>140</v>
      </c>
      <c r="AD648" s="21"/>
      <c r="AE648" s="21"/>
      <c r="AF648" s="21"/>
      <c r="AG648" s="21"/>
      <c r="AH648" s="21"/>
      <c r="AI648" s="21"/>
      <c r="AJ648" s="21"/>
      <c r="AK648" s="86"/>
      <c r="AL648" s="86"/>
      <c r="AM648" s="86"/>
      <c r="AN648" s="86"/>
    </row>
    <row r="649" ht="21.75" customHeight="1">
      <c r="A649" s="8">
        <v>659.0</v>
      </c>
      <c r="B649" s="26" t="s">
        <v>36</v>
      </c>
      <c r="C649" s="90" t="s">
        <v>1887</v>
      </c>
      <c r="D649" s="72" t="s">
        <v>1888</v>
      </c>
      <c r="E649" s="137" t="s">
        <v>1889</v>
      </c>
      <c r="F649" s="10" t="s">
        <v>210</v>
      </c>
      <c r="G649" s="39" t="s">
        <v>211</v>
      </c>
      <c r="H649" s="106" t="s">
        <v>1869</v>
      </c>
      <c r="I649" s="74"/>
      <c r="J649" s="91" t="s">
        <v>44</v>
      </c>
      <c r="K649" s="10" t="s">
        <v>45</v>
      </c>
      <c r="L649" s="23" t="s">
        <v>172</v>
      </c>
      <c r="M649" s="24" t="s">
        <v>47</v>
      </c>
      <c r="N649" s="26" t="s">
        <v>190</v>
      </c>
      <c r="O649" s="26" t="s">
        <v>174</v>
      </c>
      <c r="P649" s="27">
        <f t="shared" si="1"/>
        <v>29</v>
      </c>
      <c r="Q649" s="77">
        <v>35118.0</v>
      </c>
      <c r="R649" s="78">
        <v>44896.0</v>
      </c>
      <c r="S649" s="79" t="str">
        <f t="shared" si="2"/>
        <v>3 ปี 2 เดือน 14 วัน </v>
      </c>
      <c r="T649" s="31">
        <f t="shared" si="7"/>
        <v>57254</v>
      </c>
      <c r="U649" s="32">
        <f t="shared" si="4"/>
        <v>2056</v>
      </c>
      <c r="V649" s="33" t="str">
        <f t="shared" si="5"/>
        <v>29-33</v>
      </c>
      <c r="W649" s="33" t="str">
        <f t="shared" si="6"/>
        <v>Gen Y 👨‍🦱</v>
      </c>
      <c r="X649" s="31"/>
      <c r="Y649" s="74"/>
      <c r="Z649" s="27"/>
      <c r="AA649" s="27"/>
      <c r="AB649" s="36" t="b">
        <v>0</v>
      </c>
      <c r="AC649" s="23" t="s">
        <v>175</v>
      </c>
      <c r="AD649" s="21"/>
      <c r="AE649" s="21"/>
      <c r="AF649" s="21"/>
      <c r="AG649" s="21"/>
      <c r="AH649" s="21"/>
      <c r="AI649" s="21"/>
      <c r="AJ649" s="21"/>
      <c r="AK649" s="86"/>
      <c r="AL649" s="86"/>
      <c r="AM649" s="86"/>
      <c r="AN649" s="86"/>
    </row>
    <row r="650" ht="21.75" customHeight="1">
      <c r="A650" s="8">
        <v>660.0</v>
      </c>
      <c r="B650" s="26" t="s">
        <v>36</v>
      </c>
      <c r="C650" s="90" t="s">
        <v>1890</v>
      </c>
      <c r="D650" s="72" t="s">
        <v>1891</v>
      </c>
      <c r="E650" s="137" t="s">
        <v>1892</v>
      </c>
      <c r="F650" s="10" t="s">
        <v>210</v>
      </c>
      <c r="G650" s="39" t="s">
        <v>211</v>
      </c>
      <c r="H650" s="106" t="s">
        <v>1869</v>
      </c>
      <c r="I650" s="74"/>
      <c r="J650" s="91" t="s">
        <v>44</v>
      </c>
      <c r="K650" s="10" t="s">
        <v>45</v>
      </c>
      <c r="L650" s="23" t="s">
        <v>172</v>
      </c>
      <c r="M650" s="24" t="s">
        <v>47</v>
      </c>
      <c r="N650" s="26" t="s">
        <v>190</v>
      </c>
      <c r="O650" s="26" t="s">
        <v>174</v>
      </c>
      <c r="P650" s="27">
        <f t="shared" si="1"/>
        <v>27</v>
      </c>
      <c r="Q650" s="77">
        <v>36072.0</v>
      </c>
      <c r="R650" s="78">
        <v>44896.0</v>
      </c>
      <c r="S650" s="79" t="str">
        <f t="shared" si="2"/>
        <v>3 ปี 2 เดือน 14 วัน </v>
      </c>
      <c r="T650" s="31">
        <f t="shared" si="7"/>
        <v>58349</v>
      </c>
      <c r="U650" s="32">
        <f t="shared" si="4"/>
        <v>2059</v>
      </c>
      <c r="V650" s="33" t="str">
        <f t="shared" si="5"/>
        <v>24-28</v>
      </c>
      <c r="W650" s="33" t="str">
        <f t="shared" si="6"/>
        <v>Gen Z 🧒</v>
      </c>
      <c r="X650" s="31"/>
      <c r="Y650" s="74"/>
      <c r="Z650" s="27"/>
      <c r="AA650" s="27"/>
      <c r="AB650" s="36" t="b">
        <v>0</v>
      </c>
      <c r="AC650" s="23" t="s">
        <v>175</v>
      </c>
      <c r="AD650" s="21"/>
      <c r="AE650" s="21"/>
      <c r="AF650" s="21"/>
      <c r="AG650" s="21"/>
      <c r="AH650" s="21"/>
      <c r="AI650" s="21"/>
      <c r="AJ650" s="21"/>
      <c r="AK650" s="86"/>
      <c r="AL650" s="86"/>
      <c r="AM650" s="86"/>
      <c r="AN650" s="86"/>
    </row>
    <row r="651" ht="21.75" customHeight="1">
      <c r="A651" s="8">
        <v>661.0</v>
      </c>
      <c r="B651" s="26" t="s">
        <v>36</v>
      </c>
      <c r="C651" s="90" t="s">
        <v>1893</v>
      </c>
      <c r="D651" s="72" t="s">
        <v>1894</v>
      </c>
      <c r="E651" s="137" t="s">
        <v>1895</v>
      </c>
      <c r="F651" s="10" t="s">
        <v>210</v>
      </c>
      <c r="G651" s="39" t="s">
        <v>211</v>
      </c>
      <c r="H651" s="106" t="s">
        <v>1869</v>
      </c>
      <c r="I651" s="74"/>
      <c r="J651" s="91" t="s">
        <v>44</v>
      </c>
      <c r="K651" s="10" t="s">
        <v>45</v>
      </c>
      <c r="L651" s="23" t="s">
        <v>172</v>
      </c>
      <c r="M651" s="24" t="s">
        <v>47</v>
      </c>
      <c r="N651" s="26" t="s">
        <v>190</v>
      </c>
      <c r="O651" s="26" t="s">
        <v>174</v>
      </c>
      <c r="P651" s="27">
        <f t="shared" si="1"/>
        <v>26</v>
      </c>
      <c r="Q651" s="77">
        <v>36491.0</v>
      </c>
      <c r="R651" s="78">
        <v>44896.0</v>
      </c>
      <c r="S651" s="79" t="str">
        <f t="shared" si="2"/>
        <v>3 ปี 2 เดือน 14 วัน </v>
      </c>
      <c r="T651" s="31">
        <f t="shared" si="7"/>
        <v>58715</v>
      </c>
      <c r="U651" s="32">
        <f t="shared" si="4"/>
        <v>2060</v>
      </c>
      <c r="V651" s="33" t="str">
        <f t="shared" si="5"/>
        <v>24-28</v>
      </c>
      <c r="W651" s="33" t="str">
        <f t="shared" si="6"/>
        <v>Gen Z 🧒</v>
      </c>
      <c r="X651" s="31"/>
      <c r="Y651" s="74"/>
      <c r="Z651" s="27"/>
      <c r="AA651" s="27"/>
      <c r="AB651" s="36" t="b">
        <v>0</v>
      </c>
      <c r="AC651" s="23" t="s">
        <v>175</v>
      </c>
      <c r="AD651" s="21"/>
      <c r="AE651" s="21"/>
      <c r="AF651" s="21"/>
      <c r="AG651" s="21"/>
      <c r="AH651" s="21"/>
      <c r="AI651" s="21"/>
      <c r="AJ651" s="21"/>
      <c r="AK651" s="86"/>
      <c r="AL651" s="86"/>
      <c r="AM651" s="86"/>
      <c r="AN651" s="86"/>
    </row>
    <row r="652" ht="21.75" customHeight="1">
      <c r="A652" s="8">
        <v>662.0</v>
      </c>
      <c r="B652" s="25" t="s">
        <v>36</v>
      </c>
      <c r="C652" s="300" t="s">
        <v>1896</v>
      </c>
      <c r="D652" s="88" t="s">
        <v>1897</v>
      </c>
      <c r="E652" s="299" t="s">
        <v>1898</v>
      </c>
      <c r="F652" s="20" t="s">
        <v>255</v>
      </c>
      <c r="G652" s="39" t="s">
        <v>556</v>
      </c>
      <c r="H652" s="106" t="s">
        <v>557</v>
      </c>
      <c r="I652" s="106" t="s">
        <v>558</v>
      </c>
      <c r="J652" s="91" t="s">
        <v>44</v>
      </c>
      <c r="K652" s="10" t="s">
        <v>45</v>
      </c>
      <c r="L652" s="23" t="s">
        <v>102</v>
      </c>
      <c r="M652" s="24" t="s">
        <v>47</v>
      </c>
      <c r="N652" s="25" t="s">
        <v>48</v>
      </c>
      <c r="O652" s="26" t="s">
        <v>49</v>
      </c>
      <c r="P652" s="25">
        <f t="shared" si="1"/>
        <v>41</v>
      </c>
      <c r="Q652" s="28">
        <v>31080.0</v>
      </c>
      <c r="R652" s="67">
        <v>45566.0</v>
      </c>
      <c r="S652" s="30" t="str">
        <f t="shared" si="2"/>
        <v>1 ปี 4 เดือน 14 วัน </v>
      </c>
      <c r="T652" s="28">
        <f t="shared" si="7"/>
        <v>53236</v>
      </c>
      <c r="U652" s="32">
        <f t="shared" si="4"/>
        <v>2045</v>
      </c>
      <c r="V652" s="33" t="str">
        <f t="shared" si="5"/>
        <v>39-43</v>
      </c>
      <c r="W652" s="33" t="str">
        <f t="shared" si="6"/>
        <v>Gen Y 👨‍🦱</v>
      </c>
      <c r="X652" s="28"/>
      <c r="Y652" s="89" t="s">
        <v>1899</v>
      </c>
      <c r="Z652" s="40" t="s">
        <v>1900</v>
      </c>
      <c r="AA652" s="101">
        <v>46188.0</v>
      </c>
      <c r="AB652" s="102" t="b">
        <v>1</v>
      </c>
      <c r="AC652" s="23" t="s">
        <v>50</v>
      </c>
      <c r="AD652" s="81"/>
      <c r="AE652" s="81"/>
      <c r="AF652" s="106" t="s">
        <v>600</v>
      </c>
      <c r="AG652" s="42" t="s">
        <v>562</v>
      </c>
      <c r="AH652" s="42" t="s">
        <v>600</v>
      </c>
      <c r="AI652" s="37"/>
      <c r="AJ652" s="37"/>
      <c r="AK652" s="38"/>
      <c r="AL652" s="38"/>
      <c r="AM652" s="38"/>
      <c r="AN652" s="38"/>
    </row>
    <row r="653" ht="21.75" customHeight="1">
      <c r="A653" s="8">
        <v>663.0</v>
      </c>
      <c r="B653" s="25" t="s">
        <v>52</v>
      </c>
      <c r="C653" s="300" t="s">
        <v>1901</v>
      </c>
      <c r="D653" s="88" t="s">
        <v>1902</v>
      </c>
      <c r="E653" s="299" t="s">
        <v>1903</v>
      </c>
      <c r="F653" s="20" t="s">
        <v>255</v>
      </c>
      <c r="G653" s="39" t="s">
        <v>556</v>
      </c>
      <c r="H653" s="106" t="s">
        <v>557</v>
      </c>
      <c r="I653" s="106" t="s">
        <v>558</v>
      </c>
      <c r="J653" s="91" t="s">
        <v>44</v>
      </c>
      <c r="K653" s="10" t="s">
        <v>45</v>
      </c>
      <c r="L653" s="23" t="s">
        <v>102</v>
      </c>
      <c r="M653" s="40" t="s">
        <v>59</v>
      </c>
      <c r="N653" s="25" t="s">
        <v>48</v>
      </c>
      <c r="O653" s="26" t="s">
        <v>49</v>
      </c>
      <c r="P653" s="25">
        <f t="shared" si="1"/>
        <v>38</v>
      </c>
      <c r="Q653" s="28">
        <v>31894.0</v>
      </c>
      <c r="R653" s="67">
        <v>45566.0</v>
      </c>
      <c r="S653" s="30" t="str">
        <f t="shared" si="2"/>
        <v>1 ปี 4 เดือน 14 วัน </v>
      </c>
      <c r="T653" s="28">
        <f t="shared" si="7"/>
        <v>53966</v>
      </c>
      <c r="U653" s="32">
        <f t="shared" si="4"/>
        <v>2047</v>
      </c>
      <c r="V653" s="33" t="str">
        <f t="shared" si="5"/>
        <v>34-38</v>
      </c>
      <c r="W653" s="33" t="str">
        <f t="shared" si="6"/>
        <v>Gen Y 👨‍🦱</v>
      </c>
      <c r="X653" s="28"/>
      <c r="Y653" s="89" t="s">
        <v>1899</v>
      </c>
      <c r="Z653" s="145" t="s">
        <v>1904</v>
      </c>
      <c r="AA653" s="101">
        <v>46188.0</v>
      </c>
      <c r="AB653" s="102" t="b">
        <v>1</v>
      </c>
      <c r="AC653" s="23" t="s">
        <v>50</v>
      </c>
      <c r="AD653" s="81"/>
      <c r="AE653" s="81"/>
      <c r="AF653" s="127" t="s">
        <v>600</v>
      </c>
      <c r="AG653" s="42" t="s">
        <v>562</v>
      </c>
      <c r="AH653" s="42" t="s">
        <v>600</v>
      </c>
      <c r="AI653" s="37"/>
      <c r="AJ653" s="37"/>
      <c r="AK653" s="38"/>
      <c r="AL653" s="38"/>
      <c r="AM653" s="38"/>
      <c r="AN653" s="38"/>
    </row>
    <row r="654" ht="21.75" customHeight="1">
      <c r="A654" s="8">
        <v>664.0</v>
      </c>
      <c r="B654" s="26" t="s">
        <v>36</v>
      </c>
      <c r="C654" s="90" t="s">
        <v>1905</v>
      </c>
      <c r="D654" s="72" t="s">
        <v>1906</v>
      </c>
      <c r="E654" s="26">
        <v>2704.0</v>
      </c>
      <c r="F654" s="20" t="s">
        <v>178</v>
      </c>
      <c r="G654" s="39" t="s">
        <v>211</v>
      </c>
      <c r="H654" s="106" t="s">
        <v>636</v>
      </c>
      <c r="I654" s="74"/>
      <c r="J654" s="91" t="s">
        <v>44</v>
      </c>
      <c r="K654" s="50" t="s">
        <v>135</v>
      </c>
      <c r="L654" s="23" t="s">
        <v>172</v>
      </c>
      <c r="M654" s="24" t="s">
        <v>47</v>
      </c>
      <c r="N654" s="26" t="s">
        <v>190</v>
      </c>
      <c r="O654" s="26" t="s">
        <v>174</v>
      </c>
      <c r="P654" s="27">
        <f t="shared" si="1"/>
        <v>43</v>
      </c>
      <c r="Q654" s="77">
        <v>30207.0</v>
      </c>
      <c r="R654" s="78">
        <v>45110.0</v>
      </c>
      <c r="S654" s="79" t="str">
        <f t="shared" si="2"/>
        <v>2 ปี 7 เดือน 12 วัน </v>
      </c>
      <c r="T654" s="31">
        <f t="shared" si="7"/>
        <v>52140</v>
      </c>
      <c r="U654" s="32">
        <f t="shared" si="4"/>
        <v>2042</v>
      </c>
      <c r="V654" s="33" t="str">
        <f t="shared" si="5"/>
        <v>39-43</v>
      </c>
      <c r="W654" s="33" t="str">
        <f t="shared" si="6"/>
        <v>Gen Y 👨‍🦱</v>
      </c>
      <c r="X654" s="31"/>
      <c r="Y654" s="74"/>
      <c r="Z654" s="27"/>
      <c r="AA654" s="27"/>
      <c r="AB654" s="36" t="b">
        <v>0</v>
      </c>
      <c r="AC654" s="23" t="s">
        <v>175</v>
      </c>
      <c r="AD654" s="21"/>
      <c r="AE654" s="21"/>
      <c r="AF654" s="21"/>
      <c r="AG654" s="21"/>
      <c r="AH654" s="21"/>
      <c r="AI654" s="21"/>
      <c r="AJ654" s="21"/>
      <c r="AK654" s="86"/>
      <c r="AL654" s="86"/>
      <c r="AM654" s="86"/>
      <c r="AN654" s="86"/>
    </row>
    <row r="655" ht="21.75" customHeight="1">
      <c r="A655" s="8">
        <v>665.0</v>
      </c>
      <c r="B655" s="26" t="s">
        <v>52</v>
      </c>
      <c r="C655" s="90" t="s">
        <v>1907</v>
      </c>
      <c r="D655" s="72" t="s">
        <v>1908</v>
      </c>
      <c r="E655" s="26">
        <v>5541.0</v>
      </c>
      <c r="F655" s="10" t="s">
        <v>159</v>
      </c>
      <c r="G655" s="39" t="s">
        <v>211</v>
      </c>
      <c r="H655" s="106" t="s">
        <v>672</v>
      </c>
      <c r="I655" s="74"/>
      <c r="J655" s="91" t="s">
        <v>44</v>
      </c>
      <c r="K655" s="50" t="s">
        <v>135</v>
      </c>
      <c r="L655" s="23" t="s">
        <v>46</v>
      </c>
      <c r="M655" s="40" t="s">
        <v>59</v>
      </c>
      <c r="N655" s="25" t="s">
        <v>48</v>
      </c>
      <c r="O655" s="26" t="s">
        <v>49</v>
      </c>
      <c r="P655" s="27">
        <f t="shared" si="1"/>
        <v>28</v>
      </c>
      <c r="Q655" s="77">
        <v>35646.0</v>
      </c>
      <c r="R655" s="78">
        <v>45110.0</v>
      </c>
      <c r="S655" s="79" t="str">
        <f t="shared" si="2"/>
        <v>2 ปี 7 เดือน 12 วัน </v>
      </c>
      <c r="T655" s="31">
        <f t="shared" si="7"/>
        <v>57619</v>
      </c>
      <c r="U655" s="32">
        <f t="shared" si="4"/>
        <v>2057</v>
      </c>
      <c r="V655" s="33" t="str">
        <f t="shared" si="5"/>
        <v>24-28</v>
      </c>
      <c r="W655" s="33" t="str">
        <f t="shared" si="6"/>
        <v>Gen Z 🧒</v>
      </c>
      <c r="X655" s="31"/>
      <c r="Y655" s="74"/>
      <c r="Z655" s="27"/>
      <c r="AA655" s="27"/>
      <c r="AB655" s="36" t="b">
        <v>0</v>
      </c>
      <c r="AC655" s="23" t="s">
        <v>140</v>
      </c>
      <c r="AD655" s="21"/>
      <c r="AE655" s="21"/>
      <c r="AF655" s="21"/>
      <c r="AG655" s="21"/>
      <c r="AH655" s="21"/>
      <c r="AI655" s="21"/>
      <c r="AJ655" s="21"/>
      <c r="AK655" s="86"/>
      <c r="AL655" s="86"/>
      <c r="AM655" s="86"/>
      <c r="AN655" s="86"/>
    </row>
    <row r="656" ht="21.75" customHeight="1">
      <c r="A656" s="8">
        <v>666.0</v>
      </c>
      <c r="B656" s="40" t="s">
        <v>52</v>
      </c>
      <c r="C656" s="68" t="s">
        <v>1909</v>
      </c>
      <c r="D656" s="69" t="s">
        <v>1910</v>
      </c>
      <c r="E656" s="40">
        <v>5620.0</v>
      </c>
      <c r="F656" s="10" t="s">
        <v>159</v>
      </c>
      <c r="G656" s="39" t="s">
        <v>211</v>
      </c>
      <c r="H656" s="106" t="s">
        <v>672</v>
      </c>
      <c r="I656" s="70"/>
      <c r="J656" s="91" t="s">
        <v>44</v>
      </c>
      <c r="K656" s="50" t="s">
        <v>135</v>
      </c>
      <c r="L656" s="23" t="s">
        <v>46</v>
      </c>
      <c r="M656" s="40" t="s">
        <v>59</v>
      </c>
      <c r="N656" s="25" t="s">
        <v>48</v>
      </c>
      <c r="O656" s="26" t="s">
        <v>49</v>
      </c>
      <c r="P656" s="25">
        <f t="shared" si="1"/>
        <v>25</v>
      </c>
      <c r="Q656" s="66">
        <v>36789.0</v>
      </c>
      <c r="R656" s="67">
        <v>45566.0</v>
      </c>
      <c r="S656" s="30" t="str">
        <f t="shared" si="2"/>
        <v>1 ปี 4 เดือน 14 วัน </v>
      </c>
      <c r="T656" s="28">
        <f t="shared" si="7"/>
        <v>58715</v>
      </c>
      <c r="U656" s="32">
        <f t="shared" si="4"/>
        <v>2060</v>
      </c>
      <c r="V656" s="33" t="str">
        <f t="shared" si="5"/>
        <v>24-28</v>
      </c>
      <c r="W656" s="33" t="str">
        <f t="shared" si="6"/>
        <v>Gen Z 🧒</v>
      </c>
      <c r="X656" s="28"/>
      <c r="Y656" s="70"/>
      <c r="Z656" s="25"/>
      <c r="AA656" s="25"/>
      <c r="AB656" s="36" t="b">
        <v>0</v>
      </c>
      <c r="AC656" s="23" t="s">
        <v>140</v>
      </c>
      <c r="AD656" s="34"/>
      <c r="AE656" s="34"/>
      <c r="AF656" s="34"/>
      <c r="AG656" s="34"/>
      <c r="AH656" s="34"/>
      <c r="AI656" s="34"/>
      <c r="AJ656" s="34"/>
      <c r="AK656" s="162"/>
      <c r="AL656" s="162"/>
      <c r="AM656" s="162"/>
      <c r="AN656" s="162"/>
    </row>
    <row r="657" ht="21.75" customHeight="1">
      <c r="A657" s="8">
        <v>667.0</v>
      </c>
      <c r="B657" s="40" t="s">
        <v>52</v>
      </c>
      <c r="C657" s="68" t="s">
        <v>1911</v>
      </c>
      <c r="D657" s="69" t="s">
        <v>1912</v>
      </c>
      <c r="E657" s="40">
        <v>5621.0</v>
      </c>
      <c r="F657" s="10" t="s">
        <v>159</v>
      </c>
      <c r="G657" s="39" t="s">
        <v>211</v>
      </c>
      <c r="H657" s="106" t="s">
        <v>672</v>
      </c>
      <c r="I657" s="70"/>
      <c r="J657" s="91" t="s">
        <v>44</v>
      </c>
      <c r="K657" s="50" t="s">
        <v>135</v>
      </c>
      <c r="L657" s="23" t="s">
        <v>46</v>
      </c>
      <c r="M657" s="40" t="s">
        <v>59</v>
      </c>
      <c r="N657" s="25" t="s">
        <v>48</v>
      </c>
      <c r="O657" s="26" t="s">
        <v>49</v>
      </c>
      <c r="P657" s="25">
        <f t="shared" si="1"/>
        <v>30</v>
      </c>
      <c r="Q657" s="66">
        <v>34992.0</v>
      </c>
      <c r="R657" s="67">
        <v>45566.0</v>
      </c>
      <c r="S657" s="30" t="str">
        <f t="shared" si="2"/>
        <v>1 ปี 4 เดือน 14 วัน </v>
      </c>
      <c r="T657" s="28">
        <f t="shared" si="7"/>
        <v>57254</v>
      </c>
      <c r="U657" s="32">
        <f t="shared" si="4"/>
        <v>2056</v>
      </c>
      <c r="V657" s="33" t="str">
        <f t="shared" si="5"/>
        <v>29-33</v>
      </c>
      <c r="W657" s="33" t="str">
        <f t="shared" si="6"/>
        <v>Gen Y 👨‍🦱</v>
      </c>
      <c r="X657" s="28"/>
      <c r="Y657" s="70"/>
      <c r="Z657" s="25"/>
      <c r="AA657" s="25"/>
      <c r="AB657" s="36" t="b">
        <v>0</v>
      </c>
      <c r="AC657" s="23" t="s">
        <v>140</v>
      </c>
      <c r="AD657" s="34"/>
      <c r="AE657" s="34"/>
      <c r="AF657" s="34"/>
      <c r="AG657" s="34"/>
      <c r="AH657" s="34"/>
      <c r="AI657" s="34"/>
      <c r="AJ657" s="34"/>
      <c r="AK657" s="162"/>
      <c r="AL657" s="162"/>
      <c r="AM657" s="162"/>
      <c r="AN657" s="162"/>
    </row>
    <row r="658" ht="21.75" customHeight="1">
      <c r="A658" s="8">
        <v>668.0</v>
      </c>
      <c r="B658" s="40" t="s">
        <v>52</v>
      </c>
      <c r="C658" s="68" t="s">
        <v>1913</v>
      </c>
      <c r="D658" s="69" t="s">
        <v>1914</v>
      </c>
      <c r="E658" s="40">
        <v>5622.0</v>
      </c>
      <c r="F658" s="39" t="s">
        <v>56</v>
      </c>
      <c r="G658" s="39" t="s">
        <v>211</v>
      </c>
      <c r="H658" s="106" t="s">
        <v>636</v>
      </c>
      <c r="I658" s="70"/>
      <c r="J658" s="91" t="s">
        <v>44</v>
      </c>
      <c r="K658" s="50" t="s">
        <v>135</v>
      </c>
      <c r="L658" s="23" t="s">
        <v>46</v>
      </c>
      <c r="M658" s="40" t="s">
        <v>59</v>
      </c>
      <c r="N658" s="25" t="s">
        <v>48</v>
      </c>
      <c r="O658" s="26" t="s">
        <v>49</v>
      </c>
      <c r="P658" s="25">
        <f t="shared" si="1"/>
        <v>30</v>
      </c>
      <c r="Q658" s="66">
        <v>34966.0</v>
      </c>
      <c r="R658" s="67">
        <v>45413.0</v>
      </c>
      <c r="S658" s="30" t="str">
        <f t="shared" si="2"/>
        <v>1 ปี 9 เดือน 14 วัน </v>
      </c>
      <c r="T658" s="28">
        <f t="shared" si="7"/>
        <v>56888</v>
      </c>
      <c r="U658" s="32">
        <f t="shared" si="4"/>
        <v>2055</v>
      </c>
      <c r="V658" s="33" t="str">
        <f t="shared" si="5"/>
        <v>29-33</v>
      </c>
      <c r="W658" s="33" t="str">
        <f t="shared" si="6"/>
        <v>Gen Y 👨‍🦱</v>
      </c>
      <c r="X658" s="28"/>
      <c r="Y658" s="70"/>
      <c r="Z658" s="25"/>
      <c r="AA658" s="25"/>
      <c r="AB658" s="36" t="b">
        <v>0</v>
      </c>
      <c r="AC658" s="23" t="s">
        <v>140</v>
      </c>
      <c r="AD658" s="21"/>
      <c r="AE658" s="21"/>
      <c r="AF658" s="21"/>
      <c r="AG658" s="21"/>
      <c r="AH658" s="20" t="s">
        <v>80</v>
      </c>
      <c r="AI658" s="34"/>
      <c r="AJ658" s="34"/>
      <c r="AK658" s="162"/>
      <c r="AL658" s="162"/>
      <c r="AM658" s="162"/>
      <c r="AN658" s="162"/>
    </row>
    <row r="659" ht="21.75" customHeight="1">
      <c r="A659" s="8">
        <v>669.0</v>
      </c>
      <c r="B659" s="40" t="s">
        <v>52</v>
      </c>
      <c r="C659" s="68" t="s">
        <v>1907</v>
      </c>
      <c r="D659" s="69" t="s">
        <v>1915</v>
      </c>
      <c r="E659" s="40">
        <v>5623.0</v>
      </c>
      <c r="F659" s="39" t="s">
        <v>56</v>
      </c>
      <c r="G659" s="39" t="s">
        <v>211</v>
      </c>
      <c r="H659" s="106" t="s">
        <v>636</v>
      </c>
      <c r="I659" s="70"/>
      <c r="J659" s="91" t="s">
        <v>44</v>
      </c>
      <c r="K659" s="50" t="s">
        <v>135</v>
      </c>
      <c r="L659" s="23" t="s">
        <v>46</v>
      </c>
      <c r="M659" s="40" t="s">
        <v>59</v>
      </c>
      <c r="N659" s="25" t="s">
        <v>48</v>
      </c>
      <c r="O659" s="26" t="s">
        <v>49</v>
      </c>
      <c r="P659" s="25">
        <f t="shared" si="1"/>
        <v>29</v>
      </c>
      <c r="Q659" s="66">
        <v>35430.0</v>
      </c>
      <c r="R659" s="67">
        <v>45474.0</v>
      </c>
      <c r="S659" s="30" t="str">
        <f t="shared" si="2"/>
        <v>1 ปี 7 เดือน 14 วัน </v>
      </c>
      <c r="T659" s="28">
        <f t="shared" si="7"/>
        <v>57619</v>
      </c>
      <c r="U659" s="32">
        <f t="shared" si="4"/>
        <v>2057</v>
      </c>
      <c r="V659" s="33" t="str">
        <f t="shared" si="5"/>
        <v>29-33</v>
      </c>
      <c r="W659" s="33" t="str">
        <f t="shared" si="6"/>
        <v>Gen Y 👨‍🦱</v>
      </c>
      <c r="X659" s="28"/>
      <c r="Y659" s="70"/>
      <c r="Z659" s="25"/>
      <c r="AA659" s="25"/>
      <c r="AB659" s="36" t="b">
        <v>0</v>
      </c>
      <c r="AC659" s="23" t="s">
        <v>140</v>
      </c>
      <c r="AD659" s="21"/>
      <c r="AE659" s="21"/>
      <c r="AF659" s="21"/>
      <c r="AG659" s="21"/>
      <c r="AH659" s="20" t="s">
        <v>80</v>
      </c>
      <c r="AI659" s="34"/>
      <c r="AJ659" s="34"/>
      <c r="AK659" s="162"/>
      <c r="AL659" s="162"/>
      <c r="AM659" s="162"/>
      <c r="AN659" s="162"/>
    </row>
    <row r="660" ht="21.75" customHeight="1">
      <c r="A660" s="8">
        <v>670.0</v>
      </c>
      <c r="B660" s="40" t="s">
        <v>36</v>
      </c>
      <c r="C660" s="68" t="s">
        <v>1916</v>
      </c>
      <c r="D660" s="69" t="s">
        <v>1917</v>
      </c>
      <c r="E660" s="40">
        <v>5625.0</v>
      </c>
      <c r="F660" s="10" t="s">
        <v>210</v>
      </c>
      <c r="G660" s="39" t="s">
        <v>211</v>
      </c>
      <c r="H660" s="106" t="s">
        <v>636</v>
      </c>
      <c r="I660" s="70"/>
      <c r="J660" s="91" t="s">
        <v>44</v>
      </c>
      <c r="K660" s="50" t="s">
        <v>135</v>
      </c>
      <c r="L660" s="23" t="s">
        <v>172</v>
      </c>
      <c r="M660" s="24" t="s">
        <v>47</v>
      </c>
      <c r="N660" s="40" t="s">
        <v>190</v>
      </c>
      <c r="O660" s="26" t="s">
        <v>174</v>
      </c>
      <c r="P660" s="25">
        <f t="shared" si="1"/>
        <v>29</v>
      </c>
      <c r="Q660" s="66">
        <v>35388.0</v>
      </c>
      <c r="R660" s="67">
        <v>45474.0</v>
      </c>
      <c r="S660" s="30" t="str">
        <f t="shared" si="2"/>
        <v>1 ปี 7 เดือน 14 วัน </v>
      </c>
      <c r="T660" s="28">
        <f t="shared" si="7"/>
        <v>57619</v>
      </c>
      <c r="U660" s="32">
        <f t="shared" si="4"/>
        <v>2057</v>
      </c>
      <c r="V660" s="33" t="str">
        <f t="shared" si="5"/>
        <v>29-33</v>
      </c>
      <c r="W660" s="33" t="str">
        <f t="shared" si="6"/>
        <v>Gen Y 👨‍🦱</v>
      </c>
      <c r="X660" s="28"/>
      <c r="Y660" s="70"/>
      <c r="Z660" s="25"/>
      <c r="AA660" s="25"/>
      <c r="AB660" s="36" t="b">
        <v>0</v>
      </c>
      <c r="AC660" s="23" t="s">
        <v>175</v>
      </c>
      <c r="AD660" s="34"/>
      <c r="AE660" s="34"/>
      <c r="AF660" s="34"/>
      <c r="AG660" s="34"/>
      <c r="AH660" s="34"/>
      <c r="AI660" s="34"/>
      <c r="AJ660" s="34"/>
      <c r="AK660" s="162"/>
      <c r="AL660" s="162"/>
      <c r="AM660" s="162"/>
      <c r="AN660" s="162"/>
    </row>
    <row r="661" ht="21.75" customHeight="1">
      <c r="A661" s="8">
        <v>671.0</v>
      </c>
      <c r="B661" s="27" t="s">
        <v>70</v>
      </c>
      <c r="C661" s="71" t="s">
        <v>1918</v>
      </c>
      <c r="D661" s="73" t="s">
        <v>1919</v>
      </c>
      <c r="E661" s="44" t="s">
        <v>1920</v>
      </c>
      <c r="F661" s="10" t="s">
        <v>159</v>
      </c>
      <c r="G661" s="39" t="s">
        <v>1921</v>
      </c>
      <c r="H661" s="74"/>
      <c r="I661" s="74"/>
      <c r="J661" s="22" t="s">
        <v>44</v>
      </c>
      <c r="K661" s="10" t="s">
        <v>269</v>
      </c>
      <c r="L661" s="23" t="s">
        <v>46</v>
      </c>
      <c r="M661" s="40" t="s">
        <v>59</v>
      </c>
      <c r="N661" s="25" t="s">
        <v>48</v>
      </c>
      <c r="O661" s="26" t="s">
        <v>49</v>
      </c>
      <c r="P661" s="27">
        <f t="shared" si="1"/>
        <v>57</v>
      </c>
      <c r="Q661" s="28">
        <v>25035.0</v>
      </c>
      <c r="R661" s="29">
        <v>34274.0</v>
      </c>
      <c r="S661" s="30" t="str">
        <f t="shared" si="2"/>
        <v>32 ปี 3 เดือน 14 วัน </v>
      </c>
      <c r="T661" s="31">
        <f t="shared" si="7"/>
        <v>47027</v>
      </c>
      <c r="U661" s="32">
        <f t="shared" si="4"/>
        <v>2028</v>
      </c>
      <c r="V661" s="33" t="str">
        <f t="shared" si="5"/>
        <v>54-58</v>
      </c>
      <c r="W661" s="33" t="str">
        <f t="shared" si="6"/>
        <v>Gen X 🧔</v>
      </c>
      <c r="X661" s="31"/>
      <c r="Y661" s="74"/>
      <c r="Z661" s="35"/>
      <c r="AA661" s="35"/>
      <c r="AB661" s="41" t="b">
        <v>0</v>
      </c>
      <c r="AC661" s="39" t="s">
        <v>271</v>
      </c>
      <c r="AD661" s="37"/>
      <c r="AE661" s="37"/>
      <c r="AF661" s="42" t="s">
        <v>1922</v>
      </c>
      <c r="AG661" s="42" t="s">
        <v>1922</v>
      </c>
      <c r="AH661" s="39" t="s">
        <v>1923</v>
      </c>
      <c r="AI661" s="37"/>
      <c r="AJ661" s="37"/>
      <c r="AK661" s="38"/>
      <c r="AL661" s="38"/>
      <c r="AM661" s="38"/>
      <c r="AN661" s="38"/>
    </row>
    <row r="662" ht="21.75" customHeight="1">
      <c r="A662" s="8">
        <v>672.0</v>
      </c>
      <c r="B662" s="27" t="s">
        <v>52</v>
      </c>
      <c r="C662" s="71" t="s">
        <v>1924</v>
      </c>
      <c r="D662" s="73" t="s">
        <v>1925</v>
      </c>
      <c r="E662" s="44" t="s">
        <v>1926</v>
      </c>
      <c r="F662" s="39" t="s">
        <v>1927</v>
      </c>
      <c r="G662" s="39" t="s">
        <v>1921</v>
      </c>
      <c r="H662" s="74"/>
      <c r="I662" s="74"/>
      <c r="J662" s="22" t="s">
        <v>44</v>
      </c>
      <c r="K662" s="10" t="s">
        <v>269</v>
      </c>
      <c r="L662" s="20" t="s">
        <v>403</v>
      </c>
      <c r="M662" s="40" t="s">
        <v>59</v>
      </c>
      <c r="N662" s="27" t="s">
        <v>404</v>
      </c>
      <c r="O662" s="26" t="s">
        <v>405</v>
      </c>
      <c r="P662" s="27">
        <f t="shared" si="1"/>
        <v>58</v>
      </c>
      <c r="Q662" s="28">
        <v>24567.0</v>
      </c>
      <c r="R662" s="29">
        <v>33886.0</v>
      </c>
      <c r="S662" s="30" t="str">
        <f t="shared" si="2"/>
        <v>33 ปี 4 เดือน 6 วัน </v>
      </c>
      <c r="T662" s="31">
        <f t="shared" si="7"/>
        <v>46661</v>
      </c>
      <c r="U662" s="32">
        <f t="shared" si="4"/>
        <v>2027</v>
      </c>
      <c r="V662" s="33" t="str">
        <f t="shared" si="5"/>
        <v>54-58</v>
      </c>
      <c r="W662" s="33" t="str">
        <f t="shared" si="6"/>
        <v>Gen X 🧔</v>
      </c>
      <c r="X662" s="31"/>
      <c r="Y662" s="74"/>
      <c r="Z662" s="281" t="s">
        <v>1928</v>
      </c>
      <c r="AA662" s="301">
        <v>45216.0</v>
      </c>
      <c r="AB662" s="36" t="b">
        <v>0</v>
      </c>
      <c r="AC662" s="23" t="s">
        <v>1929</v>
      </c>
      <c r="AD662" s="37"/>
      <c r="AE662" s="37"/>
      <c r="AF662" s="42" t="s">
        <v>1923</v>
      </c>
      <c r="AG662" s="37"/>
      <c r="AH662" s="42" t="s">
        <v>1923</v>
      </c>
      <c r="AI662" s="37"/>
      <c r="AJ662" s="39" t="s">
        <v>1921</v>
      </c>
      <c r="AK662" s="92"/>
      <c r="AL662" s="92"/>
      <c r="AM662" s="92"/>
      <c r="AN662" s="92"/>
    </row>
    <row r="663" ht="21.75" customHeight="1">
      <c r="A663" s="8">
        <v>673.0</v>
      </c>
      <c r="B663" s="27" t="s">
        <v>70</v>
      </c>
      <c r="C663" s="71" t="s">
        <v>1651</v>
      </c>
      <c r="D663" s="73" t="s">
        <v>1930</v>
      </c>
      <c r="E663" s="44" t="s">
        <v>1931</v>
      </c>
      <c r="F663" s="10" t="s">
        <v>159</v>
      </c>
      <c r="G663" s="39" t="s">
        <v>1921</v>
      </c>
      <c r="H663" s="74"/>
      <c r="I663" s="74"/>
      <c r="J663" s="22" t="s">
        <v>44</v>
      </c>
      <c r="K663" s="10" t="s">
        <v>269</v>
      </c>
      <c r="L663" s="23" t="s">
        <v>46</v>
      </c>
      <c r="M663" s="40" t="s">
        <v>59</v>
      </c>
      <c r="N663" s="27" t="s">
        <v>60</v>
      </c>
      <c r="O663" s="26" t="s">
        <v>61</v>
      </c>
      <c r="P663" s="27">
        <f t="shared" si="1"/>
        <v>56</v>
      </c>
      <c r="Q663" s="28">
        <v>25346.0</v>
      </c>
      <c r="R663" s="29">
        <v>34731.0</v>
      </c>
      <c r="S663" s="30" t="str">
        <f t="shared" si="2"/>
        <v>31 ปี 0 เดือน 14 วัน </v>
      </c>
      <c r="T663" s="31">
        <f t="shared" si="7"/>
        <v>47392</v>
      </c>
      <c r="U663" s="32">
        <f t="shared" si="4"/>
        <v>2029</v>
      </c>
      <c r="V663" s="33" t="str">
        <f t="shared" si="5"/>
        <v>54-58</v>
      </c>
      <c r="W663" s="33" t="str">
        <f t="shared" si="6"/>
        <v>Gen X 🧔</v>
      </c>
      <c r="X663" s="31"/>
      <c r="Y663" s="74"/>
      <c r="Z663" s="35"/>
      <c r="AA663" s="35"/>
      <c r="AB663" s="41" t="b">
        <v>0</v>
      </c>
      <c r="AC663" s="39" t="s">
        <v>271</v>
      </c>
      <c r="AD663" s="37"/>
      <c r="AE663" s="37"/>
      <c r="AF663" s="42" t="s">
        <v>1922</v>
      </c>
      <c r="AG663" s="42" t="s">
        <v>1922</v>
      </c>
      <c r="AH663" s="39" t="s">
        <v>1923</v>
      </c>
      <c r="AI663" s="37"/>
      <c r="AJ663" s="37"/>
      <c r="AK663" s="38"/>
      <c r="AL663" s="38"/>
      <c r="AM663" s="38"/>
      <c r="AN663" s="38"/>
    </row>
    <row r="664" ht="21.75" customHeight="1">
      <c r="A664" s="8">
        <v>674.0</v>
      </c>
      <c r="B664" s="27" t="s">
        <v>52</v>
      </c>
      <c r="C664" s="71" t="s">
        <v>1932</v>
      </c>
      <c r="D664" s="73" t="s">
        <v>1933</v>
      </c>
      <c r="E664" s="44" t="s">
        <v>1934</v>
      </c>
      <c r="F664" s="39" t="s">
        <v>1927</v>
      </c>
      <c r="G664" s="39" t="s">
        <v>1921</v>
      </c>
      <c r="H664" s="74"/>
      <c r="I664" s="74"/>
      <c r="J664" s="22" t="s">
        <v>44</v>
      </c>
      <c r="K664" s="10" t="s">
        <v>269</v>
      </c>
      <c r="L664" s="20" t="s">
        <v>403</v>
      </c>
      <c r="M664" s="40" t="s">
        <v>59</v>
      </c>
      <c r="N664" s="27" t="s">
        <v>404</v>
      </c>
      <c r="O664" s="26" t="s">
        <v>405</v>
      </c>
      <c r="P664" s="27">
        <f t="shared" si="1"/>
        <v>57</v>
      </c>
      <c r="Q664" s="66">
        <v>25146.0</v>
      </c>
      <c r="R664" s="29">
        <v>34918.0</v>
      </c>
      <c r="S664" s="30" t="str">
        <f t="shared" si="2"/>
        <v>30 ปี 6 เดือน 8 วัน </v>
      </c>
      <c r="T664" s="31">
        <f t="shared" si="7"/>
        <v>47392</v>
      </c>
      <c r="U664" s="32">
        <f t="shared" si="4"/>
        <v>2029</v>
      </c>
      <c r="V664" s="33" t="str">
        <f t="shared" si="5"/>
        <v>54-58</v>
      </c>
      <c r="W664" s="33" t="str">
        <f t="shared" si="6"/>
        <v>Gen X 🧔</v>
      </c>
      <c r="X664" s="21" t="s">
        <v>1935</v>
      </c>
      <c r="Y664" s="74"/>
      <c r="Z664" s="281" t="s">
        <v>1936</v>
      </c>
      <c r="AA664" s="101">
        <v>47577.0</v>
      </c>
      <c r="AB664" s="36" t="b">
        <v>0</v>
      </c>
      <c r="AC664" s="23" t="s">
        <v>1929</v>
      </c>
      <c r="AD664" s="37"/>
      <c r="AE664" s="37"/>
      <c r="AF664" s="42" t="s">
        <v>1923</v>
      </c>
      <c r="AG664" s="37"/>
      <c r="AH664" s="42" t="s">
        <v>1923</v>
      </c>
      <c r="AI664" s="37"/>
      <c r="AJ664" s="39" t="s">
        <v>1921</v>
      </c>
      <c r="AK664" s="92"/>
      <c r="AL664" s="92"/>
      <c r="AM664" s="92"/>
      <c r="AN664" s="92"/>
    </row>
    <row r="665" ht="21.75" customHeight="1">
      <c r="A665" s="8">
        <v>675.0</v>
      </c>
      <c r="B665" s="27" t="s">
        <v>70</v>
      </c>
      <c r="C665" s="71" t="s">
        <v>123</v>
      </c>
      <c r="D665" s="73" t="s">
        <v>1937</v>
      </c>
      <c r="E665" s="5" t="s">
        <v>1938</v>
      </c>
      <c r="F665" s="39" t="s">
        <v>56</v>
      </c>
      <c r="G665" s="39" t="s">
        <v>1921</v>
      </c>
      <c r="H665" s="74"/>
      <c r="I665" s="74"/>
      <c r="J665" s="22" t="s">
        <v>44</v>
      </c>
      <c r="K665" s="10" t="s">
        <v>269</v>
      </c>
      <c r="L665" s="23" t="s">
        <v>46</v>
      </c>
      <c r="M665" s="40" t="s">
        <v>59</v>
      </c>
      <c r="N665" s="25" t="s">
        <v>48</v>
      </c>
      <c r="O665" s="26" t="s">
        <v>49</v>
      </c>
      <c r="P665" s="27">
        <f t="shared" si="1"/>
        <v>57</v>
      </c>
      <c r="Q665" s="28">
        <v>25200.0</v>
      </c>
      <c r="R665" s="29">
        <v>34654.0</v>
      </c>
      <c r="S665" s="30" t="str">
        <f t="shared" si="2"/>
        <v>31 ปี 2 เดือน 30 วัน </v>
      </c>
      <c r="T665" s="31">
        <f t="shared" si="7"/>
        <v>47392</v>
      </c>
      <c r="U665" s="32">
        <f t="shared" si="4"/>
        <v>2029</v>
      </c>
      <c r="V665" s="33" t="str">
        <f t="shared" si="5"/>
        <v>54-58</v>
      </c>
      <c r="W665" s="33" t="str">
        <f t="shared" si="6"/>
        <v>Gen X 🧔</v>
      </c>
      <c r="X665" s="31"/>
      <c r="Y665" s="74"/>
      <c r="Z665" s="35"/>
      <c r="AA665" s="35"/>
      <c r="AB665" s="41" t="b">
        <v>0</v>
      </c>
      <c r="AC665" s="39" t="s">
        <v>271</v>
      </c>
      <c r="AD665" s="37"/>
      <c r="AE665" s="37"/>
      <c r="AF665" s="37"/>
      <c r="AG665" s="37"/>
      <c r="AH665" s="37"/>
      <c r="AI665" s="37"/>
      <c r="AJ665" s="37"/>
      <c r="AK665" s="38"/>
      <c r="AL665" s="38"/>
      <c r="AM665" s="38"/>
      <c r="AN665" s="38"/>
    </row>
    <row r="666" ht="21.75" customHeight="1">
      <c r="A666" s="8">
        <v>676.0</v>
      </c>
      <c r="B666" s="27" t="s">
        <v>52</v>
      </c>
      <c r="C666" s="90" t="s">
        <v>1939</v>
      </c>
      <c r="D666" s="73" t="s">
        <v>1940</v>
      </c>
      <c r="E666" s="44" t="s">
        <v>1941</v>
      </c>
      <c r="F666" s="39" t="s">
        <v>1942</v>
      </c>
      <c r="G666" s="39" t="s">
        <v>1921</v>
      </c>
      <c r="H666" s="74"/>
      <c r="I666" s="74"/>
      <c r="J666" s="22" t="s">
        <v>44</v>
      </c>
      <c r="K666" s="10" t="s">
        <v>45</v>
      </c>
      <c r="L666" s="20" t="s">
        <v>403</v>
      </c>
      <c r="M666" s="40" t="s">
        <v>59</v>
      </c>
      <c r="N666" s="27" t="s">
        <v>404</v>
      </c>
      <c r="O666" s="26" t="s">
        <v>405</v>
      </c>
      <c r="P666" s="27">
        <f t="shared" si="1"/>
        <v>43</v>
      </c>
      <c r="Q666" s="28">
        <v>30317.0</v>
      </c>
      <c r="R666" s="29">
        <v>41295.0</v>
      </c>
      <c r="S666" s="30" t="str">
        <f t="shared" si="2"/>
        <v>13 ปี 0 เดือน 25 วัน </v>
      </c>
      <c r="T666" s="31">
        <f t="shared" si="7"/>
        <v>52505</v>
      </c>
      <c r="U666" s="32">
        <f t="shared" si="4"/>
        <v>2043</v>
      </c>
      <c r="V666" s="33" t="str">
        <f t="shared" si="5"/>
        <v>39-43</v>
      </c>
      <c r="W666" s="33" t="str">
        <f t="shared" si="6"/>
        <v>Gen Y 👨‍🦱</v>
      </c>
      <c r="X666" s="31"/>
      <c r="Y666" s="74"/>
      <c r="Z666" s="281" t="s">
        <v>1943</v>
      </c>
      <c r="AA666" s="101">
        <v>46866.0</v>
      </c>
      <c r="AB666" s="36" t="b">
        <v>0</v>
      </c>
      <c r="AC666" s="23" t="s">
        <v>1944</v>
      </c>
      <c r="AD666" s="37"/>
      <c r="AE666" s="37"/>
      <c r="AF666" s="42" t="s">
        <v>1945</v>
      </c>
      <c r="AG666" s="37"/>
      <c r="AH666" s="42" t="s">
        <v>1946</v>
      </c>
      <c r="AI666" s="37"/>
      <c r="AJ666" s="39" t="s">
        <v>1921</v>
      </c>
      <c r="AK666" s="92"/>
      <c r="AL666" s="92"/>
      <c r="AM666" s="92"/>
      <c r="AN666" s="92"/>
    </row>
    <row r="667" ht="21.75" customHeight="1">
      <c r="A667" s="8">
        <v>677.0</v>
      </c>
      <c r="B667" s="27" t="s">
        <v>70</v>
      </c>
      <c r="C667" s="71" t="s">
        <v>1947</v>
      </c>
      <c r="D667" s="73" t="s">
        <v>1948</v>
      </c>
      <c r="E667" s="44" t="s">
        <v>1949</v>
      </c>
      <c r="F667" s="39" t="s">
        <v>1927</v>
      </c>
      <c r="G667" s="39" t="s">
        <v>1921</v>
      </c>
      <c r="H667" s="74"/>
      <c r="I667" s="74"/>
      <c r="J667" s="22" t="s">
        <v>44</v>
      </c>
      <c r="K667" s="10" t="s">
        <v>45</v>
      </c>
      <c r="L667" s="20" t="s">
        <v>403</v>
      </c>
      <c r="M667" s="40" t="s">
        <v>59</v>
      </c>
      <c r="N667" s="27" t="s">
        <v>404</v>
      </c>
      <c r="O667" s="26" t="s">
        <v>405</v>
      </c>
      <c r="P667" s="27">
        <f t="shared" si="1"/>
        <v>48</v>
      </c>
      <c r="Q667" s="28">
        <v>28465.0</v>
      </c>
      <c r="R667" s="29">
        <v>38307.0</v>
      </c>
      <c r="S667" s="30" t="str">
        <f t="shared" si="2"/>
        <v>21 ปี 2 เดือน 30 วัน </v>
      </c>
      <c r="T667" s="31">
        <f t="shared" si="7"/>
        <v>50679</v>
      </c>
      <c r="U667" s="32">
        <f t="shared" si="4"/>
        <v>2038</v>
      </c>
      <c r="V667" s="33" t="str">
        <f t="shared" si="5"/>
        <v>44-48</v>
      </c>
      <c r="W667" s="33" t="str">
        <f t="shared" si="6"/>
        <v>Gen X 🧔</v>
      </c>
      <c r="X667" s="20" t="s">
        <v>1950</v>
      </c>
      <c r="Y667" s="74"/>
      <c r="Z667" s="281" t="s">
        <v>1951</v>
      </c>
      <c r="AA667" s="101">
        <v>47042.0</v>
      </c>
      <c r="AB667" s="36" t="b">
        <v>0</v>
      </c>
      <c r="AC667" s="23" t="s">
        <v>1929</v>
      </c>
      <c r="AD667" s="37"/>
      <c r="AE667" s="37"/>
      <c r="AF667" s="42" t="s">
        <v>1923</v>
      </c>
      <c r="AG667" s="37"/>
      <c r="AH667" s="42" t="s">
        <v>1952</v>
      </c>
      <c r="AI667" s="37"/>
      <c r="AJ667" s="39" t="s">
        <v>1921</v>
      </c>
      <c r="AK667" s="92"/>
      <c r="AL667" s="92"/>
      <c r="AM667" s="92"/>
      <c r="AN667" s="92"/>
    </row>
    <row r="668" ht="21.75" customHeight="1">
      <c r="A668" s="8">
        <v>678.0</v>
      </c>
      <c r="B668" s="40" t="s">
        <v>36</v>
      </c>
      <c r="C668" s="68" t="s">
        <v>1953</v>
      </c>
      <c r="D668" s="69" t="s">
        <v>1954</v>
      </c>
      <c r="E668" s="40">
        <v>5667.0</v>
      </c>
      <c r="F668" s="10" t="s">
        <v>159</v>
      </c>
      <c r="G668" s="39" t="s">
        <v>1955</v>
      </c>
      <c r="H668" s="70"/>
      <c r="I668" s="70"/>
      <c r="J668" s="22" t="s">
        <v>44</v>
      </c>
      <c r="K668" s="50" t="s">
        <v>135</v>
      </c>
      <c r="L668" s="23" t="s">
        <v>46</v>
      </c>
      <c r="M668" s="24" t="s">
        <v>47</v>
      </c>
      <c r="N668" s="40" t="s">
        <v>60</v>
      </c>
      <c r="O668" s="26" t="s">
        <v>61</v>
      </c>
      <c r="P668" s="27">
        <f t="shared" si="1"/>
        <v>41</v>
      </c>
      <c r="Q668" s="66">
        <v>31001.0</v>
      </c>
      <c r="R668" s="67">
        <v>45566.0</v>
      </c>
      <c r="S668" s="30" t="str">
        <f t="shared" si="2"/>
        <v>1 ปี 4 เดือน 14 วัน </v>
      </c>
      <c r="T668" s="31">
        <f t="shared" si="7"/>
        <v>53236</v>
      </c>
      <c r="U668" s="32">
        <f t="shared" si="4"/>
        <v>2045</v>
      </c>
      <c r="V668" s="33" t="str">
        <f t="shared" si="5"/>
        <v>39-43</v>
      </c>
      <c r="W668" s="33" t="str">
        <f t="shared" si="6"/>
        <v>Gen Y 👨‍🦱</v>
      </c>
      <c r="X668" s="28"/>
      <c r="Y668" s="70"/>
      <c r="Z668" s="25"/>
      <c r="AA668" s="25"/>
      <c r="AB668" s="36" t="b">
        <v>0</v>
      </c>
      <c r="AC668" s="23" t="s">
        <v>140</v>
      </c>
      <c r="AD668" s="34"/>
      <c r="AE668" s="34"/>
      <c r="AF668" s="42" t="s">
        <v>1922</v>
      </c>
      <c r="AG668" s="42" t="s">
        <v>1922</v>
      </c>
      <c r="AH668" s="39" t="s">
        <v>1956</v>
      </c>
      <c r="AI668" s="34"/>
      <c r="AJ668" s="34"/>
      <c r="AK668" s="92"/>
      <c r="AL668" s="92"/>
      <c r="AM668" s="92"/>
      <c r="AN668" s="92"/>
    </row>
    <row r="669" ht="21.75" customHeight="1">
      <c r="A669" s="8">
        <v>679.0</v>
      </c>
      <c r="B669" s="27" t="s">
        <v>52</v>
      </c>
      <c r="C669" s="90" t="s">
        <v>1957</v>
      </c>
      <c r="D669" s="73" t="s">
        <v>1958</v>
      </c>
      <c r="E669" s="44" t="s">
        <v>1959</v>
      </c>
      <c r="F669" s="39" t="s">
        <v>1927</v>
      </c>
      <c r="G669" s="39" t="s">
        <v>1921</v>
      </c>
      <c r="H669" s="74"/>
      <c r="I669" s="74"/>
      <c r="J669" s="22" t="s">
        <v>44</v>
      </c>
      <c r="K669" s="10" t="s">
        <v>45</v>
      </c>
      <c r="L669" s="20" t="s">
        <v>403</v>
      </c>
      <c r="M669" s="40" t="s">
        <v>59</v>
      </c>
      <c r="N669" s="26" t="s">
        <v>404</v>
      </c>
      <c r="O669" s="26" t="s">
        <v>405</v>
      </c>
      <c r="P669" s="27">
        <f t="shared" si="1"/>
        <v>42</v>
      </c>
      <c r="Q669" s="28">
        <v>30523.0</v>
      </c>
      <c r="R669" s="29">
        <v>40127.0</v>
      </c>
      <c r="S669" s="30" t="str">
        <f t="shared" si="2"/>
        <v>16 ปี 3 เดือน 5 วัน </v>
      </c>
      <c r="T669" s="31">
        <f t="shared" si="7"/>
        <v>52505</v>
      </c>
      <c r="U669" s="32">
        <f t="shared" si="4"/>
        <v>2043</v>
      </c>
      <c r="V669" s="33" t="str">
        <f t="shared" si="5"/>
        <v>39-43</v>
      </c>
      <c r="W669" s="33" t="str">
        <f t="shared" si="6"/>
        <v>Gen Y 👨‍🦱</v>
      </c>
      <c r="X669" s="31"/>
      <c r="Y669" s="74"/>
      <c r="Z669" s="281" t="s">
        <v>1960</v>
      </c>
      <c r="AA669" s="101">
        <v>46922.0</v>
      </c>
      <c r="AB669" s="36" t="b">
        <v>0</v>
      </c>
      <c r="AC669" s="23" t="s">
        <v>1929</v>
      </c>
      <c r="AD669" s="37"/>
      <c r="AE669" s="37"/>
      <c r="AF669" s="42" t="s">
        <v>1923</v>
      </c>
      <c r="AG669" s="37"/>
      <c r="AH669" s="42" t="s">
        <v>1923</v>
      </c>
      <c r="AI669" s="37"/>
      <c r="AJ669" s="39" t="s">
        <v>1921</v>
      </c>
      <c r="AK669" s="92"/>
      <c r="AL669" s="92"/>
      <c r="AM669" s="92"/>
      <c r="AN669" s="92"/>
    </row>
    <row r="670" ht="21.75" customHeight="1">
      <c r="A670" s="8">
        <v>680.0</v>
      </c>
      <c r="B670" s="27" t="s">
        <v>36</v>
      </c>
      <c r="C670" s="90" t="s">
        <v>1961</v>
      </c>
      <c r="D670" s="73" t="s">
        <v>1962</v>
      </c>
      <c r="E670" s="44" t="s">
        <v>1963</v>
      </c>
      <c r="F670" s="302" t="s">
        <v>1964</v>
      </c>
      <c r="G670" s="39" t="s">
        <v>1921</v>
      </c>
      <c r="H670" s="74"/>
      <c r="I670" s="74"/>
      <c r="J670" s="22" t="s">
        <v>44</v>
      </c>
      <c r="K670" s="10" t="s">
        <v>45</v>
      </c>
      <c r="L670" s="20" t="s">
        <v>403</v>
      </c>
      <c r="M670" s="24" t="s">
        <v>47</v>
      </c>
      <c r="N670" s="27" t="s">
        <v>404</v>
      </c>
      <c r="O670" s="26" t="s">
        <v>405</v>
      </c>
      <c r="P670" s="27">
        <f t="shared" si="1"/>
        <v>40</v>
      </c>
      <c r="Q670" s="28">
        <v>31231.0</v>
      </c>
      <c r="R670" s="29">
        <v>40526.0</v>
      </c>
      <c r="S670" s="30" t="str">
        <f t="shared" si="2"/>
        <v>15 ปี 2 เดือน 1 วัน </v>
      </c>
      <c r="T670" s="31">
        <f t="shared" si="7"/>
        <v>53236</v>
      </c>
      <c r="U670" s="32">
        <f t="shared" si="4"/>
        <v>2045</v>
      </c>
      <c r="V670" s="33" t="str">
        <f t="shared" si="5"/>
        <v>39-43</v>
      </c>
      <c r="W670" s="33" t="str">
        <f t="shared" si="6"/>
        <v>Gen Y 👨‍🦱</v>
      </c>
      <c r="X670" s="31"/>
      <c r="Y670" s="74"/>
      <c r="Z670" s="281" t="s">
        <v>1965</v>
      </c>
      <c r="AA670" s="101">
        <v>47107.0</v>
      </c>
      <c r="AB670" s="36" t="b">
        <v>0</v>
      </c>
      <c r="AC670" s="23" t="s">
        <v>1966</v>
      </c>
      <c r="AD670" s="37"/>
      <c r="AE670" s="37"/>
      <c r="AF670" s="42" t="s">
        <v>1923</v>
      </c>
      <c r="AG670" s="37"/>
      <c r="AH670" s="42" t="s">
        <v>1923</v>
      </c>
      <c r="AI670" s="37"/>
      <c r="AJ670" s="39" t="s">
        <v>1921</v>
      </c>
      <c r="AK670" s="92"/>
      <c r="AL670" s="92"/>
      <c r="AM670" s="92"/>
      <c r="AN670" s="92"/>
    </row>
    <row r="671" ht="21.75" customHeight="1">
      <c r="A671" s="8">
        <v>681.0</v>
      </c>
      <c r="B671" s="27" t="s">
        <v>52</v>
      </c>
      <c r="C671" s="90" t="s">
        <v>1967</v>
      </c>
      <c r="D671" s="73" t="s">
        <v>1968</v>
      </c>
      <c r="E671" s="44" t="s">
        <v>1969</v>
      </c>
      <c r="F671" s="302" t="s">
        <v>1964</v>
      </c>
      <c r="G671" s="39" t="s">
        <v>1921</v>
      </c>
      <c r="H671" s="74"/>
      <c r="I671" s="74"/>
      <c r="J671" s="22" t="s">
        <v>44</v>
      </c>
      <c r="K671" s="10" t="s">
        <v>45</v>
      </c>
      <c r="L671" s="20" t="s">
        <v>403</v>
      </c>
      <c r="M671" s="40" t="s">
        <v>59</v>
      </c>
      <c r="N671" s="27" t="s">
        <v>404</v>
      </c>
      <c r="O671" s="26" t="s">
        <v>405</v>
      </c>
      <c r="P671" s="27">
        <f t="shared" si="1"/>
        <v>44</v>
      </c>
      <c r="Q671" s="28">
        <v>29945.0</v>
      </c>
      <c r="R671" s="29">
        <v>43832.0</v>
      </c>
      <c r="S671" s="30" t="str">
        <f t="shared" si="2"/>
        <v>6 ปี 1 เดือน 13 วัน </v>
      </c>
      <c r="T671" s="31">
        <f t="shared" si="7"/>
        <v>52140</v>
      </c>
      <c r="U671" s="32">
        <f t="shared" si="4"/>
        <v>2042</v>
      </c>
      <c r="V671" s="33" t="str">
        <f t="shared" si="5"/>
        <v>44-48</v>
      </c>
      <c r="W671" s="33" t="str">
        <f t="shared" si="6"/>
        <v>Gen Y 👨‍🦱</v>
      </c>
      <c r="X671" s="31"/>
      <c r="Y671" s="74"/>
      <c r="Z671" s="126" t="s">
        <v>1970</v>
      </c>
      <c r="AA671" s="101">
        <v>47135.0</v>
      </c>
      <c r="AB671" s="36" t="b">
        <v>0</v>
      </c>
      <c r="AC671" s="23" t="s">
        <v>1966</v>
      </c>
      <c r="AD671" s="37"/>
      <c r="AE671" s="37"/>
      <c r="AF671" s="303" t="s">
        <v>1971</v>
      </c>
      <c r="AG671" s="304"/>
      <c r="AH671" s="303" t="s">
        <v>1971</v>
      </c>
      <c r="AI671" s="37"/>
      <c r="AJ671" s="39" t="s">
        <v>1921</v>
      </c>
      <c r="AK671" s="92"/>
      <c r="AL671" s="92"/>
      <c r="AM671" s="92"/>
      <c r="AN671" s="92"/>
    </row>
    <row r="672" ht="21.75" customHeight="1">
      <c r="A672" s="8">
        <v>682.0</v>
      </c>
      <c r="B672" s="27" t="s">
        <v>52</v>
      </c>
      <c r="C672" s="90" t="s">
        <v>1972</v>
      </c>
      <c r="D672" s="73" t="s">
        <v>1973</v>
      </c>
      <c r="E672" s="5" t="s">
        <v>1974</v>
      </c>
      <c r="F672" s="39" t="s">
        <v>1927</v>
      </c>
      <c r="G672" s="39" t="s">
        <v>1921</v>
      </c>
      <c r="H672" s="74"/>
      <c r="I672" s="74"/>
      <c r="J672" s="22" t="s">
        <v>44</v>
      </c>
      <c r="K672" s="10" t="s">
        <v>45</v>
      </c>
      <c r="L672" s="20" t="s">
        <v>403</v>
      </c>
      <c r="M672" s="40" t="s">
        <v>59</v>
      </c>
      <c r="N672" s="6" t="s">
        <v>404</v>
      </c>
      <c r="O672" s="26" t="s">
        <v>405</v>
      </c>
      <c r="P672" s="27">
        <f t="shared" si="1"/>
        <v>41</v>
      </c>
      <c r="Q672" s="28">
        <v>31084.0</v>
      </c>
      <c r="R672" s="29">
        <v>44287.0</v>
      </c>
      <c r="S672" s="79" t="str">
        <f t="shared" si="2"/>
        <v>4 ปี 10 เดือน 14 วัน </v>
      </c>
      <c r="T672" s="31">
        <f t="shared" si="7"/>
        <v>53236</v>
      </c>
      <c r="U672" s="32">
        <f t="shared" si="4"/>
        <v>2045</v>
      </c>
      <c r="V672" s="33" t="str">
        <f t="shared" si="5"/>
        <v>39-43</v>
      </c>
      <c r="W672" s="33" t="str">
        <f t="shared" si="6"/>
        <v>Gen Y 👨‍🦱</v>
      </c>
      <c r="X672" s="31"/>
      <c r="Y672" s="74"/>
      <c r="Z672" s="126" t="s">
        <v>1975</v>
      </c>
      <c r="AA672" s="101">
        <v>47470.0</v>
      </c>
      <c r="AB672" s="36" t="b">
        <v>0</v>
      </c>
      <c r="AC672" s="23" t="s">
        <v>1929</v>
      </c>
      <c r="AD672" s="37"/>
      <c r="AE672" s="37"/>
      <c r="AF672" s="42" t="s">
        <v>1923</v>
      </c>
      <c r="AG672" s="37"/>
      <c r="AH672" s="42" t="s">
        <v>1923</v>
      </c>
      <c r="AI672" s="37"/>
      <c r="AJ672" s="39" t="s">
        <v>1921</v>
      </c>
      <c r="AK672" s="92"/>
      <c r="AL672" s="92"/>
      <c r="AM672" s="92"/>
      <c r="AN672" s="92"/>
    </row>
    <row r="673" ht="21.75" customHeight="1">
      <c r="A673" s="8">
        <v>683.0</v>
      </c>
      <c r="B673" s="27" t="s">
        <v>70</v>
      </c>
      <c r="C673" s="71" t="s">
        <v>1976</v>
      </c>
      <c r="D673" s="73" t="s">
        <v>1977</v>
      </c>
      <c r="E673" s="132" t="s">
        <v>1978</v>
      </c>
      <c r="F673" s="20" t="s">
        <v>170</v>
      </c>
      <c r="G673" s="39" t="s">
        <v>1921</v>
      </c>
      <c r="H673" s="74"/>
      <c r="I673" s="74"/>
      <c r="J673" s="22" t="s">
        <v>44</v>
      </c>
      <c r="K673" s="50" t="s">
        <v>135</v>
      </c>
      <c r="L673" s="23" t="s">
        <v>172</v>
      </c>
      <c r="M673" s="40" t="s">
        <v>59</v>
      </c>
      <c r="N673" s="6" t="s">
        <v>311</v>
      </c>
      <c r="O673" s="26" t="s">
        <v>174</v>
      </c>
      <c r="P673" s="27">
        <f t="shared" si="1"/>
        <v>59</v>
      </c>
      <c r="Q673" s="28">
        <v>24492.0</v>
      </c>
      <c r="R673" s="29">
        <v>41276.0</v>
      </c>
      <c r="S673" s="30" t="str">
        <f t="shared" si="2"/>
        <v>13 ปี 1 เดือน 13 วัน </v>
      </c>
      <c r="T673" s="31">
        <f t="shared" si="7"/>
        <v>46661</v>
      </c>
      <c r="U673" s="32">
        <f t="shared" si="4"/>
        <v>2027</v>
      </c>
      <c r="V673" s="33" t="str">
        <f t="shared" si="5"/>
        <v>59-63</v>
      </c>
      <c r="W673" s="33" t="str">
        <f t="shared" si="6"/>
        <v>Gen X 🧔</v>
      </c>
      <c r="X673" s="31"/>
      <c r="Y673" s="74"/>
      <c r="Z673" s="35"/>
      <c r="AA673" s="35"/>
      <c r="AB673" s="41" t="b">
        <v>0</v>
      </c>
      <c r="AC673" s="23" t="s">
        <v>175</v>
      </c>
      <c r="AD673" s="37"/>
      <c r="AE673" s="37"/>
      <c r="AF673" s="42"/>
      <c r="AG673" s="42"/>
      <c r="AH673" s="37"/>
      <c r="AI673" s="37"/>
      <c r="AJ673" s="37"/>
      <c r="AK673" s="38"/>
      <c r="AL673" s="38"/>
      <c r="AM673" s="38"/>
      <c r="AN673" s="38"/>
    </row>
    <row r="674" ht="21.75" customHeight="1">
      <c r="A674" s="8">
        <v>684.0</v>
      </c>
      <c r="B674" s="27" t="s">
        <v>52</v>
      </c>
      <c r="C674" s="71" t="s">
        <v>1979</v>
      </c>
      <c r="D674" s="19" t="s">
        <v>1980</v>
      </c>
      <c r="E674" s="44">
        <v>3014.0</v>
      </c>
      <c r="F674" s="10" t="s">
        <v>159</v>
      </c>
      <c r="G674" s="20" t="s">
        <v>1981</v>
      </c>
      <c r="H674" s="305"/>
      <c r="I674" s="21"/>
      <c r="J674" s="22" t="s">
        <v>44</v>
      </c>
      <c r="K674" s="10" t="s">
        <v>481</v>
      </c>
      <c r="L674" s="23" t="s">
        <v>46</v>
      </c>
      <c r="M674" s="40" t="s">
        <v>59</v>
      </c>
      <c r="N674" s="25" t="s">
        <v>48</v>
      </c>
      <c r="O674" s="26" t="s">
        <v>49</v>
      </c>
      <c r="P674" s="27">
        <f t="shared" si="1"/>
        <v>58</v>
      </c>
      <c r="Q674" s="28">
        <v>24851.0</v>
      </c>
      <c r="R674" s="29">
        <v>33848.0</v>
      </c>
      <c r="S674" s="30" t="str">
        <f t="shared" si="2"/>
        <v>33 ปี 5 เดือน 14 วัน </v>
      </c>
      <c r="T674" s="31">
        <f t="shared" si="7"/>
        <v>47027</v>
      </c>
      <c r="U674" s="32">
        <f t="shared" si="4"/>
        <v>2028</v>
      </c>
      <c r="V674" s="33" t="str">
        <f t="shared" si="5"/>
        <v>54-58</v>
      </c>
      <c r="W674" s="33" t="str">
        <f t="shared" si="6"/>
        <v>Gen X 🧔</v>
      </c>
      <c r="X674" s="31"/>
      <c r="Y674" s="74"/>
      <c r="Z674" s="35"/>
      <c r="AA674" s="35"/>
      <c r="AB674" s="36" t="b">
        <v>0</v>
      </c>
      <c r="AC674" s="23" t="s">
        <v>140</v>
      </c>
      <c r="AD674" s="37"/>
      <c r="AE674" s="37"/>
      <c r="AF674" s="42" t="s">
        <v>1922</v>
      </c>
      <c r="AG674" s="42" t="s">
        <v>1922</v>
      </c>
      <c r="AH674" s="20" t="s">
        <v>1982</v>
      </c>
      <c r="AI674" s="37"/>
      <c r="AJ674" s="37"/>
      <c r="AK674" s="38"/>
      <c r="AL674" s="38"/>
      <c r="AM674" s="38"/>
      <c r="AN674" s="38"/>
    </row>
    <row r="675" ht="21.75" customHeight="1">
      <c r="A675" s="8">
        <v>686.0</v>
      </c>
      <c r="B675" s="27" t="s">
        <v>70</v>
      </c>
      <c r="C675" s="71" t="s">
        <v>1983</v>
      </c>
      <c r="D675" s="19" t="s">
        <v>1984</v>
      </c>
      <c r="E675" s="44" t="s">
        <v>1985</v>
      </c>
      <c r="F675" s="20" t="s">
        <v>1986</v>
      </c>
      <c r="G675" s="20" t="s">
        <v>1981</v>
      </c>
      <c r="H675" s="21"/>
      <c r="I675" s="21"/>
      <c r="J675" s="22" t="s">
        <v>44</v>
      </c>
      <c r="K675" s="10" t="s">
        <v>269</v>
      </c>
      <c r="L675" s="20" t="s">
        <v>403</v>
      </c>
      <c r="M675" s="40" t="s">
        <v>59</v>
      </c>
      <c r="N675" s="27" t="s">
        <v>404</v>
      </c>
      <c r="O675" s="26" t="s">
        <v>405</v>
      </c>
      <c r="P675" s="27">
        <f t="shared" si="1"/>
        <v>61</v>
      </c>
      <c r="Q675" s="28">
        <v>23490.0</v>
      </c>
      <c r="R675" s="29">
        <v>33588.0</v>
      </c>
      <c r="S675" s="30" t="str">
        <f t="shared" si="2"/>
        <v>34 ปี 1 เดือน 30 วัน </v>
      </c>
      <c r="T675" s="31">
        <f t="shared" si="7"/>
        <v>45566</v>
      </c>
      <c r="U675" s="32">
        <f t="shared" si="4"/>
        <v>2024</v>
      </c>
      <c r="V675" s="33" t="str">
        <f t="shared" si="5"/>
        <v>59-63</v>
      </c>
      <c r="W675" s="33" t="str">
        <f t="shared" si="6"/>
        <v>Boomer 👵</v>
      </c>
      <c r="X675" s="21"/>
      <c r="Y675" s="74" t="s">
        <v>1987</v>
      </c>
      <c r="Z675" s="281" t="s">
        <v>1988</v>
      </c>
      <c r="AA675" s="101">
        <v>47041.0</v>
      </c>
      <c r="AB675" s="36" t="b">
        <v>0</v>
      </c>
      <c r="AC675" s="23" t="s">
        <v>1989</v>
      </c>
      <c r="AD675" s="37"/>
      <c r="AE675" s="37"/>
      <c r="AF675" s="42" t="s">
        <v>1990</v>
      </c>
      <c r="AG675" s="37"/>
      <c r="AH675" s="20" t="s">
        <v>1982</v>
      </c>
      <c r="AI675" s="37"/>
      <c r="AJ675" s="20" t="s">
        <v>1981</v>
      </c>
      <c r="AK675" s="306"/>
      <c r="AL675" s="306"/>
      <c r="AM675" s="306"/>
      <c r="AN675" s="306"/>
    </row>
    <row r="676" ht="21.75" customHeight="1">
      <c r="A676" s="8">
        <v>687.0</v>
      </c>
      <c r="B676" s="27" t="s">
        <v>36</v>
      </c>
      <c r="C676" s="71" t="s">
        <v>1991</v>
      </c>
      <c r="D676" s="19" t="s">
        <v>1992</v>
      </c>
      <c r="E676" s="44">
        <v>1064.0</v>
      </c>
      <c r="F676" s="302" t="s">
        <v>1964</v>
      </c>
      <c r="G676" s="20" t="s">
        <v>1981</v>
      </c>
      <c r="H676" s="21"/>
      <c r="I676" s="21"/>
      <c r="J676" s="22" t="s">
        <v>44</v>
      </c>
      <c r="K676" s="10" t="s">
        <v>269</v>
      </c>
      <c r="L676" s="20" t="s">
        <v>403</v>
      </c>
      <c r="M676" s="24" t="s">
        <v>47</v>
      </c>
      <c r="N676" s="27" t="s">
        <v>404</v>
      </c>
      <c r="O676" s="26" t="s">
        <v>405</v>
      </c>
      <c r="P676" s="27">
        <f t="shared" si="1"/>
        <v>58</v>
      </c>
      <c r="Q676" s="28">
        <v>24732.0</v>
      </c>
      <c r="R676" s="29">
        <v>33987.0</v>
      </c>
      <c r="S676" s="30" t="str">
        <f t="shared" si="2"/>
        <v>33 ปี 0 เดือน 28 วัน </v>
      </c>
      <c r="T676" s="31">
        <f t="shared" si="7"/>
        <v>46661</v>
      </c>
      <c r="U676" s="32">
        <f t="shared" si="4"/>
        <v>2027</v>
      </c>
      <c r="V676" s="33" t="str">
        <f t="shared" si="5"/>
        <v>54-58</v>
      </c>
      <c r="W676" s="33" t="str">
        <f t="shared" si="6"/>
        <v>Gen X 🧔</v>
      </c>
      <c r="X676" s="20" t="s">
        <v>1993</v>
      </c>
      <c r="Y676" s="74"/>
      <c r="Z676" s="281" t="s">
        <v>1994</v>
      </c>
      <c r="AA676" s="101">
        <v>46649.0</v>
      </c>
      <c r="AB676" s="36" t="b">
        <v>0</v>
      </c>
      <c r="AC676" s="23" t="s">
        <v>1966</v>
      </c>
      <c r="AD676" s="37"/>
      <c r="AE676" s="37"/>
      <c r="AF676" s="42" t="s">
        <v>1995</v>
      </c>
      <c r="AG676" s="42"/>
      <c r="AH676" s="42" t="s">
        <v>1995</v>
      </c>
      <c r="AI676" s="37"/>
      <c r="AJ676" s="20" t="s">
        <v>1981</v>
      </c>
      <c r="AK676" s="306"/>
      <c r="AL676" s="306"/>
      <c r="AM676" s="306"/>
      <c r="AN676" s="306"/>
    </row>
    <row r="677" ht="21.75" customHeight="1">
      <c r="A677" s="8">
        <v>688.0</v>
      </c>
      <c r="B677" s="27" t="s">
        <v>36</v>
      </c>
      <c r="C677" s="90" t="s">
        <v>1996</v>
      </c>
      <c r="D677" s="19" t="s">
        <v>1997</v>
      </c>
      <c r="E677" s="44" t="s">
        <v>1998</v>
      </c>
      <c r="F677" s="39" t="s">
        <v>1927</v>
      </c>
      <c r="G677" s="20" t="s">
        <v>1981</v>
      </c>
      <c r="H677" s="21"/>
      <c r="I677" s="21"/>
      <c r="J677" s="22" t="s">
        <v>44</v>
      </c>
      <c r="K677" s="10" t="s">
        <v>45</v>
      </c>
      <c r="L677" s="20" t="s">
        <v>403</v>
      </c>
      <c r="M677" s="24" t="s">
        <v>47</v>
      </c>
      <c r="N677" s="27" t="s">
        <v>60</v>
      </c>
      <c r="O677" s="26" t="s">
        <v>61</v>
      </c>
      <c r="P677" s="27">
        <f t="shared" si="1"/>
        <v>48</v>
      </c>
      <c r="Q677" s="28">
        <v>28397.0</v>
      </c>
      <c r="R677" s="29">
        <v>38139.0</v>
      </c>
      <c r="S677" s="30" t="str">
        <f t="shared" si="2"/>
        <v>21 ปี 8 เดือน 14 วัน </v>
      </c>
      <c r="T677" s="31">
        <f t="shared" si="7"/>
        <v>50314</v>
      </c>
      <c r="U677" s="32">
        <f t="shared" si="4"/>
        <v>2037</v>
      </c>
      <c r="V677" s="33" t="str">
        <f t="shared" si="5"/>
        <v>44-48</v>
      </c>
      <c r="W677" s="33" t="str">
        <f t="shared" si="6"/>
        <v>Gen X 🧔</v>
      </c>
      <c r="X677" s="31"/>
      <c r="Y677" s="74"/>
      <c r="Z677" s="281" t="s">
        <v>1999</v>
      </c>
      <c r="AA677" s="101">
        <v>46201.0</v>
      </c>
      <c r="AB677" s="36" t="b">
        <v>0</v>
      </c>
      <c r="AC677" s="23" t="s">
        <v>1929</v>
      </c>
      <c r="AD677" s="37"/>
      <c r="AE677" s="37"/>
      <c r="AF677" s="42" t="s">
        <v>1995</v>
      </c>
      <c r="AG677" s="37"/>
      <c r="AH677" s="42" t="s">
        <v>2000</v>
      </c>
      <c r="AI677" s="37"/>
      <c r="AJ677" s="20" t="s">
        <v>1981</v>
      </c>
      <c r="AK677" s="306"/>
      <c r="AL677" s="306"/>
      <c r="AM677" s="306"/>
      <c r="AN677" s="306"/>
    </row>
    <row r="678" ht="21.75" customHeight="1">
      <c r="A678" s="8">
        <v>689.0</v>
      </c>
      <c r="B678" s="27" t="s">
        <v>70</v>
      </c>
      <c r="C678" s="71" t="s">
        <v>2001</v>
      </c>
      <c r="D678" s="19" t="s">
        <v>2002</v>
      </c>
      <c r="E678" s="44" t="s">
        <v>2003</v>
      </c>
      <c r="F678" s="39" t="s">
        <v>1927</v>
      </c>
      <c r="G678" s="20" t="s">
        <v>1981</v>
      </c>
      <c r="H678" s="21"/>
      <c r="I678" s="21"/>
      <c r="J678" s="22" t="s">
        <v>44</v>
      </c>
      <c r="K678" s="10" t="s">
        <v>45</v>
      </c>
      <c r="L678" s="20" t="s">
        <v>403</v>
      </c>
      <c r="M678" s="40" t="s">
        <v>59</v>
      </c>
      <c r="N678" s="27" t="s">
        <v>404</v>
      </c>
      <c r="O678" s="26" t="s">
        <v>405</v>
      </c>
      <c r="P678" s="27">
        <f t="shared" si="1"/>
        <v>49</v>
      </c>
      <c r="Q678" s="28">
        <v>28027.0</v>
      </c>
      <c r="R678" s="29">
        <v>39661.0</v>
      </c>
      <c r="S678" s="30" t="str">
        <f t="shared" si="2"/>
        <v>17 ปี 6 เดือน 14 วัน </v>
      </c>
      <c r="T678" s="31">
        <f t="shared" si="7"/>
        <v>49949</v>
      </c>
      <c r="U678" s="32">
        <f t="shared" si="4"/>
        <v>2036</v>
      </c>
      <c r="V678" s="33" t="str">
        <f t="shared" si="5"/>
        <v>49-53</v>
      </c>
      <c r="W678" s="33" t="str">
        <f t="shared" si="6"/>
        <v>Gen X 🧔</v>
      </c>
      <c r="X678" s="307" t="s">
        <v>2004</v>
      </c>
      <c r="Y678" s="74"/>
      <c r="Z678" s="100" t="s">
        <v>2005</v>
      </c>
      <c r="AA678" s="100" t="s">
        <v>2005</v>
      </c>
      <c r="AB678" s="36" t="b">
        <v>0</v>
      </c>
      <c r="AC678" s="23" t="s">
        <v>1929</v>
      </c>
      <c r="AD678" s="37"/>
      <c r="AE678" s="37"/>
      <c r="AF678" s="42" t="s">
        <v>2006</v>
      </c>
      <c r="AG678" s="37"/>
      <c r="AH678" s="42" t="s">
        <v>2007</v>
      </c>
      <c r="AI678" s="37"/>
      <c r="AJ678" s="20" t="s">
        <v>1981</v>
      </c>
      <c r="AK678" s="306"/>
      <c r="AL678" s="306"/>
      <c r="AM678" s="306"/>
      <c r="AN678" s="306"/>
    </row>
    <row r="679" ht="21.75" customHeight="1">
      <c r="A679" s="8">
        <v>690.0</v>
      </c>
      <c r="B679" s="27" t="s">
        <v>52</v>
      </c>
      <c r="C679" s="71" t="s">
        <v>2008</v>
      </c>
      <c r="D679" s="19" t="s">
        <v>2009</v>
      </c>
      <c r="E679" s="44" t="s">
        <v>2010</v>
      </c>
      <c r="F679" s="39" t="s">
        <v>1927</v>
      </c>
      <c r="G679" s="20" t="s">
        <v>1981</v>
      </c>
      <c r="H679" s="21"/>
      <c r="I679" s="21"/>
      <c r="J679" s="22" t="s">
        <v>44</v>
      </c>
      <c r="K679" s="10" t="s">
        <v>45</v>
      </c>
      <c r="L679" s="20" t="s">
        <v>403</v>
      </c>
      <c r="M679" s="40" t="s">
        <v>59</v>
      </c>
      <c r="N679" s="27" t="s">
        <v>404</v>
      </c>
      <c r="O679" s="26" t="s">
        <v>405</v>
      </c>
      <c r="P679" s="27">
        <f t="shared" si="1"/>
        <v>43</v>
      </c>
      <c r="Q679" s="28">
        <v>30197.0</v>
      </c>
      <c r="R679" s="29">
        <v>42590.0</v>
      </c>
      <c r="S679" s="30" t="str">
        <f t="shared" si="2"/>
        <v>9 ปี 6 เดือน 7 วัน </v>
      </c>
      <c r="T679" s="31">
        <f t="shared" si="7"/>
        <v>52140</v>
      </c>
      <c r="U679" s="32">
        <f t="shared" si="4"/>
        <v>2042</v>
      </c>
      <c r="V679" s="33" t="str">
        <f t="shared" si="5"/>
        <v>39-43</v>
      </c>
      <c r="W679" s="33" t="str">
        <f t="shared" si="6"/>
        <v>Gen Y 👨‍🦱</v>
      </c>
      <c r="X679" s="31"/>
      <c r="Y679" s="74"/>
      <c r="Z679" s="281" t="s">
        <v>2011</v>
      </c>
      <c r="AA679" s="101">
        <v>46980.0</v>
      </c>
      <c r="AB679" s="36" t="b">
        <v>0</v>
      </c>
      <c r="AC679" s="23" t="s">
        <v>1929</v>
      </c>
      <c r="AD679" s="37"/>
      <c r="AE679" s="37"/>
      <c r="AF679" s="42" t="s">
        <v>1995</v>
      </c>
      <c r="AG679" s="37"/>
      <c r="AH679" s="42" t="s">
        <v>1995</v>
      </c>
      <c r="AI679" s="37"/>
      <c r="AJ679" s="20" t="s">
        <v>1981</v>
      </c>
      <c r="AK679" s="306"/>
      <c r="AL679" s="306"/>
      <c r="AM679" s="306"/>
      <c r="AN679" s="306"/>
    </row>
    <row r="680" ht="21.75" customHeight="1">
      <c r="A680" s="8">
        <v>691.0</v>
      </c>
      <c r="B680" s="48" t="s">
        <v>52</v>
      </c>
      <c r="C680" s="308" t="s">
        <v>2012</v>
      </c>
      <c r="D680" s="309" t="s">
        <v>2013</v>
      </c>
      <c r="E680" s="310" t="s">
        <v>2014</v>
      </c>
      <c r="F680" s="302" t="s">
        <v>1964</v>
      </c>
      <c r="G680" s="20" t="s">
        <v>1981</v>
      </c>
      <c r="H680" s="21"/>
      <c r="I680" s="21"/>
      <c r="J680" s="22" t="s">
        <v>44</v>
      </c>
      <c r="K680" s="10" t="s">
        <v>45</v>
      </c>
      <c r="L680" s="20" t="s">
        <v>403</v>
      </c>
      <c r="M680" s="40" t="s">
        <v>59</v>
      </c>
      <c r="N680" s="220" t="s">
        <v>404</v>
      </c>
      <c r="O680" s="26" t="s">
        <v>405</v>
      </c>
      <c r="P680" s="27">
        <f t="shared" si="1"/>
        <v>39</v>
      </c>
      <c r="Q680" s="99">
        <v>31667.0</v>
      </c>
      <c r="R680" s="29">
        <v>44287.0</v>
      </c>
      <c r="S680" s="30" t="str">
        <f t="shared" si="2"/>
        <v>4 ปี 10 เดือน 14 วัน </v>
      </c>
      <c r="T680" s="31">
        <f t="shared" si="7"/>
        <v>53601</v>
      </c>
      <c r="U680" s="32">
        <f t="shared" si="4"/>
        <v>2046</v>
      </c>
      <c r="V680" s="33" t="str">
        <f t="shared" si="5"/>
        <v>39-43</v>
      </c>
      <c r="W680" s="33" t="str">
        <f t="shared" si="6"/>
        <v>Gen Y 👨‍🦱</v>
      </c>
      <c r="X680" s="55"/>
      <c r="Y680" s="148"/>
      <c r="Z680" s="126" t="s">
        <v>2015</v>
      </c>
      <c r="AA680" s="101">
        <v>46496.0</v>
      </c>
      <c r="AB680" s="36" t="b">
        <v>0</v>
      </c>
      <c r="AC680" s="311" t="s">
        <v>1966</v>
      </c>
      <c r="AD680" s="59"/>
      <c r="AE680" s="59"/>
      <c r="AF680" s="303" t="s">
        <v>2016</v>
      </c>
      <c r="AG680" s="304"/>
      <c r="AH680" s="303" t="s">
        <v>1995</v>
      </c>
      <c r="AI680" s="59"/>
      <c r="AJ680" s="20" t="s">
        <v>1981</v>
      </c>
      <c r="AK680" s="306"/>
      <c r="AL680" s="306"/>
      <c r="AM680" s="306"/>
      <c r="AN680" s="306"/>
    </row>
    <row r="681" ht="21.75" customHeight="1">
      <c r="A681" s="8">
        <v>692.0</v>
      </c>
      <c r="B681" s="27" t="s">
        <v>52</v>
      </c>
      <c r="C681" s="71" t="s">
        <v>2017</v>
      </c>
      <c r="D681" s="19" t="s">
        <v>2018</v>
      </c>
      <c r="E681" s="44" t="s">
        <v>2019</v>
      </c>
      <c r="F681" s="10" t="s">
        <v>159</v>
      </c>
      <c r="G681" s="20" t="s">
        <v>1981</v>
      </c>
      <c r="H681" s="21"/>
      <c r="I681" s="21"/>
      <c r="J681" s="22" t="s">
        <v>44</v>
      </c>
      <c r="K681" s="10" t="s">
        <v>45</v>
      </c>
      <c r="L681" s="23" t="s">
        <v>46</v>
      </c>
      <c r="M681" s="40" t="s">
        <v>59</v>
      </c>
      <c r="N681" s="25" t="s">
        <v>48</v>
      </c>
      <c r="O681" s="26" t="s">
        <v>49</v>
      </c>
      <c r="P681" s="27">
        <f t="shared" si="1"/>
        <v>43</v>
      </c>
      <c r="Q681" s="28">
        <v>30189.0</v>
      </c>
      <c r="R681" s="29">
        <v>43374.0</v>
      </c>
      <c r="S681" s="30" t="str">
        <f t="shared" si="2"/>
        <v>7 ปี 4 เดือน 14 วัน </v>
      </c>
      <c r="T681" s="31">
        <f t="shared" si="7"/>
        <v>52140</v>
      </c>
      <c r="U681" s="32">
        <f t="shared" si="4"/>
        <v>2042</v>
      </c>
      <c r="V681" s="33" t="str">
        <f t="shared" si="5"/>
        <v>39-43</v>
      </c>
      <c r="W681" s="33" t="str">
        <f t="shared" si="6"/>
        <v>Gen Y 👨‍🦱</v>
      </c>
      <c r="X681" s="31"/>
      <c r="Y681" s="74" t="s">
        <v>2020</v>
      </c>
      <c r="Z681" s="35"/>
      <c r="AA681" s="35"/>
      <c r="AB681" s="36" t="b">
        <v>0</v>
      </c>
      <c r="AC681" s="23" t="s">
        <v>50</v>
      </c>
      <c r="AD681" s="37"/>
      <c r="AE681" s="37"/>
      <c r="AF681" s="42" t="s">
        <v>1922</v>
      </c>
      <c r="AG681" s="42" t="s">
        <v>1922</v>
      </c>
      <c r="AH681" s="20" t="s">
        <v>1982</v>
      </c>
      <c r="AI681" s="37"/>
      <c r="AJ681" s="37"/>
      <c r="AK681" s="38"/>
      <c r="AL681" s="38"/>
      <c r="AM681" s="38"/>
      <c r="AN681" s="38"/>
    </row>
    <row r="682" ht="21.75" customHeight="1">
      <c r="A682" s="8">
        <v>693.0</v>
      </c>
      <c r="B682" s="48" t="s">
        <v>52</v>
      </c>
      <c r="C682" s="146" t="s">
        <v>1040</v>
      </c>
      <c r="D682" s="309" t="s">
        <v>2021</v>
      </c>
      <c r="E682" s="48">
        <v>9854.0</v>
      </c>
      <c r="F682" s="10" t="s">
        <v>159</v>
      </c>
      <c r="G682" s="20" t="s">
        <v>1981</v>
      </c>
      <c r="H682" s="21"/>
      <c r="I682" s="21"/>
      <c r="J682" s="134" t="s">
        <v>44</v>
      </c>
      <c r="K682" s="50" t="s">
        <v>135</v>
      </c>
      <c r="L682" s="23" t="s">
        <v>46</v>
      </c>
      <c r="M682" s="40" t="s">
        <v>59</v>
      </c>
      <c r="N682" s="25" t="s">
        <v>48</v>
      </c>
      <c r="O682" s="26" t="s">
        <v>49</v>
      </c>
      <c r="P682" s="27">
        <f t="shared" si="1"/>
        <v>43</v>
      </c>
      <c r="Q682" s="99">
        <v>30305.0</v>
      </c>
      <c r="R682" s="29">
        <v>42156.0</v>
      </c>
      <c r="S682" s="216" t="str">
        <f t="shared" si="2"/>
        <v>10 ปี 8 เดือน 14 วัน </v>
      </c>
      <c r="T682" s="55">
        <f t="shared" si="7"/>
        <v>52505</v>
      </c>
      <c r="U682" s="32">
        <f t="shared" si="4"/>
        <v>2043</v>
      </c>
      <c r="V682" s="33" t="str">
        <f t="shared" si="5"/>
        <v>39-43</v>
      </c>
      <c r="W682" s="33" t="str">
        <f t="shared" si="6"/>
        <v>Gen Y 👨‍🦱</v>
      </c>
      <c r="X682" s="55"/>
      <c r="Y682" s="148" t="s">
        <v>2022</v>
      </c>
      <c r="Z682" s="57"/>
      <c r="AA682" s="57"/>
      <c r="AB682" s="58" t="b">
        <v>0</v>
      </c>
      <c r="AC682" s="23" t="s">
        <v>50</v>
      </c>
      <c r="AD682" s="59"/>
      <c r="AE682" s="59"/>
      <c r="AF682" s="42" t="s">
        <v>1922</v>
      </c>
      <c r="AG682" s="42" t="s">
        <v>1922</v>
      </c>
      <c r="AH682" s="20" t="s">
        <v>1982</v>
      </c>
      <c r="AI682" s="59"/>
      <c r="AJ682" s="59"/>
      <c r="AK682" s="60"/>
      <c r="AL682" s="60"/>
      <c r="AM682" s="60"/>
      <c r="AN682" s="60"/>
    </row>
    <row r="683" ht="21.75" customHeight="1">
      <c r="A683" s="8">
        <v>694.0</v>
      </c>
      <c r="B683" s="312" t="s">
        <v>52</v>
      </c>
      <c r="C683" s="252" t="s">
        <v>2023</v>
      </c>
      <c r="D683" s="253" t="s">
        <v>2024</v>
      </c>
      <c r="E683" s="26">
        <v>3162.0</v>
      </c>
      <c r="F683" s="10" t="s">
        <v>159</v>
      </c>
      <c r="G683" s="20" t="s">
        <v>1981</v>
      </c>
      <c r="H683" s="21"/>
      <c r="I683" s="21"/>
      <c r="J683" s="134" t="s">
        <v>44</v>
      </c>
      <c r="K683" s="50" t="s">
        <v>135</v>
      </c>
      <c r="L683" s="23" t="s">
        <v>46</v>
      </c>
      <c r="M683" s="40" t="s">
        <v>59</v>
      </c>
      <c r="N683" s="25" t="s">
        <v>48</v>
      </c>
      <c r="O683" s="26" t="s">
        <v>49</v>
      </c>
      <c r="P683" s="27">
        <f t="shared" si="1"/>
        <v>30</v>
      </c>
      <c r="Q683" s="77">
        <v>35095.0</v>
      </c>
      <c r="R683" s="78">
        <v>44986.0</v>
      </c>
      <c r="S683" s="30" t="str">
        <f t="shared" si="2"/>
        <v>2 ปี 11 เดือน 14 วัน </v>
      </c>
      <c r="T683" s="31">
        <f t="shared" si="7"/>
        <v>57254</v>
      </c>
      <c r="U683" s="32">
        <f t="shared" si="4"/>
        <v>2056</v>
      </c>
      <c r="V683" s="33" t="str">
        <f t="shared" si="5"/>
        <v>29-33</v>
      </c>
      <c r="W683" s="33" t="str">
        <f t="shared" si="6"/>
        <v>Gen Y 👨‍🦱</v>
      </c>
      <c r="X683" s="31"/>
      <c r="Y683" s="74"/>
      <c r="Z683" s="27"/>
      <c r="AA683" s="27"/>
      <c r="AB683" s="36" t="b">
        <v>0</v>
      </c>
      <c r="AC683" s="23" t="s">
        <v>140</v>
      </c>
      <c r="AD683" s="21"/>
      <c r="AE683" s="21"/>
      <c r="AF683" s="42" t="s">
        <v>1922</v>
      </c>
      <c r="AG683" s="42" t="s">
        <v>1922</v>
      </c>
      <c r="AH683" s="20" t="s">
        <v>1982</v>
      </c>
      <c r="AI683" s="21"/>
      <c r="AJ683" s="21"/>
      <c r="AK683" s="86"/>
      <c r="AL683" s="86"/>
      <c r="AM683" s="86"/>
      <c r="AN683" s="86"/>
    </row>
    <row r="684" ht="21.75" customHeight="1">
      <c r="A684" s="8">
        <v>695.0</v>
      </c>
      <c r="B684" s="312" t="s">
        <v>52</v>
      </c>
      <c r="C684" s="256" t="s">
        <v>2025</v>
      </c>
      <c r="D684" s="257" t="s">
        <v>2026</v>
      </c>
      <c r="E684" s="26">
        <v>3108.0</v>
      </c>
      <c r="F684" s="39" t="s">
        <v>56</v>
      </c>
      <c r="G684" s="20" t="s">
        <v>1981</v>
      </c>
      <c r="H684" s="21"/>
      <c r="I684" s="21"/>
      <c r="J684" s="22" t="s">
        <v>44</v>
      </c>
      <c r="K684" s="50" t="s">
        <v>135</v>
      </c>
      <c r="L684" s="23" t="s">
        <v>46</v>
      </c>
      <c r="M684" s="40" t="s">
        <v>59</v>
      </c>
      <c r="N684" s="25" t="s">
        <v>48</v>
      </c>
      <c r="O684" s="26" t="s">
        <v>49</v>
      </c>
      <c r="P684" s="255">
        <f t="shared" si="1"/>
        <v>26</v>
      </c>
      <c r="Q684" s="313">
        <v>36471.0</v>
      </c>
      <c r="R684" s="97">
        <v>45447.0</v>
      </c>
      <c r="S684" s="79" t="str">
        <f t="shared" si="2"/>
        <v>1 ปี 8 เดือน 11 วัน </v>
      </c>
      <c r="T684" s="31">
        <f t="shared" si="7"/>
        <v>58715</v>
      </c>
      <c r="U684" s="32">
        <f t="shared" si="4"/>
        <v>2060</v>
      </c>
      <c r="V684" s="33" t="str">
        <f t="shared" si="5"/>
        <v>24-28</v>
      </c>
      <c r="W684" s="33" t="str">
        <f t="shared" si="6"/>
        <v>Gen Z 🧒</v>
      </c>
      <c r="X684" s="21"/>
      <c r="Y684" s="39"/>
      <c r="Z684" s="27"/>
      <c r="AA684" s="27"/>
      <c r="AB684" s="36" t="b">
        <v>0</v>
      </c>
      <c r="AC684" s="23" t="s">
        <v>140</v>
      </c>
      <c r="AD684" s="21"/>
      <c r="AE684" s="21"/>
      <c r="AF684" s="20" t="s">
        <v>723</v>
      </c>
      <c r="AG684" s="21"/>
      <c r="AH684" s="20" t="s">
        <v>1982</v>
      </c>
      <c r="AI684" s="21"/>
      <c r="AJ684" s="21"/>
      <c r="AK684" s="86"/>
      <c r="AL684" s="86"/>
      <c r="AM684" s="86"/>
      <c r="AN684" s="86"/>
    </row>
    <row r="685" ht="21.75" customHeight="1">
      <c r="A685" s="8">
        <v>696.0</v>
      </c>
      <c r="B685" s="27" t="s">
        <v>36</v>
      </c>
      <c r="C685" s="71" t="s">
        <v>2027</v>
      </c>
      <c r="D685" s="73" t="s">
        <v>2028</v>
      </c>
      <c r="E685" s="44" t="s">
        <v>2029</v>
      </c>
      <c r="F685" s="10" t="s">
        <v>159</v>
      </c>
      <c r="G685" s="39" t="s">
        <v>2030</v>
      </c>
      <c r="H685" s="74"/>
      <c r="I685" s="74"/>
      <c r="J685" s="22" t="s">
        <v>44</v>
      </c>
      <c r="K685" s="10" t="s">
        <v>269</v>
      </c>
      <c r="L685" s="23" t="s">
        <v>46</v>
      </c>
      <c r="M685" s="24" t="s">
        <v>47</v>
      </c>
      <c r="N685" s="25" t="s">
        <v>48</v>
      </c>
      <c r="O685" s="26" t="s">
        <v>49</v>
      </c>
      <c r="P685" s="27">
        <f t="shared" si="1"/>
        <v>54</v>
      </c>
      <c r="Q685" s="28">
        <v>26108.0</v>
      </c>
      <c r="R685" s="29">
        <v>35019.0</v>
      </c>
      <c r="S685" s="30" t="str">
        <f t="shared" si="2"/>
        <v>30 ปี 2 เดือน 30 วัน </v>
      </c>
      <c r="T685" s="31">
        <f t="shared" si="7"/>
        <v>48122</v>
      </c>
      <c r="U685" s="32">
        <f t="shared" si="4"/>
        <v>2031</v>
      </c>
      <c r="V685" s="33" t="str">
        <f t="shared" si="5"/>
        <v>54-58</v>
      </c>
      <c r="W685" s="33" t="str">
        <f t="shared" si="6"/>
        <v>Gen X 🧔</v>
      </c>
      <c r="X685" s="31"/>
      <c r="Y685" s="74"/>
      <c r="Z685" s="35"/>
      <c r="AA685" s="35"/>
      <c r="AB685" s="41" t="b">
        <v>0</v>
      </c>
      <c r="AC685" s="39" t="s">
        <v>271</v>
      </c>
      <c r="AD685" s="37"/>
      <c r="AE685" s="37"/>
      <c r="AF685" s="42" t="s">
        <v>1922</v>
      </c>
      <c r="AG685" s="42" t="s">
        <v>1922</v>
      </c>
      <c r="AH685" s="39" t="s">
        <v>2031</v>
      </c>
      <c r="AI685" s="37"/>
      <c r="AJ685" s="37"/>
      <c r="AK685" s="38"/>
      <c r="AL685" s="38"/>
      <c r="AM685" s="38"/>
      <c r="AN685" s="38"/>
    </row>
    <row r="686" ht="21.75" customHeight="1">
      <c r="A686" s="8">
        <v>697.0</v>
      </c>
      <c r="B686" s="27" t="s">
        <v>36</v>
      </c>
      <c r="C686" s="90" t="s">
        <v>2032</v>
      </c>
      <c r="D686" s="73" t="s">
        <v>2033</v>
      </c>
      <c r="E686" s="5" t="s">
        <v>2034</v>
      </c>
      <c r="F686" s="39" t="s">
        <v>1942</v>
      </c>
      <c r="G686" s="39" t="s">
        <v>2030</v>
      </c>
      <c r="H686" s="74"/>
      <c r="I686" s="74"/>
      <c r="J686" s="22" t="s">
        <v>44</v>
      </c>
      <c r="K686" s="10" t="s">
        <v>269</v>
      </c>
      <c r="L686" s="20" t="s">
        <v>403</v>
      </c>
      <c r="M686" s="24" t="s">
        <v>47</v>
      </c>
      <c r="N686" s="27" t="s">
        <v>404</v>
      </c>
      <c r="O686" s="26" t="s">
        <v>405</v>
      </c>
      <c r="P686" s="27">
        <f t="shared" si="1"/>
        <v>54</v>
      </c>
      <c r="Q686" s="28">
        <v>25998.0</v>
      </c>
      <c r="R686" s="29">
        <v>35604.0</v>
      </c>
      <c r="S686" s="30" t="str">
        <f t="shared" si="2"/>
        <v>28 ปี 7 เดือน 23 วัน </v>
      </c>
      <c r="T686" s="31">
        <f t="shared" si="7"/>
        <v>48122</v>
      </c>
      <c r="U686" s="32">
        <f t="shared" si="4"/>
        <v>2031</v>
      </c>
      <c r="V686" s="33" t="str">
        <f t="shared" si="5"/>
        <v>54-58</v>
      </c>
      <c r="W686" s="33" t="str">
        <f t="shared" si="6"/>
        <v>Gen X 🧔</v>
      </c>
      <c r="X686" s="31"/>
      <c r="Y686" s="74"/>
      <c r="Z686" s="126" t="s">
        <v>2035</v>
      </c>
      <c r="AA686" s="101">
        <v>46405.0</v>
      </c>
      <c r="AB686" s="36" t="b">
        <v>0</v>
      </c>
      <c r="AC686" s="23" t="s">
        <v>1944</v>
      </c>
      <c r="AD686" s="37"/>
      <c r="AE686" s="37"/>
      <c r="AF686" s="42" t="s">
        <v>2031</v>
      </c>
      <c r="AG686" s="37"/>
      <c r="AH686" s="42" t="s">
        <v>2031</v>
      </c>
      <c r="AI686" s="37"/>
      <c r="AJ686" s="39" t="s">
        <v>2030</v>
      </c>
      <c r="AK686" s="92"/>
      <c r="AL686" s="92"/>
      <c r="AM686" s="92"/>
      <c r="AN686" s="92"/>
    </row>
    <row r="687" ht="21.75" customHeight="1">
      <c r="A687" s="8">
        <v>698.0</v>
      </c>
      <c r="B687" s="27" t="s">
        <v>36</v>
      </c>
      <c r="C687" s="90" t="s">
        <v>2036</v>
      </c>
      <c r="D687" s="73" t="s">
        <v>2037</v>
      </c>
      <c r="E687" s="5" t="s">
        <v>2038</v>
      </c>
      <c r="F687" s="39" t="s">
        <v>1942</v>
      </c>
      <c r="G687" s="39" t="s">
        <v>2030</v>
      </c>
      <c r="H687" s="74"/>
      <c r="I687" s="74"/>
      <c r="J687" s="22" t="s">
        <v>44</v>
      </c>
      <c r="K687" s="10" t="s">
        <v>45</v>
      </c>
      <c r="L687" s="20" t="s">
        <v>403</v>
      </c>
      <c r="M687" s="24" t="s">
        <v>47</v>
      </c>
      <c r="N687" s="27" t="s">
        <v>404</v>
      </c>
      <c r="O687" s="26" t="s">
        <v>405</v>
      </c>
      <c r="P687" s="27">
        <f t="shared" si="1"/>
        <v>47</v>
      </c>
      <c r="Q687" s="28">
        <v>28816.0</v>
      </c>
      <c r="R687" s="29">
        <v>38482.0</v>
      </c>
      <c r="S687" s="30" t="str">
        <f t="shared" si="2"/>
        <v>20 ปี 9 เดือน 5 วัน </v>
      </c>
      <c r="T687" s="31">
        <f t="shared" si="7"/>
        <v>51044</v>
      </c>
      <c r="U687" s="32">
        <f t="shared" si="4"/>
        <v>2039</v>
      </c>
      <c r="V687" s="33" t="str">
        <f t="shared" si="5"/>
        <v>44-48</v>
      </c>
      <c r="W687" s="33" t="str">
        <f t="shared" si="6"/>
        <v>Gen X 🧔</v>
      </c>
      <c r="X687" s="31"/>
      <c r="Y687" s="74"/>
      <c r="Z687" s="126" t="s">
        <v>2039</v>
      </c>
      <c r="AA687" s="138">
        <v>47602.0</v>
      </c>
      <c r="AB687" s="36" t="b">
        <v>1</v>
      </c>
      <c r="AC687" s="23" t="s">
        <v>1944</v>
      </c>
      <c r="AD687" s="37"/>
      <c r="AE687" s="37"/>
      <c r="AF687" s="42" t="s">
        <v>2031</v>
      </c>
      <c r="AG687" s="37"/>
      <c r="AH687" s="42" t="s">
        <v>2040</v>
      </c>
      <c r="AI687" s="37"/>
      <c r="AJ687" s="39" t="s">
        <v>2030</v>
      </c>
      <c r="AK687" s="92"/>
      <c r="AL687" s="92"/>
      <c r="AM687" s="92"/>
      <c r="AN687" s="92"/>
    </row>
    <row r="688" ht="21.75" customHeight="1">
      <c r="A688" s="8">
        <v>699.0</v>
      </c>
      <c r="B688" s="27" t="s">
        <v>52</v>
      </c>
      <c r="C688" s="90" t="s">
        <v>2041</v>
      </c>
      <c r="D688" s="73" t="s">
        <v>2042</v>
      </c>
      <c r="E688" s="5" t="s">
        <v>2043</v>
      </c>
      <c r="F688" s="39" t="s">
        <v>1942</v>
      </c>
      <c r="G688" s="39" t="s">
        <v>2030</v>
      </c>
      <c r="H688" s="74"/>
      <c r="I688" s="74"/>
      <c r="J688" s="22" t="s">
        <v>44</v>
      </c>
      <c r="K688" s="10" t="s">
        <v>45</v>
      </c>
      <c r="L688" s="20" t="s">
        <v>403</v>
      </c>
      <c r="M688" s="40" t="s">
        <v>59</v>
      </c>
      <c r="N688" s="27" t="s">
        <v>404</v>
      </c>
      <c r="O688" s="26" t="s">
        <v>405</v>
      </c>
      <c r="P688" s="27">
        <f t="shared" si="1"/>
        <v>50</v>
      </c>
      <c r="Q688" s="28">
        <v>27663.0</v>
      </c>
      <c r="R688" s="29">
        <v>39142.0</v>
      </c>
      <c r="S688" s="30" t="str">
        <f t="shared" si="2"/>
        <v>18 ปี 11 เดือน 14 วัน </v>
      </c>
      <c r="T688" s="31">
        <f t="shared" si="7"/>
        <v>49583</v>
      </c>
      <c r="U688" s="32">
        <f t="shared" si="4"/>
        <v>2035</v>
      </c>
      <c r="V688" s="33" t="str">
        <f t="shared" si="5"/>
        <v>49-53</v>
      </c>
      <c r="W688" s="33" t="str">
        <f t="shared" si="6"/>
        <v>Gen X 🧔</v>
      </c>
      <c r="X688" s="31"/>
      <c r="Y688" s="74"/>
      <c r="Z688" s="100" t="s">
        <v>2005</v>
      </c>
      <c r="AA688" s="100" t="s">
        <v>2005</v>
      </c>
      <c r="AB688" s="36" t="b">
        <v>0</v>
      </c>
      <c r="AC688" s="23" t="s">
        <v>1944</v>
      </c>
      <c r="AD688" s="37"/>
      <c r="AE688" s="37"/>
      <c r="AF688" s="42" t="s">
        <v>2031</v>
      </c>
      <c r="AG688" s="37"/>
      <c r="AH688" s="42" t="s">
        <v>2044</v>
      </c>
      <c r="AI688" s="37"/>
      <c r="AJ688" s="39" t="s">
        <v>2030</v>
      </c>
      <c r="AK688" s="92"/>
      <c r="AL688" s="92"/>
      <c r="AM688" s="92"/>
      <c r="AN688" s="92"/>
    </row>
    <row r="689" ht="21.75" customHeight="1">
      <c r="A689" s="8">
        <v>700.0</v>
      </c>
      <c r="B689" s="27" t="s">
        <v>52</v>
      </c>
      <c r="C689" s="71" t="s">
        <v>2045</v>
      </c>
      <c r="D689" s="73" t="s">
        <v>2046</v>
      </c>
      <c r="E689" s="44" t="s">
        <v>2047</v>
      </c>
      <c r="F689" s="10" t="s">
        <v>159</v>
      </c>
      <c r="G689" s="39" t="s">
        <v>2030</v>
      </c>
      <c r="H689" s="74"/>
      <c r="I689" s="74"/>
      <c r="J689" s="22" t="s">
        <v>44</v>
      </c>
      <c r="K689" s="10" t="s">
        <v>45</v>
      </c>
      <c r="L689" s="23" t="s">
        <v>46</v>
      </c>
      <c r="M689" s="40" t="s">
        <v>59</v>
      </c>
      <c r="N689" s="27" t="s">
        <v>60</v>
      </c>
      <c r="O689" s="26" t="s">
        <v>61</v>
      </c>
      <c r="P689" s="27">
        <f t="shared" si="1"/>
        <v>43</v>
      </c>
      <c r="Q689" s="28">
        <v>30246.0</v>
      </c>
      <c r="R689" s="29">
        <v>39364.0</v>
      </c>
      <c r="S689" s="30" t="str">
        <f t="shared" si="2"/>
        <v>18 ปี 4 เดือน 6 วัน </v>
      </c>
      <c r="T689" s="31">
        <f t="shared" si="7"/>
        <v>52505</v>
      </c>
      <c r="U689" s="32">
        <f t="shared" si="4"/>
        <v>2043</v>
      </c>
      <c r="V689" s="33" t="str">
        <f t="shared" si="5"/>
        <v>39-43</v>
      </c>
      <c r="W689" s="33" t="str">
        <f t="shared" si="6"/>
        <v>Gen Y 👨‍🦱</v>
      </c>
      <c r="X689" s="31"/>
      <c r="Y689" s="74"/>
      <c r="Z689" s="35"/>
      <c r="AA689" s="35"/>
      <c r="AB689" s="41" t="b">
        <v>0</v>
      </c>
      <c r="AC689" s="23" t="s">
        <v>50</v>
      </c>
      <c r="AD689" s="37"/>
      <c r="AE689" s="37"/>
      <c r="AF689" s="42" t="s">
        <v>1922</v>
      </c>
      <c r="AG689" s="42" t="s">
        <v>1922</v>
      </c>
      <c r="AH689" s="39" t="s">
        <v>2031</v>
      </c>
      <c r="AI689" s="37"/>
      <c r="AJ689" s="37"/>
      <c r="AK689" s="38"/>
      <c r="AL689" s="38"/>
      <c r="AM689" s="38"/>
      <c r="AN689" s="38"/>
    </row>
    <row r="690" ht="21.75" customHeight="1">
      <c r="A690" s="8">
        <v>701.0</v>
      </c>
      <c r="B690" s="27" t="s">
        <v>52</v>
      </c>
      <c r="C690" s="90" t="s">
        <v>2048</v>
      </c>
      <c r="D690" s="73" t="s">
        <v>2049</v>
      </c>
      <c r="E690" s="5" t="s">
        <v>2050</v>
      </c>
      <c r="F690" s="39" t="s">
        <v>1942</v>
      </c>
      <c r="G690" s="39" t="s">
        <v>2030</v>
      </c>
      <c r="H690" s="74"/>
      <c r="I690" s="74"/>
      <c r="J690" s="22" t="s">
        <v>44</v>
      </c>
      <c r="K690" s="10" t="s">
        <v>45</v>
      </c>
      <c r="L690" s="20" t="s">
        <v>403</v>
      </c>
      <c r="M690" s="40" t="s">
        <v>59</v>
      </c>
      <c r="N690" s="27" t="s">
        <v>404</v>
      </c>
      <c r="O690" s="26" t="s">
        <v>405</v>
      </c>
      <c r="P690" s="27">
        <f t="shared" si="1"/>
        <v>42</v>
      </c>
      <c r="Q690" s="28">
        <v>30504.0</v>
      </c>
      <c r="R690" s="29">
        <v>42086.0</v>
      </c>
      <c r="S690" s="30" t="str">
        <f t="shared" si="2"/>
        <v>10 ปี 10 เดือน 23 วัน </v>
      </c>
      <c r="T690" s="31">
        <f t="shared" si="7"/>
        <v>52505</v>
      </c>
      <c r="U690" s="32">
        <f t="shared" si="4"/>
        <v>2043</v>
      </c>
      <c r="V690" s="33" t="str">
        <f t="shared" si="5"/>
        <v>39-43</v>
      </c>
      <c r="W690" s="33" t="str">
        <f t="shared" si="6"/>
        <v>Gen Y 👨‍🦱</v>
      </c>
      <c r="X690" s="31"/>
      <c r="Y690" s="74"/>
      <c r="Z690" s="100" t="s">
        <v>2005</v>
      </c>
      <c r="AA690" s="100" t="s">
        <v>2005</v>
      </c>
      <c r="AB690" s="36" t="b">
        <v>0</v>
      </c>
      <c r="AC690" s="23" t="s">
        <v>1944</v>
      </c>
      <c r="AD690" s="37"/>
      <c r="AE690" s="37"/>
      <c r="AF690" s="42" t="s">
        <v>2051</v>
      </c>
      <c r="AG690" s="37"/>
      <c r="AH690" s="42" t="s">
        <v>2031</v>
      </c>
      <c r="AI690" s="37"/>
      <c r="AJ690" s="39" t="s">
        <v>2030</v>
      </c>
      <c r="AK690" s="92"/>
      <c r="AL690" s="92"/>
      <c r="AM690" s="92"/>
      <c r="AN690" s="92"/>
    </row>
    <row r="691" ht="21.75" customHeight="1">
      <c r="A691" s="8">
        <v>702.0</v>
      </c>
      <c r="B691" s="27" t="s">
        <v>52</v>
      </c>
      <c r="C691" s="90" t="s">
        <v>2052</v>
      </c>
      <c r="D691" s="73" t="s">
        <v>2053</v>
      </c>
      <c r="E691" s="132" t="s">
        <v>2054</v>
      </c>
      <c r="F691" s="39" t="s">
        <v>1927</v>
      </c>
      <c r="G691" s="39" t="s">
        <v>2030</v>
      </c>
      <c r="H691" s="74"/>
      <c r="I691" s="74"/>
      <c r="J691" s="22" t="s">
        <v>44</v>
      </c>
      <c r="K691" s="10" t="s">
        <v>45</v>
      </c>
      <c r="L691" s="20" t="s">
        <v>403</v>
      </c>
      <c r="M691" s="40" t="s">
        <v>59</v>
      </c>
      <c r="N691" s="27" t="s">
        <v>404</v>
      </c>
      <c r="O691" s="26" t="s">
        <v>405</v>
      </c>
      <c r="P691" s="27">
        <f t="shared" si="1"/>
        <v>43</v>
      </c>
      <c r="Q691" s="66">
        <v>30287.0</v>
      </c>
      <c r="R691" s="29">
        <v>44137.0</v>
      </c>
      <c r="S691" s="30" t="str">
        <f t="shared" si="2"/>
        <v>5 ปี 3 เดือน 13 วัน </v>
      </c>
      <c r="T691" s="31">
        <f t="shared" si="7"/>
        <v>52505</v>
      </c>
      <c r="U691" s="32">
        <f t="shared" si="4"/>
        <v>2043</v>
      </c>
      <c r="V691" s="33" t="str">
        <f t="shared" si="5"/>
        <v>39-43</v>
      </c>
      <c r="W691" s="33" t="str">
        <f t="shared" si="6"/>
        <v>Gen Y 👨‍🦱</v>
      </c>
      <c r="X691" s="31"/>
      <c r="Y691" s="74"/>
      <c r="Z691" s="281" t="s">
        <v>2055</v>
      </c>
      <c r="AA691" s="101">
        <v>46558.0</v>
      </c>
      <c r="AB691" s="36" t="b">
        <v>1</v>
      </c>
      <c r="AC691" s="23" t="s">
        <v>1929</v>
      </c>
      <c r="AD691" s="37"/>
      <c r="AE691" s="37"/>
      <c r="AF691" s="42" t="s">
        <v>2031</v>
      </c>
      <c r="AG691" s="37"/>
      <c r="AH691" s="42" t="s">
        <v>2031</v>
      </c>
      <c r="AI691" s="37"/>
      <c r="AJ691" s="39" t="s">
        <v>2030</v>
      </c>
      <c r="AK691" s="92"/>
      <c r="AL691" s="92"/>
      <c r="AM691" s="92"/>
      <c r="AN691" s="92"/>
    </row>
    <row r="692" ht="21.75" customHeight="1">
      <c r="A692" s="8">
        <v>703.0</v>
      </c>
      <c r="B692" s="26" t="s">
        <v>52</v>
      </c>
      <c r="C692" s="90" t="s">
        <v>2056</v>
      </c>
      <c r="D692" s="72" t="s">
        <v>2057</v>
      </c>
      <c r="E692" s="26">
        <v>2949.0</v>
      </c>
      <c r="F692" s="39" t="s">
        <v>56</v>
      </c>
      <c r="G692" s="39" t="s">
        <v>2030</v>
      </c>
      <c r="H692" s="74"/>
      <c r="I692" s="74"/>
      <c r="J692" s="22" t="s">
        <v>44</v>
      </c>
      <c r="K692" s="50" t="s">
        <v>135</v>
      </c>
      <c r="L692" s="23" t="s">
        <v>46</v>
      </c>
      <c r="M692" s="40" t="s">
        <v>59</v>
      </c>
      <c r="N692" s="25" t="s">
        <v>48</v>
      </c>
      <c r="O692" s="26" t="s">
        <v>49</v>
      </c>
      <c r="P692" s="27">
        <f t="shared" si="1"/>
        <v>27</v>
      </c>
      <c r="Q692" s="66">
        <v>36048.0</v>
      </c>
      <c r="R692" s="67">
        <v>45537.0</v>
      </c>
      <c r="S692" s="30" t="str">
        <f t="shared" si="2"/>
        <v>1 ปี 5 เดือน 13 วัน </v>
      </c>
      <c r="T692" s="31">
        <f t="shared" si="7"/>
        <v>57984</v>
      </c>
      <c r="U692" s="32">
        <f t="shared" si="4"/>
        <v>2058</v>
      </c>
      <c r="V692" s="33" t="str">
        <f t="shared" si="5"/>
        <v>24-28</v>
      </c>
      <c r="W692" s="33" t="str">
        <f t="shared" si="6"/>
        <v>Gen Z 🧒</v>
      </c>
      <c r="X692" s="31"/>
      <c r="Y692" s="74"/>
      <c r="Z692" s="35"/>
      <c r="AA692" s="35"/>
      <c r="AB692" s="36" t="b">
        <v>0</v>
      </c>
      <c r="AC692" s="23" t="s">
        <v>140</v>
      </c>
      <c r="AD692" s="37"/>
      <c r="AE692" s="37"/>
      <c r="AF692" s="42" t="s">
        <v>2058</v>
      </c>
      <c r="AG692" s="37"/>
      <c r="AH692" s="42" t="s">
        <v>2031</v>
      </c>
      <c r="AI692" s="37"/>
      <c r="AJ692" s="37"/>
      <c r="AK692" s="38"/>
      <c r="AL692" s="38"/>
      <c r="AM692" s="38"/>
      <c r="AN692" s="38"/>
    </row>
    <row r="693" ht="21.75" customHeight="1">
      <c r="A693" s="8">
        <v>704.0</v>
      </c>
      <c r="B693" s="27" t="s">
        <v>52</v>
      </c>
      <c r="C693" s="71" t="s">
        <v>2059</v>
      </c>
      <c r="D693" s="73" t="s">
        <v>2060</v>
      </c>
      <c r="E693" s="27">
        <v>2974.0</v>
      </c>
      <c r="F693" s="10" t="s">
        <v>159</v>
      </c>
      <c r="G693" s="39" t="s">
        <v>2030</v>
      </c>
      <c r="H693" s="74"/>
      <c r="I693" s="74"/>
      <c r="J693" s="22" t="s">
        <v>44</v>
      </c>
      <c r="K693" s="50" t="s">
        <v>135</v>
      </c>
      <c r="L693" s="23" t="s">
        <v>46</v>
      </c>
      <c r="M693" s="40" t="s">
        <v>59</v>
      </c>
      <c r="N693" s="25" t="s">
        <v>48</v>
      </c>
      <c r="O693" s="26" t="s">
        <v>49</v>
      </c>
      <c r="P693" s="27">
        <f t="shared" si="1"/>
        <v>35</v>
      </c>
      <c r="Q693" s="28">
        <v>33135.0</v>
      </c>
      <c r="R693" s="29">
        <v>43221.0</v>
      </c>
      <c r="S693" s="30" t="str">
        <f t="shared" si="2"/>
        <v>7 ปี 9 เดือน 14 วัน </v>
      </c>
      <c r="T693" s="31">
        <f t="shared" si="7"/>
        <v>55062</v>
      </c>
      <c r="U693" s="32">
        <f t="shared" si="4"/>
        <v>2050</v>
      </c>
      <c r="V693" s="33" t="str">
        <f t="shared" si="5"/>
        <v>34-38</v>
      </c>
      <c r="W693" s="33" t="str">
        <f t="shared" si="6"/>
        <v>Gen Y 👨‍🦱</v>
      </c>
      <c r="X693" s="31"/>
      <c r="Y693" s="74"/>
      <c r="Z693" s="35"/>
      <c r="AA693" s="35"/>
      <c r="AB693" s="36" t="b">
        <v>0</v>
      </c>
      <c r="AC693" s="23" t="s">
        <v>50</v>
      </c>
      <c r="AD693" s="37"/>
      <c r="AE693" s="37"/>
      <c r="AF693" s="42" t="s">
        <v>1922</v>
      </c>
      <c r="AG693" s="42" t="s">
        <v>1922</v>
      </c>
      <c r="AH693" s="39" t="s">
        <v>2031</v>
      </c>
      <c r="AI693" s="37"/>
      <c r="AJ693" s="37"/>
      <c r="AK693" s="38"/>
      <c r="AL693" s="38"/>
      <c r="AM693" s="38"/>
      <c r="AN693" s="38"/>
    </row>
    <row r="694" ht="21.75" customHeight="1">
      <c r="A694" s="8">
        <v>705.0</v>
      </c>
      <c r="B694" s="27" t="s">
        <v>52</v>
      </c>
      <c r="C694" s="71" t="s">
        <v>2061</v>
      </c>
      <c r="D694" s="73" t="s">
        <v>2062</v>
      </c>
      <c r="E694" s="27">
        <v>3010.0</v>
      </c>
      <c r="F694" s="20" t="s">
        <v>2063</v>
      </c>
      <c r="G694" s="39" t="s">
        <v>2030</v>
      </c>
      <c r="H694" s="74"/>
      <c r="I694" s="74"/>
      <c r="J694" s="22" t="s">
        <v>44</v>
      </c>
      <c r="K694" s="50" t="s">
        <v>135</v>
      </c>
      <c r="L694" s="23" t="s">
        <v>172</v>
      </c>
      <c r="M694" s="40" t="s">
        <v>59</v>
      </c>
      <c r="N694" s="25" t="s">
        <v>311</v>
      </c>
      <c r="O694" s="26" t="s">
        <v>174</v>
      </c>
      <c r="P694" s="27">
        <f t="shared" si="1"/>
        <v>57</v>
      </c>
      <c r="Q694" s="28">
        <v>24892.0</v>
      </c>
      <c r="R694" s="29">
        <v>42646.0</v>
      </c>
      <c r="S694" s="30" t="str">
        <f t="shared" si="2"/>
        <v>9 ปี 4 เดือน 12 วัน </v>
      </c>
      <c r="T694" s="31">
        <f t="shared" si="7"/>
        <v>47027</v>
      </c>
      <c r="U694" s="32">
        <f t="shared" si="4"/>
        <v>2028</v>
      </c>
      <c r="V694" s="33" t="str">
        <f t="shared" si="5"/>
        <v>54-58</v>
      </c>
      <c r="W694" s="33" t="str">
        <f t="shared" si="6"/>
        <v>Gen X 🧔</v>
      </c>
      <c r="X694" s="31"/>
      <c r="Y694" s="70"/>
      <c r="Z694" s="35"/>
      <c r="AA694" s="35"/>
      <c r="AB694" s="41" t="b">
        <v>0</v>
      </c>
      <c r="AC694" s="23" t="s">
        <v>175</v>
      </c>
      <c r="AD694" s="37"/>
      <c r="AE694" s="37"/>
      <c r="AF694" s="37"/>
      <c r="AG694" s="37"/>
      <c r="AH694" s="37"/>
      <c r="AI694" s="37"/>
      <c r="AJ694" s="37"/>
      <c r="AK694" s="38"/>
      <c r="AL694" s="38"/>
      <c r="AM694" s="38"/>
      <c r="AN694" s="38"/>
    </row>
    <row r="695" ht="21.75" customHeight="1">
      <c r="A695" s="8">
        <v>706.0</v>
      </c>
      <c r="B695" s="27" t="s">
        <v>52</v>
      </c>
      <c r="C695" s="71" t="s">
        <v>2064</v>
      </c>
      <c r="D695" s="73" t="s">
        <v>2065</v>
      </c>
      <c r="E695" s="44">
        <v>2192.0</v>
      </c>
      <c r="F695" s="10" t="s">
        <v>159</v>
      </c>
      <c r="G695" s="39" t="s">
        <v>2066</v>
      </c>
      <c r="H695" s="74"/>
      <c r="I695" s="74"/>
      <c r="J695" s="22" t="s">
        <v>44</v>
      </c>
      <c r="K695" s="10" t="s">
        <v>481</v>
      </c>
      <c r="L695" s="23" t="s">
        <v>46</v>
      </c>
      <c r="M695" s="40" t="s">
        <v>59</v>
      </c>
      <c r="N695" s="25" t="s">
        <v>48</v>
      </c>
      <c r="O695" s="26" t="s">
        <v>49</v>
      </c>
      <c r="P695" s="27">
        <f t="shared" si="1"/>
        <v>52</v>
      </c>
      <c r="Q695" s="28">
        <v>26792.0</v>
      </c>
      <c r="R695" s="29">
        <v>35019.0</v>
      </c>
      <c r="S695" s="30" t="str">
        <f t="shared" si="2"/>
        <v>30 ปี 2 เดือน 30 วัน </v>
      </c>
      <c r="T695" s="31">
        <f t="shared" si="7"/>
        <v>48853</v>
      </c>
      <c r="U695" s="32">
        <f t="shared" si="4"/>
        <v>2033</v>
      </c>
      <c r="V695" s="33" t="str">
        <f t="shared" si="5"/>
        <v>49-53</v>
      </c>
      <c r="W695" s="33" t="str">
        <f t="shared" si="6"/>
        <v>Gen X 🧔</v>
      </c>
      <c r="X695" s="31"/>
      <c r="Y695" s="74"/>
      <c r="Z695" s="35"/>
      <c r="AA695" s="35"/>
      <c r="AB695" s="41" t="b">
        <v>0</v>
      </c>
      <c r="AC695" s="39" t="s">
        <v>271</v>
      </c>
      <c r="AD695" s="37"/>
      <c r="AE695" s="37"/>
      <c r="AF695" s="42" t="s">
        <v>1922</v>
      </c>
      <c r="AG695" s="42" t="s">
        <v>1922</v>
      </c>
      <c r="AH695" s="39" t="s">
        <v>2067</v>
      </c>
      <c r="AI695" s="37"/>
      <c r="AJ695" s="37"/>
      <c r="AK695" s="38"/>
      <c r="AL695" s="38"/>
      <c r="AM695" s="38"/>
      <c r="AN695" s="38"/>
    </row>
    <row r="696" ht="21.75" customHeight="1">
      <c r="A696" s="8">
        <v>707.0</v>
      </c>
      <c r="B696" s="27" t="s">
        <v>36</v>
      </c>
      <c r="C696" s="71" t="s">
        <v>2068</v>
      </c>
      <c r="D696" s="73" t="s">
        <v>2069</v>
      </c>
      <c r="E696" s="44">
        <v>2987.0</v>
      </c>
      <c r="F696" s="39" t="s">
        <v>1942</v>
      </c>
      <c r="G696" s="39" t="s">
        <v>2066</v>
      </c>
      <c r="H696" s="74"/>
      <c r="I696" s="74"/>
      <c r="J696" s="22" t="s">
        <v>44</v>
      </c>
      <c r="K696" s="10" t="s">
        <v>481</v>
      </c>
      <c r="L696" s="20" t="s">
        <v>403</v>
      </c>
      <c r="M696" s="24" t="s">
        <v>47</v>
      </c>
      <c r="N696" s="27" t="s">
        <v>404</v>
      </c>
      <c r="O696" s="26" t="s">
        <v>405</v>
      </c>
      <c r="P696" s="27">
        <f t="shared" si="1"/>
        <v>51</v>
      </c>
      <c r="Q696" s="28">
        <v>27252.0</v>
      </c>
      <c r="R696" s="29">
        <v>36383.0</v>
      </c>
      <c r="S696" s="30" t="str">
        <f t="shared" si="2"/>
        <v>26 ปี 6 เดือน 4 วัน </v>
      </c>
      <c r="T696" s="31">
        <f t="shared" si="7"/>
        <v>49218</v>
      </c>
      <c r="U696" s="32">
        <f t="shared" si="4"/>
        <v>2034</v>
      </c>
      <c r="V696" s="33" t="str">
        <f t="shared" si="5"/>
        <v>49-53</v>
      </c>
      <c r="W696" s="33" t="str">
        <f t="shared" si="6"/>
        <v>Gen X 🧔</v>
      </c>
      <c r="X696" s="31"/>
      <c r="Y696" s="74"/>
      <c r="Z696" s="100" t="s">
        <v>2070</v>
      </c>
      <c r="AA696" s="101">
        <v>47407.0</v>
      </c>
      <c r="AB696" s="36" t="b">
        <v>0</v>
      </c>
      <c r="AC696" s="23" t="s">
        <v>1944</v>
      </c>
      <c r="AD696" s="42" t="s">
        <v>423</v>
      </c>
      <c r="AE696" s="42" t="s">
        <v>2071</v>
      </c>
      <c r="AF696" s="42" t="s">
        <v>2067</v>
      </c>
      <c r="AG696" s="37"/>
      <c r="AH696" s="20" t="s">
        <v>2072</v>
      </c>
      <c r="AI696" s="37"/>
      <c r="AJ696" s="39" t="s">
        <v>2066</v>
      </c>
      <c r="AK696" s="92"/>
      <c r="AL696" s="92"/>
      <c r="AM696" s="92"/>
      <c r="AN696" s="92"/>
    </row>
    <row r="697" ht="21.75" customHeight="1">
      <c r="A697" s="8">
        <v>708.0</v>
      </c>
      <c r="B697" s="27" t="s">
        <v>52</v>
      </c>
      <c r="C697" s="71" t="s">
        <v>2073</v>
      </c>
      <c r="D697" s="73" t="s">
        <v>2074</v>
      </c>
      <c r="E697" s="44" t="s">
        <v>2075</v>
      </c>
      <c r="F697" s="39" t="s">
        <v>1927</v>
      </c>
      <c r="G697" s="39" t="s">
        <v>2066</v>
      </c>
      <c r="H697" s="74"/>
      <c r="I697" s="74"/>
      <c r="J697" s="22" t="s">
        <v>44</v>
      </c>
      <c r="K697" s="10" t="s">
        <v>269</v>
      </c>
      <c r="L697" s="20" t="s">
        <v>403</v>
      </c>
      <c r="M697" s="40" t="s">
        <v>59</v>
      </c>
      <c r="N697" s="27" t="s">
        <v>404</v>
      </c>
      <c r="O697" s="26" t="s">
        <v>405</v>
      </c>
      <c r="P697" s="27">
        <f t="shared" si="1"/>
        <v>60</v>
      </c>
      <c r="Q697" s="28">
        <v>24058.0</v>
      </c>
      <c r="R697" s="67">
        <v>33605.0</v>
      </c>
      <c r="S697" s="30" t="str">
        <f t="shared" si="2"/>
        <v>34 ปี 1 เดือน 13 วัน </v>
      </c>
      <c r="T697" s="31">
        <f t="shared" si="7"/>
        <v>46296</v>
      </c>
      <c r="U697" s="32">
        <f t="shared" si="4"/>
        <v>2026</v>
      </c>
      <c r="V697" s="33" t="str">
        <f t="shared" si="5"/>
        <v>59-63</v>
      </c>
      <c r="W697" s="33" t="str">
        <f t="shared" si="6"/>
        <v>Gen X 🧔</v>
      </c>
      <c r="X697" s="23" t="s">
        <v>2076</v>
      </c>
      <c r="Y697" s="74"/>
      <c r="Z697" s="100" t="s">
        <v>2077</v>
      </c>
      <c r="AA697" s="101">
        <v>47651.0</v>
      </c>
      <c r="AB697" s="36" t="b">
        <v>1</v>
      </c>
      <c r="AC697" s="23" t="s">
        <v>1929</v>
      </c>
      <c r="AD697" s="42" t="s">
        <v>423</v>
      </c>
      <c r="AE697" s="42" t="s">
        <v>560</v>
      </c>
      <c r="AF697" s="42" t="s">
        <v>2067</v>
      </c>
      <c r="AG697" s="37"/>
      <c r="AH697" s="20" t="s">
        <v>2067</v>
      </c>
      <c r="AI697" s="37"/>
      <c r="AJ697" s="39" t="s">
        <v>2066</v>
      </c>
      <c r="AK697" s="92"/>
      <c r="AL697" s="92"/>
      <c r="AM697" s="92"/>
      <c r="AN697" s="92"/>
    </row>
    <row r="698" ht="21.75" customHeight="1">
      <c r="A698" s="8">
        <v>709.0</v>
      </c>
      <c r="B698" s="6" t="s">
        <v>70</v>
      </c>
      <c r="C698" s="18" t="s">
        <v>2078</v>
      </c>
      <c r="D698" s="19" t="s">
        <v>2079</v>
      </c>
      <c r="E698" s="5" t="s">
        <v>2080</v>
      </c>
      <c r="F698" s="39" t="s">
        <v>348</v>
      </c>
      <c r="G698" s="39" t="s">
        <v>2066</v>
      </c>
      <c r="H698" s="74"/>
      <c r="I698" s="74"/>
      <c r="J698" s="22" t="s">
        <v>44</v>
      </c>
      <c r="K698" s="10" t="s">
        <v>269</v>
      </c>
      <c r="L698" s="23" t="s">
        <v>46</v>
      </c>
      <c r="M698" s="40" t="s">
        <v>59</v>
      </c>
      <c r="N698" s="25" t="s">
        <v>48</v>
      </c>
      <c r="O698" s="26" t="s">
        <v>49</v>
      </c>
      <c r="P698" s="27">
        <f t="shared" si="1"/>
        <v>52</v>
      </c>
      <c r="Q698" s="28">
        <v>27039.0</v>
      </c>
      <c r="R698" s="29">
        <v>34702.0</v>
      </c>
      <c r="S698" s="30" t="str">
        <f t="shared" si="2"/>
        <v>31 ปี 1 เดือน 12 วัน </v>
      </c>
      <c r="T698" s="31">
        <f t="shared" si="7"/>
        <v>49218</v>
      </c>
      <c r="U698" s="32">
        <f t="shared" si="4"/>
        <v>2034</v>
      </c>
      <c r="V698" s="33" t="str">
        <f t="shared" si="5"/>
        <v>49-53</v>
      </c>
      <c r="W698" s="33" t="str">
        <f t="shared" si="6"/>
        <v>Gen X 🧔</v>
      </c>
      <c r="X698" s="31"/>
      <c r="Y698" s="21"/>
      <c r="Z698" s="35"/>
      <c r="AA698" s="35"/>
      <c r="AB698" s="41" t="b">
        <v>0</v>
      </c>
      <c r="AC698" s="39" t="s">
        <v>271</v>
      </c>
      <c r="AD698" s="37"/>
      <c r="AE698" s="37"/>
      <c r="AF698" s="42" t="s">
        <v>723</v>
      </c>
      <c r="AG698" s="42"/>
      <c r="AH698" s="20" t="s">
        <v>2067</v>
      </c>
      <c r="AI698" s="37"/>
      <c r="AJ698" s="37"/>
      <c r="AK698" s="38"/>
      <c r="AL698" s="38"/>
      <c r="AM698" s="38"/>
      <c r="AN698" s="38"/>
    </row>
    <row r="699" ht="21.75" customHeight="1">
      <c r="A699" s="8">
        <v>710.0</v>
      </c>
      <c r="B699" s="27" t="s">
        <v>36</v>
      </c>
      <c r="C699" s="90" t="s">
        <v>2081</v>
      </c>
      <c r="D699" s="73" t="s">
        <v>2082</v>
      </c>
      <c r="E699" s="44" t="s">
        <v>2083</v>
      </c>
      <c r="F699" s="39" t="s">
        <v>2084</v>
      </c>
      <c r="G699" s="39" t="s">
        <v>2066</v>
      </c>
      <c r="H699" s="74"/>
      <c r="I699" s="74"/>
      <c r="J699" s="22" t="s">
        <v>44</v>
      </c>
      <c r="K699" s="10" t="s">
        <v>269</v>
      </c>
      <c r="L699" s="20" t="s">
        <v>403</v>
      </c>
      <c r="M699" s="24" t="s">
        <v>47</v>
      </c>
      <c r="N699" s="27" t="s">
        <v>404</v>
      </c>
      <c r="O699" s="26" t="s">
        <v>405</v>
      </c>
      <c r="P699" s="27">
        <f t="shared" si="1"/>
        <v>54</v>
      </c>
      <c r="Q699" s="28">
        <v>26108.0</v>
      </c>
      <c r="R699" s="29">
        <v>35171.0</v>
      </c>
      <c r="S699" s="30" t="str">
        <f t="shared" si="2"/>
        <v>29 ปี 9 เดือน 30 วัน </v>
      </c>
      <c r="T699" s="31">
        <f t="shared" si="7"/>
        <v>48122</v>
      </c>
      <c r="U699" s="32">
        <f t="shared" si="4"/>
        <v>2031</v>
      </c>
      <c r="V699" s="33" t="str">
        <f t="shared" si="5"/>
        <v>54-58</v>
      </c>
      <c r="W699" s="33" t="str">
        <f t="shared" si="6"/>
        <v>Gen X 🧔</v>
      </c>
      <c r="X699" s="31"/>
      <c r="Y699" s="74"/>
      <c r="Z699" s="281" t="s">
        <v>2085</v>
      </c>
      <c r="AA699" s="301">
        <v>39494.0</v>
      </c>
      <c r="AB699" s="36" t="b">
        <v>0</v>
      </c>
      <c r="AC699" s="23" t="s">
        <v>1989</v>
      </c>
      <c r="AD699" s="37"/>
      <c r="AE699" s="37"/>
      <c r="AF699" s="42" t="s">
        <v>2067</v>
      </c>
      <c r="AG699" s="37"/>
      <c r="AH699" s="42" t="s">
        <v>2067</v>
      </c>
      <c r="AI699" s="37"/>
      <c r="AJ699" s="39" t="s">
        <v>2066</v>
      </c>
      <c r="AK699" s="92"/>
      <c r="AL699" s="92"/>
      <c r="AM699" s="92"/>
      <c r="AN699" s="92"/>
    </row>
    <row r="700" ht="21.75" customHeight="1">
      <c r="A700" s="8">
        <v>711.0</v>
      </c>
      <c r="B700" s="27" t="s">
        <v>52</v>
      </c>
      <c r="C700" s="71" t="s">
        <v>735</v>
      </c>
      <c r="D700" s="73" t="s">
        <v>2086</v>
      </c>
      <c r="E700" s="44" t="s">
        <v>2087</v>
      </c>
      <c r="F700" s="10" t="s">
        <v>159</v>
      </c>
      <c r="G700" s="39" t="s">
        <v>2066</v>
      </c>
      <c r="H700" s="74"/>
      <c r="I700" s="74"/>
      <c r="J700" s="22" t="s">
        <v>44</v>
      </c>
      <c r="K700" s="10" t="s">
        <v>269</v>
      </c>
      <c r="L700" s="23" t="s">
        <v>46</v>
      </c>
      <c r="M700" s="40" t="s">
        <v>59</v>
      </c>
      <c r="N700" s="27" t="s">
        <v>60</v>
      </c>
      <c r="O700" s="26" t="s">
        <v>61</v>
      </c>
      <c r="P700" s="27">
        <f t="shared" si="1"/>
        <v>54</v>
      </c>
      <c r="Q700" s="28">
        <v>26259.0</v>
      </c>
      <c r="R700" s="29">
        <v>34792.0</v>
      </c>
      <c r="S700" s="30" t="str">
        <f t="shared" si="2"/>
        <v>30 ปี 10 เดือน 12 วัน </v>
      </c>
      <c r="T700" s="31">
        <f t="shared" si="7"/>
        <v>48488</v>
      </c>
      <c r="U700" s="32">
        <f t="shared" si="4"/>
        <v>2032</v>
      </c>
      <c r="V700" s="33" t="str">
        <f t="shared" si="5"/>
        <v>54-58</v>
      </c>
      <c r="W700" s="33" t="str">
        <f t="shared" si="6"/>
        <v>Gen X 🧔</v>
      </c>
      <c r="X700" s="31"/>
      <c r="Y700" s="74"/>
      <c r="Z700" s="35"/>
      <c r="AA700" s="35"/>
      <c r="AB700" s="41" t="b">
        <v>0</v>
      </c>
      <c r="AC700" s="39" t="s">
        <v>271</v>
      </c>
      <c r="AD700" s="37"/>
      <c r="AE700" s="37"/>
      <c r="AF700" s="42" t="s">
        <v>1922</v>
      </c>
      <c r="AG700" s="42" t="s">
        <v>1922</v>
      </c>
      <c r="AH700" s="39" t="s">
        <v>2067</v>
      </c>
      <c r="AI700" s="37"/>
      <c r="AJ700" s="37"/>
      <c r="AK700" s="38"/>
      <c r="AL700" s="38"/>
      <c r="AM700" s="38"/>
      <c r="AN700" s="38"/>
    </row>
    <row r="701" ht="21.75" customHeight="1">
      <c r="A701" s="8">
        <v>712.0</v>
      </c>
      <c r="B701" s="27" t="s">
        <v>70</v>
      </c>
      <c r="C701" s="71" t="s">
        <v>2088</v>
      </c>
      <c r="D701" s="73" t="s">
        <v>2089</v>
      </c>
      <c r="E701" s="44" t="s">
        <v>2090</v>
      </c>
      <c r="F701" s="39" t="s">
        <v>1942</v>
      </c>
      <c r="G701" s="39" t="s">
        <v>2066</v>
      </c>
      <c r="H701" s="74"/>
      <c r="I701" s="74"/>
      <c r="J701" s="22" t="s">
        <v>44</v>
      </c>
      <c r="K701" s="10" t="s">
        <v>269</v>
      </c>
      <c r="L701" s="20" t="s">
        <v>403</v>
      </c>
      <c r="M701" s="40" t="s">
        <v>59</v>
      </c>
      <c r="N701" s="27" t="s">
        <v>404</v>
      </c>
      <c r="O701" s="26" t="s">
        <v>405</v>
      </c>
      <c r="P701" s="27">
        <f t="shared" si="1"/>
        <v>57</v>
      </c>
      <c r="Q701" s="28">
        <v>25120.0</v>
      </c>
      <c r="R701" s="29">
        <v>33928.0</v>
      </c>
      <c r="S701" s="30" t="str">
        <f t="shared" si="2"/>
        <v>33 ปี 2 เดือน 26 วัน </v>
      </c>
      <c r="T701" s="31">
        <f t="shared" si="7"/>
        <v>47392</v>
      </c>
      <c r="U701" s="32">
        <f t="shared" si="4"/>
        <v>2029</v>
      </c>
      <c r="V701" s="33" t="str">
        <f t="shared" si="5"/>
        <v>54-58</v>
      </c>
      <c r="W701" s="33" t="str">
        <f t="shared" si="6"/>
        <v>Gen X 🧔</v>
      </c>
      <c r="X701" s="31"/>
      <c r="Y701" s="74"/>
      <c r="Z701" s="314" t="s">
        <v>2091</v>
      </c>
      <c r="AA701" s="101">
        <v>47041.0</v>
      </c>
      <c r="AB701" s="36" t="b">
        <v>0</v>
      </c>
      <c r="AC701" s="23" t="s">
        <v>1944</v>
      </c>
      <c r="AD701" s="37"/>
      <c r="AE701" s="37"/>
      <c r="AF701" s="42" t="s">
        <v>2067</v>
      </c>
      <c r="AG701" s="37"/>
      <c r="AH701" s="42" t="s">
        <v>2067</v>
      </c>
      <c r="AI701" s="37"/>
      <c r="AJ701" s="39" t="s">
        <v>2066</v>
      </c>
      <c r="AK701" s="92"/>
      <c r="AL701" s="92"/>
      <c r="AM701" s="92"/>
      <c r="AN701" s="92"/>
    </row>
    <row r="702" ht="21.75" customHeight="1">
      <c r="A702" s="8">
        <v>713.0</v>
      </c>
      <c r="B702" s="27" t="s">
        <v>70</v>
      </c>
      <c r="C702" s="71" t="s">
        <v>2092</v>
      </c>
      <c r="D702" s="73" t="s">
        <v>2082</v>
      </c>
      <c r="E702" s="44" t="s">
        <v>2093</v>
      </c>
      <c r="F702" s="39" t="s">
        <v>1942</v>
      </c>
      <c r="G702" s="39" t="s">
        <v>2066</v>
      </c>
      <c r="H702" s="74"/>
      <c r="I702" s="74"/>
      <c r="J702" s="22" t="s">
        <v>44</v>
      </c>
      <c r="K702" s="10" t="s">
        <v>45</v>
      </c>
      <c r="L702" s="20" t="s">
        <v>403</v>
      </c>
      <c r="M702" s="40" t="s">
        <v>59</v>
      </c>
      <c r="N702" s="27" t="s">
        <v>404</v>
      </c>
      <c r="O702" s="26" t="s">
        <v>405</v>
      </c>
      <c r="P702" s="27">
        <f t="shared" si="1"/>
        <v>48</v>
      </c>
      <c r="Q702" s="28">
        <v>28461.0</v>
      </c>
      <c r="R702" s="29">
        <v>37281.0</v>
      </c>
      <c r="S702" s="30" t="str">
        <f t="shared" si="2"/>
        <v>24 ปี 0 เดือน 21 วัน </v>
      </c>
      <c r="T702" s="31">
        <f t="shared" si="7"/>
        <v>50679</v>
      </c>
      <c r="U702" s="32">
        <f t="shared" si="4"/>
        <v>2038</v>
      </c>
      <c r="V702" s="33" t="str">
        <f t="shared" si="5"/>
        <v>44-48</v>
      </c>
      <c r="W702" s="33" t="str">
        <f t="shared" si="6"/>
        <v>Gen X 🧔</v>
      </c>
      <c r="X702" s="21" t="s">
        <v>2094</v>
      </c>
      <c r="Y702" s="74" t="s">
        <v>2095</v>
      </c>
      <c r="Z702" s="281" t="s">
        <v>2096</v>
      </c>
      <c r="AA702" s="301">
        <v>38896.0</v>
      </c>
      <c r="AB702" s="36" t="b">
        <v>0</v>
      </c>
      <c r="AC702" s="23" t="s">
        <v>1944</v>
      </c>
      <c r="AD702" s="37"/>
      <c r="AE702" s="37"/>
      <c r="AF702" s="42" t="s">
        <v>2097</v>
      </c>
      <c r="AG702" s="37"/>
      <c r="AH702" s="42" t="s">
        <v>2067</v>
      </c>
      <c r="AI702" s="37"/>
      <c r="AJ702" s="39" t="s">
        <v>2066</v>
      </c>
      <c r="AK702" s="92"/>
      <c r="AL702" s="92"/>
      <c r="AM702" s="92"/>
      <c r="AN702" s="92"/>
    </row>
    <row r="703" ht="21.75" customHeight="1">
      <c r="A703" s="8">
        <v>714.0</v>
      </c>
      <c r="B703" s="27" t="s">
        <v>52</v>
      </c>
      <c r="C703" s="71" t="s">
        <v>2098</v>
      </c>
      <c r="D703" s="73" t="s">
        <v>2099</v>
      </c>
      <c r="E703" s="44" t="s">
        <v>2100</v>
      </c>
      <c r="F703" s="39" t="s">
        <v>1942</v>
      </c>
      <c r="G703" s="39" t="s">
        <v>2066</v>
      </c>
      <c r="H703" s="74"/>
      <c r="I703" s="74"/>
      <c r="J703" s="22" t="s">
        <v>44</v>
      </c>
      <c r="K703" s="10" t="s">
        <v>45</v>
      </c>
      <c r="L703" s="20" t="s">
        <v>403</v>
      </c>
      <c r="M703" s="40" t="s">
        <v>59</v>
      </c>
      <c r="N703" s="27" t="s">
        <v>404</v>
      </c>
      <c r="O703" s="26" t="s">
        <v>405</v>
      </c>
      <c r="P703" s="27">
        <f t="shared" si="1"/>
        <v>46</v>
      </c>
      <c r="Q703" s="28">
        <v>29024.0</v>
      </c>
      <c r="R703" s="29">
        <v>38488.0</v>
      </c>
      <c r="S703" s="30" t="str">
        <f t="shared" si="2"/>
        <v>20 ปี 8 เดือน 30 วัน </v>
      </c>
      <c r="T703" s="31">
        <f t="shared" si="7"/>
        <v>51044</v>
      </c>
      <c r="U703" s="32">
        <f t="shared" si="4"/>
        <v>2039</v>
      </c>
      <c r="V703" s="33" t="str">
        <f t="shared" si="5"/>
        <v>44-48</v>
      </c>
      <c r="W703" s="33" t="str">
        <f t="shared" si="6"/>
        <v>Gen X 🧔</v>
      </c>
      <c r="X703" s="20" t="s">
        <v>2101</v>
      </c>
      <c r="Y703" s="74"/>
      <c r="Z703" s="281" t="s">
        <v>2102</v>
      </c>
      <c r="AA703" s="101">
        <v>46835.0</v>
      </c>
      <c r="AB703" s="36" t="b">
        <v>0</v>
      </c>
      <c r="AC703" s="23" t="s">
        <v>1944</v>
      </c>
      <c r="AD703" s="37"/>
      <c r="AE703" s="37"/>
      <c r="AF703" s="42" t="s">
        <v>2067</v>
      </c>
      <c r="AG703" s="37"/>
      <c r="AH703" s="42" t="s">
        <v>2103</v>
      </c>
      <c r="AI703" s="37"/>
      <c r="AJ703" s="39" t="s">
        <v>2066</v>
      </c>
      <c r="AK703" s="92"/>
      <c r="AL703" s="92"/>
      <c r="AM703" s="92"/>
      <c r="AN703" s="92"/>
    </row>
    <row r="704" ht="21.75" customHeight="1">
      <c r="A704" s="8">
        <v>715.0</v>
      </c>
      <c r="B704" s="27" t="s">
        <v>70</v>
      </c>
      <c r="C704" s="71" t="s">
        <v>2104</v>
      </c>
      <c r="D704" s="73" t="s">
        <v>2105</v>
      </c>
      <c r="E704" s="44" t="s">
        <v>2106</v>
      </c>
      <c r="F704" s="39" t="s">
        <v>1927</v>
      </c>
      <c r="G704" s="39" t="s">
        <v>2066</v>
      </c>
      <c r="H704" s="74"/>
      <c r="I704" s="74"/>
      <c r="J704" s="22" t="s">
        <v>44</v>
      </c>
      <c r="K704" s="10" t="s">
        <v>45</v>
      </c>
      <c r="L704" s="20" t="s">
        <v>403</v>
      </c>
      <c r="M704" s="40" t="s">
        <v>59</v>
      </c>
      <c r="N704" s="27" t="s">
        <v>404</v>
      </c>
      <c r="O704" s="26" t="s">
        <v>405</v>
      </c>
      <c r="P704" s="27">
        <f t="shared" si="1"/>
        <v>44</v>
      </c>
      <c r="Q704" s="28">
        <v>29908.0</v>
      </c>
      <c r="R704" s="29">
        <v>39041.0</v>
      </c>
      <c r="S704" s="30" t="str">
        <f t="shared" si="2"/>
        <v>19 ปี 2 เดือน 26 วัน </v>
      </c>
      <c r="T704" s="31">
        <f t="shared" si="7"/>
        <v>52140</v>
      </c>
      <c r="U704" s="32">
        <f t="shared" si="4"/>
        <v>2042</v>
      </c>
      <c r="V704" s="33" t="str">
        <f t="shared" si="5"/>
        <v>44-48</v>
      </c>
      <c r="W704" s="33" t="str">
        <f t="shared" si="6"/>
        <v>Gen Y 👨‍🦱</v>
      </c>
      <c r="X704" s="20" t="s">
        <v>2107</v>
      </c>
      <c r="Y704" s="74"/>
      <c r="Z704" s="281" t="s">
        <v>2108</v>
      </c>
      <c r="AA704" s="101">
        <v>46159.0</v>
      </c>
      <c r="AB704" s="36" t="b">
        <v>0</v>
      </c>
      <c r="AC704" s="23" t="s">
        <v>1929</v>
      </c>
      <c r="AD704" s="37"/>
      <c r="AE704" s="37"/>
      <c r="AF704" s="42" t="s">
        <v>2067</v>
      </c>
      <c r="AG704" s="37"/>
      <c r="AH704" s="42" t="s">
        <v>2109</v>
      </c>
      <c r="AI704" s="37"/>
      <c r="AJ704" s="39" t="s">
        <v>2066</v>
      </c>
      <c r="AK704" s="92"/>
      <c r="AL704" s="92"/>
      <c r="AM704" s="92"/>
      <c r="AN704" s="92"/>
    </row>
    <row r="705" ht="21.75" customHeight="1">
      <c r="A705" s="8">
        <v>716.0</v>
      </c>
      <c r="B705" s="27" t="s">
        <v>52</v>
      </c>
      <c r="C705" s="71" t="s">
        <v>2110</v>
      </c>
      <c r="D705" s="73" t="s">
        <v>2111</v>
      </c>
      <c r="E705" s="44" t="s">
        <v>2112</v>
      </c>
      <c r="F705" s="39" t="s">
        <v>1942</v>
      </c>
      <c r="G705" s="39" t="s">
        <v>2066</v>
      </c>
      <c r="H705" s="74"/>
      <c r="I705" s="74"/>
      <c r="J705" s="22" t="s">
        <v>44</v>
      </c>
      <c r="K705" s="10" t="s">
        <v>45</v>
      </c>
      <c r="L705" s="20" t="s">
        <v>403</v>
      </c>
      <c r="M705" s="40" t="s">
        <v>59</v>
      </c>
      <c r="N705" s="27" t="s">
        <v>404</v>
      </c>
      <c r="O705" s="26" t="s">
        <v>405</v>
      </c>
      <c r="P705" s="27">
        <f t="shared" si="1"/>
        <v>46</v>
      </c>
      <c r="Q705" s="28">
        <v>29095.0</v>
      </c>
      <c r="R705" s="29">
        <v>40529.0</v>
      </c>
      <c r="S705" s="30" t="str">
        <f t="shared" si="2"/>
        <v>15 ปี 1 เดือน 29 วัน </v>
      </c>
      <c r="T705" s="31">
        <f t="shared" si="7"/>
        <v>51044</v>
      </c>
      <c r="U705" s="32">
        <f t="shared" si="4"/>
        <v>2039</v>
      </c>
      <c r="V705" s="33" t="str">
        <f t="shared" si="5"/>
        <v>44-48</v>
      </c>
      <c r="W705" s="33" t="str">
        <f t="shared" si="6"/>
        <v>Gen X 🧔</v>
      </c>
      <c r="X705" s="21"/>
      <c r="Y705" s="74"/>
      <c r="Z705" s="100" t="s">
        <v>2005</v>
      </c>
      <c r="AA705" s="26" t="s">
        <v>2005</v>
      </c>
      <c r="AB705" s="36" t="b">
        <v>0</v>
      </c>
      <c r="AC705" s="23" t="s">
        <v>1944</v>
      </c>
      <c r="AD705" s="37"/>
      <c r="AE705" s="37"/>
      <c r="AF705" s="42" t="s">
        <v>2067</v>
      </c>
      <c r="AG705" s="37"/>
      <c r="AH705" s="42" t="s">
        <v>2113</v>
      </c>
      <c r="AI705" s="37"/>
      <c r="AJ705" s="39" t="s">
        <v>2066</v>
      </c>
      <c r="AK705" s="92"/>
      <c r="AL705" s="92"/>
      <c r="AM705" s="92"/>
      <c r="AN705" s="92"/>
    </row>
    <row r="706" ht="21.75" customHeight="1">
      <c r="A706" s="8">
        <v>717.0</v>
      </c>
      <c r="B706" s="27" t="s">
        <v>52</v>
      </c>
      <c r="C706" s="90" t="s">
        <v>2114</v>
      </c>
      <c r="D706" s="73" t="s">
        <v>2115</v>
      </c>
      <c r="E706" s="44" t="s">
        <v>2116</v>
      </c>
      <c r="F706" s="39" t="s">
        <v>1927</v>
      </c>
      <c r="G706" s="39" t="s">
        <v>2066</v>
      </c>
      <c r="H706" s="74"/>
      <c r="I706" s="74"/>
      <c r="J706" s="22" t="s">
        <v>44</v>
      </c>
      <c r="K706" s="10" t="s">
        <v>45</v>
      </c>
      <c r="L706" s="20" t="s">
        <v>403</v>
      </c>
      <c r="M706" s="40" t="s">
        <v>59</v>
      </c>
      <c r="N706" s="27" t="s">
        <v>404</v>
      </c>
      <c r="O706" s="26" t="s">
        <v>405</v>
      </c>
      <c r="P706" s="27">
        <f t="shared" si="1"/>
        <v>38</v>
      </c>
      <c r="Q706" s="28">
        <v>32172.0</v>
      </c>
      <c r="R706" s="29">
        <v>44209.0</v>
      </c>
      <c r="S706" s="30" t="str">
        <f t="shared" si="2"/>
        <v>5 ปี 1 เดือน 2 วัน </v>
      </c>
      <c r="T706" s="31">
        <f t="shared" si="7"/>
        <v>54332</v>
      </c>
      <c r="U706" s="32">
        <f t="shared" si="4"/>
        <v>2048</v>
      </c>
      <c r="V706" s="33" t="str">
        <f t="shared" si="5"/>
        <v>34-38</v>
      </c>
      <c r="W706" s="33" t="str">
        <f t="shared" si="6"/>
        <v>Gen Y 👨‍🦱</v>
      </c>
      <c r="X706" s="21"/>
      <c r="Y706" s="74"/>
      <c r="Z706" s="281" t="s">
        <v>2117</v>
      </c>
      <c r="AA706" s="138">
        <v>47714.0</v>
      </c>
      <c r="AB706" s="36" t="b">
        <v>0</v>
      </c>
      <c r="AC706" s="23" t="s">
        <v>1929</v>
      </c>
      <c r="AD706" s="37"/>
      <c r="AE706" s="37"/>
      <c r="AF706" s="42" t="s">
        <v>2067</v>
      </c>
      <c r="AG706" s="37"/>
      <c r="AH706" s="42" t="s">
        <v>2067</v>
      </c>
      <c r="AI706" s="37"/>
      <c r="AJ706" s="39" t="s">
        <v>2066</v>
      </c>
      <c r="AK706" s="92"/>
      <c r="AL706" s="92"/>
      <c r="AM706" s="92"/>
      <c r="AN706" s="92"/>
    </row>
    <row r="707" ht="21.75" customHeight="1">
      <c r="A707" s="8">
        <v>718.0</v>
      </c>
      <c r="B707" s="27" t="s">
        <v>36</v>
      </c>
      <c r="C707" s="71" t="s">
        <v>2118</v>
      </c>
      <c r="D707" s="73" t="s">
        <v>2119</v>
      </c>
      <c r="E707" s="44">
        <v>3012.0</v>
      </c>
      <c r="F707" s="20" t="s">
        <v>2084</v>
      </c>
      <c r="G707" s="39" t="s">
        <v>2120</v>
      </c>
      <c r="H707" s="74"/>
      <c r="I707" s="74"/>
      <c r="J707" s="22" t="s">
        <v>268</v>
      </c>
      <c r="K707" s="10" t="s">
        <v>481</v>
      </c>
      <c r="L707" s="20" t="s">
        <v>403</v>
      </c>
      <c r="M707" s="24" t="s">
        <v>47</v>
      </c>
      <c r="N707" s="27" t="s">
        <v>404</v>
      </c>
      <c r="O707" s="26" t="s">
        <v>405</v>
      </c>
      <c r="P707" s="27">
        <f t="shared" si="1"/>
        <v>61</v>
      </c>
      <c r="Q707" s="28">
        <v>23601.0</v>
      </c>
      <c r="R707" s="29">
        <v>33431.0</v>
      </c>
      <c r="S707" s="30" t="str">
        <f t="shared" si="2"/>
        <v>34 ปี 7 เดือน 3 วัน </v>
      </c>
      <c r="T707" s="31">
        <f t="shared" si="7"/>
        <v>45566</v>
      </c>
      <c r="U707" s="32">
        <f t="shared" si="4"/>
        <v>2024</v>
      </c>
      <c r="V707" s="33" t="str">
        <f t="shared" si="5"/>
        <v>59-63</v>
      </c>
      <c r="W707" s="33" t="str">
        <f t="shared" si="6"/>
        <v>Boomer 👵</v>
      </c>
      <c r="X707" s="31"/>
      <c r="Y707" s="74"/>
      <c r="Z707" s="126" t="s">
        <v>2121</v>
      </c>
      <c r="AA707" s="101">
        <v>46416.0</v>
      </c>
      <c r="AB707" s="36" t="b">
        <v>0</v>
      </c>
      <c r="AC707" s="23" t="s">
        <v>1989</v>
      </c>
      <c r="AD707" s="42" t="s">
        <v>423</v>
      </c>
      <c r="AE707" s="42" t="s">
        <v>424</v>
      </c>
      <c r="AF707" s="42" t="s">
        <v>2122</v>
      </c>
      <c r="AG707" s="37"/>
      <c r="AH707" s="42" t="s">
        <v>2122</v>
      </c>
      <c r="AI707" s="37"/>
      <c r="AJ707" s="39" t="s">
        <v>2120</v>
      </c>
      <c r="AK707" s="92"/>
      <c r="AL707" s="92"/>
      <c r="AM707" s="92"/>
      <c r="AN707" s="92"/>
    </row>
    <row r="708" ht="21.75" customHeight="1">
      <c r="A708" s="8">
        <v>719.0</v>
      </c>
      <c r="B708" s="27" t="s">
        <v>36</v>
      </c>
      <c r="C708" s="71" t="s">
        <v>2123</v>
      </c>
      <c r="D708" s="73" t="s">
        <v>2124</v>
      </c>
      <c r="E708" s="44" t="s">
        <v>2125</v>
      </c>
      <c r="F708" s="39" t="s">
        <v>1927</v>
      </c>
      <c r="G708" s="39" t="s">
        <v>2120</v>
      </c>
      <c r="H708" s="74"/>
      <c r="I708" s="74"/>
      <c r="J708" s="22" t="s">
        <v>44</v>
      </c>
      <c r="K708" s="10" t="s">
        <v>269</v>
      </c>
      <c r="L708" s="20" t="s">
        <v>403</v>
      </c>
      <c r="M708" s="24" t="s">
        <v>47</v>
      </c>
      <c r="N708" s="27" t="s">
        <v>404</v>
      </c>
      <c r="O708" s="26" t="s">
        <v>405</v>
      </c>
      <c r="P708" s="27">
        <f t="shared" si="1"/>
        <v>56</v>
      </c>
      <c r="Q708" s="28">
        <v>25393.0</v>
      </c>
      <c r="R708" s="29">
        <v>34415.0</v>
      </c>
      <c r="S708" s="30" t="str">
        <f t="shared" si="2"/>
        <v>31 ปี 10 เดือน 24 วัน </v>
      </c>
      <c r="T708" s="31">
        <f t="shared" si="7"/>
        <v>47392</v>
      </c>
      <c r="U708" s="32">
        <f t="shared" si="4"/>
        <v>2029</v>
      </c>
      <c r="V708" s="33" t="str">
        <f t="shared" si="5"/>
        <v>54-58</v>
      </c>
      <c r="W708" s="33" t="str">
        <f t="shared" si="6"/>
        <v>Gen X 🧔</v>
      </c>
      <c r="X708" s="31"/>
      <c r="Y708" s="74"/>
      <c r="Z708" s="281" t="s">
        <v>2126</v>
      </c>
      <c r="AA708" s="101">
        <v>46315.0</v>
      </c>
      <c r="AB708" s="36" t="b">
        <v>0</v>
      </c>
      <c r="AC708" s="23" t="s">
        <v>1929</v>
      </c>
      <c r="AD708" s="42" t="s">
        <v>423</v>
      </c>
      <c r="AE708" s="42" t="s">
        <v>424</v>
      </c>
      <c r="AF708" s="42" t="s">
        <v>2122</v>
      </c>
      <c r="AG708" s="37"/>
      <c r="AH708" s="42" t="s">
        <v>2122</v>
      </c>
      <c r="AI708" s="37"/>
      <c r="AJ708" s="39" t="s">
        <v>2120</v>
      </c>
      <c r="AK708" s="92"/>
      <c r="AL708" s="92"/>
      <c r="AM708" s="92"/>
      <c r="AN708" s="92"/>
    </row>
    <row r="709" ht="21.75" customHeight="1">
      <c r="A709" s="8">
        <v>720.0</v>
      </c>
      <c r="B709" s="27" t="s">
        <v>70</v>
      </c>
      <c r="C709" s="71" t="s">
        <v>2127</v>
      </c>
      <c r="D709" s="73" t="s">
        <v>2128</v>
      </c>
      <c r="E709" s="5" t="s">
        <v>2129</v>
      </c>
      <c r="F709" s="39" t="s">
        <v>56</v>
      </c>
      <c r="G709" s="39" t="s">
        <v>2120</v>
      </c>
      <c r="H709" s="74"/>
      <c r="I709" s="74"/>
      <c r="J709" s="22" t="s">
        <v>44</v>
      </c>
      <c r="K709" s="10" t="s">
        <v>269</v>
      </c>
      <c r="L709" s="23" t="s">
        <v>46</v>
      </c>
      <c r="M709" s="40" t="s">
        <v>59</v>
      </c>
      <c r="N709" s="25" t="s">
        <v>48</v>
      </c>
      <c r="O709" s="26" t="s">
        <v>49</v>
      </c>
      <c r="P709" s="27">
        <f t="shared" si="1"/>
        <v>55</v>
      </c>
      <c r="Q709" s="28">
        <v>25937.0</v>
      </c>
      <c r="R709" s="29">
        <v>34064.0</v>
      </c>
      <c r="S709" s="30" t="str">
        <f t="shared" si="2"/>
        <v>32 ปี 10 เดือน 10 วัน </v>
      </c>
      <c r="T709" s="31">
        <f t="shared" si="7"/>
        <v>48122</v>
      </c>
      <c r="U709" s="32">
        <f t="shared" si="4"/>
        <v>2031</v>
      </c>
      <c r="V709" s="33" t="str">
        <f t="shared" si="5"/>
        <v>54-58</v>
      </c>
      <c r="W709" s="33" t="str">
        <f t="shared" si="6"/>
        <v>Gen X 🧔</v>
      </c>
      <c r="X709" s="31"/>
      <c r="Y709" s="74"/>
      <c r="Z709" s="35"/>
      <c r="AA709" s="35"/>
      <c r="AB709" s="41" t="b">
        <v>0</v>
      </c>
      <c r="AC709" s="39" t="s">
        <v>271</v>
      </c>
      <c r="AD709" s="37"/>
      <c r="AE709" s="37"/>
      <c r="AF709" s="42" t="s">
        <v>723</v>
      </c>
      <c r="AG709" s="37"/>
      <c r="AH709" s="42" t="s">
        <v>2122</v>
      </c>
      <c r="AI709" s="37"/>
      <c r="AJ709" s="37"/>
      <c r="AK709" s="38"/>
      <c r="AL709" s="38"/>
      <c r="AM709" s="38"/>
      <c r="AN709" s="38"/>
    </row>
    <row r="710" ht="21.75" customHeight="1">
      <c r="A710" s="8">
        <v>721.0</v>
      </c>
      <c r="B710" s="27" t="s">
        <v>36</v>
      </c>
      <c r="C710" s="71" t="s">
        <v>2130</v>
      </c>
      <c r="D710" s="73" t="s">
        <v>2131</v>
      </c>
      <c r="E710" s="44" t="s">
        <v>2132</v>
      </c>
      <c r="F710" s="39" t="s">
        <v>1942</v>
      </c>
      <c r="G710" s="39" t="s">
        <v>2120</v>
      </c>
      <c r="H710" s="74"/>
      <c r="I710" s="74"/>
      <c r="J710" s="22" t="s">
        <v>44</v>
      </c>
      <c r="K710" s="10" t="s">
        <v>269</v>
      </c>
      <c r="L710" s="20" t="s">
        <v>403</v>
      </c>
      <c r="M710" s="24" t="s">
        <v>47</v>
      </c>
      <c r="N710" s="27" t="s">
        <v>60</v>
      </c>
      <c r="O710" s="26" t="s">
        <v>61</v>
      </c>
      <c r="P710" s="27">
        <f t="shared" si="1"/>
        <v>54</v>
      </c>
      <c r="Q710" s="28">
        <v>26126.0</v>
      </c>
      <c r="R710" s="29">
        <v>35916.0</v>
      </c>
      <c r="S710" s="30" t="str">
        <f t="shared" si="2"/>
        <v>27 ปี 9 เดือน 14 วัน </v>
      </c>
      <c r="T710" s="31">
        <f t="shared" si="7"/>
        <v>48122</v>
      </c>
      <c r="U710" s="32">
        <f t="shared" si="4"/>
        <v>2031</v>
      </c>
      <c r="V710" s="33" t="str">
        <f t="shared" si="5"/>
        <v>54-58</v>
      </c>
      <c r="W710" s="33" t="str">
        <f t="shared" si="6"/>
        <v>Gen X 🧔</v>
      </c>
      <c r="X710" s="31"/>
      <c r="Y710" s="74"/>
      <c r="Z710" s="281" t="s">
        <v>2133</v>
      </c>
      <c r="AA710" s="101">
        <v>46535.0</v>
      </c>
      <c r="AB710" s="36" t="b">
        <v>0</v>
      </c>
      <c r="AC710" s="23" t="s">
        <v>1944</v>
      </c>
      <c r="AD710" s="42" t="s">
        <v>423</v>
      </c>
      <c r="AE710" s="42" t="s">
        <v>424</v>
      </c>
      <c r="AF710" s="42" t="s">
        <v>2122</v>
      </c>
      <c r="AG710" s="37"/>
      <c r="AH710" s="42" t="s">
        <v>2122</v>
      </c>
      <c r="AI710" s="37"/>
      <c r="AJ710" s="39" t="s">
        <v>2120</v>
      </c>
      <c r="AK710" s="92"/>
      <c r="AL710" s="92"/>
      <c r="AM710" s="92"/>
      <c r="AN710" s="92"/>
    </row>
    <row r="711" ht="21.75" customHeight="1">
      <c r="A711" s="8">
        <v>722.0</v>
      </c>
      <c r="B711" s="27" t="s">
        <v>52</v>
      </c>
      <c r="C711" s="71" t="s">
        <v>2134</v>
      </c>
      <c r="D711" s="73" t="s">
        <v>2135</v>
      </c>
      <c r="E711" s="44" t="s">
        <v>2136</v>
      </c>
      <c r="F711" s="302" t="s">
        <v>1964</v>
      </c>
      <c r="G711" s="39" t="s">
        <v>2120</v>
      </c>
      <c r="H711" s="74"/>
      <c r="I711" s="74"/>
      <c r="J711" s="22" t="s">
        <v>268</v>
      </c>
      <c r="K711" s="10" t="s">
        <v>45</v>
      </c>
      <c r="L711" s="20" t="s">
        <v>403</v>
      </c>
      <c r="M711" s="40" t="s">
        <v>59</v>
      </c>
      <c r="N711" s="27" t="s">
        <v>404</v>
      </c>
      <c r="O711" s="26" t="s">
        <v>405</v>
      </c>
      <c r="P711" s="27">
        <f t="shared" si="1"/>
        <v>52</v>
      </c>
      <c r="Q711" s="28">
        <v>26934.0</v>
      </c>
      <c r="R711" s="29">
        <v>37258.0</v>
      </c>
      <c r="S711" s="30" t="str">
        <f t="shared" si="2"/>
        <v>24 ปี 1 เดือน 13 วัน </v>
      </c>
      <c r="T711" s="31">
        <f t="shared" si="7"/>
        <v>48853</v>
      </c>
      <c r="U711" s="32">
        <f t="shared" si="4"/>
        <v>2033</v>
      </c>
      <c r="V711" s="33" t="str">
        <f t="shared" si="5"/>
        <v>49-53</v>
      </c>
      <c r="W711" s="33" t="str">
        <f t="shared" si="6"/>
        <v>Gen X 🧔</v>
      </c>
      <c r="X711" s="31"/>
      <c r="Y711" s="74"/>
      <c r="Z711" s="281" t="s">
        <v>2137</v>
      </c>
      <c r="AA711" s="101">
        <v>47169.0</v>
      </c>
      <c r="AB711" s="36" t="b">
        <v>0</v>
      </c>
      <c r="AC711" s="23" t="s">
        <v>1966</v>
      </c>
      <c r="AD711" s="42" t="s">
        <v>423</v>
      </c>
      <c r="AE711" s="42" t="s">
        <v>424</v>
      </c>
      <c r="AF711" s="303" t="s">
        <v>1971</v>
      </c>
      <c r="AG711" s="304"/>
      <c r="AH711" s="303" t="s">
        <v>2122</v>
      </c>
      <c r="AI711" s="37"/>
      <c r="AJ711" s="39" t="s">
        <v>2120</v>
      </c>
      <c r="AK711" s="92"/>
      <c r="AL711" s="92"/>
      <c r="AM711" s="92"/>
      <c r="AN711" s="92"/>
    </row>
    <row r="712" ht="21.75" customHeight="1">
      <c r="A712" s="8">
        <v>723.0</v>
      </c>
      <c r="B712" s="27" t="s">
        <v>52</v>
      </c>
      <c r="C712" s="90" t="s">
        <v>2138</v>
      </c>
      <c r="D712" s="73" t="s">
        <v>2139</v>
      </c>
      <c r="E712" s="44" t="s">
        <v>2140</v>
      </c>
      <c r="F712" s="39" t="s">
        <v>1927</v>
      </c>
      <c r="G712" s="39" t="s">
        <v>2120</v>
      </c>
      <c r="H712" s="74"/>
      <c r="I712" s="74"/>
      <c r="J712" s="22" t="s">
        <v>44</v>
      </c>
      <c r="K712" s="10" t="s">
        <v>45</v>
      </c>
      <c r="L712" s="20" t="s">
        <v>403</v>
      </c>
      <c r="M712" s="40" t="s">
        <v>59</v>
      </c>
      <c r="N712" s="27" t="s">
        <v>404</v>
      </c>
      <c r="O712" s="26" t="s">
        <v>405</v>
      </c>
      <c r="P712" s="27">
        <f t="shared" si="1"/>
        <v>45</v>
      </c>
      <c r="Q712" s="28">
        <v>29628.0</v>
      </c>
      <c r="R712" s="29">
        <v>38601.0</v>
      </c>
      <c r="S712" s="30" t="str">
        <f t="shared" si="2"/>
        <v>20 ปี 5 เดือน 9 วัน </v>
      </c>
      <c r="T712" s="31">
        <f t="shared" si="7"/>
        <v>51775</v>
      </c>
      <c r="U712" s="32">
        <f t="shared" si="4"/>
        <v>2041</v>
      </c>
      <c r="V712" s="33" t="str">
        <f t="shared" si="5"/>
        <v>44-48</v>
      </c>
      <c r="W712" s="33" t="str">
        <f t="shared" si="6"/>
        <v>Gen Y 👨‍🦱</v>
      </c>
      <c r="X712" s="31"/>
      <c r="Y712" s="74"/>
      <c r="Z712" s="281" t="s">
        <v>2141</v>
      </c>
      <c r="AA712" s="101">
        <v>47169.0</v>
      </c>
      <c r="AB712" s="36" t="b">
        <v>0</v>
      </c>
      <c r="AC712" s="23" t="s">
        <v>1929</v>
      </c>
      <c r="AD712" s="42" t="s">
        <v>423</v>
      </c>
      <c r="AE712" s="42" t="s">
        <v>424</v>
      </c>
      <c r="AF712" s="42" t="s">
        <v>1945</v>
      </c>
      <c r="AG712" s="37"/>
      <c r="AH712" s="42" t="s">
        <v>2122</v>
      </c>
      <c r="AI712" s="37"/>
      <c r="AJ712" s="39" t="s">
        <v>2120</v>
      </c>
      <c r="AK712" s="92"/>
      <c r="AL712" s="92"/>
      <c r="AM712" s="92"/>
      <c r="AN712" s="92"/>
    </row>
    <row r="713" ht="21.75" customHeight="1">
      <c r="A713" s="8">
        <v>724.0</v>
      </c>
      <c r="B713" s="27" t="s">
        <v>36</v>
      </c>
      <c r="C713" s="71" t="s">
        <v>2142</v>
      </c>
      <c r="D713" s="73" t="s">
        <v>2143</v>
      </c>
      <c r="E713" s="44" t="s">
        <v>2144</v>
      </c>
      <c r="F713" s="39" t="s">
        <v>1927</v>
      </c>
      <c r="G713" s="39" t="s">
        <v>2120</v>
      </c>
      <c r="H713" s="74"/>
      <c r="I713" s="74"/>
      <c r="J713" s="22" t="s">
        <v>44</v>
      </c>
      <c r="K713" s="10" t="s">
        <v>45</v>
      </c>
      <c r="L713" s="20" t="s">
        <v>403</v>
      </c>
      <c r="M713" s="24" t="s">
        <v>47</v>
      </c>
      <c r="N713" s="27" t="s">
        <v>60</v>
      </c>
      <c r="O713" s="26" t="s">
        <v>61</v>
      </c>
      <c r="P713" s="27">
        <f t="shared" si="1"/>
        <v>49</v>
      </c>
      <c r="Q713" s="28">
        <v>27907.0</v>
      </c>
      <c r="R713" s="29">
        <v>37281.0</v>
      </c>
      <c r="S713" s="30" t="str">
        <f t="shared" si="2"/>
        <v>24 ปี 0 เดือน 21 วัน </v>
      </c>
      <c r="T713" s="31">
        <f t="shared" si="7"/>
        <v>49949</v>
      </c>
      <c r="U713" s="32">
        <f t="shared" si="4"/>
        <v>2036</v>
      </c>
      <c r="V713" s="33" t="str">
        <f t="shared" si="5"/>
        <v>49-53</v>
      </c>
      <c r="W713" s="33" t="str">
        <f t="shared" si="6"/>
        <v>Gen X 🧔</v>
      </c>
      <c r="X713" s="20" t="s">
        <v>2145</v>
      </c>
      <c r="Y713" s="74"/>
      <c r="Z713" s="281" t="s">
        <v>2146</v>
      </c>
      <c r="AA713" s="101">
        <v>47042.0</v>
      </c>
      <c r="AB713" s="36" t="b">
        <v>0</v>
      </c>
      <c r="AC713" s="23" t="s">
        <v>1929</v>
      </c>
      <c r="AD713" s="42" t="s">
        <v>423</v>
      </c>
      <c r="AE713" s="42" t="s">
        <v>424</v>
      </c>
      <c r="AF713" s="42" t="s">
        <v>2122</v>
      </c>
      <c r="AG713" s="37"/>
      <c r="AH713" s="42" t="s">
        <v>2147</v>
      </c>
      <c r="AI713" s="37"/>
      <c r="AJ713" s="39" t="s">
        <v>2120</v>
      </c>
      <c r="AK713" s="92"/>
      <c r="AL713" s="92"/>
      <c r="AM713" s="92"/>
      <c r="AN713" s="92"/>
    </row>
    <row r="714" ht="21.75" customHeight="1">
      <c r="A714" s="8">
        <v>725.0</v>
      </c>
      <c r="B714" s="27" t="s">
        <v>52</v>
      </c>
      <c r="C714" s="90" t="s">
        <v>2148</v>
      </c>
      <c r="D714" s="73" t="s">
        <v>2149</v>
      </c>
      <c r="E714" s="44" t="s">
        <v>2150</v>
      </c>
      <c r="F714" s="39" t="s">
        <v>1942</v>
      </c>
      <c r="G714" s="39" t="s">
        <v>2120</v>
      </c>
      <c r="H714" s="74"/>
      <c r="I714" s="74"/>
      <c r="J714" s="22" t="s">
        <v>44</v>
      </c>
      <c r="K714" s="10" t="s">
        <v>45</v>
      </c>
      <c r="L714" s="20" t="s">
        <v>403</v>
      </c>
      <c r="M714" s="40" t="s">
        <v>59</v>
      </c>
      <c r="N714" s="27" t="s">
        <v>404</v>
      </c>
      <c r="O714" s="26" t="s">
        <v>405</v>
      </c>
      <c r="P714" s="27">
        <f t="shared" si="1"/>
        <v>48</v>
      </c>
      <c r="Q714" s="28">
        <v>28262.0</v>
      </c>
      <c r="R714" s="29">
        <v>37438.0</v>
      </c>
      <c r="S714" s="30" t="str">
        <f t="shared" si="2"/>
        <v>23 ปี 7 เดือน 14 วัน </v>
      </c>
      <c r="T714" s="31">
        <f t="shared" si="7"/>
        <v>50314</v>
      </c>
      <c r="U714" s="32">
        <f t="shared" si="4"/>
        <v>2037</v>
      </c>
      <c r="V714" s="33" t="str">
        <f t="shared" si="5"/>
        <v>44-48</v>
      </c>
      <c r="W714" s="33" t="str">
        <f t="shared" si="6"/>
        <v>Gen X 🧔</v>
      </c>
      <c r="X714" s="20" t="s">
        <v>2151</v>
      </c>
      <c r="Y714" s="39" t="s">
        <v>2152</v>
      </c>
      <c r="Z714" s="281" t="s">
        <v>2153</v>
      </c>
      <c r="AA714" s="101">
        <v>47315.0</v>
      </c>
      <c r="AB714" s="36" t="b">
        <v>0</v>
      </c>
      <c r="AC714" s="39" t="s">
        <v>1944</v>
      </c>
      <c r="AD714" s="42" t="s">
        <v>423</v>
      </c>
      <c r="AE714" s="42" t="s">
        <v>424</v>
      </c>
      <c r="AF714" s="42" t="s">
        <v>2122</v>
      </c>
      <c r="AG714" s="37"/>
      <c r="AH714" s="42" t="s">
        <v>2154</v>
      </c>
      <c r="AI714" s="37"/>
      <c r="AJ714" s="39" t="s">
        <v>2120</v>
      </c>
      <c r="AK714" s="92"/>
      <c r="AL714" s="92"/>
      <c r="AM714" s="92"/>
      <c r="AN714" s="92"/>
    </row>
    <row r="715" ht="21.75" customHeight="1">
      <c r="A715" s="8">
        <v>726.0</v>
      </c>
      <c r="B715" s="27" t="s">
        <v>36</v>
      </c>
      <c r="C715" s="71" t="s">
        <v>2155</v>
      </c>
      <c r="D715" s="73" t="s">
        <v>2156</v>
      </c>
      <c r="E715" s="44" t="s">
        <v>2157</v>
      </c>
      <c r="F715" s="39" t="s">
        <v>1927</v>
      </c>
      <c r="G715" s="39" t="s">
        <v>2120</v>
      </c>
      <c r="H715" s="74"/>
      <c r="I715" s="74"/>
      <c r="J715" s="22" t="s">
        <v>268</v>
      </c>
      <c r="K715" s="10" t="s">
        <v>45</v>
      </c>
      <c r="L715" s="20" t="s">
        <v>403</v>
      </c>
      <c r="M715" s="24" t="s">
        <v>47</v>
      </c>
      <c r="N715" s="27" t="s">
        <v>404</v>
      </c>
      <c r="O715" s="26" t="s">
        <v>405</v>
      </c>
      <c r="P715" s="27">
        <f t="shared" si="1"/>
        <v>50</v>
      </c>
      <c r="Q715" s="28">
        <v>27690.0</v>
      </c>
      <c r="R715" s="29">
        <v>38876.0</v>
      </c>
      <c r="S715" s="30" t="str">
        <f t="shared" si="2"/>
        <v>19 ปี 8 เดือน 7 วัน </v>
      </c>
      <c r="T715" s="31">
        <f t="shared" si="7"/>
        <v>49949</v>
      </c>
      <c r="U715" s="32">
        <f t="shared" si="4"/>
        <v>2036</v>
      </c>
      <c r="V715" s="33" t="str">
        <f t="shared" si="5"/>
        <v>49-53</v>
      </c>
      <c r="W715" s="33" t="str">
        <f t="shared" si="6"/>
        <v>Gen X 🧔</v>
      </c>
      <c r="X715" s="20" t="s">
        <v>2158</v>
      </c>
      <c r="Y715" s="74"/>
      <c r="Z715" s="100" t="s">
        <v>2005</v>
      </c>
      <c r="AA715" s="100" t="s">
        <v>2005</v>
      </c>
      <c r="AB715" s="36" t="b">
        <v>0</v>
      </c>
      <c r="AC715" s="23" t="s">
        <v>1929</v>
      </c>
      <c r="AD715" s="37"/>
      <c r="AE715" s="37"/>
      <c r="AF715" s="42" t="s">
        <v>2122</v>
      </c>
      <c r="AG715" s="37"/>
      <c r="AH715" s="42" t="s">
        <v>2122</v>
      </c>
      <c r="AI715" s="37"/>
      <c r="AJ715" s="39" t="s">
        <v>2120</v>
      </c>
      <c r="AK715" s="92"/>
      <c r="AL715" s="92"/>
      <c r="AM715" s="92"/>
      <c r="AN715" s="92"/>
    </row>
    <row r="716" ht="21.75" customHeight="1">
      <c r="A716" s="8">
        <v>727.0</v>
      </c>
      <c r="B716" s="27" t="s">
        <v>52</v>
      </c>
      <c r="C716" s="90" t="s">
        <v>2159</v>
      </c>
      <c r="D716" s="73" t="s">
        <v>2160</v>
      </c>
      <c r="E716" s="44" t="s">
        <v>2161</v>
      </c>
      <c r="F716" s="39" t="s">
        <v>1927</v>
      </c>
      <c r="G716" s="39" t="s">
        <v>2120</v>
      </c>
      <c r="H716" s="74"/>
      <c r="I716" s="74"/>
      <c r="J716" s="22" t="s">
        <v>44</v>
      </c>
      <c r="K716" s="10" t="s">
        <v>45</v>
      </c>
      <c r="L716" s="20" t="s">
        <v>403</v>
      </c>
      <c r="M716" s="40" t="s">
        <v>59</v>
      </c>
      <c r="N716" s="27" t="s">
        <v>404</v>
      </c>
      <c r="O716" s="26" t="s">
        <v>405</v>
      </c>
      <c r="P716" s="27">
        <f t="shared" si="1"/>
        <v>42</v>
      </c>
      <c r="Q716" s="28">
        <v>30667.0</v>
      </c>
      <c r="R716" s="29">
        <v>40526.0</v>
      </c>
      <c r="S716" s="30" t="str">
        <f t="shared" si="2"/>
        <v>15 ปี 2 เดือน 1 วัน </v>
      </c>
      <c r="T716" s="31">
        <f t="shared" si="7"/>
        <v>52871</v>
      </c>
      <c r="U716" s="32">
        <f t="shared" si="4"/>
        <v>2044</v>
      </c>
      <c r="V716" s="33" t="str">
        <f t="shared" si="5"/>
        <v>39-43</v>
      </c>
      <c r="W716" s="33" t="str">
        <f t="shared" si="6"/>
        <v>Gen Y 👨‍🦱</v>
      </c>
      <c r="X716" s="20" t="s">
        <v>2162</v>
      </c>
      <c r="Y716" s="74"/>
      <c r="Z716" s="281" t="s">
        <v>2163</v>
      </c>
      <c r="AA716" s="101">
        <v>47442.0</v>
      </c>
      <c r="AB716" s="36" t="b">
        <v>0</v>
      </c>
      <c r="AC716" s="23" t="s">
        <v>1929</v>
      </c>
      <c r="AD716" s="42" t="s">
        <v>423</v>
      </c>
      <c r="AE716" s="42" t="s">
        <v>424</v>
      </c>
      <c r="AF716" s="42" t="s">
        <v>1945</v>
      </c>
      <c r="AG716" s="37"/>
      <c r="AH716" s="42" t="s">
        <v>1945</v>
      </c>
      <c r="AI716" s="37"/>
      <c r="AJ716" s="39" t="s">
        <v>2120</v>
      </c>
      <c r="AK716" s="92"/>
      <c r="AL716" s="92"/>
      <c r="AM716" s="92"/>
      <c r="AN716" s="92"/>
    </row>
    <row r="717" ht="21.75" customHeight="1">
      <c r="A717" s="8">
        <v>728.0</v>
      </c>
      <c r="B717" s="27" t="s">
        <v>52</v>
      </c>
      <c r="C717" s="90" t="s">
        <v>2164</v>
      </c>
      <c r="D717" s="73" t="s">
        <v>2165</v>
      </c>
      <c r="E717" s="5" t="s">
        <v>2166</v>
      </c>
      <c r="F717" s="302" t="s">
        <v>1964</v>
      </c>
      <c r="G717" s="39" t="s">
        <v>2120</v>
      </c>
      <c r="H717" s="74"/>
      <c r="I717" s="74"/>
      <c r="J717" s="22" t="s">
        <v>44</v>
      </c>
      <c r="K717" s="10" t="s">
        <v>45</v>
      </c>
      <c r="L717" s="20" t="s">
        <v>403</v>
      </c>
      <c r="M717" s="40" t="s">
        <v>59</v>
      </c>
      <c r="N717" s="27" t="s">
        <v>404</v>
      </c>
      <c r="O717" s="26" t="s">
        <v>405</v>
      </c>
      <c r="P717" s="27">
        <f t="shared" si="1"/>
        <v>36</v>
      </c>
      <c r="Q717" s="28">
        <v>32709.0</v>
      </c>
      <c r="R717" s="29">
        <v>41548.0</v>
      </c>
      <c r="S717" s="30" t="str">
        <f t="shared" si="2"/>
        <v>12 ปี 4 เดือน 14 วัน </v>
      </c>
      <c r="T717" s="31">
        <f t="shared" si="7"/>
        <v>54697</v>
      </c>
      <c r="U717" s="32">
        <f t="shared" si="4"/>
        <v>2049</v>
      </c>
      <c r="V717" s="33" t="str">
        <f t="shared" si="5"/>
        <v>34-38</v>
      </c>
      <c r="W717" s="33" t="str">
        <f t="shared" si="6"/>
        <v>Gen Y 👨‍🦱</v>
      </c>
      <c r="X717" s="31"/>
      <c r="Y717" s="74"/>
      <c r="Z717" s="281" t="s">
        <v>2167</v>
      </c>
      <c r="AA717" s="101">
        <v>46923.0</v>
      </c>
      <c r="AB717" s="36" t="b">
        <v>0</v>
      </c>
      <c r="AC717" s="23" t="s">
        <v>1966</v>
      </c>
      <c r="AD717" s="42" t="s">
        <v>423</v>
      </c>
      <c r="AE717" s="42" t="s">
        <v>424</v>
      </c>
      <c r="AF717" s="42" t="s">
        <v>2122</v>
      </c>
      <c r="AG717" s="37"/>
      <c r="AH717" s="42" t="s">
        <v>2122</v>
      </c>
      <c r="AI717" s="37"/>
      <c r="AJ717" s="39" t="s">
        <v>2120</v>
      </c>
      <c r="AK717" s="92"/>
      <c r="AL717" s="92"/>
      <c r="AM717" s="92"/>
      <c r="AN717" s="92"/>
    </row>
    <row r="718" ht="21.75" customHeight="1">
      <c r="A718" s="8">
        <v>729.0</v>
      </c>
      <c r="B718" s="27" t="s">
        <v>36</v>
      </c>
      <c r="C718" s="90" t="s">
        <v>2168</v>
      </c>
      <c r="D718" s="73" t="s">
        <v>2169</v>
      </c>
      <c r="E718" s="5" t="s">
        <v>2170</v>
      </c>
      <c r="F718" s="39" t="s">
        <v>1927</v>
      </c>
      <c r="G718" s="39" t="s">
        <v>2120</v>
      </c>
      <c r="H718" s="74"/>
      <c r="I718" s="74"/>
      <c r="J718" s="22" t="s">
        <v>44</v>
      </c>
      <c r="K718" s="10" t="s">
        <v>45</v>
      </c>
      <c r="L718" s="20" t="s">
        <v>403</v>
      </c>
      <c r="M718" s="24" t="s">
        <v>47</v>
      </c>
      <c r="N718" s="27" t="s">
        <v>404</v>
      </c>
      <c r="O718" s="26" t="s">
        <v>405</v>
      </c>
      <c r="P718" s="27">
        <f t="shared" si="1"/>
        <v>42</v>
      </c>
      <c r="Q718" s="28">
        <v>30660.0</v>
      </c>
      <c r="R718" s="29">
        <v>41655.0</v>
      </c>
      <c r="S718" s="30" t="str">
        <f t="shared" si="2"/>
        <v>12 ปี 0 เดือน 30 วัน </v>
      </c>
      <c r="T718" s="31">
        <f t="shared" si="7"/>
        <v>52871</v>
      </c>
      <c r="U718" s="32">
        <f t="shared" si="4"/>
        <v>2044</v>
      </c>
      <c r="V718" s="33" t="str">
        <f t="shared" si="5"/>
        <v>39-43</v>
      </c>
      <c r="W718" s="33" t="str">
        <f t="shared" si="6"/>
        <v>Gen Y 👨‍🦱</v>
      </c>
      <c r="X718" s="31"/>
      <c r="Y718" s="74"/>
      <c r="Z718" s="281" t="s">
        <v>2171</v>
      </c>
      <c r="AA718" s="101">
        <v>47042.0</v>
      </c>
      <c r="AB718" s="36" t="b">
        <v>0</v>
      </c>
      <c r="AC718" s="23" t="s">
        <v>1929</v>
      </c>
      <c r="AD718" s="42" t="s">
        <v>423</v>
      </c>
      <c r="AE718" s="42" t="s">
        <v>424</v>
      </c>
      <c r="AF718" s="42" t="s">
        <v>1945</v>
      </c>
      <c r="AG718" s="37"/>
      <c r="AH718" s="42" t="s">
        <v>2172</v>
      </c>
      <c r="AI718" s="37"/>
      <c r="AJ718" s="39" t="s">
        <v>2120</v>
      </c>
      <c r="AK718" s="92"/>
      <c r="AL718" s="92"/>
      <c r="AM718" s="92"/>
      <c r="AN718" s="92"/>
    </row>
    <row r="719" ht="21.75" customHeight="1">
      <c r="A719" s="8">
        <v>730.0</v>
      </c>
      <c r="B719" s="27" t="s">
        <v>52</v>
      </c>
      <c r="C719" s="71" t="s">
        <v>2173</v>
      </c>
      <c r="D719" s="73" t="s">
        <v>2174</v>
      </c>
      <c r="E719" s="6">
        <v>2689.0</v>
      </c>
      <c r="F719" s="10" t="s">
        <v>159</v>
      </c>
      <c r="G719" s="39" t="s">
        <v>2120</v>
      </c>
      <c r="H719" s="74"/>
      <c r="I719" s="74"/>
      <c r="J719" s="22" t="s">
        <v>268</v>
      </c>
      <c r="K719" s="50" t="s">
        <v>135</v>
      </c>
      <c r="L719" s="23" t="s">
        <v>46</v>
      </c>
      <c r="M719" s="40" t="s">
        <v>59</v>
      </c>
      <c r="N719" s="25" t="s">
        <v>48</v>
      </c>
      <c r="O719" s="26" t="s">
        <v>49</v>
      </c>
      <c r="P719" s="27">
        <f t="shared" si="1"/>
        <v>40</v>
      </c>
      <c r="Q719" s="28">
        <v>31170.0</v>
      </c>
      <c r="R719" s="29">
        <v>41153.0</v>
      </c>
      <c r="S719" s="30" t="str">
        <f t="shared" si="2"/>
        <v>13 ปี 5 เดือน 14 วัน </v>
      </c>
      <c r="T719" s="31">
        <f t="shared" si="7"/>
        <v>53236</v>
      </c>
      <c r="U719" s="32">
        <f t="shared" si="4"/>
        <v>2045</v>
      </c>
      <c r="V719" s="33" t="str">
        <f t="shared" si="5"/>
        <v>39-43</v>
      </c>
      <c r="W719" s="33" t="str">
        <f t="shared" si="6"/>
        <v>Gen Y 👨‍🦱</v>
      </c>
      <c r="X719" s="31"/>
      <c r="Y719" s="74" t="s">
        <v>2175</v>
      </c>
      <c r="Z719" s="35"/>
      <c r="AA719" s="35"/>
      <c r="AB719" s="36" t="b">
        <v>0</v>
      </c>
      <c r="AC719" s="23" t="s">
        <v>50</v>
      </c>
      <c r="AD719" s="37"/>
      <c r="AE719" s="37"/>
      <c r="AF719" s="42" t="s">
        <v>1922</v>
      </c>
      <c r="AG719" s="42" t="s">
        <v>1922</v>
      </c>
      <c r="AH719" s="39" t="s">
        <v>2122</v>
      </c>
      <c r="AI719" s="37"/>
      <c r="AJ719" s="37"/>
      <c r="AK719" s="38"/>
      <c r="AL719" s="38"/>
      <c r="AM719" s="38"/>
      <c r="AN719" s="38"/>
    </row>
    <row r="720" ht="21.75" customHeight="1">
      <c r="A720" s="8">
        <v>731.0</v>
      </c>
      <c r="B720" s="27" t="s">
        <v>36</v>
      </c>
      <c r="C720" s="71" t="s">
        <v>2176</v>
      </c>
      <c r="D720" s="73" t="s">
        <v>2177</v>
      </c>
      <c r="E720" s="6">
        <v>2766.0</v>
      </c>
      <c r="F720" s="10" t="s">
        <v>2178</v>
      </c>
      <c r="G720" s="39" t="s">
        <v>2120</v>
      </c>
      <c r="H720" s="74"/>
      <c r="I720" s="74"/>
      <c r="J720" s="22" t="s">
        <v>44</v>
      </c>
      <c r="K720" s="50" t="s">
        <v>135</v>
      </c>
      <c r="L720" s="23" t="s">
        <v>172</v>
      </c>
      <c r="M720" s="24" t="s">
        <v>47</v>
      </c>
      <c r="N720" s="25" t="s">
        <v>48</v>
      </c>
      <c r="O720" s="26" t="s">
        <v>49</v>
      </c>
      <c r="P720" s="27">
        <f t="shared" si="1"/>
        <v>50</v>
      </c>
      <c r="Q720" s="28">
        <v>27515.0</v>
      </c>
      <c r="R720" s="29">
        <v>41306.0</v>
      </c>
      <c r="S720" s="30" t="str">
        <f t="shared" si="2"/>
        <v>13 ปี 0 เดือน 14 วัน </v>
      </c>
      <c r="T720" s="31">
        <f t="shared" si="7"/>
        <v>49583</v>
      </c>
      <c r="U720" s="32">
        <f t="shared" si="4"/>
        <v>2035</v>
      </c>
      <c r="V720" s="33" t="str">
        <f t="shared" si="5"/>
        <v>49-53</v>
      </c>
      <c r="W720" s="33" t="str">
        <f t="shared" si="6"/>
        <v>Gen X 🧔</v>
      </c>
      <c r="X720" s="31"/>
      <c r="Y720" s="74"/>
      <c r="Z720" s="35"/>
      <c r="AA720" s="35"/>
      <c r="AB720" s="41" t="b">
        <v>0</v>
      </c>
      <c r="AC720" s="23" t="s">
        <v>175</v>
      </c>
      <c r="AD720" s="37"/>
      <c r="AE720" s="37"/>
      <c r="AF720" s="42" t="s">
        <v>1922</v>
      </c>
      <c r="AG720" s="42" t="s">
        <v>1922</v>
      </c>
      <c r="AH720" s="39" t="s">
        <v>2122</v>
      </c>
      <c r="AI720" s="37"/>
      <c r="AJ720" s="37"/>
      <c r="AK720" s="38"/>
      <c r="AL720" s="38"/>
      <c r="AM720" s="38"/>
      <c r="AN720" s="38"/>
    </row>
    <row r="721" ht="21.75" customHeight="1">
      <c r="A721" s="8">
        <v>732.0</v>
      </c>
      <c r="B721" s="27" t="s">
        <v>52</v>
      </c>
      <c r="C721" s="71" t="s">
        <v>2179</v>
      </c>
      <c r="D721" s="72" t="s">
        <v>2180</v>
      </c>
      <c r="E721" s="27">
        <v>3111.0</v>
      </c>
      <c r="F721" s="10" t="s">
        <v>159</v>
      </c>
      <c r="G721" s="39" t="s">
        <v>2120</v>
      </c>
      <c r="H721" s="74"/>
      <c r="I721" s="74"/>
      <c r="J721" s="22" t="s">
        <v>44</v>
      </c>
      <c r="K721" s="50" t="s">
        <v>135</v>
      </c>
      <c r="L721" s="23" t="s">
        <v>46</v>
      </c>
      <c r="M721" s="40" t="s">
        <v>59</v>
      </c>
      <c r="N721" s="25" t="s">
        <v>48</v>
      </c>
      <c r="O721" s="26" t="s">
        <v>49</v>
      </c>
      <c r="P721" s="27">
        <f t="shared" si="1"/>
        <v>38</v>
      </c>
      <c r="Q721" s="28">
        <v>32058.0</v>
      </c>
      <c r="R721" s="29">
        <v>43784.0</v>
      </c>
      <c r="S721" s="30" t="str">
        <f t="shared" si="2"/>
        <v>6 ปี 3 เดือน 0 วัน </v>
      </c>
      <c r="T721" s="31">
        <f t="shared" si="7"/>
        <v>54332</v>
      </c>
      <c r="U721" s="32">
        <f t="shared" si="4"/>
        <v>2048</v>
      </c>
      <c r="V721" s="33" t="str">
        <f t="shared" si="5"/>
        <v>34-38</v>
      </c>
      <c r="W721" s="33" t="str">
        <f t="shared" si="6"/>
        <v>Gen Y 👨‍🦱</v>
      </c>
      <c r="X721" s="31"/>
      <c r="Y721" s="74"/>
      <c r="Z721" s="35"/>
      <c r="AA721" s="35"/>
      <c r="AB721" s="36" t="b">
        <v>0</v>
      </c>
      <c r="AC721" s="23" t="s">
        <v>50</v>
      </c>
      <c r="AD721" s="37"/>
      <c r="AE721" s="37"/>
      <c r="AF721" s="42" t="s">
        <v>1922</v>
      </c>
      <c r="AG721" s="42" t="s">
        <v>1922</v>
      </c>
      <c r="AH721" s="39" t="s">
        <v>2122</v>
      </c>
      <c r="AI721" s="37"/>
      <c r="AJ721" s="37"/>
      <c r="AK721" s="38"/>
      <c r="AL721" s="38"/>
      <c r="AM721" s="38"/>
      <c r="AN721" s="38"/>
    </row>
    <row r="722" ht="21.75" customHeight="1">
      <c r="A722" s="8">
        <v>733.0</v>
      </c>
      <c r="B722" s="26" t="s">
        <v>52</v>
      </c>
      <c r="C722" s="90" t="s">
        <v>2181</v>
      </c>
      <c r="D722" s="72" t="s">
        <v>2182</v>
      </c>
      <c r="E722" s="26">
        <v>5465.0</v>
      </c>
      <c r="F722" s="10" t="s">
        <v>159</v>
      </c>
      <c r="G722" s="39" t="s">
        <v>2120</v>
      </c>
      <c r="H722" s="74"/>
      <c r="I722" s="74"/>
      <c r="J722" s="22" t="s">
        <v>44</v>
      </c>
      <c r="K722" s="50" t="s">
        <v>135</v>
      </c>
      <c r="L722" s="23" t="s">
        <v>46</v>
      </c>
      <c r="M722" s="40" t="s">
        <v>59</v>
      </c>
      <c r="N722" s="26" t="s">
        <v>60</v>
      </c>
      <c r="O722" s="26" t="s">
        <v>61</v>
      </c>
      <c r="P722" s="27">
        <f t="shared" si="1"/>
        <v>38</v>
      </c>
      <c r="Q722" s="77">
        <v>32052.0</v>
      </c>
      <c r="R722" s="78">
        <v>44896.0</v>
      </c>
      <c r="S722" s="79" t="str">
        <f t="shared" si="2"/>
        <v>3 ปี 2 เดือน 14 วัน </v>
      </c>
      <c r="T722" s="31">
        <f t="shared" si="7"/>
        <v>54332</v>
      </c>
      <c r="U722" s="32">
        <f t="shared" si="4"/>
        <v>2048</v>
      </c>
      <c r="V722" s="33" t="str">
        <f t="shared" si="5"/>
        <v>34-38</v>
      </c>
      <c r="W722" s="33" t="str">
        <f t="shared" si="6"/>
        <v>Gen Y 👨‍🦱</v>
      </c>
      <c r="X722" s="31"/>
      <c r="Y722" s="74"/>
      <c r="Z722" s="80"/>
      <c r="AA722" s="80"/>
      <c r="AB722" s="36" t="b">
        <v>0</v>
      </c>
      <c r="AC722" s="23" t="s">
        <v>140</v>
      </c>
      <c r="AD722" s="81"/>
      <c r="AE722" s="81"/>
      <c r="AF722" s="42" t="s">
        <v>1922</v>
      </c>
      <c r="AG722" s="42" t="s">
        <v>1922</v>
      </c>
      <c r="AH722" s="39" t="s">
        <v>2122</v>
      </c>
      <c r="AI722" s="81"/>
      <c r="AJ722" s="81"/>
      <c r="AK722" s="82"/>
      <c r="AL722" s="82"/>
      <c r="AM722" s="82"/>
      <c r="AN722" s="82"/>
    </row>
    <row r="723" ht="21.75" customHeight="1">
      <c r="A723" s="8">
        <v>734.0</v>
      </c>
      <c r="B723" s="27" t="s">
        <v>52</v>
      </c>
      <c r="C723" s="71" t="s">
        <v>2183</v>
      </c>
      <c r="D723" s="73" t="s">
        <v>2184</v>
      </c>
      <c r="E723" s="44" t="s">
        <v>2185</v>
      </c>
      <c r="F723" s="302" t="s">
        <v>1964</v>
      </c>
      <c r="G723" s="39" t="s">
        <v>1955</v>
      </c>
      <c r="H723" s="74"/>
      <c r="I723" s="74"/>
      <c r="J723" s="22" t="s">
        <v>44</v>
      </c>
      <c r="K723" s="10" t="s">
        <v>45</v>
      </c>
      <c r="L723" s="20" t="s">
        <v>403</v>
      </c>
      <c r="M723" s="40" t="s">
        <v>59</v>
      </c>
      <c r="N723" s="26" t="s">
        <v>60</v>
      </c>
      <c r="O723" s="26" t="s">
        <v>61</v>
      </c>
      <c r="P723" s="27">
        <f t="shared" si="1"/>
        <v>40</v>
      </c>
      <c r="Q723" s="28">
        <v>31115.0</v>
      </c>
      <c r="R723" s="29">
        <v>40617.0</v>
      </c>
      <c r="S723" s="30" t="str">
        <f t="shared" si="2"/>
        <v>14 ปี 11 เดือน 0 วัน </v>
      </c>
      <c r="T723" s="31">
        <f t="shared" si="7"/>
        <v>53236</v>
      </c>
      <c r="U723" s="32">
        <f t="shared" si="4"/>
        <v>2045</v>
      </c>
      <c r="V723" s="33" t="str">
        <f t="shared" si="5"/>
        <v>39-43</v>
      </c>
      <c r="W723" s="33" t="str">
        <f t="shared" si="6"/>
        <v>Gen Y 👨‍🦱</v>
      </c>
      <c r="X723" s="31"/>
      <c r="Y723" s="74"/>
      <c r="Z723" s="281" t="s">
        <v>2186</v>
      </c>
      <c r="AA723" s="101">
        <v>47258.0</v>
      </c>
      <c r="AB723" s="36" t="b">
        <v>0</v>
      </c>
      <c r="AC723" s="23" t="s">
        <v>1966</v>
      </c>
      <c r="AD723" s="37"/>
      <c r="AE723" s="37"/>
      <c r="AF723" s="42" t="s">
        <v>1956</v>
      </c>
      <c r="AG723" s="37"/>
      <c r="AH723" s="42" t="s">
        <v>1956</v>
      </c>
      <c r="AI723" s="37"/>
      <c r="AJ723" s="39" t="s">
        <v>1955</v>
      </c>
      <c r="AK723" s="38"/>
      <c r="AL723" s="38"/>
      <c r="AM723" s="38"/>
      <c r="AN723" s="38"/>
    </row>
    <row r="724" ht="21.75" customHeight="1">
      <c r="A724" s="8">
        <v>735.0</v>
      </c>
      <c r="B724" s="27" t="s">
        <v>36</v>
      </c>
      <c r="C724" s="71" t="s">
        <v>2187</v>
      </c>
      <c r="D724" s="73" t="s">
        <v>2188</v>
      </c>
      <c r="E724" s="44" t="s">
        <v>2189</v>
      </c>
      <c r="F724" s="302" t="s">
        <v>1964</v>
      </c>
      <c r="G724" s="39" t="s">
        <v>1955</v>
      </c>
      <c r="H724" s="74"/>
      <c r="I724" s="74"/>
      <c r="J724" s="22" t="s">
        <v>44</v>
      </c>
      <c r="K724" s="10" t="s">
        <v>45</v>
      </c>
      <c r="L724" s="20" t="s">
        <v>403</v>
      </c>
      <c r="M724" s="24" t="s">
        <v>47</v>
      </c>
      <c r="N724" s="27" t="s">
        <v>404</v>
      </c>
      <c r="O724" s="26" t="s">
        <v>405</v>
      </c>
      <c r="P724" s="27">
        <f t="shared" si="1"/>
        <v>44</v>
      </c>
      <c r="Q724" s="28">
        <v>29978.0</v>
      </c>
      <c r="R724" s="29">
        <v>40225.0</v>
      </c>
      <c r="S724" s="30" t="str">
        <f t="shared" si="2"/>
        <v>15 ปี 11 เดือน 30 วัน </v>
      </c>
      <c r="T724" s="31">
        <f t="shared" si="7"/>
        <v>52140</v>
      </c>
      <c r="U724" s="32">
        <f t="shared" si="4"/>
        <v>2042</v>
      </c>
      <c r="V724" s="33" t="str">
        <f t="shared" si="5"/>
        <v>44-48</v>
      </c>
      <c r="W724" s="33" t="str">
        <f t="shared" si="6"/>
        <v>Gen Y 👨‍🦱</v>
      </c>
      <c r="X724" s="20" t="s">
        <v>2190</v>
      </c>
      <c r="Y724" s="74"/>
      <c r="Z724" s="281" t="s">
        <v>2191</v>
      </c>
      <c r="AA724" s="101">
        <v>46159.0</v>
      </c>
      <c r="AB724" s="36" t="b">
        <v>0</v>
      </c>
      <c r="AC724" s="23" t="s">
        <v>1966</v>
      </c>
      <c r="AD724" s="37"/>
      <c r="AE724" s="37"/>
      <c r="AF724" s="42" t="s">
        <v>1956</v>
      </c>
      <c r="AG724" s="37"/>
      <c r="AH724" s="42" t="s">
        <v>1956</v>
      </c>
      <c r="AI724" s="37"/>
      <c r="AJ724" s="39" t="s">
        <v>1955</v>
      </c>
      <c r="AK724" s="92"/>
      <c r="AL724" s="92"/>
      <c r="AM724" s="92"/>
      <c r="AN724" s="92"/>
    </row>
    <row r="725" ht="21.75" customHeight="1">
      <c r="A725" s="8">
        <v>736.0</v>
      </c>
      <c r="B725" s="27" t="s">
        <v>52</v>
      </c>
      <c r="C725" s="90" t="s">
        <v>2192</v>
      </c>
      <c r="D725" s="72" t="s">
        <v>2193</v>
      </c>
      <c r="E725" s="44" t="s">
        <v>2194</v>
      </c>
      <c r="F725" s="39" t="s">
        <v>1927</v>
      </c>
      <c r="G725" s="39" t="s">
        <v>1955</v>
      </c>
      <c r="H725" s="74"/>
      <c r="I725" s="74" t="s">
        <v>2195</v>
      </c>
      <c r="J725" s="22" t="s">
        <v>44</v>
      </c>
      <c r="K725" s="10" t="s">
        <v>45</v>
      </c>
      <c r="L725" s="20" t="s">
        <v>403</v>
      </c>
      <c r="M725" s="40" t="s">
        <v>59</v>
      </c>
      <c r="N725" s="26" t="s">
        <v>60</v>
      </c>
      <c r="O725" s="26" t="s">
        <v>61</v>
      </c>
      <c r="P725" s="27">
        <f t="shared" si="1"/>
        <v>42</v>
      </c>
      <c r="Q725" s="28">
        <v>30527.0</v>
      </c>
      <c r="R725" s="29">
        <v>39763.0</v>
      </c>
      <c r="S725" s="30" t="str">
        <f t="shared" si="2"/>
        <v>17 ปี 3 เดือน 4 วัน </v>
      </c>
      <c r="T725" s="31">
        <f t="shared" si="7"/>
        <v>52505</v>
      </c>
      <c r="U725" s="32">
        <f t="shared" si="4"/>
        <v>2043</v>
      </c>
      <c r="V725" s="33" t="str">
        <f t="shared" si="5"/>
        <v>39-43</v>
      </c>
      <c r="W725" s="33" t="str">
        <f t="shared" si="6"/>
        <v>Gen Y 👨‍🦱</v>
      </c>
      <c r="X725" s="20" t="s">
        <v>2196</v>
      </c>
      <c r="Y725" s="74"/>
      <c r="Z725" s="281" t="s">
        <v>2197</v>
      </c>
      <c r="AA725" s="101">
        <v>47656.0</v>
      </c>
      <c r="AB725" s="36" t="b">
        <v>0</v>
      </c>
      <c r="AC725" s="23" t="s">
        <v>1929</v>
      </c>
      <c r="AD725" s="37"/>
      <c r="AE725" s="37"/>
      <c r="AF725" s="303" t="s">
        <v>1945</v>
      </c>
      <c r="AG725" s="304"/>
      <c r="AH725" s="303" t="s">
        <v>1945</v>
      </c>
      <c r="AI725" s="37"/>
      <c r="AJ725" s="39" t="s">
        <v>1955</v>
      </c>
      <c r="AK725" s="38"/>
      <c r="AL725" s="38"/>
      <c r="AM725" s="38"/>
      <c r="AN725" s="38"/>
    </row>
    <row r="726" ht="21.75" customHeight="1">
      <c r="A726" s="8">
        <v>737.0</v>
      </c>
      <c r="B726" s="27" t="s">
        <v>52</v>
      </c>
      <c r="C726" s="90" t="s">
        <v>2198</v>
      </c>
      <c r="D726" s="73" t="s">
        <v>2199</v>
      </c>
      <c r="E726" s="44" t="s">
        <v>2200</v>
      </c>
      <c r="F726" s="39" t="s">
        <v>1927</v>
      </c>
      <c r="G726" s="39" t="s">
        <v>1955</v>
      </c>
      <c r="H726" s="74"/>
      <c r="I726" s="74"/>
      <c r="J726" s="22" t="s">
        <v>44</v>
      </c>
      <c r="K726" s="10" t="s">
        <v>45</v>
      </c>
      <c r="L726" s="20" t="s">
        <v>403</v>
      </c>
      <c r="M726" s="40" t="s">
        <v>59</v>
      </c>
      <c r="N726" s="27" t="s">
        <v>404</v>
      </c>
      <c r="O726" s="26" t="s">
        <v>405</v>
      </c>
      <c r="P726" s="27">
        <f t="shared" si="1"/>
        <v>43</v>
      </c>
      <c r="Q726" s="28">
        <v>30232.0</v>
      </c>
      <c r="R726" s="29">
        <v>39763.0</v>
      </c>
      <c r="S726" s="30" t="str">
        <f t="shared" si="2"/>
        <v>17 ปี 3 เดือน 4 วัน </v>
      </c>
      <c r="T726" s="31">
        <f t="shared" si="7"/>
        <v>52505</v>
      </c>
      <c r="U726" s="32">
        <f t="shared" si="4"/>
        <v>2043</v>
      </c>
      <c r="V726" s="33" t="str">
        <f t="shared" si="5"/>
        <v>39-43</v>
      </c>
      <c r="W726" s="33" t="str">
        <f t="shared" si="6"/>
        <v>Gen Y 👨‍🦱</v>
      </c>
      <c r="X726" s="31"/>
      <c r="Y726" s="74"/>
      <c r="Z726" s="281" t="s">
        <v>2201</v>
      </c>
      <c r="AA726" s="101">
        <v>46558.0</v>
      </c>
      <c r="AB726" s="36" t="b">
        <v>0</v>
      </c>
      <c r="AC726" s="23" t="s">
        <v>1929</v>
      </c>
      <c r="AD726" s="37"/>
      <c r="AE726" s="37"/>
      <c r="AF726" s="303" t="s">
        <v>2202</v>
      </c>
      <c r="AG726" s="304"/>
      <c r="AH726" s="303" t="s">
        <v>1956</v>
      </c>
      <c r="AI726" s="37"/>
      <c r="AJ726" s="39" t="s">
        <v>1955</v>
      </c>
      <c r="AK726" s="92"/>
      <c r="AL726" s="92"/>
      <c r="AM726" s="92"/>
      <c r="AN726" s="92"/>
    </row>
    <row r="727" ht="21.75" customHeight="1">
      <c r="A727" s="8">
        <v>738.0</v>
      </c>
      <c r="B727" s="27" t="s">
        <v>36</v>
      </c>
      <c r="C727" s="71" t="s">
        <v>2203</v>
      </c>
      <c r="D727" s="73" t="s">
        <v>2204</v>
      </c>
      <c r="E727" s="5" t="s">
        <v>2205</v>
      </c>
      <c r="F727" s="10" t="s">
        <v>2178</v>
      </c>
      <c r="G727" s="39" t="s">
        <v>1955</v>
      </c>
      <c r="H727" s="74"/>
      <c r="I727" s="74"/>
      <c r="J727" s="22" t="s">
        <v>44</v>
      </c>
      <c r="K727" s="10" t="s">
        <v>45</v>
      </c>
      <c r="L727" s="23" t="s">
        <v>172</v>
      </c>
      <c r="M727" s="24" t="s">
        <v>47</v>
      </c>
      <c r="N727" s="25" t="s">
        <v>48</v>
      </c>
      <c r="O727" s="26" t="s">
        <v>49</v>
      </c>
      <c r="P727" s="27">
        <f t="shared" si="1"/>
        <v>47</v>
      </c>
      <c r="Q727" s="28">
        <v>28634.0</v>
      </c>
      <c r="R727" s="29">
        <v>39295.0</v>
      </c>
      <c r="S727" s="30" t="str">
        <f t="shared" si="2"/>
        <v>18 ปี 6 เดือน 14 วัน </v>
      </c>
      <c r="T727" s="31">
        <f t="shared" si="7"/>
        <v>50679</v>
      </c>
      <c r="U727" s="32">
        <f t="shared" si="4"/>
        <v>2038</v>
      </c>
      <c r="V727" s="33" t="str">
        <f t="shared" si="5"/>
        <v>44-48</v>
      </c>
      <c r="W727" s="33" t="str">
        <f t="shared" si="6"/>
        <v>Gen X 🧔</v>
      </c>
      <c r="X727" s="31"/>
      <c r="Y727" s="74"/>
      <c r="Z727" s="35"/>
      <c r="AA727" s="35"/>
      <c r="AB727" s="41" t="b">
        <v>0</v>
      </c>
      <c r="AC727" s="23" t="s">
        <v>191</v>
      </c>
      <c r="AD727" s="37"/>
      <c r="AE727" s="37"/>
      <c r="AF727" s="42" t="s">
        <v>1922</v>
      </c>
      <c r="AG727" s="42" t="s">
        <v>1922</v>
      </c>
      <c r="AH727" s="42" t="s">
        <v>1956</v>
      </c>
      <c r="AI727" s="37"/>
      <c r="AJ727" s="37"/>
      <c r="AK727" s="92"/>
      <c r="AL727" s="92"/>
      <c r="AM727" s="92"/>
      <c r="AN727" s="92"/>
    </row>
    <row r="728" ht="21.75" customHeight="1">
      <c r="A728" s="8">
        <v>739.0</v>
      </c>
      <c r="B728" s="27" t="s">
        <v>36</v>
      </c>
      <c r="C728" s="71" t="s">
        <v>2206</v>
      </c>
      <c r="D728" s="73" t="s">
        <v>2207</v>
      </c>
      <c r="E728" s="5" t="s">
        <v>2208</v>
      </c>
      <c r="F728" s="39" t="s">
        <v>56</v>
      </c>
      <c r="G728" s="39" t="s">
        <v>1955</v>
      </c>
      <c r="H728" s="74"/>
      <c r="I728" s="74"/>
      <c r="J728" s="22" t="s">
        <v>44</v>
      </c>
      <c r="K728" s="10" t="s">
        <v>45</v>
      </c>
      <c r="L728" s="23" t="s">
        <v>46</v>
      </c>
      <c r="M728" s="24" t="s">
        <v>47</v>
      </c>
      <c r="N728" s="27" t="s">
        <v>60</v>
      </c>
      <c r="O728" s="26" t="s">
        <v>61</v>
      </c>
      <c r="P728" s="27">
        <f t="shared" si="1"/>
        <v>46</v>
      </c>
      <c r="Q728" s="28">
        <v>28922.0</v>
      </c>
      <c r="R728" s="29">
        <v>38869.0</v>
      </c>
      <c r="S728" s="30" t="str">
        <f t="shared" si="2"/>
        <v>19 ปี 8 เดือน 14 วัน </v>
      </c>
      <c r="T728" s="31">
        <f t="shared" si="7"/>
        <v>51044</v>
      </c>
      <c r="U728" s="32">
        <f t="shared" si="4"/>
        <v>2039</v>
      </c>
      <c r="V728" s="33" t="str">
        <f t="shared" si="5"/>
        <v>44-48</v>
      </c>
      <c r="W728" s="33" t="str">
        <f t="shared" si="6"/>
        <v>Gen X 🧔</v>
      </c>
      <c r="X728" s="31"/>
      <c r="Y728" s="74"/>
      <c r="Z728" s="35"/>
      <c r="AA728" s="35"/>
      <c r="AB728" s="41" t="b">
        <v>0</v>
      </c>
      <c r="AC728" s="23" t="s">
        <v>50</v>
      </c>
      <c r="AD728" s="37"/>
      <c r="AE728" s="37"/>
      <c r="AF728" s="42" t="s">
        <v>723</v>
      </c>
      <c r="AG728" s="37"/>
      <c r="AH728" s="20" t="s">
        <v>1956</v>
      </c>
      <c r="AI728" s="37"/>
      <c r="AJ728" s="37"/>
      <c r="AK728" s="38"/>
      <c r="AL728" s="38"/>
      <c r="AM728" s="38"/>
      <c r="AN728" s="38"/>
    </row>
    <row r="729" ht="21.75" customHeight="1">
      <c r="A729" s="8">
        <v>740.0</v>
      </c>
      <c r="B729" s="27" t="s">
        <v>52</v>
      </c>
      <c r="C729" s="71" t="s">
        <v>2209</v>
      </c>
      <c r="D729" s="73" t="s">
        <v>2210</v>
      </c>
      <c r="E729" s="44" t="s">
        <v>2211</v>
      </c>
      <c r="F729" s="10" t="s">
        <v>159</v>
      </c>
      <c r="G729" s="39" t="s">
        <v>1955</v>
      </c>
      <c r="H729" s="74"/>
      <c r="I729" s="74"/>
      <c r="J729" s="22" t="s">
        <v>44</v>
      </c>
      <c r="K729" s="10" t="s">
        <v>269</v>
      </c>
      <c r="L729" s="23" t="s">
        <v>46</v>
      </c>
      <c r="M729" s="40" t="s">
        <v>59</v>
      </c>
      <c r="N729" s="25" t="s">
        <v>48</v>
      </c>
      <c r="O729" s="26" t="s">
        <v>49</v>
      </c>
      <c r="P729" s="27">
        <f t="shared" si="1"/>
        <v>52</v>
      </c>
      <c r="Q729" s="28">
        <v>26941.0</v>
      </c>
      <c r="R729" s="29">
        <v>35927.0</v>
      </c>
      <c r="S729" s="30" t="str">
        <f t="shared" si="2"/>
        <v>27 ปี 9 เดือน 3 วัน </v>
      </c>
      <c r="T729" s="31">
        <f t="shared" si="7"/>
        <v>49218</v>
      </c>
      <c r="U729" s="32">
        <f t="shared" si="4"/>
        <v>2034</v>
      </c>
      <c r="V729" s="33" t="str">
        <f t="shared" si="5"/>
        <v>49-53</v>
      </c>
      <c r="W729" s="33" t="str">
        <f t="shared" si="6"/>
        <v>Gen X 🧔</v>
      </c>
      <c r="X729" s="31"/>
      <c r="Y729" s="74"/>
      <c r="Z729" s="35"/>
      <c r="AA729" s="35"/>
      <c r="AB729" s="36" t="b">
        <v>0</v>
      </c>
      <c r="AC729" s="39" t="s">
        <v>271</v>
      </c>
      <c r="AD729" s="37"/>
      <c r="AE729" s="37"/>
      <c r="AF729" s="42" t="s">
        <v>1922</v>
      </c>
      <c r="AG729" s="42" t="s">
        <v>1922</v>
      </c>
      <c r="AH729" s="39" t="s">
        <v>1956</v>
      </c>
      <c r="AI729" s="37"/>
      <c r="AJ729" s="37"/>
      <c r="AK729" s="38"/>
      <c r="AL729" s="38"/>
      <c r="AM729" s="38"/>
      <c r="AN729" s="38"/>
    </row>
    <row r="730" ht="21.75" customHeight="1">
      <c r="A730" s="8">
        <v>741.0</v>
      </c>
      <c r="B730" s="26" t="s">
        <v>52</v>
      </c>
      <c r="C730" s="90" t="s">
        <v>2212</v>
      </c>
      <c r="D730" s="72" t="s">
        <v>2213</v>
      </c>
      <c r="E730" s="137" t="s">
        <v>2214</v>
      </c>
      <c r="F730" s="302" t="s">
        <v>1964</v>
      </c>
      <c r="G730" s="39" t="s">
        <v>1955</v>
      </c>
      <c r="H730" s="74"/>
      <c r="I730" s="74"/>
      <c r="J730" s="22" t="s">
        <v>44</v>
      </c>
      <c r="K730" s="10" t="s">
        <v>45</v>
      </c>
      <c r="L730" s="20" t="s">
        <v>403</v>
      </c>
      <c r="M730" s="40" t="s">
        <v>59</v>
      </c>
      <c r="N730" s="40" t="s">
        <v>404</v>
      </c>
      <c r="O730" s="26" t="s">
        <v>405</v>
      </c>
      <c r="P730" s="27">
        <f t="shared" si="1"/>
        <v>35</v>
      </c>
      <c r="Q730" s="66">
        <v>33007.0</v>
      </c>
      <c r="R730" s="67">
        <v>44986.0</v>
      </c>
      <c r="S730" s="30" t="str">
        <f t="shared" si="2"/>
        <v>2 ปี 11 เดือน 14 วัน </v>
      </c>
      <c r="T730" s="31">
        <f t="shared" si="7"/>
        <v>55062</v>
      </c>
      <c r="U730" s="32">
        <f t="shared" si="4"/>
        <v>2050</v>
      </c>
      <c r="V730" s="33" t="str">
        <f t="shared" si="5"/>
        <v>34-38</v>
      </c>
      <c r="W730" s="33" t="str">
        <f t="shared" si="6"/>
        <v>Gen Y 👨‍🦱</v>
      </c>
      <c r="X730" s="31"/>
      <c r="Y730" s="70"/>
      <c r="Z730" s="281" t="s">
        <v>2215</v>
      </c>
      <c r="AA730" s="101">
        <v>47231.0</v>
      </c>
      <c r="AB730" s="36" t="b">
        <v>0</v>
      </c>
      <c r="AC730" s="23" t="s">
        <v>1966</v>
      </c>
      <c r="AD730" s="37"/>
      <c r="AE730" s="37"/>
      <c r="AF730" s="303" t="s">
        <v>2216</v>
      </c>
      <c r="AG730" s="304"/>
      <c r="AH730" s="303" t="s">
        <v>1956</v>
      </c>
      <c r="AI730" s="37"/>
      <c r="AJ730" s="39" t="s">
        <v>1955</v>
      </c>
      <c r="AK730" s="92"/>
      <c r="AL730" s="92"/>
      <c r="AM730" s="92"/>
      <c r="AN730" s="92"/>
    </row>
    <row r="731" ht="21.75" customHeight="1">
      <c r="A731" s="8">
        <v>742.0</v>
      </c>
      <c r="B731" s="27" t="s">
        <v>36</v>
      </c>
      <c r="C731" s="71" t="s">
        <v>2217</v>
      </c>
      <c r="D731" s="73" t="s">
        <v>2218</v>
      </c>
      <c r="E731" s="44" t="s">
        <v>2219</v>
      </c>
      <c r="F731" s="39" t="s">
        <v>1927</v>
      </c>
      <c r="G731" s="39" t="s">
        <v>1955</v>
      </c>
      <c r="H731" s="74"/>
      <c r="I731" s="74"/>
      <c r="J731" s="22" t="s">
        <v>44</v>
      </c>
      <c r="K731" s="10" t="s">
        <v>269</v>
      </c>
      <c r="L731" s="20" t="s">
        <v>403</v>
      </c>
      <c r="M731" s="24" t="s">
        <v>47</v>
      </c>
      <c r="N731" s="27" t="s">
        <v>404</v>
      </c>
      <c r="O731" s="26" t="s">
        <v>405</v>
      </c>
      <c r="P731" s="27">
        <f t="shared" si="1"/>
        <v>58</v>
      </c>
      <c r="Q731" s="28">
        <v>24715.0</v>
      </c>
      <c r="R731" s="29">
        <v>34731.0</v>
      </c>
      <c r="S731" s="30" t="str">
        <f t="shared" si="2"/>
        <v>31 ปี 0 เดือน 14 วัน </v>
      </c>
      <c r="T731" s="31">
        <f t="shared" si="7"/>
        <v>46661</v>
      </c>
      <c r="U731" s="32">
        <f t="shared" si="4"/>
        <v>2027</v>
      </c>
      <c r="V731" s="33" t="str">
        <f t="shared" si="5"/>
        <v>54-58</v>
      </c>
      <c r="W731" s="33" t="str">
        <f t="shared" si="6"/>
        <v>Gen X 🧔</v>
      </c>
      <c r="X731" s="21"/>
      <c r="Y731" s="74"/>
      <c r="Z731" s="281" t="s">
        <v>2220</v>
      </c>
      <c r="AA731" s="301">
        <v>41329.0</v>
      </c>
      <c r="AB731" s="36" t="b">
        <v>0</v>
      </c>
      <c r="AC731" s="23" t="s">
        <v>1929</v>
      </c>
      <c r="AD731" s="37"/>
      <c r="AE731" s="37"/>
      <c r="AF731" s="42" t="s">
        <v>1956</v>
      </c>
      <c r="AG731" s="37"/>
      <c r="AH731" s="42" t="s">
        <v>1956</v>
      </c>
      <c r="AI731" s="37"/>
      <c r="AJ731" s="39" t="s">
        <v>1955</v>
      </c>
      <c r="AK731" s="92"/>
      <c r="AL731" s="92"/>
      <c r="AM731" s="92"/>
      <c r="AN731" s="92"/>
    </row>
    <row r="732" ht="21.75" customHeight="1">
      <c r="A732" s="8">
        <v>743.0</v>
      </c>
      <c r="B732" s="27" t="s">
        <v>36</v>
      </c>
      <c r="C732" s="71" t="s">
        <v>2221</v>
      </c>
      <c r="D732" s="73" t="s">
        <v>2222</v>
      </c>
      <c r="E732" s="44" t="s">
        <v>2223</v>
      </c>
      <c r="F732" s="10" t="s">
        <v>159</v>
      </c>
      <c r="G732" s="39" t="s">
        <v>1955</v>
      </c>
      <c r="H732" s="74"/>
      <c r="I732" s="74"/>
      <c r="J732" s="22" t="s">
        <v>44</v>
      </c>
      <c r="K732" s="10" t="s">
        <v>269</v>
      </c>
      <c r="L732" s="23" t="s">
        <v>46</v>
      </c>
      <c r="M732" s="24" t="s">
        <v>47</v>
      </c>
      <c r="N732" s="27" t="s">
        <v>60</v>
      </c>
      <c r="O732" s="26" t="s">
        <v>61</v>
      </c>
      <c r="P732" s="27">
        <f t="shared" si="1"/>
        <v>57</v>
      </c>
      <c r="Q732" s="28">
        <v>24925.0</v>
      </c>
      <c r="R732" s="29">
        <v>33633.0</v>
      </c>
      <c r="S732" s="30" t="str">
        <f t="shared" si="2"/>
        <v>34 ปี 0 เดือน 16 วัน </v>
      </c>
      <c r="T732" s="31">
        <f t="shared" si="7"/>
        <v>47027</v>
      </c>
      <c r="U732" s="32">
        <f t="shared" si="4"/>
        <v>2028</v>
      </c>
      <c r="V732" s="33" t="str">
        <f t="shared" si="5"/>
        <v>54-58</v>
      </c>
      <c r="W732" s="33" t="str">
        <f t="shared" si="6"/>
        <v>Gen X 🧔</v>
      </c>
      <c r="X732" s="31"/>
      <c r="Y732" s="74"/>
      <c r="Z732" s="35"/>
      <c r="AA732" s="35"/>
      <c r="AB732" s="41" t="b">
        <v>0</v>
      </c>
      <c r="AC732" s="39" t="s">
        <v>271</v>
      </c>
      <c r="AD732" s="37"/>
      <c r="AE732" s="37"/>
      <c r="AF732" s="42" t="s">
        <v>1922</v>
      </c>
      <c r="AG732" s="42" t="s">
        <v>1922</v>
      </c>
      <c r="AH732" s="39" t="s">
        <v>1956</v>
      </c>
      <c r="AI732" s="37"/>
      <c r="AJ732" s="37"/>
      <c r="AK732" s="92"/>
      <c r="AL732" s="92"/>
      <c r="AM732" s="92"/>
      <c r="AN732" s="92"/>
    </row>
    <row r="733" ht="21.75" customHeight="1">
      <c r="A733" s="8">
        <v>744.0</v>
      </c>
      <c r="B733" s="27" t="s">
        <v>2224</v>
      </c>
      <c r="C733" s="71" t="s">
        <v>2225</v>
      </c>
      <c r="D733" s="73" t="s">
        <v>2226</v>
      </c>
      <c r="E733" s="44" t="s">
        <v>2227</v>
      </c>
      <c r="F733" s="302" t="s">
        <v>1964</v>
      </c>
      <c r="G733" s="39" t="s">
        <v>1955</v>
      </c>
      <c r="H733" s="74"/>
      <c r="I733" s="74"/>
      <c r="J733" s="22" t="s">
        <v>44</v>
      </c>
      <c r="K733" s="10" t="s">
        <v>269</v>
      </c>
      <c r="L733" s="20" t="s">
        <v>403</v>
      </c>
      <c r="M733" s="40" t="s">
        <v>59</v>
      </c>
      <c r="N733" s="27" t="s">
        <v>404</v>
      </c>
      <c r="O733" s="26" t="s">
        <v>405</v>
      </c>
      <c r="P733" s="27">
        <f t="shared" si="1"/>
        <v>59</v>
      </c>
      <c r="Q733" s="28">
        <v>24487.0</v>
      </c>
      <c r="R733" s="29">
        <v>33406.0</v>
      </c>
      <c r="S733" s="30" t="str">
        <f t="shared" si="2"/>
        <v>34 ปี 7 เดือน 29 วัน </v>
      </c>
      <c r="T733" s="31">
        <f t="shared" si="7"/>
        <v>46661</v>
      </c>
      <c r="U733" s="32">
        <f t="shared" si="4"/>
        <v>2027</v>
      </c>
      <c r="V733" s="33" t="str">
        <f t="shared" si="5"/>
        <v>59-63</v>
      </c>
      <c r="W733" s="33" t="str">
        <f t="shared" si="6"/>
        <v>Gen X 🧔</v>
      </c>
      <c r="X733" s="31"/>
      <c r="Y733" s="74"/>
      <c r="Z733" s="281" t="s">
        <v>2228</v>
      </c>
      <c r="AA733" s="101">
        <v>47076.0</v>
      </c>
      <c r="AB733" s="36" t="b">
        <v>0</v>
      </c>
      <c r="AC733" s="23" t="s">
        <v>1966</v>
      </c>
      <c r="AD733" s="42" t="s">
        <v>423</v>
      </c>
      <c r="AE733" s="42" t="s">
        <v>560</v>
      </c>
      <c r="AF733" s="42" t="s">
        <v>1956</v>
      </c>
      <c r="AG733" s="37"/>
      <c r="AH733" s="20" t="s">
        <v>1956</v>
      </c>
      <c r="AI733" s="37"/>
      <c r="AJ733" s="39" t="s">
        <v>1955</v>
      </c>
      <c r="AK733" s="92"/>
      <c r="AL733" s="92"/>
      <c r="AM733" s="92"/>
      <c r="AN733" s="92"/>
    </row>
    <row r="734" ht="21.75" customHeight="1">
      <c r="A734" s="8">
        <v>745.0</v>
      </c>
      <c r="B734" s="27" t="s">
        <v>36</v>
      </c>
      <c r="C734" s="90" t="s">
        <v>2229</v>
      </c>
      <c r="D734" s="72" t="s">
        <v>2230</v>
      </c>
      <c r="E734" s="44" t="s">
        <v>2231</v>
      </c>
      <c r="F734" s="39" t="s">
        <v>1927</v>
      </c>
      <c r="G734" s="39" t="s">
        <v>1955</v>
      </c>
      <c r="H734" s="74"/>
      <c r="I734" s="74"/>
      <c r="J734" s="22" t="s">
        <v>44</v>
      </c>
      <c r="K734" s="10" t="s">
        <v>45</v>
      </c>
      <c r="L734" s="20" t="s">
        <v>403</v>
      </c>
      <c r="M734" s="24" t="s">
        <v>47</v>
      </c>
      <c r="N734" s="27" t="s">
        <v>404</v>
      </c>
      <c r="O734" s="26" t="s">
        <v>405</v>
      </c>
      <c r="P734" s="27">
        <f t="shared" si="1"/>
        <v>35</v>
      </c>
      <c r="Q734" s="66">
        <v>32996.0</v>
      </c>
      <c r="R734" s="29">
        <v>44256.0</v>
      </c>
      <c r="S734" s="30" t="str">
        <f t="shared" si="2"/>
        <v>4 ปี 11 เดือน 14 วัน </v>
      </c>
      <c r="T734" s="31">
        <f t="shared" si="7"/>
        <v>55062</v>
      </c>
      <c r="U734" s="32">
        <f t="shared" si="4"/>
        <v>2050</v>
      </c>
      <c r="V734" s="33" t="str">
        <f t="shared" si="5"/>
        <v>34-38</v>
      </c>
      <c r="W734" s="33" t="str">
        <f t="shared" si="6"/>
        <v>Gen Y 👨‍🦱</v>
      </c>
      <c r="X734" s="31"/>
      <c r="Y734" s="74"/>
      <c r="Z734" s="281" t="s">
        <v>2232</v>
      </c>
      <c r="AA734" s="101">
        <v>47231.0</v>
      </c>
      <c r="AB734" s="36" t="b">
        <v>0</v>
      </c>
      <c r="AC734" s="23" t="s">
        <v>1929</v>
      </c>
      <c r="AD734" s="37"/>
      <c r="AE734" s="37"/>
      <c r="AF734" s="42" t="s">
        <v>1956</v>
      </c>
      <c r="AG734" s="37"/>
      <c r="AH734" s="42" t="s">
        <v>1956</v>
      </c>
      <c r="AI734" s="37"/>
      <c r="AJ734" s="39" t="s">
        <v>1955</v>
      </c>
      <c r="AK734" s="38"/>
      <c r="AL734" s="38"/>
      <c r="AM734" s="38"/>
      <c r="AN734" s="38"/>
    </row>
    <row r="735" ht="21.75" customHeight="1">
      <c r="A735" s="8">
        <v>746.0</v>
      </c>
      <c r="B735" s="27" t="s">
        <v>70</v>
      </c>
      <c r="C735" s="71" t="s">
        <v>2233</v>
      </c>
      <c r="D735" s="73" t="s">
        <v>2234</v>
      </c>
      <c r="E735" s="27">
        <v>2825.0</v>
      </c>
      <c r="F735" s="20" t="s">
        <v>170</v>
      </c>
      <c r="G735" s="39" t="s">
        <v>1955</v>
      </c>
      <c r="H735" s="74"/>
      <c r="I735" s="74"/>
      <c r="J735" s="22" t="s">
        <v>44</v>
      </c>
      <c r="K735" s="50" t="s">
        <v>135</v>
      </c>
      <c r="L735" s="23" t="s">
        <v>172</v>
      </c>
      <c r="M735" s="40" t="s">
        <v>59</v>
      </c>
      <c r="N735" s="25" t="s">
        <v>311</v>
      </c>
      <c r="O735" s="26" t="s">
        <v>174</v>
      </c>
      <c r="P735" s="27">
        <f t="shared" si="1"/>
        <v>51</v>
      </c>
      <c r="Q735" s="28">
        <v>27258.0</v>
      </c>
      <c r="R735" s="29">
        <v>42646.0</v>
      </c>
      <c r="S735" s="30" t="str">
        <f t="shared" si="2"/>
        <v>9 ปี 4 เดือน 12 วัน </v>
      </c>
      <c r="T735" s="31">
        <f t="shared" si="7"/>
        <v>49218</v>
      </c>
      <c r="U735" s="32">
        <f t="shared" si="4"/>
        <v>2034</v>
      </c>
      <c r="V735" s="33" t="str">
        <f t="shared" si="5"/>
        <v>49-53</v>
      </c>
      <c r="W735" s="33" t="str">
        <f t="shared" si="6"/>
        <v>Gen X 🧔</v>
      </c>
      <c r="X735" s="31"/>
      <c r="Y735" s="70"/>
      <c r="Z735" s="35"/>
      <c r="AA735" s="35"/>
      <c r="AB735" s="41" t="b">
        <v>0</v>
      </c>
      <c r="AC735" s="23" t="s">
        <v>175</v>
      </c>
      <c r="AD735" s="37"/>
      <c r="AE735" s="37"/>
      <c r="AF735" s="37"/>
      <c r="AG735" s="37"/>
      <c r="AH735" s="37"/>
      <c r="AI735" s="37"/>
      <c r="AJ735" s="37"/>
      <c r="AK735" s="162"/>
      <c r="AL735" s="162"/>
      <c r="AM735" s="162"/>
      <c r="AN735" s="162"/>
    </row>
    <row r="736" ht="25.5" customHeight="1">
      <c r="A736" s="8">
        <v>747.0</v>
      </c>
      <c r="B736" s="27" t="s">
        <v>36</v>
      </c>
      <c r="C736" s="90" t="s">
        <v>2235</v>
      </c>
      <c r="D736" s="73" t="s">
        <v>2236</v>
      </c>
      <c r="E736" s="44">
        <v>4124.0</v>
      </c>
      <c r="F736" s="39" t="s">
        <v>2084</v>
      </c>
      <c r="G736" s="315" t="s">
        <v>2237</v>
      </c>
      <c r="H736" s="74"/>
      <c r="I736" s="74"/>
      <c r="J736" s="22" t="s">
        <v>268</v>
      </c>
      <c r="K736" s="10" t="s">
        <v>481</v>
      </c>
      <c r="L736" s="20" t="s">
        <v>403</v>
      </c>
      <c r="M736" s="24" t="s">
        <v>47</v>
      </c>
      <c r="N736" s="27" t="s">
        <v>404</v>
      </c>
      <c r="O736" s="26" t="s">
        <v>405</v>
      </c>
      <c r="P736" s="27">
        <f t="shared" si="1"/>
        <v>52</v>
      </c>
      <c r="Q736" s="28">
        <v>27055.0</v>
      </c>
      <c r="R736" s="29">
        <v>36383.0</v>
      </c>
      <c r="S736" s="30" t="str">
        <f t="shared" si="2"/>
        <v>26 ปี 6 เดือน 4 วัน </v>
      </c>
      <c r="T736" s="31">
        <f t="shared" si="7"/>
        <v>49218</v>
      </c>
      <c r="U736" s="32">
        <f t="shared" si="4"/>
        <v>2034</v>
      </c>
      <c r="V736" s="33" t="str">
        <f t="shared" si="5"/>
        <v>49-53</v>
      </c>
      <c r="W736" s="33" t="str">
        <f t="shared" si="6"/>
        <v>Gen X 🧔</v>
      </c>
      <c r="X736" s="31"/>
      <c r="Y736" s="74"/>
      <c r="Z736" s="100" t="s">
        <v>2238</v>
      </c>
      <c r="AA736" s="101">
        <v>46892.0</v>
      </c>
      <c r="AB736" s="36" t="b">
        <v>0</v>
      </c>
      <c r="AC736" s="23" t="s">
        <v>1989</v>
      </c>
      <c r="AD736" s="42" t="s">
        <v>423</v>
      </c>
      <c r="AE736" s="42" t="s">
        <v>560</v>
      </c>
      <c r="AF736" s="316" t="s">
        <v>2239</v>
      </c>
      <c r="AG736" s="316" t="s">
        <v>562</v>
      </c>
      <c r="AH736" s="42" t="s">
        <v>2240</v>
      </c>
      <c r="AI736" s="37"/>
      <c r="AJ736" s="315" t="s">
        <v>2237</v>
      </c>
      <c r="AK736" s="315" t="s">
        <v>2237</v>
      </c>
      <c r="AL736" s="317"/>
      <c r="AM736" s="317"/>
      <c r="AN736" s="317"/>
    </row>
    <row r="737" ht="21.75" customHeight="1">
      <c r="A737" s="8">
        <v>748.0</v>
      </c>
      <c r="B737" s="27" t="s">
        <v>52</v>
      </c>
      <c r="C737" s="71" t="s">
        <v>2241</v>
      </c>
      <c r="D737" s="111" t="s">
        <v>2242</v>
      </c>
      <c r="E737" s="44" t="s">
        <v>2243</v>
      </c>
      <c r="F737" s="39" t="s">
        <v>1927</v>
      </c>
      <c r="G737" s="315" t="s">
        <v>2237</v>
      </c>
      <c r="H737" s="74"/>
      <c r="I737" s="74"/>
      <c r="J737" s="22" t="s">
        <v>268</v>
      </c>
      <c r="K737" s="10" t="s">
        <v>269</v>
      </c>
      <c r="L737" s="20" t="s">
        <v>403</v>
      </c>
      <c r="M737" s="40" t="s">
        <v>59</v>
      </c>
      <c r="N737" s="27" t="s">
        <v>404</v>
      </c>
      <c r="O737" s="26" t="s">
        <v>405</v>
      </c>
      <c r="P737" s="27">
        <f t="shared" si="1"/>
        <v>58</v>
      </c>
      <c r="Q737" s="28">
        <v>24565.0</v>
      </c>
      <c r="R737" s="29">
        <v>33924.0</v>
      </c>
      <c r="S737" s="30" t="str">
        <f t="shared" si="2"/>
        <v>33 ปี 2 เดือน 30 วัน </v>
      </c>
      <c r="T737" s="31">
        <f t="shared" si="7"/>
        <v>46661</v>
      </c>
      <c r="U737" s="32">
        <f t="shared" si="4"/>
        <v>2027</v>
      </c>
      <c r="V737" s="33" t="str">
        <f t="shared" si="5"/>
        <v>54-58</v>
      </c>
      <c r="W737" s="33" t="str">
        <f t="shared" si="6"/>
        <v>Gen X 🧔</v>
      </c>
      <c r="X737" s="31"/>
      <c r="Y737" s="74"/>
      <c r="Z737" s="100" t="s">
        <v>2244</v>
      </c>
      <c r="AA737" s="101">
        <v>47076.0</v>
      </c>
      <c r="AB737" s="36" t="b">
        <v>0</v>
      </c>
      <c r="AC737" s="23" t="s">
        <v>1929</v>
      </c>
      <c r="AD737" s="42" t="s">
        <v>423</v>
      </c>
      <c r="AE737" s="42" t="s">
        <v>576</v>
      </c>
      <c r="AF737" s="42" t="s">
        <v>2239</v>
      </c>
      <c r="AG737" s="42" t="s">
        <v>562</v>
      </c>
      <c r="AH737" s="42" t="s">
        <v>2239</v>
      </c>
      <c r="AI737" s="37"/>
      <c r="AJ737" s="315" t="s">
        <v>2237</v>
      </c>
      <c r="AK737" s="317"/>
      <c r="AL737" s="317"/>
      <c r="AM737" s="317"/>
      <c r="AN737" s="317"/>
    </row>
    <row r="738" ht="21.75" customHeight="1">
      <c r="A738" s="8">
        <v>749.0</v>
      </c>
      <c r="B738" s="27" t="s">
        <v>70</v>
      </c>
      <c r="C738" s="71" t="s">
        <v>2245</v>
      </c>
      <c r="D738" s="73" t="s">
        <v>2246</v>
      </c>
      <c r="E738" s="44" t="s">
        <v>2247</v>
      </c>
      <c r="F738" s="39" t="s">
        <v>1927</v>
      </c>
      <c r="G738" s="315" t="s">
        <v>2237</v>
      </c>
      <c r="H738" s="74"/>
      <c r="I738" s="74"/>
      <c r="J738" s="22" t="s">
        <v>268</v>
      </c>
      <c r="K738" s="10" t="s">
        <v>269</v>
      </c>
      <c r="L738" s="20" t="s">
        <v>403</v>
      </c>
      <c r="M738" s="40" t="s">
        <v>59</v>
      </c>
      <c r="N738" s="27" t="s">
        <v>404</v>
      </c>
      <c r="O738" s="26" t="s">
        <v>405</v>
      </c>
      <c r="P738" s="27">
        <f t="shared" si="1"/>
        <v>55</v>
      </c>
      <c r="Q738" s="28">
        <v>25713.0</v>
      </c>
      <c r="R738" s="29">
        <v>35516.0</v>
      </c>
      <c r="S738" s="30" t="str">
        <f t="shared" si="2"/>
        <v>28 ปี 10 เดือน 19 วัน </v>
      </c>
      <c r="T738" s="31">
        <f t="shared" si="7"/>
        <v>47757</v>
      </c>
      <c r="U738" s="32">
        <f t="shared" si="4"/>
        <v>2030</v>
      </c>
      <c r="V738" s="33" t="str">
        <f t="shared" si="5"/>
        <v>54-58</v>
      </c>
      <c r="W738" s="33" t="str">
        <f t="shared" si="6"/>
        <v>Gen X 🧔</v>
      </c>
      <c r="X738" s="31"/>
      <c r="Y738" s="74"/>
      <c r="Z738" s="100" t="s">
        <v>2248</v>
      </c>
      <c r="AA738" s="101">
        <v>46495.0</v>
      </c>
      <c r="AB738" s="36" t="b">
        <v>0</v>
      </c>
      <c r="AC738" s="23" t="s">
        <v>1929</v>
      </c>
      <c r="AD738" s="42" t="s">
        <v>423</v>
      </c>
      <c r="AE738" s="42" t="s">
        <v>2249</v>
      </c>
      <c r="AF738" s="42" t="s">
        <v>2239</v>
      </c>
      <c r="AG738" s="42" t="s">
        <v>562</v>
      </c>
      <c r="AH738" s="42" t="s">
        <v>2239</v>
      </c>
      <c r="AI738" s="37"/>
      <c r="AJ738" s="315" t="s">
        <v>2237</v>
      </c>
      <c r="AK738" s="317"/>
      <c r="AL738" s="317"/>
      <c r="AM738" s="317"/>
      <c r="AN738" s="317"/>
    </row>
    <row r="739" ht="21.75" customHeight="1">
      <c r="A739" s="8">
        <v>750.0</v>
      </c>
      <c r="B739" s="26" t="s">
        <v>36</v>
      </c>
      <c r="C739" s="71" t="s">
        <v>2250</v>
      </c>
      <c r="D739" s="73" t="s">
        <v>762</v>
      </c>
      <c r="E739" s="44" t="s">
        <v>2251</v>
      </c>
      <c r="F739" s="39" t="s">
        <v>1927</v>
      </c>
      <c r="G739" s="315" t="s">
        <v>2237</v>
      </c>
      <c r="H739" s="74"/>
      <c r="I739" s="74"/>
      <c r="J739" s="22" t="s">
        <v>268</v>
      </c>
      <c r="K739" s="10" t="s">
        <v>269</v>
      </c>
      <c r="L739" s="20" t="s">
        <v>403</v>
      </c>
      <c r="M739" s="24" t="s">
        <v>47</v>
      </c>
      <c r="N739" s="27" t="s">
        <v>404</v>
      </c>
      <c r="O739" s="26" t="s">
        <v>405</v>
      </c>
      <c r="P739" s="27">
        <f t="shared" si="1"/>
        <v>52</v>
      </c>
      <c r="Q739" s="28">
        <v>26942.0</v>
      </c>
      <c r="R739" s="29">
        <v>35292.0</v>
      </c>
      <c r="S739" s="30" t="str">
        <f t="shared" si="2"/>
        <v>29 ปี 6 เดือน 0 วัน </v>
      </c>
      <c r="T739" s="31">
        <f t="shared" si="7"/>
        <v>49218</v>
      </c>
      <c r="U739" s="32">
        <f t="shared" si="4"/>
        <v>2034</v>
      </c>
      <c r="V739" s="33" t="str">
        <f t="shared" si="5"/>
        <v>49-53</v>
      </c>
      <c r="W739" s="33" t="str">
        <f t="shared" si="6"/>
        <v>Gen X 🧔</v>
      </c>
      <c r="X739" s="31" t="s">
        <v>2252</v>
      </c>
      <c r="Y739" s="74"/>
      <c r="Z739" s="100" t="s">
        <v>2253</v>
      </c>
      <c r="AA739" s="101">
        <v>46952.0</v>
      </c>
      <c r="AB739" s="36" t="b">
        <v>1</v>
      </c>
      <c r="AC739" s="23" t="s">
        <v>1929</v>
      </c>
      <c r="AD739" s="42" t="s">
        <v>423</v>
      </c>
      <c r="AE739" s="42" t="s">
        <v>2249</v>
      </c>
      <c r="AF739" s="42" t="s">
        <v>2239</v>
      </c>
      <c r="AG739" s="42" t="s">
        <v>562</v>
      </c>
      <c r="AH739" s="42" t="s">
        <v>2239</v>
      </c>
      <c r="AI739" s="37"/>
      <c r="AJ739" s="315" t="s">
        <v>2237</v>
      </c>
      <c r="AK739" s="317"/>
      <c r="AL739" s="317"/>
      <c r="AM739" s="317"/>
      <c r="AN739" s="317"/>
    </row>
    <row r="740" ht="21.75" customHeight="1">
      <c r="A740" s="8">
        <v>751.0</v>
      </c>
      <c r="B740" s="27" t="s">
        <v>36</v>
      </c>
      <c r="C740" s="71" t="s">
        <v>2254</v>
      </c>
      <c r="D740" s="73" t="s">
        <v>564</v>
      </c>
      <c r="E740" s="44" t="s">
        <v>2255</v>
      </c>
      <c r="F740" s="39" t="s">
        <v>1927</v>
      </c>
      <c r="G740" s="315" t="s">
        <v>2237</v>
      </c>
      <c r="H740" s="74"/>
      <c r="I740" s="74"/>
      <c r="J740" s="22" t="s">
        <v>44</v>
      </c>
      <c r="K740" s="10" t="s">
        <v>269</v>
      </c>
      <c r="L740" s="20" t="s">
        <v>403</v>
      </c>
      <c r="M740" s="24" t="s">
        <v>47</v>
      </c>
      <c r="N740" s="27" t="s">
        <v>404</v>
      </c>
      <c r="O740" s="26" t="s">
        <v>405</v>
      </c>
      <c r="P740" s="27">
        <f t="shared" si="1"/>
        <v>57</v>
      </c>
      <c r="Q740" s="28">
        <v>25208.0</v>
      </c>
      <c r="R740" s="29">
        <v>34493.0</v>
      </c>
      <c r="S740" s="30" t="str">
        <f t="shared" si="2"/>
        <v>31 ปี 8 เดือน 7 วัน </v>
      </c>
      <c r="T740" s="31">
        <f t="shared" si="7"/>
        <v>47392</v>
      </c>
      <c r="U740" s="32">
        <f t="shared" si="4"/>
        <v>2029</v>
      </c>
      <c r="V740" s="33" t="str">
        <f t="shared" si="5"/>
        <v>54-58</v>
      </c>
      <c r="W740" s="33" t="str">
        <f t="shared" si="6"/>
        <v>Gen X 🧔</v>
      </c>
      <c r="X740" s="31"/>
      <c r="Y740" s="74"/>
      <c r="Z740" s="100" t="s">
        <v>2256</v>
      </c>
      <c r="AA740" s="101">
        <v>46923.0</v>
      </c>
      <c r="AB740" s="36" t="b">
        <v>0</v>
      </c>
      <c r="AC740" s="23" t="s">
        <v>1929</v>
      </c>
      <c r="AD740" s="42" t="s">
        <v>423</v>
      </c>
      <c r="AE740" s="42" t="s">
        <v>576</v>
      </c>
      <c r="AF740" s="42" t="s">
        <v>577</v>
      </c>
      <c r="AG740" s="42" t="s">
        <v>562</v>
      </c>
      <c r="AH740" s="42" t="s">
        <v>577</v>
      </c>
      <c r="AI740" s="37"/>
      <c r="AJ740" s="315" t="s">
        <v>2237</v>
      </c>
      <c r="AK740" s="317"/>
      <c r="AL740" s="317"/>
      <c r="AM740" s="317"/>
      <c r="AN740" s="317"/>
    </row>
    <row r="741" ht="21.75" customHeight="1">
      <c r="A741" s="8">
        <v>752.0</v>
      </c>
      <c r="B741" s="27" t="s">
        <v>70</v>
      </c>
      <c r="C741" s="71" t="s">
        <v>2257</v>
      </c>
      <c r="D741" s="73" t="s">
        <v>2258</v>
      </c>
      <c r="E741" s="44" t="s">
        <v>2259</v>
      </c>
      <c r="F741" s="39" t="s">
        <v>1942</v>
      </c>
      <c r="G741" s="315" t="s">
        <v>2237</v>
      </c>
      <c r="H741" s="74"/>
      <c r="I741" s="74"/>
      <c r="J741" s="22" t="s">
        <v>268</v>
      </c>
      <c r="K741" s="10" t="s">
        <v>269</v>
      </c>
      <c r="L741" s="20" t="s">
        <v>403</v>
      </c>
      <c r="M741" s="40" t="s">
        <v>59</v>
      </c>
      <c r="N741" s="27" t="s">
        <v>60</v>
      </c>
      <c r="O741" s="26" t="s">
        <v>61</v>
      </c>
      <c r="P741" s="27">
        <f t="shared" si="1"/>
        <v>60</v>
      </c>
      <c r="Q741" s="28">
        <v>24122.0</v>
      </c>
      <c r="R741" s="29">
        <v>34365.0</v>
      </c>
      <c r="S741" s="30" t="str">
        <f t="shared" si="2"/>
        <v>32 ปี 0 เดือน 15 วัน </v>
      </c>
      <c r="T741" s="31">
        <f t="shared" si="7"/>
        <v>46296</v>
      </c>
      <c r="U741" s="32">
        <f t="shared" si="4"/>
        <v>2026</v>
      </c>
      <c r="V741" s="33" t="str">
        <f t="shared" si="5"/>
        <v>59-63</v>
      </c>
      <c r="W741" s="33" t="str">
        <f t="shared" si="6"/>
        <v>Gen X 🧔</v>
      </c>
      <c r="X741" s="21"/>
      <c r="Y741" s="74"/>
      <c r="Z741" s="100" t="s">
        <v>2260</v>
      </c>
      <c r="AA741" s="101">
        <v>47401.0</v>
      </c>
      <c r="AB741" s="36" t="b">
        <v>0</v>
      </c>
      <c r="AC741" s="23" t="s">
        <v>1944</v>
      </c>
      <c r="AD741" s="42" t="s">
        <v>423</v>
      </c>
      <c r="AE741" s="42" t="s">
        <v>576</v>
      </c>
      <c r="AF741" s="42" t="s">
        <v>2239</v>
      </c>
      <c r="AG741" s="42" t="s">
        <v>562</v>
      </c>
      <c r="AH741" s="42" t="s">
        <v>2239</v>
      </c>
      <c r="AI741" s="37"/>
      <c r="AJ741" s="315" t="s">
        <v>2237</v>
      </c>
      <c r="AK741" s="317"/>
      <c r="AL741" s="317"/>
      <c r="AM741" s="317"/>
      <c r="AN741" s="317"/>
    </row>
    <row r="742" ht="21.75" customHeight="1">
      <c r="A742" s="8">
        <v>753.0</v>
      </c>
      <c r="B742" s="27" t="s">
        <v>36</v>
      </c>
      <c r="C742" s="71" t="s">
        <v>2261</v>
      </c>
      <c r="D742" s="73" t="s">
        <v>2262</v>
      </c>
      <c r="E742" s="44" t="s">
        <v>2263</v>
      </c>
      <c r="F742" s="10" t="s">
        <v>159</v>
      </c>
      <c r="G742" s="315" t="s">
        <v>2237</v>
      </c>
      <c r="H742" s="74"/>
      <c r="I742" s="74"/>
      <c r="J742" s="22" t="s">
        <v>268</v>
      </c>
      <c r="K742" s="10" t="s">
        <v>269</v>
      </c>
      <c r="L742" s="23" t="s">
        <v>46</v>
      </c>
      <c r="M742" s="24" t="s">
        <v>47</v>
      </c>
      <c r="N742" s="25" t="s">
        <v>48</v>
      </c>
      <c r="O742" s="26" t="s">
        <v>49</v>
      </c>
      <c r="P742" s="27">
        <f t="shared" si="1"/>
        <v>58</v>
      </c>
      <c r="Q742" s="28">
        <v>24631.0</v>
      </c>
      <c r="R742" s="29">
        <v>33910.0</v>
      </c>
      <c r="S742" s="30" t="str">
        <f t="shared" si="2"/>
        <v>33 ปี 3 เดือน 13 วัน </v>
      </c>
      <c r="T742" s="31">
        <f t="shared" si="7"/>
        <v>46661</v>
      </c>
      <c r="U742" s="32">
        <f t="shared" si="4"/>
        <v>2027</v>
      </c>
      <c r="V742" s="33" t="str">
        <f t="shared" si="5"/>
        <v>54-58</v>
      </c>
      <c r="W742" s="33" t="str">
        <f t="shared" si="6"/>
        <v>Gen X 🧔</v>
      </c>
      <c r="X742" s="31"/>
      <c r="Y742" s="74"/>
      <c r="Z742" s="35"/>
      <c r="AA742" s="35"/>
      <c r="AB742" s="41" t="b">
        <v>0</v>
      </c>
      <c r="AC742" s="39" t="s">
        <v>271</v>
      </c>
      <c r="AD742" s="37"/>
      <c r="AE742" s="37"/>
      <c r="AF742" s="42" t="s">
        <v>1922</v>
      </c>
      <c r="AG742" s="42" t="s">
        <v>1922</v>
      </c>
      <c r="AH742" s="39" t="s">
        <v>2264</v>
      </c>
      <c r="AI742" s="37"/>
      <c r="AJ742" s="37"/>
      <c r="AK742" s="38"/>
      <c r="AL742" s="38"/>
      <c r="AM742" s="38"/>
      <c r="AN742" s="38"/>
    </row>
    <row r="743" ht="21.75" customHeight="1">
      <c r="A743" s="8">
        <v>754.0</v>
      </c>
      <c r="B743" s="27" t="s">
        <v>36</v>
      </c>
      <c r="C743" s="90" t="s">
        <v>2265</v>
      </c>
      <c r="D743" s="73" t="s">
        <v>2266</v>
      </c>
      <c r="E743" s="44" t="s">
        <v>2267</v>
      </c>
      <c r="F743" s="20" t="s">
        <v>2084</v>
      </c>
      <c r="G743" s="315" t="s">
        <v>2237</v>
      </c>
      <c r="H743" s="74"/>
      <c r="I743" s="74"/>
      <c r="J743" s="22" t="s">
        <v>268</v>
      </c>
      <c r="K743" s="10" t="s">
        <v>269</v>
      </c>
      <c r="L743" s="20" t="s">
        <v>403</v>
      </c>
      <c r="M743" s="24" t="s">
        <v>47</v>
      </c>
      <c r="N743" s="27" t="s">
        <v>404</v>
      </c>
      <c r="O743" s="26" t="s">
        <v>405</v>
      </c>
      <c r="P743" s="27">
        <f t="shared" si="1"/>
        <v>52</v>
      </c>
      <c r="Q743" s="28">
        <v>26857.0</v>
      </c>
      <c r="R743" s="29">
        <v>35604.0</v>
      </c>
      <c r="S743" s="30" t="str">
        <f t="shared" si="2"/>
        <v>28 ปี 7 เดือน 23 วัน </v>
      </c>
      <c r="T743" s="31">
        <f t="shared" si="7"/>
        <v>48853</v>
      </c>
      <c r="U743" s="32">
        <f t="shared" si="4"/>
        <v>2033</v>
      </c>
      <c r="V743" s="33" t="str">
        <f t="shared" si="5"/>
        <v>49-53</v>
      </c>
      <c r="W743" s="33" t="str">
        <f t="shared" si="6"/>
        <v>Gen X 🧔</v>
      </c>
      <c r="X743" s="20" t="s">
        <v>2268</v>
      </c>
      <c r="Y743" s="74"/>
      <c r="Z743" s="100" t="s">
        <v>2269</v>
      </c>
      <c r="AA743" s="101">
        <v>46645.0</v>
      </c>
      <c r="AB743" s="36" t="b">
        <v>0</v>
      </c>
      <c r="AC743" s="23" t="s">
        <v>1989</v>
      </c>
      <c r="AD743" s="42" t="s">
        <v>423</v>
      </c>
      <c r="AE743" s="42" t="s">
        <v>576</v>
      </c>
      <c r="AF743" s="42" t="s">
        <v>2239</v>
      </c>
      <c r="AG743" s="42" t="s">
        <v>562</v>
      </c>
      <c r="AH743" s="42" t="s">
        <v>2239</v>
      </c>
      <c r="AI743" s="37"/>
      <c r="AJ743" s="315" t="s">
        <v>2237</v>
      </c>
      <c r="AK743" s="317"/>
      <c r="AL743" s="317"/>
      <c r="AM743" s="317"/>
      <c r="AN743" s="317"/>
    </row>
    <row r="744" ht="21.75" customHeight="1">
      <c r="A744" s="8">
        <v>755.0</v>
      </c>
      <c r="B744" s="27" t="s">
        <v>52</v>
      </c>
      <c r="C744" s="71" t="s">
        <v>2270</v>
      </c>
      <c r="D744" s="73" t="s">
        <v>2271</v>
      </c>
      <c r="E744" s="44" t="s">
        <v>2272</v>
      </c>
      <c r="F744" s="39" t="s">
        <v>1942</v>
      </c>
      <c r="G744" s="315" t="s">
        <v>2237</v>
      </c>
      <c r="H744" s="74"/>
      <c r="I744" s="74"/>
      <c r="J744" s="22" t="s">
        <v>268</v>
      </c>
      <c r="K744" s="10" t="s">
        <v>269</v>
      </c>
      <c r="L744" s="20" t="s">
        <v>403</v>
      </c>
      <c r="M744" s="40" t="s">
        <v>59</v>
      </c>
      <c r="N744" s="27" t="s">
        <v>404</v>
      </c>
      <c r="O744" s="26" t="s">
        <v>405</v>
      </c>
      <c r="P744" s="27">
        <f t="shared" si="1"/>
        <v>54</v>
      </c>
      <c r="Q744" s="66">
        <v>26237.0</v>
      </c>
      <c r="R744" s="29">
        <v>34918.0</v>
      </c>
      <c r="S744" s="30" t="str">
        <f t="shared" si="2"/>
        <v>30 ปี 6 เดือน 8 วัน </v>
      </c>
      <c r="T744" s="31">
        <f t="shared" si="7"/>
        <v>48488</v>
      </c>
      <c r="U744" s="32">
        <f t="shared" si="4"/>
        <v>2032</v>
      </c>
      <c r="V744" s="33" t="str">
        <f t="shared" si="5"/>
        <v>54-58</v>
      </c>
      <c r="W744" s="33" t="str">
        <f t="shared" si="6"/>
        <v>Gen X 🧔</v>
      </c>
      <c r="X744" s="20" t="s">
        <v>2273</v>
      </c>
      <c r="Y744" s="74"/>
      <c r="Z744" s="100" t="s">
        <v>2274</v>
      </c>
      <c r="AA744" s="101">
        <v>47351.0</v>
      </c>
      <c r="AB744" s="36" t="b">
        <v>0</v>
      </c>
      <c r="AC744" s="23" t="s">
        <v>1944</v>
      </c>
      <c r="AD744" s="42" t="s">
        <v>423</v>
      </c>
      <c r="AE744" s="42" t="s">
        <v>576</v>
      </c>
      <c r="AF744" s="303" t="s">
        <v>577</v>
      </c>
      <c r="AG744" s="303" t="s">
        <v>562</v>
      </c>
      <c r="AH744" s="303" t="s">
        <v>577</v>
      </c>
      <c r="AI744" s="42"/>
      <c r="AJ744" s="315" t="s">
        <v>2237</v>
      </c>
      <c r="AK744" s="317"/>
      <c r="AL744" s="317"/>
      <c r="AM744" s="317"/>
      <c r="AN744" s="317"/>
    </row>
    <row r="745" ht="21.75" customHeight="1">
      <c r="A745" s="8">
        <v>756.0</v>
      </c>
      <c r="B745" s="27" t="s">
        <v>36</v>
      </c>
      <c r="C745" s="71" t="s">
        <v>2275</v>
      </c>
      <c r="D745" s="73" t="s">
        <v>2276</v>
      </c>
      <c r="E745" s="44" t="s">
        <v>2277</v>
      </c>
      <c r="F745" s="39" t="s">
        <v>1927</v>
      </c>
      <c r="G745" s="315" t="s">
        <v>2237</v>
      </c>
      <c r="H745" s="74"/>
      <c r="I745" s="74"/>
      <c r="J745" s="22" t="s">
        <v>268</v>
      </c>
      <c r="K745" s="10" t="s">
        <v>45</v>
      </c>
      <c r="L745" s="20" t="s">
        <v>403</v>
      </c>
      <c r="M745" s="24" t="s">
        <v>47</v>
      </c>
      <c r="N745" s="27" t="s">
        <v>404</v>
      </c>
      <c r="O745" s="26" t="s">
        <v>405</v>
      </c>
      <c r="P745" s="27">
        <f t="shared" si="1"/>
        <v>46</v>
      </c>
      <c r="Q745" s="28">
        <v>29125.0</v>
      </c>
      <c r="R745" s="29">
        <v>37459.0</v>
      </c>
      <c r="S745" s="30" t="str">
        <f t="shared" si="2"/>
        <v>23 ปี 6 เดือน 24 วัน </v>
      </c>
      <c r="T745" s="31">
        <f t="shared" si="7"/>
        <v>51044</v>
      </c>
      <c r="U745" s="32">
        <f t="shared" si="4"/>
        <v>2039</v>
      </c>
      <c r="V745" s="33" t="str">
        <f t="shared" si="5"/>
        <v>44-48</v>
      </c>
      <c r="W745" s="33" t="str">
        <f t="shared" si="6"/>
        <v>Gen X 🧔</v>
      </c>
      <c r="X745" s="20" t="s">
        <v>1950</v>
      </c>
      <c r="Y745" s="74"/>
      <c r="Z745" s="100" t="s">
        <v>2278</v>
      </c>
      <c r="AA745" s="101">
        <v>46488.0</v>
      </c>
      <c r="AB745" s="36" t="b">
        <v>0</v>
      </c>
      <c r="AC745" s="23" t="s">
        <v>1929</v>
      </c>
      <c r="AD745" s="42" t="s">
        <v>423</v>
      </c>
      <c r="AE745" s="42" t="s">
        <v>576</v>
      </c>
      <c r="AF745" s="42" t="s">
        <v>2279</v>
      </c>
      <c r="AG745" s="42" t="s">
        <v>562</v>
      </c>
      <c r="AH745" s="42" t="s">
        <v>2280</v>
      </c>
      <c r="AI745" s="37"/>
      <c r="AJ745" s="315" t="s">
        <v>2237</v>
      </c>
      <c r="AK745" s="317"/>
      <c r="AL745" s="317"/>
      <c r="AM745" s="317"/>
      <c r="AN745" s="317"/>
    </row>
    <row r="746" ht="21.75" customHeight="1">
      <c r="A746" s="8">
        <v>757.0</v>
      </c>
      <c r="B746" s="27" t="s">
        <v>52</v>
      </c>
      <c r="C746" s="90" t="s">
        <v>2281</v>
      </c>
      <c r="D746" s="73" t="s">
        <v>2282</v>
      </c>
      <c r="E746" s="44" t="s">
        <v>2283</v>
      </c>
      <c r="F746" s="39" t="s">
        <v>1942</v>
      </c>
      <c r="G746" s="315" t="s">
        <v>2237</v>
      </c>
      <c r="H746" s="74"/>
      <c r="I746" s="74"/>
      <c r="J746" s="22" t="s">
        <v>268</v>
      </c>
      <c r="K746" s="10" t="s">
        <v>45</v>
      </c>
      <c r="L746" s="20" t="s">
        <v>403</v>
      </c>
      <c r="M746" s="40" t="s">
        <v>59</v>
      </c>
      <c r="N746" s="27" t="s">
        <v>404</v>
      </c>
      <c r="O746" s="26" t="s">
        <v>405</v>
      </c>
      <c r="P746" s="27">
        <f t="shared" si="1"/>
        <v>47</v>
      </c>
      <c r="Q746" s="28">
        <v>28816.0</v>
      </c>
      <c r="R746" s="29">
        <v>37475.0</v>
      </c>
      <c r="S746" s="30" t="str">
        <f t="shared" si="2"/>
        <v>23 ปี 6 เดือน 8 วัน </v>
      </c>
      <c r="T746" s="31">
        <f t="shared" si="7"/>
        <v>51044</v>
      </c>
      <c r="U746" s="32">
        <f t="shared" si="4"/>
        <v>2039</v>
      </c>
      <c r="V746" s="33" t="str">
        <f t="shared" si="5"/>
        <v>44-48</v>
      </c>
      <c r="W746" s="33" t="str">
        <f t="shared" si="6"/>
        <v>Gen X 🧔</v>
      </c>
      <c r="X746" s="21" t="s">
        <v>2284</v>
      </c>
      <c r="Y746" s="74"/>
      <c r="Z746" s="100" t="s">
        <v>2285</v>
      </c>
      <c r="AA746" s="101">
        <v>46523.0</v>
      </c>
      <c r="AB746" s="36" t="b">
        <v>0</v>
      </c>
      <c r="AC746" s="23" t="s">
        <v>1944</v>
      </c>
      <c r="AD746" s="42" t="s">
        <v>423</v>
      </c>
      <c r="AE746" s="42" t="s">
        <v>560</v>
      </c>
      <c r="AF746" s="42" t="s">
        <v>2279</v>
      </c>
      <c r="AG746" s="42" t="s">
        <v>562</v>
      </c>
      <c r="AH746" s="42" t="s">
        <v>2286</v>
      </c>
      <c r="AI746" s="37"/>
      <c r="AJ746" s="315" t="s">
        <v>2237</v>
      </c>
      <c r="AK746" s="317"/>
      <c r="AL746" s="317"/>
      <c r="AM746" s="317"/>
      <c r="AN746" s="317"/>
    </row>
    <row r="747" ht="21.75" customHeight="1">
      <c r="A747" s="8">
        <v>758.0</v>
      </c>
      <c r="B747" s="27" t="s">
        <v>36</v>
      </c>
      <c r="C747" s="90" t="s">
        <v>2287</v>
      </c>
      <c r="D747" s="73" t="s">
        <v>2288</v>
      </c>
      <c r="E747" s="44" t="s">
        <v>2289</v>
      </c>
      <c r="F747" s="39" t="s">
        <v>1942</v>
      </c>
      <c r="G747" s="315" t="s">
        <v>2237</v>
      </c>
      <c r="H747" s="74"/>
      <c r="I747" s="74"/>
      <c r="J747" s="22" t="s">
        <v>268</v>
      </c>
      <c r="K747" s="10" t="s">
        <v>45</v>
      </c>
      <c r="L747" s="20" t="s">
        <v>403</v>
      </c>
      <c r="M747" s="24" t="s">
        <v>47</v>
      </c>
      <c r="N747" s="27" t="s">
        <v>404</v>
      </c>
      <c r="O747" s="26" t="s">
        <v>405</v>
      </c>
      <c r="P747" s="27">
        <f t="shared" si="1"/>
        <v>50</v>
      </c>
      <c r="Q747" s="28">
        <v>27562.0</v>
      </c>
      <c r="R747" s="29">
        <v>37438.0</v>
      </c>
      <c r="S747" s="30" t="str">
        <f t="shared" si="2"/>
        <v>23 ปี 7 เดือน 14 วัน </v>
      </c>
      <c r="T747" s="31">
        <f t="shared" si="7"/>
        <v>49583</v>
      </c>
      <c r="U747" s="32">
        <f t="shared" si="4"/>
        <v>2035</v>
      </c>
      <c r="V747" s="33" t="str">
        <f t="shared" si="5"/>
        <v>49-53</v>
      </c>
      <c r="W747" s="33" t="str">
        <f t="shared" si="6"/>
        <v>Gen X 🧔</v>
      </c>
      <c r="X747" s="20" t="s">
        <v>2290</v>
      </c>
      <c r="Y747" s="74"/>
      <c r="Z747" s="100" t="s">
        <v>2291</v>
      </c>
      <c r="AA747" s="101">
        <v>47231.0</v>
      </c>
      <c r="AB747" s="36" t="b">
        <v>0</v>
      </c>
      <c r="AC747" s="23" t="s">
        <v>1944</v>
      </c>
      <c r="AD747" s="42" t="s">
        <v>423</v>
      </c>
      <c r="AE747" s="42" t="s">
        <v>560</v>
      </c>
      <c r="AF747" s="42" t="s">
        <v>2279</v>
      </c>
      <c r="AG747" s="42" t="s">
        <v>562</v>
      </c>
      <c r="AH747" s="42" t="s">
        <v>2279</v>
      </c>
      <c r="AI747" s="37"/>
      <c r="AJ747" s="315" t="s">
        <v>2237</v>
      </c>
      <c r="AK747" s="317"/>
      <c r="AL747" s="317"/>
      <c r="AM747" s="317"/>
      <c r="AN747" s="317"/>
    </row>
    <row r="748" ht="21.75" customHeight="1">
      <c r="A748" s="8">
        <v>759.0</v>
      </c>
      <c r="B748" s="27" t="s">
        <v>36</v>
      </c>
      <c r="C748" s="90" t="s">
        <v>2292</v>
      </c>
      <c r="D748" s="73" t="s">
        <v>686</v>
      </c>
      <c r="E748" s="44" t="s">
        <v>2293</v>
      </c>
      <c r="F748" s="39" t="s">
        <v>1942</v>
      </c>
      <c r="G748" s="315" t="s">
        <v>2237</v>
      </c>
      <c r="H748" s="74"/>
      <c r="I748" s="74"/>
      <c r="J748" s="22" t="s">
        <v>268</v>
      </c>
      <c r="K748" s="10" t="s">
        <v>45</v>
      </c>
      <c r="L748" s="20" t="s">
        <v>403</v>
      </c>
      <c r="M748" s="24" t="s">
        <v>47</v>
      </c>
      <c r="N748" s="27" t="s">
        <v>404</v>
      </c>
      <c r="O748" s="26" t="s">
        <v>405</v>
      </c>
      <c r="P748" s="27">
        <f t="shared" si="1"/>
        <v>47</v>
      </c>
      <c r="Q748" s="28">
        <v>28664.0</v>
      </c>
      <c r="R748" s="29">
        <v>37959.0</v>
      </c>
      <c r="S748" s="30" t="str">
        <f t="shared" si="2"/>
        <v>22 ปี 2 เดือน 11 วัน </v>
      </c>
      <c r="T748" s="31">
        <f t="shared" si="7"/>
        <v>50679</v>
      </c>
      <c r="U748" s="32">
        <f t="shared" si="4"/>
        <v>2038</v>
      </c>
      <c r="V748" s="33" t="str">
        <f t="shared" si="5"/>
        <v>44-48</v>
      </c>
      <c r="W748" s="33" t="str">
        <f t="shared" si="6"/>
        <v>Gen X 🧔</v>
      </c>
      <c r="X748" s="20" t="s">
        <v>2294</v>
      </c>
      <c r="Y748" s="74"/>
      <c r="Z748" s="100" t="s">
        <v>2295</v>
      </c>
      <c r="AA748" s="138">
        <v>46201.0</v>
      </c>
      <c r="AB748" s="36" t="b">
        <v>0</v>
      </c>
      <c r="AC748" s="23" t="s">
        <v>1944</v>
      </c>
      <c r="AD748" s="42" t="s">
        <v>423</v>
      </c>
      <c r="AE748" s="42" t="s">
        <v>560</v>
      </c>
      <c r="AF748" s="42" t="s">
        <v>2296</v>
      </c>
      <c r="AG748" s="42" t="s">
        <v>562</v>
      </c>
      <c r="AH748" s="42" t="s">
        <v>2297</v>
      </c>
      <c r="AI748" s="37"/>
      <c r="AJ748" s="315" t="s">
        <v>2237</v>
      </c>
      <c r="AK748" s="317"/>
      <c r="AL748" s="317"/>
      <c r="AM748" s="317"/>
      <c r="AN748" s="317"/>
    </row>
    <row r="749" ht="21.75" customHeight="1">
      <c r="A749" s="8">
        <v>760.0</v>
      </c>
      <c r="B749" s="27" t="s">
        <v>36</v>
      </c>
      <c r="C749" s="90" t="s">
        <v>2298</v>
      </c>
      <c r="D749" s="73" t="s">
        <v>2299</v>
      </c>
      <c r="E749" s="44" t="s">
        <v>2300</v>
      </c>
      <c r="F749" s="302" t="s">
        <v>1964</v>
      </c>
      <c r="G749" s="315" t="s">
        <v>2237</v>
      </c>
      <c r="H749" s="74"/>
      <c r="I749" s="74"/>
      <c r="J749" s="22" t="s">
        <v>268</v>
      </c>
      <c r="K749" s="10" t="s">
        <v>45</v>
      </c>
      <c r="L749" s="20" t="s">
        <v>403</v>
      </c>
      <c r="M749" s="24" t="s">
        <v>47</v>
      </c>
      <c r="N749" s="26" t="s">
        <v>404</v>
      </c>
      <c r="O749" s="26" t="s">
        <v>405</v>
      </c>
      <c r="P749" s="27">
        <f t="shared" si="1"/>
        <v>50</v>
      </c>
      <c r="Q749" s="28">
        <v>27633.0</v>
      </c>
      <c r="R749" s="29">
        <v>38135.0</v>
      </c>
      <c r="S749" s="30" t="str">
        <f t="shared" si="2"/>
        <v>21 ปี 8 เดือน 18 วัน </v>
      </c>
      <c r="T749" s="31">
        <f t="shared" si="7"/>
        <v>49583</v>
      </c>
      <c r="U749" s="32">
        <f t="shared" si="4"/>
        <v>2035</v>
      </c>
      <c r="V749" s="33" t="str">
        <f t="shared" si="5"/>
        <v>49-53</v>
      </c>
      <c r="W749" s="33" t="str">
        <f t="shared" si="6"/>
        <v>Gen X 🧔</v>
      </c>
      <c r="X749" s="31"/>
      <c r="Y749" s="74"/>
      <c r="Z749" s="100" t="s">
        <v>2301</v>
      </c>
      <c r="AA749" s="301">
        <v>46007.0</v>
      </c>
      <c r="AB749" s="36" t="b">
        <v>0</v>
      </c>
      <c r="AC749" s="23" t="s">
        <v>1966</v>
      </c>
      <c r="AD749" s="42" t="s">
        <v>423</v>
      </c>
      <c r="AE749" s="42" t="s">
        <v>576</v>
      </c>
      <c r="AF749" s="42" t="s">
        <v>1104</v>
      </c>
      <c r="AG749" s="42" t="s">
        <v>562</v>
      </c>
      <c r="AH749" s="42" t="s">
        <v>1104</v>
      </c>
      <c r="AI749" s="37"/>
      <c r="AJ749" s="315" t="s">
        <v>2237</v>
      </c>
      <c r="AK749" s="317"/>
      <c r="AL749" s="317"/>
      <c r="AM749" s="317"/>
      <c r="AN749" s="317"/>
    </row>
    <row r="750" ht="21.75" customHeight="1">
      <c r="A750" s="8">
        <v>761.0</v>
      </c>
      <c r="B750" s="27" t="s">
        <v>52</v>
      </c>
      <c r="C750" s="71" t="s">
        <v>2302</v>
      </c>
      <c r="D750" s="73" t="s">
        <v>2303</v>
      </c>
      <c r="E750" s="44" t="s">
        <v>2304</v>
      </c>
      <c r="F750" s="39" t="s">
        <v>1927</v>
      </c>
      <c r="G750" s="315" t="s">
        <v>2237</v>
      </c>
      <c r="H750" s="74"/>
      <c r="I750" s="74"/>
      <c r="J750" s="22" t="s">
        <v>44</v>
      </c>
      <c r="K750" s="10" t="s">
        <v>45</v>
      </c>
      <c r="L750" s="20" t="s">
        <v>403</v>
      </c>
      <c r="M750" s="40" t="s">
        <v>59</v>
      </c>
      <c r="N750" s="27" t="s">
        <v>404</v>
      </c>
      <c r="O750" s="26" t="s">
        <v>405</v>
      </c>
      <c r="P750" s="27">
        <f t="shared" si="1"/>
        <v>45</v>
      </c>
      <c r="Q750" s="28">
        <v>29607.0</v>
      </c>
      <c r="R750" s="29">
        <v>38300.0</v>
      </c>
      <c r="S750" s="30" t="str">
        <f t="shared" si="2"/>
        <v>21 ปี 3 เดือน 6 วัน </v>
      </c>
      <c r="T750" s="31">
        <f t="shared" si="7"/>
        <v>51775</v>
      </c>
      <c r="U750" s="32">
        <f t="shared" si="4"/>
        <v>2041</v>
      </c>
      <c r="V750" s="33" t="str">
        <f t="shared" si="5"/>
        <v>44-48</v>
      </c>
      <c r="W750" s="33" t="str">
        <f t="shared" si="6"/>
        <v>Gen Y 👨‍🦱</v>
      </c>
      <c r="X750" s="20" t="s">
        <v>2305</v>
      </c>
      <c r="Y750" s="74"/>
      <c r="Z750" s="100" t="s">
        <v>2306</v>
      </c>
      <c r="AA750" s="101">
        <v>47168.0</v>
      </c>
      <c r="AB750" s="36" t="b">
        <v>0</v>
      </c>
      <c r="AC750" s="23" t="s">
        <v>1929</v>
      </c>
      <c r="AD750" s="42" t="s">
        <v>423</v>
      </c>
      <c r="AE750" s="42" t="s">
        <v>576</v>
      </c>
      <c r="AF750" s="42" t="s">
        <v>2264</v>
      </c>
      <c r="AG750" s="42" t="s">
        <v>562</v>
      </c>
      <c r="AH750" s="42" t="s">
        <v>2307</v>
      </c>
      <c r="AI750" s="37"/>
      <c r="AJ750" s="315" t="s">
        <v>2237</v>
      </c>
      <c r="AK750" s="317"/>
      <c r="AL750" s="317"/>
      <c r="AM750" s="317"/>
      <c r="AN750" s="317"/>
    </row>
    <row r="751" ht="21.75" customHeight="1">
      <c r="A751" s="8">
        <v>762.0</v>
      </c>
      <c r="B751" s="27" t="s">
        <v>36</v>
      </c>
      <c r="C751" s="90" t="s">
        <v>2308</v>
      </c>
      <c r="D751" s="73" t="s">
        <v>2309</v>
      </c>
      <c r="E751" s="44" t="s">
        <v>2310</v>
      </c>
      <c r="F751" s="302" t="s">
        <v>1964</v>
      </c>
      <c r="G751" s="315" t="s">
        <v>2237</v>
      </c>
      <c r="H751" s="74"/>
      <c r="I751" s="74"/>
      <c r="J751" s="22" t="s">
        <v>44</v>
      </c>
      <c r="K751" s="10" t="s">
        <v>45</v>
      </c>
      <c r="L751" s="20" t="s">
        <v>403</v>
      </c>
      <c r="M751" s="24" t="s">
        <v>47</v>
      </c>
      <c r="N751" s="26" t="s">
        <v>404</v>
      </c>
      <c r="O751" s="26" t="s">
        <v>405</v>
      </c>
      <c r="P751" s="27">
        <f t="shared" si="1"/>
        <v>50</v>
      </c>
      <c r="Q751" s="28">
        <v>27532.0</v>
      </c>
      <c r="R751" s="29">
        <v>41039.0</v>
      </c>
      <c r="S751" s="30" t="str">
        <f t="shared" si="2"/>
        <v>13 ปี 9 เดือน 5 วัน </v>
      </c>
      <c r="T751" s="31">
        <f t="shared" si="7"/>
        <v>49583</v>
      </c>
      <c r="U751" s="32">
        <f t="shared" si="4"/>
        <v>2035</v>
      </c>
      <c r="V751" s="33" t="str">
        <f t="shared" si="5"/>
        <v>49-53</v>
      </c>
      <c r="W751" s="33" t="str">
        <f t="shared" si="6"/>
        <v>Gen X 🧔</v>
      </c>
      <c r="X751" s="31"/>
      <c r="Y751" s="74"/>
      <c r="Z751" s="314" t="s">
        <v>2311</v>
      </c>
      <c r="AA751" s="101">
        <v>47310.0</v>
      </c>
      <c r="AB751" s="36" t="b">
        <v>0</v>
      </c>
      <c r="AC751" s="23" t="s">
        <v>1966</v>
      </c>
      <c r="AD751" s="37"/>
      <c r="AE751" s="37"/>
      <c r="AF751" s="42" t="s">
        <v>600</v>
      </c>
      <c r="AG751" s="42" t="s">
        <v>562</v>
      </c>
      <c r="AH751" s="42" t="s">
        <v>776</v>
      </c>
      <c r="AI751" s="37"/>
      <c r="AJ751" s="315" t="s">
        <v>2237</v>
      </c>
      <c r="AK751" s="317"/>
      <c r="AL751" s="317"/>
      <c r="AM751" s="317"/>
      <c r="AN751" s="317"/>
    </row>
    <row r="752" ht="21.75" customHeight="1">
      <c r="A752" s="8">
        <v>763.0</v>
      </c>
      <c r="B752" s="27" t="s">
        <v>70</v>
      </c>
      <c r="C752" s="71" t="s">
        <v>2312</v>
      </c>
      <c r="D752" s="73" t="s">
        <v>2313</v>
      </c>
      <c r="E752" s="44" t="s">
        <v>2314</v>
      </c>
      <c r="F752" s="39" t="s">
        <v>1942</v>
      </c>
      <c r="G752" s="315" t="s">
        <v>2237</v>
      </c>
      <c r="H752" s="74"/>
      <c r="I752" s="74"/>
      <c r="J752" s="22" t="s">
        <v>44</v>
      </c>
      <c r="K752" s="10" t="s">
        <v>45</v>
      </c>
      <c r="L752" s="20" t="s">
        <v>403</v>
      </c>
      <c r="M752" s="40" t="s">
        <v>59</v>
      </c>
      <c r="N752" s="27" t="s">
        <v>404</v>
      </c>
      <c r="O752" s="26" t="s">
        <v>405</v>
      </c>
      <c r="P752" s="27">
        <f t="shared" si="1"/>
        <v>43</v>
      </c>
      <c r="Q752" s="28">
        <v>30078.0</v>
      </c>
      <c r="R752" s="29">
        <v>39273.0</v>
      </c>
      <c r="S752" s="30" t="str">
        <f t="shared" si="2"/>
        <v>18 ปี 7 เดือน 5 วัน </v>
      </c>
      <c r="T752" s="31">
        <f t="shared" si="7"/>
        <v>52140</v>
      </c>
      <c r="U752" s="32">
        <f t="shared" si="4"/>
        <v>2042</v>
      </c>
      <c r="V752" s="33" t="str">
        <f t="shared" si="5"/>
        <v>39-43</v>
      </c>
      <c r="W752" s="33" t="str">
        <f t="shared" si="6"/>
        <v>Gen Y 👨‍🦱</v>
      </c>
      <c r="X752" s="31"/>
      <c r="Y752" s="74"/>
      <c r="Z752" s="100" t="s">
        <v>2315</v>
      </c>
      <c r="AA752" s="101">
        <v>46159.0</v>
      </c>
      <c r="AB752" s="36" t="b">
        <v>0</v>
      </c>
      <c r="AC752" s="23" t="s">
        <v>1944</v>
      </c>
      <c r="AD752" s="42" t="s">
        <v>423</v>
      </c>
      <c r="AE752" s="42" t="s">
        <v>560</v>
      </c>
      <c r="AF752" s="42" t="s">
        <v>2279</v>
      </c>
      <c r="AG752" s="42" t="s">
        <v>562</v>
      </c>
      <c r="AH752" s="42" t="s">
        <v>2264</v>
      </c>
      <c r="AI752" s="37"/>
      <c r="AJ752" s="315" t="s">
        <v>2237</v>
      </c>
      <c r="AK752" s="317"/>
      <c r="AL752" s="317"/>
      <c r="AM752" s="317"/>
      <c r="AN752" s="317"/>
    </row>
    <row r="753" ht="21.75" customHeight="1">
      <c r="A753" s="8">
        <v>764.0</v>
      </c>
      <c r="B753" s="27" t="s">
        <v>52</v>
      </c>
      <c r="C753" s="90" t="s">
        <v>2316</v>
      </c>
      <c r="D753" s="73" t="s">
        <v>2317</v>
      </c>
      <c r="E753" s="44" t="s">
        <v>2318</v>
      </c>
      <c r="F753" s="39" t="s">
        <v>1927</v>
      </c>
      <c r="G753" s="315" t="s">
        <v>2237</v>
      </c>
      <c r="H753" s="74"/>
      <c r="I753" s="74"/>
      <c r="J753" s="22" t="s">
        <v>268</v>
      </c>
      <c r="K753" s="10" t="s">
        <v>45</v>
      </c>
      <c r="L753" s="20" t="s">
        <v>403</v>
      </c>
      <c r="M753" s="40" t="s">
        <v>59</v>
      </c>
      <c r="N753" s="27" t="s">
        <v>404</v>
      </c>
      <c r="O753" s="26" t="s">
        <v>405</v>
      </c>
      <c r="P753" s="27">
        <f t="shared" si="1"/>
        <v>42</v>
      </c>
      <c r="Q753" s="28">
        <v>30427.0</v>
      </c>
      <c r="R753" s="29">
        <v>39763.0</v>
      </c>
      <c r="S753" s="30" t="str">
        <f t="shared" si="2"/>
        <v>17 ปี 3 เดือน 4 วัน </v>
      </c>
      <c r="T753" s="31">
        <f t="shared" si="7"/>
        <v>52505</v>
      </c>
      <c r="U753" s="32">
        <f t="shared" si="4"/>
        <v>2043</v>
      </c>
      <c r="V753" s="33" t="str">
        <f t="shared" si="5"/>
        <v>39-43</v>
      </c>
      <c r="W753" s="33" t="str">
        <f t="shared" si="6"/>
        <v>Gen Y 👨‍🦱</v>
      </c>
      <c r="X753" s="31"/>
      <c r="Y753" s="74"/>
      <c r="Z753" s="314" t="s">
        <v>2319</v>
      </c>
      <c r="AA753" s="101">
        <v>46741.0</v>
      </c>
      <c r="AB753" s="36" t="b">
        <v>0</v>
      </c>
      <c r="AC753" s="23" t="s">
        <v>1929</v>
      </c>
      <c r="AD753" s="37"/>
      <c r="AE753" s="37"/>
      <c r="AF753" s="42" t="s">
        <v>2279</v>
      </c>
      <c r="AG753" s="42" t="s">
        <v>562</v>
      </c>
      <c r="AH753" s="42" t="s">
        <v>2320</v>
      </c>
      <c r="AI753" s="37"/>
      <c r="AJ753" s="315" t="s">
        <v>2237</v>
      </c>
      <c r="AK753" s="317"/>
      <c r="AL753" s="317"/>
      <c r="AM753" s="317"/>
      <c r="AN753" s="317"/>
    </row>
    <row r="754" ht="21.75" customHeight="1">
      <c r="A754" s="8">
        <v>765.0</v>
      </c>
      <c r="B754" s="27" t="s">
        <v>52</v>
      </c>
      <c r="C754" s="71" t="s">
        <v>2321</v>
      </c>
      <c r="D754" s="73" t="s">
        <v>2322</v>
      </c>
      <c r="E754" s="44" t="s">
        <v>2323</v>
      </c>
      <c r="F754" s="302" t="s">
        <v>1964</v>
      </c>
      <c r="G754" s="315" t="s">
        <v>2237</v>
      </c>
      <c r="H754" s="74"/>
      <c r="I754" s="74"/>
      <c r="J754" s="22" t="s">
        <v>268</v>
      </c>
      <c r="K754" s="10" t="s">
        <v>45</v>
      </c>
      <c r="L754" s="20" t="s">
        <v>403</v>
      </c>
      <c r="M754" s="40" t="s">
        <v>59</v>
      </c>
      <c r="N754" s="27" t="s">
        <v>404</v>
      </c>
      <c r="O754" s="26" t="s">
        <v>405</v>
      </c>
      <c r="P754" s="27">
        <f t="shared" si="1"/>
        <v>42</v>
      </c>
      <c r="Q754" s="28">
        <v>30723.0</v>
      </c>
      <c r="R754" s="29">
        <v>39826.0</v>
      </c>
      <c r="S754" s="30" t="str">
        <f t="shared" si="2"/>
        <v>17 ปี 1 เดือน 2 วัน </v>
      </c>
      <c r="T754" s="31">
        <f t="shared" si="7"/>
        <v>52871</v>
      </c>
      <c r="U754" s="32">
        <f t="shared" si="4"/>
        <v>2044</v>
      </c>
      <c r="V754" s="33" t="str">
        <f t="shared" si="5"/>
        <v>39-43</v>
      </c>
      <c r="W754" s="33" t="str">
        <f t="shared" si="6"/>
        <v>Gen Y 👨‍🦱</v>
      </c>
      <c r="X754" s="31"/>
      <c r="Y754" s="74"/>
      <c r="Z754" s="100" t="s">
        <v>2324</v>
      </c>
      <c r="AA754" s="297">
        <v>46925.0</v>
      </c>
      <c r="AB754" s="36" t="b">
        <v>1</v>
      </c>
      <c r="AC754" s="23" t="s">
        <v>1966</v>
      </c>
      <c r="AD754" s="37"/>
      <c r="AE754" s="37"/>
      <c r="AF754" s="42" t="s">
        <v>600</v>
      </c>
      <c r="AG754" s="42" t="s">
        <v>562</v>
      </c>
      <c r="AH754" s="42" t="s">
        <v>684</v>
      </c>
      <c r="AI754" s="37"/>
      <c r="AJ754" s="315" t="s">
        <v>2237</v>
      </c>
      <c r="AK754" s="317"/>
      <c r="AL754" s="317"/>
      <c r="AM754" s="317"/>
      <c r="AN754" s="317"/>
    </row>
    <row r="755" ht="21.75" customHeight="1">
      <c r="A755" s="8">
        <v>766.0</v>
      </c>
      <c r="B755" s="27" t="s">
        <v>36</v>
      </c>
      <c r="C755" s="90" t="s">
        <v>2325</v>
      </c>
      <c r="D755" s="73" t="s">
        <v>2326</v>
      </c>
      <c r="E755" s="5" t="s">
        <v>2327</v>
      </c>
      <c r="F755" s="302" t="s">
        <v>1964</v>
      </c>
      <c r="G755" s="315" t="s">
        <v>2237</v>
      </c>
      <c r="H755" s="74"/>
      <c r="I755" s="74"/>
      <c r="J755" s="22" t="s">
        <v>44</v>
      </c>
      <c r="K755" s="10" t="s">
        <v>45</v>
      </c>
      <c r="L755" s="20" t="s">
        <v>403</v>
      </c>
      <c r="M755" s="24" t="s">
        <v>47</v>
      </c>
      <c r="N755" s="26" t="s">
        <v>404</v>
      </c>
      <c r="O755" s="26" t="s">
        <v>405</v>
      </c>
      <c r="P755" s="27">
        <f t="shared" si="1"/>
        <v>43</v>
      </c>
      <c r="Q755" s="28">
        <v>30184.0</v>
      </c>
      <c r="R755" s="29">
        <v>40837.0</v>
      </c>
      <c r="S755" s="30" t="str">
        <f t="shared" si="2"/>
        <v>14 ปี 3 เดือน 25 วัน </v>
      </c>
      <c r="T755" s="31">
        <f t="shared" si="7"/>
        <v>52140</v>
      </c>
      <c r="U755" s="32">
        <f t="shared" si="4"/>
        <v>2042</v>
      </c>
      <c r="V755" s="33" t="str">
        <f t="shared" si="5"/>
        <v>39-43</v>
      </c>
      <c r="W755" s="33" t="str">
        <f t="shared" si="6"/>
        <v>Gen Y 👨‍🦱</v>
      </c>
      <c r="X755" s="20" t="s">
        <v>2328</v>
      </c>
      <c r="Y755" s="74"/>
      <c r="Z755" s="100" t="s">
        <v>2329</v>
      </c>
      <c r="AA755" s="297">
        <v>46558.0</v>
      </c>
      <c r="AB755" s="36" t="b">
        <v>0</v>
      </c>
      <c r="AC755" s="23" t="s">
        <v>1966</v>
      </c>
      <c r="AD755" s="42" t="s">
        <v>423</v>
      </c>
      <c r="AE755" s="42" t="s">
        <v>560</v>
      </c>
      <c r="AF755" s="42" t="s">
        <v>600</v>
      </c>
      <c r="AG755" s="42" t="s">
        <v>562</v>
      </c>
      <c r="AH755" s="42" t="s">
        <v>684</v>
      </c>
      <c r="AI755" s="37"/>
      <c r="AJ755" s="315" t="s">
        <v>2237</v>
      </c>
      <c r="AK755" s="317"/>
      <c r="AL755" s="317"/>
      <c r="AM755" s="317"/>
      <c r="AN755" s="317"/>
    </row>
    <row r="756" ht="21.75" customHeight="1">
      <c r="A756" s="8">
        <v>767.0</v>
      </c>
      <c r="B756" s="27" t="s">
        <v>52</v>
      </c>
      <c r="C756" s="90" t="s">
        <v>2330</v>
      </c>
      <c r="D756" s="72" t="s">
        <v>2331</v>
      </c>
      <c r="E756" s="137" t="s">
        <v>2332</v>
      </c>
      <c r="F756" s="39" t="s">
        <v>1942</v>
      </c>
      <c r="G756" s="315" t="s">
        <v>2237</v>
      </c>
      <c r="H756" s="74"/>
      <c r="I756" s="74"/>
      <c r="J756" s="22" t="s">
        <v>44</v>
      </c>
      <c r="K756" s="10" t="s">
        <v>45</v>
      </c>
      <c r="L756" s="20" t="s">
        <v>403</v>
      </c>
      <c r="M756" s="40" t="s">
        <v>59</v>
      </c>
      <c r="N756" s="27" t="s">
        <v>404</v>
      </c>
      <c r="O756" s="26" t="s">
        <v>405</v>
      </c>
      <c r="P756" s="27">
        <f t="shared" si="1"/>
        <v>43</v>
      </c>
      <c r="Q756" s="28">
        <v>30088.0</v>
      </c>
      <c r="R756" s="29">
        <v>41270.0</v>
      </c>
      <c r="S756" s="30" t="str">
        <f t="shared" si="2"/>
        <v>13 ปี 1 เดือน 19 วัน </v>
      </c>
      <c r="T756" s="31">
        <f t="shared" si="7"/>
        <v>52140</v>
      </c>
      <c r="U756" s="32">
        <f t="shared" si="4"/>
        <v>2042</v>
      </c>
      <c r="V756" s="33" t="str">
        <f t="shared" si="5"/>
        <v>39-43</v>
      </c>
      <c r="W756" s="33" t="str">
        <f t="shared" si="6"/>
        <v>Gen Y 👨‍🦱</v>
      </c>
      <c r="X756" s="31"/>
      <c r="Y756" s="74"/>
      <c r="Z756" s="100" t="s">
        <v>2333</v>
      </c>
      <c r="AA756" s="297">
        <v>46159.0</v>
      </c>
      <c r="AB756" s="36" t="b">
        <v>0</v>
      </c>
      <c r="AC756" s="23" t="s">
        <v>1944</v>
      </c>
      <c r="AD756" s="42" t="s">
        <v>423</v>
      </c>
      <c r="AE756" s="42" t="s">
        <v>560</v>
      </c>
      <c r="AF756" s="42" t="s">
        <v>2279</v>
      </c>
      <c r="AG756" s="42" t="s">
        <v>562</v>
      </c>
      <c r="AH756" s="42" t="s">
        <v>2334</v>
      </c>
      <c r="AI756" s="37"/>
      <c r="AJ756" s="315" t="s">
        <v>2237</v>
      </c>
      <c r="AK756" s="317"/>
      <c r="AL756" s="317"/>
      <c r="AM756" s="317"/>
      <c r="AN756" s="317"/>
    </row>
    <row r="757" ht="21.75" customHeight="1">
      <c r="A757" s="8">
        <v>768.0</v>
      </c>
      <c r="B757" s="27" t="s">
        <v>52</v>
      </c>
      <c r="C757" s="90" t="s">
        <v>2335</v>
      </c>
      <c r="D757" s="73" t="s">
        <v>2336</v>
      </c>
      <c r="E757" s="44" t="s">
        <v>2337</v>
      </c>
      <c r="F757" s="39" t="s">
        <v>1927</v>
      </c>
      <c r="G757" s="315" t="s">
        <v>2237</v>
      </c>
      <c r="H757" s="74"/>
      <c r="I757" s="74"/>
      <c r="J757" s="22" t="s">
        <v>44</v>
      </c>
      <c r="K757" s="10" t="s">
        <v>45</v>
      </c>
      <c r="L757" s="20" t="s">
        <v>403</v>
      </c>
      <c r="M757" s="40" t="s">
        <v>59</v>
      </c>
      <c r="N757" s="26" t="s">
        <v>404</v>
      </c>
      <c r="O757" s="26" t="s">
        <v>405</v>
      </c>
      <c r="P757" s="27">
        <f t="shared" si="1"/>
        <v>43</v>
      </c>
      <c r="Q757" s="28">
        <v>30145.0</v>
      </c>
      <c r="R757" s="29">
        <v>44013.0</v>
      </c>
      <c r="S757" s="30" t="str">
        <f t="shared" si="2"/>
        <v>5 ปี 7 เดือน 14 วัน </v>
      </c>
      <c r="T757" s="31">
        <f t="shared" si="7"/>
        <v>52140</v>
      </c>
      <c r="U757" s="32">
        <f t="shared" si="4"/>
        <v>2042</v>
      </c>
      <c r="V757" s="33" t="str">
        <f t="shared" si="5"/>
        <v>39-43</v>
      </c>
      <c r="W757" s="33" t="str">
        <f t="shared" si="6"/>
        <v>Gen Y 👨‍🦱</v>
      </c>
      <c r="X757" s="31"/>
      <c r="Y757" s="74"/>
      <c r="Z757" s="100" t="s">
        <v>2338</v>
      </c>
      <c r="AA757" s="297">
        <v>46159.0</v>
      </c>
      <c r="AB757" s="36" t="b">
        <v>1</v>
      </c>
      <c r="AC757" s="23" t="s">
        <v>1929</v>
      </c>
      <c r="AD757" s="42" t="s">
        <v>423</v>
      </c>
      <c r="AE757" s="42" t="s">
        <v>2249</v>
      </c>
      <c r="AF757" s="42" t="s">
        <v>2216</v>
      </c>
      <c r="AG757" s="42" t="s">
        <v>562</v>
      </c>
      <c r="AH757" s="42" t="s">
        <v>2216</v>
      </c>
      <c r="AI757" s="37"/>
      <c r="AJ757" s="315" t="s">
        <v>2237</v>
      </c>
      <c r="AK757" s="317"/>
      <c r="AL757" s="317"/>
      <c r="AM757" s="317"/>
      <c r="AN757" s="317"/>
    </row>
    <row r="758" ht="21.75" customHeight="1">
      <c r="A758" s="8">
        <v>769.0</v>
      </c>
      <c r="B758" s="27" t="s">
        <v>36</v>
      </c>
      <c r="C758" s="18" t="s">
        <v>2339</v>
      </c>
      <c r="D758" s="19" t="s">
        <v>2340</v>
      </c>
      <c r="E758" s="44" t="s">
        <v>2341</v>
      </c>
      <c r="F758" s="10" t="s">
        <v>159</v>
      </c>
      <c r="G758" s="315" t="s">
        <v>2237</v>
      </c>
      <c r="H758" s="74"/>
      <c r="I758" s="74"/>
      <c r="J758" s="22" t="s">
        <v>44</v>
      </c>
      <c r="K758" s="10" t="s">
        <v>45</v>
      </c>
      <c r="L758" s="23" t="s">
        <v>46</v>
      </c>
      <c r="M758" s="24" t="s">
        <v>47</v>
      </c>
      <c r="N758" s="25" t="s">
        <v>48</v>
      </c>
      <c r="O758" s="26" t="s">
        <v>49</v>
      </c>
      <c r="P758" s="27">
        <f t="shared" si="1"/>
        <v>38</v>
      </c>
      <c r="Q758" s="28">
        <v>32110.0</v>
      </c>
      <c r="R758" s="29">
        <v>41821.0</v>
      </c>
      <c r="S758" s="30" t="str">
        <f t="shared" si="2"/>
        <v>11 ปี 7 เดือน 14 วัน </v>
      </c>
      <c r="T758" s="31">
        <f t="shared" si="7"/>
        <v>54332</v>
      </c>
      <c r="U758" s="32">
        <f t="shared" si="4"/>
        <v>2048</v>
      </c>
      <c r="V758" s="33" t="str">
        <f t="shared" si="5"/>
        <v>34-38</v>
      </c>
      <c r="W758" s="33" t="str">
        <f t="shared" si="6"/>
        <v>Gen Y 👨‍🦱</v>
      </c>
      <c r="X758" s="31"/>
      <c r="Y758" s="34"/>
      <c r="Z758" s="35"/>
      <c r="AA758" s="297"/>
      <c r="AB758" s="36" t="b">
        <v>0</v>
      </c>
      <c r="AC758" s="23" t="s">
        <v>50</v>
      </c>
      <c r="AD758" s="37"/>
      <c r="AE758" s="37"/>
      <c r="AF758" s="42" t="s">
        <v>1922</v>
      </c>
      <c r="AG758" s="42" t="s">
        <v>1922</v>
      </c>
      <c r="AH758" s="39" t="s">
        <v>2264</v>
      </c>
      <c r="AI758" s="37"/>
      <c r="AJ758" s="37"/>
      <c r="AK758" s="38"/>
      <c r="AL758" s="38"/>
      <c r="AM758" s="38"/>
      <c r="AN758" s="38"/>
    </row>
    <row r="759" ht="21.75" customHeight="1">
      <c r="A759" s="8">
        <v>770.0</v>
      </c>
      <c r="B759" s="27" t="s">
        <v>52</v>
      </c>
      <c r="C759" s="90" t="s">
        <v>2342</v>
      </c>
      <c r="D759" s="73" t="s">
        <v>2343</v>
      </c>
      <c r="E759" s="5" t="s">
        <v>2344</v>
      </c>
      <c r="F759" s="39" t="s">
        <v>1942</v>
      </c>
      <c r="G759" s="315" t="s">
        <v>2237</v>
      </c>
      <c r="H759" s="74"/>
      <c r="I759" s="74"/>
      <c r="J759" s="22" t="s">
        <v>268</v>
      </c>
      <c r="K759" s="10" t="s">
        <v>45</v>
      </c>
      <c r="L759" s="20" t="s">
        <v>403</v>
      </c>
      <c r="M759" s="40" t="s">
        <v>59</v>
      </c>
      <c r="N759" s="6" t="s">
        <v>404</v>
      </c>
      <c r="O759" s="26" t="s">
        <v>405</v>
      </c>
      <c r="P759" s="27">
        <f t="shared" si="1"/>
        <v>42</v>
      </c>
      <c r="Q759" s="28">
        <v>30713.0</v>
      </c>
      <c r="R759" s="29">
        <v>41548.0</v>
      </c>
      <c r="S759" s="30" t="str">
        <f t="shared" si="2"/>
        <v>12 ปี 4 เดือน 14 วัน </v>
      </c>
      <c r="T759" s="31">
        <f t="shared" si="7"/>
        <v>52871</v>
      </c>
      <c r="U759" s="32">
        <f t="shared" si="4"/>
        <v>2044</v>
      </c>
      <c r="V759" s="33" t="str">
        <f t="shared" si="5"/>
        <v>39-43</v>
      </c>
      <c r="W759" s="33" t="str">
        <f t="shared" si="6"/>
        <v>Gen Y 👨‍🦱</v>
      </c>
      <c r="X759" s="31"/>
      <c r="Y759" s="74"/>
      <c r="Z759" s="100" t="s">
        <v>2345</v>
      </c>
      <c r="AA759" s="297">
        <v>46139.0</v>
      </c>
      <c r="AB759" s="36" t="b">
        <v>0</v>
      </c>
      <c r="AC759" s="23" t="s">
        <v>1944</v>
      </c>
      <c r="AD759" s="42" t="s">
        <v>423</v>
      </c>
      <c r="AE759" s="42" t="s">
        <v>560</v>
      </c>
      <c r="AF759" s="42" t="s">
        <v>2346</v>
      </c>
      <c r="AG759" s="42" t="s">
        <v>562</v>
      </c>
      <c r="AH759" s="42" t="s">
        <v>2347</v>
      </c>
      <c r="AI759" s="37"/>
      <c r="AJ759" s="315" t="s">
        <v>2237</v>
      </c>
      <c r="AK759" s="317"/>
      <c r="AL759" s="317"/>
      <c r="AM759" s="317"/>
      <c r="AN759" s="317"/>
    </row>
    <row r="760" ht="21.75" customHeight="1">
      <c r="A760" s="8">
        <v>771.0</v>
      </c>
      <c r="B760" s="25" t="s">
        <v>52</v>
      </c>
      <c r="C760" s="68" t="s">
        <v>2348</v>
      </c>
      <c r="D760" s="88" t="s">
        <v>2349</v>
      </c>
      <c r="E760" s="318" t="s">
        <v>2350</v>
      </c>
      <c r="F760" s="302" t="s">
        <v>1964</v>
      </c>
      <c r="G760" s="315" t="s">
        <v>2237</v>
      </c>
      <c r="H760" s="70"/>
      <c r="I760" s="70"/>
      <c r="J760" s="91" t="s">
        <v>44</v>
      </c>
      <c r="K760" s="10" t="s">
        <v>45</v>
      </c>
      <c r="L760" s="20" t="s">
        <v>403</v>
      </c>
      <c r="M760" s="40" t="s">
        <v>59</v>
      </c>
      <c r="N760" s="40" t="s">
        <v>404</v>
      </c>
      <c r="O760" s="26" t="s">
        <v>405</v>
      </c>
      <c r="P760" s="25">
        <f t="shared" si="1"/>
        <v>35</v>
      </c>
      <c r="Q760" s="28">
        <v>33192.0</v>
      </c>
      <c r="R760" s="67">
        <v>45566.0</v>
      </c>
      <c r="S760" s="30" t="str">
        <f t="shared" si="2"/>
        <v>1 ปี 4 เดือน 14 วัน </v>
      </c>
      <c r="T760" s="28">
        <f t="shared" si="7"/>
        <v>55427</v>
      </c>
      <c r="U760" s="32">
        <f t="shared" si="4"/>
        <v>2051</v>
      </c>
      <c r="V760" s="33" t="str">
        <f t="shared" si="5"/>
        <v>34-38</v>
      </c>
      <c r="W760" s="33" t="str">
        <f t="shared" si="6"/>
        <v>Gen Y 👨‍🦱</v>
      </c>
      <c r="X760" s="162" t="s">
        <v>2351</v>
      </c>
      <c r="Y760" s="89" t="s">
        <v>1862</v>
      </c>
      <c r="Z760" s="104" t="s">
        <v>2352</v>
      </c>
      <c r="AA760" s="319">
        <v>47231.0</v>
      </c>
      <c r="AB760" s="36" t="b">
        <v>0</v>
      </c>
      <c r="AC760" s="23" t="s">
        <v>1966</v>
      </c>
      <c r="AD760" s="37"/>
      <c r="AE760" s="37"/>
      <c r="AF760" s="42" t="s">
        <v>600</v>
      </c>
      <c r="AG760" s="42" t="s">
        <v>562</v>
      </c>
      <c r="AH760" s="42" t="s">
        <v>578</v>
      </c>
      <c r="AI760" s="37"/>
      <c r="AJ760" s="315" t="s">
        <v>2237</v>
      </c>
      <c r="AK760" s="317"/>
      <c r="AL760" s="317"/>
      <c r="AM760" s="317"/>
      <c r="AN760" s="317"/>
    </row>
    <row r="761" ht="21.75" customHeight="1">
      <c r="A761" s="8">
        <v>772.0</v>
      </c>
      <c r="B761" s="27" t="s">
        <v>52</v>
      </c>
      <c r="C761" s="71" t="s">
        <v>2353</v>
      </c>
      <c r="D761" s="73" t="s">
        <v>2354</v>
      </c>
      <c r="E761" s="5" t="s">
        <v>2355</v>
      </c>
      <c r="F761" s="10" t="s">
        <v>159</v>
      </c>
      <c r="G761" s="315" t="s">
        <v>2237</v>
      </c>
      <c r="H761" s="74"/>
      <c r="I761" s="74"/>
      <c r="J761" s="22" t="s">
        <v>268</v>
      </c>
      <c r="K761" s="10" t="s">
        <v>45</v>
      </c>
      <c r="L761" s="23" t="s">
        <v>46</v>
      </c>
      <c r="M761" s="40" t="s">
        <v>59</v>
      </c>
      <c r="N761" s="25" t="s">
        <v>48</v>
      </c>
      <c r="O761" s="26" t="s">
        <v>49</v>
      </c>
      <c r="P761" s="27">
        <f t="shared" si="1"/>
        <v>35</v>
      </c>
      <c r="Q761" s="31">
        <v>33201.0</v>
      </c>
      <c r="R761" s="84">
        <v>44105.0</v>
      </c>
      <c r="S761" s="30" t="str">
        <f t="shared" si="2"/>
        <v>5 ปี 4 เดือน 14 วัน </v>
      </c>
      <c r="T761" s="31">
        <f t="shared" si="7"/>
        <v>55427</v>
      </c>
      <c r="U761" s="32">
        <f t="shared" si="4"/>
        <v>2051</v>
      </c>
      <c r="V761" s="33" t="str">
        <f t="shared" si="5"/>
        <v>34-38</v>
      </c>
      <c r="W761" s="33" t="str">
        <f t="shared" si="6"/>
        <v>Gen Y 👨‍🦱</v>
      </c>
      <c r="X761" s="31"/>
      <c r="Y761" s="74"/>
      <c r="Z761" s="80"/>
      <c r="AA761" s="80"/>
      <c r="AB761" s="36" t="b">
        <v>0</v>
      </c>
      <c r="AC761" s="23" t="s">
        <v>140</v>
      </c>
      <c r="AD761" s="81"/>
      <c r="AE761" s="81"/>
      <c r="AF761" s="42" t="s">
        <v>1922</v>
      </c>
      <c r="AG761" s="42" t="s">
        <v>1922</v>
      </c>
      <c r="AH761" s="39" t="s">
        <v>2264</v>
      </c>
      <c r="AI761" s="81"/>
      <c r="AJ761" s="81"/>
      <c r="AK761" s="82"/>
      <c r="AL761" s="82"/>
      <c r="AM761" s="82"/>
      <c r="AN761" s="82"/>
    </row>
    <row r="762" ht="21.75" customHeight="1">
      <c r="A762" s="8">
        <v>773.0</v>
      </c>
      <c r="B762" s="27" t="s">
        <v>52</v>
      </c>
      <c r="C762" s="71" t="s">
        <v>2356</v>
      </c>
      <c r="D762" s="73" t="s">
        <v>2357</v>
      </c>
      <c r="E762" s="27">
        <v>2617.0</v>
      </c>
      <c r="F762" s="39" t="s">
        <v>56</v>
      </c>
      <c r="G762" s="315" t="s">
        <v>2237</v>
      </c>
      <c r="H762" s="74"/>
      <c r="I762" s="74"/>
      <c r="J762" s="22" t="s">
        <v>44</v>
      </c>
      <c r="K762" s="50" t="s">
        <v>135</v>
      </c>
      <c r="L762" s="23" t="s">
        <v>46</v>
      </c>
      <c r="M762" s="40" t="s">
        <v>59</v>
      </c>
      <c r="N762" s="25" t="s">
        <v>48</v>
      </c>
      <c r="O762" s="26" t="s">
        <v>49</v>
      </c>
      <c r="P762" s="27">
        <f t="shared" si="1"/>
        <v>47</v>
      </c>
      <c r="Q762" s="28">
        <v>28753.0</v>
      </c>
      <c r="R762" s="29">
        <v>38992.0</v>
      </c>
      <c r="S762" s="30" t="str">
        <f t="shared" si="2"/>
        <v>19 ปี 4 เดือน 13 วัน </v>
      </c>
      <c r="T762" s="31">
        <f t="shared" si="7"/>
        <v>50679</v>
      </c>
      <c r="U762" s="32">
        <f t="shared" si="4"/>
        <v>2038</v>
      </c>
      <c r="V762" s="33" t="str">
        <f t="shared" si="5"/>
        <v>44-48</v>
      </c>
      <c r="W762" s="33" t="str">
        <f t="shared" si="6"/>
        <v>Gen X 🧔</v>
      </c>
      <c r="X762" s="31"/>
      <c r="Y762" s="74"/>
      <c r="Z762" s="35"/>
      <c r="AA762" s="297"/>
      <c r="AB762" s="36" t="b">
        <v>0</v>
      </c>
      <c r="AC762" s="23" t="s">
        <v>140</v>
      </c>
      <c r="AD762" s="37"/>
      <c r="AE762" s="37"/>
      <c r="AF762" s="42" t="s">
        <v>723</v>
      </c>
      <c r="AG762" s="37"/>
      <c r="AH762" s="39" t="s">
        <v>2264</v>
      </c>
      <c r="AI762" s="37"/>
      <c r="AJ762" s="37"/>
      <c r="AK762" s="38"/>
      <c r="AL762" s="38"/>
      <c r="AM762" s="38"/>
      <c r="AN762" s="38"/>
    </row>
    <row r="763" ht="21.75" customHeight="1">
      <c r="A763" s="8">
        <v>774.0</v>
      </c>
      <c r="B763" s="27" t="s">
        <v>52</v>
      </c>
      <c r="C763" s="71" t="s">
        <v>2358</v>
      </c>
      <c r="D763" s="73" t="s">
        <v>2359</v>
      </c>
      <c r="E763" s="27">
        <v>3109.0</v>
      </c>
      <c r="F763" s="10" t="s">
        <v>159</v>
      </c>
      <c r="G763" s="315" t="s">
        <v>2237</v>
      </c>
      <c r="H763" s="74"/>
      <c r="I763" s="74"/>
      <c r="J763" s="22" t="s">
        <v>44</v>
      </c>
      <c r="K763" s="50" t="s">
        <v>135</v>
      </c>
      <c r="L763" s="23" t="s">
        <v>46</v>
      </c>
      <c r="M763" s="40" t="s">
        <v>59</v>
      </c>
      <c r="N763" s="25" t="s">
        <v>48</v>
      </c>
      <c r="O763" s="26" t="s">
        <v>49</v>
      </c>
      <c r="P763" s="27">
        <f t="shared" si="1"/>
        <v>30</v>
      </c>
      <c r="Q763" s="28">
        <v>35074.0</v>
      </c>
      <c r="R763" s="29">
        <v>43710.0</v>
      </c>
      <c r="S763" s="30" t="str">
        <f t="shared" si="2"/>
        <v>6 ปี 5 เดือน 13 วัน </v>
      </c>
      <c r="T763" s="31">
        <f t="shared" si="7"/>
        <v>57254</v>
      </c>
      <c r="U763" s="32">
        <f t="shared" si="4"/>
        <v>2056</v>
      </c>
      <c r="V763" s="33" t="str">
        <f t="shared" si="5"/>
        <v>29-33</v>
      </c>
      <c r="W763" s="33" t="str">
        <f t="shared" si="6"/>
        <v>Gen Y 👨‍🦱</v>
      </c>
      <c r="X763" s="31"/>
      <c r="Y763" s="74"/>
      <c r="Z763" s="35"/>
      <c r="AA763" s="297"/>
      <c r="AB763" s="36" t="b">
        <v>0</v>
      </c>
      <c r="AC763" s="23" t="s">
        <v>140</v>
      </c>
      <c r="AD763" s="37"/>
      <c r="AE763" s="37"/>
      <c r="AF763" s="42" t="s">
        <v>1922</v>
      </c>
      <c r="AG763" s="42" t="s">
        <v>1922</v>
      </c>
      <c r="AH763" s="39" t="s">
        <v>2264</v>
      </c>
      <c r="AI763" s="37"/>
      <c r="AJ763" s="37"/>
      <c r="AK763" s="38"/>
      <c r="AL763" s="38"/>
      <c r="AM763" s="38"/>
      <c r="AN763" s="38"/>
    </row>
    <row r="764" ht="21.75" customHeight="1">
      <c r="A764" s="8">
        <v>775.0</v>
      </c>
      <c r="B764" s="27" t="s">
        <v>36</v>
      </c>
      <c r="C764" s="71" t="s">
        <v>2360</v>
      </c>
      <c r="D764" s="73" t="s">
        <v>2361</v>
      </c>
      <c r="E764" s="44">
        <v>3008.0</v>
      </c>
      <c r="F764" s="10" t="s">
        <v>159</v>
      </c>
      <c r="G764" s="315" t="s">
        <v>2362</v>
      </c>
      <c r="H764" s="74"/>
      <c r="I764" s="74"/>
      <c r="J764" s="22" t="s">
        <v>268</v>
      </c>
      <c r="K764" s="10" t="s">
        <v>481</v>
      </c>
      <c r="L764" s="23" t="s">
        <v>46</v>
      </c>
      <c r="M764" s="24" t="s">
        <v>47</v>
      </c>
      <c r="N764" s="25" t="s">
        <v>48</v>
      </c>
      <c r="O764" s="26" t="s">
        <v>49</v>
      </c>
      <c r="P764" s="27">
        <f t="shared" si="1"/>
        <v>59</v>
      </c>
      <c r="Q764" s="28">
        <v>24447.0</v>
      </c>
      <c r="R764" s="29">
        <v>33763.0</v>
      </c>
      <c r="S764" s="30" t="str">
        <f t="shared" si="2"/>
        <v>33 ปี 8 เดือน 7 วัน </v>
      </c>
      <c r="T764" s="31">
        <f t="shared" si="7"/>
        <v>46661</v>
      </c>
      <c r="U764" s="32">
        <f t="shared" si="4"/>
        <v>2027</v>
      </c>
      <c r="V764" s="33" t="str">
        <f t="shared" si="5"/>
        <v>59-63</v>
      </c>
      <c r="W764" s="33" t="str">
        <f t="shared" si="6"/>
        <v>Gen X 🧔</v>
      </c>
      <c r="X764" s="31"/>
      <c r="Y764" s="74"/>
      <c r="Z764" s="35"/>
      <c r="AA764" s="35"/>
      <c r="AB764" s="41" t="b">
        <v>0</v>
      </c>
      <c r="AC764" s="39" t="s">
        <v>271</v>
      </c>
      <c r="AD764" s="37"/>
      <c r="AE764" s="37"/>
      <c r="AF764" s="42" t="s">
        <v>1922</v>
      </c>
      <c r="AG764" s="42" t="s">
        <v>1922</v>
      </c>
      <c r="AH764" s="39" t="s">
        <v>2363</v>
      </c>
      <c r="AI764" s="37"/>
      <c r="AJ764" s="37"/>
      <c r="AK764" s="38"/>
      <c r="AL764" s="38"/>
      <c r="AM764" s="38"/>
      <c r="AN764" s="38"/>
    </row>
    <row r="765" ht="21.75" customHeight="1">
      <c r="A765" s="8">
        <v>776.0</v>
      </c>
      <c r="B765" s="27" t="s">
        <v>36</v>
      </c>
      <c r="C765" s="71" t="s">
        <v>2364</v>
      </c>
      <c r="D765" s="73" t="s">
        <v>2365</v>
      </c>
      <c r="E765" s="44" t="s">
        <v>2366</v>
      </c>
      <c r="F765" s="39" t="s">
        <v>1927</v>
      </c>
      <c r="G765" s="315" t="s">
        <v>2362</v>
      </c>
      <c r="H765" s="74"/>
      <c r="I765" s="74"/>
      <c r="J765" s="22" t="s">
        <v>268</v>
      </c>
      <c r="K765" s="10" t="s">
        <v>45</v>
      </c>
      <c r="L765" s="20" t="s">
        <v>403</v>
      </c>
      <c r="M765" s="24" t="s">
        <v>47</v>
      </c>
      <c r="N765" s="27" t="s">
        <v>404</v>
      </c>
      <c r="O765" s="26" t="s">
        <v>405</v>
      </c>
      <c r="P765" s="27">
        <f t="shared" si="1"/>
        <v>52</v>
      </c>
      <c r="Q765" s="28">
        <v>26795.0</v>
      </c>
      <c r="R765" s="29">
        <v>36875.0</v>
      </c>
      <c r="S765" s="30" t="str">
        <f t="shared" si="2"/>
        <v>25 ปี 2 เดือน 0 วัน </v>
      </c>
      <c r="T765" s="31">
        <f t="shared" si="7"/>
        <v>48853</v>
      </c>
      <c r="U765" s="32">
        <f t="shared" si="4"/>
        <v>2033</v>
      </c>
      <c r="V765" s="33" t="str">
        <f t="shared" si="5"/>
        <v>49-53</v>
      </c>
      <c r="W765" s="33" t="str">
        <f t="shared" si="6"/>
        <v>Gen X 🧔</v>
      </c>
      <c r="X765" s="20" t="s">
        <v>2367</v>
      </c>
      <c r="Y765" s="74"/>
      <c r="Z765" s="100" t="s">
        <v>2368</v>
      </c>
      <c r="AA765" s="297">
        <v>46799.0</v>
      </c>
      <c r="AB765" s="36" t="b">
        <v>0</v>
      </c>
      <c r="AC765" s="23" t="s">
        <v>1929</v>
      </c>
      <c r="AD765" s="42" t="s">
        <v>423</v>
      </c>
      <c r="AE765" s="42" t="s">
        <v>2071</v>
      </c>
      <c r="AF765" s="42" t="s">
        <v>2369</v>
      </c>
      <c r="AG765" s="42" t="s">
        <v>426</v>
      </c>
      <c r="AH765" s="42" t="s">
        <v>2370</v>
      </c>
      <c r="AI765" s="37"/>
      <c r="AJ765" s="315" t="s">
        <v>2362</v>
      </c>
      <c r="AK765" s="317"/>
      <c r="AL765" s="317"/>
      <c r="AM765" s="317"/>
      <c r="AN765" s="317"/>
    </row>
    <row r="766" ht="21.75" customHeight="1">
      <c r="A766" s="8">
        <v>777.0</v>
      </c>
      <c r="B766" s="27" t="s">
        <v>36</v>
      </c>
      <c r="C766" s="71" t="s">
        <v>2371</v>
      </c>
      <c r="D766" s="73" t="s">
        <v>2372</v>
      </c>
      <c r="E766" s="44" t="s">
        <v>2373</v>
      </c>
      <c r="F766" s="39" t="s">
        <v>1927</v>
      </c>
      <c r="G766" s="315" t="s">
        <v>2362</v>
      </c>
      <c r="H766" s="74"/>
      <c r="I766" s="74"/>
      <c r="J766" s="22" t="s">
        <v>268</v>
      </c>
      <c r="K766" s="10" t="s">
        <v>45</v>
      </c>
      <c r="L766" s="20" t="s">
        <v>403</v>
      </c>
      <c r="M766" s="24" t="s">
        <v>47</v>
      </c>
      <c r="N766" s="27" t="s">
        <v>404</v>
      </c>
      <c r="O766" s="26" t="s">
        <v>405</v>
      </c>
      <c r="P766" s="27">
        <f t="shared" si="1"/>
        <v>47</v>
      </c>
      <c r="Q766" s="28">
        <v>28704.0</v>
      </c>
      <c r="R766" s="29">
        <v>37459.0</v>
      </c>
      <c r="S766" s="30" t="str">
        <f t="shared" si="2"/>
        <v>23 ปี 6 เดือน 24 วัน </v>
      </c>
      <c r="T766" s="31">
        <f t="shared" si="7"/>
        <v>50679</v>
      </c>
      <c r="U766" s="32">
        <f t="shared" si="4"/>
        <v>2038</v>
      </c>
      <c r="V766" s="33" t="str">
        <f t="shared" si="5"/>
        <v>44-48</v>
      </c>
      <c r="W766" s="33" t="str">
        <f t="shared" si="6"/>
        <v>Gen X 🧔</v>
      </c>
      <c r="X766" s="31"/>
      <c r="Y766" s="320" t="s">
        <v>2374</v>
      </c>
      <c r="Z766" s="281" t="s">
        <v>2375</v>
      </c>
      <c r="AA766" s="297">
        <v>47231.0</v>
      </c>
      <c r="AB766" s="36" t="b">
        <v>0</v>
      </c>
      <c r="AC766" s="23" t="s">
        <v>1929</v>
      </c>
      <c r="AD766" s="37"/>
      <c r="AE766" s="37"/>
      <c r="AF766" s="42" t="s">
        <v>2376</v>
      </c>
      <c r="AG766" s="42" t="s">
        <v>426</v>
      </c>
      <c r="AH766" s="42" t="s">
        <v>2377</v>
      </c>
      <c r="AI766" s="37"/>
      <c r="AJ766" s="315" t="s">
        <v>2362</v>
      </c>
      <c r="AK766" s="317"/>
      <c r="AL766" s="317"/>
      <c r="AM766" s="317"/>
      <c r="AN766" s="317"/>
    </row>
    <row r="767" ht="21.75" customHeight="1">
      <c r="A767" s="8">
        <v>778.0</v>
      </c>
      <c r="B767" s="27" t="s">
        <v>36</v>
      </c>
      <c r="C767" s="71" t="s">
        <v>2378</v>
      </c>
      <c r="D767" s="73" t="s">
        <v>2379</v>
      </c>
      <c r="E767" s="44" t="s">
        <v>2380</v>
      </c>
      <c r="F767" s="39" t="s">
        <v>1942</v>
      </c>
      <c r="G767" s="315" t="s">
        <v>2362</v>
      </c>
      <c r="H767" s="74"/>
      <c r="I767" s="74"/>
      <c r="J767" s="22" t="s">
        <v>268</v>
      </c>
      <c r="K767" s="10" t="s">
        <v>45</v>
      </c>
      <c r="L767" s="20" t="s">
        <v>403</v>
      </c>
      <c r="M767" s="24" t="s">
        <v>47</v>
      </c>
      <c r="N767" s="27" t="s">
        <v>404</v>
      </c>
      <c r="O767" s="26" t="s">
        <v>405</v>
      </c>
      <c r="P767" s="27">
        <f t="shared" si="1"/>
        <v>50</v>
      </c>
      <c r="Q767" s="28">
        <v>27523.0</v>
      </c>
      <c r="R767" s="29">
        <v>37508.0</v>
      </c>
      <c r="S767" s="30" t="str">
        <f t="shared" si="2"/>
        <v>23 ปี 5 เดือน 6 วัน </v>
      </c>
      <c r="T767" s="31">
        <f t="shared" si="7"/>
        <v>49583</v>
      </c>
      <c r="U767" s="32">
        <f t="shared" si="4"/>
        <v>2035</v>
      </c>
      <c r="V767" s="33" t="str">
        <f t="shared" si="5"/>
        <v>49-53</v>
      </c>
      <c r="W767" s="33" t="str">
        <f t="shared" si="6"/>
        <v>Gen X 🧔</v>
      </c>
      <c r="X767" s="20" t="s">
        <v>2381</v>
      </c>
      <c r="Y767" s="74"/>
      <c r="Z767" s="100" t="s">
        <v>2382</v>
      </c>
      <c r="AA767" s="297">
        <v>47833.0</v>
      </c>
      <c r="AB767" s="36" t="b">
        <v>0</v>
      </c>
      <c r="AC767" s="23" t="s">
        <v>1944</v>
      </c>
      <c r="AD767" s="42" t="s">
        <v>423</v>
      </c>
      <c r="AE767" s="42" t="s">
        <v>2071</v>
      </c>
      <c r="AF767" s="42" t="s">
        <v>2383</v>
      </c>
      <c r="AG767" s="42" t="s">
        <v>426</v>
      </c>
      <c r="AH767" s="42" t="s">
        <v>2384</v>
      </c>
      <c r="AI767" s="37"/>
      <c r="AJ767" s="315" t="s">
        <v>2362</v>
      </c>
      <c r="AK767" s="317"/>
      <c r="AL767" s="317"/>
      <c r="AM767" s="317"/>
      <c r="AN767" s="317"/>
    </row>
    <row r="768" ht="21.75" customHeight="1">
      <c r="A768" s="8">
        <v>779.0</v>
      </c>
      <c r="B768" s="27" t="s">
        <v>52</v>
      </c>
      <c r="C768" s="90" t="s">
        <v>2385</v>
      </c>
      <c r="D768" s="73" t="s">
        <v>2386</v>
      </c>
      <c r="E768" s="44" t="s">
        <v>2387</v>
      </c>
      <c r="F768" s="39" t="s">
        <v>1927</v>
      </c>
      <c r="G768" s="315" t="s">
        <v>2362</v>
      </c>
      <c r="H768" s="74"/>
      <c r="I768" s="74"/>
      <c r="J768" s="22" t="s">
        <v>268</v>
      </c>
      <c r="K768" s="10" t="s">
        <v>45</v>
      </c>
      <c r="L768" s="20" t="s">
        <v>403</v>
      </c>
      <c r="M768" s="40" t="s">
        <v>59</v>
      </c>
      <c r="N768" s="27" t="s">
        <v>404</v>
      </c>
      <c r="O768" s="26" t="s">
        <v>405</v>
      </c>
      <c r="P768" s="27">
        <f t="shared" si="1"/>
        <v>47</v>
      </c>
      <c r="Q768" s="28">
        <v>28747.0</v>
      </c>
      <c r="R768" s="29">
        <v>37851.0</v>
      </c>
      <c r="S768" s="30" t="str">
        <f t="shared" si="2"/>
        <v>22 ปี 5 เดือน 28 วัน </v>
      </c>
      <c r="T768" s="31">
        <f t="shared" si="7"/>
        <v>50679</v>
      </c>
      <c r="U768" s="32">
        <f t="shared" si="4"/>
        <v>2038</v>
      </c>
      <c r="V768" s="33" t="str">
        <f t="shared" si="5"/>
        <v>44-48</v>
      </c>
      <c r="W768" s="33" t="str">
        <f t="shared" si="6"/>
        <v>Gen X 🧔</v>
      </c>
      <c r="X768" s="31"/>
      <c r="Y768" s="74"/>
      <c r="Z768" s="126" t="s">
        <v>2388</v>
      </c>
      <c r="AA768" s="297">
        <v>47169.0</v>
      </c>
      <c r="AB768" s="36" t="b">
        <v>0</v>
      </c>
      <c r="AC768" s="23" t="s">
        <v>1929</v>
      </c>
      <c r="AD768" s="37"/>
      <c r="AE768" s="37"/>
      <c r="AF768" s="42" t="s">
        <v>2376</v>
      </c>
      <c r="AG768" s="42" t="s">
        <v>426</v>
      </c>
      <c r="AH768" s="42" t="s">
        <v>2376</v>
      </c>
      <c r="AI768" s="37"/>
      <c r="AJ768" s="315" t="s">
        <v>2362</v>
      </c>
      <c r="AK768" s="317"/>
      <c r="AL768" s="317"/>
      <c r="AM768" s="317"/>
      <c r="AN768" s="317"/>
    </row>
    <row r="769" ht="21.75" customHeight="1">
      <c r="A769" s="8">
        <v>780.0</v>
      </c>
      <c r="B769" s="27" t="s">
        <v>52</v>
      </c>
      <c r="C769" s="71" t="s">
        <v>2389</v>
      </c>
      <c r="D769" s="73" t="s">
        <v>2390</v>
      </c>
      <c r="E769" s="44" t="s">
        <v>2391</v>
      </c>
      <c r="F769" s="39" t="s">
        <v>1927</v>
      </c>
      <c r="G769" s="315" t="s">
        <v>2362</v>
      </c>
      <c r="H769" s="74"/>
      <c r="I769" s="74"/>
      <c r="J769" s="22" t="s">
        <v>268</v>
      </c>
      <c r="K769" s="10" t="s">
        <v>45</v>
      </c>
      <c r="L769" s="20" t="s">
        <v>403</v>
      </c>
      <c r="M769" s="40" t="s">
        <v>59</v>
      </c>
      <c r="N769" s="27" t="s">
        <v>404</v>
      </c>
      <c r="O769" s="26" t="s">
        <v>405</v>
      </c>
      <c r="P769" s="27">
        <f t="shared" si="1"/>
        <v>47</v>
      </c>
      <c r="Q769" s="28">
        <v>28645.0</v>
      </c>
      <c r="R769" s="29">
        <v>37865.0</v>
      </c>
      <c r="S769" s="30" t="str">
        <f t="shared" si="2"/>
        <v>22 ปี 5 เดือน 14 วัน </v>
      </c>
      <c r="T769" s="31">
        <f t="shared" si="7"/>
        <v>50679</v>
      </c>
      <c r="U769" s="32">
        <f t="shared" si="4"/>
        <v>2038</v>
      </c>
      <c r="V769" s="33" t="str">
        <f t="shared" si="5"/>
        <v>44-48</v>
      </c>
      <c r="W769" s="33" t="str">
        <f t="shared" si="6"/>
        <v>Gen X 🧔</v>
      </c>
      <c r="X769" s="31"/>
      <c r="Y769" s="74"/>
      <c r="Z769" s="100" t="s">
        <v>2392</v>
      </c>
      <c r="AA769" s="297">
        <v>46201.0</v>
      </c>
      <c r="AB769" s="36" t="b">
        <v>0</v>
      </c>
      <c r="AC769" s="23" t="s">
        <v>1929</v>
      </c>
      <c r="AD769" s="42" t="s">
        <v>423</v>
      </c>
      <c r="AE769" s="42" t="s">
        <v>2071</v>
      </c>
      <c r="AF769" s="42" t="s">
        <v>2393</v>
      </c>
      <c r="AG769" s="42" t="s">
        <v>426</v>
      </c>
      <c r="AH769" s="42" t="s">
        <v>2394</v>
      </c>
      <c r="AI769" s="37"/>
      <c r="AJ769" s="315" t="s">
        <v>2362</v>
      </c>
      <c r="AK769" s="317"/>
      <c r="AL769" s="317"/>
      <c r="AM769" s="317"/>
      <c r="AN769" s="317"/>
    </row>
    <row r="770" ht="21.75" customHeight="1">
      <c r="A770" s="8">
        <v>781.0</v>
      </c>
      <c r="B770" s="27" t="s">
        <v>36</v>
      </c>
      <c r="C770" s="90" t="s">
        <v>2395</v>
      </c>
      <c r="D770" s="73" t="s">
        <v>2396</v>
      </c>
      <c r="E770" s="44" t="s">
        <v>2397</v>
      </c>
      <c r="F770" s="39" t="s">
        <v>1927</v>
      </c>
      <c r="G770" s="315" t="s">
        <v>2362</v>
      </c>
      <c r="H770" s="74"/>
      <c r="I770" s="74"/>
      <c r="J770" s="22" t="s">
        <v>268</v>
      </c>
      <c r="K770" s="10" t="s">
        <v>45</v>
      </c>
      <c r="L770" s="20" t="s">
        <v>403</v>
      </c>
      <c r="M770" s="24" t="s">
        <v>47</v>
      </c>
      <c r="N770" s="27" t="s">
        <v>60</v>
      </c>
      <c r="O770" s="26" t="s">
        <v>61</v>
      </c>
      <c r="P770" s="27">
        <f t="shared" si="1"/>
        <v>48</v>
      </c>
      <c r="Q770" s="28">
        <v>28449.0</v>
      </c>
      <c r="R770" s="29">
        <v>38173.0</v>
      </c>
      <c r="S770" s="30" t="str">
        <f t="shared" si="2"/>
        <v>21 ปี 7 เดือน 10 วัน </v>
      </c>
      <c r="T770" s="31">
        <f t="shared" si="7"/>
        <v>50679</v>
      </c>
      <c r="U770" s="32">
        <f t="shared" si="4"/>
        <v>2038</v>
      </c>
      <c r="V770" s="33" t="str">
        <f t="shared" si="5"/>
        <v>44-48</v>
      </c>
      <c r="W770" s="33" t="str">
        <f t="shared" si="6"/>
        <v>Gen X 🧔</v>
      </c>
      <c r="X770" s="31"/>
      <c r="Y770" s="74"/>
      <c r="Z770" s="281" t="s">
        <v>2398</v>
      </c>
      <c r="AA770" s="297">
        <v>46371.0</v>
      </c>
      <c r="AB770" s="36" t="b">
        <v>0</v>
      </c>
      <c r="AC770" s="23" t="s">
        <v>1929</v>
      </c>
      <c r="AD770" s="37"/>
      <c r="AE770" s="37"/>
      <c r="AF770" s="42" t="s">
        <v>2376</v>
      </c>
      <c r="AG770" s="42" t="s">
        <v>426</v>
      </c>
      <c r="AH770" s="42" t="s">
        <v>2376</v>
      </c>
      <c r="AI770" s="37"/>
      <c r="AJ770" s="315" t="s">
        <v>2362</v>
      </c>
      <c r="AK770" s="317"/>
      <c r="AL770" s="317"/>
      <c r="AM770" s="317"/>
      <c r="AN770" s="317"/>
    </row>
    <row r="771" ht="21.75" customHeight="1">
      <c r="A771" s="8">
        <v>782.0</v>
      </c>
      <c r="B771" s="27" t="s">
        <v>52</v>
      </c>
      <c r="C771" s="90" t="s">
        <v>2399</v>
      </c>
      <c r="D771" s="73" t="s">
        <v>2400</v>
      </c>
      <c r="E771" s="44" t="s">
        <v>2401</v>
      </c>
      <c r="F771" s="39" t="s">
        <v>1927</v>
      </c>
      <c r="G771" s="315" t="s">
        <v>2362</v>
      </c>
      <c r="H771" s="74"/>
      <c r="I771" s="74"/>
      <c r="J771" s="22" t="s">
        <v>268</v>
      </c>
      <c r="K771" s="10" t="s">
        <v>45</v>
      </c>
      <c r="L771" s="20" t="s">
        <v>403</v>
      </c>
      <c r="M771" s="40" t="s">
        <v>59</v>
      </c>
      <c r="N771" s="27" t="s">
        <v>60</v>
      </c>
      <c r="O771" s="26" t="s">
        <v>61</v>
      </c>
      <c r="P771" s="27">
        <f t="shared" si="1"/>
        <v>48</v>
      </c>
      <c r="Q771" s="28">
        <v>28444.0</v>
      </c>
      <c r="R771" s="29">
        <v>38992.0</v>
      </c>
      <c r="S771" s="30" t="str">
        <f t="shared" si="2"/>
        <v>19 ปี 4 เดือน 13 วัน </v>
      </c>
      <c r="T771" s="31">
        <f t="shared" si="7"/>
        <v>50679</v>
      </c>
      <c r="U771" s="32">
        <f t="shared" si="4"/>
        <v>2038</v>
      </c>
      <c r="V771" s="33" t="str">
        <f t="shared" si="5"/>
        <v>44-48</v>
      </c>
      <c r="W771" s="33" t="str">
        <f t="shared" si="6"/>
        <v>Gen X 🧔</v>
      </c>
      <c r="X771" s="31"/>
      <c r="Y771" s="74"/>
      <c r="Z771" s="281" t="s">
        <v>2402</v>
      </c>
      <c r="AA771" s="297">
        <v>46192.0</v>
      </c>
      <c r="AB771" s="36" t="b">
        <v>0</v>
      </c>
      <c r="AC771" s="23" t="s">
        <v>1929</v>
      </c>
      <c r="AD771" s="37"/>
      <c r="AE771" s="37"/>
      <c r="AF771" s="42" t="s">
        <v>2376</v>
      </c>
      <c r="AG771" s="42" t="s">
        <v>426</v>
      </c>
      <c r="AH771" s="42" t="s">
        <v>2376</v>
      </c>
      <c r="AI771" s="37"/>
      <c r="AJ771" s="315" t="s">
        <v>2362</v>
      </c>
      <c r="AK771" s="317"/>
      <c r="AL771" s="317"/>
      <c r="AM771" s="317"/>
      <c r="AN771" s="317"/>
    </row>
    <row r="772" ht="21.75" customHeight="1">
      <c r="A772" s="8">
        <v>783.0</v>
      </c>
      <c r="B772" s="27" t="s">
        <v>52</v>
      </c>
      <c r="C772" s="90" t="s">
        <v>2403</v>
      </c>
      <c r="D772" s="73" t="s">
        <v>2404</v>
      </c>
      <c r="E772" s="44" t="s">
        <v>2405</v>
      </c>
      <c r="F772" s="39" t="s">
        <v>1942</v>
      </c>
      <c r="G772" s="315" t="s">
        <v>2362</v>
      </c>
      <c r="H772" s="74"/>
      <c r="I772" s="74"/>
      <c r="J772" s="22" t="s">
        <v>268</v>
      </c>
      <c r="K772" s="10" t="s">
        <v>45</v>
      </c>
      <c r="L772" s="20" t="s">
        <v>403</v>
      </c>
      <c r="M772" s="40" t="s">
        <v>59</v>
      </c>
      <c r="N772" s="27" t="s">
        <v>404</v>
      </c>
      <c r="O772" s="26" t="s">
        <v>405</v>
      </c>
      <c r="P772" s="27">
        <f t="shared" si="1"/>
        <v>49</v>
      </c>
      <c r="Q772" s="28">
        <v>27860.0</v>
      </c>
      <c r="R772" s="29">
        <v>39763.0</v>
      </c>
      <c r="S772" s="30" t="str">
        <f t="shared" si="2"/>
        <v>17 ปี 3 เดือน 4 วัน </v>
      </c>
      <c r="T772" s="31">
        <f t="shared" si="7"/>
        <v>49949</v>
      </c>
      <c r="U772" s="32">
        <f t="shared" si="4"/>
        <v>2036</v>
      </c>
      <c r="V772" s="33" t="str">
        <f t="shared" si="5"/>
        <v>49-53</v>
      </c>
      <c r="W772" s="33" t="str">
        <f t="shared" si="6"/>
        <v>Gen X 🧔</v>
      </c>
      <c r="X772" s="31"/>
      <c r="Y772" s="74"/>
      <c r="Z772" s="281" t="s">
        <v>2406</v>
      </c>
      <c r="AA772" s="297">
        <v>46923.0</v>
      </c>
      <c r="AB772" s="36" t="b">
        <v>0</v>
      </c>
      <c r="AC772" s="23" t="s">
        <v>1944</v>
      </c>
      <c r="AD772" s="37"/>
      <c r="AE772" s="37"/>
      <c r="AF772" s="42" t="s">
        <v>2376</v>
      </c>
      <c r="AG772" s="42" t="s">
        <v>426</v>
      </c>
      <c r="AH772" s="42" t="s">
        <v>2376</v>
      </c>
      <c r="AI772" s="37"/>
      <c r="AJ772" s="315" t="s">
        <v>2362</v>
      </c>
      <c r="AK772" s="317"/>
      <c r="AL772" s="317"/>
      <c r="AM772" s="317"/>
      <c r="AN772" s="317"/>
    </row>
    <row r="773" ht="21.75" customHeight="1">
      <c r="A773" s="8">
        <v>784.0</v>
      </c>
      <c r="B773" s="27" t="s">
        <v>52</v>
      </c>
      <c r="C773" s="71" t="s">
        <v>2407</v>
      </c>
      <c r="D773" s="73" t="s">
        <v>2408</v>
      </c>
      <c r="E773" s="44" t="s">
        <v>2409</v>
      </c>
      <c r="F773" s="39" t="s">
        <v>1927</v>
      </c>
      <c r="G773" s="315" t="s">
        <v>2362</v>
      </c>
      <c r="H773" s="74"/>
      <c r="I773" s="74"/>
      <c r="J773" s="22" t="s">
        <v>268</v>
      </c>
      <c r="K773" s="10" t="s">
        <v>45</v>
      </c>
      <c r="L773" s="20" t="s">
        <v>403</v>
      </c>
      <c r="M773" s="40" t="s">
        <v>59</v>
      </c>
      <c r="N773" s="27" t="s">
        <v>404</v>
      </c>
      <c r="O773" s="26" t="s">
        <v>405</v>
      </c>
      <c r="P773" s="27">
        <f t="shared" si="1"/>
        <v>50</v>
      </c>
      <c r="Q773" s="28">
        <v>27509.0</v>
      </c>
      <c r="R773" s="29">
        <v>39692.0</v>
      </c>
      <c r="S773" s="30" t="str">
        <f t="shared" si="2"/>
        <v>17 ปี 5 เดือน 14 วัน </v>
      </c>
      <c r="T773" s="31">
        <f t="shared" si="7"/>
        <v>49583</v>
      </c>
      <c r="U773" s="32">
        <f t="shared" si="4"/>
        <v>2035</v>
      </c>
      <c r="V773" s="33" t="str">
        <f t="shared" si="5"/>
        <v>49-53</v>
      </c>
      <c r="W773" s="33" t="str">
        <f t="shared" si="6"/>
        <v>Gen X 🧔</v>
      </c>
      <c r="X773" s="20" t="s">
        <v>2410</v>
      </c>
      <c r="Y773" s="74"/>
      <c r="Z773" s="100" t="s">
        <v>2411</v>
      </c>
      <c r="AA773" s="297">
        <v>46139.0</v>
      </c>
      <c r="AB773" s="36" t="b">
        <v>0</v>
      </c>
      <c r="AC773" s="23" t="s">
        <v>1929</v>
      </c>
      <c r="AD773" s="42" t="s">
        <v>423</v>
      </c>
      <c r="AE773" s="42" t="s">
        <v>2071</v>
      </c>
      <c r="AF773" s="42" t="s">
        <v>2393</v>
      </c>
      <c r="AG773" s="42" t="s">
        <v>426</v>
      </c>
      <c r="AH773" s="42" t="s">
        <v>2412</v>
      </c>
      <c r="AI773" s="37"/>
      <c r="AJ773" s="315" t="s">
        <v>2362</v>
      </c>
      <c r="AK773" s="317"/>
      <c r="AL773" s="317"/>
      <c r="AM773" s="317"/>
      <c r="AN773" s="317"/>
    </row>
    <row r="774" ht="21.75" customHeight="1">
      <c r="A774" s="8">
        <v>785.0</v>
      </c>
      <c r="B774" s="27" t="s">
        <v>52</v>
      </c>
      <c r="C774" s="71" t="s">
        <v>2413</v>
      </c>
      <c r="D774" s="73" t="s">
        <v>2414</v>
      </c>
      <c r="E774" s="5" t="s">
        <v>2415</v>
      </c>
      <c r="F774" s="39" t="s">
        <v>1927</v>
      </c>
      <c r="G774" s="315" t="s">
        <v>2362</v>
      </c>
      <c r="H774" s="74"/>
      <c r="I774" s="74"/>
      <c r="J774" s="22" t="s">
        <v>268</v>
      </c>
      <c r="K774" s="10" t="s">
        <v>45</v>
      </c>
      <c r="L774" s="20" t="s">
        <v>403</v>
      </c>
      <c r="M774" s="40" t="s">
        <v>59</v>
      </c>
      <c r="N774" s="27" t="s">
        <v>404</v>
      </c>
      <c r="O774" s="26" t="s">
        <v>405</v>
      </c>
      <c r="P774" s="27">
        <f t="shared" si="1"/>
        <v>45</v>
      </c>
      <c r="Q774" s="28">
        <v>29603.0</v>
      </c>
      <c r="R774" s="29">
        <v>40854.0</v>
      </c>
      <c r="S774" s="30" t="str">
        <f t="shared" si="2"/>
        <v>14 ปี 3 เดือน 8 วัน </v>
      </c>
      <c r="T774" s="31">
        <f t="shared" si="7"/>
        <v>51775</v>
      </c>
      <c r="U774" s="32">
        <f t="shared" si="4"/>
        <v>2041</v>
      </c>
      <c r="V774" s="33" t="str">
        <f t="shared" si="5"/>
        <v>44-48</v>
      </c>
      <c r="W774" s="33" t="str">
        <f t="shared" si="6"/>
        <v>Gen Y 👨‍🦱</v>
      </c>
      <c r="X774" s="31"/>
      <c r="Y774" s="39" t="s">
        <v>2416</v>
      </c>
      <c r="Z774" s="281" t="s">
        <v>2417</v>
      </c>
      <c r="AA774" s="297">
        <v>47621.0</v>
      </c>
      <c r="AB774" s="36" t="b">
        <v>0</v>
      </c>
      <c r="AC774" s="23" t="s">
        <v>1929</v>
      </c>
      <c r="AD774" s="37"/>
      <c r="AE774" s="37"/>
      <c r="AF774" s="42" t="s">
        <v>2376</v>
      </c>
      <c r="AG774" s="42" t="s">
        <v>426</v>
      </c>
      <c r="AH774" s="42" t="s">
        <v>2418</v>
      </c>
      <c r="AI774" s="37"/>
      <c r="AJ774" s="315" t="s">
        <v>2362</v>
      </c>
      <c r="AK774" s="317"/>
      <c r="AL774" s="317"/>
      <c r="AM774" s="317"/>
      <c r="AN774" s="317"/>
    </row>
    <row r="775" ht="21.75" customHeight="1">
      <c r="A775" s="8">
        <v>786.0</v>
      </c>
      <c r="B775" s="27" t="s">
        <v>52</v>
      </c>
      <c r="C775" s="90" t="s">
        <v>2419</v>
      </c>
      <c r="D775" s="73" t="s">
        <v>2420</v>
      </c>
      <c r="E775" s="5" t="s">
        <v>2421</v>
      </c>
      <c r="F775" s="39" t="s">
        <v>1927</v>
      </c>
      <c r="G775" s="315" t="s">
        <v>2362</v>
      </c>
      <c r="H775" s="74"/>
      <c r="I775" s="74"/>
      <c r="J775" s="22" t="s">
        <v>268</v>
      </c>
      <c r="K775" s="10" t="s">
        <v>45</v>
      </c>
      <c r="L775" s="20" t="s">
        <v>403</v>
      </c>
      <c r="M775" s="40" t="s">
        <v>59</v>
      </c>
      <c r="N775" s="27" t="s">
        <v>404</v>
      </c>
      <c r="O775" s="26" t="s">
        <v>405</v>
      </c>
      <c r="P775" s="27">
        <f t="shared" si="1"/>
        <v>39</v>
      </c>
      <c r="Q775" s="28">
        <v>31577.0</v>
      </c>
      <c r="R775" s="29">
        <v>42597.0</v>
      </c>
      <c r="S775" s="30" t="str">
        <f t="shared" si="2"/>
        <v>9 ปี 6 เดือน 0 วัน </v>
      </c>
      <c r="T775" s="31">
        <f t="shared" si="7"/>
        <v>53601</v>
      </c>
      <c r="U775" s="32">
        <f t="shared" si="4"/>
        <v>2046</v>
      </c>
      <c r="V775" s="33" t="str">
        <f t="shared" si="5"/>
        <v>39-43</v>
      </c>
      <c r="W775" s="33" t="str">
        <f t="shared" si="6"/>
        <v>Gen Y 👨‍🦱</v>
      </c>
      <c r="X775" s="20" t="s">
        <v>2422</v>
      </c>
      <c r="Y775" s="39"/>
      <c r="Z775" s="281" t="s">
        <v>2423</v>
      </c>
      <c r="AA775" s="297">
        <v>47742.0</v>
      </c>
      <c r="AB775" s="36" t="b">
        <v>0</v>
      </c>
      <c r="AC775" s="23" t="s">
        <v>1929</v>
      </c>
      <c r="AD775" s="37"/>
      <c r="AE775" s="37"/>
      <c r="AF775" s="42" t="s">
        <v>2376</v>
      </c>
      <c r="AG775" s="42" t="s">
        <v>426</v>
      </c>
      <c r="AH775" s="42" t="s">
        <v>2376</v>
      </c>
      <c r="AI775" s="37"/>
      <c r="AJ775" s="315" t="s">
        <v>2362</v>
      </c>
      <c r="AK775" s="317"/>
      <c r="AL775" s="317"/>
      <c r="AM775" s="317"/>
      <c r="AN775" s="317"/>
    </row>
    <row r="776" ht="21.75" customHeight="1">
      <c r="A776" s="8">
        <v>787.0</v>
      </c>
      <c r="B776" s="27" t="s">
        <v>52</v>
      </c>
      <c r="C776" s="90" t="s">
        <v>2424</v>
      </c>
      <c r="D776" s="73" t="s">
        <v>2425</v>
      </c>
      <c r="E776" s="5" t="s">
        <v>2426</v>
      </c>
      <c r="F776" s="39" t="s">
        <v>1927</v>
      </c>
      <c r="G776" s="315" t="s">
        <v>2362</v>
      </c>
      <c r="H776" s="74"/>
      <c r="I776" s="74"/>
      <c r="J776" s="22" t="s">
        <v>268</v>
      </c>
      <c r="K776" s="10" t="s">
        <v>45</v>
      </c>
      <c r="L776" s="20" t="s">
        <v>403</v>
      </c>
      <c r="M776" s="40" t="s">
        <v>59</v>
      </c>
      <c r="N776" s="27" t="s">
        <v>404</v>
      </c>
      <c r="O776" s="26" t="s">
        <v>405</v>
      </c>
      <c r="P776" s="27">
        <f t="shared" si="1"/>
        <v>41</v>
      </c>
      <c r="Q776" s="28">
        <v>30870.0</v>
      </c>
      <c r="R776" s="99">
        <v>43518.0</v>
      </c>
      <c r="S776" s="30" t="str">
        <f t="shared" si="2"/>
        <v>6 ปี 11 เดือน 24 วัน </v>
      </c>
      <c r="T776" s="31">
        <f t="shared" si="7"/>
        <v>52871</v>
      </c>
      <c r="U776" s="32">
        <f t="shared" si="4"/>
        <v>2044</v>
      </c>
      <c r="V776" s="33" t="str">
        <f t="shared" si="5"/>
        <v>39-43</v>
      </c>
      <c r="W776" s="33" t="str">
        <f t="shared" si="6"/>
        <v>Gen Y 👨‍🦱</v>
      </c>
      <c r="X776" s="20" t="s">
        <v>2427</v>
      </c>
      <c r="Y776" s="74"/>
      <c r="Z776" s="281" t="s">
        <v>2428</v>
      </c>
      <c r="AA776" s="297">
        <v>46922.0</v>
      </c>
      <c r="AB776" s="36" t="b">
        <v>0</v>
      </c>
      <c r="AC776" s="23" t="s">
        <v>1929</v>
      </c>
      <c r="AD776" s="37"/>
      <c r="AE776" s="37"/>
      <c r="AF776" s="42" t="s">
        <v>2376</v>
      </c>
      <c r="AG776" s="42" t="s">
        <v>426</v>
      </c>
      <c r="AH776" s="42" t="s">
        <v>2376</v>
      </c>
      <c r="AI776" s="37"/>
      <c r="AJ776" s="315" t="s">
        <v>2362</v>
      </c>
      <c r="AK776" s="317"/>
      <c r="AL776" s="317"/>
      <c r="AM776" s="317"/>
      <c r="AN776" s="317"/>
    </row>
    <row r="777" ht="21.75" customHeight="1">
      <c r="A777" s="8">
        <v>788.0</v>
      </c>
      <c r="B777" s="27" t="s">
        <v>52</v>
      </c>
      <c r="C777" s="71" t="s">
        <v>2429</v>
      </c>
      <c r="D777" s="73" t="s">
        <v>628</v>
      </c>
      <c r="E777" s="5" t="s">
        <v>2430</v>
      </c>
      <c r="F777" s="302" t="s">
        <v>1964</v>
      </c>
      <c r="G777" s="315" t="s">
        <v>2362</v>
      </c>
      <c r="H777" s="74"/>
      <c r="I777" s="39"/>
      <c r="J777" s="22" t="s">
        <v>268</v>
      </c>
      <c r="K777" s="10" t="s">
        <v>45</v>
      </c>
      <c r="L777" s="20" t="s">
        <v>403</v>
      </c>
      <c r="M777" s="40" t="s">
        <v>59</v>
      </c>
      <c r="N777" s="27" t="s">
        <v>404</v>
      </c>
      <c r="O777" s="26" t="s">
        <v>405</v>
      </c>
      <c r="P777" s="27">
        <f t="shared" si="1"/>
        <v>41</v>
      </c>
      <c r="Q777" s="66">
        <v>30866.0</v>
      </c>
      <c r="R777" s="29">
        <v>44200.0</v>
      </c>
      <c r="S777" s="30" t="str">
        <f t="shared" si="2"/>
        <v>5 ปี 1 เดือน 11 วัน </v>
      </c>
      <c r="T777" s="31">
        <f t="shared" si="7"/>
        <v>52871</v>
      </c>
      <c r="U777" s="32">
        <f t="shared" si="4"/>
        <v>2044</v>
      </c>
      <c r="V777" s="33" t="str">
        <f t="shared" si="5"/>
        <v>39-43</v>
      </c>
      <c r="W777" s="33" t="str">
        <f t="shared" si="6"/>
        <v>Gen Y 👨‍🦱</v>
      </c>
      <c r="X777" s="31"/>
      <c r="Y777" s="74"/>
      <c r="Z777" s="281" t="s">
        <v>2431</v>
      </c>
      <c r="AA777" s="297">
        <v>46922.0</v>
      </c>
      <c r="AB777" s="36" t="b">
        <v>0</v>
      </c>
      <c r="AC777" s="23" t="s">
        <v>1966</v>
      </c>
      <c r="AD777" s="37"/>
      <c r="AE777" s="37"/>
      <c r="AF777" s="42" t="s">
        <v>2432</v>
      </c>
      <c r="AG777" s="42" t="s">
        <v>426</v>
      </c>
      <c r="AH777" s="42" t="s">
        <v>2376</v>
      </c>
      <c r="AI777" s="37"/>
      <c r="AJ777" s="315" t="s">
        <v>2362</v>
      </c>
      <c r="AK777" s="317"/>
      <c r="AL777" s="317"/>
      <c r="AM777" s="317"/>
      <c r="AN777" s="317"/>
    </row>
    <row r="778" ht="21.75" customHeight="1">
      <c r="A778" s="8">
        <v>789.0</v>
      </c>
      <c r="B778" s="27" t="s">
        <v>52</v>
      </c>
      <c r="C778" s="71" t="s">
        <v>2433</v>
      </c>
      <c r="D778" s="73" t="s">
        <v>2434</v>
      </c>
      <c r="E778" s="5" t="s">
        <v>2435</v>
      </c>
      <c r="F778" s="10" t="s">
        <v>159</v>
      </c>
      <c r="G778" s="315" t="s">
        <v>2362</v>
      </c>
      <c r="H778" s="74"/>
      <c r="I778" s="74"/>
      <c r="J778" s="22" t="s">
        <v>268</v>
      </c>
      <c r="K778" s="10" t="s">
        <v>45</v>
      </c>
      <c r="L778" s="23" t="s">
        <v>46</v>
      </c>
      <c r="M778" s="40" t="s">
        <v>59</v>
      </c>
      <c r="N778" s="25" t="s">
        <v>48</v>
      </c>
      <c r="O778" s="26" t="s">
        <v>49</v>
      </c>
      <c r="P778" s="27">
        <f t="shared" si="1"/>
        <v>32</v>
      </c>
      <c r="Q778" s="28">
        <v>34205.0</v>
      </c>
      <c r="R778" s="29">
        <v>42919.0</v>
      </c>
      <c r="S778" s="30" t="str">
        <f t="shared" si="2"/>
        <v>8 ปี 7 เดือน 12 วัน </v>
      </c>
      <c r="T778" s="31">
        <f t="shared" si="7"/>
        <v>56158</v>
      </c>
      <c r="U778" s="32">
        <f t="shared" si="4"/>
        <v>2053</v>
      </c>
      <c r="V778" s="33" t="str">
        <f t="shared" si="5"/>
        <v>29-33</v>
      </c>
      <c r="W778" s="33" t="str">
        <f t="shared" si="6"/>
        <v>Gen Y 👨‍🦱</v>
      </c>
      <c r="X778" s="31"/>
      <c r="Y778" s="74"/>
      <c r="Z778" s="35"/>
      <c r="AA778" s="35"/>
      <c r="AB778" s="36" t="b">
        <v>0</v>
      </c>
      <c r="AC778" s="23" t="s">
        <v>50</v>
      </c>
      <c r="AD778" s="37"/>
      <c r="AE778" s="37"/>
      <c r="AF778" s="42" t="s">
        <v>1922</v>
      </c>
      <c r="AG778" s="42" t="s">
        <v>1922</v>
      </c>
      <c r="AH778" s="39" t="s">
        <v>2363</v>
      </c>
      <c r="AI778" s="37"/>
      <c r="AJ778" s="37"/>
      <c r="AK778" s="38"/>
      <c r="AL778" s="38"/>
      <c r="AM778" s="38"/>
      <c r="AN778" s="38"/>
    </row>
    <row r="779" ht="21.75" customHeight="1">
      <c r="A779" s="8">
        <v>790.0</v>
      </c>
      <c r="B779" s="27" t="s">
        <v>52</v>
      </c>
      <c r="C779" s="71" t="s">
        <v>64</v>
      </c>
      <c r="D779" s="73" t="s">
        <v>2436</v>
      </c>
      <c r="E779" s="27">
        <v>9861.0</v>
      </c>
      <c r="F779" s="39" t="s">
        <v>56</v>
      </c>
      <c r="G779" s="315" t="s">
        <v>2362</v>
      </c>
      <c r="H779" s="74"/>
      <c r="I779" s="74"/>
      <c r="J779" s="22" t="s">
        <v>268</v>
      </c>
      <c r="K779" s="50" t="s">
        <v>135</v>
      </c>
      <c r="L779" s="23" t="s">
        <v>46</v>
      </c>
      <c r="M779" s="40" t="s">
        <v>59</v>
      </c>
      <c r="N779" s="25" t="s">
        <v>48</v>
      </c>
      <c r="O779" s="26" t="s">
        <v>49</v>
      </c>
      <c r="P779" s="27">
        <f t="shared" si="1"/>
        <v>46</v>
      </c>
      <c r="Q779" s="28">
        <v>29178.0</v>
      </c>
      <c r="R779" s="29">
        <v>39783.0</v>
      </c>
      <c r="S779" s="30" t="str">
        <f t="shared" si="2"/>
        <v>17 ปี 2 เดือน 14 วัน </v>
      </c>
      <c r="T779" s="31">
        <f t="shared" si="7"/>
        <v>51410</v>
      </c>
      <c r="U779" s="32">
        <f t="shared" si="4"/>
        <v>2040</v>
      </c>
      <c r="V779" s="33" t="str">
        <f t="shared" si="5"/>
        <v>44-48</v>
      </c>
      <c r="W779" s="33" t="str">
        <f t="shared" si="6"/>
        <v>Gen X 🧔</v>
      </c>
      <c r="X779" s="31"/>
      <c r="Y779" s="74"/>
      <c r="Z779" s="35"/>
      <c r="AA779" s="35"/>
      <c r="AB779" s="36" t="b">
        <v>0</v>
      </c>
      <c r="AC779" s="23" t="s">
        <v>140</v>
      </c>
      <c r="AD779" s="37"/>
      <c r="AE779" s="37"/>
      <c r="AF779" s="42" t="s">
        <v>723</v>
      </c>
      <c r="AG779" s="37"/>
      <c r="AH779" s="39" t="s">
        <v>2363</v>
      </c>
      <c r="AI779" s="37"/>
      <c r="AJ779" s="37"/>
      <c r="AK779" s="38"/>
      <c r="AL779" s="38"/>
      <c r="AM779" s="38"/>
      <c r="AN779" s="38"/>
    </row>
    <row r="780" ht="21.75" customHeight="1">
      <c r="A780" s="8">
        <v>791.0</v>
      </c>
      <c r="B780" s="27" t="s">
        <v>52</v>
      </c>
      <c r="C780" s="71" t="s">
        <v>2437</v>
      </c>
      <c r="D780" s="73" t="s">
        <v>2438</v>
      </c>
      <c r="E780" s="27">
        <v>3099.0</v>
      </c>
      <c r="F780" s="10" t="s">
        <v>159</v>
      </c>
      <c r="G780" s="315" t="s">
        <v>2362</v>
      </c>
      <c r="H780" s="74"/>
      <c r="I780" s="74"/>
      <c r="J780" s="22" t="s">
        <v>268</v>
      </c>
      <c r="K780" s="50" t="s">
        <v>135</v>
      </c>
      <c r="L780" s="23" t="s">
        <v>46</v>
      </c>
      <c r="M780" s="40" t="s">
        <v>59</v>
      </c>
      <c r="N780" s="25" t="s">
        <v>48</v>
      </c>
      <c r="O780" s="26" t="s">
        <v>49</v>
      </c>
      <c r="P780" s="27">
        <f t="shared" si="1"/>
        <v>34</v>
      </c>
      <c r="Q780" s="28">
        <v>33469.0</v>
      </c>
      <c r="R780" s="29">
        <v>43556.0</v>
      </c>
      <c r="S780" s="30" t="str">
        <f t="shared" si="2"/>
        <v>6 ปี 10 เดือน 14 วัน </v>
      </c>
      <c r="T780" s="31">
        <f t="shared" si="7"/>
        <v>55427</v>
      </c>
      <c r="U780" s="32">
        <f t="shared" si="4"/>
        <v>2051</v>
      </c>
      <c r="V780" s="33" t="str">
        <f t="shared" si="5"/>
        <v>34-38</v>
      </c>
      <c r="W780" s="33" t="str">
        <f t="shared" si="6"/>
        <v>Gen Y 👨‍🦱</v>
      </c>
      <c r="X780" s="31"/>
      <c r="Y780" s="74"/>
      <c r="Z780" s="35"/>
      <c r="AA780" s="35"/>
      <c r="AB780" s="36" t="b">
        <v>0</v>
      </c>
      <c r="AC780" s="23" t="s">
        <v>140</v>
      </c>
      <c r="AD780" s="37"/>
      <c r="AE780" s="37"/>
      <c r="AF780" s="42" t="s">
        <v>1922</v>
      </c>
      <c r="AG780" s="42" t="s">
        <v>1922</v>
      </c>
      <c r="AH780" s="39" t="s">
        <v>2363</v>
      </c>
      <c r="AI780" s="37"/>
      <c r="AJ780" s="37"/>
      <c r="AK780" s="38"/>
      <c r="AL780" s="38"/>
      <c r="AM780" s="38"/>
      <c r="AN780" s="38"/>
    </row>
    <row r="781" ht="21.75" customHeight="1">
      <c r="A781" s="8">
        <v>792.0</v>
      </c>
      <c r="B781" s="27" t="s">
        <v>52</v>
      </c>
      <c r="C781" s="71" t="s">
        <v>153</v>
      </c>
      <c r="D781" s="73" t="s">
        <v>2439</v>
      </c>
      <c r="E781" s="132" t="s">
        <v>2440</v>
      </c>
      <c r="F781" s="10" t="s">
        <v>159</v>
      </c>
      <c r="G781" s="315" t="s">
        <v>2362</v>
      </c>
      <c r="H781" s="74"/>
      <c r="I781" s="74"/>
      <c r="J781" s="22" t="s">
        <v>268</v>
      </c>
      <c r="K781" s="10" t="s">
        <v>45</v>
      </c>
      <c r="L781" s="23" t="s">
        <v>46</v>
      </c>
      <c r="M781" s="40" t="s">
        <v>59</v>
      </c>
      <c r="N781" s="25" t="s">
        <v>48</v>
      </c>
      <c r="O781" s="26" t="s">
        <v>49</v>
      </c>
      <c r="P781" s="27">
        <f t="shared" si="1"/>
        <v>30</v>
      </c>
      <c r="Q781" s="31">
        <v>35062.0</v>
      </c>
      <c r="R781" s="78">
        <v>44105.0</v>
      </c>
      <c r="S781" s="79" t="str">
        <f t="shared" si="2"/>
        <v>5 ปี 4 เดือน 14 วัน </v>
      </c>
      <c r="T781" s="31">
        <f t="shared" si="7"/>
        <v>57254</v>
      </c>
      <c r="U781" s="32">
        <f t="shared" si="4"/>
        <v>2056</v>
      </c>
      <c r="V781" s="33" t="str">
        <f t="shared" si="5"/>
        <v>29-33</v>
      </c>
      <c r="W781" s="33" t="str">
        <f t="shared" si="6"/>
        <v>Gen Y 👨‍🦱</v>
      </c>
      <c r="X781" s="31"/>
      <c r="Y781" s="74"/>
      <c r="Z781" s="80"/>
      <c r="AA781" s="80"/>
      <c r="AB781" s="36" t="b">
        <v>0</v>
      </c>
      <c r="AC781" s="23" t="s">
        <v>140</v>
      </c>
      <c r="AD781" s="81"/>
      <c r="AE781" s="81"/>
      <c r="AF781" s="42" t="s">
        <v>1922</v>
      </c>
      <c r="AG781" s="42" t="s">
        <v>1922</v>
      </c>
      <c r="AH781" s="39" t="s">
        <v>2363</v>
      </c>
      <c r="AI781" s="81"/>
      <c r="AJ781" s="81"/>
      <c r="AK781" s="82"/>
      <c r="AL781" s="82"/>
      <c r="AM781" s="82"/>
      <c r="AN781" s="82"/>
    </row>
    <row r="782" ht="21.75" customHeight="1">
      <c r="A782" s="8">
        <v>793.0</v>
      </c>
      <c r="B782" s="27" t="s">
        <v>70</v>
      </c>
      <c r="C782" s="90" t="s">
        <v>2441</v>
      </c>
      <c r="D782" s="73" t="s">
        <v>762</v>
      </c>
      <c r="E782" s="44">
        <v>1454.0</v>
      </c>
      <c r="F782" s="39" t="s">
        <v>1927</v>
      </c>
      <c r="G782" s="315" t="s">
        <v>2442</v>
      </c>
      <c r="H782" s="74"/>
      <c r="I782" s="74"/>
      <c r="J782" s="22" t="s">
        <v>268</v>
      </c>
      <c r="K782" s="10" t="s">
        <v>481</v>
      </c>
      <c r="L782" s="20" t="s">
        <v>403</v>
      </c>
      <c r="M782" s="40" t="s">
        <v>59</v>
      </c>
      <c r="N782" s="27" t="s">
        <v>404</v>
      </c>
      <c r="O782" s="26" t="s">
        <v>405</v>
      </c>
      <c r="P782" s="27">
        <f t="shared" si="1"/>
        <v>55</v>
      </c>
      <c r="Q782" s="28">
        <v>25862.0</v>
      </c>
      <c r="R782" s="29">
        <v>35460.0</v>
      </c>
      <c r="S782" s="30" t="str">
        <f t="shared" si="2"/>
        <v>29 ปี 0 เดือน 16 วัน </v>
      </c>
      <c r="T782" s="31">
        <f t="shared" si="7"/>
        <v>48122</v>
      </c>
      <c r="U782" s="32">
        <f t="shared" si="4"/>
        <v>2031</v>
      </c>
      <c r="V782" s="33" t="str">
        <f t="shared" si="5"/>
        <v>54-58</v>
      </c>
      <c r="W782" s="33" t="str">
        <f t="shared" si="6"/>
        <v>Gen X 🧔</v>
      </c>
      <c r="X782" s="31"/>
      <c r="Y782" s="74"/>
      <c r="Z782" s="100" t="s">
        <v>2443</v>
      </c>
      <c r="AA782" s="297">
        <v>46177.0</v>
      </c>
      <c r="AB782" s="36" t="b">
        <v>0</v>
      </c>
      <c r="AC782" s="23" t="s">
        <v>1929</v>
      </c>
      <c r="AD782" s="42" t="s">
        <v>423</v>
      </c>
      <c r="AE782" s="42" t="s">
        <v>576</v>
      </c>
      <c r="AF782" s="42" t="s">
        <v>2444</v>
      </c>
      <c r="AG782" s="42" t="s">
        <v>1302</v>
      </c>
      <c r="AH782" s="42" t="s">
        <v>2445</v>
      </c>
      <c r="AI782" s="37"/>
      <c r="AJ782" s="315" t="s">
        <v>2442</v>
      </c>
      <c r="AK782" s="317"/>
      <c r="AL782" s="317"/>
      <c r="AM782" s="317"/>
      <c r="AN782" s="317"/>
    </row>
    <row r="783" ht="21.75" customHeight="1">
      <c r="A783" s="8">
        <v>794.0</v>
      </c>
      <c r="B783" s="27" t="s">
        <v>36</v>
      </c>
      <c r="C783" s="71" t="s">
        <v>2446</v>
      </c>
      <c r="D783" s="73" t="s">
        <v>2447</v>
      </c>
      <c r="E783" s="44" t="s">
        <v>2448</v>
      </c>
      <c r="F783" s="39" t="s">
        <v>1942</v>
      </c>
      <c r="G783" s="315" t="s">
        <v>2442</v>
      </c>
      <c r="H783" s="74"/>
      <c r="I783" s="74"/>
      <c r="J783" s="22" t="s">
        <v>268</v>
      </c>
      <c r="K783" s="10" t="s">
        <v>269</v>
      </c>
      <c r="L783" s="20" t="s">
        <v>403</v>
      </c>
      <c r="M783" s="24" t="s">
        <v>47</v>
      </c>
      <c r="N783" s="27" t="s">
        <v>404</v>
      </c>
      <c r="O783" s="26" t="s">
        <v>405</v>
      </c>
      <c r="P783" s="27">
        <f t="shared" si="1"/>
        <v>60</v>
      </c>
      <c r="Q783" s="28">
        <v>24053.0</v>
      </c>
      <c r="R783" s="29">
        <v>34943.0</v>
      </c>
      <c r="S783" s="30" t="str">
        <f t="shared" si="2"/>
        <v>30 ปี 5 เดือน 14 วัน </v>
      </c>
      <c r="T783" s="31">
        <f t="shared" si="7"/>
        <v>46296</v>
      </c>
      <c r="U783" s="32">
        <f t="shared" si="4"/>
        <v>2026</v>
      </c>
      <c r="V783" s="33" t="str">
        <f t="shared" si="5"/>
        <v>59-63</v>
      </c>
      <c r="W783" s="33" t="str">
        <f t="shared" si="6"/>
        <v>Gen X 🧔</v>
      </c>
      <c r="X783" s="31"/>
      <c r="Y783" s="74"/>
      <c r="Z783" s="100" t="s">
        <v>2449</v>
      </c>
      <c r="AA783" s="297">
        <v>46498.0</v>
      </c>
      <c r="AB783" s="36" t="b">
        <v>0</v>
      </c>
      <c r="AC783" s="23" t="s">
        <v>1944</v>
      </c>
      <c r="AD783" s="42" t="s">
        <v>423</v>
      </c>
      <c r="AE783" s="42" t="s">
        <v>2249</v>
      </c>
      <c r="AF783" s="303" t="s">
        <v>2444</v>
      </c>
      <c r="AG783" s="303" t="s">
        <v>1302</v>
      </c>
      <c r="AH783" s="303" t="s">
        <v>2444</v>
      </c>
      <c r="AI783" s="37"/>
      <c r="AJ783" s="315" t="s">
        <v>2442</v>
      </c>
      <c r="AK783" s="317"/>
      <c r="AL783" s="317"/>
      <c r="AM783" s="317"/>
      <c r="AN783" s="317"/>
    </row>
    <row r="784" ht="21.75" customHeight="1">
      <c r="A784" s="8">
        <v>795.0</v>
      </c>
      <c r="B784" s="27" t="s">
        <v>36</v>
      </c>
      <c r="C784" s="90" t="s">
        <v>2450</v>
      </c>
      <c r="D784" s="73" t="s">
        <v>2451</v>
      </c>
      <c r="E784" s="44" t="s">
        <v>2452</v>
      </c>
      <c r="F784" s="39" t="s">
        <v>1942</v>
      </c>
      <c r="G784" s="315" t="s">
        <v>2442</v>
      </c>
      <c r="H784" s="74"/>
      <c r="I784" s="74"/>
      <c r="J784" s="22" t="s">
        <v>268</v>
      </c>
      <c r="K784" s="10" t="s">
        <v>269</v>
      </c>
      <c r="L784" s="20" t="s">
        <v>403</v>
      </c>
      <c r="M784" s="24" t="s">
        <v>47</v>
      </c>
      <c r="N784" s="27" t="s">
        <v>404</v>
      </c>
      <c r="O784" s="26" t="s">
        <v>405</v>
      </c>
      <c r="P784" s="27">
        <f t="shared" si="1"/>
        <v>58</v>
      </c>
      <c r="Q784" s="28">
        <v>24882.0</v>
      </c>
      <c r="R784" s="29">
        <v>33886.0</v>
      </c>
      <c r="S784" s="30" t="str">
        <f t="shared" si="2"/>
        <v>33 ปี 4 เดือน 6 วัน </v>
      </c>
      <c r="T784" s="31">
        <f t="shared" si="7"/>
        <v>47027</v>
      </c>
      <c r="U784" s="32">
        <f t="shared" si="4"/>
        <v>2028</v>
      </c>
      <c r="V784" s="33" t="str">
        <f t="shared" si="5"/>
        <v>54-58</v>
      </c>
      <c r="W784" s="33" t="str">
        <f t="shared" si="6"/>
        <v>Gen X 🧔</v>
      </c>
      <c r="X784" s="31"/>
      <c r="Y784" s="74"/>
      <c r="Z784" s="100" t="s">
        <v>2453</v>
      </c>
      <c r="AA784" s="297">
        <v>46493.0</v>
      </c>
      <c r="AB784" s="36" t="b">
        <v>0</v>
      </c>
      <c r="AC784" s="23" t="s">
        <v>1944</v>
      </c>
      <c r="AD784" s="42" t="s">
        <v>423</v>
      </c>
      <c r="AE784" s="42" t="s">
        <v>576</v>
      </c>
      <c r="AF784" s="303" t="s">
        <v>2444</v>
      </c>
      <c r="AG784" s="303" t="s">
        <v>1302</v>
      </c>
      <c r="AH784" s="303" t="s">
        <v>2444</v>
      </c>
      <c r="AI784" s="37"/>
      <c r="AJ784" s="315" t="s">
        <v>2442</v>
      </c>
      <c r="AK784" s="317"/>
      <c r="AL784" s="317"/>
      <c r="AM784" s="317"/>
      <c r="AN784" s="317"/>
    </row>
    <row r="785" ht="21.75" customHeight="1">
      <c r="A785" s="8">
        <v>796.0</v>
      </c>
      <c r="B785" s="27" t="s">
        <v>36</v>
      </c>
      <c r="C785" s="71" t="s">
        <v>2454</v>
      </c>
      <c r="D785" s="73" t="s">
        <v>2455</v>
      </c>
      <c r="E785" s="44" t="s">
        <v>2456</v>
      </c>
      <c r="F785" s="39" t="s">
        <v>1942</v>
      </c>
      <c r="G785" s="315" t="s">
        <v>2442</v>
      </c>
      <c r="H785" s="74"/>
      <c r="I785" s="74"/>
      <c r="J785" s="22" t="s">
        <v>268</v>
      </c>
      <c r="K785" s="10" t="s">
        <v>269</v>
      </c>
      <c r="L785" s="20" t="s">
        <v>403</v>
      </c>
      <c r="M785" s="24" t="s">
        <v>47</v>
      </c>
      <c r="N785" s="27" t="s">
        <v>404</v>
      </c>
      <c r="O785" s="26" t="s">
        <v>405</v>
      </c>
      <c r="P785" s="27">
        <f t="shared" si="1"/>
        <v>59</v>
      </c>
      <c r="Q785" s="28">
        <v>24456.0</v>
      </c>
      <c r="R785" s="29">
        <v>33637.0</v>
      </c>
      <c r="S785" s="30" t="str">
        <f t="shared" si="2"/>
        <v>34 ปี 0 เดือน 12 วัน </v>
      </c>
      <c r="T785" s="31">
        <f t="shared" si="7"/>
        <v>46661</v>
      </c>
      <c r="U785" s="32">
        <f t="shared" si="4"/>
        <v>2027</v>
      </c>
      <c r="V785" s="33" t="str">
        <f t="shared" si="5"/>
        <v>59-63</v>
      </c>
      <c r="W785" s="33" t="str">
        <f t="shared" si="6"/>
        <v>Gen X 🧔</v>
      </c>
      <c r="X785" s="31"/>
      <c r="Y785" s="74"/>
      <c r="Z785" s="100" t="s">
        <v>2457</v>
      </c>
      <c r="AA785" s="297">
        <v>47411.0</v>
      </c>
      <c r="AB785" s="36" t="b">
        <v>0</v>
      </c>
      <c r="AC785" s="23" t="s">
        <v>1944</v>
      </c>
      <c r="AD785" s="42" t="s">
        <v>423</v>
      </c>
      <c r="AE785" s="42" t="s">
        <v>576</v>
      </c>
      <c r="AF785" s="42" t="s">
        <v>2296</v>
      </c>
      <c r="AG785" s="42" t="s">
        <v>1302</v>
      </c>
      <c r="AH785" s="42" t="s">
        <v>2296</v>
      </c>
      <c r="AI785" s="37"/>
      <c r="AJ785" s="315" t="s">
        <v>2442</v>
      </c>
      <c r="AK785" s="317"/>
      <c r="AL785" s="317"/>
      <c r="AM785" s="317"/>
      <c r="AN785" s="317"/>
    </row>
    <row r="786" ht="21.75" customHeight="1">
      <c r="A786" s="8">
        <v>797.0</v>
      </c>
      <c r="B786" s="27" t="s">
        <v>36</v>
      </c>
      <c r="C786" s="71" t="s">
        <v>2458</v>
      </c>
      <c r="D786" s="73" t="s">
        <v>2459</v>
      </c>
      <c r="E786" s="44" t="s">
        <v>2460</v>
      </c>
      <c r="F786" s="39" t="s">
        <v>1942</v>
      </c>
      <c r="G786" s="315" t="s">
        <v>2442</v>
      </c>
      <c r="H786" s="74"/>
      <c r="I786" s="74"/>
      <c r="J786" s="22" t="s">
        <v>268</v>
      </c>
      <c r="K786" s="10" t="s">
        <v>269</v>
      </c>
      <c r="L786" s="20" t="s">
        <v>403</v>
      </c>
      <c r="M786" s="24" t="s">
        <v>47</v>
      </c>
      <c r="N786" s="27" t="s">
        <v>60</v>
      </c>
      <c r="O786" s="26" t="s">
        <v>61</v>
      </c>
      <c r="P786" s="27">
        <f t="shared" si="1"/>
        <v>59</v>
      </c>
      <c r="Q786" s="28">
        <v>24482.0</v>
      </c>
      <c r="R786" s="29">
        <v>33924.0</v>
      </c>
      <c r="S786" s="30" t="str">
        <f t="shared" si="2"/>
        <v>33 ปี 2 เดือน 30 วัน </v>
      </c>
      <c r="T786" s="31">
        <f t="shared" si="7"/>
        <v>46661</v>
      </c>
      <c r="U786" s="32">
        <f t="shared" si="4"/>
        <v>2027</v>
      </c>
      <c r="V786" s="33" t="str">
        <f t="shared" si="5"/>
        <v>59-63</v>
      </c>
      <c r="W786" s="33" t="str">
        <f t="shared" si="6"/>
        <v>Gen X 🧔</v>
      </c>
      <c r="X786" s="20" t="s">
        <v>1993</v>
      </c>
      <c r="Y786" s="74"/>
      <c r="Z786" s="100" t="s">
        <v>2461</v>
      </c>
      <c r="AA786" s="297">
        <v>46951.0</v>
      </c>
      <c r="AB786" s="36" t="b">
        <v>0</v>
      </c>
      <c r="AC786" s="23" t="s">
        <v>1944</v>
      </c>
      <c r="AD786" s="42" t="s">
        <v>423</v>
      </c>
      <c r="AE786" s="42" t="s">
        <v>560</v>
      </c>
      <c r="AF786" s="303" t="s">
        <v>2444</v>
      </c>
      <c r="AG786" s="303" t="s">
        <v>1302</v>
      </c>
      <c r="AH786" s="303" t="s">
        <v>2444</v>
      </c>
      <c r="AI786" s="37"/>
      <c r="AJ786" s="315" t="s">
        <v>2442</v>
      </c>
      <c r="AK786" s="317"/>
      <c r="AL786" s="317"/>
      <c r="AM786" s="317"/>
      <c r="AN786" s="317"/>
    </row>
    <row r="787" ht="21.75" customHeight="1">
      <c r="A787" s="8">
        <v>798.0</v>
      </c>
      <c r="B787" s="27" t="s">
        <v>36</v>
      </c>
      <c r="C787" s="90" t="s">
        <v>2462</v>
      </c>
      <c r="D787" s="73" t="s">
        <v>2463</v>
      </c>
      <c r="E787" s="44" t="s">
        <v>2464</v>
      </c>
      <c r="F787" s="39" t="s">
        <v>1942</v>
      </c>
      <c r="G787" s="315" t="s">
        <v>2442</v>
      </c>
      <c r="H787" s="74"/>
      <c r="I787" s="74"/>
      <c r="J787" s="22" t="s">
        <v>268</v>
      </c>
      <c r="K787" s="10" t="s">
        <v>269</v>
      </c>
      <c r="L787" s="20" t="s">
        <v>403</v>
      </c>
      <c r="M787" s="24" t="s">
        <v>47</v>
      </c>
      <c r="N787" s="27" t="s">
        <v>404</v>
      </c>
      <c r="O787" s="26" t="s">
        <v>405</v>
      </c>
      <c r="P787" s="27">
        <f t="shared" si="1"/>
        <v>60</v>
      </c>
      <c r="Q787" s="28">
        <v>24054.0</v>
      </c>
      <c r="R787" s="29">
        <v>33637.0</v>
      </c>
      <c r="S787" s="30" t="str">
        <f t="shared" si="2"/>
        <v>34 ปี 0 เดือน 12 วัน </v>
      </c>
      <c r="T787" s="31">
        <f t="shared" si="7"/>
        <v>46296</v>
      </c>
      <c r="U787" s="32">
        <f t="shared" si="4"/>
        <v>2026</v>
      </c>
      <c r="V787" s="33" t="str">
        <f t="shared" si="5"/>
        <v>59-63</v>
      </c>
      <c r="W787" s="33" t="str">
        <f t="shared" si="6"/>
        <v>Gen X 🧔</v>
      </c>
      <c r="X787" s="31"/>
      <c r="Y787" s="74"/>
      <c r="Z787" s="100" t="s">
        <v>2465</v>
      </c>
      <c r="AA787" s="297">
        <v>46951.0</v>
      </c>
      <c r="AB787" s="36" t="b">
        <v>0</v>
      </c>
      <c r="AC787" s="23" t="s">
        <v>1944</v>
      </c>
      <c r="AD787" s="42" t="s">
        <v>423</v>
      </c>
      <c r="AE787" s="42" t="s">
        <v>560</v>
      </c>
      <c r="AF787" s="42" t="s">
        <v>2466</v>
      </c>
      <c r="AG787" s="42" t="s">
        <v>1302</v>
      </c>
      <c r="AH787" s="42" t="s">
        <v>2466</v>
      </c>
      <c r="AI787" s="37"/>
      <c r="AJ787" s="315" t="s">
        <v>2442</v>
      </c>
      <c r="AK787" s="317"/>
      <c r="AL787" s="317"/>
      <c r="AM787" s="317"/>
      <c r="AN787" s="317"/>
    </row>
    <row r="788" ht="21.75" customHeight="1">
      <c r="A788" s="8">
        <v>799.0</v>
      </c>
      <c r="B788" s="27" t="s">
        <v>36</v>
      </c>
      <c r="C788" s="71" t="s">
        <v>2467</v>
      </c>
      <c r="D788" s="73" t="s">
        <v>2468</v>
      </c>
      <c r="E788" s="44" t="s">
        <v>2469</v>
      </c>
      <c r="F788" s="39" t="s">
        <v>1942</v>
      </c>
      <c r="G788" s="315" t="s">
        <v>2442</v>
      </c>
      <c r="H788" s="74"/>
      <c r="I788" s="74"/>
      <c r="J788" s="22" t="s">
        <v>268</v>
      </c>
      <c r="K788" s="10" t="s">
        <v>269</v>
      </c>
      <c r="L788" s="20" t="s">
        <v>403</v>
      </c>
      <c r="M788" s="24" t="s">
        <v>47</v>
      </c>
      <c r="N788" s="27" t="s">
        <v>404</v>
      </c>
      <c r="O788" s="26" t="s">
        <v>405</v>
      </c>
      <c r="P788" s="27">
        <f t="shared" si="1"/>
        <v>59</v>
      </c>
      <c r="Q788" s="28">
        <v>24416.0</v>
      </c>
      <c r="R788" s="29">
        <v>33431.0</v>
      </c>
      <c r="S788" s="30" t="str">
        <f t="shared" si="2"/>
        <v>34 ปี 7 เดือน 3 วัน </v>
      </c>
      <c r="T788" s="31">
        <f t="shared" si="7"/>
        <v>46661</v>
      </c>
      <c r="U788" s="32">
        <f t="shared" si="4"/>
        <v>2027</v>
      </c>
      <c r="V788" s="33" t="str">
        <f t="shared" si="5"/>
        <v>59-63</v>
      </c>
      <c r="W788" s="33" t="str">
        <f t="shared" si="6"/>
        <v>Gen X 🧔</v>
      </c>
      <c r="X788" s="20" t="s">
        <v>2470</v>
      </c>
      <c r="Y788" s="74"/>
      <c r="Z788" s="281" t="s">
        <v>2471</v>
      </c>
      <c r="AA788" s="297">
        <v>46875.0</v>
      </c>
      <c r="AB788" s="36" t="b">
        <v>0</v>
      </c>
      <c r="AC788" s="23" t="s">
        <v>1944</v>
      </c>
      <c r="AD788" s="37"/>
      <c r="AE788" s="37"/>
      <c r="AF788" s="42" t="s">
        <v>2472</v>
      </c>
      <c r="AG788" s="42" t="s">
        <v>1302</v>
      </c>
      <c r="AH788" s="42" t="s">
        <v>2296</v>
      </c>
      <c r="AI788" s="37"/>
      <c r="AJ788" s="315" t="s">
        <v>2442</v>
      </c>
      <c r="AK788" s="317"/>
      <c r="AL788" s="317"/>
      <c r="AM788" s="317"/>
      <c r="AN788" s="317"/>
    </row>
    <row r="789" ht="21.75" customHeight="1">
      <c r="A789" s="8">
        <v>800.0</v>
      </c>
      <c r="B789" s="27" t="s">
        <v>36</v>
      </c>
      <c r="C789" s="71" t="s">
        <v>2473</v>
      </c>
      <c r="D789" s="73" t="s">
        <v>2474</v>
      </c>
      <c r="E789" s="44" t="s">
        <v>2475</v>
      </c>
      <c r="F789" s="39" t="s">
        <v>1927</v>
      </c>
      <c r="G789" s="315" t="s">
        <v>2442</v>
      </c>
      <c r="H789" s="74"/>
      <c r="I789" s="74"/>
      <c r="J789" s="22" t="s">
        <v>268</v>
      </c>
      <c r="K789" s="10" t="s">
        <v>269</v>
      </c>
      <c r="L789" s="20" t="s">
        <v>403</v>
      </c>
      <c r="M789" s="24" t="s">
        <v>47</v>
      </c>
      <c r="N789" s="27" t="s">
        <v>404</v>
      </c>
      <c r="O789" s="26" t="s">
        <v>405</v>
      </c>
      <c r="P789" s="27">
        <f t="shared" si="1"/>
        <v>55</v>
      </c>
      <c r="Q789" s="28">
        <v>25723.0</v>
      </c>
      <c r="R789" s="29">
        <v>34977.0</v>
      </c>
      <c r="S789" s="30" t="str">
        <f t="shared" si="2"/>
        <v>30 ปี 4 เดือน 10 วัน </v>
      </c>
      <c r="T789" s="31">
        <f t="shared" si="7"/>
        <v>47757</v>
      </c>
      <c r="U789" s="32">
        <f t="shared" si="4"/>
        <v>2030</v>
      </c>
      <c r="V789" s="33" t="str">
        <f t="shared" si="5"/>
        <v>54-58</v>
      </c>
      <c r="W789" s="33" t="str">
        <f t="shared" si="6"/>
        <v>Gen X 🧔</v>
      </c>
      <c r="X789" s="20" t="s">
        <v>2476</v>
      </c>
      <c r="Y789" s="74"/>
      <c r="Z789" s="281" t="s">
        <v>2477</v>
      </c>
      <c r="AA789" s="297">
        <v>46951.0</v>
      </c>
      <c r="AB789" s="36" t="b">
        <v>0</v>
      </c>
      <c r="AC789" s="23" t="s">
        <v>1929</v>
      </c>
      <c r="AD789" s="42" t="s">
        <v>423</v>
      </c>
      <c r="AE789" s="42" t="s">
        <v>560</v>
      </c>
      <c r="AF789" s="42" t="s">
        <v>2444</v>
      </c>
      <c r="AG789" s="42" t="s">
        <v>1302</v>
      </c>
      <c r="AH789" s="42" t="s">
        <v>2444</v>
      </c>
      <c r="AI789" s="37"/>
      <c r="AJ789" s="315" t="s">
        <v>2442</v>
      </c>
      <c r="AK789" s="317"/>
      <c r="AL789" s="317"/>
      <c r="AM789" s="317"/>
      <c r="AN789" s="317"/>
    </row>
    <row r="790" ht="21.75" customHeight="1">
      <c r="A790" s="8">
        <v>801.0</v>
      </c>
      <c r="B790" s="27" t="s">
        <v>36</v>
      </c>
      <c r="C790" s="90" t="s">
        <v>2478</v>
      </c>
      <c r="D790" s="73" t="s">
        <v>2479</v>
      </c>
      <c r="E790" s="44" t="s">
        <v>2480</v>
      </c>
      <c r="F790" s="302" t="s">
        <v>1964</v>
      </c>
      <c r="G790" s="315" t="s">
        <v>2442</v>
      </c>
      <c r="H790" s="74"/>
      <c r="I790" s="74"/>
      <c r="J790" s="22" t="s">
        <v>268</v>
      </c>
      <c r="K790" s="10" t="s">
        <v>269</v>
      </c>
      <c r="L790" s="20" t="s">
        <v>403</v>
      </c>
      <c r="M790" s="24" t="s">
        <v>47</v>
      </c>
      <c r="N790" s="27" t="s">
        <v>60</v>
      </c>
      <c r="O790" s="26" t="s">
        <v>61</v>
      </c>
      <c r="P790" s="27">
        <f t="shared" si="1"/>
        <v>54</v>
      </c>
      <c r="Q790" s="28">
        <v>26308.0</v>
      </c>
      <c r="R790" s="29">
        <v>35292.0</v>
      </c>
      <c r="S790" s="30" t="str">
        <f t="shared" si="2"/>
        <v>29 ปี 6 เดือน 0 วัน </v>
      </c>
      <c r="T790" s="31">
        <f t="shared" si="7"/>
        <v>48488</v>
      </c>
      <c r="U790" s="32">
        <f t="shared" si="4"/>
        <v>2032</v>
      </c>
      <c r="V790" s="33" t="str">
        <f t="shared" si="5"/>
        <v>54-58</v>
      </c>
      <c r="W790" s="33" t="str">
        <f t="shared" si="6"/>
        <v>Gen X 🧔</v>
      </c>
      <c r="X790" s="20" t="s">
        <v>2481</v>
      </c>
      <c r="Y790" s="74"/>
      <c r="Z790" s="281" t="s">
        <v>2482</v>
      </c>
      <c r="AA790" s="297">
        <v>46462.0</v>
      </c>
      <c r="AB790" s="36" t="b">
        <v>0</v>
      </c>
      <c r="AC790" s="23" t="s">
        <v>1966</v>
      </c>
      <c r="AD790" s="37"/>
      <c r="AE790" s="37"/>
      <c r="AF790" s="42" t="s">
        <v>2444</v>
      </c>
      <c r="AG790" s="42" t="s">
        <v>1302</v>
      </c>
      <c r="AH790" s="42" t="s">
        <v>2444</v>
      </c>
      <c r="AI790" s="37"/>
      <c r="AJ790" s="315" t="s">
        <v>2442</v>
      </c>
      <c r="AK790" s="317"/>
      <c r="AL790" s="317"/>
      <c r="AM790" s="317"/>
      <c r="AN790" s="317"/>
    </row>
    <row r="791" ht="21.75" customHeight="1">
      <c r="A791" s="8">
        <v>802.0</v>
      </c>
      <c r="B791" s="27" t="s">
        <v>52</v>
      </c>
      <c r="C791" s="71" t="s">
        <v>2483</v>
      </c>
      <c r="D791" s="73" t="s">
        <v>2484</v>
      </c>
      <c r="E791" s="44" t="s">
        <v>2485</v>
      </c>
      <c r="F791" s="39" t="s">
        <v>1927</v>
      </c>
      <c r="G791" s="315" t="s">
        <v>2442</v>
      </c>
      <c r="H791" s="74"/>
      <c r="I791" s="74"/>
      <c r="J791" s="22" t="s">
        <v>268</v>
      </c>
      <c r="K791" s="10" t="s">
        <v>269</v>
      </c>
      <c r="L791" s="20" t="s">
        <v>403</v>
      </c>
      <c r="M791" s="40" t="s">
        <v>59</v>
      </c>
      <c r="N791" s="27" t="s">
        <v>404</v>
      </c>
      <c r="O791" s="26" t="s">
        <v>405</v>
      </c>
      <c r="P791" s="27">
        <f t="shared" si="1"/>
        <v>50</v>
      </c>
      <c r="Q791" s="28">
        <v>27449.0</v>
      </c>
      <c r="R791" s="29">
        <v>36334.0</v>
      </c>
      <c r="S791" s="30" t="str">
        <f t="shared" si="2"/>
        <v>26 ปี 7 เดือน 23 วัน </v>
      </c>
      <c r="T791" s="31">
        <f t="shared" si="7"/>
        <v>49583</v>
      </c>
      <c r="U791" s="32">
        <f t="shared" si="4"/>
        <v>2035</v>
      </c>
      <c r="V791" s="33" t="str">
        <f t="shared" si="5"/>
        <v>49-53</v>
      </c>
      <c r="W791" s="33" t="str">
        <f t="shared" si="6"/>
        <v>Gen X 🧔</v>
      </c>
      <c r="X791" s="31"/>
      <c r="Y791" s="74"/>
      <c r="Z791" s="281" t="s">
        <v>2486</v>
      </c>
      <c r="AA791" s="297">
        <v>47310.0</v>
      </c>
      <c r="AB791" s="36" t="b">
        <v>0</v>
      </c>
      <c r="AC791" s="23" t="s">
        <v>1929</v>
      </c>
      <c r="AD791" s="37"/>
      <c r="AE791" s="37"/>
      <c r="AF791" s="42" t="s">
        <v>2444</v>
      </c>
      <c r="AG791" s="42" t="s">
        <v>1302</v>
      </c>
      <c r="AH791" s="42" t="s">
        <v>2444</v>
      </c>
      <c r="AI791" s="37"/>
      <c r="AJ791" s="315" t="s">
        <v>2442</v>
      </c>
      <c r="AK791" s="317"/>
      <c r="AL791" s="317"/>
      <c r="AM791" s="317"/>
      <c r="AN791" s="317"/>
    </row>
    <row r="792" ht="21.75" customHeight="1">
      <c r="A792" s="8">
        <v>803.0</v>
      </c>
      <c r="B792" s="27" t="s">
        <v>52</v>
      </c>
      <c r="C792" s="71" t="s">
        <v>2487</v>
      </c>
      <c r="D792" s="73" t="s">
        <v>2488</v>
      </c>
      <c r="E792" s="44" t="s">
        <v>2489</v>
      </c>
      <c r="F792" s="39" t="s">
        <v>1927</v>
      </c>
      <c r="G792" s="315" t="s">
        <v>2442</v>
      </c>
      <c r="H792" s="74"/>
      <c r="I792" s="74"/>
      <c r="J792" s="22" t="s">
        <v>268</v>
      </c>
      <c r="K792" s="10" t="s">
        <v>269</v>
      </c>
      <c r="L792" s="20" t="s">
        <v>403</v>
      </c>
      <c r="M792" s="40" t="s">
        <v>59</v>
      </c>
      <c r="N792" s="26" t="s">
        <v>60</v>
      </c>
      <c r="O792" s="26" t="s">
        <v>61</v>
      </c>
      <c r="P792" s="27">
        <f t="shared" si="1"/>
        <v>57</v>
      </c>
      <c r="Q792" s="28">
        <v>25120.0</v>
      </c>
      <c r="R792" s="29">
        <v>34715.0</v>
      </c>
      <c r="S792" s="30" t="str">
        <f t="shared" si="2"/>
        <v>31 ปี 0 เดือน 30 วัน </v>
      </c>
      <c r="T792" s="31">
        <f t="shared" si="7"/>
        <v>47392</v>
      </c>
      <c r="U792" s="32">
        <f t="shared" si="4"/>
        <v>2029</v>
      </c>
      <c r="V792" s="33" t="str">
        <f t="shared" si="5"/>
        <v>54-58</v>
      </c>
      <c r="W792" s="33" t="str">
        <f t="shared" si="6"/>
        <v>Gen X 🧔</v>
      </c>
      <c r="X792" s="21"/>
      <c r="Y792" s="320"/>
      <c r="Z792" s="281" t="s">
        <v>2490</v>
      </c>
      <c r="AA792" s="297">
        <v>47442.0</v>
      </c>
      <c r="AB792" s="36" t="b">
        <v>0</v>
      </c>
      <c r="AC792" s="23" t="s">
        <v>1929</v>
      </c>
      <c r="AD792" s="42" t="s">
        <v>423</v>
      </c>
      <c r="AE792" s="42" t="s">
        <v>576</v>
      </c>
      <c r="AF792" s="42" t="s">
        <v>2444</v>
      </c>
      <c r="AG792" s="42" t="s">
        <v>1302</v>
      </c>
      <c r="AH792" s="42" t="s">
        <v>2444</v>
      </c>
      <c r="AI792" s="37"/>
      <c r="AJ792" s="315" t="s">
        <v>2442</v>
      </c>
      <c r="AK792" s="317"/>
      <c r="AL792" s="317"/>
      <c r="AM792" s="317"/>
      <c r="AN792" s="317"/>
    </row>
    <row r="793" ht="21.75" customHeight="1">
      <c r="A793" s="8">
        <v>804.0</v>
      </c>
      <c r="B793" s="27" t="s">
        <v>36</v>
      </c>
      <c r="C793" s="90" t="s">
        <v>2491</v>
      </c>
      <c r="D793" s="73" t="s">
        <v>2492</v>
      </c>
      <c r="E793" s="44" t="s">
        <v>2493</v>
      </c>
      <c r="F793" s="39" t="s">
        <v>1927</v>
      </c>
      <c r="G793" s="315" t="s">
        <v>2442</v>
      </c>
      <c r="H793" s="74"/>
      <c r="I793" s="74"/>
      <c r="J793" s="22" t="s">
        <v>268</v>
      </c>
      <c r="K793" s="10" t="s">
        <v>45</v>
      </c>
      <c r="L793" s="20" t="s">
        <v>403</v>
      </c>
      <c r="M793" s="24" t="s">
        <v>47</v>
      </c>
      <c r="N793" s="27" t="s">
        <v>60</v>
      </c>
      <c r="O793" s="26" t="s">
        <v>61</v>
      </c>
      <c r="P793" s="27">
        <f t="shared" si="1"/>
        <v>53</v>
      </c>
      <c r="Q793" s="28">
        <v>26589.0</v>
      </c>
      <c r="R793" s="29">
        <v>36538.0</v>
      </c>
      <c r="S793" s="30" t="str">
        <f t="shared" si="2"/>
        <v>26 ปี 1 เดือน 2 วัน </v>
      </c>
      <c r="T793" s="31">
        <f t="shared" si="7"/>
        <v>48853</v>
      </c>
      <c r="U793" s="32">
        <f t="shared" si="4"/>
        <v>2033</v>
      </c>
      <c r="V793" s="33" t="str">
        <f t="shared" si="5"/>
        <v>49-53</v>
      </c>
      <c r="W793" s="33" t="str">
        <f t="shared" si="6"/>
        <v>Gen X 🧔</v>
      </c>
      <c r="X793" s="31"/>
      <c r="Y793" s="74"/>
      <c r="Z793" s="281" t="s">
        <v>2494</v>
      </c>
      <c r="AA793" s="297">
        <v>47380.0</v>
      </c>
      <c r="AB793" s="36" t="b">
        <v>0</v>
      </c>
      <c r="AC793" s="23" t="s">
        <v>1929</v>
      </c>
      <c r="AD793" s="37"/>
      <c r="AE793" s="37"/>
      <c r="AF793" s="42" t="s">
        <v>2444</v>
      </c>
      <c r="AG793" s="42" t="s">
        <v>2495</v>
      </c>
      <c r="AH793" s="42" t="s">
        <v>2496</v>
      </c>
      <c r="AI793" s="37"/>
      <c r="AJ793" s="315" t="s">
        <v>2442</v>
      </c>
      <c r="AK793" s="317"/>
      <c r="AL793" s="317"/>
      <c r="AM793" s="317"/>
      <c r="AN793" s="317"/>
    </row>
    <row r="794" ht="21.75" customHeight="1">
      <c r="A794" s="8">
        <v>805.0</v>
      </c>
      <c r="B794" s="27" t="s">
        <v>52</v>
      </c>
      <c r="C794" s="71" t="s">
        <v>2497</v>
      </c>
      <c r="D794" s="73" t="s">
        <v>2498</v>
      </c>
      <c r="E794" s="44" t="s">
        <v>2499</v>
      </c>
      <c r="F794" s="39" t="s">
        <v>1927</v>
      </c>
      <c r="G794" s="315" t="s">
        <v>2442</v>
      </c>
      <c r="H794" s="74"/>
      <c r="I794" s="74"/>
      <c r="J794" s="22" t="s">
        <v>268</v>
      </c>
      <c r="K794" s="10" t="s">
        <v>45</v>
      </c>
      <c r="L794" s="20" t="s">
        <v>403</v>
      </c>
      <c r="M794" s="40" t="s">
        <v>59</v>
      </c>
      <c r="N794" s="27" t="s">
        <v>404</v>
      </c>
      <c r="O794" s="26" t="s">
        <v>405</v>
      </c>
      <c r="P794" s="27">
        <f t="shared" si="1"/>
        <v>48</v>
      </c>
      <c r="Q794" s="28">
        <v>28338.0</v>
      </c>
      <c r="R794" s="29">
        <v>40782.0</v>
      </c>
      <c r="S794" s="30" t="str">
        <f t="shared" si="2"/>
        <v>14 ปี 5 เดือน 19 วัน </v>
      </c>
      <c r="T794" s="31">
        <f t="shared" si="7"/>
        <v>50314</v>
      </c>
      <c r="U794" s="32">
        <f t="shared" si="4"/>
        <v>2037</v>
      </c>
      <c r="V794" s="33" t="str">
        <f t="shared" si="5"/>
        <v>44-48</v>
      </c>
      <c r="W794" s="33" t="str">
        <f t="shared" si="6"/>
        <v>Gen X 🧔</v>
      </c>
      <c r="X794" s="21"/>
      <c r="Y794" s="74"/>
      <c r="Z794" s="100" t="s">
        <v>2500</v>
      </c>
      <c r="AA794" s="297">
        <v>46201.0</v>
      </c>
      <c r="AB794" s="36" t="b">
        <v>0</v>
      </c>
      <c r="AC794" s="23" t="s">
        <v>1929</v>
      </c>
      <c r="AD794" s="42" t="s">
        <v>423</v>
      </c>
      <c r="AE794" s="42" t="s">
        <v>2249</v>
      </c>
      <c r="AF794" s="42" t="s">
        <v>2296</v>
      </c>
      <c r="AG794" s="303" t="s">
        <v>1311</v>
      </c>
      <c r="AH794" s="42" t="s">
        <v>2501</v>
      </c>
      <c r="AI794" s="37"/>
      <c r="AJ794" s="315" t="s">
        <v>2442</v>
      </c>
      <c r="AK794" s="317"/>
      <c r="AL794" s="317"/>
      <c r="AM794" s="317"/>
      <c r="AN794" s="317"/>
    </row>
    <row r="795" ht="21.75" customHeight="1">
      <c r="A795" s="8">
        <v>806.0</v>
      </c>
      <c r="B795" s="27" t="s">
        <v>52</v>
      </c>
      <c r="C795" s="90" t="s">
        <v>2502</v>
      </c>
      <c r="D795" s="73" t="s">
        <v>2503</v>
      </c>
      <c r="E795" s="44" t="s">
        <v>2504</v>
      </c>
      <c r="F795" s="39" t="s">
        <v>1942</v>
      </c>
      <c r="G795" s="315" t="s">
        <v>2442</v>
      </c>
      <c r="H795" s="74"/>
      <c r="I795" s="74"/>
      <c r="J795" s="22" t="s">
        <v>268</v>
      </c>
      <c r="K795" s="10" t="s">
        <v>45</v>
      </c>
      <c r="L795" s="20" t="s">
        <v>403</v>
      </c>
      <c r="M795" s="40" t="s">
        <v>59</v>
      </c>
      <c r="N795" s="27" t="s">
        <v>404</v>
      </c>
      <c r="O795" s="26" t="s">
        <v>405</v>
      </c>
      <c r="P795" s="27">
        <f t="shared" si="1"/>
        <v>44</v>
      </c>
      <c r="Q795" s="28">
        <v>29966.0</v>
      </c>
      <c r="R795" s="29">
        <v>39273.0</v>
      </c>
      <c r="S795" s="30" t="str">
        <f t="shared" si="2"/>
        <v>18 ปี 7 เดือน 5 วัน </v>
      </c>
      <c r="T795" s="31">
        <f t="shared" si="7"/>
        <v>52140</v>
      </c>
      <c r="U795" s="32">
        <f t="shared" si="4"/>
        <v>2042</v>
      </c>
      <c r="V795" s="33" t="str">
        <f t="shared" si="5"/>
        <v>44-48</v>
      </c>
      <c r="W795" s="33" t="str">
        <f t="shared" si="6"/>
        <v>Gen Y 👨‍🦱</v>
      </c>
      <c r="X795" s="20" t="s">
        <v>2505</v>
      </c>
      <c r="Y795" s="74"/>
      <c r="Z795" s="321" t="s">
        <v>2506</v>
      </c>
      <c r="AA795" s="297">
        <v>46769.0</v>
      </c>
      <c r="AB795" s="36" t="b">
        <v>0</v>
      </c>
      <c r="AC795" s="23" t="s">
        <v>1944</v>
      </c>
      <c r="AD795" s="37"/>
      <c r="AE795" s="37"/>
      <c r="AF795" s="303" t="s">
        <v>2507</v>
      </c>
      <c r="AG795" s="303" t="s">
        <v>2495</v>
      </c>
      <c r="AH795" s="303" t="s">
        <v>2508</v>
      </c>
      <c r="AI795" s="37"/>
      <c r="AJ795" s="315" t="s">
        <v>2442</v>
      </c>
      <c r="AK795" s="317"/>
      <c r="AL795" s="317"/>
      <c r="AM795" s="317"/>
      <c r="AN795" s="317"/>
    </row>
    <row r="796" ht="21.75" customHeight="1">
      <c r="A796" s="8">
        <v>807.0</v>
      </c>
      <c r="B796" s="27" t="s">
        <v>36</v>
      </c>
      <c r="C796" s="90" t="s">
        <v>2509</v>
      </c>
      <c r="D796" s="73" t="s">
        <v>2510</v>
      </c>
      <c r="E796" s="44" t="s">
        <v>2511</v>
      </c>
      <c r="F796" s="39" t="s">
        <v>1942</v>
      </c>
      <c r="G796" s="315" t="s">
        <v>2442</v>
      </c>
      <c r="H796" s="74"/>
      <c r="I796" s="74"/>
      <c r="J796" s="22" t="s">
        <v>268</v>
      </c>
      <c r="K796" s="10" t="s">
        <v>45</v>
      </c>
      <c r="L796" s="20" t="s">
        <v>403</v>
      </c>
      <c r="M796" s="24" t="s">
        <v>47</v>
      </c>
      <c r="N796" s="27" t="s">
        <v>404</v>
      </c>
      <c r="O796" s="26" t="s">
        <v>405</v>
      </c>
      <c r="P796" s="27">
        <f t="shared" si="1"/>
        <v>47</v>
      </c>
      <c r="Q796" s="28">
        <v>28691.0</v>
      </c>
      <c r="R796" s="29">
        <v>39644.0</v>
      </c>
      <c r="S796" s="30" t="str">
        <f t="shared" si="2"/>
        <v>17 ปี 7 เดือน 0 วัน </v>
      </c>
      <c r="T796" s="31">
        <f t="shared" si="7"/>
        <v>50679</v>
      </c>
      <c r="U796" s="32">
        <f t="shared" si="4"/>
        <v>2038</v>
      </c>
      <c r="V796" s="33" t="str">
        <f t="shared" si="5"/>
        <v>44-48</v>
      </c>
      <c r="W796" s="33" t="str">
        <f t="shared" si="6"/>
        <v>Gen X 🧔</v>
      </c>
      <c r="X796" s="21"/>
      <c r="Y796" s="74"/>
      <c r="Z796" s="100" t="s">
        <v>2512</v>
      </c>
      <c r="AA796" s="297">
        <v>47257.0</v>
      </c>
      <c r="AB796" s="36" t="b">
        <v>0</v>
      </c>
      <c r="AC796" s="23" t="s">
        <v>1944</v>
      </c>
      <c r="AD796" s="42" t="s">
        <v>423</v>
      </c>
      <c r="AE796" s="42" t="s">
        <v>560</v>
      </c>
      <c r="AF796" s="42" t="s">
        <v>2296</v>
      </c>
      <c r="AG796" s="303"/>
      <c r="AH796" s="42" t="s">
        <v>2296</v>
      </c>
      <c r="AI796" s="37"/>
      <c r="AJ796" s="315" t="s">
        <v>2442</v>
      </c>
      <c r="AK796" s="317"/>
      <c r="AL796" s="317"/>
      <c r="AM796" s="317"/>
      <c r="AN796" s="317"/>
    </row>
    <row r="797" ht="21.75" customHeight="1">
      <c r="A797" s="8">
        <v>808.0</v>
      </c>
      <c r="B797" s="27" t="s">
        <v>52</v>
      </c>
      <c r="C797" s="71" t="s">
        <v>2513</v>
      </c>
      <c r="D797" s="73" t="s">
        <v>2514</v>
      </c>
      <c r="E797" s="44" t="s">
        <v>2515</v>
      </c>
      <c r="F797" s="39" t="s">
        <v>1942</v>
      </c>
      <c r="G797" s="315" t="s">
        <v>2442</v>
      </c>
      <c r="H797" s="74"/>
      <c r="I797" s="74"/>
      <c r="J797" s="22" t="s">
        <v>268</v>
      </c>
      <c r="K797" s="10" t="s">
        <v>45</v>
      </c>
      <c r="L797" s="20" t="s">
        <v>403</v>
      </c>
      <c r="M797" s="40" t="s">
        <v>59</v>
      </c>
      <c r="N797" s="27" t="s">
        <v>404</v>
      </c>
      <c r="O797" s="26" t="s">
        <v>405</v>
      </c>
      <c r="P797" s="27">
        <f t="shared" si="1"/>
        <v>51</v>
      </c>
      <c r="Q797" s="28">
        <v>27125.0</v>
      </c>
      <c r="R797" s="29">
        <v>40156.0</v>
      </c>
      <c r="S797" s="30" t="str">
        <f t="shared" si="2"/>
        <v>16 ปี 2 เดือน 6 วัน </v>
      </c>
      <c r="T797" s="31">
        <f t="shared" si="7"/>
        <v>49218</v>
      </c>
      <c r="U797" s="32">
        <f t="shared" si="4"/>
        <v>2034</v>
      </c>
      <c r="V797" s="33" t="str">
        <f t="shared" si="5"/>
        <v>49-53</v>
      </c>
      <c r="W797" s="33" t="str">
        <f t="shared" si="6"/>
        <v>Gen X 🧔</v>
      </c>
      <c r="X797" s="31"/>
      <c r="Y797" s="74"/>
      <c r="Z797" s="314" t="s">
        <v>2516</v>
      </c>
      <c r="AA797" s="297">
        <v>46614.0</v>
      </c>
      <c r="AB797" s="36" t="b">
        <v>0</v>
      </c>
      <c r="AC797" s="23" t="s">
        <v>1944</v>
      </c>
      <c r="AD797" s="37"/>
      <c r="AE797" s="37"/>
      <c r="AF797" s="42" t="s">
        <v>2279</v>
      </c>
      <c r="AG797" s="303"/>
      <c r="AH797" s="42" t="s">
        <v>2279</v>
      </c>
      <c r="AI797" s="37"/>
      <c r="AJ797" s="315" t="s">
        <v>2442</v>
      </c>
      <c r="AK797" s="317"/>
      <c r="AL797" s="317"/>
      <c r="AM797" s="317"/>
      <c r="AN797" s="317"/>
    </row>
    <row r="798" ht="21.75" customHeight="1">
      <c r="A798" s="8">
        <v>809.0</v>
      </c>
      <c r="B798" s="27" t="s">
        <v>52</v>
      </c>
      <c r="C798" s="90" t="s">
        <v>2517</v>
      </c>
      <c r="D798" s="73" t="s">
        <v>2518</v>
      </c>
      <c r="E798" s="5" t="s">
        <v>2519</v>
      </c>
      <c r="F798" s="39" t="s">
        <v>1927</v>
      </c>
      <c r="G798" s="315" t="s">
        <v>2442</v>
      </c>
      <c r="H798" s="74"/>
      <c r="I798" s="74"/>
      <c r="J798" s="22" t="s">
        <v>268</v>
      </c>
      <c r="K798" s="10" t="s">
        <v>45</v>
      </c>
      <c r="L798" s="20" t="s">
        <v>403</v>
      </c>
      <c r="M798" s="40" t="s">
        <v>59</v>
      </c>
      <c r="N798" s="27" t="s">
        <v>404</v>
      </c>
      <c r="O798" s="26" t="s">
        <v>405</v>
      </c>
      <c r="P798" s="27">
        <f t="shared" si="1"/>
        <v>41</v>
      </c>
      <c r="Q798" s="28">
        <v>30806.0</v>
      </c>
      <c r="R798" s="29">
        <v>40897.0</v>
      </c>
      <c r="S798" s="30" t="str">
        <f t="shared" si="2"/>
        <v>14 ปี 1 เดือน 26 วัน </v>
      </c>
      <c r="T798" s="31">
        <f t="shared" si="7"/>
        <v>52871</v>
      </c>
      <c r="U798" s="32">
        <f t="shared" si="4"/>
        <v>2044</v>
      </c>
      <c r="V798" s="33" t="str">
        <f t="shared" si="5"/>
        <v>39-43</v>
      </c>
      <c r="W798" s="33" t="str">
        <f t="shared" si="6"/>
        <v>Gen Y 👨‍🦱</v>
      </c>
      <c r="X798" s="20" t="s">
        <v>2162</v>
      </c>
      <c r="Y798" s="74"/>
      <c r="Z798" s="281" t="s">
        <v>2520</v>
      </c>
      <c r="AA798" s="297">
        <v>47457.0</v>
      </c>
      <c r="AB798" s="36" t="b">
        <v>0</v>
      </c>
      <c r="AC798" s="23" t="s">
        <v>1929</v>
      </c>
      <c r="AD798" s="37"/>
      <c r="AE798" s="37"/>
      <c r="AF798" s="42" t="s">
        <v>2296</v>
      </c>
      <c r="AG798" s="303"/>
      <c r="AH798" s="42" t="s">
        <v>2296</v>
      </c>
      <c r="AI798" s="37"/>
      <c r="AJ798" s="315" t="s">
        <v>2442</v>
      </c>
      <c r="AK798" s="317"/>
      <c r="AL798" s="317"/>
      <c r="AM798" s="317"/>
      <c r="AN798" s="317"/>
    </row>
    <row r="799" ht="21.75" customHeight="1">
      <c r="A799" s="8">
        <v>810.0</v>
      </c>
      <c r="B799" s="27" t="s">
        <v>36</v>
      </c>
      <c r="C799" s="75" t="s">
        <v>2521</v>
      </c>
      <c r="D799" s="19" t="s">
        <v>2522</v>
      </c>
      <c r="E799" s="44" t="s">
        <v>2523</v>
      </c>
      <c r="F799" s="39" t="s">
        <v>1927</v>
      </c>
      <c r="G799" s="315" t="s">
        <v>2442</v>
      </c>
      <c r="H799" s="74"/>
      <c r="I799" s="74"/>
      <c r="J799" s="22" t="s">
        <v>268</v>
      </c>
      <c r="K799" s="10" t="s">
        <v>45</v>
      </c>
      <c r="L799" s="20" t="s">
        <v>403</v>
      </c>
      <c r="M799" s="24" t="s">
        <v>47</v>
      </c>
      <c r="N799" s="25" t="s">
        <v>48</v>
      </c>
      <c r="O799" s="26" t="s">
        <v>49</v>
      </c>
      <c r="P799" s="27">
        <f t="shared" si="1"/>
        <v>45</v>
      </c>
      <c r="Q799" s="28">
        <v>29469.0</v>
      </c>
      <c r="R799" s="29">
        <v>41365.0</v>
      </c>
      <c r="S799" s="30" t="str">
        <f t="shared" si="2"/>
        <v>12 ปี 10 เดือน 14 วัน </v>
      </c>
      <c r="T799" s="31">
        <f t="shared" si="7"/>
        <v>51410</v>
      </c>
      <c r="U799" s="32">
        <f t="shared" si="4"/>
        <v>2040</v>
      </c>
      <c r="V799" s="33" t="str">
        <f t="shared" si="5"/>
        <v>44-48</v>
      </c>
      <c r="W799" s="33" t="str">
        <f t="shared" si="6"/>
        <v>Gen X 🧔</v>
      </c>
      <c r="X799" s="31"/>
      <c r="Y799" s="21"/>
      <c r="Z799" s="281" t="s">
        <v>2524</v>
      </c>
      <c r="AA799" s="322">
        <v>45188.0</v>
      </c>
      <c r="AB799" s="36" t="b">
        <v>0</v>
      </c>
      <c r="AC799" s="23" t="s">
        <v>1929</v>
      </c>
      <c r="AD799" s="37"/>
      <c r="AE799" s="37"/>
      <c r="AF799" s="42" t="s">
        <v>2296</v>
      </c>
      <c r="AG799" s="304"/>
      <c r="AH799" s="42" t="s">
        <v>2525</v>
      </c>
      <c r="AI799" s="37"/>
      <c r="AJ799" s="315" t="s">
        <v>2442</v>
      </c>
      <c r="AK799" s="317"/>
      <c r="AL799" s="317"/>
      <c r="AM799" s="317"/>
      <c r="AN799" s="317"/>
    </row>
    <row r="800" ht="21.75" customHeight="1">
      <c r="A800" s="8">
        <v>811.0</v>
      </c>
      <c r="B800" s="26" t="s">
        <v>36</v>
      </c>
      <c r="C800" s="90" t="s">
        <v>2526</v>
      </c>
      <c r="D800" s="72" t="s">
        <v>2527</v>
      </c>
      <c r="E800" s="132" t="s">
        <v>2528</v>
      </c>
      <c r="F800" s="302" t="s">
        <v>1964</v>
      </c>
      <c r="G800" s="315" t="s">
        <v>2442</v>
      </c>
      <c r="H800" s="74"/>
      <c r="I800" s="74"/>
      <c r="J800" s="22" t="s">
        <v>268</v>
      </c>
      <c r="K800" s="10" t="s">
        <v>45</v>
      </c>
      <c r="L800" s="20" t="s">
        <v>403</v>
      </c>
      <c r="M800" s="24" t="s">
        <v>47</v>
      </c>
      <c r="N800" s="26" t="s">
        <v>404</v>
      </c>
      <c r="O800" s="26" t="s">
        <v>405</v>
      </c>
      <c r="P800" s="25">
        <f t="shared" si="1"/>
        <v>35</v>
      </c>
      <c r="Q800" s="66">
        <v>33170.0</v>
      </c>
      <c r="R800" s="67">
        <v>44494.0</v>
      </c>
      <c r="S800" s="30" t="str">
        <f t="shared" si="2"/>
        <v>4 ปี 3 เดือน 21 วัน </v>
      </c>
      <c r="T800" s="31">
        <f t="shared" si="7"/>
        <v>55427</v>
      </c>
      <c r="U800" s="32">
        <f t="shared" si="4"/>
        <v>2051</v>
      </c>
      <c r="V800" s="33" t="str">
        <f t="shared" si="5"/>
        <v>34-38</v>
      </c>
      <c r="W800" s="33" t="str">
        <f t="shared" si="6"/>
        <v>Gen Y 👨‍🦱</v>
      </c>
      <c r="X800" s="31"/>
      <c r="Y800" s="74"/>
      <c r="Z800" s="126" t="s">
        <v>2529</v>
      </c>
      <c r="AA800" s="297">
        <v>47231.0</v>
      </c>
      <c r="AB800" s="36" t="b">
        <v>0</v>
      </c>
      <c r="AC800" s="23" t="s">
        <v>1966</v>
      </c>
      <c r="AD800" s="37"/>
      <c r="AE800" s="37"/>
      <c r="AF800" s="303" t="s">
        <v>2530</v>
      </c>
      <c r="AG800" s="303" t="s">
        <v>1302</v>
      </c>
      <c r="AH800" s="303" t="s">
        <v>2530</v>
      </c>
      <c r="AI800" s="37"/>
      <c r="AJ800" s="315" t="s">
        <v>2442</v>
      </c>
      <c r="AK800" s="317"/>
      <c r="AL800" s="317"/>
      <c r="AM800" s="317"/>
      <c r="AN800" s="317"/>
    </row>
    <row r="801" ht="21.75" customHeight="1">
      <c r="A801" s="8">
        <v>812.0</v>
      </c>
      <c r="B801" s="27" t="s">
        <v>52</v>
      </c>
      <c r="C801" s="75" t="s">
        <v>2531</v>
      </c>
      <c r="D801" s="19" t="s">
        <v>2532</v>
      </c>
      <c r="E801" s="137" t="s">
        <v>2533</v>
      </c>
      <c r="F801" s="302" t="s">
        <v>1964</v>
      </c>
      <c r="G801" s="315" t="s">
        <v>2442</v>
      </c>
      <c r="H801" s="21"/>
      <c r="I801" s="21"/>
      <c r="J801" s="22" t="s">
        <v>268</v>
      </c>
      <c r="K801" s="10" t="s">
        <v>45</v>
      </c>
      <c r="L801" s="20" t="s">
        <v>403</v>
      </c>
      <c r="M801" s="40" t="s">
        <v>59</v>
      </c>
      <c r="N801" s="25" t="s">
        <v>48</v>
      </c>
      <c r="O801" s="26" t="s">
        <v>49</v>
      </c>
      <c r="P801" s="27">
        <f t="shared" si="1"/>
        <v>29</v>
      </c>
      <c r="Q801" s="31">
        <v>35463.0</v>
      </c>
      <c r="R801" s="78">
        <v>45246.0</v>
      </c>
      <c r="S801" s="79" t="str">
        <f t="shared" si="2"/>
        <v>2 ปี 2 เดือน 30 วัน </v>
      </c>
      <c r="T801" s="31">
        <f t="shared" si="7"/>
        <v>57619</v>
      </c>
      <c r="U801" s="32">
        <f t="shared" si="4"/>
        <v>2057</v>
      </c>
      <c r="V801" s="33" t="str">
        <f t="shared" si="5"/>
        <v>29-33</v>
      </c>
      <c r="W801" s="33" t="str">
        <f t="shared" si="6"/>
        <v>Gen Z 🧒</v>
      </c>
      <c r="X801" s="31"/>
      <c r="Y801" s="20"/>
      <c r="Z801" s="298" t="s">
        <v>2534</v>
      </c>
      <c r="AA801" s="297">
        <v>47651.0</v>
      </c>
      <c r="AB801" s="36" t="b">
        <v>0</v>
      </c>
      <c r="AC801" s="20" t="s">
        <v>1966</v>
      </c>
      <c r="AD801" s="21"/>
      <c r="AE801" s="21"/>
      <c r="AF801" s="42" t="s">
        <v>2444</v>
      </c>
      <c r="AG801" s="42" t="s">
        <v>1302</v>
      </c>
      <c r="AH801" s="42" t="s">
        <v>2444</v>
      </c>
      <c r="AI801" s="21"/>
      <c r="AJ801" s="315" t="s">
        <v>2442</v>
      </c>
      <c r="AK801" s="317"/>
      <c r="AL801" s="317"/>
      <c r="AM801" s="317"/>
      <c r="AN801" s="317"/>
    </row>
    <row r="802" ht="21.75" customHeight="1">
      <c r="A802" s="8">
        <v>813.0</v>
      </c>
      <c r="B802" s="26" t="s">
        <v>36</v>
      </c>
      <c r="C802" s="90" t="s">
        <v>2535</v>
      </c>
      <c r="D802" s="72" t="s">
        <v>2536</v>
      </c>
      <c r="E802" s="27">
        <v>2774.0</v>
      </c>
      <c r="F802" s="20" t="s">
        <v>170</v>
      </c>
      <c r="G802" s="315" t="s">
        <v>2442</v>
      </c>
      <c r="H802" s="74"/>
      <c r="I802" s="74"/>
      <c r="J802" s="22" t="s">
        <v>268</v>
      </c>
      <c r="K802" s="50" t="s">
        <v>135</v>
      </c>
      <c r="L802" s="23" t="s">
        <v>172</v>
      </c>
      <c r="M802" s="24" t="s">
        <v>47</v>
      </c>
      <c r="N802" s="26" t="s">
        <v>197</v>
      </c>
      <c r="O802" s="26" t="s">
        <v>174</v>
      </c>
      <c r="P802" s="27">
        <f t="shared" si="1"/>
        <v>31</v>
      </c>
      <c r="Q802" s="77">
        <v>34499.0</v>
      </c>
      <c r="R802" s="78">
        <v>44972.0</v>
      </c>
      <c r="S802" s="79" t="str">
        <f t="shared" si="2"/>
        <v>3 ปี 0 เดือน 0 วัน </v>
      </c>
      <c r="T802" s="31">
        <f t="shared" si="7"/>
        <v>56523</v>
      </c>
      <c r="U802" s="32">
        <f t="shared" si="4"/>
        <v>2054</v>
      </c>
      <c r="V802" s="33" t="str">
        <f t="shared" si="5"/>
        <v>29-33</v>
      </c>
      <c r="W802" s="33" t="str">
        <f t="shared" si="6"/>
        <v>Gen Y 👨‍🦱</v>
      </c>
      <c r="X802" s="31"/>
      <c r="Y802" s="74"/>
      <c r="Z802" s="80"/>
      <c r="AA802" s="80"/>
      <c r="AB802" s="36" t="b">
        <v>0</v>
      </c>
      <c r="AC802" s="23" t="s">
        <v>175</v>
      </c>
      <c r="AD802" s="81"/>
      <c r="AE802" s="81"/>
      <c r="AF802" s="81"/>
      <c r="AG802" s="81"/>
      <c r="AH802" s="81"/>
      <c r="AI802" s="81"/>
      <c r="AJ802" s="81"/>
      <c r="AK802" s="82"/>
      <c r="AL802" s="82"/>
      <c r="AM802" s="82"/>
      <c r="AN802" s="82"/>
    </row>
    <row r="803" ht="21.75" customHeight="1">
      <c r="A803" s="8">
        <v>814.0</v>
      </c>
      <c r="B803" s="27" t="s">
        <v>70</v>
      </c>
      <c r="C803" s="90" t="s">
        <v>320</v>
      </c>
      <c r="D803" s="73" t="s">
        <v>2537</v>
      </c>
      <c r="E803" s="44">
        <v>2995.0</v>
      </c>
      <c r="F803" s="10" t="s">
        <v>159</v>
      </c>
      <c r="G803" s="315" t="s">
        <v>2538</v>
      </c>
      <c r="H803" s="74"/>
      <c r="I803" s="74"/>
      <c r="J803" s="22" t="s">
        <v>268</v>
      </c>
      <c r="K803" s="10" t="s">
        <v>481</v>
      </c>
      <c r="L803" s="23" t="s">
        <v>46</v>
      </c>
      <c r="M803" s="40" t="s">
        <v>59</v>
      </c>
      <c r="N803" s="27" t="s">
        <v>60</v>
      </c>
      <c r="O803" s="26" t="s">
        <v>61</v>
      </c>
      <c r="P803" s="27">
        <f t="shared" si="1"/>
        <v>54</v>
      </c>
      <c r="Q803" s="28">
        <v>25987.0</v>
      </c>
      <c r="R803" s="29">
        <v>35415.0</v>
      </c>
      <c r="S803" s="30" t="str">
        <f t="shared" si="2"/>
        <v>29 ปี 1 เดือน 30 วัน </v>
      </c>
      <c r="T803" s="31">
        <f t="shared" si="7"/>
        <v>48122</v>
      </c>
      <c r="U803" s="32">
        <f t="shared" si="4"/>
        <v>2031</v>
      </c>
      <c r="V803" s="33" t="str">
        <f t="shared" si="5"/>
        <v>54-58</v>
      </c>
      <c r="W803" s="33" t="str">
        <f t="shared" si="6"/>
        <v>Gen X 🧔</v>
      </c>
      <c r="X803" s="31"/>
      <c r="Y803" s="74"/>
      <c r="Z803" s="35"/>
      <c r="AA803" s="35"/>
      <c r="AB803" s="36" t="b">
        <v>0</v>
      </c>
      <c r="AC803" s="39" t="s">
        <v>271</v>
      </c>
      <c r="AD803" s="37"/>
      <c r="AE803" s="37"/>
      <c r="AF803" s="42" t="s">
        <v>1922</v>
      </c>
      <c r="AG803" s="42" t="s">
        <v>1922</v>
      </c>
      <c r="AH803" s="39" t="s">
        <v>2539</v>
      </c>
      <c r="AI803" s="37"/>
      <c r="AJ803" s="37"/>
      <c r="AK803" s="38"/>
      <c r="AL803" s="38"/>
      <c r="AM803" s="38"/>
      <c r="AN803" s="38"/>
    </row>
    <row r="804" ht="21.75" customHeight="1">
      <c r="A804" s="8">
        <v>815.0</v>
      </c>
      <c r="B804" s="27" t="s">
        <v>52</v>
      </c>
      <c r="C804" s="90" t="s">
        <v>2540</v>
      </c>
      <c r="D804" s="73" t="s">
        <v>2541</v>
      </c>
      <c r="E804" s="44">
        <v>3009.0</v>
      </c>
      <c r="F804" s="10" t="s">
        <v>159</v>
      </c>
      <c r="G804" s="315" t="s">
        <v>2538</v>
      </c>
      <c r="H804" s="74"/>
      <c r="I804" s="74"/>
      <c r="J804" s="22" t="s">
        <v>268</v>
      </c>
      <c r="K804" s="10" t="s">
        <v>481</v>
      </c>
      <c r="L804" s="23" t="s">
        <v>46</v>
      </c>
      <c r="M804" s="40" t="s">
        <v>59</v>
      </c>
      <c r="N804" s="25" t="s">
        <v>48</v>
      </c>
      <c r="O804" s="26" t="s">
        <v>49</v>
      </c>
      <c r="P804" s="27">
        <f t="shared" si="1"/>
        <v>59</v>
      </c>
      <c r="Q804" s="28">
        <v>24489.0</v>
      </c>
      <c r="R804" s="29">
        <v>36063.0</v>
      </c>
      <c r="S804" s="30" t="str">
        <f t="shared" si="2"/>
        <v>27 ปี 4 เดือน 21 วัน </v>
      </c>
      <c r="T804" s="31">
        <f t="shared" si="7"/>
        <v>46661</v>
      </c>
      <c r="U804" s="32">
        <f t="shared" si="4"/>
        <v>2027</v>
      </c>
      <c r="V804" s="33" t="str">
        <f t="shared" si="5"/>
        <v>59-63</v>
      </c>
      <c r="W804" s="33" t="str">
        <f t="shared" si="6"/>
        <v>Gen X 🧔</v>
      </c>
      <c r="X804" s="31"/>
      <c r="Y804" s="74"/>
      <c r="Z804" s="35"/>
      <c r="AA804" s="35"/>
      <c r="AB804" s="36" t="b">
        <v>0</v>
      </c>
      <c r="AC804" s="39" t="s">
        <v>271</v>
      </c>
      <c r="AD804" s="37"/>
      <c r="AE804" s="37"/>
      <c r="AF804" s="42" t="s">
        <v>1922</v>
      </c>
      <c r="AG804" s="42" t="s">
        <v>1922</v>
      </c>
      <c r="AH804" s="39" t="s">
        <v>2539</v>
      </c>
      <c r="AI804" s="37"/>
      <c r="AJ804" s="37"/>
      <c r="AK804" s="38"/>
      <c r="AL804" s="38"/>
      <c r="AM804" s="38"/>
      <c r="AN804" s="38"/>
    </row>
    <row r="805" ht="21.75" customHeight="1">
      <c r="A805" s="8">
        <v>816.0</v>
      </c>
      <c r="B805" s="27" t="s">
        <v>70</v>
      </c>
      <c r="C805" s="71" t="s">
        <v>994</v>
      </c>
      <c r="D805" s="73" t="s">
        <v>2361</v>
      </c>
      <c r="E805" s="44">
        <v>3274.0</v>
      </c>
      <c r="F805" s="10" t="s">
        <v>159</v>
      </c>
      <c r="G805" s="315" t="s">
        <v>2538</v>
      </c>
      <c r="H805" s="74"/>
      <c r="I805" s="74"/>
      <c r="J805" s="22" t="s">
        <v>268</v>
      </c>
      <c r="K805" s="10" t="s">
        <v>481</v>
      </c>
      <c r="L805" s="23" t="s">
        <v>46</v>
      </c>
      <c r="M805" s="40" t="s">
        <v>59</v>
      </c>
      <c r="N805" s="25" t="s">
        <v>48</v>
      </c>
      <c r="O805" s="26" t="s">
        <v>49</v>
      </c>
      <c r="P805" s="27">
        <f t="shared" si="1"/>
        <v>60</v>
      </c>
      <c r="Q805" s="28">
        <v>24057.0</v>
      </c>
      <c r="R805" s="29">
        <v>34533.0</v>
      </c>
      <c r="S805" s="30" t="str">
        <f t="shared" si="2"/>
        <v>31 ปี 6 เดือน 28 วัน </v>
      </c>
      <c r="T805" s="31">
        <f t="shared" si="7"/>
        <v>46296</v>
      </c>
      <c r="U805" s="32">
        <f t="shared" si="4"/>
        <v>2026</v>
      </c>
      <c r="V805" s="33" t="str">
        <f t="shared" si="5"/>
        <v>59-63</v>
      </c>
      <c r="W805" s="33" t="str">
        <f t="shared" si="6"/>
        <v>Gen X 🧔</v>
      </c>
      <c r="X805" s="31"/>
      <c r="Y805" s="74"/>
      <c r="Z805" s="35"/>
      <c r="AA805" s="35"/>
      <c r="AB805" s="36" t="b">
        <v>0</v>
      </c>
      <c r="AC805" s="39" t="s">
        <v>271</v>
      </c>
      <c r="AD805" s="37"/>
      <c r="AE805" s="37"/>
      <c r="AF805" s="42" t="s">
        <v>1922</v>
      </c>
      <c r="AG805" s="42" t="s">
        <v>1922</v>
      </c>
      <c r="AH805" s="39" t="s">
        <v>2539</v>
      </c>
      <c r="AI805" s="37"/>
      <c r="AJ805" s="37"/>
      <c r="AK805" s="38"/>
      <c r="AL805" s="38"/>
      <c r="AM805" s="38"/>
      <c r="AN805" s="38"/>
    </row>
    <row r="806" ht="21.75" customHeight="1">
      <c r="A806" s="8">
        <v>817.0</v>
      </c>
      <c r="B806" s="27" t="s">
        <v>36</v>
      </c>
      <c r="C806" s="90" t="s">
        <v>2542</v>
      </c>
      <c r="D806" s="73" t="s">
        <v>2543</v>
      </c>
      <c r="E806" s="44">
        <v>3276.0</v>
      </c>
      <c r="F806" s="302" t="s">
        <v>1964</v>
      </c>
      <c r="G806" s="315" t="s">
        <v>2538</v>
      </c>
      <c r="H806" s="74"/>
      <c r="I806" s="39"/>
      <c r="J806" s="22" t="s">
        <v>268</v>
      </c>
      <c r="K806" s="10" t="s">
        <v>481</v>
      </c>
      <c r="L806" s="20" t="s">
        <v>403</v>
      </c>
      <c r="M806" s="24" t="s">
        <v>47</v>
      </c>
      <c r="N806" s="27" t="s">
        <v>60</v>
      </c>
      <c r="O806" s="26" t="s">
        <v>61</v>
      </c>
      <c r="P806" s="27">
        <f t="shared" si="1"/>
        <v>56</v>
      </c>
      <c r="Q806" s="28">
        <v>25473.0</v>
      </c>
      <c r="R806" s="29">
        <v>33886.0</v>
      </c>
      <c r="S806" s="30" t="str">
        <f t="shared" si="2"/>
        <v>33 ปี 4 เดือน 6 วัน </v>
      </c>
      <c r="T806" s="31">
        <f t="shared" si="7"/>
        <v>47392</v>
      </c>
      <c r="U806" s="32">
        <f t="shared" si="4"/>
        <v>2029</v>
      </c>
      <c r="V806" s="33" t="str">
        <f t="shared" si="5"/>
        <v>54-58</v>
      </c>
      <c r="W806" s="33" t="str">
        <f t="shared" si="6"/>
        <v>Gen X 🧔</v>
      </c>
      <c r="X806" s="21" t="s">
        <v>2544</v>
      </c>
      <c r="Y806" s="74"/>
      <c r="Z806" s="281" t="s">
        <v>2545</v>
      </c>
      <c r="AA806" s="297">
        <v>47715.0</v>
      </c>
      <c r="AB806" s="36" t="b">
        <v>0</v>
      </c>
      <c r="AC806" s="23" t="s">
        <v>1966</v>
      </c>
      <c r="AD806" s="37"/>
      <c r="AE806" s="37"/>
      <c r="AF806" s="42" t="s">
        <v>600</v>
      </c>
      <c r="AG806" s="42" t="s">
        <v>2546</v>
      </c>
      <c r="AH806" s="42" t="s">
        <v>2547</v>
      </c>
      <c r="AI806" s="37"/>
      <c r="AJ806" s="315" t="s">
        <v>2538</v>
      </c>
      <c r="AK806" s="317"/>
      <c r="AL806" s="317"/>
      <c r="AM806" s="317"/>
      <c r="AN806" s="317"/>
    </row>
    <row r="807" ht="21.75" customHeight="1">
      <c r="A807" s="8">
        <v>818.0</v>
      </c>
      <c r="B807" s="27" t="s">
        <v>36</v>
      </c>
      <c r="C807" s="71" t="s">
        <v>2548</v>
      </c>
      <c r="D807" s="73" t="s">
        <v>326</v>
      </c>
      <c r="E807" s="44" t="s">
        <v>2549</v>
      </c>
      <c r="F807" s="39" t="s">
        <v>1942</v>
      </c>
      <c r="G807" s="315" t="s">
        <v>2538</v>
      </c>
      <c r="H807" s="74"/>
      <c r="I807" s="74"/>
      <c r="J807" s="22" t="s">
        <v>268</v>
      </c>
      <c r="K807" s="10" t="s">
        <v>269</v>
      </c>
      <c r="L807" s="20" t="s">
        <v>403</v>
      </c>
      <c r="M807" s="24" t="s">
        <v>47</v>
      </c>
      <c r="N807" s="27" t="s">
        <v>404</v>
      </c>
      <c r="O807" s="26" t="s">
        <v>405</v>
      </c>
      <c r="P807" s="27">
        <f t="shared" si="1"/>
        <v>56</v>
      </c>
      <c r="Q807" s="28">
        <v>25466.0</v>
      </c>
      <c r="R807" s="29">
        <v>35240.0</v>
      </c>
      <c r="S807" s="30" t="str">
        <f t="shared" si="2"/>
        <v>29 ปี 7 เดือน 22 วัน </v>
      </c>
      <c r="T807" s="31">
        <f t="shared" si="7"/>
        <v>47392</v>
      </c>
      <c r="U807" s="32">
        <f t="shared" si="4"/>
        <v>2029</v>
      </c>
      <c r="V807" s="33" t="str">
        <f t="shared" si="5"/>
        <v>54-58</v>
      </c>
      <c r="W807" s="33" t="str">
        <f t="shared" si="6"/>
        <v>Gen X 🧔</v>
      </c>
      <c r="X807" s="31"/>
      <c r="Y807" s="74"/>
      <c r="Z807" s="100" t="s">
        <v>2550</v>
      </c>
      <c r="AA807" s="297">
        <v>47442.0</v>
      </c>
      <c r="AB807" s="36" t="b">
        <v>0</v>
      </c>
      <c r="AC807" s="23" t="s">
        <v>1944</v>
      </c>
      <c r="AD807" s="42" t="s">
        <v>423</v>
      </c>
      <c r="AE807" s="42" t="s">
        <v>560</v>
      </c>
      <c r="AF807" s="42" t="s">
        <v>2296</v>
      </c>
      <c r="AG807" s="37"/>
      <c r="AH807" s="42" t="s">
        <v>2296</v>
      </c>
      <c r="AI807" s="37"/>
      <c r="AJ807" s="315" t="s">
        <v>2538</v>
      </c>
      <c r="AK807" s="317"/>
      <c r="AL807" s="317"/>
      <c r="AM807" s="317"/>
      <c r="AN807" s="317"/>
    </row>
    <row r="808" ht="21.75" customHeight="1">
      <c r="A808" s="8">
        <v>819.0</v>
      </c>
      <c r="B808" s="27" t="s">
        <v>36</v>
      </c>
      <c r="C808" s="71" t="s">
        <v>2551</v>
      </c>
      <c r="D808" s="73" t="s">
        <v>2552</v>
      </c>
      <c r="E808" s="44" t="s">
        <v>2553</v>
      </c>
      <c r="F808" s="302" t="s">
        <v>1964</v>
      </c>
      <c r="G808" s="315" t="s">
        <v>2538</v>
      </c>
      <c r="H808" s="74"/>
      <c r="I808" s="39"/>
      <c r="J808" s="22" t="s">
        <v>268</v>
      </c>
      <c r="K808" s="10" t="s">
        <v>45</v>
      </c>
      <c r="L808" s="20" t="s">
        <v>403</v>
      </c>
      <c r="M808" s="24" t="s">
        <v>47</v>
      </c>
      <c r="N808" s="27" t="s">
        <v>60</v>
      </c>
      <c r="O808" s="26" t="s">
        <v>61</v>
      </c>
      <c r="P808" s="27">
        <f t="shared" si="1"/>
        <v>49</v>
      </c>
      <c r="Q808" s="28">
        <v>28043.0</v>
      </c>
      <c r="R808" s="29">
        <v>37438.0</v>
      </c>
      <c r="S808" s="30" t="str">
        <f t="shared" si="2"/>
        <v>23 ปี 7 เดือน 14 วัน </v>
      </c>
      <c r="T808" s="31">
        <f t="shared" si="7"/>
        <v>50314</v>
      </c>
      <c r="U808" s="32">
        <f t="shared" si="4"/>
        <v>2037</v>
      </c>
      <c r="V808" s="33" t="str">
        <f t="shared" si="5"/>
        <v>49-53</v>
      </c>
      <c r="W808" s="33" t="str">
        <f t="shared" si="6"/>
        <v>Gen X 🧔</v>
      </c>
      <c r="X808" s="21" t="s">
        <v>2554</v>
      </c>
      <c r="Y808" s="74"/>
      <c r="Z808" s="100" t="s">
        <v>2555</v>
      </c>
      <c r="AA808" s="297">
        <v>47169.0</v>
      </c>
      <c r="AB808" s="36" t="b">
        <v>0</v>
      </c>
      <c r="AC808" s="23" t="s">
        <v>1966</v>
      </c>
      <c r="AD808" s="37"/>
      <c r="AE808" s="37"/>
      <c r="AF808" s="42" t="s">
        <v>600</v>
      </c>
      <c r="AG808" s="42" t="s">
        <v>2546</v>
      </c>
      <c r="AH808" s="42" t="s">
        <v>2556</v>
      </c>
      <c r="AI808" s="37"/>
      <c r="AJ808" s="315" t="s">
        <v>2538</v>
      </c>
      <c r="AK808" s="317"/>
      <c r="AL808" s="317"/>
      <c r="AM808" s="317"/>
      <c r="AN808" s="317"/>
    </row>
    <row r="809" ht="21.75" customHeight="1">
      <c r="A809" s="8">
        <v>820.0</v>
      </c>
      <c r="B809" s="27" t="s">
        <v>36</v>
      </c>
      <c r="C809" s="90" t="s">
        <v>2557</v>
      </c>
      <c r="D809" s="73" t="s">
        <v>2558</v>
      </c>
      <c r="E809" s="44" t="s">
        <v>2559</v>
      </c>
      <c r="F809" s="39" t="s">
        <v>1927</v>
      </c>
      <c r="G809" s="315" t="s">
        <v>2538</v>
      </c>
      <c r="H809" s="74"/>
      <c r="I809" s="74"/>
      <c r="J809" s="22" t="s">
        <v>268</v>
      </c>
      <c r="K809" s="10" t="s">
        <v>45</v>
      </c>
      <c r="L809" s="20" t="s">
        <v>403</v>
      </c>
      <c r="M809" s="24" t="s">
        <v>47</v>
      </c>
      <c r="N809" s="27" t="s">
        <v>404</v>
      </c>
      <c r="O809" s="26" t="s">
        <v>405</v>
      </c>
      <c r="P809" s="27">
        <f t="shared" si="1"/>
        <v>48</v>
      </c>
      <c r="Q809" s="28">
        <v>28321.0</v>
      </c>
      <c r="R809" s="29">
        <v>37748.0</v>
      </c>
      <c r="S809" s="30" t="str">
        <f t="shared" si="2"/>
        <v>22 ปี 9 เดือน 8 วัน </v>
      </c>
      <c r="T809" s="31">
        <f t="shared" si="7"/>
        <v>50314</v>
      </c>
      <c r="U809" s="32">
        <f t="shared" si="4"/>
        <v>2037</v>
      </c>
      <c r="V809" s="33" t="str">
        <f t="shared" si="5"/>
        <v>44-48</v>
      </c>
      <c r="W809" s="33" t="str">
        <f t="shared" si="6"/>
        <v>Gen X 🧔</v>
      </c>
      <c r="X809" s="31"/>
      <c r="Y809" s="74"/>
      <c r="Z809" s="100" t="s">
        <v>2560</v>
      </c>
      <c r="AA809" s="297">
        <v>47351.0</v>
      </c>
      <c r="AB809" s="36" t="b">
        <v>0</v>
      </c>
      <c r="AC809" s="23" t="s">
        <v>1929</v>
      </c>
      <c r="AD809" s="37"/>
      <c r="AE809" s="37"/>
      <c r="AF809" s="42" t="s">
        <v>2296</v>
      </c>
      <c r="AG809" s="37"/>
      <c r="AH809" s="42" t="s">
        <v>2296</v>
      </c>
      <c r="AI809" s="37"/>
      <c r="AJ809" s="315" t="s">
        <v>2538</v>
      </c>
      <c r="AK809" s="317"/>
      <c r="AL809" s="317"/>
      <c r="AM809" s="317"/>
      <c r="AN809" s="317"/>
    </row>
    <row r="810" ht="21.75" customHeight="1">
      <c r="A810" s="8">
        <v>822.0</v>
      </c>
      <c r="B810" s="27" t="s">
        <v>52</v>
      </c>
      <c r="C810" s="90" t="s">
        <v>2561</v>
      </c>
      <c r="D810" s="73" t="s">
        <v>1073</v>
      </c>
      <c r="E810" s="44" t="s">
        <v>2562</v>
      </c>
      <c r="F810" s="39" t="s">
        <v>1927</v>
      </c>
      <c r="G810" s="315" t="s">
        <v>2538</v>
      </c>
      <c r="H810" s="74"/>
      <c r="I810" s="39"/>
      <c r="J810" s="22" t="s">
        <v>268</v>
      </c>
      <c r="K810" s="10" t="s">
        <v>45</v>
      </c>
      <c r="L810" s="20" t="s">
        <v>403</v>
      </c>
      <c r="M810" s="40" t="s">
        <v>59</v>
      </c>
      <c r="N810" s="27" t="s">
        <v>404</v>
      </c>
      <c r="O810" s="26" t="s">
        <v>405</v>
      </c>
      <c r="P810" s="27">
        <f t="shared" si="1"/>
        <v>45</v>
      </c>
      <c r="Q810" s="28">
        <v>29587.0</v>
      </c>
      <c r="R810" s="29">
        <v>39273.0</v>
      </c>
      <c r="S810" s="30" t="str">
        <f t="shared" si="2"/>
        <v>18 ปี 7 เดือน 5 วัน </v>
      </c>
      <c r="T810" s="31">
        <f t="shared" si="7"/>
        <v>51775</v>
      </c>
      <c r="U810" s="32">
        <f t="shared" si="4"/>
        <v>2041</v>
      </c>
      <c r="V810" s="33" t="str">
        <f t="shared" si="5"/>
        <v>44-48</v>
      </c>
      <c r="W810" s="33" t="str">
        <f t="shared" si="6"/>
        <v>Gen Y 👨‍🦱</v>
      </c>
      <c r="X810" s="31"/>
      <c r="Y810" s="74"/>
      <c r="Z810" s="100" t="s">
        <v>2563</v>
      </c>
      <c r="AA810" s="297">
        <v>47429.0</v>
      </c>
      <c r="AB810" s="36" t="b">
        <v>0</v>
      </c>
      <c r="AC810" s="23" t="s">
        <v>1929</v>
      </c>
      <c r="AD810" s="37"/>
      <c r="AE810" s="37"/>
      <c r="AF810" s="42" t="s">
        <v>2279</v>
      </c>
      <c r="AG810" s="42" t="s">
        <v>2564</v>
      </c>
      <c r="AH810" s="42" t="s">
        <v>2565</v>
      </c>
      <c r="AI810" s="37"/>
      <c r="AJ810" s="315" t="s">
        <v>2538</v>
      </c>
      <c r="AK810" s="317"/>
      <c r="AL810" s="317"/>
      <c r="AM810" s="317"/>
      <c r="AN810" s="317"/>
    </row>
    <row r="811" ht="21.75" customHeight="1">
      <c r="A811" s="8">
        <v>823.0</v>
      </c>
      <c r="B811" s="27" t="s">
        <v>36</v>
      </c>
      <c r="C811" s="71" t="s">
        <v>2566</v>
      </c>
      <c r="D811" s="73" t="s">
        <v>1948</v>
      </c>
      <c r="E811" s="44" t="s">
        <v>2567</v>
      </c>
      <c r="F811" s="39" t="s">
        <v>1927</v>
      </c>
      <c r="G811" s="315" t="s">
        <v>2538</v>
      </c>
      <c r="H811" s="74"/>
      <c r="I811" s="74"/>
      <c r="J811" s="22" t="s">
        <v>268</v>
      </c>
      <c r="K811" s="10" t="s">
        <v>45</v>
      </c>
      <c r="L811" s="20" t="s">
        <v>403</v>
      </c>
      <c r="M811" s="24" t="s">
        <v>47</v>
      </c>
      <c r="N811" s="27" t="s">
        <v>404</v>
      </c>
      <c r="O811" s="26" t="s">
        <v>405</v>
      </c>
      <c r="P811" s="27">
        <f t="shared" si="1"/>
        <v>49</v>
      </c>
      <c r="Q811" s="28">
        <v>28046.0</v>
      </c>
      <c r="R811" s="29">
        <v>38533.0</v>
      </c>
      <c r="S811" s="30" t="str">
        <f t="shared" si="2"/>
        <v>20 ปี 7 เดือน 16 วัน </v>
      </c>
      <c r="T811" s="31">
        <f t="shared" si="7"/>
        <v>50314</v>
      </c>
      <c r="U811" s="32">
        <f t="shared" si="4"/>
        <v>2037</v>
      </c>
      <c r="V811" s="33" t="str">
        <f t="shared" si="5"/>
        <v>49-53</v>
      </c>
      <c r="W811" s="33" t="str">
        <f t="shared" si="6"/>
        <v>Gen X 🧔</v>
      </c>
      <c r="X811" s="31"/>
      <c r="Y811" s="74"/>
      <c r="Z811" s="100" t="s">
        <v>2568</v>
      </c>
      <c r="AA811" s="297">
        <v>46951.0</v>
      </c>
      <c r="AB811" s="36" t="b">
        <v>0</v>
      </c>
      <c r="AC811" s="23" t="s">
        <v>1929</v>
      </c>
      <c r="AD811" s="37"/>
      <c r="AE811" s="37"/>
      <c r="AF811" s="42" t="s">
        <v>2569</v>
      </c>
      <c r="AG811" s="37"/>
      <c r="AH811" s="42" t="s">
        <v>2569</v>
      </c>
      <c r="AI811" s="37"/>
      <c r="AJ811" s="315" t="s">
        <v>2538</v>
      </c>
      <c r="AK811" s="317"/>
      <c r="AL811" s="317"/>
      <c r="AM811" s="317"/>
      <c r="AN811" s="317"/>
    </row>
    <row r="812" ht="21.75" customHeight="1">
      <c r="A812" s="8">
        <v>824.0</v>
      </c>
      <c r="B812" s="27" t="s">
        <v>52</v>
      </c>
      <c r="C812" s="90" t="s">
        <v>2570</v>
      </c>
      <c r="D812" s="73" t="s">
        <v>2571</v>
      </c>
      <c r="E812" s="44" t="s">
        <v>2572</v>
      </c>
      <c r="F812" s="39" t="s">
        <v>1927</v>
      </c>
      <c r="G812" s="315" t="s">
        <v>2538</v>
      </c>
      <c r="H812" s="74"/>
      <c r="I812" s="74"/>
      <c r="J812" s="22" t="s">
        <v>268</v>
      </c>
      <c r="K812" s="10" t="s">
        <v>45</v>
      </c>
      <c r="L812" s="20" t="s">
        <v>403</v>
      </c>
      <c r="M812" s="40" t="s">
        <v>59</v>
      </c>
      <c r="N812" s="27" t="s">
        <v>404</v>
      </c>
      <c r="O812" s="26" t="s">
        <v>405</v>
      </c>
      <c r="P812" s="27">
        <f t="shared" si="1"/>
        <v>47</v>
      </c>
      <c r="Q812" s="28">
        <v>28885.0</v>
      </c>
      <c r="R812" s="29">
        <v>38910.0</v>
      </c>
      <c r="S812" s="30" t="str">
        <f t="shared" si="2"/>
        <v>19 ปี 7 เดือน 3 วัน </v>
      </c>
      <c r="T812" s="31">
        <f t="shared" si="7"/>
        <v>51044</v>
      </c>
      <c r="U812" s="32">
        <f t="shared" si="4"/>
        <v>2039</v>
      </c>
      <c r="V812" s="33" t="str">
        <f t="shared" si="5"/>
        <v>44-48</v>
      </c>
      <c r="W812" s="33" t="str">
        <f t="shared" si="6"/>
        <v>Gen X 🧔</v>
      </c>
      <c r="X812" s="20" t="s">
        <v>2573</v>
      </c>
      <c r="Y812" s="74"/>
      <c r="Z812" s="100" t="s">
        <v>2574</v>
      </c>
      <c r="AA812" s="297">
        <v>46243.0</v>
      </c>
      <c r="AB812" s="36" t="b">
        <v>0</v>
      </c>
      <c r="AC812" s="23" t="s">
        <v>1929</v>
      </c>
      <c r="AD812" s="37"/>
      <c r="AE812" s="37"/>
      <c r="AF812" s="42" t="s">
        <v>2296</v>
      </c>
      <c r="AG812" s="42" t="s">
        <v>2564</v>
      </c>
      <c r="AH812" s="42" t="s">
        <v>2575</v>
      </c>
      <c r="AI812" s="37"/>
      <c r="AJ812" s="315" t="s">
        <v>2538</v>
      </c>
      <c r="AK812" s="317"/>
      <c r="AL812" s="317"/>
      <c r="AM812" s="317"/>
      <c r="AN812" s="317"/>
    </row>
    <row r="813" ht="21.75" customHeight="1">
      <c r="A813" s="8">
        <v>825.0</v>
      </c>
      <c r="B813" s="27" t="s">
        <v>36</v>
      </c>
      <c r="C813" s="90" t="s">
        <v>2576</v>
      </c>
      <c r="D813" s="73" t="s">
        <v>2577</v>
      </c>
      <c r="E813" s="44" t="s">
        <v>2578</v>
      </c>
      <c r="F813" s="39" t="s">
        <v>1927</v>
      </c>
      <c r="G813" s="315" t="s">
        <v>2538</v>
      </c>
      <c r="H813" s="74"/>
      <c r="I813" s="74"/>
      <c r="J813" s="22" t="s">
        <v>268</v>
      </c>
      <c r="K813" s="10" t="s">
        <v>45</v>
      </c>
      <c r="L813" s="20" t="s">
        <v>403</v>
      </c>
      <c r="M813" s="24" t="s">
        <v>47</v>
      </c>
      <c r="N813" s="27" t="s">
        <v>404</v>
      </c>
      <c r="O813" s="26" t="s">
        <v>405</v>
      </c>
      <c r="P813" s="27">
        <f t="shared" si="1"/>
        <v>48</v>
      </c>
      <c r="Q813" s="28">
        <v>28205.0</v>
      </c>
      <c r="R813" s="29">
        <v>39174.0</v>
      </c>
      <c r="S813" s="30" t="str">
        <f t="shared" si="2"/>
        <v>18 ปี 10 เดือน 13 วัน </v>
      </c>
      <c r="T813" s="31">
        <f t="shared" si="7"/>
        <v>50314</v>
      </c>
      <c r="U813" s="32">
        <f t="shared" si="4"/>
        <v>2037</v>
      </c>
      <c r="V813" s="33" t="str">
        <f t="shared" si="5"/>
        <v>44-48</v>
      </c>
      <c r="W813" s="33" t="str">
        <f t="shared" si="6"/>
        <v>Gen X 🧔</v>
      </c>
      <c r="X813" s="31"/>
      <c r="Y813" s="39" t="s">
        <v>2579</v>
      </c>
      <c r="Z813" s="281" t="s">
        <v>2580</v>
      </c>
      <c r="AA813" s="297">
        <v>47078.0</v>
      </c>
      <c r="AB813" s="36" t="b">
        <v>0</v>
      </c>
      <c r="AC813" s="23" t="s">
        <v>1929</v>
      </c>
      <c r="AD813" s="37"/>
      <c r="AE813" s="37"/>
      <c r="AF813" s="42" t="s">
        <v>2539</v>
      </c>
      <c r="AG813" s="42" t="s">
        <v>2581</v>
      </c>
      <c r="AH813" s="42" t="s">
        <v>2582</v>
      </c>
      <c r="AI813" s="37"/>
      <c r="AJ813" s="315" t="s">
        <v>2538</v>
      </c>
      <c r="AK813" s="317"/>
      <c r="AL813" s="317"/>
      <c r="AM813" s="317"/>
      <c r="AN813" s="317"/>
    </row>
    <row r="814" ht="21.75" customHeight="1">
      <c r="A814" s="8">
        <v>826.0</v>
      </c>
      <c r="B814" s="27" t="s">
        <v>70</v>
      </c>
      <c r="C814" s="90" t="s">
        <v>2583</v>
      </c>
      <c r="D814" s="73" t="s">
        <v>2584</v>
      </c>
      <c r="E814" s="44" t="s">
        <v>2585</v>
      </c>
      <c r="F814" s="39" t="s">
        <v>1927</v>
      </c>
      <c r="G814" s="315" t="s">
        <v>2538</v>
      </c>
      <c r="H814" s="74"/>
      <c r="I814" s="74"/>
      <c r="J814" s="22" t="s">
        <v>268</v>
      </c>
      <c r="K814" s="10" t="s">
        <v>45</v>
      </c>
      <c r="L814" s="20" t="s">
        <v>403</v>
      </c>
      <c r="M814" s="40" t="s">
        <v>59</v>
      </c>
      <c r="N814" s="27" t="s">
        <v>404</v>
      </c>
      <c r="O814" s="26" t="s">
        <v>405</v>
      </c>
      <c r="P814" s="27">
        <f t="shared" si="1"/>
        <v>45</v>
      </c>
      <c r="Q814" s="28">
        <v>29332.0</v>
      </c>
      <c r="R814" s="29">
        <v>39273.0</v>
      </c>
      <c r="S814" s="30" t="str">
        <f t="shared" si="2"/>
        <v>18 ปี 7 เดือน 5 วัน </v>
      </c>
      <c r="T814" s="31">
        <f t="shared" si="7"/>
        <v>51410</v>
      </c>
      <c r="U814" s="32">
        <f t="shared" si="4"/>
        <v>2040</v>
      </c>
      <c r="V814" s="33" t="str">
        <f t="shared" si="5"/>
        <v>44-48</v>
      </c>
      <c r="W814" s="33" t="str">
        <f t="shared" si="6"/>
        <v>Gen X 🧔</v>
      </c>
      <c r="X814" s="31"/>
      <c r="Y814" s="74"/>
      <c r="Z814" s="281" t="s">
        <v>2586</v>
      </c>
      <c r="AA814" s="297">
        <v>47078.0</v>
      </c>
      <c r="AB814" s="36" t="b">
        <v>0</v>
      </c>
      <c r="AC814" s="23" t="s">
        <v>1929</v>
      </c>
      <c r="AD814" s="37"/>
      <c r="AE814" s="37"/>
      <c r="AF814" s="42" t="s">
        <v>2296</v>
      </c>
      <c r="AG814" s="42" t="s">
        <v>2587</v>
      </c>
      <c r="AH814" s="42" t="s">
        <v>2588</v>
      </c>
      <c r="AI814" s="37"/>
      <c r="AJ814" s="315" t="s">
        <v>2538</v>
      </c>
      <c r="AK814" s="317"/>
      <c r="AL814" s="317"/>
      <c r="AM814" s="317"/>
      <c r="AN814" s="317"/>
    </row>
    <row r="815" ht="21.75" customHeight="1">
      <c r="A815" s="8">
        <v>827.0</v>
      </c>
      <c r="B815" s="27" t="s">
        <v>52</v>
      </c>
      <c r="C815" s="90" t="s">
        <v>2589</v>
      </c>
      <c r="D815" s="73" t="s">
        <v>2590</v>
      </c>
      <c r="E815" s="44" t="s">
        <v>2591</v>
      </c>
      <c r="F815" s="39" t="s">
        <v>1927</v>
      </c>
      <c r="G815" s="315" t="s">
        <v>2538</v>
      </c>
      <c r="H815" s="74"/>
      <c r="I815" s="39"/>
      <c r="J815" s="22" t="s">
        <v>268</v>
      </c>
      <c r="K815" s="10" t="s">
        <v>45</v>
      </c>
      <c r="L815" s="20" t="s">
        <v>403</v>
      </c>
      <c r="M815" s="40" t="s">
        <v>59</v>
      </c>
      <c r="N815" s="26" t="s">
        <v>404</v>
      </c>
      <c r="O815" s="26" t="s">
        <v>405</v>
      </c>
      <c r="P815" s="27">
        <f t="shared" si="1"/>
        <v>38</v>
      </c>
      <c r="Q815" s="28">
        <v>31909.0</v>
      </c>
      <c r="R815" s="29">
        <v>41306.0</v>
      </c>
      <c r="S815" s="30" t="str">
        <f t="shared" si="2"/>
        <v>13 ปี 0 เดือน 14 วัน </v>
      </c>
      <c r="T815" s="31">
        <f t="shared" si="7"/>
        <v>53966</v>
      </c>
      <c r="U815" s="32">
        <f t="shared" si="4"/>
        <v>2047</v>
      </c>
      <c r="V815" s="33" t="str">
        <f t="shared" si="5"/>
        <v>34-38</v>
      </c>
      <c r="W815" s="33" t="str">
        <f t="shared" si="6"/>
        <v>Gen Y 👨‍🦱</v>
      </c>
      <c r="X815" s="31"/>
      <c r="Y815" s="74"/>
      <c r="Z815" s="126" t="s">
        <v>2592</v>
      </c>
      <c r="AA815" s="297">
        <v>46188.0</v>
      </c>
      <c r="AB815" s="36" t="b">
        <v>0</v>
      </c>
      <c r="AC815" s="23" t="s">
        <v>1929</v>
      </c>
      <c r="AD815" s="37"/>
      <c r="AE815" s="37"/>
      <c r="AF815" s="42" t="s">
        <v>600</v>
      </c>
      <c r="AG815" s="42" t="s">
        <v>2581</v>
      </c>
      <c r="AH815" s="42" t="s">
        <v>2588</v>
      </c>
      <c r="AI815" s="37"/>
      <c r="AJ815" s="315" t="s">
        <v>2538</v>
      </c>
      <c r="AK815" s="317"/>
      <c r="AL815" s="317"/>
      <c r="AM815" s="317"/>
      <c r="AN815" s="317"/>
    </row>
    <row r="816" ht="21.75" customHeight="1">
      <c r="A816" s="8">
        <v>828.0</v>
      </c>
      <c r="B816" s="27" t="s">
        <v>36</v>
      </c>
      <c r="C816" s="90" t="s">
        <v>2593</v>
      </c>
      <c r="D816" s="73" t="s">
        <v>415</v>
      </c>
      <c r="E816" s="44" t="s">
        <v>2594</v>
      </c>
      <c r="F816" s="39" t="s">
        <v>1942</v>
      </c>
      <c r="G816" s="315" t="s">
        <v>2538</v>
      </c>
      <c r="H816" s="74"/>
      <c r="I816" s="74"/>
      <c r="J816" s="22" t="s">
        <v>268</v>
      </c>
      <c r="K816" s="10" t="s">
        <v>45</v>
      </c>
      <c r="L816" s="20" t="s">
        <v>403</v>
      </c>
      <c r="M816" s="24" t="s">
        <v>47</v>
      </c>
      <c r="N816" s="27" t="s">
        <v>404</v>
      </c>
      <c r="O816" s="26" t="s">
        <v>405</v>
      </c>
      <c r="P816" s="27">
        <f t="shared" si="1"/>
        <v>42</v>
      </c>
      <c r="Q816" s="28">
        <v>30636.0</v>
      </c>
      <c r="R816" s="29">
        <v>41641.0</v>
      </c>
      <c r="S816" s="30" t="str">
        <f t="shared" si="2"/>
        <v>12 ปี 1 เดือน 13 วัน </v>
      </c>
      <c r="T816" s="31">
        <f t="shared" si="7"/>
        <v>52871</v>
      </c>
      <c r="U816" s="32">
        <f t="shared" si="4"/>
        <v>2044</v>
      </c>
      <c r="V816" s="33" t="str">
        <f t="shared" si="5"/>
        <v>39-43</v>
      </c>
      <c r="W816" s="33" t="str">
        <f t="shared" si="6"/>
        <v>Gen Y 👨‍🦱</v>
      </c>
      <c r="X816" s="20" t="s">
        <v>2595</v>
      </c>
      <c r="Y816" s="74"/>
      <c r="Z816" s="281" t="s">
        <v>2596</v>
      </c>
      <c r="AA816" s="297">
        <v>46957.0</v>
      </c>
      <c r="AB816" s="36" t="b">
        <v>0</v>
      </c>
      <c r="AC816" s="23" t="s">
        <v>1944</v>
      </c>
      <c r="AD816" s="37"/>
      <c r="AE816" s="37"/>
      <c r="AF816" s="42" t="s">
        <v>2296</v>
      </c>
      <c r="AG816" s="37"/>
      <c r="AH816" s="42" t="s">
        <v>1971</v>
      </c>
      <c r="AI816" s="37"/>
      <c r="AJ816" s="315" t="s">
        <v>2538</v>
      </c>
      <c r="AK816" s="317"/>
      <c r="AL816" s="317"/>
      <c r="AM816" s="317"/>
      <c r="AN816" s="317"/>
    </row>
    <row r="817" ht="21.75" customHeight="1">
      <c r="A817" s="8">
        <v>829.0</v>
      </c>
      <c r="B817" s="27" t="s">
        <v>52</v>
      </c>
      <c r="C817" s="90" t="s">
        <v>2597</v>
      </c>
      <c r="D817" s="73" t="s">
        <v>2598</v>
      </c>
      <c r="E817" s="5" t="s">
        <v>2599</v>
      </c>
      <c r="F817" s="39" t="s">
        <v>1927</v>
      </c>
      <c r="G817" s="315" t="s">
        <v>2538</v>
      </c>
      <c r="H817" s="74"/>
      <c r="I817" s="74"/>
      <c r="J817" s="22" t="s">
        <v>268</v>
      </c>
      <c r="K817" s="10" t="s">
        <v>45</v>
      </c>
      <c r="L817" s="20" t="s">
        <v>403</v>
      </c>
      <c r="M817" s="40" t="s">
        <v>59</v>
      </c>
      <c r="N817" s="27" t="s">
        <v>404</v>
      </c>
      <c r="O817" s="26" t="s">
        <v>405</v>
      </c>
      <c r="P817" s="27">
        <f t="shared" si="1"/>
        <v>40</v>
      </c>
      <c r="Q817" s="28">
        <v>31421.0</v>
      </c>
      <c r="R817" s="29">
        <v>41641.0</v>
      </c>
      <c r="S817" s="30" t="str">
        <f t="shared" si="2"/>
        <v>12 ปี 1 เดือน 13 วัน </v>
      </c>
      <c r="T817" s="31">
        <f t="shared" si="7"/>
        <v>53601</v>
      </c>
      <c r="U817" s="32">
        <f t="shared" si="4"/>
        <v>2046</v>
      </c>
      <c r="V817" s="33" t="str">
        <f t="shared" si="5"/>
        <v>39-43</v>
      </c>
      <c r="W817" s="33" t="str">
        <f t="shared" si="6"/>
        <v>Gen Y 👨‍🦱</v>
      </c>
      <c r="X817" s="31"/>
      <c r="Y817" s="74"/>
      <c r="Z817" s="281" t="s">
        <v>2600</v>
      </c>
      <c r="AA817" s="297">
        <v>47715.0</v>
      </c>
      <c r="AB817" s="36" t="b">
        <v>0</v>
      </c>
      <c r="AC817" s="23" t="s">
        <v>1929</v>
      </c>
      <c r="AD817" s="37"/>
      <c r="AE817" s="37"/>
      <c r="AF817" s="42" t="s">
        <v>2279</v>
      </c>
      <c r="AG817" s="37"/>
      <c r="AH817" s="42" t="s">
        <v>2279</v>
      </c>
      <c r="AI817" s="37"/>
      <c r="AJ817" s="315" t="s">
        <v>2538</v>
      </c>
      <c r="AK817" s="317"/>
      <c r="AL817" s="317"/>
      <c r="AM817" s="317"/>
      <c r="AN817" s="317"/>
    </row>
    <row r="818" ht="21.75" customHeight="1">
      <c r="A818" s="8">
        <v>830.0</v>
      </c>
      <c r="B818" s="26" t="s">
        <v>36</v>
      </c>
      <c r="C818" s="90" t="s">
        <v>2601</v>
      </c>
      <c r="D818" s="72" t="s">
        <v>2602</v>
      </c>
      <c r="E818" s="137" t="s">
        <v>2603</v>
      </c>
      <c r="F818" s="302" t="s">
        <v>1964</v>
      </c>
      <c r="G818" s="315" t="s">
        <v>2538</v>
      </c>
      <c r="H818" s="74"/>
      <c r="I818" s="39"/>
      <c r="J818" s="22" t="s">
        <v>268</v>
      </c>
      <c r="K818" s="10" t="s">
        <v>45</v>
      </c>
      <c r="L818" s="20" t="s">
        <v>403</v>
      </c>
      <c r="M818" s="24" t="s">
        <v>47</v>
      </c>
      <c r="N818" s="40" t="s">
        <v>60</v>
      </c>
      <c r="O818" s="26" t="s">
        <v>61</v>
      </c>
      <c r="P818" s="27">
        <f t="shared" si="1"/>
        <v>34</v>
      </c>
      <c r="Q818" s="66">
        <v>33352.0</v>
      </c>
      <c r="R818" s="67">
        <v>45323.0</v>
      </c>
      <c r="S818" s="30" t="str">
        <f t="shared" si="2"/>
        <v>2 ปี 0 เดือน 14 วัน </v>
      </c>
      <c r="T818" s="31">
        <f t="shared" si="7"/>
        <v>55427</v>
      </c>
      <c r="U818" s="32">
        <f t="shared" si="4"/>
        <v>2051</v>
      </c>
      <c r="V818" s="33" t="str">
        <f t="shared" si="5"/>
        <v>34-38</v>
      </c>
      <c r="W818" s="33" t="str">
        <f t="shared" si="6"/>
        <v>Gen Y 👨‍🦱</v>
      </c>
      <c r="X818" s="31"/>
      <c r="Y818" s="74"/>
      <c r="Z818" s="281" t="s">
        <v>2604</v>
      </c>
      <c r="AA818" s="297">
        <v>47602.0</v>
      </c>
      <c r="AB818" s="36" t="b">
        <v>0</v>
      </c>
      <c r="AC818" s="23" t="s">
        <v>1966</v>
      </c>
      <c r="AD818" s="37"/>
      <c r="AE818" s="42" t="s">
        <v>2605</v>
      </c>
      <c r="AF818" s="42" t="s">
        <v>600</v>
      </c>
      <c r="AG818" s="42" t="s">
        <v>2546</v>
      </c>
      <c r="AH818" s="303"/>
      <c r="AI818" s="37"/>
      <c r="AJ818" s="315" t="s">
        <v>2538</v>
      </c>
      <c r="AK818" s="317"/>
      <c r="AL818" s="317"/>
      <c r="AM818" s="317"/>
      <c r="AN818" s="317"/>
    </row>
    <row r="819" ht="21.75" customHeight="1">
      <c r="A819" s="8">
        <v>831.0</v>
      </c>
      <c r="B819" s="27" t="s">
        <v>52</v>
      </c>
      <c r="C819" s="90" t="s">
        <v>2606</v>
      </c>
      <c r="D819" s="73" t="s">
        <v>2607</v>
      </c>
      <c r="E819" s="44" t="s">
        <v>2608</v>
      </c>
      <c r="F819" s="10" t="s">
        <v>159</v>
      </c>
      <c r="G819" s="315" t="s">
        <v>2538</v>
      </c>
      <c r="H819" s="74"/>
      <c r="I819" s="74"/>
      <c r="J819" s="22" t="s">
        <v>268</v>
      </c>
      <c r="K819" s="10" t="s">
        <v>45</v>
      </c>
      <c r="L819" s="23" t="s">
        <v>46</v>
      </c>
      <c r="M819" s="40" t="s">
        <v>59</v>
      </c>
      <c r="N819" s="25" t="s">
        <v>48</v>
      </c>
      <c r="O819" s="26" t="s">
        <v>49</v>
      </c>
      <c r="P819" s="27">
        <f t="shared" si="1"/>
        <v>51</v>
      </c>
      <c r="Q819" s="28">
        <v>27164.0</v>
      </c>
      <c r="R819" s="29">
        <v>42020.0</v>
      </c>
      <c r="S819" s="30" t="str">
        <f t="shared" si="2"/>
        <v>11 ปี 0 เดือน 30 วัน </v>
      </c>
      <c r="T819" s="31">
        <f t="shared" si="7"/>
        <v>49218</v>
      </c>
      <c r="U819" s="32">
        <f t="shared" si="4"/>
        <v>2034</v>
      </c>
      <c r="V819" s="33" t="str">
        <f t="shared" si="5"/>
        <v>49-53</v>
      </c>
      <c r="W819" s="33" t="str">
        <f t="shared" si="6"/>
        <v>Gen X 🧔</v>
      </c>
      <c r="X819" s="31"/>
      <c r="Y819" s="74"/>
      <c r="Z819" s="35"/>
      <c r="AA819" s="35"/>
      <c r="AB819" s="41" t="b">
        <v>0</v>
      </c>
      <c r="AC819" s="23" t="s">
        <v>50</v>
      </c>
      <c r="AD819" s="37"/>
      <c r="AE819" s="37"/>
      <c r="AF819" s="42" t="s">
        <v>1922</v>
      </c>
      <c r="AG819" s="42" t="s">
        <v>1922</v>
      </c>
      <c r="AH819" s="39" t="s">
        <v>2539</v>
      </c>
      <c r="AI819" s="37"/>
      <c r="AJ819" s="37"/>
      <c r="AK819" s="38"/>
      <c r="AL819" s="38"/>
      <c r="AM819" s="38"/>
      <c r="AN819" s="38"/>
    </row>
    <row r="820" ht="21.75" customHeight="1">
      <c r="A820" s="8">
        <v>832.0</v>
      </c>
      <c r="B820" s="27" t="s">
        <v>52</v>
      </c>
      <c r="C820" s="323" t="s">
        <v>2609</v>
      </c>
      <c r="D820" s="73" t="s">
        <v>2610</v>
      </c>
      <c r="E820" s="6">
        <v>3071.0</v>
      </c>
      <c r="F820" s="39" t="s">
        <v>56</v>
      </c>
      <c r="G820" s="315" t="s">
        <v>2538</v>
      </c>
      <c r="H820" s="74"/>
      <c r="I820" s="74"/>
      <c r="J820" s="22" t="s">
        <v>268</v>
      </c>
      <c r="K820" s="50" t="s">
        <v>135</v>
      </c>
      <c r="L820" s="23" t="s">
        <v>46</v>
      </c>
      <c r="M820" s="40" t="s">
        <v>59</v>
      </c>
      <c r="N820" s="25" t="s">
        <v>48</v>
      </c>
      <c r="O820" s="26" t="s">
        <v>49</v>
      </c>
      <c r="P820" s="27">
        <f t="shared" si="1"/>
        <v>44</v>
      </c>
      <c r="Q820" s="28">
        <v>29705.0</v>
      </c>
      <c r="R820" s="29">
        <v>41836.0</v>
      </c>
      <c r="S820" s="30" t="str">
        <f t="shared" si="2"/>
        <v>11 ปี 6 เดือน 30 วัน </v>
      </c>
      <c r="T820" s="31">
        <f t="shared" si="7"/>
        <v>51775</v>
      </c>
      <c r="U820" s="32">
        <f t="shared" si="4"/>
        <v>2041</v>
      </c>
      <c r="V820" s="33" t="str">
        <f t="shared" si="5"/>
        <v>44-48</v>
      </c>
      <c r="W820" s="33" t="str">
        <f t="shared" si="6"/>
        <v>Gen Y 👨‍🦱</v>
      </c>
      <c r="X820" s="31"/>
      <c r="Y820" s="74"/>
      <c r="Z820" s="35"/>
      <c r="AA820" s="35"/>
      <c r="AB820" s="36" t="b">
        <v>0</v>
      </c>
      <c r="AC820" s="23" t="s">
        <v>140</v>
      </c>
      <c r="AD820" s="37"/>
      <c r="AE820" s="37"/>
      <c r="AF820" s="42" t="s">
        <v>723</v>
      </c>
      <c r="AG820" s="37"/>
      <c r="AH820" s="39" t="s">
        <v>2539</v>
      </c>
      <c r="AI820" s="37"/>
      <c r="AJ820" s="37"/>
      <c r="AK820" s="38"/>
      <c r="AL820" s="38"/>
      <c r="AM820" s="38"/>
      <c r="AN820" s="38"/>
    </row>
    <row r="821" ht="21.75" customHeight="1">
      <c r="A821" s="8">
        <v>833.0</v>
      </c>
      <c r="B821" s="324" t="s">
        <v>36</v>
      </c>
      <c r="C821" s="325" t="s">
        <v>2611</v>
      </c>
      <c r="D821" s="326" t="s">
        <v>2612</v>
      </c>
      <c r="E821" s="327" t="s">
        <v>2613</v>
      </c>
      <c r="F821" s="20" t="s">
        <v>170</v>
      </c>
      <c r="G821" s="20" t="s">
        <v>41</v>
      </c>
      <c r="H821" s="74"/>
      <c r="I821" s="153" t="s">
        <v>146</v>
      </c>
      <c r="J821" s="328" t="s">
        <v>44</v>
      </c>
      <c r="K821" s="311" t="s">
        <v>2614</v>
      </c>
      <c r="L821" s="23" t="s">
        <v>172</v>
      </c>
      <c r="M821" s="24" t="s">
        <v>47</v>
      </c>
      <c r="N821" s="329" t="s">
        <v>173</v>
      </c>
      <c r="O821" s="26" t="s">
        <v>174</v>
      </c>
      <c r="P821" s="329">
        <f t="shared" si="1"/>
        <v>73</v>
      </c>
      <c r="Q821" s="330">
        <v>19360.0</v>
      </c>
      <c r="R821" s="330">
        <v>41548.0</v>
      </c>
      <c r="S821" s="331" t="str">
        <f t="shared" si="2"/>
        <v>12 ปี 4 เดือน 14 วัน </v>
      </c>
      <c r="T821" s="31">
        <f t="shared" si="7"/>
        <v>41548</v>
      </c>
      <c r="U821" s="32">
        <f t="shared" si="4"/>
        <v>2013</v>
      </c>
      <c r="V821" s="33" t="str">
        <f t="shared" si="5"/>
        <v>59-63</v>
      </c>
      <c r="W821" s="33" t="str">
        <f t="shared" si="6"/>
        <v>Boomer 👵</v>
      </c>
      <c r="X821" s="332"/>
      <c r="Y821" s="333"/>
      <c r="Z821" s="333"/>
      <c r="AA821" s="297"/>
      <c r="AB821" s="41" t="b">
        <v>0</v>
      </c>
      <c r="AC821" s="23" t="s">
        <v>175</v>
      </c>
      <c r="AD821" s="117"/>
      <c r="AE821" s="117"/>
      <c r="AF821" s="117"/>
      <c r="AG821" s="117"/>
      <c r="AH821" s="117"/>
      <c r="AI821" s="117"/>
      <c r="AJ821" s="117"/>
      <c r="AK821" s="118"/>
      <c r="AL821" s="118"/>
      <c r="AM821" s="118"/>
      <c r="AN821" s="118"/>
    </row>
    <row r="822" ht="21.75" customHeight="1">
      <c r="A822" s="8">
        <v>834.0</v>
      </c>
      <c r="B822" s="324" t="s">
        <v>52</v>
      </c>
      <c r="C822" s="325" t="s">
        <v>2615</v>
      </c>
      <c r="D822" s="326" t="s">
        <v>373</v>
      </c>
      <c r="E822" s="334" t="s">
        <v>2616</v>
      </c>
      <c r="F822" s="335" t="s">
        <v>2617</v>
      </c>
      <c r="G822" s="39" t="s">
        <v>485</v>
      </c>
      <c r="H822" s="153" t="s">
        <v>2618</v>
      </c>
      <c r="I822" s="153" t="s">
        <v>2619</v>
      </c>
      <c r="J822" s="328" t="s">
        <v>268</v>
      </c>
      <c r="K822" s="311" t="s">
        <v>2614</v>
      </c>
      <c r="L822" s="23" t="s">
        <v>172</v>
      </c>
      <c r="M822" s="40" t="s">
        <v>59</v>
      </c>
      <c r="N822" s="329" t="s">
        <v>218</v>
      </c>
      <c r="O822" s="26" t="s">
        <v>174</v>
      </c>
      <c r="P822" s="329">
        <f t="shared" si="1"/>
        <v>34</v>
      </c>
      <c r="Q822" s="330">
        <v>33529.0</v>
      </c>
      <c r="R822" s="330">
        <v>41460.0</v>
      </c>
      <c r="S822" s="331" t="str">
        <f t="shared" si="2"/>
        <v>12 ปี 7 เดือน 10 วัน </v>
      </c>
      <c r="T822" s="31">
        <f t="shared" si="7"/>
        <v>55793</v>
      </c>
      <c r="U822" s="32">
        <f t="shared" si="4"/>
        <v>2052</v>
      </c>
      <c r="V822" s="33" t="str">
        <f t="shared" si="5"/>
        <v>34-38</v>
      </c>
      <c r="W822" s="33" t="str">
        <f t="shared" si="6"/>
        <v>Gen Y 👨‍🦱</v>
      </c>
      <c r="X822" s="332"/>
      <c r="Y822" s="336"/>
      <c r="Z822" s="333"/>
      <c r="AA822" s="336"/>
      <c r="AB822" s="41" t="b">
        <v>0</v>
      </c>
      <c r="AC822" s="23" t="s">
        <v>175</v>
      </c>
      <c r="AD822" s="117"/>
      <c r="AE822" s="117"/>
      <c r="AF822" s="117"/>
      <c r="AG822" s="117"/>
      <c r="AH822" s="117"/>
      <c r="AI822" s="117"/>
      <c r="AJ822" s="117"/>
      <c r="AK822" s="118"/>
      <c r="AL822" s="118"/>
      <c r="AM822" s="118"/>
      <c r="AN822" s="118"/>
    </row>
    <row r="823" ht="21.75" customHeight="1">
      <c r="A823" s="8">
        <v>835.0</v>
      </c>
      <c r="B823" s="324" t="s">
        <v>52</v>
      </c>
      <c r="C823" s="325" t="s">
        <v>458</v>
      </c>
      <c r="D823" s="326" t="s">
        <v>2620</v>
      </c>
      <c r="E823" s="334" t="s">
        <v>2621</v>
      </c>
      <c r="F823" s="335" t="s">
        <v>2617</v>
      </c>
      <c r="G823" s="39" t="s">
        <v>485</v>
      </c>
      <c r="H823" s="337"/>
      <c r="I823" s="338"/>
      <c r="J823" s="328" t="s">
        <v>268</v>
      </c>
      <c r="K823" s="311" t="s">
        <v>2614</v>
      </c>
      <c r="L823" s="23" t="s">
        <v>172</v>
      </c>
      <c r="M823" s="40" t="s">
        <v>59</v>
      </c>
      <c r="N823" s="329" t="s">
        <v>197</v>
      </c>
      <c r="O823" s="26" t="s">
        <v>174</v>
      </c>
      <c r="P823" s="329">
        <f t="shared" si="1"/>
        <v>32</v>
      </c>
      <c r="Q823" s="330">
        <v>34017.0</v>
      </c>
      <c r="R823" s="330">
        <v>41883.0</v>
      </c>
      <c r="S823" s="331" t="str">
        <f t="shared" si="2"/>
        <v>11 ปี 5 เดือน 14 วัน </v>
      </c>
      <c r="T823" s="31">
        <f t="shared" si="7"/>
        <v>56158</v>
      </c>
      <c r="U823" s="32">
        <f t="shared" si="4"/>
        <v>2053</v>
      </c>
      <c r="V823" s="33" t="str">
        <f t="shared" si="5"/>
        <v>29-33</v>
      </c>
      <c r="W823" s="33" t="str">
        <f t="shared" si="6"/>
        <v>Gen Y 👨‍🦱</v>
      </c>
      <c r="X823" s="332"/>
      <c r="Y823" s="336"/>
      <c r="Z823" s="333"/>
      <c r="AA823" s="336"/>
      <c r="AB823" s="41" t="b">
        <v>0</v>
      </c>
      <c r="AC823" s="23" t="s">
        <v>175</v>
      </c>
      <c r="AD823" s="117"/>
      <c r="AE823" s="117"/>
      <c r="AF823" s="117"/>
      <c r="AG823" s="117"/>
      <c r="AH823" s="117"/>
      <c r="AI823" s="117"/>
      <c r="AJ823" s="117"/>
      <c r="AK823" s="118"/>
      <c r="AL823" s="118"/>
      <c r="AM823" s="118"/>
      <c r="AN823" s="118"/>
    </row>
    <row r="824" ht="21.75" customHeight="1">
      <c r="A824" s="8">
        <v>836.0</v>
      </c>
      <c r="B824" s="324" t="s">
        <v>52</v>
      </c>
      <c r="C824" s="325" t="s">
        <v>2622</v>
      </c>
      <c r="D824" s="326" t="s">
        <v>373</v>
      </c>
      <c r="E824" s="334" t="s">
        <v>2623</v>
      </c>
      <c r="F824" s="39" t="s">
        <v>56</v>
      </c>
      <c r="G824" s="39" t="s">
        <v>485</v>
      </c>
      <c r="H824" s="153" t="s">
        <v>2618</v>
      </c>
      <c r="I824" s="153" t="s">
        <v>2619</v>
      </c>
      <c r="J824" s="328" t="s">
        <v>268</v>
      </c>
      <c r="K824" s="311" t="s">
        <v>2614</v>
      </c>
      <c r="L824" s="23" t="s">
        <v>46</v>
      </c>
      <c r="M824" s="40" t="s">
        <v>59</v>
      </c>
      <c r="N824" s="25" t="s">
        <v>48</v>
      </c>
      <c r="O824" s="26" t="s">
        <v>49</v>
      </c>
      <c r="P824" s="329">
        <f t="shared" si="1"/>
        <v>35</v>
      </c>
      <c r="Q824" s="330">
        <v>32979.0</v>
      </c>
      <c r="R824" s="330">
        <v>40281.0</v>
      </c>
      <c r="S824" s="331" t="str">
        <f t="shared" si="2"/>
        <v>15 ปี 10 เดือน 2 วัน </v>
      </c>
      <c r="T824" s="31">
        <f t="shared" si="7"/>
        <v>55062</v>
      </c>
      <c r="U824" s="32">
        <f t="shared" si="4"/>
        <v>2050</v>
      </c>
      <c r="V824" s="33" t="str">
        <f t="shared" si="5"/>
        <v>34-38</v>
      </c>
      <c r="W824" s="33" t="str">
        <f t="shared" si="6"/>
        <v>Gen Y 👨‍🦱</v>
      </c>
      <c r="X824" s="332"/>
      <c r="Y824" s="336"/>
      <c r="Z824" s="333"/>
      <c r="AA824" s="336"/>
      <c r="AB824" s="36" t="b">
        <v>0</v>
      </c>
      <c r="AC824" s="23" t="s">
        <v>140</v>
      </c>
      <c r="AD824" s="117"/>
      <c r="AE824" s="117"/>
      <c r="AF824" s="117"/>
      <c r="AG824" s="117"/>
      <c r="AH824" s="117"/>
      <c r="AI824" s="117"/>
      <c r="AJ824" s="117"/>
      <c r="AK824" s="118"/>
      <c r="AL824" s="118"/>
      <c r="AM824" s="118"/>
      <c r="AN824" s="118"/>
    </row>
    <row r="825" ht="21.75" customHeight="1">
      <c r="A825" s="8">
        <v>837.0</v>
      </c>
      <c r="B825" s="324" t="s">
        <v>52</v>
      </c>
      <c r="C825" s="325" t="s">
        <v>2624</v>
      </c>
      <c r="D825" s="326" t="s">
        <v>1462</v>
      </c>
      <c r="E825" s="334" t="s">
        <v>2625</v>
      </c>
      <c r="F825" s="10" t="s">
        <v>159</v>
      </c>
      <c r="G825" s="39" t="s">
        <v>485</v>
      </c>
      <c r="H825" s="153" t="s">
        <v>2618</v>
      </c>
      <c r="I825" s="153" t="s">
        <v>2619</v>
      </c>
      <c r="J825" s="328" t="s">
        <v>268</v>
      </c>
      <c r="K825" s="311" t="s">
        <v>2614</v>
      </c>
      <c r="L825" s="23" t="s">
        <v>46</v>
      </c>
      <c r="M825" s="40" t="s">
        <v>59</v>
      </c>
      <c r="N825" s="25" t="s">
        <v>48</v>
      </c>
      <c r="O825" s="26" t="s">
        <v>49</v>
      </c>
      <c r="P825" s="329">
        <f t="shared" si="1"/>
        <v>33</v>
      </c>
      <c r="Q825" s="330">
        <v>33993.0</v>
      </c>
      <c r="R825" s="330">
        <v>43282.0</v>
      </c>
      <c r="S825" s="331" t="str">
        <f t="shared" si="2"/>
        <v>7 ปี 7 เดือน 14 วัน </v>
      </c>
      <c r="T825" s="31">
        <f t="shared" si="7"/>
        <v>56158</v>
      </c>
      <c r="U825" s="32">
        <f t="shared" si="4"/>
        <v>2053</v>
      </c>
      <c r="V825" s="33" t="str">
        <f t="shared" si="5"/>
        <v>29-33</v>
      </c>
      <c r="W825" s="33" t="str">
        <f t="shared" si="6"/>
        <v>Gen Y 👨‍🦱</v>
      </c>
      <c r="X825" s="332"/>
      <c r="Y825" s="336"/>
      <c r="Z825" s="333"/>
      <c r="AA825" s="336"/>
      <c r="AB825" s="36" t="b">
        <v>0</v>
      </c>
      <c r="AC825" s="23" t="s">
        <v>140</v>
      </c>
      <c r="AD825" s="339"/>
      <c r="AE825" s="339"/>
      <c r="AF825" s="153" t="s">
        <v>2619</v>
      </c>
      <c r="AG825" s="127" t="s">
        <v>426</v>
      </c>
      <c r="AH825" s="153" t="s">
        <v>2619</v>
      </c>
      <c r="AI825" s="339"/>
      <c r="AJ825" s="339"/>
      <c r="AK825" s="340"/>
      <c r="AL825" s="340"/>
      <c r="AM825" s="340"/>
      <c r="AN825" s="340"/>
    </row>
    <row r="826" ht="21.75" customHeight="1">
      <c r="A826" s="8">
        <v>838.0</v>
      </c>
      <c r="B826" s="324" t="s">
        <v>52</v>
      </c>
      <c r="C826" s="325" t="s">
        <v>2626</v>
      </c>
      <c r="D826" s="326" t="s">
        <v>2627</v>
      </c>
      <c r="E826" s="334" t="s">
        <v>2628</v>
      </c>
      <c r="F826" s="268" t="s">
        <v>2629</v>
      </c>
      <c r="G826" s="39" t="s">
        <v>485</v>
      </c>
      <c r="H826" s="341"/>
      <c r="I826" s="341"/>
      <c r="J826" s="328" t="s">
        <v>268</v>
      </c>
      <c r="K826" s="311" t="s">
        <v>2614</v>
      </c>
      <c r="L826" s="23" t="s">
        <v>172</v>
      </c>
      <c r="M826" s="40" t="s">
        <v>59</v>
      </c>
      <c r="N826" s="329" t="s">
        <v>311</v>
      </c>
      <c r="O826" s="26" t="s">
        <v>174</v>
      </c>
      <c r="P826" s="329">
        <f t="shared" si="1"/>
        <v>28</v>
      </c>
      <c r="Q826" s="330">
        <v>35555.0</v>
      </c>
      <c r="R826" s="330">
        <v>43009.0</v>
      </c>
      <c r="S826" s="331" t="str">
        <f t="shared" si="2"/>
        <v>8 ปี 4 เดือน 14 วัน </v>
      </c>
      <c r="T826" s="31">
        <f t="shared" si="7"/>
        <v>57619</v>
      </c>
      <c r="U826" s="32">
        <f t="shared" si="4"/>
        <v>2057</v>
      </c>
      <c r="V826" s="33" t="str">
        <f t="shared" si="5"/>
        <v>24-28</v>
      </c>
      <c r="W826" s="33" t="str">
        <f t="shared" si="6"/>
        <v>Gen Z 🧒</v>
      </c>
      <c r="X826" s="342"/>
      <c r="Y826" s="333"/>
      <c r="Z826" s="333"/>
      <c r="AA826" s="333"/>
      <c r="AB826" s="41" t="b">
        <v>0</v>
      </c>
      <c r="AC826" s="23" t="s">
        <v>175</v>
      </c>
      <c r="AD826" s="339"/>
      <c r="AE826" s="339"/>
      <c r="AF826" s="339"/>
      <c r="AG826" s="339"/>
      <c r="AH826" s="339"/>
      <c r="AI826" s="339"/>
      <c r="AJ826" s="339"/>
      <c r="AK826" s="340"/>
      <c r="AL826" s="340"/>
      <c r="AM826" s="340"/>
      <c r="AN826" s="340"/>
    </row>
    <row r="827" ht="21.75" customHeight="1">
      <c r="A827" s="8">
        <v>839.0</v>
      </c>
      <c r="B827" s="324" t="s">
        <v>52</v>
      </c>
      <c r="C827" s="325" t="s">
        <v>2630</v>
      </c>
      <c r="D827" s="326" t="s">
        <v>1492</v>
      </c>
      <c r="E827" s="334" t="s">
        <v>2631</v>
      </c>
      <c r="F827" s="335" t="s">
        <v>2617</v>
      </c>
      <c r="G827" s="39" t="s">
        <v>485</v>
      </c>
      <c r="H827" s="153" t="s">
        <v>2618</v>
      </c>
      <c r="I827" s="153" t="s">
        <v>2619</v>
      </c>
      <c r="J827" s="328" t="s">
        <v>268</v>
      </c>
      <c r="K827" s="311" t="s">
        <v>2614</v>
      </c>
      <c r="L827" s="23" t="s">
        <v>172</v>
      </c>
      <c r="M827" s="40" t="s">
        <v>59</v>
      </c>
      <c r="N827" s="329" t="s">
        <v>190</v>
      </c>
      <c r="O827" s="26" t="s">
        <v>174</v>
      </c>
      <c r="P827" s="329">
        <f t="shared" si="1"/>
        <v>30</v>
      </c>
      <c r="Q827" s="330">
        <v>34992.0</v>
      </c>
      <c r="R827" s="330">
        <v>43374.0</v>
      </c>
      <c r="S827" s="331" t="str">
        <f t="shared" si="2"/>
        <v>7 ปี 4 เดือน 14 วัน </v>
      </c>
      <c r="T827" s="31">
        <f t="shared" si="7"/>
        <v>57254</v>
      </c>
      <c r="U827" s="32">
        <f t="shared" si="4"/>
        <v>2056</v>
      </c>
      <c r="V827" s="33" t="str">
        <f t="shared" si="5"/>
        <v>29-33</v>
      </c>
      <c r="W827" s="33" t="str">
        <f t="shared" si="6"/>
        <v>Gen Y 👨‍🦱</v>
      </c>
      <c r="X827" s="342"/>
      <c r="Y827" s="333"/>
      <c r="Z827" s="333"/>
      <c r="AA827" s="333"/>
      <c r="AB827" s="41" t="b">
        <v>0</v>
      </c>
      <c r="AC827" s="23" t="s">
        <v>175</v>
      </c>
      <c r="AD827" s="339"/>
      <c r="AE827" s="339"/>
      <c r="AF827" s="339"/>
      <c r="AG827" s="339"/>
      <c r="AH827" s="339"/>
      <c r="AI827" s="339"/>
      <c r="AJ827" s="339"/>
      <c r="AK827" s="340"/>
      <c r="AL827" s="340"/>
      <c r="AM827" s="340"/>
      <c r="AN827" s="340"/>
    </row>
    <row r="828" ht="21.75" customHeight="1">
      <c r="A828" s="8">
        <v>840.0</v>
      </c>
      <c r="B828" s="324" t="s">
        <v>52</v>
      </c>
      <c r="C828" s="325" t="s">
        <v>2632</v>
      </c>
      <c r="D828" s="326" t="s">
        <v>2633</v>
      </c>
      <c r="E828" s="334" t="s">
        <v>2634</v>
      </c>
      <c r="F828" s="10" t="s">
        <v>159</v>
      </c>
      <c r="G828" s="39" t="s">
        <v>485</v>
      </c>
      <c r="H828" s="341"/>
      <c r="I828" s="341"/>
      <c r="J828" s="328" t="s">
        <v>268</v>
      </c>
      <c r="K828" s="311" t="s">
        <v>2614</v>
      </c>
      <c r="L828" s="23" t="s">
        <v>46</v>
      </c>
      <c r="M828" s="40" t="s">
        <v>59</v>
      </c>
      <c r="N828" s="25" t="s">
        <v>48</v>
      </c>
      <c r="O828" s="26" t="s">
        <v>49</v>
      </c>
      <c r="P828" s="329">
        <f t="shared" si="1"/>
        <v>26</v>
      </c>
      <c r="Q828" s="330">
        <v>36270.0</v>
      </c>
      <c r="R828" s="330">
        <v>44562.0</v>
      </c>
      <c r="S828" s="331" t="str">
        <f t="shared" si="2"/>
        <v>4 ปี 1 เดือน 14 วัน </v>
      </c>
      <c r="T828" s="31">
        <f t="shared" si="7"/>
        <v>58349</v>
      </c>
      <c r="U828" s="32">
        <f t="shared" si="4"/>
        <v>2059</v>
      </c>
      <c r="V828" s="33" t="str">
        <f t="shared" si="5"/>
        <v>24-28</v>
      </c>
      <c r="W828" s="33" t="str">
        <f t="shared" si="6"/>
        <v>Gen Z 🧒</v>
      </c>
      <c r="X828" s="342"/>
      <c r="Y828" s="333"/>
      <c r="Z828" s="333"/>
      <c r="AA828" s="333"/>
      <c r="AB828" s="36" t="b">
        <v>0</v>
      </c>
      <c r="AC828" s="23" t="s">
        <v>140</v>
      </c>
      <c r="AD828" s="339"/>
      <c r="AE828" s="339"/>
      <c r="AF828" s="341"/>
      <c r="AG828" s="127" t="s">
        <v>426</v>
      </c>
      <c r="AH828" s="341"/>
      <c r="AI828" s="339"/>
      <c r="AJ828" s="339"/>
      <c r="AK828" s="340"/>
      <c r="AL828" s="340"/>
      <c r="AM828" s="340"/>
      <c r="AN828" s="340"/>
    </row>
    <row r="829" ht="21.75" customHeight="1">
      <c r="A829" s="8">
        <v>841.0</v>
      </c>
      <c r="B829" s="324" t="s">
        <v>52</v>
      </c>
      <c r="C829" s="325" t="s">
        <v>2635</v>
      </c>
      <c r="D829" s="326" t="s">
        <v>2636</v>
      </c>
      <c r="E829" s="334" t="s">
        <v>2637</v>
      </c>
      <c r="F829" s="10" t="s">
        <v>159</v>
      </c>
      <c r="G829" s="39" t="s">
        <v>485</v>
      </c>
      <c r="H829" s="153" t="s">
        <v>2618</v>
      </c>
      <c r="I829" s="153" t="s">
        <v>2619</v>
      </c>
      <c r="J829" s="328" t="s">
        <v>268</v>
      </c>
      <c r="K829" s="311" t="s">
        <v>2614</v>
      </c>
      <c r="L829" s="23" t="s">
        <v>46</v>
      </c>
      <c r="M829" s="40" t="s">
        <v>59</v>
      </c>
      <c r="N829" s="25" t="s">
        <v>48</v>
      </c>
      <c r="O829" s="26" t="s">
        <v>49</v>
      </c>
      <c r="P829" s="329">
        <f t="shared" si="1"/>
        <v>33</v>
      </c>
      <c r="Q829" s="330">
        <v>33727.0</v>
      </c>
      <c r="R829" s="330">
        <v>41730.0</v>
      </c>
      <c r="S829" s="331" t="str">
        <f t="shared" si="2"/>
        <v>11 ปี 10 เดือน 14 วัน </v>
      </c>
      <c r="T829" s="31">
        <f t="shared" si="7"/>
        <v>55793</v>
      </c>
      <c r="U829" s="32">
        <f t="shared" si="4"/>
        <v>2052</v>
      </c>
      <c r="V829" s="33" t="str">
        <f t="shared" si="5"/>
        <v>29-33</v>
      </c>
      <c r="W829" s="33" t="str">
        <f t="shared" si="6"/>
        <v>Gen Y 👨‍🦱</v>
      </c>
      <c r="X829" s="332"/>
      <c r="Y829" s="333"/>
      <c r="Z829" s="333"/>
      <c r="AA829" s="333"/>
      <c r="AB829" s="36" t="b">
        <v>0</v>
      </c>
      <c r="AC829" s="23" t="s">
        <v>140</v>
      </c>
      <c r="AD829" s="339"/>
      <c r="AE829" s="339"/>
      <c r="AF829" s="153" t="s">
        <v>2619</v>
      </c>
      <c r="AG829" s="127" t="s">
        <v>426</v>
      </c>
      <c r="AH829" s="153" t="s">
        <v>2619</v>
      </c>
      <c r="AI829" s="339"/>
      <c r="AJ829" s="339"/>
      <c r="AK829" s="340"/>
      <c r="AL829" s="340"/>
      <c r="AM829" s="340"/>
      <c r="AN829" s="340"/>
    </row>
    <row r="830" ht="21.75" customHeight="1">
      <c r="A830" s="8">
        <v>842.0</v>
      </c>
      <c r="B830" s="324" t="s">
        <v>52</v>
      </c>
      <c r="C830" s="325" t="s">
        <v>1161</v>
      </c>
      <c r="D830" s="326" t="s">
        <v>2638</v>
      </c>
      <c r="E830" s="334" t="s">
        <v>2639</v>
      </c>
      <c r="F830" s="10" t="s">
        <v>159</v>
      </c>
      <c r="G830" s="39" t="s">
        <v>485</v>
      </c>
      <c r="H830" s="341"/>
      <c r="I830" s="341"/>
      <c r="J830" s="328" t="s">
        <v>268</v>
      </c>
      <c r="K830" s="311" t="s">
        <v>2614</v>
      </c>
      <c r="L830" s="23" t="s">
        <v>46</v>
      </c>
      <c r="M830" s="40" t="s">
        <v>59</v>
      </c>
      <c r="N830" s="25" t="s">
        <v>48</v>
      </c>
      <c r="O830" s="26" t="s">
        <v>49</v>
      </c>
      <c r="P830" s="329">
        <f t="shared" si="1"/>
        <v>27</v>
      </c>
      <c r="Q830" s="330">
        <v>36074.0</v>
      </c>
      <c r="R830" s="330">
        <v>44470.0</v>
      </c>
      <c r="S830" s="331" t="str">
        <f t="shared" si="2"/>
        <v>4 ปี 4 เดือน 14 วัน </v>
      </c>
      <c r="T830" s="31">
        <f t="shared" si="7"/>
        <v>58349</v>
      </c>
      <c r="U830" s="32">
        <f t="shared" si="4"/>
        <v>2059</v>
      </c>
      <c r="V830" s="33" t="str">
        <f t="shared" si="5"/>
        <v>24-28</v>
      </c>
      <c r="W830" s="33" t="str">
        <f t="shared" si="6"/>
        <v>Gen Z 🧒</v>
      </c>
      <c r="X830" s="332"/>
      <c r="Y830" s="333"/>
      <c r="Z830" s="333"/>
      <c r="AA830" s="333"/>
      <c r="AB830" s="36" t="b">
        <v>0</v>
      </c>
      <c r="AC830" s="23" t="s">
        <v>140</v>
      </c>
      <c r="AD830" s="339"/>
      <c r="AE830" s="339"/>
      <c r="AF830" s="341"/>
      <c r="AG830" s="127" t="s">
        <v>426</v>
      </c>
      <c r="AH830" s="341"/>
      <c r="AI830" s="339"/>
      <c r="AJ830" s="339"/>
      <c r="AK830" s="340"/>
      <c r="AL830" s="340"/>
      <c r="AM830" s="340"/>
      <c r="AN830" s="340"/>
    </row>
    <row r="831" ht="21.75" customHeight="1">
      <c r="A831" s="8">
        <v>843.0</v>
      </c>
      <c r="B831" s="324" t="s">
        <v>52</v>
      </c>
      <c r="C831" s="325" t="s">
        <v>2640</v>
      </c>
      <c r="D831" s="326" t="s">
        <v>2641</v>
      </c>
      <c r="E831" s="334" t="s">
        <v>2642</v>
      </c>
      <c r="F831" s="20" t="s">
        <v>170</v>
      </c>
      <c r="G831" s="234" t="s">
        <v>1525</v>
      </c>
      <c r="H831" s="153" t="s">
        <v>1551</v>
      </c>
      <c r="I831" s="153" t="s">
        <v>1603</v>
      </c>
      <c r="J831" s="328" t="s">
        <v>268</v>
      </c>
      <c r="K831" s="311" t="s">
        <v>2614</v>
      </c>
      <c r="L831" s="23" t="s">
        <v>172</v>
      </c>
      <c r="M831" s="40" t="s">
        <v>59</v>
      </c>
      <c r="N831" s="329" t="s">
        <v>179</v>
      </c>
      <c r="O831" s="26" t="s">
        <v>174</v>
      </c>
      <c r="P831" s="329">
        <f t="shared" si="1"/>
        <v>65</v>
      </c>
      <c r="Q831" s="330">
        <v>22095.0</v>
      </c>
      <c r="R831" s="343">
        <v>44105.0</v>
      </c>
      <c r="S831" s="331" t="str">
        <f t="shared" si="2"/>
        <v>5 ปี 4 เดือน 14 วัน </v>
      </c>
      <c r="T831" s="31">
        <f t="shared" si="7"/>
        <v>44105</v>
      </c>
      <c r="U831" s="32">
        <f t="shared" si="4"/>
        <v>2020</v>
      </c>
      <c r="V831" s="33" t="str">
        <f t="shared" si="5"/>
        <v>59-63</v>
      </c>
      <c r="W831" s="33" t="str">
        <f t="shared" si="6"/>
        <v>Boomer 👵</v>
      </c>
      <c r="X831" s="332"/>
      <c r="Y831" s="333"/>
      <c r="Z831" s="333"/>
      <c r="AA831" s="344"/>
      <c r="AB831" s="41" t="b">
        <v>0</v>
      </c>
      <c r="AC831" s="23" t="s">
        <v>175</v>
      </c>
      <c r="AD831" s="339"/>
      <c r="AE831" s="339"/>
      <c r="AF831" s="339"/>
      <c r="AG831" s="339"/>
      <c r="AH831" s="339"/>
      <c r="AI831" s="339"/>
      <c r="AJ831" s="339"/>
      <c r="AK831" s="340"/>
      <c r="AL831" s="340"/>
      <c r="AM831" s="340"/>
      <c r="AN831" s="340"/>
    </row>
    <row r="832" ht="21.75" customHeight="1">
      <c r="A832" s="8">
        <v>845.0</v>
      </c>
      <c r="B832" s="324" t="s">
        <v>52</v>
      </c>
      <c r="C832" s="325" t="s">
        <v>2643</v>
      </c>
      <c r="D832" s="326" t="s">
        <v>2644</v>
      </c>
      <c r="E832" s="334" t="s">
        <v>2645</v>
      </c>
      <c r="F832" s="39" t="s">
        <v>553</v>
      </c>
      <c r="G832" s="39" t="s">
        <v>420</v>
      </c>
      <c r="H832" s="153" t="s">
        <v>439</v>
      </c>
      <c r="I832" s="153" t="s">
        <v>443</v>
      </c>
      <c r="J832" s="328" t="s">
        <v>44</v>
      </c>
      <c r="K832" s="311" t="s">
        <v>2614</v>
      </c>
      <c r="L832" s="23" t="s">
        <v>172</v>
      </c>
      <c r="M832" s="40" t="s">
        <v>59</v>
      </c>
      <c r="N832" s="329" t="s">
        <v>197</v>
      </c>
      <c r="O832" s="26" t="s">
        <v>174</v>
      </c>
      <c r="P832" s="329">
        <f t="shared" si="1"/>
        <v>70</v>
      </c>
      <c r="Q832" s="330">
        <v>20170.0</v>
      </c>
      <c r="R832" s="330">
        <v>44105.0</v>
      </c>
      <c r="S832" s="331" t="str">
        <f t="shared" si="2"/>
        <v>5 ปี 4 เดือน 14 วัน </v>
      </c>
      <c r="T832" s="31">
        <f t="shared" si="7"/>
        <v>42278</v>
      </c>
      <c r="U832" s="32">
        <f t="shared" si="4"/>
        <v>2015</v>
      </c>
      <c r="V832" s="33" t="str">
        <f t="shared" si="5"/>
        <v>59-63</v>
      </c>
      <c r="W832" s="33" t="str">
        <f t="shared" si="6"/>
        <v>Boomer 👵</v>
      </c>
      <c r="X832" s="332"/>
      <c r="Y832" s="336"/>
      <c r="Z832" s="333"/>
      <c r="AA832" s="297"/>
      <c r="AB832" s="41" t="b">
        <v>0</v>
      </c>
      <c r="AC832" s="23" t="s">
        <v>175</v>
      </c>
      <c r="AD832" s="339"/>
      <c r="AE832" s="339"/>
      <c r="AF832" s="339"/>
      <c r="AG832" s="339"/>
      <c r="AH832" s="339"/>
      <c r="AI832" s="339"/>
      <c r="AJ832" s="339"/>
      <c r="AK832" s="340"/>
      <c r="AL832" s="340"/>
      <c r="AM832" s="340"/>
      <c r="AN832" s="340"/>
    </row>
    <row r="833" ht="21.75" customHeight="1">
      <c r="A833" s="8">
        <v>846.0</v>
      </c>
      <c r="B833" s="324" t="s">
        <v>36</v>
      </c>
      <c r="C833" s="325" t="s">
        <v>2646</v>
      </c>
      <c r="D833" s="326" t="s">
        <v>2647</v>
      </c>
      <c r="E833" s="334" t="s">
        <v>2648</v>
      </c>
      <c r="F833" s="20" t="s">
        <v>170</v>
      </c>
      <c r="G833" s="39" t="s">
        <v>556</v>
      </c>
      <c r="H833" s="153" t="s">
        <v>709</v>
      </c>
      <c r="I833" s="153" t="s">
        <v>799</v>
      </c>
      <c r="J833" s="328" t="s">
        <v>44</v>
      </c>
      <c r="K833" s="311" t="s">
        <v>2614</v>
      </c>
      <c r="L833" s="23" t="s">
        <v>172</v>
      </c>
      <c r="M833" s="24" t="s">
        <v>47</v>
      </c>
      <c r="N833" s="329" t="s">
        <v>218</v>
      </c>
      <c r="O833" s="26" t="s">
        <v>174</v>
      </c>
      <c r="P833" s="329">
        <f t="shared" si="1"/>
        <v>25</v>
      </c>
      <c r="Q833" s="330">
        <v>36790.0</v>
      </c>
      <c r="R833" s="343">
        <v>44137.0</v>
      </c>
      <c r="S833" s="331" t="str">
        <f t="shared" si="2"/>
        <v>5 ปี 3 เดือน 13 วัน </v>
      </c>
      <c r="T833" s="31">
        <f t="shared" si="7"/>
        <v>58715</v>
      </c>
      <c r="U833" s="32">
        <f t="shared" si="4"/>
        <v>2060</v>
      </c>
      <c r="V833" s="33" t="str">
        <f t="shared" si="5"/>
        <v>24-28</v>
      </c>
      <c r="W833" s="33" t="str">
        <f t="shared" si="6"/>
        <v>Gen Z 🧒</v>
      </c>
      <c r="X833" s="332"/>
      <c r="Y833" s="336"/>
      <c r="Z833" s="333"/>
      <c r="AA833" s="297"/>
      <c r="AB833" s="41" t="b">
        <v>0</v>
      </c>
      <c r="AC833" s="23" t="s">
        <v>175</v>
      </c>
      <c r="AD833" s="37"/>
      <c r="AE833" s="37"/>
      <c r="AF833" s="37"/>
      <c r="AG833" s="37"/>
      <c r="AH833" s="42" t="s">
        <v>800</v>
      </c>
      <c r="AI833" s="339"/>
      <c r="AJ833" s="339"/>
      <c r="AK833" s="340"/>
      <c r="AL833" s="340"/>
      <c r="AM833" s="340"/>
      <c r="AN833" s="340"/>
    </row>
    <row r="834" ht="21.75" customHeight="1">
      <c r="A834" s="8">
        <v>847.0</v>
      </c>
      <c r="B834" s="324" t="s">
        <v>36</v>
      </c>
      <c r="C834" s="325" t="s">
        <v>2649</v>
      </c>
      <c r="D834" s="326" t="s">
        <v>2650</v>
      </c>
      <c r="E834" s="334" t="s">
        <v>2651</v>
      </c>
      <c r="F834" s="20" t="s">
        <v>170</v>
      </c>
      <c r="G834" s="39" t="s">
        <v>556</v>
      </c>
      <c r="H834" s="20" t="s">
        <v>573</v>
      </c>
      <c r="I834" s="153" t="s">
        <v>667</v>
      </c>
      <c r="J834" s="328" t="s">
        <v>44</v>
      </c>
      <c r="K834" s="311" t="s">
        <v>2614</v>
      </c>
      <c r="L834" s="23" t="s">
        <v>172</v>
      </c>
      <c r="M834" s="24" t="s">
        <v>47</v>
      </c>
      <c r="N834" s="168" t="s">
        <v>218</v>
      </c>
      <c r="O834" s="26" t="s">
        <v>174</v>
      </c>
      <c r="P834" s="329">
        <f t="shared" si="1"/>
        <v>30</v>
      </c>
      <c r="Q834" s="330">
        <v>34768.0</v>
      </c>
      <c r="R834" s="343">
        <v>43710.0</v>
      </c>
      <c r="S834" s="331" t="str">
        <f t="shared" si="2"/>
        <v>6 ปี 5 เดือน 13 วัน </v>
      </c>
      <c r="T834" s="31">
        <f t="shared" si="7"/>
        <v>56888</v>
      </c>
      <c r="U834" s="32">
        <f t="shared" si="4"/>
        <v>2055</v>
      </c>
      <c r="V834" s="33" t="str">
        <f t="shared" si="5"/>
        <v>29-33</v>
      </c>
      <c r="W834" s="33" t="str">
        <f t="shared" si="6"/>
        <v>Gen Y 👨‍🦱</v>
      </c>
      <c r="X834" s="332"/>
      <c r="Y834" s="336"/>
      <c r="Z834" s="333"/>
      <c r="AA834" s="297"/>
      <c r="AB834" s="41" t="b">
        <v>0</v>
      </c>
      <c r="AC834" s="23" t="s">
        <v>175</v>
      </c>
      <c r="AD834" s="339"/>
      <c r="AE834" s="339"/>
      <c r="AF834" s="339"/>
      <c r="AG834" s="339"/>
      <c r="AH834" s="339"/>
      <c r="AI834" s="339"/>
      <c r="AJ834" s="339"/>
      <c r="AK834" s="340"/>
      <c r="AL834" s="340"/>
      <c r="AM834" s="340"/>
      <c r="AN834" s="340"/>
    </row>
    <row r="835" ht="21.75" customHeight="1">
      <c r="A835" s="8">
        <v>848.0</v>
      </c>
      <c r="B835" s="324" t="s">
        <v>36</v>
      </c>
      <c r="C835" s="325" t="s">
        <v>2652</v>
      </c>
      <c r="D835" s="326" t="s">
        <v>2653</v>
      </c>
      <c r="E835" s="334" t="s">
        <v>2654</v>
      </c>
      <c r="F835" s="20" t="s">
        <v>170</v>
      </c>
      <c r="G835" s="39" t="s">
        <v>556</v>
      </c>
      <c r="H835" s="153" t="s">
        <v>557</v>
      </c>
      <c r="I835" s="106" t="s">
        <v>748</v>
      </c>
      <c r="J835" s="328" t="s">
        <v>44</v>
      </c>
      <c r="K835" s="311" t="s">
        <v>2614</v>
      </c>
      <c r="L835" s="23" t="s">
        <v>172</v>
      </c>
      <c r="M835" s="24" t="s">
        <v>47</v>
      </c>
      <c r="N835" s="329" t="s">
        <v>218</v>
      </c>
      <c r="O835" s="26" t="s">
        <v>174</v>
      </c>
      <c r="P835" s="329">
        <f t="shared" si="1"/>
        <v>45</v>
      </c>
      <c r="Q835" s="330">
        <v>29289.0</v>
      </c>
      <c r="R835" s="343">
        <v>43770.0</v>
      </c>
      <c r="S835" s="331" t="str">
        <f t="shared" si="2"/>
        <v>6 ปี 3 เดือน 14 วัน </v>
      </c>
      <c r="T835" s="31">
        <f t="shared" si="7"/>
        <v>51410</v>
      </c>
      <c r="U835" s="32">
        <f t="shared" si="4"/>
        <v>2040</v>
      </c>
      <c r="V835" s="33" t="str">
        <f t="shared" si="5"/>
        <v>44-48</v>
      </c>
      <c r="W835" s="33" t="str">
        <f t="shared" si="6"/>
        <v>Gen X 🧔</v>
      </c>
      <c r="X835" s="332"/>
      <c r="Y835" s="336"/>
      <c r="Z835" s="333"/>
      <c r="AA835" s="297"/>
      <c r="AB835" s="41" t="b">
        <v>0</v>
      </c>
      <c r="AC835" s="23" t="s">
        <v>175</v>
      </c>
      <c r="AD835" s="339"/>
      <c r="AE835" s="339"/>
      <c r="AF835" s="339"/>
      <c r="AG835" s="339"/>
      <c r="AH835" s="339"/>
      <c r="AI835" s="339"/>
      <c r="AJ835" s="339"/>
      <c r="AK835" s="340"/>
      <c r="AL835" s="340"/>
      <c r="AM835" s="340"/>
      <c r="AN835" s="340"/>
    </row>
    <row r="836" ht="21.75" customHeight="1">
      <c r="A836" s="8">
        <v>849.0</v>
      </c>
      <c r="B836" s="324" t="s">
        <v>36</v>
      </c>
      <c r="C836" s="325" t="s">
        <v>2655</v>
      </c>
      <c r="D836" s="326" t="s">
        <v>2656</v>
      </c>
      <c r="E836" s="334" t="s">
        <v>2657</v>
      </c>
      <c r="F836" s="20" t="s">
        <v>170</v>
      </c>
      <c r="G836" s="39" t="s">
        <v>556</v>
      </c>
      <c r="H836" s="153" t="s">
        <v>709</v>
      </c>
      <c r="I836" s="153" t="s">
        <v>799</v>
      </c>
      <c r="J836" s="328" t="s">
        <v>44</v>
      </c>
      <c r="K836" s="311" t="s">
        <v>2614</v>
      </c>
      <c r="L836" s="23" t="s">
        <v>172</v>
      </c>
      <c r="M836" s="24" t="s">
        <v>47</v>
      </c>
      <c r="N836" s="329" t="s">
        <v>311</v>
      </c>
      <c r="O836" s="26" t="s">
        <v>174</v>
      </c>
      <c r="P836" s="329">
        <f t="shared" si="1"/>
        <v>47</v>
      </c>
      <c r="Q836" s="330">
        <v>28791.0</v>
      </c>
      <c r="R836" s="343">
        <v>44287.0</v>
      </c>
      <c r="S836" s="331" t="str">
        <f t="shared" si="2"/>
        <v>4 ปี 10 เดือน 14 วัน </v>
      </c>
      <c r="T836" s="31">
        <f t="shared" si="7"/>
        <v>51044</v>
      </c>
      <c r="U836" s="32">
        <f t="shared" si="4"/>
        <v>2039</v>
      </c>
      <c r="V836" s="33" t="str">
        <f t="shared" si="5"/>
        <v>44-48</v>
      </c>
      <c r="W836" s="33" t="str">
        <f t="shared" si="6"/>
        <v>Gen X 🧔</v>
      </c>
      <c r="X836" s="332"/>
      <c r="Y836" s="336"/>
      <c r="Z836" s="333"/>
      <c r="AA836" s="297"/>
      <c r="AB836" s="41" t="b">
        <v>0</v>
      </c>
      <c r="AC836" s="23" t="s">
        <v>175</v>
      </c>
      <c r="AD836" s="339"/>
      <c r="AE836" s="339"/>
      <c r="AF836" s="339"/>
      <c r="AG836" s="339"/>
      <c r="AH836" s="339"/>
      <c r="AI836" s="339"/>
      <c r="AJ836" s="339"/>
      <c r="AK836" s="340"/>
      <c r="AL836" s="340"/>
      <c r="AM836" s="340"/>
      <c r="AN836" s="340"/>
    </row>
    <row r="837" ht="21.75" customHeight="1">
      <c r="A837" s="8">
        <v>850.0</v>
      </c>
      <c r="B837" s="324" t="s">
        <v>36</v>
      </c>
      <c r="C837" s="325" t="s">
        <v>2658</v>
      </c>
      <c r="D837" s="326" t="s">
        <v>2659</v>
      </c>
      <c r="E837" s="334" t="s">
        <v>2660</v>
      </c>
      <c r="F837" s="20" t="s">
        <v>170</v>
      </c>
      <c r="G837" s="39" t="s">
        <v>556</v>
      </c>
      <c r="H837" s="106" t="s">
        <v>609</v>
      </c>
      <c r="I837" s="153" t="s">
        <v>956</v>
      </c>
      <c r="J837" s="328" t="s">
        <v>44</v>
      </c>
      <c r="K837" s="311" t="s">
        <v>2614</v>
      </c>
      <c r="L837" s="23" t="s">
        <v>172</v>
      </c>
      <c r="M837" s="24" t="s">
        <v>47</v>
      </c>
      <c r="N837" s="329" t="s">
        <v>190</v>
      </c>
      <c r="O837" s="26" t="s">
        <v>174</v>
      </c>
      <c r="P837" s="329">
        <f t="shared" si="1"/>
        <v>46</v>
      </c>
      <c r="Q837" s="330">
        <v>29183.0</v>
      </c>
      <c r="R837" s="343">
        <v>44348.0</v>
      </c>
      <c r="S837" s="331" t="str">
        <f t="shared" si="2"/>
        <v>4 ปี 8 เดือน 14 วัน </v>
      </c>
      <c r="T837" s="31">
        <f t="shared" si="7"/>
        <v>51410</v>
      </c>
      <c r="U837" s="32">
        <f t="shared" si="4"/>
        <v>2040</v>
      </c>
      <c r="V837" s="33" t="str">
        <f t="shared" si="5"/>
        <v>44-48</v>
      </c>
      <c r="W837" s="33" t="str">
        <f t="shared" si="6"/>
        <v>Gen X 🧔</v>
      </c>
      <c r="X837" s="332"/>
      <c r="Y837" s="333"/>
      <c r="Z837" s="333"/>
      <c r="AA837" s="297"/>
      <c r="AB837" s="41" t="b">
        <v>0</v>
      </c>
      <c r="AC837" s="23" t="s">
        <v>175</v>
      </c>
      <c r="AD837" s="339"/>
      <c r="AE837" s="339"/>
      <c r="AF837" s="339"/>
      <c r="AG837" s="339"/>
      <c r="AH837" s="339"/>
      <c r="AI837" s="339"/>
      <c r="AJ837" s="339"/>
      <c r="AK837" s="340"/>
      <c r="AL837" s="340"/>
      <c r="AM837" s="340"/>
      <c r="AN837" s="340"/>
    </row>
    <row r="838" ht="21.75" customHeight="1">
      <c r="A838" s="8">
        <v>851.0</v>
      </c>
      <c r="B838" s="324" t="s">
        <v>36</v>
      </c>
      <c r="C838" s="325" t="s">
        <v>2661</v>
      </c>
      <c r="D838" s="326" t="s">
        <v>2662</v>
      </c>
      <c r="E838" s="334" t="s">
        <v>2663</v>
      </c>
      <c r="F838" s="20" t="s">
        <v>170</v>
      </c>
      <c r="G838" s="39" t="s">
        <v>556</v>
      </c>
      <c r="H838" s="106" t="s">
        <v>609</v>
      </c>
      <c r="I838" s="153" t="s">
        <v>956</v>
      </c>
      <c r="J838" s="328" t="s">
        <v>44</v>
      </c>
      <c r="K838" s="311" t="s">
        <v>2614</v>
      </c>
      <c r="L838" s="23" t="s">
        <v>172</v>
      </c>
      <c r="M838" s="24" t="s">
        <v>47</v>
      </c>
      <c r="N838" s="168" t="s">
        <v>190</v>
      </c>
      <c r="O838" s="26" t="s">
        <v>174</v>
      </c>
      <c r="P838" s="329">
        <f t="shared" si="1"/>
        <v>30</v>
      </c>
      <c r="Q838" s="330">
        <v>34981.0</v>
      </c>
      <c r="R838" s="343">
        <v>43815.0</v>
      </c>
      <c r="S838" s="331" t="str">
        <f t="shared" si="2"/>
        <v>6 ปี 1 เดือน 30 วัน </v>
      </c>
      <c r="T838" s="31">
        <f t="shared" si="7"/>
        <v>57254</v>
      </c>
      <c r="U838" s="32">
        <f t="shared" si="4"/>
        <v>2056</v>
      </c>
      <c r="V838" s="33" t="str">
        <f t="shared" si="5"/>
        <v>29-33</v>
      </c>
      <c r="W838" s="33" t="str">
        <f t="shared" si="6"/>
        <v>Gen Y 👨‍🦱</v>
      </c>
      <c r="X838" s="332"/>
      <c r="Y838" s="333"/>
      <c r="Z838" s="333"/>
      <c r="AA838" s="297"/>
      <c r="AB838" s="41" t="b">
        <v>0</v>
      </c>
      <c r="AC838" s="23" t="s">
        <v>175</v>
      </c>
      <c r="AD838" s="339"/>
      <c r="AE838" s="339"/>
      <c r="AF838" s="339"/>
      <c r="AG838" s="339"/>
      <c r="AH838" s="339"/>
      <c r="AI838" s="339"/>
      <c r="AJ838" s="339"/>
      <c r="AK838" s="340"/>
      <c r="AL838" s="340"/>
      <c r="AM838" s="340"/>
      <c r="AN838" s="340"/>
    </row>
    <row r="839" ht="21.75" customHeight="1">
      <c r="A839" s="8">
        <v>852.0</v>
      </c>
      <c r="B839" s="324" t="s">
        <v>36</v>
      </c>
      <c r="C839" s="325" t="s">
        <v>2664</v>
      </c>
      <c r="D839" s="326" t="s">
        <v>2665</v>
      </c>
      <c r="E839" s="334" t="s">
        <v>2666</v>
      </c>
      <c r="F839" s="20" t="s">
        <v>170</v>
      </c>
      <c r="G839" s="39" t="s">
        <v>556</v>
      </c>
      <c r="H839" s="153" t="s">
        <v>698</v>
      </c>
      <c r="I839" s="106" t="s">
        <v>737</v>
      </c>
      <c r="J839" s="328" t="s">
        <v>44</v>
      </c>
      <c r="K839" s="311" t="s">
        <v>2614</v>
      </c>
      <c r="L839" s="23" t="s">
        <v>172</v>
      </c>
      <c r="M839" s="24" t="s">
        <v>47</v>
      </c>
      <c r="N839" s="25" t="s">
        <v>48</v>
      </c>
      <c r="O839" s="26" t="s">
        <v>49</v>
      </c>
      <c r="P839" s="329">
        <f t="shared" si="1"/>
        <v>44</v>
      </c>
      <c r="Q839" s="330">
        <v>29707.0</v>
      </c>
      <c r="R839" s="330">
        <v>44060.0</v>
      </c>
      <c r="S839" s="331" t="str">
        <f t="shared" si="2"/>
        <v>5 ปี 5 เดือน 29 วัน </v>
      </c>
      <c r="T839" s="31">
        <f t="shared" si="7"/>
        <v>51775</v>
      </c>
      <c r="U839" s="32">
        <f t="shared" si="4"/>
        <v>2041</v>
      </c>
      <c r="V839" s="33" t="str">
        <f t="shared" si="5"/>
        <v>44-48</v>
      </c>
      <c r="W839" s="33" t="str">
        <f t="shared" si="6"/>
        <v>Gen Y 👨‍🦱</v>
      </c>
      <c r="X839" s="332"/>
      <c r="Y839" s="336"/>
      <c r="Z839" s="333"/>
      <c r="AA839" s="297"/>
      <c r="AB839" s="41" t="b">
        <v>0</v>
      </c>
      <c r="AC839" s="23" t="s">
        <v>175</v>
      </c>
      <c r="AD839" s="339"/>
      <c r="AE839" s="339"/>
      <c r="AF839" s="339"/>
      <c r="AG839" s="339"/>
      <c r="AH839" s="339"/>
      <c r="AI839" s="339"/>
      <c r="AJ839" s="339"/>
      <c r="AK839" s="340"/>
      <c r="AL839" s="340"/>
      <c r="AM839" s="340"/>
      <c r="AN839" s="340"/>
    </row>
    <row r="840" ht="21.75" customHeight="1">
      <c r="A840" s="8">
        <v>853.0</v>
      </c>
      <c r="B840" s="324" t="s">
        <v>36</v>
      </c>
      <c r="C840" s="325" t="s">
        <v>2667</v>
      </c>
      <c r="D840" s="326" t="s">
        <v>2668</v>
      </c>
      <c r="E840" s="334" t="s">
        <v>2669</v>
      </c>
      <c r="F840" s="20" t="s">
        <v>170</v>
      </c>
      <c r="G840" s="39" t="s">
        <v>556</v>
      </c>
      <c r="H840" s="20" t="s">
        <v>573</v>
      </c>
      <c r="I840" s="153" t="s">
        <v>879</v>
      </c>
      <c r="J840" s="328" t="s">
        <v>44</v>
      </c>
      <c r="K840" s="311" t="s">
        <v>2614</v>
      </c>
      <c r="L840" s="23" t="s">
        <v>172</v>
      </c>
      <c r="M840" s="24" t="s">
        <v>47</v>
      </c>
      <c r="N840" s="329" t="s">
        <v>190</v>
      </c>
      <c r="O840" s="26" t="s">
        <v>174</v>
      </c>
      <c r="P840" s="329">
        <f t="shared" si="1"/>
        <v>27</v>
      </c>
      <c r="Q840" s="330">
        <v>36138.0</v>
      </c>
      <c r="R840" s="330">
        <v>44348.0</v>
      </c>
      <c r="S840" s="331" t="str">
        <f t="shared" si="2"/>
        <v>4 ปี 8 เดือน 14 วัน </v>
      </c>
      <c r="T840" s="31">
        <f t="shared" si="7"/>
        <v>58349</v>
      </c>
      <c r="U840" s="32">
        <f t="shared" si="4"/>
        <v>2059</v>
      </c>
      <c r="V840" s="33" t="str">
        <f t="shared" si="5"/>
        <v>24-28</v>
      </c>
      <c r="W840" s="33" t="str">
        <f t="shared" si="6"/>
        <v>Gen Z 🧒</v>
      </c>
      <c r="X840" s="332"/>
      <c r="Y840" s="336"/>
      <c r="Z840" s="333"/>
      <c r="AA840" s="297"/>
      <c r="AB840" s="41" t="b">
        <v>0</v>
      </c>
      <c r="AC840" s="23" t="s">
        <v>175</v>
      </c>
      <c r="AD840" s="339"/>
      <c r="AE840" s="339"/>
      <c r="AF840" s="339"/>
      <c r="AG840" s="339"/>
      <c r="AH840" s="339"/>
      <c r="AI840" s="339"/>
      <c r="AJ840" s="339"/>
      <c r="AK840" s="340"/>
      <c r="AL840" s="340"/>
      <c r="AM840" s="340"/>
      <c r="AN840" s="340"/>
    </row>
    <row r="841" ht="21.75" customHeight="1">
      <c r="A841" s="8">
        <v>854.0</v>
      </c>
      <c r="B841" s="324" t="s">
        <v>36</v>
      </c>
      <c r="C841" s="325" t="s">
        <v>2670</v>
      </c>
      <c r="D841" s="326" t="s">
        <v>2671</v>
      </c>
      <c r="E841" s="334" t="s">
        <v>2672</v>
      </c>
      <c r="F841" s="20" t="s">
        <v>170</v>
      </c>
      <c r="G841" s="39" t="s">
        <v>556</v>
      </c>
      <c r="H841" s="153" t="s">
        <v>557</v>
      </c>
      <c r="I841" s="106" t="s">
        <v>748</v>
      </c>
      <c r="J841" s="328" t="s">
        <v>44</v>
      </c>
      <c r="K841" s="311" t="s">
        <v>2614</v>
      </c>
      <c r="L841" s="23" t="s">
        <v>172</v>
      </c>
      <c r="M841" s="24" t="s">
        <v>47</v>
      </c>
      <c r="N841" s="25" t="s">
        <v>48</v>
      </c>
      <c r="O841" s="26" t="s">
        <v>49</v>
      </c>
      <c r="P841" s="329">
        <f t="shared" si="1"/>
        <v>41</v>
      </c>
      <c r="Q841" s="330">
        <v>30910.0</v>
      </c>
      <c r="R841" s="330">
        <v>43297.0</v>
      </c>
      <c r="S841" s="331" t="str">
        <f t="shared" si="2"/>
        <v>7 ปี 6 เดือน 30 วัน </v>
      </c>
      <c r="T841" s="31">
        <f t="shared" si="7"/>
        <v>52871</v>
      </c>
      <c r="U841" s="32">
        <f t="shared" si="4"/>
        <v>2044</v>
      </c>
      <c r="V841" s="33" t="str">
        <f t="shared" si="5"/>
        <v>39-43</v>
      </c>
      <c r="W841" s="33" t="str">
        <f t="shared" si="6"/>
        <v>Gen Y 👨‍🦱</v>
      </c>
      <c r="X841" s="332"/>
      <c r="Y841" s="336"/>
      <c r="Z841" s="333"/>
      <c r="AA841" s="297"/>
      <c r="AB841" s="41" t="b">
        <v>0</v>
      </c>
      <c r="AC841" s="23" t="s">
        <v>175</v>
      </c>
      <c r="AD841" s="339"/>
      <c r="AE841" s="339"/>
      <c r="AF841" s="339"/>
      <c r="AG841" s="339"/>
      <c r="AH841" s="339"/>
      <c r="AI841" s="339"/>
      <c r="AJ841" s="339"/>
      <c r="AK841" s="340"/>
      <c r="AL841" s="340"/>
      <c r="AM841" s="340"/>
      <c r="AN841" s="340"/>
    </row>
    <row r="842" ht="21.75" customHeight="1">
      <c r="A842" s="8">
        <v>855.0</v>
      </c>
      <c r="B842" s="324" t="s">
        <v>52</v>
      </c>
      <c r="C842" s="325" t="s">
        <v>2673</v>
      </c>
      <c r="D842" s="326" t="s">
        <v>2674</v>
      </c>
      <c r="E842" s="334" t="s">
        <v>2675</v>
      </c>
      <c r="F842" s="89" t="s">
        <v>202</v>
      </c>
      <c r="G842" s="39" t="s">
        <v>556</v>
      </c>
      <c r="H842" s="106" t="s">
        <v>636</v>
      </c>
      <c r="I842" s="153" t="s">
        <v>842</v>
      </c>
      <c r="J842" s="328" t="s">
        <v>44</v>
      </c>
      <c r="K842" s="311" t="s">
        <v>2614</v>
      </c>
      <c r="L842" s="23" t="s">
        <v>172</v>
      </c>
      <c r="M842" s="40" t="s">
        <v>59</v>
      </c>
      <c r="N842" s="329" t="s">
        <v>190</v>
      </c>
      <c r="O842" s="26" t="s">
        <v>174</v>
      </c>
      <c r="P842" s="329">
        <f t="shared" si="1"/>
        <v>26</v>
      </c>
      <c r="Q842" s="330">
        <v>36288.0</v>
      </c>
      <c r="R842" s="330">
        <v>43252.0</v>
      </c>
      <c r="S842" s="331" t="str">
        <f t="shared" si="2"/>
        <v>7 ปี 8 เดือน 14 วัน </v>
      </c>
      <c r="T842" s="31">
        <f t="shared" si="7"/>
        <v>58349</v>
      </c>
      <c r="U842" s="32">
        <f t="shared" si="4"/>
        <v>2059</v>
      </c>
      <c r="V842" s="33" t="str">
        <f t="shared" si="5"/>
        <v>24-28</v>
      </c>
      <c r="W842" s="33" t="str">
        <f t="shared" si="6"/>
        <v>Gen Z 🧒</v>
      </c>
      <c r="X842" s="332"/>
      <c r="Y842" s="336"/>
      <c r="Z842" s="333"/>
      <c r="AA842" s="297"/>
      <c r="AB842" s="41" t="b">
        <v>0</v>
      </c>
      <c r="AC842" s="23" t="s">
        <v>175</v>
      </c>
      <c r="AD842" s="339"/>
      <c r="AE842" s="153"/>
      <c r="AF842" s="339"/>
      <c r="AG842" s="339"/>
      <c r="AH842" s="153" t="s">
        <v>843</v>
      </c>
      <c r="AI842" s="339"/>
      <c r="AJ842" s="339"/>
      <c r="AK842" s="340"/>
      <c r="AL842" s="340"/>
      <c r="AM842" s="340"/>
      <c r="AN842" s="340"/>
    </row>
    <row r="843" ht="21.75" customHeight="1">
      <c r="A843" s="8">
        <v>856.0</v>
      </c>
      <c r="B843" s="324" t="s">
        <v>36</v>
      </c>
      <c r="C843" s="325" t="s">
        <v>2676</v>
      </c>
      <c r="D843" s="326" t="s">
        <v>2677</v>
      </c>
      <c r="E843" s="334" t="s">
        <v>2678</v>
      </c>
      <c r="F843" s="20" t="s">
        <v>170</v>
      </c>
      <c r="G843" s="39" t="s">
        <v>556</v>
      </c>
      <c r="H843" s="106" t="s">
        <v>609</v>
      </c>
      <c r="I843" s="153" t="s">
        <v>956</v>
      </c>
      <c r="J843" s="328" t="s">
        <v>44</v>
      </c>
      <c r="K843" s="311" t="s">
        <v>2614</v>
      </c>
      <c r="L843" s="23" t="s">
        <v>172</v>
      </c>
      <c r="M843" s="24" t="s">
        <v>47</v>
      </c>
      <c r="N843" s="25" t="s">
        <v>48</v>
      </c>
      <c r="O843" s="26" t="s">
        <v>49</v>
      </c>
      <c r="P843" s="329">
        <f t="shared" si="1"/>
        <v>30</v>
      </c>
      <c r="Q843" s="330">
        <v>34933.0</v>
      </c>
      <c r="R843" s="330">
        <v>44348.0</v>
      </c>
      <c r="S843" s="331" t="str">
        <f t="shared" si="2"/>
        <v>4 ปี 8 เดือน 14 วัน </v>
      </c>
      <c r="T843" s="31">
        <f t="shared" si="7"/>
        <v>56888</v>
      </c>
      <c r="U843" s="32">
        <f t="shared" si="4"/>
        <v>2055</v>
      </c>
      <c r="V843" s="33" t="str">
        <f t="shared" si="5"/>
        <v>29-33</v>
      </c>
      <c r="W843" s="33" t="str">
        <f t="shared" si="6"/>
        <v>Gen Y 👨‍🦱</v>
      </c>
      <c r="X843" s="332"/>
      <c r="Y843" s="336"/>
      <c r="Z843" s="333"/>
      <c r="AA843" s="297"/>
      <c r="AB843" s="41" t="b">
        <v>0</v>
      </c>
      <c r="AC843" s="23" t="s">
        <v>175</v>
      </c>
      <c r="AD843" s="339"/>
      <c r="AE843" s="339"/>
      <c r="AF843" s="339"/>
      <c r="AG843" s="339"/>
      <c r="AH843" s="339"/>
      <c r="AI843" s="339"/>
      <c r="AJ843" s="339"/>
      <c r="AK843" s="340"/>
      <c r="AL843" s="340"/>
      <c r="AM843" s="340"/>
      <c r="AN843" s="340"/>
    </row>
    <row r="844" ht="21.75" customHeight="1">
      <c r="A844" s="8">
        <v>857.0</v>
      </c>
      <c r="B844" s="324" t="s">
        <v>36</v>
      </c>
      <c r="C844" s="325" t="s">
        <v>2679</v>
      </c>
      <c r="D844" s="326" t="s">
        <v>2013</v>
      </c>
      <c r="E844" s="334" t="s">
        <v>2680</v>
      </c>
      <c r="F844" s="20" t="s">
        <v>170</v>
      </c>
      <c r="G844" s="39" t="s">
        <v>556</v>
      </c>
      <c r="H844" s="153" t="s">
        <v>709</v>
      </c>
      <c r="I844" s="153" t="s">
        <v>1207</v>
      </c>
      <c r="J844" s="328" t="s">
        <v>44</v>
      </c>
      <c r="K844" s="311" t="s">
        <v>2614</v>
      </c>
      <c r="L844" s="23" t="s">
        <v>172</v>
      </c>
      <c r="M844" s="24" t="s">
        <v>47</v>
      </c>
      <c r="N844" s="329" t="s">
        <v>311</v>
      </c>
      <c r="O844" s="26" t="s">
        <v>174</v>
      </c>
      <c r="P844" s="329">
        <f t="shared" si="1"/>
        <v>46</v>
      </c>
      <c r="Q844" s="330">
        <v>29125.0</v>
      </c>
      <c r="R844" s="330">
        <v>44200.0</v>
      </c>
      <c r="S844" s="331" t="str">
        <f t="shared" si="2"/>
        <v>5 ปี 1 เดือน 11 วัน </v>
      </c>
      <c r="T844" s="31">
        <f t="shared" si="7"/>
        <v>51044</v>
      </c>
      <c r="U844" s="32">
        <f t="shared" si="4"/>
        <v>2039</v>
      </c>
      <c r="V844" s="33" t="str">
        <f t="shared" si="5"/>
        <v>44-48</v>
      </c>
      <c r="W844" s="33" t="str">
        <f t="shared" si="6"/>
        <v>Gen X 🧔</v>
      </c>
      <c r="X844" s="332"/>
      <c r="Y844" s="333"/>
      <c r="Z844" s="333"/>
      <c r="AA844" s="297"/>
      <c r="AB844" s="41" t="b">
        <v>0</v>
      </c>
      <c r="AC844" s="23" t="s">
        <v>175</v>
      </c>
      <c r="AD844" s="339"/>
      <c r="AE844" s="339"/>
      <c r="AF844" s="339"/>
      <c r="AG844" s="339"/>
      <c r="AH844" s="339"/>
      <c r="AI844" s="339"/>
      <c r="AJ844" s="339"/>
      <c r="AK844" s="340"/>
      <c r="AL844" s="340"/>
      <c r="AM844" s="340"/>
      <c r="AN844" s="340"/>
    </row>
    <row r="845" ht="21.75" customHeight="1">
      <c r="A845" s="8">
        <v>858.0</v>
      </c>
      <c r="B845" s="324" t="s">
        <v>36</v>
      </c>
      <c r="C845" s="325" t="s">
        <v>2681</v>
      </c>
      <c r="D845" s="326" t="s">
        <v>2682</v>
      </c>
      <c r="E845" s="334" t="s">
        <v>2683</v>
      </c>
      <c r="F845" s="20" t="s">
        <v>170</v>
      </c>
      <c r="G845" s="39" t="s">
        <v>556</v>
      </c>
      <c r="H845" s="20" t="s">
        <v>573</v>
      </c>
      <c r="I845" s="153" t="s">
        <v>720</v>
      </c>
      <c r="J845" s="328" t="s">
        <v>44</v>
      </c>
      <c r="K845" s="311" t="s">
        <v>2614</v>
      </c>
      <c r="L845" s="23" t="s">
        <v>172</v>
      </c>
      <c r="M845" s="24" t="s">
        <v>47</v>
      </c>
      <c r="N845" s="329" t="s">
        <v>218</v>
      </c>
      <c r="O845" s="26" t="s">
        <v>174</v>
      </c>
      <c r="P845" s="329">
        <f t="shared" si="1"/>
        <v>38</v>
      </c>
      <c r="Q845" s="330">
        <v>32067.0</v>
      </c>
      <c r="R845" s="330">
        <v>44426.0</v>
      </c>
      <c r="S845" s="331" t="str">
        <f t="shared" si="2"/>
        <v>4 ปี 5 เดือน 28 วัน </v>
      </c>
      <c r="T845" s="31">
        <f t="shared" si="7"/>
        <v>54332</v>
      </c>
      <c r="U845" s="32">
        <f t="shared" si="4"/>
        <v>2048</v>
      </c>
      <c r="V845" s="33" t="str">
        <f t="shared" si="5"/>
        <v>34-38</v>
      </c>
      <c r="W845" s="33" t="str">
        <f t="shared" si="6"/>
        <v>Gen Y 👨‍🦱</v>
      </c>
      <c r="X845" s="332"/>
      <c r="Y845" s="328"/>
      <c r="Z845" s="333"/>
      <c r="AA845" s="297"/>
      <c r="AB845" s="41" t="b">
        <v>0</v>
      </c>
      <c r="AC845" s="23" t="s">
        <v>175</v>
      </c>
      <c r="AD845" s="339"/>
      <c r="AE845" s="339"/>
      <c r="AF845" s="339"/>
      <c r="AG845" s="339"/>
      <c r="AH845" s="339"/>
      <c r="AI845" s="339"/>
      <c r="AJ845" s="339"/>
      <c r="AK845" s="340"/>
      <c r="AL845" s="340"/>
      <c r="AM845" s="340"/>
      <c r="AN845" s="340"/>
    </row>
    <row r="846" ht="21.75" customHeight="1">
      <c r="A846" s="8">
        <v>859.0</v>
      </c>
      <c r="B846" s="324" t="s">
        <v>52</v>
      </c>
      <c r="C846" s="325" t="s">
        <v>2684</v>
      </c>
      <c r="D846" s="326" t="s">
        <v>2541</v>
      </c>
      <c r="E846" s="334" t="s">
        <v>2685</v>
      </c>
      <c r="F846" s="268" t="s">
        <v>2686</v>
      </c>
      <c r="G846" s="39" t="s">
        <v>485</v>
      </c>
      <c r="H846" s="153" t="s">
        <v>2687</v>
      </c>
      <c r="I846" s="153" t="s">
        <v>2619</v>
      </c>
      <c r="J846" s="328" t="s">
        <v>268</v>
      </c>
      <c r="K846" s="311" t="s">
        <v>2614</v>
      </c>
      <c r="L846" s="23" t="s">
        <v>172</v>
      </c>
      <c r="M846" s="40" t="s">
        <v>59</v>
      </c>
      <c r="N846" s="329" t="s">
        <v>197</v>
      </c>
      <c r="O846" s="26" t="s">
        <v>174</v>
      </c>
      <c r="P846" s="329">
        <f t="shared" si="1"/>
        <v>31</v>
      </c>
      <c r="Q846" s="345">
        <v>34506.0</v>
      </c>
      <c r="R846" s="343">
        <v>43405.0</v>
      </c>
      <c r="S846" s="331" t="str">
        <f t="shared" si="2"/>
        <v>7 ปี 3 เดือน 14 วัน </v>
      </c>
      <c r="T846" s="31">
        <f t="shared" si="7"/>
        <v>56523</v>
      </c>
      <c r="U846" s="32">
        <f t="shared" si="4"/>
        <v>2054</v>
      </c>
      <c r="V846" s="33" t="str">
        <f t="shared" si="5"/>
        <v>29-33</v>
      </c>
      <c r="W846" s="33" t="str">
        <f t="shared" si="6"/>
        <v>Gen Y 👨‍🦱</v>
      </c>
      <c r="X846" s="332"/>
      <c r="Y846" s="333"/>
      <c r="Z846" s="333"/>
      <c r="AA846" s="344"/>
      <c r="AB846" s="41" t="b">
        <v>0</v>
      </c>
      <c r="AC846" s="23" t="s">
        <v>175</v>
      </c>
      <c r="AD846" s="339"/>
      <c r="AE846" s="339"/>
      <c r="AF846" s="339"/>
      <c r="AG846" s="339"/>
      <c r="AH846" s="339"/>
      <c r="AI846" s="339"/>
      <c r="AJ846" s="339"/>
      <c r="AK846" s="340"/>
      <c r="AL846" s="340"/>
      <c r="AM846" s="340"/>
      <c r="AN846" s="340"/>
    </row>
    <row r="847" ht="21.75" customHeight="1">
      <c r="A847" s="8">
        <v>860.0</v>
      </c>
      <c r="B847" s="324" t="s">
        <v>52</v>
      </c>
      <c r="C847" s="325" t="s">
        <v>2688</v>
      </c>
      <c r="D847" s="326" t="s">
        <v>2689</v>
      </c>
      <c r="E847" s="334" t="s">
        <v>2690</v>
      </c>
      <c r="F847" s="20" t="s">
        <v>170</v>
      </c>
      <c r="G847" s="39" t="s">
        <v>556</v>
      </c>
      <c r="H847" s="153" t="s">
        <v>698</v>
      </c>
      <c r="I847" s="106" t="s">
        <v>737</v>
      </c>
      <c r="J847" s="328" t="s">
        <v>44</v>
      </c>
      <c r="K847" s="311" t="s">
        <v>2614</v>
      </c>
      <c r="L847" s="23" t="s">
        <v>172</v>
      </c>
      <c r="M847" s="40" t="s">
        <v>59</v>
      </c>
      <c r="N847" s="329" t="s">
        <v>179</v>
      </c>
      <c r="O847" s="26" t="s">
        <v>174</v>
      </c>
      <c r="P847" s="329">
        <f t="shared" si="1"/>
        <v>21</v>
      </c>
      <c r="Q847" s="330">
        <v>38329.0</v>
      </c>
      <c r="R847" s="330">
        <v>44621.0</v>
      </c>
      <c r="S847" s="331" t="str">
        <f t="shared" si="2"/>
        <v>3 ปี 11 เดือน 14 วัน </v>
      </c>
      <c r="T847" s="31">
        <f t="shared" si="7"/>
        <v>60541</v>
      </c>
      <c r="U847" s="32">
        <f t="shared" si="4"/>
        <v>2065</v>
      </c>
      <c r="V847" s="33" t="str">
        <f t="shared" si="5"/>
        <v>18-23</v>
      </c>
      <c r="W847" s="33" t="str">
        <f t="shared" si="6"/>
        <v>Gen Z 🧒</v>
      </c>
      <c r="X847" s="332"/>
      <c r="Y847" s="333"/>
      <c r="Z847" s="333"/>
      <c r="AA847" s="297"/>
      <c r="AB847" s="41" t="b">
        <v>0</v>
      </c>
      <c r="AC847" s="23" t="s">
        <v>175</v>
      </c>
      <c r="AD847" s="339"/>
      <c r="AE847" s="339"/>
      <c r="AF847" s="339"/>
      <c r="AG847" s="339"/>
      <c r="AH847" s="339"/>
      <c r="AI847" s="339"/>
      <c r="AJ847" s="339"/>
      <c r="AK847" s="340"/>
      <c r="AL847" s="340"/>
      <c r="AM847" s="340"/>
      <c r="AN847" s="340"/>
    </row>
    <row r="848" ht="21.75" customHeight="1">
      <c r="A848" s="8">
        <v>861.0</v>
      </c>
      <c r="B848" s="324" t="s">
        <v>52</v>
      </c>
      <c r="C848" s="346" t="s">
        <v>2691</v>
      </c>
      <c r="D848" s="347" t="s">
        <v>2692</v>
      </c>
      <c r="E848" s="348">
        <v>143.0</v>
      </c>
      <c r="F848" s="20" t="s">
        <v>170</v>
      </c>
      <c r="G848" s="39" t="s">
        <v>556</v>
      </c>
      <c r="H848" s="20" t="s">
        <v>573</v>
      </c>
      <c r="I848" s="106" t="s">
        <v>682</v>
      </c>
      <c r="J848" s="349" t="s">
        <v>44</v>
      </c>
      <c r="K848" s="311" t="s">
        <v>2614</v>
      </c>
      <c r="L848" s="23" t="s">
        <v>172</v>
      </c>
      <c r="M848" s="40" t="s">
        <v>59</v>
      </c>
      <c r="N848" s="350" t="s">
        <v>218</v>
      </c>
      <c r="O848" s="26" t="s">
        <v>174</v>
      </c>
      <c r="P848" s="350">
        <f t="shared" si="1"/>
        <v>32</v>
      </c>
      <c r="Q848" s="351">
        <v>34053.0</v>
      </c>
      <c r="R848" s="351">
        <v>44635.0</v>
      </c>
      <c r="S848" s="352" t="str">
        <f t="shared" si="2"/>
        <v>3 ปี 11 เดือน 0 วัน </v>
      </c>
      <c r="T848" s="31">
        <f t="shared" si="7"/>
        <v>56158</v>
      </c>
      <c r="U848" s="32">
        <f t="shared" si="4"/>
        <v>2053</v>
      </c>
      <c r="V848" s="33" t="str">
        <f t="shared" si="5"/>
        <v>29-33</v>
      </c>
      <c r="W848" s="33" t="str">
        <f t="shared" si="6"/>
        <v>Gen Y 👨‍🦱</v>
      </c>
      <c r="X848" s="353"/>
      <c r="Y848" s="354"/>
      <c r="Z848" s="354"/>
      <c r="AA848" s="297"/>
      <c r="AB848" s="41" t="b">
        <v>0</v>
      </c>
      <c r="AC848" s="23" t="s">
        <v>175</v>
      </c>
      <c r="AD848" s="339"/>
      <c r="AE848" s="339"/>
      <c r="AF848" s="339"/>
      <c r="AG848" s="339"/>
      <c r="AH848" s="339"/>
      <c r="AI848" s="339"/>
      <c r="AJ848" s="339"/>
      <c r="AK848" s="340"/>
      <c r="AL848" s="340"/>
      <c r="AM848" s="340"/>
      <c r="AN848" s="340"/>
    </row>
    <row r="849" ht="21.75" customHeight="1">
      <c r="A849" s="8">
        <v>862.0</v>
      </c>
      <c r="B849" s="324" t="s">
        <v>52</v>
      </c>
      <c r="C849" s="346" t="s">
        <v>2693</v>
      </c>
      <c r="D849" s="347" t="s">
        <v>2694</v>
      </c>
      <c r="E849" s="348">
        <v>146.0</v>
      </c>
      <c r="F849" s="10" t="s">
        <v>159</v>
      </c>
      <c r="G849" s="39" t="s">
        <v>420</v>
      </c>
      <c r="H849" s="106" t="s">
        <v>453</v>
      </c>
      <c r="I849" s="106" t="s">
        <v>454</v>
      </c>
      <c r="J849" s="349" t="s">
        <v>44</v>
      </c>
      <c r="K849" s="311" t="s">
        <v>2614</v>
      </c>
      <c r="L849" s="23" t="s">
        <v>46</v>
      </c>
      <c r="M849" s="40" t="s">
        <v>59</v>
      </c>
      <c r="N849" s="25" t="s">
        <v>48</v>
      </c>
      <c r="O849" s="26" t="s">
        <v>49</v>
      </c>
      <c r="P849" s="350">
        <f t="shared" si="1"/>
        <v>27</v>
      </c>
      <c r="Q849" s="351">
        <v>35854.0</v>
      </c>
      <c r="R849" s="351">
        <v>44622.0</v>
      </c>
      <c r="S849" s="352" t="str">
        <f t="shared" si="2"/>
        <v>3 ปี 11 เดือน 13 วัน </v>
      </c>
      <c r="T849" s="31">
        <f t="shared" si="7"/>
        <v>57984</v>
      </c>
      <c r="U849" s="32">
        <f t="shared" si="4"/>
        <v>2058</v>
      </c>
      <c r="V849" s="33" t="str">
        <f t="shared" si="5"/>
        <v>24-28</v>
      </c>
      <c r="W849" s="33" t="str">
        <f t="shared" si="6"/>
        <v>Gen Z 🧒</v>
      </c>
      <c r="X849" s="353"/>
      <c r="Y849" s="351"/>
      <c r="Z849" s="354"/>
      <c r="AA849" s="297"/>
      <c r="AB849" s="36" t="b">
        <v>0</v>
      </c>
      <c r="AC849" s="23" t="s">
        <v>140</v>
      </c>
      <c r="AD849" s="339"/>
      <c r="AE849" s="339"/>
      <c r="AF849" s="106" t="s">
        <v>454</v>
      </c>
      <c r="AG849" s="127" t="s">
        <v>426</v>
      </c>
      <c r="AH849" s="106" t="s">
        <v>454</v>
      </c>
      <c r="AI849" s="339"/>
      <c r="AJ849" s="339"/>
      <c r="AK849" s="340"/>
      <c r="AL849" s="340"/>
      <c r="AM849" s="340"/>
      <c r="AN849" s="340"/>
    </row>
    <row r="850" ht="21.75" customHeight="1">
      <c r="A850" s="8">
        <v>863.0</v>
      </c>
      <c r="B850" s="324" t="s">
        <v>52</v>
      </c>
      <c r="C850" s="346" t="s">
        <v>2695</v>
      </c>
      <c r="D850" s="347" t="s">
        <v>2696</v>
      </c>
      <c r="E850" s="348">
        <v>147.0</v>
      </c>
      <c r="F850" s="10" t="s">
        <v>159</v>
      </c>
      <c r="G850" s="39" t="s">
        <v>420</v>
      </c>
      <c r="H850" s="106" t="s">
        <v>453</v>
      </c>
      <c r="I850" s="106" t="s">
        <v>454</v>
      </c>
      <c r="J850" s="349" t="s">
        <v>44</v>
      </c>
      <c r="K850" s="311" t="s">
        <v>2614</v>
      </c>
      <c r="L850" s="23" t="s">
        <v>46</v>
      </c>
      <c r="M850" s="40" t="s">
        <v>59</v>
      </c>
      <c r="N850" s="25" t="s">
        <v>48</v>
      </c>
      <c r="O850" s="26" t="s">
        <v>49</v>
      </c>
      <c r="P850" s="350">
        <f t="shared" si="1"/>
        <v>29</v>
      </c>
      <c r="Q850" s="351">
        <v>35229.0</v>
      </c>
      <c r="R850" s="351">
        <v>44622.0</v>
      </c>
      <c r="S850" s="352" t="str">
        <f t="shared" si="2"/>
        <v>3 ปี 11 เดือน 13 วัน </v>
      </c>
      <c r="T850" s="31">
        <f t="shared" si="7"/>
        <v>57254</v>
      </c>
      <c r="U850" s="32">
        <f t="shared" si="4"/>
        <v>2056</v>
      </c>
      <c r="V850" s="33" t="str">
        <f t="shared" si="5"/>
        <v>29-33</v>
      </c>
      <c r="W850" s="33" t="str">
        <f t="shared" si="6"/>
        <v>Gen Y 👨‍🦱</v>
      </c>
      <c r="X850" s="353"/>
      <c r="Y850" s="351"/>
      <c r="Z850" s="354"/>
      <c r="AA850" s="297"/>
      <c r="AB850" s="36" t="b">
        <v>0</v>
      </c>
      <c r="AC850" s="23" t="s">
        <v>140</v>
      </c>
      <c r="AD850" s="339"/>
      <c r="AE850" s="339"/>
      <c r="AF850" s="106" t="s">
        <v>454</v>
      </c>
      <c r="AG850" s="127" t="s">
        <v>426</v>
      </c>
      <c r="AH850" s="106" t="s">
        <v>454</v>
      </c>
      <c r="AI850" s="339"/>
      <c r="AJ850" s="339"/>
      <c r="AK850" s="340"/>
      <c r="AL850" s="340"/>
      <c r="AM850" s="340"/>
      <c r="AN850" s="340"/>
    </row>
    <row r="851" ht="21.75" customHeight="1">
      <c r="A851" s="8">
        <v>864.0</v>
      </c>
      <c r="B851" s="324" t="s">
        <v>36</v>
      </c>
      <c r="C851" s="325" t="s">
        <v>2697</v>
      </c>
      <c r="D851" s="326" t="s">
        <v>2698</v>
      </c>
      <c r="E851" s="355" t="s">
        <v>2699</v>
      </c>
      <c r="F851" s="268" t="s">
        <v>2700</v>
      </c>
      <c r="G851" s="39" t="s">
        <v>556</v>
      </c>
      <c r="H851" s="153" t="s">
        <v>709</v>
      </c>
      <c r="I851" s="153" t="s">
        <v>799</v>
      </c>
      <c r="J851" s="328" t="s">
        <v>44</v>
      </c>
      <c r="K851" s="311" t="s">
        <v>2614</v>
      </c>
      <c r="L851" s="23" t="s">
        <v>46</v>
      </c>
      <c r="M851" s="24" t="s">
        <v>47</v>
      </c>
      <c r="N851" s="25" t="s">
        <v>48</v>
      </c>
      <c r="O851" s="26" t="s">
        <v>49</v>
      </c>
      <c r="P851" s="329">
        <f t="shared" si="1"/>
        <v>28</v>
      </c>
      <c r="Q851" s="330">
        <v>35741.0</v>
      </c>
      <c r="R851" s="343">
        <v>44683.0</v>
      </c>
      <c r="S851" s="331" t="str">
        <f t="shared" si="2"/>
        <v>3 ปี 9 เดือน 13 วัน </v>
      </c>
      <c r="T851" s="31">
        <f t="shared" si="7"/>
        <v>57984</v>
      </c>
      <c r="U851" s="32">
        <f t="shared" si="4"/>
        <v>2058</v>
      </c>
      <c r="V851" s="33" t="str">
        <f t="shared" si="5"/>
        <v>24-28</v>
      </c>
      <c r="W851" s="33" t="str">
        <f t="shared" si="6"/>
        <v>Gen Z 🧒</v>
      </c>
      <c r="X851" s="332"/>
      <c r="Y851" s="336"/>
      <c r="Z851" s="333"/>
      <c r="AA851" s="297"/>
      <c r="AB851" s="36" t="b">
        <v>0</v>
      </c>
      <c r="AC851" s="23" t="s">
        <v>140</v>
      </c>
      <c r="AD851" s="339"/>
      <c r="AE851" s="153"/>
      <c r="AF851" s="339"/>
      <c r="AG851" s="339"/>
      <c r="AH851" s="153" t="s">
        <v>800</v>
      </c>
      <c r="AI851" s="339"/>
      <c r="AJ851" s="339"/>
      <c r="AK851" s="340"/>
      <c r="AL851" s="340"/>
      <c r="AM851" s="340"/>
      <c r="AN851" s="340"/>
    </row>
    <row r="852" ht="21.75" customHeight="1">
      <c r="A852" s="8">
        <v>865.0</v>
      </c>
      <c r="B852" s="324" t="s">
        <v>52</v>
      </c>
      <c r="C852" s="325" t="s">
        <v>64</v>
      </c>
      <c r="D852" s="326" t="s">
        <v>2701</v>
      </c>
      <c r="E852" s="355" t="s">
        <v>2702</v>
      </c>
      <c r="F852" s="39" t="s">
        <v>56</v>
      </c>
      <c r="G852" s="20" t="s">
        <v>41</v>
      </c>
      <c r="H852" s="106" t="s">
        <v>74</v>
      </c>
      <c r="I852" s="153" t="s">
        <v>252</v>
      </c>
      <c r="J852" s="328" t="s">
        <v>44</v>
      </c>
      <c r="K852" s="311" t="s">
        <v>2614</v>
      </c>
      <c r="L852" s="23" t="s">
        <v>46</v>
      </c>
      <c r="M852" s="40" t="s">
        <v>59</v>
      </c>
      <c r="N852" s="25" t="s">
        <v>48</v>
      </c>
      <c r="O852" s="26" t="s">
        <v>49</v>
      </c>
      <c r="P852" s="329">
        <f t="shared" si="1"/>
        <v>48</v>
      </c>
      <c r="Q852" s="330">
        <v>28384.0</v>
      </c>
      <c r="R852" s="343">
        <v>44713.0</v>
      </c>
      <c r="S852" s="331" t="str">
        <f t="shared" si="2"/>
        <v>3 ปี 8 เดือน 14 วัน </v>
      </c>
      <c r="T852" s="31">
        <f t="shared" si="7"/>
        <v>50314</v>
      </c>
      <c r="U852" s="32">
        <f t="shared" si="4"/>
        <v>2037</v>
      </c>
      <c r="V852" s="33" t="str">
        <f t="shared" si="5"/>
        <v>44-48</v>
      </c>
      <c r="W852" s="33" t="str">
        <f t="shared" si="6"/>
        <v>Gen X 🧔</v>
      </c>
      <c r="X852" s="332"/>
      <c r="Y852" s="336"/>
      <c r="Z852" s="333"/>
      <c r="AA852" s="297"/>
      <c r="AB852" s="36" t="b">
        <v>0</v>
      </c>
      <c r="AC852" s="23" t="s">
        <v>140</v>
      </c>
      <c r="AD852" s="339"/>
      <c r="AE852" s="339"/>
      <c r="AF852" s="339"/>
      <c r="AG852" s="339"/>
      <c r="AH852" s="339"/>
      <c r="AI852" s="339"/>
      <c r="AJ852" s="339"/>
      <c r="AK852" s="340"/>
      <c r="AL852" s="340"/>
      <c r="AM852" s="340"/>
      <c r="AN852" s="340"/>
    </row>
    <row r="853" ht="21.75" customHeight="1">
      <c r="A853" s="8">
        <v>866.0</v>
      </c>
      <c r="B853" s="324" t="s">
        <v>36</v>
      </c>
      <c r="C853" s="325" t="s">
        <v>2703</v>
      </c>
      <c r="D853" s="326" t="s">
        <v>2704</v>
      </c>
      <c r="E853" s="355" t="s">
        <v>2705</v>
      </c>
      <c r="F853" s="20" t="s">
        <v>170</v>
      </c>
      <c r="G853" s="39" t="s">
        <v>556</v>
      </c>
      <c r="H853" s="20" t="s">
        <v>573</v>
      </c>
      <c r="I853" s="153" t="s">
        <v>667</v>
      </c>
      <c r="J853" s="328" t="s">
        <v>44</v>
      </c>
      <c r="K853" s="311" t="s">
        <v>2614</v>
      </c>
      <c r="L853" s="23" t="s">
        <v>172</v>
      </c>
      <c r="M853" s="24" t="s">
        <v>47</v>
      </c>
      <c r="N853" s="329" t="s">
        <v>197</v>
      </c>
      <c r="O853" s="26" t="s">
        <v>174</v>
      </c>
      <c r="P853" s="329">
        <f t="shared" si="1"/>
        <v>22</v>
      </c>
      <c r="Q853" s="330">
        <v>37947.0</v>
      </c>
      <c r="R853" s="343">
        <v>44713.0</v>
      </c>
      <c r="S853" s="331" t="str">
        <f t="shared" si="2"/>
        <v>3 ปี 8 เดือน 14 วัน </v>
      </c>
      <c r="T853" s="31">
        <f t="shared" si="7"/>
        <v>60176</v>
      </c>
      <c r="U853" s="32">
        <f t="shared" si="4"/>
        <v>2064</v>
      </c>
      <c r="V853" s="33" t="str">
        <f t="shared" si="5"/>
        <v>18-23</v>
      </c>
      <c r="W853" s="33" t="str">
        <f t="shared" si="6"/>
        <v>Gen Z 🧒</v>
      </c>
      <c r="X853" s="332"/>
      <c r="Y853" s="336"/>
      <c r="Z853" s="333"/>
      <c r="AA853" s="297"/>
      <c r="AB853" s="41" t="b">
        <v>0</v>
      </c>
      <c r="AC853" s="23" t="s">
        <v>175</v>
      </c>
      <c r="AD853" s="339"/>
      <c r="AE853" s="339"/>
      <c r="AF853" s="339"/>
      <c r="AG853" s="339"/>
      <c r="AH853" s="339"/>
      <c r="AI853" s="339"/>
      <c r="AJ853" s="339"/>
      <c r="AK853" s="340"/>
      <c r="AL853" s="340"/>
      <c r="AM853" s="340"/>
      <c r="AN853" s="340"/>
    </row>
    <row r="854" ht="21.75" customHeight="1">
      <c r="A854" s="8">
        <v>867.0</v>
      </c>
      <c r="B854" s="324" t="s">
        <v>36</v>
      </c>
      <c r="C854" s="325" t="s">
        <v>2706</v>
      </c>
      <c r="D854" s="326" t="s">
        <v>2707</v>
      </c>
      <c r="E854" s="334">
        <v>181.0</v>
      </c>
      <c r="F854" s="20" t="s">
        <v>1741</v>
      </c>
      <c r="G854" s="20" t="s">
        <v>112</v>
      </c>
      <c r="H854" s="106" t="s">
        <v>397</v>
      </c>
      <c r="I854" s="338"/>
      <c r="J854" s="328" t="s">
        <v>44</v>
      </c>
      <c r="K854" s="311" t="s">
        <v>2614</v>
      </c>
      <c r="L854" s="23" t="s">
        <v>172</v>
      </c>
      <c r="M854" s="24" t="s">
        <v>47</v>
      </c>
      <c r="N854" s="329" t="s">
        <v>197</v>
      </c>
      <c r="O854" s="26" t="s">
        <v>174</v>
      </c>
      <c r="P854" s="329">
        <f t="shared" si="1"/>
        <v>34</v>
      </c>
      <c r="Q854" s="330">
        <v>33387.0</v>
      </c>
      <c r="R854" s="343">
        <v>44743.0</v>
      </c>
      <c r="S854" s="331" t="str">
        <f t="shared" si="2"/>
        <v>3 ปี 7 เดือน 14 วัน </v>
      </c>
      <c r="T854" s="31">
        <f t="shared" si="7"/>
        <v>55427</v>
      </c>
      <c r="U854" s="32">
        <f t="shared" si="4"/>
        <v>2051</v>
      </c>
      <c r="V854" s="33" t="str">
        <f t="shared" si="5"/>
        <v>34-38</v>
      </c>
      <c r="W854" s="33" t="str">
        <f t="shared" si="6"/>
        <v>Gen Y 👨‍🦱</v>
      </c>
      <c r="X854" s="332"/>
      <c r="Y854" s="336"/>
      <c r="Z854" s="333"/>
      <c r="AA854" s="297"/>
      <c r="AB854" s="41" t="b">
        <v>0</v>
      </c>
      <c r="AC854" s="23" t="s">
        <v>175</v>
      </c>
      <c r="AD854" s="339"/>
      <c r="AE854" s="339"/>
      <c r="AF854" s="339"/>
      <c r="AG854" s="339"/>
      <c r="AH854" s="339"/>
      <c r="AI854" s="339"/>
      <c r="AJ854" s="339"/>
      <c r="AK854" s="340"/>
      <c r="AL854" s="340"/>
      <c r="AM854" s="340"/>
      <c r="AN854" s="340"/>
    </row>
    <row r="855" ht="21.75" customHeight="1">
      <c r="A855" s="8">
        <v>868.0</v>
      </c>
      <c r="B855" s="324" t="s">
        <v>36</v>
      </c>
      <c r="C855" s="325" t="s">
        <v>2708</v>
      </c>
      <c r="D855" s="326" t="s">
        <v>2709</v>
      </c>
      <c r="E855" s="355" t="s">
        <v>2710</v>
      </c>
      <c r="F855" s="20" t="s">
        <v>170</v>
      </c>
      <c r="G855" s="39" t="s">
        <v>556</v>
      </c>
      <c r="H855" s="153" t="s">
        <v>557</v>
      </c>
      <c r="I855" s="106" t="s">
        <v>833</v>
      </c>
      <c r="J855" s="328" t="s">
        <v>44</v>
      </c>
      <c r="K855" s="311" t="s">
        <v>2614</v>
      </c>
      <c r="L855" s="23" t="s">
        <v>172</v>
      </c>
      <c r="M855" s="24" t="s">
        <v>47</v>
      </c>
      <c r="N855" s="329" t="s">
        <v>197</v>
      </c>
      <c r="O855" s="26" t="s">
        <v>174</v>
      </c>
      <c r="P855" s="329">
        <f t="shared" si="1"/>
        <v>37</v>
      </c>
      <c r="Q855" s="330">
        <v>32414.0</v>
      </c>
      <c r="R855" s="343">
        <v>44743.0</v>
      </c>
      <c r="S855" s="331" t="str">
        <f t="shared" si="2"/>
        <v>3 ปี 7 เดือน 14 วัน </v>
      </c>
      <c r="T855" s="31">
        <f t="shared" si="7"/>
        <v>54332</v>
      </c>
      <c r="U855" s="32">
        <f t="shared" si="4"/>
        <v>2048</v>
      </c>
      <c r="V855" s="33" t="str">
        <f t="shared" si="5"/>
        <v>34-38</v>
      </c>
      <c r="W855" s="33" t="str">
        <f t="shared" si="6"/>
        <v>Gen Y 👨‍🦱</v>
      </c>
      <c r="X855" s="332"/>
      <c r="Y855" s="336"/>
      <c r="Z855" s="333"/>
      <c r="AA855" s="297"/>
      <c r="AB855" s="41" t="b">
        <v>0</v>
      </c>
      <c r="AC855" s="23" t="s">
        <v>175</v>
      </c>
      <c r="AD855" s="339"/>
      <c r="AE855" s="339"/>
      <c r="AF855" s="339"/>
      <c r="AG855" s="339"/>
      <c r="AH855" s="339"/>
      <c r="AI855" s="339"/>
      <c r="AJ855" s="339"/>
      <c r="AK855" s="340"/>
      <c r="AL855" s="340"/>
      <c r="AM855" s="340"/>
      <c r="AN855" s="340"/>
    </row>
    <row r="856" ht="21.75" customHeight="1">
      <c r="A856" s="8">
        <v>869.0</v>
      </c>
      <c r="B856" s="324" t="s">
        <v>36</v>
      </c>
      <c r="C856" s="325" t="s">
        <v>2711</v>
      </c>
      <c r="D856" s="326" t="s">
        <v>2712</v>
      </c>
      <c r="E856" s="355" t="s">
        <v>2713</v>
      </c>
      <c r="F856" s="89" t="s">
        <v>202</v>
      </c>
      <c r="G856" s="39" t="s">
        <v>556</v>
      </c>
      <c r="H856" s="106" t="s">
        <v>636</v>
      </c>
      <c r="I856" s="153" t="s">
        <v>842</v>
      </c>
      <c r="J856" s="328" t="s">
        <v>44</v>
      </c>
      <c r="K856" s="311" t="s">
        <v>2614</v>
      </c>
      <c r="L856" s="23" t="s">
        <v>172</v>
      </c>
      <c r="M856" s="24" t="s">
        <v>47</v>
      </c>
      <c r="N856" s="329" t="s">
        <v>190</v>
      </c>
      <c r="O856" s="26" t="s">
        <v>174</v>
      </c>
      <c r="P856" s="329">
        <f t="shared" si="1"/>
        <v>23</v>
      </c>
      <c r="Q856" s="330">
        <v>37367.0</v>
      </c>
      <c r="R856" s="343">
        <v>44743.0</v>
      </c>
      <c r="S856" s="331" t="str">
        <f t="shared" si="2"/>
        <v>3 ปี 7 เดือน 14 วัน </v>
      </c>
      <c r="T856" s="31">
        <f t="shared" si="7"/>
        <v>59445</v>
      </c>
      <c r="U856" s="32">
        <f t="shared" si="4"/>
        <v>2062</v>
      </c>
      <c r="V856" s="33" t="str">
        <f t="shared" si="5"/>
        <v>18-23</v>
      </c>
      <c r="W856" s="33" t="str">
        <f t="shared" si="6"/>
        <v>Gen Z 🧒</v>
      </c>
      <c r="X856" s="332"/>
      <c r="Y856" s="336"/>
      <c r="Z856" s="333"/>
      <c r="AA856" s="297"/>
      <c r="AB856" s="41" t="b">
        <v>0</v>
      </c>
      <c r="AC856" s="23" t="s">
        <v>175</v>
      </c>
      <c r="AD856" s="356"/>
      <c r="AE856" s="356"/>
      <c r="AF856" s="356"/>
      <c r="AG856" s="356"/>
      <c r="AH856" s="42" t="s">
        <v>600</v>
      </c>
      <c r="AI856" s="339"/>
      <c r="AJ856" s="339"/>
      <c r="AK856" s="340"/>
      <c r="AL856" s="340"/>
      <c r="AM856" s="340"/>
      <c r="AN856" s="340"/>
    </row>
    <row r="857" ht="21.75" customHeight="1">
      <c r="A857" s="8">
        <v>870.0</v>
      </c>
      <c r="B857" s="324" t="s">
        <v>52</v>
      </c>
      <c r="C857" s="325" t="s">
        <v>2714</v>
      </c>
      <c r="D857" s="326" t="s">
        <v>2715</v>
      </c>
      <c r="E857" s="355" t="s">
        <v>2716</v>
      </c>
      <c r="F857" s="89" t="s">
        <v>202</v>
      </c>
      <c r="G857" s="39" t="s">
        <v>1694</v>
      </c>
      <c r="H857" s="153" t="s">
        <v>1699</v>
      </c>
      <c r="I857" s="153" t="s">
        <v>1700</v>
      </c>
      <c r="J857" s="328" t="s">
        <v>268</v>
      </c>
      <c r="K857" s="311" t="s">
        <v>2614</v>
      </c>
      <c r="L857" s="23" t="s">
        <v>172</v>
      </c>
      <c r="M857" s="40" t="s">
        <v>59</v>
      </c>
      <c r="N857" s="329" t="s">
        <v>190</v>
      </c>
      <c r="O857" s="26" t="s">
        <v>174</v>
      </c>
      <c r="P857" s="329">
        <f t="shared" si="1"/>
        <v>38</v>
      </c>
      <c r="Q857" s="330">
        <v>32143.0</v>
      </c>
      <c r="R857" s="343">
        <v>44743.0</v>
      </c>
      <c r="S857" s="331" t="str">
        <f t="shared" si="2"/>
        <v>3 ปี 7 เดือน 14 วัน </v>
      </c>
      <c r="T857" s="31">
        <f t="shared" si="7"/>
        <v>54332</v>
      </c>
      <c r="U857" s="32">
        <f t="shared" si="4"/>
        <v>2048</v>
      </c>
      <c r="V857" s="33" t="str">
        <f t="shared" si="5"/>
        <v>34-38</v>
      </c>
      <c r="W857" s="33" t="str">
        <f t="shared" si="6"/>
        <v>Gen Y 👨‍🦱</v>
      </c>
      <c r="X857" s="332"/>
      <c r="Y857" s="336"/>
      <c r="Z857" s="333"/>
      <c r="AA857" s="357"/>
      <c r="AB857" s="41" t="b">
        <v>0</v>
      </c>
      <c r="AC857" s="23" t="s">
        <v>175</v>
      </c>
      <c r="AD857" s="339"/>
      <c r="AE857" s="339"/>
      <c r="AF857" s="339"/>
      <c r="AG857" s="339"/>
      <c r="AH857" s="339"/>
      <c r="AI857" s="339"/>
      <c r="AJ857" s="339"/>
      <c r="AK857" s="340"/>
      <c r="AL857" s="340"/>
      <c r="AM857" s="340"/>
      <c r="AN857" s="340"/>
    </row>
    <row r="858" ht="21.75" customHeight="1">
      <c r="A858" s="8">
        <v>871.0</v>
      </c>
      <c r="B858" s="324" t="s">
        <v>52</v>
      </c>
      <c r="C858" s="325" t="s">
        <v>2717</v>
      </c>
      <c r="D858" s="326" t="s">
        <v>2718</v>
      </c>
      <c r="E858" s="355" t="s">
        <v>2719</v>
      </c>
      <c r="F858" s="39" t="s">
        <v>56</v>
      </c>
      <c r="G858" s="39" t="s">
        <v>556</v>
      </c>
      <c r="H858" s="153" t="s">
        <v>698</v>
      </c>
      <c r="I858" s="106" t="s">
        <v>737</v>
      </c>
      <c r="J858" s="328" t="s">
        <v>44</v>
      </c>
      <c r="K858" s="311" t="s">
        <v>2614</v>
      </c>
      <c r="L858" s="23" t="s">
        <v>46</v>
      </c>
      <c r="M858" s="40" t="s">
        <v>59</v>
      </c>
      <c r="N858" s="25" t="s">
        <v>48</v>
      </c>
      <c r="O858" s="26" t="s">
        <v>49</v>
      </c>
      <c r="P858" s="329">
        <f t="shared" si="1"/>
        <v>28</v>
      </c>
      <c r="Q858" s="330">
        <v>35611.0</v>
      </c>
      <c r="R858" s="343">
        <v>44805.0</v>
      </c>
      <c r="S858" s="331" t="str">
        <f t="shared" si="2"/>
        <v>3 ปี 5 เดือน 14 วัน </v>
      </c>
      <c r="T858" s="31">
        <f t="shared" si="7"/>
        <v>57619</v>
      </c>
      <c r="U858" s="32">
        <f t="shared" si="4"/>
        <v>2057</v>
      </c>
      <c r="V858" s="33" t="str">
        <f t="shared" si="5"/>
        <v>24-28</v>
      </c>
      <c r="W858" s="33" t="str">
        <f t="shared" si="6"/>
        <v>Gen Z 🧒</v>
      </c>
      <c r="X858" s="332"/>
      <c r="Y858" s="336"/>
      <c r="Z858" s="333"/>
      <c r="AA858" s="297"/>
      <c r="AB858" s="36" t="b">
        <v>0</v>
      </c>
      <c r="AC858" s="23" t="s">
        <v>140</v>
      </c>
      <c r="AD858" s="37"/>
      <c r="AE858" s="42"/>
      <c r="AF858" s="339"/>
      <c r="AG858" s="339"/>
      <c r="AH858" s="42" t="s">
        <v>600</v>
      </c>
      <c r="AI858" s="339"/>
      <c r="AJ858" s="339"/>
      <c r="AK858" s="340"/>
      <c r="AL858" s="340"/>
      <c r="AM858" s="340"/>
      <c r="AN858" s="340"/>
    </row>
    <row r="859" ht="21.75" customHeight="1">
      <c r="A859" s="8">
        <v>873.0</v>
      </c>
      <c r="B859" s="324" t="s">
        <v>36</v>
      </c>
      <c r="C859" s="325" t="s">
        <v>2720</v>
      </c>
      <c r="D859" s="326" t="s">
        <v>1584</v>
      </c>
      <c r="E859" s="355" t="s">
        <v>2721</v>
      </c>
      <c r="F859" s="10" t="s">
        <v>159</v>
      </c>
      <c r="G859" s="39" t="s">
        <v>556</v>
      </c>
      <c r="H859" s="153" t="s">
        <v>709</v>
      </c>
      <c r="I859" s="106" t="s">
        <v>922</v>
      </c>
      <c r="J859" s="328" t="s">
        <v>44</v>
      </c>
      <c r="K859" s="311" t="s">
        <v>2614</v>
      </c>
      <c r="L859" s="23" t="s">
        <v>46</v>
      </c>
      <c r="M859" s="24" t="s">
        <v>47</v>
      </c>
      <c r="N859" s="25" t="s">
        <v>48</v>
      </c>
      <c r="O859" s="26" t="s">
        <v>49</v>
      </c>
      <c r="P859" s="329">
        <f t="shared" si="1"/>
        <v>30</v>
      </c>
      <c r="Q859" s="330">
        <v>34914.0</v>
      </c>
      <c r="R859" s="343">
        <v>44837.0</v>
      </c>
      <c r="S859" s="331" t="str">
        <f t="shared" si="2"/>
        <v>3 ปี 4 เดือน 12 วัน </v>
      </c>
      <c r="T859" s="31">
        <f t="shared" si="7"/>
        <v>56888</v>
      </c>
      <c r="U859" s="32">
        <f t="shared" si="4"/>
        <v>2055</v>
      </c>
      <c r="V859" s="33" t="str">
        <f t="shared" si="5"/>
        <v>29-33</v>
      </c>
      <c r="W859" s="33" t="str">
        <f t="shared" si="6"/>
        <v>Gen Y 👨‍🦱</v>
      </c>
      <c r="X859" s="332"/>
      <c r="Y859" s="336"/>
      <c r="Z859" s="333"/>
      <c r="AA859" s="297"/>
      <c r="AB859" s="36" t="b">
        <v>0</v>
      </c>
      <c r="AC859" s="23" t="s">
        <v>140</v>
      </c>
      <c r="AD859" s="339"/>
      <c r="AE859" s="339"/>
      <c r="AF859" s="106" t="s">
        <v>923</v>
      </c>
      <c r="AG859" s="42" t="s">
        <v>562</v>
      </c>
      <c r="AH859" s="106" t="s">
        <v>923</v>
      </c>
      <c r="AI859" s="339"/>
      <c r="AJ859" s="339"/>
      <c r="AK859" s="340"/>
      <c r="AL859" s="340"/>
      <c r="AM859" s="340"/>
      <c r="AN859" s="340"/>
    </row>
    <row r="860" ht="21.75" customHeight="1">
      <c r="A860" s="8">
        <v>875.0</v>
      </c>
      <c r="B860" s="324" t="s">
        <v>52</v>
      </c>
      <c r="C860" s="325" t="s">
        <v>2722</v>
      </c>
      <c r="D860" s="326" t="s">
        <v>2723</v>
      </c>
      <c r="E860" s="355" t="s">
        <v>2724</v>
      </c>
      <c r="F860" s="20" t="s">
        <v>170</v>
      </c>
      <c r="G860" s="39" t="s">
        <v>556</v>
      </c>
      <c r="H860" s="153" t="s">
        <v>557</v>
      </c>
      <c r="I860" s="106" t="s">
        <v>748</v>
      </c>
      <c r="J860" s="328" t="s">
        <v>44</v>
      </c>
      <c r="K860" s="311" t="s">
        <v>2614</v>
      </c>
      <c r="L860" s="23" t="s">
        <v>172</v>
      </c>
      <c r="M860" s="40" t="s">
        <v>59</v>
      </c>
      <c r="N860" s="168" t="s">
        <v>179</v>
      </c>
      <c r="O860" s="26" t="s">
        <v>174</v>
      </c>
      <c r="P860" s="329">
        <f t="shared" si="1"/>
        <v>29</v>
      </c>
      <c r="Q860" s="330">
        <v>35381.0</v>
      </c>
      <c r="R860" s="343">
        <v>44844.0</v>
      </c>
      <c r="S860" s="331" t="str">
        <f t="shared" si="2"/>
        <v>3 ปี 4 เดือน 5 วัน </v>
      </c>
      <c r="T860" s="31">
        <f t="shared" si="7"/>
        <v>57619</v>
      </c>
      <c r="U860" s="32">
        <f t="shared" si="4"/>
        <v>2057</v>
      </c>
      <c r="V860" s="33" t="str">
        <f t="shared" si="5"/>
        <v>29-33</v>
      </c>
      <c r="W860" s="33" t="str">
        <f t="shared" si="6"/>
        <v>Gen Y 👨‍🦱</v>
      </c>
      <c r="X860" s="332"/>
      <c r="Y860" s="336"/>
      <c r="Z860" s="333"/>
      <c r="AA860" s="297"/>
      <c r="AB860" s="41" t="b">
        <v>0</v>
      </c>
      <c r="AC860" s="23" t="s">
        <v>175</v>
      </c>
      <c r="AD860" s="339"/>
      <c r="AE860" s="339"/>
      <c r="AF860" s="339"/>
      <c r="AG860" s="339"/>
      <c r="AH860" s="339"/>
      <c r="AI860" s="339"/>
      <c r="AJ860" s="339"/>
      <c r="AK860" s="340"/>
      <c r="AL860" s="340"/>
      <c r="AM860" s="340"/>
      <c r="AN860" s="340"/>
    </row>
    <row r="861" ht="21.75" customHeight="1">
      <c r="A861" s="8">
        <v>876.0</v>
      </c>
      <c r="B861" s="324" t="s">
        <v>52</v>
      </c>
      <c r="C861" s="325" t="s">
        <v>2624</v>
      </c>
      <c r="D861" s="326" t="s">
        <v>2725</v>
      </c>
      <c r="E861" s="355" t="s">
        <v>2726</v>
      </c>
      <c r="F861" s="89" t="s">
        <v>202</v>
      </c>
      <c r="G861" s="39" t="s">
        <v>556</v>
      </c>
      <c r="H861" s="153" t="s">
        <v>709</v>
      </c>
      <c r="I861" s="153" t="s">
        <v>799</v>
      </c>
      <c r="J861" s="328" t="s">
        <v>44</v>
      </c>
      <c r="K861" s="311" t="s">
        <v>2614</v>
      </c>
      <c r="L861" s="23" t="s">
        <v>172</v>
      </c>
      <c r="M861" s="40" t="s">
        <v>59</v>
      </c>
      <c r="N861" s="329" t="s">
        <v>190</v>
      </c>
      <c r="O861" s="26" t="s">
        <v>174</v>
      </c>
      <c r="P861" s="329">
        <f t="shared" si="1"/>
        <v>40</v>
      </c>
      <c r="Q861" s="330">
        <v>31205.0</v>
      </c>
      <c r="R861" s="343">
        <v>44851.0</v>
      </c>
      <c r="S861" s="331" t="str">
        <f t="shared" si="2"/>
        <v>3 ปี 3 เดือน 29 วัน </v>
      </c>
      <c r="T861" s="31">
        <f t="shared" si="7"/>
        <v>53236</v>
      </c>
      <c r="U861" s="32">
        <f t="shared" si="4"/>
        <v>2045</v>
      </c>
      <c r="V861" s="33" t="str">
        <f t="shared" si="5"/>
        <v>39-43</v>
      </c>
      <c r="W861" s="33" t="str">
        <f t="shared" si="6"/>
        <v>Gen Y 👨‍🦱</v>
      </c>
      <c r="X861" s="342"/>
      <c r="Y861" s="333"/>
      <c r="Z861" s="333"/>
      <c r="AA861" s="297"/>
      <c r="AB861" s="41" t="b">
        <v>0</v>
      </c>
      <c r="AC861" s="23" t="s">
        <v>175</v>
      </c>
      <c r="AD861" s="21"/>
      <c r="AE861" s="20"/>
      <c r="AF861" s="37"/>
      <c r="AG861" s="37"/>
      <c r="AH861" s="20" t="s">
        <v>800</v>
      </c>
      <c r="AI861" s="339"/>
      <c r="AJ861" s="339"/>
      <c r="AK861" s="340"/>
      <c r="AL861" s="340"/>
      <c r="AM861" s="340"/>
      <c r="AN861" s="340"/>
    </row>
    <row r="862" ht="21.75" customHeight="1">
      <c r="A862" s="8">
        <v>877.0</v>
      </c>
      <c r="B862" s="324" t="s">
        <v>52</v>
      </c>
      <c r="C862" s="325" t="s">
        <v>1064</v>
      </c>
      <c r="D862" s="326" t="s">
        <v>2727</v>
      </c>
      <c r="E862" s="358" t="s">
        <v>2728</v>
      </c>
      <c r="F862" s="89" t="s">
        <v>202</v>
      </c>
      <c r="G862" s="39" t="s">
        <v>556</v>
      </c>
      <c r="H862" s="106" t="s">
        <v>636</v>
      </c>
      <c r="I862" s="153" t="s">
        <v>842</v>
      </c>
      <c r="J862" s="328" t="s">
        <v>44</v>
      </c>
      <c r="K862" s="311" t="s">
        <v>2614</v>
      </c>
      <c r="L862" s="23" t="s">
        <v>172</v>
      </c>
      <c r="M862" s="40" t="s">
        <v>59</v>
      </c>
      <c r="N862" s="329" t="s">
        <v>190</v>
      </c>
      <c r="O862" s="26" t="s">
        <v>174</v>
      </c>
      <c r="P862" s="329">
        <f t="shared" si="1"/>
        <v>23</v>
      </c>
      <c r="Q862" s="330">
        <v>37390.0</v>
      </c>
      <c r="R862" s="330">
        <v>44896.0</v>
      </c>
      <c r="S862" s="331" t="str">
        <f t="shared" si="2"/>
        <v>3 ปี 2 เดือน 14 วัน </v>
      </c>
      <c r="T862" s="31">
        <f t="shared" si="7"/>
        <v>59445</v>
      </c>
      <c r="U862" s="32">
        <f t="shared" si="4"/>
        <v>2062</v>
      </c>
      <c r="V862" s="33" t="str">
        <f t="shared" si="5"/>
        <v>18-23</v>
      </c>
      <c r="W862" s="33" t="str">
        <f t="shared" si="6"/>
        <v>Gen Z 🧒</v>
      </c>
      <c r="X862" s="342"/>
      <c r="Y862" s="333"/>
      <c r="Z862" s="333"/>
      <c r="AA862" s="297"/>
      <c r="AB862" s="41" t="b">
        <v>0</v>
      </c>
      <c r="AC862" s="23" t="s">
        <v>175</v>
      </c>
      <c r="AD862" s="339"/>
      <c r="AE862" s="153"/>
      <c r="AF862" s="339"/>
      <c r="AG862" s="339"/>
      <c r="AH862" s="153" t="s">
        <v>843</v>
      </c>
      <c r="AI862" s="339"/>
      <c r="AJ862" s="339"/>
      <c r="AK862" s="340"/>
      <c r="AL862" s="340"/>
      <c r="AM862" s="340"/>
      <c r="AN862" s="340"/>
    </row>
    <row r="863" ht="21.75" customHeight="1">
      <c r="A863" s="8">
        <v>878.0</v>
      </c>
      <c r="B863" s="324" t="s">
        <v>52</v>
      </c>
      <c r="C863" s="325" t="s">
        <v>2729</v>
      </c>
      <c r="D863" s="326" t="s">
        <v>2730</v>
      </c>
      <c r="E863" s="355" t="s">
        <v>2731</v>
      </c>
      <c r="F863" s="335" t="s">
        <v>2732</v>
      </c>
      <c r="G863" s="20" t="s">
        <v>41</v>
      </c>
      <c r="H863" s="153" t="s">
        <v>57</v>
      </c>
      <c r="I863" s="153" t="s">
        <v>58</v>
      </c>
      <c r="J863" s="328" t="s">
        <v>44</v>
      </c>
      <c r="K863" s="311" t="s">
        <v>2614</v>
      </c>
      <c r="L863" s="23" t="s">
        <v>46</v>
      </c>
      <c r="M863" s="40" t="s">
        <v>59</v>
      </c>
      <c r="N863" s="168" t="s">
        <v>60</v>
      </c>
      <c r="O863" s="26" t="s">
        <v>61</v>
      </c>
      <c r="P863" s="329">
        <f t="shared" si="1"/>
        <v>40</v>
      </c>
      <c r="Q863" s="330">
        <v>31101.0</v>
      </c>
      <c r="R863" s="330">
        <v>44910.0</v>
      </c>
      <c r="S863" s="331" t="str">
        <f t="shared" si="2"/>
        <v>3 ปี 2 เดือน 0 วัน </v>
      </c>
      <c r="T863" s="31">
        <f t="shared" si="7"/>
        <v>53236</v>
      </c>
      <c r="U863" s="32">
        <f t="shared" si="4"/>
        <v>2045</v>
      </c>
      <c r="V863" s="33" t="str">
        <f t="shared" si="5"/>
        <v>39-43</v>
      </c>
      <c r="W863" s="33" t="str">
        <f t="shared" si="6"/>
        <v>Gen Y 👨‍🦱</v>
      </c>
      <c r="X863" s="342"/>
      <c r="Y863" s="333"/>
      <c r="Z863" s="333"/>
      <c r="AA863" s="297"/>
      <c r="AB863" s="36" t="b">
        <v>0</v>
      </c>
      <c r="AC863" s="23" t="s">
        <v>140</v>
      </c>
      <c r="AD863" s="339"/>
      <c r="AE863" s="339"/>
      <c r="AF863" s="339"/>
      <c r="AG863" s="339"/>
      <c r="AH863" s="339"/>
      <c r="AI863" s="339"/>
      <c r="AJ863" s="339"/>
      <c r="AK863" s="340"/>
      <c r="AL863" s="340"/>
      <c r="AM863" s="340"/>
      <c r="AN863" s="340"/>
    </row>
    <row r="864" ht="21.75" customHeight="1">
      <c r="A864" s="8">
        <v>881.0</v>
      </c>
      <c r="B864" s="324" t="s">
        <v>36</v>
      </c>
      <c r="C864" s="325" t="s">
        <v>2733</v>
      </c>
      <c r="D864" s="326" t="s">
        <v>2734</v>
      </c>
      <c r="E864" s="355" t="s">
        <v>2735</v>
      </c>
      <c r="F864" s="20" t="s">
        <v>170</v>
      </c>
      <c r="G864" s="39" t="s">
        <v>556</v>
      </c>
      <c r="H864" s="106" t="s">
        <v>609</v>
      </c>
      <c r="I864" s="153" t="s">
        <v>956</v>
      </c>
      <c r="J864" s="328" t="s">
        <v>44</v>
      </c>
      <c r="K864" s="311" t="s">
        <v>2614</v>
      </c>
      <c r="L864" s="23" t="s">
        <v>172</v>
      </c>
      <c r="M864" s="24" t="s">
        <v>47</v>
      </c>
      <c r="N864" s="359" t="s">
        <v>218</v>
      </c>
      <c r="O864" s="26" t="s">
        <v>174</v>
      </c>
      <c r="P864" s="329">
        <f t="shared" si="1"/>
        <v>30</v>
      </c>
      <c r="Q864" s="330">
        <v>35072.0</v>
      </c>
      <c r="R864" s="330">
        <v>44958.0</v>
      </c>
      <c r="S864" s="331" t="str">
        <f t="shared" si="2"/>
        <v>3 ปี 0 เดือน 14 วัน </v>
      </c>
      <c r="T864" s="31">
        <f t="shared" si="7"/>
        <v>57254</v>
      </c>
      <c r="U864" s="32">
        <f t="shared" si="4"/>
        <v>2056</v>
      </c>
      <c r="V864" s="33" t="str">
        <f t="shared" si="5"/>
        <v>29-33</v>
      </c>
      <c r="W864" s="33" t="str">
        <f t="shared" si="6"/>
        <v>Gen Y 👨‍🦱</v>
      </c>
      <c r="X864" s="342"/>
      <c r="Y864" s="333"/>
      <c r="Z864" s="333"/>
      <c r="AA864" s="297"/>
      <c r="AB864" s="41" t="b">
        <v>0</v>
      </c>
      <c r="AC864" s="23" t="s">
        <v>175</v>
      </c>
      <c r="AD864" s="339"/>
      <c r="AE864" s="339"/>
      <c r="AF864" s="339"/>
      <c r="AG864" s="339"/>
      <c r="AH864" s="339"/>
      <c r="AI864" s="339"/>
      <c r="AJ864" s="339"/>
      <c r="AK864" s="340"/>
      <c r="AL864" s="340"/>
      <c r="AM864" s="340"/>
      <c r="AN864" s="340"/>
    </row>
    <row r="865" ht="21.75" customHeight="1">
      <c r="A865" s="8">
        <v>882.0</v>
      </c>
      <c r="B865" s="324" t="s">
        <v>52</v>
      </c>
      <c r="C865" s="325" t="s">
        <v>2736</v>
      </c>
      <c r="D865" s="326" t="s">
        <v>2737</v>
      </c>
      <c r="E865" s="355" t="s">
        <v>2738</v>
      </c>
      <c r="F865" s="20" t="s">
        <v>170</v>
      </c>
      <c r="G865" s="39" t="s">
        <v>556</v>
      </c>
      <c r="H865" s="153" t="s">
        <v>557</v>
      </c>
      <c r="I865" s="106" t="s">
        <v>748</v>
      </c>
      <c r="J865" s="328" t="s">
        <v>44</v>
      </c>
      <c r="K865" s="311" t="s">
        <v>2614</v>
      </c>
      <c r="L865" s="23" t="s">
        <v>172</v>
      </c>
      <c r="M865" s="40" t="s">
        <v>59</v>
      </c>
      <c r="N865" s="168" t="s">
        <v>179</v>
      </c>
      <c r="O865" s="26" t="s">
        <v>174</v>
      </c>
      <c r="P865" s="329">
        <f t="shared" si="1"/>
        <v>25</v>
      </c>
      <c r="Q865" s="330">
        <v>36835.0</v>
      </c>
      <c r="R865" s="330">
        <v>44972.0</v>
      </c>
      <c r="S865" s="331" t="str">
        <f t="shared" si="2"/>
        <v>3 ปี 0 เดือน 0 วัน </v>
      </c>
      <c r="T865" s="31">
        <f t="shared" si="7"/>
        <v>59080</v>
      </c>
      <c r="U865" s="32">
        <f t="shared" si="4"/>
        <v>2061</v>
      </c>
      <c r="V865" s="33" t="str">
        <f t="shared" si="5"/>
        <v>24-28</v>
      </c>
      <c r="W865" s="33" t="str">
        <f t="shared" si="6"/>
        <v>Gen Z 🧒</v>
      </c>
      <c r="X865" s="342"/>
      <c r="Y865" s="333"/>
      <c r="Z865" s="333"/>
      <c r="AA865" s="297"/>
      <c r="AB865" s="41" t="b">
        <v>0</v>
      </c>
      <c r="AC865" s="23" t="s">
        <v>175</v>
      </c>
      <c r="AD865" s="339"/>
      <c r="AE865" s="339"/>
      <c r="AF865" s="339"/>
      <c r="AG865" s="339"/>
      <c r="AH865" s="339"/>
      <c r="AI865" s="339"/>
      <c r="AJ865" s="339"/>
      <c r="AK865" s="340"/>
      <c r="AL865" s="340"/>
      <c r="AM865" s="340"/>
      <c r="AN865" s="340"/>
    </row>
    <row r="866" ht="21.75" customHeight="1">
      <c r="A866" s="8">
        <v>884.0</v>
      </c>
      <c r="B866" s="324" t="s">
        <v>52</v>
      </c>
      <c r="C866" s="325" t="s">
        <v>2739</v>
      </c>
      <c r="D866" s="326" t="s">
        <v>2740</v>
      </c>
      <c r="E866" s="355" t="s">
        <v>2741</v>
      </c>
      <c r="F866" s="268" t="s">
        <v>2700</v>
      </c>
      <c r="G866" s="39" t="s">
        <v>556</v>
      </c>
      <c r="H866" s="106" t="s">
        <v>709</v>
      </c>
      <c r="I866" s="153" t="s">
        <v>716</v>
      </c>
      <c r="J866" s="328" t="s">
        <v>44</v>
      </c>
      <c r="K866" s="311" t="s">
        <v>2614</v>
      </c>
      <c r="L866" s="23" t="s">
        <v>46</v>
      </c>
      <c r="M866" s="40" t="s">
        <v>59</v>
      </c>
      <c r="N866" s="25" t="s">
        <v>48</v>
      </c>
      <c r="O866" s="26" t="s">
        <v>49</v>
      </c>
      <c r="P866" s="329">
        <f t="shared" si="1"/>
        <v>31</v>
      </c>
      <c r="Q866" s="330">
        <v>34745.0</v>
      </c>
      <c r="R866" s="330">
        <v>45036.0</v>
      </c>
      <c r="S866" s="331" t="str">
        <f t="shared" si="2"/>
        <v>2 ปี 9 เดือน 26 วัน </v>
      </c>
      <c r="T866" s="31">
        <f t="shared" si="7"/>
        <v>56888</v>
      </c>
      <c r="U866" s="32">
        <f t="shared" si="4"/>
        <v>2055</v>
      </c>
      <c r="V866" s="33" t="str">
        <f t="shared" si="5"/>
        <v>29-33</v>
      </c>
      <c r="W866" s="33" t="str">
        <f t="shared" si="6"/>
        <v>Gen Y 👨‍🦱</v>
      </c>
      <c r="X866" s="342"/>
      <c r="Y866" s="333"/>
      <c r="Z866" s="333"/>
      <c r="AA866" s="297"/>
      <c r="AB866" s="36" t="b">
        <v>0</v>
      </c>
      <c r="AC866" s="23" t="s">
        <v>140</v>
      </c>
      <c r="AD866" s="339"/>
      <c r="AE866" s="360"/>
      <c r="AF866" s="339"/>
      <c r="AG866" s="339"/>
      <c r="AH866" s="23" t="s">
        <v>717</v>
      </c>
      <c r="AI866" s="339"/>
      <c r="AJ866" s="339"/>
      <c r="AK866" s="340"/>
      <c r="AL866" s="340"/>
      <c r="AM866" s="340"/>
      <c r="AN866" s="340"/>
    </row>
    <row r="867" ht="21.75" customHeight="1">
      <c r="A867" s="8">
        <v>886.0</v>
      </c>
      <c r="B867" s="324" t="s">
        <v>52</v>
      </c>
      <c r="C867" s="325" t="s">
        <v>2742</v>
      </c>
      <c r="D867" s="326" t="s">
        <v>2743</v>
      </c>
      <c r="E867" s="355" t="s">
        <v>2744</v>
      </c>
      <c r="F867" s="20" t="s">
        <v>170</v>
      </c>
      <c r="G867" s="39" t="s">
        <v>556</v>
      </c>
      <c r="H867" s="153" t="s">
        <v>557</v>
      </c>
      <c r="I867" s="106" t="s">
        <v>748</v>
      </c>
      <c r="J867" s="328" t="s">
        <v>44</v>
      </c>
      <c r="K867" s="311" t="s">
        <v>2614</v>
      </c>
      <c r="L867" s="23" t="s">
        <v>172</v>
      </c>
      <c r="M867" s="40" t="s">
        <v>59</v>
      </c>
      <c r="N867" s="168" t="s">
        <v>179</v>
      </c>
      <c r="O867" s="26" t="s">
        <v>174</v>
      </c>
      <c r="P867" s="329">
        <f t="shared" si="1"/>
        <v>36</v>
      </c>
      <c r="Q867" s="330">
        <v>32692.0</v>
      </c>
      <c r="R867" s="330">
        <v>45047.0</v>
      </c>
      <c r="S867" s="331" t="str">
        <f t="shared" si="2"/>
        <v>2 ปี 9 เดือน 14 วัน </v>
      </c>
      <c r="T867" s="31">
        <f t="shared" si="7"/>
        <v>54697</v>
      </c>
      <c r="U867" s="32">
        <f t="shared" si="4"/>
        <v>2049</v>
      </c>
      <c r="V867" s="33" t="str">
        <f t="shared" si="5"/>
        <v>34-38</v>
      </c>
      <c r="W867" s="33" t="str">
        <f t="shared" si="6"/>
        <v>Gen Y 👨‍🦱</v>
      </c>
      <c r="X867" s="342"/>
      <c r="Y867" s="333"/>
      <c r="Z867" s="333"/>
      <c r="AA867" s="297"/>
      <c r="AB867" s="41" t="b">
        <v>0</v>
      </c>
      <c r="AC867" s="23" t="s">
        <v>175</v>
      </c>
      <c r="AD867" s="339"/>
      <c r="AE867" s="339"/>
      <c r="AF867" s="339"/>
      <c r="AG867" s="339"/>
      <c r="AH867" s="339"/>
      <c r="AI867" s="339"/>
      <c r="AJ867" s="339"/>
      <c r="AK867" s="340"/>
      <c r="AL867" s="340"/>
      <c r="AM867" s="340"/>
      <c r="AN867" s="340"/>
    </row>
    <row r="868" ht="21.75" customHeight="1">
      <c r="A868" s="8">
        <v>887.0</v>
      </c>
      <c r="B868" s="324" t="s">
        <v>52</v>
      </c>
      <c r="C868" s="325" t="s">
        <v>2745</v>
      </c>
      <c r="D868" s="326" t="s">
        <v>2746</v>
      </c>
      <c r="E868" s="355" t="s">
        <v>2747</v>
      </c>
      <c r="F868" s="39" t="s">
        <v>56</v>
      </c>
      <c r="G868" s="20" t="s">
        <v>41</v>
      </c>
      <c r="H868" s="106" t="s">
        <v>68</v>
      </c>
      <c r="I868" s="153" t="s">
        <v>69</v>
      </c>
      <c r="J868" s="328" t="s">
        <v>44</v>
      </c>
      <c r="K868" s="311" t="s">
        <v>2614</v>
      </c>
      <c r="L868" s="23" t="s">
        <v>46</v>
      </c>
      <c r="M868" s="40" t="s">
        <v>59</v>
      </c>
      <c r="N868" s="25" t="s">
        <v>48</v>
      </c>
      <c r="O868" s="26" t="s">
        <v>49</v>
      </c>
      <c r="P868" s="329">
        <f t="shared" si="1"/>
        <v>28</v>
      </c>
      <c r="Q868" s="330">
        <v>35542.0</v>
      </c>
      <c r="R868" s="330">
        <v>45047.0</v>
      </c>
      <c r="S868" s="331" t="str">
        <f t="shared" si="2"/>
        <v>2 ปี 9 เดือน 14 วัน </v>
      </c>
      <c r="T868" s="31">
        <f t="shared" si="7"/>
        <v>57619</v>
      </c>
      <c r="U868" s="32">
        <f t="shared" si="4"/>
        <v>2057</v>
      </c>
      <c r="V868" s="33" t="str">
        <f t="shared" si="5"/>
        <v>24-28</v>
      </c>
      <c r="W868" s="33" t="str">
        <f t="shared" si="6"/>
        <v>Gen Z 🧒</v>
      </c>
      <c r="X868" s="342"/>
      <c r="Y868" s="333"/>
      <c r="Z868" s="333"/>
      <c r="AA868" s="297"/>
      <c r="AB868" s="36" t="b">
        <v>0</v>
      </c>
      <c r="AC868" s="23" t="s">
        <v>140</v>
      </c>
      <c r="AD868" s="339"/>
      <c r="AE868" s="339"/>
      <c r="AF868" s="339"/>
      <c r="AG868" s="339"/>
      <c r="AH868" s="339"/>
      <c r="AI868" s="339"/>
      <c r="AJ868" s="339"/>
      <c r="AK868" s="340"/>
      <c r="AL868" s="340"/>
      <c r="AM868" s="340"/>
      <c r="AN868" s="340"/>
    </row>
    <row r="869" ht="21.75" customHeight="1">
      <c r="A869" s="8">
        <v>888.0</v>
      </c>
      <c r="B869" s="324" t="s">
        <v>52</v>
      </c>
      <c r="C869" s="325" t="s">
        <v>2748</v>
      </c>
      <c r="D869" s="326" t="s">
        <v>2749</v>
      </c>
      <c r="E869" s="355" t="s">
        <v>2750</v>
      </c>
      <c r="F869" s="10" t="s">
        <v>159</v>
      </c>
      <c r="G869" s="39" t="s">
        <v>556</v>
      </c>
      <c r="H869" s="153" t="s">
        <v>698</v>
      </c>
      <c r="I869" s="106" t="s">
        <v>706</v>
      </c>
      <c r="J869" s="328" t="s">
        <v>44</v>
      </c>
      <c r="K869" s="311" t="s">
        <v>2614</v>
      </c>
      <c r="L869" s="23" t="s">
        <v>46</v>
      </c>
      <c r="M869" s="40" t="s">
        <v>59</v>
      </c>
      <c r="N869" s="25" t="s">
        <v>48</v>
      </c>
      <c r="O869" s="26" t="s">
        <v>49</v>
      </c>
      <c r="P869" s="329">
        <f t="shared" si="1"/>
        <v>26</v>
      </c>
      <c r="Q869" s="330">
        <v>36256.0</v>
      </c>
      <c r="R869" s="330">
        <v>45124.0</v>
      </c>
      <c r="S869" s="331" t="str">
        <f t="shared" si="2"/>
        <v>2 ปี 6 เดือน 29 วัน </v>
      </c>
      <c r="T869" s="31">
        <f t="shared" si="7"/>
        <v>58349</v>
      </c>
      <c r="U869" s="32">
        <f t="shared" si="4"/>
        <v>2059</v>
      </c>
      <c r="V869" s="33" t="str">
        <f t="shared" si="5"/>
        <v>24-28</v>
      </c>
      <c r="W869" s="33" t="str">
        <f t="shared" si="6"/>
        <v>Gen Z 🧒</v>
      </c>
      <c r="X869" s="342"/>
      <c r="Y869" s="333"/>
      <c r="Z869" s="333"/>
      <c r="AA869" s="297"/>
      <c r="AB869" s="36" t="b">
        <v>0</v>
      </c>
      <c r="AC869" s="23" t="s">
        <v>140</v>
      </c>
      <c r="AD869" s="339"/>
      <c r="AE869" s="339"/>
      <c r="AF869" s="106" t="s">
        <v>776</v>
      </c>
      <c r="AG869" s="42" t="s">
        <v>562</v>
      </c>
      <c r="AH869" s="106" t="s">
        <v>776</v>
      </c>
      <c r="AI869" s="339"/>
      <c r="AJ869" s="339"/>
      <c r="AK869" s="340"/>
      <c r="AL869" s="340"/>
      <c r="AM869" s="340"/>
      <c r="AN869" s="340"/>
    </row>
    <row r="870" ht="21.75" customHeight="1">
      <c r="A870" s="8">
        <v>889.0</v>
      </c>
      <c r="B870" s="324" t="s">
        <v>36</v>
      </c>
      <c r="C870" s="325" t="s">
        <v>2751</v>
      </c>
      <c r="D870" s="326" t="s">
        <v>2752</v>
      </c>
      <c r="E870" s="355" t="s">
        <v>2753</v>
      </c>
      <c r="F870" s="20" t="s">
        <v>170</v>
      </c>
      <c r="G870" s="39" t="s">
        <v>556</v>
      </c>
      <c r="H870" s="153" t="s">
        <v>698</v>
      </c>
      <c r="I870" s="106" t="s">
        <v>737</v>
      </c>
      <c r="J870" s="328" t="s">
        <v>44</v>
      </c>
      <c r="K870" s="311" t="s">
        <v>2614</v>
      </c>
      <c r="L870" s="23" t="s">
        <v>172</v>
      </c>
      <c r="M870" s="24" t="s">
        <v>47</v>
      </c>
      <c r="N870" s="168" t="s">
        <v>179</v>
      </c>
      <c r="O870" s="26" t="s">
        <v>174</v>
      </c>
      <c r="P870" s="329">
        <f t="shared" si="1"/>
        <v>21</v>
      </c>
      <c r="Q870" s="330">
        <v>38179.0</v>
      </c>
      <c r="R870" s="330">
        <v>45141.0</v>
      </c>
      <c r="S870" s="331" t="str">
        <f t="shared" si="2"/>
        <v>2 ปี 6 เดือน 12 วัน </v>
      </c>
      <c r="T870" s="31">
        <f t="shared" si="7"/>
        <v>60176</v>
      </c>
      <c r="U870" s="32">
        <f t="shared" si="4"/>
        <v>2064</v>
      </c>
      <c r="V870" s="33" t="str">
        <f t="shared" si="5"/>
        <v>18-23</v>
      </c>
      <c r="W870" s="33" t="str">
        <f t="shared" si="6"/>
        <v>Gen Z 🧒</v>
      </c>
      <c r="X870" s="342"/>
      <c r="Y870" s="333"/>
      <c r="Z870" s="333"/>
      <c r="AA870" s="297"/>
      <c r="AB870" s="41" t="b">
        <v>0</v>
      </c>
      <c r="AC870" s="23" t="s">
        <v>175</v>
      </c>
      <c r="AD870" s="339"/>
      <c r="AE870" s="339"/>
      <c r="AF870" s="339"/>
      <c r="AG870" s="339"/>
      <c r="AH870" s="339"/>
      <c r="AI870" s="339"/>
      <c r="AJ870" s="339"/>
      <c r="AK870" s="340"/>
      <c r="AL870" s="340"/>
      <c r="AM870" s="340"/>
      <c r="AN870" s="340"/>
    </row>
    <row r="871" ht="21.75" customHeight="1">
      <c r="A871" s="8">
        <v>890.0</v>
      </c>
      <c r="B871" s="324" t="s">
        <v>36</v>
      </c>
      <c r="C871" s="325" t="s">
        <v>2754</v>
      </c>
      <c r="D871" s="326" t="s">
        <v>2755</v>
      </c>
      <c r="E871" s="355" t="s">
        <v>2756</v>
      </c>
      <c r="F871" s="20" t="s">
        <v>170</v>
      </c>
      <c r="G871" s="39" t="s">
        <v>556</v>
      </c>
      <c r="H871" s="106" t="s">
        <v>609</v>
      </c>
      <c r="I871" s="153" t="s">
        <v>956</v>
      </c>
      <c r="J871" s="328" t="s">
        <v>44</v>
      </c>
      <c r="K871" s="311" t="s">
        <v>2614</v>
      </c>
      <c r="L871" s="23" t="s">
        <v>172</v>
      </c>
      <c r="M871" s="24" t="s">
        <v>47</v>
      </c>
      <c r="N871" s="329" t="s">
        <v>218</v>
      </c>
      <c r="O871" s="26" t="s">
        <v>174</v>
      </c>
      <c r="P871" s="329">
        <f t="shared" si="1"/>
        <v>29</v>
      </c>
      <c r="Q871" s="330">
        <v>35288.0</v>
      </c>
      <c r="R871" s="330">
        <v>45170.0</v>
      </c>
      <c r="S871" s="331" t="str">
        <f t="shared" si="2"/>
        <v>2 ปี 5 เดือน 14 วัน </v>
      </c>
      <c r="T871" s="31">
        <f t="shared" si="7"/>
        <v>57254</v>
      </c>
      <c r="U871" s="32">
        <f t="shared" si="4"/>
        <v>2056</v>
      </c>
      <c r="V871" s="33" t="str">
        <f t="shared" si="5"/>
        <v>29-33</v>
      </c>
      <c r="W871" s="33" t="str">
        <f t="shared" si="6"/>
        <v>Gen Y 👨‍🦱</v>
      </c>
      <c r="X871" s="342"/>
      <c r="Y871" s="333"/>
      <c r="Z871" s="333"/>
      <c r="AA871" s="297"/>
      <c r="AB871" s="41" t="b">
        <v>0</v>
      </c>
      <c r="AC871" s="23" t="s">
        <v>175</v>
      </c>
      <c r="AD871" s="339"/>
      <c r="AE871" s="339"/>
      <c r="AF871" s="339"/>
      <c r="AG871" s="339"/>
      <c r="AH871" s="339"/>
      <c r="AI871" s="339"/>
      <c r="AJ871" s="339"/>
      <c r="AK871" s="340"/>
      <c r="AL871" s="340"/>
      <c r="AM871" s="340"/>
      <c r="AN871" s="340"/>
    </row>
    <row r="872" ht="21.75" customHeight="1">
      <c r="A872" s="8">
        <v>891.0</v>
      </c>
      <c r="B872" s="324" t="s">
        <v>52</v>
      </c>
      <c r="C872" s="325" t="s">
        <v>2757</v>
      </c>
      <c r="D872" s="326" t="s">
        <v>2758</v>
      </c>
      <c r="E872" s="355" t="s">
        <v>2759</v>
      </c>
      <c r="F872" s="20" t="s">
        <v>170</v>
      </c>
      <c r="G872" s="39" t="s">
        <v>556</v>
      </c>
      <c r="H872" s="153" t="s">
        <v>557</v>
      </c>
      <c r="I872" s="106" t="s">
        <v>833</v>
      </c>
      <c r="J872" s="328" t="s">
        <v>44</v>
      </c>
      <c r="K872" s="311" t="s">
        <v>2614</v>
      </c>
      <c r="L872" s="23" t="s">
        <v>172</v>
      </c>
      <c r="M872" s="40" t="s">
        <v>59</v>
      </c>
      <c r="N872" s="168" t="s">
        <v>179</v>
      </c>
      <c r="O872" s="26" t="s">
        <v>174</v>
      </c>
      <c r="P872" s="329">
        <f t="shared" si="1"/>
        <v>31</v>
      </c>
      <c r="Q872" s="330">
        <v>34477.0</v>
      </c>
      <c r="R872" s="330">
        <v>45145.0</v>
      </c>
      <c r="S872" s="331" t="str">
        <f t="shared" si="2"/>
        <v>2 ปี 6 เดือน 8 วัน </v>
      </c>
      <c r="T872" s="31">
        <f t="shared" si="7"/>
        <v>56523</v>
      </c>
      <c r="U872" s="32">
        <f t="shared" si="4"/>
        <v>2054</v>
      </c>
      <c r="V872" s="33" t="str">
        <f t="shared" si="5"/>
        <v>29-33</v>
      </c>
      <c r="W872" s="33" t="str">
        <f t="shared" si="6"/>
        <v>Gen Y 👨‍🦱</v>
      </c>
      <c r="X872" s="342"/>
      <c r="Y872" s="333"/>
      <c r="Z872" s="333"/>
      <c r="AA872" s="297"/>
      <c r="AB872" s="41" t="b">
        <v>0</v>
      </c>
      <c r="AC872" s="23" t="s">
        <v>175</v>
      </c>
      <c r="AD872" s="339"/>
      <c r="AE872" s="339"/>
      <c r="AF872" s="339"/>
      <c r="AG872" s="339"/>
      <c r="AH872" s="339"/>
      <c r="AI872" s="339"/>
      <c r="AJ872" s="339"/>
      <c r="AK872" s="340"/>
      <c r="AL872" s="340"/>
      <c r="AM872" s="340"/>
      <c r="AN872" s="340"/>
    </row>
    <row r="873" ht="21.75" customHeight="1">
      <c r="A873" s="8">
        <v>892.0</v>
      </c>
      <c r="B873" s="324" t="s">
        <v>36</v>
      </c>
      <c r="C873" s="325" t="s">
        <v>2760</v>
      </c>
      <c r="D873" s="361" t="s">
        <v>2761</v>
      </c>
      <c r="E873" s="355" t="s">
        <v>2762</v>
      </c>
      <c r="F873" s="20" t="s">
        <v>170</v>
      </c>
      <c r="G873" s="39" t="s">
        <v>556</v>
      </c>
      <c r="H873" s="106" t="s">
        <v>609</v>
      </c>
      <c r="I873" s="153" t="s">
        <v>956</v>
      </c>
      <c r="J873" s="328" t="s">
        <v>44</v>
      </c>
      <c r="K873" s="311" t="s">
        <v>2614</v>
      </c>
      <c r="L873" s="23" t="s">
        <v>172</v>
      </c>
      <c r="M873" s="24" t="s">
        <v>47</v>
      </c>
      <c r="N873" s="168" t="s">
        <v>197</v>
      </c>
      <c r="O873" s="26" t="s">
        <v>174</v>
      </c>
      <c r="P873" s="329">
        <f t="shared" si="1"/>
        <v>28</v>
      </c>
      <c r="Q873" s="330">
        <v>35723.0</v>
      </c>
      <c r="R873" s="330">
        <v>45170.0</v>
      </c>
      <c r="S873" s="331" t="str">
        <f t="shared" si="2"/>
        <v>2 ปี 5 เดือน 14 วัน </v>
      </c>
      <c r="T873" s="31">
        <f t="shared" si="7"/>
        <v>57984</v>
      </c>
      <c r="U873" s="32">
        <f t="shared" si="4"/>
        <v>2058</v>
      </c>
      <c r="V873" s="33" t="str">
        <f t="shared" si="5"/>
        <v>24-28</v>
      </c>
      <c r="W873" s="33" t="str">
        <f t="shared" si="6"/>
        <v>Gen Z 🧒</v>
      </c>
      <c r="X873" s="342"/>
      <c r="Y873" s="333"/>
      <c r="Z873" s="333"/>
      <c r="AA873" s="297"/>
      <c r="AB873" s="41" t="b">
        <v>0</v>
      </c>
      <c r="AC873" s="23" t="s">
        <v>175</v>
      </c>
      <c r="AD873" s="339"/>
      <c r="AE873" s="339"/>
      <c r="AF873" s="339"/>
      <c r="AG873" s="339"/>
      <c r="AH873" s="339"/>
      <c r="AI873" s="339"/>
      <c r="AJ873" s="339"/>
      <c r="AK873" s="340"/>
      <c r="AL873" s="340"/>
      <c r="AM873" s="340"/>
      <c r="AN873" s="340"/>
    </row>
    <row r="874" ht="21.75" customHeight="1">
      <c r="A874" s="8">
        <v>893.0</v>
      </c>
      <c r="B874" s="324" t="s">
        <v>52</v>
      </c>
      <c r="C874" s="325" t="s">
        <v>2763</v>
      </c>
      <c r="D874" s="361" t="s">
        <v>2764</v>
      </c>
      <c r="E874" s="355" t="s">
        <v>2765</v>
      </c>
      <c r="F874" s="20" t="s">
        <v>170</v>
      </c>
      <c r="G874" s="39" t="s">
        <v>1694</v>
      </c>
      <c r="H874" s="153" t="s">
        <v>1706</v>
      </c>
      <c r="I874" s="153" t="s">
        <v>748</v>
      </c>
      <c r="J874" s="328" t="s">
        <v>268</v>
      </c>
      <c r="K874" s="311" t="s">
        <v>2614</v>
      </c>
      <c r="L874" s="23" t="s">
        <v>172</v>
      </c>
      <c r="M874" s="40" t="s">
        <v>59</v>
      </c>
      <c r="N874" s="168" t="s">
        <v>179</v>
      </c>
      <c r="O874" s="26" t="s">
        <v>174</v>
      </c>
      <c r="P874" s="329">
        <f t="shared" si="1"/>
        <v>33</v>
      </c>
      <c r="Q874" s="330">
        <v>33943.0</v>
      </c>
      <c r="R874" s="330">
        <v>45173.0</v>
      </c>
      <c r="S874" s="331" t="str">
        <f t="shared" si="2"/>
        <v>2 ปี 5 เดือน 11 วัน </v>
      </c>
      <c r="T874" s="31">
        <f t="shared" si="7"/>
        <v>56158</v>
      </c>
      <c r="U874" s="32">
        <f t="shared" si="4"/>
        <v>2053</v>
      </c>
      <c r="V874" s="33" t="str">
        <f t="shared" si="5"/>
        <v>29-33</v>
      </c>
      <c r="W874" s="33" t="str">
        <f t="shared" si="6"/>
        <v>Gen Y 👨‍🦱</v>
      </c>
      <c r="X874" s="342"/>
      <c r="Y874" s="333"/>
      <c r="Z874" s="333"/>
      <c r="AA874" s="362"/>
      <c r="AB874" s="41" t="b">
        <v>0</v>
      </c>
      <c r="AC874" s="23" t="s">
        <v>175</v>
      </c>
      <c r="AD874" s="339"/>
      <c r="AE874" s="339"/>
      <c r="AF874" s="339"/>
      <c r="AG874" s="339"/>
      <c r="AH874" s="339"/>
      <c r="AI874" s="339"/>
      <c r="AJ874" s="339"/>
      <c r="AK874" s="340"/>
      <c r="AL874" s="340"/>
      <c r="AM874" s="340"/>
      <c r="AN874" s="340"/>
    </row>
    <row r="875" ht="21.75" customHeight="1">
      <c r="A875" s="8">
        <v>894.0</v>
      </c>
      <c r="B875" s="324" t="s">
        <v>52</v>
      </c>
      <c r="C875" s="325" t="s">
        <v>2766</v>
      </c>
      <c r="D875" s="326" t="s">
        <v>2767</v>
      </c>
      <c r="E875" s="355" t="s">
        <v>2768</v>
      </c>
      <c r="F875" s="268" t="s">
        <v>2700</v>
      </c>
      <c r="G875" s="39" t="s">
        <v>556</v>
      </c>
      <c r="H875" s="153" t="s">
        <v>916</v>
      </c>
      <c r="I875" s="153" t="s">
        <v>2769</v>
      </c>
      <c r="J875" s="328" t="s">
        <v>44</v>
      </c>
      <c r="K875" s="311" t="s">
        <v>2614</v>
      </c>
      <c r="L875" s="23" t="s">
        <v>46</v>
      </c>
      <c r="M875" s="40" t="s">
        <v>59</v>
      </c>
      <c r="N875" s="25" t="s">
        <v>48</v>
      </c>
      <c r="O875" s="26" t="s">
        <v>49</v>
      </c>
      <c r="P875" s="329">
        <f t="shared" si="1"/>
        <v>35</v>
      </c>
      <c r="Q875" s="363">
        <v>33209.0</v>
      </c>
      <c r="R875" s="330">
        <v>45201.0</v>
      </c>
      <c r="S875" s="331" t="str">
        <f t="shared" si="2"/>
        <v>2 ปี 4 เดือน 13 วัน </v>
      </c>
      <c r="T875" s="31">
        <f t="shared" si="7"/>
        <v>55427</v>
      </c>
      <c r="U875" s="32">
        <f t="shared" si="4"/>
        <v>2051</v>
      </c>
      <c r="V875" s="33" t="str">
        <f t="shared" si="5"/>
        <v>34-38</v>
      </c>
      <c r="W875" s="33" t="str">
        <f t="shared" si="6"/>
        <v>Gen Y 👨‍🦱</v>
      </c>
      <c r="X875" s="364"/>
      <c r="Y875" s="365"/>
      <c r="Z875" s="365"/>
      <c r="AA875" s="297"/>
      <c r="AB875" s="366" t="b">
        <v>0</v>
      </c>
      <c r="AC875" s="23" t="s">
        <v>140</v>
      </c>
      <c r="AD875" s="339"/>
      <c r="AE875" s="23"/>
      <c r="AF875" s="339"/>
      <c r="AG875" s="339"/>
      <c r="AH875" s="23" t="s">
        <v>711</v>
      </c>
      <c r="AI875" s="339"/>
      <c r="AJ875" s="339"/>
      <c r="AK875" s="340"/>
      <c r="AL875" s="340"/>
      <c r="AM875" s="340"/>
      <c r="AN875" s="340"/>
    </row>
    <row r="876" ht="21.75" customHeight="1">
      <c r="A876" s="8">
        <v>895.0</v>
      </c>
      <c r="B876" s="324" t="s">
        <v>52</v>
      </c>
      <c r="C876" s="325" t="s">
        <v>2770</v>
      </c>
      <c r="D876" s="326" t="s">
        <v>1977</v>
      </c>
      <c r="E876" s="329">
        <v>303.0</v>
      </c>
      <c r="F876" s="20" t="s">
        <v>170</v>
      </c>
      <c r="G876" s="39" t="s">
        <v>556</v>
      </c>
      <c r="H876" s="153" t="s">
        <v>698</v>
      </c>
      <c r="I876" s="153" t="s">
        <v>699</v>
      </c>
      <c r="J876" s="328" t="s">
        <v>44</v>
      </c>
      <c r="K876" s="311" t="s">
        <v>2614</v>
      </c>
      <c r="L876" s="23" t="s">
        <v>172</v>
      </c>
      <c r="M876" s="40" t="s">
        <v>59</v>
      </c>
      <c r="N876" s="329" t="s">
        <v>218</v>
      </c>
      <c r="O876" s="26" t="s">
        <v>174</v>
      </c>
      <c r="P876" s="329">
        <f t="shared" si="1"/>
        <v>28</v>
      </c>
      <c r="Q876" s="363">
        <v>35602.0</v>
      </c>
      <c r="R876" s="330">
        <v>45245.0</v>
      </c>
      <c r="S876" s="331" t="str">
        <f t="shared" si="2"/>
        <v>2 ปี 3 เดือน 0 วัน </v>
      </c>
      <c r="T876" s="31">
        <f t="shared" si="7"/>
        <v>57619</v>
      </c>
      <c r="U876" s="32">
        <f t="shared" si="4"/>
        <v>2057</v>
      </c>
      <c r="V876" s="33" t="str">
        <f t="shared" si="5"/>
        <v>24-28</v>
      </c>
      <c r="W876" s="33" t="str">
        <f t="shared" si="6"/>
        <v>Gen Z 🧒</v>
      </c>
      <c r="X876" s="342"/>
      <c r="Y876" s="365"/>
      <c r="Z876" s="333"/>
      <c r="AA876" s="297"/>
      <c r="AB876" s="41" t="b">
        <v>0</v>
      </c>
      <c r="AC876" s="23" t="s">
        <v>175</v>
      </c>
      <c r="AD876" s="339"/>
      <c r="AE876" s="339"/>
      <c r="AF876" s="339"/>
      <c r="AG876" s="339"/>
      <c r="AH876" s="339"/>
      <c r="AI876" s="339"/>
      <c r="AJ876" s="339"/>
      <c r="AK876" s="340"/>
      <c r="AL876" s="340"/>
      <c r="AM876" s="340"/>
      <c r="AN876" s="340"/>
    </row>
    <row r="877" ht="21.75" customHeight="1">
      <c r="A877" s="8">
        <v>896.0</v>
      </c>
      <c r="B877" s="324" t="s">
        <v>52</v>
      </c>
      <c r="C877" s="325" t="s">
        <v>2771</v>
      </c>
      <c r="D877" s="326" t="s">
        <v>2772</v>
      </c>
      <c r="E877" s="329">
        <v>304.0</v>
      </c>
      <c r="F877" s="10" t="s">
        <v>159</v>
      </c>
      <c r="G877" s="39" t="s">
        <v>556</v>
      </c>
      <c r="H877" s="153" t="s">
        <v>593</v>
      </c>
      <c r="I877" s="153" t="s">
        <v>594</v>
      </c>
      <c r="J877" s="328" t="s">
        <v>44</v>
      </c>
      <c r="K877" s="311" t="s">
        <v>2614</v>
      </c>
      <c r="L877" s="23" t="s">
        <v>46</v>
      </c>
      <c r="M877" s="40" t="s">
        <v>59</v>
      </c>
      <c r="N877" s="25" t="s">
        <v>48</v>
      </c>
      <c r="O877" s="26" t="s">
        <v>49</v>
      </c>
      <c r="P877" s="329">
        <f t="shared" si="1"/>
        <v>29</v>
      </c>
      <c r="Q877" s="363">
        <v>35151.0</v>
      </c>
      <c r="R877" s="330">
        <v>45261.0</v>
      </c>
      <c r="S877" s="331" t="str">
        <f t="shared" si="2"/>
        <v>2 ปี 2 เดือน 14 วัน </v>
      </c>
      <c r="T877" s="31">
        <f t="shared" si="7"/>
        <v>57254</v>
      </c>
      <c r="U877" s="32">
        <f t="shared" si="4"/>
        <v>2056</v>
      </c>
      <c r="V877" s="33" t="str">
        <f t="shared" si="5"/>
        <v>29-33</v>
      </c>
      <c r="W877" s="33" t="str">
        <f t="shared" si="6"/>
        <v>Gen Y 👨‍🦱</v>
      </c>
      <c r="X877" s="364"/>
      <c r="Y877" s="365"/>
      <c r="Z877" s="365"/>
      <c r="AA877" s="297"/>
      <c r="AB877" s="366" t="b">
        <v>0</v>
      </c>
      <c r="AC877" s="23" t="s">
        <v>140</v>
      </c>
      <c r="AD877" s="339"/>
      <c r="AE877" s="339"/>
      <c r="AF877" s="153" t="s">
        <v>595</v>
      </c>
      <c r="AG877" s="42" t="s">
        <v>562</v>
      </c>
      <c r="AH877" s="153" t="s">
        <v>595</v>
      </c>
      <c r="AI877" s="339"/>
      <c r="AJ877" s="339"/>
      <c r="AK877" s="340"/>
      <c r="AL877" s="340"/>
      <c r="AM877" s="340"/>
      <c r="AN877" s="340"/>
    </row>
    <row r="878" ht="21.75" customHeight="1">
      <c r="A878" s="8">
        <v>897.0</v>
      </c>
      <c r="B878" s="324" t="s">
        <v>52</v>
      </c>
      <c r="C878" s="325" t="s">
        <v>2773</v>
      </c>
      <c r="D878" s="326" t="s">
        <v>2774</v>
      </c>
      <c r="E878" s="329">
        <v>310.0</v>
      </c>
      <c r="F878" s="268" t="s">
        <v>2700</v>
      </c>
      <c r="G878" s="39" t="s">
        <v>556</v>
      </c>
      <c r="H878" s="153" t="s">
        <v>709</v>
      </c>
      <c r="I878" s="153" t="s">
        <v>716</v>
      </c>
      <c r="J878" s="328" t="s">
        <v>44</v>
      </c>
      <c r="K878" s="311" t="s">
        <v>2614</v>
      </c>
      <c r="L878" s="23" t="s">
        <v>46</v>
      </c>
      <c r="M878" s="40" t="s">
        <v>59</v>
      </c>
      <c r="N878" s="25" t="s">
        <v>48</v>
      </c>
      <c r="O878" s="26" t="s">
        <v>49</v>
      </c>
      <c r="P878" s="329">
        <f t="shared" si="1"/>
        <v>23</v>
      </c>
      <c r="Q878" s="367">
        <v>37393.0</v>
      </c>
      <c r="R878" s="330">
        <v>45244.0</v>
      </c>
      <c r="S878" s="331" t="str">
        <f t="shared" si="2"/>
        <v>2 ปี 3 เดือน 1 วัน </v>
      </c>
      <c r="T878" s="31">
        <f t="shared" si="7"/>
        <v>59445</v>
      </c>
      <c r="U878" s="32">
        <f t="shared" si="4"/>
        <v>2062</v>
      </c>
      <c r="V878" s="33" t="str">
        <f t="shared" si="5"/>
        <v>18-23</v>
      </c>
      <c r="W878" s="33" t="str">
        <f t="shared" si="6"/>
        <v>Gen Z 🧒</v>
      </c>
      <c r="X878" s="364"/>
      <c r="Y878" s="365"/>
      <c r="Z878" s="365"/>
      <c r="AA878" s="297"/>
      <c r="AB878" s="366" t="b">
        <v>0</v>
      </c>
      <c r="AC878" s="23" t="s">
        <v>140</v>
      </c>
      <c r="AD878" s="339"/>
      <c r="AE878" s="23"/>
      <c r="AF878" s="339"/>
      <c r="AG878" s="339"/>
      <c r="AH878" s="23" t="s">
        <v>717</v>
      </c>
      <c r="AI878" s="339"/>
      <c r="AJ878" s="339"/>
      <c r="AK878" s="340"/>
      <c r="AL878" s="340"/>
      <c r="AM878" s="340"/>
      <c r="AN878" s="340"/>
    </row>
    <row r="879" ht="21.75" customHeight="1">
      <c r="A879" s="8">
        <v>898.0</v>
      </c>
      <c r="B879" s="324" t="s">
        <v>52</v>
      </c>
      <c r="C879" s="325" t="s">
        <v>1387</v>
      </c>
      <c r="D879" s="326" t="s">
        <v>2775</v>
      </c>
      <c r="E879" s="329">
        <v>317.0</v>
      </c>
      <c r="F879" s="39" t="s">
        <v>56</v>
      </c>
      <c r="G879" s="20" t="s">
        <v>41</v>
      </c>
      <c r="H879" s="20" t="s">
        <v>80</v>
      </c>
      <c r="I879" s="153" t="s">
        <v>558</v>
      </c>
      <c r="J879" s="328" t="s">
        <v>44</v>
      </c>
      <c r="K879" s="311" t="s">
        <v>2614</v>
      </c>
      <c r="L879" s="23" t="s">
        <v>46</v>
      </c>
      <c r="M879" s="40" t="s">
        <v>59</v>
      </c>
      <c r="N879" s="25" t="s">
        <v>48</v>
      </c>
      <c r="O879" s="26" t="s">
        <v>49</v>
      </c>
      <c r="P879" s="329">
        <f t="shared" si="1"/>
        <v>30</v>
      </c>
      <c r="Q879" s="367">
        <v>34958.0</v>
      </c>
      <c r="R879" s="367">
        <v>45261.0</v>
      </c>
      <c r="S879" s="331" t="str">
        <f t="shared" si="2"/>
        <v>2 ปี 2 เดือน 14 วัน </v>
      </c>
      <c r="T879" s="31">
        <f t="shared" si="7"/>
        <v>56888</v>
      </c>
      <c r="U879" s="32">
        <f t="shared" si="4"/>
        <v>2055</v>
      </c>
      <c r="V879" s="33" t="str">
        <f t="shared" si="5"/>
        <v>29-33</v>
      </c>
      <c r="W879" s="33" t="str">
        <f t="shared" si="6"/>
        <v>Gen Y 👨‍🦱</v>
      </c>
      <c r="X879" s="364"/>
      <c r="Y879" s="365"/>
      <c r="Z879" s="365"/>
      <c r="AA879" s="297"/>
      <c r="AB879" s="366" t="b">
        <v>0</v>
      </c>
      <c r="AC879" s="23" t="s">
        <v>140</v>
      </c>
      <c r="AD879" s="339"/>
      <c r="AE879" s="339"/>
      <c r="AF879" s="339"/>
      <c r="AG879" s="339"/>
      <c r="AH879" s="339"/>
      <c r="AI879" s="339"/>
      <c r="AJ879" s="339"/>
      <c r="AK879" s="340"/>
      <c r="AL879" s="340"/>
      <c r="AM879" s="340"/>
      <c r="AN879" s="340"/>
    </row>
    <row r="880" ht="21.75" customHeight="1">
      <c r="A880" s="8">
        <v>899.0</v>
      </c>
      <c r="B880" s="324" t="s">
        <v>52</v>
      </c>
      <c r="C880" s="325" t="s">
        <v>2776</v>
      </c>
      <c r="D880" s="326" t="s">
        <v>2777</v>
      </c>
      <c r="E880" s="329">
        <v>320.0</v>
      </c>
      <c r="F880" s="39" t="s">
        <v>56</v>
      </c>
      <c r="G880" s="20" t="s">
        <v>41</v>
      </c>
      <c r="H880" s="106" t="s">
        <v>68</v>
      </c>
      <c r="I880" s="153" t="s">
        <v>69</v>
      </c>
      <c r="J880" s="328" t="s">
        <v>44</v>
      </c>
      <c r="K880" s="311" t="s">
        <v>2614</v>
      </c>
      <c r="L880" s="23" t="s">
        <v>46</v>
      </c>
      <c r="M880" s="40" t="s">
        <v>59</v>
      </c>
      <c r="N880" s="25" t="s">
        <v>48</v>
      </c>
      <c r="O880" s="26" t="s">
        <v>49</v>
      </c>
      <c r="P880" s="329">
        <f t="shared" si="1"/>
        <v>29</v>
      </c>
      <c r="Q880" s="367">
        <v>35463.0</v>
      </c>
      <c r="R880" s="367">
        <v>45261.0</v>
      </c>
      <c r="S880" s="331" t="str">
        <f t="shared" si="2"/>
        <v>2 ปี 2 เดือน 14 วัน </v>
      </c>
      <c r="T880" s="31">
        <f t="shared" si="7"/>
        <v>57619</v>
      </c>
      <c r="U880" s="32">
        <f t="shared" si="4"/>
        <v>2057</v>
      </c>
      <c r="V880" s="33" t="str">
        <f t="shared" si="5"/>
        <v>29-33</v>
      </c>
      <c r="W880" s="33" t="str">
        <f t="shared" si="6"/>
        <v>Gen Z 🧒</v>
      </c>
      <c r="X880" s="364"/>
      <c r="Y880" s="365"/>
      <c r="Z880" s="365"/>
      <c r="AA880" s="297"/>
      <c r="AB880" s="366" t="b">
        <v>0</v>
      </c>
      <c r="AC880" s="23" t="s">
        <v>140</v>
      </c>
      <c r="AD880" s="339"/>
      <c r="AE880" s="339"/>
      <c r="AF880" s="339"/>
      <c r="AG880" s="339"/>
      <c r="AH880" s="339"/>
      <c r="AI880" s="339"/>
      <c r="AJ880" s="339"/>
      <c r="AK880" s="340"/>
      <c r="AL880" s="340"/>
      <c r="AM880" s="340"/>
      <c r="AN880" s="340"/>
    </row>
    <row r="881" ht="21.75" customHeight="1">
      <c r="A881" s="8">
        <v>900.0</v>
      </c>
      <c r="B881" s="324" t="s">
        <v>52</v>
      </c>
      <c r="C881" s="325" t="s">
        <v>1687</v>
      </c>
      <c r="D881" s="326" t="s">
        <v>2778</v>
      </c>
      <c r="E881" s="329">
        <v>321.0</v>
      </c>
      <c r="F881" s="10" t="s">
        <v>159</v>
      </c>
      <c r="G881" s="39" t="s">
        <v>556</v>
      </c>
      <c r="H881" s="153" t="s">
        <v>566</v>
      </c>
      <c r="I881" s="153" t="s">
        <v>744</v>
      </c>
      <c r="J881" s="328" t="s">
        <v>44</v>
      </c>
      <c r="K881" s="311" t="s">
        <v>2614</v>
      </c>
      <c r="L881" s="23" t="s">
        <v>46</v>
      </c>
      <c r="M881" s="40" t="s">
        <v>59</v>
      </c>
      <c r="N881" s="25" t="s">
        <v>48</v>
      </c>
      <c r="O881" s="26" t="s">
        <v>49</v>
      </c>
      <c r="P881" s="329">
        <f t="shared" si="1"/>
        <v>31</v>
      </c>
      <c r="Q881" s="367">
        <v>34732.0</v>
      </c>
      <c r="R881" s="367">
        <v>45292.0</v>
      </c>
      <c r="S881" s="331" t="str">
        <f t="shared" si="2"/>
        <v>2 ปี 1 เดือน 14 วัน </v>
      </c>
      <c r="T881" s="31">
        <f t="shared" si="7"/>
        <v>56888</v>
      </c>
      <c r="U881" s="32">
        <f t="shared" si="4"/>
        <v>2055</v>
      </c>
      <c r="V881" s="33" t="str">
        <f t="shared" si="5"/>
        <v>29-33</v>
      </c>
      <c r="W881" s="33" t="str">
        <f t="shared" si="6"/>
        <v>Gen Y 👨‍🦱</v>
      </c>
      <c r="X881" s="364"/>
      <c r="Y881" s="365"/>
      <c r="Z881" s="365"/>
      <c r="AA881" s="297"/>
      <c r="AB881" s="366" t="b">
        <v>0</v>
      </c>
      <c r="AC881" s="23" t="s">
        <v>140</v>
      </c>
      <c r="AD881" s="339"/>
      <c r="AE881" s="339"/>
      <c r="AF881" s="153" t="s">
        <v>745</v>
      </c>
      <c r="AG881" s="42" t="s">
        <v>562</v>
      </c>
      <c r="AH881" s="153" t="s">
        <v>745</v>
      </c>
      <c r="AI881" s="339"/>
      <c r="AJ881" s="339"/>
      <c r="AK881" s="340"/>
      <c r="AL881" s="340"/>
      <c r="AM881" s="340"/>
      <c r="AN881" s="340"/>
    </row>
    <row r="882" ht="21.75" customHeight="1">
      <c r="A882" s="8">
        <v>901.0</v>
      </c>
      <c r="B882" s="324" t="s">
        <v>52</v>
      </c>
      <c r="C882" s="325" t="s">
        <v>2779</v>
      </c>
      <c r="D882" s="326" t="s">
        <v>273</v>
      </c>
      <c r="E882" s="329">
        <v>322.0</v>
      </c>
      <c r="F882" s="20" t="s">
        <v>170</v>
      </c>
      <c r="G882" s="39" t="s">
        <v>556</v>
      </c>
      <c r="H882" s="153" t="s">
        <v>557</v>
      </c>
      <c r="I882" s="106" t="s">
        <v>748</v>
      </c>
      <c r="J882" s="328" t="s">
        <v>44</v>
      </c>
      <c r="K882" s="311" t="s">
        <v>2614</v>
      </c>
      <c r="L882" s="23" t="s">
        <v>172</v>
      </c>
      <c r="M882" s="40" t="s">
        <v>59</v>
      </c>
      <c r="N882" s="168" t="s">
        <v>179</v>
      </c>
      <c r="O882" s="26" t="s">
        <v>174</v>
      </c>
      <c r="P882" s="329">
        <f t="shared" si="1"/>
        <v>48</v>
      </c>
      <c r="Q882" s="367">
        <v>28468.0</v>
      </c>
      <c r="R882" s="367">
        <v>45293.0</v>
      </c>
      <c r="S882" s="331" t="str">
        <f t="shared" si="2"/>
        <v>2 ปี 1 เดือน 13 วัน </v>
      </c>
      <c r="T882" s="31">
        <f t="shared" si="7"/>
        <v>50679</v>
      </c>
      <c r="U882" s="32">
        <f t="shared" si="4"/>
        <v>2038</v>
      </c>
      <c r="V882" s="33" t="str">
        <f t="shared" si="5"/>
        <v>44-48</v>
      </c>
      <c r="W882" s="33" t="str">
        <f t="shared" si="6"/>
        <v>Gen X 🧔</v>
      </c>
      <c r="X882" s="364"/>
      <c r="Y882" s="365"/>
      <c r="Z882" s="365"/>
      <c r="AA882" s="297"/>
      <c r="AB882" s="368" t="b">
        <v>0</v>
      </c>
      <c r="AC882" s="23" t="s">
        <v>175</v>
      </c>
      <c r="AD882" s="339"/>
      <c r="AE882" s="339"/>
      <c r="AF882" s="339"/>
      <c r="AG882" s="339"/>
      <c r="AH882" s="339"/>
      <c r="AI882" s="339"/>
      <c r="AJ882" s="339"/>
      <c r="AK882" s="340"/>
      <c r="AL882" s="340"/>
      <c r="AM882" s="340"/>
      <c r="AN882" s="340"/>
    </row>
    <row r="883" ht="21.75" customHeight="1">
      <c r="A883" s="8">
        <v>902.0</v>
      </c>
      <c r="B883" s="324" t="s">
        <v>52</v>
      </c>
      <c r="C883" s="325" t="s">
        <v>2780</v>
      </c>
      <c r="D883" s="326" t="s">
        <v>2781</v>
      </c>
      <c r="E883" s="329">
        <v>323.0</v>
      </c>
      <c r="F883" s="10" t="s">
        <v>159</v>
      </c>
      <c r="G883" s="39" t="s">
        <v>556</v>
      </c>
      <c r="H883" s="153" t="s">
        <v>698</v>
      </c>
      <c r="I883" s="106" t="s">
        <v>706</v>
      </c>
      <c r="J883" s="328" t="s">
        <v>44</v>
      </c>
      <c r="K883" s="311" t="s">
        <v>2614</v>
      </c>
      <c r="L883" s="23" t="s">
        <v>46</v>
      </c>
      <c r="M883" s="40" t="s">
        <v>59</v>
      </c>
      <c r="N883" s="25" t="s">
        <v>48</v>
      </c>
      <c r="O883" s="26" t="s">
        <v>49</v>
      </c>
      <c r="P883" s="329">
        <f t="shared" si="1"/>
        <v>27</v>
      </c>
      <c r="Q883" s="367">
        <v>35925.0</v>
      </c>
      <c r="R883" s="367">
        <v>45306.0</v>
      </c>
      <c r="S883" s="331" t="str">
        <f t="shared" si="2"/>
        <v>2 ปี 1 เดือน 0 วัน </v>
      </c>
      <c r="T883" s="31">
        <f t="shared" si="7"/>
        <v>57984</v>
      </c>
      <c r="U883" s="32">
        <f t="shared" si="4"/>
        <v>2058</v>
      </c>
      <c r="V883" s="33" t="str">
        <f t="shared" si="5"/>
        <v>24-28</v>
      </c>
      <c r="W883" s="33" t="str">
        <f t="shared" si="6"/>
        <v>Gen Z 🧒</v>
      </c>
      <c r="X883" s="364"/>
      <c r="Y883" s="365"/>
      <c r="Z883" s="365"/>
      <c r="AA883" s="297"/>
      <c r="AB883" s="366" t="b">
        <v>0</v>
      </c>
      <c r="AC883" s="23" t="s">
        <v>140</v>
      </c>
      <c r="AD883" s="339"/>
      <c r="AE883" s="339"/>
      <c r="AF883" s="106" t="s">
        <v>776</v>
      </c>
      <c r="AG883" s="42" t="s">
        <v>562</v>
      </c>
      <c r="AH883" s="106" t="s">
        <v>776</v>
      </c>
      <c r="AI883" s="339"/>
      <c r="AJ883" s="339"/>
      <c r="AK883" s="340"/>
      <c r="AL883" s="340"/>
      <c r="AM883" s="340"/>
      <c r="AN883" s="340"/>
    </row>
    <row r="884" ht="21.75" customHeight="1">
      <c r="A884" s="8">
        <v>903.0</v>
      </c>
      <c r="B884" s="324" t="s">
        <v>52</v>
      </c>
      <c r="C884" s="325" t="s">
        <v>2782</v>
      </c>
      <c r="D884" s="326" t="s">
        <v>2783</v>
      </c>
      <c r="E884" s="329">
        <v>324.0</v>
      </c>
      <c r="F884" s="10" t="s">
        <v>159</v>
      </c>
      <c r="G884" s="39" t="s">
        <v>556</v>
      </c>
      <c r="H884" s="153" t="s">
        <v>566</v>
      </c>
      <c r="I884" s="153" t="s">
        <v>641</v>
      </c>
      <c r="J884" s="328" t="s">
        <v>44</v>
      </c>
      <c r="K884" s="311" t="s">
        <v>2614</v>
      </c>
      <c r="L884" s="23" t="s">
        <v>46</v>
      </c>
      <c r="M884" s="40" t="s">
        <v>59</v>
      </c>
      <c r="N884" s="25" t="s">
        <v>48</v>
      </c>
      <c r="O884" s="26" t="s">
        <v>49</v>
      </c>
      <c r="P884" s="329">
        <f t="shared" si="1"/>
        <v>26</v>
      </c>
      <c r="Q884" s="367">
        <v>36496.0</v>
      </c>
      <c r="R884" s="367">
        <v>45306.0</v>
      </c>
      <c r="S884" s="331" t="str">
        <f t="shared" si="2"/>
        <v>2 ปี 1 เดือน 0 วัน </v>
      </c>
      <c r="T884" s="31">
        <f t="shared" si="7"/>
        <v>58715</v>
      </c>
      <c r="U884" s="32">
        <f t="shared" si="4"/>
        <v>2060</v>
      </c>
      <c r="V884" s="33" t="str">
        <f t="shared" si="5"/>
        <v>24-28</v>
      </c>
      <c r="W884" s="33" t="str">
        <f t="shared" si="6"/>
        <v>Gen Z 🧒</v>
      </c>
      <c r="X884" s="364"/>
      <c r="Y884" s="365"/>
      <c r="Z884" s="365"/>
      <c r="AA884" s="297"/>
      <c r="AB884" s="366" t="b">
        <v>0</v>
      </c>
      <c r="AC884" s="23" t="s">
        <v>140</v>
      </c>
      <c r="AD884" s="339"/>
      <c r="AE884" s="339"/>
      <c r="AF884" s="153" t="s">
        <v>760</v>
      </c>
      <c r="AG884" s="42" t="s">
        <v>562</v>
      </c>
      <c r="AH884" s="153" t="s">
        <v>760</v>
      </c>
      <c r="AI884" s="339"/>
      <c r="AJ884" s="339"/>
      <c r="AK884" s="340"/>
      <c r="AL884" s="340"/>
      <c r="AM884" s="340"/>
      <c r="AN884" s="340"/>
    </row>
    <row r="885" ht="21.75" customHeight="1">
      <c r="A885" s="8">
        <v>904.0</v>
      </c>
      <c r="B885" s="324" t="s">
        <v>52</v>
      </c>
      <c r="C885" s="325" t="s">
        <v>2784</v>
      </c>
      <c r="D885" s="326" t="s">
        <v>2785</v>
      </c>
      <c r="E885" s="329">
        <v>325.0</v>
      </c>
      <c r="F885" s="10" t="s">
        <v>159</v>
      </c>
      <c r="G885" s="39" t="s">
        <v>556</v>
      </c>
      <c r="H885" s="153" t="s">
        <v>557</v>
      </c>
      <c r="I885" s="106" t="s">
        <v>833</v>
      </c>
      <c r="J885" s="328" t="s">
        <v>44</v>
      </c>
      <c r="K885" s="311" t="s">
        <v>2614</v>
      </c>
      <c r="L885" s="23" t="s">
        <v>46</v>
      </c>
      <c r="M885" s="40" t="s">
        <v>59</v>
      </c>
      <c r="N885" s="25" t="s">
        <v>48</v>
      </c>
      <c r="O885" s="26" t="s">
        <v>49</v>
      </c>
      <c r="P885" s="329">
        <f t="shared" si="1"/>
        <v>24</v>
      </c>
      <c r="Q885" s="367">
        <v>37129.0</v>
      </c>
      <c r="R885" s="367">
        <v>45306.0</v>
      </c>
      <c r="S885" s="331" t="str">
        <f t="shared" si="2"/>
        <v>2 ปี 1 เดือน 0 วัน </v>
      </c>
      <c r="T885" s="31">
        <f t="shared" si="7"/>
        <v>59080</v>
      </c>
      <c r="U885" s="32">
        <f t="shared" si="4"/>
        <v>2061</v>
      </c>
      <c r="V885" s="33" t="str">
        <f t="shared" si="5"/>
        <v>24-28</v>
      </c>
      <c r="W885" s="33" t="str">
        <f t="shared" si="6"/>
        <v>Gen Z 🧒</v>
      </c>
      <c r="X885" s="364"/>
      <c r="Y885" s="365"/>
      <c r="Z885" s="365"/>
      <c r="AA885" s="297"/>
      <c r="AB885" s="366" t="b">
        <v>0</v>
      </c>
      <c r="AC885" s="23" t="s">
        <v>140</v>
      </c>
      <c r="AD885" s="339"/>
      <c r="AE885" s="339"/>
      <c r="AF885" s="106" t="s">
        <v>834</v>
      </c>
      <c r="AG885" s="42" t="s">
        <v>562</v>
      </c>
      <c r="AH885" s="106" t="s">
        <v>834</v>
      </c>
      <c r="AI885" s="339"/>
      <c r="AJ885" s="339"/>
      <c r="AK885" s="340"/>
      <c r="AL885" s="340"/>
      <c r="AM885" s="340"/>
      <c r="AN885" s="340"/>
    </row>
    <row r="886" ht="21.75" customHeight="1">
      <c r="A886" s="8">
        <v>905.0</v>
      </c>
      <c r="B886" s="324" t="s">
        <v>52</v>
      </c>
      <c r="C886" s="325" t="s">
        <v>2786</v>
      </c>
      <c r="D886" s="326" t="s">
        <v>2787</v>
      </c>
      <c r="E886" s="329">
        <v>326.0</v>
      </c>
      <c r="F886" s="10" t="s">
        <v>159</v>
      </c>
      <c r="G886" s="39" t="s">
        <v>556</v>
      </c>
      <c r="H886" s="153" t="s">
        <v>557</v>
      </c>
      <c r="I886" s="106" t="s">
        <v>833</v>
      </c>
      <c r="J886" s="328" t="s">
        <v>44</v>
      </c>
      <c r="K886" s="311" t="s">
        <v>2614</v>
      </c>
      <c r="L886" s="23" t="s">
        <v>46</v>
      </c>
      <c r="M886" s="40" t="s">
        <v>59</v>
      </c>
      <c r="N886" s="25" t="s">
        <v>48</v>
      </c>
      <c r="O886" s="26" t="s">
        <v>49</v>
      </c>
      <c r="P886" s="329">
        <f t="shared" si="1"/>
        <v>25</v>
      </c>
      <c r="Q886" s="367">
        <v>36857.0</v>
      </c>
      <c r="R886" s="367">
        <v>45306.0</v>
      </c>
      <c r="S886" s="331" t="str">
        <f t="shared" si="2"/>
        <v>2 ปี 1 เดือน 0 วัน </v>
      </c>
      <c r="T886" s="31">
        <f t="shared" si="7"/>
        <v>59080</v>
      </c>
      <c r="U886" s="32">
        <f t="shared" si="4"/>
        <v>2061</v>
      </c>
      <c r="V886" s="33" t="str">
        <f t="shared" si="5"/>
        <v>24-28</v>
      </c>
      <c r="W886" s="33" t="str">
        <f t="shared" si="6"/>
        <v>Gen Z 🧒</v>
      </c>
      <c r="X886" s="364"/>
      <c r="Y886" s="365"/>
      <c r="Z886" s="365"/>
      <c r="AA886" s="297"/>
      <c r="AB886" s="366" t="b">
        <v>0</v>
      </c>
      <c r="AC886" s="23" t="s">
        <v>140</v>
      </c>
      <c r="AD886" s="339"/>
      <c r="AE886" s="339"/>
      <c r="AF886" s="106" t="s">
        <v>834</v>
      </c>
      <c r="AG886" s="42" t="s">
        <v>562</v>
      </c>
      <c r="AH886" s="106" t="s">
        <v>834</v>
      </c>
      <c r="AI886" s="339"/>
      <c r="AJ886" s="339"/>
      <c r="AK886" s="340"/>
      <c r="AL886" s="340"/>
      <c r="AM886" s="340"/>
      <c r="AN886" s="340"/>
    </row>
    <row r="887" ht="21.75" customHeight="1">
      <c r="A887" s="8">
        <v>906.0</v>
      </c>
      <c r="B887" s="324" t="s">
        <v>52</v>
      </c>
      <c r="C887" s="325" t="s">
        <v>2788</v>
      </c>
      <c r="D887" s="326" t="s">
        <v>2789</v>
      </c>
      <c r="E887" s="329">
        <v>327.0</v>
      </c>
      <c r="F887" s="10" t="s">
        <v>159</v>
      </c>
      <c r="G887" s="39" t="s">
        <v>556</v>
      </c>
      <c r="H887" s="153" t="s">
        <v>557</v>
      </c>
      <c r="I887" s="106" t="s">
        <v>833</v>
      </c>
      <c r="J887" s="328" t="s">
        <v>44</v>
      </c>
      <c r="K887" s="311" t="s">
        <v>2614</v>
      </c>
      <c r="L887" s="23" t="s">
        <v>46</v>
      </c>
      <c r="M887" s="40" t="s">
        <v>59</v>
      </c>
      <c r="N887" s="25" t="s">
        <v>48</v>
      </c>
      <c r="O887" s="26" t="s">
        <v>49</v>
      </c>
      <c r="P887" s="329">
        <f t="shared" si="1"/>
        <v>25</v>
      </c>
      <c r="Q887" s="367">
        <v>36887.0</v>
      </c>
      <c r="R887" s="367">
        <v>45306.0</v>
      </c>
      <c r="S887" s="331" t="str">
        <f t="shared" si="2"/>
        <v>2 ปี 1 เดือน 0 วัน </v>
      </c>
      <c r="T887" s="31">
        <f t="shared" si="7"/>
        <v>59080</v>
      </c>
      <c r="U887" s="32">
        <f t="shared" si="4"/>
        <v>2061</v>
      </c>
      <c r="V887" s="33" t="str">
        <f t="shared" si="5"/>
        <v>24-28</v>
      </c>
      <c r="W887" s="33" t="str">
        <f t="shared" si="6"/>
        <v>Gen Z 🧒</v>
      </c>
      <c r="X887" s="364"/>
      <c r="Y887" s="365"/>
      <c r="Z887" s="365"/>
      <c r="AA887" s="297"/>
      <c r="AB887" s="366" t="b">
        <v>0</v>
      </c>
      <c r="AC887" s="23" t="s">
        <v>140</v>
      </c>
      <c r="AD887" s="339"/>
      <c r="AE887" s="339"/>
      <c r="AF887" s="106" t="s">
        <v>834</v>
      </c>
      <c r="AG887" s="42" t="s">
        <v>562</v>
      </c>
      <c r="AH887" s="106" t="s">
        <v>834</v>
      </c>
      <c r="AI887" s="339"/>
      <c r="AJ887" s="339"/>
      <c r="AK887" s="340"/>
      <c r="AL887" s="340"/>
      <c r="AM887" s="340"/>
      <c r="AN887" s="340"/>
    </row>
    <row r="888" ht="21.75" customHeight="1">
      <c r="A888" s="8">
        <v>907.0</v>
      </c>
      <c r="B888" s="324" t="s">
        <v>52</v>
      </c>
      <c r="C888" s="294" t="s">
        <v>2790</v>
      </c>
      <c r="D888" s="326" t="s">
        <v>2791</v>
      </c>
      <c r="E888" s="329">
        <v>328.0</v>
      </c>
      <c r="F888" s="20" t="s">
        <v>170</v>
      </c>
      <c r="G888" s="39" t="s">
        <v>556</v>
      </c>
      <c r="H888" s="153" t="s">
        <v>557</v>
      </c>
      <c r="I888" s="106" t="s">
        <v>833</v>
      </c>
      <c r="J888" s="328" t="s">
        <v>44</v>
      </c>
      <c r="K888" s="311" t="s">
        <v>2614</v>
      </c>
      <c r="L888" s="23" t="s">
        <v>172</v>
      </c>
      <c r="M888" s="40" t="s">
        <v>59</v>
      </c>
      <c r="N888" s="25" t="s">
        <v>48</v>
      </c>
      <c r="O888" s="26" t="s">
        <v>49</v>
      </c>
      <c r="P888" s="329">
        <f t="shared" si="1"/>
        <v>26</v>
      </c>
      <c r="Q888" s="367">
        <v>36405.0</v>
      </c>
      <c r="R888" s="367">
        <v>45306.0</v>
      </c>
      <c r="S888" s="331" t="str">
        <f t="shared" si="2"/>
        <v>2 ปี 1 เดือน 0 วัน </v>
      </c>
      <c r="T888" s="31">
        <f t="shared" si="7"/>
        <v>58349</v>
      </c>
      <c r="U888" s="32">
        <f t="shared" si="4"/>
        <v>2059</v>
      </c>
      <c r="V888" s="33" t="str">
        <f t="shared" si="5"/>
        <v>24-28</v>
      </c>
      <c r="W888" s="33" t="str">
        <f t="shared" si="6"/>
        <v>Gen Z 🧒</v>
      </c>
      <c r="X888" s="364"/>
      <c r="Y888" s="365"/>
      <c r="Z888" s="365"/>
      <c r="AA888" s="297"/>
      <c r="AB888" s="368" t="b">
        <v>0</v>
      </c>
      <c r="AC888" s="23" t="s">
        <v>175</v>
      </c>
      <c r="AD888" s="339"/>
      <c r="AE888" s="339"/>
      <c r="AF888" s="339"/>
      <c r="AG888" s="339"/>
      <c r="AH888" s="339"/>
      <c r="AI888" s="339"/>
      <c r="AJ888" s="339"/>
      <c r="AK888" s="340"/>
      <c r="AL888" s="340"/>
      <c r="AM888" s="340"/>
      <c r="AN888" s="340"/>
    </row>
    <row r="889" ht="21.75" customHeight="1">
      <c r="A889" s="8">
        <v>908.0</v>
      </c>
      <c r="B889" s="324" t="s">
        <v>36</v>
      </c>
      <c r="C889" s="325" t="s">
        <v>2792</v>
      </c>
      <c r="D889" s="326" t="s">
        <v>199</v>
      </c>
      <c r="E889" s="329">
        <v>330.0</v>
      </c>
      <c r="F889" s="268" t="s">
        <v>2700</v>
      </c>
      <c r="G889" s="39" t="s">
        <v>556</v>
      </c>
      <c r="H889" s="153" t="s">
        <v>709</v>
      </c>
      <c r="I889" s="153" t="s">
        <v>716</v>
      </c>
      <c r="J889" s="328" t="s">
        <v>44</v>
      </c>
      <c r="K889" s="311" t="s">
        <v>2614</v>
      </c>
      <c r="L889" s="23" t="s">
        <v>46</v>
      </c>
      <c r="M889" s="24" t="s">
        <v>47</v>
      </c>
      <c r="N889" s="25" t="s">
        <v>48</v>
      </c>
      <c r="O889" s="26" t="s">
        <v>49</v>
      </c>
      <c r="P889" s="329">
        <f t="shared" si="1"/>
        <v>33</v>
      </c>
      <c r="Q889" s="367">
        <v>34002.0</v>
      </c>
      <c r="R889" s="367">
        <v>45323.0</v>
      </c>
      <c r="S889" s="331" t="str">
        <f t="shared" si="2"/>
        <v>2 ปี 0 เดือน 14 วัน </v>
      </c>
      <c r="T889" s="31">
        <f t="shared" si="7"/>
        <v>56158</v>
      </c>
      <c r="U889" s="32">
        <f t="shared" si="4"/>
        <v>2053</v>
      </c>
      <c r="V889" s="33" t="str">
        <f t="shared" si="5"/>
        <v>29-33</v>
      </c>
      <c r="W889" s="33" t="str">
        <f t="shared" si="6"/>
        <v>Gen Y 👨‍🦱</v>
      </c>
      <c r="X889" s="364"/>
      <c r="Y889" s="365"/>
      <c r="Z889" s="365"/>
      <c r="AA889" s="297"/>
      <c r="AB889" s="366" t="b">
        <v>0</v>
      </c>
      <c r="AC889" s="23" t="s">
        <v>140</v>
      </c>
      <c r="AD889" s="339"/>
      <c r="AE889" s="23"/>
      <c r="AF889" s="339"/>
      <c r="AG889" s="339"/>
      <c r="AH889" s="23" t="s">
        <v>717</v>
      </c>
      <c r="AI889" s="339"/>
      <c r="AJ889" s="339"/>
      <c r="AK889" s="340"/>
      <c r="AL889" s="340"/>
      <c r="AM889" s="340"/>
      <c r="AN889" s="340"/>
    </row>
    <row r="890" ht="21.75" customHeight="1">
      <c r="A890" s="8">
        <v>909.0</v>
      </c>
      <c r="B890" s="324" t="s">
        <v>36</v>
      </c>
      <c r="C890" s="294" t="s">
        <v>208</v>
      </c>
      <c r="D890" s="326" t="s">
        <v>2793</v>
      </c>
      <c r="E890" s="329">
        <v>331.0</v>
      </c>
      <c r="F890" s="20" t="s">
        <v>1741</v>
      </c>
      <c r="G890" s="39" t="s">
        <v>211</v>
      </c>
      <c r="H890" s="106" t="s">
        <v>672</v>
      </c>
      <c r="I890" s="338"/>
      <c r="J890" s="328" t="s">
        <v>44</v>
      </c>
      <c r="K890" s="311" t="s">
        <v>2614</v>
      </c>
      <c r="L890" s="23" t="s">
        <v>172</v>
      </c>
      <c r="M890" s="24" t="s">
        <v>47</v>
      </c>
      <c r="N890" s="324" t="s">
        <v>190</v>
      </c>
      <c r="O890" s="26" t="s">
        <v>174</v>
      </c>
      <c r="P890" s="329">
        <f t="shared" si="1"/>
        <v>32</v>
      </c>
      <c r="Q890" s="367">
        <v>34059.0</v>
      </c>
      <c r="R890" s="367">
        <v>45323.0</v>
      </c>
      <c r="S890" s="331" t="str">
        <f t="shared" si="2"/>
        <v>2 ปี 0 เดือน 14 วัน </v>
      </c>
      <c r="T890" s="31">
        <f t="shared" si="7"/>
        <v>56158</v>
      </c>
      <c r="U890" s="32">
        <f t="shared" si="4"/>
        <v>2053</v>
      </c>
      <c r="V890" s="33" t="str">
        <f t="shared" si="5"/>
        <v>29-33</v>
      </c>
      <c r="W890" s="33" t="str">
        <f t="shared" si="6"/>
        <v>Gen Y 👨‍🦱</v>
      </c>
      <c r="X890" s="364"/>
      <c r="Y890" s="365"/>
      <c r="Z890" s="365"/>
      <c r="AA890" s="297"/>
      <c r="AB890" s="368" t="b">
        <v>0</v>
      </c>
      <c r="AC890" s="23" t="s">
        <v>175</v>
      </c>
      <c r="AD890" s="356"/>
      <c r="AE890" s="356"/>
      <c r="AF890" s="23"/>
      <c r="AG890" s="23" t="s">
        <v>2794</v>
      </c>
      <c r="AH890" s="23" t="s">
        <v>2795</v>
      </c>
      <c r="AI890" s="339"/>
      <c r="AJ890" s="339"/>
      <c r="AK890" s="340"/>
      <c r="AL890" s="340"/>
      <c r="AM890" s="340"/>
      <c r="AN890" s="340"/>
    </row>
    <row r="891" ht="21.75" customHeight="1">
      <c r="A891" s="8">
        <v>910.0</v>
      </c>
      <c r="B891" s="324" t="s">
        <v>36</v>
      </c>
      <c r="C891" s="325" t="s">
        <v>2796</v>
      </c>
      <c r="D891" s="326" t="s">
        <v>2797</v>
      </c>
      <c r="E891" s="329">
        <v>332.0</v>
      </c>
      <c r="F891" s="10" t="s">
        <v>2798</v>
      </c>
      <c r="G891" s="39" t="s">
        <v>211</v>
      </c>
      <c r="H891" s="106" t="s">
        <v>672</v>
      </c>
      <c r="I891" s="338"/>
      <c r="J891" s="328" t="s">
        <v>44</v>
      </c>
      <c r="K891" s="311" t="s">
        <v>2614</v>
      </c>
      <c r="L891" s="23" t="s">
        <v>46</v>
      </c>
      <c r="M891" s="24" t="s">
        <v>47</v>
      </c>
      <c r="N891" s="25" t="s">
        <v>48</v>
      </c>
      <c r="O891" s="26" t="s">
        <v>49</v>
      </c>
      <c r="P891" s="329">
        <f t="shared" si="1"/>
        <v>40</v>
      </c>
      <c r="Q891" s="367">
        <v>31458.0</v>
      </c>
      <c r="R891" s="367">
        <v>45323.0</v>
      </c>
      <c r="S891" s="331" t="str">
        <f t="shared" si="2"/>
        <v>2 ปี 0 เดือน 14 วัน </v>
      </c>
      <c r="T891" s="31">
        <f t="shared" si="7"/>
        <v>53601</v>
      </c>
      <c r="U891" s="32">
        <f t="shared" si="4"/>
        <v>2046</v>
      </c>
      <c r="V891" s="33" t="str">
        <f t="shared" si="5"/>
        <v>39-43</v>
      </c>
      <c r="W891" s="33" t="str">
        <f t="shared" si="6"/>
        <v>Gen Y 👨‍🦱</v>
      </c>
      <c r="X891" s="364"/>
      <c r="Y891" s="365"/>
      <c r="Z891" s="365"/>
      <c r="AA891" s="297"/>
      <c r="AB891" s="366" t="b">
        <v>0</v>
      </c>
      <c r="AC891" s="23" t="s">
        <v>140</v>
      </c>
      <c r="AD891" s="339"/>
      <c r="AE891" s="339"/>
      <c r="AF891" s="23"/>
      <c r="AG891" s="23" t="s">
        <v>562</v>
      </c>
      <c r="AH891" s="23" t="s">
        <v>2799</v>
      </c>
      <c r="AI891" s="339"/>
      <c r="AJ891" s="339"/>
      <c r="AK891" s="340"/>
      <c r="AL891" s="340"/>
      <c r="AM891" s="340"/>
      <c r="AN891" s="340"/>
    </row>
    <row r="892" ht="21.75" customHeight="1">
      <c r="A892" s="8">
        <v>911.0</v>
      </c>
      <c r="B892" s="324" t="s">
        <v>36</v>
      </c>
      <c r="C892" s="325" t="s">
        <v>2800</v>
      </c>
      <c r="D892" s="326" t="s">
        <v>2801</v>
      </c>
      <c r="E892" s="329">
        <v>333.0</v>
      </c>
      <c r="F892" s="10" t="s">
        <v>2798</v>
      </c>
      <c r="G892" s="39" t="s">
        <v>211</v>
      </c>
      <c r="H892" s="106" t="s">
        <v>672</v>
      </c>
      <c r="I892" s="338"/>
      <c r="J892" s="328" t="s">
        <v>44</v>
      </c>
      <c r="K892" s="311" t="s">
        <v>2614</v>
      </c>
      <c r="L892" s="23" t="s">
        <v>46</v>
      </c>
      <c r="M892" s="24" t="s">
        <v>47</v>
      </c>
      <c r="N892" s="25" t="s">
        <v>48</v>
      </c>
      <c r="O892" s="26" t="s">
        <v>49</v>
      </c>
      <c r="P892" s="329">
        <f t="shared" si="1"/>
        <v>27</v>
      </c>
      <c r="Q892" s="367">
        <v>36110.0</v>
      </c>
      <c r="R892" s="367">
        <v>45323.0</v>
      </c>
      <c r="S892" s="331" t="str">
        <f t="shared" si="2"/>
        <v>2 ปี 0 เดือน 14 วัน </v>
      </c>
      <c r="T892" s="31">
        <f t="shared" si="7"/>
        <v>58349</v>
      </c>
      <c r="U892" s="32">
        <f t="shared" si="4"/>
        <v>2059</v>
      </c>
      <c r="V892" s="33" t="str">
        <f t="shared" si="5"/>
        <v>24-28</v>
      </c>
      <c r="W892" s="33" t="str">
        <f t="shared" si="6"/>
        <v>Gen Z 🧒</v>
      </c>
      <c r="X892" s="364"/>
      <c r="Y892" s="365"/>
      <c r="Z892" s="365"/>
      <c r="AA892" s="297"/>
      <c r="AB892" s="366" t="b">
        <v>0</v>
      </c>
      <c r="AC892" s="23" t="s">
        <v>140</v>
      </c>
      <c r="AD892" s="339"/>
      <c r="AE892" s="339"/>
      <c r="AF892" s="23"/>
      <c r="AG892" s="23" t="s">
        <v>562</v>
      </c>
      <c r="AH892" s="23" t="s">
        <v>2799</v>
      </c>
      <c r="AI892" s="339"/>
      <c r="AJ892" s="339"/>
      <c r="AK892" s="340"/>
      <c r="AL892" s="340"/>
      <c r="AM892" s="340"/>
      <c r="AN892" s="340"/>
    </row>
    <row r="893" ht="21.75" customHeight="1">
      <c r="A893" s="8">
        <v>912.0</v>
      </c>
      <c r="B893" s="324" t="s">
        <v>52</v>
      </c>
      <c r="C893" s="325" t="s">
        <v>1979</v>
      </c>
      <c r="D893" s="326" t="s">
        <v>2802</v>
      </c>
      <c r="E893" s="329">
        <v>339.0</v>
      </c>
      <c r="F893" s="10" t="s">
        <v>159</v>
      </c>
      <c r="G893" s="39" t="s">
        <v>556</v>
      </c>
      <c r="H893" s="153" t="s">
        <v>557</v>
      </c>
      <c r="I893" s="106" t="s">
        <v>838</v>
      </c>
      <c r="J893" s="328" t="s">
        <v>44</v>
      </c>
      <c r="K893" s="311" t="s">
        <v>2614</v>
      </c>
      <c r="L893" s="23" t="s">
        <v>46</v>
      </c>
      <c r="M893" s="40" t="s">
        <v>59</v>
      </c>
      <c r="N893" s="25" t="s">
        <v>48</v>
      </c>
      <c r="O893" s="26" t="s">
        <v>49</v>
      </c>
      <c r="P893" s="329">
        <f t="shared" si="1"/>
        <v>25</v>
      </c>
      <c r="Q893" s="367">
        <v>36854.0</v>
      </c>
      <c r="R893" s="367">
        <v>45383.0</v>
      </c>
      <c r="S893" s="331" t="str">
        <f t="shared" si="2"/>
        <v>1 ปี 10 เดือน 14 วัน </v>
      </c>
      <c r="T893" s="31">
        <f t="shared" si="7"/>
        <v>59080</v>
      </c>
      <c r="U893" s="32">
        <f t="shared" si="4"/>
        <v>2061</v>
      </c>
      <c r="V893" s="33" t="str">
        <f t="shared" si="5"/>
        <v>24-28</v>
      </c>
      <c r="W893" s="33" t="str">
        <f t="shared" si="6"/>
        <v>Gen Z 🧒</v>
      </c>
      <c r="X893" s="364"/>
      <c r="Y893" s="365"/>
      <c r="Z893" s="365"/>
      <c r="AA893" s="297"/>
      <c r="AB893" s="366" t="b">
        <v>0</v>
      </c>
      <c r="AC893" s="23" t="s">
        <v>140</v>
      </c>
      <c r="AD893" s="339"/>
      <c r="AE893" s="339"/>
      <c r="AF893" s="106" t="s">
        <v>839</v>
      </c>
      <c r="AG893" s="42" t="s">
        <v>562</v>
      </c>
      <c r="AH893" s="106" t="s">
        <v>839</v>
      </c>
      <c r="AI893" s="339"/>
      <c r="AJ893" s="339"/>
      <c r="AK893" s="340"/>
      <c r="AL893" s="340"/>
      <c r="AM893" s="340"/>
      <c r="AN893" s="340"/>
    </row>
    <row r="894" ht="21.75" customHeight="1">
      <c r="A894" s="8">
        <v>913.0</v>
      </c>
      <c r="B894" s="324" t="s">
        <v>52</v>
      </c>
      <c r="C894" s="325" t="s">
        <v>2803</v>
      </c>
      <c r="D894" s="326" t="s">
        <v>1235</v>
      </c>
      <c r="E894" s="329">
        <v>340.0</v>
      </c>
      <c r="F894" s="39" t="s">
        <v>56</v>
      </c>
      <c r="G894" s="39" t="s">
        <v>556</v>
      </c>
      <c r="H894" s="153" t="s">
        <v>698</v>
      </c>
      <c r="I894" s="106" t="s">
        <v>706</v>
      </c>
      <c r="J894" s="328" t="s">
        <v>44</v>
      </c>
      <c r="K894" s="311" t="s">
        <v>2614</v>
      </c>
      <c r="L894" s="23" t="s">
        <v>46</v>
      </c>
      <c r="M894" s="40" t="s">
        <v>59</v>
      </c>
      <c r="N894" s="25" t="s">
        <v>48</v>
      </c>
      <c r="O894" s="26" t="s">
        <v>49</v>
      </c>
      <c r="P894" s="329">
        <f t="shared" si="1"/>
        <v>31</v>
      </c>
      <c r="Q894" s="367">
        <v>34663.0</v>
      </c>
      <c r="R894" s="367">
        <v>45383.0</v>
      </c>
      <c r="S894" s="331" t="str">
        <f t="shared" si="2"/>
        <v>1 ปี 10 เดือน 14 วัน </v>
      </c>
      <c r="T894" s="31">
        <f t="shared" si="7"/>
        <v>56888</v>
      </c>
      <c r="U894" s="32">
        <f t="shared" si="4"/>
        <v>2055</v>
      </c>
      <c r="V894" s="33" t="str">
        <f t="shared" si="5"/>
        <v>29-33</v>
      </c>
      <c r="W894" s="33" t="str">
        <f t="shared" si="6"/>
        <v>Gen Y 👨‍🦱</v>
      </c>
      <c r="X894" s="364"/>
      <c r="Y894" s="365"/>
      <c r="Z894" s="365"/>
      <c r="AA894" s="297"/>
      <c r="AB894" s="366" t="b">
        <v>0</v>
      </c>
      <c r="AC894" s="23" t="s">
        <v>140</v>
      </c>
      <c r="AD894" s="37"/>
      <c r="AE894" s="42"/>
      <c r="AF894" s="339"/>
      <c r="AG894" s="339"/>
      <c r="AH894" s="42" t="s">
        <v>600</v>
      </c>
      <c r="AI894" s="339"/>
      <c r="AJ894" s="339"/>
      <c r="AK894" s="340"/>
      <c r="AL894" s="340"/>
      <c r="AM894" s="340"/>
      <c r="AN894" s="340"/>
    </row>
    <row r="895" ht="21.75" customHeight="1">
      <c r="A895" s="8">
        <v>914.0</v>
      </c>
      <c r="B895" s="324" t="s">
        <v>52</v>
      </c>
      <c r="C895" s="325" t="s">
        <v>366</v>
      </c>
      <c r="D895" s="326" t="s">
        <v>2804</v>
      </c>
      <c r="E895" s="329">
        <v>341.0</v>
      </c>
      <c r="F895" s="268" t="s">
        <v>2700</v>
      </c>
      <c r="G895" s="39" t="s">
        <v>556</v>
      </c>
      <c r="H895" s="153" t="s">
        <v>709</v>
      </c>
      <c r="I895" s="153" t="s">
        <v>716</v>
      </c>
      <c r="J895" s="328" t="s">
        <v>44</v>
      </c>
      <c r="K895" s="311" t="s">
        <v>2614</v>
      </c>
      <c r="L895" s="23" t="s">
        <v>46</v>
      </c>
      <c r="M895" s="40" t="s">
        <v>59</v>
      </c>
      <c r="N895" s="25" t="s">
        <v>48</v>
      </c>
      <c r="O895" s="26" t="s">
        <v>49</v>
      </c>
      <c r="P895" s="329">
        <f t="shared" si="1"/>
        <v>23</v>
      </c>
      <c r="Q895" s="369">
        <v>37421.0</v>
      </c>
      <c r="R895" s="369">
        <v>45383.0</v>
      </c>
      <c r="S895" s="331" t="str">
        <f t="shared" si="2"/>
        <v>1 ปี 10 เดือน 14 วัน </v>
      </c>
      <c r="T895" s="31">
        <f t="shared" si="7"/>
        <v>59445</v>
      </c>
      <c r="U895" s="32">
        <f t="shared" si="4"/>
        <v>2062</v>
      </c>
      <c r="V895" s="33" t="str">
        <f t="shared" si="5"/>
        <v>18-23</v>
      </c>
      <c r="W895" s="33" t="str">
        <f t="shared" si="6"/>
        <v>Gen Z 🧒</v>
      </c>
      <c r="X895" s="342"/>
      <c r="Y895" s="333"/>
      <c r="Z895" s="333"/>
      <c r="AA895" s="297"/>
      <c r="AB895" s="36" t="b">
        <v>0</v>
      </c>
      <c r="AC895" s="23" t="s">
        <v>140</v>
      </c>
      <c r="AD895" s="339"/>
      <c r="AE895" s="23"/>
      <c r="AF895" s="339"/>
      <c r="AG895" s="339"/>
      <c r="AH895" s="23" t="s">
        <v>717</v>
      </c>
      <c r="AI895" s="339"/>
      <c r="AJ895" s="339"/>
      <c r="AK895" s="340"/>
      <c r="AL895" s="340"/>
      <c r="AM895" s="340"/>
      <c r="AN895" s="340"/>
    </row>
    <row r="896" ht="21.75" customHeight="1">
      <c r="A896" s="8">
        <v>915.0</v>
      </c>
      <c r="B896" s="324" t="s">
        <v>52</v>
      </c>
      <c r="C896" s="325" t="s">
        <v>2805</v>
      </c>
      <c r="D896" s="326" t="s">
        <v>2806</v>
      </c>
      <c r="E896" s="329">
        <v>342.0</v>
      </c>
      <c r="F896" s="39" t="s">
        <v>56</v>
      </c>
      <c r="G896" s="20" t="s">
        <v>41</v>
      </c>
      <c r="H896" s="153" t="s">
        <v>68</v>
      </c>
      <c r="I896" s="153" t="s">
        <v>239</v>
      </c>
      <c r="J896" s="328" t="s">
        <v>44</v>
      </c>
      <c r="K896" s="311" t="s">
        <v>2614</v>
      </c>
      <c r="L896" s="23" t="s">
        <v>46</v>
      </c>
      <c r="M896" s="40" t="s">
        <v>59</v>
      </c>
      <c r="N896" s="25" t="s">
        <v>48</v>
      </c>
      <c r="O896" s="26" t="s">
        <v>49</v>
      </c>
      <c r="P896" s="329">
        <f t="shared" si="1"/>
        <v>30</v>
      </c>
      <c r="Q896" s="330">
        <v>35107.0</v>
      </c>
      <c r="R896" s="369">
        <v>45413.0</v>
      </c>
      <c r="S896" s="331" t="str">
        <f t="shared" si="2"/>
        <v>1 ปี 9 เดือน 14 วัน </v>
      </c>
      <c r="T896" s="31">
        <f t="shared" si="7"/>
        <v>57254</v>
      </c>
      <c r="U896" s="32">
        <f t="shared" si="4"/>
        <v>2056</v>
      </c>
      <c r="V896" s="33" t="str">
        <f t="shared" si="5"/>
        <v>29-33</v>
      </c>
      <c r="W896" s="33" t="str">
        <f t="shared" si="6"/>
        <v>Gen Y 👨‍🦱</v>
      </c>
      <c r="X896" s="342"/>
      <c r="Y896" s="333"/>
      <c r="Z896" s="333"/>
      <c r="AA896" s="297"/>
      <c r="AB896" s="36" t="b">
        <v>0</v>
      </c>
      <c r="AC896" s="23" t="s">
        <v>140</v>
      </c>
      <c r="AD896" s="339"/>
      <c r="AE896" s="339"/>
      <c r="AF896" s="339"/>
      <c r="AG896" s="339"/>
      <c r="AH896" s="339"/>
      <c r="AI896" s="339"/>
      <c r="AJ896" s="339"/>
      <c r="AK896" s="340"/>
      <c r="AL896" s="340"/>
      <c r="AM896" s="340"/>
      <c r="AN896" s="340"/>
    </row>
    <row r="897" ht="21.75" customHeight="1">
      <c r="A897" s="8">
        <v>916.0</v>
      </c>
      <c r="B897" s="324" t="s">
        <v>36</v>
      </c>
      <c r="C897" s="325" t="s">
        <v>2807</v>
      </c>
      <c r="D897" s="326" t="s">
        <v>2808</v>
      </c>
      <c r="E897" s="329">
        <v>344.0</v>
      </c>
      <c r="F897" s="20" t="s">
        <v>170</v>
      </c>
      <c r="G897" s="39" t="s">
        <v>556</v>
      </c>
      <c r="H897" s="153" t="s">
        <v>1020</v>
      </c>
      <c r="I897" s="106" t="s">
        <v>1021</v>
      </c>
      <c r="J897" s="328" t="s">
        <v>44</v>
      </c>
      <c r="K897" s="311" t="s">
        <v>2614</v>
      </c>
      <c r="L897" s="23" t="s">
        <v>172</v>
      </c>
      <c r="M897" s="24" t="s">
        <v>47</v>
      </c>
      <c r="N897" s="168" t="s">
        <v>179</v>
      </c>
      <c r="O897" s="26" t="s">
        <v>174</v>
      </c>
      <c r="P897" s="329">
        <f t="shared" si="1"/>
        <v>19</v>
      </c>
      <c r="Q897" s="330">
        <v>39075.0</v>
      </c>
      <c r="R897" s="369">
        <v>45413.0</v>
      </c>
      <c r="S897" s="331" t="str">
        <f t="shared" si="2"/>
        <v>1 ปี 9 เดือน 14 วัน </v>
      </c>
      <c r="T897" s="31">
        <f t="shared" si="7"/>
        <v>61271</v>
      </c>
      <c r="U897" s="32">
        <f t="shared" si="4"/>
        <v>2067</v>
      </c>
      <c r="V897" s="33" t="str">
        <f t="shared" si="5"/>
        <v>18-23</v>
      </c>
      <c r="W897" s="33" t="str">
        <f t="shared" si="6"/>
        <v>Gen Z 🧒</v>
      </c>
      <c r="X897" s="342"/>
      <c r="Y897" s="333"/>
      <c r="Z897" s="333"/>
      <c r="AA897" s="297"/>
      <c r="AB897" s="41" t="b">
        <v>0</v>
      </c>
      <c r="AC897" s="23" t="s">
        <v>175</v>
      </c>
      <c r="AD897" s="339"/>
      <c r="AE897" s="339"/>
      <c r="AF897" s="339"/>
      <c r="AG897" s="339"/>
      <c r="AH897" s="339"/>
      <c r="AI897" s="339"/>
      <c r="AJ897" s="339"/>
      <c r="AK897" s="340"/>
      <c r="AL897" s="340"/>
      <c r="AM897" s="340"/>
      <c r="AN897" s="340"/>
    </row>
    <row r="898" ht="21.75" customHeight="1">
      <c r="A898" s="8">
        <v>917.0</v>
      </c>
      <c r="B898" s="324" t="s">
        <v>52</v>
      </c>
      <c r="C898" s="325" t="s">
        <v>2809</v>
      </c>
      <c r="D898" s="326" t="s">
        <v>2810</v>
      </c>
      <c r="E898" s="329">
        <v>346.0</v>
      </c>
      <c r="F898" s="10" t="s">
        <v>159</v>
      </c>
      <c r="G898" s="39" t="s">
        <v>556</v>
      </c>
      <c r="H898" s="153" t="s">
        <v>557</v>
      </c>
      <c r="I898" s="106" t="s">
        <v>838</v>
      </c>
      <c r="J898" s="328" t="s">
        <v>44</v>
      </c>
      <c r="K898" s="311" t="s">
        <v>2614</v>
      </c>
      <c r="L898" s="23" t="s">
        <v>46</v>
      </c>
      <c r="M898" s="40" t="s">
        <v>59</v>
      </c>
      <c r="N898" s="25" t="s">
        <v>48</v>
      </c>
      <c r="O898" s="26" t="s">
        <v>49</v>
      </c>
      <c r="P898" s="329">
        <f t="shared" si="1"/>
        <v>24</v>
      </c>
      <c r="Q898" s="330">
        <v>37255.0</v>
      </c>
      <c r="R898" s="369">
        <v>45413.0</v>
      </c>
      <c r="S898" s="331" t="str">
        <f t="shared" si="2"/>
        <v>1 ปี 9 เดือน 14 วัน </v>
      </c>
      <c r="T898" s="31">
        <f t="shared" si="7"/>
        <v>59445</v>
      </c>
      <c r="U898" s="32">
        <f t="shared" si="4"/>
        <v>2062</v>
      </c>
      <c r="V898" s="33" t="str">
        <f t="shared" si="5"/>
        <v>24-28</v>
      </c>
      <c r="W898" s="33" t="str">
        <f t="shared" si="6"/>
        <v>Gen Z 🧒</v>
      </c>
      <c r="X898" s="342"/>
      <c r="Y898" s="333"/>
      <c r="Z898" s="333"/>
      <c r="AA898" s="297"/>
      <c r="AB898" s="36" t="b">
        <v>0</v>
      </c>
      <c r="AC898" s="23" t="s">
        <v>140</v>
      </c>
      <c r="AD898" s="339"/>
      <c r="AE898" s="339"/>
      <c r="AF898" s="106" t="s">
        <v>839</v>
      </c>
      <c r="AG898" s="42" t="s">
        <v>562</v>
      </c>
      <c r="AH898" s="106" t="s">
        <v>839</v>
      </c>
      <c r="AI898" s="339"/>
      <c r="AJ898" s="339"/>
      <c r="AK898" s="340"/>
      <c r="AL898" s="340"/>
      <c r="AM898" s="340"/>
      <c r="AN898" s="340"/>
    </row>
    <row r="899" ht="21.75" customHeight="1">
      <c r="A899" s="8">
        <v>918.0</v>
      </c>
      <c r="B899" s="324" t="s">
        <v>52</v>
      </c>
      <c r="C899" s="325" t="s">
        <v>2811</v>
      </c>
      <c r="D899" s="326" t="s">
        <v>2812</v>
      </c>
      <c r="E899" s="329">
        <v>347.0</v>
      </c>
      <c r="F899" s="10" t="s">
        <v>159</v>
      </c>
      <c r="G899" s="39" t="s">
        <v>556</v>
      </c>
      <c r="H899" s="153" t="s">
        <v>557</v>
      </c>
      <c r="I899" s="106" t="s">
        <v>838</v>
      </c>
      <c r="J899" s="328" t="s">
        <v>44</v>
      </c>
      <c r="K899" s="311" t="s">
        <v>2614</v>
      </c>
      <c r="L899" s="23" t="s">
        <v>46</v>
      </c>
      <c r="M899" s="40" t="s">
        <v>59</v>
      </c>
      <c r="N899" s="25" t="s">
        <v>48</v>
      </c>
      <c r="O899" s="26" t="s">
        <v>49</v>
      </c>
      <c r="P899" s="329">
        <f t="shared" si="1"/>
        <v>23</v>
      </c>
      <c r="Q899" s="330">
        <v>37364.0</v>
      </c>
      <c r="R899" s="369">
        <v>45413.0</v>
      </c>
      <c r="S899" s="331" t="str">
        <f t="shared" si="2"/>
        <v>1 ปี 9 เดือน 14 วัน </v>
      </c>
      <c r="T899" s="31">
        <f t="shared" si="7"/>
        <v>59445</v>
      </c>
      <c r="U899" s="32">
        <f t="shared" si="4"/>
        <v>2062</v>
      </c>
      <c r="V899" s="33" t="str">
        <f t="shared" si="5"/>
        <v>18-23</v>
      </c>
      <c r="W899" s="33" t="str">
        <f t="shared" si="6"/>
        <v>Gen Z 🧒</v>
      </c>
      <c r="X899" s="342"/>
      <c r="Y899" s="333"/>
      <c r="Z899" s="333"/>
      <c r="AA899" s="297"/>
      <c r="AB899" s="36" t="b">
        <v>0</v>
      </c>
      <c r="AC899" s="23" t="s">
        <v>140</v>
      </c>
      <c r="AD899" s="339"/>
      <c r="AE899" s="339"/>
      <c r="AF899" s="106" t="s">
        <v>839</v>
      </c>
      <c r="AG899" s="42" t="s">
        <v>562</v>
      </c>
      <c r="AH899" s="106" t="s">
        <v>839</v>
      </c>
      <c r="AI899" s="339"/>
      <c r="AJ899" s="339"/>
      <c r="AK899" s="340"/>
      <c r="AL899" s="340"/>
      <c r="AM899" s="340"/>
      <c r="AN899" s="340"/>
    </row>
    <row r="900" ht="21.75" customHeight="1">
      <c r="A900" s="8">
        <v>919.0</v>
      </c>
      <c r="B900" s="324" t="s">
        <v>52</v>
      </c>
      <c r="C900" s="325" t="s">
        <v>2813</v>
      </c>
      <c r="D900" s="326" t="s">
        <v>2814</v>
      </c>
      <c r="E900" s="329">
        <v>348.0</v>
      </c>
      <c r="F900" s="10" t="s">
        <v>159</v>
      </c>
      <c r="G900" s="39" t="s">
        <v>556</v>
      </c>
      <c r="H900" s="153" t="s">
        <v>557</v>
      </c>
      <c r="I900" s="106" t="s">
        <v>838</v>
      </c>
      <c r="J900" s="328" t="s">
        <v>44</v>
      </c>
      <c r="K900" s="311" t="s">
        <v>2614</v>
      </c>
      <c r="L900" s="23" t="s">
        <v>46</v>
      </c>
      <c r="M900" s="40" t="s">
        <v>59</v>
      </c>
      <c r="N900" s="25" t="s">
        <v>48</v>
      </c>
      <c r="O900" s="26" t="s">
        <v>49</v>
      </c>
      <c r="P900" s="329">
        <f t="shared" si="1"/>
        <v>24</v>
      </c>
      <c r="Q900" s="330">
        <v>37011.0</v>
      </c>
      <c r="R900" s="369">
        <v>45413.0</v>
      </c>
      <c r="S900" s="331" t="str">
        <f t="shared" si="2"/>
        <v>1 ปี 9 เดือน 14 วัน </v>
      </c>
      <c r="T900" s="31">
        <f t="shared" si="7"/>
        <v>59080</v>
      </c>
      <c r="U900" s="32">
        <f t="shared" si="4"/>
        <v>2061</v>
      </c>
      <c r="V900" s="33" t="str">
        <f t="shared" si="5"/>
        <v>24-28</v>
      </c>
      <c r="W900" s="33" t="str">
        <f t="shared" si="6"/>
        <v>Gen Z 🧒</v>
      </c>
      <c r="X900" s="342"/>
      <c r="Y900" s="333"/>
      <c r="Z900" s="333"/>
      <c r="AA900" s="297"/>
      <c r="AB900" s="36" t="b">
        <v>0</v>
      </c>
      <c r="AC900" s="23" t="s">
        <v>140</v>
      </c>
      <c r="AD900" s="339"/>
      <c r="AE900" s="339"/>
      <c r="AF900" s="106" t="s">
        <v>839</v>
      </c>
      <c r="AG900" s="42" t="s">
        <v>562</v>
      </c>
      <c r="AH900" s="106" t="s">
        <v>839</v>
      </c>
      <c r="AI900" s="339"/>
      <c r="AJ900" s="339"/>
      <c r="AK900" s="340"/>
      <c r="AL900" s="340"/>
      <c r="AM900" s="340"/>
      <c r="AN900" s="340"/>
    </row>
    <row r="901" ht="21.75" customHeight="1">
      <c r="A901" s="8">
        <v>921.0</v>
      </c>
      <c r="B901" s="324" t="s">
        <v>52</v>
      </c>
      <c r="C901" s="325" t="s">
        <v>2815</v>
      </c>
      <c r="D901" s="326" t="s">
        <v>2816</v>
      </c>
      <c r="E901" s="329">
        <v>355.0</v>
      </c>
      <c r="F901" s="10" t="s">
        <v>159</v>
      </c>
      <c r="G901" s="39" t="s">
        <v>556</v>
      </c>
      <c r="H901" s="153" t="s">
        <v>557</v>
      </c>
      <c r="I901" s="106" t="s">
        <v>833</v>
      </c>
      <c r="J901" s="328" t="s">
        <v>44</v>
      </c>
      <c r="K901" s="311" t="s">
        <v>2614</v>
      </c>
      <c r="L901" s="23" t="s">
        <v>46</v>
      </c>
      <c r="M901" s="40" t="s">
        <v>59</v>
      </c>
      <c r="N901" s="25" t="s">
        <v>48</v>
      </c>
      <c r="O901" s="26" t="s">
        <v>49</v>
      </c>
      <c r="P901" s="329">
        <f t="shared" si="1"/>
        <v>24</v>
      </c>
      <c r="Q901" s="330">
        <v>37094.0</v>
      </c>
      <c r="R901" s="369">
        <v>45413.0</v>
      </c>
      <c r="S901" s="331" t="str">
        <f t="shared" si="2"/>
        <v>1 ปี 9 เดือน 14 วัน </v>
      </c>
      <c r="T901" s="31">
        <f t="shared" si="7"/>
        <v>59080</v>
      </c>
      <c r="U901" s="32">
        <f t="shared" si="4"/>
        <v>2061</v>
      </c>
      <c r="V901" s="33" t="str">
        <f t="shared" si="5"/>
        <v>24-28</v>
      </c>
      <c r="W901" s="33" t="str">
        <f t="shared" si="6"/>
        <v>Gen Z 🧒</v>
      </c>
      <c r="X901" s="342"/>
      <c r="Y901" s="333"/>
      <c r="Z901" s="333"/>
      <c r="AA901" s="297"/>
      <c r="AB901" s="36" t="b">
        <v>0</v>
      </c>
      <c r="AC901" s="23" t="s">
        <v>140</v>
      </c>
      <c r="AD901" s="339"/>
      <c r="AE901" s="339"/>
      <c r="AF901" s="106" t="s">
        <v>834</v>
      </c>
      <c r="AG901" s="42" t="s">
        <v>562</v>
      </c>
      <c r="AH901" s="106" t="s">
        <v>834</v>
      </c>
      <c r="AI901" s="339"/>
      <c r="AJ901" s="339"/>
      <c r="AK901" s="340"/>
      <c r="AL901" s="340"/>
      <c r="AM901" s="340"/>
      <c r="AN901" s="340"/>
    </row>
    <row r="902" ht="21.75" customHeight="1">
      <c r="A902" s="8">
        <v>922.0</v>
      </c>
      <c r="B902" s="324" t="s">
        <v>52</v>
      </c>
      <c r="C902" s="325" t="s">
        <v>851</v>
      </c>
      <c r="D902" s="326" t="s">
        <v>2817</v>
      </c>
      <c r="E902" s="329">
        <v>356.0</v>
      </c>
      <c r="F902" s="10" t="s">
        <v>159</v>
      </c>
      <c r="G902" s="39" t="s">
        <v>556</v>
      </c>
      <c r="H902" s="153" t="s">
        <v>698</v>
      </c>
      <c r="I902" s="106" t="s">
        <v>706</v>
      </c>
      <c r="J902" s="328" t="s">
        <v>44</v>
      </c>
      <c r="K902" s="311" t="s">
        <v>2614</v>
      </c>
      <c r="L902" s="23" t="s">
        <v>46</v>
      </c>
      <c r="M902" s="40" t="s">
        <v>59</v>
      </c>
      <c r="N902" s="25" t="s">
        <v>48</v>
      </c>
      <c r="O902" s="26" t="s">
        <v>49</v>
      </c>
      <c r="P902" s="329">
        <f t="shared" si="1"/>
        <v>23</v>
      </c>
      <c r="Q902" s="330">
        <v>37319.0</v>
      </c>
      <c r="R902" s="369">
        <v>45413.0</v>
      </c>
      <c r="S902" s="331" t="str">
        <f t="shared" si="2"/>
        <v>1 ปี 9 เดือน 14 วัน </v>
      </c>
      <c r="T902" s="31">
        <f t="shared" si="7"/>
        <v>59445</v>
      </c>
      <c r="U902" s="32">
        <f t="shared" si="4"/>
        <v>2062</v>
      </c>
      <c r="V902" s="33" t="str">
        <f t="shared" si="5"/>
        <v>18-23</v>
      </c>
      <c r="W902" s="33" t="str">
        <f t="shared" si="6"/>
        <v>Gen Z 🧒</v>
      </c>
      <c r="X902" s="342"/>
      <c r="Y902" s="333"/>
      <c r="Z902" s="333"/>
      <c r="AA902" s="297"/>
      <c r="AB902" s="36" t="b">
        <v>0</v>
      </c>
      <c r="AC902" s="23" t="s">
        <v>140</v>
      </c>
      <c r="AD902" s="339"/>
      <c r="AE902" s="339"/>
      <c r="AF902" s="106" t="s">
        <v>776</v>
      </c>
      <c r="AG902" s="42" t="s">
        <v>562</v>
      </c>
      <c r="AH902" s="106" t="s">
        <v>776</v>
      </c>
      <c r="AI902" s="339"/>
      <c r="AJ902" s="339"/>
      <c r="AK902" s="340"/>
      <c r="AL902" s="340"/>
      <c r="AM902" s="340"/>
      <c r="AN902" s="340"/>
    </row>
    <row r="903" ht="21.75" customHeight="1">
      <c r="A903" s="8">
        <v>924.0</v>
      </c>
      <c r="B903" s="324" t="s">
        <v>36</v>
      </c>
      <c r="C903" s="325" t="s">
        <v>2818</v>
      </c>
      <c r="D903" s="326" t="s">
        <v>2819</v>
      </c>
      <c r="E903" s="329">
        <v>358.0</v>
      </c>
      <c r="F903" s="20" t="s">
        <v>170</v>
      </c>
      <c r="G903" s="234" t="s">
        <v>1525</v>
      </c>
      <c r="H903" s="153" t="s">
        <v>1526</v>
      </c>
      <c r="I903" s="153" t="s">
        <v>748</v>
      </c>
      <c r="J903" s="328" t="s">
        <v>268</v>
      </c>
      <c r="K903" s="311" t="s">
        <v>2614</v>
      </c>
      <c r="L903" s="23" t="s">
        <v>172</v>
      </c>
      <c r="M903" s="24" t="s">
        <v>47</v>
      </c>
      <c r="N903" s="168" t="s">
        <v>197</v>
      </c>
      <c r="O903" s="26" t="s">
        <v>174</v>
      </c>
      <c r="P903" s="329">
        <f t="shared" si="1"/>
        <v>24</v>
      </c>
      <c r="Q903" s="330">
        <v>37024.0</v>
      </c>
      <c r="R903" s="369">
        <v>45413.0</v>
      </c>
      <c r="S903" s="331" t="str">
        <f t="shared" si="2"/>
        <v>1 ปี 9 เดือน 14 วัน </v>
      </c>
      <c r="T903" s="31">
        <f t="shared" si="7"/>
        <v>59080</v>
      </c>
      <c r="U903" s="32">
        <f t="shared" si="4"/>
        <v>2061</v>
      </c>
      <c r="V903" s="33" t="str">
        <f t="shared" si="5"/>
        <v>24-28</v>
      </c>
      <c r="W903" s="33" t="str">
        <f t="shared" si="6"/>
        <v>Gen Z 🧒</v>
      </c>
      <c r="X903" s="342"/>
      <c r="Y903" s="333"/>
      <c r="Z903" s="333"/>
      <c r="AA903" s="362"/>
      <c r="AB903" s="41" t="b">
        <v>0</v>
      </c>
      <c r="AC903" s="23" t="s">
        <v>175</v>
      </c>
      <c r="AD903" s="339"/>
      <c r="AE903" s="339"/>
      <c r="AF903" s="339"/>
      <c r="AG903" s="339"/>
      <c r="AH903" s="339"/>
      <c r="AI903" s="339"/>
      <c r="AJ903" s="339"/>
      <c r="AK903" s="340"/>
      <c r="AL903" s="340"/>
      <c r="AM903" s="340"/>
      <c r="AN903" s="340"/>
    </row>
    <row r="904" ht="21.75" customHeight="1">
      <c r="A904" s="8">
        <v>925.0</v>
      </c>
      <c r="B904" s="324" t="s">
        <v>36</v>
      </c>
      <c r="C904" s="325" t="s">
        <v>2820</v>
      </c>
      <c r="D904" s="326" t="s">
        <v>2821</v>
      </c>
      <c r="E904" s="329">
        <v>359.0</v>
      </c>
      <c r="F904" s="20" t="s">
        <v>170</v>
      </c>
      <c r="G904" s="234" t="s">
        <v>1525</v>
      </c>
      <c r="H904" s="153" t="s">
        <v>1526</v>
      </c>
      <c r="I904" s="153" t="s">
        <v>748</v>
      </c>
      <c r="J904" s="328" t="s">
        <v>268</v>
      </c>
      <c r="K904" s="311" t="s">
        <v>2614</v>
      </c>
      <c r="L904" s="23" t="s">
        <v>172</v>
      </c>
      <c r="M904" s="24" t="s">
        <v>47</v>
      </c>
      <c r="N904" s="168" t="s">
        <v>179</v>
      </c>
      <c r="O904" s="26" t="s">
        <v>174</v>
      </c>
      <c r="P904" s="329">
        <f t="shared" si="1"/>
        <v>28</v>
      </c>
      <c r="Q904" s="330">
        <v>35697.0</v>
      </c>
      <c r="R904" s="369">
        <v>45413.0</v>
      </c>
      <c r="S904" s="331" t="str">
        <f t="shared" si="2"/>
        <v>1 ปี 9 เดือน 14 วัน </v>
      </c>
      <c r="T904" s="31">
        <f t="shared" si="7"/>
        <v>57619</v>
      </c>
      <c r="U904" s="32">
        <f t="shared" si="4"/>
        <v>2057</v>
      </c>
      <c r="V904" s="33" t="str">
        <f t="shared" si="5"/>
        <v>24-28</v>
      </c>
      <c r="W904" s="33" t="str">
        <f t="shared" si="6"/>
        <v>Gen Z 🧒</v>
      </c>
      <c r="X904" s="342"/>
      <c r="Y904" s="333"/>
      <c r="Z904" s="333"/>
      <c r="AA904" s="362"/>
      <c r="AB904" s="41" t="b">
        <v>0</v>
      </c>
      <c r="AC904" s="23" t="s">
        <v>175</v>
      </c>
      <c r="AD904" s="339"/>
      <c r="AE904" s="339"/>
      <c r="AF904" s="339"/>
      <c r="AG904" s="339"/>
      <c r="AH904" s="339"/>
      <c r="AI904" s="339"/>
      <c r="AJ904" s="339"/>
      <c r="AK904" s="340"/>
      <c r="AL904" s="340"/>
      <c r="AM904" s="340"/>
      <c r="AN904" s="340"/>
    </row>
    <row r="905" ht="21.75" customHeight="1">
      <c r="A905" s="8">
        <v>926.0</v>
      </c>
      <c r="B905" s="324" t="s">
        <v>52</v>
      </c>
      <c r="C905" s="325" t="s">
        <v>2822</v>
      </c>
      <c r="D905" s="326" t="s">
        <v>2823</v>
      </c>
      <c r="E905" s="329">
        <v>360.0</v>
      </c>
      <c r="F905" s="10" t="s">
        <v>159</v>
      </c>
      <c r="G905" s="39" t="s">
        <v>556</v>
      </c>
      <c r="H905" s="153" t="s">
        <v>566</v>
      </c>
      <c r="I905" s="153" t="s">
        <v>744</v>
      </c>
      <c r="J905" s="328" t="s">
        <v>44</v>
      </c>
      <c r="K905" s="311" t="s">
        <v>2614</v>
      </c>
      <c r="L905" s="23" t="s">
        <v>46</v>
      </c>
      <c r="M905" s="40" t="s">
        <v>59</v>
      </c>
      <c r="N905" s="25" t="s">
        <v>48</v>
      </c>
      <c r="O905" s="26" t="s">
        <v>49</v>
      </c>
      <c r="P905" s="329">
        <f t="shared" si="1"/>
        <v>26</v>
      </c>
      <c r="Q905" s="330">
        <v>36256.0</v>
      </c>
      <c r="R905" s="369">
        <v>45413.0</v>
      </c>
      <c r="S905" s="331" t="str">
        <f t="shared" si="2"/>
        <v>1 ปี 9 เดือน 14 วัน </v>
      </c>
      <c r="T905" s="31">
        <f t="shared" si="7"/>
        <v>58349</v>
      </c>
      <c r="U905" s="32">
        <f t="shared" si="4"/>
        <v>2059</v>
      </c>
      <c r="V905" s="33" t="str">
        <f t="shared" si="5"/>
        <v>24-28</v>
      </c>
      <c r="W905" s="33" t="str">
        <f t="shared" si="6"/>
        <v>Gen Z 🧒</v>
      </c>
      <c r="X905" s="342"/>
      <c r="Y905" s="333"/>
      <c r="Z905" s="333"/>
      <c r="AA905" s="297"/>
      <c r="AB905" s="36" t="b">
        <v>0</v>
      </c>
      <c r="AC905" s="23" t="s">
        <v>140</v>
      </c>
      <c r="AD905" s="339"/>
      <c r="AE905" s="339"/>
      <c r="AF905" s="153" t="s">
        <v>745</v>
      </c>
      <c r="AG905" s="42" t="s">
        <v>562</v>
      </c>
      <c r="AH905" s="153" t="s">
        <v>745</v>
      </c>
      <c r="AI905" s="339"/>
      <c r="AJ905" s="339"/>
      <c r="AK905" s="340"/>
      <c r="AL905" s="340"/>
      <c r="AM905" s="340"/>
      <c r="AN905" s="340"/>
    </row>
    <row r="906" ht="21.75" customHeight="1">
      <c r="A906" s="8">
        <v>927.0</v>
      </c>
      <c r="B906" s="324" t="s">
        <v>52</v>
      </c>
      <c r="C906" s="325" t="s">
        <v>2824</v>
      </c>
      <c r="D906" s="326" t="s">
        <v>2825</v>
      </c>
      <c r="E906" s="329">
        <v>362.0</v>
      </c>
      <c r="F906" s="20" t="s">
        <v>170</v>
      </c>
      <c r="G906" s="39" t="s">
        <v>556</v>
      </c>
      <c r="H906" s="153" t="s">
        <v>557</v>
      </c>
      <c r="I906" s="106" t="s">
        <v>748</v>
      </c>
      <c r="J906" s="328" t="s">
        <v>44</v>
      </c>
      <c r="K906" s="311" t="s">
        <v>2614</v>
      </c>
      <c r="L906" s="23" t="s">
        <v>172</v>
      </c>
      <c r="M906" s="40" t="s">
        <v>59</v>
      </c>
      <c r="N906" s="168" t="s">
        <v>197</v>
      </c>
      <c r="O906" s="26" t="s">
        <v>174</v>
      </c>
      <c r="P906" s="329">
        <f t="shared" si="1"/>
        <v>39</v>
      </c>
      <c r="Q906" s="330">
        <v>31624.0</v>
      </c>
      <c r="R906" s="330">
        <v>45447.0</v>
      </c>
      <c r="S906" s="331" t="str">
        <f t="shared" si="2"/>
        <v>1 ปี 8 เดือน 11 วัน </v>
      </c>
      <c r="T906" s="31">
        <f t="shared" si="7"/>
        <v>53601</v>
      </c>
      <c r="U906" s="32">
        <f t="shared" si="4"/>
        <v>2046</v>
      </c>
      <c r="V906" s="33" t="str">
        <f t="shared" si="5"/>
        <v>39-43</v>
      </c>
      <c r="W906" s="33" t="str">
        <f t="shared" si="6"/>
        <v>Gen Y 👨‍🦱</v>
      </c>
      <c r="X906" s="342"/>
      <c r="Y906" s="333"/>
      <c r="Z906" s="333"/>
      <c r="AA906" s="297"/>
      <c r="AB906" s="41" t="b">
        <v>0</v>
      </c>
      <c r="AC906" s="23" t="s">
        <v>175</v>
      </c>
      <c r="AD906" s="339"/>
      <c r="AE906" s="339"/>
      <c r="AF906" s="339"/>
      <c r="AG906" s="339"/>
      <c r="AH906" s="339"/>
      <c r="AI906" s="339"/>
      <c r="AJ906" s="339"/>
      <c r="AK906" s="340"/>
      <c r="AL906" s="340"/>
      <c r="AM906" s="340"/>
      <c r="AN906" s="340"/>
    </row>
    <row r="907" ht="21.75" customHeight="1">
      <c r="A907" s="8">
        <v>928.0</v>
      </c>
      <c r="B907" s="324" t="s">
        <v>52</v>
      </c>
      <c r="C907" s="325" t="s">
        <v>2826</v>
      </c>
      <c r="D907" s="326" t="s">
        <v>2827</v>
      </c>
      <c r="E907" s="329">
        <v>363.0</v>
      </c>
      <c r="F907" s="20" t="s">
        <v>170</v>
      </c>
      <c r="G907" s="39" t="s">
        <v>556</v>
      </c>
      <c r="H907" s="153" t="s">
        <v>557</v>
      </c>
      <c r="I907" s="106" t="s">
        <v>748</v>
      </c>
      <c r="J907" s="328" t="s">
        <v>44</v>
      </c>
      <c r="K907" s="311" t="s">
        <v>2614</v>
      </c>
      <c r="L907" s="23" t="s">
        <v>172</v>
      </c>
      <c r="M907" s="40" t="s">
        <v>59</v>
      </c>
      <c r="N907" s="168" t="s">
        <v>179</v>
      </c>
      <c r="O907" s="26" t="s">
        <v>174</v>
      </c>
      <c r="P907" s="329">
        <f t="shared" si="1"/>
        <v>34</v>
      </c>
      <c r="Q907" s="330">
        <v>33632.0</v>
      </c>
      <c r="R907" s="330">
        <v>45447.0</v>
      </c>
      <c r="S907" s="331" t="str">
        <f t="shared" si="2"/>
        <v>1 ปี 8 เดือน 11 วัน </v>
      </c>
      <c r="T907" s="31">
        <f t="shared" si="7"/>
        <v>55793</v>
      </c>
      <c r="U907" s="32">
        <f t="shared" si="4"/>
        <v>2052</v>
      </c>
      <c r="V907" s="33" t="str">
        <f t="shared" si="5"/>
        <v>34-38</v>
      </c>
      <c r="W907" s="33" t="str">
        <f t="shared" si="6"/>
        <v>Gen Y 👨‍🦱</v>
      </c>
      <c r="X907" s="342"/>
      <c r="Y907" s="333"/>
      <c r="Z907" s="333"/>
      <c r="AA907" s="297"/>
      <c r="AB907" s="41" t="b">
        <v>0</v>
      </c>
      <c r="AC907" s="23" t="s">
        <v>175</v>
      </c>
      <c r="AD907" s="339"/>
      <c r="AE907" s="339"/>
      <c r="AF907" s="339"/>
      <c r="AG907" s="339"/>
      <c r="AH907" s="339"/>
      <c r="AI907" s="339"/>
      <c r="AJ907" s="339"/>
      <c r="AK907" s="340"/>
      <c r="AL907" s="340"/>
      <c r="AM907" s="340"/>
      <c r="AN907" s="340"/>
    </row>
    <row r="908" ht="21.75" customHeight="1">
      <c r="A908" s="8">
        <v>929.0</v>
      </c>
      <c r="B908" s="324" t="s">
        <v>36</v>
      </c>
      <c r="C908" s="325" t="s">
        <v>2828</v>
      </c>
      <c r="D908" s="326" t="s">
        <v>2829</v>
      </c>
      <c r="E908" s="329">
        <v>365.0</v>
      </c>
      <c r="F908" s="10" t="s">
        <v>159</v>
      </c>
      <c r="G908" s="39" t="s">
        <v>556</v>
      </c>
      <c r="H908" s="20" t="s">
        <v>573</v>
      </c>
      <c r="I908" s="153" t="s">
        <v>667</v>
      </c>
      <c r="J908" s="328" t="s">
        <v>44</v>
      </c>
      <c r="K908" s="311" t="s">
        <v>2614</v>
      </c>
      <c r="L908" s="23" t="s">
        <v>46</v>
      </c>
      <c r="M908" s="24" t="s">
        <v>47</v>
      </c>
      <c r="N908" s="25" t="s">
        <v>48</v>
      </c>
      <c r="O908" s="26" t="s">
        <v>49</v>
      </c>
      <c r="P908" s="329">
        <f t="shared" si="1"/>
        <v>24</v>
      </c>
      <c r="Q908" s="330">
        <v>37145.0</v>
      </c>
      <c r="R908" s="369">
        <v>45428.0</v>
      </c>
      <c r="S908" s="331" t="str">
        <f t="shared" si="2"/>
        <v>1 ปี 8 เดือน 30 วัน </v>
      </c>
      <c r="T908" s="31">
        <f t="shared" si="7"/>
        <v>59080</v>
      </c>
      <c r="U908" s="32">
        <f t="shared" si="4"/>
        <v>2061</v>
      </c>
      <c r="V908" s="33" t="str">
        <f t="shared" si="5"/>
        <v>24-28</v>
      </c>
      <c r="W908" s="33" t="str">
        <f t="shared" si="6"/>
        <v>Gen Z 🧒</v>
      </c>
      <c r="X908" s="342"/>
      <c r="Y908" s="333"/>
      <c r="Z908" s="333"/>
      <c r="AA908" s="297"/>
      <c r="AB908" s="36" t="b">
        <v>0</v>
      </c>
      <c r="AC908" s="23" t="s">
        <v>140</v>
      </c>
      <c r="AD908" s="339"/>
      <c r="AE908" s="339"/>
      <c r="AF908" s="153" t="s">
        <v>848</v>
      </c>
      <c r="AG908" s="42" t="s">
        <v>562</v>
      </c>
      <c r="AH908" s="153" t="s">
        <v>848</v>
      </c>
      <c r="AI908" s="339"/>
      <c r="AJ908" s="339"/>
      <c r="AK908" s="340"/>
      <c r="AL908" s="340"/>
      <c r="AM908" s="340"/>
      <c r="AN908" s="340"/>
    </row>
    <row r="909" ht="21.75" customHeight="1">
      <c r="A909" s="8">
        <v>930.0</v>
      </c>
      <c r="B909" s="324" t="s">
        <v>52</v>
      </c>
      <c r="C909" s="325" t="s">
        <v>2830</v>
      </c>
      <c r="D909" s="326" t="s">
        <v>2831</v>
      </c>
      <c r="E909" s="329">
        <v>367.0</v>
      </c>
      <c r="F909" s="10" t="s">
        <v>159</v>
      </c>
      <c r="G909" s="39" t="s">
        <v>556</v>
      </c>
      <c r="H909" s="153" t="s">
        <v>557</v>
      </c>
      <c r="I909" s="106" t="s">
        <v>833</v>
      </c>
      <c r="J909" s="328" t="s">
        <v>44</v>
      </c>
      <c r="K909" s="311" t="s">
        <v>2614</v>
      </c>
      <c r="L909" s="23" t="s">
        <v>46</v>
      </c>
      <c r="M909" s="40" t="s">
        <v>59</v>
      </c>
      <c r="N909" s="25" t="s">
        <v>48</v>
      </c>
      <c r="O909" s="26" t="s">
        <v>49</v>
      </c>
      <c r="P909" s="329">
        <f t="shared" si="1"/>
        <v>24</v>
      </c>
      <c r="Q909" s="330">
        <v>37221.0</v>
      </c>
      <c r="R909" s="330">
        <v>45447.0</v>
      </c>
      <c r="S909" s="331" t="str">
        <f t="shared" si="2"/>
        <v>1 ปี 8 เดือน 11 วัน </v>
      </c>
      <c r="T909" s="31">
        <f t="shared" si="7"/>
        <v>59445</v>
      </c>
      <c r="U909" s="32">
        <f t="shared" si="4"/>
        <v>2062</v>
      </c>
      <c r="V909" s="33" t="str">
        <f t="shared" si="5"/>
        <v>24-28</v>
      </c>
      <c r="W909" s="33" t="str">
        <f t="shared" si="6"/>
        <v>Gen Z 🧒</v>
      </c>
      <c r="X909" s="342"/>
      <c r="Y909" s="333"/>
      <c r="Z909" s="333"/>
      <c r="AA909" s="297"/>
      <c r="AB909" s="36" t="b">
        <v>0</v>
      </c>
      <c r="AC909" s="23" t="s">
        <v>140</v>
      </c>
      <c r="AD909" s="339"/>
      <c r="AE909" s="339"/>
      <c r="AF909" s="106" t="s">
        <v>600</v>
      </c>
      <c r="AG909" s="42" t="s">
        <v>562</v>
      </c>
      <c r="AH909" s="106" t="s">
        <v>600</v>
      </c>
      <c r="AI909" s="339"/>
      <c r="AJ909" s="339"/>
      <c r="AK909" s="340"/>
      <c r="AL909" s="340"/>
      <c r="AM909" s="340"/>
      <c r="AN909" s="340"/>
    </row>
    <row r="910" ht="21.75" customHeight="1">
      <c r="A910" s="8">
        <v>932.0</v>
      </c>
      <c r="B910" s="324" t="s">
        <v>52</v>
      </c>
      <c r="C910" s="325" t="s">
        <v>2832</v>
      </c>
      <c r="D910" s="326" t="s">
        <v>2833</v>
      </c>
      <c r="E910" s="329">
        <v>374.0</v>
      </c>
      <c r="F910" s="20" t="s">
        <v>170</v>
      </c>
      <c r="G910" s="39" t="s">
        <v>556</v>
      </c>
      <c r="H910" s="153" t="s">
        <v>709</v>
      </c>
      <c r="I910" s="106" t="s">
        <v>922</v>
      </c>
      <c r="J910" s="328" t="s">
        <v>44</v>
      </c>
      <c r="K910" s="311" t="s">
        <v>2614</v>
      </c>
      <c r="L910" s="23" t="s">
        <v>172</v>
      </c>
      <c r="M910" s="40" t="s">
        <v>59</v>
      </c>
      <c r="N910" s="168" t="s">
        <v>179</v>
      </c>
      <c r="O910" s="26" t="s">
        <v>174</v>
      </c>
      <c r="P910" s="329">
        <v>23.0</v>
      </c>
      <c r="Q910" s="330">
        <v>37012.0</v>
      </c>
      <c r="R910" s="330">
        <v>45456.0</v>
      </c>
      <c r="S910" s="331" t="str">
        <f t="shared" si="2"/>
        <v>1 ปี 8 เดือน 2 วัน </v>
      </c>
      <c r="T910" s="31">
        <f t="shared" si="7"/>
        <v>59080</v>
      </c>
      <c r="U910" s="32">
        <f t="shared" si="4"/>
        <v>2061</v>
      </c>
      <c r="V910" s="33" t="str">
        <f t="shared" si="5"/>
        <v>18-23</v>
      </c>
      <c r="W910" s="33" t="str">
        <f t="shared" si="6"/>
        <v>Gen Z 🧒</v>
      </c>
      <c r="X910" s="342"/>
      <c r="Y910" s="333"/>
      <c r="Z910" s="333"/>
      <c r="AA910" s="297"/>
      <c r="AB910" s="41" t="b">
        <v>0</v>
      </c>
      <c r="AC910" s="23" t="s">
        <v>175</v>
      </c>
      <c r="AD910" s="339"/>
      <c r="AE910" s="339"/>
      <c r="AF910" s="339"/>
      <c r="AG910" s="339"/>
      <c r="AH910" s="339"/>
      <c r="AI910" s="339"/>
      <c r="AJ910" s="339"/>
      <c r="AK910" s="340"/>
      <c r="AL910" s="340"/>
      <c r="AM910" s="340"/>
      <c r="AN910" s="340"/>
    </row>
    <row r="911" ht="21.75" customHeight="1">
      <c r="A911" s="8">
        <v>934.0</v>
      </c>
      <c r="B911" s="324" t="s">
        <v>36</v>
      </c>
      <c r="C911" s="325" t="s">
        <v>2834</v>
      </c>
      <c r="D911" s="326" t="s">
        <v>2835</v>
      </c>
      <c r="E911" s="329">
        <v>377.0</v>
      </c>
      <c r="F911" s="20" t="s">
        <v>255</v>
      </c>
      <c r="G911" s="39" t="s">
        <v>556</v>
      </c>
      <c r="H911" s="153" t="s">
        <v>557</v>
      </c>
      <c r="I911" s="106" t="s">
        <v>748</v>
      </c>
      <c r="J911" s="328" t="s">
        <v>44</v>
      </c>
      <c r="K911" s="311" t="s">
        <v>2614</v>
      </c>
      <c r="L911" s="23" t="s">
        <v>102</v>
      </c>
      <c r="M911" s="24" t="s">
        <v>47</v>
      </c>
      <c r="N911" s="25" t="s">
        <v>48</v>
      </c>
      <c r="O911" s="26" t="s">
        <v>49</v>
      </c>
      <c r="P911" s="329">
        <f>DATEDIF(Q911,TODAY(),"Y")</f>
        <v>26</v>
      </c>
      <c r="Q911" s="330">
        <v>36235.0</v>
      </c>
      <c r="R911" s="330">
        <v>45474.0</v>
      </c>
      <c r="S911" s="331" t="str">
        <f t="shared" si="2"/>
        <v>1 ปี 7 เดือน 14 วัน </v>
      </c>
      <c r="T911" s="31">
        <f t="shared" si="7"/>
        <v>58349</v>
      </c>
      <c r="U911" s="32">
        <f t="shared" si="4"/>
        <v>2059</v>
      </c>
      <c r="V911" s="33" t="str">
        <f t="shared" si="5"/>
        <v>24-28</v>
      </c>
      <c r="W911" s="33" t="str">
        <f t="shared" si="6"/>
        <v>Gen Z 🧒</v>
      </c>
      <c r="X911" s="342"/>
      <c r="Y911" s="333"/>
      <c r="Z911" s="40" t="s">
        <v>2836</v>
      </c>
      <c r="AA911" s="297">
        <v>46890.0</v>
      </c>
      <c r="AB911" s="102" t="b">
        <v>1</v>
      </c>
      <c r="AC911" s="23" t="s">
        <v>140</v>
      </c>
      <c r="AD911" s="339"/>
      <c r="AE911" s="339"/>
      <c r="AF911" s="127" t="s">
        <v>600</v>
      </c>
      <c r="AG911" s="42" t="s">
        <v>562</v>
      </c>
      <c r="AH911" s="42" t="s">
        <v>600</v>
      </c>
      <c r="AI911" s="339"/>
      <c r="AJ911" s="339"/>
      <c r="AK911" s="340"/>
      <c r="AL911" s="340"/>
      <c r="AM911" s="340"/>
      <c r="AN911" s="340"/>
    </row>
    <row r="912" ht="21.75" customHeight="1">
      <c r="A912" s="8">
        <v>935.0</v>
      </c>
      <c r="B912" s="324" t="s">
        <v>36</v>
      </c>
      <c r="C912" s="325" t="s">
        <v>2837</v>
      </c>
      <c r="D912" s="326" t="s">
        <v>2838</v>
      </c>
      <c r="E912" s="329">
        <v>380.0</v>
      </c>
      <c r="F912" s="20" t="s">
        <v>170</v>
      </c>
      <c r="G912" s="39" t="s">
        <v>556</v>
      </c>
      <c r="H912" s="153" t="s">
        <v>709</v>
      </c>
      <c r="I912" s="153" t="s">
        <v>1207</v>
      </c>
      <c r="J912" s="328" t="s">
        <v>44</v>
      </c>
      <c r="K912" s="311" t="s">
        <v>2614</v>
      </c>
      <c r="L912" s="23" t="s">
        <v>172</v>
      </c>
      <c r="M912" s="24" t="s">
        <v>47</v>
      </c>
      <c r="N912" s="168" t="s">
        <v>179</v>
      </c>
      <c r="O912" s="26" t="s">
        <v>174</v>
      </c>
      <c r="P912" s="329">
        <v>35.0</v>
      </c>
      <c r="Q912" s="330">
        <v>32618.0</v>
      </c>
      <c r="R912" s="330">
        <v>45474.0</v>
      </c>
      <c r="S912" s="331" t="str">
        <f t="shared" si="2"/>
        <v>1 ปี 7 เดือน 14 วัน </v>
      </c>
      <c r="T912" s="31">
        <f t="shared" si="7"/>
        <v>54697</v>
      </c>
      <c r="U912" s="32">
        <f t="shared" si="4"/>
        <v>2049</v>
      </c>
      <c r="V912" s="33" t="str">
        <f t="shared" si="5"/>
        <v>34-38</v>
      </c>
      <c r="W912" s="33" t="str">
        <f t="shared" si="6"/>
        <v>Gen Y 👨‍🦱</v>
      </c>
      <c r="X912" s="342"/>
      <c r="Y912" s="333"/>
      <c r="Z912" s="333"/>
      <c r="AA912" s="297"/>
      <c r="AB912" s="41" t="b">
        <v>0</v>
      </c>
      <c r="AC912" s="23" t="s">
        <v>175</v>
      </c>
      <c r="AD912" s="339"/>
      <c r="AE912" s="339"/>
      <c r="AF912" s="339"/>
      <c r="AG912" s="339"/>
      <c r="AH912" s="339"/>
      <c r="AI912" s="339"/>
      <c r="AJ912" s="339"/>
      <c r="AK912" s="340"/>
      <c r="AL912" s="340"/>
      <c r="AM912" s="340"/>
      <c r="AN912" s="340"/>
    </row>
    <row r="913" ht="21.75" customHeight="1">
      <c r="A913" s="8">
        <v>936.0</v>
      </c>
      <c r="B913" s="324" t="s">
        <v>36</v>
      </c>
      <c r="C913" s="325" t="s">
        <v>1452</v>
      </c>
      <c r="D913" s="326" t="s">
        <v>2839</v>
      </c>
      <c r="E913" s="329">
        <v>381.0</v>
      </c>
      <c r="F913" s="39" t="s">
        <v>56</v>
      </c>
      <c r="G913" s="20" t="s">
        <v>41</v>
      </c>
      <c r="H913" s="106" t="s">
        <v>68</v>
      </c>
      <c r="I913" s="153" t="s">
        <v>203</v>
      </c>
      <c r="J913" s="328" t="s">
        <v>44</v>
      </c>
      <c r="K913" s="311" t="s">
        <v>2614</v>
      </c>
      <c r="L913" s="23" t="s">
        <v>46</v>
      </c>
      <c r="M913" s="24" t="s">
        <v>47</v>
      </c>
      <c r="N913" s="25" t="s">
        <v>48</v>
      </c>
      <c r="O913" s="26" t="s">
        <v>49</v>
      </c>
      <c r="P913" s="329">
        <v>27.0</v>
      </c>
      <c r="Q913" s="330">
        <v>35354.0</v>
      </c>
      <c r="R913" s="330">
        <v>45474.0</v>
      </c>
      <c r="S913" s="331" t="str">
        <f t="shared" si="2"/>
        <v>1 ปี 7 เดือน 14 วัน </v>
      </c>
      <c r="T913" s="31">
        <f t="shared" si="7"/>
        <v>57619</v>
      </c>
      <c r="U913" s="32">
        <f t="shared" si="4"/>
        <v>2057</v>
      </c>
      <c r="V913" s="33" t="str">
        <f t="shared" si="5"/>
        <v>24-28</v>
      </c>
      <c r="W913" s="33" t="str">
        <f t="shared" si="6"/>
        <v>Gen Y 👨‍🦱</v>
      </c>
      <c r="X913" s="342"/>
      <c r="Y913" s="333"/>
      <c r="Z913" s="333"/>
      <c r="AA913" s="297"/>
      <c r="AB913" s="36" t="b">
        <v>0</v>
      </c>
      <c r="AC913" s="23" t="s">
        <v>140</v>
      </c>
      <c r="AD913" s="339"/>
      <c r="AE913" s="339"/>
      <c r="AF913" s="339"/>
      <c r="AG913" s="339"/>
      <c r="AH913" s="339"/>
      <c r="AI913" s="339"/>
      <c r="AJ913" s="339"/>
      <c r="AK913" s="340"/>
      <c r="AL913" s="340"/>
      <c r="AM913" s="340"/>
      <c r="AN913" s="340"/>
    </row>
    <row r="914" ht="21.75" customHeight="1">
      <c r="A914" s="8">
        <v>937.0</v>
      </c>
      <c r="B914" s="324" t="s">
        <v>36</v>
      </c>
      <c r="C914" s="325" t="s">
        <v>2840</v>
      </c>
      <c r="D914" s="326" t="s">
        <v>2841</v>
      </c>
      <c r="E914" s="329">
        <v>383.0</v>
      </c>
      <c r="F914" s="20" t="s">
        <v>170</v>
      </c>
      <c r="G914" s="39" t="s">
        <v>1694</v>
      </c>
      <c r="H914" s="153" t="s">
        <v>1706</v>
      </c>
      <c r="I914" s="153" t="s">
        <v>1753</v>
      </c>
      <c r="J914" s="328" t="s">
        <v>268</v>
      </c>
      <c r="K914" s="311" t="s">
        <v>2614</v>
      </c>
      <c r="L914" s="23" t="s">
        <v>172</v>
      </c>
      <c r="M914" s="24" t="s">
        <v>47</v>
      </c>
      <c r="N914" s="168" t="s">
        <v>179</v>
      </c>
      <c r="O914" s="26" t="s">
        <v>174</v>
      </c>
      <c r="P914" s="329">
        <v>35.0</v>
      </c>
      <c r="Q914" s="330">
        <v>32598.0</v>
      </c>
      <c r="R914" s="330">
        <v>45474.0</v>
      </c>
      <c r="S914" s="331" t="str">
        <f t="shared" si="2"/>
        <v>1 ปี 7 เดือน 14 วัน </v>
      </c>
      <c r="T914" s="31">
        <f t="shared" si="7"/>
        <v>54697</v>
      </c>
      <c r="U914" s="32">
        <f t="shared" si="4"/>
        <v>2049</v>
      </c>
      <c r="V914" s="33" t="str">
        <f t="shared" si="5"/>
        <v>34-38</v>
      </c>
      <c r="W914" s="33" t="str">
        <f t="shared" si="6"/>
        <v>Gen Y 👨‍🦱</v>
      </c>
      <c r="X914" s="342"/>
      <c r="Y914" s="333"/>
      <c r="Z914" s="333"/>
      <c r="AA914" s="362"/>
      <c r="AB914" s="41" t="b">
        <v>0</v>
      </c>
      <c r="AC914" s="23" t="s">
        <v>175</v>
      </c>
      <c r="AD914" s="339"/>
      <c r="AE914" s="339"/>
      <c r="AF914" s="339"/>
      <c r="AG914" s="339"/>
      <c r="AH914" s="339"/>
      <c r="AI914" s="339"/>
      <c r="AJ914" s="339"/>
      <c r="AK914" s="340"/>
      <c r="AL914" s="340"/>
      <c r="AM914" s="340"/>
      <c r="AN914" s="340"/>
    </row>
    <row r="915" ht="21.75" customHeight="1">
      <c r="A915" s="8">
        <v>939.0</v>
      </c>
      <c r="B915" s="324" t="s">
        <v>52</v>
      </c>
      <c r="C915" s="325" t="s">
        <v>2358</v>
      </c>
      <c r="D915" s="326" t="s">
        <v>2842</v>
      </c>
      <c r="E915" s="370" t="s">
        <v>2843</v>
      </c>
      <c r="F915" s="39" t="s">
        <v>56</v>
      </c>
      <c r="G915" s="39" t="s">
        <v>556</v>
      </c>
      <c r="H915" s="106" t="s">
        <v>916</v>
      </c>
      <c r="I915" s="106" t="s">
        <v>1251</v>
      </c>
      <c r="J915" s="328" t="s">
        <v>44</v>
      </c>
      <c r="K915" s="311" t="s">
        <v>2614</v>
      </c>
      <c r="L915" s="23" t="s">
        <v>46</v>
      </c>
      <c r="M915" s="40" t="s">
        <v>59</v>
      </c>
      <c r="N915" s="25" t="s">
        <v>48</v>
      </c>
      <c r="O915" s="26" t="s">
        <v>49</v>
      </c>
      <c r="P915" s="329">
        <v>43.0</v>
      </c>
      <c r="Q915" s="330">
        <v>29502.0</v>
      </c>
      <c r="R915" s="330">
        <v>45488.0</v>
      </c>
      <c r="S915" s="331" t="str">
        <f t="shared" si="2"/>
        <v>1 ปี 7 เดือน 0 วัน </v>
      </c>
      <c r="T915" s="31">
        <f t="shared" si="7"/>
        <v>51775</v>
      </c>
      <c r="U915" s="32">
        <f t="shared" si="4"/>
        <v>2041</v>
      </c>
      <c r="V915" s="33" t="str">
        <f t="shared" si="5"/>
        <v>39-43</v>
      </c>
      <c r="W915" s="33" t="str">
        <f t="shared" si="6"/>
        <v>Gen X 🧔</v>
      </c>
      <c r="X915" s="342"/>
      <c r="Y915" s="333"/>
      <c r="Z915" s="333"/>
      <c r="AA915" s="297"/>
      <c r="AB915" s="36" t="b">
        <v>0</v>
      </c>
      <c r="AC915" s="23" t="s">
        <v>140</v>
      </c>
      <c r="AD915" s="37"/>
      <c r="AE915" s="42"/>
      <c r="AF915" s="339"/>
      <c r="AG915" s="339"/>
      <c r="AH915" s="42" t="s">
        <v>1252</v>
      </c>
      <c r="AI915" s="339"/>
      <c r="AJ915" s="339"/>
      <c r="AK915" s="340"/>
      <c r="AL915" s="340"/>
      <c r="AM915" s="340"/>
      <c r="AN915" s="340"/>
    </row>
    <row r="916" ht="21.75" customHeight="1">
      <c r="A916" s="8">
        <v>940.0</v>
      </c>
      <c r="B916" s="324" t="s">
        <v>36</v>
      </c>
      <c r="C916" s="325" t="s">
        <v>2844</v>
      </c>
      <c r="D916" s="326" t="s">
        <v>1756</v>
      </c>
      <c r="E916" s="370" t="s">
        <v>2845</v>
      </c>
      <c r="F916" s="20" t="s">
        <v>170</v>
      </c>
      <c r="G916" s="39" t="s">
        <v>556</v>
      </c>
      <c r="H916" s="153" t="s">
        <v>1020</v>
      </c>
      <c r="I916" s="106" t="s">
        <v>1021</v>
      </c>
      <c r="J916" s="328" t="s">
        <v>44</v>
      </c>
      <c r="K916" s="311" t="s">
        <v>2614</v>
      </c>
      <c r="L916" s="23" t="s">
        <v>172</v>
      </c>
      <c r="M916" s="24" t="s">
        <v>47</v>
      </c>
      <c r="N916" s="168" t="s">
        <v>197</v>
      </c>
      <c r="O916" s="26" t="s">
        <v>174</v>
      </c>
      <c r="P916" s="329">
        <f>DATEDIF(Q916,TODAY(),"Y")</f>
        <v>29</v>
      </c>
      <c r="Q916" s="330">
        <v>35301.0</v>
      </c>
      <c r="R916" s="330">
        <v>45505.0</v>
      </c>
      <c r="S916" s="331" t="str">
        <f t="shared" si="2"/>
        <v>1 ปี 6 เดือน 14 วัน </v>
      </c>
      <c r="T916" s="31">
        <f t="shared" si="7"/>
        <v>57254</v>
      </c>
      <c r="U916" s="32">
        <f t="shared" si="4"/>
        <v>2056</v>
      </c>
      <c r="V916" s="33" t="str">
        <f t="shared" si="5"/>
        <v>29-33</v>
      </c>
      <c r="W916" s="33" t="str">
        <f t="shared" si="6"/>
        <v>Gen Y 👨‍🦱</v>
      </c>
      <c r="X916" s="342"/>
      <c r="Y916" s="333"/>
      <c r="Z916" s="333"/>
      <c r="AA916" s="297"/>
      <c r="AB916" s="41" t="b">
        <v>0</v>
      </c>
      <c r="AC916" s="23" t="s">
        <v>175</v>
      </c>
      <c r="AD916" s="339"/>
      <c r="AE916" s="339"/>
      <c r="AF916" s="339"/>
      <c r="AG916" s="339"/>
      <c r="AH916" s="339"/>
      <c r="AI916" s="339"/>
      <c r="AJ916" s="339"/>
      <c r="AK916" s="340"/>
      <c r="AL916" s="340"/>
      <c r="AM916" s="340"/>
      <c r="AN916" s="340"/>
    </row>
    <row r="917" ht="21.75" customHeight="1">
      <c r="A917" s="8">
        <v>941.0</v>
      </c>
      <c r="B917" s="324" t="s">
        <v>52</v>
      </c>
      <c r="C917" s="325" t="s">
        <v>2846</v>
      </c>
      <c r="D917" s="326" t="s">
        <v>2847</v>
      </c>
      <c r="E917" s="370" t="s">
        <v>2848</v>
      </c>
      <c r="F917" s="268" t="s">
        <v>2700</v>
      </c>
      <c r="G917" s="39" t="s">
        <v>556</v>
      </c>
      <c r="H917" s="153" t="s">
        <v>709</v>
      </c>
      <c r="I917" s="153" t="s">
        <v>710</v>
      </c>
      <c r="J917" s="328" t="s">
        <v>44</v>
      </c>
      <c r="K917" s="311" t="s">
        <v>2614</v>
      </c>
      <c r="L917" s="23" t="s">
        <v>46</v>
      </c>
      <c r="M917" s="40" t="s">
        <v>59</v>
      </c>
      <c r="N917" s="25" t="s">
        <v>48</v>
      </c>
      <c r="O917" s="26" t="s">
        <v>49</v>
      </c>
      <c r="P917" s="329">
        <v>36.0</v>
      </c>
      <c r="Q917" s="330">
        <v>32211.0</v>
      </c>
      <c r="R917" s="330">
        <v>45519.0</v>
      </c>
      <c r="S917" s="331" t="str">
        <f t="shared" si="2"/>
        <v>1 ปี 6 เดือน 0 วัน </v>
      </c>
      <c r="T917" s="31">
        <f t="shared" si="7"/>
        <v>54332</v>
      </c>
      <c r="U917" s="32">
        <f t="shared" si="4"/>
        <v>2048</v>
      </c>
      <c r="V917" s="33" t="str">
        <f t="shared" si="5"/>
        <v>34-38</v>
      </c>
      <c r="W917" s="33" t="str">
        <f t="shared" si="6"/>
        <v>Gen Y 👨‍🦱</v>
      </c>
      <c r="X917" s="342"/>
      <c r="Y917" s="333"/>
      <c r="Z917" s="333"/>
      <c r="AA917" s="297"/>
      <c r="AB917" s="36" t="b">
        <v>0</v>
      </c>
      <c r="AC917" s="23" t="s">
        <v>140</v>
      </c>
      <c r="AD917" s="339"/>
      <c r="AE917" s="23"/>
      <c r="AF917" s="339"/>
      <c r="AG917" s="339"/>
      <c r="AH917" s="23" t="s">
        <v>711</v>
      </c>
      <c r="AI917" s="339"/>
      <c r="AJ917" s="339"/>
      <c r="AK917" s="340"/>
      <c r="AL917" s="340"/>
      <c r="AM917" s="340"/>
      <c r="AN917" s="340"/>
    </row>
    <row r="918" ht="21.75" customHeight="1">
      <c r="A918" s="8">
        <v>942.0</v>
      </c>
      <c r="B918" s="324" t="s">
        <v>52</v>
      </c>
      <c r="C918" s="325" t="s">
        <v>2849</v>
      </c>
      <c r="D918" s="326" t="s">
        <v>2850</v>
      </c>
      <c r="E918" s="370" t="s">
        <v>2851</v>
      </c>
      <c r="F918" s="89" t="s">
        <v>202</v>
      </c>
      <c r="G918" s="39" t="s">
        <v>556</v>
      </c>
      <c r="H918" s="106" t="s">
        <v>636</v>
      </c>
      <c r="I918" s="106" t="s">
        <v>113</v>
      </c>
      <c r="J918" s="328" t="s">
        <v>44</v>
      </c>
      <c r="K918" s="311" t="s">
        <v>2614</v>
      </c>
      <c r="L918" s="23" t="s">
        <v>172</v>
      </c>
      <c r="M918" s="40" t="s">
        <v>59</v>
      </c>
      <c r="N918" s="329" t="s">
        <v>190</v>
      </c>
      <c r="O918" s="26" t="s">
        <v>174</v>
      </c>
      <c r="P918" s="329">
        <f t="shared" ref="P918:P951" si="8">DATEDIF(Q918,TODAY(),"Y")</f>
        <v>42</v>
      </c>
      <c r="Q918" s="330">
        <v>30548.0</v>
      </c>
      <c r="R918" s="330">
        <v>45537.0</v>
      </c>
      <c r="S918" s="331" t="str">
        <f t="shared" si="2"/>
        <v>1 ปี 5 เดือน 13 วัน </v>
      </c>
      <c r="T918" s="31">
        <f t="shared" si="7"/>
        <v>52505</v>
      </c>
      <c r="U918" s="32">
        <f t="shared" si="4"/>
        <v>2043</v>
      </c>
      <c r="V918" s="33" t="str">
        <f t="shared" si="5"/>
        <v>39-43</v>
      </c>
      <c r="W918" s="33" t="str">
        <f t="shared" si="6"/>
        <v>Gen Y 👨‍🦱</v>
      </c>
      <c r="X918" s="342"/>
      <c r="Y918" s="333"/>
      <c r="Z918" s="333"/>
      <c r="AA918" s="297"/>
      <c r="AB918" s="41" t="b">
        <v>0</v>
      </c>
      <c r="AC918" s="23" t="s">
        <v>175</v>
      </c>
      <c r="AD918" s="339"/>
      <c r="AE918" s="153"/>
      <c r="AF918" s="339"/>
      <c r="AG918" s="339"/>
      <c r="AH918" s="153" t="s">
        <v>723</v>
      </c>
      <c r="AI918" s="339"/>
      <c r="AJ918" s="339"/>
      <c r="AK918" s="340"/>
      <c r="AL918" s="340"/>
      <c r="AM918" s="340"/>
      <c r="AN918" s="340"/>
    </row>
    <row r="919" ht="21.75" customHeight="1">
      <c r="A919" s="8">
        <v>943.0</v>
      </c>
      <c r="B919" s="324" t="s">
        <v>36</v>
      </c>
      <c r="C919" s="325" t="s">
        <v>2852</v>
      </c>
      <c r="D919" s="326" t="s">
        <v>2853</v>
      </c>
      <c r="E919" s="370" t="s">
        <v>2854</v>
      </c>
      <c r="F919" s="20" t="s">
        <v>170</v>
      </c>
      <c r="G919" s="39" t="s">
        <v>556</v>
      </c>
      <c r="H919" s="106" t="s">
        <v>609</v>
      </c>
      <c r="I919" s="153" t="s">
        <v>956</v>
      </c>
      <c r="J919" s="328" t="s">
        <v>44</v>
      </c>
      <c r="K919" s="311" t="s">
        <v>2614</v>
      </c>
      <c r="L919" s="23" t="s">
        <v>172</v>
      </c>
      <c r="M919" s="24" t="s">
        <v>47</v>
      </c>
      <c r="N919" s="25" t="s">
        <v>48</v>
      </c>
      <c r="O919" s="26" t="s">
        <v>49</v>
      </c>
      <c r="P919" s="329">
        <f t="shared" si="8"/>
        <v>28</v>
      </c>
      <c r="Q919" s="330">
        <v>35755.0</v>
      </c>
      <c r="R919" s="330">
        <v>45537.0</v>
      </c>
      <c r="S919" s="331" t="str">
        <f t="shared" si="2"/>
        <v>1 ปี 5 เดือน 13 วัน </v>
      </c>
      <c r="T919" s="31">
        <f t="shared" si="7"/>
        <v>57984</v>
      </c>
      <c r="U919" s="32">
        <f t="shared" si="4"/>
        <v>2058</v>
      </c>
      <c r="V919" s="33" t="str">
        <f t="shared" si="5"/>
        <v>24-28</v>
      </c>
      <c r="W919" s="33" t="str">
        <f t="shared" si="6"/>
        <v>Gen Z 🧒</v>
      </c>
      <c r="X919" s="342"/>
      <c r="Y919" s="333"/>
      <c r="Z919" s="333"/>
      <c r="AA919" s="297"/>
      <c r="AB919" s="41" t="b">
        <v>0</v>
      </c>
      <c r="AC919" s="23" t="s">
        <v>175</v>
      </c>
      <c r="AD919" s="339"/>
      <c r="AE919" s="339"/>
      <c r="AF919" s="339"/>
      <c r="AG919" s="339"/>
      <c r="AH919" s="339"/>
      <c r="AI919" s="339"/>
      <c r="AJ919" s="339"/>
      <c r="AK919" s="340"/>
      <c r="AL919" s="340"/>
      <c r="AM919" s="340"/>
      <c r="AN919" s="340"/>
    </row>
    <row r="920" ht="21.75" customHeight="1">
      <c r="A920" s="8">
        <v>945.0</v>
      </c>
      <c r="B920" s="324" t="s">
        <v>52</v>
      </c>
      <c r="C920" s="294" t="s">
        <v>2855</v>
      </c>
      <c r="D920" s="326" t="s">
        <v>2856</v>
      </c>
      <c r="E920" s="370" t="s">
        <v>2857</v>
      </c>
      <c r="F920" s="10" t="s">
        <v>159</v>
      </c>
      <c r="G920" s="39" t="s">
        <v>556</v>
      </c>
      <c r="H920" s="20" t="s">
        <v>573</v>
      </c>
      <c r="I920" s="153" t="s">
        <v>687</v>
      </c>
      <c r="J920" s="328" t="s">
        <v>44</v>
      </c>
      <c r="K920" s="311" t="s">
        <v>2614</v>
      </c>
      <c r="L920" s="23" t="s">
        <v>46</v>
      </c>
      <c r="M920" s="40" t="s">
        <v>59</v>
      </c>
      <c r="N920" s="25" t="s">
        <v>48</v>
      </c>
      <c r="O920" s="26" t="s">
        <v>49</v>
      </c>
      <c r="P920" s="329">
        <f t="shared" si="8"/>
        <v>31</v>
      </c>
      <c r="Q920" s="330">
        <v>34591.0</v>
      </c>
      <c r="R920" s="330">
        <v>45566.0</v>
      </c>
      <c r="S920" s="331" t="str">
        <f t="shared" si="2"/>
        <v>1 ปี 4 เดือน 14 วัน </v>
      </c>
      <c r="T920" s="31">
        <f t="shared" si="7"/>
        <v>56523</v>
      </c>
      <c r="U920" s="32">
        <f t="shared" si="4"/>
        <v>2054</v>
      </c>
      <c r="V920" s="33" t="str">
        <f t="shared" si="5"/>
        <v>29-33</v>
      </c>
      <c r="W920" s="33" t="str">
        <f t="shared" si="6"/>
        <v>Gen Y 👨‍🦱</v>
      </c>
      <c r="X920" s="342"/>
      <c r="Y920" s="333"/>
      <c r="Z920" s="333"/>
      <c r="AA920" s="297"/>
      <c r="AB920" s="36" t="b">
        <v>0</v>
      </c>
      <c r="AC920" s="23" t="s">
        <v>140</v>
      </c>
      <c r="AD920" s="339"/>
      <c r="AE920" s="339"/>
      <c r="AF920" s="153" t="s">
        <v>688</v>
      </c>
      <c r="AG920" s="42" t="s">
        <v>562</v>
      </c>
      <c r="AH920" s="153" t="s">
        <v>688</v>
      </c>
      <c r="AI920" s="339"/>
      <c r="AJ920" s="339"/>
      <c r="AK920" s="340"/>
      <c r="AL920" s="340"/>
      <c r="AM920" s="340"/>
      <c r="AN920" s="340"/>
    </row>
    <row r="921" ht="21.75" customHeight="1">
      <c r="A921" s="8">
        <v>947.0</v>
      </c>
      <c r="B921" s="324" t="s">
        <v>36</v>
      </c>
      <c r="C921" s="294" t="s">
        <v>208</v>
      </c>
      <c r="D921" s="326" t="s">
        <v>2858</v>
      </c>
      <c r="E921" s="370" t="s">
        <v>2859</v>
      </c>
      <c r="F921" s="20" t="s">
        <v>170</v>
      </c>
      <c r="G921" s="234" t="s">
        <v>1525</v>
      </c>
      <c r="H921" s="153" t="s">
        <v>1526</v>
      </c>
      <c r="I921" s="153" t="s">
        <v>748</v>
      </c>
      <c r="J921" s="328" t="s">
        <v>268</v>
      </c>
      <c r="K921" s="311" t="s">
        <v>2614</v>
      </c>
      <c r="L921" s="23" t="s">
        <v>172</v>
      </c>
      <c r="M921" s="24" t="s">
        <v>47</v>
      </c>
      <c r="N921" s="168" t="s">
        <v>179</v>
      </c>
      <c r="O921" s="26" t="s">
        <v>174</v>
      </c>
      <c r="P921" s="329">
        <f t="shared" si="8"/>
        <v>33</v>
      </c>
      <c r="Q921" s="369">
        <v>33855.0</v>
      </c>
      <c r="R921" s="330">
        <v>45566.0</v>
      </c>
      <c r="S921" s="331" t="str">
        <f t="shared" si="2"/>
        <v>1 ปี 4 เดือน 14 วัน </v>
      </c>
      <c r="T921" s="31">
        <f t="shared" si="7"/>
        <v>55793</v>
      </c>
      <c r="U921" s="32">
        <f t="shared" si="4"/>
        <v>2052</v>
      </c>
      <c r="V921" s="33" t="str">
        <f t="shared" si="5"/>
        <v>29-33</v>
      </c>
      <c r="W921" s="33" t="str">
        <f t="shared" si="6"/>
        <v>Gen Y 👨‍🦱</v>
      </c>
      <c r="X921" s="342"/>
      <c r="Y921" s="333"/>
      <c r="Z921" s="333"/>
      <c r="AA921" s="362"/>
      <c r="AB921" s="41" t="b">
        <v>0</v>
      </c>
      <c r="AC921" s="23" t="s">
        <v>175</v>
      </c>
      <c r="AD921" s="339"/>
      <c r="AE921" s="339"/>
      <c r="AF921" s="339"/>
      <c r="AG921" s="339"/>
      <c r="AH921" s="339"/>
      <c r="AI921" s="339"/>
      <c r="AJ921" s="339"/>
      <c r="AK921" s="340"/>
      <c r="AL921" s="340"/>
      <c r="AM921" s="340"/>
      <c r="AN921" s="340"/>
    </row>
    <row r="922" ht="21.75" customHeight="1">
      <c r="A922" s="8">
        <v>948.0</v>
      </c>
      <c r="B922" s="324" t="s">
        <v>52</v>
      </c>
      <c r="C922" s="325" t="s">
        <v>400</v>
      </c>
      <c r="D922" s="326" t="s">
        <v>2860</v>
      </c>
      <c r="E922" s="370" t="s">
        <v>2861</v>
      </c>
      <c r="F922" s="89" t="s">
        <v>202</v>
      </c>
      <c r="G922" s="39" t="s">
        <v>556</v>
      </c>
      <c r="H922" s="106" t="s">
        <v>636</v>
      </c>
      <c r="I922" s="153" t="s">
        <v>842</v>
      </c>
      <c r="J922" s="328" t="s">
        <v>44</v>
      </c>
      <c r="K922" s="311" t="s">
        <v>2614</v>
      </c>
      <c r="L922" s="23" t="s">
        <v>172</v>
      </c>
      <c r="M922" s="40" t="s">
        <v>59</v>
      </c>
      <c r="N922" s="329" t="s">
        <v>190</v>
      </c>
      <c r="O922" s="26" t="s">
        <v>174</v>
      </c>
      <c r="P922" s="329">
        <f t="shared" si="8"/>
        <v>61</v>
      </c>
      <c r="Q922" s="330">
        <v>23456.0</v>
      </c>
      <c r="R922" s="330">
        <v>45566.0</v>
      </c>
      <c r="S922" s="331" t="str">
        <f t="shared" si="2"/>
        <v>1 ปี 4 เดือน 14 วัน </v>
      </c>
      <c r="T922" s="31">
        <f t="shared" si="7"/>
        <v>45566</v>
      </c>
      <c r="U922" s="32">
        <f t="shared" si="4"/>
        <v>2024</v>
      </c>
      <c r="V922" s="33" t="str">
        <f t="shared" si="5"/>
        <v>59-63</v>
      </c>
      <c r="W922" s="33" t="str">
        <f t="shared" si="6"/>
        <v>Boomer 👵</v>
      </c>
      <c r="X922" s="342"/>
      <c r="Y922" s="333"/>
      <c r="Z922" s="333"/>
      <c r="AA922" s="297"/>
      <c r="AB922" s="41" t="b">
        <v>0</v>
      </c>
      <c r="AC922" s="23" t="s">
        <v>175</v>
      </c>
      <c r="AD922" s="339"/>
      <c r="AE922" s="153"/>
      <c r="AF922" s="339"/>
      <c r="AG922" s="339"/>
      <c r="AH922" s="153" t="s">
        <v>843</v>
      </c>
      <c r="AI922" s="339"/>
      <c r="AJ922" s="339"/>
      <c r="AK922" s="340"/>
      <c r="AL922" s="340"/>
      <c r="AM922" s="340"/>
      <c r="AN922" s="340"/>
    </row>
    <row r="923" ht="21.75" customHeight="1">
      <c r="A923" s="8">
        <v>949.0</v>
      </c>
      <c r="B923" s="324" t="s">
        <v>52</v>
      </c>
      <c r="C923" s="325" t="s">
        <v>2862</v>
      </c>
      <c r="D923" s="326" t="s">
        <v>2863</v>
      </c>
      <c r="E923" s="370" t="s">
        <v>2864</v>
      </c>
      <c r="F923" s="20" t="s">
        <v>170</v>
      </c>
      <c r="G923" s="39" t="s">
        <v>556</v>
      </c>
      <c r="H923" s="153" t="s">
        <v>557</v>
      </c>
      <c r="I923" s="106" t="s">
        <v>838</v>
      </c>
      <c r="J923" s="328" t="s">
        <v>44</v>
      </c>
      <c r="K923" s="311" t="s">
        <v>2614</v>
      </c>
      <c r="L923" s="23" t="s">
        <v>172</v>
      </c>
      <c r="M923" s="40" t="s">
        <v>59</v>
      </c>
      <c r="N923" s="168" t="s">
        <v>197</v>
      </c>
      <c r="O923" s="26" t="s">
        <v>174</v>
      </c>
      <c r="P923" s="329">
        <f t="shared" si="8"/>
        <v>35</v>
      </c>
      <c r="Q923" s="330">
        <v>33206.0</v>
      </c>
      <c r="R923" s="330">
        <v>45597.0</v>
      </c>
      <c r="S923" s="331" t="str">
        <f t="shared" si="2"/>
        <v>1 ปี 3 เดือน 14 วัน </v>
      </c>
      <c r="T923" s="31">
        <f t="shared" si="7"/>
        <v>55427</v>
      </c>
      <c r="U923" s="32">
        <f t="shared" si="4"/>
        <v>2051</v>
      </c>
      <c r="V923" s="33" t="str">
        <f t="shared" si="5"/>
        <v>34-38</v>
      </c>
      <c r="W923" s="33" t="str">
        <f t="shared" si="6"/>
        <v>Gen Y 👨‍🦱</v>
      </c>
      <c r="X923" s="342"/>
      <c r="Y923" s="333"/>
      <c r="Z923" s="333"/>
      <c r="AA923" s="297"/>
      <c r="AB923" s="36" t="b">
        <v>0</v>
      </c>
      <c r="AC923" s="23" t="s">
        <v>175</v>
      </c>
      <c r="AD923" s="339"/>
      <c r="AE923" s="339"/>
      <c r="AF923" s="339"/>
      <c r="AG923" s="339"/>
      <c r="AH923" s="339"/>
      <c r="AI923" s="339"/>
      <c r="AJ923" s="339"/>
      <c r="AK923" s="340"/>
      <c r="AL923" s="340"/>
      <c r="AM923" s="340"/>
      <c r="AN923" s="340"/>
    </row>
    <row r="924">
      <c r="A924" s="8">
        <v>950.0</v>
      </c>
      <c r="B924" s="371" t="s">
        <v>52</v>
      </c>
      <c r="C924" s="372" t="s">
        <v>2865</v>
      </c>
      <c r="D924" s="222" t="s">
        <v>2866</v>
      </c>
      <c r="E924" s="373" t="s">
        <v>2867</v>
      </c>
      <c r="F924" s="39" t="s">
        <v>56</v>
      </c>
      <c r="G924" s="39" t="s">
        <v>556</v>
      </c>
      <c r="H924" s="153" t="s">
        <v>709</v>
      </c>
      <c r="I924" s="106" t="s">
        <v>716</v>
      </c>
      <c r="J924" s="328" t="s">
        <v>44</v>
      </c>
      <c r="K924" s="311" t="s">
        <v>2614</v>
      </c>
      <c r="L924" s="23" t="s">
        <v>46</v>
      </c>
      <c r="M924" s="26" t="s">
        <v>59</v>
      </c>
      <c r="N924" s="27" t="s">
        <v>48</v>
      </c>
      <c r="O924" s="26" t="s">
        <v>49</v>
      </c>
      <c r="P924" s="374">
        <f t="shared" si="8"/>
        <v>27</v>
      </c>
      <c r="Q924" s="375">
        <v>35930.0</v>
      </c>
      <c r="R924" s="375">
        <v>45597.0</v>
      </c>
      <c r="S924" s="376" t="str">
        <f t="shared" si="2"/>
        <v>1 ปี 3 เดือน 14 วัน </v>
      </c>
      <c r="T924" s="31">
        <f t="shared" si="7"/>
        <v>57984</v>
      </c>
      <c r="U924" s="32">
        <f t="shared" si="4"/>
        <v>2058</v>
      </c>
      <c r="V924" s="33" t="str">
        <f t="shared" si="5"/>
        <v>24-28</v>
      </c>
      <c r="W924" s="33" t="str">
        <f t="shared" si="6"/>
        <v>Gen Z 🧒</v>
      </c>
      <c r="X924" s="33"/>
      <c r="Y924" s="377"/>
      <c r="Z924" s="378"/>
      <c r="AA924" s="297"/>
      <c r="AB924" s="36" t="b">
        <v>0</v>
      </c>
      <c r="AC924" s="23" t="s">
        <v>140</v>
      </c>
      <c r="AD924" s="117"/>
      <c r="AE924" s="117"/>
      <c r="AF924" s="117"/>
      <c r="AG924" s="117"/>
      <c r="AH924" s="117"/>
      <c r="AI924" s="117"/>
      <c r="AJ924" s="117"/>
      <c r="AK924" s="115"/>
      <c r="AL924" s="115"/>
      <c r="AM924" s="115"/>
      <c r="AN924" s="115"/>
    </row>
    <row r="925" ht="21.75" customHeight="1">
      <c r="A925" s="8">
        <v>951.0</v>
      </c>
      <c r="B925" s="324" t="s">
        <v>52</v>
      </c>
      <c r="C925" s="325" t="s">
        <v>2868</v>
      </c>
      <c r="D925" s="326" t="s">
        <v>2869</v>
      </c>
      <c r="E925" s="370" t="s">
        <v>2870</v>
      </c>
      <c r="F925" s="10" t="s">
        <v>159</v>
      </c>
      <c r="G925" s="39" t="s">
        <v>556</v>
      </c>
      <c r="H925" s="153" t="s">
        <v>557</v>
      </c>
      <c r="I925" s="106" t="s">
        <v>838</v>
      </c>
      <c r="J925" s="328" t="s">
        <v>44</v>
      </c>
      <c r="K925" s="311" t="s">
        <v>2614</v>
      </c>
      <c r="L925" s="23" t="s">
        <v>46</v>
      </c>
      <c r="M925" s="40" t="s">
        <v>59</v>
      </c>
      <c r="N925" s="25" t="s">
        <v>48</v>
      </c>
      <c r="O925" s="26" t="s">
        <v>49</v>
      </c>
      <c r="P925" s="329">
        <f t="shared" si="8"/>
        <v>26</v>
      </c>
      <c r="Q925" s="330">
        <v>36456.0</v>
      </c>
      <c r="R925" s="330">
        <v>45597.0</v>
      </c>
      <c r="S925" s="331" t="str">
        <f t="shared" si="2"/>
        <v>1 ปี 3 เดือน 14 วัน </v>
      </c>
      <c r="T925" s="31">
        <f t="shared" si="7"/>
        <v>58715</v>
      </c>
      <c r="U925" s="32">
        <f t="shared" si="4"/>
        <v>2060</v>
      </c>
      <c r="V925" s="33" t="str">
        <f t="shared" si="5"/>
        <v>24-28</v>
      </c>
      <c r="W925" s="33" t="str">
        <f t="shared" si="6"/>
        <v>Gen Z 🧒</v>
      </c>
      <c r="X925" s="342"/>
      <c r="Y925" s="333"/>
      <c r="Z925" s="333"/>
      <c r="AA925" s="297"/>
      <c r="AB925" s="36" t="b">
        <v>0</v>
      </c>
      <c r="AC925" s="23" t="s">
        <v>140</v>
      </c>
      <c r="AD925" s="339"/>
      <c r="AE925" s="339"/>
      <c r="AF925" s="106" t="s">
        <v>839</v>
      </c>
      <c r="AG925" s="42" t="s">
        <v>562</v>
      </c>
      <c r="AH925" s="106" t="s">
        <v>839</v>
      </c>
      <c r="AI925" s="339"/>
      <c r="AJ925" s="339"/>
      <c r="AK925" s="340"/>
      <c r="AL925" s="340"/>
      <c r="AM925" s="340"/>
      <c r="AN925" s="340"/>
    </row>
    <row r="926" ht="21.75" customHeight="1">
      <c r="A926" s="8">
        <v>952.0</v>
      </c>
      <c r="B926" s="324" t="s">
        <v>52</v>
      </c>
      <c r="C926" s="325" t="s">
        <v>2871</v>
      </c>
      <c r="D926" s="326" t="s">
        <v>1133</v>
      </c>
      <c r="E926" s="370" t="s">
        <v>2872</v>
      </c>
      <c r="F926" s="10" t="s">
        <v>159</v>
      </c>
      <c r="G926" s="39" t="s">
        <v>556</v>
      </c>
      <c r="H926" s="153" t="s">
        <v>557</v>
      </c>
      <c r="I926" s="106" t="s">
        <v>838</v>
      </c>
      <c r="J926" s="328" t="s">
        <v>44</v>
      </c>
      <c r="K926" s="311" t="s">
        <v>2614</v>
      </c>
      <c r="L926" s="23" t="s">
        <v>46</v>
      </c>
      <c r="M926" s="40" t="s">
        <v>59</v>
      </c>
      <c r="N926" s="25" t="s">
        <v>48</v>
      </c>
      <c r="O926" s="26" t="s">
        <v>49</v>
      </c>
      <c r="P926" s="329">
        <f t="shared" si="8"/>
        <v>27</v>
      </c>
      <c r="Q926" s="330">
        <v>36015.0</v>
      </c>
      <c r="R926" s="330">
        <v>45597.0</v>
      </c>
      <c r="S926" s="331" t="str">
        <f t="shared" si="2"/>
        <v>1 ปี 3 เดือน 14 วัน </v>
      </c>
      <c r="T926" s="31">
        <f t="shared" si="7"/>
        <v>57984</v>
      </c>
      <c r="U926" s="32">
        <f t="shared" si="4"/>
        <v>2058</v>
      </c>
      <c r="V926" s="33" t="str">
        <f t="shared" si="5"/>
        <v>24-28</v>
      </c>
      <c r="W926" s="33" t="str">
        <f t="shared" si="6"/>
        <v>Gen Z 🧒</v>
      </c>
      <c r="X926" s="342"/>
      <c r="Y926" s="333"/>
      <c r="Z926" s="333"/>
      <c r="AA926" s="297"/>
      <c r="AB926" s="36" t="b">
        <v>0</v>
      </c>
      <c r="AC926" s="23" t="s">
        <v>140</v>
      </c>
      <c r="AD926" s="339"/>
      <c r="AE926" s="339"/>
      <c r="AF926" s="106" t="s">
        <v>839</v>
      </c>
      <c r="AG926" s="42" t="s">
        <v>562</v>
      </c>
      <c r="AH926" s="106" t="s">
        <v>839</v>
      </c>
      <c r="AI926" s="339"/>
      <c r="AJ926" s="339"/>
      <c r="AK926" s="340"/>
      <c r="AL926" s="340"/>
      <c r="AM926" s="340"/>
      <c r="AN926" s="340"/>
    </row>
    <row r="927" ht="21.75" customHeight="1">
      <c r="A927" s="8">
        <v>953.0</v>
      </c>
      <c r="B927" s="324" t="s">
        <v>36</v>
      </c>
      <c r="C927" s="325" t="s">
        <v>2873</v>
      </c>
      <c r="D927" s="326" t="s">
        <v>2874</v>
      </c>
      <c r="E927" s="370" t="s">
        <v>2875</v>
      </c>
      <c r="F927" s="10" t="s">
        <v>159</v>
      </c>
      <c r="G927" s="39" t="s">
        <v>556</v>
      </c>
      <c r="H927" s="153" t="s">
        <v>557</v>
      </c>
      <c r="I927" s="106" t="s">
        <v>838</v>
      </c>
      <c r="J927" s="328" t="s">
        <v>44</v>
      </c>
      <c r="K927" s="311" t="s">
        <v>2614</v>
      </c>
      <c r="L927" s="23" t="s">
        <v>46</v>
      </c>
      <c r="M927" s="24" t="s">
        <v>47</v>
      </c>
      <c r="N927" s="25" t="s">
        <v>48</v>
      </c>
      <c r="O927" s="26" t="s">
        <v>49</v>
      </c>
      <c r="P927" s="329">
        <f t="shared" si="8"/>
        <v>24</v>
      </c>
      <c r="Q927" s="330">
        <v>37003.0</v>
      </c>
      <c r="R927" s="330">
        <v>45597.0</v>
      </c>
      <c r="S927" s="331" t="str">
        <f t="shared" si="2"/>
        <v>1 ปี 3 เดือน 14 วัน </v>
      </c>
      <c r="T927" s="31">
        <f t="shared" si="7"/>
        <v>59080</v>
      </c>
      <c r="U927" s="32">
        <f t="shared" si="4"/>
        <v>2061</v>
      </c>
      <c r="V927" s="33" t="str">
        <f t="shared" si="5"/>
        <v>24-28</v>
      </c>
      <c r="W927" s="33" t="str">
        <f t="shared" si="6"/>
        <v>Gen Z 🧒</v>
      </c>
      <c r="X927" s="342"/>
      <c r="Y927" s="333"/>
      <c r="Z927" s="333"/>
      <c r="AA927" s="297"/>
      <c r="AB927" s="36" t="b">
        <v>0</v>
      </c>
      <c r="AC927" s="23" t="s">
        <v>140</v>
      </c>
      <c r="AD927" s="339"/>
      <c r="AE927" s="339"/>
      <c r="AF927" s="106" t="s">
        <v>839</v>
      </c>
      <c r="AG927" s="42" t="s">
        <v>562</v>
      </c>
      <c r="AH927" s="106" t="s">
        <v>839</v>
      </c>
      <c r="AI927" s="339"/>
      <c r="AJ927" s="339"/>
      <c r="AK927" s="340"/>
      <c r="AL927" s="340"/>
      <c r="AM927" s="340"/>
      <c r="AN927" s="340"/>
    </row>
    <row r="928" ht="21.75" customHeight="1">
      <c r="A928" s="8">
        <v>954.0</v>
      </c>
      <c r="B928" s="324" t="s">
        <v>36</v>
      </c>
      <c r="C928" s="325" t="s">
        <v>2876</v>
      </c>
      <c r="D928" s="326" t="s">
        <v>2877</v>
      </c>
      <c r="E928" s="370" t="s">
        <v>2878</v>
      </c>
      <c r="F928" s="20" t="s">
        <v>170</v>
      </c>
      <c r="G928" s="39" t="s">
        <v>556</v>
      </c>
      <c r="H928" s="153" t="s">
        <v>709</v>
      </c>
      <c r="I928" s="153" t="s">
        <v>1207</v>
      </c>
      <c r="J928" s="328" t="s">
        <v>44</v>
      </c>
      <c r="K928" s="311" t="s">
        <v>2614</v>
      </c>
      <c r="L928" s="23" t="s">
        <v>172</v>
      </c>
      <c r="M928" s="24" t="s">
        <v>47</v>
      </c>
      <c r="N928" s="168" t="s">
        <v>179</v>
      </c>
      <c r="O928" s="26" t="s">
        <v>174</v>
      </c>
      <c r="P928" s="329">
        <f t="shared" si="8"/>
        <v>35</v>
      </c>
      <c r="Q928" s="330">
        <v>33280.0</v>
      </c>
      <c r="R928" s="330">
        <v>45597.0</v>
      </c>
      <c r="S928" s="331" t="str">
        <f t="shared" si="2"/>
        <v>1 ปี 3 เดือน 14 วัน </v>
      </c>
      <c r="T928" s="31">
        <f t="shared" si="7"/>
        <v>55427</v>
      </c>
      <c r="U928" s="32">
        <f t="shared" si="4"/>
        <v>2051</v>
      </c>
      <c r="V928" s="33" t="str">
        <f t="shared" si="5"/>
        <v>34-38</v>
      </c>
      <c r="W928" s="33" t="str">
        <f t="shared" si="6"/>
        <v>Gen Y 👨‍🦱</v>
      </c>
      <c r="X928" s="342"/>
      <c r="Y928" s="333"/>
      <c r="Z928" s="333"/>
      <c r="AA928" s="297"/>
      <c r="AB928" s="41" t="b">
        <v>0</v>
      </c>
      <c r="AC928" s="23" t="s">
        <v>175</v>
      </c>
      <c r="AD928" s="339"/>
      <c r="AE928" s="339"/>
      <c r="AF928" s="339"/>
      <c r="AG928" s="339"/>
      <c r="AH928" s="339"/>
      <c r="AI928" s="339"/>
      <c r="AJ928" s="339"/>
      <c r="AK928" s="340"/>
      <c r="AL928" s="340"/>
      <c r="AM928" s="340"/>
      <c r="AN928" s="340"/>
    </row>
    <row r="929" ht="21.75" customHeight="1">
      <c r="A929" s="8">
        <v>955.0</v>
      </c>
      <c r="B929" s="324" t="s">
        <v>36</v>
      </c>
      <c r="C929" s="325" t="s">
        <v>2879</v>
      </c>
      <c r="D929" s="326" t="s">
        <v>2880</v>
      </c>
      <c r="E929" s="370" t="s">
        <v>2881</v>
      </c>
      <c r="F929" s="20" t="s">
        <v>170</v>
      </c>
      <c r="G929" s="39" t="s">
        <v>556</v>
      </c>
      <c r="H929" s="153" t="s">
        <v>709</v>
      </c>
      <c r="I929" s="153" t="s">
        <v>1207</v>
      </c>
      <c r="J929" s="328" t="s">
        <v>44</v>
      </c>
      <c r="K929" s="311" t="s">
        <v>2614</v>
      </c>
      <c r="L929" s="23" t="s">
        <v>172</v>
      </c>
      <c r="M929" s="24" t="s">
        <v>47</v>
      </c>
      <c r="N929" s="168" t="s">
        <v>197</v>
      </c>
      <c r="O929" s="26" t="s">
        <v>174</v>
      </c>
      <c r="P929" s="329">
        <f t="shared" si="8"/>
        <v>36</v>
      </c>
      <c r="Q929" s="330">
        <v>32720.0</v>
      </c>
      <c r="R929" s="330">
        <v>45597.0</v>
      </c>
      <c r="S929" s="331" t="str">
        <f t="shared" si="2"/>
        <v>1 ปี 3 เดือน 14 วัน </v>
      </c>
      <c r="T929" s="31">
        <f t="shared" si="7"/>
        <v>54697</v>
      </c>
      <c r="U929" s="32">
        <f t="shared" si="4"/>
        <v>2049</v>
      </c>
      <c r="V929" s="33" t="str">
        <f t="shared" si="5"/>
        <v>34-38</v>
      </c>
      <c r="W929" s="33" t="str">
        <f t="shared" si="6"/>
        <v>Gen Y 👨‍🦱</v>
      </c>
      <c r="X929" s="342"/>
      <c r="Y929" s="333"/>
      <c r="Z929" s="333"/>
      <c r="AA929" s="297"/>
      <c r="AB929" s="41" t="b">
        <v>0</v>
      </c>
      <c r="AC929" s="23" t="s">
        <v>175</v>
      </c>
      <c r="AD929" s="339"/>
      <c r="AE929" s="339"/>
      <c r="AF929" s="339"/>
      <c r="AG929" s="339"/>
      <c r="AH929" s="339"/>
      <c r="AI929" s="339"/>
      <c r="AJ929" s="339"/>
      <c r="AK929" s="340"/>
      <c r="AL929" s="340"/>
      <c r="AM929" s="340"/>
      <c r="AN929" s="340"/>
    </row>
    <row r="930" ht="21.75" customHeight="1">
      <c r="A930" s="8">
        <v>956.0</v>
      </c>
      <c r="B930" s="324" t="s">
        <v>36</v>
      </c>
      <c r="C930" s="325" t="s">
        <v>2882</v>
      </c>
      <c r="D930" s="326" t="s">
        <v>2883</v>
      </c>
      <c r="E930" s="370" t="s">
        <v>2884</v>
      </c>
      <c r="F930" s="10" t="s">
        <v>159</v>
      </c>
      <c r="G930" s="39" t="s">
        <v>556</v>
      </c>
      <c r="H930" s="20" t="s">
        <v>573</v>
      </c>
      <c r="I930" s="153" t="s">
        <v>630</v>
      </c>
      <c r="J930" s="328" t="s">
        <v>44</v>
      </c>
      <c r="K930" s="311" t="s">
        <v>2614</v>
      </c>
      <c r="L930" s="23" t="s">
        <v>46</v>
      </c>
      <c r="M930" s="24" t="s">
        <v>47</v>
      </c>
      <c r="N930" s="25" t="s">
        <v>48</v>
      </c>
      <c r="O930" s="26" t="s">
        <v>49</v>
      </c>
      <c r="P930" s="329">
        <f t="shared" si="8"/>
        <v>24</v>
      </c>
      <c r="Q930" s="330">
        <v>37158.0</v>
      </c>
      <c r="R930" s="330">
        <v>45597.0</v>
      </c>
      <c r="S930" s="331" t="str">
        <f t="shared" si="2"/>
        <v>1 ปี 3 เดือน 14 วัน </v>
      </c>
      <c r="T930" s="31">
        <f t="shared" si="7"/>
        <v>59080</v>
      </c>
      <c r="U930" s="32">
        <f t="shared" si="4"/>
        <v>2061</v>
      </c>
      <c r="V930" s="33" t="str">
        <f t="shared" si="5"/>
        <v>24-28</v>
      </c>
      <c r="W930" s="33" t="str">
        <f t="shared" si="6"/>
        <v>Gen Z 🧒</v>
      </c>
      <c r="X930" s="342"/>
      <c r="Y930" s="333"/>
      <c r="Z930" s="333"/>
      <c r="AA930" s="362"/>
      <c r="AB930" s="36" t="b">
        <v>0</v>
      </c>
      <c r="AC930" s="23" t="s">
        <v>140</v>
      </c>
      <c r="AD930" s="339"/>
      <c r="AE930" s="339"/>
      <c r="AF930" s="153" t="s">
        <v>632</v>
      </c>
      <c r="AG930" s="42" t="s">
        <v>562</v>
      </c>
      <c r="AH930" s="153" t="s">
        <v>632</v>
      </c>
      <c r="AI930" s="339"/>
      <c r="AJ930" s="339"/>
      <c r="AK930" s="340"/>
      <c r="AL930" s="340"/>
      <c r="AM930" s="340"/>
      <c r="AN930" s="340"/>
    </row>
    <row r="931" ht="21.75" customHeight="1">
      <c r="A931" s="8">
        <v>957.0</v>
      </c>
      <c r="B931" s="324" t="s">
        <v>36</v>
      </c>
      <c r="C931" s="325" t="s">
        <v>2885</v>
      </c>
      <c r="D931" s="326" t="s">
        <v>2886</v>
      </c>
      <c r="E931" s="370" t="s">
        <v>2887</v>
      </c>
      <c r="F931" s="20" t="s">
        <v>170</v>
      </c>
      <c r="G931" s="39" t="s">
        <v>556</v>
      </c>
      <c r="H931" s="153" t="s">
        <v>709</v>
      </c>
      <c r="I931" s="153" t="s">
        <v>1207</v>
      </c>
      <c r="J931" s="328" t="s">
        <v>44</v>
      </c>
      <c r="K931" s="311" t="s">
        <v>2614</v>
      </c>
      <c r="L931" s="23" t="s">
        <v>172</v>
      </c>
      <c r="M931" s="24" t="s">
        <v>47</v>
      </c>
      <c r="N931" s="329" t="s">
        <v>311</v>
      </c>
      <c r="O931" s="26" t="s">
        <v>174</v>
      </c>
      <c r="P931" s="329">
        <f t="shared" si="8"/>
        <v>24</v>
      </c>
      <c r="Q931" s="330">
        <v>37017.0</v>
      </c>
      <c r="R931" s="330">
        <v>45628.0</v>
      </c>
      <c r="S931" s="331" t="str">
        <f t="shared" si="2"/>
        <v>1 ปี 2 เดือน 13 วัน </v>
      </c>
      <c r="T931" s="31">
        <f t="shared" si="7"/>
        <v>59080</v>
      </c>
      <c r="U931" s="32">
        <f t="shared" si="4"/>
        <v>2061</v>
      </c>
      <c r="V931" s="33" t="str">
        <f t="shared" si="5"/>
        <v>24-28</v>
      </c>
      <c r="W931" s="33" t="str">
        <f t="shared" si="6"/>
        <v>Gen Z 🧒</v>
      </c>
      <c r="X931" s="342"/>
      <c r="Y931" s="333"/>
      <c r="Z931" s="333"/>
      <c r="AA931" s="362"/>
      <c r="AB931" s="41" t="b">
        <v>0</v>
      </c>
      <c r="AC931" s="23" t="s">
        <v>175</v>
      </c>
      <c r="AD931" s="339"/>
      <c r="AE931" s="339"/>
      <c r="AF931" s="339"/>
      <c r="AG931" s="339"/>
      <c r="AH931" s="339"/>
      <c r="AI931" s="339"/>
      <c r="AJ931" s="339"/>
      <c r="AK931" s="340"/>
      <c r="AL931" s="340"/>
      <c r="AM931" s="340"/>
      <c r="AN931" s="340"/>
    </row>
    <row r="932" ht="21.75" customHeight="1">
      <c r="A932" s="8">
        <v>958.0</v>
      </c>
      <c r="B932" s="324" t="s">
        <v>36</v>
      </c>
      <c r="C932" s="325" t="s">
        <v>2888</v>
      </c>
      <c r="D932" s="326" t="s">
        <v>2889</v>
      </c>
      <c r="E932" s="370" t="s">
        <v>2890</v>
      </c>
      <c r="F932" s="10" t="s">
        <v>159</v>
      </c>
      <c r="G932" s="39" t="s">
        <v>556</v>
      </c>
      <c r="H932" s="153" t="s">
        <v>698</v>
      </c>
      <c r="I932" s="153" t="s">
        <v>699</v>
      </c>
      <c r="J932" s="328" t="s">
        <v>44</v>
      </c>
      <c r="K932" s="311" t="s">
        <v>2614</v>
      </c>
      <c r="L932" s="23" t="s">
        <v>46</v>
      </c>
      <c r="M932" s="24" t="s">
        <v>47</v>
      </c>
      <c r="N932" s="25" t="s">
        <v>48</v>
      </c>
      <c r="O932" s="26" t="s">
        <v>49</v>
      </c>
      <c r="P932" s="329">
        <f t="shared" si="8"/>
        <v>24</v>
      </c>
      <c r="Q932" s="330">
        <v>37291.0</v>
      </c>
      <c r="R932" s="330">
        <v>45642.0</v>
      </c>
      <c r="S932" s="331" t="str">
        <f t="shared" si="2"/>
        <v>1 ปี 1 เดือน 30 วัน </v>
      </c>
      <c r="T932" s="31">
        <f t="shared" si="7"/>
        <v>59445</v>
      </c>
      <c r="U932" s="32">
        <f t="shared" si="4"/>
        <v>2062</v>
      </c>
      <c r="V932" s="33" t="str">
        <f t="shared" si="5"/>
        <v>24-28</v>
      </c>
      <c r="W932" s="33" t="str">
        <f t="shared" si="6"/>
        <v>Gen Z 🧒</v>
      </c>
      <c r="X932" s="342"/>
      <c r="Y932" s="333"/>
      <c r="Z932" s="333"/>
      <c r="AA932" s="362"/>
      <c r="AB932" s="36" t="b">
        <v>0</v>
      </c>
      <c r="AC932" s="23" t="s">
        <v>140</v>
      </c>
      <c r="AD932" s="339"/>
      <c r="AE932" s="339"/>
      <c r="AF932" s="153" t="s">
        <v>830</v>
      </c>
      <c r="AG932" s="42" t="s">
        <v>562</v>
      </c>
      <c r="AH932" s="153" t="s">
        <v>830</v>
      </c>
      <c r="AI932" s="339"/>
      <c r="AJ932" s="339"/>
      <c r="AK932" s="340"/>
      <c r="AL932" s="340"/>
      <c r="AM932" s="340"/>
      <c r="AN932" s="340"/>
    </row>
    <row r="933" ht="21.75" customHeight="1">
      <c r="A933" s="8">
        <v>959.0</v>
      </c>
      <c r="B933" s="324" t="s">
        <v>36</v>
      </c>
      <c r="C933" s="325" t="s">
        <v>2891</v>
      </c>
      <c r="D933" s="326" t="s">
        <v>2892</v>
      </c>
      <c r="E933" s="370" t="s">
        <v>2893</v>
      </c>
      <c r="F933" s="20" t="s">
        <v>170</v>
      </c>
      <c r="G933" s="39" t="s">
        <v>556</v>
      </c>
      <c r="H933" s="153" t="s">
        <v>609</v>
      </c>
      <c r="I933" s="153" t="s">
        <v>956</v>
      </c>
      <c r="J933" s="328" t="s">
        <v>44</v>
      </c>
      <c r="K933" s="311" t="s">
        <v>2614</v>
      </c>
      <c r="L933" s="23" t="s">
        <v>172</v>
      </c>
      <c r="M933" s="24" t="s">
        <v>47</v>
      </c>
      <c r="N933" s="168" t="s">
        <v>179</v>
      </c>
      <c r="O933" s="26" t="s">
        <v>174</v>
      </c>
      <c r="P933" s="329">
        <f t="shared" si="8"/>
        <v>23</v>
      </c>
      <c r="Q933" s="330">
        <v>37356.0</v>
      </c>
      <c r="R933" s="330">
        <v>45628.0</v>
      </c>
      <c r="S933" s="331" t="str">
        <f t="shared" si="2"/>
        <v>1 ปี 2 เดือน 13 วัน </v>
      </c>
      <c r="T933" s="31">
        <f t="shared" si="7"/>
        <v>59445</v>
      </c>
      <c r="U933" s="32">
        <f t="shared" si="4"/>
        <v>2062</v>
      </c>
      <c r="V933" s="33" t="str">
        <f t="shared" si="5"/>
        <v>18-23</v>
      </c>
      <c r="W933" s="33" t="str">
        <f t="shared" si="6"/>
        <v>Gen Z 🧒</v>
      </c>
      <c r="X933" s="342"/>
      <c r="Y933" s="333"/>
      <c r="Z933" s="333"/>
      <c r="AA933" s="362"/>
      <c r="AB933" s="41" t="b">
        <v>0</v>
      </c>
      <c r="AC933" s="23" t="s">
        <v>175</v>
      </c>
      <c r="AD933" s="339"/>
      <c r="AE933" s="339"/>
      <c r="AF933" s="339"/>
      <c r="AG933" s="339"/>
      <c r="AH933" s="339"/>
      <c r="AI933" s="339"/>
      <c r="AJ933" s="339"/>
      <c r="AK933" s="340"/>
      <c r="AL933" s="340"/>
      <c r="AM933" s="340"/>
      <c r="AN933" s="340"/>
    </row>
    <row r="934" ht="21.75" customHeight="1">
      <c r="A934" s="8">
        <v>960.0</v>
      </c>
      <c r="B934" s="324" t="s">
        <v>52</v>
      </c>
      <c r="C934" s="325" t="s">
        <v>2684</v>
      </c>
      <c r="D934" s="326" t="s">
        <v>2894</v>
      </c>
      <c r="E934" s="370" t="s">
        <v>2895</v>
      </c>
      <c r="F934" s="10" t="s">
        <v>159</v>
      </c>
      <c r="G934" s="39" t="s">
        <v>556</v>
      </c>
      <c r="H934" s="20" t="s">
        <v>573</v>
      </c>
      <c r="I934" s="153" t="s">
        <v>889</v>
      </c>
      <c r="J934" s="328" t="s">
        <v>44</v>
      </c>
      <c r="K934" s="311" t="s">
        <v>2614</v>
      </c>
      <c r="L934" s="23" t="s">
        <v>46</v>
      </c>
      <c r="M934" s="40" t="s">
        <v>59</v>
      </c>
      <c r="N934" s="25" t="s">
        <v>48</v>
      </c>
      <c r="O934" s="26" t="s">
        <v>49</v>
      </c>
      <c r="P934" s="329">
        <f t="shared" si="8"/>
        <v>23</v>
      </c>
      <c r="Q934" s="330">
        <v>37376.0</v>
      </c>
      <c r="R934" s="330">
        <v>45659.0</v>
      </c>
      <c r="S934" s="331" t="str">
        <f t="shared" si="2"/>
        <v>1 ปี 1 เดือน 13 วัน </v>
      </c>
      <c r="T934" s="31">
        <f t="shared" si="7"/>
        <v>59445</v>
      </c>
      <c r="U934" s="32">
        <f t="shared" si="4"/>
        <v>2062</v>
      </c>
      <c r="V934" s="33" t="str">
        <f t="shared" si="5"/>
        <v>18-23</v>
      </c>
      <c r="W934" s="33" t="str">
        <f t="shared" si="6"/>
        <v>Gen Z 🧒</v>
      </c>
      <c r="X934" s="342"/>
      <c r="Y934" s="333"/>
      <c r="Z934" s="333"/>
      <c r="AA934" s="362"/>
      <c r="AB934" s="36" t="b">
        <v>0</v>
      </c>
      <c r="AC934" s="23" t="s">
        <v>140</v>
      </c>
      <c r="AD934" s="339"/>
      <c r="AE934" s="339"/>
      <c r="AF934" s="153" t="s">
        <v>1098</v>
      </c>
      <c r="AG934" s="42" t="s">
        <v>562</v>
      </c>
      <c r="AH934" s="153" t="s">
        <v>1098</v>
      </c>
      <c r="AI934" s="339"/>
      <c r="AJ934" s="339"/>
      <c r="AK934" s="340"/>
      <c r="AL934" s="340"/>
      <c r="AM934" s="340"/>
      <c r="AN934" s="340"/>
    </row>
    <row r="935" ht="21.75" customHeight="1">
      <c r="A935" s="8">
        <v>961.0</v>
      </c>
      <c r="B935" s="324" t="s">
        <v>52</v>
      </c>
      <c r="C935" s="325" t="s">
        <v>2896</v>
      </c>
      <c r="D935" s="326" t="s">
        <v>2897</v>
      </c>
      <c r="E935" s="370" t="s">
        <v>2898</v>
      </c>
      <c r="F935" s="10" t="s">
        <v>159</v>
      </c>
      <c r="G935" s="39" t="s">
        <v>556</v>
      </c>
      <c r="H935" s="153" t="s">
        <v>698</v>
      </c>
      <c r="I935" s="153" t="s">
        <v>737</v>
      </c>
      <c r="J935" s="328" t="s">
        <v>44</v>
      </c>
      <c r="K935" s="311" t="s">
        <v>2614</v>
      </c>
      <c r="L935" s="23" t="s">
        <v>46</v>
      </c>
      <c r="M935" s="40" t="s">
        <v>59</v>
      </c>
      <c r="N935" s="25" t="s">
        <v>48</v>
      </c>
      <c r="O935" s="26" t="s">
        <v>49</v>
      </c>
      <c r="P935" s="329">
        <f t="shared" si="8"/>
        <v>24</v>
      </c>
      <c r="Q935" s="330">
        <v>37272.0</v>
      </c>
      <c r="R935" s="330">
        <v>45659.0</v>
      </c>
      <c r="S935" s="331" t="str">
        <f t="shared" si="2"/>
        <v>1 ปี 1 เดือน 13 วัน </v>
      </c>
      <c r="T935" s="31">
        <f t="shared" si="7"/>
        <v>59445</v>
      </c>
      <c r="U935" s="32">
        <f t="shared" si="4"/>
        <v>2062</v>
      </c>
      <c r="V935" s="33" t="str">
        <f t="shared" si="5"/>
        <v>24-28</v>
      </c>
      <c r="W935" s="33" t="str">
        <f t="shared" si="6"/>
        <v>Gen Z 🧒</v>
      </c>
      <c r="X935" s="342"/>
      <c r="Y935" s="333"/>
      <c r="Z935" s="333"/>
      <c r="AA935" s="362"/>
      <c r="AB935" s="36" t="b">
        <v>0</v>
      </c>
      <c r="AC935" s="23" t="s">
        <v>140</v>
      </c>
      <c r="AD935" s="339"/>
      <c r="AE935" s="339"/>
      <c r="AF935" s="153" t="s">
        <v>962</v>
      </c>
      <c r="AG935" s="42" t="s">
        <v>562</v>
      </c>
      <c r="AH935" s="153" t="s">
        <v>962</v>
      </c>
      <c r="AI935" s="339"/>
      <c r="AJ935" s="339"/>
      <c r="AK935" s="340"/>
      <c r="AL935" s="340"/>
      <c r="AM935" s="340"/>
      <c r="AN935" s="340"/>
    </row>
    <row r="936" ht="21.75" customHeight="1">
      <c r="A936" s="8">
        <v>962.0</v>
      </c>
      <c r="B936" s="324" t="s">
        <v>52</v>
      </c>
      <c r="C936" s="325" t="s">
        <v>2899</v>
      </c>
      <c r="D936" s="326" t="s">
        <v>2900</v>
      </c>
      <c r="E936" s="370" t="s">
        <v>2901</v>
      </c>
      <c r="F936" s="39" t="s">
        <v>56</v>
      </c>
      <c r="G936" s="39" t="s">
        <v>556</v>
      </c>
      <c r="H936" s="379" t="s">
        <v>709</v>
      </c>
      <c r="I936" s="379" t="s">
        <v>726</v>
      </c>
      <c r="J936" s="328" t="s">
        <v>44</v>
      </c>
      <c r="K936" s="311" t="s">
        <v>2614</v>
      </c>
      <c r="L936" s="23" t="s">
        <v>46</v>
      </c>
      <c r="M936" s="40" t="s">
        <v>59</v>
      </c>
      <c r="N936" s="25" t="s">
        <v>48</v>
      </c>
      <c r="O936" s="26" t="s">
        <v>49</v>
      </c>
      <c r="P936" s="329">
        <f t="shared" si="8"/>
        <v>27</v>
      </c>
      <c r="Q936" s="330">
        <v>35957.0</v>
      </c>
      <c r="R936" s="330">
        <v>45659.0</v>
      </c>
      <c r="S936" s="331" t="str">
        <f t="shared" si="2"/>
        <v>1 ปี 1 เดือน 13 วัน </v>
      </c>
      <c r="T936" s="31">
        <f t="shared" si="7"/>
        <v>57984</v>
      </c>
      <c r="U936" s="32">
        <f t="shared" si="4"/>
        <v>2058</v>
      </c>
      <c r="V936" s="33" t="str">
        <f t="shared" si="5"/>
        <v>24-28</v>
      </c>
      <c r="W936" s="33" t="str">
        <f t="shared" si="6"/>
        <v>Gen Z 🧒</v>
      </c>
      <c r="X936" s="342"/>
      <c r="Y936" s="333"/>
      <c r="Z936" s="333"/>
      <c r="AA936" s="362"/>
      <c r="AB936" s="36" t="b">
        <v>0</v>
      </c>
      <c r="AC936" s="23" t="s">
        <v>140</v>
      </c>
      <c r="AD936" s="37"/>
      <c r="AE936" s="42"/>
      <c r="AF936" s="339"/>
      <c r="AG936" s="339"/>
      <c r="AH936" s="42" t="s">
        <v>727</v>
      </c>
      <c r="AI936" s="339"/>
      <c r="AJ936" s="339"/>
      <c r="AK936" s="340"/>
      <c r="AL936" s="340"/>
      <c r="AM936" s="340"/>
      <c r="AN936" s="340"/>
    </row>
    <row r="937" ht="21.75" customHeight="1">
      <c r="A937" s="8">
        <v>963.0</v>
      </c>
      <c r="B937" s="324" t="s">
        <v>36</v>
      </c>
      <c r="C937" s="325" t="s">
        <v>2902</v>
      </c>
      <c r="D937" s="326" t="s">
        <v>2903</v>
      </c>
      <c r="E937" s="370" t="s">
        <v>2904</v>
      </c>
      <c r="F937" s="20" t="s">
        <v>170</v>
      </c>
      <c r="G937" s="39" t="s">
        <v>556</v>
      </c>
      <c r="H937" s="153" t="s">
        <v>609</v>
      </c>
      <c r="I937" s="153" t="s">
        <v>956</v>
      </c>
      <c r="J937" s="328" t="s">
        <v>44</v>
      </c>
      <c r="K937" s="311" t="s">
        <v>2614</v>
      </c>
      <c r="L937" s="23" t="s">
        <v>172</v>
      </c>
      <c r="M937" s="24" t="s">
        <v>47</v>
      </c>
      <c r="N937" s="168" t="s">
        <v>179</v>
      </c>
      <c r="O937" s="26" t="s">
        <v>174</v>
      </c>
      <c r="P937" s="329">
        <f t="shared" si="8"/>
        <v>24</v>
      </c>
      <c r="Q937" s="330">
        <v>37177.0</v>
      </c>
      <c r="R937" s="330">
        <v>45659.0</v>
      </c>
      <c r="S937" s="331" t="str">
        <f t="shared" si="2"/>
        <v>1 ปี 1 เดือน 13 วัน </v>
      </c>
      <c r="T937" s="31">
        <f t="shared" si="7"/>
        <v>59445</v>
      </c>
      <c r="U937" s="32">
        <f t="shared" si="4"/>
        <v>2062</v>
      </c>
      <c r="V937" s="33" t="str">
        <f t="shared" si="5"/>
        <v>24-28</v>
      </c>
      <c r="W937" s="33" t="str">
        <f t="shared" si="6"/>
        <v>Gen Z 🧒</v>
      </c>
      <c r="X937" s="342"/>
      <c r="Y937" s="333"/>
      <c r="Z937" s="333"/>
      <c r="AA937" s="362"/>
      <c r="AB937" s="41" t="b">
        <v>0</v>
      </c>
      <c r="AC937" s="23" t="s">
        <v>175</v>
      </c>
      <c r="AD937" s="339"/>
      <c r="AE937" s="339"/>
      <c r="AF937" s="339"/>
      <c r="AG937" s="339"/>
      <c r="AH937" s="339"/>
      <c r="AI937" s="339"/>
      <c r="AJ937" s="339"/>
      <c r="AK937" s="340"/>
      <c r="AL937" s="340"/>
      <c r="AM937" s="340"/>
      <c r="AN937" s="340"/>
    </row>
    <row r="938" ht="21.75" customHeight="1">
      <c r="A938" s="8">
        <v>965.0</v>
      </c>
      <c r="B938" s="324" t="s">
        <v>52</v>
      </c>
      <c r="C938" s="325" t="s">
        <v>2905</v>
      </c>
      <c r="D938" s="326" t="s">
        <v>2906</v>
      </c>
      <c r="E938" s="370" t="s">
        <v>2907</v>
      </c>
      <c r="F938" s="20" t="s">
        <v>170</v>
      </c>
      <c r="G938" s="39" t="s">
        <v>1694</v>
      </c>
      <c r="H938" s="235" t="s">
        <v>1706</v>
      </c>
      <c r="I938" s="235" t="s">
        <v>748</v>
      </c>
      <c r="J938" s="328" t="s">
        <v>268</v>
      </c>
      <c r="K938" s="311" t="s">
        <v>2614</v>
      </c>
      <c r="L938" s="23" t="s">
        <v>172</v>
      </c>
      <c r="M938" s="40" t="s">
        <v>59</v>
      </c>
      <c r="N938" s="25" t="s">
        <v>48</v>
      </c>
      <c r="O938" s="26" t="s">
        <v>49</v>
      </c>
      <c r="P938" s="329">
        <f t="shared" si="8"/>
        <v>32</v>
      </c>
      <c r="Q938" s="330">
        <v>34194.0</v>
      </c>
      <c r="R938" s="330">
        <v>45691.0</v>
      </c>
      <c r="S938" s="331" t="str">
        <f t="shared" si="2"/>
        <v>1 ปี 0 เดือน 12 วัน </v>
      </c>
      <c r="T938" s="31">
        <f t="shared" si="7"/>
        <v>56158</v>
      </c>
      <c r="U938" s="32">
        <f t="shared" si="4"/>
        <v>2053</v>
      </c>
      <c r="V938" s="33" t="str">
        <f t="shared" si="5"/>
        <v>29-33</v>
      </c>
      <c r="W938" s="33" t="str">
        <f t="shared" si="6"/>
        <v>Gen Y 👨‍🦱</v>
      </c>
      <c r="X938" s="342"/>
      <c r="Y938" s="333"/>
      <c r="Z938" s="333"/>
      <c r="AA938" s="362"/>
      <c r="AB938" s="41" t="b">
        <v>0</v>
      </c>
      <c r="AC938" s="23" t="s">
        <v>175</v>
      </c>
      <c r="AD938" s="339"/>
      <c r="AE938" s="339"/>
      <c r="AF938" s="339"/>
      <c r="AG938" s="339"/>
      <c r="AH938" s="339"/>
      <c r="AI938" s="339"/>
      <c r="AJ938" s="339"/>
      <c r="AK938" s="340"/>
      <c r="AL938" s="340"/>
      <c r="AM938" s="340"/>
      <c r="AN938" s="340"/>
    </row>
    <row r="939" ht="21.75" customHeight="1">
      <c r="A939" s="8">
        <v>967.0</v>
      </c>
      <c r="B939" s="324" t="s">
        <v>52</v>
      </c>
      <c r="C939" s="380" t="s">
        <v>2908</v>
      </c>
      <c r="D939" s="361" t="s">
        <v>2909</v>
      </c>
      <c r="E939" s="355" t="s">
        <v>2910</v>
      </c>
      <c r="F939" s="10" t="s">
        <v>159</v>
      </c>
      <c r="G939" s="39" t="s">
        <v>556</v>
      </c>
      <c r="H939" s="20" t="s">
        <v>573</v>
      </c>
      <c r="I939" s="379" t="s">
        <v>691</v>
      </c>
      <c r="J939" s="328" t="s">
        <v>44</v>
      </c>
      <c r="K939" s="311" t="s">
        <v>2614</v>
      </c>
      <c r="L939" s="23" t="s">
        <v>46</v>
      </c>
      <c r="M939" s="40" t="s">
        <v>59</v>
      </c>
      <c r="N939" s="25" t="s">
        <v>48</v>
      </c>
      <c r="O939" s="26" t="s">
        <v>49</v>
      </c>
      <c r="P939" s="329">
        <f t="shared" si="8"/>
        <v>24</v>
      </c>
      <c r="Q939" s="330">
        <v>37293.0</v>
      </c>
      <c r="R939" s="330">
        <v>45691.0</v>
      </c>
      <c r="S939" s="330" t="str">
        <f t="shared" si="2"/>
        <v>1 ปี 0 เดือน 12 วัน </v>
      </c>
      <c r="T939" s="31">
        <f t="shared" si="7"/>
        <v>59445</v>
      </c>
      <c r="U939" s="32">
        <f t="shared" si="4"/>
        <v>2062</v>
      </c>
      <c r="V939" s="33" t="str">
        <f t="shared" si="5"/>
        <v>24-28</v>
      </c>
      <c r="W939" s="33" t="str">
        <f t="shared" si="6"/>
        <v>Gen Z 🧒</v>
      </c>
      <c r="X939" s="342"/>
      <c r="Y939" s="333"/>
      <c r="Z939" s="333"/>
      <c r="AA939" s="362"/>
      <c r="AB939" s="36" t="b">
        <v>0</v>
      </c>
      <c r="AC939" s="23" t="s">
        <v>140</v>
      </c>
      <c r="AD939" s="339"/>
      <c r="AE939" s="339"/>
      <c r="AF939" s="379" t="s">
        <v>692</v>
      </c>
      <c r="AG939" s="42" t="s">
        <v>562</v>
      </c>
      <c r="AH939" s="379" t="s">
        <v>692</v>
      </c>
      <c r="AI939" s="339"/>
      <c r="AJ939" s="339"/>
      <c r="AK939" s="340"/>
      <c r="AL939" s="340"/>
      <c r="AM939" s="340"/>
      <c r="AN939" s="340"/>
    </row>
    <row r="940" ht="21.75" customHeight="1">
      <c r="A940" s="8">
        <v>968.0</v>
      </c>
      <c r="B940" s="324" t="s">
        <v>36</v>
      </c>
      <c r="C940" s="381" t="s">
        <v>2911</v>
      </c>
      <c r="D940" s="361" t="s">
        <v>2912</v>
      </c>
      <c r="E940" s="382" t="s">
        <v>2913</v>
      </c>
      <c r="F940" s="10" t="s">
        <v>159</v>
      </c>
      <c r="G940" s="39" t="s">
        <v>420</v>
      </c>
      <c r="H940" s="153" t="s">
        <v>439</v>
      </c>
      <c r="I940" s="153" t="s">
        <v>440</v>
      </c>
      <c r="J940" s="328" t="s">
        <v>44</v>
      </c>
      <c r="K940" s="50" t="s">
        <v>135</v>
      </c>
      <c r="L940" s="23" t="s">
        <v>46</v>
      </c>
      <c r="M940" s="24" t="s">
        <v>47</v>
      </c>
      <c r="N940" s="25" t="s">
        <v>48</v>
      </c>
      <c r="O940" s="26" t="s">
        <v>49</v>
      </c>
      <c r="P940" s="329">
        <f t="shared" si="8"/>
        <v>24</v>
      </c>
      <c r="Q940" s="369">
        <v>37103.0</v>
      </c>
      <c r="R940" s="330">
        <v>45691.0</v>
      </c>
      <c r="S940" s="331" t="str">
        <f t="shared" si="2"/>
        <v>1 ปี 0 เดือน 12 วัน </v>
      </c>
      <c r="T940" s="31">
        <f t="shared" si="7"/>
        <v>59080</v>
      </c>
      <c r="U940" s="32">
        <f t="shared" si="4"/>
        <v>2061</v>
      </c>
      <c r="V940" s="33" t="str">
        <f t="shared" si="5"/>
        <v>24-28</v>
      </c>
      <c r="W940" s="33" t="str">
        <f t="shared" si="6"/>
        <v>Gen Z 🧒</v>
      </c>
      <c r="X940" s="342"/>
      <c r="Y940" s="333"/>
      <c r="Z940" s="333"/>
      <c r="AA940" s="362"/>
      <c r="AB940" s="36" t="b">
        <v>0</v>
      </c>
      <c r="AC940" s="23" t="s">
        <v>140</v>
      </c>
      <c r="AD940" s="339"/>
      <c r="AE940" s="339"/>
      <c r="AF940" s="153" t="s">
        <v>440</v>
      </c>
      <c r="AG940" s="127" t="s">
        <v>426</v>
      </c>
      <c r="AH940" s="153" t="s">
        <v>440</v>
      </c>
      <c r="AI940" s="339"/>
      <c r="AJ940" s="339"/>
      <c r="AK940" s="340"/>
      <c r="AL940" s="340"/>
      <c r="AM940" s="340"/>
      <c r="AN940" s="340"/>
    </row>
    <row r="941" ht="21.75" customHeight="1">
      <c r="A941" s="8">
        <v>969.0</v>
      </c>
      <c r="B941" s="324" t="s">
        <v>36</v>
      </c>
      <c r="C941" s="325" t="s">
        <v>2914</v>
      </c>
      <c r="D941" s="326" t="s">
        <v>2915</v>
      </c>
      <c r="E941" s="382" t="s">
        <v>2916</v>
      </c>
      <c r="F941" s="10" t="s">
        <v>159</v>
      </c>
      <c r="G941" s="39" t="s">
        <v>420</v>
      </c>
      <c r="H941" s="153" t="s">
        <v>429</v>
      </c>
      <c r="I941" s="153" t="s">
        <v>430</v>
      </c>
      <c r="J941" s="328" t="s">
        <v>44</v>
      </c>
      <c r="K941" s="50" t="s">
        <v>135</v>
      </c>
      <c r="L941" s="23" t="s">
        <v>46</v>
      </c>
      <c r="M941" s="24" t="s">
        <v>47</v>
      </c>
      <c r="N941" s="25" t="s">
        <v>48</v>
      </c>
      <c r="O941" s="26" t="s">
        <v>49</v>
      </c>
      <c r="P941" s="329">
        <f t="shared" si="8"/>
        <v>24</v>
      </c>
      <c r="Q941" s="330">
        <v>37018.0</v>
      </c>
      <c r="R941" s="330">
        <v>45691.0</v>
      </c>
      <c r="S941" s="331" t="str">
        <f t="shared" si="2"/>
        <v>1 ปี 0 เดือน 12 วัน </v>
      </c>
      <c r="T941" s="31">
        <f t="shared" si="7"/>
        <v>59080</v>
      </c>
      <c r="U941" s="32">
        <f t="shared" si="4"/>
        <v>2061</v>
      </c>
      <c r="V941" s="33" t="str">
        <f t="shared" si="5"/>
        <v>24-28</v>
      </c>
      <c r="W941" s="33" t="str">
        <f t="shared" si="6"/>
        <v>Gen Z 🧒</v>
      </c>
      <c r="X941" s="342"/>
      <c r="Y941" s="333"/>
      <c r="Z941" s="333"/>
      <c r="AA941" s="362"/>
      <c r="AB941" s="36" t="b">
        <v>0</v>
      </c>
      <c r="AC941" s="23" t="s">
        <v>140</v>
      </c>
      <c r="AD941" s="339"/>
      <c r="AE941" s="339"/>
      <c r="AF941" s="153" t="s">
        <v>430</v>
      </c>
      <c r="AG941" s="127" t="s">
        <v>426</v>
      </c>
      <c r="AH941" s="153" t="s">
        <v>430</v>
      </c>
      <c r="AI941" s="339"/>
      <c r="AJ941" s="339"/>
      <c r="AK941" s="340"/>
      <c r="AL941" s="340"/>
      <c r="AM941" s="340"/>
      <c r="AN941" s="340"/>
    </row>
    <row r="942" ht="21.75" customHeight="1">
      <c r="A942" s="8">
        <v>970.0</v>
      </c>
      <c r="B942" s="383" t="s">
        <v>52</v>
      </c>
      <c r="C942" s="384" t="s">
        <v>2917</v>
      </c>
      <c r="D942" s="385" t="s">
        <v>2918</v>
      </c>
      <c r="E942" s="386" t="s">
        <v>2919</v>
      </c>
      <c r="F942" s="20" t="s">
        <v>255</v>
      </c>
      <c r="G942" s="39" t="s">
        <v>556</v>
      </c>
      <c r="H942" s="20" t="s">
        <v>573</v>
      </c>
      <c r="I942" s="379" t="s">
        <v>879</v>
      </c>
      <c r="J942" s="328" t="s">
        <v>44</v>
      </c>
      <c r="K942" s="50" t="s">
        <v>135</v>
      </c>
      <c r="L942" s="23" t="s">
        <v>102</v>
      </c>
      <c r="M942" s="40" t="s">
        <v>59</v>
      </c>
      <c r="N942" s="25" t="s">
        <v>48</v>
      </c>
      <c r="O942" s="26" t="s">
        <v>49</v>
      </c>
      <c r="P942" s="329">
        <f t="shared" si="8"/>
        <v>27</v>
      </c>
      <c r="Q942" s="345">
        <v>36051.0</v>
      </c>
      <c r="R942" s="345">
        <v>45691.0</v>
      </c>
      <c r="S942" s="331" t="str">
        <f t="shared" si="2"/>
        <v>1 ปี 0 เดือน 12 วัน </v>
      </c>
      <c r="T942" s="31">
        <f t="shared" si="7"/>
        <v>57984</v>
      </c>
      <c r="U942" s="32">
        <f t="shared" si="4"/>
        <v>2058</v>
      </c>
      <c r="V942" s="33" t="str">
        <f t="shared" si="5"/>
        <v>24-28</v>
      </c>
      <c r="W942" s="33" t="str">
        <f t="shared" si="6"/>
        <v>Gen Z 🧒</v>
      </c>
      <c r="X942" s="342"/>
      <c r="Y942" s="333"/>
      <c r="Z942" s="168" t="s">
        <v>2920</v>
      </c>
      <c r="AA942" s="101">
        <v>47253.0</v>
      </c>
      <c r="AB942" s="102" t="b">
        <v>1</v>
      </c>
      <c r="AC942" s="23" t="s">
        <v>140</v>
      </c>
      <c r="AD942" s="339"/>
      <c r="AE942" s="339"/>
      <c r="AF942" s="127" t="s">
        <v>600</v>
      </c>
      <c r="AG942" s="387" t="s">
        <v>881</v>
      </c>
      <c r="AH942" s="387" t="s">
        <v>881</v>
      </c>
      <c r="AI942" s="339"/>
      <c r="AJ942" s="339"/>
      <c r="AK942" s="340"/>
      <c r="AL942" s="340"/>
      <c r="AM942" s="340"/>
      <c r="AN942" s="340"/>
    </row>
    <row r="943" ht="21.75" customHeight="1">
      <c r="A943" s="8">
        <v>971.0</v>
      </c>
      <c r="B943" s="383" t="s">
        <v>36</v>
      </c>
      <c r="C943" s="294" t="s">
        <v>2921</v>
      </c>
      <c r="D943" s="295" t="s">
        <v>2922</v>
      </c>
      <c r="E943" s="386" t="s">
        <v>2923</v>
      </c>
      <c r="F943" s="20" t="s">
        <v>255</v>
      </c>
      <c r="G943" s="39" t="s">
        <v>556</v>
      </c>
      <c r="H943" s="388" t="s">
        <v>609</v>
      </c>
      <c r="I943" s="379" t="s">
        <v>651</v>
      </c>
      <c r="J943" s="328" t="s">
        <v>44</v>
      </c>
      <c r="K943" s="50" t="s">
        <v>135</v>
      </c>
      <c r="L943" s="23" t="s">
        <v>102</v>
      </c>
      <c r="M943" s="24" t="s">
        <v>47</v>
      </c>
      <c r="N943" s="25" t="s">
        <v>48</v>
      </c>
      <c r="O943" s="26" t="s">
        <v>49</v>
      </c>
      <c r="P943" s="329">
        <f t="shared" si="8"/>
        <v>29</v>
      </c>
      <c r="Q943" s="345">
        <v>35166.0</v>
      </c>
      <c r="R943" s="330">
        <v>45691.0</v>
      </c>
      <c r="S943" s="331" t="str">
        <f t="shared" si="2"/>
        <v>1 ปี 0 เดือน 12 วัน </v>
      </c>
      <c r="T943" s="31">
        <f t="shared" si="7"/>
        <v>57254</v>
      </c>
      <c r="U943" s="32">
        <f t="shared" si="4"/>
        <v>2056</v>
      </c>
      <c r="V943" s="33" t="str">
        <f t="shared" si="5"/>
        <v>29-33</v>
      </c>
      <c r="W943" s="33" t="str">
        <f t="shared" si="6"/>
        <v>Gen Y 👨‍🦱</v>
      </c>
      <c r="X943" s="342"/>
      <c r="Y943" s="333"/>
      <c r="Z943" s="168" t="s">
        <v>2924</v>
      </c>
      <c r="AA943" s="101">
        <v>46189.0</v>
      </c>
      <c r="AB943" s="102" t="b">
        <v>1</v>
      </c>
      <c r="AC943" s="23" t="s">
        <v>140</v>
      </c>
      <c r="AD943" s="339"/>
      <c r="AE943" s="339"/>
      <c r="AF943" s="379" t="s">
        <v>653</v>
      </c>
      <c r="AG943" s="42" t="s">
        <v>562</v>
      </c>
      <c r="AH943" s="42" t="s">
        <v>600</v>
      </c>
      <c r="AI943" s="339"/>
      <c r="AJ943" s="339"/>
      <c r="AK943" s="340"/>
      <c r="AL943" s="340"/>
      <c r="AM943" s="340"/>
      <c r="AN943" s="340"/>
    </row>
    <row r="944" ht="21.75" customHeight="1">
      <c r="A944" s="8">
        <v>972.0</v>
      </c>
      <c r="B944" s="383" t="s">
        <v>36</v>
      </c>
      <c r="C944" s="294" t="s">
        <v>2925</v>
      </c>
      <c r="D944" s="295" t="s">
        <v>2926</v>
      </c>
      <c r="E944" s="386" t="s">
        <v>2927</v>
      </c>
      <c r="F944" s="20" t="s">
        <v>255</v>
      </c>
      <c r="G944" s="39" t="s">
        <v>556</v>
      </c>
      <c r="H944" s="106" t="s">
        <v>609</v>
      </c>
      <c r="I944" s="106" t="s">
        <v>610</v>
      </c>
      <c r="J944" s="328" t="s">
        <v>44</v>
      </c>
      <c r="K944" s="50" t="s">
        <v>135</v>
      </c>
      <c r="L944" s="23" t="s">
        <v>102</v>
      </c>
      <c r="M944" s="24" t="s">
        <v>47</v>
      </c>
      <c r="N944" s="25" t="s">
        <v>48</v>
      </c>
      <c r="O944" s="26" t="s">
        <v>49</v>
      </c>
      <c r="P944" s="329">
        <f t="shared" si="8"/>
        <v>28</v>
      </c>
      <c r="Q944" s="345">
        <v>35754.0</v>
      </c>
      <c r="R944" s="330">
        <v>45691.0</v>
      </c>
      <c r="S944" s="331" t="str">
        <f t="shared" si="2"/>
        <v>1 ปี 0 เดือน 12 วัน </v>
      </c>
      <c r="T944" s="31">
        <f t="shared" si="7"/>
        <v>57984</v>
      </c>
      <c r="U944" s="32">
        <f t="shared" si="4"/>
        <v>2058</v>
      </c>
      <c r="V944" s="33" t="str">
        <f t="shared" si="5"/>
        <v>24-28</v>
      </c>
      <c r="W944" s="33" t="str">
        <f t="shared" si="6"/>
        <v>Gen Z 🧒</v>
      </c>
      <c r="X944" s="342"/>
      <c r="Y944" s="333"/>
      <c r="Z944" s="168" t="s">
        <v>2928</v>
      </c>
      <c r="AA944" s="101">
        <v>46524.0</v>
      </c>
      <c r="AB944" s="102" t="b">
        <v>1</v>
      </c>
      <c r="AC944" s="23" t="s">
        <v>140</v>
      </c>
      <c r="AD944" s="339"/>
      <c r="AE944" s="339"/>
      <c r="AF944" s="127" t="s">
        <v>600</v>
      </c>
      <c r="AG944" s="42" t="s">
        <v>562</v>
      </c>
      <c r="AH944" s="42" t="s">
        <v>600</v>
      </c>
      <c r="AI944" s="339"/>
      <c r="AJ944" s="339"/>
      <c r="AK944" s="340"/>
      <c r="AL944" s="340"/>
      <c r="AM944" s="340"/>
      <c r="AN944" s="340"/>
    </row>
    <row r="945" ht="21.75" customHeight="1">
      <c r="A945" s="8">
        <v>973.0</v>
      </c>
      <c r="B945" s="383" t="s">
        <v>52</v>
      </c>
      <c r="C945" s="294" t="s">
        <v>2815</v>
      </c>
      <c r="D945" s="295" t="s">
        <v>2929</v>
      </c>
      <c r="E945" s="386" t="s">
        <v>2930</v>
      </c>
      <c r="F945" s="20" t="s">
        <v>255</v>
      </c>
      <c r="G945" s="39" t="s">
        <v>556</v>
      </c>
      <c r="H945" s="106" t="s">
        <v>609</v>
      </c>
      <c r="I945" s="106" t="s">
        <v>610</v>
      </c>
      <c r="J945" s="328" t="s">
        <v>44</v>
      </c>
      <c r="K945" s="50" t="s">
        <v>135</v>
      </c>
      <c r="L945" s="23" t="s">
        <v>102</v>
      </c>
      <c r="M945" s="40" t="s">
        <v>59</v>
      </c>
      <c r="N945" s="25" t="s">
        <v>48</v>
      </c>
      <c r="O945" s="26" t="s">
        <v>49</v>
      </c>
      <c r="P945" s="329">
        <f t="shared" si="8"/>
        <v>28</v>
      </c>
      <c r="Q945" s="345">
        <v>35757.0</v>
      </c>
      <c r="R945" s="345">
        <v>45691.0</v>
      </c>
      <c r="S945" s="331" t="str">
        <f t="shared" si="2"/>
        <v>1 ปี 0 เดือน 12 วัน </v>
      </c>
      <c r="T945" s="31">
        <f t="shared" si="7"/>
        <v>57984</v>
      </c>
      <c r="U945" s="32">
        <f t="shared" si="4"/>
        <v>2058</v>
      </c>
      <c r="V945" s="33" t="str">
        <f t="shared" si="5"/>
        <v>24-28</v>
      </c>
      <c r="W945" s="33" t="str">
        <f t="shared" si="6"/>
        <v>Gen Z 🧒</v>
      </c>
      <c r="X945" s="342"/>
      <c r="Y945" s="333"/>
      <c r="Z945" s="168" t="s">
        <v>2931</v>
      </c>
      <c r="AA945" s="101">
        <v>46525.0</v>
      </c>
      <c r="AB945" s="102" t="b">
        <v>1</v>
      </c>
      <c r="AC945" s="23" t="s">
        <v>140</v>
      </c>
      <c r="AD945" s="339"/>
      <c r="AE945" s="339"/>
      <c r="AF945" s="127" t="s">
        <v>600</v>
      </c>
      <c r="AG945" s="42" t="s">
        <v>562</v>
      </c>
      <c r="AH945" s="23" t="s">
        <v>1103</v>
      </c>
      <c r="AI945" s="339"/>
      <c r="AJ945" s="339"/>
      <c r="AK945" s="340"/>
      <c r="AL945" s="340"/>
      <c r="AM945" s="340"/>
      <c r="AN945" s="340"/>
    </row>
    <row r="946" ht="21.75" customHeight="1">
      <c r="A946" s="8">
        <v>974.0</v>
      </c>
      <c r="B946" s="383" t="s">
        <v>52</v>
      </c>
      <c r="C946" s="294" t="s">
        <v>2624</v>
      </c>
      <c r="D946" s="295" t="s">
        <v>2932</v>
      </c>
      <c r="E946" s="386" t="s">
        <v>2933</v>
      </c>
      <c r="F946" s="20" t="s">
        <v>255</v>
      </c>
      <c r="G946" s="39" t="s">
        <v>556</v>
      </c>
      <c r="H946" s="388" t="s">
        <v>609</v>
      </c>
      <c r="I946" s="379" t="s">
        <v>651</v>
      </c>
      <c r="J946" s="328" t="s">
        <v>44</v>
      </c>
      <c r="K946" s="50" t="s">
        <v>135</v>
      </c>
      <c r="L946" s="23" t="s">
        <v>102</v>
      </c>
      <c r="M946" s="40" t="s">
        <v>59</v>
      </c>
      <c r="N946" s="25" t="s">
        <v>48</v>
      </c>
      <c r="O946" s="26" t="s">
        <v>49</v>
      </c>
      <c r="P946" s="329">
        <f t="shared" si="8"/>
        <v>29</v>
      </c>
      <c r="Q946" s="345">
        <v>35381.0</v>
      </c>
      <c r="R946" s="330">
        <v>45691.0</v>
      </c>
      <c r="S946" s="331" t="str">
        <f t="shared" si="2"/>
        <v>1 ปี 0 เดือน 12 วัน </v>
      </c>
      <c r="T946" s="31">
        <f t="shared" si="7"/>
        <v>57619</v>
      </c>
      <c r="U946" s="32">
        <f t="shared" si="4"/>
        <v>2057</v>
      </c>
      <c r="V946" s="33" t="str">
        <f t="shared" si="5"/>
        <v>29-33</v>
      </c>
      <c r="W946" s="33" t="str">
        <f t="shared" si="6"/>
        <v>Gen Y 👨‍🦱</v>
      </c>
      <c r="X946" s="342"/>
      <c r="Y946" s="333"/>
      <c r="Z946" s="168" t="s">
        <v>2934</v>
      </c>
      <c r="AA946" s="101">
        <v>46525.0</v>
      </c>
      <c r="AB946" s="102" t="b">
        <v>1</v>
      </c>
      <c r="AC946" s="23" t="s">
        <v>140</v>
      </c>
      <c r="AD946" s="339"/>
      <c r="AE946" s="339"/>
      <c r="AF946" s="379" t="s">
        <v>653</v>
      </c>
      <c r="AG946" s="42" t="s">
        <v>562</v>
      </c>
      <c r="AH946" s="42" t="s">
        <v>600</v>
      </c>
      <c r="AI946" s="339"/>
      <c r="AJ946" s="339"/>
      <c r="AK946" s="340"/>
      <c r="AL946" s="340"/>
      <c r="AM946" s="340"/>
      <c r="AN946" s="340"/>
    </row>
    <row r="947" ht="21.75" customHeight="1">
      <c r="A947" s="8">
        <v>975.0</v>
      </c>
      <c r="B947" s="383" t="s">
        <v>36</v>
      </c>
      <c r="C947" s="294" t="s">
        <v>2935</v>
      </c>
      <c r="D947" s="295" t="s">
        <v>2936</v>
      </c>
      <c r="E947" s="386" t="s">
        <v>2937</v>
      </c>
      <c r="F947" s="20" t="s">
        <v>255</v>
      </c>
      <c r="G947" s="39" t="s">
        <v>556</v>
      </c>
      <c r="H947" s="20" t="s">
        <v>573</v>
      </c>
      <c r="I947" s="379" t="s">
        <v>879</v>
      </c>
      <c r="J947" s="328" t="s">
        <v>44</v>
      </c>
      <c r="K947" s="50" t="s">
        <v>135</v>
      </c>
      <c r="L947" s="23" t="s">
        <v>102</v>
      </c>
      <c r="M947" s="24" t="s">
        <v>47</v>
      </c>
      <c r="N947" s="25" t="s">
        <v>48</v>
      </c>
      <c r="O947" s="26" t="s">
        <v>49</v>
      </c>
      <c r="P947" s="329">
        <f t="shared" si="8"/>
        <v>32</v>
      </c>
      <c r="Q947" s="345">
        <v>34379.0</v>
      </c>
      <c r="R947" s="345">
        <v>45691.0</v>
      </c>
      <c r="S947" s="331" t="str">
        <f t="shared" si="2"/>
        <v>1 ปี 0 เดือน 12 วัน </v>
      </c>
      <c r="T947" s="31">
        <f t="shared" si="7"/>
        <v>56523</v>
      </c>
      <c r="U947" s="32">
        <f t="shared" si="4"/>
        <v>2054</v>
      </c>
      <c r="V947" s="33" t="str">
        <f t="shared" si="5"/>
        <v>29-33</v>
      </c>
      <c r="W947" s="33" t="str">
        <f t="shared" si="6"/>
        <v>Gen Y 👨‍🦱</v>
      </c>
      <c r="X947" s="342"/>
      <c r="Y947" s="333"/>
      <c r="Z947" s="168" t="s">
        <v>2934</v>
      </c>
      <c r="AA947" s="101">
        <v>46525.0</v>
      </c>
      <c r="AB947" s="36" t="b">
        <v>0</v>
      </c>
      <c r="AC947" s="23" t="s">
        <v>140</v>
      </c>
      <c r="AD947" s="339"/>
      <c r="AE947" s="339"/>
      <c r="AF947" s="127" t="s">
        <v>600</v>
      </c>
      <c r="AG947" s="387" t="s">
        <v>881</v>
      </c>
      <c r="AH947" s="387" t="s">
        <v>881</v>
      </c>
      <c r="AI947" s="339"/>
      <c r="AJ947" s="339"/>
      <c r="AK947" s="340"/>
      <c r="AL947" s="340"/>
      <c r="AM947" s="340"/>
      <c r="AN947" s="340"/>
    </row>
    <row r="948" ht="21.75" customHeight="1">
      <c r="A948" s="8">
        <v>976.0</v>
      </c>
      <c r="B948" s="383" t="s">
        <v>52</v>
      </c>
      <c r="C948" s="294" t="s">
        <v>2938</v>
      </c>
      <c r="D948" s="295" t="s">
        <v>2939</v>
      </c>
      <c r="E948" s="386" t="s">
        <v>2940</v>
      </c>
      <c r="F948" s="10" t="s">
        <v>159</v>
      </c>
      <c r="G948" s="39" t="s">
        <v>556</v>
      </c>
      <c r="H948" s="153" t="s">
        <v>1020</v>
      </c>
      <c r="I948" s="106" t="s">
        <v>1021</v>
      </c>
      <c r="J948" s="328" t="s">
        <v>44</v>
      </c>
      <c r="K948" s="50" t="s">
        <v>135</v>
      </c>
      <c r="L948" s="23" t="s">
        <v>46</v>
      </c>
      <c r="M948" s="40" t="s">
        <v>59</v>
      </c>
      <c r="N948" s="25" t="s">
        <v>48</v>
      </c>
      <c r="O948" s="26" t="s">
        <v>49</v>
      </c>
      <c r="P948" s="329">
        <f t="shared" si="8"/>
        <v>30</v>
      </c>
      <c r="Q948" s="345">
        <v>34869.0</v>
      </c>
      <c r="R948" s="330">
        <v>45691.0</v>
      </c>
      <c r="S948" s="331" t="str">
        <f t="shared" si="2"/>
        <v>1 ปี 0 เดือน 12 วัน </v>
      </c>
      <c r="T948" s="31">
        <f t="shared" si="7"/>
        <v>56888</v>
      </c>
      <c r="U948" s="32">
        <f t="shared" si="4"/>
        <v>2055</v>
      </c>
      <c r="V948" s="33" t="str">
        <f t="shared" si="5"/>
        <v>29-33</v>
      </c>
      <c r="W948" s="33" t="str">
        <f t="shared" si="6"/>
        <v>Gen Y 👨‍🦱</v>
      </c>
      <c r="X948" s="342"/>
      <c r="Y948" s="333"/>
      <c r="Z948" s="333"/>
      <c r="AA948" s="362"/>
      <c r="AB948" s="36" t="b">
        <v>0</v>
      </c>
      <c r="AC948" s="23" t="s">
        <v>140</v>
      </c>
      <c r="AD948" s="339"/>
      <c r="AE948" s="339"/>
      <c r="AF948" s="379" t="s">
        <v>962</v>
      </c>
      <c r="AG948" s="42" t="s">
        <v>562</v>
      </c>
      <c r="AH948" s="379" t="s">
        <v>962</v>
      </c>
      <c r="AI948" s="339"/>
      <c r="AJ948" s="339"/>
      <c r="AK948" s="340"/>
      <c r="AL948" s="340"/>
      <c r="AM948" s="340"/>
      <c r="AN948" s="340"/>
    </row>
    <row r="949" ht="21.75" customHeight="1">
      <c r="A949" s="8">
        <v>977.0</v>
      </c>
      <c r="B949" s="324" t="s">
        <v>52</v>
      </c>
      <c r="C949" s="325" t="s">
        <v>2941</v>
      </c>
      <c r="D949" s="326" t="s">
        <v>2942</v>
      </c>
      <c r="E949" s="382" t="s">
        <v>2943</v>
      </c>
      <c r="F949" s="10" t="s">
        <v>159</v>
      </c>
      <c r="G949" s="39" t="s">
        <v>556</v>
      </c>
      <c r="H949" s="153" t="s">
        <v>593</v>
      </c>
      <c r="I949" s="106" t="s">
        <v>922</v>
      </c>
      <c r="J949" s="328" t="s">
        <v>44</v>
      </c>
      <c r="K949" s="50" t="s">
        <v>135</v>
      </c>
      <c r="L949" s="23" t="s">
        <v>46</v>
      </c>
      <c r="M949" s="40" t="s">
        <v>59</v>
      </c>
      <c r="N949" s="25" t="s">
        <v>48</v>
      </c>
      <c r="O949" s="26" t="s">
        <v>49</v>
      </c>
      <c r="P949" s="329">
        <f t="shared" si="8"/>
        <v>28</v>
      </c>
      <c r="Q949" s="330">
        <v>35631.0</v>
      </c>
      <c r="R949" s="345">
        <v>45691.0</v>
      </c>
      <c r="S949" s="331" t="str">
        <f t="shared" si="2"/>
        <v>1 ปี 0 เดือน 12 วัน </v>
      </c>
      <c r="T949" s="31">
        <f t="shared" si="7"/>
        <v>57619</v>
      </c>
      <c r="U949" s="32">
        <f t="shared" si="4"/>
        <v>2057</v>
      </c>
      <c r="V949" s="33" t="str">
        <f t="shared" si="5"/>
        <v>24-28</v>
      </c>
      <c r="W949" s="33" t="str">
        <f t="shared" si="6"/>
        <v>Gen Z 🧒</v>
      </c>
      <c r="X949" s="332"/>
      <c r="Y949" s="336"/>
      <c r="Z949" s="333"/>
      <c r="AA949" s="357"/>
      <c r="AB949" s="36" t="b">
        <v>0</v>
      </c>
      <c r="AC949" s="23" t="s">
        <v>140</v>
      </c>
      <c r="AD949" s="339"/>
      <c r="AE949" s="339"/>
      <c r="AF949" s="106" t="s">
        <v>2944</v>
      </c>
      <c r="AG949" s="42" t="s">
        <v>562</v>
      </c>
      <c r="AH949" s="106" t="s">
        <v>2944</v>
      </c>
      <c r="AI949" s="339"/>
      <c r="AJ949" s="339"/>
      <c r="AK949" s="340"/>
      <c r="AL949" s="340"/>
      <c r="AM949" s="340"/>
      <c r="AN949" s="340"/>
    </row>
    <row r="950" ht="21.75" customHeight="1">
      <c r="A950" s="8">
        <v>978.0</v>
      </c>
      <c r="B950" s="324" t="s">
        <v>52</v>
      </c>
      <c r="C950" s="325" t="s">
        <v>2945</v>
      </c>
      <c r="D950" s="326" t="s">
        <v>2946</v>
      </c>
      <c r="E950" s="382" t="s">
        <v>2947</v>
      </c>
      <c r="F950" s="10" t="s">
        <v>159</v>
      </c>
      <c r="G950" s="39" t="s">
        <v>556</v>
      </c>
      <c r="H950" s="20" t="s">
        <v>573</v>
      </c>
      <c r="I950" s="153" t="s">
        <v>582</v>
      </c>
      <c r="J950" s="328" t="s">
        <v>44</v>
      </c>
      <c r="K950" s="50" t="s">
        <v>135</v>
      </c>
      <c r="L950" s="23" t="s">
        <v>46</v>
      </c>
      <c r="M950" s="40" t="s">
        <v>59</v>
      </c>
      <c r="N950" s="25" t="s">
        <v>48</v>
      </c>
      <c r="O950" s="26" t="s">
        <v>49</v>
      </c>
      <c r="P950" s="329">
        <f t="shared" si="8"/>
        <v>29</v>
      </c>
      <c r="Q950" s="330">
        <v>35126.0</v>
      </c>
      <c r="R950" s="345">
        <v>45691.0</v>
      </c>
      <c r="S950" s="331" t="str">
        <f t="shared" si="2"/>
        <v>1 ปี 0 เดือน 12 วัน </v>
      </c>
      <c r="T950" s="31">
        <f t="shared" si="7"/>
        <v>57254</v>
      </c>
      <c r="U950" s="32">
        <f t="shared" si="4"/>
        <v>2056</v>
      </c>
      <c r="V950" s="33" t="str">
        <f t="shared" si="5"/>
        <v>29-33</v>
      </c>
      <c r="W950" s="33" t="str">
        <f t="shared" si="6"/>
        <v>Gen Y 👨‍🦱</v>
      </c>
      <c r="X950" s="332"/>
      <c r="Y950" s="336"/>
      <c r="Z950" s="333"/>
      <c r="AA950" s="357"/>
      <c r="AB950" s="36" t="b">
        <v>0</v>
      </c>
      <c r="AC950" s="23" t="s">
        <v>140</v>
      </c>
      <c r="AD950" s="339"/>
      <c r="AE950" s="339"/>
      <c r="AF950" s="153" t="s">
        <v>585</v>
      </c>
      <c r="AG950" s="42" t="s">
        <v>562</v>
      </c>
      <c r="AH950" s="153" t="s">
        <v>585</v>
      </c>
      <c r="AI950" s="339"/>
      <c r="AJ950" s="339"/>
      <c r="AK950" s="340"/>
      <c r="AL950" s="340"/>
      <c r="AM950" s="340"/>
      <c r="AN950" s="340"/>
    </row>
    <row r="951" ht="21.75" customHeight="1">
      <c r="A951" s="8">
        <v>979.0</v>
      </c>
      <c r="B951" s="324" t="s">
        <v>52</v>
      </c>
      <c r="C951" s="325" t="s">
        <v>1127</v>
      </c>
      <c r="D951" s="326" t="s">
        <v>2948</v>
      </c>
      <c r="E951" s="382" t="s">
        <v>2949</v>
      </c>
      <c r="F951" s="10" t="s">
        <v>159</v>
      </c>
      <c r="G951" s="39" t="s">
        <v>556</v>
      </c>
      <c r="H951" s="153" t="s">
        <v>557</v>
      </c>
      <c r="I951" s="106" t="s">
        <v>833</v>
      </c>
      <c r="J951" s="328" t="s">
        <v>44</v>
      </c>
      <c r="K951" s="50" t="s">
        <v>135</v>
      </c>
      <c r="L951" s="23" t="s">
        <v>46</v>
      </c>
      <c r="M951" s="40" t="s">
        <v>59</v>
      </c>
      <c r="N951" s="25" t="s">
        <v>48</v>
      </c>
      <c r="O951" s="26" t="s">
        <v>49</v>
      </c>
      <c r="P951" s="329">
        <f t="shared" si="8"/>
        <v>29</v>
      </c>
      <c r="Q951" s="330">
        <v>35324.0</v>
      </c>
      <c r="R951" s="330">
        <v>45691.0</v>
      </c>
      <c r="S951" s="331" t="str">
        <f t="shared" si="2"/>
        <v>1 ปี 0 เดือน 12 วัน </v>
      </c>
      <c r="T951" s="31">
        <f t="shared" si="7"/>
        <v>57254</v>
      </c>
      <c r="U951" s="32">
        <f t="shared" si="4"/>
        <v>2056</v>
      </c>
      <c r="V951" s="33" t="str">
        <f t="shared" si="5"/>
        <v>29-33</v>
      </c>
      <c r="W951" s="33" t="str">
        <f t="shared" si="6"/>
        <v>Gen Y 👨‍🦱</v>
      </c>
      <c r="X951" s="332"/>
      <c r="Y951" s="336"/>
      <c r="Z951" s="333"/>
      <c r="AA951" s="357"/>
      <c r="AB951" s="36" t="b">
        <v>0</v>
      </c>
      <c r="AC951" s="23" t="s">
        <v>140</v>
      </c>
      <c r="AD951" s="339"/>
      <c r="AE951" s="339"/>
      <c r="AF951" s="106" t="s">
        <v>834</v>
      </c>
      <c r="AG951" s="42" t="s">
        <v>562</v>
      </c>
      <c r="AH951" s="106" t="s">
        <v>834</v>
      </c>
      <c r="AI951" s="339"/>
      <c r="AJ951" s="339"/>
      <c r="AK951" s="340"/>
      <c r="AL951" s="340"/>
      <c r="AM951" s="340"/>
      <c r="AN951" s="340"/>
    </row>
    <row r="952" ht="21.75" customHeight="1">
      <c r="A952" s="8">
        <v>981.0</v>
      </c>
      <c r="B952" s="383" t="s">
        <v>52</v>
      </c>
      <c r="C952" s="325" t="s">
        <v>1907</v>
      </c>
      <c r="D952" s="326" t="s">
        <v>2950</v>
      </c>
      <c r="E952" s="386" t="s">
        <v>2951</v>
      </c>
      <c r="F952" s="20" t="s">
        <v>170</v>
      </c>
      <c r="G952" s="39" t="s">
        <v>1694</v>
      </c>
      <c r="H952" s="153" t="s">
        <v>1695</v>
      </c>
      <c r="I952" s="338"/>
      <c r="J952" s="328" t="s">
        <v>268</v>
      </c>
      <c r="K952" s="311" t="s">
        <v>2614</v>
      </c>
      <c r="L952" s="23" t="s">
        <v>172</v>
      </c>
      <c r="M952" s="40" t="s">
        <v>59</v>
      </c>
      <c r="N952" s="329" t="s">
        <v>190</v>
      </c>
      <c r="O952" s="26" t="s">
        <v>174</v>
      </c>
      <c r="P952" s="329"/>
      <c r="Q952" s="336"/>
      <c r="R952" s="345">
        <v>44896.0</v>
      </c>
      <c r="S952" s="331" t="str">
        <f t="shared" si="2"/>
        <v>3 ปี 2 เดือน 14 วัน </v>
      </c>
      <c r="T952" s="31">
        <f t="shared" si="7"/>
        <v>22190</v>
      </c>
      <c r="U952" s="32">
        <f t="shared" si="4"/>
        <v>1960</v>
      </c>
      <c r="V952" s="33" t="b">
        <f t="shared" si="5"/>
        <v>0</v>
      </c>
      <c r="W952" s="33" t="str">
        <f t="shared" si="6"/>
        <v>Boomer 👵</v>
      </c>
      <c r="X952" s="342"/>
      <c r="Y952" s="333"/>
      <c r="Z952" s="333"/>
      <c r="AA952" s="362"/>
      <c r="AB952" s="41" t="b">
        <v>0</v>
      </c>
      <c r="AC952" s="23" t="s">
        <v>175</v>
      </c>
      <c r="AD952" s="339"/>
      <c r="AE952" s="339"/>
      <c r="AF952" s="339"/>
      <c r="AG952" s="339"/>
      <c r="AH952" s="339"/>
      <c r="AI952" s="339"/>
      <c r="AJ952" s="339"/>
      <c r="AK952" s="340"/>
      <c r="AL952" s="340"/>
      <c r="AM952" s="340"/>
      <c r="AN952" s="340"/>
    </row>
    <row r="953" ht="21.75" customHeight="1">
      <c r="A953" s="8">
        <v>983.0</v>
      </c>
      <c r="B953" s="324" t="s">
        <v>52</v>
      </c>
      <c r="C953" s="294" t="s">
        <v>2952</v>
      </c>
      <c r="D953" s="295" t="s">
        <v>2953</v>
      </c>
      <c r="E953" s="386" t="s">
        <v>2954</v>
      </c>
      <c r="F953" s="10" t="s">
        <v>159</v>
      </c>
      <c r="G953" s="39" t="s">
        <v>556</v>
      </c>
      <c r="H953" s="389" t="s">
        <v>698</v>
      </c>
      <c r="I953" s="379" t="s">
        <v>737</v>
      </c>
      <c r="J953" s="328" t="s">
        <v>44</v>
      </c>
      <c r="K953" s="311" t="s">
        <v>2614</v>
      </c>
      <c r="L953" s="23" t="s">
        <v>46</v>
      </c>
      <c r="M953" s="40" t="s">
        <v>59</v>
      </c>
      <c r="N953" s="25" t="s">
        <v>48</v>
      </c>
      <c r="O953" s="26" t="s">
        <v>49</v>
      </c>
      <c r="P953" s="329">
        <f t="shared" ref="P953:P1121" si="9">DATEDIF(Q953,TODAY(),"Y")</f>
        <v>24</v>
      </c>
      <c r="Q953" s="345">
        <v>37087.0</v>
      </c>
      <c r="R953" s="345">
        <v>45705.0</v>
      </c>
      <c r="S953" s="330" t="str">
        <f t="shared" si="2"/>
        <v>0 ปี 11 เดือน 29 วัน </v>
      </c>
      <c r="T953" s="31">
        <f t="shared" si="7"/>
        <v>59080</v>
      </c>
      <c r="U953" s="32">
        <f t="shared" si="4"/>
        <v>2061</v>
      </c>
      <c r="V953" s="33" t="str">
        <f t="shared" si="5"/>
        <v>24-28</v>
      </c>
      <c r="W953" s="33" t="str">
        <f t="shared" si="6"/>
        <v>Gen Z 🧒</v>
      </c>
      <c r="X953" s="339"/>
      <c r="Y953" s="107"/>
      <c r="Z953" s="107"/>
      <c r="AA953" s="107"/>
      <c r="AB953" s="41" t="b">
        <v>0</v>
      </c>
      <c r="AC953" s="23" t="s">
        <v>175</v>
      </c>
      <c r="AD953" s="339"/>
      <c r="AE953" s="339"/>
      <c r="AF953" s="379" t="s">
        <v>962</v>
      </c>
      <c r="AG953" s="42" t="s">
        <v>562</v>
      </c>
      <c r="AH953" s="379" t="s">
        <v>962</v>
      </c>
      <c r="AI953" s="339"/>
      <c r="AJ953" s="339"/>
      <c r="AK953" s="340"/>
      <c r="AL953" s="340"/>
      <c r="AM953" s="340"/>
      <c r="AN953" s="340"/>
    </row>
    <row r="954" ht="21.75" customHeight="1">
      <c r="A954" s="8">
        <v>984.0</v>
      </c>
      <c r="B954" s="324" t="s">
        <v>52</v>
      </c>
      <c r="C954" s="294" t="s">
        <v>2955</v>
      </c>
      <c r="D954" s="295" t="s">
        <v>2956</v>
      </c>
      <c r="E954" s="386" t="s">
        <v>2957</v>
      </c>
      <c r="F954" s="10" t="s">
        <v>159</v>
      </c>
      <c r="G954" s="39" t="s">
        <v>556</v>
      </c>
      <c r="H954" s="389" t="s">
        <v>698</v>
      </c>
      <c r="I954" s="379" t="s">
        <v>737</v>
      </c>
      <c r="J954" s="328" t="s">
        <v>44</v>
      </c>
      <c r="K954" s="311" t="s">
        <v>2614</v>
      </c>
      <c r="L954" s="23" t="s">
        <v>46</v>
      </c>
      <c r="M954" s="40" t="s">
        <v>59</v>
      </c>
      <c r="N954" s="25" t="s">
        <v>48</v>
      </c>
      <c r="O954" s="26" t="s">
        <v>49</v>
      </c>
      <c r="P954" s="329">
        <f t="shared" si="9"/>
        <v>25</v>
      </c>
      <c r="Q954" s="345">
        <v>36883.0</v>
      </c>
      <c r="R954" s="345">
        <v>45719.0</v>
      </c>
      <c r="S954" s="330" t="str">
        <f t="shared" si="2"/>
        <v>0 ปี 11 เดือน 12 วัน </v>
      </c>
      <c r="T954" s="31">
        <f t="shared" si="7"/>
        <v>59080</v>
      </c>
      <c r="U954" s="32">
        <f t="shared" si="4"/>
        <v>2061</v>
      </c>
      <c r="V954" s="33" t="str">
        <f t="shared" si="5"/>
        <v>24-28</v>
      </c>
      <c r="W954" s="33" t="str">
        <f t="shared" si="6"/>
        <v>Gen Z 🧒</v>
      </c>
      <c r="X954" s="339"/>
      <c r="Y954" s="107"/>
      <c r="Z954" s="107"/>
      <c r="AA954" s="107"/>
      <c r="AB954" s="41" t="b">
        <v>0</v>
      </c>
      <c r="AC954" s="23" t="s">
        <v>175</v>
      </c>
      <c r="AD954" s="339"/>
      <c r="AE954" s="339"/>
      <c r="AF954" s="379" t="s">
        <v>962</v>
      </c>
      <c r="AG954" s="42" t="s">
        <v>562</v>
      </c>
      <c r="AH954" s="379" t="s">
        <v>962</v>
      </c>
      <c r="AI954" s="339"/>
      <c r="AJ954" s="339"/>
      <c r="AK954" s="340"/>
      <c r="AL954" s="340"/>
      <c r="AM954" s="340"/>
      <c r="AN954" s="340"/>
    </row>
    <row r="955" ht="21.75" customHeight="1">
      <c r="A955" s="8">
        <v>985.0</v>
      </c>
      <c r="B955" s="329" t="s">
        <v>52</v>
      </c>
      <c r="C955" s="390" t="s">
        <v>2958</v>
      </c>
      <c r="D955" s="390" t="s">
        <v>2959</v>
      </c>
      <c r="E955" s="40">
        <v>442.0</v>
      </c>
      <c r="F955" s="20" t="s">
        <v>170</v>
      </c>
      <c r="G955" s="39" t="s">
        <v>556</v>
      </c>
      <c r="H955" s="379" t="s">
        <v>709</v>
      </c>
      <c r="I955" s="379" t="s">
        <v>1207</v>
      </c>
      <c r="J955" s="328" t="s">
        <v>44</v>
      </c>
      <c r="K955" s="311" t="s">
        <v>2614</v>
      </c>
      <c r="L955" s="23" t="s">
        <v>172</v>
      </c>
      <c r="M955" s="40" t="s">
        <v>59</v>
      </c>
      <c r="N955" s="350" t="s">
        <v>311</v>
      </c>
      <c r="O955" s="26" t="s">
        <v>174</v>
      </c>
      <c r="P955" s="350">
        <f t="shared" si="9"/>
        <v>23</v>
      </c>
      <c r="Q955" s="351">
        <v>37524.0</v>
      </c>
      <c r="R955" s="345">
        <v>45705.0</v>
      </c>
      <c r="S955" s="330" t="str">
        <f t="shared" si="2"/>
        <v>0 ปี 11 เดือน 29 วัน </v>
      </c>
      <c r="T955" s="31">
        <f t="shared" si="7"/>
        <v>59445</v>
      </c>
      <c r="U955" s="32">
        <f t="shared" si="4"/>
        <v>2062</v>
      </c>
      <c r="V955" s="33" t="str">
        <f t="shared" si="5"/>
        <v>18-23</v>
      </c>
      <c r="W955" s="33" t="str">
        <f t="shared" si="6"/>
        <v>Gen Z 🧒</v>
      </c>
      <c r="X955" s="339"/>
      <c r="Y955" s="107"/>
      <c r="Z955" s="107"/>
      <c r="AA955" s="107"/>
      <c r="AB955" s="41" t="b">
        <v>0</v>
      </c>
      <c r="AC955" s="23" t="s">
        <v>175</v>
      </c>
      <c r="AD955" s="356"/>
      <c r="AE955" s="356"/>
      <c r="AF955" s="356"/>
      <c r="AG955" s="356"/>
      <c r="AH955" s="356"/>
      <c r="AI955" s="356"/>
      <c r="AJ955" s="356"/>
      <c r="AK955" s="391"/>
      <c r="AL955" s="391"/>
      <c r="AM955" s="391"/>
      <c r="AN955" s="391"/>
    </row>
    <row r="956" ht="21.75" customHeight="1">
      <c r="A956" s="8">
        <v>986.0</v>
      </c>
      <c r="B956" s="40" t="s">
        <v>36</v>
      </c>
      <c r="C956" s="390" t="s">
        <v>2960</v>
      </c>
      <c r="D956" s="390" t="s">
        <v>2961</v>
      </c>
      <c r="E956" s="40">
        <v>443.0</v>
      </c>
      <c r="F956" s="39" t="s">
        <v>56</v>
      </c>
      <c r="G956" s="39" t="s">
        <v>556</v>
      </c>
      <c r="H956" s="106" t="s">
        <v>709</v>
      </c>
      <c r="I956" s="106" t="s">
        <v>716</v>
      </c>
      <c r="J956" s="328" t="s">
        <v>44</v>
      </c>
      <c r="K956" s="311" t="s">
        <v>2614</v>
      </c>
      <c r="L956" s="23" t="s">
        <v>46</v>
      </c>
      <c r="M956" s="24" t="s">
        <v>47</v>
      </c>
      <c r="N956" s="25" t="s">
        <v>48</v>
      </c>
      <c r="O956" s="26" t="s">
        <v>49</v>
      </c>
      <c r="P956" s="350">
        <f t="shared" si="9"/>
        <v>25</v>
      </c>
      <c r="Q956" s="351">
        <v>36725.0</v>
      </c>
      <c r="R956" s="345">
        <v>45705.0</v>
      </c>
      <c r="S956" s="330" t="str">
        <f t="shared" si="2"/>
        <v>0 ปี 11 เดือน 29 วัน </v>
      </c>
      <c r="T956" s="31">
        <f t="shared" si="7"/>
        <v>58715</v>
      </c>
      <c r="U956" s="32">
        <f t="shared" si="4"/>
        <v>2060</v>
      </c>
      <c r="V956" s="33" t="str">
        <f t="shared" si="5"/>
        <v>24-28</v>
      </c>
      <c r="W956" s="33" t="str">
        <f t="shared" si="6"/>
        <v>Gen Z 🧒</v>
      </c>
      <c r="X956" s="356"/>
      <c r="Y956" s="392"/>
      <c r="Z956" s="392"/>
      <c r="AA956" s="392"/>
      <c r="AB956" s="41" t="b">
        <v>0</v>
      </c>
      <c r="AC956" s="23" t="s">
        <v>175</v>
      </c>
      <c r="AD956" s="356"/>
      <c r="AE956" s="356"/>
      <c r="AF956" s="356"/>
      <c r="AG956" s="356"/>
      <c r="AH956" s="356"/>
      <c r="AI956" s="356"/>
      <c r="AJ956" s="356"/>
      <c r="AK956" s="391"/>
      <c r="AL956" s="391"/>
      <c r="AM956" s="391"/>
      <c r="AN956" s="391"/>
    </row>
    <row r="957" ht="21.75" customHeight="1">
      <c r="A957" s="8">
        <v>987.0</v>
      </c>
      <c r="B957" s="40" t="s">
        <v>36</v>
      </c>
      <c r="C957" s="89" t="s">
        <v>2962</v>
      </c>
      <c r="D957" s="89" t="s">
        <v>2963</v>
      </c>
      <c r="E957" s="40">
        <v>3050.0</v>
      </c>
      <c r="F957" s="20" t="s">
        <v>255</v>
      </c>
      <c r="G957" s="234" t="s">
        <v>1525</v>
      </c>
      <c r="H957" s="89" t="s">
        <v>2964</v>
      </c>
      <c r="I957" s="89" t="s">
        <v>748</v>
      </c>
      <c r="J957" s="328" t="s">
        <v>268</v>
      </c>
      <c r="K957" s="50" t="s">
        <v>135</v>
      </c>
      <c r="L957" s="23" t="s">
        <v>102</v>
      </c>
      <c r="M957" s="24" t="s">
        <v>47</v>
      </c>
      <c r="N957" s="25" t="s">
        <v>48</v>
      </c>
      <c r="O957" s="26" t="s">
        <v>49</v>
      </c>
      <c r="P957" s="393">
        <f t="shared" si="9"/>
        <v>25</v>
      </c>
      <c r="Q957" s="297">
        <v>36689.0</v>
      </c>
      <c r="R957" s="345">
        <v>45659.0</v>
      </c>
      <c r="S957" s="330" t="str">
        <f t="shared" si="2"/>
        <v>1 ปี 1 เดือน 13 วัน </v>
      </c>
      <c r="T957" s="31">
        <f t="shared" si="7"/>
        <v>58715</v>
      </c>
      <c r="U957" s="32">
        <f t="shared" si="4"/>
        <v>2060</v>
      </c>
      <c r="V957" s="33" t="str">
        <f t="shared" si="5"/>
        <v>24-28</v>
      </c>
      <c r="W957" s="33" t="str">
        <f t="shared" si="6"/>
        <v>Gen Z 🧒</v>
      </c>
      <c r="X957" s="356"/>
      <c r="Y957" s="392"/>
      <c r="Z957" s="40" t="s">
        <v>2965</v>
      </c>
      <c r="AA957" s="101">
        <v>47253.0</v>
      </c>
      <c r="AB957" s="102" t="b">
        <v>1</v>
      </c>
      <c r="AC957" s="23" t="s">
        <v>140</v>
      </c>
      <c r="AD957" s="356"/>
      <c r="AE957" s="356"/>
      <c r="AF957" s="127" t="s">
        <v>600</v>
      </c>
      <c r="AG957" s="42" t="s">
        <v>562</v>
      </c>
      <c r="AH957" s="42" t="s">
        <v>600</v>
      </c>
      <c r="AI957" s="356"/>
      <c r="AJ957" s="356"/>
      <c r="AK957" s="391"/>
      <c r="AL957" s="391"/>
      <c r="AM957" s="391"/>
      <c r="AN957" s="391"/>
    </row>
    <row r="958" ht="21.75" customHeight="1">
      <c r="A958" s="8">
        <v>989.0</v>
      </c>
      <c r="B958" s="40" t="s">
        <v>52</v>
      </c>
      <c r="C958" s="89" t="s">
        <v>2966</v>
      </c>
      <c r="D958" s="89" t="s">
        <v>2967</v>
      </c>
      <c r="E958" s="40">
        <v>5510.0</v>
      </c>
      <c r="F958" s="20" t="s">
        <v>255</v>
      </c>
      <c r="G958" s="234" t="s">
        <v>1525</v>
      </c>
      <c r="H958" s="89" t="s">
        <v>2964</v>
      </c>
      <c r="I958" s="89" t="s">
        <v>748</v>
      </c>
      <c r="J958" s="328" t="s">
        <v>268</v>
      </c>
      <c r="K958" s="50" t="s">
        <v>135</v>
      </c>
      <c r="L958" s="23" t="s">
        <v>102</v>
      </c>
      <c r="M958" s="40" t="s">
        <v>59</v>
      </c>
      <c r="N958" s="25" t="s">
        <v>48</v>
      </c>
      <c r="O958" s="26" t="s">
        <v>49</v>
      </c>
      <c r="P958" s="393">
        <f t="shared" si="9"/>
        <v>26</v>
      </c>
      <c r="Q958" s="297">
        <v>36224.0</v>
      </c>
      <c r="R958" s="345">
        <v>45659.0</v>
      </c>
      <c r="S958" s="330" t="str">
        <f t="shared" si="2"/>
        <v>1 ปี 1 เดือน 13 วัน </v>
      </c>
      <c r="T958" s="31">
        <f t="shared" si="7"/>
        <v>58349</v>
      </c>
      <c r="U958" s="32">
        <f t="shared" si="4"/>
        <v>2059</v>
      </c>
      <c r="V958" s="33" t="str">
        <f t="shared" si="5"/>
        <v>24-28</v>
      </c>
      <c r="W958" s="33" t="str">
        <f t="shared" si="6"/>
        <v>Gen Z 🧒</v>
      </c>
      <c r="X958" s="356"/>
      <c r="Y958" s="392"/>
      <c r="Z958" s="40" t="s">
        <v>2968</v>
      </c>
      <c r="AA958" s="101">
        <v>46890.0</v>
      </c>
      <c r="AB958" s="102" t="b">
        <v>1</v>
      </c>
      <c r="AC958" s="23" t="s">
        <v>140</v>
      </c>
      <c r="AD958" s="356"/>
      <c r="AE958" s="356"/>
      <c r="AF958" s="127" t="s">
        <v>600</v>
      </c>
      <c r="AG958" s="42" t="s">
        <v>562</v>
      </c>
      <c r="AH958" s="42" t="s">
        <v>600</v>
      </c>
      <c r="AI958" s="356"/>
      <c r="AJ958" s="356"/>
      <c r="AK958" s="391"/>
      <c r="AL958" s="391"/>
      <c r="AM958" s="391"/>
      <c r="AN958" s="391"/>
    </row>
    <row r="959" ht="21.75" customHeight="1">
      <c r="A959" s="8">
        <v>990.0</v>
      </c>
      <c r="B959" s="40" t="s">
        <v>52</v>
      </c>
      <c r="C959" s="89" t="s">
        <v>2969</v>
      </c>
      <c r="D959" s="89" t="s">
        <v>2970</v>
      </c>
      <c r="E959" s="40">
        <v>2761.0</v>
      </c>
      <c r="F959" s="10" t="s">
        <v>2798</v>
      </c>
      <c r="G959" s="20" t="s">
        <v>41</v>
      </c>
      <c r="H959" s="39" t="s">
        <v>371</v>
      </c>
      <c r="I959" s="39" t="s">
        <v>371</v>
      </c>
      <c r="J959" s="328" t="s">
        <v>268</v>
      </c>
      <c r="K959" s="50" t="s">
        <v>135</v>
      </c>
      <c r="L959" s="23" t="s">
        <v>46</v>
      </c>
      <c r="M959" s="40" t="s">
        <v>59</v>
      </c>
      <c r="N959" s="25" t="s">
        <v>48</v>
      </c>
      <c r="O959" s="26" t="s">
        <v>49</v>
      </c>
      <c r="P959" s="393">
        <f t="shared" si="9"/>
        <v>26</v>
      </c>
      <c r="Q959" s="297">
        <v>36325.0</v>
      </c>
      <c r="R959" s="345">
        <v>45659.0</v>
      </c>
      <c r="S959" s="330" t="str">
        <f t="shared" si="2"/>
        <v>1 ปี 1 เดือน 13 วัน </v>
      </c>
      <c r="T959" s="31">
        <f t="shared" si="7"/>
        <v>58349</v>
      </c>
      <c r="U959" s="32">
        <f t="shared" si="4"/>
        <v>2059</v>
      </c>
      <c r="V959" s="33" t="str">
        <f t="shared" si="5"/>
        <v>24-28</v>
      </c>
      <c r="W959" s="33" t="str">
        <f t="shared" si="6"/>
        <v>Gen Z 🧒</v>
      </c>
      <c r="X959" s="356"/>
      <c r="Y959" s="392"/>
      <c r="Z959" s="392"/>
      <c r="AA959" s="392"/>
      <c r="AB959" s="36" t="b">
        <v>0</v>
      </c>
      <c r="AC959" s="23" t="s">
        <v>140</v>
      </c>
      <c r="AD959" s="356"/>
      <c r="AE959" s="356"/>
      <c r="AF959" s="127"/>
      <c r="AG959" s="42"/>
      <c r="AH959" s="42"/>
      <c r="AI959" s="356"/>
      <c r="AJ959" s="356"/>
      <c r="AK959" s="391"/>
      <c r="AL959" s="391"/>
      <c r="AM959" s="391"/>
      <c r="AN959" s="391"/>
    </row>
    <row r="960" ht="21.75" customHeight="1">
      <c r="A960" s="8">
        <v>991.0</v>
      </c>
      <c r="B960" s="40" t="s">
        <v>36</v>
      </c>
      <c r="C960" s="89" t="s">
        <v>2971</v>
      </c>
      <c r="D960" s="89" t="s">
        <v>2972</v>
      </c>
      <c r="E960" s="40">
        <v>2933.0</v>
      </c>
      <c r="F960" s="20" t="s">
        <v>170</v>
      </c>
      <c r="G960" s="20" t="s">
        <v>41</v>
      </c>
      <c r="H960" s="39" t="s">
        <v>371</v>
      </c>
      <c r="I960" s="39" t="s">
        <v>371</v>
      </c>
      <c r="J960" s="328" t="s">
        <v>268</v>
      </c>
      <c r="K960" s="50" t="s">
        <v>135</v>
      </c>
      <c r="L960" s="23" t="s">
        <v>172</v>
      </c>
      <c r="M960" s="24" t="s">
        <v>47</v>
      </c>
      <c r="N960" s="40" t="s">
        <v>179</v>
      </c>
      <c r="O960" s="26" t="s">
        <v>174</v>
      </c>
      <c r="P960" s="393">
        <f t="shared" si="9"/>
        <v>33</v>
      </c>
      <c r="Q960" s="297">
        <v>33764.0</v>
      </c>
      <c r="R960" s="345">
        <v>45659.0</v>
      </c>
      <c r="S960" s="330" t="str">
        <f t="shared" si="2"/>
        <v>1 ปี 1 เดือน 13 วัน </v>
      </c>
      <c r="T960" s="31">
        <f t="shared" si="7"/>
        <v>55793</v>
      </c>
      <c r="U960" s="32">
        <f t="shared" si="4"/>
        <v>2052</v>
      </c>
      <c r="V960" s="33" t="str">
        <f t="shared" si="5"/>
        <v>29-33</v>
      </c>
      <c r="W960" s="33" t="str">
        <f t="shared" si="6"/>
        <v>Gen Y 👨‍🦱</v>
      </c>
      <c r="X960" s="356"/>
      <c r="Y960" s="392"/>
      <c r="Z960" s="392"/>
      <c r="AA960" s="392"/>
      <c r="AB960" s="394" t="b">
        <v>0</v>
      </c>
      <c r="AC960" s="23" t="s">
        <v>175</v>
      </c>
      <c r="AD960" s="356"/>
      <c r="AE960" s="356"/>
      <c r="AF960" s="356"/>
      <c r="AG960" s="356"/>
      <c r="AH960" s="356"/>
      <c r="AI960" s="356"/>
      <c r="AJ960" s="356"/>
      <c r="AK960" s="391"/>
      <c r="AL960" s="391"/>
      <c r="AM960" s="391"/>
      <c r="AN960" s="391"/>
    </row>
    <row r="961" ht="21.75" customHeight="1">
      <c r="A961" s="8">
        <v>993.0</v>
      </c>
      <c r="B961" s="395" t="s">
        <v>52</v>
      </c>
      <c r="C961" s="302" t="s">
        <v>2973</v>
      </c>
      <c r="D961" s="64" t="s">
        <v>2974</v>
      </c>
      <c r="E961" s="395">
        <v>5672.0</v>
      </c>
      <c r="F961" s="39" t="s">
        <v>56</v>
      </c>
      <c r="G961" s="20" t="s">
        <v>41</v>
      </c>
      <c r="H961" s="20" t="s">
        <v>80</v>
      </c>
      <c r="I961" s="64" t="s">
        <v>81</v>
      </c>
      <c r="J961" s="349" t="s">
        <v>44</v>
      </c>
      <c r="K961" s="50" t="s">
        <v>135</v>
      </c>
      <c r="L961" s="23" t="s">
        <v>46</v>
      </c>
      <c r="M961" s="40" t="s">
        <v>59</v>
      </c>
      <c r="N961" s="25" t="s">
        <v>48</v>
      </c>
      <c r="O961" s="26" t="s">
        <v>49</v>
      </c>
      <c r="P961" s="395">
        <f t="shared" si="9"/>
        <v>36</v>
      </c>
      <c r="Q961" s="396">
        <v>32802.0</v>
      </c>
      <c r="R961" s="351">
        <v>45719.0</v>
      </c>
      <c r="S961" s="351" t="str">
        <f t="shared" si="2"/>
        <v>0 ปี 11 เดือน 12 วัน </v>
      </c>
      <c r="T961" s="397">
        <f t="shared" ref="T961:T975" si="10">DATE(YEAR(Q961)+60+IF(OR(AND(MONTH(Q961)=10,DAY(Q961)&gt;=1),MONTH(Q961)&gt;10),1,0),10,1)</f>
        <v>55062</v>
      </c>
      <c r="U961" s="32">
        <f t="shared" si="4"/>
        <v>2050</v>
      </c>
      <c r="V961" s="33" t="str">
        <f t="shared" si="5"/>
        <v>34-38</v>
      </c>
      <c r="W961" s="33" t="str">
        <f t="shared" si="6"/>
        <v>Gen Y 👨‍🦱</v>
      </c>
      <c r="X961" s="398"/>
      <c r="Y961" s="398"/>
      <c r="Z961" s="398"/>
      <c r="AA961" s="398"/>
      <c r="AB961" s="394" t="b">
        <v>0</v>
      </c>
      <c r="AC961" s="23" t="s">
        <v>140</v>
      </c>
      <c r="AD961" s="398"/>
      <c r="AE961" s="398"/>
      <c r="AF961" s="398"/>
      <c r="AG961" s="398"/>
      <c r="AH961" s="398"/>
      <c r="AI961" s="398"/>
      <c r="AJ961" s="398"/>
      <c r="AK961" s="399"/>
      <c r="AL961" s="399"/>
      <c r="AM961" s="399"/>
      <c r="AN961" s="399"/>
    </row>
    <row r="962" ht="21.75" customHeight="1">
      <c r="A962" s="8">
        <v>994.0</v>
      </c>
      <c r="B962" s="395" t="s">
        <v>52</v>
      </c>
      <c r="C962" s="64" t="s">
        <v>2975</v>
      </c>
      <c r="D962" s="64" t="s">
        <v>2976</v>
      </c>
      <c r="E962" s="395">
        <v>5670.0</v>
      </c>
      <c r="F962" s="39" t="s">
        <v>56</v>
      </c>
      <c r="G962" s="20" t="s">
        <v>41</v>
      </c>
      <c r="H962" s="20" t="s">
        <v>80</v>
      </c>
      <c r="I962" s="64" t="s">
        <v>184</v>
      </c>
      <c r="J962" s="349" t="s">
        <v>44</v>
      </c>
      <c r="K962" s="50" t="s">
        <v>135</v>
      </c>
      <c r="L962" s="23" t="s">
        <v>46</v>
      </c>
      <c r="M962" s="40" t="s">
        <v>59</v>
      </c>
      <c r="N962" s="25" t="s">
        <v>48</v>
      </c>
      <c r="O962" s="26" t="s">
        <v>49</v>
      </c>
      <c r="P962" s="395">
        <f t="shared" si="9"/>
        <v>25</v>
      </c>
      <c r="Q962" s="396">
        <v>36608.0</v>
      </c>
      <c r="R962" s="351">
        <v>45719.0</v>
      </c>
      <c r="S962" s="351" t="str">
        <f t="shared" si="2"/>
        <v>0 ปี 11 เดือน 12 วัน </v>
      </c>
      <c r="T962" s="397">
        <f t="shared" si="10"/>
        <v>58715</v>
      </c>
      <c r="U962" s="32">
        <f t="shared" si="4"/>
        <v>2060</v>
      </c>
      <c r="V962" s="33" t="str">
        <f t="shared" si="5"/>
        <v>24-28</v>
      </c>
      <c r="W962" s="33" t="str">
        <f t="shared" si="6"/>
        <v>Gen Z 🧒</v>
      </c>
      <c r="X962" s="398"/>
      <c r="Y962" s="398"/>
      <c r="Z962" s="398"/>
      <c r="AA962" s="398"/>
      <c r="AB962" s="394" t="b">
        <v>0</v>
      </c>
      <c r="AC962" s="23" t="s">
        <v>140</v>
      </c>
      <c r="AD962" s="398"/>
      <c r="AE962" s="398"/>
      <c r="AF962" s="398"/>
      <c r="AG962" s="398"/>
      <c r="AH962" s="398"/>
      <c r="AI962" s="398"/>
      <c r="AJ962" s="398"/>
      <c r="AK962" s="399"/>
      <c r="AL962" s="399"/>
      <c r="AM962" s="399"/>
      <c r="AN962" s="399"/>
    </row>
    <row r="963" ht="21.75" customHeight="1">
      <c r="A963" s="8">
        <v>995.0</v>
      </c>
      <c r="B963" s="395" t="s">
        <v>52</v>
      </c>
      <c r="C963" s="302" t="s">
        <v>2977</v>
      </c>
      <c r="D963" s="302" t="s">
        <v>2978</v>
      </c>
      <c r="E963" s="395">
        <v>5674.0</v>
      </c>
      <c r="F963" s="39" t="s">
        <v>56</v>
      </c>
      <c r="G963" s="20" t="s">
        <v>41</v>
      </c>
      <c r="H963" s="64" t="s">
        <v>42</v>
      </c>
      <c r="I963" s="302" t="s">
        <v>171</v>
      </c>
      <c r="J963" s="349" t="s">
        <v>44</v>
      </c>
      <c r="K963" s="50" t="s">
        <v>135</v>
      </c>
      <c r="L963" s="23" t="s">
        <v>46</v>
      </c>
      <c r="M963" s="40" t="s">
        <v>59</v>
      </c>
      <c r="N963" s="25" t="s">
        <v>48</v>
      </c>
      <c r="O963" s="26" t="s">
        <v>49</v>
      </c>
      <c r="P963" s="395">
        <f t="shared" si="9"/>
        <v>27</v>
      </c>
      <c r="Q963" s="396">
        <v>35893.0</v>
      </c>
      <c r="R963" s="351">
        <v>45719.0</v>
      </c>
      <c r="S963" s="351" t="str">
        <f t="shared" si="2"/>
        <v>0 ปี 11 เดือน 12 วัน </v>
      </c>
      <c r="T963" s="397">
        <f t="shared" si="10"/>
        <v>57984</v>
      </c>
      <c r="U963" s="32">
        <f t="shared" si="4"/>
        <v>2058</v>
      </c>
      <c r="V963" s="33" t="str">
        <f t="shared" si="5"/>
        <v>24-28</v>
      </c>
      <c r="W963" s="33" t="str">
        <f t="shared" si="6"/>
        <v>Gen Z 🧒</v>
      </c>
      <c r="X963" s="398"/>
      <c r="Y963" s="398"/>
      <c r="Z963" s="398"/>
      <c r="AA963" s="398"/>
      <c r="AB963" s="394" t="b">
        <v>0</v>
      </c>
      <c r="AC963" s="23" t="s">
        <v>140</v>
      </c>
      <c r="AD963" s="398"/>
      <c r="AE963" s="398"/>
      <c r="AF963" s="398"/>
      <c r="AG963" s="398"/>
      <c r="AH963" s="398"/>
      <c r="AI963" s="398"/>
      <c r="AJ963" s="398"/>
      <c r="AK963" s="399"/>
      <c r="AL963" s="399"/>
      <c r="AM963" s="399"/>
      <c r="AN963" s="399"/>
    </row>
    <row r="964" ht="21.75" customHeight="1">
      <c r="A964" s="8">
        <v>996.0</v>
      </c>
      <c r="B964" s="395" t="s">
        <v>52</v>
      </c>
      <c r="C964" s="64" t="s">
        <v>2979</v>
      </c>
      <c r="D964" s="302" t="s">
        <v>2980</v>
      </c>
      <c r="E964" s="395">
        <v>5673.0</v>
      </c>
      <c r="F964" s="39" t="s">
        <v>56</v>
      </c>
      <c r="G964" s="20" t="s">
        <v>41</v>
      </c>
      <c r="H964" s="64" t="s">
        <v>95</v>
      </c>
      <c r="I964" s="64" t="s">
        <v>139</v>
      </c>
      <c r="J964" s="349" t="s">
        <v>44</v>
      </c>
      <c r="K964" s="50" t="s">
        <v>135</v>
      </c>
      <c r="L964" s="23" t="s">
        <v>46</v>
      </c>
      <c r="M964" s="40" t="s">
        <v>59</v>
      </c>
      <c r="N964" s="25" t="s">
        <v>48</v>
      </c>
      <c r="O964" s="26" t="s">
        <v>49</v>
      </c>
      <c r="P964" s="395">
        <f t="shared" si="9"/>
        <v>27</v>
      </c>
      <c r="Q964" s="396">
        <v>35850.0</v>
      </c>
      <c r="R964" s="351">
        <v>45719.0</v>
      </c>
      <c r="S964" s="351" t="str">
        <f t="shared" si="2"/>
        <v>0 ปี 11 เดือน 12 วัน </v>
      </c>
      <c r="T964" s="397">
        <f t="shared" si="10"/>
        <v>57984</v>
      </c>
      <c r="U964" s="32">
        <f t="shared" si="4"/>
        <v>2058</v>
      </c>
      <c r="V964" s="33" t="str">
        <f t="shared" si="5"/>
        <v>24-28</v>
      </c>
      <c r="W964" s="33" t="str">
        <f t="shared" si="6"/>
        <v>Gen Z 🧒</v>
      </c>
      <c r="X964" s="398"/>
      <c r="Y964" s="398"/>
      <c r="Z964" s="398"/>
      <c r="AA964" s="398"/>
      <c r="AB964" s="394" t="b">
        <v>0</v>
      </c>
      <c r="AC964" s="23" t="s">
        <v>140</v>
      </c>
      <c r="AD964" s="398"/>
      <c r="AE964" s="398"/>
      <c r="AF964" s="398"/>
      <c r="AG964" s="398"/>
      <c r="AH964" s="398"/>
      <c r="AI964" s="398"/>
      <c r="AJ964" s="398"/>
      <c r="AK964" s="399"/>
      <c r="AL964" s="399"/>
      <c r="AM964" s="399"/>
      <c r="AN964" s="399"/>
    </row>
    <row r="965" ht="21.75" customHeight="1">
      <c r="A965" s="8">
        <v>997.0</v>
      </c>
      <c r="B965" s="395" t="s">
        <v>52</v>
      </c>
      <c r="C965" s="64" t="s">
        <v>2981</v>
      </c>
      <c r="D965" s="64" t="s">
        <v>2982</v>
      </c>
      <c r="E965" s="395">
        <v>5676.0</v>
      </c>
      <c r="F965" s="39" t="s">
        <v>56</v>
      </c>
      <c r="G965" s="20" t="s">
        <v>41</v>
      </c>
      <c r="H965" s="64" t="s">
        <v>68</v>
      </c>
      <c r="I965" s="64" t="s">
        <v>69</v>
      </c>
      <c r="J965" s="349" t="s">
        <v>44</v>
      </c>
      <c r="K965" s="50" t="s">
        <v>135</v>
      </c>
      <c r="L965" s="23" t="s">
        <v>46</v>
      </c>
      <c r="M965" s="40" t="s">
        <v>59</v>
      </c>
      <c r="N965" s="25" t="s">
        <v>48</v>
      </c>
      <c r="O965" s="26" t="s">
        <v>49</v>
      </c>
      <c r="P965" s="350">
        <f t="shared" si="9"/>
        <v>23</v>
      </c>
      <c r="Q965" s="351">
        <v>37357.0</v>
      </c>
      <c r="R965" s="351">
        <v>45719.0</v>
      </c>
      <c r="S965" s="352" t="str">
        <f t="shared" si="2"/>
        <v>0 ปี 11 เดือน 12 วัน </v>
      </c>
      <c r="T965" s="397">
        <f t="shared" si="10"/>
        <v>59445</v>
      </c>
      <c r="U965" s="32">
        <f t="shared" si="4"/>
        <v>2062</v>
      </c>
      <c r="V965" s="33" t="str">
        <f t="shared" si="5"/>
        <v>18-23</v>
      </c>
      <c r="W965" s="33" t="str">
        <f t="shared" si="6"/>
        <v>Gen Z 🧒</v>
      </c>
      <c r="X965" s="398"/>
      <c r="Y965" s="398"/>
      <c r="Z965" s="398"/>
      <c r="AA965" s="398"/>
      <c r="AB965" s="394" t="b">
        <v>0</v>
      </c>
      <c r="AC965" s="23" t="s">
        <v>140</v>
      </c>
      <c r="AD965" s="398"/>
      <c r="AE965" s="398"/>
      <c r="AF965" s="398"/>
      <c r="AG965" s="398"/>
      <c r="AH965" s="398"/>
      <c r="AI965" s="398"/>
      <c r="AJ965" s="398"/>
      <c r="AK965" s="399"/>
      <c r="AL965" s="399"/>
      <c r="AM965" s="399"/>
      <c r="AN965" s="399"/>
    </row>
    <row r="966" ht="21.75" customHeight="1">
      <c r="A966" s="8">
        <v>998.0</v>
      </c>
      <c r="B966" s="395" t="s">
        <v>52</v>
      </c>
      <c r="C966" s="64" t="s">
        <v>2983</v>
      </c>
      <c r="D966" s="64" t="s">
        <v>2984</v>
      </c>
      <c r="E966" s="395">
        <v>5680.0</v>
      </c>
      <c r="F966" s="20" t="s">
        <v>134</v>
      </c>
      <c r="G966" s="20" t="s">
        <v>41</v>
      </c>
      <c r="H966" s="64" t="s">
        <v>68</v>
      </c>
      <c r="I966" s="302" t="s">
        <v>239</v>
      </c>
      <c r="J966" s="349" t="s">
        <v>44</v>
      </c>
      <c r="K966" s="50" t="s">
        <v>135</v>
      </c>
      <c r="L966" s="23" t="s">
        <v>46</v>
      </c>
      <c r="M966" s="40" t="s">
        <v>59</v>
      </c>
      <c r="N966" s="25" t="s">
        <v>48</v>
      </c>
      <c r="O966" s="26" t="s">
        <v>49</v>
      </c>
      <c r="P966" s="350">
        <f t="shared" si="9"/>
        <v>26</v>
      </c>
      <c r="Q966" s="351">
        <v>36436.0</v>
      </c>
      <c r="R966" s="351">
        <v>45719.0</v>
      </c>
      <c r="S966" s="352" t="str">
        <f t="shared" si="2"/>
        <v>0 ปี 11 เดือน 12 วัน </v>
      </c>
      <c r="T966" s="397">
        <f t="shared" si="10"/>
        <v>58715</v>
      </c>
      <c r="U966" s="32">
        <f t="shared" si="4"/>
        <v>2060</v>
      </c>
      <c r="V966" s="33" t="str">
        <f t="shared" si="5"/>
        <v>24-28</v>
      </c>
      <c r="W966" s="33" t="str">
        <f t="shared" si="6"/>
        <v>Gen Z 🧒</v>
      </c>
      <c r="X966" s="398"/>
      <c r="Y966" s="398"/>
      <c r="Z966" s="398"/>
      <c r="AA966" s="398"/>
      <c r="AB966" s="394" t="b">
        <v>0</v>
      </c>
      <c r="AC966" s="23" t="s">
        <v>140</v>
      </c>
      <c r="AD966" s="398"/>
      <c r="AE966" s="398"/>
      <c r="AF966" s="398"/>
      <c r="AG966" s="398"/>
      <c r="AH966" s="398"/>
      <c r="AI966" s="398"/>
      <c r="AJ966" s="398"/>
      <c r="AK966" s="399"/>
      <c r="AL966" s="399"/>
      <c r="AM966" s="399"/>
      <c r="AN966" s="399"/>
    </row>
    <row r="967" ht="21.75" customHeight="1">
      <c r="A967" s="8">
        <v>999.0</v>
      </c>
      <c r="B967" s="395" t="s">
        <v>52</v>
      </c>
      <c r="C967" s="64" t="s">
        <v>2985</v>
      </c>
      <c r="D967" s="64" t="s">
        <v>2986</v>
      </c>
      <c r="E967" s="395">
        <v>5681.0</v>
      </c>
      <c r="F967" s="20" t="s">
        <v>134</v>
      </c>
      <c r="G967" s="20" t="s">
        <v>41</v>
      </c>
      <c r="H967" s="64" t="s">
        <v>68</v>
      </c>
      <c r="I967" s="302" t="s">
        <v>203</v>
      </c>
      <c r="J967" s="349" t="s">
        <v>44</v>
      </c>
      <c r="K967" s="50" t="s">
        <v>135</v>
      </c>
      <c r="L967" s="23" t="s">
        <v>46</v>
      </c>
      <c r="M967" s="40" t="s">
        <v>59</v>
      </c>
      <c r="N967" s="25" t="s">
        <v>48</v>
      </c>
      <c r="O967" s="26" t="s">
        <v>49</v>
      </c>
      <c r="P967" s="350">
        <f t="shared" si="9"/>
        <v>27</v>
      </c>
      <c r="Q967" s="351">
        <v>35896.0</v>
      </c>
      <c r="R967" s="351">
        <v>45719.0</v>
      </c>
      <c r="S967" s="352" t="str">
        <f t="shared" si="2"/>
        <v>0 ปี 11 เดือน 12 วัน </v>
      </c>
      <c r="T967" s="397">
        <f t="shared" si="10"/>
        <v>57984</v>
      </c>
      <c r="U967" s="32">
        <f t="shared" si="4"/>
        <v>2058</v>
      </c>
      <c r="V967" s="33" t="str">
        <f t="shared" si="5"/>
        <v>24-28</v>
      </c>
      <c r="W967" s="33" t="str">
        <f t="shared" si="6"/>
        <v>Gen Z 🧒</v>
      </c>
      <c r="X967" s="398"/>
      <c r="Y967" s="398"/>
      <c r="Z967" s="398"/>
      <c r="AA967" s="398"/>
      <c r="AB967" s="394" t="b">
        <v>0</v>
      </c>
      <c r="AC967" s="23" t="s">
        <v>140</v>
      </c>
      <c r="AD967" s="398"/>
      <c r="AE967" s="398"/>
      <c r="AF967" s="398"/>
      <c r="AG967" s="398"/>
      <c r="AH967" s="398"/>
      <c r="AI967" s="398"/>
      <c r="AJ967" s="398"/>
      <c r="AK967" s="399"/>
      <c r="AL967" s="399"/>
      <c r="AM967" s="399"/>
      <c r="AN967" s="399"/>
    </row>
    <row r="968" ht="21.75" customHeight="1">
      <c r="A968" s="8">
        <v>1000.0</v>
      </c>
      <c r="B968" s="395" t="s">
        <v>52</v>
      </c>
      <c r="C968" s="64" t="s">
        <v>648</v>
      </c>
      <c r="D968" s="64" t="s">
        <v>2987</v>
      </c>
      <c r="E968" s="395">
        <v>3036.0</v>
      </c>
      <c r="F968" s="20" t="s">
        <v>67</v>
      </c>
      <c r="G968" s="20" t="s">
        <v>41</v>
      </c>
      <c r="H968" s="64" t="s">
        <v>68</v>
      </c>
      <c r="I968" s="302" t="s">
        <v>69</v>
      </c>
      <c r="J968" s="349" t="s">
        <v>44</v>
      </c>
      <c r="K968" s="50" t="s">
        <v>135</v>
      </c>
      <c r="L968" s="23" t="s">
        <v>46</v>
      </c>
      <c r="M968" s="40" t="s">
        <v>59</v>
      </c>
      <c r="N968" s="25" t="s">
        <v>48</v>
      </c>
      <c r="O968" s="26" t="s">
        <v>49</v>
      </c>
      <c r="P968" s="350">
        <f t="shared" si="9"/>
        <v>24</v>
      </c>
      <c r="Q968" s="351">
        <v>37273.0</v>
      </c>
      <c r="R968" s="351">
        <v>45719.0</v>
      </c>
      <c r="S968" s="352" t="str">
        <f t="shared" si="2"/>
        <v>0 ปี 11 เดือน 12 วัน </v>
      </c>
      <c r="T968" s="397">
        <f t="shared" si="10"/>
        <v>59445</v>
      </c>
      <c r="U968" s="32">
        <f t="shared" si="4"/>
        <v>2062</v>
      </c>
      <c r="V968" s="33" t="str">
        <f t="shared" si="5"/>
        <v>24-28</v>
      </c>
      <c r="W968" s="33" t="str">
        <f t="shared" si="6"/>
        <v>Gen Z 🧒</v>
      </c>
      <c r="X968" s="398"/>
      <c r="Y968" s="398"/>
      <c r="Z968" s="398"/>
      <c r="AA968" s="398"/>
      <c r="AB968" s="394" t="b">
        <v>0</v>
      </c>
      <c r="AC968" s="23" t="s">
        <v>140</v>
      </c>
      <c r="AD968" s="398"/>
      <c r="AE968" s="398"/>
      <c r="AF968" s="398"/>
      <c r="AG968" s="398"/>
      <c r="AH968" s="398"/>
      <c r="AI968" s="398"/>
      <c r="AJ968" s="398"/>
      <c r="AK968" s="399"/>
      <c r="AL968" s="399"/>
      <c r="AM968" s="399"/>
      <c r="AN968" s="399"/>
    </row>
    <row r="969" ht="21.75" customHeight="1">
      <c r="A969" s="8">
        <v>1001.0</v>
      </c>
      <c r="B969" s="395" t="s">
        <v>52</v>
      </c>
      <c r="C969" s="64" t="s">
        <v>2988</v>
      </c>
      <c r="D969" s="64" t="s">
        <v>2989</v>
      </c>
      <c r="E969" s="395">
        <v>2696.0</v>
      </c>
      <c r="F969" s="20" t="s">
        <v>85</v>
      </c>
      <c r="G969" s="20" t="s">
        <v>41</v>
      </c>
      <c r="H969" s="64" t="s">
        <v>57</v>
      </c>
      <c r="I969" s="64" t="s">
        <v>58</v>
      </c>
      <c r="J969" s="349" t="s">
        <v>44</v>
      </c>
      <c r="K969" s="50" t="s">
        <v>135</v>
      </c>
      <c r="L969" s="23" t="s">
        <v>46</v>
      </c>
      <c r="M969" s="40" t="s">
        <v>59</v>
      </c>
      <c r="N969" s="25" t="s">
        <v>48</v>
      </c>
      <c r="O969" s="26" t="s">
        <v>49</v>
      </c>
      <c r="P969" s="350">
        <f t="shared" si="9"/>
        <v>24</v>
      </c>
      <c r="Q969" s="351">
        <v>37191.0</v>
      </c>
      <c r="R969" s="351">
        <v>45719.0</v>
      </c>
      <c r="S969" s="352" t="str">
        <f t="shared" si="2"/>
        <v>0 ปี 11 เดือน 12 วัน </v>
      </c>
      <c r="T969" s="397">
        <f t="shared" si="10"/>
        <v>59445</v>
      </c>
      <c r="U969" s="32">
        <f t="shared" si="4"/>
        <v>2062</v>
      </c>
      <c r="V969" s="33" t="str">
        <f t="shared" si="5"/>
        <v>24-28</v>
      </c>
      <c r="W969" s="33" t="str">
        <f t="shared" si="6"/>
        <v>Gen Z 🧒</v>
      </c>
      <c r="X969" s="398"/>
      <c r="Y969" s="398"/>
      <c r="Z969" s="398"/>
      <c r="AA969" s="398"/>
      <c r="AB969" s="394" t="b">
        <v>0</v>
      </c>
      <c r="AC969" s="23" t="s">
        <v>140</v>
      </c>
      <c r="AD969" s="398"/>
      <c r="AE969" s="398"/>
      <c r="AF969" s="398"/>
      <c r="AG969" s="398"/>
      <c r="AH969" s="398"/>
      <c r="AI969" s="398"/>
      <c r="AJ969" s="398"/>
      <c r="AK969" s="399"/>
      <c r="AL969" s="399"/>
      <c r="AM969" s="399"/>
      <c r="AN969" s="399"/>
    </row>
    <row r="970" ht="21.75" customHeight="1">
      <c r="A970" s="8">
        <v>1002.0</v>
      </c>
      <c r="B970" s="395" t="s">
        <v>36</v>
      </c>
      <c r="C970" s="64" t="s">
        <v>2990</v>
      </c>
      <c r="D970" s="64" t="s">
        <v>2991</v>
      </c>
      <c r="E970" s="395">
        <v>2952.0</v>
      </c>
      <c r="F970" s="10" t="s">
        <v>210</v>
      </c>
      <c r="G970" s="20" t="s">
        <v>41</v>
      </c>
      <c r="H970" s="400" t="s">
        <v>280</v>
      </c>
      <c r="I970" s="400" t="s">
        <v>329</v>
      </c>
      <c r="J970" s="349" t="s">
        <v>268</v>
      </c>
      <c r="K970" s="50" t="s">
        <v>135</v>
      </c>
      <c r="L970" s="23" t="s">
        <v>172</v>
      </c>
      <c r="M970" s="24" t="s">
        <v>47</v>
      </c>
      <c r="N970" s="395" t="s">
        <v>190</v>
      </c>
      <c r="O970" s="26" t="s">
        <v>174</v>
      </c>
      <c r="P970" s="350">
        <f t="shared" si="9"/>
        <v>25</v>
      </c>
      <c r="Q970" s="351">
        <v>36586.0</v>
      </c>
      <c r="R970" s="351">
        <v>45719.0</v>
      </c>
      <c r="S970" s="352" t="str">
        <f t="shared" si="2"/>
        <v>0 ปี 11 เดือน 12 วัน </v>
      </c>
      <c r="T970" s="397">
        <f t="shared" si="10"/>
        <v>58715</v>
      </c>
      <c r="U970" s="32">
        <f t="shared" si="4"/>
        <v>2060</v>
      </c>
      <c r="V970" s="33" t="str">
        <f t="shared" si="5"/>
        <v>24-28</v>
      </c>
      <c r="W970" s="33" t="str">
        <f t="shared" si="6"/>
        <v>Gen Z 🧒</v>
      </c>
      <c r="X970" s="398"/>
      <c r="Y970" s="398"/>
      <c r="Z970" s="398"/>
      <c r="AA970" s="398"/>
      <c r="AB970" s="36" t="b">
        <v>0</v>
      </c>
      <c r="AC970" s="23" t="s">
        <v>175</v>
      </c>
      <c r="AD970" s="398"/>
      <c r="AE970" s="398"/>
      <c r="AF970" s="398"/>
      <c r="AG970" s="398"/>
      <c r="AH970" s="398"/>
      <c r="AI970" s="398"/>
      <c r="AJ970" s="398"/>
      <c r="AK970" s="399"/>
      <c r="AL970" s="399"/>
      <c r="AM970" s="399"/>
      <c r="AN970" s="399"/>
    </row>
    <row r="971" ht="21.75" customHeight="1">
      <c r="A971" s="8">
        <v>1003.0</v>
      </c>
      <c r="B971" s="329" t="s">
        <v>52</v>
      </c>
      <c r="C971" s="89" t="s">
        <v>2992</v>
      </c>
      <c r="D971" s="89" t="s">
        <v>2993</v>
      </c>
      <c r="E971" s="401">
        <v>449.0</v>
      </c>
      <c r="F971" s="39" t="s">
        <v>56</v>
      </c>
      <c r="G971" s="39" t="s">
        <v>556</v>
      </c>
      <c r="H971" s="106" t="s">
        <v>709</v>
      </c>
      <c r="I971" s="106" t="s">
        <v>716</v>
      </c>
      <c r="J971" s="328" t="s">
        <v>44</v>
      </c>
      <c r="K971" s="311" t="s">
        <v>2614</v>
      </c>
      <c r="L971" s="23" t="s">
        <v>46</v>
      </c>
      <c r="M971" s="40" t="s">
        <v>59</v>
      </c>
      <c r="N971" s="25" t="s">
        <v>48</v>
      </c>
      <c r="O971" s="26" t="s">
        <v>49</v>
      </c>
      <c r="P971" s="393">
        <f t="shared" si="9"/>
        <v>30</v>
      </c>
      <c r="Q971" s="297">
        <v>34778.0</v>
      </c>
      <c r="R971" s="345">
        <v>45719.0</v>
      </c>
      <c r="S971" s="330" t="str">
        <f t="shared" si="2"/>
        <v>0 ปี 11 เดือน 12 วัน </v>
      </c>
      <c r="T971" s="397">
        <f t="shared" si="10"/>
        <v>56888</v>
      </c>
      <c r="U971" s="32">
        <f t="shared" si="4"/>
        <v>2055</v>
      </c>
      <c r="V971" s="33" t="str">
        <f t="shared" si="5"/>
        <v>29-33</v>
      </c>
      <c r="W971" s="33" t="str">
        <f t="shared" si="6"/>
        <v>Gen Y 👨‍🦱</v>
      </c>
      <c r="X971" s="356"/>
      <c r="Y971" s="392"/>
      <c r="Z971" s="392"/>
      <c r="AA971" s="392"/>
      <c r="AB971" s="402" t="b">
        <v>0</v>
      </c>
      <c r="AC971" s="392"/>
      <c r="AD971" s="356"/>
      <c r="AE971" s="356"/>
      <c r="AF971" s="356"/>
      <c r="AG971" s="356"/>
      <c r="AH971" s="356"/>
      <c r="AI971" s="356"/>
      <c r="AJ971" s="356"/>
      <c r="AK971" s="391"/>
      <c r="AL971" s="391"/>
      <c r="AM971" s="391"/>
      <c r="AN971" s="391"/>
    </row>
    <row r="972" ht="21.75" customHeight="1">
      <c r="A972" s="8">
        <v>1004.0</v>
      </c>
      <c r="B972" s="329" t="s">
        <v>52</v>
      </c>
      <c r="C972" s="89" t="s">
        <v>2994</v>
      </c>
      <c r="D972" s="89" t="s">
        <v>2995</v>
      </c>
      <c r="E972" s="401">
        <v>451.0</v>
      </c>
      <c r="F972" s="89" t="s">
        <v>202</v>
      </c>
      <c r="G972" s="39" t="s">
        <v>556</v>
      </c>
      <c r="H972" s="106" t="s">
        <v>636</v>
      </c>
      <c r="I972" s="106" t="s">
        <v>842</v>
      </c>
      <c r="J972" s="328" t="s">
        <v>44</v>
      </c>
      <c r="K972" s="311" t="s">
        <v>2614</v>
      </c>
      <c r="L972" s="23" t="s">
        <v>172</v>
      </c>
      <c r="M972" s="40" t="s">
        <v>59</v>
      </c>
      <c r="N972" s="40" t="s">
        <v>190</v>
      </c>
      <c r="O972" s="26" t="s">
        <v>174</v>
      </c>
      <c r="P972" s="393">
        <f t="shared" si="9"/>
        <v>25</v>
      </c>
      <c r="Q972" s="297">
        <v>36707.0</v>
      </c>
      <c r="R972" s="345">
        <v>45719.0</v>
      </c>
      <c r="S972" s="330" t="str">
        <f t="shared" si="2"/>
        <v>0 ปี 11 เดือน 12 วัน </v>
      </c>
      <c r="T972" s="397">
        <f t="shared" si="10"/>
        <v>58715</v>
      </c>
      <c r="U972" s="32">
        <f t="shared" si="4"/>
        <v>2060</v>
      </c>
      <c r="V972" s="33" t="str">
        <f t="shared" si="5"/>
        <v>24-28</v>
      </c>
      <c r="W972" s="33" t="str">
        <f t="shared" si="6"/>
        <v>Gen Z 🧒</v>
      </c>
      <c r="X972" s="356"/>
      <c r="Y972" s="392"/>
      <c r="Z972" s="392"/>
      <c r="AA972" s="392"/>
      <c r="AB972" s="402" t="b">
        <v>0</v>
      </c>
      <c r="AC972" s="392"/>
      <c r="AD972" s="356"/>
      <c r="AE972" s="356"/>
      <c r="AF972" s="356"/>
      <c r="AG972" s="356"/>
      <c r="AH972" s="356"/>
      <c r="AI972" s="356"/>
      <c r="AJ972" s="356"/>
      <c r="AK972" s="391"/>
      <c r="AL972" s="391"/>
      <c r="AM972" s="391"/>
      <c r="AN972" s="391"/>
    </row>
    <row r="973" ht="21.75" customHeight="1">
      <c r="A973" s="8">
        <v>1005.0</v>
      </c>
      <c r="B973" s="329" t="s">
        <v>52</v>
      </c>
      <c r="C973" s="89" t="s">
        <v>2996</v>
      </c>
      <c r="D973" s="89" t="s">
        <v>2997</v>
      </c>
      <c r="E973" s="401">
        <v>452.0</v>
      </c>
      <c r="F973" s="10" t="s">
        <v>159</v>
      </c>
      <c r="G973" s="39" t="s">
        <v>556</v>
      </c>
      <c r="H973" s="20" t="s">
        <v>573</v>
      </c>
      <c r="I973" s="89" t="s">
        <v>879</v>
      </c>
      <c r="J973" s="328" t="s">
        <v>44</v>
      </c>
      <c r="K973" s="311" t="s">
        <v>2614</v>
      </c>
      <c r="L973" s="23" t="s">
        <v>46</v>
      </c>
      <c r="M973" s="40" t="s">
        <v>59</v>
      </c>
      <c r="N973" s="25" t="s">
        <v>48</v>
      </c>
      <c r="O973" s="26" t="s">
        <v>49</v>
      </c>
      <c r="P973" s="393">
        <f t="shared" si="9"/>
        <v>22</v>
      </c>
      <c r="Q973" s="297">
        <v>37675.0</v>
      </c>
      <c r="R973" s="345">
        <v>45719.0</v>
      </c>
      <c r="S973" s="330" t="str">
        <f t="shared" si="2"/>
        <v>0 ปี 11 เดือน 12 วัน </v>
      </c>
      <c r="T973" s="397">
        <f t="shared" si="10"/>
        <v>59810</v>
      </c>
      <c r="U973" s="32">
        <f t="shared" si="4"/>
        <v>2063</v>
      </c>
      <c r="V973" s="33" t="str">
        <f t="shared" si="5"/>
        <v>18-23</v>
      </c>
      <c r="W973" s="33" t="str">
        <f t="shared" si="6"/>
        <v>Gen Z 🧒</v>
      </c>
      <c r="X973" s="356"/>
      <c r="Y973" s="392"/>
      <c r="Z973" s="392"/>
      <c r="AA973" s="392"/>
      <c r="AB973" s="402" t="b">
        <v>0</v>
      </c>
      <c r="AC973" s="392"/>
      <c r="AD973" s="356"/>
      <c r="AE973" s="356"/>
      <c r="AF973" s="356"/>
      <c r="AG973" s="356"/>
      <c r="AH973" s="356"/>
      <c r="AI973" s="356"/>
      <c r="AJ973" s="356"/>
      <c r="AK973" s="391"/>
      <c r="AL973" s="391"/>
      <c r="AM973" s="391"/>
      <c r="AN973" s="391"/>
    </row>
    <row r="974" ht="21.75" customHeight="1">
      <c r="A974" s="8">
        <v>1006.0</v>
      </c>
      <c r="B974" s="40" t="s">
        <v>36</v>
      </c>
      <c r="C974" s="89" t="s">
        <v>2998</v>
      </c>
      <c r="D974" s="89" t="s">
        <v>2999</v>
      </c>
      <c r="E974" s="40">
        <v>453.0</v>
      </c>
      <c r="F974" s="10" t="s">
        <v>159</v>
      </c>
      <c r="G974" s="39" t="s">
        <v>556</v>
      </c>
      <c r="H974" s="20" t="s">
        <v>573</v>
      </c>
      <c r="I974" s="89" t="s">
        <v>879</v>
      </c>
      <c r="J974" s="328" t="s">
        <v>44</v>
      </c>
      <c r="K974" s="311" t="s">
        <v>2614</v>
      </c>
      <c r="L974" s="23" t="s">
        <v>46</v>
      </c>
      <c r="M974" s="24" t="s">
        <v>47</v>
      </c>
      <c r="N974" s="25" t="s">
        <v>48</v>
      </c>
      <c r="O974" s="26" t="s">
        <v>49</v>
      </c>
      <c r="P974" s="393">
        <f t="shared" si="9"/>
        <v>28</v>
      </c>
      <c r="Q974" s="297">
        <v>35822.0</v>
      </c>
      <c r="R974" s="345">
        <v>45748.0</v>
      </c>
      <c r="S974" s="330" t="str">
        <f t="shared" si="2"/>
        <v>0 ปี 10 เดือน 14 วัน </v>
      </c>
      <c r="T974" s="397">
        <f t="shared" si="10"/>
        <v>57984</v>
      </c>
      <c r="U974" s="32">
        <f t="shared" si="4"/>
        <v>2058</v>
      </c>
      <c r="V974" s="33" t="str">
        <f t="shared" si="5"/>
        <v>24-28</v>
      </c>
      <c r="W974" s="33" t="str">
        <f t="shared" si="6"/>
        <v>Gen Z 🧒</v>
      </c>
      <c r="X974" s="356"/>
      <c r="Y974" s="392"/>
      <c r="Z974" s="392"/>
      <c r="AA974" s="392"/>
      <c r="AB974" s="402" t="b">
        <v>0</v>
      </c>
      <c r="AC974" s="392"/>
      <c r="AD974" s="356"/>
      <c r="AE974" s="356"/>
      <c r="AF974" s="356"/>
      <c r="AG974" s="356"/>
      <c r="AH974" s="356"/>
      <c r="AI974" s="356"/>
      <c r="AJ974" s="356"/>
      <c r="AK974" s="391"/>
      <c r="AL974" s="391"/>
      <c r="AM974" s="391"/>
      <c r="AN974" s="391"/>
    </row>
    <row r="975" ht="21.75" customHeight="1">
      <c r="A975" s="8">
        <v>1007.0</v>
      </c>
      <c r="B975" s="329" t="s">
        <v>52</v>
      </c>
      <c r="C975" s="89" t="s">
        <v>1629</v>
      </c>
      <c r="D975" s="89" t="s">
        <v>3000</v>
      </c>
      <c r="E975" s="401">
        <v>454.0</v>
      </c>
      <c r="F975" s="20" t="s">
        <v>170</v>
      </c>
      <c r="G975" s="39" t="s">
        <v>556</v>
      </c>
      <c r="H975" s="389" t="s">
        <v>698</v>
      </c>
      <c r="I975" s="379" t="s">
        <v>699</v>
      </c>
      <c r="J975" s="328" t="s">
        <v>44</v>
      </c>
      <c r="K975" s="311" t="s">
        <v>2614</v>
      </c>
      <c r="L975" s="23" t="s">
        <v>172</v>
      </c>
      <c r="M975" s="40" t="s">
        <v>59</v>
      </c>
      <c r="N975" s="40" t="s">
        <v>3001</v>
      </c>
      <c r="O975" s="26" t="s">
        <v>174</v>
      </c>
      <c r="P975" s="393">
        <f t="shared" si="9"/>
        <v>21</v>
      </c>
      <c r="Q975" s="297">
        <v>38235.0</v>
      </c>
      <c r="R975" s="345">
        <v>45748.0</v>
      </c>
      <c r="S975" s="330" t="str">
        <f t="shared" si="2"/>
        <v>0 ปี 10 เดือน 14 วัน </v>
      </c>
      <c r="T975" s="397">
        <f t="shared" si="10"/>
        <v>60176</v>
      </c>
      <c r="U975" s="32">
        <f t="shared" si="4"/>
        <v>2064</v>
      </c>
      <c r="V975" s="33" t="str">
        <f t="shared" si="5"/>
        <v>18-23</v>
      </c>
      <c r="W975" s="33" t="str">
        <f t="shared" si="6"/>
        <v>Gen Z 🧒</v>
      </c>
      <c r="X975" s="356"/>
      <c r="Y975" s="392"/>
      <c r="Z975" s="392"/>
      <c r="AA975" s="392"/>
      <c r="AB975" s="402" t="b">
        <v>0</v>
      </c>
      <c r="AC975" s="392"/>
      <c r="AD975" s="356"/>
      <c r="AE975" s="356"/>
      <c r="AF975" s="356"/>
      <c r="AG975" s="356"/>
      <c r="AH975" s="356"/>
      <c r="AI975" s="356"/>
      <c r="AJ975" s="356"/>
      <c r="AK975" s="391"/>
      <c r="AL975" s="391"/>
      <c r="AM975" s="391"/>
      <c r="AN975" s="391"/>
    </row>
    <row r="976" ht="21.75" customHeight="1">
      <c r="A976" s="8">
        <v>1008.0</v>
      </c>
      <c r="B976" s="324" t="s">
        <v>52</v>
      </c>
      <c r="C976" s="328" t="s">
        <v>3002</v>
      </c>
      <c r="D976" s="326" t="s">
        <v>3003</v>
      </c>
      <c r="E976" s="382" t="s">
        <v>3004</v>
      </c>
      <c r="F976" s="10" t="s">
        <v>159</v>
      </c>
      <c r="G976" s="39" t="s">
        <v>556</v>
      </c>
      <c r="H976" s="20" t="s">
        <v>573</v>
      </c>
      <c r="I976" s="106" t="s">
        <v>691</v>
      </c>
      <c r="J976" s="328" t="s">
        <v>44</v>
      </c>
      <c r="K976" s="50" t="s">
        <v>135</v>
      </c>
      <c r="L976" s="23" t="s">
        <v>46</v>
      </c>
      <c r="M976" s="40" t="s">
        <v>59</v>
      </c>
      <c r="N976" s="25" t="s">
        <v>48</v>
      </c>
      <c r="O976" s="26" t="s">
        <v>49</v>
      </c>
      <c r="P976" s="329">
        <f t="shared" si="9"/>
        <v>28</v>
      </c>
      <c r="Q976" s="330">
        <v>35559.0</v>
      </c>
      <c r="R976" s="403">
        <v>45748.0</v>
      </c>
      <c r="S976" s="331" t="str">
        <f t="shared" si="2"/>
        <v>0 ปี 10 เดือน 14 วัน </v>
      </c>
      <c r="T976" s="31">
        <f t="shared" ref="T976:T994" si="11">DATE(YEAR(Q976)+60+IF(OR(AND(MONTH(Q976)=10,DAY(Q976)&gt;=1),MONTH(Q976)&gt;10),1,0),10,1)</f>
        <v>57619</v>
      </c>
      <c r="U976" s="32">
        <f t="shared" si="4"/>
        <v>2057</v>
      </c>
      <c r="V976" s="33" t="str">
        <f t="shared" si="5"/>
        <v>24-28</v>
      </c>
      <c r="W976" s="33" t="str">
        <f t="shared" si="6"/>
        <v>Gen Z 🧒</v>
      </c>
      <c r="X976" s="332"/>
      <c r="Y976" s="336"/>
      <c r="Z976" s="333"/>
      <c r="AA976" s="357"/>
      <c r="AB976" s="36" t="b">
        <v>0</v>
      </c>
      <c r="AC976" s="23" t="s">
        <v>140</v>
      </c>
      <c r="AD976" s="339"/>
      <c r="AE976" s="339"/>
      <c r="AF976" s="106" t="s">
        <v>692</v>
      </c>
      <c r="AG976" s="42" t="s">
        <v>562</v>
      </c>
      <c r="AH976" s="106" t="s">
        <v>692</v>
      </c>
      <c r="AI976" s="339"/>
      <c r="AJ976" s="339"/>
      <c r="AK976" s="340"/>
      <c r="AL976" s="340"/>
      <c r="AM976" s="340"/>
      <c r="AN976" s="340"/>
    </row>
    <row r="977" ht="21.75" customHeight="1">
      <c r="A977" s="8">
        <v>1009.0</v>
      </c>
      <c r="B977" s="324" t="s">
        <v>52</v>
      </c>
      <c r="C977" s="328" t="s">
        <v>3005</v>
      </c>
      <c r="D977" s="326" t="s">
        <v>3006</v>
      </c>
      <c r="E977" s="382" t="s">
        <v>3007</v>
      </c>
      <c r="F977" s="10" t="s">
        <v>159</v>
      </c>
      <c r="G977" s="39" t="s">
        <v>556</v>
      </c>
      <c r="H977" s="20" t="s">
        <v>573</v>
      </c>
      <c r="I977" s="153" t="s">
        <v>582</v>
      </c>
      <c r="J977" s="328" t="s">
        <v>44</v>
      </c>
      <c r="K977" s="50" t="s">
        <v>135</v>
      </c>
      <c r="L977" s="23" t="s">
        <v>46</v>
      </c>
      <c r="M977" s="40" t="s">
        <v>59</v>
      </c>
      <c r="N977" s="25" t="s">
        <v>48</v>
      </c>
      <c r="O977" s="26" t="s">
        <v>49</v>
      </c>
      <c r="P977" s="329">
        <f t="shared" si="9"/>
        <v>28</v>
      </c>
      <c r="Q977" s="330">
        <v>35783.0</v>
      </c>
      <c r="R977" s="403">
        <v>45748.0</v>
      </c>
      <c r="S977" s="331" t="str">
        <f t="shared" si="2"/>
        <v>0 ปี 10 เดือน 14 วัน </v>
      </c>
      <c r="T977" s="31">
        <f t="shared" si="11"/>
        <v>57984</v>
      </c>
      <c r="U977" s="32">
        <f t="shared" si="4"/>
        <v>2058</v>
      </c>
      <c r="V977" s="33" t="str">
        <f t="shared" si="5"/>
        <v>24-28</v>
      </c>
      <c r="W977" s="33" t="str">
        <f t="shared" si="6"/>
        <v>Gen Z 🧒</v>
      </c>
      <c r="X977" s="332"/>
      <c r="Y977" s="336"/>
      <c r="Z977" s="333"/>
      <c r="AA977" s="357"/>
      <c r="AB977" s="36" t="b">
        <v>0</v>
      </c>
      <c r="AC977" s="23" t="s">
        <v>140</v>
      </c>
      <c r="AD977" s="339"/>
      <c r="AE977" s="339"/>
      <c r="AF977" s="153" t="s">
        <v>585</v>
      </c>
      <c r="AG977" s="42" t="s">
        <v>562</v>
      </c>
      <c r="AH977" s="153" t="s">
        <v>585</v>
      </c>
      <c r="AI977" s="339"/>
      <c r="AJ977" s="339"/>
      <c r="AK977" s="340"/>
      <c r="AL977" s="340"/>
      <c r="AM977" s="340"/>
      <c r="AN977" s="340"/>
    </row>
    <row r="978" ht="21.75" customHeight="1">
      <c r="A978" s="8">
        <v>1010.0</v>
      </c>
      <c r="B978" s="324" t="s">
        <v>36</v>
      </c>
      <c r="C978" s="328" t="s">
        <v>1297</v>
      </c>
      <c r="D978" s="326" t="s">
        <v>3008</v>
      </c>
      <c r="E978" s="386" t="s">
        <v>3009</v>
      </c>
      <c r="F978" s="39" t="s">
        <v>56</v>
      </c>
      <c r="G978" s="20" t="s">
        <v>41</v>
      </c>
      <c r="H978" s="153" t="s">
        <v>68</v>
      </c>
      <c r="I978" s="153" t="s">
        <v>203</v>
      </c>
      <c r="J978" s="328" t="s">
        <v>44</v>
      </c>
      <c r="K978" s="50" t="s">
        <v>135</v>
      </c>
      <c r="L978" s="23" t="s">
        <v>46</v>
      </c>
      <c r="M978" s="24" t="s">
        <v>47</v>
      </c>
      <c r="N978" s="25" t="s">
        <v>48</v>
      </c>
      <c r="O978" s="26" t="s">
        <v>49</v>
      </c>
      <c r="P978" s="329">
        <f t="shared" si="9"/>
        <v>30</v>
      </c>
      <c r="Q978" s="330">
        <v>34866.0</v>
      </c>
      <c r="R978" s="403">
        <v>45748.0</v>
      </c>
      <c r="S978" s="331" t="str">
        <f t="shared" si="2"/>
        <v>0 ปี 10 เดือน 14 วัน </v>
      </c>
      <c r="T978" s="31">
        <f t="shared" si="11"/>
        <v>56888</v>
      </c>
      <c r="U978" s="32">
        <f t="shared" si="4"/>
        <v>2055</v>
      </c>
      <c r="V978" s="33" t="str">
        <f t="shared" si="5"/>
        <v>29-33</v>
      </c>
      <c r="W978" s="33" t="str">
        <f t="shared" si="6"/>
        <v>Gen Y 👨‍🦱</v>
      </c>
      <c r="X978" s="342"/>
      <c r="Y978" s="333"/>
      <c r="Z978" s="333"/>
      <c r="AA978" s="362"/>
      <c r="AB978" s="36" t="b">
        <v>0</v>
      </c>
      <c r="AC978" s="23" t="s">
        <v>140</v>
      </c>
      <c r="AD978" s="339"/>
      <c r="AE978" s="339"/>
      <c r="AF978" s="339"/>
      <c r="AG978" s="339"/>
      <c r="AH978" s="339"/>
      <c r="AI978" s="339"/>
      <c r="AJ978" s="339"/>
      <c r="AK978" s="340"/>
      <c r="AL978" s="340"/>
      <c r="AM978" s="340"/>
      <c r="AN978" s="340"/>
    </row>
    <row r="979" ht="21.75" customHeight="1">
      <c r="A979" s="8">
        <v>1011.0</v>
      </c>
      <c r="B979" s="324" t="s">
        <v>36</v>
      </c>
      <c r="C979" s="328" t="s">
        <v>3010</v>
      </c>
      <c r="D979" s="326" t="s">
        <v>3011</v>
      </c>
      <c r="E979" s="382" t="s">
        <v>3012</v>
      </c>
      <c r="F979" s="39" t="s">
        <v>56</v>
      </c>
      <c r="G979" s="39" t="s">
        <v>556</v>
      </c>
      <c r="H979" s="106" t="s">
        <v>916</v>
      </c>
      <c r="I979" s="153" t="s">
        <v>3013</v>
      </c>
      <c r="J979" s="328" t="s">
        <v>44</v>
      </c>
      <c r="K979" s="50" t="s">
        <v>135</v>
      </c>
      <c r="L979" s="23" t="s">
        <v>46</v>
      </c>
      <c r="M979" s="24" t="s">
        <v>47</v>
      </c>
      <c r="N979" s="25" t="s">
        <v>48</v>
      </c>
      <c r="O979" s="26" t="s">
        <v>49</v>
      </c>
      <c r="P979" s="329">
        <f t="shared" si="9"/>
        <v>30</v>
      </c>
      <c r="Q979" s="330">
        <v>35037.0</v>
      </c>
      <c r="R979" s="403">
        <v>45748.0</v>
      </c>
      <c r="S979" s="331" t="str">
        <f t="shared" si="2"/>
        <v>0 ปี 10 เดือน 14 วัน </v>
      </c>
      <c r="T979" s="31">
        <f t="shared" si="11"/>
        <v>57254</v>
      </c>
      <c r="U979" s="32">
        <f t="shared" si="4"/>
        <v>2056</v>
      </c>
      <c r="V979" s="33" t="str">
        <f t="shared" si="5"/>
        <v>29-33</v>
      </c>
      <c r="W979" s="33" t="str">
        <f t="shared" si="6"/>
        <v>Gen Y 👨‍🦱</v>
      </c>
      <c r="X979" s="342"/>
      <c r="Y979" s="333"/>
      <c r="Z979" s="333"/>
      <c r="AA979" s="362"/>
      <c r="AB979" s="36" t="b">
        <v>0</v>
      </c>
      <c r="AC979" s="23" t="s">
        <v>140</v>
      </c>
      <c r="AD979" s="339"/>
      <c r="AE979" s="360"/>
      <c r="AF979" s="339"/>
      <c r="AG979" s="339"/>
      <c r="AH979" s="360" t="s">
        <v>3014</v>
      </c>
      <c r="AI979" s="339"/>
      <c r="AJ979" s="339"/>
      <c r="AK979" s="340"/>
      <c r="AL979" s="340"/>
      <c r="AM979" s="340"/>
      <c r="AN979" s="340"/>
    </row>
    <row r="980" ht="21.75" customHeight="1">
      <c r="A980" s="8">
        <v>1012.0</v>
      </c>
      <c r="B980" s="40" t="s">
        <v>52</v>
      </c>
      <c r="C980" s="89" t="s">
        <v>3015</v>
      </c>
      <c r="D980" s="89" t="s">
        <v>3016</v>
      </c>
      <c r="E980" s="40">
        <v>5678.0</v>
      </c>
      <c r="F980" s="39" t="s">
        <v>56</v>
      </c>
      <c r="G980" s="234" t="s">
        <v>1525</v>
      </c>
      <c r="H980" s="404" t="s">
        <v>636</v>
      </c>
      <c r="I980" s="404" t="s">
        <v>113</v>
      </c>
      <c r="J980" s="349" t="s">
        <v>268</v>
      </c>
      <c r="K980" s="50" t="s">
        <v>135</v>
      </c>
      <c r="L980" s="23" t="s">
        <v>46</v>
      </c>
      <c r="M980" s="40" t="s">
        <v>59</v>
      </c>
      <c r="N980" s="25" t="s">
        <v>48</v>
      </c>
      <c r="O980" s="26" t="s">
        <v>49</v>
      </c>
      <c r="P980" s="329">
        <f t="shared" si="9"/>
        <v>30</v>
      </c>
      <c r="Q980" s="330">
        <v>35038.0</v>
      </c>
      <c r="R980" s="403">
        <v>45748.0</v>
      </c>
      <c r="S980" s="331" t="str">
        <f t="shared" si="2"/>
        <v>0 ปี 10 เดือน 14 วัน </v>
      </c>
      <c r="T980" s="31">
        <f t="shared" si="11"/>
        <v>57254</v>
      </c>
      <c r="U980" s="32">
        <f t="shared" si="4"/>
        <v>2056</v>
      </c>
      <c r="V980" s="33" t="str">
        <f t="shared" si="5"/>
        <v>29-33</v>
      </c>
      <c r="W980" s="33" t="str">
        <f t="shared" si="6"/>
        <v>Gen Y 👨‍🦱</v>
      </c>
      <c r="X980" s="356"/>
      <c r="Y980" s="392"/>
      <c r="Z980" s="392"/>
      <c r="AA980" s="392"/>
      <c r="AB980" s="36" t="b">
        <v>0</v>
      </c>
      <c r="AC980" s="23" t="s">
        <v>140</v>
      </c>
      <c r="AD980" s="356"/>
      <c r="AE980" s="356"/>
      <c r="AF980" s="356"/>
      <c r="AG980" s="356"/>
      <c r="AH980" s="356"/>
      <c r="AI980" s="356"/>
      <c r="AJ980" s="356"/>
      <c r="AK980" s="391"/>
      <c r="AL980" s="391"/>
      <c r="AM980" s="391"/>
      <c r="AN980" s="391"/>
    </row>
    <row r="981" ht="21.75" customHeight="1">
      <c r="A981" s="8">
        <v>1013.0</v>
      </c>
      <c r="B981" s="40" t="s">
        <v>52</v>
      </c>
      <c r="C981" s="89" t="s">
        <v>447</v>
      </c>
      <c r="D981" s="89" t="s">
        <v>3017</v>
      </c>
      <c r="E981" s="40">
        <v>5683.0</v>
      </c>
      <c r="F981" s="20" t="s">
        <v>67</v>
      </c>
      <c r="G981" s="234" t="s">
        <v>1525</v>
      </c>
      <c r="H981" s="404" t="s">
        <v>636</v>
      </c>
      <c r="I981" s="404" t="s">
        <v>113</v>
      </c>
      <c r="J981" s="349" t="s">
        <v>268</v>
      </c>
      <c r="K981" s="50" t="s">
        <v>135</v>
      </c>
      <c r="L981" s="23" t="s">
        <v>46</v>
      </c>
      <c r="M981" s="40" t="s">
        <v>59</v>
      </c>
      <c r="N981" s="25" t="s">
        <v>48</v>
      </c>
      <c r="O981" s="26" t="s">
        <v>49</v>
      </c>
      <c r="P981" s="329">
        <f t="shared" si="9"/>
        <v>35</v>
      </c>
      <c r="Q981" s="345">
        <v>33085.0</v>
      </c>
      <c r="R981" s="403">
        <v>45748.0</v>
      </c>
      <c r="S981" s="331" t="str">
        <f t="shared" si="2"/>
        <v>0 ปี 10 เดือน 14 วัน </v>
      </c>
      <c r="T981" s="31">
        <f t="shared" si="11"/>
        <v>55062</v>
      </c>
      <c r="U981" s="32">
        <f t="shared" si="4"/>
        <v>2050</v>
      </c>
      <c r="V981" s="33" t="str">
        <f t="shared" si="5"/>
        <v>34-38</v>
      </c>
      <c r="W981" s="33" t="str">
        <f t="shared" si="6"/>
        <v>Gen Y 👨‍🦱</v>
      </c>
      <c r="X981" s="356"/>
      <c r="Y981" s="392"/>
      <c r="Z981" s="392"/>
      <c r="AA981" s="392"/>
      <c r="AB981" s="36" t="b">
        <v>0</v>
      </c>
      <c r="AC981" s="23" t="s">
        <v>140</v>
      </c>
      <c r="AD981" s="356"/>
      <c r="AE981" s="356"/>
      <c r="AF981" s="356"/>
      <c r="AG981" s="356"/>
      <c r="AH981" s="356"/>
      <c r="AI981" s="356"/>
      <c r="AJ981" s="356"/>
      <c r="AK981" s="391"/>
      <c r="AL981" s="391"/>
      <c r="AM981" s="391"/>
      <c r="AN981" s="391"/>
    </row>
    <row r="982" ht="21.75" customHeight="1">
      <c r="A982" s="8">
        <v>1014.0</v>
      </c>
      <c r="B982" s="40" t="s">
        <v>36</v>
      </c>
      <c r="C982" s="89" t="s">
        <v>3018</v>
      </c>
      <c r="D982" s="89" t="s">
        <v>3019</v>
      </c>
      <c r="E982" s="40">
        <v>5684.0</v>
      </c>
      <c r="F982" s="10" t="s">
        <v>159</v>
      </c>
      <c r="G982" s="315" t="s">
        <v>2442</v>
      </c>
      <c r="H982" s="392"/>
      <c r="I982" s="392"/>
      <c r="J982" s="349" t="s">
        <v>268</v>
      </c>
      <c r="K982" s="50" t="s">
        <v>135</v>
      </c>
      <c r="L982" s="23" t="s">
        <v>46</v>
      </c>
      <c r="M982" s="40" t="s">
        <v>59</v>
      </c>
      <c r="N982" s="25" t="s">
        <v>48</v>
      </c>
      <c r="O982" s="26" t="s">
        <v>49</v>
      </c>
      <c r="P982" s="329">
        <f t="shared" si="9"/>
        <v>44</v>
      </c>
      <c r="Q982" s="345">
        <v>29876.0</v>
      </c>
      <c r="R982" s="403">
        <v>45748.0</v>
      </c>
      <c r="S982" s="331" t="str">
        <f t="shared" si="2"/>
        <v>0 ปี 10 เดือน 14 วัน </v>
      </c>
      <c r="T982" s="31">
        <f t="shared" si="11"/>
        <v>52140</v>
      </c>
      <c r="U982" s="32">
        <f t="shared" si="4"/>
        <v>2042</v>
      </c>
      <c r="V982" s="33" t="str">
        <f t="shared" si="5"/>
        <v>44-48</v>
      </c>
      <c r="W982" s="33" t="str">
        <f t="shared" si="6"/>
        <v>Gen Y 👨‍🦱</v>
      </c>
      <c r="X982" s="356"/>
      <c r="Y982" s="392"/>
      <c r="Z982" s="392"/>
      <c r="AA982" s="392"/>
      <c r="AB982" s="36" t="b">
        <v>0</v>
      </c>
      <c r="AC982" s="23" t="s">
        <v>140</v>
      </c>
      <c r="AD982" s="356"/>
      <c r="AE982" s="356"/>
      <c r="AF982" s="356"/>
      <c r="AG982" s="356"/>
      <c r="AH982" s="356"/>
      <c r="AI982" s="356"/>
      <c r="AJ982" s="356"/>
      <c r="AK982" s="391"/>
      <c r="AL982" s="391"/>
      <c r="AM982" s="391"/>
      <c r="AN982" s="391"/>
    </row>
    <row r="983" ht="21.75" customHeight="1">
      <c r="A983" s="8">
        <v>1015.0</v>
      </c>
      <c r="B983" s="40" t="s">
        <v>52</v>
      </c>
      <c r="C983" s="89" t="s">
        <v>3020</v>
      </c>
      <c r="D983" s="89" t="s">
        <v>3021</v>
      </c>
      <c r="E983" s="40">
        <v>5694.0</v>
      </c>
      <c r="F983" s="10" t="s">
        <v>159</v>
      </c>
      <c r="G983" s="234" t="s">
        <v>1525</v>
      </c>
      <c r="H983" s="404" t="s">
        <v>1526</v>
      </c>
      <c r="I983" s="404" t="s">
        <v>748</v>
      </c>
      <c r="J983" s="349" t="s">
        <v>268</v>
      </c>
      <c r="K983" s="50" t="s">
        <v>135</v>
      </c>
      <c r="L983" s="23" t="s">
        <v>46</v>
      </c>
      <c r="M983" s="40" t="s">
        <v>59</v>
      </c>
      <c r="N983" s="25" t="s">
        <v>48</v>
      </c>
      <c r="O983" s="26" t="s">
        <v>49</v>
      </c>
      <c r="P983" s="329">
        <f t="shared" si="9"/>
        <v>24</v>
      </c>
      <c r="Q983" s="345">
        <v>37192.0</v>
      </c>
      <c r="R983" s="403">
        <v>45748.0</v>
      </c>
      <c r="S983" s="331" t="str">
        <f t="shared" si="2"/>
        <v>0 ปี 10 เดือน 14 วัน </v>
      </c>
      <c r="T983" s="31">
        <f t="shared" si="11"/>
        <v>59445</v>
      </c>
      <c r="U983" s="32">
        <f t="shared" si="4"/>
        <v>2062</v>
      </c>
      <c r="V983" s="33" t="str">
        <f t="shared" si="5"/>
        <v>24-28</v>
      </c>
      <c r="W983" s="33" t="str">
        <f t="shared" si="6"/>
        <v>Gen Z 🧒</v>
      </c>
      <c r="X983" s="356"/>
      <c r="Y983" s="392"/>
      <c r="Z983" s="392"/>
      <c r="AA983" s="392"/>
      <c r="AB983" s="36" t="b">
        <v>0</v>
      </c>
      <c r="AC983" s="23" t="s">
        <v>140</v>
      </c>
      <c r="AD983" s="356"/>
      <c r="AE983" s="356"/>
      <c r="AF983" s="356"/>
      <c r="AG983" s="356"/>
      <c r="AH983" s="356"/>
      <c r="AI983" s="356"/>
      <c r="AJ983" s="356"/>
      <c r="AK983" s="391"/>
      <c r="AL983" s="391"/>
      <c r="AM983" s="391"/>
      <c r="AN983" s="391"/>
    </row>
    <row r="984" ht="21.75" customHeight="1">
      <c r="A984" s="8">
        <v>1016.0</v>
      </c>
      <c r="B984" s="40" t="s">
        <v>52</v>
      </c>
      <c r="C984" s="89" t="s">
        <v>3022</v>
      </c>
      <c r="D984" s="89" t="s">
        <v>3023</v>
      </c>
      <c r="E984" s="40">
        <v>5695.0</v>
      </c>
      <c r="F984" s="10" t="s">
        <v>159</v>
      </c>
      <c r="G984" s="234" t="s">
        <v>1525</v>
      </c>
      <c r="H984" s="404" t="s">
        <v>1526</v>
      </c>
      <c r="I984" s="404" t="s">
        <v>3024</v>
      </c>
      <c r="J984" s="349" t="s">
        <v>268</v>
      </c>
      <c r="K984" s="50" t="s">
        <v>135</v>
      </c>
      <c r="L984" s="23" t="s">
        <v>46</v>
      </c>
      <c r="M984" s="40" t="s">
        <v>59</v>
      </c>
      <c r="N984" s="25" t="s">
        <v>48</v>
      </c>
      <c r="O984" s="26" t="s">
        <v>49</v>
      </c>
      <c r="P984" s="329">
        <f t="shared" si="9"/>
        <v>27</v>
      </c>
      <c r="Q984" s="345">
        <v>36165.0</v>
      </c>
      <c r="R984" s="403">
        <v>45748.0</v>
      </c>
      <c r="S984" s="331" t="str">
        <f t="shared" si="2"/>
        <v>0 ปี 10 เดือน 14 วัน </v>
      </c>
      <c r="T984" s="31">
        <f t="shared" si="11"/>
        <v>58349</v>
      </c>
      <c r="U984" s="32">
        <f t="shared" si="4"/>
        <v>2059</v>
      </c>
      <c r="V984" s="33" t="str">
        <f t="shared" si="5"/>
        <v>24-28</v>
      </c>
      <c r="W984" s="33" t="str">
        <f t="shared" si="6"/>
        <v>Gen Z 🧒</v>
      </c>
      <c r="X984" s="356"/>
      <c r="Y984" s="392"/>
      <c r="Z984" s="392"/>
      <c r="AA984" s="392"/>
      <c r="AB984" s="36" t="b">
        <v>0</v>
      </c>
      <c r="AC984" s="23" t="s">
        <v>140</v>
      </c>
      <c r="AD984" s="356"/>
      <c r="AE984" s="356"/>
      <c r="AF984" s="356"/>
      <c r="AG984" s="356"/>
      <c r="AH984" s="356"/>
      <c r="AI984" s="356"/>
      <c r="AJ984" s="356"/>
      <c r="AK984" s="391"/>
      <c r="AL984" s="391"/>
      <c r="AM984" s="391"/>
      <c r="AN984" s="391"/>
    </row>
    <row r="985" ht="21.75" customHeight="1">
      <c r="A985" s="8">
        <v>1017.0</v>
      </c>
      <c r="B985" s="40" t="s">
        <v>52</v>
      </c>
      <c r="C985" s="89" t="s">
        <v>3025</v>
      </c>
      <c r="D985" s="89" t="s">
        <v>3026</v>
      </c>
      <c r="E985" s="40">
        <v>5696.0</v>
      </c>
      <c r="F985" s="10" t="s">
        <v>159</v>
      </c>
      <c r="G985" s="234" t="s">
        <v>1525</v>
      </c>
      <c r="H985" s="404" t="s">
        <v>1526</v>
      </c>
      <c r="I985" s="404" t="s">
        <v>748</v>
      </c>
      <c r="J985" s="349" t="s">
        <v>268</v>
      </c>
      <c r="K985" s="50" t="s">
        <v>135</v>
      </c>
      <c r="L985" s="23" t="s">
        <v>46</v>
      </c>
      <c r="M985" s="40" t="s">
        <v>59</v>
      </c>
      <c r="N985" s="25" t="s">
        <v>48</v>
      </c>
      <c r="O985" s="26" t="s">
        <v>49</v>
      </c>
      <c r="P985" s="329">
        <f t="shared" si="9"/>
        <v>27</v>
      </c>
      <c r="Q985" s="345">
        <v>35885.0</v>
      </c>
      <c r="R985" s="403">
        <v>45748.0</v>
      </c>
      <c r="S985" s="331" t="str">
        <f t="shared" si="2"/>
        <v>0 ปี 10 เดือน 14 วัน </v>
      </c>
      <c r="T985" s="31">
        <f t="shared" si="11"/>
        <v>57984</v>
      </c>
      <c r="U985" s="32">
        <f t="shared" si="4"/>
        <v>2058</v>
      </c>
      <c r="V985" s="33" t="str">
        <f t="shared" si="5"/>
        <v>24-28</v>
      </c>
      <c r="W985" s="33" t="str">
        <f t="shared" si="6"/>
        <v>Gen Z 🧒</v>
      </c>
      <c r="X985" s="356"/>
      <c r="Y985" s="392"/>
      <c r="Z985" s="392"/>
      <c r="AA985" s="392"/>
      <c r="AB985" s="36" t="b">
        <v>0</v>
      </c>
      <c r="AC985" s="23" t="s">
        <v>140</v>
      </c>
      <c r="AD985" s="356"/>
      <c r="AE985" s="356"/>
      <c r="AF985" s="356"/>
      <c r="AG985" s="356"/>
      <c r="AH985" s="356"/>
      <c r="AI985" s="356"/>
      <c r="AJ985" s="356"/>
      <c r="AK985" s="391"/>
      <c r="AL985" s="391"/>
      <c r="AM985" s="391"/>
      <c r="AN985" s="391"/>
    </row>
    <row r="986" ht="21.75" customHeight="1">
      <c r="A986" s="8">
        <v>1018.0</v>
      </c>
      <c r="B986" s="40" t="s">
        <v>52</v>
      </c>
      <c r="C986" s="89" t="s">
        <v>3027</v>
      </c>
      <c r="D986" s="89" t="s">
        <v>3028</v>
      </c>
      <c r="E986" s="40">
        <v>5697.0</v>
      </c>
      <c r="F986" s="10" t="s">
        <v>159</v>
      </c>
      <c r="G986" s="234" t="s">
        <v>1525</v>
      </c>
      <c r="H986" s="404" t="s">
        <v>1526</v>
      </c>
      <c r="I986" s="404" t="s">
        <v>748</v>
      </c>
      <c r="J986" s="349" t="s">
        <v>268</v>
      </c>
      <c r="K986" s="50" t="s">
        <v>135</v>
      </c>
      <c r="L986" s="23" t="s">
        <v>46</v>
      </c>
      <c r="M986" s="40" t="s">
        <v>59</v>
      </c>
      <c r="N986" s="25" t="s">
        <v>48</v>
      </c>
      <c r="O986" s="26" t="s">
        <v>49</v>
      </c>
      <c r="P986" s="329">
        <f t="shared" si="9"/>
        <v>27</v>
      </c>
      <c r="Q986" s="345">
        <v>35956.0</v>
      </c>
      <c r="R986" s="403">
        <v>45748.0</v>
      </c>
      <c r="S986" s="331" t="str">
        <f t="shared" si="2"/>
        <v>0 ปี 10 เดือน 14 วัน </v>
      </c>
      <c r="T986" s="31">
        <f t="shared" si="11"/>
        <v>57984</v>
      </c>
      <c r="U986" s="32">
        <f t="shared" si="4"/>
        <v>2058</v>
      </c>
      <c r="V986" s="33" t="str">
        <f t="shared" si="5"/>
        <v>24-28</v>
      </c>
      <c r="W986" s="33" t="str">
        <f t="shared" si="6"/>
        <v>Gen Z 🧒</v>
      </c>
      <c r="X986" s="356"/>
      <c r="Y986" s="392"/>
      <c r="Z986" s="392"/>
      <c r="AA986" s="392"/>
      <c r="AB986" s="36" t="b">
        <v>0</v>
      </c>
      <c r="AC986" s="23" t="s">
        <v>140</v>
      </c>
      <c r="AD986" s="356"/>
      <c r="AE986" s="356"/>
      <c r="AF986" s="356"/>
      <c r="AG986" s="356"/>
      <c r="AH986" s="356"/>
      <c r="AI986" s="356"/>
      <c r="AJ986" s="356"/>
      <c r="AK986" s="391"/>
      <c r="AL986" s="391"/>
      <c r="AM986" s="391"/>
      <c r="AN986" s="391"/>
    </row>
    <row r="987" ht="21.75" customHeight="1">
      <c r="A987" s="8">
        <v>1019.0</v>
      </c>
      <c r="B987" s="40" t="s">
        <v>52</v>
      </c>
      <c r="C987" s="89" t="s">
        <v>3029</v>
      </c>
      <c r="D987" s="89" t="s">
        <v>3030</v>
      </c>
      <c r="E987" s="40">
        <v>5698.0</v>
      </c>
      <c r="F987" s="10" t="s">
        <v>159</v>
      </c>
      <c r="G987" s="234" t="s">
        <v>1525</v>
      </c>
      <c r="H987" s="404" t="s">
        <v>1526</v>
      </c>
      <c r="I987" s="404" t="s">
        <v>748</v>
      </c>
      <c r="J987" s="349" t="s">
        <v>268</v>
      </c>
      <c r="K987" s="50" t="s">
        <v>135</v>
      </c>
      <c r="L987" s="23" t="s">
        <v>46</v>
      </c>
      <c r="M987" s="40" t="s">
        <v>59</v>
      </c>
      <c r="N987" s="25" t="s">
        <v>48</v>
      </c>
      <c r="O987" s="26" t="s">
        <v>49</v>
      </c>
      <c r="P987" s="329">
        <f t="shared" si="9"/>
        <v>28</v>
      </c>
      <c r="Q987" s="345">
        <v>35838.0</v>
      </c>
      <c r="R987" s="403">
        <v>45748.0</v>
      </c>
      <c r="S987" s="331" t="str">
        <f t="shared" si="2"/>
        <v>0 ปี 10 เดือน 14 วัน </v>
      </c>
      <c r="T987" s="31">
        <f t="shared" si="11"/>
        <v>57984</v>
      </c>
      <c r="U987" s="32">
        <f t="shared" si="4"/>
        <v>2058</v>
      </c>
      <c r="V987" s="33" t="str">
        <f t="shared" si="5"/>
        <v>24-28</v>
      </c>
      <c r="W987" s="33" t="str">
        <f t="shared" si="6"/>
        <v>Gen Z 🧒</v>
      </c>
      <c r="X987" s="356"/>
      <c r="Y987" s="392"/>
      <c r="Z987" s="392"/>
      <c r="AA987" s="392"/>
      <c r="AB987" s="36" t="b">
        <v>0</v>
      </c>
      <c r="AC987" s="23" t="s">
        <v>140</v>
      </c>
      <c r="AD987" s="356"/>
      <c r="AE987" s="356"/>
      <c r="AF987" s="356"/>
      <c r="AG987" s="356"/>
      <c r="AH987" s="356"/>
      <c r="AI987" s="356"/>
      <c r="AJ987" s="356"/>
      <c r="AK987" s="391"/>
      <c r="AL987" s="391"/>
      <c r="AM987" s="391"/>
      <c r="AN987" s="391"/>
    </row>
    <row r="988" ht="21.75" customHeight="1">
      <c r="A988" s="8">
        <v>1020.0</v>
      </c>
      <c r="B988" s="40" t="s">
        <v>36</v>
      </c>
      <c r="C988" s="89" t="s">
        <v>3031</v>
      </c>
      <c r="D988" s="89" t="s">
        <v>3032</v>
      </c>
      <c r="E988" s="40">
        <v>5699.0</v>
      </c>
      <c r="F988" s="10" t="s">
        <v>159</v>
      </c>
      <c r="G988" s="234" t="s">
        <v>1525</v>
      </c>
      <c r="H988" s="404" t="s">
        <v>1526</v>
      </c>
      <c r="I988" s="404" t="s">
        <v>748</v>
      </c>
      <c r="J988" s="349" t="s">
        <v>268</v>
      </c>
      <c r="K988" s="50" t="s">
        <v>135</v>
      </c>
      <c r="L988" s="23" t="s">
        <v>46</v>
      </c>
      <c r="M988" s="40" t="s">
        <v>59</v>
      </c>
      <c r="N988" s="25" t="s">
        <v>48</v>
      </c>
      <c r="O988" s="26" t="s">
        <v>49</v>
      </c>
      <c r="P988" s="329">
        <f t="shared" si="9"/>
        <v>27</v>
      </c>
      <c r="Q988" s="345">
        <v>35975.0</v>
      </c>
      <c r="R988" s="403">
        <v>45748.0</v>
      </c>
      <c r="S988" s="331" t="str">
        <f t="shared" si="2"/>
        <v>0 ปี 10 เดือน 14 วัน </v>
      </c>
      <c r="T988" s="31">
        <f t="shared" si="11"/>
        <v>57984</v>
      </c>
      <c r="U988" s="32">
        <f t="shared" si="4"/>
        <v>2058</v>
      </c>
      <c r="V988" s="33" t="str">
        <f t="shared" si="5"/>
        <v>24-28</v>
      </c>
      <c r="W988" s="33" t="str">
        <f t="shared" si="6"/>
        <v>Gen Z 🧒</v>
      </c>
      <c r="X988" s="356"/>
      <c r="Y988" s="392"/>
      <c r="Z988" s="392"/>
      <c r="AA988" s="392"/>
      <c r="AB988" s="36" t="b">
        <v>0</v>
      </c>
      <c r="AC988" s="23" t="s">
        <v>140</v>
      </c>
      <c r="AD988" s="356"/>
      <c r="AE988" s="356"/>
      <c r="AF988" s="356"/>
      <c r="AG988" s="356"/>
      <c r="AH988" s="356"/>
      <c r="AI988" s="356"/>
      <c r="AJ988" s="356"/>
      <c r="AK988" s="391"/>
      <c r="AL988" s="391"/>
      <c r="AM988" s="391"/>
      <c r="AN988" s="391"/>
    </row>
    <row r="989" ht="21.75" customHeight="1">
      <c r="A989" s="8">
        <v>1021.0</v>
      </c>
      <c r="B989" s="40" t="s">
        <v>52</v>
      </c>
      <c r="C989" s="89" t="s">
        <v>3033</v>
      </c>
      <c r="D989" s="89" t="s">
        <v>3034</v>
      </c>
      <c r="E989" s="40">
        <v>5702.0</v>
      </c>
      <c r="F989" s="10" t="s">
        <v>159</v>
      </c>
      <c r="G989" s="39" t="s">
        <v>478</v>
      </c>
      <c r="H989" s="404" t="s">
        <v>3035</v>
      </c>
      <c r="I989" s="404" t="s">
        <v>1295</v>
      </c>
      <c r="J989" s="349" t="s">
        <v>268</v>
      </c>
      <c r="K989" s="50" t="s">
        <v>135</v>
      </c>
      <c r="L989" s="23" t="s">
        <v>46</v>
      </c>
      <c r="M989" s="40" t="s">
        <v>59</v>
      </c>
      <c r="N989" s="25" t="s">
        <v>48</v>
      </c>
      <c r="O989" s="26" t="s">
        <v>49</v>
      </c>
      <c r="P989" s="329">
        <f t="shared" si="9"/>
        <v>28</v>
      </c>
      <c r="Q989" s="345">
        <v>35545.0</v>
      </c>
      <c r="R989" s="403">
        <v>45748.0</v>
      </c>
      <c r="S989" s="331" t="str">
        <f t="shared" si="2"/>
        <v>0 ปี 10 เดือน 14 วัน </v>
      </c>
      <c r="T989" s="31">
        <f t="shared" si="11"/>
        <v>57619</v>
      </c>
      <c r="U989" s="32">
        <f t="shared" si="4"/>
        <v>2057</v>
      </c>
      <c r="V989" s="33" t="str">
        <f t="shared" si="5"/>
        <v>24-28</v>
      </c>
      <c r="W989" s="33" t="str">
        <f t="shared" si="6"/>
        <v>Gen Z 🧒</v>
      </c>
      <c r="X989" s="356"/>
      <c r="Y989" s="392"/>
      <c r="Z989" s="392"/>
      <c r="AA989" s="392"/>
      <c r="AB989" s="36" t="b">
        <v>0</v>
      </c>
      <c r="AC989" s="23" t="s">
        <v>140</v>
      </c>
      <c r="AD989" s="356"/>
      <c r="AE989" s="356"/>
      <c r="AF989" s="356"/>
      <c r="AG989" s="356"/>
      <c r="AH989" s="356"/>
      <c r="AI989" s="356"/>
      <c r="AJ989" s="356"/>
      <c r="AK989" s="391"/>
      <c r="AL989" s="391"/>
      <c r="AM989" s="391"/>
      <c r="AN989" s="391"/>
    </row>
    <row r="990" ht="21.75" customHeight="1">
      <c r="A990" s="8">
        <v>1022.0</v>
      </c>
      <c r="B990" s="40" t="s">
        <v>52</v>
      </c>
      <c r="C990" s="89" t="s">
        <v>3036</v>
      </c>
      <c r="D990" s="89" t="s">
        <v>3037</v>
      </c>
      <c r="E990" s="40">
        <v>5703.0</v>
      </c>
      <c r="F990" s="10" t="s">
        <v>159</v>
      </c>
      <c r="G990" s="39" t="s">
        <v>478</v>
      </c>
      <c r="H990" s="404" t="s">
        <v>3035</v>
      </c>
      <c r="I990" s="404" t="s">
        <v>1295</v>
      </c>
      <c r="J990" s="349" t="s">
        <v>268</v>
      </c>
      <c r="K990" s="50" t="s">
        <v>135</v>
      </c>
      <c r="L990" s="23" t="s">
        <v>46</v>
      </c>
      <c r="M990" s="40" t="s">
        <v>59</v>
      </c>
      <c r="N990" s="25" t="s">
        <v>48</v>
      </c>
      <c r="O990" s="26" t="s">
        <v>49</v>
      </c>
      <c r="P990" s="329">
        <f t="shared" si="9"/>
        <v>27</v>
      </c>
      <c r="Q990" s="345">
        <v>36169.0</v>
      </c>
      <c r="R990" s="403">
        <v>45748.0</v>
      </c>
      <c r="S990" s="331" t="str">
        <f t="shared" si="2"/>
        <v>0 ปี 10 เดือน 14 วัน </v>
      </c>
      <c r="T990" s="31">
        <f t="shared" si="11"/>
        <v>58349</v>
      </c>
      <c r="U990" s="32">
        <f t="shared" si="4"/>
        <v>2059</v>
      </c>
      <c r="V990" s="33" t="str">
        <f t="shared" si="5"/>
        <v>24-28</v>
      </c>
      <c r="W990" s="33" t="str">
        <f t="shared" si="6"/>
        <v>Gen Z 🧒</v>
      </c>
      <c r="X990" s="356"/>
      <c r="Y990" s="392"/>
      <c r="Z990" s="392"/>
      <c r="AA990" s="392"/>
      <c r="AB990" s="36" t="b">
        <v>0</v>
      </c>
      <c r="AC990" s="23" t="s">
        <v>140</v>
      </c>
      <c r="AD990" s="356"/>
      <c r="AE990" s="356"/>
      <c r="AF990" s="356"/>
      <c r="AG990" s="356"/>
      <c r="AH990" s="356"/>
      <c r="AI990" s="356"/>
      <c r="AJ990" s="356"/>
      <c r="AK990" s="391"/>
      <c r="AL990" s="391"/>
      <c r="AM990" s="391"/>
      <c r="AN990" s="391"/>
    </row>
    <row r="991" ht="21.75" customHeight="1">
      <c r="A991" s="8">
        <v>1023.0</v>
      </c>
      <c r="B991" s="40" t="s">
        <v>52</v>
      </c>
      <c r="C991" s="89" t="s">
        <v>976</v>
      </c>
      <c r="D991" s="89" t="s">
        <v>3038</v>
      </c>
      <c r="E991" s="40">
        <v>5705.0</v>
      </c>
      <c r="F991" s="20" t="s">
        <v>170</v>
      </c>
      <c r="G991" s="39" t="s">
        <v>478</v>
      </c>
      <c r="H991" s="404" t="s">
        <v>3035</v>
      </c>
      <c r="I991" s="404" t="s">
        <v>1315</v>
      </c>
      <c r="J991" s="349" t="s">
        <v>268</v>
      </c>
      <c r="K991" s="50" t="s">
        <v>135</v>
      </c>
      <c r="L991" s="23" t="s">
        <v>172</v>
      </c>
      <c r="M991" s="40" t="s">
        <v>59</v>
      </c>
      <c r="N991" s="168" t="s">
        <v>197</v>
      </c>
      <c r="O991" s="26" t="s">
        <v>174</v>
      </c>
      <c r="P991" s="329">
        <f t="shared" si="9"/>
        <v>22</v>
      </c>
      <c r="Q991" s="345">
        <v>37894.0</v>
      </c>
      <c r="R991" s="403">
        <v>45748.0</v>
      </c>
      <c r="S991" s="331" t="str">
        <f t="shared" si="2"/>
        <v>0 ปี 10 เดือน 14 วัน </v>
      </c>
      <c r="T991" s="31">
        <f t="shared" si="11"/>
        <v>59810</v>
      </c>
      <c r="U991" s="32">
        <f t="shared" si="4"/>
        <v>2063</v>
      </c>
      <c r="V991" s="33" t="str">
        <f t="shared" si="5"/>
        <v>18-23</v>
      </c>
      <c r="W991" s="33" t="str">
        <f t="shared" si="6"/>
        <v>Gen Z 🧒</v>
      </c>
      <c r="X991" s="356"/>
      <c r="Y991" s="392"/>
      <c r="Z991" s="392"/>
      <c r="AA991" s="392"/>
      <c r="AB991" s="36" t="b">
        <v>0</v>
      </c>
      <c r="AC991" s="23" t="s">
        <v>175</v>
      </c>
      <c r="AD991" s="356"/>
      <c r="AE991" s="356"/>
      <c r="AF991" s="356"/>
      <c r="AG991" s="356"/>
      <c r="AH991" s="356"/>
      <c r="AI991" s="356"/>
      <c r="AJ991" s="356"/>
      <c r="AK991" s="391"/>
      <c r="AL991" s="391"/>
      <c r="AM991" s="391"/>
      <c r="AN991" s="391"/>
    </row>
    <row r="992" ht="21.75" customHeight="1">
      <c r="A992" s="8">
        <v>1024.0</v>
      </c>
      <c r="B992" s="40" t="s">
        <v>52</v>
      </c>
      <c r="C992" s="89" t="s">
        <v>3039</v>
      </c>
      <c r="D992" s="89" t="s">
        <v>3040</v>
      </c>
      <c r="E992" s="40">
        <v>5706.0</v>
      </c>
      <c r="F992" s="20" t="s">
        <v>170</v>
      </c>
      <c r="G992" s="39" t="s">
        <v>478</v>
      </c>
      <c r="H992" s="404" t="s">
        <v>3035</v>
      </c>
      <c r="I992" s="404" t="s">
        <v>1315</v>
      </c>
      <c r="J992" s="349" t="s">
        <v>268</v>
      </c>
      <c r="K992" s="50" t="s">
        <v>135</v>
      </c>
      <c r="L992" s="23" t="s">
        <v>172</v>
      </c>
      <c r="M992" s="40" t="s">
        <v>59</v>
      </c>
      <c r="N992" s="168" t="s">
        <v>190</v>
      </c>
      <c r="O992" s="26" t="s">
        <v>174</v>
      </c>
      <c r="P992" s="329">
        <f t="shared" si="9"/>
        <v>23</v>
      </c>
      <c r="Q992" s="345">
        <v>37662.0</v>
      </c>
      <c r="R992" s="403">
        <v>45748.0</v>
      </c>
      <c r="S992" s="331" t="str">
        <f t="shared" si="2"/>
        <v>0 ปี 10 เดือน 14 วัน </v>
      </c>
      <c r="T992" s="31">
        <f t="shared" si="11"/>
        <v>59810</v>
      </c>
      <c r="U992" s="32">
        <f t="shared" si="4"/>
        <v>2063</v>
      </c>
      <c r="V992" s="33" t="str">
        <f t="shared" si="5"/>
        <v>18-23</v>
      </c>
      <c r="W992" s="33" t="str">
        <f t="shared" si="6"/>
        <v>Gen Z 🧒</v>
      </c>
      <c r="X992" s="356"/>
      <c r="Y992" s="392"/>
      <c r="Z992" s="392"/>
      <c r="AA992" s="392"/>
      <c r="AB992" s="36" t="b">
        <v>0</v>
      </c>
      <c r="AC992" s="23" t="s">
        <v>175</v>
      </c>
      <c r="AD992" s="356"/>
      <c r="AE992" s="356"/>
      <c r="AF992" s="356"/>
      <c r="AG992" s="356"/>
      <c r="AH992" s="356"/>
      <c r="AI992" s="356"/>
      <c r="AJ992" s="356"/>
      <c r="AK992" s="391"/>
      <c r="AL992" s="391"/>
      <c r="AM992" s="391"/>
      <c r="AN992" s="391"/>
    </row>
    <row r="993" ht="21.75" customHeight="1">
      <c r="A993" s="8">
        <v>1025.0</v>
      </c>
      <c r="B993" s="40" t="s">
        <v>52</v>
      </c>
      <c r="C993" s="89" t="s">
        <v>3041</v>
      </c>
      <c r="D993" s="89" t="s">
        <v>1482</v>
      </c>
      <c r="E993" s="40">
        <v>5707.0</v>
      </c>
      <c r="F993" s="20" t="s">
        <v>170</v>
      </c>
      <c r="G993" s="39" t="s">
        <v>478</v>
      </c>
      <c r="H993" s="404" t="s">
        <v>3035</v>
      </c>
      <c r="I993" s="404" t="s">
        <v>1315</v>
      </c>
      <c r="J993" s="349" t="s">
        <v>268</v>
      </c>
      <c r="K993" s="50" t="s">
        <v>135</v>
      </c>
      <c r="L993" s="23" t="s">
        <v>172</v>
      </c>
      <c r="M993" s="40" t="s">
        <v>59</v>
      </c>
      <c r="N993" s="168" t="s">
        <v>190</v>
      </c>
      <c r="O993" s="26" t="s">
        <v>174</v>
      </c>
      <c r="P993" s="329">
        <f t="shared" si="9"/>
        <v>21</v>
      </c>
      <c r="Q993" s="345">
        <v>38049.0</v>
      </c>
      <c r="R993" s="403">
        <v>45748.0</v>
      </c>
      <c r="S993" s="331" t="str">
        <f t="shared" si="2"/>
        <v>0 ปี 10 เดือน 14 วัน </v>
      </c>
      <c r="T993" s="31">
        <f t="shared" si="11"/>
        <v>60176</v>
      </c>
      <c r="U993" s="32">
        <f t="shared" si="4"/>
        <v>2064</v>
      </c>
      <c r="V993" s="33" t="str">
        <f t="shared" si="5"/>
        <v>18-23</v>
      </c>
      <c r="W993" s="33" t="str">
        <f t="shared" si="6"/>
        <v>Gen Z 🧒</v>
      </c>
      <c r="X993" s="356"/>
      <c r="Y993" s="392"/>
      <c r="Z993" s="392"/>
      <c r="AA993" s="392"/>
      <c r="AB993" s="36" t="b">
        <v>0</v>
      </c>
      <c r="AC993" s="23" t="s">
        <v>175</v>
      </c>
      <c r="AD993" s="356"/>
      <c r="AE993" s="356"/>
      <c r="AF993" s="356"/>
      <c r="AG993" s="356"/>
      <c r="AH993" s="356"/>
      <c r="AI993" s="356"/>
      <c r="AJ993" s="356"/>
      <c r="AK993" s="391"/>
      <c r="AL993" s="391"/>
      <c r="AM993" s="391"/>
      <c r="AN993" s="391"/>
    </row>
    <row r="994" ht="21.75" customHeight="1">
      <c r="A994" s="8">
        <v>1026.0</v>
      </c>
      <c r="B994" s="40" t="s">
        <v>36</v>
      </c>
      <c r="C994" s="89" t="s">
        <v>3042</v>
      </c>
      <c r="D994" s="89" t="s">
        <v>3043</v>
      </c>
      <c r="E994" s="40">
        <v>5511.0</v>
      </c>
      <c r="F994" s="20" t="s">
        <v>255</v>
      </c>
      <c r="G994" s="234" t="s">
        <v>1525</v>
      </c>
      <c r="H994" s="405" t="s">
        <v>1526</v>
      </c>
      <c r="I994" s="405" t="s">
        <v>748</v>
      </c>
      <c r="J994" s="349" t="s">
        <v>268</v>
      </c>
      <c r="K994" s="50" t="s">
        <v>135</v>
      </c>
      <c r="L994" s="23" t="s">
        <v>102</v>
      </c>
      <c r="M994" s="24" t="s">
        <v>47</v>
      </c>
      <c r="N994" s="25" t="s">
        <v>48</v>
      </c>
      <c r="O994" s="26" t="s">
        <v>49</v>
      </c>
      <c r="P994" s="329">
        <f t="shared" si="9"/>
        <v>32</v>
      </c>
      <c r="Q994" s="345">
        <v>34046.0</v>
      </c>
      <c r="R994" s="403">
        <v>45824.0</v>
      </c>
      <c r="S994" s="331" t="str">
        <f t="shared" si="2"/>
        <v>0 ปี 7 เดือน 30 วัน </v>
      </c>
      <c r="T994" s="31">
        <f t="shared" si="11"/>
        <v>56158</v>
      </c>
      <c r="U994" s="32">
        <f t="shared" si="4"/>
        <v>2053</v>
      </c>
      <c r="V994" s="33" t="str">
        <f t="shared" si="5"/>
        <v>29-33</v>
      </c>
      <c r="W994" s="33" t="str">
        <f t="shared" si="6"/>
        <v>Gen Y 👨‍🦱</v>
      </c>
      <c r="X994" s="356"/>
      <c r="Y994" s="392"/>
      <c r="Z994" s="40" t="s">
        <v>3044</v>
      </c>
      <c r="AA994" s="101">
        <v>47253.0</v>
      </c>
      <c r="AB994" s="102" t="b">
        <v>1</v>
      </c>
      <c r="AC994" s="23" t="s">
        <v>175</v>
      </c>
      <c r="AD994" s="356"/>
      <c r="AE994" s="356"/>
      <c r="AF994" s="356"/>
      <c r="AG994" s="356"/>
      <c r="AH994" s="356"/>
      <c r="AI994" s="356"/>
      <c r="AJ994" s="356"/>
      <c r="AK994" s="391"/>
      <c r="AL994" s="391"/>
      <c r="AM994" s="391"/>
      <c r="AN994" s="391"/>
    </row>
    <row r="995" ht="21.75" customHeight="1">
      <c r="A995" s="8">
        <v>1027.0</v>
      </c>
      <c r="B995" s="40" t="s">
        <v>52</v>
      </c>
      <c r="C995" s="89" t="s">
        <v>3045</v>
      </c>
      <c r="D995" s="89" t="s">
        <v>3046</v>
      </c>
      <c r="E995" s="401">
        <v>455.0</v>
      </c>
      <c r="F995" s="20" t="s">
        <v>170</v>
      </c>
      <c r="G995" s="39" t="s">
        <v>556</v>
      </c>
      <c r="H995" s="153" t="s">
        <v>557</v>
      </c>
      <c r="I995" s="153" t="s">
        <v>748</v>
      </c>
      <c r="J995" s="328" t="s">
        <v>44</v>
      </c>
      <c r="K995" s="311" t="s">
        <v>2614</v>
      </c>
      <c r="L995" s="23" t="s">
        <v>172</v>
      </c>
      <c r="M995" s="40" t="s">
        <v>59</v>
      </c>
      <c r="N995" s="40" t="s">
        <v>3047</v>
      </c>
      <c r="O995" s="26" t="s">
        <v>174</v>
      </c>
      <c r="P995" s="329">
        <f t="shared" si="9"/>
        <v>31</v>
      </c>
      <c r="Q995" s="297">
        <v>34579.0</v>
      </c>
      <c r="R995" s="345">
        <v>45764.0</v>
      </c>
      <c r="S995" s="330" t="str">
        <f t="shared" si="2"/>
        <v>0 ปี 9 เดือน 29 วัน </v>
      </c>
      <c r="T995" s="397">
        <f t="shared" ref="T995:T1099" si="12">DATE(YEAR(Q995)+60+IF(OR(AND(MONTH(Q995)=10,DAY(Q995)&gt;=1),MONTH(Q995)&gt;10),1,0),10,1)</f>
        <v>56523</v>
      </c>
      <c r="U995" s="32">
        <f t="shared" si="4"/>
        <v>2054</v>
      </c>
      <c r="V995" s="33" t="str">
        <f t="shared" si="5"/>
        <v>29-33</v>
      </c>
      <c r="W995" s="33" t="str">
        <f t="shared" si="6"/>
        <v>Gen Y 👨‍🦱</v>
      </c>
      <c r="X995" s="356"/>
      <c r="Y995" s="392"/>
      <c r="Z995" s="392"/>
      <c r="AA995" s="392"/>
      <c r="AB995" s="402" t="b">
        <v>0</v>
      </c>
      <c r="AC995" s="392"/>
      <c r="AD995" s="356"/>
      <c r="AE995" s="356"/>
      <c r="AF995" s="356"/>
      <c r="AG995" s="356"/>
      <c r="AH995" s="356"/>
      <c r="AI995" s="356"/>
      <c r="AJ995" s="356"/>
      <c r="AK995" s="391"/>
      <c r="AL995" s="391"/>
      <c r="AM995" s="391"/>
      <c r="AN995" s="391"/>
    </row>
    <row r="996" ht="21.75" customHeight="1">
      <c r="A996" s="8">
        <v>1028.0</v>
      </c>
      <c r="B996" s="406" t="s">
        <v>52</v>
      </c>
      <c r="C996" s="89" t="s">
        <v>3048</v>
      </c>
      <c r="D996" s="89" t="s">
        <v>3049</v>
      </c>
      <c r="E996" s="401">
        <v>456.0</v>
      </c>
      <c r="F996" s="10" t="s">
        <v>159</v>
      </c>
      <c r="G996" s="39" t="s">
        <v>556</v>
      </c>
      <c r="H996" s="389" t="s">
        <v>698</v>
      </c>
      <c r="I996" s="379" t="s">
        <v>737</v>
      </c>
      <c r="J996" s="328" t="s">
        <v>44</v>
      </c>
      <c r="K996" s="311" t="s">
        <v>2614</v>
      </c>
      <c r="L996" s="23" t="s">
        <v>46</v>
      </c>
      <c r="M996" s="40" t="s">
        <v>59</v>
      </c>
      <c r="N996" s="25" t="s">
        <v>48</v>
      </c>
      <c r="O996" s="26" t="s">
        <v>49</v>
      </c>
      <c r="P996" s="329">
        <f t="shared" si="9"/>
        <v>25</v>
      </c>
      <c r="Q996" s="297">
        <v>36849.0</v>
      </c>
      <c r="R996" s="345">
        <v>45778.0</v>
      </c>
      <c r="S996" s="330" t="str">
        <f t="shared" si="2"/>
        <v>0 ปี 9 เดือน 14 วัน </v>
      </c>
      <c r="T996" s="397">
        <f t="shared" si="12"/>
        <v>59080</v>
      </c>
      <c r="U996" s="32">
        <f t="shared" si="4"/>
        <v>2061</v>
      </c>
      <c r="V996" s="33" t="str">
        <f t="shared" si="5"/>
        <v>24-28</v>
      </c>
      <c r="W996" s="33" t="str">
        <f t="shared" si="6"/>
        <v>Gen Z 🧒</v>
      </c>
      <c r="X996" s="356"/>
      <c r="Y996" s="392"/>
      <c r="Z996" s="392"/>
      <c r="AA996" s="392"/>
      <c r="AB996" s="402" t="b">
        <v>0</v>
      </c>
      <c r="AC996" s="392"/>
      <c r="AD996" s="356"/>
      <c r="AE996" s="356"/>
      <c r="AF996" s="356"/>
      <c r="AG996" s="356"/>
      <c r="AH996" s="356"/>
      <c r="AI996" s="356"/>
      <c r="AJ996" s="356"/>
      <c r="AK996" s="391"/>
      <c r="AL996" s="391"/>
      <c r="AM996" s="391"/>
      <c r="AN996" s="391"/>
    </row>
    <row r="997" ht="21.75" customHeight="1">
      <c r="A997" s="8">
        <v>1029.0</v>
      </c>
      <c r="B997" s="406" t="s">
        <v>52</v>
      </c>
      <c r="C997" s="89" t="s">
        <v>3050</v>
      </c>
      <c r="D997" s="89" t="s">
        <v>3051</v>
      </c>
      <c r="E997" s="40">
        <v>457.0</v>
      </c>
      <c r="F997" s="20" t="s">
        <v>170</v>
      </c>
      <c r="G997" s="39" t="s">
        <v>556</v>
      </c>
      <c r="H997" s="349" t="s">
        <v>557</v>
      </c>
      <c r="I997" s="349" t="s">
        <v>748</v>
      </c>
      <c r="J997" s="328" t="s">
        <v>44</v>
      </c>
      <c r="K997" s="311" t="s">
        <v>2614</v>
      </c>
      <c r="L997" s="23" t="s">
        <v>172</v>
      </c>
      <c r="M997" s="40" t="s">
        <v>59</v>
      </c>
      <c r="N997" s="26" t="s">
        <v>197</v>
      </c>
      <c r="O997" s="26" t="s">
        <v>174</v>
      </c>
      <c r="P997" s="407">
        <f t="shared" si="9"/>
        <v>25</v>
      </c>
      <c r="Q997" s="33">
        <v>36629.0</v>
      </c>
      <c r="R997" s="345">
        <v>45778.0</v>
      </c>
      <c r="S997" s="330" t="str">
        <f t="shared" si="2"/>
        <v>0 ปี 9 เดือน 14 วัน </v>
      </c>
      <c r="T997" s="397">
        <f t="shared" si="12"/>
        <v>58715</v>
      </c>
      <c r="U997" s="32">
        <f t="shared" si="4"/>
        <v>2060</v>
      </c>
      <c r="V997" s="33" t="str">
        <f t="shared" si="5"/>
        <v>24-28</v>
      </c>
      <c r="W997" s="33" t="str">
        <f t="shared" ref="W997:W998" si="13">IF(year(Q996)&lt;=1964,"Boomer 👵",IF(year(Q996)&lt;=1980,"Gen X 🧔",IF(year(Q996)&lt;=1996,"Gen Y 👨‍🦱",IF(year(Q996)&lt;=2012,"Gen Z 🧒","Gen Alpha 👶"))))</f>
        <v>Gen Z 🧒</v>
      </c>
      <c r="X997" s="356"/>
      <c r="Y997" s="392"/>
      <c r="Z997" s="392"/>
      <c r="AA997" s="392"/>
      <c r="AB997" s="402" t="b">
        <v>0</v>
      </c>
      <c r="AC997" s="392"/>
      <c r="AD997" s="356"/>
      <c r="AE997" s="356"/>
      <c r="AF997" s="356"/>
      <c r="AG997" s="356"/>
      <c r="AH997" s="356"/>
      <c r="AI997" s="356"/>
      <c r="AJ997" s="356"/>
      <c r="AK997" s="391"/>
      <c r="AL997" s="391"/>
      <c r="AM997" s="391"/>
      <c r="AN997" s="391"/>
    </row>
    <row r="998" ht="21.75" customHeight="1">
      <c r="A998" s="8">
        <v>1030.0</v>
      </c>
      <c r="B998" s="40" t="s">
        <v>36</v>
      </c>
      <c r="C998" s="89" t="s">
        <v>3052</v>
      </c>
      <c r="D998" s="89" t="s">
        <v>3053</v>
      </c>
      <c r="E998" s="401">
        <v>458.0</v>
      </c>
      <c r="F998" s="89" t="s">
        <v>3054</v>
      </c>
      <c r="G998" s="39" t="s">
        <v>556</v>
      </c>
      <c r="H998" s="389" t="s">
        <v>698</v>
      </c>
      <c r="I998" s="89" t="s">
        <v>706</v>
      </c>
      <c r="J998" s="328" t="s">
        <v>44</v>
      </c>
      <c r="K998" s="311" t="s">
        <v>2614</v>
      </c>
      <c r="L998" s="23" t="s">
        <v>46</v>
      </c>
      <c r="M998" s="24" t="s">
        <v>47</v>
      </c>
      <c r="N998" s="25" t="s">
        <v>48</v>
      </c>
      <c r="O998" s="26" t="s">
        <v>49</v>
      </c>
      <c r="P998" s="407">
        <f t="shared" si="9"/>
        <v>23</v>
      </c>
      <c r="Q998" s="101">
        <v>37658.0</v>
      </c>
      <c r="R998" s="345">
        <v>45793.0</v>
      </c>
      <c r="S998" s="330" t="str">
        <f t="shared" si="2"/>
        <v>0 ปี 8 เดือน 30 วัน </v>
      </c>
      <c r="T998" s="397">
        <f t="shared" si="12"/>
        <v>59810</v>
      </c>
      <c r="U998" s="32">
        <f t="shared" si="4"/>
        <v>2063</v>
      </c>
      <c r="V998" s="33" t="str">
        <f t="shared" si="5"/>
        <v>18-23</v>
      </c>
      <c r="W998" s="33" t="str">
        <f t="shared" si="13"/>
        <v>Gen Z 🧒</v>
      </c>
      <c r="X998" s="356"/>
      <c r="Y998" s="392"/>
      <c r="Z998" s="392"/>
      <c r="AA998" s="392"/>
      <c r="AB998" s="402" t="b">
        <v>0</v>
      </c>
      <c r="AC998" s="392"/>
      <c r="AD998" s="356"/>
      <c r="AE998" s="356"/>
      <c r="AF998" s="356"/>
      <c r="AG998" s="356"/>
      <c r="AH998" s="356"/>
      <c r="AI998" s="356"/>
      <c r="AJ998" s="356"/>
      <c r="AK998" s="391"/>
      <c r="AL998" s="391"/>
      <c r="AM998" s="391"/>
      <c r="AN998" s="391"/>
    </row>
    <row r="999" ht="21.75" customHeight="1">
      <c r="A999" s="8">
        <v>1031.0</v>
      </c>
      <c r="B999" s="40" t="s">
        <v>52</v>
      </c>
      <c r="C999" s="89" t="s">
        <v>3055</v>
      </c>
      <c r="D999" s="89" t="s">
        <v>3056</v>
      </c>
      <c r="E999" s="401">
        <v>459.0</v>
      </c>
      <c r="F999" s="89" t="s">
        <v>3054</v>
      </c>
      <c r="G999" s="39" t="s">
        <v>556</v>
      </c>
      <c r="H999" s="106" t="s">
        <v>566</v>
      </c>
      <c r="I999" s="106" t="s">
        <v>624</v>
      </c>
      <c r="J999" s="328" t="s">
        <v>44</v>
      </c>
      <c r="K999" s="311" t="s">
        <v>2614</v>
      </c>
      <c r="L999" s="23" t="s">
        <v>46</v>
      </c>
      <c r="M999" s="40" t="s">
        <v>59</v>
      </c>
      <c r="N999" s="25" t="s">
        <v>48</v>
      </c>
      <c r="O999" s="26" t="s">
        <v>49</v>
      </c>
      <c r="P999" s="407">
        <f t="shared" si="9"/>
        <v>23</v>
      </c>
      <c r="Q999" s="101">
        <v>37476.0</v>
      </c>
      <c r="R999" s="345">
        <v>45793.0</v>
      </c>
      <c r="S999" s="330" t="str">
        <f t="shared" si="2"/>
        <v>0 ปี 8 เดือน 30 วัน </v>
      </c>
      <c r="T999" s="397">
        <f t="shared" si="12"/>
        <v>59445</v>
      </c>
      <c r="U999" s="32">
        <f t="shared" si="4"/>
        <v>2062</v>
      </c>
      <c r="V999" s="33" t="str">
        <f t="shared" si="5"/>
        <v>18-23</v>
      </c>
      <c r="W999" s="33" t="str">
        <f t="shared" ref="W999:W1121" si="14">IF(year(Q999)&lt;=1964,"Boomer 👵",IF(year(Q999)&lt;=1980,"Gen X 🧔",IF(year(Q999)&lt;=1996,"Gen Y 👨‍🦱",IF(year(Q999)&lt;=2012,"Gen Z 🧒","Gen Alpha 👶"))))</f>
        <v>Gen Z 🧒</v>
      </c>
      <c r="X999" s="356"/>
      <c r="Y999" s="392"/>
      <c r="Z999" s="392"/>
      <c r="AA999" s="392"/>
      <c r="AB999" s="402" t="b">
        <v>0</v>
      </c>
      <c r="AC999" s="392"/>
      <c r="AD999" s="356"/>
      <c r="AE999" s="356"/>
      <c r="AF999" s="356"/>
      <c r="AG999" s="356"/>
      <c r="AH999" s="356"/>
      <c r="AI999" s="356"/>
      <c r="AJ999" s="356"/>
      <c r="AK999" s="391"/>
      <c r="AL999" s="391"/>
      <c r="AM999" s="391"/>
      <c r="AN999" s="391"/>
    </row>
    <row r="1000" ht="21.75" customHeight="1">
      <c r="A1000" s="8">
        <v>1032.0</v>
      </c>
      <c r="B1000" s="40" t="s">
        <v>36</v>
      </c>
      <c r="C1000" s="89" t="s">
        <v>3057</v>
      </c>
      <c r="D1000" s="89" t="s">
        <v>3058</v>
      </c>
      <c r="E1000" s="40">
        <v>460.0</v>
      </c>
      <c r="F1000" s="89" t="s">
        <v>3054</v>
      </c>
      <c r="G1000" s="39" t="s">
        <v>556</v>
      </c>
      <c r="H1000" s="349" t="s">
        <v>557</v>
      </c>
      <c r="I1000" s="89" t="s">
        <v>833</v>
      </c>
      <c r="J1000" s="328" t="s">
        <v>44</v>
      </c>
      <c r="K1000" s="311" t="s">
        <v>2614</v>
      </c>
      <c r="L1000" s="23" t="s">
        <v>46</v>
      </c>
      <c r="M1000" s="24" t="s">
        <v>47</v>
      </c>
      <c r="N1000" s="25" t="s">
        <v>48</v>
      </c>
      <c r="O1000" s="26" t="s">
        <v>49</v>
      </c>
      <c r="P1000" s="407">
        <f t="shared" si="9"/>
        <v>23</v>
      </c>
      <c r="Q1000" s="101">
        <v>37538.0</v>
      </c>
      <c r="R1000" s="345">
        <v>45793.0</v>
      </c>
      <c r="S1000" s="330" t="str">
        <f t="shared" si="2"/>
        <v>0 ปี 8 เดือน 30 วัน </v>
      </c>
      <c r="T1000" s="397">
        <f t="shared" si="12"/>
        <v>59810</v>
      </c>
      <c r="U1000" s="32">
        <f t="shared" si="4"/>
        <v>2063</v>
      </c>
      <c r="V1000" s="33" t="str">
        <f t="shared" si="5"/>
        <v>18-23</v>
      </c>
      <c r="W1000" s="33" t="str">
        <f t="shared" si="14"/>
        <v>Gen Z 🧒</v>
      </c>
      <c r="X1000" s="356"/>
      <c r="Y1000" s="392"/>
      <c r="Z1000" s="392"/>
      <c r="AA1000" s="392"/>
      <c r="AB1000" s="402" t="b">
        <v>0</v>
      </c>
      <c r="AC1000" s="392"/>
      <c r="AD1000" s="356"/>
      <c r="AE1000" s="356"/>
      <c r="AF1000" s="356"/>
      <c r="AG1000" s="356"/>
      <c r="AH1000" s="356"/>
      <c r="AI1000" s="356"/>
      <c r="AJ1000" s="356"/>
      <c r="AK1000" s="391"/>
      <c r="AL1000" s="391"/>
      <c r="AM1000" s="391"/>
      <c r="AN1000" s="391"/>
    </row>
    <row r="1001" ht="21.75" customHeight="1">
      <c r="A1001" s="8">
        <v>1033.0</v>
      </c>
      <c r="B1001" s="40" t="s">
        <v>36</v>
      </c>
      <c r="C1001" s="89" t="s">
        <v>3059</v>
      </c>
      <c r="D1001" s="89" t="s">
        <v>3060</v>
      </c>
      <c r="E1001" s="401">
        <v>461.0</v>
      </c>
      <c r="F1001" s="89" t="s">
        <v>3054</v>
      </c>
      <c r="G1001" s="39" t="s">
        <v>556</v>
      </c>
      <c r="H1001" s="389" t="s">
        <v>698</v>
      </c>
      <c r="I1001" s="379" t="s">
        <v>737</v>
      </c>
      <c r="J1001" s="328" t="s">
        <v>44</v>
      </c>
      <c r="K1001" s="311" t="s">
        <v>2614</v>
      </c>
      <c r="L1001" s="23" t="s">
        <v>46</v>
      </c>
      <c r="M1001" s="24" t="s">
        <v>47</v>
      </c>
      <c r="N1001" s="25" t="s">
        <v>48</v>
      </c>
      <c r="O1001" s="26" t="s">
        <v>49</v>
      </c>
      <c r="P1001" s="407">
        <f t="shared" si="9"/>
        <v>23</v>
      </c>
      <c r="Q1001" s="101">
        <v>37490.0</v>
      </c>
      <c r="R1001" s="345">
        <v>45793.0</v>
      </c>
      <c r="S1001" s="330" t="str">
        <f t="shared" si="2"/>
        <v>0 ปี 8 เดือน 30 วัน </v>
      </c>
      <c r="T1001" s="397">
        <f t="shared" si="12"/>
        <v>59445</v>
      </c>
      <c r="U1001" s="32">
        <f t="shared" si="4"/>
        <v>2062</v>
      </c>
      <c r="V1001" s="33" t="str">
        <f t="shared" si="5"/>
        <v>18-23</v>
      </c>
      <c r="W1001" s="33" t="str">
        <f t="shared" si="14"/>
        <v>Gen Z 🧒</v>
      </c>
      <c r="X1001" s="356"/>
      <c r="Y1001" s="392"/>
      <c r="Z1001" s="392"/>
      <c r="AA1001" s="392"/>
      <c r="AB1001" s="402" t="b">
        <v>0</v>
      </c>
      <c r="AC1001" s="392"/>
      <c r="AD1001" s="356"/>
      <c r="AE1001" s="356"/>
      <c r="AF1001" s="356"/>
      <c r="AG1001" s="356"/>
      <c r="AH1001" s="356"/>
      <c r="AI1001" s="356"/>
      <c r="AJ1001" s="356"/>
      <c r="AK1001" s="391"/>
      <c r="AL1001" s="391"/>
      <c r="AM1001" s="391"/>
      <c r="AN1001" s="391"/>
    </row>
    <row r="1002" ht="21.75" customHeight="1">
      <c r="A1002" s="8">
        <v>1034.0</v>
      </c>
      <c r="B1002" s="40" t="s">
        <v>52</v>
      </c>
      <c r="C1002" s="89" t="s">
        <v>3061</v>
      </c>
      <c r="D1002" s="89" t="s">
        <v>3062</v>
      </c>
      <c r="E1002" s="401">
        <v>462.0</v>
      </c>
      <c r="F1002" s="89" t="s">
        <v>3054</v>
      </c>
      <c r="G1002" s="39" t="s">
        <v>556</v>
      </c>
      <c r="H1002" s="89" t="s">
        <v>566</v>
      </c>
      <c r="I1002" s="89" t="s">
        <v>1021</v>
      </c>
      <c r="J1002" s="328" t="s">
        <v>44</v>
      </c>
      <c r="K1002" s="311" t="s">
        <v>2614</v>
      </c>
      <c r="L1002" s="23" t="s">
        <v>46</v>
      </c>
      <c r="M1002" s="40" t="s">
        <v>59</v>
      </c>
      <c r="N1002" s="25" t="s">
        <v>48</v>
      </c>
      <c r="O1002" s="26" t="s">
        <v>49</v>
      </c>
      <c r="P1002" s="407">
        <f t="shared" si="9"/>
        <v>26</v>
      </c>
      <c r="Q1002" s="101">
        <v>36259.0</v>
      </c>
      <c r="R1002" s="345">
        <v>45793.0</v>
      </c>
      <c r="S1002" s="330" t="str">
        <f t="shared" si="2"/>
        <v>0 ปี 8 เดือน 30 วัน </v>
      </c>
      <c r="T1002" s="397">
        <f t="shared" si="12"/>
        <v>58349</v>
      </c>
      <c r="U1002" s="32">
        <f t="shared" si="4"/>
        <v>2059</v>
      </c>
      <c r="V1002" s="33" t="str">
        <f t="shared" si="5"/>
        <v>24-28</v>
      </c>
      <c r="W1002" s="33" t="str">
        <f t="shared" si="14"/>
        <v>Gen Z 🧒</v>
      </c>
      <c r="X1002" s="356"/>
      <c r="Y1002" s="392"/>
      <c r="Z1002" s="392"/>
      <c r="AA1002" s="392"/>
      <c r="AB1002" s="402" t="b">
        <v>0</v>
      </c>
      <c r="AC1002" s="392"/>
      <c r="AD1002" s="356"/>
      <c r="AE1002" s="356"/>
      <c r="AF1002" s="356"/>
      <c r="AG1002" s="356"/>
      <c r="AH1002" s="356"/>
      <c r="AI1002" s="356"/>
      <c r="AJ1002" s="356"/>
      <c r="AK1002" s="391"/>
      <c r="AL1002" s="391"/>
      <c r="AM1002" s="391"/>
      <c r="AN1002" s="391"/>
    </row>
    <row r="1003" ht="21.75" customHeight="1">
      <c r="A1003" s="8">
        <v>1035.0</v>
      </c>
      <c r="B1003" s="40" t="s">
        <v>52</v>
      </c>
      <c r="C1003" s="89" t="s">
        <v>3063</v>
      </c>
      <c r="D1003" s="89" t="s">
        <v>3064</v>
      </c>
      <c r="E1003" s="401">
        <v>463.0</v>
      </c>
      <c r="F1003" s="89" t="s">
        <v>3054</v>
      </c>
      <c r="G1003" s="39" t="s">
        <v>556</v>
      </c>
      <c r="H1003" s="106" t="s">
        <v>566</v>
      </c>
      <c r="I1003" s="106" t="s">
        <v>641</v>
      </c>
      <c r="J1003" s="328" t="s">
        <v>44</v>
      </c>
      <c r="K1003" s="311" t="s">
        <v>2614</v>
      </c>
      <c r="L1003" s="23" t="s">
        <v>46</v>
      </c>
      <c r="M1003" s="40" t="s">
        <v>59</v>
      </c>
      <c r="N1003" s="25" t="s">
        <v>48</v>
      </c>
      <c r="O1003" s="26" t="s">
        <v>49</v>
      </c>
      <c r="P1003" s="407">
        <f t="shared" si="9"/>
        <v>25</v>
      </c>
      <c r="Q1003" s="101">
        <v>36922.0</v>
      </c>
      <c r="R1003" s="345">
        <v>45793.0</v>
      </c>
      <c r="S1003" s="330" t="str">
        <f t="shared" si="2"/>
        <v>0 ปี 8 เดือน 30 วัน </v>
      </c>
      <c r="T1003" s="397">
        <f t="shared" si="12"/>
        <v>59080</v>
      </c>
      <c r="U1003" s="32">
        <f t="shared" si="4"/>
        <v>2061</v>
      </c>
      <c r="V1003" s="33" t="str">
        <f t="shared" si="5"/>
        <v>24-28</v>
      </c>
      <c r="W1003" s="33" t="str">
        <f t="shared" si="14"/>
        <v>Gen Z 🧒</v>
      </c>
      <c r="X1003" s="356"/>
      <c r="Y1003" s="392"/>
      <c r="Z1003" s="392"/>
      <c r="AA1003" s="392"/>
      <c r="AB1003" s="402" t="b">
        <v>0</v>
      </c>
      <c r="AC1003" s="392"/>
      <c r="AD1003" s="356"/>
      <c r="AE1003" s="356"/>
      <c r="AF1003" s="356"/>
      <c r="AG1003" s="356"/>
      <c r="AH1003" s="356"/>
      <c r="AI1003" s="356"/>
      <c r="AJ1003" s="356"/>
      <c r="AK1003" s="391"/>
      <c r="AL1003" s="391"/>
      <c r="AM1003" s="391"/>
      <c r="AN1003" s="391"/>
    </row>
    <row r="1004" ht="21.75" customHeight="1">
      <c r="A1004" s="8">
        <v>1036.0</v>
      </c>
      <c r="B1004" s="40" t="s">
        <v>52</v>
      </c>
      <c r="C1004" s="89" t="s">
        <v>3065</v>
      </c>
      <c r="D1004" s="89" t="s">
        <v>3066</v>
      </c>
      <c r="E1004" s="40">
        <v>464.0</v>
      </c>
      <c r="F1004" s="89" t="s">
        <v>3054</v>
      </c>
      <c r="G1004" s="39" t="s">
        <v>556</v>
      </c>
      <c r="H1004" s="389" t="s">
        <v>698</v>
      </c>
      <c r="I1004" s="89" t="s">
        <v>737</v>
      </c>
      <c r="J1004" s="328" t="s">
        <v>44</v>
      </c>
      <c r="K1004" s="311" t="s">
        <v>2614</v>
      </c>
      <c r="L1004" s="23" t="s">
        <v>46</v>
      </c>
      <c r="M1004" s="40" t="s">
        <v>59</v>
      </c>
      <c r="N1004" s="25" t="s">
        <v>48</v>
      </c>
      <c r="O1004" s="26" t="s">
        <v>49</v>
      </c>
      <c r="P1004" s="407">
        <f t="shared" si="9"/>
        <v>23</v>
      </c>
      <c r="Q1004" s="101">
        <v>37645.0</v>
      </c>
      <c r="R1004" s="345">
        <v>45793.0</v>
      </c>
      <c r="S1004" s="330" t="str">
        <f t="shared" si="2"/>
        <v>0 ปี 8 เดือน 30 วัน </v>
      </c>
      <c r="T1004" s="397">
        <f t="shared" si="12"/>
        <v>59810</v>
      </c>
      <c r="U1004" s="32">
        <f t="shared" si="4"/>
        <v>2063</v>
      </c>
      <c r="V1004" s="33" t="str">
        <f t="shared" si="5"/>
        <v>18-23</v>
      </c>
      <c r="W1004" s="33" t="str">
        <f t="shared" si="14"/>
        <v>Gen Z 🧒</v>
      </c>
      <c r="X1004" s="356"/>
      <c r="Y1004" s="392"/>
      <c r="Z1004" s="392"/>
      <c r="AA1004" s="392"/>
      <c r="AB1004" s="402" t="b">
        <v>0</v>
      </c>
      <c r="AC1004" s="392"/>
      <c r="AD1004" s="356"/>
      <c r="AE1004" s="356"/>
      <c r="AF1004" s="356"/>
      <c r="AG1004" s="356"/>
      <c r="AH1004" s="356"/>
      <c r="AI1004" s="356"/>
      <c r="AJ1004" s="356"/>
      <c r="AK1004" s="391"/>
      <c r="AL1004" s="391"/>
      <c r="AM1004" s="391"/>
      <c r="AN1004" s="391"/>
    </row>
    <row r="1005" ht="21.75" customHeight="1">
      <c r="A1005" s="8">
        <v>1037.0</v>
      </c>
      <c r="B1005" s="40" t="s">
        <v>36</v>
      </c>
      <c r="C1005" s="89" t="s">
        <v>3067</v>
      </c>
      <c r="D1005" s="89" t="s">
        <v>3068</v>
      </c>
      <c r="E1005" s="401">
        <v>465.0</v>
      </c>
      <c r="F1005" s="89" t="s">
        <v>3054</v>
      </c>
      <c r="G1005" s="39" t="s">
        <v>556</v>
      </c>
      <c r="H1005" s="89" t="s">
        <v>566</v>
      </c>
      <c r="I1005" s="89" t="s">
        <v>1021</v>
      </c>
      <c r="J1005" s="328" t="s">
        <v>44</v>
      </c>
      <c r="K1005" s="311" t="s">
        <v>2614</v>
      </c>
      <c r="L1005" s="23" t="s">
        <v>46</v>
      </c>
      <c r="M1005" s="24" t="s">
        <v>47</v>
      </c>
      <c r="N1005" s="25" t="s">
        <v>48</v>
      </c>
      <c r="O1005" s="26" t="s">
        <v>49</v>
      </c>
      <c r="P1005" s="407">
        <f t="shared" si="9"/>
        <v>23</v>
      </c>
      <c r="Q1005" s="101">
        <v>37547.0</v>
      </c>
      <c r="R1005" s="345">
        <v>45793.0</v>
      </c>
      <c r="S1005" s="330" t="str">
        <f t="shared" si="2"/>
        <v>0 ปี 8 เดือน 30 วัน </v>
      </c>
      <c r="T1005" s="397">
        <f t="shared" si="12"/>
        <v>59810</v>
      </c>
      <c r="U1005" s="32">
        <f t="shared" si="4"/>
        <v>2063</v>
      </c>
      <c r="V1005" s="33" t="str">
        <f t="shared" si="5"/>
        <v>18-23</v>
      </c>
      <c r="W1005" s="33" t="str">
        <f t="shared" si="14"/>
        <v>Gen Z 🧒</v>
      </c>
      <c r="X1005" s="356"/>
      <c r="Y1005" s="392"/>
      <c r="Z1005" s="392"/>
      <c r="AA1005" s="392"/>
      <c r="AB1005" s="402" t="b">
        <v>0</v>
      </c>
      <c r="AC1005" s="392"/>
      <c r="AD1005" s="356"/>
      <c r="AE1005" s="356"/>
      <c r="AF1005" s="356"/>
      <c r="AG1005" s="356"/>
      <c r="AH1005" s="356"/>
      <c r="AI1005" s="356"/>
      <c r="AJ1005" s="356"/>
      <c r="AK1005" s="391"/>
      <c r="AL1005" s="391"/>
      <c r="AM1005" s="391"/>
      <c r="AN1005" s="391"/>
    </row>
    <row r="1006" ht="21.75" customHeight="1">
      <c r="A1006" s="8">
        <v>1038.0</v>
      </c>
      <c r="B1006" s="40" t="s">
        <v>52</v>
      </c>
      <c r="C1006" s="89" t="s">
        <v>3069</v>
      </c>
      <c r="D1006" s="89" t="s">
        <v>3070</v>
      </c>
      <c r="E1006" s="40">
        <v>467.0</v>
      </c>
      <c r="F1006" s="89" t="s">
        <v>3054</v>
      </c>
      <c r="G1006" s="39" t="s">
        <v>556</v>
      </c>
      <c r="H1006" s="389" t="s">
        <v>698</v>
      </c>
      <c r="I1006" s="89" t="s">
        <v>737</v>
      </c>
      <c r="J1006" s="328" t="s">
        <v>44</v>
      </c>
      <c r="K1006" s="311" t="s">
        <v>2614</v>
      </c>
      <c r="L1006" s="23" t="s">
        <v>46</v>
      </c>
      <c r="M1006" s="40" t="s">
        <v>59</v>
      </c>
      <c r="N1006" s="25" t="s">
        <v>48</v>
      </c>
      <c r="O1006" s="26" t="s">
        <v>49</v>
      </c>
      <c r="P1006" s="407">
        <f t="shared" si="9"/>
        <v>23</v>
      </c>
      <c r="Q1006" s="101">
        <v>37499.0</v>
      </c>
      <c r="R1006" s="345">
        <v>45793.0</v>
      </c>
      <c r="S1006" s="330" t="str">
        <f t="shared" si="2"/>
        <v>0 ปี 8 เดือน 30 วัน </v>
      </c>
      <c r="T1006" s="397">
        <f t="shared" si="12"/>
        <v>59445</v>
      </c>
      <c r="U1006" s="32">
        <f t="shared" si="4"/>
        <v>2062</v>
      </c>
      <c r="V1006" s="33" t="str">
        <f t="shared" si="5"/>
        <v>18-23</v>
      </c>
      <c r="W1006" s="33" t="str">
        <f t="shared" si="14"/>
        <v>Gen Z 🧒</v>
      </c>
      <c r="X1006" s="356"/>
      <c r="Y1006" s="392"/>
      <c r="Z1006" s="392"/>
      <c r="AA1006" s="392"/>
      <c r="AB1006" s="402" t="b">
        <v>0</v>
      </c>
      <c r="AC1006" s="392"/>
      <c r="AD1006" s="356"/>
      <c r="AE1006" s="356"/>
      <c r="AF1006" s="356"/>
      <c r="AG1006" s="356"/>
      <c r="AH1006" s="356"/>
      <c r="AI1006" s="356"/>
      <c r="AJ1006" s="356"/>
      <c r="AK1006" s="391"/>
      <c r="AL1006" s="391"/>
      <c r="AM1006" s="391"/>
      <c r="AN1006" s="391"/>
    </row>
    <row r="1007" ht="21.75" customHeight="1">
      <c r="A1007" s="8">
        <v>1039.0</v>
      </c>
      <c r="B1007" s="406" t="s">
        <v>52</v>
      </c>
      <c r="C1007" s="89" t="s">
        <v>3071</v>
      </c>
      <c r="D1007" s="89" t="s">
        <v>3072</v>
      </c>
      <c r="E1007" s="40">
        <v>468.0</v>
      </c>
      <c r="F1007" s="10" t="s">
        <v>159</v>
      </c>
      <c r="G1007" s="39" t="s">
        <v>556</v>
      </c>
      <c r="H1007" s="389" t="s">
        <v>698</v>
      </c>
      <c r="I1007" s="379" t="s">
        <v>699</v>
      </c>
      <c r="J1007" s="328" t="s">
        <v>44</v>
      </c>
      <c r="K1007" s="311" t="s">
        <v>2614</v>
      </c>
      <c r="L1007" s="23" t="s">
        <v>46</v>
      </c>
      <c r="M1007" s="40" t="s">
        <v>59</v>
      </c>
      <c r="N1007" s="25" t="s">
        <v>48</v>
      </c>
      <c r="O1007" s="26" t="s">
        <v>49</v>
      </c>
      <c r="P1007" s="407">
        <f t="shared" si="9"/>
        <v>23</v>
      </c>
      <c r="Q1007" s="101">
        <v>37555.0</v>
      </c>
      <c r="R1007" s="345">
        <v>45778.0</v>
      </c>
      <c r="S1007" s="330" t="str">
        <f t="shared" si="2"/>
        <v>0 ปี 9 เดือน 14 วัน </v>
      </c>
      <c r="T1007" s="397">
        <f t="shared" si="12"/>
        <v>59810</v>
      </c>
      <c r="U1007" s="32">
        <f t="shared" si="4"/>
        <v>2063</v>
      </c>
      <c r="V1007" s="33" t="str">
        <f t="shared" si="5"/>
        <v>18-23</v>
      </c>
      <c r="W1007" s="33" t="str">
        <f t="shared" si="14"/>
        <v>Gen Z 🧒</v>
      </c>
      <c r="X1007" s="356"/>
      <c r="Y1007" s="392"/>
      <c r="Z1007" s="392"/>
      <c r="AA1007" s="392"/>
      <c r="AB1007" s="402" t="b">
        <v>0</v>
      </c>
      <c r="AC1007" s="392"/>
      <c r="AD1007" s="356"/>
      <c r="AE1007" s="356"/>
      <c r="AF1007" s="356"/>
      <c r="AG1007" s="356"/>
      <c r="AH1007" s="356"/>
      <c r="AI1007" s="356"/>
      <c r="AJ1007" s="356"/>
      <c r="AK1007" s="391"/>
      <c r="AL1007" s="391"/>
      <c r="AM1007" s="391"/>
      <c r="AN1007" s="391"/>
    </row>
    <row r="1008" ht="21.75" customHeight="1">
      <c r="A1008" s="8">
        <v>1040.0</v>
      </c>
      <c r="B1008" s="406" t="s">
        <v>52</v>
      </c>
      <c r="C1008" s="89" t="s">
        <v>3073</v>
      </c>
      <c r="D1008" s="89" t="s">
        <v>3074</v>
      </c>
      <c r="E1008" s="40">
        <v>2607.0</v>
      </c>
      <c r="F1008" s="20" t="s">
        <v>255</v>
      </c>
      <c r="G1008" s="39" t="s">
        <v>556</v>
      </c>
      <c r="H1008" s="408" t="s">
        <v>609</v>
      </c>
      <c r="I1008" s="409" t="s">
        <v>779</v>
      </c>
      <c r="J1008" s="328" t="s">
        <v>44</v>
      </c>
      <c r="K1008" s="50" t="s">
        <v>135</v>
      </c>
      <c r="L1008" s="23" t="s">
        <v>102</v>
      </c>
      <c r="M1008" s="40" t="s">
        <v>59</v>
      </c>
      <c r="N1008" s="168" t="s">
        <v>404</v>
      </c>
      <c r="O1008" s="26" t="s">
        <v>405</v>
      </c>
      <c r="P1008" s="407">
        <f t="shared" si="9"/>
        <v>34</v>
      </c>
      <c r="Q1008" s="101">
        <v>33412.0</v>
      </c>
      <c r="R1008" s="345">
        <v>45778.0</v>
      </c>
      <c r="S1008" s="330" t="str">
        <f t="shared" si="2"/>
        <v>0 ปี 9 เดือน 14 วัน </v>
      </c>
      <c r="T1008" s="397">
        <f t="shared" si="12"/>
        <v>55427</v>
      </c>
      <c r="U1008" s="32">
        <f t="shared" si="4"/>
        <v>2051</v>
      </c>
      <c r="V1008" s="33" t="str">
        <f t="shared" si="5"/>
        <v>34-38</v>
      </c>
      <c r="W1008" s="33" t="str">
        <f t="shared" si="14"/>
        <v>Gen Y 👨‍🦱</v>
      </c>
      <c r="X1008" s="356"/>
      <c r="Y1008" s="392"/>
      <c r="Z1008" s="40" t="s">
        <v>3075</v>
      </c>
      <c r="AA1008" s="138">
        <v>47742.0</v>
      </c>
      <c r="AB1008" s="102" t="b">
        <v>1</v>
      </c>
      <c r="AC1008" s="23" t="s">
        <v>140</v>
      </c>
      <c r="AD1008" s="356"/>
      <c r="AE1008" s="356"/>
      <c r="AF1008" s="356"/>
      <c r="AG1008" s="356"/>
      <c r="AH1008" s="356"/>
      <c r="AI1008" s="356"/>
      <c r="AJ1008" s="356"/>
      <c r="AK1008" s="391"/>
      <c r="AL1008" s="391"/>
      <c r="AM1008" s="391"/>
      <c r="AN1008" s="391"/>
    </row>
    <row r="1009" ht="21.75" customHeight="1">
      <c r="A1009" s="8">
        <v>1042.0</v>
      </c>
      <c r="B1009" s="406" t="s">
        <v>36</v>
      </c>
      <c r="C1009" s="89" t="s">
        <v>3076</v>
      </c>
      <c r="D1009" s="89" t="s">
        <v>3077</v>
      </c>
      <c r="E1009" s="40">
        <v>2651.0</v>
      </c>
      <c r="F1009" s="10" t="s">
        <v>159</v>
      </c>
      <c r="G1009" s="20" t="s">
        <v>1981</v>
      </c>
      <c r="H1009" s="392"/>
      <c r="I1009" s="392"/>
      <c r="J1009" s="328" t="s">
        <v>44</v>
      </c>
      <c r="K1009" s="50" t="s">
        <v>135</v>
      </c>
      <c r="L1009" s="23" t="s">
        <v>46</v>
      </c>
      <c r="M1009" s="24" t="s">
        <v>47</v>
      </c>
      <c r="N1009" s="25" t="s">
        <v>48</v>
      </c>
      <c r="O1009" s="26" t="s">
        <v>49</v>
      </c>
      <c r="P1009" s="407">
        <f t="shared" si="9"/>
        <v>28</v>
      </c>
      <c r="Q1009" s="101">
        <v>35733.0</v>
      </c>
      <c r="R1009" s="345">
        <v>45778.0</v>
      </c>
      <c r="S1009" s="330" t="str">
        <f t="shared" si="2"/>
        <v>0 ปี 9 เดือน 14 วัน </v>
      </c>
      <c r="T1009" s="397">
        <f t="shared" si="12"/>
        <v>57984</v>
      </c>
      <c r="U1009" s="32">
        <f t="shared" si="4"/>
        <v>2058</v>
      </c>
      <c r="V1009" s="33" t="str">
        <f t="shared" si="5"/>
        <v>24-28</v>
      </c>
      <c r="W1009" s="33" t="str">
        <f t="shared" si="14"/>
        <v>Gen Z 🧒</v>
      </c>
      <c r="X1009" s="356"/>
      <c r="Y1009" s="392"/>
      <c r="Z1009" s="392"/>
      <c r="AA1009" s="392"/>
      <c r="AB1009" s="36" t="b">
        <v>0</v>
      </c>
      <c r="AC1009" s="23" t="s">
        <v>140</v>
      </c>
      <c r="AD1009" s="356"/>
      <c r="AE1009" s="356"/>
      <c r="AF1009" s="356"/>
      <c r="AG1009" s="356"/>
      <c r="AH1009" s="356"/>
      <c r="AI1009" s="356"/>
      <c r="AJ1009" s="356"/>
      <c r="AK1009" s="391"/>
      <c r="AL1009" s="391"/>
      <c r="AM1009" s="391"/>
      <c r="AN1009" s="391"/>
    </row>
    <row r="1010" ht="21.75" customHeight="1">
      <c r="A1010" s="8">
        <v>1043.0</v>
      </c>
      <c r="B1010" s="406" t="s">
        <v>36</v>
      </c>
      <c r="C1010" s="89" t="s">
        <v>3078</v>
      </c>
      <c r="D1010" s="89" t="s">
        <v>3079</v>
      </c>
      <c r="E1010" s="40">
        <v>2824.0</v>
      </c>
      <c r="F1010" s="20" t="s">
        <v>170</v>
      </c>
      <c r="G1010" s="20" t="s">
        <v>41</v>
      </c>
      <c r="H1010" s="89" t="s">
        <v>42</v>
      </c>
      <c r="I1010" s="302" t="s">
        <v>171</v>
      </c>
      <c r="J1010" s="328" t="s">
        <v>44</v>
      </c>
      <c r="K1010" s="50" t="s">
        <v>135</v>
      </c>
      <c r="L1010" s="23" t="s">
        <v>172</v>
      </c>
      <c r="M1010" s="24" t="s">
        <v>47</v>
      </c>
      <c r="N1010" s="40" t="s">
        <v>197</v>
      </c>
      <c r="O1010" s="26" t="s">
        <v>174</v>
      </c>
      <c r="P1010" s="407">
        <f t="shared" si="9"/>
        <v>31</v>
      </c>
      <c r="Q1010" s="101">
        <v>34613.0</v>
      </c>
      <c r="R1010" s="345">
        <v>45778.0</v>
      </c>
      <c r="S1010" s="330" t="str">
        <f t="shared" si="2"/>
        <v>0 ปี 9 เดือน 14 วัน </v>
      </c>
      <c r="T1010" s="397">
        <f t="shared" si="12"/>
        <v>56888</v>
      </c>
      <c r="U1010" s="32">
        <f t="shared" si="4"/>
        <v>2055</v>
      </c>
      <c r="V1010" s="33" t="str">
        <f t="shared" si="5"/>
        <v>29-33</v>
      </c>
      <c r="W1010" s="33" t="str">
        <f t="shared" si="14"/>
        <v>Gen Y 👨‍🦱</v>
      </c>
      <c r="X1010" s="356"/>
      <c r="Y1010" s="392"/>
      <c r="Z1010" s="392"/>
      <c r="AA1010" s="392"/>
      <c r="AB1010" s="36" t="b">
        <v>0</v>
      </c>
      <c r="AC1010" s="23" t="s">
        <v>175</v>
      </c>
      <c r="AD1010" s="356"/>
      <c r="AE1010" s="356"/>
      <c r="AF1010" s="356"/>
      <c r="AG1010" s="356"/>
      <c r="AH1010" s="356"/>
      <c r="AI1010" s="356"/>
      <c r="AJ1010" s="356"/>
      <c r="AK1010" s="391"/>
      <c r="AL1010" s="391"/>
      <c r="AM1010" s="391"/>
      <c r="AN1010" s="391"/>
    </row>
    <row r="1011" ht="21.75" customHeight="1">
      <c r="A1011" s="8">
        <v>1044.0</v>
      </c>
      <c r="B1011" s="40" t="s">
        <v>36</v>
      </c>
      <c r="C1011" s="89" t="s">
        <v>3080</v>
      </c>
      <c r="D1011" s="89" t="s">
        <v>3081</v>
      </c>
      <c r="E1011" s="40">
        <v>469.0</v>
      </c>
      <c r="F1011" s="20" t="s">
        <v>170</v>
      </c>
      <c r="G1011" s="39" t="s">
        <v>556</v>
      </c>
      <c r="H1011" s="89" t="s">
        <v>709</v>
      </c>
      <c r="I1011" s="89" t="s">
        <v>1207</v>
      </c>
      <c r="J1011" s="328" t="s">
        <v>44</v>
      </c>
      <c r="K1011" s="311" t="s">
        <v>2614</v>
      </c>
      <c r="L1011" s="23" t="s">
        <v>172</v>
      </c>
      <c r="M1011" s="24" t="s">
        <v>47</v>
      </c>
      <c r="N1011" s="40" t="s">
        <v>179</v>
      </c>
      <c r="O1011" s="26" t="s">
        <v>174</v>
      </c>
      <c r="P1011" s="407">
        <f t="shared" si="9"/>
        <v>19</v>
      </c>
      <c r="Q1011" s="101">
        <v>39054.0</v>
      </c>
      <c r="R1011" s="345">
        <v>45778.0</v>
      </c>
      <c r="S1011" s="330" t="str">
        <f t="shared" si="2"/>
        <v>0 ปี 9 เดือน 14 วัน </v>
      </c>
      <c r="T1011" s="397">
        <f t="shared" si="12"/>
        <v>61271</v>
      </c>
      <c r="U1011" s="32">
        <f t="shared" si="4"/>
        <v>2067</v>
      </c>
      <c r="V1011" s="33" t="str">
        <f t="shared" si="5"/>
        <v>18-23</v>
      </c>
      <c r="W1011" s="33" t="str">
        <f t="shared" si="14"/>
        <v>Gen Z 🧒</v>
      </c>
      <c r="X1011" s="356"/>
      <c r="Y1011" s="392"/>
      <c r="Z1011" s="392"/>
      <c r="AA1011" s="392"/>
      <c r="AB1011" s="402" t="b">
        <v>0</v>
      </c>
      <c r="AC1011" s="392"/>
      <c r="AD1011" s="356"/>
      <c r="AE1011" s="356"/>
      <c r="AF1011" s="356"/>
      <c r="AG1011" s="356"/>
      <c r="AH1011" s="356"/>
      <c r="AI1011" s="356"/>
      <c r="AJ1011" s="356"/>
      <c r="AK1011" s="391"/>
      <c r="AL1011" s="391"/>
      <c r="AM1011" s="391"/>
      <c r="AN1011" s="391"/>
    </row>
    <row r="1012" ht="21.75" customHeight="1">
      <c r="A1012" s="8">
        <v>1045.0</v>
      </c>
      <c r="B1012" s="406" t="s">
        <v>52</v>
      </c>
      <c r="C1012" s="89" t="s">
        <v>1817</v>
      </c>
      <c r="D1012" s="89" t="s">
        <v>3082</v>
      </c>
      <c r="E1012" s="40">
        <v>470.0</v>
      </c>
      <c r="F1012" s="89" t="s">
        <v>202</v>
      </c>
      <c r="G1012" s="39" t="s">
        <v>556</v>
      </c>
      <c r="H1012" s="64" t="s">
        <v>709</v>
      </c>
      <c r="I1012" s="64" t="s">
        <v>922</v>
      </c>
      <c r="J1012" s="328" t="s">
        <v>44</v>
      </c>
      <c r="K1012" s="311" t="s">
        <v>2614</v>
      </c>
      <c r="L1012" s="23" t="s">
        <v>172</v>
      </c>
      <c r="M1012" s="40" t="s">
        <v>59</v>
      </c>
      <c r="N1012" s="40" t="s">
        <v>190</v>
      </c>
      <c r="O1012" s="26" t="s">
        <v>174</v>
      </c>
      <c r="P1012" s="407">
        <f t="shared" si="9"/>
        <v>28</v>
      </c>
      <c r="Q1012" s="101">
        <v>35657.0</v>
      </c>
      <c r="R1012" s="345">
        <v>45778.0</v>
      </c>
      <c r="S1012" s="330" t="str">
        <f t="shared" si="2"/>
        <v>0 ปี 9 เดือน 14 วัน </v>
      </c>
      <c r="T1012" s="397">
        <f t="shared" si="12"/>
        <v>57619</v>
      </c>
      <c r="U1012" s="32">
        <f t="shared" si="4"/>
        <v>2057</v>
      </c>
      <c r="V1012" s="33" t="str">
        <f t="shared" si="5"/>
        <v>24-28</v>
      </c>
      <c r="W1012" s="33" t="str">
        <f t="shared" si="14"/>
        <v>Gen Z 🧒</v>
      </c>
      <c r="X1012" s="356"/>
      <c r="Y1012" s="392"/>
      <c r="Z1012" s="392"/>
      <c r="AA1012" s="392"/>
      <c r="AB1012" s="402" t="b">
        <v>0</v>
      </c>
      <c r="AC1012" s="392"/>
      <c r="AD1012" s="356"/>
      <c r="AE1012" s="356"/>
      <c r="AF1012" s="356"/>
      <c r="AG1012" s="356"/>
      <c r="AH1012" s="356"/>
      <c r="AI1012" s="356"/>
      <c r="AJ1012" s="356"/>
      <c r="AK1012" s="391"/>
      <c r="AL1012" s="391"/>
      <c r="AM1012" s="391"/>
      <c r="AN1012" s="391"/>
    </row>
    <row r="1013" ht="21.75" customHeight="1">
      <c r="A1013" s="8">
        <v>1046.0</v>
      </c>
      <c r="B1013" s="406" t="s">
        <v>52</v>
      </c>
      <c r="C1013" s="89" t="s">
        <v>3083</v>
      </c>
      <c r="D1013" s="89" t="s">
        <v>3084</v>
      </c>
      <c r="E1013" s="40">
        <v>471.0</v>
      </c>
      <c r="F1013" s="39" t="s">
        <v>56</v>
      </c>
      <c r="G1013" s="39" t="s">
        <v>556</v>
      </c>
      <c r="H1013" s="410" t="s">
        <v>593</v>
      </c>
      <c r="I1013" s="410" t="s">
        <v>3085</v>
      </c>
      <c r="J1013" s="328" t="s">
        <v>44</v>
      </c>
      <c r="K1013" s="311" t="s">
        <v>2614</v>
      </c>
      <c r="L1013" s="23" t="s">
        <v>46</v>
      </c>
      <c r="M1013" s="40" t="s">
        <v>59</v>
      </c>
      <c r="N1013" s="25" t="s">
        <v>48</v>
      </c>
      <c r="O1013" s="26" t="s">
        <v>49</v>
      </c>
      <c r="P1013" s="407">
        <f t="shared" si="9"/>
        <v>23</v>
      </c>
      <c r="Q1013" s="101">
        <v>37315.0</v>
      </c>
      <c r="R1013" s="345">
        <v>45778.0</v>
      </c>
      <c r="S1013" s="330" t="str">
        <f t="shared" si="2"/>
        <v>0 ปี 9 เดือน 14 วัน </v>
      </c>
      <c r="T1013" s="397">
        <f t="shared" si="12"/>
        <v>59445</v>
      </c>
      <c r="U1013" s="32">
        <f t="shared" si="4"/>
        <v>2062</v>
      </c>
      <c r="V1013" s="33" t="str">
        <f t="shared" si="5"/>
        <v>18-23</v>
      </c>
      <c r="W1013" s="33" t="str">
        <f t="shared" si="14"/>
        <v>Gen Z 🧒</v>
      </c>
      <c r="X1013" s="356"/>
      <c r="Y1013" s="392"/>
      <c r="Z1013" s="392"/>
      <c r="AA1013" s="392"/>
      <c r="AB1013" s="402" t="b">
        <v>0</v>
      </c>
      <c r="AC1013" s="392"/>
      <c r="AD1013" s="356"/>
      <c r="AE1013" s="356"/>
      <c r="AF1013" s="356"/>
      <c r="AG1013" s="356"/>
      <c r="AH1013" s="356"/>
      <c r="AI1013" s="356"/>
      <c r="AJ1013" s="356"/>
      <c r="AK1013" s="391"/>
      <c r="AL1013" s="391"/>
      <c r="AM1013" s="391"/>
      <c r="AN1013" s="391"/>
    </row>
    <row r="1014">
      <c r="A1014" s="8">
        <v>1047.0</v>
      </c>
      <c r="B1014" s="411" t="s">
        <v>36</v>
      </c>
      <c r="C1014" s="412" t="s">
        <v>3086</v>
      </c>
      <c r="D1014" s="413" t="s">
        <v>3087</v>
      </c>
      <c r="E1014" s="40">
        <v>472.0</v>
      </c>
      <c r="F1014" s="20" t="s">
        <v>170</v>
      </c>
      <c r="G1014" s="39" t="s">
        <v>556</v>
      </c>
      <c r="H1014" s="388" t="s">
        <v>609</v>
      </c>
      <c r="I1014" s="379" t="s">
        <v>956</v>
      </c>
      <c r="J1014" s="414" t="s">
        <v>44</v>
      </c>
      <c r="K1014" s="311" t="s">
        <v>2614</v>
      </c>
      <c r="L1014" s="23" t="s">
        <v>172</v>
      </c>
      <c r="M1014" s="24" t="s">
        <v>47</v>
      </c>
      <c r="N1014" s="415" t="s">
        <v>179</v>
      </c>
      <c r="O1014" s="26" t="s">
        <v>174</v>
      </c>
      <c r="P1014" s="416">
        <f t="shared" si="9"/>
        <v>36</v>
      </c>
      <c r="Q1014" s="417">
        <v>32905.0</v>
      </c>
      <c r="R1014" s="345">
        <v>45778.0</v>
      </c>
      <c r="S1014" s="330" t="str">
        <f t="shared" si="2"/>
        <v>0 ปี 9 เดือน 14 วัน </v>
      </c>
      <c r="T1014" s="397">
        <f t="shared" si="12"/>
        <v>55062</v>
      </c>
      <c r="U1014" s="32">
        <f t="shared" si="4"/>
        <v>2050</v>
      </c>
      <c r="V1014" s="33" t="str">
        <f t="shared" si="5"/>
        <v>34-38</v>
      </c>
      <c r="W1014" s="33" t="str">
        <f t="shared" si="14"/>
        <v>Gen Y 👨‍🦱</v>
      </c>
      <c r="X1014" s="418"/>
      <c r="Y1014" s="419"/>
      <c r="Z1014" s="420"/>
      <c r="AA1014" s="420"/>
      <c r="AB1014" s="421" t="b">
        <v>0</v>
      </c>
      <c r="AC1014" s="420"/>
      <c r="AD1014" s="422"/>
      <c r="AE1014" s="115"/>
      <c r="AF1014" s="115"/>
      <c r="AG1014" s="115"/>
      <c r="AH1014" s="115"/>
      <c r="AI1014" s="115"/>
      <c r="AJ1014" s="116"/>
      <c r="AK1014" s="115"/>
      <c r="AL1014" s="115"/>
      <c r="AM1014" s="115"/>
      <c r="AN1014" s="115"/>
    </row>
    <row r="1015" ht="21.75" customHeight="1">
      <c r="A1015" s="8">
        <v>1048.0</v>
      </c>
      <c r="B1015" s="40" t="s">
        <v>52</v>
      </c>
      <c r="C1015" s="89" t="s">
        <v>3088</v>
      </c>
      <c r="D1015" s="89" t="s">
        <v>3089</v>
      </c>
      <c r="E1015" s="40">
        <v>473.0</v>
      </c>
      <c r="F1015" s="10" t="s">
        <v>159</v>
      </c>
      <c r="G1015" s="39" t="s">
        <v>556</v>
      </c>
      <c r="H1015" s="389" t="s">
        <v>698</v>
      </c>
      <c r="I1015" s="379" t="s">
        <v>699</v>
      </c>
      <c r="J1015" s="328" t="s">
        <v>44</v>
      </c>
      <c r="K1015" s="311" t="s">
        <v>2614</v>
      </c>
      <c r="L1015" s="23" t="s">
        <v>46</v>
      </c>
      <c r="M1015" s="40" t="s">
        <v>59</v>
      </c>
      <c r="N1015" s="25" t="s">
        <v>48</v>
      </c>
      <c r="O1015" s="26" t="s">
        <v>49</v>
      </c>
      <c r="P1015" s="407">
        <f t="shared" si="9"/>
        <v>23</v>
      </c>
      <c r="Q1015" s="101">
        <v>37403.0</v>
      </c>
      <c r="R1015" s="345">
        <v>45793.0</v>
      </c>
      <c r="S1015" s="330" t="str">
        <f t="shared" si="2"/>
        <v>0 ปี 8 เดือน 30 วัน </v>
      </c>
      <c r="T1015" s="397">
        <f t="shared" si="12"/>
        <v>59445</v>
      </c>
      <c r="U1015" s="32">
        <f t="shared" si="4"/>
        <v>2062</v>
      </c>
      <c r="V1015" s="33" t="str">
        <f t="shared" si="5"/>
        <v>18-23</v>
      </c>
      <c r="W1015" s="33" t="str">
        <f t="shared" si="14"/>
        <v>Gen Z 🧒</v>
      </c>
      <c r="X1015" s="356"/>
      <c r="Y1015" s="392"/>
      <c r="Z1015" s="392"/>
      <c r="AA1015" s="392"/>
      <c r="AB1015" s="402" t="b">
        <v>0</v>
      </c>
      <c r="AC1015" s="392"/>
      <c r="AD1015" s="356"/>
      <c r="AE1015" s="356"/>
      <c r="AF1015" s="356"/>
      <c r="AG1015" s="356"/>
      <c r="AH1015" s="356"/>
      <c r="AI1015" s="356"/>
      <c r="AJ1015" s="356"/>
      <c r="AK1015" s="391"/>
      <c r="AL1015" s="391"/>
      <c r="AM1015" s="391"/>
      <c r="AN1015" s="391"/>
    </row>
    <row r="1016" ht="21.75" customHeight="1">
      <c r="A1016" s="8">
        <v>1049.0</v>
      </c>
      <c r="B1016" s="40" t="s">
        <v>52</v>
      </c>
      <c r="C1016" s="89" t="s">
        <v>3090</v>
      </c>
      <c r="D1016" s="89" t="s">
        <v>3091</v>
      </c>
      <c r="E1016" s="40">
        <v>474.0</v>
      </c>
      <c r="F1016" s="10" t="s">
        <v>159</v>
      </c>
      <c r="G1016" s="39" t="s">
        <v>556</v>
      </c>
      <c r="H1016" s="389" t="s">
        <v>698</v>
      </c>
      <c r="I1016" s="379" t="s">
        <v>737</v>
      </c>
      <c r="J1016" s="328" t="s">
        <v>44</v>
      </c>
      <c r="K1016" s="311" t="s">
        <v>2614</v>
      </c>
      <c r="L1016" s="23" t="s">
        <v>46</v>
      </c>
      <c r="M1016" s="40" t="s">
        <v>59</v>
      </c>
      <c r="N1016" s="25" t="s">
        <v>48</v>
      </c>
      <c r="O1016" s="26" t="s">
        <v>49</v>
      </c>
      <c r="P1016" s="407">
        <f t="shared" si="9"/>
        <v>23</v>
      </c>
      <c r="Q1016" s="101">
        <v>37356.0</v>
      </c>
      <c r="R1016" s="345">
        <v>45812.0</v>
      </c>
      <c r="S1016" s="330" t="str">
        <f t="shared" si="2"/>
        <v>0 ปี 8 เดือน 11 วัน </v>
      </c>
      <c r="T1016" s="397">
        <f t="shared" si="12"/>
        <v>59445</v>
      </c>
      <c r="U1016" s="32">
        <f t="shared" si="4"/>
        <v>2062</v>
      </c>
      <c r="V1016" s="33" t="str">
        <f t="shared" si="5"/>
        <v>18-23</v>
      </c>
      <c r="W1016" s="33" t="str">
        <f t="shared" si="14"/>
        <v>Gen Z 🧒</v>
      </c>
      <c r="X1016" s="356"/>
      <c r="Y1016" s="392"/>
      <c r="Z1016" s="392"/>
      <c r="AA1016" s="392"/>
      <c r="AB1016" s="402" t="b">
        <v>0</v>
      </c>
      <c r="AC1016" s="392"/>
      <c r="AD1016" s="356"/>
      <c r="AE1016" s="356"/>
      <c r="AF1016" s="356"/>
      <c r="AG1016" s="356"/>
      <c r="AH1016" s="356"/>
      <c r="AI1016" s="356"/>
      <c r="AJ1016" s="356"/>
      <c r="AK1016" s="391"/>
      <c r="AL1016" s="391"/>
      <c r="AM1016" s="391"/>
      <c r="AN1016" s="391"/>
    </row>
    <row r="1017" ht="21.75" customHeight="1">
      <c r="A1017" s="8">
        <v>1050.0</v>
      </c>
      <c r="B1017" s="40" t="s">
        <v>36</v>
      </c>
      <c r="C1017" s="89" t="s">
        <v>3092</v>
      </c>
      <c r="D1017" s="89" t="s">
        <v>3093</v>
      </c>
      <c r="E1017" s="40">
        <v>475.0</v>
      </c>
      <c r="F1017" s="20" t="s">
        <v>85</v>
      </c>
      <c r="G1017" s="20" t="s">
        <v>41</v>
      </c>
      <c r="H1017" s="89" t="s">
        <v>57</v>
      </c>
      <c r="I1017" s="302" t="s">
        <v>86</v>
      </c>
      <c r="J1017" s="328" t="s">
        <v>44</v>
      </c>
      <c r="K1017" s="311" t="s">
        <v>2614</v>
      </c>
      <c r="L1017" s="23" t="s">
        <v>46</v>
      </c>
      <c r="M1017" s="24" t="s">
        <v>47</v>
      </c>
      <c r="N1017" s="40" t="s">
        <v>60</v>
      </c>
      <c r="O1017" s="26" t="s">
        <v>61</v>
      </c>
      <c r="P1017" s="407">
        <f t="shared" si="9"/>
        <v>29</v>
      </c>
      <c r="Q1017" s="101">
        <v>35201.0</v>
      </c>
      <c r="R1017" s="345">
        <v>45812.0</v>
      </c>
      <c r="S1017" s="330" t="str">
        <f t="shared" si="2"/>
        <v>0 ปี 8 เดือน 11 วัน </v>
      </c>
      <c r="T1017" s="397">
        <f t="shared" si="12"/>
        <v>57254</v>
      </c>
      <c r="U1017" s="32">
        <f t="shared" si="4"/>
        <v>2056</v>
      </c>
      <c r="V1017" s="33" t="str">
        <f t="shared" si="5"/>
        <v>29-33</v>
      </c>
      <c r="W1017" s="33" t="str">
        <f t="shared" si="14"/>
        <v>Gen Y 👨‍🦱</v>
      </c>
      <c r="X1017" s="356"/>
      <c r="Y1017" s="392"/>
      <c r="Z1017" s="392"/>
      <c r="AA1017" s="392"/>
      <c r="AB1017" s="402" t="b">
        <v>0</v>
      </c>
      <c r="AC1017" s="392"/>
      <c r="AD1017" s="356"/>
      <c r="AE1017" s="356"/>
      <c r="AF1017" s="356"/>
      <c r="AG1017" s="356"/>
      <c r="AH1017" s="356"/>
      <c r="AI1017" s="356"/>
      <c r="AJ1017" s="356"/>
      <c r="AK1017" s="391"/>
      <c r="AL1017" s="391"/>
      <c r="AM1017" s="391"/>
      <c r="AN1017" s="391"/>
    </row>
    <row r="1018" ht="21.75" customHeight="1">
      <c r="A1018" s="8">
        <v>1051.0</v>
      </c>
      <c r="B1018" s="406" t="s">
        <v>52</v>
      </c>
      <c r="C1018" s="268" t="s">
        <v>3094</v>
      </c>
      <c r="D1018" s="89" t="s">
        <v>3095</v>
      </c>
      <c r="E1018" s="406">
        <v>477.0</v>
      </c>
      <c r="F1018" s="20" t="s">
        <v>255</v>
      </c>
      <c r="G1018" s="39" t="s">
        <v>556</v>
      </c>
      <c r="H1018" s="349" t="s">
        <v>557</v>
      </c>
      <c r="I1018" s="106" t="s">
        <v>748</v>
      </c>
      <c r="J1018" s="328" t="s">
        <v>44</v>
      </c>
      <c r="K1018" s="311" t="s">
        <v>2614</v>
      </c>
      <c r="L1018" s="23" t="s">
        <v>102</v>
      </c>
      <c r="M1018" s="40" t="s">
        <v>59</v>
      </c>
      <c r="N1018" s="25" t="s">
        <v>48</v>
      </c>
      <c r="O1018" s="26" t="s">
        <v>49</v>
      </c>
      <c r="P1018" s="407">
        <f t="shared" si="9"/>
        <v>27</v>
      </c>
      <c r="Q1018" s="101">
        <v>35904.0</v>
      </c>
      <c r="R1018" s="345">
        <v>45839.0</v>
      </c>
      <c r="S1018" s="330" t="str">
        <f t="shared" si="2"/>
        <v>0 ปี 7 เดือน 14 วัน </v>
      </c>
      <c r="T1018" s="397">
        <f t="shared" si="12"/>
        <v>57984</v>
      </c>
      <c r="U1018" s="32">
        <f t="shared" si="4"/>
        <v>2058</v>
      </c>
      <c r="V1018" s="33" t="str">
        <f t="shared" si="5"/>
        <v>24-28</v>
      </c>
      <c r="W1018" s="33" t="str">
        <f t="shared" si="14"/>
        <v>Gen Z 🧒</v>
      </c>
      <c r="X1018" s="356"/>
      <c r="Y1018" s="392"/>
      <c r="Z1018" s="89" t="s">
        <v>3096</v>
      </c>
      <c r="AA1018" s="101">
        <v>46890.0</v>
      </c>
      <c r="AB1018" s="102" t="b">
        <v>1</v>
      </c>
      <c r="AC1018" s="392"/>
      <c r="AD1018" s="356"/>
      <c r="AE1018" s="356"/>
      <c r="AF1018" s="356"/>
      <c r="AG1018" s="356"/>
      <c r="AH1018" s="356"/>
      <c r="AI1018" s="356"/>
      <c r="AJ1018" s="356"/>
      <c r="AK1018" s="391"/>
      <c r="AL1018" s="391"/>
      <c r="AM1018" s="391"/>
      <c r="AN1018" s="391"/>
    </row>
    <row r="1019" ht="21.75" customHeight="1">
      <c r="A1019" s="8">
        <v>1052.0</v>
      </c>
      <c r="B1019" s="406" t="s">
        <v>52</v>
      </c>
      <c r="C1019" s="268" t="s">
        <v>3097</v>
      </c>
      <c r="D1019" s="89" t="s">
        <v>3098</v>
      </c>
      <c r="E1019" s="406">
        <v>478.0</v>
      </c>
      <c r="F1019" s="20" t="s">
        <v>255</v>
      </c>
      <c r="G1019" s="39" t="s">
        <v>556</v>
      </c>
      <c r="H1019" s="349" t="s">
        <v>557</v>
      </c>
      <c r="I1019" s="106" t="s">
        <v>748</v>
      </c>
      <c r="J1019" s="328" t="s">
        <v>44</v>
      </c>
      <c r="K1019" s="311" t="s">
        <v>2614</v>
      </c>
      <c r="L1019" s="23" t="s">
        <v>102</v>
      </c>
      <c r="M1019" s="40" t="s">
        <v>59</v>
      </c>
      <c r="N1019" s="25" t="s">
        <v>48</v>
      </c>
      <c r="O1019" s="26" t="s">
        <v>49</v>
      </c>
      <c r="P1019" s="407">
        <f t="shared" si="9"/>
        <v>26</v>
      </c>
      <c r="Q1019" s="101">
        <v>36563.0</v>
      </c>
      <c r="R1019" s="345">
        <v>45839.0</v>
      </c>
      <c r="S1019" s="330" t="str">
        <f t="shared" si="2"/>
        <v>0 ปี 7 เดือน 14 วัน </v>
      </c>
      <c r="T1019" s="397">
        <f t="shared" si="12"/>
        <v>58715</v>
      </c>
      <c r="U1019" s="32">
        <f t="shared" si="4"/>
        <v>2060</v>
      </c>
      <c r="V1019" s="33" t="str">
        <f t="shared" si="5"/>
        <v>24-28</v>
      </c>
      <c r="W1019" s="33" t="str">
        <f t="shared" si="14"/>
        <v>Gen Z 🧒</v>
      </c>
      <c r="X1019" s="356"/>
      <c r="Y1019" s="392"/>
      <c r="Z1019" s="89" t="s">
        <v>3099</v>
      </c>
      <c r="AA1019" s="101">
        <v>47253.0</v>
      </c>
      <c r="AB1019" s="102" t="b">
        <v>1</v>
      </c>
      <c r="AC1019" s="392"/>
      <c r="AD1019" s="356"/>
      <c r="AE1019" s="356"/>
      <c r="AF1019" s="356"/>
      <c r="AG1019" s="356"/>
      <c r="AH1019" s="356"/>
      <c r="AI1019" s="356"/>
      <c r="AJ1019" s="356"/>
      <c r="AK1019" s="391"/>
      <c r="AL1019" s="391"/>
      <c r="AM1019" s="391"/>
      <c r="AN1019" s="391"/>
    </row>
    <row r="1020" ht="21.75" customHeight="1">
      <c r="A1020" s="8">
        <v>1053.0</v>
      </c>
      <c r="B1020" s="406" t="s">
        <v>52</v>
      </c>
      <c r="C1020" s="268" t="s">
        <v>3100</v>
      </c>
      <c r="D1020" s="89" t="s">
        <v>3101</v>
      </c>
      <c r="E1020" s="406">
        <v>479.0</v>
      </c>
      <c r="F1020" s="20" t="s">
        <v>255</v>
      </c>
      <c r="G1020" s="39" t="s">
        <v>556</v>
      </c>
      <c r="H1020" s="349" t="s">
        <v>557</v>
      </c>
      <c r="I1020" s="106" t="s">
        <v>748</v>
      </c>
      <c r="J1020" s="328" t="s">
        <v>44</v>
      </c>
      <c r="K1020" s="311" t="s">
        <v>2614</v>
      </c>
      <c r="L1020" s="23" t="s">
        <v>102</v>
      </c>
      <c r="M1020" s="40" t="s">
        <v>59</v>
      </c>
      <c r="N1020" s="25" t="s">
        <v>48</v>
      </c>
      <c r="O1020" s="26" t="s">
        <v>49</v>
      </c>
      <c r="P1020" s="407">
        <f t="shared" si="9"/>
        <v>28</v>
      </c>
      <c r="Q1020" s="101">
        <v>35486.0</v>
      </c>
      <c r="R1020" s="345">
        <v>45839.0</v>
      </c>
      <c r="S1020" s="330" t="str">
        <f t="shared" si="2"/>
        <v>0 ปี 7 เดือน 14 วัน </v>
      </c>
      <c r="T1020" s="397">
        <f t="shared" si="12"/>
        <v>57619</v>
      </c>
      <c r="U1020" s="32">
        <f t="shared" si="4"/>
        <v>2057</v>
      </c>
      <c r="V1020" s="33" t="str">
        <f t="shared" si="5"/>
        <v>24-28</v>
      </c>
      <c r="W1020" s="33" t="str">
        <f t="shared" si="14"/>
        <v>Gen Z 🧒</v>
      </c>
      <c r="X1020" s="356"/>
      <c r="Y1020" s="392"/>
      <c r="Z1020" s="89" t="s">
        <v>3102</v>
      </c>
      <c r="AA1020" s="101">
        <v>46525.0</v>
      </c>
      <c r="AB1020" s="102" t="b">
        <v>1</v>
      </c>
      <c r="AC1020" s="392"/>
      <c r="AD1020" s="356"/>
      <c r="AE1020" s="356"/>
      <c r="AF1020" s="356"/>
      <c r="AG1020" s="356"/>
      <c r="AH1020" s="356"/>
      <c r="AI1020" s="356"/>
      <c r="AJ1020" s="356"/>
      <c r="AK1020" s="391"/>
      <c r="AL1020" s="391"/>
      <c r="AM1020" s="391"/>
      <c r="AN1020" s="391"/>
    </row>
    <row r="1021" ht="21.75" customHeight="1">
      <c r="A1021" s="8">
        <v>1054.0</v>
      </c>
      <c r="B1021" s="406" t="s">
        <v>52</v>
      </c>
      <c r="C1021" s="268" t="s">
        <v>1764</v>
      </c>
      <c r="D1021" s="89" t="s">
        <v>3103</v>
      </c>
      <c r="E1021" s="406">
        <v>480.0</v>
      </c>
      <c r="F1021" s="20" t="s">
        <v>255</v>
      </c>
      <c r="G1021" s="39" t="s">
        <v>556</v>
      </c>
      <c r="H1021" s="349" t="s">
        <v>557</v>
      </c>
      <c r="I1021" s="106" t="s">
        <v>748</v>
      </c>
      <c r="J1021" s="328" t="s">
        <v>44</v>
      </c>
      <c r="K1021" s="311" t="s">
        <v>2614</v>
      </c>
      <c r="L1021" s="23" t="s">
        <v>102</v>
      </c>
      <c r="M1021" s="40" t="s">
        <v>59</v>
      </c>
      <c r="N1021" s="25" t="s">
        <v>48</v>
      </c>
      <c r="O1021" s="26" t="s">
        <v>49</v>
      </c>
      <c r="P1021" s="407">
        <f t="shared" si="9"/>
        <v>25</v>
      </c>
      <c r="Q1021" s="101">
        <v>36609.0</v>
      </c>
      <c r="R1021" s="345">
        <v>45839.0</v>
      </c>
      <c r="S1021" s="330" t="str">
        <f t="shared" si="2"/>
        <v>0 ปี 7 เดือน 14 วัน </v>
      </c>
      <c r="T1021" s="397">
        <f t="shared" si="12"/>
        <v>58715</v>
      </c>
      <c r="U1021" s="32">
        <f t="shared" si="4"/>
        <v>2060</v>
      </c>
      <c r="V1021" s="33" t="str">
        <f t="shared" si="5"/>
        <v>24-28</v>
      </c>
      <c r="W1021" s="33" t="str">
        <f t="shared" si="14"/>
        <v>Gen Z 🧒</v>
      </c>
      <c r="X1021" s="356"/>
      <c r="Y1021" s="392"/>
      <c r="Z1021" s="89" t="s">
        <v>3104</v>
      </c>
      <c r="AA1021" s="101">
        <v>47253.0</v>
      </c>
      <c r="AB1021" s="102" t="b">
        <v>1</v>
      </c>
      <c r="AC1021" s="392"/>
      <c r="AD1021" s="356"/>
      <c r="AE1021" s="356"/>
      <c r="AF1021" s="356"/>
      <c r="AG1021" s="356"/>
      <c r="AH1021" s="356"/>
      <c r="AI1021" s="356"/>
      <c r="AJ1021" s="356"/>
      <c r="AK1021" s="391"/>
      <c r="AL1021" s="391"/>
      <c r="AM1021" s="391"/>
      <c r="AN1021" s="391"/>
    </row>
    <row r="1022" ht="21.75" customHeight="1">
      <c r="A1022" s="8">
        <v>1055.0</v>
      </c>
      <c r="B1022" s="406" t="s">
        <v>52</v>
      </c>
      <c r="C1022" s="268" t="s">
        <v>3105</v>
      </c>
      <c r="D1022" s="89" t="s">
        <v>3106</v>
      </c>
      <c r="E1022" s="406">
        <v>481.0</v>
      </c>
      <c r="F1022" s="20" t="s">
        <v>255</v>
      </c>
      <c r="G1022" s="39" t="s">
        <v>556</v>
      </c>
      <c r="H1022" s="349" t="s">
        <v>557</v>
      </c>
      <c r="I1022" s="106" t="s">
        <v>748</v>
      </c>
      <c r="J1022" s="328" t="s">
        <v>44</v>
      </c>
      <c r="K1022" s="311" t="s">
        <v>2614</v>
      </c>
      <c r="L1022" s="23" t="s">
        <v>102</v>
      </c>
      <c r="M1022" s="40" t="s">
        <v>59</v>
      </c>
      <c r="N1022" s="25" t="s">
        <v>48</v>
      </c>
      <c r="O1022" s="26" t="s">
        <v>49</v>
      </c>
      <c r="P1022" s="395">
        <f t="shared" si="9"/>
        <v>26</v>
      </c>
      <c r="Q1022" s="423">
        <v>36319.0</v>
      </c>
      <c r="R1022" s="345">
        <v>45839.0</v>
      </c>
      <c r="S1022" s="330" t="str">
        <f t="shared" si="2"/>
        <v>0 ปี 7 เดือน 14 วัน </v>
      </c>
      <c r="T1022" s="397">
        <f t="shared" si="12"/>
        <v>58349</v>
      </c>
      <c r="U1022" s="32">
        <f t="shared" si="4"/>
        <v>2059</v>
      </c>
      <c r="V1022" s="33" t="str">
        <f t="shared" si="5"/>
        <v>24-28</v>
      </c>
      <c r="W1022" s="33" t="str">
        <f t="shared" si="14"/>
        <v>Gen Z 🧒</v>
      </c>
      <c r="X1022" s="356"/>
      <c r="Y1022" s="392"/>
      <c r="Z1022" s="89" t="s">
        <v>3107</v>
      </c>
      <c r="AA1022" s="101">
        <v>47316.0</v>
      </c>
      <c r="AB1022" s="102" t="b">
        <v>1</v>
      </c>
      <c r="AC1022" s="392"/>
      <c r="AD1022" s="356"/>
      <c r="AE1022" s="356"/>
      <c r="AF1022" s="356"/>
      <c r="AG1022" s="356"/>
      <c r="AH1022" s="356"/>
      <c r="AI1022" s="356"/>
      <c r="AJ1022" s="356"/>
      <c r="AK1022" s="391"/>
      <c r="AL1022" s="391"/>
      <c r="AM1022" s="391"/>
      <c r="AN1022" s="391"/>
    </row>
    <row r="1023" ht="21.75" customHeight="1">
      <c r="A1023" s="8">
        <v>1056.0</v>
      </c>
      <c r="B1023" s="406" t="s">
        <v>52</v>
      </c>
      <c r="C1023" s="268" t="s">
        <v>3108</v>
      </c>
      <c r="D1023" s="89" t="s">
        <v>1157</v>
      </c>
      <c r="E1023" s="406">
        <v>482.0</v>
      </c>
      <c r="F1023" s="20" t="s">
        <v>255</v>
      </c>
      <c r="G1023" s="39" t="s">
        <v>556</v>
      </c>
      <c r="H1023" s="349" t="s">
        <v>557</v>
      </c>
      <c r="I1023" s="106" t="s">
        <v>748</v>
      </c>
      <c r="J1023" s="328" t="s">
        <v>44</v>
      </c>
      <c r="K1023" s="311" t="s">
        <v>2614</v>
      </c>
      <c r="L1023" s="23" t="s">
        <v>102</v>
      </c>
      <c r="M1023" s="40" t="s">
        <v>59</v>
      </c>
      <c r="N1023" s="25" t="s">
        <v>48</v>
      </c>
      <c r="O1023" s="26" t="s">
        <v>49</v>
      </c>
      <c r="P1023" s="395">
        <f t="shared" si="9"/>
        <v>26</v>
      </c>
      <c r="Q1023" s="424">
        <v>36311.0</v>
      </c>
      <c r="R1023" s="345">
        <v>45839.0</v>
      </c>
      <c r="S1023" s="330" t="str">
        <f t="shared" si="2"/>
        <v>0 ปี 7 เดือน 14 วัน </v>
      </c>
      <c r="T1023" s="397">
        <f t="shared" si="12"/>
        <v>58349</v>
      </c>
      <c r="U1023" s="32">
        <f t="shared" si="4"/>
        <v>2059</v>
      </c>
      <c r="V1023" s="33" t="str">
        <f t="shared" si="5"/>
        <v>24-28</v>
      </c>
      <c r="W1023" s="33" t="str">
        <f t="shared" si="14"/>
        <v>Gen Z 🧒</v>
      </c>
      <c r="X1023" s="356"/>
      <c r="Y1023" s="392"/>
      <c r="Z1023" s="89" t="s">
        <v>3109</v>
      </c>
      <c r="AA1023" s="101">
        <v>47253.0</v>
      </c>
      <c r="AB1023" s="102" t="b">
        <v>1</v>
      </c>
      <c r="AC1023" s="392"/>
      <c r="AD1023" s="356"/>
      <c r="AE1023" s="356"/>
      <c r="AF1023" s="356"/>
      <c r="AG1023" s="356"/>
      <c r="AH1023" s="356"/>
      <c r="AI1023" s="356"/>
      <c r="AJ1023" s="356"/>
      <c r="AK1023" s="391"/>
      <c r="AL1023" s="391"/>
      <c r="AM1023" s="391"/>
      <c r="AN1023" s="391"/>
    </row>
    <row r="1024" ht="21.75" customHeight="1">
      <c r="A1024" s="8">
        <v>1057.0</v>
      </c>
      <c r="B1024" s="406" t="s">
        <v>52</v>
      </c>
      <c r="C1024" s="268" t="s">
        <v>447</v>
      </c>
      <c r="D1024" s="89" t="s">
        <v>3110</v>
      </c>
      <c r="E1024" s="406">
        <v>483.0</v>
      </c>
      <c r="F1024" s="20" t="s">
        <v>255</v>
      </c>
      <c r="G1024" s="39" t="s">
        <v>556</v>
      </c>
      <c r="H1024" s="349" t="s">
        <v>557</v>
      </c>
      <c r="I1024" s="106" t="s">
        <v>748</v>
      </c>
      <c r="J1024" s="328" t="s">
        <v>44</v>
      </c>
      <c r="K1024" s="311" t="s">
        <v>2614</v>
      </c>
      <c r="L1024" s="23" t="s">
        <v>102</v>
      </c>
      <c r="M1024" s="24" t="s">
        <v>47</v>
      </c>
      <c r="N1024" s="25" t="s">
        <v>48</v>
      </c>
      <c r="O1024" s="26" t="s">
        <v>49</v>
      </c>
      <c r="P1024" s="395">
        <f t="shared" si="9"/>
        <v>27</v>
      </c>
      <c r="Q1024" s="424">
        <v>36164.0</v>
      </c>
      <c r="R1024" s="345">
        <v>45839.0</v>
      </c>
      <c r="S1024" s="330" t="str">
        <f t="shared" si="2"/>
        <v>0 ปี 7 เดือน 14 วัน </v>
      </c>
      <c r="T1024" s="397">
        <f t="shared" si="12"/>
        <v>58349</v>
      </c>
      <c r="U1024" s="32">
        <f t="shared" si="4"/>
        <v>2059</v>
      </c>
      <c r="V1024" s="33" t="str">
        <f t="shared" si="5"/>
        <v>24-28</v>
      </c>
      <c r="W1024" s="33" t="str">
        <f t="shared" si="14"/>
        <v>Gen Z 🧒</v>
      </c>
      <c r="X1024" s="356"/>
      <c r="Y1024" s="392"/>
      <c r="Z1024" s="89" t="s">
        <v>3111</v>
      </c>
      <c r="AA1024" s="101">
        <v>47331.0</v>
      </c>
      <c r="AB1024" s="102" t="b">
        <v>1</v>
      </c>
      <c r="AC1024" s="392"/>
      <c r="AD1024" s="356"/>
      <c r="AE1024" s="356"/>
      <c r="AF1024" s="356"/>
      <c r="AG1024" s="356"/>
      <c r="AH1024" s="356"/>
      <c r="AI1024" s="356"/>
      <c r="AJ1024" s="356"/>
      <c r="AK1024" s="391"/>
      <c r="AL1024" s="391"/>
      <c r="AM1024" s="391"/>
      <c r="AN1024" s="391"/>
    </row>
    <row r="1025" ht="21.75" customHeight="1">
      <c r="A1025" s="8">
        <v>1058.0</v>
      </c>
      <c r="B1025" s="40" t="s">
        <v>36</v>
      </c>
      <c r="C1025" s="268" t="s">
        <v>3112</v>
      </c>
      <c r="D1025" s="89" t="s">
        <v>3113</v>
      </c>
      <c r="E1025" s="406">
        <v>484.0</v>
      </c>
      <c r="F1025" s="20" t="s">
        <v>255</v>
      </c>
      <c r="G1025" s="39" t="s">
        <v>556</v>
      </c>
      <c r="H1025" s="349" t="s">
        <v>557</v>
      </c>
      <c r="I1025" s="106" t="s">
        <v>748</v>
      </c>
      <c r="J1025" s="328" t="s">
        <v>44</v>
      </c>
      <c r="K1025" s="311" t="s">
        <v>2614</v>
      </c>
      <c r="L1025" s="23" t="s">
        <v>102</v>
      </c>
      <c r="M1025" s="24" t="s">
        <v>47</v>
      </c>
      <c r="N1025" s="25" t="s">
        <v>48</v>
      </c>
      <c r="O1025" s="26" t="s">
        <v>49</v>
      </c>
      <c r="P1025" s="395">
        <f t="shared" si="9"/>
        <v>25</v>
      </c>
      <c r="Q1025" s="424">
        <v>36665.0</v>
      </c>
      <c r="R1025" s="345">
        <v>45839.0</v>
      </c>
      <c r="S1025" s="330" t="str">
        <f t="shared" si="2"/>
        <v>0 ปี 7 เดือน 14 วัน </v>
      </c>
      <c r="T1025" s="397">
        <f t="shared" si="12"/>
        <v>58715</v>
      </c>
      <c r="U1025" s="32">
        <f t="shared" si="4"/>
        <v>2060</v>
      </c>
      <c r="V1025" s="33" t="str">
        <f t="shared" si="5"/>
        <v>24-28</v>
      </c>
      <c r="W1025" s="33" t="str">
        <f t="shared" si="14"/>
        <v>Gen Z 🧒</v>
      </c>
      <c r="X1025" s="356"/>
      <c r="Y1025" s="392"/>
      <c r="Z1025" s="89" t="s">
        <v>3114</v>
      </c>
      <c r="AA1025" s="101">
        <v>47331.0</v>
      </c>
      <c r="AB1025" s="102" t="b">
        <v>1</v>
      </c>
      <c r="AC1025" s="392"/>
      <c r="AD1025" s="356"/>
      <c r="AE1025" s="356"/>
      <c r="AF1025" s="356"/>
      <c r="AG1025" s="356"/>
      <c r="AH1025" s="356"/>
      <c r="AI1025" s="356"/>
      <c r="AJ1025" s="356"/>
      <c r="AK1025" s="391"/>
      <c r="AL1025" s="391"/>
      <c r="AM1025" s="391"/>
      <c r="AN1025" s="391"/>
    </row>
    <row r="1026" ht="21.75" customHeight="1">
      <c r="A1026" s="8">
        <v>1059.0</v>
      </c>
      <c r="B1026" s="40" t="s">
        <v>36</v>
      </c>
      <c r="C1026" s="268" t="s">
        <v>3115</v>
      </c>
      <c r="D1026" s="89" t="s">
        <v>3116</v>
      </c>
      <c r="E1026" s="406">
        <v>485.0</v>
      </c>
      <c r="F1026" s="20" t="s">
        <v>255</v>
      </c>
      <c r="G1026" s="39" t="s">
        <v>556</v>
      </c>
      <c r="H1026" s="349" t="s">
        <v>557</v>
      </c>
      <c r="I1026" s="106" t="s">
        <v>748</v>
      </c>
      <c r="J1026" s="328" t="s">
        <v>44</v>
      </c>
      <c r="K1026" s="311" t="s">
        <v>2614</v>
      </c>
      <c r="L1026" s="23" t="s">
        <v>102</v>
      </c>
      <c r="M1026" s="24" t="s">
        <v>47</v>
      </c>
      <c r="N1026" s="25" t="s">
        <v>48</v>
      </c>
      <c r="O1026" s="26" t="s">
        <v>49</v>
      </c>
      <c r="P1026" s="395">
        <f t="shared" si="9"/>
        <v>26</v>
      </c>
      <c r="Q1026" s="424">
        <v>36417.0</v>
      </c>
      <c r="R1026" s="345">
        <v>45839.0</v>
      </c>
      <c r="S1026" s="330" t="str">
        <f t="shared" si="2"/>
        <v>0 ปี 7 เดือน 14 วัน </v>
      </c>
      <c r="T1026" s="397">
        <f t="shared" si="12"/>
        <v>58349</v>
      </c>
      <c r="U1026" s="32">
        <f t="shared" si="4"/>
        <v>2059</v>
      </c>
      <c r="V1026" s="33" t="str">
        <f t="shared" si="5"/>
        <v>24-28</v>
      </c>
      <c r="W1026" s="33" t="str">
        <f t="shared" si="14"/>
        <v>Gen Z 🧒</v>
      </c>
      <c r="X1026" s="356"/>
      <c r="Y1026" s="392"/>
      <c r="Z1026" s="89" t="s">
        <v>3117</v>
      </c>
      <c r="AA1026" s="101">
        <v>47253.0</v>
      </c>
      <c r="AB1026" s="102" t="b">
        <v>1</v>
      </c>
      <c r="AC1026" s="392"/>
      <c r="AD1026" s="356"/>
      <c r="AE1026" s="356"/>
      <c r="AF1026" s="356"/>
      <c r="AG1026" s="356"/>
      <c r="AH1026" s="356"/>
      <c r="AI1026" s="356"/>
      <c r="AJ1026" s="356"/>
      <c r="AK1026" s="391"/>
      <c r="AL1026" s="391"/>
      <c r="AM1026" s="391"/>
      <c r="AN1026" s="391"/>
    </row>
    <row r="1027" ht="21.75" customHeight="1">
      <c r="A1027" s="8">
        <v>1060.0</v>
      </c>
      <c r="B1027" s="40" t="s">
        <v>36</v>
      </c>
      <c r="C1027" s="268" t="s">
        <v>3118</v>
      </c>
      <c r="D1027" s="89" t="s">
        <v>3119</v>
      </c>
      <c r="E1027" s="406">
        <v>486.0</v>
      </c>
      <c r="F1027" s="20" t="s">
        <v>255</v>
      </c>
      <c r="G1027" s="39" t="s">
        <v>556</v>
      </c>
      <c r="H1027" s="349" t="s">
        <v>557</v>
      </c>
      <c r="I1027" s="106" t="s">
        <v>748</v>
      </c>
      <c r="J1027" s="328" t="s">
        <v>44</v>
      </c>
      <c r="K1027" s="311" t="s">
        <v>2614</v>
      </c>
      <c r="L1027" s="23" t="s">
        <v>102</v>
      </c>
      <c r="M1027" s="24" t="s">
        <v>47</v>
      </c>
      <c r="N1027" s="25" t="s">
        <v>48</v>
      </c>
      <c r="O1027" s="26" t="s">
        <v>49</v>
      </c>
      <c r="P1027" s="395">
        <f t="shared" si="9"/>
        <v>25</v>
      </c>
      <c r="Q1027" s="423">
        <v>36619.0</v>
      </c>
      <c r="R1027" s="345">
        <v>45839.0</v>
      </c>
      <c r="S1027" s="330" t="str">
        <f t="shared" si="2"/>
        <v>0 ปี 7 เดือน 14 วัน </v>
      </c>
      <c r="T1027" s="397">
        <f t="shared" si="12"/>
        <v>58715</v>
      </c>
      <c r="U1027" s="32">
        <f t="shared" si="4"/>
        <v>2060</v>
      </c>
      <c r="V1027" s="33" t="str">
        <f t="shared" si="5"/>
        <v>24-28</v>
      </c>
      <c r="W1027" s="33" t="str">
        <f t="shared" si="14"/>
        <v>Gen Z 🧒</v>
      </c>
      <c r="X1027" s="356"/>
      <c r="Y1027" s="392"/>
      <c r="Z1027" s="89" t="s">
        <v>3120</v>
      </c>
      <c r="AA1027" s="101">
        <v>47253.0</v>
      </c>
      <c r="AB1027" s="102" t="b">
        <v>1</v>
      </c>
      <c r="AC1027" s="392"/>
      <c r="AD1027" s="356"/>
      <c r="AE1027" s="356"/>
      <c r="AF1027" s="356"/>
      <c r="AG1027" s="356"/>
      <c r="AH1027" s="356"/>
      <c r="AI1027" s="356"/>
      <c r="AJ1027" s="356"/>
      <c r="AK1027" s="391"/>
      <c r="AL1027" s="391"/>
      <c r="AM1027" s="391"/>
      <c r="AN1027" s="391"/>
    </row>
    <row r="1028" ht="21.75" customHeight="1">
      <c r="A1028" s="8">
        <v>1061.0</v>
      </c>
      <c r="B1028" s="406" t="s">
        <v>52</v>
      </c>
      <c r="C1028" s="268" t="s">
        <v>3121</v>
      </c>
      <c r="D1028" s="89" t="s">
        <v>3122</v>
      </c>
      <c r="E1028" s="406">
        <v>487.0</v>
      </c>
      <c r="F1028" s="20" t="s">
        <v>255</v>
      </c>
      <c r="G1028" s="39" t="s">
        <v>556</v>
      </c>
      <c r="H1028" s="349" t="s">
        <v>557</v>
      </c>
      <c r="I1028" s="106" t="s">
        <v>748</v>
      </c>
      <c r="J1028" s="328" t="s">
        <v>44</v>
      </c>
      <c r="K1028" s="311" t="s">
        <v>2614</v>
      </c>
      <c r="L1028" s="23" t="s">
        <v>102</v>
      </c>
      <c r="M1028" s="40" t="s">
        <v>59</v>
      </c>
      <c r="N1028" s="25" t="s">
        <v>48</v>
      </c>
      <c r="O1028" s="26" t="s">
        <v>49</v>
      </c>
      <c r="P1028" s="395">
        <f t="shared" si="9"/>
        <v>29</v>
      </c>
      <c r="Q1028" s="424">
        <v>35322.0</v>
      </c>
      <c r="R1028" s="345">
        <v>45839.0</v>
      </c>
      <c r="S1028" s="330" t="str">
        <f t="shared" si="2"/>
        <v>0 ปี 7 เดือน 14 วัน </v>
      </c>
      <c r="T1028" s="397">
        <f t="shared" si="12"/>
        <v>57254</v>
      </c>
      <c r="U1028" s="32">
        <f t="shared" si="4"/>
        <v>2056</v>
      </c>
      <c r="V1028" s="33" t="str">
        <f t="shared" si="5"/>
        <v>29-33</v>
      </c>
      <c r="W1028" s="33" t="str">
        <f t="shared" si="14"/>
        <v>Gen Y 👨‍🦱</v>
      </c>
      <c r="X1028" s="356"/>
      <c r="Y1028" s="392"/>
      <c r="Z1028" s="89" t="s">
        <v>3123</v>
      </c>
      <c r="AA1028" s="101">
        <v>47303.0</v>
      </c>
      <c r="AB1028" s="102" t="b">
        <v>1</v>
      </c>
      <c r="AC1028" s="392"/>
      <c r="AD1028" s="356"/>
      <c r="AE1028" s="356"/>
      <c r="AF1028" s="356"/>
      <c r="AG1028" s="356"/>
      <c r="AH1028" s="356"/>
      <c r="AI1028" s="356"/>
      <c r="AJ1028" s="356"/>
      <c r="AK1028" s="391"/>
      <c r="AL1028" s="391"/>
      <c r="AM1028" s="391"/>
      <c r="AN1028" s="391"/>
    </row>
    <row r="1029" ht="21.75" customHeight="1">
      <c r="A1029" s="8">
        <v>1062.0</v>
      </c>
      <c r="B1029" s="406" t="s">
        <v>52</v>
      </c>
      <c r="C1029" s="268" t="s">
        <v>3124</v>
      </c>
      <c r="D1029" s="89" t="s">
        <v>3125</v>
      </c>
      <c r="E1029" s="406">
        <v>488.0</v>
      </c>
      <c r="F1029" s="20" t="s">
        <v>255</v>
      </c>
      <c r="G1029" s="39" t="s">
        <v>556</v>
      </c>
      <c r="H1029" s="349" t="s">
        <v>557</v>
      </c>
      <c r="I1029" s="106" t="s">
        <v>748</v>
      </c>
      <c r="J1029" s="328" t="s">
        <v>44</v>
      </c>
      <c r="K1029" s="311" t="s">
        <v>2614</v>
      </c>
      <c r="L1029" s="23" t="s">
        <v>102</v>
      </c>
      <c r="M1029" s="40" t="s">
        <v>59</v>
      </c>
      <c r="N1029" s="25" t="s">
        <v>48</v>
      </c>
      <c r="O1029" s="26" t="s">
        <v>49</v>
      </c>
      <c r="P1029" s="395">
        <f t="shared" si="9"/>
        <v>25</v>
      </c>
      <c r="Q1029" s="424">
        <v>36698.0</v>
      </c>
      <c r="R1029" s="345">
        <v>45839.0</v>
      </c>
      <c r="S1029" s="330" t="str">
        <f t="shared" si="2"/>
        <v>0 ปี 7 เดือน 14 วัน </v>
      </c>
      <c r="T1029" s="397">
        <f t="shared" si="12"/>
        <v>58715</v>
      </c>
      <c r="U1029" s="32">
        <f t="shared" si="4"/>
        <v>2060</v>
      </c>
      <c r="V1029" s="33" t="str">
        <f t="shared" si="5"/>
        <v>24-28</v>
      </c>
      <c r="W1029" s="33" t="str">
        <f t="shared" si="14"/>
        <v>Gen Z 🧒</v>
      </c>
      <c r="X1029" s="356"/>
      <c r="Y1029" s="392"/>
      <c r="Z1029" s="89" t="s">
        <v>3126</v>
      </c>
      <c r="AA1029" s="101">
        <v>47288.0</v>
      </c>
      <c r="AB1029" s="102" t="b">
        <v>1</v>
      </c>
      <c r="AC1029" s="392"/>
      <c r="AD1029" s="356"/>
      <c r="AE1029" s="356"/>
      <c r="AF1029" s="356"/>
      <c r="AG1029" s="356"/>
      <c r="AH1029" s="356"/>
      <c r="AI1029" s="356"/>
      <c r="AJ1029" s="356"/>
      <c r="AK1029" s="391"/>
      <c r="AL1029" s="391"/>
      <c r="AM1029" s="391"/>
      <c r="AN1029" s="391"/>
    </row>
    <row r="1030" ht="21.75" customHeight="1">
      <c r="A1030" s="8">
        <v>1063.0</v>
      </c>
      <c r="B1030" s="40" t="s">
        <v>36</v>
      </c>
      <c r="C1030" s="268" t="s">
        <v>3127</v>
      </c>
      <c r="D1030" s="89" t="s">
        <v>3128</v>
      </c>
      <c r="E1030" s="406">
        <v>489.0</v>
      </c>
      <c r="F1030" s="20" t="s">
        <v>255</v>
      </c>
      <c r="G1030" s="39" t="s">
        <v>556</v>
      </c>
      <c r="H1030" s="349" t="s">
        <v>557</v>
      </c>
      <c r="I1030" s="106" t="s">
        <v>748</v>
      </c>
      <c r="J1030" s="328" t="s">
        <v>44</v>
      </c>
      <c r="K1030" s="311" t="s">
        <v>2614</v>
      </c>
      <c r="L1030" s="23" t="s">
        <v>102</v>
      </c>
      <c r="M1030" s="24" t="s">
        <v>47</v>
      </c>
      <c r="N1030" s="25" t="s">
        <v>48</v>
      </c>
      <c r="O1030" s="26" t="s">
        <v>49</v>
      </c>
      <c r="P1030" s="395">
        <f t="shared" si="9"/>
        <v>27</v>
      </c>
      <c r="Q1030" s="423">
        <v>36139.0</v>
      </c>
      <c r="R1030" s="345">
        <v>45839.0</v>
      </c>
      <c r="S1030" s="330" t="str">
        <f t="shared" si="2"/>
        <v>0 ปี 7 เดือน 14 วัน </v>
      </c>
      <c r="T1030" s="397">
        <f t="shared" si="12"/>
        <v>58349</v>
      </c>
      <c r="U1030" s="32">
        <f t="shared" si="4"/>
        <v>2059</v>
      </c>
      <c r="V1030" s="33" t="str">
        <f t="shared" si="5"/>
        <v>24-28</v>
      </c>
      <c r="W1030" s="33" t="str">
        <f t="shared" si="14"/>
        <v>Gen Z 🧒</v>
      </c>
      <c r="X1030" s="356"/>
      <c r="Y1030" s="392"/>
      <c r="Z1030" s="89" t="s">
        <v>3129</v>
      </c>
      <c r="AA1030" s="101">
        <v>47253.0</v>
      </c>
      <c r="AB1030" s="102" t="b">
        <v>1</v>
      </c>
      <c r="AC1030" s="392"/>
      <c r="AD1030" s="356"/>
      <c r="AE1030" s="356"/>
      <c r="AF1030" s="356"/>
      <c r="AG1030" s="356"/>
      <c r="AH1030" s="356"/>
      <c r="AI1030" s="356"/>
      <c r="AJ1030" s="356"/>
      <c r="AK1030" s="391"/>
      <c r="AL1030" s="391"/>
      <c r="AM1030" s="391"/>
      <c r="AN1030" s="391"/>
    </row>
    <row r="1031" ht="21.75" customHeight="1">
      <c r="A1031" s="8">
        <v>1064.0</v>
      </c>
      <c r="B1031" s="406" t="s">
        <v>52</v>
      </c>
      <c r="C1031" s="89" t="s">
        <v>976</v>
      </c>
      <c r="D1031" s="89" t="s">
        <v>3130</v>
      </c>
      <c r="E1031" s="40">
        <v>490.0</v>
      </c>
      <c r="F1031" s="10" t="s">
        <v>159</v>
      </c>
      <c r="G1031" s="39" t="s">
        <v>556</v>
      </c>
      <c r="H1031" s="389" t="s">
        <v>698</v>
      </c>
      <c r="I1031" s="379" t="s">
        <v>699</v>
      </c>
      <c r="J1031" s="328" t="s">
        <v>44</v>
      </c>
      <c r="K1031" s="311" t="s">
        <v>2614</v>
      </c>
      <c r="L1031" s="23" t="s">
        <v>46</v>
      </c>
      <c r="M1031" s="40" t="s">
        <v>59</v>
      </c>
      <c r="N1031" s="25" t="s">
        <v>48</v>
      </c>
      <c r="O1031" s="26" t="s">
        <v>49</v>
      </c>
      <c r="P1031" s="407">
        <f t="shared" si="9"/>
        <v>23</v>
      </c>
      <c r="Q1031" s="101">
        <v>37495.0</v>
      </c>
      <c r="R1031" s="345">
        <v>45812.0</v>
      </c>
      <c r="S1031" s="330" t="str">
        <f t="shared" si="2"/>
        <v>0 ปี 8 เดือน 11 วัน </v>
      </c>
      <c r="T1031" s="397">
        <f t="shared" si="12"/>
        <v>59445</v>
      </c>
      <c r="U1031" s="32">
        <f t="shared" si="4"/>
        <v>2062</v>
      </c>
      <c r="V1031" s="33" t="str">
        <f t="shared" si="5"/>
        <v>18-23</v>
      </c>
      <c r="W1031" s="33" t="str">
        <f t="shared" si="14"/>
        <v>Gen Z 🧒</v>
      </c>
      <c r="X1031" s="356"/>
      <c r="Y1031" s="392"/>
      <c r="Z1031" s="392"/>
      <c r="AA1031" s="392"/>
      <c r="AB1031" s="402" t="b">
        <v>0</v>
      </c>
      <c r="AC1031" s="392"/>
      <c r="AD1031" s="356"/>
      <c r="AE1031" s="356"/>
      <c r="AF1031" s="356"/>
      <c r="AG1031" s="356"/>
      <c r="AH1031" s="356"/>
      <c r="AI1031" s="356"/>
      <c r="AJ1031" s="356"/>
      <c r="AK1031" s="391"/>
      <c r="AL1031" s="391"/>
      <c r="AM1031" s="391"/>
      <c r="AN1031" s="391"/>
    </row>
    <row r="1032" ht="21.75" customHeight="1">
      <c r="A1032" s="8">
        <v>1065.0</v>
      </c>
      <c r="B1032" s="406" t="s">
        <v>52</v>
      </c>
      <c r="C1032" s="89" t="s">
        <v>1651</v>
      </c>
      <c r="D1032" s="89" t="s">
        <v>3131</v>
      </c>
      <c r="E1032" s="40">
        <v>491.0</v>
      </c>
      <c r="F1032" s="20" t="s">
        <v>170</v>
      </c>
      <c r="G1032" s="39" t="s">
        <v>556</v>
      </c>
      <c r="H1032" s="89" t="s">
        <v>709</v>
      </c>
      <c r="I1032" s="89" t="s">
        <v>1207</v>
      </c>
      <c r="J1032" s="328" t="s">
        <v>44</v>
      </c>
      <c r="K1032" s="311" t="s">
        <v>2614</v>
      </c>
      <c r="L1032" s="23" t="s">
        <v>172</v>
      </c>
      <c r="M1032" s="40" t="s">
        <v>59</v>
      </c>
      <c r="N1032" s="40" t="s">
        <v>3001</v>
      </c>
      <c r="O1032" s="26" t="s">
        <v>174</v>
      </c>
      <c r="P1032" s="395">
        <f t="shared" si="9"/>
        <v>25</v>
      </c>
      <c r="Q1032" s="423">
        <v>36793.0</v>
      </c>
      <c r="R1032" s="345">
        <v>45809.0</v>
      </c>
      <c r="S1032" s="330" t="str">
        <f t="shared" si="2"/>
        <v>0 ปี 8 เดือน 14 วัน </v>
      </c>
      <c r="T1032" s="397">
        <f t="shared" si="12"/>
        <v>58715</v>
      </c>
      <c r="U1032" s="32">
        <f t="shared" si="4"/>
        <v>2060</v>
      </c>
      <c r="V1032" s="33" t="str">
        <f t="shared" si="5"/>
        <v>24-28</v>
      </c>
      <c r="W1032" s="33" t="str">
        <f t="shared" si="14"/>
        <v>Gen Z 🧒</v>
      </c>
      <c r="X1032" s="356"/>
      <c r="Y1032" s="392"/>
      <c r="Z1032" s="392"/>
      <c r="AA1032" s="392"/>
      <c r="AB1032" s="402" t="b">
        <v>0</v>
      </c>
      <c r="AC1032" s="392"/>
      <c r="AD1032" s="356"/>
      <c r="AE1032" s="356"/>
      <c r="AF1032" s="356"/>
      <c r="AG1032" s="356"/>
      <c r="AH1032" s="356"/>
      <c r="AI1032" s="356"/>
      <c r="AJ1032" s="356"/>
      <c r="AK1032" s="391"/>
      <c r="AL1032" s="391"/>
      <c r="AM1032" s="391"/>
      <c r="AN1032" s="391"/>
    </row>
    <row r="1033" ht="21.75" customHeight="1">
      <c r="A1033" s="8">
        <v>1066.0</v>
      </c>
      <c r="B1033" s="406" t="s">
        <v>52</v>
      </c>
      <c r="C1033" s="89" t="s">
        <v>408</v>
      </c>
      <c r="D1033" s="89" t="s">
        <v>3132</v>
      </c>
      <c r="E1033" s="40">
        <v>492.0</v>
      </c>
      <c r="F1033" s="20" t="s">
        <v>170</v>
      </c>
      <c r="G1033" s="39" t="s">
        <v>556</v>
      </c>
      <c r="H1033" s="89" t="s">
        <v>709</v>
      </c>
      <c r="I1033" s="89" t="s">
        <v>1207</v>
      </c>
      <c r="J1033" s="328" t="s">
        <v>44</v>
      </c>
      <c r="K1033" s="311" t="s">
        <v>2614</v>
      </c>
      <c r="L1033" s="23" t="s">
        <v>172</v>
      </c>
      <c r="M1033" s="40" t="s">
        <v>59</v>
      </c>
      <c r="N1033" s="40" t="s">
        <v>3001</v>
      </c>
      <c r="O1033" s="26" t="s">
        <v>174</v>
      </c>
      <c r="P1033" s="395">
        <f t="shared" si="9"/>
        <v>19</v>
      </c>
      <c r="Q1033" s="423">
        <v>38769.0</v>
      </c>
      <c r="R1033" s="345">
        <v>45809.0</v>
      </c>
      <c r="S1033" s="330" t="str">
        <f t="shared" si="2"/>
        <v>0 ปี 8 เดือน 14 วัน </v>
      </c>
      <c r="T1033" s="397">
        <f t="shared" si="12"/>
        <v>60906</v>
      </c>
      <c r="U1033" s="32">
        <f t="shared" si="4"/>
        <v>2066</v>
      </c>
      <c r="V1033" s="33" t="str">
        <f t="shared" si="5"/>
        <v>18-23</v>
      </c>
      <c r="W1033" s="33" t="str">
        <f t="shared" si="14"/>
        <v>Gen Z 🧒</v>
      </c>
      <c r="X1033" s="356"/>
      <c r="Y1033" s="392"/>
      <c r="Z1033" s="392"/>
      <c r="AA1033" s="392"/>
      <c r="AB1033" s="402" t="b">
        <v>0</v>
      </c>
      <c r="AC1033" s="392"/>
      <c r="AD1033" s="356"/>
      <c r="AE1033" s="356"/>
      <c r="AF1033" s="356"/>
      <c r="AG1033" s="356"/>
      <c r="AH1033" s="356"/>
      <c r="AI1033" s="356"/>
      <c r="AJ1033" s="356"/>
      <c r="AK1033" s="391"/>
      <c r="AL1033" s="391"/>
      <c r="AM1033" s="391"/>
      <c r="AN1033" s="391"/>
    </row>
    <row r="1034" ht="21.75" customHeight="1">
      <c r="A1034" s="8">
        <v>1067.0</v>
      </c>
      <c r="B1034" s="40" t="s">
        <v>36</v>
      </c>
      <c r="C1034" s="89" t="s">
        <v>3133</v>
      </c>
      <c r="D1034" s="89" t="s">
        <v>3134</v>
      </c>
      <c r="E1034" s="40">
        <v>493.0</v>
      </c>
      <c r="F1034" s="20" t="s">
        <v>170</v>
      </c>
      <c r="G1034" s="39" t="s">
        <v>556</v>
      </c>
      <c r="H1034" s="89" t="s">
        <v>709</v>
      </c>
      <c r="I1034" s="89" t="s">
        <v>1207</v>
      </c>
      <c r="J1034" s="328" t="s">
        <v>44</v>
      </c>
      <c r="K1034" s="311" t="s">
        <v>2614</v>
      </c>
      <c r="L1034" s="23" t="s">
        <v>172</v>
      </c>
      <c r="M1034" s="24" t="s">
        <v>47</v>
      </c>
      <c r="N1034" s="40" t="s">
        <v>311</v>
      </c>
      <c r="O1034" s="26" t="s">
        <v>174</v>
      </c>
      <c r="P1034" s="395">
        <f t="shared" si="9"/>
        <v>43</v>
      </c>
      <c r="Q1034" s="423">
        <v>30043.0</v>
      </c>
      <c r="R1034" s="345">
        <v>45809.0</v>
      </c>
      <c r="S1034" s="330" t="str">
        <f t="shared" si="2"/>
        <v>0 ปี 8 เดือน 14 วัน </v>
      </c>
      <c r="T1034" s="397">
        <f t="shared" si="12"/>
        <v>52140</v>
      </c>
      <c r="U1034" s="32">
        <f t="shared" si="4"/>
        <v>2042</v>
      </c>
      <c r="V1034" s="33" t="str">
        <f t="shared" si="5"/>
        <v>39-43</v>
      </c>
      <c r="W1034" s="33" t="str">
        <f t="shared" si="14"/>
        <v>Gen Y 👨‍🦱</v>
      </c>
      <c r="X1034" s="356"/>
      <c r="Y1034" s="392"/>
      <c r="Z1034" s="392"/>
      <c r="AA1034" s="392"/>
      <c r="AB1034" s="402" t="b">
        <v>0</v>
      </c>
      <c r="AC1034" s="392"/>
      <c r="AD1034" s="356"/>
      <c r="AE1034" s="356"/>
      <c r="AF1034" s="356"/>
      <c r="AG1034" s="356"/>
      <c r="AH1034" s="356"/>
      <c r="AI1034" s="356"/>
      <c r="AJ1034" s="356"/>
      <c r="AK1034" s="391"/>
      <c r="AL1034" s="391"/>
      <c r="AM1034" s="391"/>
      <c r="AN1034" s="391"/>
    </row>
    <row r="1035" ht="21.75" customHeight="1">
      <c r="A1035" s="8">
        <v>1068.0</v>
      </c>
      <c r="B1035" s="406" t="s">
        <v>52</v>
      </c>
      <c r="C1035" s="89" t="s">
        <v>1387</v>
      </c>
      <c r="D1035" s="89" t="s">
        <v>3135</v>
      </c>
      <c r="E1035" s="40">
        <v>494.0</v>
      </c>
      <c r="F1035" s="10" t="s">
        <v>159</v>
      </c>
      <c r="G1035" s="39" t="s">
        <v>556</v>
      </c>
      <c r="H1035" s="20" t="s">
        <v>573</v>
      </c>
      <c r="I1035" s="153" t="s">
        <v>630</v>
      </c>
      <c r="J1035" s="328" t="s">
        <v>44</v>
      </c>
      <c r="K1035" s="311" t="s">
        <v>2614</v>
      </c>
      <c r="L1035" s="23" t="s">
        <v>46</v>
      </c>
      <c r="M1035" s="40" t="s">
        <v>59</v>
      </c>
      <c r="N1035" s="25" t="s">
        <v>48</v>
      </c>
      <c r="O1035" s="26" t="s">
        <v>49</v>
      </c>
      <c r="P1035" s="407">
        <f t="shared" si="9"/>
        <v>24</v>
      </c>
      <c r="Q1035" s="101">
        <v>37219.0</v>
      </c>
      <c r="R1035" s="345">
        <v>45824.0</v>
      </c>
      <c r="S1035" s="330" t="str">
        <f t="shared" si="2"/>
        <v>0 ปี 7 เดือน 30 วัน </v>
      </c>
      <c r="T1035" s="397">
        <f t="shared" si="12"/>
        <v>59445</v>
      </c>
      <c r="U1035" s="32">
        <f t="shared" si="4"/>
        <v>2062</v>
      </c>
      <c r="V1035" s="33" t="str">
        <f t="shared" si="5"/>
        <v>24-28</v>
      </c>
      <c r="W1035" s="33" t="str">
        <f t="shared" si="14"/>
        <v>Gen Z 🧒</v>
      </c>
      <c r="X1035" s="356"/>
      <c r="Y1035" s="392"/>
      <c r="Z1035" s="392"/>
      <c r="AA1035" s="392"/>
      <c r="AB1035" s="402" t="b">
        <v>0</v>
      </c>
      <c r="AC1035" s="392"/>
      <c r="AD1035" s="356"/>
      <c r="AE1035" s="356"/>
      <c r="AF1035" s="356"/>
      <c r="AG1035" s="356"/>
      <c r="AH1035" s="356"/>
      <c r="AI1035" s="356"/>
      <c r="AJ1035" s="356"/>
      <c r="AK1035" s="391"/>
      <c r="AL1035" s="391"/>
      <c r="AM1035" s="391"/>
      <c r="AN1035" s="391"/>
    </row>
    <row r="1036" ht="21.75" customHeight="1">
      <c r="A1036" s="8">
        <v>1069.0</v>
      </c>
      <c r="B1036" s="406" t="s">
        <v>52</v>
      </c>
      <c r="C1036" s="89" t="s">
        <v>3136</v>
      </c>
      <c r="D1036" s="89" t="s">
        <v>3137</v>
      </c>
      <c r="E1036" s="40">
        <v>495.0</v>
      </c>
      <c r="F1036" s="39" t="s">
        <v>56</v>
      </c>
      <c r="G1036" s="39" t="s">
        <v>556</v>
      </c>
      <c r="H1036" s="410" t="s">
        <v>916</v>
      </c>
      <c r="I1036" s="410" t="s">
        <v>3138</v>
      </c>
      <c r="J1036" s="328" t="s">
        <v>44</v>
      </c>
      <c r="K1036" s="311" t="s">
        <v>2614</v>
      </c>
      <c r="L1036" s="23" t="s">
        <v>46</v>
      </c>
      <c r="M1036" s="40" t="s">
        <v>59</v>
      </c>
      <c r="N1036" s="25" t="s">
        <v>48</v>
      </c>
      <c r="O1036" s="26" t="s">
        <v>49</v>
      </c>
      <c r="P1036" s="407">
        <f t="shared" si="9"/>
        <v>36</v>
      </c>
      <c r="Q1036" s="101">
        <v>32845.0</v>
      </c>
      <c r="R1036" s="345">
        <v>45812.0</v>
      </c>
      <c r="S1036" s="330" t="str">
        <f t="shared" si="2"/>
        <v>0 ปี 8 เดือน 11 วัน </v>
      </c>
      <c r="T1036" s="397">
        <f t="shared" si="12"/>
        <v>55062</v>
      </c>
      <c r="U1036" s="32">
        <f t="shared" si="4"/>
        <v>2050</v>
      </c>
      <c r="V1036" s="33" t="str">
        <f t="shared" si="5"/>
        <v>34-38</v>
      </c>
      <c r="W1036" s="33" t="str">
        <f t="shared" si="14"/>
        <v>Gen Y 👨‍🦱</v>
      </c>
      <c r="X1036" s="339"/>
      <c r="Y1036" s="107"/>
      <c r="Z1036" s="107"/>
      <c r="AA1036" s="107"/>
      <c r="AB1036" s="425" t="b">
        <v>0</v>
      </c>
      <c r="AC1036" s="107"/>
      <c r="AD1036" s="339"/>
      <c r="AE1036" s="339"/>
      <c r="AF1036" s="339"/>
      <c r="AG1036" s="339"/>
      <c r="AH1036" s="339"/>
      <c r="AI1036" s="339"/>
      <c r="AJ1036" s="339"/>
      <c r="AK1036" s="340"/>
      <c r="AL1036" s="340"/>
      <c r="AM1036" s="340"/>
      <c r="AN1036" s="340"/>
    </row>
    <row r="1037" ht="21.75" customHeight="1">
      <c r="A1037" s="8">
        <v>1070.0</v>
      </c>
      <c r="B1037" s="350" t="s">
        <v>36</v>
      </c>
      <c r="C1037" s="64" t="s">
        <v>3139</v>
      </c>
      <c r="D1037" s="64" t="s">
        <v>193</v>
      </c>
      <c r="E1037" s="228" t="s">
        <v>3140</v>
      </c>
      <c r="F1037" s="20" t="s">
        <v>170</v>
      </c>
      <c r="G1037" s="39" t="s">
        <v>556</v>
      </c>
      <c r="H1037" s="392" t="s">
        <v>557</v>
      </c>
      <c r="I1037" s="392" t="s">
        <v>3141</v>
      </c>
      <c r="J1037" s="349" t="s">
        <v>44</v>
      </c>
      <c r="K1037" s="311" t="s">
        <v>2614</v>
      </c>
      <c r="L1037" s="23" t="s">
        <v>172</v>
      </c>
      <c r="M1037" s="24" t="s">
        <v>47</v>
      </c>
      <c r="N1037" s="40" t="s">
        <v>3001</v>
      </c>
      <c r="O1037" s="26" t="s">
        <v>174</v>
      </c>
      <c r="P1037" s="407">
        <f t="shared" si="9"/>
        <v>26</v>
      </c>
      <c r="Q1037" s="101">
        <v>36387.0</v>
      </c>
      <c r="R1037" s="345">
        <v>45812.0</v>
      </c>
      <c r="S1037" s="330" t="str">
        <f t="shared" si="2"/>
        <v>0 ปี 8 เดือน 11 วัน </v>
      </c>
      <c r="T1037" s="397">
        <f t="shared" si="12"/>
        <v>58349</v>
      </c>
      <c r="U1037" s="32">
        <f t="shared" si="4"/>
        <v>2059</v>
      </c>
      <c r="V1037" s="33" t="str">
        <f t="shared" si="5"/>
        <v>24-28</v>
      </c>
      <c r="W1037" s="33" t="str">
        <f t="shared" si="14"/>
        <v>Gen Z 🧒</v>
      </c>
      <c r="X1037" s="339"/>
      <c r="Y1037" s="107"/>
      <c r="Z1037" s="107"/>
      <c r="AA1037" s="107"/>
      <c r="AB1037" s="425" t="b">
        <v>0</v>
      </c>
      <c r="AC1037" s="107"/>
      <c r="AD1037" s="339"/>
      <c r="AE1037" s="339"/>
      <c r="AF1037" s="339"/>
      <c r="AG1037" s="339"/>
      <c r="AH1037" s="339"/>
      <c r="AI1037" s="339"/>
      <c r="AJ1037" s="339"/>
      <c r="AK1037" s="340"/>
      <c r="AL1037" s="340"/>
      <c r="AM1037" s="340"/>
      <c r="AN1037" s="340"/>
    </row>
    <row r="1038" ht="21.75" customHeight="1">
      <c r="A1038" s="8">
        <v>1071.0</v>
      </c>
      <c r="B1038" s="426" t="s">
        <v>52</v>
      </c>
      <c r="C1038" s="302" t="s">
        <v>3142</v>
      </c>
      <c r="D1038" s="302" t="s">
        <v>3143</v>
      </c>
      <c r="E1038" s="40">
        <v>5677.0</v>
      </c>
      <c r="F1038" s="39" t="s">
        <v>56</v>
      </c>
      <c r="G1038" s="20" t="s">
        <v>41</v>
      </c>
      <c r="H1038" s="404" t="s">
        <v>275</v>
      </c>
      <c r="I1038" s="404" t="s">
        <v>3144</v>
      </c>
      <c r="J1038" s="22" t="s">
        <v>268</v>
      </c>
      <c r="K1038" s="10" t="s">
        <v>135</v>
      </c>
      <c r="L1038" s="23" t="s">
        <v>46</v>
      </c>
      <c r="M1038" s="40" t="s">
        <v>59</v>
      </c>
      <c r="N1038" s="25" t="s">
        <v>48</v>
      </c>
      <c r="O1038" s="26" t="s">
        <v>49</v>
      </c>
      <c r="P1038" s="407">
        <f t="shared" si="9"/>
        <v>28</v>
      </c>
      <c r="Q1038" s="101">
        <v>35640.0</v>
      </c>
      <c r="R1038" s="138">
        <v>45812.0</v>
      </c>
      <c r="S1038" s="427" t="str">
        <f t="shared" si="2"/>
        <v>0 ปี 8 เดือน 11 วัน </v>
      </c>
      <c r="T1038" s="397">
        <f t="shared" si="12"/>
        <v>57619</v>
      </c>
      <c r="U1038" s="32">
        <f t="shared" si="4"/>
        <v>2057</v>
      </c>
      <c r="V1038" s="33" t="str">
        <f t="shared" si="5"/>
        <v>24-28</v>
      </c>
      <c r="W1038" s="33" t="str">
        <f t="shared" si="14"/>
        <v>Gen Z 🧒</v>
      </c>
      <c r="X1038" s="339"/>
      <c r="Y1038" s="107"/>
      <c r="Z1038" s="107"/>
      <c r="AA1038" s="107"/>
      <c r="AB1038" s="425" t="b">
        <v>0</v>
      </c>
      <c r="AC1038" s="107"/>
      <c r="AD1038" s="339"/>
      <c r="AE1038" s="339"/>
      <c r="AF1038" s="339"/>
      <c r="AG1038" s="339"/>
      <c r="AH1038" s="339"/>
      <c r="AI1038" s="339"/>
      <c r="AJ1038" s="339"/>
      <c r="AK1038" s="340"/>
      <c r="AL1038" s="340"/>
      <c r="AM1038" s="340"/>
      <c r="AN1038" s="340"/>
    </row>
    <row r="1039" ht="21.75" customHeight="1">
      <c r="A1039" s="8">
        <v>1072.0</v>
      </c>
      <c r="B1039" s="426" t="s">
        <v>52</v>
      </c>
      <c r="C1039" s="302" t="s">
        <v>3145</v>
      </c>
      <c r="D1039" s="302" t="s">
        <v>3146</v>
      </c>
      <c r="E1039" s="40">
        <v>3133.0</v>
      </c>
      <c r="F1039" s="20" t="s">
        <v>255</v>
      </c>
      <c r="G1039" s="39" t="s">
        <v>1694</v>
      </c>
      <c r="H1039" s="235" t="s">
        <v>1706</v>
      </c>
      <c r="I1039" s="235" t="s">
        <v>748</v>
      </c>
      <c r="J1039" s="22" t="s">
        <v>268</v>
      </c>
      <c r="K1039" s="10" t="s">
        <v>135</v>
      </c>
      <c r="L1039" s="23" t="s">
        <v>102</v>
      </c>
      <c r="M1039" s="40" t="s">
        <v>59</v>
      </c>
      <c r="N1039" s="25" t="s">
        <v>48</v>
      </c>
      <c r="O1039" s="26" t="s">
        <v>49</v>
      </c>
      <c r="P1039" s="407">
        <f t="shared" si="9"/>
        <v>25</v>
      </c>
      <c r="Q1039" s="101">
        <v>36810.0</v>
      </c>
      <c r="R1039" s="138">
        <v>45812.0</v>
      </c>
      <c r="S1039" s="427" t="str">
        <f t="shared" si="2"/>
        <v>0 ปี 8 เดือน 11 วัน </v>
      </c>
      <c r="T1039" s="397">
        <f t="shared" si="12"/>
        <v>59080</v>
      </c>
      <c r="U1039" s="32">
        <f t="shared" si="4"/>
        <v>2061</v>
      </c>
      <c r="V1039" s="33" t="str">
        <f t="shared" si="5"/>
        <v>24-28</v>
      </c>
      <c r="W1039" s="33" t="str">
        <f t="shared" si="14"/>
        <v>Gen Z 🧒</v>
      </c>
      <c r="X1039" s="339"/>
      <c r="Y1039" s="107"/>
      <c r="Z1039" s="89" t="s">
        <v>3147</v>
      </c>
      <c r="AA1039" s="101">
        <v>47253.0</v>
      </c>
      <c r="AB1039" s="102" t="b">
        <v>1</v>
      </c>
      <c r="AC1039" s="107"/>
      <c r="AD1039" s="339"/>
      <c r="AE1039" s="339"/>
      <c r="AF1039" s="339"/>
      <c r="AG1039" s="339"/>
      <c r="AH1039" s="339"/>
      <c r="AI1039" s="339"/>
      <c r="AJ1039" s="339"/>
      <c r="AK1039" s="340"/>
      <c r="AL1039" s="340"/>
      <c r="AM1039" s="340"/>
      <c r="AN1039" s="340"/>
    </row>
    <row r="1040" ht="21.75" customHeight="1">
      <c r="A1040" s="8">
        <v>1073.0</v>
      </c>
      <c r="B1040" s="426" t="s">
        <v>52</v>
      </c>
      <c r="C1040" s="302" t="s">
        <v>3148</v>
      </c>
      <c r="D1040" s="302" t="s">
        <v>3149</v>
      </c>
      <c r="E1040" s="40">
        <v>2923.0</v>
      </c>
      <c r="F1040" s="20" t="s">
        <v>170</v>
      </c>
      <c r="G1040" s="39" t="s">
        <v>1525</v>
      </c>
      <c r="H1040" s="428" t="s">
        <v>636</v>
      </c>
      <c r="I1040" s="428" t="s">
        <v>1603</v>
      </c>
      <c r="J1040" s="22" t="s">
        <v>268</v>
      </c>
      <c r="K1040" s="10" t="s">
        <v>135</v>
      </c>
      <c r="L1040" s="23" t="s">
        <v>172</v>
      </c>
      <c r="M1040" s="40" t="s">
        <v>59</v>
      </c>
      <c r="N1040" s="26" t="s">
        <v>197</v>
      </c>
      <c r="O1040" s="26" t="s">
        <v>174</v>
      </c>
      <c r="P1040" s="407">
        <f t="shared" si="9"/>
        <v>42</v>
      </c>
      <c r="Q1040" s="101">
        <v>30570.0</v>
      </c>
      <c r="R1040" s="138">
        <v>45812.0</v>
      </c>
      <c r="S1040" s="427" t="str">
        <f t="shared" si="2"/>
        <v>0 ปี 8 เดือน 11 วัน </v>
      </c>
      <c r="T1040" s="397">
        <f t="shared" si="12"/>
        <v>52505</v>
      </c>
      <c r="U1040" s="32">
        <f t="shared" si="4"/>
        <v>2043</v>
      </c>
      <c r="V1040" s="33" t="str">
        <f t="shared" si="5"/>
        <v>39-43</v>
      </c>
      <c r="W1040" s="33" t="str">
        <f t="shared" si="14"/>
        <v>Gen Y 👨‍🦱</v>
      </c>
      <c r="X1040" s="339"/>
      <c r="Y1040" s="107"/>
      <c r="Z1040" s="107"/>
      <c r="AA1040" s="107"/>
      <c r="AB1040" s="425" t="b">
        <v>0</v>
      </c>
      <c r="AC1040" s="107"/>
      <c r="AD1040" s="339"/>
      <c r="AE1040" s="339"/>
      <c r="AF1040" s="339"/>
      <c r="AG1040" s="339"/>
      <c r="AH1040" s="339"/>
      <c r="AI1040" s="339"/>
      <c r="AJ1040" s="339"/>
      <c r="AK1040" s="340"/>
      <c r="AL1040" s="340"/>
      <c r="AM1040" s="340"/>
      <c r="AN1040" s="340"/>
    </row>
    <row r="1041" ht="21.75" customHeight="1">
      <c r="A1041" s="8">
        <v>1074.0</v>
      </c>
      <c r="B1041" s="426" t="s">
        <v>52</v>
      </c>
      <c r="C1041" s="302" t="s">
        <v>3150</v>
      </c>
      <c r="D1041" s="302" t="s">
        <v>3151</v>
      </c>
      <c r="E1041" s="40">
        <v>3158.0</v>
      </c>
      <c r="F1041" s="10" t="s">
        <v>159</v>
      </c>
      <c r="G1041" s="39" t="s">
        <v>1525</v>
      </c>
      <c r="H1041" s="404" t="s">
        <v>1526</v>
      </c>
      <c r="I1041" s="404" t="s">
        <v>1295</v>
      </c>
      <c r="J1041" s="22" t="s">
        <v>268</v>
      </c>
      <c r="K1041" s="10" t="s">
        <v>135</v>
      </c>
      <c r="L1041" s="23" t="s">
        <v>46</v>
      </c>
      <c r="M1041" s="40" t="s">
        <v>59</v>
      </c>
      <c r="N1041" s="25" t="s">
        <v>48</v>
      </c>
      <c r="O1041" s="26" t="s">
        <v>49</v>
      </c>
      <c r="P1041" s="407">
        <f t="shared" si="9"/>
        <v>29</v>
      </c>
      <c r="Q1041" s="101">
        <v>35361.0</v>
      </c>
      <c r="R1041" s="138">
        <v>45812.0</v>
      </c>
      <c r="S1041" s="427" t="str">
        <f t="shared" si="2"/>
        <v>0 ปี 8 เดือน 11 วัน </v>
      </c>
      <c r="T1041" s="397">
        <f t="shared" si="12"/>
        <v>57619</v>
      </c>
      <c r="U1041" s="32">
        <f t="shared" si="4"/>
        <v>2057</v>
      </c>
      <c r="V1041" s="33" t="str">
        <f t="shared" si="5"/>
        <v>29-33</v>
      </c>
      <c r="W1041" s="33" t="str">
        <f t="shared" si="14"/>
        <v>Gen Y 👨‍🦱</v>
      </c>
      <c r="X1041" s="339"/>
      <c r="Y1041" s="107"/>
      <c r="Z1041" s="107"/>
      <c r="AA1041" s="107"/>
      <c r="AB1041" s="425" t="b">
        <v>0</v>
      </c>
      <c r="AC1041" s="107"/>
      <c r="AD1041" s="339"/>
      <c r="AE1041" s="339"/>
      <c r="AF1041" s="339"/>
      <c r="AG1041" s="339"/>
      <c r="AH1041" s="339"/>
      <c r="AI1041" s="339"/>
      <c r="AJ1041" s="339"/>
      <c r="AK1041" s="340"/>
      <c r="AL1041" s="340"/>
      <c r="AM1041" s="340"/>
      <c r="AN1041" s="340"/>
    </row>
    <row r="1042" ht="21.75" customHeight="1">
      <c r="A1042" s="8">
        <v>1075.0</v>
      </c>
      <c r="B1042" s="426" t="s">
        <v>52</v>
      </c>
      <c r="C1042" s="89" t="s">
        <v>3152</v>
      </c>
      <c r="D1042" s="89" t="s">
        <v>3153</v>
      </c>
      <c r="E1042" s="40">
        <v>5691.0</v>
      </c>
      <c r="F1042" s="10" t="s">
        <v>159</v>
      </c>
      <c r="G1042" s="39" t="s">
        <v>2237</v>
      </c>
      <c r="H1042" s="315"/>
      <c r="I1042" s="107"/>
      <c r="J1042" s="349" t="s">
        <v>44</v>
      </c>
      <c r="K1042" s="10" t="s">
        <v>135</v>
      </c>
      <c r="L1042" s="23" t="s">
        <v>46</v>
      </c>
      <c r="M1042" s="40" t="s">
        <v>59</v>
      </c>
      <c r="N1042" s="25" t="s">
        <v>48</v>
      </c>
      <c r="O1042" s="26" t="s">
        <v>49</v>
      </c>
      <c r="P1042" s="407">
        <f t="shared" si="9"/>
        <v>25</v>
      </c>
      <c r="Q1042" s="101">
        <v>36752.0</v>
      </c>
      <c r="R1042" s="138">
        <v>45853.0</v>
      </c>
      <c r="S1042" s="427" t="str">
        <f t="shared" si="2"/>
        <v>0 ปี 7 เดือน 0 วัน </v>
      </c>
      <c r="T1042" s="397">
        <f t="shared" si="12"/>
        <v>58715</v>
      </c>
      <c r="U1042" s="32">
        <f t="shared" si="4"/>
        <v>2060</v>
      </c>
      <c r="V1042" s="33" t="str">
        <f t="shared" si="5"/>
        <v>24-28</v>
      </c>
      <c r="W1042" s="33" t="str">
        <f t="shared" si="14"/>
        <v>Gen Z 🧒</v>
      </c>
      <c r="X1042" s="339"/>
      <c r="Y1042" s="107"/>
      <c r="Z1042" s="107"/>
      <c r="AA1042" s="107"/>
      <c r="AB1042" s="425" t="b">
        <v>0</v>
      </c>
      <c r="AC1042" s="107"/>
      <c r="AD1042" s="339"/>
      <c r="AE1042" s="339"/>
      <c r="AF1042" s="339"/>
      <c r="AG1042" s="339"/>
      <c r="AH1042" s="339"/>
      <c r="AI1042" s="339"/>
      <c r="AJ1042" s="339"/>
      <c r="AK1042" s="340"/>
      <c r="AL1042" s="340"/>
      <c r="AM1042" s="340"/>
      <c r="AN1042" s="340"/>
    </row>
    <row r="1043" ht="21.75" customHeight="1">
      <c r="A1043" s="8">
        <v>1076.0</v>
      </c>
      <c r="B1043" s="426" t="s">
        <v>52</v>
      </c>
      <c r="C1043" s="302" t="s">
        <v>718</v>
      </c>
      <c r="D1043" s="302" t="s">
        <v>3154</v>
      </c>
      <c r="E1043" s="40">
        <v>5682.0</v>
      </c>
      <c r="F1043" s="39" t="s">
        <v>134</v>
      </c>
      <c r="G1043" s="20" t="s">
        <v>41</v>
      </c>
      <c r="H1043" s="153" t="s">
        <v>68</v>
      </c>
      <c r="I1043" s="153" t="s">
        <v>239</v>
      </c>
      <c r="J1043" s="328" t="s">
        <v>44</v>
      </c>
      <c r="K1043" s="10" t="s">
        <v>135</v>
      </c>
      <c r="L1043" s="23" t="s">
        <v>46</v>
      </c>
      <c r="M1043" s="40" t="s">
        <v>59</v>
      </c>
      <c r="N1043" s="25" t="s">
        <v>48</v>
      </c>
      <c r="O1043" s="26" t="s">
        <v>49</v>
      </c>
      <c r="P1043" s="407">
        <f t="shared" si="9"/>
        <v>26</v>
      </c>
      <c r="Q1043" s="101">
        <v>36348.0</v>
      </c>
      <c r="R1043" s="138">
        <v>45839.0</v>
      </c>
      <c r="S1043" s="427" t="str">
        <f t="shared" si="2"/>
        <v>0 ปี 7 เดือน 14 วัน </v>
      </c>
      <c r="T1043" s="397">
        <f t="shared" si="12"/>
        <v>58349</v>
      </c>
      <c r="U1043" s="32">
        <f t="shared" si="4"/>
        <v>2059</v>
      </c>
      <c r="V1043" s="33" t="str">
        <f t="shared" si="5"/>
        <v>24-28</v>
      </c>
      <c r="W1043" s="33" t="str">
        <f t="shared" si="14"/>
        <v>Gen Z 🧒</v>
      </c>
      <c r="X1043" s="339"/>
      <c r="Y1043" s="107"/>
      <c r="Z1043" s="107"/>
      <c r="AA1043" s="107"/>
      <c r="AB1043" s="425" t="b">
        <v>0</v>
      </c>
      <c r="AC1043" s="107"/>
      <c r="AD1043" s="339"/>
      <c r="AE1043" s="339"/>
      <c r="AF1043" s="339"/>
      <c r="AG1043" s="339"/>
      <c r="AH1043" s="339"/>
      <c r="AI1043" s="339"/>
      <c r="AJ1043" s="339"/>
      <c r="AK1043" s="340"/>
      <c r="AL1043" s="340"/>
      <c r="AM1043" s="340"/>
      <c r="AN1043" s="340"/>
    </row>
    <row r="1044" ht="21.75" customHeight="1">
      <c r="A1044" s="8">
        <v>1077.0</v>
      </c>
      <c r="B1044" s="426" t="s">
        <v>52</v>
      </c>
      <c r="C1044" s="89" t="s">
        <v>488</v>
      </c>
      <c r="D1044" s="89" t="s">
        <v>3155</v>
      </c>
      <c r="E1044" s="40">
        <v>5553.0</v>
      </c>
      <c r="F1044" s="10" t="s">
        <v>159</v>
      </c>
      <c r="G1044" s="39" t="s">
        <v>211</v>
      </c>
      <c r="H1044" s="106" t="s">
        <v>672</v>
      </c>
      <c r="I1044" s="107"/>
      <c r="J1044" s="349" t="s">
        <v>44</v>
      </c>
      <c r="K1044" s="10" t="s">
        <v>135</v>
      </c>
      <c r="L1044" s="23" t="s">
        <v>46</v>
      </c>
      <c r="M1044" s="40" t="s">
        <v>59</v>
      </c>
      <c r="N1044" s="25" t="s">
        <v>48</v>
      </c>
      <c r="O1044" s="26" t="s">
        <v>49</v>
      </c>
      <c r="P1044" s="407">
        <f t="shared" si="9"/>
        <v>29</v>
      </c>
      <c r="Q1044" s="101">
        <v>35164.0</v>
      </c>
      <c r="R1044" s="138">
        <v>45839.0</v>
      </c>
      <c r="S1044" s="427" t="str">
        <f t="shared" si="2"/>
        <v>0 ปี 7 เดือน 14 วัน </v>
      </c>
      <c r="T1044" s="397">
        <f t="shared" si="12"/>
        <v>57254</v>
      </c>
      <c r="U1044" s="32">
        <f t="shared" si="4"/>
        <v>2056</v>
      </c>
      <c r="V1044" s="33" t="str">
        <f t="shared" si="5"/>
        <v>29-33</v>
      </c>
      <c r="W1044" s="33" t="str">
        <f t="shared" si="14"/>
        <v>Gen Y 👨‍🦱</v>
      </c>
      <c r="X1044" s="339"/>
      <c r="Y1044" s="107"/>
      <c r="Z1044" s="107"/>
      <c r="AA1044" s="107"/>
      <c r="AB1044" s="425" t="b">
        <v>0</v>
      </c>
      <c r="AC1044" s="107"/>
      <c r="AD1044" s="339"/>
      <c r="AE1044" s="339"/>
      <c r="AF1044" s="339"/>
      <c r="AG1044" s="339"/>
      <c r="AH1044" s="339"/>
      <c r="AI1044" s="339"/>
      <c r="AJ1044" s="339"/>
      <c r="AK1044" s="340"/>
      <c r="AL1044" s="340"/>
      <c r="AM1044" s="340"/>
      <c r="AN1044" s="340"/>
    </row>
    <row r="1045" ht="21.75" customHeight="1">
      <c r="A1045" s="8">
        <v>1078.0</v>
      </c>
      <c r="B1045" s="426" t="s">
        <v>52</v>
      </c>
      <c r="C1045" s="89" t="s">
        <v>3156</v>
      </c>
      <c r="D1045" s="429" t="s">
        <v>3157</v>
      </c>
      <c r="E1045" s="40">
        <v>5619.0</v>
      </c>
      <c r="F1045" s="10" t="s">
        <v>159</v>
      </c>
      <c r="G1045" s="39" t="s">
        <v>211</v>
      </c>
      <c r="H1045" s="106" t="s">
        <v>672</v>
      </c>
      <c r="I1045" s="107"/>
      <c r="J1045" s="349" t="s">
        <v>44</v>
      </c>
      <c r="K1045" s="10" t="s">
        <v>135</v>
      </c>
      <c r="L1045" s="23" t="s">
        <v>46</v>
      </c>
      <c r="M1045" s="40" t="s">
        <v>59</v>
      </c>
      <c r="N1045" s="25" t="s">
        <v>48</v>
      </c>
      <c r="O1045" s="26" t="s">
        <v>49</v>
      </c>
      <c r="P1045" s="407">
        <f t="shared" si="9"/>
        <v>22</v>
      </c>
      <c r="Q1045" s="101">
        <v>37900.0</v>
      </c>
      <c r="R1045" s="138">
        <v>45839.0</v>
      </c>
      <c r="S1045" s="427" t="str">
        <f t="shared" si="2"/>
        <v>0 ปี 7 เดือน 14 วัน </v>
      </c>
      <c r="T1045" s="397">
        <f t="shared" si="12"/>
        <v>60176</v>
      </c>
      <c r="U1045" s="32">
        <f t="shared" si="4"/>
        <v>2064</v>
      </c>
      <c r="V1045" s="33" t="str">
        <f t="shared" si="5"/>
        <v>18-23</v>
      </c>
      <c r="W1045" s="33" t="str">
        <f t="shared" si="14"/>
        <v>Gen Z 🧒</v>
      </c>
      <c r="X1045" s="339"/>
      <c r="Y1045" s="107"/>
      <c r="Z1045" s="107"/>
      <c r="AA1045" s="107"/>
      <c r="AB1045" s="425" t="b">
        <v>0</v>
      </c>
      <c r="AC1045" s="107"/>
      <c r="AD1045" s="339"/>
      <c r="AE1045" s="339"/>
      <c r="AF1045" s="339"/>
      <c r="AG1045" s="339"/>
      <c r="AH1045" s="339"/>
      <c r="AI1045" s="339"/>
      <c r="AJ1045" s="339"/>
      <c r="AK1045" s="340"/>
      <c r="AL1045" s="340"/>
      <c r="AM1045" s="340"/>
      <c r="AN1045" s="340"/>
    </row>
    <row r="1046" ht="21.75" customHeight="1">
      <c r="A1046" s="8">
        <v>1079.0</v>
      </c>
      <c r="B1046" s="430" t="s">
        <v>36</v>
      </c>
      <c r="C1046" s="89" t="s">
        <v>3158</v>
      </c>
      <c r="D1046" s="89" t="s">
        <v>3159</v>
      </c>
      <c r="E1046" s="40" t="s">
        <v>3160</v>
      </c>
      <c r="F1046" s="302" t="s">
        <v>1964</v>
      </c>
      <c r="G1046" s="315" t="s">
        <v>2442</v>
      </c>
      <c r="H1046" s="392"/>
      <c r="I1046" s="392"/>
      <c r="J1046" s="22" t="s">
        <v>268</v>
      </c>
      <c r="K1046" s="10" t="s">
        <v>45</v>
      </c>
      <c r="L1046" s="20" t="s">
        <v>403</v>
      </c>
      <c r="M1046" s="24" t="s">
        <v>47</v>
      </c>
      <c r="N1046" s="27" t="s">
        <v>404</v>
      </c>
      <c r="O1046" s="26" t="s">
        <v>405</v>
      </c>
      <c r="P1046" s="407">
        <f t="shared" si="9"/>
        <v>32</v>
      </c>
      <c r="Q1046" s="77">
        <v>34302.0</v>
      </c>
      <c r="R1046" s="66">
        <v>45839.0</v>
      </c>
      <c r="S1046" s="28" t="str">
        <f t="shared" si="2"/>
        <v>0 ปี 7 เดือน 14 วัน </v>
      </c>
      <c r="T1046" s="397">
        <f t="shared" si="12"/>
        <v>56523</v>
      </c>
      <c r="U1046" s="32">
        <f t="shared" si="4"/>
        <v>2054</v>
      </c>
      <c r="V1046" s="33" t="str">
        <f t="shared" si="5"/>
        <v>29-33</v>
      </c>
      <c r="W1046" s="33" t="str">
        <f t="shared" si="14"/>
        <v>Gen Y 👨‍🦱</v>
      </c>
      <c r="X1046" s="356"/>
      <c r="Y1046" s="89" t="s">
        <v>3161</v>
      </c>
      <c r="Z1046" s="89" t="s">
        <v>3162</v>
      </c>
      <c r="AA1046" s="101">
        <v>46924.0</v>
      </c>
      <c r="AB1046" s="36" t="b">
        <v>1</v>
      </c>
      <c r="AC1046" s="23" t="s">
        <v>1966</v>
      </c>
      <c r="AD1046" s="356"/>
      <c r="AE1046" s="356"/>
      <c r="AF1046" s="356"/>
      <c r="AG1046" s="356"/>
      <c r="AH1046" s="356"/>
      <c r="AI1046" s="356"/>
      <c r="AJ1046" s="315" t="s">
        <v>2442</v>
      </c>
      <c r="AK1046" s="391"/>
      <c r="AL1046" s="391"/>
      <c r="AM1046" s="391"/>
      <c r="AN1046" s="391"/>
    </row>
    <row r="1047" ht="21.75" customHeight="1">
      <c r="A1047" s="8">
        <v>1080.0</v>
      </c>
      <c r="B1047" s="430" t="s">
        <v>52</v>
      </c>
      <c r="C1047" s="89" t="s">
        <v>3163</v>
      </c>
      <c r="D1047" s="89" t="s">
        <v>3164</v>
      </c>
      <c r="E1047" s="40" t="s">
        <v>3165</v>
      </c>
      <c r="F1047" s="20" t="s">
        <v>255</v>
      </c>
      <c r="G1047" s="39" t="s">
        <v>1525</v>
      </c>
      <c r="H1047" s="405" t="s">
        <v>1526</v>
      </c>
      <c r="I1047" s="405" t="s">
        <v>1537</v>
      </c>
      <c r="J1047" s="22" t="s">
        <v>268</v>
      </c>
      <c r="K1047" s="10" t="s">
        <v>45</v>
      </c>
      <c r="L1047" s="23" t="s">
        <v>102</v>
      </c>
      <c r="M1047" s="40" t="s">
        <v>59</v>
      </c>
      <c r="N1047" s="25" t="s">
        <v>48</v>
      </c>
      <c r="O1047" s="26" t="s">
        <v>49</v>
      </c>
      <c r="P1047" s="407">
        <f t="shared" si="9"/>
        <v>26</v>
      </c>
      <c r="Q1047" s="101">
        <v>36502.0</v>
      </c>
      <c r="R1047" s="138">
        <v>45839.0</v>
      </c>
      <c r="S1047" s="427" t="str">
        <f t="shared" si="2"/>
        <v>0 ปี 7 เดือน 14 วัน </v>
      </c>
      <c r="T1047" s="397">
        <f t="shared" si="12"/>
        <v>58715</v>
      </c>
      <c r="U1047" s="32">
        <f t="shared" si="4"/>
        <v>2060</v>
      </c>
      <c r="V1047" s="33" t="str">
        <f t="shared" si="5"/>
        <v>24-28</v>
      </c>
      <c r="W1047" s="33" t="str">
        <f t="shared" si="14"/>
        <v>Gen Z 🧒</v>
      </c>
      <c r="X1047" s="356"/>
      <c r="Y1047" s="89" t="s">
        <v>3166</v>
      </c>
      <c r="Z1047" s="89" t="s">
        <v>3167</v>
      </c>
      <c r="AA1047" s="101">
        <v>47231.0</v>
      </c>
      <c r="AB1047" s="102" t="b">
        <v>1</v>
      </c>
      <c r="AC1047" s="392"/>
      <c r="AD1047" s="356"/>
      <c r="AE1047" s="356"/>
      <c r="AF1047" s="356"/>
      <c r="AG1047" s="356"/>
      <c r="AH1047" s="356"/>
      <c r="AI1047" s="356"/>
      <c r="AJ1047" s="356"/>
      <c r="AK1047" s="391"/>
      <c r="AL1047" s="391"/>
      <c r="AM1047" s="391"/>
      <c r="AN1047" s="391"/>
    </row>
    <row r="1048" ht="21.75" customHeight="1">
      <c r="A1048" s="8">
        <v>1081.0</v>
      </c>
      <c r="B1048" s="431" t="s">
        <v>36</v>
      </c>
      <c r="C1048" s="302" t="s">
        <v>3168</v>
      </c>
      <c r="D1048" s="302" t="s">
        <v>3169</v>
      </c>
      <c r="E1048" s="40">
        <v>2969.0</v>
      </c>
      <c r="F1048" s="20" t="s">
        <v>255</v>
      </c>
      <c r="G1048" s="39" t="s">
        <v>556</v>
      </c>
      <c r="H1048" s="349" t="s">
        <v>557</v>
      </c>
      <c r="I1048" s="410" t="s">
        <v>748</v>
      </c>
      <c r="J1048" s="349" t="s">
        <v>44</v>
      </c>
      <c r="K1048" s="10" t="s">
        <v>135</v>
      </c>
      <c r="L1048" s="23" t="s">
        <v>102</v>
      </c>
      <c r="M1048" s="24" t="s">
        <v>47</v>
      </c>
      <c r="N1048" s="25" t="s">
        <v>48</v>
      </c>
      <c r="O1048" s="26" t="s">
        <v>49</v>
      </c>
      <c r="P1048" s="407">
        <f t="shared" si="9"/>
        <v>27</v>
      </c>
      <c r="Q1048" s="101">
        <v>36154.0</v>
      </c>
      <c r="R1048" s="138">
        <v>45870.0</v>
      </c>
      <c r="S1048" s="427" t="str">
        <f t="shared" si="2"/>
        <v>0 ปี 6 เดือน 14 วัน </v>
      </c>
      <c r="T1048" s="397">
        <f t="shared" si="12"/>
        <v>58349</v>
      </c>
      <c r="U1048" s="32">
        <f t="shared" si="4"/>
        <v>2059</v>
      </c>
      <c r="V1048" s="33" t="str">
        <f t="shared" si="5"/>
        <v>24-28</v>
      </c>
      <c r="W1048" s="33" t="str">
        <f t="shared" si="14"/>
        <v>Gen Z 🧒</v>
      </c>
      <c r="X1048" s="356"/>
      <c r="Y1048" s="392"/>
      <c r="Z1048" s="89" t="s">
        <v>3170</v>
      </c>
      <c r="AA1048" s="101">
        <v>46890.0</v>
      </c>
      <c r="AB1048" s="102" t="b">
        <v>1</v>
      </c>
      <c r="AC1048" s="392"/>
      <c r="AD1048" s="356"/>
      <c r="AE1048" s="356"/>
      <c r="AF1048" s="356"/>
      <c r="AG1048" s="356"/>
      <c r="AH1048" s="356"/>
      <c r="AI1048" s="356"/>
      <c r="AJ1048" s="356"/>
      <c r="AK1048" s="391"/>
      <c r="AL1048" s="391"/>
      <c r="AM1048" s="391"/>
      <c r="AN1048" s="391"/>
    </row>
    <row r="1049" ht="21.75" customHeight="1">
      <c r="A1049" s="8">
        <v>1082.0</v>
      </c>
      <c r="B1049" s="431" t="s">
        <v>52</v>
      </c>
      <c r="C1049" s="302" t="s">
        <v>1911</v>
      </c>
      <c r="D1049" s="302" t="s">
        <v>3171</v>
      </c>
      <c r="E1049" s="432">
        <v>5690.0</v>
      </c>
      <c r="F1049" s="10" t="s">
        <v>159</v>
      </c>
      <c r="G1049" s="39" t="s">
        <v>556</v>
      </c>
      <c r="H1049" s="20" t="s">
        <v>573</v>
      </c>
      <c r="I1049" s="153" t="s">
        <v>574</v>
      </c>
      <c r="J1049" s="328" t="s">
        <v>44</v>
      </c>
      <c r="K1049" s="10" t="s">
        <v>135</v>
      </c>
      <c r="L1049" s="23" t="s">
        <v>46</v>
      </c>
      <c r="M1049" s="40" t="s">
        <v>59</v>
      </c>
      <c r="N1049" s="25" t="s">
        <v>48</v>
      </c>
      <c r="O1049" s="26" t="s">
        <v>49</v>
      </c>
      <c r="P1049" s="407">
        <f t="shared" si="9"/>
        <v>28</v>
      </c>
      <c r="Q1049" s="101">
        <v>35649.0</v>
      </c>
      <c r="R1049" s="138">
        <v>45870.0</v>
      </c>
      <c r="S1049" s="427" t="str">
        <f t="shared" si="2"/>
        <v>0 ปี 6 เดือน 14 วัน </v>
      </c>
      <c r="T1049" s="397">
        <f t="shared" si="12"/>
        <v>57619</v>
      </c>
      <c r="U1049" s="32">
        <f t="shared" si="4"/>
        <v>2057</v>
      </c>
      <c r="V1049" s="33" t="str">
        <f t="shared" si="5"/>
        <v>24-28</v>
      </c>
      <c r="W1049" s="33" t="str">
        <f t="shared" si="14"/>
        <v>Gen Z 🧒</v>
      </c>
      <c r="X1049" s="339"/>
      <c r="Y1049" s="107"/>
      <c r="Z1049" s="107"/>
      <c r="AA1049" s="107"/>
      <c r="AB1049" s="425" t="b">
        <v>0</v>
      </c>
      <c r="AC1049" s="107"/>
      <c r="AD1049" s="339"/>
      <c r="AE1049" s="339"/>
      <c r="AF1049" s="339"/>
      <c r="AG1049" s="339"/>
      <c r="AH1049" s="339"/>
      <c r="AI1049" s="339"/>
      <c r="AJ1049" s="339"/>
      <c r="AK1049" s="340"/>
      <c r="AL1049" s="340"/>
      <c r="AM1049" s="340"/>
      <c r="AN1049" s="340"/>
    </row>
    <row r="1050" ht="21.75" customHeight="1">
      <c r="A1050" s="8">
        <v>1083.0</v>
      </c>
      <c r="B1050" s="431" t="s">
        <v>52</v>
      </c>
      <c r="C1050" s="302" t="s">
        <v>3172</v>
      </c>
      <c r="D1050" s="302" t="s">
        <v>3173</v>
      </c>
      <c r="E1050" s="40">
        <v>497.0</v>
      </c>
      <c r="F1050" s="89" t="s">
        <v>170</v>
      </c>
      <c r="G1050" s="89" t="s">
        <v>556</v>
      </c>
      <c r="H1050" s="89" t="s">
        <v>698</v>
      </c>
      <c r="I1050" s="89" t="s">
        <v>699</v>
      </c>
      <c r="J1050" s="89" t="s">
        <v>44</v>
      </c>
      <c r="K1050" s="311" t="s">
        <v>2614</v>
      </c>
      <c r="L1050" s="23" t="s">
        <v>172</v>
      </c>
      <c r="M1050" s="40" t="s">
        <v>59</v>
      </c>
      <c r="N1050" s="40" t="s">
        <v>3001</v>
      </c>
      <c r="O1050" s="26" t="s">
        <v>174</v>
      </c>
      <c r="P1050" s="407">
        <f t="shared" si="9"/>
        <v>28</v>
      </c>
      <c r="Q1050" s="101">
        <v>35757.0</v>
      </c>
      <c r="R1050" s="138">
        <v>45870.0</v>
      </c>
      <c r="S1050" s="427" t="str">
        <f t="shared" si="2"/>
        <v>0 ปี 6 เดือน 14 วัน </v>
      </c>
      <c r="T1050" s="397">
        <f t="shared" si="12"/>
        <v>57984</v>
      </c>
      <c r="U1050" s="32">
        <f t="shared" si="4"/>
        <v>2058</v>
      </c>
      <c r="V1050" s="33" t="str">
        <f t="shared" si="5"/>
        <v>24-28</v>
      </c>
      <c r="W1050" s="33" t="str">
        <f t="shared" si="14"/>
        <v>Gen Z 🧒</v>
      </c>
      <c r="X1050" s="339"/>
      <c r="Y1050" s="392"/>
      <c r="Z1050" s="392"/>
      <c r="AA1050" s="392"/>
      <c r="AB1050" s="402" t="b">
        <v>0</v>
      </c>
      <c r="AC1050" s="392"/>
      <c r="AD1050" s="356"/>
      <c r="AE1050" s="356"/>
      <c r="AF1050" s="356"/>
      <c r="AG1050" s="356"/>
      <c r="AH1050" s="356"/>
      <c r="AI1050" s="356"/>
      <c r="AJ1050" s="356"/>
      <c r="AK1050" s="391"/>
      <c r="AL1050" s="391"/>
      <c r="AM1050" s="391"/>
      <c r="AN1050" s="391"/>
    </row>
    <row r="1051" ht="21.75" customHeight="1">
      <c r="A1051" s="8">
        <v>1084.0</v>
      </c>
      <c r="B1051" s="431" t="s">
        <v>52</v>
      </c>
      <c r="C1051" s="302" t="s">
        <v>3174</v>
      </c>
      <c r="D1051" s="302" t="s">
        <v>3175</v>
      </c>
      <c r="E1051" s="40">
        <v>498.0</v>
      </c>
      <c r="F1051" s="39" t="s">
        <v>56</v>
      </c>
      <c r="G1051" s="20" t="s">
        <v>41</v>
      </c>
      <c r="H1051" s="153" t="s">
        <v>95</v>
      </c>
      <c r="I1051" s="153" t="s">
        <v>96</v>
      </c>
      <c r="J1051" s="89" t="s">
        <v>44</v>
      </c>
      <c r="K1051" s="311" t="s">
        <v>2614</v>
      </c>
      <c r="L1051" s="23" t="s">
        <v>46</v>
      </c>
      <c r="M1051" s="40" t="s">
        <v>59</v>
      </c>
      <c r="N1051" s="25" t="s">
        <v>48</v>
      </c>
      <c r="O1051" s="26" t="s">
        <v>49</v>
      </c>
      <c r="P1051" s="407">
        <f t="shared" si="9"/>
        <v>38</v>
      </c>
      <c r="Q1051" s="101">
        <v>31838.0</v>
      </c>
      <c r="R1051" s="138">
        <v>45884.0</v>
      </c>
      <c r="S1051" s="427" t="str">
        <f t="shared" si="2"/>
        <v>0 ปี 6 เดือน 0 วัน </v>
      </c>
      <c r="T1051" s="397">
        <f t="shared" si="12"/>
        <v>53966</v>
      </c>
      <c r="U1051" s="32">
        <f t="shared" si="4"/>
        <v>2047</v>
      </c>
      <c r="V1051" s="33" t="str">
        <f t="shared" si="5"/>
        <v>34-38</v>
      </c>
      <c r="W1051" s="33" t="str">
        <f t="shared" si="14"/>
        <v>Gen Y 👨‍🦱</v>
      </c>
      <c r="X1051" s="339"/>
      <c r="Y1051" s="392"/>
      <c r="Z1051" s="392"/>
      <c r="AA1051" s="392"/>
      <c r="AB1051" s="402" t="b">
        <v>0</v>
      </c>
      <c r="AC1051" s="392"/>
      <c r="AD1051" s="356"/>
      <c r="AE1051" s="356"/>
      <c r="AF1051" s="356"/>
      <c r="AG1051" s="356"/>
      <c r="AH1051" s="356"/>
      <c r="AI1051" s="356"/>
      <c r="AJ1051" s="356"/>
      <c r="AK1051" s="391"/>
      <c r="AL1051" s="391"/>
      <c r="AM1051" s="391"/>
      <c r="AN1051" s="391"/>
    </row>
    <row r="1052" ht="21.75" customHeight="1">
      <c r="A1052" s="8">
        <v>1085.0</v>
      </c>
      <c r="B1052" s="431" t="s">
        <v>36</v>
      </c>
      <c r="C1052" s="302" t="s">
        <v>3176</v>
      </c>
      <c r="D1052" s="302" t="s">
        <v>3177</v>
      </c>
      <c r="E1052" s="40">
        <v>499.0</v>
      </c>
      <c r="F1052" s="20" t="s">
        <v>170</v>
      </c>
      <c r="G1052" s="20" t="s">
        <v>41</v>
      </c>
      <c r="H1052" s="64" t="s">
        <v>42</v>
      </c>
      <c r="I1052" s="64" t="s">
        <v>171</v>
      </c>
      <c r="J1052" s="349" t="s">
        <v>44</v>
      </c>
      <c r="K1052" s="311" t="s">
        <v>2614</v>
      </c>
      <c r="L1052" s="23" t="s">
        <v>172</v>
      </c>
      <c r="M1052" s="24" t="s">
        <v>47</v>
      </c>
      <c r="N1052" s="40" t="s">
        <v>3047</v>
      </c>
      <c r="O1052" s="26" t="s">
        <v>174</v>
      </c>
      <c r="P1052" s="407">
        <f t="shared" si="9"/>
        <v>38</v>
      </c>
      <c r="Q1052" s="101">
        <v>32051.0</v>
      </c>
      <c r="R1052" s="138">
        <v>45839.0</v>
      </c>
      <c r="S1052" s="427" t="str">
        <f t="shared" si="2"/>
        <v>0 ปี 7 เดือน 14 วัน </v>
      </c>
      <c r="T1052" s="397">
        <f t="shared" si="12"/>
        <v>54332</v>
      </c>
      <c r="U1052" s="32">
        <f t="shared" si="4"/>
        <v>2048</v>
      </c>
      <c r="V1052" s="33" t="str">
        <f t="shared" si="5"/>
        <v>34-38</v>
      </c>
      <c r="W1052" s="33" t="str">
        <f t="shared" si="14"/>
        <v>Gen Y 👨‍🦱</v>
      </c>
      <c r="X1052" s="339"/>
      <c r="Y1052" s="392"/>
      <c r="Z1052" s="392"/>
      <c r="AA1052" s="392"/>
      <c r="AB1052" s="402" t="b">
        <v>0</v>
      </c>
      <c r="AC1052" s="392"/>
      <c r="AD1052" s="356"/>
      <c r="AE1052" s="339"/>
      <c r="AF1052" s="339"/>
      <c r="AG1052" s="339"/>
      <c r="AH1052" s="339"/>
      <c r="AI1052" s="339"/>
      <c r="AJ1052" s="339"/>
      <c r="AK1052" s="340"/>
      <c r="AL1052" s="340"/>
      <c r="AM1052" s="340"/>
      <c r="AN1052" s="340"/>
    </row>
    <row r="1053" ht="21.75" customHeight="1">
      <c r="A1053" s="8">
        <v>1086.0</v>
      </c>
      <c r="B1053" s="431" t="s">
        <v>52</v>
      </c>
      <c r="C1053" s="89" t="s">
        <v>3178</v>
      </c>
      <c r="D1053" s="89" t="s">
        <v>3179</v>
      </c>
      <c r="E1053" s="40">
        <v>500.0</v>
      </c>
      <c r="F1053" s="20" t="s">
        <v>170</v>
      </c>
      <c r="G1053" s="39" t="s">
        <v>1525</v>
      </c>
      <c r="H1053" s="433" t="s">
        <v>636</v>
      </c>
      <c r="I1053" s="433" t="s">
        <v>1603</v>
      </c>
      <c r="J1053" s="22" t="s">
        <v>268</v>
      </c>
      <c r="K1053" s="311" t="s">
        <v>2614</v>
      </c>
      <c r="L1053" s="23" t="s">
        <v>172</v>
      </c>
      <c r="M1053" s="40" t="s">
        <v>59</v>
      </c>
      <c r="N1053" s="40" t="s">
        <v>3047</v>
      </c>
      <c r="O1053" s="26" t="s">
        <v>174</v>
      </c>
      <c r="P1053" s="407">
        <f t="shared" si="9"/>
        <v>45</v>
      </c>
      <c r="Q1053" s="101">
        <v>29327.0</v>
      </c>
      <c r="R1053" s="138">
        <v>45902.0</v>
      </c>
      <c r="S1053" s="427" t="str">
        <f t="shared" si="2"/>
        <v>0 ปี 5 เดือน 13 วัน </v>
      </c>
      <c r="T1053" s="397">
        <f t="shared" si="12"/>
        <v>51410</v>
      </c>
      <c r="U1053" s="32">
        <f t="shared" si="4"/>
        <v>2040</v>
      </c>
      <c r="V1053" s="33" t="str">
        <f t="shared" si="5"/>
        <v>44-48</v>
      </c>
      <c r="W1053" s="33" t="str">
        <f t="shared" si="14"/>
        <v>Gen X 🧔</v>
      </c>
      <c r="X1053" s="339"/>
      <c r="Y1053" s="107"/>
      <c r="Z1053" s="107"/>
      <c r="AA1053" s="107"/>
      <c r="AB1053" s="425" t="b">
        <v>0</v>
      </c>
      <c r="AC1053" s="107"/>
      <c r="AD1053" s="339"/>
      <c r="AE1053" s="339"/>
      <c r="AF1053" s="339"/>
      <c r="AG1053" s="339"/>
      <c r="AH1053" s="339"/>
      <c r="AI1053" s="339"/>
      <c r="AJ1053" s="339"/>
      <c r="AK1053" s="340"/>
      <c r="AL1053" s="340"/>
      <c r="AM1053" s="340"/>
      <c r="AN1053" s="340"/>
    </row>
    <row r="1054" ht="21.75" customHeight="1">
      <c r="A1054" s="8">
        <v>1087.0</v>
      </c>
      <c r="B1054" s="431" t="s">
        <v>52</v>
      </c>
      <c r="C1054" s="302" t="s">
        <v>3180</v>
      </c>
      <c r="D1054" s="302" t="s">
        <v>3181</v>
      </c>
      <c r="E1054" s="40">
        <v>5726.0</v>
      </c>
      <c r="F1054" s="39" t="s">
        <v>56</v>
      </c>
      <c r="G1054" s="315" t="s">
        <v>2442</v>
      </c>
      <c r="H1054" s="434"/>
      <c r="I1054" s="435"/>
      <c r="J1054" s="22" t="s">
        <v>268</v>
      </c>
      <c r="K1054" s="10" t="s">
        <v>135</v>
      </c>
      <c r="L1054" s="23" t="s">
        <v>46</v>
      </c>
      <c r="M1054" s="40" t="s">
        <v>59</v>
      </c>
      <c r="N1054" s="25" t="s">
        <v>48</v>
      </c>
      <c r="O1054" s="26" t="s">
        <v>49</v>
      </c>
      <c r="P1054" s="407">
        <f t="shared" si="9"/>
        <v>27</v>
      </c>
      <c r="Q1054" s="101">
        <v>35863.0</v>
      </c>
      <c r="R1054" s="138">
        <v>45901.0</v>
      </c>
      <c r="S1054" s="427" t="str">
        <f t="shared" si="2"/>
        <v>0 ปี 5 เดือน 14 วัน </v>
      </c>
      <c r="T1054" s="397">
        <f t="shared" si="12"/>
        <v>57984</v>
      </c>
      <c r="U1054" s="32">
        <f t="shared" si="4"/>
        <v>2058</v>
      </c>
      <c r="V1054" s="33" t="str">
        <f t="shared" si="5"/>
        <v>24-28</v>
      </c>
      <c r="W1054" s="33" t="str">
        <f t="shared" si="14"/>
        <v>Gen Z 🧒</v>
      </c>
      <c r="X1054" s="339"/>
      <c r="Y1054" s="107"/>
      <c r="Z1054" s="107"/>
      <c r="AA1054" s="107"/>
      <c r="AB1054" s="425" t="b">
        <v>0</v>
      </c>
      <c r="AC1054" s="107"/>
      <c r="AD1054" s="339"/>
      <c r="AE1054" s="339"/>
      <c r="AF1054" s="339"/>
      <c r="AG1054" s="339"/>
      <c r="AH1054" s="339"/>
      <c r="AI1054" s="339"/>
      <c r="AJ1054" s="339"/>
      <c r="AK1054" s="340"/>
      <c r="AL1054" s="340"/>
      <c r="AM1054" s="340"/>
      <c r="AN1054" s="340"/>
    </row>
    <row r="1055" ht="21.75" customHeight="1">
      <c r="A1055" s="8">
        <v>1088.0</v>
      </c>
      <c r="B1055" s="431" t="s">
        <v>36</v>
      </c>
      <c r="C1055" s="89" t="s">
        <v>3182</v>
      </c>
      <c r="D1055" s="89" t="s">
        <v>3183</v>
      </c>
      <c r="E1055" s="40">
        <v>5495.0</v>
      </c>
      <c r="F1055" s="20" t="s">
        <v>1741</v>
      </c>
      <c r="G1055" s="315" t="s">
        <v>2442</v>
      </c>
      <c r="H1055" s="436"/>
      <c r="I1055" s="392"/>
      <c r="J1055" s="22" t="s">
        <v>268</v>
      </c>
      <c r="K1055" s="10" t="s">
        <v>135</v>
      </c>
      <c r="L1055" s="23" t="s">
        <v>172</v>
      </c>
      <c r="M1055" s="24" t="s">
        <v>47</v>
      </c>
      <c r="N1055" s="25" t="s">
        <v>48</v>
      </c>
      <c r="O1055" s="26" t="s">
        <v>49</v>
      </c>
      <c r="P1055" s="407">
        <f t="shared" si="9"/>
        <v>26</v>
      </c>
      <c r="Q1055" s="101">
        <v>36241.0</v>
      </c>
      <c r="R1055" s="138">
        <v>45901.0</v>
      </c>
      <c r="S1055" s="427" t="str">
        <f t="shared" si="2"/>
        <v>0 ปี 5 เดือน 14 วัน </v>
      </c>
      <c r="T1055" s="397">
        <f t="shared" si="12"/>
        <v>58349</v>
      </c>
      <c r="U1055" s="32">
        <f t="shared" si="4"/>
        <v>2059</v>
      </c>
      <c r="V1055" s="33" t="str">
        <f t="shared" si="5"/>
        <v>24-28</v>
      </c>
      <c r="W1055" s="33" t="str">
        <f t="shared" si="14"/>
        <v>Gen Z 🧒</v>
      </c>
      <c r="X1055" s="356"/>
      <c r="Y1055" s="392"/>
      <c r="Z1055" s="392"/>
      <c r="AA1055" s="392"/>
      <c r="AB1055" s="402" t="b">
        <v>0</v>
      </c>
      <c r="AC1055" s="392"/>
      <c r="AD1055" s="356"/>
      <c r="AE1055" s="356"/>
      <c r="AF1055" s="356"/>
      <c r="AG1055" s="356"/>
      <c r="AH1055" s="356"/>
      <c r="AI1055" s="356"/>
      <c r="AJ1055" s="356"/>
      <c r="AK1055" s="391"/>
      <c r="AL1055" s="391"/>
      <c r="AM1055" s="391"/>
      <c r="AN1055" s="391"/>
    </row>
    <row r="1056" ht="21.75" customHeight="1">
      <c r="A1056" s="8">
        <v>1089.0</v>
      </c>
      <c r="B1056" s="431" t="s">
        <v>36</v>
      </c>
      <c r="C1056" s="302" t="s">
        <v>3184</v>
      </c>
      <c r="D1056" s="302" t="s">
        <v>3185</v>
      </c>
      <c r="E1056" s="40" t="s">
        <v>3186</v>
      </c>
      <c r="F1056" s="89" t="s">
        <v>255</v>
      </c>
      <c r="G1056" s="39" t="s">
        <v>485</v>
      </c>
      <c r="H1056" s="437" t="s">
        <v>3187</v>
      </c>
      <c r="I1056" s="435"/>
      <c r="J1056" s="22" t="s">
        <v>268</v>
      </c>
      <c r="K1056" s="10" t="s">
        <v>45</v>
      </c>
      <c r="L1056" s="23" t="s">
        <v>102</v>
      </c>
      <c r="M1056" s="24" t="s">
        <v>47</v>
      </c>
      <c r="N1056" s="25" t="s">
        <v>48</v>
      </c>
      <c r="O1056" s="26" t="s">
        <v>49</v>
      </c>
      <c r="P1056" s="407">
        <f t="shared" si="9"/>
        <v>29</v>
      </c>
      <c r="Q1056" s="101">
        <v>35336.0</v>
      </c>
      <c r="R1056" s="138">
        <v>45901.0</v>
      </c>
      <c r="S1056" s="427" t="str">
        <f t="shared" si="2"/>
        <v>0 ปี 5 เดือน 14 วัน </v>
      </c>
      <c r="T1056" s="397">
        <f t="shared" si="12"/>
        <v>57254</v>
      </c>
      <c r="U1056" s="32">
        <f t="shared" si="4"/>
        <v>2056</v>
      </c>
      <c r="V1056" s="33" t="str">
        <f t="shared" si="5"/>
        <v>29-33</v>
      </c>
      <c r="W1056" s="33" t="str">
        <f t="shared" si="14"/>
        <v>Gen Y 👨‍🦱</v>
      </c>
      <c r="X1056" s="339"/>
      <c r="Y1056" s="89" t="s">
        <v>3188</v>
      </c>
      <c r="Z1056" s="89" t="s">
        <v>3189</v>
      </c>
      <c r="AA1056" s="438">
        <v>46252.0</v>
      </c>
      <c r="AB1056" s="439" t="b">
        <v>1</v>
      </c>
      <c r="AC1056" s="107"/>
      <c r="AD1056" s="339"/>
      <c r="AE1056" s="339"/>
      <c r="AF1056" s="339"/>
      <c r="AG1056" s="339"/>
      <c r="AH1056" s="339"/>
      <c r="AI1056" s="339"/>
      <c r="AJ1056" s="89"/>
      <c r="AK1056" s="340"/>
      <c r="AL1056" s="340"/>
      <c r="AM1056" s="340"/>
      <c r="AN1056" s="340"/>
    </row>
    <row r="1057" ht="21.75" customHeight="1">
      <c r="A1057" s="8">
        <v>1090.0</v>
      </c>
      <c r="B1057" s="431" t="s">
        <v>36</v>
      </c>
      <c r="C1057" s="302" t="s">
        <v>3190</v>
      </c>
      <c r="D1057" s="302" t="s">
        <v>3191</v>
      </c>
      <c r="E1057" s="40" t="s">
        <v>3192</v>
      </c>
      <c r="F1057" s="302" t="s">
        <v>1964</v>
      </c>
      <c r="G1057" s="89" t="s">
        <v>1981</v>
      </c>
      <c r="H1057" s="435"/>
      <c r="I1057" s="435"/>
      <c r="J1057" s="349" t="s">
        <v>44</v>
      </c>
      <c r="K1057" s="10" t="s">
        <v>45</v>
      </c>
      <c r="L1057" s="20" t="s">
        <v>403</v>
      </c>
      <c r="M1057" s="24" t="s">
        <v>47</v>
      </c>
      <c r="N1057" s="27" t="s">
        <v>404</v>
      </c>
      <c r="O1057" s="26" t="s">
        <v>405</v>
      </c>
      <c r="P1057" s="407">
        <f t="shared" si="9"/>
        <v>34</v>
      </c>
      <c r="Q1057" s="77">
        <v>33629.0</v>
      </c>
      <c r="R1057" s="66">
        <v>45964.0</v>
      </c>
      <c r="S1057" s="28" t="str">
        <f t="shared" si="2"/>
        <v>0 ปี 3 เดือน 12 วัน </v>
      </c>
      <c r="T1057" s="397">
        <f t="shared" si="12"/>
        <v>55793</v>
      </c>
      <c r="U1057" s="32">
        <f t="shared" si="4"/>
        <v>2052</v>
      </c>
      <c r="V1057" s="33" t="str">
        <f t="shared" si="5"/>
        <v>34-38</v>
      </c>
      <c r="W1057" s="33" t="str">
        <f t="shared" si="14"/>
        <v>Gen Y 👨‍🦱</v>
      </c>
      <c r="X1057" s="339"/>
      <c r="Y1057" s="89" t="s">
        <v>3193</v>
      </c>
      <c r="Z1057" s="440" t="s">
        <v>3194</v>
      </c>
      <c r="AA1057" s="169">
        <v>46193.0</v>
      </c>
      <c r="AB1057" s="425" t="b">
        <v>0</v>
      </c>
      <c r="AC1057" s="23" t="s">
        <v>1966</v>
      </c>
      <c r="AD1057" s="339"/>
      <c r="AE1057" s="339"/>
      <c r="AF1057" s="339"/>
      <c r="AG1057" s="339"/>
      <c r="AH1057" s="339"/>
      <c r="AI1057" s="339"/>
      <c r="AJ1057" s="89" t="s">
        <v>1981</v>
      </c>
      <c r="AK1057" s="340"/>
      <c r="AL1057" s="340"/>
      <c r="AM1057" s="340"/>
      <c r="AN1057" s="340"/>
    </row>
    <row r="1058" ht="21.75" customHeight="1">
      <c r="A1058" s="8">
        <v>1091.0</v>
      </c>
      <c r="B1058" s="40" t="s">
        <v>52</v>
      </c>
      <c r="C1058" s="89" t="s">
        <v>3195</v>
      </c>
      <c r="D1058" s="89" t="s">
        <v>3196</v>
      </c>
      <c r="E1058" s="40" t="s">
        <v>3197</v>
      </c>
      <c r="F1058" s="302" t="s">
        <v>1964</v>
      </c>
      <c r="G1058" s="39" t="s">
        <v>1921</v>
      </c>
      <c r="H1058" s="74"/>
      <c r="I1058" s="74"/>
      <c r="J1058" s="22" t="s">
        <v>44</v>
      </c>
      <c r="K1058" s="10" t="s">
        <v>45</v>
      </c>
      <c r="L1058" s="20" t="s">
        <v>403</v>
      </c>
      <c r="M1058" s="40" t="s">
        <v>59</v>
      </c>
      <c r="N1058" s="27" t="s">
        <v>404</v>
      </c>
      <c r="O1058" s="26" t="s">
        <v>405</v>
      </c>
      <c r="P1058" s="407">
        <f t="shared" si="9"/>
        <v>34</v>
      </c>
      <c r="Q1058" s="77">
        <v>33559.0</v>
      </c>
      <c r="R1058" s="66">
        <v>45901.0</v>
      </c>
      <c r="S1058" s="28" t="str">
        <f t="shared" si="2"/>
        <v>0 ปี 5 เดือน 14 วัน </v>
      </c>
      <c r="T1058" s="397">
        <f t="shared" si="12"/>
        <v>55793</v>
      </c>
      <c r="U1058" s="32">
        <f t="shared" si="4"/>
        <v>2052</v>
      </c>
      <c r="V1058" s="33" t="str">
        <f t="shared" si="5"/>
        <v>34-38</v>
      </c>
      <c r="W1058" s="33" t="str">
        <f t="shared" si="14"/>
        <v>Gen Y 👨‍🦱</v>
      </c>
      <c r="X1058" s="339"/>
      <c r="Y1058" s="107"/>
      <c r="Z1058" s="441" t="s">
        <v>3198</v>
      </c>
      <c r="AA1058" s="105">
        <v>46202.0</v>
      </c>
      <c r="AB1058" s="425" t="b">
        <v>0</v>
      </c>
      <c r="AC1058" s="23" t="s">
        <v>1966</v>
      </c>
      <c r="AD1058" s="339"/>
      <c r="AE1058" s="339"/>
      <c r="AF1058" s="339"/>
      <c r="AG1058" s="339"/>
      <c r="AH1058" s="339"/>
      <c r="AI1058" s="339"/>
      <c r="AJ1058" s="39" t="s">
        <v>1921</v>
      </c>
      <c r="AK1058" s="340"/>
      <c r="AL1058" s="340"/>
      <c r="AM1058" s="340"/>
      <c r="AN1058" s="340"/>
    </row>
    <row r="1059" ht="21.75" customHeight="1">
      <c r="A1059" s="8">
        <v>1092.0</v>
      </c>
      <c r="B1059" s="431" t="s">
        <v>52</v>
      </c>
      <c r="C1059" s="302" t="s">
        <v>3199</v>
      </c>
      <c r="D1059" s="302" t="s">
        <v>3200</v>
      </c>
      <c r="E1059" s="40" t="s">
        <v>3201</v>
      </c>
      <c r="F1059" s="302" t="s">
        <v>1964</v>
      </c>
      <c r="G1059" s="39" t="s">
        <v>1955</v>
      </c>
      <c r="H1059" s="435"/>
      <c r="I1059" s="435"/>
      <c r="J1059" s="22" t="s">
        <v>44</v>
      </c>
      <c r="K1059" s="10" t="s">
        <v>45</v>
      </c>
      <c r="L1059" s="20" t="s">
        <v>403</v>
      </c>
      <c r="M1059" s="40" t="s">
        <v>59</v>
      </c>
      <c r="N1059" s="27" t="s">
        <v>404</v>
      </c>
      <c r="O1059" s="26" t="s">
        <v>405</v>
      </c>
      <c r="P1059" s="407">
        <f t="shared" si="9"/>
        <v>34</v>
      </c>
      <c r="Q1059" s="77">
        <v>33298.0</v>
      </c>
      <c r="R1059" s="66">
        <v>45901.0</v>
      </c>
      <c r="S1059" s="28" t="str">
        <f t="shared" si="2"/>
        <v>0 ปี 5 เดือน 14 วัน </v>
      </c>
      <c r="T1059" s="397">
        <f t="shared" si="12"/>
        <v>55427</v>
      </c>
      <c r="U1059" s="32">
        <f t="shared" si="4"/>
        <v>2051</v>
      </c>
      <c r="V1059" s="33" t="str">
        <f t="shared" si="5"/>
        <v>34-38</v>
      </c>
      <c r="W1059" s="33" t="str">
        <f t="shared" si="14"/>
        <v>Gen Y 👨‍🦱</v>
      </c>
      <c r="X1059" s="339"/>
      <c r="Y1059" s="89" t="s">
        <v>3202</v>
      </c>
      <c r="Z1059" s="442" t="s">
        <v>3203</v>
      </c>
      <c r="AA1059" s="169">
        <v>46202.0</v>
      </c>
      <c r="AB1059" s="425" t="b">
        <v>0</v>
      </c>
      <c r="AC1059" s="23" t="s">
        <v>1966</v>
      </c>
      <c r="AD1059" s="339"/>
      <c r="AE1059" s="339"/>
      <c r="AF1059" s="339"/>
      <c r="AG1059" s="339"/>
      <c r="AH1059" s="339"/>
      <c r="AI1059" s="339"/>
      <c r="AJ1059" s="39" t="s">
        <v>1955</v>
      </c>
      <c r="AK1059" s="340"/>
      <c r="AL1059" s="340"/>
      <c r="AM1059" s="340"/>
      <c r="AN1059" s="340"/>
    </row>
    <row r="1060" ht="21.75" customHeight="1">
      <c r="A1060" s="8">
        <v>1093.0</v>
      </c>
      <c r="B1060" s="40" t="s">
        <v>52</v>
      </c>
      <c r="C1060" s="89" t="s">
        <v>3204</v>
      </c>
      <c r="D1060" s="89" t="s">
        <v>3205</v>
      </c>
      <c r="E1060" s="40" t="s">
        <v>3206</v>
      </c>
      <c r="F1060" s="302" t="s">
        <v>1964</v>
      </c>
      <c r="G1060" s="315" t="s">
        <v>2237</v>
      </c>
      <c r="H1060" s="392"/>
      <c r="I1060" s="392"/>
      <c r="J1060" s="22" t="s">
        <v>44</v>
      </c>
      <c r="K1060" s="10" t="s">
        <v>45</v>
      </c>
      <c r="L1060" s="20" t="s">
        <v>403</v>
      </c>
      <c r="M1060" s="40" t="s">
        <v>59</v>
      </c>
      <c r="N1060" s="27" t="s">
        <v>404</v>
      </c>
      <c r="O1060" s="26" t="s">
        <v>405</v>
      </c>
      <c r="P1060" s="407">
        <f t="shared" si="9"/>
        <v>40</v>
      </c>
      <c r="Q1060" s="77">
        <v>31149.0</v>
      </c>
      <c r="R1060" s="66">
        <v>45931.0</v>
      </c>
      <c r="S1060" s="28" t="str">
        <f t="shared" si="2"/>
        <v>0 ปี 4 เดือน 14 วัน </v>
      </c>
      <c r="T1060" s="397">
        <f t="shared" si="12"/>
        <v>53236</v>
      </c>
      <c r="U1060" s="32">
        <f t="shared" si="4"/>
        <v>2045</v>
      </c>
      <c r="V1060" s="33" t="str">
        <f t="shared" si="5"/>
        <v>39-43</v>
      </c>
      <c r="W1060" s="33" t="str">
        <f t="shared" si="14"/>
        <v>Gen Y 👨‍🦱</v>
      </c>
      <c r="X1060" s="356"/>
      <c r="Y1060" s="89" t="s">
        <v>3207</v>
      </c>
      <c r="Z1060" s="104" t="s">
        <v>3208</v>
      </c>
      <c r="AA1060" s="319">
        <v>47286.0</v>
      </c>
      <c r="AB1060" s="402" t="b">
        <v>0</v>
      </c>
      <c r="AC1060" s="23" t="s">
        <v>1966</v>
      </c>
      <c r="AD1060" s="356"/>
      <c r="AE1060" s="356"/>
      <c r="AF1060" s="356"/>
      <c r="AG1060" s="356"/>
      <c r="AH1060" s="356"/>
      <c r="AI1060" s="356"/>
      <c r="AJ1060" s="315" t="s">
        <v>2237</v>
      </c>
      <c r="AK1060" s="391"/>
      <c r="AL1060" s="391"/>
      <c r="AM1060" s="391"/>
      <c r="AN1060" s="391"/>
    </row>
    <row r="1061" ht="21.75" customHeight="1">
      <c r="A1061" s="8">
        <v>1094.0</v>
      </c>
      <c r="B1061" s="40" t="s">
        <v>52</v>
      </c>
      <c r="C1061" s="302" t="s">
        <v>3209</v>
      </c>
      <c r="D1061" s="302" t="s">
        <v>3210</v>
      </c>
      <c r="E1061" s="40">
        <v>501.0</v>
      </c>
      <c r="F1061" s="39" t="s">
        <v>56</v>
      </c>
      <c r="G1061" s="20" t="s">
        <v>41</v>
      </c>
      <c r="H1061" s="89" t="s">
        <v>57</v>
      </c>
      <c r="I1061" s="392"/>
      <c r="J1061" s="22" t="s">
        <v>268</v>
      </c>
      <c r="K1061" s="311" t="s">
        <v>2614</v>
      </c>
      <c r="L1061" s="23" t="s">
        <v>46</v>
      </c>
      <c r="M1061" s="40" t="s">
        <v>59</v>
      </c>
      <c r="N1061" s="25" t="s">
        <v>48</v>
      </c>
      <c r="O1061" s="26" t="s">
        <v>49</v>
      </c>
      <c r="P1061" s="407">
        <f t="shared" si="9"/>
        <v>28</v>
      </c>
      <c r="Q1061" s="101">
        <v>35505.0</v>
      </c>
      <c r="R1061" s="138">
        <v>45931.0</v>
      </c>
      <c r="S1061" s="427" t="str">
        <f t="shared" si="2"/>
        <v>0 ปี 4 เดือน 14 วัน </v>
      </c>
      <c r="T1061" s="397">
        <f t="shared" si="12"/>
        <v>57619</v>
      </c>
      <c r="U1061" s="32">
        <f t="shared" si="4"/>
        <v>2057</v>
      </c>
      <c r="V1061" s="33" t="str">
        <f t="shared" si="5"/>
        <v>24-28</v>
      </c>
      <c r="W1061" s="33" t="str">
        <f t="shared" si="14"/>
        <v>Gen Z 🧒</v>
      </c>
      <c r="X1061" s="356"/>
      <c r="Y1061" s="392"/>
      <c r="Z1061" s="392"/>
      <c r="AA1061" s="392"/>
      <c r="AB1061" s="402" t="b">
        <v>0</v>
      </c>
      <c r="AC1061" s="392"/>
      <c r="AD1061" s="356"/>
      <c r="AE1061" s="356"/>
      <c r="AF1061" s="356"/>
      <c r="AG1061" s="356"/>
      <c r="AH1061" s="356"/>
      <c r="AI1061" s="356"/>
      <c r="AJ1061" s="356"/>
      <c r="AK1061" s="391"/>
      <c r="AL1061" s="391"/>
      <c r="AM1061" s="391"/>
      <c r="AN1061" s="391"/>
    </row>
    <row r="1062" ht="21.75" customHeight="1">
      <c r="A1062" s="8">
        <v>1095.0</v>
      </c>
      <c r="B1062" s="40" t="s">
        <v>52</v>
      </c>
      <c r="C1062" s="89" t="s">
        <v>1394</v>
      </c>
      <c r="D1062" s="89" t="s">
        <v>3211</v>
      </c>
      <c r="E1062" s="40">
        <v>502.0</v>
      </c>
      <c r="F1062" s="39" t="s">
        <v>56</v>
      </c>
      <c r="G1062" s="20" t="s">
        <v>41</v>
      </c>
      <c r="H1062" s="89" t="s">
        <v>3212</v>
      </c>
      <c r="I1062" s="392"/>
      <c r="J1062" s="22" t="s">
        <v>268</v>
      </c>
      <c r="K1062" s="311" t="s">
        <v>2614</v>
      </c>
      <c r="L1062" s="23" t="s">
        <v>46</v>
      </c>
      <c r="M1062" s="40" t="s">
        <v>59</v>
      </c>
      <c r="N1062" s="25" t="s">
        <v>48</v>
      </c>
      <c r="O1062" s="26" t="s">
        <v>49</v>
      </c>
      <c r="P1062" s="407">
        <f t="shared" si="9"/>
        <v>31</v>
      </c>
      <c r="Q1062" s="101">
        <v>34503.0</v>
      </c>
      <c r="R1062" s="138">
        <v>45931.0</v>
      </c>
      <c r="S1062" s="427" t="str">
        <f t="shared" si="2"/>
        <v>0 ปี 4 เดือน 14 วัน </v>
      </c>
      <c r="T1062" s="397">
        <f t="shared" si="12"/>
        <v>56523</v>
      </c>
      <c r="U1062" s="32">
        <f t="shared" si="4"/>
        <v>2054</v>
      </c>
      <c r="V1062" s="33" t="str">
        <f t="shared" si="5"/>
        <v>29-33</v>
      </c>
      <c r="W1062" s="33" t="str">
        <f t="shared" si="14"/>
        <v>Gen Y 👨‍🦱</v>
      </c>
      <c r="X1062" s="356"/>
      <c r="Y1062" s="392"/>
      <c r="Z1062" s="392"/>
      <c r="AA1062" s="392"/>
      <c r="AB1062" s="402" t="b">
        <v>0</v>
      </c>
      <c r="AC1062" s="392"/>
      <c r="AD1062" s="356"/>
      <c r="AE1062" s="356"/>
      <c r="AF1062" s="356"/>
      <c r="AG1062" s="356"/>
      <c r="AH1062" s="356"/>
      <c r="AI1062" s="356"/>
      <c r="AJ1062" s="356"/>
      <c r="AK1062" s="391"/>
      <c r="AL1062" s="391"/>
      <c r="AM1062" s="391"/>
      <c r="AN1062" s="391"/>
    </row>
    <row r="1063" ht="21.75" customHeight="1">
      <c r="A1063" s="8">
        <v>1096.0</v>
      </c>
      <c r="B1063" s="40" t="s">
        <v>52</v>
      </c>
      <c r="C1063" s="302" t="s">
        <v>3213</v>
      </c>
      <c r="D1063" s="302" t="s">
        <v>3214</v>
      </c>
      <c r="E1063" s="40">
        <v>503.0</v>
      </c>
      <c r="F1063" s="20" t="s">
        <v>67</v>
      </c>
      <c r="G1063" s="20" t="s">
        <v>41</v>
      </c>
      <c r="H1063" s="89" t="s">
        <v>3212</v>
      </c>
      <c r="I1063" s="392"/>
      <c r="J1063" s="22" t="s">
        <v>268</v>
      </c>
      <c r="K1063" s="311" t="s">
        <v>2614</v>
      </c>
      <c r="L1063" s="23" t="s">
        <v>46</v>
      </c>
      <c r="M1063" s="40" t="s">
        <v>59</v>
      </c>
      <c r="N1063" s="25" t="s">
        <v>48</v>
      </c>
      <c r="O1063" s="26" t="s">
        <v>49</v>
      </c>
      <c r="P1063" s="407">
        <f t="shared" si="9"/>
        <v>23</v>
      </c>
      <c r="Q1063" s="101">
        <v>37418.0</v>
      </c>
      <c r="R1063" s="138">
        <v>45931.0</v>
      </c>
      <c r="S1063" s="427" t="str">
        <f t="shared" si="2"/>
        <v>0 ปี 4 เดือน 14 วัน </v>
      </c>
      <c r="T1063" s="397">
        <f t="shared" si="12"/>
        <v>59445</v>
      </c>
      <c r="U1063" s="32">
        <f t="shared" si="4"/>
        <v>2062</v>
      </c>
      <c r="V1063" s="33" t="str">
        <f t="shared" si="5"/>
        <v>18-23</v>
      </c>
      <c r="W1063" s="33" t="str">
        <f t="shared" si="14"/>
        <v>Gen Z 🧒</v>
      </c>
      <c r="X1063" s="356"/>
      <c r="Y1063" s="392"/>
      <c r="Z1063" s="392"/>
      <c r="AA1063" s="392"/>
      <c r="AB1063" s="402" t="b">
        <v>0</v>
      </c>
      <c r="AC1063" s="392"/>
      <c r="AD1063" s="356"/>
      <c r="AE1063" s="356"/>
      <c r="AF1063" s="356"/>
      <c r="AG1063" s="356"/>
      <c r="AH1063" s="356"/>
      <c r="AI1063" s="356"/>
      <c r="AJ1063" s="356"/>
      <c r="AK1063" s="391"/>
      <c r="AL1063" s="391"/>
      <c r="AM1063" s="391"/>
      <c r="AN1063" s="391"/>
    </row>
    <row r="1064" ht="21.75" customHeight="1">
      <c r="A1064" s="8">
        <v>1097.0</v>
      </c>
      <c r="B1064" s="40" t="s">
        <v>52</v>
      </c>
      <c r="C1064" s="89" t="s">
        <v>3215</v>
      </c>
      <c r="D1064" s="89" t="s">
        <v>3216</v>
      </c>
      <c r="E1064" s="40">
        <v>2948.0</v>
      </c>
      <c r="F1064" s="20" t="s">
        <v>94</v>
      </c>
      <c r="G1064" s="20" t="s">
        <v>41</v>
      </c>
      <c r="H1064" s="20" t="s">
        <v>95</v>
      </c>
      <c r="I1064" s="20" t="s">
        <v>96</v>
      </c>
      <c r="J1064" s="22" t="s">
        <v>44</v>
      </c>
      <c r="K1064" s="10" t="s">
        <v>135</v>
      </c>
      <c r="L1064" s="23" t="s">
        <v>46</v>
      </c>
      <c r="M1064" s="40" t="s">
        <v>59</v>
      </c>
      <c r="N1064" s="25" t="s">
        <v>60</v>
      </c>
      <c r="O1064" s="26" t="s">
        <v>61</v>
      </c>
      <c r="P1064" s="407">
        <f t="shared" si="9"/>
        <v>32</v>
      </c>
      <c r="Q1064" s="101">
        <v>34368.0</v>
      </c>
      <c r="R1064" s="138">
        <v>45931.0</v>
      </c>
      <c r="S1064" s="427" t="str">
        <f t="shared" si="2"/>
        <v>0 ปี 4 เดือน 14 วัน </v>
      </c>
      <c r="T1064" s="397">
        <f t="shared" si="12"/>
        <v>56523</v>
      </c>
      <c r="U1064" s="32">
        <f t="shared" si="4"/>
        <v>2054</v>
      </c>
      <c r="V1064" s="33" t="str">
        <f t="shared" si="5"/>
        <v>29-33</v>
      </c>
      <c r="W1064" s="33" t="str">
        <f t="shared" si="14"/>
        <v>Gen Y 👨‍🦱</v>
      </c>
      <c r="X1064" s="356"/>
      <c r="Y1064" s="392"/>
      <c r="Z1064" s="392"/>
      <c r="AA1064" s="392"/>
      <c r="AB1064" s="36" t="b">
        <v>0</v>
      </c>
      <c r="AC1064" s="392"/>
      <c r="AD1064" s="356"/>
      <c r="AE1064" s="356"/>
      <c r="AF1064" s="356"/>
      <c r="AG1064" s="356"/>
      <c r="AH1064" s="356"/>
      <c r="AI1064" s="356"/>
      <c r="AJ1064" s="356"/>
      <c r="AK1064" s="391"/>
      <c r="AL1064" s="391"/>
      <c r="AM1064" s="391"/>
      <c r="AN1064" s="391"/>
    </row>
    <row r="1065" ht="21.75" customHeight="1">
      <c r="A1065" s="8">
        <v>1098.0</v>
      </c>
      <c r="B1065" s="431" t="s">
        <v>70</v>
      </c>
      <c r="C1065" s="302" t="s">
        <v>3217</v>
      </c>
      <c r="D1065" s="302" t="s">
        <v>3218</v>
      </c>
      <c r="E1065" s="40">
        <v>5624.0</v>
      </c>
      <c r="F1065" s="20" t="s">
        <v>67</v>
      </c>
      <c r="G1065" s="20" t="s">
        <v>41</v>
      </c>
      <c r="H1065" s="20" t="s">
        <v>68</v>
      </c>
      <c r="I1065" s="20" t="s">
        <v>69</v>
      </c>
      <c r="J1065" s="22" t="s">
        <v>44</v>
      </c>
      <c r="K1065" s="10" t="s">
        <v>135</v>
      </c>
      <c r="L1065" s="23" t="s">
        <v>46</v>
      </c>
      <c r="M1065" s="40" t="s">
        <v>59</v>
      </c>
      <c r="N1065" s="25" t="s">
        <v>48</v>
      </c>
      <c r="O1065" s="26" t="s">
        <v>49</v>
      </c>
      <c r="P1065" s="407">
        <f t="shared" si="9"/>
        <v>28</v>
      </c>
      <c r="Q1065" s="101">
        <v>35590.0</v>
      </c>
      <c r="R1065" s="138">
        <v>45931.0</v>
      </c>
      <c r="S1065" s="427" t="str">
        <f t="shared" si="2"/>
        <v>0 ปี 4 เดือน 14 วัน </v>
      </c>
      <c r="T1065" s="397">
        <f t="shared" si="12"/>
        <v>57619</v>
      </c>
      <c r="U1065" s="32">
        <f t="shared" si="4"/>
        <v>2057</v>
      </c>
      <c r="V1065" s="33" t="str">
        <f t="shared" si="5"/>
        <v>24-28</v>
      </c>
      <c r="W1065" s="33" t="str">
        <f t="shared" si="14"/>
        <v>Gen Z 🧒</v>
      </c>
      <c r="X1065" s="356"/>
      <c r="Y1065" s="392"/>
      <c r="Z1065" s="392"/>
      <c r="AA1065" s="392"/>
      <c r="AB1065" s="402" t="b">
        <v>0</v>
      </c>
      <c r="AC1065" s="392"/>
      <c r="AD1065" s="356"/>
      <c r="AE1065" s="356"/>
      <c r="AF1065" s="356"/>
      <c r="AG1065" s="356"/>
      <c r="AH1065" s="356"/>
      <c r="AI1065" s="356"/>
      <c r="AJ1065" s="356"/>
      <c r="AK1065" s="391"/>
      <c r="AL1065" s="391"/>
      <c r="AM1065" s="391"/>
      <c r="AN1065" s="391"/>
    </row>
    <row r="1066" ht="21.75" customHeight="1">
      <c r="A1066" s="8">
        <v>1099.0</v>
      </c>
      <c r="B1066" s="40" t="s">
        <v>36</v>
      </c>
      <c r="C1066" s="89" t="s">
        <v>3031</v>
      </c>
      <c r="D1066" s="89" t="s">
        <v>3219</v>
      </c>
      <c r="E1066" s="40">
        <v>3045.0</v>
      </c>
      <c r="F1066" s="89" t="s">
        <v>255</v>
      </c>
      <c r="G1066" s="39" t="s">
        <v>485</v>
      </c>
      <c r="H1066" s="443" t="s">
        <v>3220</v>
      </c>
      <c r="I1066" s="392"/>
      <c r="J1066" s="22" t="s">
        <v>268</v>
      </c>
      <c r="K1066" s="10" t="s">
        <v>135</v>
      </c>
      <c r="L1066" s="23" t="s">
        <v>102</v>
      </c>
      <c r="M1066" s="24" t="s">
        <v>47</v>
      </c>
      <c r="N1066" s="25" t="s">
        <v>48</v>
      </c>
      <c r="O1066" s="26" t="s">
        <v>49</v>
      </c>
      <c r="P1066" s="407">
        <f t="shared" si="9"/>
        <v>25</v>
      </c>
      <c r="Q1066" s="101">
        <v>36815.0</v>
      </c>
      <c r="R1066" s="138">
        <v>45931.0</v>
      </c>
      <c r="S1066" s="427" t="str">
        <f t="shared" si="2"/>
        <v>0 ปี 4 เดือน 14 วัน </v>
      </c>
      <c r="T1066" s="397">
        <f t="shared" si="12"/>
        <v>59080</v>
      </c>
      <c r="U1066" s="32">
        <f t="shared" si="4"/>
        <v>2061</v>
      </c>
      <c r="V1066" s="33" t="str">
        <f t="shared" si="5"/>
        <v>24-28</v>
      </c>
      <c r="W1066" s="33" t="str">
        <f t="shared" si="14"/>
        <v>Gen Z 🧒</v>
      </c>
      <c r="X1066" s="356"/>
      <c r="Y1066" s="392"/>
      <c r="Z1066" s="89" t="s">
        <v>3221</v>
      </c>
      <c r="AA1066" s="438">
        <v>47652.0</v>
      </c>
      <c r="AB1066" s="102" t="b">
        <v>1</v>
      </c>
      <c r="AC1066" s="392"/>
      <c r="AD1066" s="356"/>
      <c r="AE1066" s="356"/>
      <c r="AF1066" s="356"/>
      <c r="AG1066" s="356"/>
      <c r="AH1066" s="356"/>
      <c r="AI1066" s="356"/>
      <c r="AJ1066" s="356"/>
      <c r="AK1066" s="391"/>
      <c r="AL1066" s="391"/>
      <c r="AM1066" s="391"/>
      <c r="AN1066" s="391"/>
    </row>
    <row r="1067" ht="21.75" customHeight="1">
      <c r="A1067" s="8">
        <v>1100.0</v>
      </c>
      <c r="B1067" s="40" t="s">
        <v>52</v>
      </c>
      <c r="C1067" s="89" t="s">
        <v>3222</v>
      </c>
      <c r="D1067" s="89" t="s">
        <v>3223</v>
      </c>
      <c r="E1067" s="40">
        <v>2597.0</v>
      </c>
      <c r="F1067" s="89" t="s">
        <v>255</v>
      </c>
      <c r="G1067" s="39" t="s">
        <v>1694</v>
      </c>
      <c r="H1067" s="400" t="s">
        <v>1706</v>
      </c>
      <c r="I1067" s="400" t="s">
        <v>748</v>
      </c>
      <c r="J1067" s="22" t="s">
        <v>268</v>
      </c>
      <c r="K1067" s="10" t="s">
        <v>135</v>
      </c>
      <c r="L1067" s="23" t="s">
        <v>102</v>
      </c>
      <c r="M1067" s="40" t="s">
        <v>59</v>
      </c>
      <c r="N1067" s="25" t="s">
        <v>48</v>
      </c>
      <c r="O1067" s="26" t="s">
        <v>49</v>
      </c>
      <c r="P1067" s="407">
        <f t="shared" si="9"/>
        <v>25</v>
      </c>
      <c r="Q1067" s="101">
        <v>36605.0</v>
      </c>
      <c r="R1067" s="138">
        <v>45931.0</v>
      </c>
      <c r="S1067" s="427" t="str">
        <f t="shared" si="2"/>
        <v>0 ปี 4 เดือน 14 วัน </v>
      </c>
      <c r="T1067" s="397">
        <f t="shared" si="12"/>
        <v>58715</v>
      </c>
      <c r="U1067" s="32">
        <f t="shared" si="4"/>
        <v>2060</v>
      </c>
      <c r="V1067" s="33" t="str">
        <f t="shared" si="5"/>
        <v>24-28</v>
      </c>
      <c r="W1067" s="33" t="str">
        <f t="shared" si="14"/>
        <v>Gen Z 🧒</v>
      </c>
      <c r="X1067" s="356"/>
      <c r="Y1067" s="392"/>
      <c r="Z1067" s="89" t="s">
        <v>3224</v>
      </c>
      <c r="AA1067" s="101">
        <v>47253.0</v>
      </c>
      <c r="AB1067" s="102" t="b">
        <v>1</v>
      </c>
      <c r="AC1067" s="392"/>
      <c r="AD1067" s="356"/>
      <c r="AE1067" s="356"/>
      <c r="AF1067" s="356"/>
      <c r="AG1067" s="356"/>
      <c r="AH1067" s="356"/>
      <c r="AI1067" s="356"/>
      <c r="AJ1067" s="356"/>
      <c r="AK1067" s="391"/>
      <c r="AL1067" s="391"/>
      <c r="AM1067" s="391"/>
      <c r="AN1067" s="391"/>
    </row>
    <row r="1068" ht="21.75" customHeight="1">
      <c r="A1068" s="8">
        <v>1101.0</v>
      </c>
      <c r="B1068" s="40" t="s">
        <v>52</v>
      </c>
      <c r="C1068" s="89" t="s">
        <v>3225</v>
      </c>
      <c r="D1068" s="89" t="s">
        <v>3226</v>
      </c>
      <c r="E1068" s="40">
        <v>5700.0</v>
      </c>
      <c r="F1068" s="10" t="s">
        <v>159</v>
      </c>
      <c r="G1068" s="39" t="s">
        <v>478</v>
      </c>
      <c r="H1068" s="434" t="s">
        <v>3227</v>
      </c>
      <c r="I1068" s="392"/>
      <c r="J1068" s="22" t="s">
        <v>268</v>
      </c>
      <c r="K1068" s="10" t="s">
        <v>135</v>
      </c>
      <c r="L1068" s="23" t="s">
        <v>46</v>
      </c>
      <c r="M1068" s="40" t="s">
        <v>59</v>
      </c>
      <c r="N1068" s="25" t="s">
        <v>48</v>
      </c>
      <c r="O1068" s="26" t="s">
        <v>49</v>
      </c>
      <c r="P1068" s="407">
        <f t="shared" si="9"/>
        <v>23</v>
      </c>
      <c r="Q1068" s="101">
        <v>37363.0</v>
      </c>
      <c r="R1068" s="138">
        <v>45931.0</v>
      </c>
      <c r="S1068" s="427" t="str">
        <f t="shared" si="2"/>
        <v>0 ปี 4 เดือน 14 วัน </v>
      </c>
      <c r="T1068" s="397">
        <f t="shared" si="12"/>
        <v>59445</v>
      </c>
      <c r="U1068" s="32">
        <f t="shared" si="4"/>
        <v>2062</v>
      </c>
      <c r="V1068" s="33" t="str">
        <f t="shared" si="5"/>
        <v>18-23</v>
      </c>
      <c r="W1068" s="33" t="str">
        <f t="shared" si="14"/>
        <v>Gen Z 🧒</v>
      </c>
      <c r="X1068" s="356"/>
      <c r="Y1068" s="392"/>
      <c r="Z1068" s="392"/>
      <c r="AA1068" s="392"/>
      <c r="AB1068" s="402" t="b">
        <v>0</v>
      </c>
      <c r="AC1068" s="392"/>
      <c r="AD1068" s="356"/>
      <c r="AE1068" s="356"/>
      <c r="AF1068" s="356"/>
      <c r="AG1068" s="356"/>
      <c r="AH1068" s="356"/>
      <c r="AI1068" s="356"/>
      <c r="AJ1068" s="356"/>
      <c r="AK1068" s="391"/>
      <c r="AL1068" s="391"/>
      <c r="AM1068" s="391"/>
      <c r="AN1068" s="391"/>
    </row>
    <row r="1069" ht="21.75" customHeight="1">
      <c r="A1069" s="8">
        <v>1102.0</v>
      </c>
      <c r="B1069" s="40" t="s">
        <v>52</v>
      </c>
      <c r="C1069" s="89" t="s">
        <v>3228</v>
      </c>
      <c r="D1069" s="89" t="s">
        <v>3229</v>
      </c>
      <c r="E1069" s="40">
        <v>5701.0</v>
      </c>
      <c r="F1069" s="10" t="s">
        <v>159</v>
      </c>
      <c r="G1069" s="39" t="s">
        <v>478</v>
      </c>
      <c r="H1069" s="400" t="s">
        <v>3035</v>
      </c>
      <c r="I1069" s="400" t="s">
        <v>1295</v>
      </c>
      <c r="J1069" s="22" t="s">
        <v>268</v>
      </c>
      <c r="K1069" s="10" t="s">
        <v>135</v>
      </c>
      <c r="L1069" s="23" t="s">
        <v>46</v>
      </c>
      <c r="M1069" s="40" t="s">
        <v>59</v>
      </c>
      <c r="N1069" s="25" t="s">
        <v>48</v>
      </c>
      <c r="O1069" s="26" t="s">
        <v>49</v>
      </c>
      <c r="P1069" s="407">
        <f t="shared" si="9"/>
        <v>26</v>
      </c>
      <c r="Q1069" s="101">
        <v>36312.0</v>
      </c>
      <c r="R1069" s="138">
        <v>45931.0</v>
      </c>
      <c r="S1069" s="427" t="str">
        <f t="shared" si="2"/>
        <v>0 ปี 4 เดือน 14 วัน </v>
      </c>
      <c r="T1069" s="397">
        <f t="shared" si="12"/>
        <v>58349</v>
      </c>
      <c r="U1069" s="32">
        <f t="shared" si="4"/>
        <v>2059</v>
      </c>
      <c r="V1069" s="33" t="str">
        <f t="shared" si="5"/>
        <v>24-28</v>
      </c>
      <c r="W1069" s="33" t="str">
        <f t="shared" si="14"/>
        <v>Gen Z 🧒</v>
      </c>
      <c r="X1069" s="356"/>
      <c r="Y1069" s="392"/>
      <c r="Z1069" s="392"/>
      <c r="AA1069" s="392"/>
      <c r="AB1069" s="402" t="b">
        <v>0</v>
      </c>
      <c r="AC1069" s="392"/>
      <c r="AD1069" s="356"/>
      <c r="AE1069" s="356"/>
      <c r="AF1069" s="356"/>
      <c r="AG1069" s="356"/>
      <c r="AH1069" s="356"/>
      <c r="AI1069" s="356"/>
      <c r="AJ1069" s="356"/>
      <c r="AK1069" s="391"/>
      <c r="AL1069" s="391"/>
      <c r="AM1069" s="391"/>
      <c r="AN1069" s="391"/>
    </row>
    <row r="1070" ht="21.75" customHeight="1">
      <c r="A1070" s="8">
        <v>1103.0</v>
      </c>
      <c r="B1070" s="40" t="s">
        <v>52</v>
      </c>
      <c r="C1070" s="89" t="s">
        <v>3230</v>
      </c>
      <c r="D1070" s="89" t="s">
        <v>415</v>
      </c>
      <c r="E1070" s="40">
        <v>5759.0</v>
      </c>
      <c r="F1070" s="20" t="s">
        <v>170</v>
      </c>
      <c r="G1070" s="39" t="s">
        <v>478</v>
      </c>
      <c r="H1070" s="444" t="s">
        <v>1356</v>
      </c>
      <c r="I1070" s="392"/>
      <c r="J1070" s="22" t="s">
        <v>268</v>
      </c>
      <c r="K1070" s="10" t="s">
        <v>135</v>
      </c>
      <c r="L1070" s="23" t="s">
        <v>172</v>
      </c>
      <c r="M1070" s="40" t="s">
        <v>59</v>
      </c>
      <c r="N1070" s="25" t="s">
        <v>48</v>
      </c>
      <c r="O1070" s="26" t="s">
        <v>49</v>
      </c>
      <c r="P1070" s="407">
        <f t="shared" si="9"/>
        <v>28</v>
      </c>
      <c r="Q1070" s="101">
        <v>35665.0</v>
      </c>
      <c r="R1070" s="138">
        <v>45931.0</v>
      </c>
      <c r="S1070" s="427" t="str">
        <f t="shared" si="2"/>
        <v>0 ปี 4 เดือน 14 วัน </v>
      </c>
      <c r="T1070" s="397">
        <f t="shared" si="12"/>
        <v>57619</v>
      </c>
      <c r="U1070" s="32">
        <f t="shared" si="4"/>
        <v>2057</v>
      </c>
      <c r="V1070" s="33" t="str">
        <f t="shared" si="5"/>
        <v>24-28</v>
      </c>
      <c r="W1070" s="33" t="str">
        <f t="shared" si="14"/>
        <v>Gen Z 🧒</v>
      </c>
      <c r="X1070" s="356"/>
      <c r="Y1070" s="392"/>
      <c r="Z1070" s="392"/>
      <c r="AA1070" s="392"/>
      <c r="AB1070" s="402" t="b">
        <v>0</v>
      </c>
      <c r="AC1070" s="392"/>
      <c r="AD1070" s="356"/>
      <c r="AE1070" s="356"/>
      <c r="AF1070" s="356"/>
      <c r="AG1070" s="356"/>
      <c r="AH1070" s="356"/>
      <c r="AI1070" s="356"/>
      <c r="AJ1070" s="356"/>
      <c r="AK1070" s="391"/>
      <c r="AL1070" s="391"/>
      <c r="AM1070" s="391"/>
      <c r="AN1070" s="391"/>
    </row>
    <row r="1071" ht="21.75" customHeight="1">
      <c r="A1071" s="8">
        <v>1104.0</v>
      </c>
      <c r="B1071" s="395" t="s">
        <v>70</v>
      </c>
      <c r="C1071" s="64" t="s">
        <v>447</v>
      </c>
      <c r="D1071" s="445" t="s">
        <v>3231</v>
      </c>
      <c r="E1071" s="228">
        <v>504.0</v>
      </c>
      <c r="F1071" s="446" t="s">
        <v>170</v>
      </c>
      <c r="G1071" s="64" t="s">
        <v>41</v>
      </c>
      <c r="H1071" s="64" t="s">
        <v>42</v>
      </c>
      <c r="I1071" s="64" t="s">
        <v>171</v>
      </c>
      <c r="J1071" s="64" t="s">
        <v>44</v>
      </c>
      <c r="K1071" s="311" t="s">
        <v>2614</v>
      </c>
      <c r="L1071" s="64" t="s">
        <v>172</v>
      </c>
      <c r="M1071" s="395" t="s">
        <v>59</v>
      </c>
      <c r="N1071" s="40" t="s">
        <v>3047</v>
      </c>
      <c r="O1071" s="26" t="s">
        <v>174</v>
      </c>
      <c r="P1071" s="395">
        <f t="shared" si="9"/>
        <v>60</v>
      </c>
      <c r="Q1071" s="423">
        <v>24010.0</v>
      </c>
      <c r="R1071" s="138">
        <v>45931.0</v>
      </c>
      <c r="S1071" s="427" t="str">
        <f t="shared" si="2"/>
        <v>0 ปี 4 เดือน 14 วัน </v>
      </c>
      <c r="T1071" s="397">
        <f t="shared" si="12"/>
        <v>45931</v>
      </c>
      <c r="U1071" s="32">
        <f t="shared" si="4"/>
        <v>2025</v>
      </c>
      <c r="V1071" s="33" t="str">
        <f t="shared" si="5"/>
        <v>59-63</v>
      </c>
      <c r="W1071" s="33" t="str">
        <f t="shared" si="14"/>
        <v>Gen X 🧔</v>
      </c>
      <c r="X1071" s="356"/>
      <c r="Y1071" s="392"/>
      <c r="Z1071" s="392"/>
      <c r="AA1071" s="392"/>
      <c r="AB1071" s="402" t="b">
        <v>0</v>
      </c>
      <c r="AC1071" s="392"/>
      <c r="AD1071" s="356"/>
      <c r="AE1071" s="356"/>
      <c r="AF1071" s="356"/>
      <c r="AG1071" s="356"/>
      <c r="AH1071" s="356"/>
      <c r="AI1071" s="356"/>
      <c r="AJ1071" s="356"/>
      <c r="AK1071" s="391"/>
      <c r="AL1071" s="391"/>
      <c r="AM1071" s="391"/>
      <c r="AN1071" s="391"/>
    </row>
    <row r="1072" ht="21.75" customHeight="1">
      <c r="A1072" s="8">
        <v>1105.0</v>
      </c>
      <c r="B1072" s="447" t="s">
        <v>52</v>
      </c>
      <c r="C1072" s="448" t="s">
        <v>2815</v>
      </c>
      <c r="D1072" s="449" t="s">
        <v>3232</v>
      </c>
      <c r="E1072" s="40">
        <v>505.0</v>
      </c>
      <c r="F1072" s="446" t="s">
        <v>170</v>
      </c>
      <c r="G1072" s="39" t="s">
        <v>1694</v>
      </c>
      <c r="H1072" s="450" t="s">
        <v>1695</v>
      </c>
      <c r="I1072" s="435"/>
      <c r="J1072" s="22" t="s">
        <v>268</v>
      </c>
      <c r="K1072" s="311" t="s">
        <v>2614</v>
      </c>
      <c r="L1072" s="64" t="s">
        <v>172</v>
      </c>
      <c r="M1072" s="395" t="s">
        <v>59</v>
      </c>
      <c r="N1072" s="40" t="s">
        <v>3047</v>
      </c>
      <c r="O1072" s="26" t="s">
        <v>174</v>
      </c>
      <c r="P1072" s="395">
        <f t="shared" si="9"/>
        <v>31</v>
      </c>
      <c r="Q1072" s="424">
        <v>34406.0</v>
      </c>
      <c r="R1072" s="138">
        <v>45931.0</v>
      </c>
      <c r="S1072" s="427" t="str">
        <f t="shared" si="2"/>
        <v>0 ปี 4 เดือน 14 วัน </v>
      </c>
      <c r="T1072" s="397">
        <f t="shared" si="12"/>
        <v>56523</v>
      </c>
      <c r="U1072" s="32">
        <f t="shared" si="4"/>
        <v>2054</v>
      </c>
      <c r="V1072" s="33" t="str">
        <f t="shared" si="5"/>
        <v>29-33</v>
      </c>
      <c r="W1072" s="33" t="str">
        <f t="shared" si="14"/>
        <v>Gen Y 👨‍🦱</v>
      </c>
      <c r="X1072" s="356"/>
      <c r="Y1072" s="392"/>
      <c r="Z1072" s="392"/>
      <c r="AA1072" s="392"/>
      <c r="AB1072" s="402" t="b">
        <v>0</v>
      </c>
      <c r="AC1072" s="392"/>
      <c r="AD1072" s="451"/>
      <c r="AE1072" s="451"/>
      <c r="AF1072" s="451"/>
      <c r="AG1072" s="451"/>
      <c r="AH1072" s="451"/>
      <c r="AI1072" s="451"/>
      <c r="AJ1072" s="451"/>
      <c r="AK1072" s="452"/>
      <c r="AL1072" s="452"/>
      <c r="AM1072" s="452"/>
      <c r="AN1072" s="452"/>
    </row>
    <row r="1073" ht="21.75" customHeight="1">
      <c r="A1073" s="8">
        <v>1106.0</v>
      </c>
      <c r="B1073" s="40" t="s">
        <v>52</v>
      </c>
      <c r="C1073" s="89" t="s">
        <v>3233</v>
      </c>
      <c r="D1073" s="89" t="s">
        <v>3234</v>
      </c>
      <c r="E1073" s="40">
        <v>506.0</v>
      </c>
      <c r="F1073" s="39" t="s">
        <v>56</v>
      </c>
      <c r="G1073" s="20" t="s">
        <v>41</v>
      </c>
      <c r="H1073" s="20" t="s">
        <v>68</v>
      </c>
      <c r="I1073" s="20" t="s">
        <v>69</v>
      </c>
      <c r="J1073" s="64" t="s">
        <v>44</v>
      </c>
      <c r="K1073" s="311" t="s">
        <v>2614</v>
      </c>
      <c r="L1073" s="23" t="s">
        <v>46</v>
      </c>
      <c r="M1073" s="395" t="s">
        <v>59</v>
      </c>
      <c r="N1073" s="25" t="s">
        <v>48</v>
      </c>
      <c r="O1073" s="26" t="s">
        <v>49</v>
      </c>
      <c r="P1073" s="395">
        <f t="shared" si="9"/>
        <v>25</v>
      </c>
      <c r="Q1073" s="424">
        <v>36886.0</v>
      </c>
      <c r="R1073" s="138">
        <v>45931.0</v>
      </c>
      <c r="S1073" s="427" t="str">
        <f t="shared" si="2"/>
        <v>0 ปี 4 เดือน 14 วัน </v>
      </c>
      <c r="T1073" s="397">
        <f t="shared" si="12"/>
        <v>59080</v>
      </c>
      <c r="U1073" s="32">
        <f t="shared" si="4"/>
        <v>2061</v>
      </c>
      <c r="V1073" s="33" t="str">
        <f t="shared" si="5"/>
        <v>24-28</v>
      </c>
      <c r="W1073" s="33" t="str">
        <f t="shared" si="14"/>
        <v>Gen Z 🧒</v>
      </c>
      <c r="X1073" s="356"/>
      <c r="Y1073" s="392"/>
      <c r="Z1073" s="392"/>
      <c r="AA1073" s="392"/>
      <c r="AB1073" s="402" t="b">
        <v>0</v>
      </c>
      <c r="AC1073" s="392"/>
      <c r="AD1073" s="356"/>
      <c r="AE1073" s="356"/>
      <c r="AF1073" s="356"/>
      <c r="AG1073" s="356"/>
      <c r="AH1073" s="356"/>
      <c r="AI1073" s="356"/>
      <c r="AJ1073" s="356"/>
      <c r="AK1073" s="391"/>
      <c r="AL1073" s="391"/>
      <c r="AM1073" s="391"/>
      <c r="AN1073" s="391"/>
    </row>
    <row r="1074" ht="21.75" customHeight="1">
      <c r="A1074" s="8">
        <v>1108.0</v>
      </c>
      <c r="B1074" s="395" t="s">
        <v>36</v>
      </c>
      <c r="C1074" s="64" t="s">
        <v>3235</v>
      </c>
      <c r="D1074" s="64" t="s">
        <v>3236</v>
      </c>
      <c r="E1074" s="228">
        <v>508.0</v>
      </c>
      <c r="F1074" s="446" t="s">
        <v>56</v>
      </c>
      <c r="G1074" s="64" t="s">
        <v>41</v>
      </c>
      <c r="H1074" s="453" t="s">
        <v>42</v>
      </c>
      <c r="I1074" s="64" t="s">
        <v>171</v>
      </c>
      <c r="J1074" s="64" t="s">
        <v>44</v>
      </c>
      <c r="K1074" s="349" t="s">
        <v>2614</v>
      </c>
      <c r="L1074" s="64" t="s">
        <v>46</v>
      </c>
      <c r="M1074" s="395" t="s">
        <v>47</v>
      </c>
      <c r="N1074" s="395" t="s">
        <v>48</v>
      </c>
      <c r="O1074" s="26" t="s">
        <v>49</v>
      </c>
      <c r="P1074" s="395">
        <f t="shared" si="9"/>
        <v>27</v>
      </c>
      <c r="Q1074" s="423">
        <v>36136.0</v>
      </c>
      <c r="R1074" s="138">
        <v>45946.0</v>
      </c>
      <c r="S1074" s="427" t="str">
        <f t="shared" si="2"/>
        <v>0 ปี 3 เดือน 30 วัน </v>
      </c>
      <c r="T1074" s="397">
        <f t="shared" si="12"/>
        <v>58349</v>
      </c>
      <c r="U1074" s="32">
        <f t="shared" si="4"/>
        <v>2059</v>
      </c>
      <c r="V1074" s="33" t="str">
        <f t="shared" si="5"/>
        <v>24-28</v>
      </c>
      <c r="W1074" s="33" t="str">
        <f t="shared" si="14"/>
        <v>Gen Z 🧒</v>
      </c>
      <c r="X1074" s="339"/>
      <c r="Y1074" s="107"/>
      <c r="Z1074" s="107"/>
      <c r="AA1074" s="107"/>
      <c r="AB1074" s="425" t="b">
        <v>0</v>
      </c>
      <c r="AC1074" s="107"/>
      <c r="AD1074" s="339"/>
      <c r="AE1074" s="339"/>
      <c r="AF1074" s="339"/>
      <c r="AG1074" s="339"/>
      <c r="AH1074" s="339"/>
      <c r="AI1074" s="339"/>
      <c r="AJ1074" s="339"/>
      <c r="AK1074" s="340"/>
      <c r="AL1074" s="340"/>
      <c r="AM1074" s="340"/>
      <c r="AN1074" s="340"/>
    </row>
    <row r="1075" ht="21.75" customHeight="1">
      <c r="A1075" s="8">
        <v>1110.0</v>
      </c>
      <c r="B1075" s="426" t="s">
        <v>52</v>
      </c>
      <c r="C1075" s="89" t="s">
        <v>3237</v>
      </c>
      <c r="D1075" s="89" t="s">
        <v>3238</v>
      </c>
      <c r="E1075" s="40">
        <v>2760.0</v>
      </c>
      <c r="F1075" s="89" t="s">
        <v>255</v>
      </c>
      <c r="G1075" s="89" t="s">
        <v>556</v>
      </c>
      <c r="H1075" s="153" t="s">
        <v>557</v>
      </c>
      <c r="I1075" s="106" t="s">
        <v>748</v>
      </c>
      <c r="J1075" s="328" t="s">
        <v>44</v>
      </c>
      <c r="K1075" s="10" t="s">
        <v>135</v>
      </c>
      <c r="L1075" s="23" t="s">
        <v>102</v>
      </c>
      <c r="M1075" s="40" t="s">
        <v>59</v>
      </c>
      <c r="N1075" s="25" t="s">
        <v>48</v>
      </c>
      <c r="O1075" s="26" t="s">
        <v>49</v>
      </c>
      <c r="P1075" s="395">
        <f t="shared" si="9"/>
        <v>27</v>
      </c>
      <c r="Q1075" s="424">
        <v>35934.0</v>
      </c>
      <c r="R1075" s="138">
        <v>45964.0</v>
      </c>
      <c r="S1075" s="427" t="str">
        <f t="shared" si="2"/>
        <v>0 ปี 3 เดือน 12 วัน </v>
      </c>
      <c r="T1075" s="397">
        <f t="shared" si="12"/>
        <v>57984</v>
      </c>
      <c r="U1075" s="32">
        <f t="shared" si="4"/>
        <v>2058</v>
      </c>
      <c r="V1075" s="33" t="str">
        <f t="shared" si="5"/>
        <v>24-28</v>
      </c>
      <c r="W1075" s="33" t="str">
        <f t="shared" si="14"/>
        <v>Gen Z 🧒</v>
      </c>
      <c r="X1075" s="356"/>
      <c r="Y1075" s="89" t="s">
        <v>3239</v>
      </c>
      <c r="Z1075" s="89" t="s">
        <v>3240</v>
      </c>
      <c r="AA1075" s="138">
        <v>46890.0</v>
      </c>
      <c r="AB1075" s="102" t="b">
        <v>1</v>
      </c>
      <c r="AC1075" s="392"/>
      <c r="AD1075" s="356"/>
      <c r="AE1075" s="356"/>
      <c r="AF1075" s="356"/>
      <c r="AG1075" s="356"/>
      <c r="AH1075" s="356"/>
      <c r="AI1075" s="356"/>
      <c r="AJ1075" s="356"/>
      <c r="AK1075" s="356"/>
      <c r="AL1075" s="356"/>
      <c r="AM1075" s="356"/>
      <c r="AN1075" s="356"/>
    </row>
    <row r="1076" ht="21.75" customHeight="1">
      <c r="A1076" s="8">
        <v>1111.0</v>
      </c>
      <c r="B1076" s="426" t="s">
        <v>52</v>
      </c>
      <c r="C1076" s="89" t="s">
        <v>3241</v>
      </c>
      <c r="D1076" s="89" t="s">
        <v>3242</v>
      </c>
      <c r="E1076" s="40">
        <v>5687.0</v>
      </c>
      <c r="F1076" s="10" t="s">
        <v>159</v>
      </c>
      <c r="G1076" s="89" t="s">
        <v>556</v>
      </c>
      <c r="H1076" s="153" t="s">
        <v>1020</v>
      </c>
      <c r="I1076" s="106" t="s">
        <v>1021</v>
      </c>
      <c r="J1076" s="328" t="s">
        <v>44</v>
      </c>
      <c r="K1076" s="10" t="s">
        <v>135</v>
      </c>
      <c r="L1076" s="23" t="s">
        <v>46</v>
      </c>
      <c r="M1076" s="40" t="s">
        <v>59</v>
      </c>
      <c r="N1076" s="25" t="s">
        <v>48</v>
      </c>
      <c r="O1076" s="26" t="s">
        <v>49</v>
      </c>
      <c r="P1076" s="395">
        <f t="shared" si="9"/>
        <v>29</v>
      </c>
      <c r="Q1076" s="424">
        <v>35464.0</v>
      </c>
      <c r="R1076" s="138">
        <v>45964.0</v>
      </c>
      <c r="S1076" s="427" t="str">
        <f t="shared" si="2"/>
        <v>0 ปี 3 เดือน 12 วัน </v>
      </c>
      <c r="T1076" s="397">
        <f t="shared" si="12"/>
        <v>57619</v>
      </c>
      <c r="U1076" s="32">
        <f t="shared" si="4"/>
        <v>2057</v>
      </c>
      <c r="V1076" s="33" t="str">
        <f t="shared" si="5"/>
        <v>29-33</v>
      </c>
      <c r="W1076" s="33" t="str">
        <f t="shared" si="14"/>
        <v>Gen Z 🧒</v>
      </c>
      <c r="X1076" s="356"/>
      <c r="Y1076" s="89" t="s">
        <v>3239</v>
      </c>
      <c r="Z1076" s="392"/>
      <c r="AA1076" s="392"/>
      <c r="AB1076" s="402" t="b">
        <v>0</v>
      </c>
      <c r="AC1076" s="392"/>
      <c r="AD1076" s="356"/>
      <c r="AE1076" s="356"/>
      <c r="AF1076" s="356"/>
      <c r="AG1076" s="356"/>
      <c r="AH1076" s="356"/>
      <c r="AI1076" s="356"/>
      <c r="AJ1076" s="356"/>
      <c r="AK1076" s="356"/>
      <c r="AL1076" s="356"/>
      <c r="AM1076" s="356"/>
      <c r="AN1076" s="356"/>
    </row>
    <row r="1077" ht="21.75" customHeight="1">
      <c r="A1077" s="8">
        <v>1112.0</v>
      </c>
      <c r="B1077" s="426" t="s">
        <v>52</v>
      </c>
      <c r="C1077" s="89" t="s">
        <v>2832</v>
      </c>
      <c r="D1077" s="89" t="s">
        <v>3243</v>
      </c>
      <c r="E1077" s="40">
        <v>3084.0</v>
      </c>
      <c r="F1077" s="10" t="s">
        <v>159</v>
      </c>
      <c r="G1077" s="89" t="s">
        <v>556</v>
      </c>
      <c r="H1077" s="20" t="s">
        <v>573</v>
      </c>
      <c r="I1077" s="153" t="s">
        <v>574</v>
      </c>
      <c r="J1077" s="328" t="s">
        <v>44</v>
      </c>
      <c r="K1077" s="10" t="s">
        <v>135</v>
      </c>
      <c r="L1077" s="23" t="s">
        <v>46</v>
      </c>
      <c r="M1077" s="40" t="s">
        <v>59</v>
      </c>
      <c r="N1077" s="25" t="s">
        <v>48</v>
      </c>
      <c r="O1077" s="26" t="s">
        <v>49</v>
      </c>
      <c r="P1077" s="395">
        <f t="shared" si="9"/>
        <v>26</v>
      </c>
      <c r="Q1077" s="424">
        <v>36391.0</v>
      </c>
      <c r="R1077" s="138">
        <v>45964.0</v>
      </c>
      <c r="S1077" s="427" t="str">
        <f t="shared" si="2"/>
        <v>0 ปี 3 เดือน 12 วัน </v>
      </c>
      <c r="T1077" s="397">
        <f t="shared" si="12"/>
        <v>58349</v>
      </c>
      <c r="U1077" s="32">
        <f t="shared" si="4"/>
        <v>2059</v>
      </c>
      <c r="V1077" s="33" t="str">
        <f t="shared" si="5"/>
        <v>24-28</v>
      </c>
      <c r="W1077" s="33" t="str">
        <f t="shared" si="14"/>
        <v>Gen Z 🧒</v>
      </c>
      <c r="X1077" s="356"/>
      <c r="Y1077" s="89" t="s">
        <v>3239</v>
      </c>
      <c r="Z1077" s="392"/>
      <c r="AA1077" s="392"/>
      <c r="AB1077" s="402" t="b">
        <v>0</v>
      </c>
      <c r="AC1077" s="392"/>
      <c r="AD1077" s="356"/>
      <c r="AE1077" s="356"/>
      <c r="AF1077" s="356"/>
      <c r="AG1077" s="356"/>
      <c r="AH1077" s="356"/>
      <c r="AI1077" s="356"/>
      <c r="AJ1077" s="356"/>
      <c r="AK1077" s="356"/>
      <c r="AL1077" s="356"/>
      <c r="AM1077" s="356"/>
      <c r="AN1077" s="356"/>
    </row>
    <row r="1078" ht="21.75" customHeight="1">
      <c r="A1078" s="8">
        <v>1113.0</v>
      </c>
      <c r="B1078" s="40" t="s">
        <v>36</v>
      </c>
      <c r="C1078" s="89" t="s">
        <v>3244</v>
      </c>
      <c r="D1078" s="89" t="s">
        <v>3245</v>
      </c>
      <c r="E1078" s="40">
        <v>2817.0</v>
      </c>
      <c r="F1078" s="446" t="s">
        <v>56</v>
      </c>
      <c r="G1078" s="64" t="s">
        <v>41</v>
      </c>
      <c r="H1078" s="453" t="s">
        <v>42</v>
      </c>
      <c r="I1078" s="64" t="s">
        <v>171</v>
      </c>
      <c r="J1078" s="64" t="s">
        <v>44</v>
      </c>
      <c r="K1078" s="10" t="s">
        <v>135</v>
      </c>
      <c r="L1078" s="64" t="s">
        <v>46</v>
      </c>
      <c r="M1078" s="395" t="s">
        <v>47</v>
      </c>
      <c r="N1078" s="395" t="s">
        <v>48</v>
      </c>
      <c r="O1078" s="26" t="s">
        <v>49</v>
      </c>
      <c r="P1078" s="395">
        <f t="shared" si="9"/>
        <v>32</v>
      </c>
      <c r="Q1078" s="424">
        <v>34059.0</v>
      </c>
      <c r="R1078" s="138">
        <v>45964.0</v>
      </c>
      <c r="S1078" s="427" t="str">
        <f t="shared" si="2"/>
        <v>0 ปี 3 เดือน 12 วัน </v>
      </c>
      <c r="T1078" s="397">
        <f t="shared" si="12"/>
        <v>56158</v>
      </c>
      <c r="U1078" s="32">
        <f t="shared" si="4"/>
        <v>2053</v>
      </c>
      <c r="V1078" s="33" t="str">
        <f t="shared" si="5"/>
        <v>29-33</v>
      </c>
      <c r="W1078" s="33" t="str">
        <f t="shared" si="14"/>
        <v>Gen Y 👨‍🦱</v>
      </c>
      <c r="X1078" s="356"/>
      <c r="Y1078" s="89" t="s">
        <v>3239</v>
      </c>
      <c r="Z1078" s="392"/>
      <c r="AA1078" s="392"/>
      <c r="AB1078" s="402" t="b">
        <v>0</v>
      </c>
      <c r="AC1078" s="392"/>
      <c r="AD1078" s="356"/>
      <c r="AE1078" s="356"/>
      <c r="AF1078" s="356"/>
      <c r="AG1078" s="356"/>
      <c r="AH1078" s="356"/>
      <c r="AI1078" s="356"/>
      <c r="AJ1078" s="356"/>
      <c r="AK1078" s="356"/>
      <c r="AL1078" s="356"/>
      <c r="AM1078" s="356"/>
      <c r="AN1078" s="356"/>
    </row>
    <row r="1079" ht="21.75" customHeight="1">
      <c r="A1079" s="8">
        <v>1114.0</v>
      </c>
      <c r="B1079" s="40" t="s">
        <v>36</v>
      </c>
      <c r="C1079" s="89" t="s">
        <v>3246</v>
      </c>
      <c r="D1079" s="89" t="s">
        <v>3247</v>
      </c>
      <c r="E1079" s="40">
        <v>2705.0</v>
      </c>
      <c r="F1079" s="446" t="s">
        <v>56</v>
      </c>
      <c r="G1079" s="64" t="s">
        <v>41</v>
      </c>
      <c r="H1079" s="453" t="s">
        <v>42</v>
      </c>
      <c r="I1079" s="64" t="s">
        <v>171</v>
      </c>
      <c r="J1079" s="64" t="s">
        <v>44</v>
      </c>
      <c r="K1079" s="10" t="s">
        <v>135</v>
      </c>
      <c r="L1079" s="64" t="s">
        <v>46</v>
      </c>
      <c r="M1079" s="395" t="s">
        <v>47</v>
      </c>
      <c r="N1079" s="395" t="s">
        <v>48</v>
      </c>
      <c r="O1079" s="26" t="s">
        <v>49</v>
      </c>
      <c r="P1079" s="395">
        <f t="shared" si="9"/>
        <v>39</v>
      </c>
      <c r="Q1079" s="424">
        <v>31633.0</v>
      </c>
      <c r="R1079" s="138">
        <v>45964.0</v>
      </c>
      <c r="S1079" s="427" t="str">
        <f t="shared" si="2"/>
        <v>0 ปี 3 เดือน 12 วัน </v>
      </c>
      <c r="T1079" s="397">
        <f t="shared" si="12"/>
        <v>53601</v>
      </c>
      <c r="U1079" s="32">
        <f t="shared" si="4"/>
        <v>2046</v>
      </c>
      <c r="V1079" s="33" t="str">
        <f t="shared" si="5"/>
        <v>39-43</v>
      </c>
      <c r="W1079" s="33" t="str">
        <f t="shared" si="14"/>
        <v>Gen Y 👨‍🦱</v>
      </c>
      <c r="X1079" s="356"/>
      <c r="Y1079" s="89" t="s">
        <v>3239</v>
      </c>
      <c r="Z1079" s="392"/>
      <c r="AA1079" s="392"/>
      <c r="AB1079" s="402" t="b">
        <v>0</v>
      </c>
      <c r="AC1079" s="392"/>
      <c r="AD1079" s="356"/>
      <c r="AE1079" s="356"/>
      <c r="AF1079" s="356"/>
      <c r="AG1079" s="356"/>
      <c r="AH1079" s="356"/>
      <c r="AI1079" s="356"/>
      <c r="AJ1079" s="356"/>
      <c r="AK1079" s="356"/>
      <c r="AL1079" s="356"/>
      <c r="AM1079" s="356"/>
      <c r="AN1079" s="356"/>
    </row>
    <row r="1080" ht="21.75" customHeight="1">
      <c r="A1080" s="8">
        <v>1115.0</v>
      </c>
      <c r="B1080" s="40" t="s">
        <v>52</v>
      </c>
      <c r="C1080" s="89" t="s">
        <v>3248</v>
      </c>
      <c r="D1080" s="89" t="s">
        <v>3249</v>
      </c>
      <c r="E1080" s="40">
        <v>3048.0</v>
      </c>
      <c r="F1080" s="89" t="s">
        <v>255</v>
      </c>
      <c r="G1080" s="39" t="s">
        <v>1525</v>
      </c>
      <c r="H1080" s="400" t="s">
        <v>1526</v>
      </c>
      <c r="I1080" s="400" t="s">
        <v>748</v>
      </c>
      <c r="J1080" s="22" t="s">
        <v>268</v>
      </c>
      <c r="K1080" s="10" t="s">
        <v>135</v>
      </c>
      <c r="L1080" s="23" t="s">
        <v>102</v>
      </c>
      <c r="M1080" s="40" t="s">
        <v>59</v>
      </c>
      <c r="N1080" s="25" t="s">
        <v>48</v>
      </c>
      <c r="O1080" s="26" t="s">
        <v>49</v>
      </c>
      <c r="P1080" s="395">
        <f t="shared" si="9"/>
        <v>27</v>
      </c>
      <c r="Q1080" s="424">
        <v>36046.0</v>
      </c>
      <c r="R1080" s="138">
        <v>45964.0</v>
      </c>
      <c r="S1080" s="427" t="str">
        <f t="shared" si="2"/>
        <v>0 ปี 3 เดือน 12 วัน </v>
      </c>
      <c r="T1080" s="397">
        <f t="shared" si="12"/>
        <v>57984</v>
      </c>
      <c r="U1080" s="32">
        <f t="shared" si="4"/>
        <v>2058</v>
      </c>
      <c r="V1080" s="33" t="str">
        <f t="shared" si="5"/>
        <v>24-28</v>
      </c>
      <c r="W1080" s="33" t="str">
        <f t="shared" si="14"/>
        <v>Gen Z 🧒</v>
      </c>
      <c r="X1080" s="356"/>
      <c r="Y1080" s="89" t="s">
        <v>3239</v>
      </c>
      <c r="Z1080" s="89" t="s">
        <v>3250</v>
      </c>
      <c r="AA1080" s="438">
        <v>46890.0</v>
      </c>
      <c r="AB1080" s="402" t="b">
        <v>0</v>
      </c>
      <c r="AC1080" s="392"/>
      <c r="AD1080" s="356"/>
      <c r="AE1080" s="356"/>
      <c r="AF1080" s="356"/>
      <c r="AG1080" s="356"/>
      <c r="AH1080" s="356"/>
      <c r="AI1080" s="356"/>
      <c r="AJ1080" s="356"/>
      <c r="AK1080" s="356"/>
      <c r="AL1080" s="356"/>
      <c r="AM1080" s="356"/>
      <c r="AN1080" s="356"/>
    </row>
    <row r="1081" ht="21.75" customHeight="1">
      <c r="A1081" s="8">
        <v>1116.0</v>
      </c>
      <c r="B1081" s="40" t="s">
        <v>36</v>
      </c>
      <c r="C1081" s="89" t="s">
        <v>3251</v>
      </c>
      <c r="D1081" s="89" t="s">
        <v>3252</v>
      </c>
      <c r="E1081" s="40">
        <v>3123.0</v>
      </c>
      <c r="F1081" s="89" t="s">
        <v>255</v>
      </c>
      <c r="G1081" s="39" t="s">
        <v>485</v>
      </c>
      <c r="H1081" s="454" t="s">
        <v>3253</v>
      </c>
      <c r="I1081" s="392"/>
      <c r="J1081" s="22" t="s">
        <v>268</v>
      </c>
      <c r="K1081" s="10" t="s">
        <v>135</v>
      </c>
      <c r="L1081" s="23" t="s">
        <v>102</v>
      </c>
      <c r="M1081" s="40" t="s">
        <v>59</v>
      </c>
      <c r="N1081" s="25" t="s">
        <v>48</v>
      </c>
      <c r="O1081" s="26" t="s">
        <v>49</v>
      </c>
      <c r="P1081" s="395">
        <f t="shared" si="9"/>
        <v>24</v>
      </c>
      <c r="Q1081" s="424">
        <v>37033.0</v>
      </c>
      <c r="R1081" s="138">
        <v>45964.0</v>
      </c>
      <c r="S1081" s="427" t="str">
        <f t="shared" si="2"/>
        <v>0 ปี 3 เดือน 12 วัน </v>
      </c>
      <c r="T1081" s="397">
        <f t="shared" si="12"/>
        <v>59080</v>
      </c>
      <c r="U1081" s="32">
        <f t="shared" si="4"/>
        <v>2061</v>
      </c>
      <c r="V1081" s="33" t="str">
        <f t="shared" si="5"/>
        <v>24-28</v>
      </c>
      <c r="W1081" s="33" t="str">
        <f t="shared" si="14"/>
        <v>Gen Z 🧒</v>
      </c>
      <c r="X1081" s="356"/>
      <c r="Y1081" s="89" t="s">
        <v>3239</v>
      </c>
      <c r="Z1081" s="89" t="s">
        <v>3254</v>
      </c>
      <c r="AA1081" s="438">
        <v>47652.0</v>
      </c>
      <c r="AB1081" s="402" t="b">
        <v>0</v>
      </c>
      <c r="AC1081" s="392"/>
      <c r="AD1081" s="356"/>
      <c r="AE1081" s="356"/>
      <c r="AF1081" s="356"/>
      <c r="AG1081" s="356"/>
      <c r="AH1081" s="356"/>
      <c r="AI1081" s="356"/>
      <c r="AJ1081" s="356"/>
      <c r="AK1081" s="356"/>
      <c r="AL1081" s="356"/>
      <c r="AM1081" s="356"/>
      <c r="AN1081" s="356"/>
    </row>
    <row r="1082" ht="21.75" customHeight="1">
      <c r="A1082" s="8">
        <v>1117.0</v>
      </c>
      <c r="B1082" s="40" t="s">
        <v>52</v>
      </c>
      <c r="C1082" s="89" t="s">
        <v>3255</v>
      </c>
      <c r="D1082" s="89" t="s">
        <v>3256</v>
      </c>
      <c r="E1082" s="40">
        <v>510.0</v>
      </c>
      <c r="F1082" s="20" t="s">
        <v>94</v>
      </c>
      <c r="G1082" s="20" t="s">
        <v>41</v>
      </c>
      <c r="H1082" s="20" t="s">
        <v>95</v>
      </c>
      <c r="I1082" s="89" t="s">
        <v>3257</v>
      </c>
      <c r="J1082" s="64" t="s">
        <v>44</v>
      </c>
      <c r="K1082" s="349" t="s">
        <v>2614</v>
      </c>
      <c r="L1082" s="64" t="s">
        <v>46</v>
      </c>
      <c r="M1082" s="40" t="s">
        <v>59</v>
      </c>
      <c r="N1082" s="395" t="s">
        <v>48</v>
      </c>
      <c r="O1082" s="26" t="s">
        <v>49</v>
      </c>
      <c r="P1082" s="395">
        <f t="shared" si="9"/>
        <v>27</v>
      </c>
      <c r="Q1082" s="424">
        <v>36055.0</v>
      </c>
      <c r="R1082" s="138">
        <v>45964.0</v>
      </c>
      <c r="S1082" s="427" t="str">
        <f t="shared" si="2"/>
        <v>0 ปี 3 เดือน 12 วัน </v>
      </c>
      <c r="T1082" s="397">
        <f t="shared" si="12"/>
        <v>57984</v>
      </c>
      <c r="U1082" s="32">
        <f t="shared" si="4"/>
        <v>2058</v>
      </c>
      <c r="V1082" s="33" t="str">
        <f t="shared" si="5"/>
        <v>24-28</v>
      </c>
      <c r="W1082" s="33" t="str">
        <f t="shared" si="14"/>
        <v>Gen Z 🧒</v>
      </c>
      <c r="X1082" s="356"/>
      <c r="Y1082" s="89"/>
      <c r="Z1082" s="392"/>
      <c r="AA1082" s="392"/>
      <c r="AB1082" s="402" t="b">
        <v>0</v>
      </c>
      <c r="AC1082" s="392"/>
      <c r="AD1082" s="356"/>
      <c r="AE1082" s="356"/>
      <c r="AF1082" s="356"/>
      <c r="AG1082" s="356"/>
      <c r="AH1082" s="356"/>
      <c r="AI1082" s="356"/>
      <c r="AJ1082" s="356"/>
      <c r="AK1082" s="356"/>
      <c r="AL1082" s="356"/>
      <c r="AM1082" s="356"/>
      <c r="AN1082" s="356"/>
    </row>
    <row r="1083" ht="21.75" customHeight="1">
      <c r="A1083" s="8">
        <v>1118.0</v>
      </c>
      <c r="B1083" s="40" t="s">
        <v>52</v>
      </c>
      <c r="C1083" s="89" t="s">
        <v>3258</v>
      </c>
      <c r="D1083" s="89" t="s">
        <v>3259</v>
      </c>
      <c r="E1083" s="40" t="s">
        <v>3260</v>
      </c>
      <c r="F1083" s="89" t="s">
        <v>1964</v>
      </c>
      <c r="G1083" s="89" t="s">
        <v>2362</v>
      </c>
      <c r="H1083" s="392"/>
      <c r="I1083" s="392"/>
      <c r="J1083" s="89" t="s">
        <v>268</v>
      </c>
      <c r="K1083" s="10" t="s">
        <v>45</v>
      </c>
      <c r="L1083" s="20" t="s">
        <v>403</v>
      </c>
      <c r="M1083" s="40" t="s">
        <v>59</v>
      </c>
      <c r="N1083" s="27" t="s">
        <v>404</v>
      </c>
      <c r="O1083" s="26" t="s">
        <v>405</v>
      </c>
      <c r="P1083" s="395">
        <f t="shared" si="9"/>
        <v>43</v>
      </c>
      <c r="Q1083" s="424">
        <v>30143.0</v>
      </c>
      <c r="R1083" s="138">
        <v>45964.0</v>
      </c>
      <c r="S1083" s="427" t="str">
        <f t="shared" si="2"/>
        <v>0 ปี 3 เดือน 12 วัน </v>
      </c>
      <c r="T1083" s="397">
        <f t="shared" si="12"/>
        <v>52140</v>
      </c>
      <c r="U1083" s="32">
        <f t="shared" si="4"/>
        <v>2042</v>
      </c>
      <c r="V1083" s="33" t="str">
        <f t="shared" si="5"/>
        <v>39-43</v>
      </c>
      <c r="W1083" s="33" t="str">
        <f t="shared" si="14"/>
        <v>Gen Y 👨‍🦱</v>
      </c>
      <c r="X1083" s="356"/>
      <c r="Y1083" s="89" t="s">
        <v>3261</v>
      </c>
      <c r="Z1083" s="328" t="s">
        <v>3262</v>
      </c>
      <c r="AA1083" s="438">
        <v>46651.0</v>
      </c>
      <c r="AB1083" s="402" t="b">
        <v>0</v>
      </c>
      <c r="AC1083" s="89" t="s">
        <v>1966</v>
      </c>
      <c r="AD1083" s="356"/>
      <c r="AE1083" s="356"/>
      <c r="AF1083" s="356"/>
      <c r="AG1083" s="356"/>
      <c r="AH1083" s="356"/>
      <c r="AI1083" s="356"/>
      <c r="AJ1083" s="23" t="s">
        <v>2362</v>
      </c>
      <c r="AK1083" s="391"/>
      <c r="AL1083" s="391"/>
      <c r="AM1083" s="391"/>
      <c r="AN1083" s="391"/>
    </row>
    <row r="1084" ht="21.75" customHeight="1">
      <c r="A1084" s="8">
        <v>1119.0</v>
      </c>
      <c r="B1084" s="40" t="s">
        <v>36</v>
      </c>
      <c r="C1084" s="89" t="s">
        <v>3263</v>
      </c>
      <c r="D1084" s="89" t="s">
        <v>3264</v>
      </c>
      <c r="E1084" s="40" t="s">
        <v>3265</v>
      </c>
      <c r="F1084" s="89" t="s">
        <v>255</v>
      </c>
      <c r="G1084" s="89" t="s">
        <v>211</v>
      </c>
      <c r="H1084" s="106" t="s">
        <v>672</v>
      </c>
      <c r="I1084" s="74"/>
      <c r="J1084" s="91" t="s">
        <v>44</v>
      </c>
      <c r="K1084" s="10" t="s">
        <v>45</v>
      </c>
      <c r="L1084" s="23" t="s">
        <v>102</v>
      </c>
      <c r="M1084" s="24" t="s">
        <v>47</v>
      </c>
      <c r="N1084" s="25" t="s">
        <v>48</v>
      </c>
      <c r="O1084" s="26" t="s">
        <v>49</v>
      </c>
      <c r="P1084" s="395">
        <f t="shared" si="9"/>
        <v>27</v>
      </c>
      <c r="Q1084" s="424">
        <v>35951.0</v>
      </c>
      <c r="R1084" s="138">
        <v>45978.0</v>
      </c>
      <c r="S1084" s="427" t="str">
        <f t="shared" si="2"/>
        <v>0 ปี 2 เดือน 29 วัน </v>
      </c>
      <c r="T1084" s="397">
        <f t="shared" si="12"/>
        <v>57984</v>
      </c>
      <c r="U1084" s="32">
        <f t="shared" si="4"/>
        <v>2058</v>
      </c>
      <c r="V1084" s="33" t="str">
        <f t="shared" si="5"/>
        <v>24-28</v>
      </c>
      <c r="W1084" s="33" t="str">
        <f t="shared" si="14"/>
        <v>Gen Z 🧒</v>
      </c>
      <c r="X1084" s="356"/>
      <c r="Y1084" s="89" t="s">
        <v>3266</v>
      </c>
      <c r="Z1084" s="89" t="s">
        <v>3267</v>
      </c>
      <c r="AA1084" s="101">
        <v>47331.0</v>
      </c>
      <c r="AB1084" s="102" t="b">
        <v>1</v>
      </c>
      <c r="AC1084" s="392"/>
      <c r="AD1084" s="356"/>
      <c r="AE1084" s="356"/>
      <c r="AF1084" s="356"/>
      <c r="AG1084" s="356"/>
      <c r="AH1084" s="356"/>
      <c r="AI1084" s="356"/>
      <c r="AJ1084" s="356"/>
      <c r="AK1084" s="391"/>
      <c r="AL1084" s="391"/>
      <c r="AM1084" s="391"/>
      <c r="AN1084" s="391"/>
    </row>
    <row r="1085" ht="21.75" customHeight="1">
      <c r="A1085" s="8">
        <v>1120.0</v>
      </c>
      <c r="B1085" s="455" t="s">
        <v>36</v>
      </c>
      <c r="C1085" s="89" t="s">
        <v>3268</v>
      </c>
      <c r="D1085" s="89" t="s">
        <v>3269</v>
      </c>
      <c r="E1085" s="40">
        <v>511.0</v>
      </c>
      <c r="F1085" s="446" t="s">
        <v>170</v>
      </c>
      <c r="G1085" s="64" t="s">
        <v>556</v>
      </c>
      <c r="H1085" s="89" t="s">
        <v>698</v>
      </c>
      <c r="I1085" s="89" t="s">
        <v>706</v>
      </c>
      <c r="J1085" s="91" t="s">
        <v>44</v>
      </c>
      <c r="K1085" s="349" t="s">
        <v>2614</v>
      </c>
      <c r="L1085" s="64" t="s">
        <v>172</v>
      </c>
      <c r="M1085" s="395" t="s">
        <v>47</v>
      </c>
      <c r="N1085" s="395" t="s">
        <v>218</v>
      </c>
      <c r="O1085" s="26" t="s">
        <v>174</v>
      </c>
      <c r="P1085" s="395">
        <f t="shared" si="9"/>
        <v>33</v>
      </c>
      <c r="Q1085" s="424">
        <v>33742.0</v>
      </c>
      <c r="R1085" s="138">
        <v>45978.0</v>
      </c>
      <c r="S1085" s="427" t="str">
        <f t="shared" si="2"/>
        <v>0 ปี 2 เดือน 29 วัน </v>
      </c>
      <c r="T1085" s="397">
        <f t="shared" si="12"/>
        <v>55793</v>
      </c>
      <c r="U1085" s="32">
        <f t="shared" si="4"/>
        <v>2052</v>
      </c>
      <c r="V1085" s="33" t="str">
        <f t="shared" si="5"/>
        <v>29-33</v>
      </c>
      <c r="W1085" s="33" t="str">
        <f t="shared" si="14"/>
        <v>Gen Y 👨‍🦱</v>
      </c>
      <c r="X1085" s="356"/>
      <c r="Y1085" s="392"/>
      <c r="Z1085" s="392"/>
      <c r="AA1085" s="392"/>
      <c r="AB1085" s="402" t="b">
        <v>0</v>
      </c>
      <c r="AC1085" s="392"/>
      <c r="AD1085" s="356"/>
      <c r="AE1085" s="356"/>
      <c r="AF1085" s="356"/>
      <c r="AG1085" s="356"/>
      <c r="AH1085" s="356"/>
      <c r="AI1085" s="356"/>
      <c r="AJ1085" s="356"/>
      <c r="AK1085" s="391"/>
      <c r="AL1085" s="391"/>
      <c r="AM1085" s="391"/>
      <c r="AN1085" s="391"/>
    </row>
    <row r="1086" ht="21.75" customHeight="1">
      <c r="A1086" s="8">
        <v>1121.0</v>
      </c>
      <c r="B1086" s="456" t="s">
        <v>70</v>
      </c>
      <c r="C1086" s="89" t="s">
        <v>1814</v>
      </c>
      <c r="D1086" s="392" t="s">
        <v>3270</v>
      </c>
      <c r="E1086" s="228">
        <v>512.0</v>
      </c>
      <c r="F1086" s="446" t="s">
        <v>170</v>
      </c>
      <c r="G1086" s="64" t="s">
        <v>1525</v>
      </c>
      <c r="H1086" s="64" t="s">
        <v>1551</v>
      </c>
      <c r="I1086" s="64" t="s">
        <v>113</v>
      </c>
      <c r="J1086" s="64" t="s">
        <v>268</v>
      </c>
      <c r="K1086" s="349" t="s">
        <v>2614</v>
      </c>
      <c r="L1086" s="64" t="s">
        <v>172</v>
      </c>
      <c r="M1086" s="395" t="s">
        <v>59</v>
      </c>
      <c r="N1086" s="395" t="s">
        <v>3001</v>
      </c>
      <c r="O1086" s="26" t="s">
        <v>174</v>
      </c>
      <c r="P1086" s="395">
        <f t="shared" si="9"/>
        <v>28</v>
      </c>
      <c r="Q1086" s="423">
        <v>35762.0</v>
      </c>
      <c r="R1086" s="138">
        <v>45964.0</v>
      </c>
      <c r="S1086" s="427" t="str">
        <f t="shared" si="2"/>
        <v>0 ปี 3 เดือน 12 วัน </v>
      </c>
      <c r="T1086" s="397">
        <f t="shared" si="12"/>
        <v>57984</v>
      </c>
      <c r="U1086" s="32">
        <f t="shared" si="4"/>
        <v>2058</v>
      </c>
      <c r="V1086" s="33" t="str">
        <f t="shared" si="5"/>
        <v>24-28</v>
      </c>
      <c r="W1086" s="33" t="str">
        <f t="shared" si="14"/>
        <v>Gen Z 🧒</v>
      </c>
      <c r="X1086" s="356"/>
      <c r="Y1086" s="392"/>
      <c r="Z1086" s="392"/>
      <c r="AA1086" s="392"/>
      <c r="AB1086" s="402" t="b">
        <v>0</v>
      </c>
      <c r="AC1086" s="392"/>
      <c r="AD1086" s="356"/>
      <c r="AE1086" s="356"/>
      <c r="AF1086" s="356"/>
      <c r="AG1086" s="356"/>
      <c r="AH1086" s="356"/>
      <c r="AI1086" s="356"/>
      <c r="AJ1086" s="356"/>
      <c r="AK1086" s="391"/>
      <c r="AL1086" s="391"/>
      <c r="AM1086" s="391"/>
      <c r="AN1086" s="391"/>
    </row>
    <row r="1087" ht="21.75" customHeight="1">
      <c r="A1087" s="8">
        <v>1122.0</v>
      </c>
      <c r="B1087" s="456" t="s">
        <v>36</v>
      </c>
      <c r="C1087" s="64" t="s">
        <v>3271</v>
      </c>
      <c r="D1087" s="64" t="s">
        <v>3272</v>
      </c>
      <c r="E1087" s="228">
        <v>513.0</v>
      </c>
      <c r="F1087" s="446" t="s">
        <v>170</v>
      </c>
      <c r="G1087" s="64" t="s">
        <v>1525</v>
      </c>
      <c r="H1087" s="64" t="s">
        <v>1526</v>
      </c>
      <c r="I1087" s="64" t="s">
        <v>748</v>
      </c>
      <c r="J1087" s="64" t="s">
        <v>268</v>
      </c>
      <c r="K1087" s="349" t="s">
        <v>2614</v>
      </c>
      <c r="L1087" s="64" t="s">
        <v>172</v>
      </c>
      <c r="M1087" s="395" t="s">
        <v>47</v>
      </c>
      <c r="N1087" s="395" t="s">
        <v>3001</v>
      </c>
      <c r="O1087" s="26" t="s">
        <v>174</v>
      </c>
      <c r="P1087" s="395">
        <f t="shared" si="9"/>
        <v>24</v>
      </c>
      <c r="Q1087" s="423">
        <v>37285.0</v>
      </c>
      <c r="R1087" s="138">
        <v>45964.0</v>
      </c>
      <c r="S1087" s="427" t="str">
        <f t="shared" si="2"/>
        <v>0 ปี 3 เดือน 12 วัน </v>
      </c>
      <c r="T1087" s="397">
        <f t="shared" si="12"/>
        <v>59445</v>
      </c>
      <c r="U1087" s="32">
        <f t="shared" si="4"/>
        <v>2062</v>
      </c>
      <c r="V1087" s="33" t="str">
        <f t="shared" si="5"/>
        <v>24-28</v>
      </c>
      <c r="W1087" s="33" t="str">
        <f t="shared" si="14"/>
        <v>Gen Z 🧒</v>
      </c>
      <c r="X1087" s="356"/>
      <c r="Y1087" s="392"/>
      <c r="Z1087" s="392"/>
      <c r="AA1087" s="392"/>
      <c r="AB1087" s="402" t="b">
        <v>0</v>
      </c>
      <c r="AC1087" s="392"/>
      <c r="AD1087" s="356"/>
      <c r="AE1087" s="356"/>
      <c r="AF1087" s="356"/>
      <c r="AG1087" s="356"/>
      <c r="AH1087" s="356"/>
      <c r="AI1087" s="356"/>
      <c r="AJ1087" s="356"/>
      <c r="AK1087" s="391"/>
      <c r="AL1087" s="391"/>
      <c r="AM1087" s="391"/>
      <c r="AN1087" s="391"/>
    </row>
    <row r="1088" ht="21.75" customHeight="1">
      <c r="A1088" s="8">
        <v>1123.0</v>
      </c>
      <c r="B1088" s="457" t="s">
        <v>52</v>
      </c>
      <c r="C1088" s="64" t="s">
        <v>3273</v>
      </c>
      <c r="D1088" s="64" t="s">
        <v>3274</v>
      </c>
      <c r="E1088" s="228">
        <v>514.0</v>
      </c>
      <c r="F1088" s="446" t="s">
        <v>56</v>
      </c>
      <c r="G1088" s="64" t="s">
        <v>1525</v>
      </c>
      <c r="H1088" s="64" t="s">
        <v>1551</v>
      </c>
      <c r="I1088" s="64" t="s">
        <v>113</v>
      </c>
      <c r="J1088" s="64" t="s">
        <v>268</v>
      </c>
      <c r="K1088" s="349" t="s">
        <v>2614</v>
      </c>
      <c r="L1088" s="64" t="s">
        <v>46</v>
      </c>
      <c r="M1088" s="395" t="s">
        <v>59</v>
      </c>
      <c r="N1088" s="395" t="s">
        <v>48</v>
      </c>
      <c r="O1088" s="26" t="s">
        <v>49</v>
      </c>
      <c r="P1088" s="395">
        <f t="shared" si="9"/>
        <v>26</v>
      </c>
      <c r="Q1088" s="423">
        <v>36345.0</v>
      </c>
      <c r="R1088" s="138">
        <v>45992.0</v>
      </c>
      <c r="S1088" s="427" t="str">
        <f t="shared" si="2"/>
        <v>0 ปี 2 เดือน 14 วัน </v>
      </c>
      <c r="T1088" s="397">
        <f t="shared" si="12"/>
        <v>58349</v>
      </c>
      <c r="U1088" s="32">
        <f t="shared" si="4"/>
        <v>2059</v>
      </c>
      <c r="V1088" s="33" t="str">
        <f t="shared" si="5"/>
        <v>24-28</v>
      </c>
      <c r="W1088" s="33" t="str">
        <f t="shared" si="14"/>
        <v>Gen Z 🧒</v>
      </c>
      <c r="X1088" s="356"/>
      <c r="Y1088" s="107"/>
      <c r="Z1088" s="107"/>
      <c r="AA1088" s="107"/>
      <c r="AB1088" s="425" t="b">
        <v>0</v>
      </c>
      <c r="AC1088" s="107"/>
      <c r="AD1088" s="339"/>
      <c r="AE1088" s="339"/>
      <c r="AF1088" s="339"/>
      <c r="AG1088" s="339"/>
      <c r="AH1088" s="339"/>
      <c r="AI1088" s="339"/>
      <c r="AJ1088" s="339"/>
      <c r="AK1088" s="340"/>
      <c r="AL1088" s="340"/>
      <c r="AM1088" s="340"/>
      <c r="AN1088" s="340"/>
    </row>
    <row r="1089" ht="21.75" customHeight="1">
      <c r="A1089" s="8">
        <v>1125.0</v>
      </c>
      <c r="B1089" s="457" t="s">
        <v>52</v>
      </c>
      <c r="C1089" s="302" t="s">
        <v>3275</v>
      </c>
      <c r="D1089" s="302" t="s">
        <v>3276</v>
      </c>
      <c r="E1089" s="458" t="s">
        <v>3277</v>
      </c>
      <c r="F1089" s="20" t="s">
        <v>170</v>
      </c>
      <c r="G1089" s="64" t="s">
        <v>1525</v>
      </c>
      <c r="H1089" s="64" t="s">
        <v>1551</v>
      </c>
      <c r="I1089" s="302" t="s">
        <v>1603</v>
      </c>
      <c r="J1089" s="64" t="s">
        <v>268</v>
      </c>
      <c r="K1089" s="349" t="s">
        <v>2614</v>
      </c>
      <c r="L1089" s="23" t="s">
        <v>172</v>
      </c>
      <c r="M1089" s="395" t="s">
        <v>59</v>
      </c>
      <c r="N1089" s="395" t="s">
        <v>3001</v>
      </c>
      <c r="O1089" s="26" t="s">
        <v>174</v>
      </c>
      <c r="P1089" s="395">
        <f t="shared" si="9"/>
        <v>28</v>
      </c>
      <c r="Q1089" s="424">
        <v>35625.0</v>
      </c>
      <c r="R1089" s="138">
        <v>45978.0</v>
      </c>
      <c r="S1089" s="427" t="str">
        <f t="shared" si="2"/>
        <v>0 ปี 2 เดือน 29 วัน </v>
      </c>
      <c r="T1089" s="397">
        <f t="shared" si="12"/>
        <v>57619</v>
      </c>
      <c r="U1089" s="32">
        <f t="shared" si="4"/>
        <v>2057</v>
      </c>
      <c r="V1089" s="33" t="str">
        <f t="shared" si="5"/>
        <v>24-28</v>
      </c>
      <c r="W1089" s="33" t="str">
        <f t="shared" si="14"/>
        <v>Gen Z 🧒</v>
      </c>
      <c r="X1089" s="356"/>
      <c r="Y1089" s="107"/>
      <c r="Z1089" s="107"/>
      <c r="AA1089" s="107"/>
      <c r="AB1089" s="425" t="b">
        <v>0</v>
      </c>
      <c r="AC1089" s="107"/>
      <c r="AD1089" s="339"/>
      <c r="AE1089" s="339"/>
      <c r="AF1089" s="339"/>
      <c r="AG1089" s="339"/>
      <c r="AH1089" s="339"/>
      <c r="AI1089" s="339"/>
      <c r="AJ1089" s="339"/>
      <c r="AK1089" s="340"/>
      <c r="AL1089" s="340"/>
      <c r="AM1089" s="340"/>
      <c r="AN1089" s="340"/>
    </row>
    <row r="1090" ht="21.75" customHeight="1">
      <c r="A1090" s="8">
        <v>1126.0</v>
      </c>
      <c r="B1090" s="459" t="s">
        <v>52</v>
      </c>
      <c r="C1090" s="328" t="s">
        <v>2871</v>
      </c>
      <c r="D1090" s="326" t="s">
        <v>3278</v>
      </c>
      <c r="E1090" s="382" t="s">
        <v>3279</v>
      </c>
      <c r="F1090" s="10" t="s">
        <v>159</v>
      </c>
      <c r="G1090" s="39" t="s">
        <v>556</v>
      </c>
      <c r="H1090" s="153" t="s">
        <v>557</v>
      </c>
      <c r="I1090" s="106" t="s">
        <v>838</v>
      </c>
      <c r="J1090" s="328" t="s">
        <v>44</v>
      </c>
      <c r="K1090" s="10" t="s">
        <v>135</v>
      </c>
      <c r="L1090" s="23" t="s">
        <v>46</v>
      </c>
      <c r="M1090" s="40" t="s">
        <v>59</v>
      </c>
      <c r="N1090" s="25" t="s">
        <v>48</v>
      </c>
      <c r="O1090" s="26" t="s">
        <v>49</v>
      </c>
      <c r="P1090" s="395">
        <f t="shared" si="9"/>
        <v>29</v>
      </c>
      <c r="Q1090" s="424">
        <v>35406.0</v>
      </c>
      <c r="R1090" s="138">
        <v>45992.0</v>
      </c>
      <c r="S1090" s="427" t="str">
        <f t="shared" si="2"/>
        <v>0 ปี 2 เดือน 14 วัน </v>
      </c>
      <c r="T1090" s="397">
        <f t="shared" si="12"/>
        <v>57619</v>
      </c>
      <c r="U1090" s="32">
        <f t="shared" si="4"/>
        <v>2057</v>
      </c>
      <c r="V1090" s="33" t="str">
        <f t="shared" si="5"/>
        <v>29-33</v>
      </c>
      <c r="W1090" s="33" t="str">
        <f t="shared" si="14"/>
        <v>Gen Y 👨‍🦱</v>
      </c>
      <c r="X1090" s="339"/>
      <c r="Y1090" s="107"/>
      <c r="Z1090" s="107"/>
      <c r="AA1090" s="107"/>
      <c r="AB1090" s="425" t="b">
        <v>0</v>
      </c>
      <c r="AC1090" s="107"/>
      <c r="AD1090" s="339"/>
      <c r="AE1090" s="339"/>
      <c r="AF1090" s="339"/>
      <c r="AG1090" s="339"/>
      <c r="AH1090" s="339"/>
      <c r="AI1090" s="339"/>
      <c r="AJ1090" s="339"/>
      <c r="AK1090" s="340"/>
      <c r="AL1090" s="340"/>
      <c r="AM1090" s="340"/>
      <c r="AN1090" s="340"/>
    </row>
    <row r="1091" ht="21.75" customHeight="1">
      <c r="A1091" s="8">
        <v>1127.0</v>
      </c>
      <c r="B1091" s="460" t="s">
        <v>52</v>
      </c>
      <c r="C1091" s="328" t="s">
        <v>3280</v>
      </c>
      <c r="D1091" s="326" t="s">
        <v>3281</v>
      </c>
      <c r="E1091" s="382" t="s">
        <v>3282</v>
      </c>
      <c r="F1091" s="10" t="s">
        <v>159</v>
      </c>
      <c r="G1091" s="39" t="s">
        <v>556</v>
      </c>
      <c r="H1091" s="153" t="s">
        <v>698</v>
      </c>
      <c r="I1091" s="106" t="s">
        <v>737</v>
      </c>
      <c r="J1091" s="328" t="s">
        <v>44</v>
      </c>
      <c r="K1091" s="10" t="s">
        <v>135</v>
      </c>
      <c r="L1091" s="23" t="s">
        <v>46</v>
      </c>
      <c r="M1091" s="40" t="s">
        <v>59</v>
      </c>
      <c r="N1091" s="25" t="s">
        <v>48</v>
      </c>
      <c r="O1091" s="26" t="s">
        <v>49</v>
      </c>
      <c r="P1091" s="395">
        <f t="shared" si="9"/>
        <v>26</v>
      </c>
      <c r="Q1091" s="424">
        <v>36228.0</v>
      </c>
      <c r="R1091" s="138">
        <v>45992.0</v>
      </c>
      <c r="S1091" s="427" t="str">
        <f t="shared" si="2"/>
        <v>0 ปี 2 เดือน 14 วัน </v>
      </c>
      <c r="T1091" s="397">
        <f t="shared" si="12"/>
        <v>58349</v>
      </c>
      <c r="U1091" s="32">
        <f t="shared" si="4"/>
        <v>2059</v>
      </c>
      <c r="V1091" s="33" t="str">
        <f t="shared" si="5"/>
        <v>24-28</v>
      </c>
      <c r="W1091" s="33" t="str">
        <f t="shared" si="14"/>
        <v>Gen Z 🧒</v>
      </c>
      <c r="X1091" s="339"/>
      <c r="Y1091" s="107"/>
      <c r="Z1091" s="107"/>
      <c r="AA1091" s="107"/>
      <c r="AB1091" s="425" t="b">
        <v>0</v>
      </c>
      <c r="AC1091" s="107"/>
      <c r="AD1091" s="339"/>
      <c r="AE1091" s="339"/>
      <c r="AF1091" s="339"/>
      <c r="AG1091" s="339"/>
      <c r="AH1091" s="339"/>
      <c r="AI1091" s="339"/>
      <c r="AJ1091" s="339"/>
      <c r="AK1091" s="340"/>
      <c r="AL1091" s="340"/>
      <c r="AM1091" s="340"/>
      <c r="AN1091" s="340"/>
    </row>
    <row r="1092" ht="21.75" customHeight="1">
      <c r="A1092" s="8">
        <v>1128.0</v>
      </c>
      <c r="B1092" s="460" t="s">
        <v>52</v>
      </c>
      <c r="C1092" s="328" t="s">
        <v>458</v>
      </c>
      <c r="D1092" s="326" t="s">
        <v>3283</v>
      </c>
      <c r="E1092" s="382" t="s">
        <v>3284</v>
      </c>
      <c r="F1092" s="10" t="s">
        <v>159</v>
      </c>
      <c r="G1092" s="39" t="s">
        <v>556</v>
      </c>
      <c r="H1092" s="153" t="s">
        <v>698</v>
      </c>
      <c r="I1092" s="106" t="s">
        <v>737</v>
      </c>
      <c r="J1092" s="328" t="s">
        <v>44</v>
      </c>
      <c r="K1092" s="10" t="s">
        <v>135</v>
      </c>
      <c r="L1092" s="23" t="s">
        <v>46</v>
      </c>
      <c r="M1092" s="40" t="s">
        <v>59</v>
      </c>
      <c r="N1092" s="25" t="s">
        <v>48</v>
      </c>
      <c r="O1092" s="26" t="s">
        <v>49</v>
      </c>
      <c r="P1092" s="395">
        <f t="shared" si="9"/>
        <v>25</v>
      </c>
      <c r="Q1092" s="424">
        <v>36699.0</v>
      </c>
      <c r="R1092" s="138">
        <v>45992.0</v>
      </c>
      <c r="S1092" s="427" t="str">
        <f t="shared" si="2"/>
        <v>0 ปี 2 เดือน 14 วัน </v>
      </c>
      <c r="T1092" s="397">
        <f t="shared" si="12"/>
        <v>58715</v>
      </c>
      <c r="U1092" s="32">
        <f t="shared" si="4"/>
        <v>2060</v>
      </c>
      <c r="V1092" s="33" t="str">
        <f t="shared" si="5"/>
        <v>24-28</v>
      </c>
      <c r="W1092" s="33" t="str">
        <f t="shared" si="14"/>
        <v>Gen Z 🧒</v>
      </c>
      <c r="X1092" s="339"/>
      <c r="Y1092" s="107"/>
      <c r="Z1092" s="107"/>
      <c r="AA1092" s="107"/>
      <c r="AB1092" s="425" t="b">
        <v>0</v>
      </c>
      <c r="AC1092" s="107"/>
      <c r="AD1092" s="339"/>
      <c r="AE1092" s="339"/>
      <c r="AF1092" s="339"/>
      <c r="AG1092" s="339"/>
      <c r="AH1092" s="339"/>
      <c r="AI1092" s="339"/>
      <c r="AJ1092" s="339"/>
      <c r="AK1092" s="340"/>
      <c r="AL1092" s="340"/>
      <c r="AM1092" s="340"/>
      <c r="AN1092" s="340"/>
    </row>
    <row r="1093" ht="21.75" customHeight="1">
      <c r="A1093" s="8">
        <v>1129.0</v>
      </c>
      <c r="B1093" s="459" t="s">
        <v>52</v>
      </c>
      <c r="C1093" s="328" t="s">
        <v>3285</v>
      </c>
      <c r="D1093" s="326" t="s">
        <v>1686</v>
      </c>
      <c r="E1093" s="382" t="s">
        <v>3286</v>
      </c>
      <c r="F1093" s="10" t="s">
        <v>159</v>
      </c>
      <c r="G1093" s="39" t="s">
        <v>556</v>
      </c>
      <c r="H1093" s="20" t="s">
        <v>573</v>
      </c>
      <c r="I1093" s="106" t="s">
        <v>682</v>
      </c>
      <c r="J1093" s="328" t="s">
        <v>44</v>
      </c>
      <c r="K1093" s="10" t="s">
        <v>135</v>
      </c>
      <c r="L1093" s="23" t="s">
        <v>46</v>
      </c>
      <c r="M1093" s="40" t="s">
        <v>59</v>
      </c>
      <c r="N1093" s="25" t="s">
        <v>48</v>
      </c>
      <c r="O1093" s="26" t="s">
        <v>49</v>
      </c>
      <c r="P1093" s="395">
        <f t="shared" si="9"/>
        <v>30</v>
      </c>
      <c r="Q1093" s="424">
        <v>35068.0</v>
      </c>
      <c r="R1093" s="138">
        <v>45992.0</v>
      </c>
      <c r="S1093" s="427" t="str">
        <f t="shared" si="2"/>
        <v>0 ปี 2 เดือน 14 วัน </v>
      </c>
      <c r="T1093" s="397">
        <f t="shared" si="12"/>
        <v>57254</v>
      </c>
      <c r="U1093" s="32">
        <f t="shared" si="4"/>
        <v>2056</v>
      </c>
      <c r="V1093" s="33" t="str">
        <f t="shared" si="5"/>
        <v>29-33</v>
      </c>
      <c r="W1093" s="33" t="str">
        <f t="shared" si="14"/>
        <v>Gen Y 👨‍🦱</v>
      </c>
      <c r="X1093" s="339"/>
      <c r="Y1093" s="107"/>
      <c r="Z1093" s="107"/>
      <c r="AA1093" s="107"/>
      <c r="AB1093" s="425" t="b">
        <v>0</v>
      </c>
      <c r="AC1093" s="107"/>
      <c r="AD1093" s="339"/>
      <c r="AE1093" s="339"/>
      <c r="AF1093" s="339"/>
      <c r="AG1093" s="339"/>
      <c r="AH1093" s="339"/>
      <c r="AI1093" s="339"/>
      <c r="AJ1093" s="339"/>
      <c r="AK1093" s="340"/>
      <c r="AL1093" s="340"/>
      <c r="AM1093" s="340"/>
      <c r="AN1093" s="340"/>
    </row>
    <row r="1094" ht="21.75" customHeight="1">
      <c r="A1094" s="8">
        <v>1130.0</v>
      </c>
      <c r="B1094" s="460" t="s">
        <v>36</v>
      </c>
      <c r="C1094" s="328" t="s">
        <v>3287</v>
      </c>
      <c r="D1094" s="326" t="s">
        <v>3288</v>
      </c>
      <c r="E1094" s="382" t="s">
        <v>3289</v>
      </c>
      <c r="F1094" s="10" t="s">
        <v>159</v>
      </c>
      <c r="G1094" s="39" t="s">
        <v>556</v>
      </c>
      <c r="H1094" s="106" t="s">
        <v>609</v>
      </c>
      <c r="I1094" s="153" t="s">
        <v>779</v>
      </c>
      <c r="J1094" s="328" t="s">
        <v>44</v>
      </c>
      <c r="K1094" s="10" t="s">
        <v>135</v>
      </c>
      <c r="L1094" s="23" t="s">
        <v>46</v>
      </c>
      <c r="M1094" s="40" t="s">
        <v>59</v>
      </c>
      <c r="N1094" s="25" t="s">
        <v>48</v>
      </c>
      <c r="O1094" s="26" t="s">
        <v>49</v>
      </c>
      <c r="P1094" s="395">
        <f t="shared" si="9"/>
        <v>24</v>
      </c>
      <c r="Q1094" s="424">
        <v>36962.0</v>
      </c>
      <c r="R1094" s="138">
        <v>45992.0</v>
      </c>
      <c r="S1094" s="427" t="str">
        <f t="shared" si="2"/>
        <v>0 ปี 2 เดือน 14 วัน </v>
      </c>
      <c r="T1094" s="397">
        <f t="shared" si="12"/>
        <v>59080</v>
      </c>
      <c r="U1094" s="32">
        <f t="shared" si="4"/>
        <v>2061</v>
      </c>
      <c r="V1094" s="33" t="str">
        <f t="shared" si="5"/>
        <v>24-28</v>
      </c>
      <c r="W1094" s="33" t="str">
        <f t="shared" si="14"/>
        <v>Gen Z 🧒</v>
      </c>
      <c r="X1094" s="339"/>
      <c r="Y1094" s="107"/>
      <c r="Z1094" s="107"/>
      <c r="AA1094" s="107"/>
      <c r="AB1094" s="425" t="b">
        <v>0</v>
      </c>
      <c r="AC1094" s="107"/>
      <c r="AD1094" s="339"/>
      <c r="AE1094" s="339"/>
      <c r="AF1094" s="339"/>
      <c r="AG1094" s="339"/>
      <c r="AH1094" s="339"/>
      <c r="AI1094" s="339"/>
      <c r="AJ1094" s="339"/>
      <c r="AK1094" s="340"/>
      <c r="AL1094" s="340"/>
      <c r="AM1094" s="340"/>
      <c r="AN1094" s="340"/>
    </row>
    <row r="1095" ht="21.75" customHeight="1">
      <c r="A1095" s="8">
        <v>1131.0</v>
      </c>
      <c r="B1095" s="455" t="s">
        <v>52</v>
      </c>
      <c r="C1095" s="89" t="s">
        <v>3290</v>
      </c>
      <c r="D1095" s="89" t="s">
        <v>3291</v>
      </c>
      <c r="E1095" s="40" t="s">
        <v>3292</v>
      </c>
      <c r="F1095" s="10" t="s">
        <v>159</v>
      </c>
      <c r="G1095" s="39" t="s">
        <v>1921</v>
      </c>
      <c r="H1095" s="392"/>
      <c r="I1095" s="392"/>
      <c r="J1095" s="328" t="s">
        <v>44</v>
      </c>
      <c r="K1095" s="10" t="s">
        <v>45</v>
      </c>
      <c r="L1095" s="23" t="s">
        <v>46</v>
      </c>
      <c r="M1095" s="40" t="s">
        <v>59</v>
      </c>
      <c r="N1095" s="25" t="s">
        <v>60</v>
      </c>
      <c r="O1095" s="26" t="s">
        <v>61</v>
      </c>
      <c r="P1095" s="407">
        <f t="shared" si="9"/>
        <v>31</v>
      </c>
      <c r="Q1095" s="101">
        <v>34693.0</v>
      </c>
      <c r="R1095" s="138">
        <v>45992.0</v>
      </c>
      <c r="S1095" s="427" t="str">
        <f t="shared" si="2"/>
        <v>0 ปี 2 เดือน 14 วัน </v>
      </c>
      <c r="T1095" s="397">
        <f t="shared" si="12"/>
        <v>56888</v>
      </c>
      <c r="U1095" s="32">
        <f t="shared" si="4"/>
        <v>2055</v>
      </c>
      <c r="V1095" s="33" t="str">
        <f t="shared" si="5"/>
        <v>29-33</v>
      </c>
      <c r="W1095" s="33" t="str">
        <f t="shared" si="14"/>
        <v>Gen Y 👨‍🦱</v>
      </c>
      <c r="X1095" s="339"/>
      <c r="Y1095" s="89" t="s">
        <v>3293</v>
      </c>
      <c r="Z1095" s="107"/>
      <c r="AA1095" s="107"/>
      <c r="AB1095" s="425" t="b">
        <v>0</v>
      </c>
      <c r="AC1095" s="107"/>
      <c r="AD1095" s="339"/>
      <c r="AE1095" s="339"/>
      <c r="AF1095" s="339"/>
      <c r="AG1095" s="339"/>
      <c r="AH1095" s="339"/>
      <c r="AI1095" s="339"/>
      <c r="AJ1095" s="339"/>
      <c r="AK1095" s="340"/>
      <c r="AL1095" s="340"/>
      <c r="AM1095" s="340"/>
      <c r="AN1095" s="340"/>
    </row>
    <row r="1096" ht="21.75" customHeight="1">
      <c r="A1096" s="8">
        <v>1132.0</v>
      </c>
      <c r="B1096" s="455" t="s">
        <v>52</v>
      </c>
      <c r="C1096" s="89" t="s">
        <v>3294</v>
      </c>
      <c r="D1096" s="89" t="s">
        <v>3295</v>
      </c>
      <c r="E1096" s="40" t="s">
        <v>3296</v>
      </c>
      <c r="F1096" s="89" t="s">
        <v>1964</v>
      </c>
      <c r="G1096" s="39" t="s">
        <v>2120</v>
      </c>
      <c r="H1096" s="74"/>
      <c r="I1096" s="74"/>
      <c r="J1096" s="22" t="s">
        <v>44</v>
      </c>
      <c r="K1096" s="10" t="s">
        <v>45</v>
      </c>
      <c r="L1096" s="20" t="s">
        <v>403</v>
      </c>
      <c r="M1096" s="40" t="s">
        <v>59</v>
      </c>
      <c r="N1096" s="25" t="s">
        <v>60</v>
      </c>
      <c r="O1096" s="26" t="s">
        <v>61</v>
      </c>
      <c r="P1096" s="407">
        <f t="shared" si="9"/>
        <v>29</v>
      </c>
      <c r="Q1096" s="101">
        <v>35432.0</v>
      </c>
      <c r="R1096" s="138">
        <v>45992.0</v>
      </c>
      <c r="S1096" s="427" t="str">
        <f t="shared" si="2"/>
        <v>0 ปี 2 เดือน 14 วัน </v>
      </c>
      <c r="T1096" s="397">
        <f t="shared" si="12"/>
        <v>57619</v>
      </c>
      <c r="U1096" s="32">
        <f t="shared" si="4"/>
        <v>2057</v>
      </c>
      <c r="V1096" s="33" t="str">
        <f t="shared" si="5"/>
        <v>29-33</v>
      </c>
      <c r="W1096" s="33" t="str">
        <f t="shared" si="14"/>
        <v>Gen Z 🧒</v>
      </c>
      <c r="X1096" s="451"/>
      <c r="Y1096" s="89" t="s">
        <v>3297</v>
      </c>
      <c r="Z1096" s="89" t="s">
        <v>3298</v>
      </c>
      <c r="AA1096" s="101">
        <v>46189.0</v>
      </c>
      <c r="AB1096" s="402" t="b">
        <v>0</v>
      </c>
      <c r="AC1096" s="435"/>
      <c r="AD1096" s="451"/>
      <c r="AE1096" s="451"/>
      <c r="AF1096" s="451"/>
      <c r="AG1096" s="451"/>
      <c r="AH1096" s="451"/>
      <c r="AI1096" s="451"/>
      <c r="AJ1096" s="451"/>
      <c r="AK1096" s="452"/>
      <c r="AL1096" s="452"/>
      <c r="AM1096" s="452"/>
      <c r="AN1096" s="452"/>
    </row>
    <row r="1097" ht="21.75" customHeight="1">
      <c r="A1097" s="8">
        <v>1133.0</v>
      </c>
      <c r="B1097" s="455" t="s">
        <v>36</v>
      </c>
      <c r="C1097" s="89" t="s">
        <v>3299</v>
      </c>
      <c r="D1097" s="89" t="s">
        <v>3300</v>
      </c>
      <c r="E1097" s="40" t="s">
        <v>3301</v>
      </c>
      <c r="F1097" s="89" t="s">
        <v>1964</v>
      </c>
      <c r="G1097" s="39" t="s">
        <v>1955</v>
      </c>
      <c r="H1097" s="392"/>
      <c r="I1097" s="392"/>
      <c r="J1097" s="22" t="s">
        <v>44</v>
      </c>
      <c r="K1097" s="10" t="s">
        <v>45</v>
      </c>
      <c r="L1097" s="20" t="s">
        <v>403</v>
      </c>
      <c r="M1097" s="24" t="s">
        <v>47</v>
      </c>
      <c r="N1097" s="25" t="s">
        <v>60</v>
      </c>
      <c r="O1097" s="26" t="s">
        <v>61</v>
      </c>
      <c r="P1097" s="407">
        <f t="shared" si="9"/>
        <v>33</v>
      </c>
      <c r="Q1097" s="101">
        <v>33849.0</v>
      </c>
      <c r="R1097" s="138">
        <v>45992.0</v>
      </c>
      <c r="S1097" s="427" t="str">
        <f t="shared" si="2"/>
        <v>0 ปี 2 เดือน 14 วัน </v>
      </c>
      <c r="T1097" s="397">
        <f t="shared" si="12"/>
        <v>55793</v>
      </c>
      <c r="U1097" s="32">
        <f t="shared" si="4"/>
        <v>2052</v>
      </c>
      <c r="V1097" s="33" t="str">
        <f t="shared" si="5"/>
        <v>29-33</v>
      </c>
      <c r="W1097" s="33" t="str">
        <f t="shared" si="14"/>
        <v>Gen Y 👨‍🦱</v>
      </c>
      <c r="X1097" s="356"/>
      <c r="Y1097" s="89" t="s">
        <v>3302</v>
      </c>
      <c r="Z1097" s="89" t="s">
        <v>3303</v>
      </c>
      <c r="AA1097" s="101">
        <v>46202.0</v>
      </c>
      <c r="AB1097" s="402" t="b">
        <v>0</v>
      </c>
      <c r="AC1097" s="392"/>
      <c r="AD1097" s="356"/>
      <c r="AE1097" s="356"/>
      <c r="AF1097" s="356"/>
      <c r="AG1097" s="356"/>
      <c r="AH1097" s="356"/>
      <c r="AI1097" s="356"/>
      <c r="AJ1097" s="356"/>
      <c r="AK1097" s="391"/>
      <c r="AL1097" s="391"/>
      <c r="AM1097" s="391"/>
      <c r="AN1097" s="391"/>
    </row>
    <row r="1098" ht="21.75" customHeight="1">
      <c r="A1098" s="8">
        <v>1134.0</v>
      </c>
      <c r="B1098" s="455" t="s">
        <v>36</v>
      </c>
      <c r="C1098" s="89" t="s">
        <v>3304</v>
      </c>
      <c r="D1098" s="89" t="s">
        <v>3305</v>
      </c>
      <c r="E1098" s="40" t="s">
        <v>3306</v>
      </c>
      <c r="F1098" s="89" t="s">
        <v>1964</v>
      </c>
      <c r="G1098" s="315" t="s">
        <v>2237</v>
      </c>
      <c r="H1098" s="392"/>
      <c r="I1098" s="392"/>
      <c r="J1098" s="22" t="s">
        <v>44</v>
      </c>
      <c r="K1098" s="10" t="s">
        <v>45</v>
      </c>
      <c r="L1098" s="20" t="s">
        <v>403</v>
      </c>
      <c r="M1098" s="24" t="s">
        <v>47</v>
      </c>
      <c r="N1098" s="25" t="s">
        <v>60</v>
      </c>
      <c r="O1098" s="26" t="s">
        <v>61</v>
      </c>
      <c r="P1098" s="407">
        <f t="shared" si="9"/>
        <v>32</v>
      </c>
      <c r="Q1098" s="101">
        <v>34349.0</v>
      </c>
      <c r="R1098" s="138">
        <v>46027.0</v>
      </c>
      <c r="S1098" s="427" t="str">
        <f t="shared" si="2"/>
        <v>0 ปี 1 เดือน 10 วัน </v>
      </c>
      <c r="T1098" s="397">
        <f t="shared" si="12"/>
        <v>56523</v>
      </c>
      <c r="U1098" s="32">
        <f t="shared" si="4"/>
        <v>2054</v>
      </c>
      <c r="V1098" s="33" t="str">
        <f t="shared" si="5"/>
        <v>29-33</v>
      </c>
      <c r="W1098" s="33" t="str">
        <f t="shared" si="14"/>
        <v>Gen Y 👨‍🦱</v>
      </c>
      <c r="X1098" s="356"/>
      <c r="Y1098" s="89" t="s">
        <v>3307</v>
      </c>
      <c r="Z1098" s="89" t="s">
        <v>3308</v>
      </c>
      <c r="AA1098" s="101">
        <v>47288.0</v>
      </c>
      <c r="AB1098" s="402" t="b">
        <v>0</v>
      </c>
      <c r="AC1098" s="392"/>
      <c r="AD1098" s="356"/>
      <c r="AE1098" s="356"/>
      <c r="AF1098" s="356"/>
      <c r="AG1098" s="356"/>
      <c r="AH1098" s="356"/>
      <c r="AI1098" s="356"/>
      <c r="AJ1098" s="356"/>
      <c r="AK1098" s="391"/>
      <c r="AL1098" s="391"/>
      <c r="AM1098" s="391"/>
      <c r="AN1098" s="391"/>
    </row>
    <row r="1099" ht="21.75" customHeight="1">
      <c r="A1099" s="8">
        <v>1135.0</v>
      </c>
      <c r="B1099" s="461" t="s">
        <v>36</v>
      </c>
      <c r="C1099" s="64" t="s">
        <v>3309</v>
      </c>
      <c r="D1099" s="64" t="s">
        <v>3310</v>
      </c>
      <c r="E1099" s="458" t="s">
        <v>3311</v>
      </c>
      <c r="F1099" s="446" t="s">
        <v>170</v>
      </c>
      <c r="G1099" s="64" t="s">
        <v>1694</v>
      </c>
      <c r="H1099" s="398"/>
      <c r="I1099" s="64" t="s">
        <v>1207</v>
      </c>
      <c r="J1099" s="64" t="s">
        <v>268</v>
      </c>
      <c r="K1099" s="349" t="s">
        <v>2614</v>
      </c>
      <c r="L1099" s="302" t="s">
        <v>172</v>
      </c>
      <c r="M1099" s="395" t="s">
        <v>47</v>
      </c>
      <c r="N1099" s="395" t="s">
        <v>3001</v>
      </c>
      <c r="O1099" s="26" t="s">
        <v>174</v>
      </c>
      <c r="P1099" s="395">
        <f t="shared" si="9"/>
        <v>26</v>
      </c>
      <c r="Q1099" s="423">
        <v>36542.0</v>
      </c>
      <c r="R1099" s="423">
        <v>45992.0</v>
      </c>
      <c r="S1099" s="423" t="str">
        <f t="shared" si="2"/>
        <v>0 ปี 2 เดือน 14 วัน </v>
      </c>
      <c r="T1099" s="397">
        <f t="shared" si="12"/>
        <v>58715</v>
      </c>
      <c r="U1099" s="32">
        <f t="shared" si="4"/>
        <v>2060</v>
      </c>
      <c r="V1099" s="33" t="str">
        <f t="shared" si="5"/>
        <v>24-28</v>
      </c>
      <c r="W1099" s="33" t="str">
        <f t="shared" si="14"/>
        <v>Gen Z 🧒</v>
      </c>
      <c r="X1099" s="339"/>
      <c r="Y1099" s="107"/>
      <c r="Z1099" s="107"/>
      <c r="AA1099" s="107"/>
      <c r="AB1099" s="425" t="b">
        <v>0</v>
      </c>
      <c r="AC1099" s="107"/>
      <c r="AD1099" s="339"/>
      <c r="AE1099" s="339"/>
      <c r="AF1099" s="339"/>
      <c r="AG1099" s="339"/>
      <c r="AH1099" s="339"/>
      <c r="AI1099" s="339"/>
      <c r="AJ1099" s="339"/>
      <c r="AK1099" s="340"/>
      <c r="AL1099" s="340"/>
      <c r="AM1099" s="340"/>
      <c r="AN1099" s="340"/>
    </row>
    <row r="1100" ht="21.75" customHeight="1">
      <c r="A1100" s="8">
        <v>1136.0</v>
      </c>
      <c r="B1100" s="455" t="s">
        <v>52</v>
      </c>
      <c r="C1100" s="89" t="s">
        <v>3312</v>
      </c>
      <c r="D1100" s="89" t="s">
        <v>3313</v>
      </c>
      <c r="E1100" s="40">
        <v>518.0</v>
      </c>
      <c r="F1100" s="446" t="s">
        <v>56</v>
      </c>
      <c r="G1100" s="39" t="s">
        <v>556</v>
      </c>
      <c r="H1100" s="106" t="s">
        <v>709</v>
      </c>
      <c r="I1100" s="106" t="s">
        <v>716</v>
      </c>
      <c r="J1100" s="22" t="s">
        <v>44</v>
      </c>
      <c r="K1100" s="349" t="s">
        <v>2614</v>
      </c>
      <c r="L1100" s="23" t="s">
        <v>46</v>
      </c>
      <c r="M1100" s="40" t="s">
        <v>59</v>
      </c>
      <c r="N1100" s="25" t="s">
        <v>48</v>
      </c>
      <c r="O1100" s="26" t="s">
        <v>49</v>
      </c>
      <c r="P1100" s="27">
        <f t="shared" si="9"/>
        <v>37</v>
      </c>
      <c r="Q1100" s="138">
        <v>32397.0</v>
      </c>
      <c r="R1100" s="424">
        <v>46006.0</v>
      </c>
      <c r="S1100" s="423" t="str">
        <f t="shared" si="2"/>
        <v>0 ปี 2 เดือน 0 วัน </v>
      </c>
      <c r="T1100" s="31">
        <f>DATE(YEAR(Q1100)+60+IF(OR(AND(MONTH(Q1100)=10,DAY(Q1100)&gt;=1),MONTH(Q1100)&gt;10),1,0),10,1)</f>
        <v>54332</v>
      </c>
      <c r="U1100" s="32">
        <f t="shared" si="4"/>
        <v>2048</v>
      </c>
      <c r="V1100" s="33" t="str">
        <f t="shared" si="5"/>
        <v>34-38</v>
      </c>
      <c r="W1100" s="33" t="str">
        <f t="shared" si="14"/>
        <v>Gen Y 👨‍🦱</v>
      </c>
      <c r="X1100" s="339"/>
      <c r="Y1100" s="107"/>
      <c r="Z1100" s="107"/>
      <c r="AA1100" s="107"/>
      <c r="AB1100" s="425" t="b">
        <v>0</v>
      </c>
      <c r="AC1100" s="107"/>
      <c r="AD1100" s="339"/>
      <c r="AE1100" s="339"/>
      <c r="AF1100" s="339"/>
      <c r="AG1100" s="339"/>
      <c r="AH1100" s="339"/>
      <c r="AI1100" s="339"/>
      <c r="AJ1100" s="339"/>
      <c r="AK1100" s="340"/>
      <c r="AL1100" s="340"/>
      <c r="AM1100" s="340"/>
      <c r="AN1100" s="340"/>
    </row>
    <row r="1101" ht="21.75" customHeight="1">
      <c r="A1101" s="8">
        <v>1137.0</v>
      </c>
      <c r="B1101" s="455" t="s">
        <v>36</v>
      </c>
      <c r="C1101" s="89" t="s">
        <v>3314</v>
      </c>
      <c r="D1101" s="89" t="s">
        <v>3315</v>
      </c>
      <c r="E1101" s="458" t="s">
        <v>3316</v>
      </c>
      <c r="F1101" s="446" t="s">
        <v>170</v>
      </c>
      <c r="G1101" s="64" t="s">
        <v>556</v>
      </c>
      <c r="H1101" s="153" t="s">
        <v>557</v>
      </c>
      <c r="I1101" s="106" t="s">
        <v>748</v>
      </c>
      <c r="J1101" s="64" t="s">
        <v>44</v>
      </c>
      <c r="K1101" s="349" t="s">
        <v>2614</v>
      </c>
      <c r="L1101" s="64" t="s">
        <v>172</v>
      </c>
      <c r="M1101" s="395" t="s">
        <v>47</v>
      </c>
      <c r="N1101" s="395" t="s">
        <v>3001</v>
      </c>
      <c r="O1101" s="26" t="s">
        <v>174</v>
      </c>
      <c r="P1101" s="395">
        <f t="shared" si="9"/>
        <v>21</v>
      </c>
      <c r="Q1101" s="424">
        <v>38129.0</v>
      </c>
      <c r="R1101" s="138">
        <v>46027.0</v>
      </c>
      <c r="S1101" s="427" t="str">
        <f t="shared" si="2"/>
        <v>0 ปี 1 เดือน 10 วัน </v>
      </c>
      <c r="T1101" s="397">
        <f t="shared" ref="T1101:T1102" si="15">DATE(YEAR(Q1101)+60+IF(OR(AND(MONTH(Q1101)=10,DAY(Q1101)&gt;=1),MONTH(Q1101)&gt;10),1,0),10,1)</f>
        <v>60176</v>
      </c>
      <c r="U1101" s="32">
        <f t="shared" si="4"/>
        <v>2064</v>
      </c>
      <c r="V1101" s="33" t="str">
        <f t="shared" si="5"/>
        <v>18-23</v>
      </c>
      <c r="W1101" s="33" t="str">
        <f t="shared" si="14"/>
        <v>Gen Z 🧒</v>
      </c>
      <c r="X1101" s="339"/>
      <c r="Y1101" s="392"/>
      <c r="Z1101" s="392"/>
      <c r="AA1101" s="392"/>
      <c r="AB1101" s="402" t="b">
        <v>0</v>
      </c>
      <c r="AC1101" s="392"/>
      <c r="AD1101" s="356"/>
      <c r="AE1101" s="356"/>
      <c r="AF1101" s="356"/>
      <c r="AG1101" s="356"/>
      <c r="AH1101" s="356"/>
      <c r="AI1101" s="356"/>
      <c r="AJ1101" s="356"/>
      <c r="AK1101" s="391"/>
      <c r="AL1101" s="391"/>
      <c r="AM1101" s="391"/>
      <c r="AN1101" s="391"/>
    </row>
    <row r="1102" ht="21.75" customHeight="1">
      <c r="A1102" s="8">
        <v>1138.0</v>
      </c>
      <c r="B1102" s="457" t="s">
        <v>52</v>
      </c>
      <c r="C1102" s="302" t="s">
        <v>3317</v>
      </c>
      <c r="D1102" s="302" t="s">
        <v>3318</v>
      </c>
      <c r="E1102" s="458" t="s">
        <v>3319</v>
      </c>
      <c r="F1102" s="20" t="s">
        <v>134</v>
      </c>
      <c r="G1102" s="64" t="s">
        <v>1525</v>
      </c>
      <c r="H1102" s="64" t="s">
        <v>1551</v>
      </c>
      <c r="I1102" s="302"/>
      <c r="J1102" s="64" t="s">
        <v>268</v>
      </c>
      <c r="K1102" s="349" t="s">
        <v>2614</v>
      </c>
      <c r="L1102" s="23" t="s">
        <v>46</v>
      </c>
      <c r="M1102" s="40" t="s">
        <v>59</v>
      </c>
      <c r="N1102" s="25" t="s">
        <v>48</v>
      </c>
      <c r="O1102" s="26" t="s">
        <v>49</v>
      </c>
      <c r="P1102" s="395">
        <f t="shared" si="9"/>
        <v>35</v>
      </c>
      <c r="Q1102" s="424">
        <v>32982.0</v>
      </c>
      <c r="R1102" s="138">
        <v>46037.0</v>
      </c>
      <c r="S1102" s="427" t="str">
        <f t="shared" si="2"/>
        <v>0 ปี 1 เดือน 0 วัน </v>
      </c>
      <c r="T1102" s="397">
        <f t="shared" si="15"/>
        <v>55062</v>
      </c>
      <c r="U1102" s="32">
        <f t="shared" si="4"/>
        <v>2050</v>
      </c>
      <c r="V1102" s="33" t="str">
        <f t="shared" si="5"/>
        <v>34-38</v>
      </c>
      <c r="W1102" s="33" t="str">
        <f t="shared" si="14"/>
        <v>Gen Y 👨‍🦱</v>
      </c>
      <c r="X1102" s="356"/>
      <c r="Y1102" s="107"/>
      <c r="Z1102" s="107"/>
      <c r="AA1102" s="107"/>
      <c r="AB1102" s="425" t="b">
        <v>0</v>
      </c>
      <c r="AC1102" s="107"/>
      <c r="AD1102" s="339"/>
      <c r="AE1102" s="339"/>
      <c r="AF1102" s="339"/>
      <c r="AG1102" s="339"/>
      <c r="AH1102" s="339"/>
      <c r="AI1102" s="339"/>
      <c r="AJ1102" s="339"/>
      <c r="AK1102" s="340"/>
      <c r="AL1102" s="340"/>
      <c r="AM1102" s="340"/>
      <c r="AN1102" s="340"/>
    </row>
    <row r="1103" ht="21.75" customHeight="1">
      <c r="A1103" s="8">
        <v>1139.0</v>
      </c>
      <c r="B1103" s="455" t="s">
        <v>52</v>
      </c>
      <c r="C1103" s="89" t="s">
        <v>3320</v>
      </c>
      <c r="D1103" s="89" t="s">
        <v>3321</v>
      </c>
      <c r="E1103" s="40">
        <v>521.0</v>
      </c>
      <c r="F1103" s="89" t="s">
        <v>3054</v>
      </c>
      <c r="G1103" s="39" t="s">
        <v>556</v>
      </c>
      <c r="H1103" s="153" t="s">
        <v>698</v>
      </c>
      <c r="I1103" s="106" t="s">
        <v>699</v>
      </c>
      <c r="J1103" s="22" t="s">
        <v>44</v>
      </c>
      <c r="K1103" s="349" t="s">
        <v>2614</v>
      </c>
      <c r="L1103" s="23" t="s">
        <v>46</v>
      </c>
      <c r="M1103" s="40" t="s">
        <v>59</v>
      </c>
      <c r="N1103" s="25" t="s">
        <v>48</v>
      </c>
      <c r="O1103" s="26" t="s">
        <v>49</v>
      </c>
      <c r="P1103" s="27">
        <f t="shared" si="9"/>
        <v>24</v>
      </c>
      <c r="Q1103" s="138">
        <v>37190.0</v>
      </c>
      <c r="R1103" s="424">
        <v>46027.0</v>
      </c>
      <c r="S1103" s="423" t="str">
        <f t="shared" si="2"/>
        <v>0 ปี 1 เดือน 10 วัน </v>
      </c>
      <c r="T1103" s="31">
        <f t="shared" ref="T1103:T1113" si="16">DATE(YEAR(Q1103)+60+IF(OR(AND(MONTH(Q1103)=10,DAY(Q1103)&gt;=1),MONTH(Q1103)&gt;10),1,0),10,1)</f>
        <v>59445</v>
      </c>
      <c r="U1103" s="32">
        <f t="shared" si="4"/>
        <v>2062</v>
      </c>
      <c r="V1103" s="33" t="str">
        <f t="shared" si="5"/>
        <v>24-28</v>
      </c>
      <c r="W1103" s="33" t="str">
        <f t="shared" si="14"/>
        <v>Gen Z 🧒</v>
      </c>
      <c r="X1103" s="339"/>
      <c r="Y1103" s="107"/>
      <c r="Z1103" s="107"/>
      <c r="AA1103" s="107"/>
      <c r="AB1103" s="425" t="b">
        <v>0</v>
      </c>
      <c r="AC1103" s="107"/>
      <c r="AD1103" s="339"/>
      <c r="AE1103" s="339"/>
      <c r="AF1103" s="339"/>
      <c r="AG1103" s="339"/>
      <c r="AH1103" s="339"/>
      <c r="AI1103" s="339"/>
      <c r="AJ1103" s="339"/>
      <c r="AK1103" s="340"/>
      <c r="AL1103" s="340"/>
      <c r="AM1103" s="340"/>
      <c r="AN1103" s="340"/>
    </row>
    <row r="1104" ht="21.75" customHeight="1">
      <c r="A1104" s="8">
        <v>1140.0</v>
      </c>
      <c r="B1104" s="455" t="s">
        <v>36</v>
      </c>
      <c r="C1104" s="89" t="s">
        <v>3322</v>
      </c>
      <c r="D1104" s="89" t="s">
        <v>3323</v>
      </c>
      <c r="E1104" s="40">
        <v>2702.0</v>
      </c>
      <c r="F1104" s="89" t="s">
        <v>210</v>
      </c>
      <c r="G1104" s="20" t="s">
        <v>41</v>
      </c>
      <c r="H1104" s="20" t="s">
        <v>42</v>
      </c>
      <c r="I1104" s="21" t="s">
        <v>43</v>
      </c>
      <c r="J1104" s="22" t="s">
        <v>44</v>
      </c>
      <c r="K1104" s="10" t="s">
        <v>135</v>
      </c>
      <c r="L1104" s="23" t="s">
        <v>172</v>
      </c>
      <c r="M1104" s="395" t="s">
        <v>47</v>
      </c>
      <c r="N1104" s="275" t="s">
        <v>190</v>
      </c>
      <c r="O1104" s="26" t="s">
        <v>174</v>
      </c>
      <c r="P1104" s="27">
        <f t="shared" si="9"/>
        <v>28</v>
      </c>
      <c r="Q1104" s="138">
        <v>35509.0</v>
      </c>
      <c r="R1104" s="424">
        <v>46027.0</v>
      </c>
      <c r="S1104" s="423" t="str">
        <f t="shared" si="2"/>
        <v>0 ปี 1 เดือน 10 วัน </v>
      </c>
      <c r="T1104" s="31">
        <f t="shared" si="16"/>
        <v>57619</v>
      </c>
      <c r="U1104" s="32">
        <f t="shared" si="4"/>
        <v>2057</v>
      </c>
      <c r="V1104" s="33" t="str">
        <f t="shared" si="5"/>
        <v>24-28</v>
      </c>
      <c r="W1104" s="33" t="str">
        <f t="shared" si="14"/>
        <v>Gen Z 🧒</v>
      </c>
      <c r="X1104" s="356"/>
      <c r="Y1104" s="392"/>
      <c r="Z1104" s="392"/>
      <c r="AA1104" s="392"/>
      <c r="AB1104" s="402" t="b">
        <v>0</v>
      </c>
      <c r="AC1104" s="392"/>
      <c r="AD1104" s="356"/>
      <c r="AE1104" s="356"/>
      <c r="AF1104" s="356"/>
      <c r="AG1104" s="356"/>
      <c r="AH1104" s="356"/>
      <c r="AI1104" s="356"/>
      <c r="AJ1104" s="356"/>
      <c r="AK1104" s="391"/>
      <c r="AL1104" s="391"/>
      <c r="AM1104" s="391"/>
      <c r="AN1104" s="391"/>
    </row>
    <row r="1105" ht="21.75" customHeight="1">
      <c r="A1105" s="8">
        <v>1141.0</v>
      </c>
      <c r="B1105" s="460" t="s">
        <v>36</v>
      </c>
      <c r="C1105" s="462" t="s">
        <v>3324</v>
      </c>
      <c r="D1105" s="361" t="s">
        <v>3325</v>
      </c>
      <c r="E1105" s="386" t="s">
        <v>3326</v>
      </c>
      <c r="F1105" s="10" t="s">
        <v>159</v>
      </c>
      <c r="G1105" s="39" t="s">
        <v>420</v>
      </c>
      <c r="H1105" s="89" t="s">
        <v>453</v>
      </c>
      <c r="I1105" s="89" t="s">
        <v>454</v>
      </c>
      <c r="J1105" s="328" t="s">
        <v>44</v>
      </c>
      <c r="K1105" s="10" t="s">
        <v>135</v>
      </c>
      <c r="L1105" s="23" t="s">
        <v>46</v>
      </c>
      <c r="M1105" s="24" t="s">
        <v>47</v>
      </c>
      <c r="N1105" s="25" t="s">
        <v>48</v>
      </c>
      <c r="O1105" s="26" t="s">
        <v>49</v>
      </c>
      <c r="P1105" s="329">
        <f t="shared" si="9"/>
        <v>26</v>
      </c>
      <c r="Q1105" s="330">
        <v>36499.0</v>
      </c>
      <c r="R1105" s="345">
        <v>46027.0</v>
      </c>
      <c r="S1105" s="331" t="str">
        <f t="shared" si="2"/>
        <v>0 ปี 1 เดือน 10 วัน </v>
      </c>
      <c r="T1105" s="31">
        <f t="shared" si="16"/>
        <v>58715</v>
      </c>
      <c r="U1105" s="32">
        <f t="shared" si="4"/>
        <v>2060</v>
      </c>
      <c r="V1105" s="33" t="str">
        <f t="shared" si="5"/>
        <v>24-28</v>
      </c>
      <c r="W1105" s="33" t="str">
        <f t="shared" si="14"/>
        <v>Gen Z 🧒</v>
      </c>
      <c r="X1105" s="356"/>
      <c r="Y1105" s="392"/>
      <c r="Z1105" s="392"/>
      <c r="AA1105" s="392"/>
      <c r="AB1105" s="402" t="b">
        <v>0</v>
      </c>
      <c r="AC1105" s="392"/>
      <c r="AD1105" s="356"/>
      <c r="AE1105" s="356"/>
      <c r="AF1105" s="356"/>
      <c r="AG1105" s="356"/>
      <c r="AH1105" s="356"/>
      <c r="AI1105" s="356"/>
      <c r="AJ1105" s="356"/>
      <c r="AK1105" s="391"/>
      <c r="AL1105" s="391"/>
      <c r="AM1105" s="391"/>
      <c r="AN1105" s="391"/>
    </row>
    <row r="1106" ht="21.75" customHeight="1">
      <c r="A1106" s="8">
        <v>1142.0</v>
      </c>
      <c r="B1106" s="455" t="s">
        <v>36</v>
      </c>
      <c r="C1106" s="89" t="s">
        <v>3327</v>
      </c>
      <c r="D1106" s="89" t="s">
        <v>3328</v>
      </c>
      <c r="E1106" s="40">
        <v>3011.0</v>
      </c>
      <c r="F1106" s="446" t="s">
        <v>170</v>
      </c>
      <c r="G1106" s="39" t="s">
        <v>1921</v>
      </c>
      <c r="H1106" s="398"/>
      <c r="I1106" s="64"/>
      <c r="J1106" s="22" t="s">
        <v>44</v>
      </c>
      <c r="K1106" s="50" t="s">
        <v>135</v>
      </c>
      <c r="L1106" s="23" t="s">
        <v>172</v>
      </c>
      <c r="M1106" s="24" t="s">
        <v>47</v>
      </c>
      <c r="N1106" s="24" t="s">
        <v>190</v>
      </c>
      <c r="O1106" s="26" t="s">
        <v>174</v>
      </c>
      <c r="P1106" s="329">
        <f t="shared" si="9"/>
        <v>35</v>
      </c>
      <c r="Q1106" s="345">
        <v>33042.0</v>
      </c>
      <c r="R1106" s="345">
        <v>46027.0</v>
      </c>
      <c r="S1106" s="331" t="str">
        <f t="shared" si="2"/>
        <v>0 ปี 1 เดือน 10 วัน </v>
      </c>
      <c r="T1106" s="31">
        <f t="shared" si="16"/>
        <v>55062</v>
      </c>
      <c r="U1106" s="32">
        <f t="shared" si="4"/>
        <v>2050</v>
      </c>
      <c r="V1106" s="33" t="str">
        <f t="shared" si="5"/>
        <v>34-38</v>
      </c>
      <c r="W1106" s="33" t="str">
        <f t="shared" si="14"/>
        <v>Gen Y 👨‍🦱</v>
      </c>
      <c r="X1106" s="356"/>
      <c r="Y1106" s="392"/>
      <c r="Z1106" s="392"/>
      <c r="AA1106" s="392"/>
      <c r="AB1106" s="402" t="b">
        <v>0</v>
      </c>
      <c r="AC1106" s="392"/>
      <c r="AD1106" s="356"/>
      <c r="AE1106" s="356"/>
      <c r="AF1106" s="356"/>
      <c r="AG1106" s="356"/>
      <c r="AH1106" s="356"/>
      <c r="AI1106" s="356"/>
      <c r="AJ1106" s="356"/>
      <c r="AK1106" s="391"/>
      <c r="AL1106" s="391"/>
      <c r="AM1106" s="391"/>
      <c r="AN1106" s="391"/>
    </row>
    <row r="1107" ht="21.75" customHeight="1">
      <c r="A1107" s="8">
        <v>1143.0</v>
      </c>
      <c r="B1107" s="463" t="s">
        <v>52</v>
      </c>
      <c r="C1107" s="464" t="s">
        <v>3329</v>
      </c>
      <c r="D1107" s="392" t="s">
        <v>3330</v>
      </c>
      <c r="E1107" s="40">
        <v>3070.0</v>
      </c>
      <c r="F1107" s="10" t="s">
        <v>159</v>
      </c>
      <c r="G1107" s="39" t="s">
        <v>485</v>
      </c>
      <c r="H1107" s="392"/>
      <c r="I1107" s="392"/>
      <c r="J1107" s="64" t="s">
        <v>268</v>
      </c>
      <c r="K1107" s="10" t="s">
        <v>135</v>
      </c>
      <c r="L1107" s="23" t="s">
        <v>46</v>
      </c>
      <c r="M1107" s="40" t="s">
        <v>59</v>
      </c>
      <c r="N1107" s="25" t="s">
        <v>48</v>
      </c>
      <c r="O1107" s="26" t="s">
        <v>49</v>
      </c>
      <c r="P1107" s="329">
        <f t="shared" si="9"/>
        <v>27</v>
      </c>
      <c r="Q1107" s="345">
        <v>35921.0</v>
      </c>
      <c r="R1107" s="345">
        <v>46027.0</v>
      </c>
      <c r="S1107" s="331" t="str">
        <f t="shared" si="2"/>
        <v>0 ปี 1 เดือน 10 วัน </v>
      </c>
      <c r="T1107" s="31">
        <f t="shared" si="16"/>
        <v>57984</v>
      </c>
      <c r="U1107" s="32">
        <f t="shared" si="4"/>
        <v>2058</v>
      </c>
      <c r="V1107" s="33" t="str">
        <f t="shared" si="5"/>
        <v>24-28</v>
      </c>
      <c r="W1107" s="33" t="str">
        <f t="shared" si="14"/>
        <v>Gen Z 🧒</v>
      </c>
      <c r="X1107" s="356"/>
      <c r="Y1107" s="392"/>
      <c r="Z1107" s="392"/>
      <c r="AA1107" s="392"/>
      <c r="AB1107" s="402" t="b">
        <v>0</v>
      </c>
      <c r="AC1107" s="392"/>
      <c r="AD1107" s="356"/>
      <c r="AE1107" s="356"/>
      <c r="AF1107" s="356"/>
      <c r="AG1107" s="356"/>
      <c r="AH1107" s="356"/>
      <c r="AI1107" s="356"/>
      <c r="AJ1107" s="356"/>
      <c r="AK1107" s="391"/>
      <c r="AL1107" s="391"/>
      <c r="AM1107" s="391"/>
      <c r="AN1107" s="391"/>
    </row>
    <row r="1108" ht="21.75" customHeight="1">
      <c r="A1108" s="8">
        <v>1144.0</v>
      </c>
      <c r="B1108" s="463" t="s">
        <v>36</v>
      </c>
      <c r="C1108" s="89" t="s">
        <v>3331</v>
      </c>
      <c r="D1108" s="89" t="s">
        <v>3332</v>
      </c>
      <c r="E1108" s="40">
        <v>3146.0</v>
      </c>
      <c r="F1108" s="10" t="s">
        <v>189</v>
      </c>
      <c r="G1108" s="64" t="s">
        <v>1525</v>
      </c>
      <c r="H1108" s="392"/>
      <c r="I1108" s="392"/>
      <c r="J1108" s="64" t="s">
        <v>268</v>
      </c>
      <c r="K1108" s="10" t="s">
        <v>135</v>
      </c>
      <c r="L1108" s="23" t="s">
        <v>172</v>
      </c>
      <c r="M1108" s="395" t="s">
        <v>47</v>
      </c>
      <c r="N1108" s="275" t="s">
        <v>190</v>
      </c>
      <c r="O1108" s="26" t="s">
        <v>174</v>
      </c>
      <c r="P1108" s="329">
        <f t="shared" si="9"/>
        <v>24</v>
      </c>
      <c r="Q1108" s="345">
        <v>37130.0</v>
      </c>
      <c r="R1108" s="345">
        <v>46055.0</v>
      </c>
      <c r="S1108" s="331" t="str">
        <f t="shared" si="2"/>
        <v>0 ปี 0 เดือน 13 วัน </v>
      </c>
      <c r="T1108" s="31">
        <f t="shared" si="16"/>
        <v>59080</v>
      </c>
      <c r="U1108" s="32">
        <f t="shared" si="4"/>
        <v>2061</v>
      </c>
      <c r="V1108" s="33" t="str">
        <f t="shared" si="5"/>
        <v>24-28</v>
      </c>
      <c r="W1108" s="33" t="str">
        <f t="shared" si="14"/>
        <v>Gen Z 🧒</v>
      </c>
      <c r="X1108" s="356"/>
      <c r="Y1108" s="392"/>
      <c r="Z1108" s="392"/>
      <c r="AA1108" s="392"/>
      <c r="AB1108" s="402" t="b">
        <v>0</v>
      </c>
      <c r="AC1108" s="392"/>
      <c r="AD1108" s="356"/>
      <c r="AE1108" s="356"/>
      <c r="AF1108" s="356"/>
      <c r="AG1108" s="356"/>
      <c r="AH1108" s="356"/>
      <c r="AI1108" s="356"/>
      <c r="AJ1108" s="356"/>
      <c r="AK1108" s="391"/>
      <c r="AL1108" s="391"/>
      <c r="AM1108" s="391"/>
      <c r="AN1108" s="391"/>
    </row>
    <row r="1109" ht="21.75" customHeight="1">
      <c r="A1109" s="8">
        <v>1145.0</v>
      </c>
      <c r="B1109" s="463" t="s">
        <v>52</v>
      </c>
      <c r="C1109" s="89" t="s">
        <v>3333</v>
      </c>
      <c r="D1109" s="89" t="s">
        <v>3334</v>
      </c>
      <c r="E1109" s="40">
        <v>5692.0</v>
      </c>
      <c r="F1109" s="10" t="s">
        <v>159</v>
      </c>
      <c r="G1109" s="64" t="s">
        <v>1525</v>
      </c>
      <c r="H1109" s="392"/>
      <c r="I1109" s="392"/>
      <c r="J1109" s="64" t="s">
        <v>268</v>
      </c>
      <c r="K1109" s="10" t="s">
        <v>135</v>
      </c>
      <c r="L1109" s="23" t="s">
        <v>46</v>
      </c>
      <c r="M1109" s="40" t="s">
        <v>59</v>
      </c>
      <c r="N1109" s="25" t="s">
        <v>48</v>
      </c>
      <c r="O1109" s="26" t="s">
        <v>49</v>
      </c>
      <c r="P1109" s="329">
        <f t="shared" si="9"/>
        <v>29</v>
      </c>
      <c r="Q1109" s="345">
        <v>35191.0</v>
      </c>
      <c r="R1109" s="345">
        <v>46055.0</v>
      </c>
      <c r="S1109" s="331" t="str">
        <f t="shared" si="2"/>
        <v>0 ปี 0 เดือน 13 วัน </v>
      </c>
      <c r="T1109" s="31">
        <f t="shared" si="16"/>
        <v>57254</v>
      </c>
      <c r="U1109" s="32">
        <f t="shared" si="4"/>
        <v>2056</v>
      </c>
      <c r="V1109" s="33" t="str">
        <f t="shared" si="5"/>
        <v>29-33</v>
      </c>
      <c r="W1109" s="33" t="str">
        <f t="shared" si="14"/>
        <v>Gen Y 👨‍🦱</v>
      </c>
      <c r="X1109" s="356"/>
      <c r="Y1109" s="392"/>
      <c r="Z1109" s="392"/>
      <c r="AA1109" s="392"/>
      <c r="AB1109" s="402" t="b">
        <v>0</v>
      </c>
      <c r="AC1109" s="392"/>
      <c r="AD1109" s="356"/>
      <c r="AE1109" s="356"/>
      <c r="AF1109" s="356"/>
      <c r="AG1109" s="356"/>
      <c r="AH1109" s="356"/>
      <c r="AI1109" s="356"/>
      <c r="AJ1109" s="356"/>
      <c r="AK1109" s="391"/>
      <c r="AL1109" s="391"/>
      <c r="AM1109" s="391"/>
      <c r="AN1109" s="391"/>
    </row>
    <row r="1110" ht="21.75" customHeight="1">
      <c r="A1110" s="8">
        <v>1146.0</v>
      </c>
      <c r="B1110" s="463" t="s">
        <v>36</v>
      </c>
      <c r="C1110" s="89" t="s">
        <v>3335</v>
      </c>
      <c r="D1110" s="89" t="s">
        <v>3336</v>
      </c>
      <c r="E1110" s="40">
        <v>2667.0</v>
      </c>
      <c r="F1110" s="89" t="s">
        <v>255</v>
      </c>
      <c r="G1110" s="39" t="s">
        <v>478</v>
      </c>
      <c r="H1110" s="392"/>
      <c r="I1110" s="392"/>
      <c r="J1110" s="22" t="s">
        <v>268</v>
      </c>
      <c r="K1110" s="10" t="s">
        <v>135</v>
      </c>
      <c r="L1110" s="23" t="s">
        <v>102</v>
      </c>
      <c r="M1110" s="24" t="s">
        <v>47</v>
      </c>
      <c r="N1110" s="25" t="s">
        <v>48</v>
      </c>
      <c r="O1110" s="26" t="s">
        <v>49</v>
      </c>
      <c r="P1110" s="329">
        <f t="shared" si="9"/>
        <v>26</v>
      </c>
      <c r="Q1110" s="345">
        <v>36515.0</v>
      </c>
      <c r="R1110" s="345">
        <v>46055.0</v>
      </c>
      <c r="S1110" s="331" t="str">
        <f t="shared" si="2"/>
        <v>0 ปี 0 เดือน 13 วัน </v>
      </c>
      <c r="T1110" s="31">
        <f t="shared" si="16"/>
        <v>58715</v>
      </c>
      <c r="U1110" s="32">
        <f t="shared" si="4"/>
        <v>2060</v>
      </c>
      <c r="V1110" s="33" t="str">
        <f t="shared" si="5"/>
        <v>24-28</v>
      </c>
      <c r="W1110" s="33" t="str">
        <f t="shared" si="14"/>
        <v>Gen Z 🧒</v>
      </c>
      <c r="X1110" s="356"/>
      <c r="Y1110" s="392"/>
      <c r="Z1110" s="89" t="s">
        <v>3337</v>
      </c>
      <c r="AA1110" s="101">
        <v>47288.0</v>
      </c>
      <c r="AB1110" s="402" t="b">
        <v>0</v>
      </c>
      <c r="AC1110" s="392"/>
      <c r="AD1110" s="356"/>
      <c r="AE1110" s="356"/>
      <c r="AF1110" s="356"/>
      <c r="AG1110" s="356"/>
      <c r="AH1110" s="356"/>
      <c r="AI1110" s="356"/>
      <c r="AJ1110" s="356"/>
      <c r="AK1110" s="391"/>
      <c r="AL1110" s="391"/>
      <c r="AM1110" s="391"/>
      <c r="AN1110" s="391"/>
    </row>
    <row r="1111" ht="21.75" customHeight="1">
      <c r="A1111" s="8">
        <v>1147.0</v>
      </c>
      <c r="B1111" s="463" t="s">
        <v>52</v>
      </c>
      <c r="C1111" s="89" t="s">
        <v>3338</v>
      </c>
      <c r="D1111" s="89" t="s">
        <v>796</v>
      </c>
      <c r="E1111" s="40">
        <v>5704.0</v>
      </c>
      <c r="F1111" s="89" t="s">
        <v>3054</v>
      </c>
      <c r="G1111" s="39" t="s">
        <v>478</v>
      </c>
      <c r="H1111" s="392"/>
      <c r="I1111" s="392"/>
      <c r="J1111" s="64" t="s">
        <v>268</v>
      </c>
      <c r="K1111" s="10" t="s">
        <v>135</v>
      </c>
      <c r="L1111" s="23" t="s">
        <v>46</v>
      </c>
      <c r="M1111" s="40" t="s">
        <v>59</v>
      </c>
      <c r="N1111" s="25" t="s">
        <v>48</v>
      </c>
      <c r="O1111" s="26" t="s">
        <v>49</v>
      </c>
      <c r="P1111" s="329">
        <f t="shared" si="9"/>
        <v>24</v>
      </c>
      <c r="Q1111" s="345">
        <v>37238.0</v>
      </c>
      <c r="R1111" s="345">
        <v>46055.0</v>
      </c>
      <c r="S1111" s="331" t="str">
        <f t="shared" si="2"/>
        <v>0 ปี 0 เดือน 13 วัน </v>
      </c>
      <c r="T1111" s="31">
        <f t="shared" si="16"/>
        <v>59445</v>
      </c>
      <c r="U1111" s="32">
        <f t="shared" si="4"/>
        <v>2062</v>
      </c>
      <c r="V1111" s="33" t="str">
        <f t="shared" si="5"/>
        <v>24-28</v>
      </c>
      <c r="W1111" s="33" t="str">
        <f t="shared" si="14"/>
        <v>Gen Z 🧒</v>
      </c>
      <c r="X1111" s="356"/>
      <c r="Y1111" s="392"/>
      <c r="Z1111" s="392"/>
      <c r="AA1111" s="392"/>
      <c r="AB1111" s="402" t="b">
        <v>0</v>
      </c>
      <c r="AC1111" s="392"/>
      <c r="AD1111" s="356"/>
      <c r="AE1111" s="356"/>
      <c r="AF1111" s="356"/>
      <c r="AG1111" s="356"/>
      <c r="AH1111" s="356"/>
      <c r="AI1111" s="356"/>
      <c r="AJ1111" s="356"/>
      <c r="AK1111" s="391"/>
      <c r="AL1111" s="391"/>
      <c r="AM1111" s="391"/>
      <c r="AN1111" s="391"/>
    </row>
    <row r="1112" ht="21.75" customHeight="1">
      <c r="A1112" s="8">
        <v>1148.0</v>
      </c>
      <c r="B1112" s="463" t="s">
        <v>36</v>
      </c>
      <c r="C1112" s="89" t="s">
        <v>3339</v>
      </c>
      <c r="D1112" s="89" t="s">
        <v>3340</v>
      </c>
      <c r="E1112" s="40">
        <v>2791.0</v>
      </c>
      <c r="F1112" s="89" t="s">
        <v>255</v>
      </c>
      <c r="G1112" s="64" t="s">
        <v>1694</v>
      </c>
      <c r="H1112" s="392"/>
      <c r="I1112" s="392"/>
      <c r="J1112" s="22" t="s">
        <v>268</v>
      </c>
      <c r="K1112" s="10" t="s">
        <v>135</v>
      </c>
      <c r="L1112" s="23" t="s">
        <v>102</v>
      </c>
      <c r="M1112" s="24" t="s">
        <v>47</v>
      </c>
      <c r="N1112" s="25" t="s">
        <v>48</v>
      </c>
      <c r="O1112" s="26" t="s">
        <v>49</v>
      </c>
      <c r="P1112" s="329">
        <f t="shared" si="9"/>
        <v>26</v>
      </c>
      <c r="Q1112" s="345">
        <v>36568.0</v>
      </c>
      <c r="R1112" s="345">
        <v>46055.0</v>
      </c>
      <c r="S1112" s="331" t="str">
        <f t="shared" si="2"/>
        <v>0 ปี 0 เดือน 13 วัน </v>
      </c>
      <c r="T1112" s="31">
        <f t="shared" si="16"/>
        <v>58715</v>
      </c>
      <c r="U1112" s="32">
        <f t="shared" si="4"/>
        <v>2060</v>
      </c>
      <c r="V1112" s="33" t="str">
        <f t="shared" si="5"/>
        <v>24-28</v>
      </c>
      <c r="W1112" s="33" t="str">
        <f t="shared" si="14"/>
        <v>Gen Z 🧒</v>
      </c>
      <c r="X1112" s="356"/>
      <c r="Y1112" s="392"/>
      <c r="Z1112" s="89" t="s">
        <v>3341</v>
      </c>
      <c r="AA1112" s="101">
        <v>47652.0</v>
      </c>
      <c r="AB1112" s="402" t="b">
        <v>0</v>
      </c>
      <c r="AC1112" s="392"/>
      <c r="AD1112" s="356"/>
      <c r="AE1112" s="356"/>
      <c r="AF1112" s="356"/>
      <c r="AG1112" s="356"/>
      <c r="AH1112" s="356"/>
      <c r="AI1112" s="356"/>
      <c r="AJ1112" s="356"/>
      <c r="AK1112" s="356"/>
      <c r="AL1112" s="356"/>
      <c r="AM1112" s="356"/>
      <c r="AN1112" s="356"/>
    </row>
    <row r="1113" ht="21.75" customHeight="1">
      <c r="A1113" s="8">
        <v>1149.0</v>
      </c>
      <c r="B1113" s="455" t="s">
        <v>52</v>
      </c>
      <c r="C1113" s="89" t="s">
        <v>3342</v>
      </c>
      <c r="D1113" s="89" t="s">
        <v>3343</v>
      </c>
      <c r="E1113" s="40">
        <v>5739.0</v>
      </c>
      <c r="F1113" s="89" t="s">
        <v>3054</v>
      </c>
      <c r="G1113" s="64" t="s">
        <v>1694</v>
      </c>
      <c r="H1113" s="153"/>
      <c r="I1113" s="106"/>
      <c r="J1113" s="64" t="s">
        <v>268</v>
      </c>
      <c r="K1113" s="10" t="s">
        <v>135</v>
      </c>
      <c r="L1113" s="23" t="s">
        <v>46</v>
      </c>
      <c r="M1113" s="40" t="s">
        <v>59</v>
      </c>
      <c r="N1113" s="25" t="s">
        <v>48</v>
      </c>
      <c r="O1113" s="26" t="s">
        <v>49</v>
      </c>
      <c r="P1113" s="329">
        <f t="shared" si="9"/>
        <v>24</v>
      </c>
      <c r="Q1113" s="345">
        <v>36988.0</v>
      </c>
      <c r="R1113" s="345">
        <v>46055.0</v>
      </c>
      <c r="S1113" s="331" t="str">
        <f t="shared" si="2"/>
        <v>0 ปี 0 เดือน 13 วัน </v>
      </c>
      <c r="T1113" s="31">
        <f t="shared" si="16"/>
        <v>59080</v>
      </c>
      <c r="U1113" s="32">
        <f t="shared" si="4"/>
        <v>2061</v>
      </c>
      <c r="V1113" s="33" t="str">
        <f t="shared" si="5"/>
        <v>24-28</v>
      </c>
      <c r="W1113" s="33" t="str">
        <f t="shared" si="14"/>
        <v>Gen Z 🧒</v>
      </c>
      <c r="X1113" s="339"/>
      <c r="Y1113" s="392"/>
      <c r="Z1113" s="392"/>
      <c r="AA1113" s="392"/>
      <c r="AB1113" s="402" t="b">
        <v>0</v>
      </c>
      <c r="AC1113" s="392"/>
      <c r="AD1113" s="356"/>
      <c r="AE1113" s="356"/>
      <c r="AF1113" s="356"/>
      <c r="AG1113" s="356"/>
      <c r="AH1113" s="356"/>
      <c r="AI1113" s="356"/>
      <c r="AJ1113" s="356"/>
      <c r="AK1113" s="391"/>
      <c r="AL1113" s="391"/>
      <c r="AM1113" s="391"/>
      <c r="AN1113" s="391"/>
    </row>
    <row r="1114" ht="21.75" customHeight="1">
      <c r="A1114" s="8">
        <v>1150.0</v>
      </c>
      <c r="B1114" s="455" t="s">
        <v>52</v>
      </c>
      <c r="C1114" s="89" t="s">
        <v>3344</v>
      </c>
      <c r="D1114" s="89" t="s">
        <v>3345</v>
      </c>
      <c r="E1114" s="40">
        <v>522.0</v>
      </c>
      <c r="F1114" s="446" t="s">
        <v>170</v>
      </c>
      <c r="G1114" s="39" t="s">
        <v>556</v>
      </c>
      <c r="H1114" s="153" t="s">
        <v>557</v>
      </c>
      <c r="I1114" s="106" t="s">
        <v>748</v>
      </c>
      <c r="J1114" s="64" t="s">
        <v>44</v>
      </c>
      <c r="K1114" s="349" t="s">
        <v>2614</v>
      </c>
      <c r="L1114" s="64" t="s">
        <v>172</v>
      </c>
      <c r="M1114" s="40" t="s">
        <v>59</v>
      </c>
      <c r="N1114" s="395" t="s">
        <v>3001</v>
      </c>
      <c r="O1114" s="26" t="s">
        <v>174</v>
      </c>
      <c r="P1114" s="395">
        <f t="shared" si="9"/>
        <v>21</v>
      </c>
      <c r="Q1114" s="424">
        <v>38130.0</v>
      </c>
      <c r="R1114" s="138">
        <v>46055.0</v>
      </c>
      <c r="S1114" s="427" t="str">
        <f t="shared" si="2"/>
        <v>0 ปี 0 เดือน 13 วัน </v>
      </c>
      <c r="T1114" s="397">
        <f t="shared" ref="T1114:T1121" si="17">DATE(YEAR(Q1114)+60+IF(OR(AND(MONTH(Q1114)=10,DAY(Q1114)&gt;=1),MONTH(Q1114)&gt;10),1,0),10,1)</f>
        <v>60176</v>
      </c>
      <c r="U1114" s="32">
        <f t="shared" si="4"/>
        <v>2064</v>
      </c>
      <c r="V1114" s="33" t="str">
        <f t="shared" si="5"/>
        <v>18-23</v>
      </c>
      <c r="W1114" s="33" t="str">
        <f t="shared" si="14"/>
        <v>Gen Z 🧒</v>
      </c>
      <c r="X1114" s="339"/>
      <c r="Y1114" s="392"/>
      <c r="Z1114" s="392"/>
      <c r="AA1114" s="392"/>
      <c r="AB1114" s="402" t="b">
        <v>0</v>
      </c>
      <c r="AC1114" s="392"/>
      <c r="AD1114" s="356"/>
      <c r="AE1114" s="356"/>
      <c r="AF1114" s="356"/>
      <c r="AG1114" s="356"/>
      <c r="AH1114" s="356"/>
      <c r="AI1114" s="356"/>
      <c r="AJ1114" s="356"/>
      <c r="AK1114" s="391"/>
      <c r="AL1114" s="391"/>
      <c r="AM1114" s="391"/>
      <c r="AN1114" s="391"/>
    </row>
    <row r="1115" ht="21.75" customHeight="1">
      <c r="A1115" s="8">
        <v>1151.0</v>
      </c>
      <c r="B1115" s="455" t="s">
        <v>36</v>
      </c>
      <c r="C1115" s="89" t="s">
        <v>1129</v>
      </c>
      <c r="D1115" s="89" t="s">
        <v>3346</v>
      </c>
      <c r="E1115" s="40">
        <v>523.0</v>
      </c>
      <c r="F1115" s="89" t="s">
        <v>255</v>
      </c>
      <c r="G1115" s="39" t="s">
        <v>556</v>
      </c>
      <c r="H1115" s="106" t="s">
        <v>566</v>
      </c>
      <c r="I1115" s="106" t="s">
        <v>641</v>
      </c>
      <c r="J1115" s="328" t="s">
        <v>44</v>
      </c>
      <c r="K1115" s="311" t="s">
        <v>2614</v>
      </c>
      <c r="L1115" s="23" t="s">
        <v>102</v>
      </c>
      <c r="M1115" s="24" t="s">
        <v>47</v>
      </c>
      <c r="N1115" s="25" t="s">
        <v>48</v>
      </c>
      <c r="O1115" s="26" t="s">
        <v>49</v>
      </c>
      <c r="P1115" s="407">
        <f t="shared" si="9"/>
        <v>27</v>
      </c>
      <c r="Q1115" s="101">
        <v>36155.0</v>
      </c>
      <c r="R1115" s="138">
        <v>46069.0</v>
      </c>
      <c r="S1115" s="427" t="str">
        <f t="shared" si="2"/>
        <v>#NUM!</v>
      </c>
      <c r="T1115" s="397">
        <f t="shared" si="17"/>
        <v>58349</v>
      </c>
      <c r="U1115" s="32">
        <f t="shared" si="4"/>
        <v>2059</v>
      </c>
      <c r="V1115" s="33" t="str">
        <f t="shared" si="5"/>
        <v>24-28</v>
      </c>
      <c r="W1115" s="33" t="str">
        <f t="shared" si="14"/>
        <v>Gen Z 🧒</v>
      </c>
      <c r="X1115" s="356"/>
      <c r="Y1115" s="392"/>
      <c r="Z1115" s="89" t="s">
        <v>3347</v>
      </c>
      <c r="AA1115" s="101">
        <v>47289.0</v>
      </c>
      <c r="AB1115" s="439" t="b">
        <v>1</v>
      </c>
      <c r="AC1115" s="107"/>
      <c r="AD1115" s="339"/>
      <c r="AE1115" s="339"/>
      <c r="AF1115" s="339"/>
      <c r="AG1115" s="339"/>
      <c r="AH1115" s="339"/>
      <c r="AI1115" s="339"/>
      <c r="AJ1115" s="339"/>
      <c r="AK1115" s="339"/>
      <c r="AL1115" s="339"/>
      <c r="AM1115" s="339"/>
      <c r="AN1115" s="339"/>
    </row>
    <row r="1116" ht="23.25" customHeight="1">
      <c r="A1116" s="8">
        <v>1152.0</v>
      </c>
      <c r="B1116" s="455" t="s">
        <v>36</v>
      </c>
      <c r="C1116" s="89" t="s">
        <v>3348</v>
      </c>
      <c r="D1116" s="89" t="s">
        <v>3349</v>
      </c>
      <c r="E1116" s="40">
        <v>524.0</v>
      </c>
      <c r="F1116" s="89" t="s">
        <v>255</v>
      </c>
      <c r="G1116" s="39" t="s">
        <v>556</v>
      </c>
      <c r="H1116" s="106" t="s">
        <v>566</v>
      </c>
      <c r="I1116" s="106" t="s">
        <v>641</v>
      </c>
      <c r="J1116" s="328" t="s">
        <v>44</v>
      </c>
      <c r="K1116" s="311" t="s">
        <v>2614</v>
      </c>
      <c r="L1116" s="23" t="s">
        <v>102</v>
      </c>
      <c r="M1116" s="24" t="s">
        <v>47</v>
      </c>
      <c r="N1116" s="25" t="s">
        <v>48</v>
      </c>
      <c r="O1116" s="26" t="s">
        <v>49</v>
      </c>
      <c r="P1116" s="407">
        <f t="shared" si="9"/>
        <v>27</v>
      </c>
      <c r="Q1116" s="101">
        <v>35920.0</v>
      </c>
      <c r="R1116" s="138">
        <v>46069.0</v>
      </c>
      <c r="S1116" s="427" t="str">
        <f t="shared" si="2"/>
        <v>#NUM!</v>
      </c>
      <c r="T1116" s="397">
        <f t="shared" si="17"/>
        <v>57984</v>
      </c>
      <c r="U1116" s="32">
        <f t="shared" si="4"/>
        <v>2058</v>
      </c>
      <c r="V1116" s="33" t="str">
        <f t="shared" si="5"/>
        <v>24-28</v>
      </c>
      <c r="W1116" s="33" t="str">
        <f t="shared" si="14"/>
        <v>Gen Z 🧒</v>
      </c>
      <c r="X1116" s="356"/>
      <c r="Y1116" s="392"/>
      <c r="Z1116" s="89" t="s">
        <v>3350</v>
      </c>
      <c r="AA1116" s="101">
        <v>46589.0</v>
      </c>
      <c r="AB1116" s="439" t="b">
        <v>1</v>
      </c>
      <c r="AC1116" s="107"/>
      <c r="AD1116" s="339"/>
      <c r="AE1116" s="339"/>
      <c r="AF1116" s="339"/>
      <c r="AG1116" s="339"/>
      <c r="AH1116" s="339"/>
      <c r="AI1116" s="339"/>
      <c r="AJ1116" s="339"/>
      <c r="AK1116" s="339"/>
      <c r="AL1116" s="339"/>
      <c r="AM1116" s="339"/>
      <c r="AN1116" s="339"/>
    </row>
    <row r="1117" ht="21.75" customHeight="1">
      <c r="A1117" s="8">
        <v>1153.0</v>
      </c>
      <c r="B1117" s="455" t="s">
        <v>52</v>
      </c>
      <c r="C1117" s="89" t="s">
        <v>3351</v>
      </c>
      <c r="D1117" s="89" t="s">
        <v>3352</v>
      </c>
      <c r="E1117" s="40">
        <v>525.0</v>
      </c>
      <c r="F1117" s="446" t="s">
        <v>56</v>
      </c>
      <c r="G1117" s="64" t="s">
        <v>41</v>
      </c>
      <c r="H1117" s="20" t="s">
        <v>80</v>
      </c>
      <c r="I1117" s="64" t="s">
        <v>81</v>
      </c>
      <c r="J1117" s="328" t="s">
        <v>44</v>
      </c>
      <c r="K1117" s="311" t="s">
        <v>2614</v>
      </c>
      <c r="L1117" s="23" t="s">
        <v>46</v>
      </c>
      <c r="M1117" s="40" t="s">
        <v>59</v>
      </c>
      <c r="N1117" s="395" t="s">
        <v>48</v>
      </c>
      <c r="O1117" s="26" t="s">
        <v>49</v>
      </c>
      <c r="P1117" s="407">
        <f t="shared" si="9"/>
        <v>28</v>
      </c>
      <c r="Q1117" s="101">
        <v>35583.0</v>
      </c>
      <c r="R1117" s="138">
        <v>46055.0</v>
      </c>
      <c r="S1117" s="427" t="str">
        <f t="shared" si="2"/>
        <v>0 ปี 0 เดือน 13 วัน </v>
      </c>
      <c r="T1117" s="397">
        <f t="shared" si="17"/>
        <v>57619</v>
      </c>
      <c r="U1117" s="32">
        <f t="shared" si="4"/>
        <v>2057</v>
      </c>
      <c r="V1117" s="33" t="str">
        <f t="shared" si="5"/>
        <v>24-28</v>
      </c>
      <c r="W1117" s="33" t="str">
        <f t="shared" si="14"/>
        <v>Gen Z 🧒</v>
      </c>
      <c r="X1117" s="339"/>
      <c r="Y1117" s="107"/>
      <c r="Z1117" s="107"/>
      <c r="AA1117" s="107"/>
      <c r="AB1117" s="425" t="b">
        <v>0</v>
      </c>
      <c r="AC1117" s="107"/>
      <c r="AD1117" s="339"/>
      <c r="AE1117" s="339"/>
      <c r="AF1117" s="339"/>
      <c r="AG1117" s="339"/>
      <c r="AH1117" s="339"/>
      <c r="AI1117" s="339"/>
      <c r="AJ1117" s="339"/>
      <c r="AK1117" s="339"/>
      <c r="AL1117" s="339"/>
      <c r="AM1117" s="339"/>
      <c r="AN1117" s="339"/>
    </row>
    <row r="1118" ht="21.75" customHeight="1">
      <c r="A1118" s="8">
        <v>1154.0</v>
      </c>
      <c r="B1118" s="455" t="s">
        <v>52</v>
      </c>
      <c r="C1118" s="89" t="s">
        <v>3152</v>
      </c>
      <c r="D1118" s="89" t="s">
        <v>2026</v>
      </c>
      <c r="E1118" s="40">
        <v>526.0</v>
      </c>
      <c r="F1118" s="39" t="s">
        <v>348</v>
      </c>
      <c r="G1118" s="64" t="s">
        <v>41</v>
      </c>
      <c r="H1118" s="20" t="s">
        <v>80</v>
      </c>
      <c r="I1118" s="64" t="s">
        <v>81</v>
      </c>
      <c r="J1118" s="328" t="s">
        <v>44</v>
      </c>
      <c r="K1118" s="311" t="s">
        <v>2614</v>
      </c>
      <c r="L1118" s="23" t="s">
        <v>46</v>
      </c>
      <c r="M1118" s="40" t="s">
        <v>59</v>
      </c>
      <c r="N1118" s="395" t="s">
        <v>48</v>
      </c>
      <c r="O1118" s="26" t="s">
        <v>49</v>
      </c>
      <c r="P1118" s="407">
        <f t="shared" si="9"/>
        <v>35</v>
      </c>
      <c r="Q1118" s="101">
        <v>33147.0</v>
      </c>
      <c r="R1118" s="138">
        <v>46055.0</v>
      </c>
      <c r="S1118" s="427" t="str">
        <f t="shared" si="2"/>
        <v>0 ปี 0 เดือน 13 วัน </v>
      </c>
      <c r="T1118" s="397">
        <f t="shared" si="17"/>
        <v>55427</v>
      </c>
      <c r="U1118" s="32">
        <f t="shared" si="4"/>
        <v>2051</v>
      </c>
      <c r="V1118" s="33" t="str">
        <f t="shared" si="5"/>
        <v>34-38</v>
      </c>
      <c r="W1118" s="33" t="str">
        <f t="shared" si="14"/>
        <v>Gen Y 👨‍🦱</v>
      </c>
      <c r="X1118" s="339"/>
      <c r="Y1118" s="107"/>
      <c r="Z1118" s="107"/>
      <c r="AA1118" s="107"/>
      <c r="AB1118" s="425" t="b">
        <v>0</v>
      </c>
      <c r="AC1118" s="107"/>
      <c r="AD1118" s="339"/>
      <c r="AE1118" s="339"/>
      <c r="AF1118" s="339"/>
      <c r="AG1118" s="339"/>
      <c r="AH1118" s="339"/>
      <c r="AI1118" s="339"/>
      <c r="AJ1118" s="340"/>
      <c r="AK1118" s="340"/>
      <c r="AL1118" s="340"/>
      <c r="AM1118" s="340"/>
      <c r="AN1118" s="340"/>
    </row>
    <row r="1119" ht="21.75" customHeight="1">
      <c r="A1119" s="8">
        <v>1155.0</v>
      </c>
      <c r="B1119" s="455" t="s">
        <v>52</v>
      </c>
      <c r="C1119" s="89" t="s">
        <v>3353</v>
      </c>
      <c r="D1119" s="89" t="s">
        <v>3354</v>
      </c>
      <c r="E1119" s="40">
        <v>2657.0</v>
      </c>
      <c r="F1119" s="446" t="s">
        <v>56</v>
      </c>
      <c r="G1119" s="64" t="s">
        <v>41</v>
      </c>
      <c r="H1119" s="453" t="s">
        <v>42</v>
      </c>
      <c r="I1119" s="64" t="s">
        <v>171</v>
      </c>
      <c r="J1119" s="64" t="s">
        <v>44</v>
      </c>
      <c r="K1119" s="10" t="s">
        <v>135</v>
      </c>
      <c r="L1119" s="23" t="s">
        <v>46</v>
      </c>
      <c r="M1119" s="40" t="s">
        <v>59</v>
      </c>
      <c r="N1119" s="395" t="s">
        <v>48</v>
      </c>
      <c r="O1119" s="26" t="s">
        <v>49</v>
      </c>
      <c r="P1119" s="407">
        <f t="shared" si="9"/>
        <v>31</v>
      </c>
      <c r="Q1119" s="101">
        <v>34459.0</v>
      </c>
      <c r="R1119" s="138">
        <v>46069.0</v>
      </c>
      <c r="S1119" s="427" t="str">
        <f t="shared" si="2"/>
        <v>#NUM!</v>
      </c>
      <c r="T1119" s="397">
        <f t="shared" si="17"/>
        <v>56523</v>
      </c>
      <c r="U1119" s="32">
        <f t="shared" si="4"/>
        <v>2054</v>
      </c>
      <c r="V1119" s="33" t="str">
        <f t="shared" si="5"/>
        <v>29-33</v>
      </c>
      <c r="W1119" s="33" t="str">
        <f t="shared" si="14"/>
        <v>Gen Y 👨‍🦱</v>
      </c>
      <c r="X1119" s="356"/>
      <c r="Y1119" s="392"/>
      <c r="Z1119" s="392"/>
      <c r="AA1119" s="392"/>
      <c r="AB1119" s="402" t="b">
        <v>0</v>
      </c>
      <c r="AC1119" s="392"/>
      <c r="AD1119" s="356"/>
      <c r="AE1119" s="356"/>
      <c r="AF1119" s="356"/>
      <c r="AG1119" s="356"/>
      <c r="AH1119" s="356"/>
      <c r="AI1119" s="356"/>
      <c r="AJ1119" s="391"/>
      <c r="AK1119" s="391"/>
      <c r="AL1119" s="391"/>
      <c r="AM1119" s="391"/>
      <c r="AN1119" s="391"/>
    </row>
    <row r="1120" ht="21.75" customHeight="1">
      <c r="A1120" s="8">
        <v>1156.0</v>
      </c>
      <c r="B1120" s="40" t="s">
        <v>36</v>
      </c>
      <c r="C1120" s="64" t="s">
        <v>3235</v>
      </c>
      <c r="D1120" s="64" t="s">
        <v>3236</v>
      </c>
      <c r="E1120" s="458" t="s">
        <v>3355</v>
      </c>
      <c r="F1120" s="446" t="s">
        <v>56</v>
      </c>
      <c r="G1120" s="64" t="s">
        <v>41</v>
      </c>
      <c r="H1120" s="453" t="s">
        <v>42</v>
      </c>
      <c r="I1120" s="64" t="s">
        <v>171</v>
      </c>
      <c r="J1120" s="64" t="s">
        <v>44</v>
      </c>
      <c r="K1120" s="10" t="s">
        <v>135</v>
      </c>
      <c r="L1120" s="23" t="s">
        <v>46</v>
      </c>
      <c r="M1120" s="395" t="s">
        <v>47</v>
      </c>
      <c r="N1120" s="395" t="s">
        <v>48</v>
      </c>
      <c r="O1120" s="26" t="s">
        <v>49</v>
      </c>
      <c r="P1120" s="395">
        <f t="shared" si="9"/>
        <v>27</v>
      </c>
      <c r="Q1120" s="423">
        <v>36136.0</v>
      </c>
      <c r="R1120" s="138">
        <v>46069.0</v>
      </c>
      <c r="S1120" s="427" t="str">
        <f t="shared" si="2"/>
        <v>#NUM!</v>
      </c>
      <c r="T1120" s="397">
        <f t="shared" si="17"/>
        <v>58349</v>
      </c>
      <c r="U1120" s="32">
        <f t="shared" si="4"/>
        <v>2059</v>
      </c>
      <c r="V1120" s="33" t="str">
        <f t="shared" si="5"/>
        <v>24-28</v>
      </c>
      <c r="W1120" s="33" t="str">
        <f t="shared" si="14"/>
        <v>Gen Z 🧒</v>
      </c>
      <c r="X1120" s="356"/>
      <c r="Y1120" s="392"/>
      <c r="Z1120" s="392"/>
      <c r="AA1120" s="392"/>
      <c r="AB1120" s="402" t="b">
        <v>0</v>
      </c>
      <c r="AC1120" s="392"/>
      <c r="AD1120" s="356"/>
      <c r="AE1120" s="356"/>
      <c r="AF1120" s="356"/>
      <c r="AG1120" s="356"/>
      <c r="AH1120" s="356"/>
      <c r="AI1120" s="356"/>
      <c r="AJ1120" s="391"/>
      <c r="AK1120" s="391"/>
      <c r="AL1120" s="391"/>
      <c r="AM1120" s="391"/>
      <c r="AN1120" s="391"/>
    </row>
    <row r="1121" ht="21.75" customHeight="1">
      <c r="A1121" s="8">
        <v>1157.0</v>
      </c>
      <c r="B1121" s="40" t="s">
        <v>52</v>
      </c>
      <c r="C1121" s="89" t="s">
        <v>3255</v>
      </c>
      <c r="D1121" s="89" t="s">
        <v>3256</v>
      </c>
      <c r="E1121" s="40">
        <v>5679.0</v>
      </c>
      <c r="F1121" s="20" t="s">
        <v>94</v>
      </c>
      <c r="G1121" s="20" t="s">
        <v>41</v>
      </c>
      <c r="H1121" s="20" t="s">
        <v>95</v>
      </c>
      <c r="I1121" s="89" t="s">
        <v>3257</v>
      </c>
      <c r="J1121" s="64" t="s">
        <v>44</v>
      </c>
      <c r="K1121" s="10" t="s">
        <v>135</v>
      </c>
      <c r="L1121" s="23" t="s">
        <v>46</v>
      </c>
      <c r="M1121" s="40" t="s">
        <v>59</v>
      </c>
      <c r="N1121" s="395" t="s">
        <v>48</v>
      </c>
      <c r="O1121" s="26" t="s">
        <v>49</v>
      </c>
      <c r="P1121" s="395">
        <f t="shared" si="9"/>
        <v>27</v>
      </c>
      <c r="Q1121" s="424">
        <v>36055.0</v>
      </c>
      <c r="R1121" s="138">
        <v>46069.0</v>
      </c>
      <c r="S1121" s="427" t="str">
        <f t="shared" si="2"/>
        <v>#NUM!</v>
      </c>
      <c r="T1121" s="397">
        <f t="shared" si="17"/>
        <v>57984</v>
      </c>
      <c r="U1121" s="32">
        <f t="shared" si="4"/>
        <v>2058</v>
      </c>
      <c r="V1121" s="33" t="str">
        <f t="shared" si="5"/>
        <v>24-28</v>
      </c>
      <c r="W1121" s="33" t="str">
        <f t="shared" si="14"/>
        <v>Gen Z 🧒</v>
      </c>
      <c r="X1121" s="356"/>
      <c r="Y1121" s="392"/>
      <c r="Z1121" s="392"/>
      <c r="AA1121" s="392"/>
      <c r="AB1121" s="402" t="b">
        <v>0</v>
      </c>
      <c r="AC1121" s="392"/>
      <c r="AD1121" s="356"/>
      <c r="AE1121" s="356"/>
      <c r="AF1121" s="356"/>
      <c r="AG1121" s="356"/>
      <c r="AH1121" s="356"/>
      <c r="AI1121" s="356"/>
      <c r="AJ1121" s="391"/>
      <c r="AK1121" s="391"/>
      <c r="AL1121" s="391"/>
      <c r="AM1121" s="391"/>
      <c r="AN1121" s="391"/>
    </row>
    <row r="1122" ht="21.75" customHeight="1">
      <c r="A1122" s="8">
        <v>1158.0</v>
      </c>
      <c r="B1122" s="393"/>
      <c r="C1122" s="392"/>
      <c r="D1122" s="392"/>
      <c r="E1122" s="393"/>
      <c r="F1122" s="392"/>
      <c r="G1122" s="392"/>
      <c r="H1122" s="392"/>
      <c r="I1122" s="392"/>
      <c r="J1122" s="392"/>
      <c r="K1122" s="356"/>
      <c r="L1122" s="356"/>
      <c r="M1122" s="393"/>
      <c r="N1122" s="393"/>
      <c r="O1122" s="392"/>
      <c r="P1122" s="392"/>
      <c r="Q1122" s="356"/>
      <c r="R1122" s="328"/>
      <c r="S1122" s="392"/>
      <c r="T1122" s="356"/>
      <c r="U1122" s="465"/>
      <c r="V1122" s="393"/>
      <c r="W1122" s="393"/>
      <c r="X1122" s="356"/>
      <c r="Y1122" s="392"/>
      <c r="Z1122" s="392"/>
      <c r="AA1122" s="392"/>
      <c r="AB1122" s="402" t="b">
        <v>0</v>
      </c>
      <c r="AC1122" s="392"/>
      <c r="AD1122" s="356"/>
      <c r="AE1122" s="356"/>
      <c r="AF1122" s="356"/>
      <c r="AG1122" s="356"/>
      <c r="AH1122" s="356"/>
      <c r="AI1122" s="356"/>
      <c r="AJ1122" s="391"/>
      <c r="AK1122" s="391"/>
      <c r="AL1122" s="391"/>
      <c r="AM1122" s="391"/>
      <c r="AN1122" s="391"/>
    </row>
    <row r="1123" ht="21.75" customHeight="1">
      <c r="A1123" s="466"/>
      <c r="B1123" s="466"/>
      <c r="E1123" s="466"/>
      <c r="K1123" s="340"/>
      <c r="L1123" s="340"/>
      <c r="M1123" s="466"/>
      <c r="N1123" s="466"/>
      <c r="Q1123" s="452"/>
      <c r="R1123" s="467"/>
      <c r="T1123" s="340"/>
      <c r="U1123" s="468"/>
      <c r="V1123" s="466"/>
      <c r="W1123" s="466"/>
      <c r="X1123" s="340"/>
      <c r="Z1123" s="107"/>
      <c r="AA1123" s="107"/>
      <c r="AB1123" s="425" t="b">
        <v>0</v>
      </c>
      <c r="AC1123" s="107"/>
      <c r="AD1123" s="339"/>
      <c r="AE1123" s="339"/>
      <c r="AF1123" s="339"/>
      <c r="AG1123" s="339"/>
      <c r="AH1123" s="339"/>
      <c r="AI1123" s="339"/>
      <c r="AJ1123" s="340"/>
      <c r="AK1123" s="340"/>
      <c r="AL1123" s="340"/>
      <c r="AM1123" s="340"/>
      <c r="AN1123" s="340"/>
    </row>
    <row r="1124" ht="21.75" customHeight="1">
      <c r="A1124" s="466"/>
      <c r="B1124" s="466"/>
      <c r="E1124" s="466"/>
      <c r="K1124" s="340"/>
      <c r="L1124" s="340"/>
      <c r="M1124" s="466"/>
      <c r="N1124" s="466"/>
      <c r="Q1124" s="452"/>
      <c r="R1124" s="467"/>
      <c r="T1124" s="340"/>
      <c r="U1124" s="468"/>
      <c r="V1124" s="466"/>
      <c r="W1124" s="466"/>
      <c r="X1124" s="340"/>
      <c r="Z1124" s="107"/>
      <c r="AA1124" s="107"/>
      <c r="AB1124" s="425" t="b">
        <v>0</v>
      </c>
      <c r="AC1124" s="107"/>
      <c r="AD1124" s="339"/>
      <c r="AE1124" s="339"/>
      <c r="AF1124" s="339"/>
      <c r="AG1124" s="339"/>
      <c r="AH1124" s="339"/>
      <c r="AI1124" s="339"/>
      <c r="AJ1124" s="340"/>
      <c r="AK1124" s="340"/>
      <c r="AL1124" s="340"/>
      <c r="AM1124" s="340"/>
      <c r="AN1124" s="340"/>
    </row>
    <row r="1125" ht="21.75" customHeight="1">
      <c r="A1125" s="466"/>
      <c r="B1125" s="466"/>
      <c r="E1125" s="466"/>
      <c r="K1125" s="340"/>
      <c r="L1125" s="340"/>
      <c r="M1125" s="466"/>
      <c r="N1125" s="466"/>
      <c r="Q1125" s="452"/>
      <c r="R1125" s="467"/>
      <c r="T1125" s="340"/>
      <c r="U1125" s="468"/>
      <c r="V1125" s="466"/>
      <c r="W1125" s="466"/>
      <c r="X1125" s="340"/>
      <c r="Z1125" s="107"/>
      <c r="AA1125" s="107"/>
      <c r="AB1125" s="425" t="b">
        <v>0</v>
      </c>
      <c r="AC1125" s="107"/>
      <c r="AD1125" s="339"/>
      <c r="AE1125" s="339"/>
      <c r="AF1125" s="339"/>
      <c r="AG1125" s="339"/>
      <c r="AH1125" s="339"/>
      <c r="AI1125" s="339"/>
      <c r="AJ1125" s="340"/>
      <c r="AK1125" s="340"/>
      <c r="AL1125" s="340"/>
      <c r="AM1125" s="340"/>
      <c r="AN1125" s="340"/>
    </row>
    <row r="1126" ht="21.75" customHeight="1">
      <c r="A1126" s="466"/>
      <c r="B1126" s="466"/>
      <c r="E1126" s="466"/>
      <c r="K1126" s="340"/>
      <c r="L1126" s="340"/>
      <c r="M1126" s="466"/>
      <c r="N1126" s="466"/>
      <c r="Q1126" s="452"/>
      <c r="R1126" s="467"/>
      <c r="T1126" s="340"/>
      <c r="U1126" s="468"/>
      <c r="V1126" s="466"/>
      <c r="W1126" s="466"/>
      <c r="X1126" s="340"/>
      <c r="Z1126" s="107"/>
      <c r="AA1126" s="107"/>
      <c r="AB1126" s="425" t="b">
        <v>0</v>
      </c>
      <c r="AC1126" s="107"/>
      <c r="AD1126" s="339"/>
      <c r="AE1126" s="339"/>
      <c r="AF1126" s="339"/>
      <c r="AG1126" s="339"/>
      <c r="AH1126" s="339"/>
      <c r="AI1126" s="339"/>
      <c r="AJ1126" s="340"/>
      <c r="AK1126" s="340"/>
      <c r="AL1126" s="340"/>
      <c r="AM1126" s="340"/>
      <c r="AN1126" s="340"/>
    </row>
    <row r="1127" ht="21.75" customHeight="1">
      <c r="A1127" s="466"/>
      <c r="B1127" s="466"/>
      <c r="E1127" s="466"/>
      <c r="K1127" s="340"/>
      <c r="L1127" s="340"/>
      <c r="M1127" s="466"/>
      <c r="N1127" s="466"/>
      <c r="Q1127" s="452"/>
      <c r="R1127" s="467"/>
      <c r="T1127" s="340"/>
      <c r="U1127" s="468"/>
      <c r="V1127" s="466"/>
      <c r="W1127" s="466"/>
      <c r="X1127" s="340"/>
      <c r="Z1127" s="107"/>
      <c r="AA1127" s="107"/>
      <c r="AB1127" s="425" t="b">
        <v>0</v>
      </c>
      <c r="AC1127" s="107"/>
      <c r="AD1127" s="339"/>
      <c r="AE1127" s="339"/>
      <c r="AF1127" s="339"/>
      <c r="AG1127" s="339"/>
      <c r="AH1127" s="339"/>
      <c r="AI1127" s="339"/>
      <c r="AJ1127" s="340"/>
      <c r="AK1127" s="340"/>
      <c r="AL1127" s="340"/>
      <c r="AM1127" s="340"/>
      <c r="AN1127" s="340"/>
    </row>
    <row r="1128" ht="21.75" customHeight="1">
      <c r="A1128" s="466"/>
      <c r="B1128" s="466"/>
      <c r="E1128" s="466"/>
      <c r="K1128" s="340"/>
      <c r="L1128" s="340"/>
      <c r="M1128" s="466"/>
      <c r="N1128" s="466"/>
      <c r="Q1128" s="452"/>
      <c r="R1128" s="467"/>
      <c r="T1128" s="340"/>
      <c r="U1128" s="468"/>
      <c r="V1128" s="466"/>
      <c r="W1128" s="466"/>
      <c r="X1128" s="340"/>
      <c r="Z1128" s="107"/>
      <c r="AA1128" s="107"/>
      <c r="AB1128" s="425" t="b">
        <v>0</v>
      </c>
      <c r="AC1128" s="107"/>
      <c r="AD1128" s="339"/>
      <c r="AE1128" s="339"/>
      <c r="AF1128" s="339"/>
      <c r="AG1128" s="339"/>
      <c r="AH1128" s="339"/>
      <c r="AI1128" s="339"/>
      <c r="AJ1128" s="340"/>
      <c r="AK1128" s="340"/>
      <c r="AL1128" s="340"/>
      <c r="AM1128" s="340"/>
      <c r="AN1128" s="340"/>
    </row>
    <row r="1129" ht="21.75" customHeight="1">
      <c r="A1129" s="466"/>
      <c r="B1129" s="466"/>
      <c r="E1129" s="466"/>
      <c r="K1129" s="340"/>
      <c r="L1129" s="340"/>
      <c r="M1129" s="466"/>
      <c r="N1129" s="466"/>
      <c r="Q1129" s="452"/>
      <c r="R1129" s="467"/>
      <c r="T1129" s="340"/>
      <c r="U1129" s="468"/>
      <c r="V1129" s="466"/>
      <c r="W1129" s="466"/>
      <c r="X1129" s="340"/>
      <c r="Z1129" s="107"/>
      <c r="AA1129" s="107"/>
      <c r="AB1129" s="425" t="b">
        <v>0</v>
      </c>
      <c r="AC1129" s="107"/>
      <c r="AD1129" s="339"/>
      <c r="AE1129" s="339"/>
      <c r="AF1129" s="339"/>
      <c r="AG1129" s="339"/>
      <c r="AH1129" s="339"/>
      <c r="AI1129" s="339"/>
      <c r="AJ1129" s="340"/>
      <c r="AK1129" s="340"/>
      <c r="AL1129" s="340"/>
      <c r="AM1129" s="340"/>
      <c r="AN1129" s="340"/>
    </row>
    <row r="1130" ht="21.75" customHeight="1">
      <c r="A1130" s="466"/>
      <c r="B1130" s="466"/>
      <c r="E1130" s="466"/>
      <c r="K1130" s="340"/>
      <c r="L1130" s="340"/>
      <c r="M1130" s="466"/>
      <c r="N1130" s="466"/>
      <c r="Q1130" s="452"/>
      <c r="R1130" s="467"/>
      <c r="T1130" s="340"/>
      <c r="U1130" s="468"/>
      <c r="V1130" s="466"/>
      <c r="W1130" s="466"/>
      <c r="X1130" s="340"/>
      <c r="Z1130" s="107"/>
      <c r="AA1130" s="107"/>
      <c r="AB1130" s="425" t="b">
        <v>0</v>
      </c>
      <c r="AC1130" s="107"/>
      <c r="AD1130" s="339"/>
      <c r="AE1130" s="339"/>
      <c r="AF1130" s="339"/>
      <c r="AG1130" s="339"/>
      <c r="AH1130" s="339"/>
      <c r="AI1130" s="339"/>
      <c r="AJ1130" s="340"/>
      <c r="AK1130" s="340"/>
      <c r="AL1130" s="340"/>
      <c r="AM1130" s="340"/>
      <c r="AN1130" s="340"/>
    </row>
    <row r="1131" ht="21.75" customHeight="1">
      <c r="A1131" s="466"/>
      <c r="B1131" s="466"/>
      <c r="E1131" s="466"/>
      <c r="K1131" s="340"/>
      <c r="L1131" s="340"/>
      <c r="M1131" s="466"/>
      <c r="N1131" s="466"/>
      <c r="Q1131" s="452"/>
      <c r="R1131" s="467"/>
      <c r="T1131" s="340"/>
      <c r="U1131" s="468"/>
      <c r="V1131" s="466"/>
      <c r="W1131" s="466"/>
      <c r="X1131" s="340"/>
      <c r="Z1131" s="107"/>
      <c r="AA1131" s="107"/>
      <c r="AB1131" s="425" t="b">
        <v>0</v>
      </c>
      <c r="AC1131" s="107"/>
      <c r="AD1131" s="339"/>
      <c r="AE1131" s="339"/>
      <c r="AF1131" s="339"/>
      <c r="AG1131" s="339"/>
      <c r="AH1131" s="339"/>
      <c r="AI1131" s="339"/>
      <c r="AJ1131" s="340"/>
      <c r="AK1131" s="340"/>
      <c r="AL1131" s="340"/>
      <c r="AM1131" s="340"/>
      <c r="AN1131" s="340"/>
    </row>
    <row r="1132" ht="21.75" customHeight="1">
      <c r="A1132" s="466"/>
      <c r="B1132" s="466"/>
      <c r="E1132" s="466"/>
      <c r="K1132" s="340"/>
      <c r="L1132" s="340"/>
      <c r="M1132" s="466"/>
      <c r="N1132" s="466"/>
      <c r="Q1132" s="452"/>
      <c r="R1132" s="467"/>
      <c r="T1132" s="340"/>
      <c r="U1132" s="468"/>
      <c r="V1132" s="466"/>
      <c r="W1132" s="466"/>
      <c r="X1132" s="340"/>
      <c r="Z1132" s="107"/>
      <c r="AA1132" s="107"/>
      <c r="AB1132" s="425" t="b">
        <v>0</v>
      </c>
      <c r="AC1132" s="107"/>
      <c r="AD1132" s="339"/>
      <c r="AE1132" s="339"/>
      <c r="AF1132" s="339"/>
      <c r="AG1132" s="339"/>
      <c r="AH1132" s="339"/>
      <c r="AI1132" s="339"/>
      <c r="AJ1132" s="340"/>
      <c r="AK1132" s="340"/>
      <c r="AL1132" s="340"/>
      <c r="AM1132" s="340"/>
      <c r="AN1132" s="340"/>
    </row>
    <row r="1133" ht="21.75" customHeight="1">
      <c r="A1133" s="466"/>
      <c r="B1133" s="466"/>
      <c r="E1133" s="466"/>
      <c r="K1133" s="340"/>
      <c r="L1133" s="340"/>
      <c r="M1133" s="466"/>
      <c r="N1133" s="466"/>
      <c r="Q1133" s="452"/>
      <c r="R1133" s="467"/>
      <c r="T1133" s="340"/>
      <c r="U1133" s="468"/>
      <c r="V1133" s="466"/>
      <c r="W1133" s="466"/>
      <c r="X1133" s="340"/>
      <c r="Z1133" s="107"/>
      <c r="AA1133" s="107"/>
      <c r="AB1133" s="425" t="b">
        <v>0</v>
      </c>
      <c r="AC1133" s="107"/>
      <c r="AD1133" s="339"/>
      <c r="AE1133" s="339"/>
      <c r="AF1133" s="339"/>
      <c r="AG1133" s="339"/>
      <c r="AH1133" s="339"/>
      <c r="AI1133" s="339"/>
      <c r="AJ1133" s="340"/>
      <c r="AK1133" s="340"/>
      <c r="AL1133" s="340"/>
      <c r="AM1133" s="340"/>
      <c r="AN1133" s="340"/>
    </row>
    <row r="1134" ht="21.75" customHeight="1">
      <c r="A1134" s="466"/>
      <c r="B1134" s="466"/>
      <c r="E1134" s="466"/>
      <c r="K1134" s="340"/>
      <c r="L1134" s="340"/>
      <c r="M1134" s="466"/>
      <c r="N1134" s="466"/>
      <c r="Q1134" s="452"/>
      <c r="R1134" s="467"/>
      <c r="T1134" s="340"/>
      <c r="U1134" s="468"/>
      <c r="V1134" s="466"/>
      <c r="W1134" s="466"/>
      <c r="X1134" s="340"/>
      <c r="Z1134" s="107"/>
      <c r="AA1134" s="107"/>
      <c r="AB1134" s="425" t="b">
        <v>0</v>
      </c>
      <c r="AC1134" s="107"/>
      <c r="AD1134" s="339"/>
      <c r="AE1134" s="339"/>
      <c r="AF1134" s="339"/>
      <c r="AG1134" s="339"/>
      <c r="AH1134" s="339"/>
      <c r="AI1134" s="339"/>
      <c r="AJ1134" s="340"/>
      <c r="AK1134" s="340"/>
      <c r="AL1134" s="340"/>
      <c r="AM1134" s="340"/>
      <c r="AN1134" s="340"/>
    </row>
    <row r="1135" ht="21.75" customHeight="1">
      <c r="A1135" s="466"/>
      <c r="B1135" s="466"/>
      <c r="E1135" s="466"/>
      <c r="K1135" s="340"/>
      <c r="L1135" s="340"/>
      <c r="M1135" s="466"/>
      <c r="N1135" s="466"/>
      <c r="Q1135" s="452"/>
      <c r="R1135" s="467"/>
      <c r="T1135" s="340"/>
      <c r="U1135" s="468"/>
      <c r="V1135" s="466"/>
      <c r="W1135" s="466"/>
      <c r="X1135" s="340"/>
      <c r="Z1135" s="107"/>
      <c r="AA1135" s="107"/>
      <c r="AB1135" s="425" t="b">
        <v>0</v>
      </c>
      <c r="AC1135" s="107"/>
      <c r="AD1135" s="339"/>
      <c r="AE1135" s="339"/>
      <c r="AF1135" s="339"/>
      <c r="AG1135" s="339"/>
      <c r="AH1135" s="339"/>
      <c r="AI1135" s="339"/>
      <c r="AJ1135" s="340"/>
      <c r="AK1135" s="340"/>
      <c r="AL1135" s="340"/>
      <c r="AM1135" s="340"/>
      <c r="AN1135" s="340"/>
    </row>
    <row r="1136" ht="21.75" customHeight="1">
      <c r="A1136" s="466"/>
      <c r="B1136" s="466"/>
      <c r="E1136" s="466"/>
      <c r="K1136" s="340"/>
      <c r="L1136" s="340"/>
      <c r="M1136" s="466"/>
      <c r="N1136" s="466"/>
      <c r="Q1136" s="452"/>
      <c r="R1136" s="467"/>
      <c r="T1136" s="340"/>
      <c r="U1136" s="468"/>
      <c r="V1136" s="466"/>
      <c r="W1136" s="466"/>
      <c r="X1136" s="340"/>
      <c r="Z1136" s="107"/>
      <c r="AA1136" s="107"/>
      <c r="AB1136" s="425" t="b">
        <v>0</v>
      </c>
      <c r="AC1136" s="107"/>
      <c r="AD1136" s="339"/>
      <c r="AE1136" s="339"/>
      <c r="AF1136" s="339"/>
      <c r="AG1136" s="339"/>
      <c r="AH1136" s="339"/>
      <c r="AI1136" s="339"/>
      <c r="AJ1136" s="340"/>
      <c r="AK1136" s="340"/>
      <c r="AL1136" s="340"/>
      <c r="AM1136" s="340"/>
      <c r="AN1136" s="340"/>
    </row>
    <row r="1137" ht="21.75" customHeight="1">
      <c r="A1137" s="466"/>
      <c r="B1137" s="466"/>
      <c r="E1137" s="466"/>
      <c r="K1137" s="340"/>
      <c r="L1137" s="340"/>
      <c r="M1137" s="466"/>
      <c r="N1137" s="466"/>
      <c r="Q1137" s="452"/>
      <c r="R1137" s="467"/>
      <c r="T1137" s="340"/>
      <c r="U1137" s="468"/>
      <c r="V1137" s="466"/>
      <c r="W1137" s="466"/>
      <c r="X1137" s="340"/>
      <c r="Z1137" s="107"/>
      <c r="AA1137" s="107"/>
      <c r="AB1137" s="425" t="b">
        <v>0</v>
      </c>
      <c r="AC1137" s="107"/>
      <c r="AD1137" s="339"/>
      <c r="AE1137" s="339"/>
      <c r="AF1137" s="339"/>
      <c r="AG1137" s="339"/>
      <c r="AH1137" s="339"/>
      <c r="AI1137" s="339"/>
      <c r="AJ1137" s="340"/>
      <c r="AK1137" s="340"/>
      <c r="AL1137" s="340"/>
      <c r="AM1137" s="340"/>
      <c r="AN1137" s="340"/>
    </row>
    <row r="1138" ht="21.75" customHeight="1">
      <c r="A1138" s="466"/>
      <c r="B1138" s="466"/>
      <c r="E1138" s="466"/>
      <c r="K1138" s="340"/>
      <c r="L1138" s="340"/>
      <c r="M1138" s="466"/>
      <c r="N1138" s="466"/>
      <c r="Q1138" s="452"/>
      <c r="R1138" s="467"/>
      <c r="T1138" s="340"/>
      <c r="U1138" s="468"/>
      <c r="V1138" s="466"/>
      <c r="W1138" s="466"/>
      <c r="X1138" s="340"/>
      <c r="Z1138" s="107"/>
      <c r="AA1138" s="107"/>
      <c r="AB1138" s="425" t="b">
        <v>0</v>
      </c>
      <c r="AC1138" s="107"/>
      <c r="AD1138" s="339"/>
      <c r="AE1138" s="339"/>
      <c r="AF1138" s="339"/>
      <c r="AG1138" s="339"/>
      <c r="AH1138" s="339"/>
      <c r="AI1138" s="339"/>
      <c r="AJ1138" s="340"/>
      <c r="AK1138" s="340"/>
      <c r="AL1138" s="340"/>
      <c r="AM1138" s="340"/>
      <c r="AN1138" s="340"/>
    </row>
    <row r="1139" ht="21.75" customHeight="1">
      <c r="A1139" s="466"/>
      <c r="B1139" s="466"/>
      <c r="E1139" s="466"/>
      <c r="K1139" s="340"/>
      <c r="L1139" s="340"/>
      <c r="M1139" s="466"/>
      <c r="N1139" s="466"/>
      <c r="Q1139" s="452"/>
      <c r="R1139" s="467"/>
      <c r="T1139" s="340"/>
      <c r="U1139" s="468"/>
      <c r="V1139" s="466"/>
      <c r="W1139" s="466"/>
      <c r="X1139" s="340"/>
      <c r="Z1139" s="107"/>
      <c r="AA1139" s="107"/>
      <c r="AB1139" s="425" t="b">
        <v>0</v>
      </c>
      <c r="AC1139" s="107"/>
      <c r="AD1139" s="339"/>
      <c r="AE1139" s="339"/>
      <c r="AF1139" s="339"/>
      <c r="AG1139" s="339"/>
      <c r="AH1139" s="339"/>
      <c r="AI1139" s="339"/>
      <c r="AJ1139" s="340"/>
      <c r="AK1139" s="340"/>
      <c r="AL1139" s="340"/>
      <c r="AM1139" s="340"/>
      <c r="AN1139" s="340"/>
    </row>
    <row r="1140" ht="21.75" customHeight="1">
      <c r="A1140" s="466"/>
      <c r="B1140" s="466"/>
      <c r="E1140" s="466"/>
      <c r="K1140" s="340"/>
      <c r="L1140" s="340"/>
      <c r="M1140" s="466"/>
      <c r="N1140" s="466"/>
      <c r="Q1140" s="452"/>
      <c r="R1140" s="467"/>
      <c r="T1140" s="340"/>
      <c r="U1140" s="468"/>
      <c r="V1140" s="466"/>
      <c r="W1140" s="466"/>
      <c r="X1140" s="340"/>
      <c r="Z1140" s="107"/>
      <c r="AA1140" s="107"/>
      <c r="AB1140" s="425" t="b">
        <v>0</v>
      </c>
      <c r="AC1140" s="107"/>
      <c r="AD1140" s="339"/>
      <c r="AE1140" s="339"/>
      <c r="AF1140" s="339"/>
      <c r="AG1140" s="339"/>
      <c r="AH1140" s="339"/>
      <c r="AI1140" s="339"/>
      <c r="AJ1140" s="340"/>
      <c r="AK1140" s="340"/>
      <c r="AL1140" s="340"/>
      <c r="AM1140" s="340"/>
      <c r="AN1140" s="340"/>
    </row>
    <row r="1141" ht="21.75" customHeight="1">
      <c r="A1141" s="466"/>
      <c r="B1141" s="466"/>
      <c r="E1141" s="466"/>
      <c r="K1141" s="340"/>
      <c r="L1141" s="340"/>
      <c r="M1141" s="466"/>
      <c r="N1141" s="466"/>
      <c r="Q1141" s="452"/>
      <c r="R1141" s="467"/>
      <c r="T1141" s="340"/>
      <c r="U1141" s="468"/>
      <c r="V1141" s="466"/>
      <c r="W1141" s="466"/>
      <c r="X1141" s="340"/>
      <c r="Z1141" s="107"/>
      <c r="AA1141" s="107"/>
      <c r="AB1141" s="425" t="b">
        <v>0</v>
      </c>
      <c r="AC1141" s="107"/>
      <c r="AD1141" s="339"/>
      <c r="AE1141" s="339"/>
      <c r="AF1141" s="339"/>
      <c r="AG1141" s="339"/>
      <c r="AH1141" s="339"/>
      <c r="AI1141" s="339"/>
      <c r="AJ1141" s="340"/>
      <c r="AK1141" s="340"/>
      <c r="AL1141" s="340"/>
      <c r="AM1141" s="340"/>
      <c r="AN1141" s="340"/>
    </row>
    <row r="1142" ht="21.75" customHeight="1">
      <c r="A1142" s="466"/>
      <c r="B1142" s="466"/>
      <c r="E1142" s="466"/>
      <c r="K1142" s="340"/>
      <c r="L1142" s="340"/>
      <c r="M1142" s="466"/>
      <c r="N1142" s="466"/>
      <c r="Q1142" s="452"/>
      <c r="R1142" s="467"/>
      <c r="T1142" s="340"/>
      <c r="U1142" s="468"/>
      <c r="V1142" s="466"/>
      <c r="W1142" s="466"/>
      <c r="X1142" s="340"/>
      <c r="Z1142" s="107"/>
      <c r="AA1142" s="107"/>
      <c r="AB1142" s="425" t="b">
        <v>0</v>
      </c>
      <c r="AC1142" s="107"/>
      <c r="AD1142" s="339"/>
      <c r="AE1142" s="339"/>
      <c r="AF1142" s="339"/>
      <c r="AG1142" s="339"/>
      <c r="AH1142" s="339"/>
      <c r="AI1142" s="339"/>
      <c r="AJ1142" s="340"/>
      <c r="AK1142" s="340"/>
      <c r="AL1142" s="340"/>
      <c r="AM1142" s="340"/>
      <c r="AN1142" s="340"/>
    </row>
    <row r="1143" ht="21.75" customHeight="1">
      <c r="A1143" s="466"/>
      <c r="B1143" s="466"/>
      <c r="E1143" s="466"/>
      <c r="K1143" s="340"/>
      <c r="L1143" s="340"/>
      <c r="M1143" s="466"/>
      <c r="N1143" s="466"/>
      <c r="Q1143" s="452"/>
      <c r="R1143" s="467"/>
      <c r="T1143" s="340"/>
      <c r="U1143" s="468"/>
      <c r="V1143" s="466"/>
      <c r="W1143" s="466"/>
      <c r="X1143" s="340"/>
      <c r="Z1143" s="107"/>
      <c r="AA1143" s="107"/>
      <c r="AB1143" s="425" t="b">
        <v>0</v>
      </c>
      <c r="AC1143" s="107"/>
      <c r="AD1143" s="339"/>
      <c r="AE1143" s="339"/>
      <c r="AF1143" s="339"/>
      <c r="AG1143" s="339"/>
      <c r="AH1143" s="339"/>
      <c r="AI1143" s="339"/>
      <c r="AJ1143" s="340"/>
      <c r="AK1143" s="340"/>
      <c r="AL1143" s="340"/>
      <c r="AM1143" s="340"/>
      <c r="AN1143" s="340"/>
    </row>
    <row r="1144" ht="21.75" customHeight="1">
      <c r="A1144" s="466"/>
      <c r="B1144" s="466"/>
      <c r="E1144" s="466"/>
      <c r="K1144" s="340"/>
      <c r="L1144" s="340"/>
      <c r="M1144" s="466"/>
      <c r="N1144" s="466"/>
      <c r="Q1144" s="452"/>
      <c r="R1144" s="467"/>
      <c r="T1144" s="340"/>
      <c r="U1144" s="468"/>
      <c r="V1144" s="466"/>
      <c r="W1144" s="466"/>
      <c r="X1144" s="340"/>
      <c r="Z1144" s="107"/>
      <c r="AA1144" s="107"/>
      <c r="AB1144" s="425" t="b">
        <v>0</v>
      </c>
      <c r="AC1144" s="107"/>
      <c r="AD1144" s="339"/>
      <c r="AE1144" s="339"/>
      <c r="AF1144" s="339"/>
      <c r="AG1144" s="339"/>
      <c r="AH1144" s="339"/>
      <c r="AI1144" s="339"/>
      <c r="AJ1144" s="340"/>
      <c r="AK1144" s="340"/>
      <c r="AL1144" s="340"/>
      <c r="AM1144" s="340"/>
      <c r="AN1144" s="340"/>
    </row>
    <row r="1145" ht="21.75" customHeight="1">
      <c r="A1145" s="466"/>
      <c r="B1145" s="466"/>
      <c r="E1145" s="466"/>
      <c r="K1145" s="340"/>
      <c r="L1145" s="340"/>
      <c r="M1145" s="466"/>
      <c r="N1145" s="466"/>
      <c r="Q1145" s="452"/>
      <c r="R1145" s="467"/>
      <c r="T1145" s="340"/>
      <c r="U1145" s="468"/>
      <c r="V1145" s="466"/>
      <c r="W1145" s="466"/>
      <c r="X1145" s="340"/>
      <c r="Z1145" s="107"/>
      <c r="AA1145" s="107"/>
      <c r="AB1145" s="425" t="b">
        <v>0</v>
      </c>
      <c r="AC1145" s="107"/>
      <c r="AD1145" s="339"/>
      <c r="AE1145" s="339"/>
      <c r="AF1145" s="339"/>
      <c r="AG1145" s="339"/>
      <c r="AH1145" s="339"/>
      <c r="AI1145" s="339"/>
      <c r="AJ1145" s="340"/>
      <c r="AK1145" s="340"/>
      <c r="AL1145" s="340"/>
      <c r="AM1145" s="340"/>
      <c r="AN1145" s="340"/>
    </row>
    <row r="1146" ht="21.75" customHeight="1">
      <c r="A1146" s="466"/>
      <c r="B1146" s="466"/>
      <c r="E1146" s="466"/>
      <c r="K1146" s="340"/>
      <c r="L1146" s="340"/>
      <c r="M1146" s="466"/>
      <c r="N1146" s="466"/>
      <c r="Q1146" s="452"/>
      <c r="R1146" s="467"/>
      <c r="T1146" s="340"/>
      <c r="U1146" s="468"/>
      <c r="V1146" s="466"/>
      <c r="W1146" s="466"/>
      <c r="X1146" s="340"/>
      <c r="Z1146" s="107"/>
      <c r="AA1146" s="107"/>
      <c r="AB1146" s="425" t="b">
        <v>0</v>
      </c>
      <c r="AC1146" s="107"/>
      <c r="AD1146" s="339"/>
      <c r="AE1146" s="339"/>
      <c r="AF1146" s="339"/>
      <c r="AG1146" s="339"/>
      <c r="AH1146" s="339"/>
      <c r="AI1146" s="339"/>
      <c r="AJ1146" s="340"/>
      <c r="AK1146" s="340"/>
      <c r="AL1146" s="340"/>
      <c r="AM1146" s="340"/>
      <c r="AN1146" s="340"/>
    </row>
    <row r="1147" ht="21.75" customHeight="1">
      <c r="A1147" s="466"/>
      <c r="B1147" s="466"/>
      <c r="E1147" s="466"/>
      <c r="K1147" s="340"/>
      <c r="L1147" s="340"/>
      <c r="M1147" s="466"/>
      <c r="N1147" s="466"/>
      <c r="Q1147" s="452"/>
      <c r="R1147" s="467"/>
      <c r="T1147" s="340"/>
      <c r="U1147" s="468"/>
      <c r="V1147" s="466"/>
      <c r="W1147" s="466"/>
      <c r="X1147" s="340"/>
      <c r="Z1147" s="107"/>
      <c r="AA1147" s="107"/>
      <c r="AB1147" s="425" t="b">
        <v>0</v>
      </c>
      <c r="AC1147" s="107"/>
      <c r="AD1147" s="339"/>
      <c r="AE1147" s="339"/>
      <c r="AF1147" s="339"/>
      <c r="AG1147" s="339"/>
      <c r="AH1147" s="339"/>
      <c r="AI1147" s="339"/>
      <c r="AJ1147" s="340"/>
      <c r="AK1147" s="340"/>
      <c r="AL1147" s="340"/>
      <c r="AM1147" s="340"/>
      <c r="AN1147" s="340"/>
    </row>
    <row r="1148" ht="21.75" customHeight="1">
      <c r="A1148" s="466"/>
      <c r="B1148" s="466"/>
      <c r="E1148" s="466"/>
      <c r="K1148" s="340"/>
      <c r="L1148" s="340"/>
      <c r="M1148" s="466"/>
      <c r="N1148" s="466"/>
      <c r="Q1148" s="452"/>
      <c r="R1148" s="467"/>
      <c r="T1148" s="340"/>
      <c r="U1148" s="468"/>
      <c r="V1148" s="466"/>
      <c r="W1148" s="466"/>
      <c r="X1148" s="340"/>
      <c r="Z1148" s="107"/>
      <c r="AA1148" s="107"/>
      <c r="AB1148" s="425" t="b">
        <v>0</v>
      </c>
      <c r="AC1148" s="107"/>
      <c r="AD1148" s="339"/>
      <c r="AE1148" s="339"/>
      <c r="AF1148" s="339"/>
      <c r="AG1148" s="339"/>
      <c r="AH1148" s="339"/>
      <c r="AI1148" s="339"/>
      <c r="AJ1148" s="340"/>
      <c r="AK1148" s="340"/>
      <c r="AL1148" s="340"/>
      <c r="AM1148" s="340"/>
      <c r="AN1148" s="340"/>
    </row>
    <row r="1149" ht="21.75" customHeight="1">
      <c r="A1149" s="466"/>
      <c r="B1149" s="466"/>
      <c r="E1149" s="466"/>
      <c r="K1149" s="340"/>
      <c r="L1149" s="340"/>
      <c r="M1149" s="466"/>
      <c r="N1149" s="466"/>
      <c r="Q1149" s="452"/>
      <c r="R1149" s="467"/>
      <c r="T1149" s="340"/>
      <c r="U1149" s="468"/>
      <c r="V1149" s="466"/>
      <c r="W1149" s="466"/>
      <c r="X1149" s="340"/>
      <c r="Z1149" s="107"/>
      <c r="AA1149" s="107"/>
      <c r="AB1149" s="425" t="b">
        <v>0</v>
      </c>
      <c r="AC1149" s="107"/>
      <c r="AD1149" s="339"/>
      <c r="AE1149" s="339"/>
      <c r="AF1149" s="339"/>
      <c r="AG1149" s="339"/>
      <c r="AH1149" s="339"/>
      <c r="AI1149" s="339"/>
      <c r="AJ1149" s="340"/>
      <c r="AK1149" s="340"/>
      <c r="AL1149" s="340"/>
      <c r="AM1149" s="340"/>
      <c r="AN1149" s="340"/>
    </row>
    <row r="1150" ht="21.75" customHeight="1">
      <c r="A1150" s="466"/>
      <c r="B1150" s="466"/>
      <c r="E1150" s="466"/>
      <c r="K1150" s="340"/>
      <c r="L1150" s="340"/>
      <c r="M1150" s="466"/>
      <c r="N1150" s="466"/>
      <c r="Q1150" s="452"/>
      <c r="R1150" s="467"/>
      <c r="T1150" s="340"/>
      <c r="U1150" s="468"/>
      <c r="V1150" s="466"/>
      <c r="W1150" s="466"/>
      <c r="X1150" s="340"/>
      <c r="Z1150" s="107"/>
      <c r="AA1150" s="107"/>
      <c r="AB1150" s="425" t="b">
        <v>0</v>
      </c>
      <c r="AC1150" s="107"/>
      <c r="AD1150" s="339"/>
      <c r="AE1150" s="339"/>
      <c r="AF1150" s="339"/>
      <c r="AG1150" s="339"/>
      <c r="AH1150" s="339"/>
      <c r="AI1150" s="339"/>
      <c r="AJ1150" s="340"/>
      <c r="AK1150" s="340"/>
      <c r="AL1150" s="340"/>
      <c r="AM1150" s="340"/>
      <c r="AN1150" s="340"/>
    </row>
    <row r="1151" ht="21.75" customHeight="1">
      <c r="A1151" s="466"/>
      <c r="B1151" s="466"/>
      <c r="E1151" s="466"/>
      <c r="K1151" s="340"/>
      <c r="L1151" s="340"/>
      <c r="M1151" s="466"/>
      <c r="N1151" s="466"/>
      <c r="Q1151" s="452"/>
      <c r="R1151" s="467"/>
      <c r="T1151" s="340"/>
      <c r="U1151" s="468"/>
      <c r="V1151" s="466"/>
      <c r="W1151" s="466"/>
      <c r="X1151" s="340"/>
      <c r="Z1151" s="107"/>
      <c r="AA1151" s="107"/>
      <c r="AB1151" s="425" t="b">
        <v>0</v>
      </c>
      <c r="AC1151" s="107"/>
      <c r="AD1151" s="339"/>
      <c r="AE1151" s="339"/>
      <c r="AF1151" s="339"/>
      <c r="AG1151" s="339"/>
      <c r="AH1151" s="339"/>
      <c r="AI1151" s="339"/>
      <c r="AJ1151" s="340"/>
      <c r="AK1151" s="340"/>
      <c r="AL1151" s="340"/>
      <c r="AM1151" s="340"/>
      <c r="AN1151" s="340"/>
    </row>
    <row r="1152" ht="21.75" customHeight="1">
      <c r="A1152" s="466"/>
      <c r="B1152" s="466"/>
      <c r="E1152" s="466"/>
      <c r="K1152" s="340"/>
      <c r="L1152" s="340"/>
      <c r="M1152" s="466"/>
      <c r="N1152" s="466"/>
      <c r="Q1152" s="452"/>
      <c r="R1152" s="467"/>
      <c r="T1152" s="340"/>
      <c r="U1152" s="468"/>
      <c r="V1152" s="466"/>
      <c r="W1152" s="466"/>
      <c r="X1152" s="340"/>
      <c r="Z1152" s="107"/>
      <c r="AA1152" s="107"/>
      <c r="AB1152" s="425" t="b">
        <v>0</v>
      </c>
      <c r="AC1152" s="107"/>
      <c r="AD1152" s="339"/>
      <c r="AE1152" s="339"/>
      <c r="AF1152" s="339"/>
      <c r="AG1152" s="339"/>
      <c r="AH1152" s="339"/>
      <c r="AI1152" s="339"/>
      <c r="AJ1152" s="340"/>
      <c r="AK1152" s="340"/>
      <c r="AL1152" s="340"/>
      <c r="AM1152" s="340"/>
      <c r="AN1152" s="340"/>
    </row>
    <row r="1153" ht="21.75" customHeight="1">
      <c r="A1153" s="466"/>
      <c r="B1153" s="466"/>
      <c r="E1153" s="466"/>
      <c r="K1153" s="340"/>
      <c r="L1153" s="340"/>
      <c r="M1153" s="466"/>
      <c r="N1153" s="466"/>
      <c r="Q1153" s="452"/>
      <c r="R1153" s="467"/>
      <c r="T1153" s="340"/>
      <c r="U1153" s="468"/>
      <c r="V1153" s="466"/>
      <c r="W1153" s="466"/>
      <c r="X1153" s="340"/>
      <c r="Z1153" s="107"/>
      <c r="AA1153" s="107"/>
      <c r="AB1153" s="425" t="b">
        <v>0</v>
      </c>
      <c r="AC1153" s="107"/>
      <c r="AD1153" s="339"/>
      <c r="AE1153" s="339"/>
      <c r="AF1153" s="339"/>
      <c r="AG1153" s="339"/>
      <c r="AH1153" s="339"/>
      <c r="AI1153" s="339"/>
      <c r="AJ1153" s="340"/>
      <c r="AK1153" s="340"/>
      <c r="AL1153" s="340"/>
      <c r="AM1153" s="340"/>
      <c r="AN1153" s="340"/>
    </row>
    <row r="1154" ht="21.75" customHeight="1">
      <c r="A1154" s="466"/>
      <c r="B1154" s="466"/>
      <c r="E1154" s="466"/>
      <c r="K1154" s="340"/>
      <c r="L1154" s="340"/>
      <c r="M1154" s="466"/>
      <c r="N1154" s="466"/>
      <c r="Q1154" s="452"/>
      <c r="R1154" s="467"/>
      <c r="T1154" s="340"/>
      <c r="U1154" s="468"/>
      <c r="V1154" s="466"/>
      <c r="W1154" s="466"/>
      <c r="X1154" s="340"/>
      <c r="Z1154" s="107"/>
      <c r="AA1154" s="107"/>
      <c r="AB1154" s="425" t="b">
        <v>0</v>
      </c>
      <c r="AC1154" s="107"/>
      <c r="AD1154" s="339"/>
      <c r="AE1154" s="339"/>
      <c r="AF1154" s="339"/>
      <c r="AG1154" s="339"/>
      <c r="AH1154" s="339"/>
      <c r="AI1154" s="339"/>
      <c r="AJ1154" s="340"/>
      <c r="AK1154" s="340"/>
      <c r="AL1154" s="340"/>
      <c r="AM1154" s="340"/>
      <c r="AN1154" s="340"/>
    </row>
    <row r="1155" ht="21.75" customHeight="1">
      <c r="A1155" s="466"/>
      <c r="B1155" s="466"/>
      <c r="E1155" s="466"/>
      <c r="K1155" s="340"/>
      <c r="L1155" s="340"/>
      <c r="M1155" s="466"/>
      <c r="N1155" s="466"/>
      <c r="Q1155" s="452"/>
      <c r="R1155" s="467"/>
      <c r="T1155" s="340"/>
      <c r="U1155" s="468"/>
      <c r="V1155" s="466"/>
      <c r="W1155" s="466"/>
      <c r="X1155" s="340"/>
      <c r="Z1155" s="107"/>
      <c r="AA1155" s="107"/>
      <c r="AB1155" s="425" t="b">
        <v>0</v>
      </c>
      <c r="AC1155" s="107"/>
      <c r="AD1155" s="339"/>
      <c r="AE1155" s="339"/>
      <c r="AF1155" s="339"/>
      <c r="AG1155" s="339"/>
      <c r="AH1155" s="339"/>
      <c r="AI1155" s="339"/>
      <c r="AJ1155" s="340"/>
      <c r="AK1155" s="340"/>
      <c r="AL1155" s="340"/>
      <c r="AM1155" s="340"/>
      <c r="AN1155" s="340"/>
    </row>
    <row r="1156" ht="21.75" customHeight="1">
      <c r="A1156" s="466"/>
      <c r="B1156" s="466"/>
      <c r="E1156" s="466"/>
      <c r="K1156" s="340"/>
      <c r="L1156" s="340"/>
      <c r="M1156" s="466"/>
      <c r="N1156" s="466"/>
      <c r="Q1156" s="452"/>
      <c r="R1156" s="467"/>
      <c r="T1156" s="340"/>
      <c r="U1156" s="468"/>
      <c r="V1156" s="466"/>
      <c r="W1156" s="466"/>
      <c r="X1156" s="340"/>
      <c r="Z1156" s="107"/>
      <c r="AA1156" s="107"/>
      <c r="AB1156" s="425" t="b">
        <v>0</v>
      </c>
      <c r="AC1156" s="107"/>
      <c r="AD1156" s="339"/>
      <c r="AE1156" s="339"/>
      <c r="AF1156" s="339"/>
      <c r="AG1156" s="339"/>
      <c r="AH1156" s="339"/>
      <c r="AI1156" s="339"/>
      <c r="AJ1156" s="340"/>
      <c r="AK1156" s="340"/>
      <c r="AL1156" s="340"/>
      <c r="AM1156" s="340"/>
      <c r="AN1156" s="340"/>
    </row>
    <row r="1157" ht="21.75" customHeight="1">
      <c r="A1157" s="466"/>
      <c r="B1157" s="466"/>
      <c r="E1157" s="466"/>
      <c r="K1157" s="340"/>
      <c r="L1157" s="340"/>
      <c r="M1157" s="466"/>
      <c r="N1157" s="466"/>
      <c r="Q1157" s="452"/>
      <c r="R1157" s="467"/>
      <c r="T1157" s="340"/>
      <c r="U1157" s="468"/>
      <c r="V1157" s="466"/>
      <c r="W1157" s="466"/>
      <c r="X1157" s="340"/>
      <c r="Z1157" s="107"/>
      <c r="AA1157" s="107"/>
      <c r="AB1157" s="425" t="b">
        <v>0</v>
      </c>
      <c r="AC1157" s="107"/>
      <c r="AD1157" s="339"/>
      <c r="AE1157" s="339"/>
      <c r="AF1157" s="339"/>
      <c r="AG1157" s="339"/>
      <c r="AH1157" s="339"/>
      <c r="AI1157" s="339"/>
      <c r="AJ1157" s="340"/>
      <c r="AK1157" s="340"/>
      <c r="AL1157" s="340"/>
      <c r="AM1157" s="340"/>
      <c r="AN1157" s="340"/>
    </row>
    <row r="1158" ht="21.75" customHeight="1">
      <c r="A1158" s="466"/>
      <c r="B1158" s="466"/>
      <c r="E1158" s="466"/>
      <c r="K1158" s="340"/>
      <c r="L1158" s="340"/>
      <c r="M1158" s="466"/>
      <c r="N1158" s="466"/>
      <c r="Q1158" s="452"/>
      <c r="R1158" s="467"/>
      <c r="T1158" s="340"/>
      <c r="U1158" s="468"/>
      <c r="V1158" s="466"/>
      <c r="W1158" s="466"/>
      <c r="X1158" s="340"/>
      <c r="Z1158" s="107"/>
      <c r="AA1158" s="107"/>
      <c r="AB1158" s="425" t="b">
        <v>0</v>
      </c>
      <c r="AC1158" s="107"/>
      <c r="AD1158" s="339"/>
      <c r="AE1158" s="339"/>
      <c r="AF1158" s="339"/>
      <c r="AG1158" s="339"/>
      <c r="AH1158" s="339"/>
      <c r="AI1158" s="339"/>
      <c r="AJ1158" s="340"/>
      <c r="AK1158" s="340"/>
      <c r="AL1158" s="340"/>
      <c r="AM1158" s="340"/>
      <c r="AN1158" s="340"/>
    </row>
    <row r="1159" ht="21.75" customHeight="1">
      <c r="A1159" s="466"/>
      <c r="B1159" s="466"/>
      <c r="E1159" s="466"/>
      <c r="K1159" s="340"/>
      <c r="L1159" s="340"/>
      <c r="M1159" s="466"/>
      <c r="N1159" s="466"/>
      <c r="Q1159" s="452"/>
      <c r="R1159" s="467"/>
      <c r="T1159" s="340"/>
      <c r="U1159" s="468"/>
      <c r="V1159" s="466"/>
      <c r="W1159" s="466"/>
      <c r="X1159" s="340"/>
      <c r="Z1159" s="107"/>
      <c r="AA1159" s="107"/>
      <c r="AB1159" s="425" t="b">
        <v>0</v>
      </c>
      <c r="AC1159" s="107"/>
      <c r="AD1159" s="339"/>
      <c r="AE1159" s="339"/>
      <c r="AF1159" s="339"/>
      <c r="AG1159" s="339"/>
      <c r="AH1159" s="339"/>
      <c r="AI1159" s="339"/>
      <c r="AJ1159" s="340"/>
      <c r="AK1159" s="340"/>
      <c r="AL1159" s="340"/>
      <c r="AM1159" s="340"/>
      <c r="AN1159" s="340"/>
    </row>
    <row r="1160" ht="21.75" customHeight="1">
      <c r="A1160" s="466"/>
      <c r="B1160" s="466"/>
      <c r="E1160" s="466"/>
      <c r="K1160" s="340"/>
      <c r="L1160" s="340"/>
      <c r="M1160" s="466"/>
      <c r="N1160" s="466"/>
      <c r="Q1160" s="452"/>
      <c r="R1160" s="467"/>
      <c r="T1160" s="340"/>
      <c r="U1160" s="468"/>
      <c r="V1160" s="466"/>
      <c r="W1160" s="466"/>
      <c r="X1160" s="340"/>
      <c r="Z1160" s="107"/>
      <c r="AA1160" s="107"/>
      <c r="AB1160" s="425" t="b">
        <v>0</v>
      </c>
      <c r="AC1160" s="107"/>
      <c r="AD1160" s="339"/>
      <c r="AE1160" s="339"/>
      <c r="AF1160" s="339"/>
      <c r="AG1160" s="339"/>
      <c r="AH1160" s="339"/>
      <c r="AI1160" s="339"/>
      <c r="AJ1160" s="340"/>
      <c r="AK1160" s="340"/>
      <c r="AL1160" s="340"/>
      <c r="AM1160" s="340"/>
      <c r="AN1160" s="340"/>
    </row>
    <row r="1161" ht="21.75" customHeight="1">
      <c r="A1161" s="466"/>
      <c r="B1161" s="466"/>
      <c r="E1161" s="466"/>
      <c r="K1161" s="340"/>
      <c r="L1161" s="340"/>
      <c r="M1161" s="466"/>
      <c r="N1161" s="466"/>
      <c r="Q1161" s="452"/>
      <c r="R1161" s="467"/>
      <c r="T1161" s="340"/>
      <c r="U1161" s="468"/>
      <c r="V1161" s="466"/>
      <c r="W1161" s="466"/>
      <c r="X1161" s="340"/>
      <c r="Z1161" s="107"/>
      <c r="AA1161" s="107"/>
      <c r="AB1161" s="425" t="b">
        <v>0</v>
      </c>
      <c r="AC1161" s="107"/>
      <c r="AD1161" s="339"/>
      <c r="AE1161" s="339"/>
      <c r="AF1161" s="339"/>
      <c r="AG1161" s="339"/>
      <c r="AH1161" s="339"/>
      <c r="AI1161" s="339"/>
      <c r="AJ1161" s="340"/>
      <c r="AK1161" s="340"/>
      <c r="AL1161" s="340"/>
      <c r="AM1161" s="340"/>
      <c r="AN1161" s="340"/>
    </row>
    <row r="1162" ht="21.75" customHeight="1">
      <c r="A1162" s="466"/>
      <c r="B1162" s="466"/>
      <c r="E1162" s="466"/>
      <c r="K1162" s="340"/>
      <c r="L1162" s="340"/>
      <c r="M1162" s="466"/>
      <c r="N1162" s="466"/>
      <c r="Q1162" s="452"/>
      <c r="R1162" s="467"/>
      <c r="T1162" s="340"/>
      <c r="U1162" s="468"/>
      <c r="V1162" s="466"/>
      <c r="W1162" s="466"/>
      <c r="X1162" s="340"/>
      <c r="Z1162" s="107"/>
      <c r="AA1162" s="107"/>
      <c r="AB1162" s="425" t="b">
        <v>0</v>
      </c>
      <c r="AC1162" s="107"/>
      <c r="AD1162" s="339"/>
      <c r="AE1162" s="339"/>
      <c r="AF1162" s="339"/>
      <c r="AG1162" s="339"/>
      <c r="AH1162" s="339"/>
      <c r="AI1162" s="339"/>
      <c r="AJ1162" s="340"/>
      <c r="AK1162" s="340"/>
      <c r="AL1162" s="340"/>
      <c r="AM1162" s="340"/>
      <c r="AN1162" s="340"/>
    </row>
    <row r="1163" ht="21.75" customHeight="1">
      <c r="A1163" s="466"/>
      <c r="B1163" s="466"/>
      <c r="E1163" s="466"/>
      <c r="K1163" s="340"/>
      <c r="L1163" s="340"/>
      <c r="M1163" s="466"/>
      <c r="N1163" s="466"/>
      <c r="Q1163" s="452"/>
      <c r="R1163" s="467"/>
      <c r="T1163" s="340"/>
      <c r="U1163" s="468"/>
      <c r="V1163" s="466"/>
      <c r="W1163" s="466"/>
      <c r="X1163" s="340"/>
      <c r="Z1163" s="107"/>
      <c r="AA1163" s="107"/>
      <c r="AB1163" s="425" t="b">
        <v>0</v>
      </c>
      <c r="AC1163" s="107"/>
      <c r="AD1163" s="339"/>
      <c r="AE1163" s="339"/>
      <c r="AF1163" s="339"/>
      <c r="AG1163" s="339"/>
      <c r="AH1163" s="339"/>
      <c r="AI1163" s="339"/>
      <c r="AJ1163" s="340"/>
      <c r="AK1163" s="340"/>
      <c r="AL1163" s="340"/>
      <c r="AM1163" s="340"/>
      <c r="AN1163" s="340"/>
    </row>
    <row r="1164" ht="21.75" customHeight="1">
      <c r="A1164" s="466"/>
      <c r="B1164" s="466"/>
      <c r="E1164" s="466"/>
      <c r="K1164" s="340"/>
      <c r="L1164" s="340"/>
      <c r="M1164" s="466"/>
      <c r="N1164" s="466"/>
      <c r="Q1164" s="452"/>
      <c r="R1164" s="467"/>
      <c r="T1164" s="340"/>
      <c r="U1164" s="468"/>
      <c r="V1164" s="466"/>
      <c r="W1164" s="466"/>
      <c r="X1164" s="340"/>
      <c r="Z1164" s="107"/>
      <c r="AA1164" s="107"/>
      <c r="AB1164" s="425" t="b">
        <v>0</v>
      </c>
      <c r="AC1164" s="107"/>
      <c r="AD1164" s="339"/>
      <c r="AE1164" s="339"/>
      <c r="AF1164" s="339"/>
      <c r="AG1164" s="339"/>
      <c r="AH1164" s="339"/>
      <c r="AI1164" s="339"/>
      <c r="AJ1164" s="340"/>
      <c r="AK1164" s="340"/>
      <c r="AL1164" s="340"/>
      <c r="AM1164" s="340"/>
      <c r="AN1164" s="340"/>
    </row>
    <row r="1165" ht="21.75" customHeight="1">
      <c r="A1165" s="466"/>
      <c r="B1165" s="466"/>
      <c r="E1165" s="466"/>
      <c r="K1165" s="340"/>
      <c r="L1165" s="340"/>
      <c r="M1165" s="466"/>
      <c r="N1165" s="466"/>
      <c r="Q1165" s="452"/>
      <c r="R1165" s="467"/>
      <c r="T1165" s="340"/>
      <c r="U1165" s="468"/>
      <c r="V1165" s="466"/>
      <c r="W1165" s="466"/>
      <c r="X1165" s="340"/>
      <c r="Z1165" s="107"/>
      <c r="AA1165" s="107"/>
      <c r="AB1165" s="425" t="b">
        <v>0</v>
      </c>
      <c r="AC1165" s="107"/>
      <c r="AD1165" s="339"/>
      <c r="AE1165" s="339"/>
      <c r="AF1165" s="339"/>
      <c r="AG1165" s="339"/>
      <c r="AH1165" s="339"/>
      <c r="AI1165" s="339"/>
      <c r="AJ1165" s="340"/>
      <c r="AK1165" s="340"/>
      <c r="AL1165" s="340"/>
      <c r="AM1165" s="340"/>
      <c r="AN1165" s="340"/>
    </row>
    <row r="1166" ht="21.75" customHeight="1">
      <c r="A1166" s="466"/>
      <c r="B1166" s="466"/>
      <c r="E1166" s="466"/>
      <c r="K1166" s="340"/>
      <c r="L1166" s="340"/>
      <c r="M1166" s="466"/>
      <c r="N1166" s="466"/>
      <c r="Q1166" s="452"/>
      <c r="R1166" s="467"/>
      <c r="T1166" s="340"/>
      <c r="U1166" s="468"/>
      <c r="V1166" s="466"/>
      <c r="W1166" s="466"/>
      <c r="X1166" s="340"/>
      <c r="Z1166" s="107"/>
      <c r="AA1166" s="107"/>
      <c r="AB1166" s="425" t="b">
        <v>0</v>
      </c>
      <c r="AC1166" s="107"/>
      <c r="AD1166" s="339"/>
      <c r="AE1166" s="339"/>
      <c r="AF1166" s="339"/>
      <c r="AG1166" s="339"/>
      <c r="AH1166" s="339"/>
      <c r="AI1166" s="339"/>
      <c r="AJ1166" s="340"/>
      <c r="AK1166" s="340"/>
      <c r="AL1166" s="340"/>
      <c r="AM1166" s="340"/>
      <c r="AN1166" s="340"/>
    </row>
    <row r="1167" ht="21.75" customHeight="1">
      <c r="A1167" s="466"/>
      <c r="B1167" s="466"/>
      <c r="E1167" s="466"/>
      <c r="K1167" s="340"/>
      <c r="L1167" s="340"/>
      <c r="M1167" s="466"/>
      <c r="N1167" s="466"/>
      <c r="Q1167" s="452"/>
      <c r="R1167" s="467"/>
      <c r="T1167" s="340"/>
      <c r="U1167" s="468"/>
      <c r="V1167" s="466"/>
      <c r="W1167" s="466"/>
      <c r="X1167" s="340"/>
      <c r="Z1167" s="107"/>
      <c r="AA1167" s="107"/>
      <c r="AB1167" s="425" t="b">
        <v>0</v>
      </c>
      <c r="AC1167" s="107"/>
      <c r="AD1167" s="339"/>
      <c r="AE1167" s="339"/>
      <c r="AF1167" s="339"/>
      <c r="AG1167" s="339"/>
      <c r="AH1167" s="339"/>
      <c r="AI1167" s="339"/>
      <c r="AJ1167" s="340"/>
      <c r="AK1167" s="340"/>
      <c r="AL1167" s="340"/>
      <c r="AM1167" s="340"/>
      <c r="AN1167" s="340"/>
    </row>
    <row r="1168" ht="21.75" customHeight="1">
      <c r="A1168" s="466"/>
      <c r="B1168" s="466"/>
      <c r="E1168" s="466"/>
      <c r="K1168" s="340"/>
      <c r="L1168" s="340"/>
      <c r="M1168" s="466"/>
      <c r="N1168" s="466"/>
      <c r="Q1168" s="452"/>
      <c r="R1168" s="467"/>
      <c r="T1168" s="340"/>
      <c r="U1168" s="468"/>
      <c r="V1168" s="466"/>
      <c r="W1168" s="466"/>
      <c r="X1168" s="340"/>
      <c r="Z1168" s="107"/>
      <c r="AA1168" s="107"/>
      <c r="AB1168" s="425" t="b">
        <v>0</v>
      </c>
      <c r="AC1168" s="107"/>
      <c r="AD1168" s="339"/>
      <c r="AE1168" s="339"/>
      <c r="AF1168" s="339"/>
      <c r="AG1168" s="339"/>
      <c r="AH1168" s="339"/>
      <c r="AI1168" s="339"/>
      <c r="AJ1168" s="340"/>
      <c r="AK1168" s="340"/>
      <c r="AL1168" s="340"/>
      <c r="AM1168" s="340"/>
      <c r="AN1168" s="340"/>
    </row>
    <row r="1169" ht="21.75" customHeight="1">
      <c r="A1169" s="466"/>
      <c r="B1169" s="466"/>
      <c r="E1169" s="466"/>
      <c r="K1169" s="340"/>
      <c r="L1169" s="340"/>
      <c r="M1169" s="466"/>
      <c r="N1169" s="466"/>
      <c r="Q1169" s="452"/>
      <c r="R1169" s="467"/>
      <c r="T1169" s="340"/>
      <c r="U1169" s="468"/>
      <c r="V1169" s="466"/>
      <c r="W1169" s="466"/>
      <c r="X1169" s="340"/>
      <c r="Z1169" s="107"/>
      <c r="AA1169" s="107"/>
      <c r="AB1169" s="425" t="b">
        <v>0</v>
      </c>
      <c r="AC1169" s="107"/>
      <c r="AD1169" s="339"/>
      <c r="AE1169" s="339"/>
      <c r="AF1169" s="339"/>
      <c r="AG1169" s="339"/>
      <c r="AH1169" s="339"/>
      <c r="AI1169" s="339"/>
      <c r="AJ1169" s="340"/>
      <c r="AK1169" s="340"/>
      <c r="AL1169" s="340"/>
      <c r="AM1169" s="340"/>
      <c r="AN1169" s="340"/>
    </row>
    <row r="1170" ht="21.75" customHeight="1">
      <c r="A1170" s="466"/>
      <c r="B1170" s="466"/>
      <c r="E1170" s="466"/>
      <c r="K1170" s="340"/>
      <c r="L1170" s="340"/>
      <c r="M1170" s="466"/>
      <c r="N1170" s="466"/>
      <c r="Q1170" s="452"/>
      <c r="R1170" s="467"/>
      <c r="T1170" s="340"/>
      <c r="U1170" s="468"/>
      <c r="V1170" s="466"/>
      <c r="W1170" s="466"/>
      <c r="X1170" s="340"/>
      <c r="Z1170" s="107"/>
      <c r="AA1170" s="107"/>
      <c r="AB1170" s="425" t="b">
        <v>0</v>
      </c>
      <c r="AC1170" s="107"/>
      <c r="AD1170" s="339"/>
      <c r="AE1170" s="339"/>
      <c r="AF1170" s="339"/>
      <c r="AG1170" s="339"/>
      <c r="AH1170" s="339"/>
      <c r="AI1170" s="339"/>
      <c r="AJ1170" s="340"/>
      <c r="AK1170" s="340"/>
      <c r="AL1170" s="340"/>
      <c r="AM1170" s="340"/>
      <c r="AN1170" s="340"/>
    </row>
    <row r="1171" ht="21.75" customHeight="1">
      <c r="A1171" s="466"/>
      <c r="B1171" s="466"/>
      <c r="E1171" s="466"/>
      <c r="K1171" s="340"/>
      <c r="L1171" s="340"/>
      <c r="M1171" s="466"/>
      <c r="N1171" s="466"/>
      <c r="Q1171" s="452"/>
      <c r="R1171" s="467"/>
      <c r="T1171" s="340"/>
      <c r="U1171" s="468"/>
      <c r="V1171" s="466"/>
      <c r="W1171" s="466"/>
      <c r="X1171" s="340"/>
      <c r="Z1171" s="107"/>
      <c r="AA1171" s="107"/>
      <c r="AB1171" s="425" t="b">
        <v>0</v>
      </c>
      <c r="AC1171" s="107"/>
      <c r="AD1171" s="339"/>
      <c r="AE1171" s="339"/>
      <c r="AF1171" s="339"/>
      <c r="AG1171" s="339"/>
      <c r="AH1171" s="339"/>
      <c r="AI1171" s="339"/>
      <c r="AJ1171" s="340"/>
      <c r="AK1171" s="340"/>
      <c r="AL1171" s="340"/>
      <c r="AM1171" s="340"/>
      <c r="AN1171" s="340"/>
    </row>
    <row r="1172" ht="21.75" customHeight="1">
      <c r="A1172" s="466"/>
      <c r="B1172" s="466"/>
      <c r="E1172" s="466"/>
      <c r="K1172" s="340"/>
      <c r="L1172" s="340"/>
      <c r="M1172" s="466"/>
      <c r="N1172" s="466"/>
      <c r="Q1172" s="452"/>
      <c r="R1172" s="467"/>
      <c r="T1172" s="340"/>
      <c r="U1172" s="468"/>
      <c r="V1172" s="466"/>
      <c r="W1172" s="466"/>
      <c r="X1172" s="340"/>
      <c r="Z1172" s="107"/>
      <c r="AA1172" s="107"/>
      <c r="AB1172" s="425" t="b">
        <v>0</v>
      </c>
      <c r="AC1172" s="107"/>
      <c r="AD1172" s="339"/>
      <c r="AE1172" s="339"/>
      <c r="AF1172" s="339"/>
      <c r="AG1172" s="339"/>
      <c r="AH1172" s="339"/>
      <c r="AI1172" s="339"/>
      <c r="AJ1172" s="340"/>
      <c r="AK1172" s="340"/>
      <c r="AL1172" s="340"/>
      <c r="AM1172" s="340"/>
      <c r="AN1172" s="340"/>
    </row>
    <row r="1173" ht="21.75" customHeight="1">
      <c r="A1173" s="466"/>
      <c r="B1173" s="466"/>
      <c r="E1173" s="466"/>
      <c r="K1173" s="340"/>
      <c r="L1173" s="340"/>
      <c r="M1173" s="466"/>
      <c r="N1173" s="466"/>
      <c r="Q1173" s="452"/>
      <c r="R1173" s="467"/>
      <c r="T1173" s="340"/>
      <c r="U1173" s="468"/>
      <c r="V1173" s="466"/>
      <c r="W1173" s="466"/>
      <c r="X1173" s="340"/>
      <c r="Z1173" s="107"/>
      <c r="AA1173" s="107"/>
      <c r="AB1173" s="425" t="b">
        <v>0</v>
      </c>
      <c r="AC1173" s="107"/>
      <c r="AD1173" s="339"/>
      <c r="AE1173" s="339"/>
      <c r="AF1173" s="339"/>
      <c r="AG1173" s="339"/>
      <c r="AH1173" s="339"/>
      <c r="AI1173" s="339"/>
      <c r="AJ1173" s="340"/>
      <c r="AK1173" s="340"/>
      <c r="AL1173" s="340"/>
      <c r="AM1173" s="340"/>
      <c r="AN1173" s="340"/>
    </row>
    <row r="1174" ht="21.75" customHeight="1">
      <c r="A1174" s="466"/>
      <c r="B1174" s="466"/>
      <c r="E1174" s="466"/>
      <c r="K1174" s="340"/>
      <c r="L1174" s="340"/>
      <c r="M1174" s="466"/>
      <c r="N1174" s="466"/>
      <c r="Q1174" s="452"/>
      <c r="R1174" s="467"/>
      <c r="T1174" s="340"/>
      <c r="U1174" s="468"/>
      <c r="V1174" s="466"/>
      <c r="W1174" s="466"/>
      <c r="X1174" s="340"/>
      <c r="Z1174" s="107"/>
      <c r="AA1174" s="107"/>
      <c r="AB1174" s="425" t="b">
        <v>0</v>
      </c>
      <c r="AC1174" s="107"/>
      <c r="AD1174" s="339"/>
      <c r="AE1174" s="339"/>
      <c r="AF1174" s="339"/>
      <c r="AG1174" s="339"/>
      <c r="AH1174" s="339"/>
      <c r="AI1174" s="339"/>
      <c r="AJ1174" s="340"/>
      <c r="AK1174" s="340"/>
      <c r="AL1174" s="340"/>
      <c r="AM1174" s="340"/>
      <c r="AN1174" s="340"/>
    </row>
    <row r="1175" ht="21.75" customHeight="1">
      <c r="A1175" s="466"/>
      <c r="B1175" s="466"/>
      <c r="E1175" s="466"/>
      <c r="K1175" s="340"/>
      <c r="L1175" s="340"/>
      <c r="M1175" s="466"/>
      <c r="N1175" s="466"/>
      <c r="Q1175" s="452"/>
      <c r="R1175" s="467"/>
      <c r="T1175" s="340"/>
      <c r="U1175" s="468"/>
      <c r="V1175" s="466"/>
      <c r="W1175" s="466"/>
      <c r="X1175" s="340"/>
      <c r="Z1175" s="107"/>
      <c r="AA1175" s="107"/>
      <c r="AB1175" s="425" t="b">
        <v>0</v>
      </c>
      <c r="AC1175" s="107"/>
      <c r="AD1175" s="339"/>
      <c r="AE1175" s="339"/>
      <c r="AF1175" s="339"/>
      <c r="AG1175" s="339"/>
      <c r="AH1175" s="339"/>
      <c r="AI1175" s="339"/>
      <c r="AJ1175" s="340"/>
      <c r="AK1175" s="340"/>
      <c r="AL1175" s="340"/>
      <c r="AM1175" s="340"/>
      <c r="AN1175" s="340"/>
    </row>
    <row r="1176" ht="21.75" customHeight="1">
      <c r="A1176" s="466"/>
      <c r="B1176" s="466"/>
      <c r="E1176" s="466"/>
      <c r="K1176" s="340"/>
      <c r="L1176" s="340"/>
      <c r="M1176" s="466"/>
      <c r="N1176" s="466"/>
      <c r="Q1176" s="452"/>
      <c r="R1176" s="467"/>
      <c r="T1176" s="340"/>
      <c r="U1176" s="468"/>
      <c r="V1176" s="466"/>
      <c r="W1176" s="466"/>
      <c r="X1176" s="340"/>
      <c r="Z1176" s="107"/>
      <c r="AA1176" s="107"/>
      <c r="AB1176" s="425" t="b">
        <v>0</v>
      </c>
      <c r="AC1176" s="107"/>
      <c r="AD1176" s="339"/>
      <c r="AE1176" s="339"/>
      <c r="AF1176" s="339"/>
      <c r="AG1176" s="339"/>
      <c r="AH1176" s="339"/>
      <c r="AI1176" s="339"/>
      <c r="AJ1176" s="340"/>
      <c r="AK1176" s="340"/>
      <c r="AL1176" s="340"/>
      <c r="AM1176" s="340"/>
      <c r="AN1176" s="340"/>
    </row>
    <row r="1177" ht="21.75" customHeight="1">
      <c r="A1177" s="466"/>
      <c r="B1177" s="466"/>
      <c r="E1177" s="466"/>
      <c r="K1177" s="340"/>
      <c r="L1177" s="340"/>
      <c r="M1177" s="466"/>
      <c r="N1177" s="466"/>
      <c r="Q1177" s="452"/>
      <c r="R1177" s="467"/>
      <c r="T1177" s="340"/>
      <c r="U1177" s="468"/>
      <c r="V1177" s="466"/>
      <c r="W1177" s="466"/>
      <c r="X1177" s="340"/>
      <c r="Z1177" s="107"/>
      <c r="AA1177" s="107"/>
      <c r="AB1177" s="425" t="b">
        <v>0</v>
      </c>
      <c r="AC1177" s="107"/>
      <c r="AD1177" s="339"/>
      <c r="AE1177" s="339"/>
      <c r="AF1177" s="339"/>
      <c r="AG1177" s="339"/>
      <c r="AH1177" s="339"/>
      <c r="AI1177" s="339"/>
      <c r="AJ1177" s="340"/>
      <c r="AK1177" s="340"/>
      <c r="AL1177" s="340"/>
      <c r="AM1177" s="340"/>
      <c r="AN1177" s="340"/>
    </row>
    <row r="1178" ht="21.75" customHeight="1">
      <c r="A1178" s="466"/>
      <c r="B1178" s="466"/>
      <c r="E1178" s="466"/>
      <c r="K1178" s="340"/>
      <c r="L1178" s="340"/>
      <c r="M1178" s="466"/>
      <c r="N1178" s="466"/>
      <c r="Q1178" s="452"/>
      <c r="R1178" s="467"/>
      <c r="T1178" s="340"/>
      <c r="U1178" s="468"/>
      <c r="V1178" s="466"/>
      <c r="W1178" s="466"/>
      <c r="X1178" s="340"/>
      <c r="Z1178" s="107"/>
      <c r="AA1178" s="107"/>
      <c r="AB1178" s="425" t="b">
        <v>0</v>
      </c>
      <c r="AC1178" s="107"/>
      <c r="AD1178" s="339"/>
      <c r="AE1178" s="339"/>
      <c r="AF1178" s="339"/>
      <c r="AG1178" s="339"/>
      <c r="AH1178" s="339"/>
      <c r="AI1178" s="339"/>
      <c r="AJ1178" s="340"/>
      <c r="AK1178" s="340"/>
      <c r="AL1178" s="340"/>
      <c r="AM1178" s="340"/>
      <c r="AN1178" s="340"/>
    </row>
    <row r="1179" ht="21.75" customHeight="1">
      <c r="A1179" s="466"/>
      <c r="B1179" s="466"/>
      <c r="E1179" s="466"/>
      <c r="K1179" s="340"/>
      <c r="L1179" s="340"/>
      <c r="M1179" s="466"/>
      <c r="N1179" s="466"/>
      <c r="Q1179" s="452"/>
      <c r="R1179" s="467"/>
      <c r="T1179" s="340"/>
      <c r="U1179" s="468"/>
      <c r="V1179" s="466"/>
      <c r="W1179" s="466"/>
      <c r="X1179" s="340"/>
      <c r="Z1179" s="107"/>
      <c r="AA1179" s="107"/>
      <c r="AB1179" s="425" t="b">
        <v>0</v>
      </c>
      <c r="AC1179" s="107"/>
      <c r="AD1179" s="339"/>
      <c r="AE1179" s="339"/>
      <c r="AF1179" s="339"/>
      <c r="AG1179" s="339"/>
      <c r="AH1179" s="339"/>
      <c r="AI1179" s="339"/>
      <c r="AJ1179" s="340"/>
      <c r="AK1179" s="340"/>
      <c r="AL1179" s="340"/>
      <c r="AM1179" s="340"/>
      <c r="AN1179" s="340"/>
    </row>
    <row r="1180" ht="21.75" customHeight="1">
      <c r="A1180" s="466"/>
      <c r="B1180" s="466"/>
      <c r="E1180" s="466"/>
      <c r="K1180" s="340"/>
      <c r="L1180" s="340"/>
      <c r="M1180" s="466"/>
      <c r="N1180" s="466"/>
      <c r="Q1180" s="452"/>
      <c r="R1180" s="467"/>
      <c r="T1180" s="340"/>
      <c r="U1180" s="468"/>
      <c r="V1180" s="466"/>
      <c r="W1180" s="466"/>
      <c r="X1180" s="340"/>
      <c r="Z1180" s="107"/>
      <c r="AA1180" s="107"/>
      <c r="AB1180" s="425" t="b">
        <v>0</v>
      </c>
      <c r="AC1180" s="107"/>
      <c r="AD1180" s="339"/>
      <c r="AE1180" s="339"/>
      <c r="AF1180" s="339"/>
      <c r="AG1180" s="339"/>
      <c r="AH1180" s="339"/>
      <c r="AI1180" s="339"/>
      <c r="AJ1180" s="340"/>
      <c r="AK1180" s="340"/>
      <c r="AL1180" s="340"/>
      <c r="AM1180" s="340"/>
      <c r="AN1180" s="340"/>
    </row>
    <row r="1181" ht="21.75" customHeight="1">
      <c r="A1181" s="466"/>
      <c r="B1181" s="466"/>
      <c r="E1181" s="466"/>
      <c r="K1181" s="340"/>
      <c r="L1181" s="340"/>
      <c r="M1181" s="466"/>
      <c r="N1181" s="466"/>
      <c r="Q1181" s="452"/>
      <c r="R1181" s="467"/>
      <c r="T1181" s="340"/>
      <c r="U1181" s="468"/>
      <c r="V1181" s="466"/>
      <c r="W1181" s="466"/>
      <c r="X1181" s="340"/>
      <c r="Z1181" s="107"/>
      <c r="AA1181" s="107"/>
      <c r="AB1181" s="425" t="b">
        <v>0</v>
      </c>
      <c r="AC1181" s="107"/>
      <c r="AD1181" s="339"/>
      <c r="AE1181" s="339"/>
      <c r="AF1181" s="339"/>
      <c r="AG1181" s="339"/>
      <c r="AH1181" s="339"/>
      <c r="AI1181" s="339"/>
      <c r="AJ1181" s="340"/>
      <c r="AK1181" s="340"/>
      <c r="AL1181" s="340"/>
      <c r="AM1181" s="340"/>
      <c r="AN1181" s="340"/>
    </row>
    <row r="1182" ht="21.75" customHeight="1">
      <c r="A1182" s="466"/>
      <c r="B1182" s="466"/>
      <c r="E1182" s="466"/>
      <c r="K1182" s="340"/>
      <c r="L1182" s="340"/>
      <c r="M1182" s="466"/>
      <c r="N1182" s="466"/>
      <c r="Q1182" s="452"/>
      <c r="R1182" s="467"/>
      <c r="T1182" s="340"/>
      <c r="U1182" s="468"/>
      <c r="V1182" s="466"/>
      <c r="W1182" s="466"/>
      <c r="X1182" s="340"/>
      <c r="Z1182" s="107"/>
      <c r="AA1182" s="107"/>
      <c r="AB1182" s="425" t="b">
        <v>0</v>
      </c>
      <c r="AC1182" s="107"/>
      <c r="AD1182" s="339"/>
      <c r="AE1182" s="339"/>
      <c r="AF1182" s="339"/>
      <c r="AG1182" s="339"/>
      <c r="AH1182" s="339"/>
      <c r="AI1182" s="339"/>
      <c r="AJ1182" s="340"/>
      <c r="AK1182" s="340"/>
      <c r="AL1182" s="340"/>
      <c r="AM1182" s="340"/>
      <c r="AN1182" s="340"/>
    </row>
    <row r="1183" ht="21.75" customHeight="1">
      <c r="A1183" s="466"/>
      <c r="B1183" s="466"/>
      <c r="E1183" s="466"/>
      <c r="K1183" s="340"/>
      <c r="L1183" s="340"/>
      <c r="M1183" s="466"/>
      <c r="N1183" s="466"/>
      <c r="Q1183" s="452"/>
      <c r="R1183" s="467"/>
      <c r="T1183" s="340"/>
      <c r="U1183" s="468"/>
      <c r="V1183" s="466"/>
      <c r="W1183" s="466"/>
      <c r="X1183" s="340"/>
      <c r="Z1183" s="107"/>
      <c r="AA1183" s="107"/>
      <c r="AB1183" s="425" t="b">
        <v>0</v>
      </c>
      <c r="AC1183" s="107"/>
      <c r="AD1183" s="339"/>
      <c r="AE1183" s="339"/>
      <c r="AF1183" s="339"/>
      <c r="AG1183" s="339"/>
      <c r="AH1183" s="339"/>
      <c r="AI1183" s="339"/>
      <c r="AJ1183" s="340"/>
      <c r="AK1183" s="340"/>
      <c r="AL1183" s="340"/>
      <c r="AM1183" s="340"/>
      <c r="AN1183" s="340"/>
    </row>
    <row r="1184" ht="21.75" customHeight="1">
      <c r="A1184" s="466"/>
      <c r="B1184" s="466"/>
      <c r="E1184" s="466"/>
      <c r="K1184" s="340"/>
      <c r="L1184" s="340"/>
      <c r="M1184" s="466"/>
      <c r="N1184" s="466"/>
      <c r="Q1184" s="452"/>
      <c r="R1184" s="467"/>
      <c r="T1184" s="340"/>
      <c r="U1184" s="468"/>
      <c r="V1184" s="466"/>
      <c r="W1184" s="466"/>
      <c r="X1184" s="340"/>
      <c r="Z1184" s="107"/>
      <c r="AA1184" s="107"/>
      <c r="AB1184" s="425" t="b">
        <v>0</v>
      </c>
      <c r="AC1184" s="107"/>
      <c r="AD1184" s="339"/>
      <c r="AE1184" s="339"/>
      <c r="AF1184" s="339"/>
      <c r="AG1184" s="339"/>
      <c r="AH1184" s="339"/>
      <c r="AI1184" s="339"/>
      <c r="AJ1184" s="340"/>
      <c r="AK1184" s="340"/>
      <c r="AL1184" s="340"/>
      <c r="AM1184" s="340"/>
      <c r="AN1184" s="340"/>
    </row>
    <row r="1185" ht="21.75" customHeight="1">
      <c r="A1185" s="466"/>
      <c r="B1185" s="466"/>
      <c r="E1185" s="466"/>
      <c r="K1185" s="340"/>
      <c r="L1185" s="340"/>
      <c r="M1185" s="466"/>
      <c r="N1185" s="466"/>
      <c r="Q1185" s="452"/>
      <c r="R1185" s="467"/>
      <c r="T1185" s="340"/>
      <c r="U1185" s="468"/>
      <c r="V1185" s="466"/>
      <c r="W1185" s="466"/>
      <c r="X1185" s="340"/>
      <c r="Z1185" s="107"/>
      <c r="AA1185" s="107"/>
      <c r="AB1185" s="425" t="b">
        <v>0</v>
      </c>
      <c r="AC1185" s="107"/>
      <c r="AD1185" s="339"/>
      <c r="AE1185" s="339"/>
      <c r="AF1185" s="339"/>
      <c r="AG1185" s="339"/>
      <c r="AH1185" s="339"/>
      <c r="AI1185" s="339"/>
      <c r="AJ1185" s="340"/>
      <c r="AK1185" s="340"/>
      <c r="AL1185" s="340"/>
      <c r="AM1185" s="340"/>
      <c r="AN1185" s="340"/>
    </row>
    <row r="1186" ht="21.75" customHeight="1">
      <c r="A1186" s="466"/>
      <c r="B1186" s="466"/>
      <c r="E1186" s="466"/>
      <c r="K1186" s="340"/>
      <c r="L1186" s="340"/>
      <c r="M1186" s="466"/>
      <c r="N1186" s="466"/>
      <c r="Q1186" s="452"/>
      <c r="R1186" s="467"/>
      <c r="T1186" s="340"/>
      <c r="U1186" s="468"/>
      <c r="V1186" s="466"/>
      <c r="W1186" s="466"/>
      <c r="X1186" s="340"/>
      <c r="Z1186" s="107"/>
      <c r="AA1186" s="107"/>
      <c r="AB1186" s="425" t="b">
        <v>0</v>
      </c>
      <c r="AC1186" s="107"/>
      <c r="AD1186" s="339"/>
      <c r="AE1186" s="339"/>
      <c r="AF1186" s="339"/>
      <c r="AG1186" s="339"/>
      <c r="AH1186" s="339"/>
      <c r="AI1186" s="339"/>
      <c r="AJ1186" s="340"/>
      <c r="AK1186" s="340"/>
      <c r="AL1186" s="340"/>
      <c r="AM1186" s="340"/>
      <c r="AN1186" s="340"/>
    </row>
    <row r="1187" ht="21.75" customHeight="1">
      <c r="A1187" s="466"/>
      <c r="B1187" s="466"/>
      <c r="E1187" s="466"/>
      <c r="K1187" s="340"/>
      <c r="L1187" s="340"/>
      <c r="M1187" s="466"/>
      <c r="N1187" s="466"/>
      <c r="Q1187" s="452"/>
      <c r="R1187" s="467"/>
      <c r="T1187" s="340"/>
      <c r="U1187" s="468"/>
      <c r="V1187" s="466"/>
      <c r="W1187" s="466"/>
      <c r="X1187" s="340"/>
      <c r="Z1187" s="107"/>
      <c r="AA1187" s="107"/>
      <c r="AB1187" s="425" t="b">
        <v>0</v>
      </c>
      <c r="AC1187" s="107"/>
      <c r="AD1187" s="339"/>
      <c r="AE1187" s="339"/>
      <c r="AF1187" s="339"/>
      <c r="AG1187" s="339"/>
      <c r="AH1187" s="339"/>
      <c r="AI1187" s="339"/>
      <c r="AJ1187" s="340"/>
      <c r="AK1187" s="340"/>
      <c r="AL1187" s="340"/>
      <c r="AM1187" s="340"/>
      <c r="AN1187" s="340"/>
    </row>
    <row r="1188" ht="21.75" customHeight="1">
      <c r="A1188" s="466"/>
      <c r="B1188" s="466"/>
      <c r="E1188" s="466"/>
      <c r="K1188" s="340"/>
      <c r="L1188" s="340"/>
      <c r="M1188" s="466"/>
      <c r="N1188" s="466"/>
      <c r="Q1188" s="452"/>
      <c r="R1188" s="467"/>
      <c r="T1188" s="340"/>
      <c r="U1188" s="468"/>
      <c r="V1188" s="466"/>
      <c r="W1188" s="466"/>
      <c r="X1188" s="340"/>
      <c r="Z1188" s="107"/>
      <c r="AA1188" s="107"/>
      <c r="AB1188" s="425" t="b">
        <v>0</v>
      </c>
      <c r="AC1188" s="107"/>
      <c r="AD1188" s="339"/>
      <c r="AE1188" s="339"/>
      <c r="AF1188" s="339"/>
      <c r="AG1188" s="339"/>
      <c r="AH1188" s="339"/>
      <c r="AI1188" s="339"/>
      <c r="AJ1188" s="340"/>
      <c r="AK1188" s="340"/>
      <c r="AL1188" s="340"/>
      <c r="AM1188" s="340"/>
      <c r="AN1188" s="340"/>
    </row>
    <row r="1189" ht="21.75" customHeight="1">
      <c r="A1189" s="466"/>
      <c r="B1189" s="466"/>
      <c r="E1189" s="466"/>
      <c r="K1189" s="340"/>
      <c r="L1189" s="340"/>
      <c r="M1189" s="466"/>
      <c r="N1189" s="466"/>
      <c r="Q1189" s="452"/>
      <c r="R1189" s="467"/>
      <c r="T1189" s="340"/>
      <c r="U1189" s="468"/>
      <c r="V1189" s="466"/>
      <c r="W1189" s="466"/>
      <c r="X1189" s="340"/>
      <c r="Z1189" s="107"/>
      <c r="AA1189" s="107"/>
      <c r="AB1189" s="425" t="b">
        <v>0</v>
      </c>
      <c r="AC1189" s="107"/>
      <c r="AD1189" s="339"/>
      <c r="AE1189" s="339"/>
      <c r="AF1189" s="339"/>
      <c r="AG1189" s="339"/>
      <c r="AH1189" s="339"/>
      <c r="AI1189" s="339"/>
      <c r="AJ1189" s="340"/>
      <c r="AK1189" s="340"/>
      <c r="AL1189" s="340"/>
      <c r="AM1189" s="340"/>
      <c r="AN1189" s="340"/>
    </row>
    <row r="1190" ht="21.75" customHeight="1">
      <c r="A1190" s="466"/>
      <c r="B1190" s="466"/>
      <c r="E1190" s="466"/>
      <c r="K1190" s="340"/>
      <c r="L1190" s="340"/>
      <c r="M1190" s="466"/>
      <c r="N1190" s="466"/>
      <c r="Q1190" s="452"/>
      <c r="R1190" s="467"/>
      <c r="T1190" s="340"/>
      <c r="U1190" s="468"/>
      <c r="V1190" s="466"/>
      <c r="W1190" s="466"/>
      <c r="X1190" s="340"/>
      <c r="Z1190" s="107"/>
      <c r="AA1190" s="107"/>
      <c r="AB1190" s="425" t="b">
        <v>0</v>
      </c>
      <c r="AC1190" s="107"/>
      <c r="AD1190" s="339"/>
      <c r="AE1190" s="339"/>
      <c r="AF1190" s="339"/>
      <c r="AG1190" s="339"/>
      <c r="AH1190" s="339"/>
      <c r="AI1190" s="339"/>
      <c r="AJ1190" s="340"/>
      <c r="AK1190" s="340"/>
      <c r="AL1190" s="340"/>
      <c r="AM1190" s="340"/>
      <c r="AN1190" s="340"/>
    </row>
    <row r="1191" ht="21.75" customHeight="1">
      <c r="A1191" s="466"/>
      <c r="B1191" s="466"/>
      <c r="E1191" s="466"/>
      <c r="K1191" s="340"/>
      <c r="L1191" s="340"/>
      <c r="M1191" s="466"/>
      <c r="N1191" s="466"/>
      <c r="Q1191" s="452"/>
      <c r="R1191" s="467"/>
      <c r="T1191" s="340"/>
      <c r="U1191" s="468"/>
      <c r="V1191" s="466"/>
      <c r="W1191" s="466"/>
      <c r="X1191" s="340"/>
      <c r="Z1191" s="107"/>
      <c r="AA1191" s="107"/>
      <c r="AB1191" s="425" t="b">
        <v>0</v>
      </c>
      <c r="AC1191" s="107"/>
      <c r="AD1191" s="339"/>
      <c r="AE1191" s="339"/>
      <c r="AF1191" s="339"/>
      <c r="AG1191" s="339"/>
      <c r="AH1191" s="339"/>
      <c r="AI1191" s="339"/>
      <c r="AJ1191" s="340"/>
      <c r="AK1191" s="340"/>
      <c r="AL1191" s="340"/>
      <c r="AM1191" s="340"/>
      <c r="AN1191" s="340"/>
    </row>
    <row r="1192" ht="21.75" customHeight="1">
      <c r="A1192" s="466"/>
      <c r="B1192" s="466"/>
      <c r="E1192" s="466"/>
      <c r="K1192" s="340"/>
      <c r="L1192" s="340"/>
      <c r="M1192" s="466"/>
      <c r="N1192" s="466"/>
      <c r="Q1192" s="452"/>
      <c r="R1192" s="467"/>
      <c r="T1192" s="340"/>
      <c r="U1192" s="468"/>
      <c r="V1192" s="466"/>
      <c r="W1192" s="466"/>
      <c r="X1192" s="340"/>
      <c r="Z1192" s="107"/>
      <c r="AA1192" s="107"/>
      <c r="AB1192" s="425" t="b">
        <v>0</v>
      </c>
      <c r="AC1192" s="107"/>
      <c r="AD1192" s="339"/>
      <c r="AE1192" s="339"/>
      <c r="AF1192" s="339"/>
      <c r="AG1192" s="339"/>
      <c r="AH1192" s="339"/>
      <c r="AI1192" s="339"/>
      <c r="AJ1192" s="340"/>
      <c r="AK1192" s="340"/>
      <c r="AL1192" s="340"/>
      <c r="AM1192" s="340"/>
      <c r="AN1192" s="340"/>
    </row>
    <row r="1193" ht="21.75" customHeight="1">
      <c r="A1193" s="466"/>
      <c r="B1193" s="466"/>
      <c r="E1193" s="466"/>
      <c r="K1193" s="340"/>
      <c r="L1193" s="340"/>
      <c r="M1193" s="466"/>
      <c r="N1193" s="466"/>
      <c r="Q1193" s="452"/>
      <c r="R1193" s="467"/>
      <c r="T1193" s="340"/>
      <c r="U1193" s="468"/>
      <c r="V1193" s="466"/>
      <c r="W1193" s="466"/>
      <c r="X1193" s="340"/>
      <c r="Z1193" s="107"/>
      <c r="AA1193" s="107"/>
      <c r="AB1193" s="425" t="b">
        <v>0</v>
      </c>
      <c r="AC1193" s="107"/>
      <c r="AD1193" s="339"/>
      <c r="AE1193" s="339"/>
      <c r="AF1193" s="339"/>
      <c r="AG1193" s="339"/>
      <c r="AH1193" s="339"/>
      <c r="AI1193" s="339"/>
      <c r="AJ1193" s="340"/>
      <c r="AK1193" s="340"/>
      <c r="AL1193" s="340"/>
      <c r="AM1193" s="340"/>
      <c r="AN1193" s="340"/>
    </row>
    <row r="1194" ht="21.75" customHeight="1">
      <c r="A1194" s="466"/>
      <c r="B1194" s="466"/>
      <c r="E1194" s="466"/>
      <c r="K1194" s="340"/>
      <c r="L1194" s="340"/>
      <c r="M1194" s="466"/>
      <c r="N1194" s="466"/>
      <c r="Q1194" s="452"/>
      <c r="R1194" s="467"/>
      <c r="T1194" s="340"/>
      <c r="U1194" s="468"/>
      <c r="V1194" s="466"/>
      <c r="W1194" s="466"/>
      <c r="X1194" s="340"/>
      <c r="Z1194" s="107"/>
      <c r="AA1194" s="107"/>
      <c r="AB1194" s="425" t="b">
        <v>0</v>
      </c>
      <c r="AC1194" s="107"/>
      <c r="AD1194" s="339"/>
      <c r="AE1194" s="339"/>
      <c r="AF1194" s="339"/>
      <c r="AG1194" s="339"/>
      <c r="AH1194" s="339"/>
      <c r="AI1194" s="339"/>
      <c r="AJ1194" s="340"/>
      <c r="AK1194" s="340"/>
      <c r="AL1194" s="340"/>
      <c r="AM1194" s="340"/>
      <c r="AN1194" s="340"/>
    </row>
    <row r="1195" ht="21.75" customHeight="1">
      <c r="A1195" s="466"/>
      <c r="B1195" s="466"/>
      <c r="E1195" s="466"/>
      <c r="K1195" s="340"/>
      <c r="L1195" s="340"/>
      <c r="M1195" s="466"/>
      <c r="N1195" s="466"/>
      <c r="Q1195" s="452"/>
      <c r="R1195" s="467"/>
      <c r="T1195" s="340"/>
      <c r="U1195" s="468"/>
      <c r="V1195" s="466"/>
      <c r="W1195" s="466"/>
      <c r="X1195" s="340"/>
      <c r="Z1195" s="107"/>
      <c r="AA1195" s="107"/>
      <c r="AB1195" s="425" t="b">
        <v>0</v>
      </c>
      <c r="AC1195" s="107"/>
      <c r="AD1195" s="339"/>
      <c r="AE1195" s="339"/>
      <c r="AF1195" s="339"/>
      <c r="AG1195" s="339"/>
      <c r="AH1195" s="339"/>
      <c r="AI1195" s="339"/>
      <c r="AJ1195" s="340"/>
      <c r="AK1195" s="340"/>
      <c r="AL1195" s="340"/>
      <c r="AM1195" s="340"/>
      <c r="AN1195" s="340"/>
    </row>
    <row r="1196" ht="21.75" customHeight="1">
      <c r="A1196" s="466"/>
      <c r="B1196" s="466"/>
      <c r="E1196" s="466"/>
      <c r="K1196" s="340"/>
      <c r="L1196" s="340"/>
      <c r="M1196" s="466"/>
      <c r="N1196" s="466"/>
      <c r="Q1196" s="452"/>
      <c r="R1196" s="467"/>
      <c r="T1196" s="340"/>
      <c r="U1196" s="468"/>
      <c r="V1196" s="466"/>
      <c r="W1196" s="466"/>
      <c r="X1196" s="340"/>
      <c r="Z1196" s="107"/>
      <c r="AA1196" s="107"/>
      <c r="AB1196" s="425" t="b">
        <v>0</v>
      </c>
      <c r="AC1196" s="107"/>
      <c r="AD1196" s="339"/>
      <c r="AE1196" s="339"/>
      <c r="AF1196" s="339"/>
      <c r="AG1196" s="339"/>
      <c r="AH1196" s="339"/>
      <c r="AI1196" s="339"/>
      <c r="AJ1196" s="340"/>
      <c r="AK1196" s="340"/>
      <c r="AL1196" s="340"/>
      <c r="AM1196" s="340"/>
      <c r="AN1196" s="340"/>
    </row>
    <row r="1197" ht="21.75" customHeight="1">
      <c r="A1197" s="466"/>
      <c r="B1197" s="466"/>
      <c r="E1197" s="466"/>
      <c r="K1197" s="340"/>
      <c r="L1197" s="340"/>
      <c r="M1197" s="466"/>
      <c r="N1197" s="466"/>
      <c r="Q1197" s="452"/>
      <c r="R1197" s="467"/>
      <c r="T1197" s="340"/>
      <c r="U1197" s="468"/>
      <c r="V1197" s="466"/>
      <c r="W1197" s="466"/>
      <c r="X1197" s="340"/>
      <c r="Z1197" s="107"/>
      <c r="AA1197" s="107"/>
      <c r="AB1197" s="425" t="b">
        <v>0</v>
      </c>
      <c r="AC1197" s="107"/>
      <c r="AD1197" s="339"/>
      <c r="AE1197" s="339"/>
      <c r="AF1197" s="339"/>
      <c r="AG1197" s="339"/>
      <c r="AH1197" s="339"/>
      <c r="AI1197" s="339"/>
      <c r="AJ1197" s="340"/>
      <c r="AK1197" s="340"/>
      <c r="AL1197" s="340"/>
      <c r="AM1197" s="340"/>
      <c r="AN1197" s="340"/>
    </row>
    <row r="1198" ht="21.75" customHeight="1">
      <c r="A1198" s="466"/>
      <c r="B1198" s="466"/>
      <c r="E1198" s="466"/>
      <c r="K1198" s="340"/>
      <c r="L1198" s="340"/>
      <c r="M1198" s="466"/>
      <c r="N1198" s="466"/>
      <c r="Q1198" s="452"/>
      <c r="R1198" s="467"/>
      <c r="T1198" s="340"/>
      <c r="U1198" s="468"/>
      <c r="V1198" s="466"/>
      <c r="W1198" s="466"/>
      <c r="X1198" s="340"/>
      <c r="Z1198" s="107"/>
      <c r="AA1198" s="107"/>
      <c r="AB1198" s="425" t="b">
        <v>0</v>
      </c>
      <c r="AC1198" s="107"/>
      <c r="AD1198" s="339"/>
      <c r="AE1198" s="339"/>
      <c r="AF1198" s="339"/>
      <c r="AG1198" s="339"/>
      <c r="AH1198" s="339"/>
      <c r="AI1198" s="339"/>
      <c r="AJ1198" s="340"/>
      <c r="AK1198" s="340"/>
      <c r="AL1198" s="340"/>
      <c r="AM1198" s="340"/>
      <c r="AN1198" s="340"/>
    </row>
    <row r="1199" ht="21.75" customHeight="1">
      <c r="A1199" s="466"/>
      <c r="B1199" s="466"/>
      <c r="E1199" s="466"/>
      <c r="K1199" s="340"/>
      <c r="L1199" s="340"/>
      <c r="M1199" s="466"/>
      <c r="N1199" s="466"/>
      <c r="Q1199" s="452"/>
      <c r="R1199" s="467"/>
      <c r="T1199" s="340"/>
      <c r="U1199" s="468"/>
      <c r="V1199" s="466"/>
      <c r="W1199" s="466"/>
      <c r="X1199" s="340"/>
      <c r="Z1199" s="107"/>
      <c r="AA1199" s="107"/>
      <c r="AB1199" s="425" t="b">
        <v>0</v>
      </c>
      <c r="AC1199" s="107"/>
      <c r="AD1199" s="339"/>
      <c r="AE1199" s="339"/>
      <c r="AF1199" s="339"/>
      <c r="AG1199" s="339"/>
      <c r="AH1199" s="339"/>
      <c r="AI1199" s="339"/>
      <c r="AJ1199" s="340"/>
      <c r="AK1199" s="340"/>
      <c r="AL1199" s="340"/>
      <c r="AM1199" s="340"/>
      <c r="AN1199" s="340"/>
    </row>
    <row r="1200" ht="21.75" customHeight="1">
      <c r="A1200" s="466"/>
      <c r="B1200" s="466"/>
      <c r="E1200" s="466"/>
      <c r="K1200" s="340"/>
      <c r="L1200" s="340"/>
      <c r="M1200" s="466"/>
      <c r="N1200" s="466"/>
      <c r="Q1200" s="452"/>
      <c r="R1200" s="467"/>
      <c r="T1200" s="340"/>
      <c r="U1200" s="468"/>
      <c r="V1200" s="466"/>
      <c r="W1200" s="466"/>
      <c r="X1200" s="340"/>
      <c r="Z1200" s="107"/>
      <c r="AA1200" s="107"/>
      <c r="AB1200" s="425" t="b">
        <v>0</v>
      </c>
      <c r="AC1200" s="107"/>
      <c r="AD1200" s="339"/>
      <c r="AE1200" s="339"/>
      <c r="AF1200" s="339"/>
      <c r="AG1200" s="339"/>
      <c r="AH1200" s="339"/>
      <c r="AI1200" s="339"/>
      <c r="AJ1200" s="340"/>
      <c r="AK1200" s="340"/>
      <c r="AL1200" s="340"/>
      <c r="AM1200" s="340"/>
      <c r="AN1200" s="340"/>
    </row>
    <row r="1201" ht="21.75" customHeight="1">
      <c r="A1201" s="466"/>
      <c r="B1201" s="466"/>
      <c r="E1201" s="466"/>
      <c r="K1201" s="340"/>
      <c r="L1201" s="340"/>
      <c r="M1201" s="466"/>
      <c r="N1201" s="466"/>
      <c r="Q1201" s="452"/>
      <c r="R1201" s="467"/>
      <c r="T1201" s="340"/>
      <c r="U1201" s="468"/>
      <c r="V1201" s="466"/>
      <c r="W1201" s="466"/>
      <c r="X1201" s="340"/>
      <c r="Z1201" s="107"/>
      <c r="AA1201" s="107"/>
      <c r="AB1201" s="425" t="b">
        <v>0</v>
      </c>
      <c r="AC1201" s="107"/>
      <c r="AD1201" s="339"/>
      <c r="AE1201" s="339"/>
      <c r="AF1201" s="339"/>
      <c r="AG1201" s="339"/>
      <c r="AH1201" s="339"/>
      <c r="AI1201" s="339"/>
      <c r="AJ1201" s="340"/>
      <c r="AK1201" s="340"/>
      <c r="AL1201" s="340"/>
      <c r="AM1201" s="340"/>
      <c r="AN1201" s="340"/>
    </row>
    <row r="1202" ht="21.75" customHeight="1">
      <c r="A1202" s="466"/>
      <c r="B1202" s="466"/>
      <c r="E1202" s="466"/>
      <c r="K1202" s="340"/>
      <c r="L1202" s="340"/>
      <c r="M1202" s="466"/>
      <c r="N1202" s="466"/>
      <c r="Q1202" s="452"/>
      <c r="R1202" s="467"/>
      <c r="T1202" s="340"/>
      <c r="U1202" s="468"/>
      <c r="V1202" s="466"/>
      <c r="W1202" s="466"/>
      <c r="X1202" s="340"/>
      <c r="Z1202" s="107"/>
      <c r="AA1202" s="107"/>
      <c r="AB1202" s="425" t="b">
        <v>0</v>
      </c>
      <c r="AC1202" s="107"/>
      <c r="AD1202" s="339"/>
      <c r="AE1202" s="339"/>
      <c r="AF1202" s="339"/>
      <c r="AG1202" s="339"/>
      <c r="AH1202" s="339"/>
      <c r="AI1202" s="339"/>
      <c r="AJ1202" s="340"/>
      <c r="AK1202" s="340"/>
      <c r="AL1202" s="340"/>
      <c r="AM1202" s="340"/>
      <c r="AN1202" s="340"/>
    </row>
    <row r="1203" ht="21.75" customHeight="1">
      <c r="A1203" s="466"/>
      <c r="B1203" s="466"/>
      <c r="E1203" s="466"/>
      <c r="K1203" s="340"/>
      <c r="L1203" s="340"/>
      <c r="M1203" s="466"/>
      <c r="N1203" s="466"/>
      <c r="Q1203" s="452"/>
      <c r="R1203" s="467"/>
      <c r="T1203" s="340"/>
      <c r="U1203" s="468"/>
      <c r="V1203" s="466"/>
      <c r="W1203" s="466"/>
      <c r="X1203" s="340"/>
      <c r="Z1203" s="107"/>
      <c r="AA1203" s="107"/>
      <c r="AB1203" s="425" t="b">
        <v>0</v>
      </c>
      <c r="AC1203" s="107"/>
      <c r="AD1203" s="339"/>
      <c r="AE1203" s="339"/>
      <c r="AF1203" s="339"/>
      <c r="AG1203" s="339"/>
      <c r="AH1203" s="339"/>
      <c r="AI1203" s="339"/>
      <c r="AJ1203" s="340"/>
      <c r="AK1203" s="340"/>
      <c r="AL1203" s="340"/>
      <c r="AM1203" s="340"/>
      <c r="AN1203" s="340"/>
    </row>
    <row r="1204" ht="21.75" customHeight="1">
      <c r="A1204" s="466"/>
      <c r="B1204" s="466"/>
      <c r="E1204" s="466"/>
      <c r="K1204" s="340"/>
      <c r="L1204" s="340"/>
      <c r="M1204" s="466"/>
      <c r="N1204" s="466"/>
      <c r="Q1204" s="452"/>
      <c r="R1204" s="467"/>
      <c r="T1204" s="340"/>
      <c r="U1204" s="468"/>
      <c r="V1204" s="466"/>
      <c r="W1204" s="466"/>
      <c r="X1204" s="340"/>
      <c r="Z1204" s="107"/>
      <c r="AA1204" s="107"/>
      <c r="AB1204" s="425" t="b">
        <v>0</v>
      </c>
      <c r="AC1204" s="107"/>
      <c r="AD1204" s="339"/>
      <c r="AE1204" s="339"/>
      <c r="AF1204" s="339"/>
      <c r="AG1204" s="339"/>
      <c r="AH1204" s="339"/>
      <c r="AI1204" s="339"/>
      <c r="AJ1204" s="340"/>
      <c r="AK1204" s="340"/>
      <c r="AL1204" s="340"/>
      <c r="AM1204" s="340"/>
      <c r="AN1204" s="340"/>
    </row>
    <row r="1205" ht="21.75" customHeight="1">
      <c r="A1205" s="466"/>
      <c r="B1205" s="466"/>
      <c r="E1205" s="466"/>
      <c r="K1205" s="340"/>
      <c r="L1205" s="340"/>
      <c r="M1205" s="466"/>
      <c r="N1205" s="466"/>
      <c r="Q1205" s="452"/>
      <c r="R1205" s="467"/>
      <c r="T1205" s="340"/>
      <c r="U1205" s="468"/>
      <c r="V1205" s="466"/>
      <c r="W1205" s="466"/>
      <c r="X1205" s="340"/>
      <c r="Z1205" s="107"/>
      <c r="AA1205" s="107"/>
      <c r="AB1205" s="425" t="b">
        <v>0</v>
      </c>
      <c r="AC1205" s="107"/>
      <c r="AD1205" s="339"/>
      <c r="AE1205" s="339"/>
      <c r="AF1205" s="339"/>
      <c r="AG1205" s="339"/>
      <c r="AH1205" s="339"/>
      <c r="AI1205" s="339"/>
      <c r="AJ1205" s="340"/>
      <c r="AK1205" s="340"/>
      <c r="AL1205" s="340"/>
      <c r="AM1205" s="340"/>
      <c r="AN1205" s="340"/>
    </row>
    <row r="1206" ht="21.75" customHeight="1">
      <c r="A1206" s="466"/>
      <c r="B1206" s="466"/>
      <c r="E1206" s="466"/>
      <c r="K1206" s="340"/>
      <c r="L1206" s="340"/>
      <c r="M1206" s="466"/>
      <c r="N1206" s="466"/>
      <c r="Q1206" s="452"/>
      <c r="R1206" s="467"/>
      <c r="T1206" s="340"/>
      <c r="U1206" s="468"/>
      <c r="V1206" s="466"/>
      <c r="W1206" s="466"/>
      <c r="X1206" s="340"/>
      <c r="Z1206" s="107"/>
      <c r="AA1206" s="107"/>
      <c r="AB1206" s="425" t="b">
        <v>0</v>
      </c>
      <c r="AC1206" s="107"/>
      <c r="AD1206" s="339"/>
      <c r="AE1206" s="339"/>
      <c r="AF1206" s="339"/>
      <c r="AG1206" s="339"/>
      <c r="AH1206" s="339"/>
      <c r="AI1206" s="339"/>
      <c r="AJ1206" s="340"/>
      <c r="AK1206" s="340"/>
      <c r="AL1206" s="340"/>
      <c r="AM1206" s="340"/>
      <c r="AN1206" s="340"/>
    </row>
    <row r="1207" ht="21.75" customHeight="1">
      <c r="A1207" s="466"/>
      <c r="B1207" s="466"/>
      <c r="E1207" s="466"/>
      <c r="K1207" s="340"/>
      <c r="L1207" s="340"/>
      <c r="M1207" s="466"/>
      <c r="N1207" s="466"/>
      <c r="Q1207" s="452"/>
      <c r="R1207" s="467"/>
      <c r="T1207" s="340"/>
      <c r="U1207" s="468"/>
      <c r="V1207" s="466"/>
      <c r="W1207" s="466"/>
      <c r="X1207" s="340"/>
      <c r="Z1207" s="107"/>
      <c r="AA1207" s="107"/>
      <c r="AB1207" s="425" t="b">
        <v>0</v>
      </c>
      <c r="AC1207" s="107"/>
      <c r="AD1207" s="339"/>
      <c r="AE1207" s="339"/>
      <c r="AF1207" s="339"/>
      <c r="AG1207" s="339"/>
      <c r="AH1207" s="339"/>
      <c r="AI1207" s="339"/>
      <c r="AJ1207" s="340"/>
      <c r="AK1207" s="340"/>
      <c r="AL1207" s="340"/>
      <c r="AM1207" s="340"/>
      <c r="AN1207" s="340"/>
    </row>
    <row r="1208" ht="21.75" customHeight="1">
      <c r="A1208" s="466"/>
      <c r="B1208" s="466"/>
      <c r="E1208" s="466"/>
      <c r="K1208" s="340"/>
      <c r="L1208" s="340"/>
      <c r="M1208" s="466"/>
      <c r="N1208" s="466"/>
      <c r="Q1208" s="452"/>
      <c r="R1208" s="467"/>
      <c r="T1208" s="340"/>
      <c r="U1208" s="468"/>
      <c r="V1208" s="466"/>
      <c r="W1208" s="466"/>
      <c r="X1208" s="340"/>
      <c r="Z1208" s="107"/>
      <c r="AA1208" s="107"/>
      <c r="AB1208" s="425" t="b">
        <v>0</v>
      </c>
      <c r="AC1208" s="107"/>
      <c r="AD1208" s="339"/>
      <c r="AE1208" s="339"/>
      <c r="AF1208" s="339"/>
      <c r="AG1208" s="339"/>
      <c r="AH1208" s="339"/>
      <c r="AI1208" s="339"/>
      <c r="AJ1208" s="340"/>
      <c r="AK1208" s="340"/>
      <c r="AL1208" s="340"/>
      <c r="AM1208" s="340"/>
      <c r="AN1208" s="340"/>
    </row>
    <row r="1209" ht="21.75" customHeight="1">
      <c r="A1209" s="466"/>
      <c r="B1209" s="466"/>
      <c r="E1209" s="466"/>
      <c r="K1209" s="340"/>
      <c r="L1209" s="340"/>
      <c r="M1209" s="466"/>
      <c r="N1209" s="466"/>
      <c r="Q1209" s="452"/>
      <c r="R1209" s="467"/>
      <c r="T1209" s="340"/>
      <c r="U1209" s="468"/>
      <c r="V1209" s="466"/>
      <c r="W1209" s="466"/>
      <c r="X1209" s="340"/>
      <c r="Z1209" s="107"/>
      <c r="AA1209" s="107"/>
      <c r="AB1209" s="425" t="b">
        <v>0</v>
      </c>
      <c r="AC1209" s="107"/>
      <c r="AD1209" s="339"/>
      <c r="AE1209" s="339"/>
      <c r="AF1209" s="339"/>
      <c r="AG1209" s="339"/>
      <c r="AH1209" s="339"/>
      <c r="AI1209" s="339"/>
      <c r="AJ1209" s="340"/>
      <c r="AK1209" s="340"/>
      <c r="AL1209" s="340"/>
      <c r="AM1209" s="340"/>
      <c r="AN1209" s="340"/>
    </row>
    <row r="1210" ht="21.75" customHeight="1">
      <c r="A1210" s="466"/>
      <c r="B1210" s="466"/>
      <c r="E1210" s="466"/>
      <c r="K1210" s="340"/>
      <c r="L1210" s="340"/>
      <c r="M1210" s="466"/>
      <c r="N1210" s="466"/>
      <c r="Q1210" s="452"/>
      <c r="R1210" s="467"/>
      <c r="T1210" s="340"/>
      <c r="U1210" s="468"/>
      <c r="V1210" s="466"/>
      <c r="W1210" s="466"/>
      <c r="X1210" s="340"/>
      <c r="Z1210" s="107"/>
      <c r="AA1210" s="107"/>
      <c r="AB1210" s="425" t="b">
        <v>0</v>
      </c>
      <c r="AC1210" s="107"/>
      <c r="AD1210" s="339"/>
      <c r="AE1210" s="339"/>
      <c r="AF1210" s="339"/>
      <c r="AG1210" s="339"/>
      <c r="AH1210" s="339"/>
      <c r="AI1210" s="339"/>
      <c r="AJ1210" s="340"/>
      <c r="AK1210" s="340"/>
      <c r="AL1210" s="340"/>
      <c r="AM1210" s="340"/>
      <c r="AN1210" s="340"/>
    </row>
    <row r="1211" ht="21.75" customHeight="1">
      <c r="A1211" s="466"/>
      <c r="B1211" s="466"/>
      <c r="E1211" s="466"/>
      <c r="K1211" s="340"/>
      <c r="L1211" s="340"/>
      <c r="M1211" s="466"/>
      <c r="N1211" s="466"/>
      <c r="Q1211" s="452"/>
      <c r="R1211" s="467"/>
      <c r="T1211" s="340"/>
      <c r="U1211" s="468"/>
      <c r="V1211" s="466"/>
      <c r="W1211" s="466"/>
      <c r="X1211" s="340"/>
      <c r="Z1211" s="107"/>
      <c r="AA1211" s="107"/>
      <c r="AB1211" s="425" t="b">
        <v>0</v>
      </c>
      <c r="AC1211" s="107"/>
      <c r="AD1211" s="339"/>
      <c r="AE1211" s="339"/>
      <c r="AF1211" s="339"/>
      <c r="AG1211" s="339"/>
      <c r="AH1211" s="339"/>
      <c r="AI1211" s="339"/>
      <c r="AJ1211" s="340"/>
      <c r="AK1211" s="340"/>
      <c r="AL1211" s="340"/>
      <c r="AM1211" s="340"/>
      <c r="AN1211" s="340"/>
    </row>
    <row r="1212" ht="21.75" customHeight="1">
      <c r="A1212" s="466"/>
      <c r="B1212" s="466"/>
      <c r="E1212" s="466"/>
      <c r="K1212" s="340"/>
      <c r="L1212" s="340"/>
      <c r="M1212" s="466"/>
      <c r="N1212" s="466"/>
      <c r="Q1212" s="452"/>
      <c r="R1212" s="467"/>
      <c r="T1212" s="340"/>
      <c r="U1212" s="468"/>
      <c r="V1212" s="466"/>
      <c r="W1212" s="466"/>
      <c r="X1212" s="340"/>
      <c r="Z1212" s="107"/>
      <c r="AA1212" s="107"/>
      <c r="AB1212" s="425" t="b">
        <v>0</v>
      </c>
      <c r="AC1212" s="107"/>
      <c r="AD1212" s="339"/>
      <c r="AE1212" s="339"/>
      <c r="AF1212" s="339"/>
      <c r="AG1212" s="339"/>
      <c r="AH1212" s="339"/>
      <c r="AI1212" s="339"/>
      <c r="AJ1212" s="340"/>
      <c r="AK1212" s="340"/>
      <c r="AL1212" s="340"/>
      <c r="AM1212" s="340"/>
      <c r="AN1212" s="340"/>
    </row>
    <row r="1213" ht="21.75" customHeight="1">
      <c r="A1213" s="466"/>
      <c r="B1213" s="466"/>
      <c r="E1213" s="466"/>
      <c r="K1213" s="340"/>
      <c r="L1213" s="340"/>
      <c r="M1213" s="466"/>
      <c r="N1213" s="466"/>
      <c r="Q1213" s="452"/>
      <c r="R1213" s="467"/>
      <c r="T1213" s="340"/>
      <c r="U1213" s="468"/>
      <c r="V1213" s="466"/>
      <c r="W1213" s="466"/>
      <c r="X1213" s="340"/>
      <c r="Z1213" s="107"/>
      <c r="AA1213" s="107"/>
      <c r="AB1213" s="425" t="b">
        <v>0</v>
      </c>
      <c r="AC1213" s="107"/>
      <c r="AD1213" s="339"/>
      <c r="AE1213" s="339"/>
      <c r="AF1213" s="339"/>
      <c r="AG1213" s="339"/>
      <c r="AH1213" s="339"/>
      <c r="AI1213" s="339"/>
      <c r="AJ1213" s="340"/>
      <c r="AK1213" s="340"/>
      <c r="AL1213" s="340"/>
      <c r="AM1213" s="340"/>
      <c r="AN1213" s="340"/>
    </row>
    <row r="1214" ht="21.75" customHeight="1">
      <c r="A1214" s="466"/>
      <c r="B1214" s="466"/>
      <c r="E1214" s="466"/>
      <c r="K1214" s="340"/>
      <c r="L1214" s="340"/>
      <c r="M1214" s="466"/>
      <c r="N1214" s="466"/>
      <c r="Q1214" s="452"/>
      <c r="R1214" s="467"/>
      <c r="T1214" s="340"/>
      <c r="U1214" s="468"/>
      <c r="V1214" s="466"/>
      <c r="W1214" s="466"/>
      <c r="X1214" s="340"/>
      <c r="Z1214" s="107"/>
      <c r="AA1214" s="107"/>
      <c r="AB1214" s="425" t="b">
        <v>0</v>
      </c>
      <c r="AC1214" s="107"/>
      <c r="AD1214" s="339"/>
      <c r="AE1214" s="339"/>
      <c r="AF1214" s="339"/>
      <c r="AG1214" s="339"/>
      <c r="AH1214" s="339"/>
      <c r="AI1214" s="339"/>
      <c r="AJ1214" s="340"/>
      <c r="AK1214" s="340"/>
      <c r="AL1214" s="340"/>
      <c r="AM1214" s="340"/>
      <c r="AN1214" s="340"/>
    </row>
    <row r="1215" ht="21.75" customHeight="1">
      <c r="A1215" s="466"/>
      <c r="B1215" s="466"/>
      <c r="E1215" s="466"/>
      <c r="K1215" s="340"/>
      <c r="L1215" s="340"/>
      <c r="M1215" s="466"/>
      <c r="N1215" s="466"/>
      <c r="Q1215" s="452"/>
      <c r="R1215" s="467"/>
      <c r="T1215" s="340"/>
      <c r="U1215" s="468"/>
      <c r="V1215" s="466"/>
      <c r="W1215" s="466"/>
      <c r="X1215" s="340"/>
      <c r="Z1215" s="107"/>
      <c r="AA1215" s="107"/>
      <c r="AB1215" s="425" t="b">
        <v>0</v>
      </c>
      <c r="AC1215" s="107"/>
      <c r="AD1215" s="339"/>
      <c r="AE1215" s="339"/>
      <c r="AF1215" s="339"/>
      <c r="AG1215" s="339"/>
      <c r="AH1215" s="339"/>
      <c r="AI1215" s="339"/>
      <c r="AJ1215" s="340"/>
      <c r="AK1215" s="340"/>
      <c r="AL1215" s="340"/>
      <c r="AM1215" s="340"/>
      <c r="AN1215" s="340"/>
    </row>
    <row r="1216" ht="21.75" customHeight="1">
      <c r="A1216" s="466"/>
      <c r="B1216" s="466"/>
      <c r="E1216" s="466"/>
      <c r="K1216" s="340"/>
      <c r="L1216" s="340"/>
      <c r="M1216" s="466"/>
      <c r="N1216" s="466"/>
      <c r="Q1216" s="452"/>
      <c r="R1216" s="467"/>
      <c r="T1216" s="340"/>
      <c r="U1216" s="468"/>
      <c r="V1216" s="466"/>
      <c r="W1216" s="466"/>
      <c r="X1216" s="340"/>
      <c r="Z1216" s="107"/>
      <c r="AA1216" s="107"/>
      <c r="AB1216" s="425" t="b">
        <v>0</v>
      </c>
      <c r="AC1216" s="107"/>
      <c r="AD1216" s="339"/>
      <c r="AE1216" s="339"/>
      <c r="AF1216" s="339"/>
      <c r="AG1216" s="339"/>
      <c r="AH1216" s="339"/>
      <c r="AI1216" s="339"/>
      <c r="AJ1216" s="340"/>
      <c r="AK1216" s="340"/>
      <c r="AL1216" s="340"/>
      <c r="AM1216" s="340"/>
      <c r="AN1216" s="340"/>
    </row>
    <row r="1217" ht="21.75" customHeight="1">
      <c r="A1217" s="466"/>
      <c r="B1217" s="466"/>
      <c r="E1217" s="466"/>
      <c r="K1217" s="340"/>
      <c r="L1217" s="340"/>
      <c r="M1217" s="466"/>
      <c r="N1217" s="466"/>
      <c r="Q1217" s="452"/>
      <c r="R1217" s="467"/>
      <c r="T1217" s="340"/>
      <c r="U1217" s="468"/>
      <c r="V1217" s="466"/>
      <c r="W1217" s="466"/>
      <c r="X1217" s="340"/>
      <c r="Z1217" s="107"/>
      <c r="AA1217" s="107"/>
      <c r="AB1217" s="425" t="b">
        <v>0</v>
      </c>
      <c r="AC1217" s="107"/>
      <c r="AD1217" s="339"/>
      <c r="AE1217" s="339"/>
      <c r="AF1217" s="339"/>
      <c r="AG1217" s="339"/>
      <c r="AH1217" s="339"/>
      <c r="AI1217" s="339"/>
      <c r="AJ1217" s="340"/>
      <c r="AK1217" s="340"/>
      <c r="AL1217" s="340"/>
      <c r="AM1217" s="340"/>
      <c r="AN1217" s="340"/>
    </row>
    <row r="1218" ht="21.75" customHeight="1">
      <c r="A1218" s="466"/>
      <c r="B1218" s="466"/>
      <c r="E1218" s="466"/>
      <c r="K1218" s="340"/>
      <c r="L1218" s="340"/>
      <c r="M1218" s="466"/>
      <c r="N1218" s="466"/>
      <c r="Q1218" s="452"/>
      <c r="R1218" s="467"/>
      <c r="T1218" s="340"/>
      <c r="U1218" s="468"/>
      <c r="V1218" s="466"/>
      <c r="W1218" s="466"/>
      <c r="X1218" s="340"/>
      <c r="Z1218" s="107"/>
      <c r="AA1218" s="107"/>
      <c r="AB1218" s="425" t="b">
        <v>0</v>
      </c>
      <c r="AC1218" s="107"/>
      <c r="AD1218" s="339"/>
      <c r="AE1218" s="339"/>
      <c r="AF1218" s="339"/>
      <c r="AG1218" s="339"/>
      <c r="AH1218" s="339"/>
      <c r="AI1218" s="339"/>
      <c r="AJ1218" s="340"/>
      <c r="AK1218" s="340"/>
      <c r="AL1218" s="340"/>
      <c r="AM1218" s="340"/>
      <c r="AN1218" s="340"/>
    </row>
    <row r="1219" ht="21.75" customHeight="1">
      <c r="A1219" s="466"/>
      <c r="B1219" s="466"/>
      <c r="E1219" s="466"/>
      <c r="K1219" s="340"/>
      <c r="L1219" s="340"/>
      <c r="M1219" s="466"/>
      <c r="N1219" s="466"/>
      <c r="Q1219" s="452"/>
      <c r="R1219" s="467"/>
      <c r="T1219" s="340"/>
      <c r="U1219" s="468"/>
      <c r="V1219" s="466"/>
      <c r="W1219" s="466"/>
      <c r="X1219" s="340"/>
      <c r="Z1219" s="107"/>
      <c r="AA1219" s="107"/>
      <c r="AB1219" s="425" t="b">
        <v>0</v>
      </c>
      <c r="AC1219" s="107"/>
      <c r="AD1219" s="339"/>
      <c r="AE1219" s="339"/>
      <c r="AF1219" s="339"/>
      <c r="AG1219" s="339"/>
      <c r="AH1219" s="339"/>
      <c r="AI1219" s="339"/>
      <c r="AJ1219" s="340"/>
      <c r="AK1219" s="340"/>
      <c r="AL1219" s="340"/>
      <c r="AM1219" s="340"/>
      <c r="AN1219" s="340"/>
    </row>
    <row r="1220" ht="21.75" customHeight="1">
      <c r="A1220" s="466"/>
      <c r="B1220" s="466"/>
      <c r="E1220" s="466"/>
      <c r="K1220" s="340"/>
      <c r="L1220" s="340"/>
      <c r="M1220" s="466"/>
      <c r="N1220" s="466"/>
      <c r="Q1220" s="452"/>
      <c r="R1220" s="467"/>
      <c r="T1220" s="340"/>
      <c r="U1220" s="468"/>
      <c r="V1220" s="466"/>
      <c r="W1220" s="466"/>
      <c r="X1220" s="340"/>
      <c r="Z1220" s="107"/>
      <c r="AA1220" s="107"/>
      <c r="AB1220" s="425" t="b">
        <v>0</v>
      </c>
      <c r="AC1220" s="107"/>
      <c r="AD1220" s="339"/>
      <c r="AE1220" s="339"/>
      <c r="AF1220" s="339"/>
      <c r="AG1220" s="339"/>
      <c r="AH1220" s="339"/>
      <c r="AI1220" s="339"/>
      <c r="AJ1220" s="340"/>
      <c r="AK1220" s="340"/>
      <c r="AL1220" s="340"/>
      <c r="AM1220" s="340"/>
      <c r="AN1220" s="340"/>
    </row>
    <row r="1221" ht="21.75" customHeight="1">
      <c r="A1221" s="466"/>
      <c r="B1221" s="466"/>
      <c r="E1221" s="466"/>
      <c r="K1221" s="340"/>
      <c r="L1221" s="340"/>
      <c r="M1221" s="466"/>
      <c r="N1221" s="466"/>
      <c r="Q1221" s="452"/>
      <c r="R1221" s="467"/>
      <c r="T1221" s="340"/>
      <c r="U1221" s="468"/>
      <c r="V1221" s="466"/>
      <c r="W1221" s="466"/>
      <c r="X1221" s="340"/>
      <c r="Z1221" s="107"/>
      <c r="AA1221" s="107"/>
      <c r="AB1221" s="425" t="b">
        <v>0</v>
      </c>
      <c r="AC1221" s="107"/>
      <c r="AD1221" s="339"/>
      <c r="AE1221" s="339"/>
      <c r="AF1221" s="339"/>
      <c r="AG1221" s="339"/>
      <c r="AH1221" s="339"/>
      <c r="AI1221" s="339"/>
      <c r="AJ1221" s="340"/>
      <c r="AK1221" s="340"/>
      <c r="AL1221" s="340"/>
      <c r="AM1221" s="340"/>
      <c r="AN1221" s="340"/>
    </row>
    <row r="1222" ht="21.75" customHeight="1">
      <c r="A1222" s="466"/>
      <c r="B1222" s="466"/>
      <c r="E1222" s="466"/>
      <c r="K1222" s="340"/>
      <c r="L1222" s="340"/>
      <c r="M1222" s="466"/>
      <c r="N1222" s="466"/>
      <c r="Q1222" s="452"/>
      <c r="R1222" s="467"/>
      <c r="T1222" s="340"/>
      <c r="U1222" s="468"/>
      <c r="V1222" s="466"/>
      <c r="W1222" s="466"/>
      <c r="X1222" s="340"/>
      <c r="Z1222" s="107"/>
      <c r="AA1222" s="107"/>
      <c r="AB1222" s="425" t="b">
        <v>0</v>
      </c>
      <c r="AC1222" s="107"/>
      <c r="AD1222" s="339"/>
      <c r="AE1222" s="339"/>
      <c r="AF1222" s="339"/>
      <c r="AG1222" s="339"/>
      <c r="AH1222" s="339"/>
      <c r="AI1222" s="339"/>
      <c r="AJ1222" s="340"/>
      <c r="AK1222" s="340"/>
      <c r="AL1222" s="340"/>
      <c r="AM1222" s="340"/>
      <c r="AN1222" s="340"/>
    </row>
    <row r="1223" ht="21.75" customHeight="1">
      <c r="A1223" s="466"/>
      <c r="B1223" s="466"/>
      <c r="E1223" s="466"/>
      <c r="K1223" s="340"/>
      <c r="L1223" s="340"/>
      <c r="M1223" s="466"/>
      <c r="N1223" s="466"/>
      <c r="Q1223" s="452"/>
      <c r="R1223" s="467"/>
      <c r="T1223" s="340"/>
      <c r="U1223" s="468"/>
      <c r="V1223" s="466"/>
      <c r="W1223" s="466"/>
      <c r="X1223" s="340"/>
      <c r="Z1223" s="107"/>
      <c r="AA1223" s="107"/>
      <c r="AB1223" s="425" t="b">
        <v>0</v>
      </c>
      <c r="AC1223" s="107"/>
      <c r="AD1223" s="339"/>
      <c r="AE1223" s="339"/>
      <c r="AF1223" s="339"/>
      <c r="AG1223" s="339"/>
      <c r="AH1223" s="339"/>
      <c r="AI1223" s="339"/>
      <c r="AJ1223" s="340"/>
      <c r="AK1223" s="340"/>
      <c r="AL1223" s="340"/>
      <c r="AM1223" s="340"/>
      <c r="AN1223" s="340"/>
    </row>
    <row r="1224" ht="21.75" customHeight="1">
      <c r="A1224" s="466"/>
      <c r="B1224" s="466"/>
      <c r="E1224" s="466"/>
      <c r="K1224" s="340"/>
      <c r="L1224" s="340"/>
      <c r="M1224" s="466"/>
      <c r="N1224" s="466"/>
      <c r="Q1224" s="452"/>
      <c r="R1224" s="467"/>
      <c r="T1224" s="340"/>
      <c r="U1224" s="468"/>
      <c r="V1224" s="466"/>
      <c r="W1224" s="466"/>
      <c r="X1224" s="340"/>
      <c r="Z1224" s="107"/>
      <c r="AA1224" s="107"/>
      <c r="AB1224" s="425" t="b">
        <v>0</v>
      </c>
      <c r="AC1224" s="107"/>
      <c r="AD1224" s="339"/>
      <c r="AE1224" s="339"/>
      <c r="AF1224" s="339"/>
      <c r="AG1224" s="339"/>
      <c r="AH1224" s="339"/>
      <c r="AI1224" s="339"/>
      <c r="AJ1224" s="340"/>
      <c r="AK1224" s="340"/>
      <c r="AL1224" s="340"/>
      <c r="AM1224" s="340"/>
      <c r="AN1224" s="340"/>
    </row>
    <row r="1225" ht="21.75" customHeight="1">
      <c r="A1225" s="466"/>
      <c r="B1225" s="466"/>
      <c r="E1225" s="466"/>
      <c r="K1225" s="340"/>
      <c r="L1225" s="340"/>
      <c r="M1225" s="466"/>
      <c r="N1225" s="466"/>
      <c r="Q1225" s="452"/>
      <c r="R1225" s="467"/>
      <c r="T1225" s="340"/>
      <c r="U1225" s="468"/>
      <c r="V1225" s="466"/>
      <c r="W1225" s="466"/>
      <c r="X1225" s="340"/>
      <c r="Z1225" s="107"/>
      <c r="AA1225" s="107"/>
      <c r="AB1225" s="425" t="b">
        <v>0</v>
      </c>
      <c r="AC1225" s="107"/>
      <c r="AD1225" s="339"/>
      <c r="AE1225" s="339"/>
      <c r="AF1225" s="339"/>
      <c r="AG1225" s="339"/>
      <c r="AH1225" s="339"/>
      <c r="AI1225" s="339"/>
      <c r="AJ1225" s="340"/>
      <c r="AK1225" s="340"/>
      <c r="AL1225" s="340"/>
      <c r="AM1225" s="340"/>
      <c r="AN1225" s="340"/>
    </row>
    <row r="1226" ht="21.75" customHeight="1">
      <c r="A1226" s="466"/>
      <c r="B1226" s="466"/>
      <c r="E1226" s="466"/>
      <c r="K1226" s="340"/>
      <c r="L1226" s="340"/>
      <c r="M1226" s="466"/>
      <c r="N1226" s="466"/>
      <c r="Q1226" s="452"/>
      <c r="R1226" s="467"/>
      <c r="T1226" s="340"/>
      <c r="U1226" s="468"/>
      <c r="V1226" s="466"/>
      <c r="W1226" s="466"/>
      <c r="X1226" s="340"/>
      <c r="Z1226" s="107"/>
      <c r="AA1226" s="107"/>
      <c r="AB1226" s="425" t="b">
        <v>0</v>
      </c>
      <c r="AC1226" s="107"/>
      <c r="AD1226" s="339"/>
      <c r="AE1226" s="339"/>
      <c r="AF1226" s="339"/>
      <c r="AG1226" s="339"/>
      <c r="AH1226" s="339"/>
      <c r="AI1226" s="339"/>
      <c r="AJ1226" s="340"/>
      <c r="AK1226" s="340"/>
      <c r="AL1226" s="340"/>
      <c r="AM1226" s="340"/>
      <c r="AN1226" s="340"/>
    </row>
    <row r="1227" ht="21.75" customHeight="1">
      <c r="A1227" s="466"/>
      <c r="B1227" s="466"/>
      <c r="E1227" s="466"/>
      <c r="K1227" s="340"/>
      <c r="L1227" s="340"/>
      <c r="M1227" s="466"/>
      <c r="N1227" s="466"/>
      <c r="Q1227" s="452"/>
      <c r="R1227" s="467"/>
      <c r="T1227" s="340"/>
      <c r="U1227" s="468"/>
      <c r="V1227" s="466"/>
      <c r="W1227" s="466"/>
      <c r="X1227" s="340"/>
      <c r="Z1227" s="107"/>
      <c r="AA1227" s="107"/>
      <c r="AB1227" s="425" t="b">
        <v>0</v>
      </c>
      <c r="AC1227" s="107"/>
      <c r="AD1227" s="339"/>
      <c r="AE1227" s="339"/>
      <c r="AF1227" s="339"/>
      <c r="AG1227" s="339"/>
      <c r="AH1227" s="339"/>
      <c r="AI1227" s="339"/>
      <c r="AJ1227" s="340"/>
      <c r="AK1227" s="340"/>
      <c r="AL1227" s="340"/>
      <c r="AM1227" s="340"/>
      <c r="AN1227" s="340"/>
    </row>
    <row r="1228" ht="21.75" customHeight="1">
      <c r="A1228" s="466"/>
      <c r="B1228" s="466"/>
      <c r="E1228" s="466"/>
      <c r="K1228" s="340"/>
      <c r="L1228" s="340"/>
      <c r="M1228" s="466"/>
      <c r="N1228" s="466"/>
      <c r="Q1228" s="452"/>
      <c r="R1228" s="467"/>
      <c r="T1228" s="340"/>
      <c r="U1228" s="468"/>
      <c r="V1228" s="466"/>
      <c r="W1228" s="466"/>
      <c r="X1228" s="340"/>
      <c r="Z1228" s="107"/>
      <c r="AA1228" s="107"/>
      <c r="AB1228" s="425" t="b">
        <v>0</v>
      </c>
      <c r="AC1228" s="107"/>
      <c r="AD1228" s="339"/>
      <c r="AE1228" s="339"/>
      <c r="AF1228" s="339"/>
      <c r="AG1228" s="339"/>
      <c r="AH1228" s="339"/>
      <c r="AI1228" s="339"/>
      <c r="AJ1228" s="340"/>
      <c r="AK1228" s="340"/>
      <c r="AL1228" s="340"/>
      <c r="AM1228" s="340"/>
      <c r="AN1228" s="340"/>
    </row>
    <row r="1229" ht="21.75" customHeight="1">
      <c r="A1229" s="466"/>
      <c r="B1229" s="466"/>
      <c r="E1229" s="466"/>
      <c r="K1229" s="340"/>
      <c r="L1229" s="340"/>
      <c r="M1229" s="466"/>
      <c r="N1229" s="466"/>
      <c r="Q1229" s="452"/>
      <c r="R1229" s="467"/>
      <c r="T1229" s="340"/>
      <c r="U1229" s="468"/>
      <c r="V1229" s="466"/>
      <c r="W1229" s="466"/>
      <c r="X1229" s="340"/>
      <c r="Z1229" s="107"/>
      <c r="AA1229" s="107"/>
      <c r="AB1229" s="425" t="b">
        <v>0</v>
      </c>
      <c r="AC1229" s="107"/>
      <c r="AD1229" s="339"/>
      <c r="AE1229" s="339"/>
      <c r="AF1229" s="339"/>
      <c r="AG1229" s="339"/>
      <c r="AH1229" s="339"/>
      <c r="AI1229" s="339"/>
      <c r="AJ1229" s="340"/>
      <c r="AK1229" s="340"/>
      <c r="AL1229" s="340"/>
      <c r="AM1229" s="340"/>
      <c r="AN1229" s="340"/>
    </row>
    <row r="1230" ht="21.75" customHeight="1">
      <c r="A1230" s="466"/>
      <c r="B1230" s="466"/>
      <c r="E1230" s="466"/>
      <c r="K1230" s="340"/>
      <c r="L1230" s="340"/>
      <c r="M1230" s="466"/>
      <c r="N1230" s="466"/>
      <c r="Q1230" s="452"/>
      <c r="R1230" s="467"/>
      <c r="T1230" s="340"/>
      <c r="U1230" s="468"/>
      <c r="V1230" s="466"/>
      <c r="W1230" s="466"/>
      <c r="X1230" s="340"/>
      <c r="Z1230" s="107"/>
      <c r="AA1230" s="107"/>
      <c r="AB1230" s="425" t="b">
        <v>0</v>
      </c>
      <c r="AC1230" s="107"/>
      <c r="AD1230" s="339"/>
      <c r="AE1230" s="339"/>
      <c r="AF1230" s="339"/>
      <c r="AG1230" s="339"/>
      <c r="AH1230" s="339"/>
      <c r="AI1230" s="339"/>
      <c r="AJ1230" s="340"/>
      <c r="AK1230" s="340"/>
      <c r="AL1230" s="340"/>
      <c r="AM1230" s="340"/>
      <c r="AN1230" s="340"/>
    </row>
    <row r="1231" ht="21.75" customHeight="1">
      <c r="A1231" s="466"/>
      <c r="B1231" s="466"/>
      <c r="E1231" s="466"/>
      <c r="K1231" s="340"/>
      <c r="L1231" s="340"/>
      <c r="M1231" s="466"/>
      <c r="N1231" s="466"/>
      <c r="Q1231" s="452"/>
      <c r="R1231" s="467"/>
      <c r="T1231" s="340"/>
      <c r="U1231" s="468"/>
      <c r="V1231" s="466"/>
      <c r="W1231" s="466"/>
      <c r="X1231" s="340"/>
      <c r="Z1231" s="107"/>
      <c r="AA1231" s="107"/>
      <c r="AB1231" s="425" t="b">
        <v>0</v>
      </c>
      <c r="AC1231" s="107"/>
      <c r="AD1231" s="339"/>
      <c r="AE1231" s="339"/>
      <c r="AF1231" s="339"/>
      <c r="AG1231" s="339"/>
      <c r="AH1231" s="339"/>
      <c r="AI1231" s="339"/>
      <c r="AJ1231" s="340"/>
      <c r="AK1231" s="340"/>
      <c r="AL1231" s="340"/>
      <c r="AM1231" s="340"/>
      <c r="AN1231" s="340"/>
    </row>
    <row r="1232" ht="21.75" customHeight="1">
      <c r="A1232" s="466"/>
      <c r="B1232" s="466"/>
      <c r="E1232" s="466"/>
      <c r="K1232" s="340"/>
      <c r="L1232" s="340"/>
      <c r="M1232" s="466"/>
      <c r="N1232" s="466"/>
      <c r="Q1232" s="452"/>
      <c r="R1232" s="467"/>
      <c r="T1232" s="340"/>
      <c r="U1232" s="468"/>
      <c r="V1232" s="466"/>
      <c r="W1232" s="466"/>
      <c r="X1232" s="340"/>
      <c r="Z1232" s="107"/>
      <c r="AA1232" s="107"/>
      <c r="AB1232" s="425" t="b">
        <v>0</v>
      </c>
      <c r="AC1232" s="107"/>
      <c r="AD1232" s="339"/>
      <c r="AE1232" s="339"/>
      <c r="AF1232" s="339"/>
      <c r="AG1232" s="339"/>
      <c r="AH1232" s="339"/>
      <c r="AI1232" s="339"/>
      <c r="AJ1232" s="340"/>
      <c r="AK1232" s="340"/>
      <c r="AL1232" s="340"/>
      <c r="AM1232" s="340"/>
      <c r="AN1232" s="340"/>
    </row>
    <row r="1233" ht="21.75" customHeight="1">
      <c r="A1233" s="466"/>
      <c r="B1233" s="466"/>
      <c r="E1233" s="466"/>
      <c r="K1233" s="340"/>
      <c r="L1233" s="340"/>
      <c r="M1233" s="466"/>
      <c r="N1233" s="466"/>
      <c r="Q1233" s="452"/>
      <c r="R1233" s="467"/>
      <c r="T1233" s="340"/>
      <c r="U1233" s="468"/>
      <c r="V1233" s="466"/>
      <c r="W1233" s="466"/>
      <c r="X1233" s="340"/>
      <c r="Z1233" s="107"/>
      <c r="AA1233" s="107"/>
      <c r="AB1233" s="425" t="b">
        <v>0</v>
      </c>
      <c r="AC1233" s="107"/>
      <c r="AD1233" s="339"/>
      <c r="AE1233" s="339"/>
      <c r="AF1233" s="339"/>
      <c r="AG1233" s="339"/>
      <c r="AH1233" s="339"/>
      <c r="AI1233" s="339"/>
      <c r="AJ1233" s="340"/>
      <c r="AK1233" s="340"/>
      <c r="AL1233" s="340"/>
      <c r="AM1233" s="340"/>
      <c r="AN1233" s="340"/>
    </row>
    <row r="1234" ht="21.75" customHeight="1">
      <c r="A1234" s="466"/>
      <c r="B1234" s="466"/>
      <c r="E1234" s="466"/>
      <c r="K1234" s="340"/>
      <c r="L1234" s="340"/>
      <c r="M1234" s="466"/>
      <c r="N1234" s="466"/>
      <c r="Q1234" s="452"/>
      <c r="R1234" s="467"/>
      <c r="T1234" s="340"/>
      <c r="U1234" s="468"/>
      <c r="V1234" s="466"/>
      <c r="W1234" s="466"/>
      <c r="X1234" s="340"/>
      <c r="Z1234" s="107"/>
      <c r="AA1234" s="107"/>
      <c r="AB1234" s="425" t="b">
        <v>0</v>
      </c>
      <c r="AC1234" s="107"/>
      <c r="AD1234" s="339"/>
      <c r="AE1234" s="339"/>
      <c r="AF1234" s="339"/>
      <c r="AG1234" s="339"/>
      <c r="AH1234" s="339"/>
      <c r="AI1234" s="339"/>
      <c r="AJ1234" s="340"/>
      <c r="AK1234" s="340"/>
      <c r="AL1234" s="340"/>
      <c r="AM1234" s="340"/>
      <c r="AN1234" s="340"/>
    </row>
    <row r="1235" ht="21.75" customHeight="1">
      <c r="A1235" s="466"/>
      <c r="B1235" s="466"/>
      <c r="E1235" s="466"/>
      <c r="K1235" s="340"/>
      <c r="L1235" s="340"/>
      <c r="M1235" s="466"/>
      <c r="N1235" s="466"/>
      <c r="Q1235" s="452"/>
      <c r="R1235" s="467"/>
      <c r="T1235" s="340"/>
      <c r="U1235" s="468"/>
      <c r="V1235" s="466"/>
      <c r="W1235" s="466"/>
      <c r="X1235" s="340"/>
      <c r="Z1235" s="107"/>
      <c r="AA1235" s="107"/>
      <c r="AB1235" s="425" t="b">
        <v>0</v>
      </c>
      <c r="AC1235" s="107"/>
      <c r="AD1235" s="339"/>
      <c r="AE1235" s="339"/>
      <c r="AF1235" s="339"/>
      <c r="AG1235" s="339"/>
      <c r="AH1235" s="339"/>
      <c r="AI1235" s="339"/>
      <c r="AJ1235" s="340"/>
      <c r="AK1235" s="340"/>
      <c r="AL1235" s="340"/>
      <c r="AM1235" s="340"/>
      <c r="AN1235" s="340"/>
    </row>
    <row r="1236" ht="21.75" customHeight="1">
      <c r="A1236" s="466"/>
      <c r="B1236" s="466"/>
      <c r="E1236" s="466"/>
      <c r="K1236" s="340"/>
      <c r="L1236" s="340"/>
      <c r="M1236" s="466"/>
      <c r="N1236" s="466"/>
      <c r="Q1236" s="452"/>
      <c r="R1236" s="467"/>
      <c r="T1236" s="340"/>
      <c r="U1236" s="468"/>
      <c r="V1236" s="466"/>
      <c r="W1236" s="466"/>
      <c r="X1236" s="340"/>
      <c r="Z1236" s="107"/>
      <c r="AA1236" s="107"/>
      <c r="AB1236" s="425" t="b">
        <v>0</v>
      </c>
      <c r="AC1236" s="107"/>
      <c r="AD1236" s="339"/>
      <c r="AE1236" s="339"/>
      <c r="AF1236" s="339"/>
      <c r="AG1236" s="339"/>
      <c r="AH1236" s="339"/>
      <c r="AI1236" s="339"/>
      <c r="AJ1236" s="340"/>
      <c r="AK1236" s="340"/>
      <c r="AL1236" s="340"/>
      <c r="AM1236" s="340"/>
      <c r="AN1236" s="340"/>
    </row>
    <row r="1237" ht="21.75" customHeight="1">
      <c r="A1237" s="466"/>
      <c r="B1237" s="466"/>
      <c r="E1237" s="466"/>
      <c r="K1237" s="340"/>
      <c r="L1237" s="340"/>
      <c r="M1237" s="466"/>
      <c r="N1237" s="466"/>
      <c r="Q1237" s="452"/>
      <c r="R1237" s="467"/>
      <c r="T1237" s="340"/>
      <c r="U1237" s="468"/>
      <c r="V1237" s="466"/>
      <c r="W1237" s="466"/>
      <c r="X1237" s="340"/>
      <c r="Z1237" s="107"/>
      <c r="AA1237" s="107"/>
      <c r="AB1237" s="425" t="b">
        <v>0</v>
      </c>
      <c r="AC1237" s="107"/>
      <c r="AD1237" s="339"/>
      <c r="AE1237" s="339"/>
      <c r="AF1237" s="339"/>
      <c r="AG1237" s="339"/>
      <c r="AH1237" s="339"/>
      <c r="AI1237" s="339"/>
      <c r="AJ1237" s="340"/>
      <c r="AK1237" s="340"/>
      <c r="AL1237" s="340"/>
      <c r="AM1237" s="340"/>
      <c r="AN1237" s="340"/>
    </row>
    <row r="1238" ht="21.75" customHeight="1">
      <c r="A1238" s="466"/>
      <c r="B1238" s="466"/>
      <c r="E1238" s="466"/>
      <c r="K1238" s="340"/>
      <c r="L1238" s="340"/>
      <c r="M1238" s="466"/>
      <c r="N1238" s="466"/>
      <c r="Q1238" s="452"/>
      <c r="R1238" s="467"/>
      <c r="T1238" s="340"/>
      <c r="U1238" s="468"/>
      <c r="V1238" s="466"/>
      <c r="W1238" s="466"/>
      <c r="X1238" s="340"/>
      <c r="Z1238" s="107"/>
      <c r="AA1238" s="107"/>
      <c r="AB1238" s="425" t="b">
        <v>0</v>
      </c>
      <c r="AC1238" s="107"/>
      <c r="AD1238" s="339"/>
      <c r="AE1238" s="339"/>
      <c r="AF1238" s="339"/>
      <c r="AG1238" s="339"/>
      <c r="AH1238" s="339"/>
      <c r="AI1238" s="339"/>
      <c r="AJ1238" s="340"/>
      <c r="AK1238" s="340"/>
      <c r="AL1238" s="340"/>
      <c r="AM1238" s="340"/>
      <c r="AN1238" s="340"/>
    </row>
    <row r="1239" ht="21.75" customHeight="1">
      <c r="A1239" s="466"/>
      <c r="B1239" s="466"/>
      <c r="E1239" s="466"/>
      <c r="K1239" s="340"/>
      <c r="L1239" s="340"/>
      <c r="M1239" s="466"/>
      <c r="N1239" s="466"/>
      <c r="Q1239" s="452"/>
      <c r="R1239" s="467"/>
      <c r="T1239" s="340"/>
      <c r="U1239" s="468"/>
      <c r="V1239" s="466"/>
      <c r="W1239" s="466"/>
      <c r="X1239" s="340"/>
      <c r="Z1239" s="107"/>
      <c r="AA1239" s="107"/>
      <c r="AB1239" s="425" t="b">
        <v>0</v>
      </c>
      <c r="AC1239" s="107"/>
      <c r="AD1239" s="339"/>
      <c r="AE1239" s="339"/>
      <c r="AF1239" s="339"/>
      <c r="AG1239" s="339"/>
      <c r="AH1239" s="339"/>
      <c r="AI1239" s="339"/>
      <c r="AJ1239" s="340"/>
      <c r="AK1239" s="340"/>
      <c r="AL1239" s="340"/>
      <c r="AM1239" s="340"/>
      <c r="AN1239" s="340"/>
    </row>
    <row r="1240" ht="21.75" customHeight="1">
      <c r="A1240" s="466"/>
      <c r="B1240" s="466"/>
      <c r="E1240" s="466"/>
      <c r="K1240" s="340"/>
      <c r="L1240" s="340"/>
      <c r="M1240" s="466"/>
      <c r="N1240" s="466"/>
      <c r="Q1240" s="452"/>
      <c r="R1240" s="467"/>
      <c r="T1240" s="340"/>
      <c r="U1240" s="468"/>
      <c r="V1240" s="466"/>
      <c r="W1240" s="466"/>
      <c r="X1240" s="340"/>
      <c r="Z1240" s="107"/>
      <c r="AA1240" s="107"/>
      <c r="AB1240" s="425" t="b">
        <v>0</v>
      </c>
      <c r="AC1240" s="107"/>
      <c r="AD1240" s="339"/>
      <c r="AE1240" s="339"/>
      <c r="AF1240" s="339"/>
      <c r="AG1240" s="339"/>
      <c r="AH1240" s="339"/>
      <c r="AI1240" s="339"/>
      <c r="AJ1240" s="340"/>
      <c r="AK1240" s="340"/>
      <c r="AL1240" s="340"/>
      <c r="AM1240" s="340"/>
      <c r="AN1240" s="340"/>
    </row>
    <row r="1241" ht="21.75" customHeight="1">
      <c r="A1241" s="466"/>
      <c r="B1241" s="466"/>
      <c r="E1241" s="466"/>
      <c r="K1241" s="340"/>
      <c r="L1241" s="340"/>
      <c r="M1241" s="466"/>
      <c r="N1241" s="466"/>
      <c r="Q1241" s="452"/>
      <c r="R1241" s="467"/>
      <c r="T1241" s="340"/>
      <c r="U1241" s="468"/>
      <c r="V1241" s="466"/>
      <c r="W1241" s="466"/>
      <c r="X1241" s="340"/>
      <c r="Z1241" s="107"/>
      <c r="AA1241" s="107"/>
      <c r="AB1241" s="425" t="b">
        <v>0</v>
      </c>
      <c r="AC1241" s="107"/>
      <c r="AD1241" s="339"/>
      <c r="AE1241" s="339"/>
      <c r="AF1241" s="339"/>
      <c r="AG1241" s="339"/>
      <c r="AH1241" s="339"/>
      <c r="AI1241" s="339"/>
      <c r="AJ1241" s="340"/>
      <c r="AK1241" s="340"/>
      <c r="AL1241" s="340"/>
      <c r="AM1241" s="340"/>
      <c r="AN1241" s="340"/>
    </row>
    <row r="1242" ht="21.75" customHeight="1">
      <c r="A1242" s="466"/>
      <c r="B1242" s="466"/>
      <c r="E1242" s="466"/>
      <c r="K1242" s="340"/>
      <c r="L1242" s="340"/>
      <c r="M1242" s="466"/>
      <c r="N1242" s="466"/>
      <c r="Q1242" s="452"/>
      <c r="R1242" s="467"/>
      <c r="T1242" s="340"/>
      <c r="U1242" s="468"/>
      <c r="V1242" s="466"/>
      <c r="W1242" s="466"/>
      <c r="X1242" s="340"/>
      <c r="Z1242" s="107"/>
      <c r="AA1242" s="107"/>
      <c r="AB1242" s="425" t="b">
        <v>0</v>
      </c>
      <c r="AC1242" s="107"/>
      <c r="AD1242" s="339"/>
      <c r="AE1242" s="339"/>
      <c r="AF1242" s="339"/>
      <c r="AG1242" s="339"/>
      <c r="AH1242" s="339"/>
      <c r="AI1242" s="339"/>
      <c r="AJ1242" s="340"/>
      <c r="AK1242" s="340"/>
      <c r="AL1242" s="340"/>
      <c r="AM1242" s="340"/>
      <c r="AN1242" s="340"/>
    </row>
    <row r="1243" ht="21.75" customHeight="1">
      <c r="A1243" s="466"/>
      <c r="B1243" s="466"/>
      <c r="E1243" s="466"/>
      <c r="K1243" s="340"/>
      <c r="L1243" s="340"/>
      <c r="M1243" s="466"/>
      <c r="N1243" s="466"/>
      <c r="Q1243" s="452"/>
      <c r="R1243" s="467"/>
      <c r="T1243" s="340"/>
      <c r="U1243" s="468"/>
      <c r="V1243" s="466"/>
      <c r="W1243" s="466"/>
      <c r="X1243" s="340"/>
      <c r="Z1243" s="107"/>
      <c r="AA1243" s="107"/>
      <c r="AB1243" s="425" t="b">
        <v>0</v>
      </c>
      <c r="AC1243" s="107"/>
      <c r="AD1243" s="339"/>
      <c r="AE1243" s="339"/>
      <c r="AF1243" s="339"/>
      <c r="AG1243" s="339"/>
      <c r="AH1243" s="339"/>
      <c r="AI1243" s="339"/>
      <c r="AJ1243" s="340"/>
      <c r="AK1243" s="340"/>
      <c r="AL1243" s="340"/>
      <c r="AM1243" s="340"/>
      <c r="AN1243" s="340"/>
    </row>
    <row r="1244" ht="21.75" customHeight="1">
      <c r="A1244" s="466"/>
      <c r="B1244" s="466"/>
      <c r="E1244" s="466"/>
      <c r="K1244" s="340"/>
      <c r="L1244" s="340"/>
      <c r="M1244" s="466"/>
      <c r="N1244" s="466"/>
      <c r="Q1244" s="452"/>
      <c r="R1244" s="467"/>
      <c r="T1244" s="340"/>
      <c r="U1244" s="468"/>
      <c r="V1244" s="466"/>
      <c r="W1244" s="466"/>
      <c r="X1244" s="340"/>
      <c r="Z1244" s="107"/>
      <c r="AA1244" s="107"/>
      <c r="AB1244" s="425" t="b">
        <v>0</v>
      </c>
      <c r="AC1244" s="107"/>
      <c r="AD1244" s="339"/>
      <c r="AE1244" s="339"/>
      <c r="AF1244" s="339"/>
      <c r="AG1244" s="339"/>
      <c r="AH1244" s="339"/>
      <c r="AI1244" s="339"/>
      <c r="AJ1244" s="340"/>
      <c r="AK1244" s="340"/>
      <c r="AL1244" s="340"/>
      <c r="AM1244" s="340"/>
      <c r="AN1244" s="340"/>
    </row>
    <row r="1245" ht="21.75" customHeight="1">
      <c r="A1245" s="466"/>
      <c r="B1245" s="466"/>
      <c r="E1245" s="466"/>
      <c r="K1245" s="340"/>
      <c r="L1245" s="340"/>
      <c r="M1245" s="466"/>
      <c r="N1245" s="466"/>
      <c r="Q1245" s="452"/>
      <c r="R1245" s="467"/>
      <c r="T1245" s="340"/>
      <c r="U1245" s="468"/>
      <c r="V1245" s="466"/>
      <c r="W1245" s="466"/>
      <c r="X1245" s="340"/>
      <c r="Z1245" s="107"/>
      <c r="AA1245" s="107"/>
      <c r="AB1245" s="425" t="b">
        <v>0</v>
      </c>
      <c r="AC1245" s="107"/>
      <c r="AD1245" s="339"/>
      <c r="AE1245" s="339"/>
      <c r="AF1245" s="339"/>
      <c r="AG1245" s="339"/>
      <c r="AH1245" s="339"/>
      <c r="AI1245" s="339"/>
      <c r="AJ1245" s="340"/>
      <c r="AK1245" s="340"/>
      <c r="AL1245" s="340"/>
      <c r="AM1245" s="340"/>
      <c r="AN1245" s="340"/>
    </row>
    <row r="1246" ht="21.75" customHeight="1">
      <c r="A1246" s="466"/>
      <c r="B1246" s="466"/>
      <c r="E1246" s="466"/>
      <c r="K1246" s="340"/>
      <c r="L1246" s="340"/>
      <c r="M1246" s="466"/>
      <c r="N1246" s="466"/>
      <c r="Q1246" s="452"/>
      <c r="R1246" s="467"/>
      <c r="T1246" s="340"/>
      <c r="U1246" s="468"/>
      <c r="V1246" s="466"/>
      <c r="W1246" s="466"/>
      <c r="X1246" s="340"/>
      <c r="Z1246" s="107"/>
      <c r="AA1246" s="107"/>
      <c r="AB1246" s="425" t="b">
        <v>0</v>
      </c>
      <c r="AC1246" s="107"/>
      <c r="AD1246" s="339"/>
      <c r="AE1246" s="339"/>
      <c r="AF1246" s="339"/>
      <c r="AG1246" s="339"/>
      <c r="AH1246" s="339"/>
      <c r="AI1246" s="339"/>
      <c r="AJ1246" s="340"/>
      <c r="AK1246" s="340"/>
      <c r="AL1246" s="340"/>
      <c r="AM1246" s="340"/>
      <c r="AN1246" s="340"/>
    </row>
    <row r="1247" ht="21.75" customHeight="1">
      <c r="A1247" s="466"/>
      <c r="B1247" s="466"/>
      <c r="E1247" s="466"/>
      <c r="K1247" s="340"/>
      <c r="L1247" s="340"/>
      <c r="M1247" s="466"/>
      <c r="N1247" s="466"/>
      <c r="Q1247" s="452"/>
      <c r="R1247" s="467"/>
      <c r="T1247" s="340"/>
      <c r="U1247" s="468"/>
      <c r="V1247" s="466"/>
      <c r="W1247" s="466"/>
      <c r="X1247" s="340"/>
      <c r="Z1247" s="107"/>
      <c r="AA1247" s="107"/>
      <c r="AB1247" s="425" t="b">
        <v>0</v>
      </c>
      <c r="AC1247" s="107"/>
      <c r="AD1247" s="339"/>
      <c r="AE1247" s="339"/>
      <c r="AF1247" s="339"/>
      <c r="AG1247" s="339"/>
      <c r="AH1247" s="339"/>
      <c r="AI1247" s="339"/>
      <c r="AJ1247" s="340"/>
      <c r="AK1247" s="340"/>
      <c r="AL1247" s="340"/>
      <c r="AM1247" s="340"/>
      <c r="AN1247" s="340"/>
    </row>
    <row r="1248" ht="21.75" customHeight="1">
      <c r="A1248" s="466"/>
      <c r="B1248" s="466"/>
      <c r="E1248" s="466"/>
      <c r="K1248" s="340"/>
      <c r="L1248" s="340"/>
      <c r="M1248" s="466"/>
      <c r="N1248" s="466"/>
      <c r="Q1248" s="452"/>
      <c r="R1248" s="467"/>
      <c r="T1248" s="340"/>
      <c r="U1248" s="468"/>
      <c r="V1248" s="466"/>
      <c r="W1248" s="466"/>
      <c r="X1248" s="340"/>
      <c r="Z1248" s="107"/>
      <c r="AA1248" s="107"/>
      <c r="AB1248" s="425" t="b">
        <v>0</v>
      </c>
      <c r="AC1248" s="107"/>
      <c r="AD1248" s="339"/>
      <c r="AE1248" s="339"/>
      <c r="AF1248" s="339"/>
      <c r="AG1248" s="339"/>
      <c r="AH1248" s="339"/>
      <c r="AI1248" s="339"/>
      <c r="AJ1248" s="340"/>
      <c r="AK1248" s="340"/>
      <c r="AL1248" s="340"/>
      <c r="AM1248" s="340"/>
      <c r="AN1248" s="340"/>
    </row>
    <row r="1249" ht="21.75" customHeight="1">
      <c r="A1249" s="466"/>
      <c r="B1249" s="466"/>
      <c r="E1249" s="466"/>
      <c r="K1249" s="340"/>
      <c r="L1249" s="340"/>
      <c r="M1249" s="466"/>
      <c r="N1249" s="466"/>
      <c r="Q1249" s="452"/>
      <c r="R1249" s="467"/>
      <c r="T1249" s="340"/>
      <c r="U1249" s="468"/>
      <c r="V1249" s="466"/>
      <c r="W1249" s="466"/>
      <c r="X1249" s="340"/>
      <c r="Z1249" s="107"/>
      <c r="AA1249" s="107"/>
      <c r="AB1249" s="425" t="b">
        <v>0</v>
      </c>
      <c r="AC1249" s="107"/>
      <c r="AD1249" s="339"/>
      <c r="AE1249" s="339"/>
      <c r="AF1249" s="339"/>
      <c r="AG1249" s="339"/>
      <c r="AH1249" s="339"/>
      <c r="AI1249" s="339"/>
      <c r="AJ1249" s="340"/>
      <c r="AK1249" s="340"/>
      <c r="AL1249" s="340"/>
      <c r="AM1249" s="340"/>
      <c r="AN1249" s="340"/>
    </row>
    <row r="1250" ht="21.75" customHeight="1">
      <c r="A1250" s="466"/>
      <c r="B1250" s="466"/>
      <c r="E1250" s="466"/>
      <c r="K1250" s="340"/>
      <c r="L1250" s="340"/>
      <c r="M1250" s="466"/>
      <c r="N1250" s="466"/>
      <c r="Q1250" s="452"/>
      <c r="R1250" s="467"/>
      <c r="T1250" s="340"/>
      <c r="U1250" s="468"/>
      <c r="V1250" s="466"/>
      <c r="W1250" s="466"/>
      <c r="X1250" s="340"/>
      <c r="Z1250" s="107"/>
      <c r="AA1250" s="107"/>
      <c r="AB1250" s="425" t="b">
        <v>0</v>
      </c>
      <c r="AC1250" s="107"/>
      <c r="AD1250" s="339"/>
      <c r="AE1250" s="339"/>
      <c r="AF1250" s="339"/>
      <c r="AG1250" s="339"/>
      <c r="AH1250" s="339"/>
      <c r="AI1250" s="339"/>
      <c r="AJ1250" s="340"/>
      <c r="AK1250" s="340"/>
      <c r="AL1250" s="340"/>
      <c r="AM1250" s="340"/>
      <c r="AN1250" s="340"/>
    </row>
    <row r="1251" ht="21.75" customHeight="1">
      <c r="A1251" s="466"/>
      <c r="B1251" s="466"/>
      <c r="E1251" s="466"/>
      <c r="K1251" s="340"/>
      <c r="L1251" s="340"/>
      <c r="M1251" s="466"/>
      <c r="N1251" s="466"/>
      <c r="Q1251" s="452"/>
      <c r="R1251" s="467"/>
      <c r="T1251" s="340"/>
      <c r="U1251" s="468"/>
      <c r="V1251" s="466"/>
      <c r="W1251" s="466"/>
      <c r="X1251" s="340"/>
      <c r="Z1251" s="107"/>
      <c r="AA1251" s="107"/>
      <c r="AB1251" s="425" t="b">
        <v>0</v>
      </c>
      <c r="AC1251" s="107"/>
      <c r="AD1251" s="339"/>
      <c r="AE1251" s="339"/>
      <c r="AF1251" s="339"/>
      <c r="AG1251" s="339"/>
      <c r="AH1251" s="339"/>
      <c r="AI1251" s="339"/>
      <c r="AJ1251" s="340"/>
      <c r="AK1251" s="340"/>
      <c r="AL1251" s="340"/>
      <c r="AM1251" s="340"/>
      <c r="AN1251" s="340"/>
    </row>
    <row r="1252" ht="21.75" customHeight="1">
      <c r="A1252" s="466"/>
      <c r="B1252" s="466"/>
      <c r="E1252" s="466"/>
      <c r="K1252" s="340"/>
      <c r="L1252" s="340"/>
      <c r="M1252" s="466"/>
      <c r="N1252" s="466"/>
      <c r="Q1252" s="452"/>
      <c r="R1252" s="467"/>
      <c r="T1252" s="340"/>
      <c r="U1252" s="468"/>
      <c r="V1252" s="466"/>
      <c r="W1252" s="466"/>
      <c r="X1252" s="340"/>
      <c r="Z1252" s="107"/>
      <c r="AA1252" s="107"/>
      <c r="AB1252" s="425" t="b">
        <v>0</v>
      </c>
      <c r="AC1252" s="107"/>
      <c r="AD1252" s="339"/>
      <c r="AE1252" s="339"/>
      <c r="AF1252" s="339"/>
      <c r="AG1252" s="339"/>
      <c r="AH1252" s="339"/>
      <c r="AI1252" s="339"/>
      <c r="AJ1252" s="340"/>
      <c r="AK1252" s="340"/>
      <c r="AL1252" s="340"/>
      <c r="AM1252" s="340"/>
      <c r="AN1252" s="340"/>
    </row>
    <row r="1253" ht="21.75" customHeight="1">
      <c r="A1253" s="466"/>
      <c r="B1253" s="466"/>
      <c r="E1253" s="466"/>
      <c r="K1253" s="340"/>
      <c r="L1253" s="340"/>
      <c r="M1253" s="466"/>
      <c r="N1253" s="466"/>
      <c r="Q1253" s="452"/>
      <c r="R1253" s="467"/>
      <c r="T1253" s="340"/>
      <c r="U1253" s="468"/>
      <c r="V1253" s="466"/>
      <c r="W1253" s="466"/>
      <c r="X1253" s="340"/>
      <c r="Z1253" s="107"/>
      <c r="AA1253" s="107"/>
      <c r="AB1253" s="425" t="b">
        <v>0</v>
      </c>
      <c r="AC1253" s="107"/>
      <c r="AD1253" s="339"/>
      <c r="AE1253" s="339"/>
      <c r="AF1253" s="339"/>
      <c r="AG1253" s="339"/>
      <c r="AH1253" s="339"/>
      <c r="AI1253" s="339"/>
      <c r="AJ1253" s="340"/>
      <c r="AK1253" s="340"/>
      <c r="AL1253" s="340"/>
      <c r="AM1253" s="340"/>
      <c r="AN1253" s="340"/>
    </row>
    <row r="1254" ht="21.75" customHeight="1">
      <c r="A1254" s="466"/>
      <c r="B1254" s="466"/>
      <c r="E1254" s="466"/>
      <c r="K1254" s="340"/>
      <c r="L1254" s="340"/>
      <c r="M1254" s="466"/>
      <c r="N1254" s="466"/>
      <c r="Q1254" s="452"/>
      <c r="R1254" s="467"/>
      <c r="T1254" s="340"/>
      <c r="U1254" s="468"/>
      <c r="V1254" s="466"/>
      <c r="W1254" s="466"/>
      <c r="X1254" s="340"/>
      <c r="Z1254" s="107"/>
      <c r="AA1254" s="107"/>
      <c r="AB1254" s="425" t="b">
        <v>0</v>
      </c>
      <c r="AC1254" s="107"/>
      <c r="AD1254" s="339"/>
      <c r="AE1254" s="339"/>
      <c r="AF1254" s="339"/>
      <c r="AG1254" s="339"/>
      <c r="AH1254" s="339"/>
      <c r="AI1254" s="339"/>
      <c r="AJ1254" s="340"/>
      <c r="AK1254" s="340"/>
      <c r="AL1254" s="340"/>
      <c r="AM1254" s="340"/>
      <c r="AN1254" s="340"/>
    </row>
    <row r="1255" ht="21.75" customHeight="1">
      <c r="A1255" s="466"/>
      <c r="B1255" s="466"/>
      <c r="E1255" s="466"/>
      <c r="K1255" s="340"/>
      <c r="L1255" s="340"/>
      <c r="M1255" s="466"/>
      <c r="N1255" s="466"/>
      <c r="Q1255" s="452"/>
      <c r="R1255" s="467"/>
      <c r="T1255" s="340"/>
      <c r="U1255" s="468"/>
      <c r="V1255" s="466"/>
      <c r="W1255" s="466"/>
      <c r="X1255" s="340"/>
      <c r="Z1255" s="107"/>
      <c r="AA1255" s="107"/>
      <c r="AB1255" s="425" t="b">
        <v>0</v>
      </c>
      <c r="AC1255" s="107"/>
      <c r="AD1255" s="339"/>
      <c r="AE1255" s="339"/>
      <c r="AF1255" s="339"/>
      <c r="AG1255" s="339"/>
      <c r="AH1255" s="339"/>
      <c r="AI1255" s="339"/>
      <c r="AJ1255" s="340"/>
      <c r="AK1255" s="340"/>
      <c r="AL1255" s="340"/>
      <c r="AM1255" s="340"/>
      <c r="AN1255" s="340"/>
    </row>
    <row r="1256" ht="21.75" customHeight="1">
      <c r="A1256" s="466"/>
      <c r="B1256" s="466"/>
      <c r="E1256" s="466"/>
      <c r="K1256" s="340"/>
      <c r="L1256" s="340"/>
      <c r="M1256" s="466"/>
      <c r="N1256" s="466"/>
      <c r="Q1256" s="452"/>
      <c r="R1256" s="467"/>
      <c r="T1256" s="340"/>
      <c r="U1256" s="468"/>
      <c r="V1256" s="466"/>
      <c r="W1256" s="466"/>
      <c r="X1256" s="340"/>
      <c r="Z1256" s="107"/>
      <c r="AA1256" s="107"/>
      <c r="AB1256" s="425" t="b">
        <v>0</v>
      </c>
      <c r="AC1256" s="107"/>
      <c r="AD1256" s="339"/>
      <c r="AE1256" s="339"/>
      <c r="AF1256" s="339"/>
      <c r="AG1256" s="339"/>
      <c r="AH1256" s="339"/>
      <c r="AI1256" s="339"/>
      <c r="AJ1256" s="340"/>
      <c r="AK1256" s="340"/>
      <c r="AL1256" s="340"/>
      <c r="AM1256" s="340"/>
      <c r="AN1256" s="340"/>
    </row>
    <row r="1257" ht="21.75" customHeight="1">
      <c r="A1257" s="466"/>
      <c r="B1257" s="466"/>
      <c r="E1257" s="466"/>
      <c r="K1257" s="340"/>
      <c r="L1257" s="340"/>
      <c r="M1257" s="466"/>
      <c r="N1257" s="466"/>
      <c r="Q1257" s="452"/>
      <c r="R1257" s="467"/>
      <c r="T1257" s="340"/>
      <c r="U1257" s="468"/>
      <c r="V1257" s="466"/>
      <c r="W1257" s="466"/>
      <c r="X1257" s="340"/>
      <c r="Z1257" s="107"/>
      <c r="AA1257" s="107"/>
      <c r="AB1257" s="425" t="b">
        <v>0</v>
      </c>
      <c r="AC1257" s="107"/>
      <c r="AD1257" s="339"/>
      <c r="AE1257" s="339"/>
      <c r="AF1257" s="339"/>
      <c r="AG1257" s="339"/>
      <c r="AH1257" s="339"/>
      <c r="AI1257" s="339"/>
      <c r="AJ1257" s="340"/>
      <c r="AK1257" s="340"/>
      <c r="AL1257" s="340"/>
      <c r="AM1257" s="340"/>
      <c r="AN1257" s="340"/>
    </row>
    <row r="1258" ht="21.75" customHeight="1">
      <c r="A1258" s="466"/>
      <c r="B1258" s="466"/>
      <c r="E1258" s="466"/>
      <c r="K1258" s="340"/>
      <c r="L1258" s="340"/>
      <c r="M1258" s="466"/>
      <c r="N1258" s="466"/>
      <c r="Q1258" s="452"/>
      <c r="R1258" s="467"/>
      <c r="T1258" s="340"/>
      <c r="U1258" s="468"/>
      <c r="V1258" s="466"/>
      <c r="W1258" s="466"/>
      <c r="X1258" s="340"/>
      <c r="Z1258" s="107"/>
      <c r="AA1258" s="107"/>
      <c r="AB1258" s="425" t="b">
        <v>0</v>
      </c>
      <c r="AC1258" s="107"/>
      <c r="AD1258" s="339"/>
      <c r="AE1258" s="339"/>
      <c r="AF1258" s="339"/>
      <c r="AG1258" s="339"/>
      <c r="AH1258" s="339"/>
      <c r="AI1258" s="339"/>
      <c r="AJ1258" s="340"/>
      <c r="AK1258" s="340"/>
      <c r="AL1258" s="340"/>
      <c r="AM1258" s="340"/>
      <c r="AN1258" s="340"/>
    </row>
    <row r="1259" ht="21.75" customHeight="1">
      <c r="A1259" s="466"/>
      <c r="B1259" s="466"/>
      <c r="E1259" s="466"/>
      <c r="K1259" s="340"/>
      <c r="L1259" s="340"/>
      <c r="M1259" s="466"/>
      <c r="N1259" s="466"/>
      <c r="Q1259" s="452"/>
      <c r="R1259" s="467"/>
      <c r="T1259" s="340"/>
      <c r="U1259" s="468"/>
      <c r="V1259" s="466"/>
      <c r="W1259" s="466"/>
      <c r="X1259" s="340"/>
      <c r="Z1259" s="107"/>
      <c r="AA1259" s="107"/>
      <c r="AB1259" s="425" t="b">
        <v>0</v>
      </c>
      <c r="AC1259" s="107"/>
      <c r="AD1259" s="339"/>
      <c r="AE1259" s="339"/>
      <c r="AF1259" s="339"/>
      <c r="AG1259" s="339"/>
      <c r="AH1259" s="339"/>
      <c r="AI1259" s="339"/>
      <c r="AJ1259" s="340"/>
      <c r="AK1259" s="340"/>
      <c r="AL1259" s="340"/>
      <c r="AM1259" s="340"/>
      <c r="AN1259" s="340"/>
    </row>
    <row r="1260" ht="21.75" customHeight="1">
      <c r="A1260" s="466"/>
      <c r="B1260" s="466"/>
      <c r="E1260" s="466"/>
      <c r="K1260" s="340"/>
      <c r="L1260" s="340"/>
      <c r="M1260" s="466"/>
      <c r="N1260" s="466"/>
      <c r="Q1260" s="452"/>
      <c r="R1260" s="467"/>
      <c r="T1260" s="340"/>
      <c r="U1260" s="468"/>
      <c r="V1260" s="466"/>
      <c r="W1260" s="466"/>
      <c r="X1260" s="340"/>
      <c r="Z1260" s="107"/>
      <c r="AA1260" s="107"/>
      <c r="AB1260" s="425" t="b">
        <v>0</v>
      </c>
      <c r="AC1260" s="107"/>
      <c r="AD1260" s="339"/>
      <c r="AE1260" s="339"/>
      <c r="AF1260" s="339"/>
      <c r="AG1260" s="339"/>
      <c r="AH1260" s="339"/>
      <c r="AI1260" s="339"/>
      <c r="AJ1260" s="340"/>
      <c r="AK1260" s="340"/>
      <c r="AL1260" s="340"/>
      <c r="AM1260" s="340"/>
      <c r="AN1260" s="340"/>
    </row>
    <row r="1261" ht="21.75" customHeight="1">
      <c r="A1261" s="466"/>
      <c r="B1261" s="466"/>
      <c r="E1261" s="466"/>
      <c r="K1261" s="340"/>
      <c r="L1261" s="340"/>
      <c r="M1261" s="466"/>
      <c r="N1261" s="466"/>
      <c r="Q1261" s="452"/>
      <c r="R1261" s="467"/>
      <c r="T1261" s="340"/>
      <c r="U1261" s="468"/>
      <c r="V1261" s="466"/>
      <c r="W1261" s="466"/>
      <c r="X1261" s="340"/>
      <c r="Z1261" s="107"/>
      <c r="AA1261" s="107"/>
      <c r="AB1261" s="425" t="b">
        <v>0</v>
      </c>
      <c r="AC1261" s="107"/>
      <c r="AD1261" s="339"/>
      <c r="AE1261" s="339"/>
      <c r="AF1261" s="339"/>
      <c r="AG1261" s="339"/>
      <c r="AH1261" s="339"/>
      <c r="AI1261" s="339"/>
      <c r="AJ1261" s="340"/>
      <c r="AK1261" s="340"/>
      <c r="AL1261" s="340"/>
      <c r="AM1261" s="340"/>
      <c r="AN1261" s="340"/>
    </row>
    <row r="1262" ht="21.75" customHeight="1">
      <c r="A1262" s="466"/>
      <c r="B1262" s="466"/>
      <c r="E1262" s="466"/>
      <c r="K1262" s="340"/>
      <c r="L1262" s="340"/>
      <c r="M1262" s="466"/>
      <c r="N1262" s="466"/>
      <c r="Q1262" s="452"/>
      <c r="R1262" s="467"/>
      <c r="T1262" s="340"/>
      <c r="U1262" s="468"/>
      <c r="V1262" s="466"/>
      <c r="W1262" s="466"/>
      <c r="X1262" s="340"/>
      <c r="Z1262" s="107"/>
      <c r="AA1262" s="107"/>
      <c r="AB1262" s="425" t="b">
        <v>0</v>
      </c>
      <c r="AC1262" s="107"/>
      <c r="AD1262" s="339"/>
      <c r="AE1262" s="339"/>
      <c r="AF1262" s="339"/>
      <c r="AG1262" s="339"/>
      <c r="AH1262" s="339"/>
      <c r="AI1262" s="339"/>
      <c r="AJ1262" s="340"/>
      <c r="AK1262" s="340"/>
      <c r="AL1262" s="340"/>
      <c r="AM1262" s="340"/>
      <c r="AN1262" s="340"/>
    </row>
    <row r="1263" ht="21.75" customHeight="1">
      <c r="A1263" s="466"/>
      <c r="B1263" s="466"/>
      <c r="E1263" s="466"/>
      <c r="K1263" s="340"/>
      <c r="L1263" s="340"/>
      <c r="M1263" s="466"/>
      <c r="N1263" s="466"/>
      <c r="Q1263" s="452"/>
      <c r="R1263" s="467"/>
      <c r="T1263" s="340"/>
      <c r="U1263" s="468"/>
      <c r="V1263" s="466"/>
      <c r="W1263" s="466"/>
      <c r="X1263" s="340"/>
      <c r="Z1263" s="107"/>
      <c r="AA1263" s="107"/>
      <c r="AB1263" s="425" t="b">
        <v>0</v>
      </c>
      <c r="AC1263" s="107"/>
      <c r="AD1263" s="339"/>
      <c r="AE1263" s="339"/>
      <c r="AF1263" s="339"/>
      <c r="AG1263" s="339"/>
      <c r="AH1263" s="339"/>
      <c r="AI1263" s="339"/>
      <c r="AJ1263" s="340"/>
      <c r="AK1263" s="340"/>
      <c r="AL1263" s="340"/>
      <c r="AM1263" s="340"/>
      <c r="AN1263" s="340"/>
    </row>
    <row r="1264" ht="21.75" customHeight="1">
      <c r="A1264" s="466"/>
      <c r="B1264" s="466"/>
      <c r="E1264" s="466"/>
      <c r="K1264" s="340"/>
      <c r="L1264" s="340"/>
      <c r="M1264" s="466"/>
      <c r="N1264" s="466"/>
      <c r="Q1264" s="452"/>
      <c r="R1264" s="467"/>
      <c r="T1264" s="340"/>
      <c r="U1264" s="468"/>
      <c r="V1264" s="466"/>
      <c r="W1264" s="466"/>
      <c r="X1264" s="340"/>
      <c r="Z1264" s="107"/>
      <c r="AA1264" s="107"/>
      <c r="AB1264" s="425" t="b">
        <v>0</v>
      </c>
      <c r="AC1264" s="107"/>
      <c r="AD1264" s="339"/>
      <c r="AE1264" s="339"/>
      <c r="AF1264" s="339"/>
      <c r="AG1264" s="339"/>
      <c r="AH1264" s="339"/>
      <c r="AI1264" s="339"/>
      <c r="AJ1264" s="340"/>
      <c r="AK1264" s="340"/>
      <c r="AL1264" s="340"/>
      <c r="AM1264" s="340"/>
      <c r="AN1264" s="340"/>
    </row>
    <row r="1265" ht="21.75" customHeight="1">
      <c r="A1265" s="466"/>
      <c r="B1265" s="466"/>
      <c r="E1265" s="466"/>
      <c r="K1265" s="340"/>
      <c r="L1265" s="340"/>
      <c r="M1265" s="466"/>
      <c r="N1265" s="466"/>
      <c r="Q1265" s="452"/>
      <c r="R1265" s="467"/>
      <c r="T1265" s="340"/>
      <c r="U1265" s="468"/>
      <c r="V1265" s="466"/>
      <c r="W1265" s="466"/>
      <c r="X1265" s="340"/>
      <c r="Z1265" s="107"/>
      <c r="AA1265" s="107"/>
      <c r="AB1265" s="425" t="b">
        <v>0</v>
      </c>
      <c r="AC1265" s="107"/>
      <c r="AD1265" s="339"/>
      <c r="AE1265" s="339"/>
      <c r="AF1265" s="339"/>
      <c r="AG1265" s="339"/>
      <c r="AH1265" s="339"/>
      <c r="AI1265" s="339"/>
      <c r="AJ1265" s="340"/>
      <c r="AK1265" s="340"/>
      <c r="AL1265" s="340"/>
      <c r="AM1265" s="340"/>
      <c r="AN1265" s="340"/>
    </row>
    <row r="1266" ht="21.75" customHeight="1">
      <c r="A1266" s="466"/>
      <c r="B1266" s="466"/>
      <c r="E1266" s="466"/>
      <c r="K1266" s="340"/>
      <c r="L1266" s="340"/>
      <c r="M1266" s="466"/>
      <c r="N1266" s="466"/>
      <c r="Q1266" s="452"/>
      <c r="R1266" s="467"/>
      <c r="T1266" s="340"/>
      <c r="U1266" s="468"/>
      <c r="V1266" s="466"/>
      <c r="W1266" s="466"/>
      <c r="X1266" s="340"/>
      <c r="Z1266" s="107"/>
      <c r="AA1266" s="107"/>
      <c r="AB1266" s="425" t="b">
        <v>0</v>
      </c>
      <c r="AC1266" s="107"/>
      <c r="AD1266" s="339"/>
      <c r="AE1266" s="339"/>
      <c r="AF1266" s="339"/>
      <c r="AG1266" s="339"/>
      <c r="AH1266" s="339"/>
      <c r="AI1266" s="339"/>
      <c r="AJ1266" s="340"/>
      <c r="AK1266" s="340"/>
      <c r="AL1266" s="340"/>
      <c r="AM1266" s="340"/>
      <c r="AN1266" s="340"/>
    </row>
    <row r="1267" ht="21.75" customHeight="1">
      <c r="A1267" s="466"/>
      <c r="B1267" s="466"/>
      <c r="E1267" s="466"/>
      <c r="K1267" s="340"/>
      <c r="L1267" s="340"/>
      <c r="M1267" s="466"/>
      <c r="N1267" s="466"/>
      <c r="Q1267" s="452"/>
      <c r="R1267" s="467"/>
      <c r="T1267" s="340"/>
      <c r="U1267" s="468"/>
      <c r="V1267" s="466"/>
      <c r="W1267" s="466"/>
      <c r="X1267" s="340"/>
      <c r="Z1267" s="107"/>
      <c r="AA1267" s="107"/>
      <c r="AB1267" s="425" t="b">
        <v>0</v>
      </c>
      <c r="AC1267" s="107"/>
      <c r="AD1267" s="339"/>
      <c r="AE1267" s="339"/>
      <c r="AF1267" s="339"/>
      <c r="AG1267" s="339"/>
      <c r="AH1267" s="339"/>
      <c r="AI1267" s="339"/>
      <c r="AJ1267" s="340"/>
      <c r="AK1267" s="340"/>
      <c r="AL1267" s="340"/>
      <c r="AM1267" s="340"/>
      <c r="AN1267" s="340"/>
    </row>
    <row r="1268" ht="21.75" customHeight="1">
      <c r="A1268" s="466"/>
      <c r="B1268" s="466"/>
      <c r="E1268" s="466"/>
      <c r="K1268" s="340"/>
      <c r="L1268" s="340"/>
      <c r="M1268" s="466"/>
      <c r="N1268" s="466"/>
      <c r="Q1268" s="452"/>
      <c r="R1268" s="467"/>
      <c r="T1268" s="340"/>
      <c r="U1268" s="468"/>
      <c r="V1268" s="466"/>
      <c r="W1268" s="466"/>
      <c r="X1268" s="340"/>
      <c r="Z1268" s="107"/>
      <c r="AA1268" s="107"/>
      <c r="AB1268" s="425" t="b">
        <v>0</v>
      </c>
      <c r="AC1268" s="107"/>
      <c r="AD1268" s="339"/>
      <c r="AE1268" s="339"/>
      <c r="AF1268" s="339"/>
      <c r="AG1268" s="339"/>
      <c r="AH1268" s="339"/>
      <c r="AI1268" s="339"/>
      <c r="AJ1268" s="340"/>
      <c r="AK1268" s="340"/>
      <c r="AL1268" s="340"/>
      <c r="AM1268" s="340"/>
      <c r="AN1268" s="340"/>
    </row>
    <row r="1269" ht="21.75" customHeight="1">
      <c r="A1269" s="466"/>
      <c r="B1269" s="466"/>
      <c r="E1269" s="466"/>
      <c r="K1269" s="340"/>
      <c r="L1269" s="340"/>
      <c r="M1269" s="466"/>
      <c r="N1269" s="466"/>
      <c r="Q1269" s="452"/>
      <c r="R1269" s="467"/>
      <c r="T1269" s="340"/>
      <c r="U1269" s="468"/>
      <c r="V1269" s="466"/>
      <c r="W1269" s="466"/>
      <c r="X1269" s="340"/>
      <c r="Z1269" s="107"/>
      <c r="AA1269" s="107"/>
      <c r="AB1269" s="425" t="b">
        <v>0</v>
      </c>
      <c r="AC1269" s="107"/>
      <c r="AD1269" s="339"/>
      <c r="AE1269" s="339"/>
      <c r="AF1269" s="339"/>
      <c r="AG1269" s="339"/>
      <c r="AH1269" s="339"/>
      <c r="AI1269" s="339"/>
      <c r="AJ1269" s="340"/>
      <c r="AK1269" s="340"/>
      <c r="AL1269" s="340"/>
      <c r="AM1269" s="340"/>
      <c r="AN1269" s="340"/>
    </row>
    <row r="1270" ht="21.75" customHeight="1">
      <c r="A1270" s="466"/>
      <c r="B1270" s="466"/>
      <c r="E1270" s="466"/>
      <c r="K1270" s="340"/>
      <c r="L1270" s="340"/>
      <c r="M1270" s="466"/>
      <c r="N1270" s="466"/>
      <c r="Q1270" s="452"/>
      <c r="R1270" s="467"/>
      <c r="T1270" s="340"/>
      <c r="U1270" s="468"/>
      <c r="V1270" s="466"/>
      <c r="W1270" s="466"/>
      <c r="X1270" s="340"/>
      <c r="Z1270" s="107"/>
      <c r="AA1270" s="107"/>
      <c r="AB1270" s="425" t="b">
        <v>0</v>
      </c>
      <c r="AC1270" s="107"/>
      <c r="AD1270" s="339"/>
      <c r="AE1270" s="339"/>
      <c r="AF1270" s="339"/>
      <c r="AG1270" s="339"/>
      <c r="AH1270" s="339"/>
      <c r="AI1270" s="339"/>
      <c r="AJ1270" s="340"/>
      <c r="AK1270" s="340"/>
      <c r="AL1270" s="340"/>
      <c r="AM1270" s="340"/>
      <c r="AN1270" s="340"/>
    </row>
    <row r="1271" ht="21.75" customHeight="1">
      <c r="A1271" s="466"/>
      <c r="B1271" s="466"/>
      <c r="E1271" s="466"/>
      <c r="K1271" s="340"/>
      <c r="L1271" s="340"/>
      <c r="M1271" s="466"/>
      <c r="N1271" s="466"/>
      <c r="Q1271" s="452"/>
      <c r="R1271" s="467"/>
      <c r="T1271" s="340"/>
      <c r="U1271" s="468"/>
      <c r="V1271" s="466"/>
      <c r="W1271" s="466"/>
      <c r="X1271" s="340"/>
      <c r="Z1271" s="107"/>
      <c r="AA1271" s="107"/>
      <c r="AB1271" s="425" t="b">
        <v>0</v>
      </c>
      <c r="AC1271" s="107"/>
      <c r="AD1271" s="339"/>
      <c r="AE1271" s="339"/>
      <c r="AF1271" s="339"/>
      <c r="AG1271" s="339"/>
      <c r="AH1271" s="339"/>
      <c r="AI1271" s="339"/>
      <c r="AJ1271" s="340"/>
      <c r="AK1271" s="340"/>
      <c r="AL1271" s="340"/>
      <c r="AM1271" s="340"/>
      <c r="AN1271" s="340"/>
    </row>
    <row r="1272" ht="21.75" customHeight="1">
      <c r="A1272" s="466"/>
      <c r="B1272" s="466"/>
      <c r="E1272" s="466"/>
      <c r="K1272" s="340"/>
      <c r="L1272" s="340"/>
      <c r="M1272" s="466"/>
      <c r="N1272" s="466"/>
      <c r="Q1272" s="452"/>
      <c r="R1272" s="467"/>
      <c r="T1272" s="340"/>
      <c r="U1272" s="468"/>
      <c r="V1272" s="466"/>
      <c r="W1272" s="466"/>
      <c r="X1272" s="340"/>
      <c r="Z1272" s="107"/>
      <c r="AA1272" s="107"/>
      <c r="AB1272" s="425" t="b">
        <v>0</v>
      </c>
      <c r="AC1272" s="107"/>
      <c r="AD1272" s="339"/>
      <c r="AE1272" s="339"/>
      <c r="AF1272" s="339"/>
      <c r="AG1272" s="339"/>
      <c r="AH1272" s="339"/>
      <c r="AI1272" s="339"/>
      <c r="AJ1272" s="340"/>
      <c r="AK1272" s="340"/>
      <c r="AL1272" s="340"/>
      <c r="AM1272" s="340"/>
      <c r="AN1272" s="340"/>
    </row>
    <row r="1273" ht="21.75" customHeight="1">
      <c r="A1273" s="466"/>
      <c r="B1273" s="466"/>
      <c r="E1273" s="466"/>
      <c r="K1273" s="340"/>
      <c r="L1273" s="340"/>
      <c r="M1273" s="466"/>
      <c r="N1273" s="466"/>
      <c r="Q1273" s="452"/>
      <c r="R1273" s="467"/>
      <c r="T1273" s="340"/>
      <c r="U1273" s="468"/>
      <c r="V1273" s="466"/>
      <c r="W1273" s="466"/>
      <c r="X1273" s="340"/>
      <c r="Z1273" s="107"/>
      <c r="AA1273" s="107"/>
      <c r="AB1273" s="425" t="b">
        <v>0</v>
      </c>
      <c r="AC1273" s="107"/>
      <c r="AD1273" s="339"/>
      <c r="AE1273" s="339"/>
      <c r="AF1273" s="339"/>
      <c r="AG1273" s="339"/>
      <c r="AH1273" s="339"/>
      <c r="AI1273" s="339"/>
      <c r="AJ1273" s="340"/>
      <c r="AK1273" s="340"/>
      <c r="AL1273" s="340"/>
      <c r="AM1273" s="340"/>
      <c r="AN1273" s="340"/>
    </row>
    <row r="1274" ht="21.75" customHeight="1">
      <c r="A1274" s="466"/>
      <c r="B1274" s="466"/>
      <c r="E1274" s="466"/>
      <c r="K1274" s="340"/>
      <c r="L1274" s="340"/>
      <c r="M1274" s="466"/>
      <c r="N1274" s="466"/>
      <c r="Q1274" s="452"/>
      <c r="R1274" s="467"/>
      <c r="T1274" s="340"/>
      <c r="U1274" s="468"/>
      <c r="V1274" s="466"/>
      <c r="W1274" s="466"/>
      <c r="X1274" s="340"/>
      <c r="Z1274" s="107"/>
      <c r="AA1274" s="107"/>
      <c r="AB1274" s="425" t="b">
        <v>0</v>
      </c>
      <c r="AC1274" s="107"/>
      <c r="AD1274" s="339"/>
      <c r="AE1274" s="339"/>
      <c r="AF1274" s="339"/>
      <c r="AG1274" s="339"/>
      <c r="AH1274" s="339"/>
      <c r="AI1274" s="339"/>
      <c r="AJ1274" s="340"/>
      <c r="AK1274" s="340"/>
      <c r="AL1274" s="340"/>
      <c r="AM1274" s="340"/>
      <c r="AN1274" s="340"/>
    </row>
    <row r="1275" ht="21.75" customHeight="1">
      <c r="A1275" s="466"/>
      <c r="B1275" s="466"/>
      <c r="E1275" s="466"/>
      <c r="K1275" s="340"/>
      <c r="L1275" s="340"/>
      <c r="M1275" s="466"/>
      <c r="N1275" s="466"/>
      <c r="Q1275" s="452"/>
      <c r="R1275" s="467"/>
      <c r="T1275" s="340"/>
      <c r="U1275" s="468"/>
      <c r="V1275" s="466"/>
      <c r="W1275" s="466"/>
      <c r="X1275" s="340"/>
      <c r="Z1275" s="107"/>
      <c r="AA1275" s="107"/>
      <c r="AB1275" s="425" t="b">
        <v>0</v>
      </c>
      <c r="AC1275" s="107"/>
      <c r="AD1275" s="339"/>
      <c r="AE1275" s="339"/>
      <c r="AF1275" s="339"/>
      <c r="AG1275" s="339"/>
      <c r="AH1275" s="339"/>
      <c r="AI1275" s="339"/>
      <c r="AJ1275" s="340"/>
      <c r="AK1275" s="340"/>
      <c r="AL1275" s="340"/>
      <c r="AM1275" s="340"/>
      <c r="AN1275" s="340"/>
    </row>
    <row r="1276" ht="21.75" customHeight="1">
      <c r="A1276" s="466"/>
      <c r="B1276" s="466"/>
      <c r="E1276" s="466"/>
      <c r="K1276" s="340"/>
      <c r="L1276" s="340"/>
      <c r="M1276" s="466"/>
      <c r="N1276" s="466"/>
      <c r="Q1276" s="452"/>
      <c r="R1276" s="467"/>
      <c r="T1276" s="340"/>
      <c r="U1276" s="468"/>
      <c r="V1276" s="466"/>
      <c r="W1276" s="466"/>
      <c r="X1276" s="340"/>
      <c r="Z1276" s="107"/>
      <c r="AA1276" s="107"/>
      <c r="AB1276" s="425" t="b">
        <v>0</v>
      </c>
      <c r="AC1276" s="107"/>
      <c r="AD1276" s="339"/>
      <c r="AE1276" s="339"/>
      <c r="AF1276" s="339"/>
      <c r="AG1276" s="339"/>
      <c r="AH1276" s="339"/>
      <c r="AI1276" s="339"/>
      <c r="AJ1276" s="340"/>
      <c r="AK1276" s="340"/>
      <c r="AL1276" s="340"/>
      <c r="AM1276" s="340"/>
      <c r="AN1276" s="340"/>
    </row>
    <row r="1277" ht="21.75" customHeight="1">
      <c r="A1277" s="466"/>
      <c r="B1277" s="466"/>
      <c r="E1277" s="466"/>
      <c r="K1277" s="340"/>
      <c r="L1277" s="340"/>
      <c r="M1277" s="466"/>
      <c r="N1277" s="466"/>
      <c r="Q1277" s="452"/>
      <c r="R1277" s="467"/>
      <c r="T1277" s="340"/>
      <c r="U1277" s="468"/>
      <c r="V1277" s="466"/>
      <c r="W1277" s="466"/>
      <c r="X1277" s="340"/>
      <c r="Z1277" s="107"/>
      <c r="AA1277" s="107"/>
      <c r="AB1277" s="425" t="b">
        <v>0</v>
      </c>
      <c r="AC1277" s="107"/>
      <c r="AD1277" s="339"/>
      <c r="AE1277" s="339"/>
      <c r="AF1277" s="339"/>
      <c r="AG1277" s="339"/>
      <c r="AH1277" s="339"/>
      <c r="AI1277" s="339"/>
      <c r="AJ1277" s="340"/>
      <c r="AK1277" s="340"/>
      <c r="AL1277" s="340"/>
      <c r="AM1277" s="340"/>
      <c r="AN1277" s="340"/>
    </row>
    <row r="1278" ht="21.75" customHeight="1">
      <c r="A1278" s="466"/>
      <c r="B1278" s="466"/>
      <c r="E1278" s="466"/>
      <c r="K1278" s="340"/>
      <c r="L1278" s="340"/>
      <c r="M1278" s="466"/>
      <c r="N1278" s="466"/>
      <c r="Q1278" s="452"/>
      <c r="R1278" s="467"/>
      <c r="T1278" s="340"/>
      <c r="U1278" s="468"/>
      <c r="V1278" s="466"/>
      <c r="W1278" s="466"/>
      <c r="X1278" s="340"/>
      <c r="Z1278" s="107"/>
      <c r="AA1278" s="107"/>
      <c r="AB1278" s="425" t="b">
        <v>0</v>
      </c>
      <c r="AC1278" s="107"/>
      <c r="AD1278" s="339"/>
      <c r="AE1278" s="339"/>
      <c r="AF1278" s="339"/>
      <c r="AG1278" s="339"/>
      <c r="AH1278" s="339"/>
      <c r="AI1278" s="339"/>
      <c r="AJ1278" s="340"/>
      <c r="AK1278" s="340"/>
      <c r="AL1278" s="340"/>
      <c r="AM1278" s="340"/>
      <c r="AN1278" s="340"/>
    </row>
    <row r="1279" ht="21.75" customHeight="1">
      <c r="A1279" s="466"/>
      <c r="B1279" s="466"/>
      <c r="E1279" s="466"/>
      <c r="K1279" s="340"/>
      <c r="L1279" s="340"/>
      <c r="M1279" s="466"/>
      <c r="N1279" s="466"/>
      <c r="Q1279" s="452"/>
      <c r="R1279" s="467"/>
      <c r="T1279" s="340"/>
      <c r="U1279" s="468"/>
      <c r="V1279" s="466"/>
      <c r="W1279" s="466"/>
      <c r="X1279" s="340"/>
      <c r="Z1279" s="107"/>
      <c r="AA1279" s="107"/>
      <c r="AB1279" s="425" t="b">
        <v>0</v>
      </c>
      <c r="AC1279" s="107"/>
      <c r="AD1279" s="339"/>
      <c r="AE1279" s="339"/>
      <c r="AF1279" s="339"/>
      <c r="AG1279" s="339"/>
      <c r="AH1279" s="339"/>
      <c r="AI1279" s="339"/>
      <c r="AJ1279" s="340"/>
      <c r="AK1279" s="340"/>
      <c r="AL1279" s="340"/>
      <c r="AM1279" s="340"/>
      <c r="AN1279" s="340"/>
    </row>
    <row r="1280" ht="21.75" customHeight="1">
      <c r="A1280" s="466"/>
      <c r="B1280" s="466"/>
      <c r="E1280" s="466"/>
      <c r="K1280" s="340"/>
      <c r="L1280" s="340"/>
      <c r="M1280" s="466"/>
      <c r="N1280" s="466"/>
      <c r="Q1280" s="452"/>
      <c r="R1280" s="467"/>
      <c r="T1280" s="340"/>
      <c r="U1280" s="468"/>
      <c r="V1280" s="466"/>
      <c r="W1280" s="466"/>
      <c r="X1280" s="340"/>
      <c r="Z1280" s="107"/>
      <c r="AA1280" s="107"/>
      <c r="AB1280" s="425" t="b">
        <v>0</v>
      </c>
      <c r="AC1280" s="107"/>
      <c r="AD1280" s="339"/>
      <c r="AE1280" s="339"/>
      <c r="AF1280" s="339"/>
      <c r="AG1280" s="339"/>
      <c r="AH1280" s="339"/>
      <c r="AI1280" s="339"/>
      <c r="AJ1280" s="340"/>
      <c r="AK1280" s="340"/>
      <c r="AL1280" s="340"/>
      <c r="AM1280" s="340"/>
      <c r="AN1280" s="340"/>
    </row>
    <row r="1281" ht="21.75" customHeight="1">
      <c r="A1281" s="466"/>
      <c r="B1281" s="466"/>
      <c r="E1281" s="466"/>
      <c r="K1281" s="340"/>
      <c r="L1281" s="340"/>
      <c r="M1281" s="466"/>
      <c r="N1281" s="466"/>
      <c r="Q1281" s="452"/>
      <c r="R1281" s="467"/>
      <c r="T1281" s="340"/>
      <c r="U1281" s="468"/>
      <c r="V1281" s="466"/>
      <c r="W1281" s="466"/>
      <c r="X1281" s="340"/>
      <c r="Z1281" s="107"/>
      <c r="AA1281" s="107"/>
      <c r="AB1281" s="425" t="b">
        <v>0</v>
      </c>
      <c r="AC1281" s="107"/>
      <c r="AD1281" s="339"/>
      <c r="AE1281" s="339"/>
      <c r="AF1281" s="339"/>
      <c r="AG1281" s="339"/>
      <c r="AH1281" s="339"/>
      <c r="AI1281" s="339"/>
      <c r="AJ1281" s="340"/>
      <c r="AK1281" s="340"/>
      <c r="AL1281" s="340"/>
      <c r="AM1281" s="340"/>
      <c r="AN1281" s="340"/>
    </row>
    <row r="1282" ht="21.75" customHeight="1">
      <c r="A1282" s="466"/>
      <c r="B1282" s="466"/>
      <c r="E1282" s="466"/>
      <c r="K1282" s="340"/>
      <c r="L1282" s="340"/>
      <c r="M1282" s="466"/>
      <c r="N1282" s="466"/>
      <c r="Q1282" s="452"/>
      <c r="R1282" s="467"/>
      <c r="T1282" s="340"/>
      <c r="U1282" s="468"/>
      <c r="V1282" s="466"/>
      <c r="W1282" s="466"/>
      <c r="X1282" s="340"/>
      <c r="Z1282" s="107"/>
      <c r="AA1282" s="107"/>
      <c r="AB1282" s="425" t="b">
        <v>0</v>
      </c>
      <c r="AC1282" s="107"/>
      <c r="AD1282" s="339"/>
      <c r="AE1282" s="339"/>
      <c r="AF1282" s="339"/>
      <c r="AG1282" s="339"/>
      <c r="AH1282" s="339"/>
      <c r="AI1282" s="339"/>
      <c r="AJ1282" s="340"/>
      <c r="AK1282" s="340"/>
      <c r="AL1282" s="340"/>
      <c r="AM1282" s="340"/>
      <c r="AN1282" s="340"/>
    </row>
    <row r="1283" ht="21.75" customHeight="1">
      <c r="A1283" s="466"/>
      <c r="B1283" s="466"/>
      <c r="E1283" s="466"/>
      <c r="K1283" s="340"/>
      <c r="L1283" s="340"/>
      <c r="M1283" s="466"/>
      <c r="N1283" s="466"/>
      <c r="Q1283" s="452"/>
      <c r="R1283" s="467"/>
      <c r="T1283" s="340"/>
      <c r="U1283" s="468"/>
      <c r="V1283" s="466"/>
      <c r="W1283" s="466"/>
      <c r="X1283" s="340"/>
      <c r="Z1283" s="107"/>
      <c r="AA1283" s="107"/>
      <c r="AB1283" s="425" t="b">
        <v>0</v>
      </c>
      <c r="AC1283" s="107"/>
      <c r="AD1283" s="339"/>
      <c r="AE1283" s="339"/>
      <c r="AF1283" s="339"/>
      <c r="AG1283" s="339"/>
      <c r="AH1283" s="339"/>
      <c r="AI1283" s="339"/>
      <c r="AJ1283" s="340"/>
      <c r="AK1283" s="340"/>
      <c r="AL1283" s="340"/>
      <c r="AM1283" s="340"/>
      <c r="AN1283" s="340"/>
    </row>
    <row r="1284" ht="21.75" customHeight="1">
      <c r="A1284" s="466"/>
      <c r="B1284" s="466"/>
      <c r="E1284" s="466"/>
      <c r="K1284" s="340"/>
      <c r="L1284" s="340"/>
      <c r="M1284" s="466"/>
      <c r="N1284" s="466"/>
      <c r="Q1284" s="452"/>
      <c r="R1284" s="467"/>
      <c r="T1284" s="340"/>
      <c r="U1284" s="468"/>
      <c r="V1284" s="466"/>
      <c r="W1284" s="466"/>
      <c r="X1284" s="340"/>
      <c r="Z1284" s="107"/>
      <c r="AA1284" s="107"/>
      <c r="AB1284" s="425" t="b">
        <v>0</v>
      </c>
      <c r="AC1284" s="107"/>
      <c r="AD1284" s="339"/>
      <c r="AE1284" s="339"/>
      <c r="AF1284" s="339"/>
      <c r="AG1284" s="339"/>
      <c r="AH1284" s="339"/>
      <c r="AI1284" s="339"/>
      <c r="AJ1284" s="340"/>
      <c r="AK1284" s="340"/>
      <c r="AL1284" s="340"/>
      <c r="AM1284" s="340"/>
      <c r="AN1284" s="340"/>
    </row>
    <row r="1285" ht="21.75" customHeight="1">
      <c r="A1285" s="466"/>
      <c r="B1285" s="466"/>
      <c r="E1285" s="466"/>
      <c r="K1285" s="340"/>
      <c r="L1285" s="340"/>
      <c r="M1285" s="466"/>
      <c r="N1285" s="466"/>
      <c r="Q1285" s="452"/>
      <c r="R1285" s="467"/>
      <c r="T1285" s="340"/>
      <c r="U1285" s="468"/>
      <c r="V1285" s="466"/>
      <c r="W1285" s="466"/>
      <c r="X1285" s="340"/>
      <c r="Z1285" s="107"/>
      <c r="AA1285" s="107"/>
      <c r="AB1285" s="425" t="b">
        <v>0</v>
      </c>
      <c r="AC1285" s="107"/>
      <c r="AD1285" s="339"/>
      <c r="AE1285" s="339"/>
      <c r="AF1285" s="339"/>
      <c r="AG1285" s="339"/>
      <c r="AH1285" s="339"/>
      <c r="AI1285" s="339"/>
      <c r="AJ1285" s="340"/>
      <c r="AK1285" s="340"/>
      <c r="AL1285" s="340"/>
      <c r="AM1285" s="340"/>
      <c r="AN1285" s="340"/>
    </row>
    <row r="1286" ht="21.75" customHeight="1">
      <c r="A1286" s="466"/>
      <c r="B1286" s="466"/>
      <c r="E1286" s="466"/>
      <c r="K1286" s="340"/>
      <c r="L1286" s="340"/>
      <c r="M1286" s="466"/>
      <c r="N1286" s="466"/>
      <c r="Q1286" s="452"/>
      <c r="R1286" s="467"/>
      <c r="T1286" s="340"/>
      <c r="U1286" s="468"/>
      <c r="V1286" s="466"/>
      <c r="W1286" s="466"/>
      <c r="X1286" s="340"/>
      <c r="Z1286" s="107"/>
      <c r="AA1286" s="107"/>
      <c r="AB1286" s="425" t="b">
        <v>0</v>
      </c>
      <c r="AC1286" s="107"/>
      <c r="AD1286" s="339"/>
      <c r="AE1286" s="339"/>
      <c r="AF1286" s="339"/>
      <c r="AG1286" s="339"/>
      <c r="AH1286" s="339"/>
      <c r="AI1286" s="339"/>
      <c r="AJ1286" s="340"/>
      <c r="AK1286" s="340"/>
      <c r="AL1286" s="340"/>
      <c r="AM1286" s="340"/>
      <c r="AN1286" s="340"/>
    </row>
    <row r="1287" ht="21.75" customHeight="1">
      <c r="A1287" s="466"/>
      <c r="B1287" s="466"/>
      <c r="E1287" s="466"/>
      <c r="K1287" s="340"/>
      <c r="L1287" s="340"/>
      <c r="M1287" s="466"/>
      <c r="N1287" s="466"/>
      <c r="Q1287" s="452"/>
      <c r="R1287" s="467"/>
      <c r="T1287" s="340"/>
      <c r="U1287" s="468"/>
      <c r="V1287" s="466"/>
      <c r="W1287" s="466"/>
      <c r="X1287" s="340"/>
      <c r="Z1287" s="107"/>
      <c r="AA1287" s="107"/>
      <c r="AB1287" s="425" t="b">
        <v>0</v>
      </c>
      <c r="AC1287" s="107"/>
      <c r="AD1287" s="339"/>
      <c r="AE1287" s="339"/>
      <c r="AF1287" s="339"/>
      <c r="AG1287" s="339"/>
      <c r="AH1287" s="339"/>
      <c r="AI1287" s="339"/>
      <c r="AJ1287" s="340"/>
      <c r="AK1287" s="340"/>
      <c r="AL1287" s="340"/>
      <c r="AM1287" s="340"/>
      <c r="AN1287" s="340"/>
    </row>
    <row r="1288" ht="21.75" customHeight="1">
      <c r="A1288" s="466"/>
      <c r="B1288" s="466"/>
      <c r="E1288" s="466"/>
      <c r="K1288" s="340"/>
      <c r="L1288" s="340"/>
      <c r="M1288" s="466"/>
      <c r="N1288" s="466"/>
      <c r="Q1288" s="452"/>
      <c r="R1288" s="467"/>
      <c r="T1288" s="340"/>
      <c r="U1288" s="468"/>
      <c r="V1288" s="466"/>
      <c r="W1288" s="466"/>
      <c r="X1288" s="340"/>
      <c r="Z1288" s="107"/>
      <c r="AA1288" s="107"/>
      <c r="AB1288" s="425" t="b">
        <v>0</v>
      </c>
      <c r="AC1288" s="107"/>
      <c r="AD1288" s="339"/>
      <c r="AE1288" s="339"/>
      <c r="AF1288" s="339"/>
      <c r="AG1288" s="339"/>
      <c r="AH1288" s="339"/>
      <c r="AI1288" s="339"/>
      <c r="AJ1288" s="340"/>
      <c r="AK1288" s="340"/>
      <c r="AL1288" s="340"/>
      <c r="AM1288" s="340"/>
      <c r="AN1288" s="340"/>
    </row>
    <row r="1289" ht="21.75" customHeight="1">
      <c r="A1289" s="466"/>
      <c r="B1289" s="466"/>
      <c r="E1289" s="466"/>
      <c r="K1289" s="340"/>
      <c r="L1289" s="340"/>
      <c r="M1289" s="466"/>
      <c r="N1289" s="466"/>
      <c r="Q1289" s="452"/>
      <c r="R1289" s="467"/>
      <c r="T1289" s="340"/>
      <c r="U1289" s="468"/>
      <c r="V1289" s="466"/>
      <c r="W1289" s="466"/>
      <c r="X1289" s="340"/>
      <c r="Z1289" s="107"/>
      <c r="AA1289" s="107"/>
      <c r="AB1289" s="425" t="b">
        <v>0</v>
      </c>
      <c r="AC1289" s="107"/>
      <c r="AD1289" s="339"/>
      <c r="AE1289" s="339"/>
      <c r="AF1289" s="339"/>
      <c r="AG1289" s="339"/>
      <c r="AH1289" s="339"/>
      <c r="AI1289" s="339"/>
      <c r="AJ1289" s="340"/>
      <c r="AK1289" s="340"/>
      <c r="AL1289" s="340"/>
      <c r="AM1289" s="340"/>
      <c r="AN1289" s="340"/>
    </row>
    <row r="1290" ht="21.75" customHeight="1">
      <c r="A1290" s="466"/>
      <c r="B1290" s="466"/>
      <c r="E1290" s="466"/>
      <c r="K1290" s="340"/>
      <c r="L1290" s="340"/>
      <c r="M1290" s="466"/>
      <c r="N1290" s="466"/>
      <c r="Q1290" s="452"/>
      <c r="R1290" s="467"/>
      <c r="T1290" s="340"/>
      <c r="U1290" s="468"/>
      <c r="V1290" s="466"/>
      <c r="W1290" s="466"/>
      <c r="X1290" s="340"/>
      <c r="Z1290" s="107"/>
      <c r="AA1290" s="107"/>
      <c r="AB1290" s="425" t="b">
        <v>0</v>
      </c>
      <c r="AC1290" s="107"/>
      <c r="AD1290" s="339"/>
      <c r="AE1290" s="339"/>
      <c r="AF1290" s="339"/>
      <c r="AG1290" s="339"/>
      <c r="AH1290" s="339"/>
      <c r="AI1290" s="339"/>
      <c r="AJ1290" s="340"/>
      <c r="AK1290" s="340"/>
      <c r="AL1290" s="340"/>
      <c r="AM1290" s="340"/>
      <c r="AN1290" s="340"/>
    </row>
    <row r="1291" ht="21.75" customHeight="1">
      <c r="A1291" s="466"/>
      <c r="B1291" s="466"/>
      <c r="E1291" s="466"/>
      <c r="K1291" s="340"/>
      <c r="L1291" s="340"/>
      <c r="M1291" s="466"/>
      <c r="N1291" s="466"/>
      <c r="Q1291" s="452"/>
      <c r="R1291" s="467"/>
      <c r="T1291" s="340"/>
      <c r="U1291" s="468"/>
      <c r="V1291" s="466"/>
      <c r="W1291" s="466"/>
      <c r="X1291" s="340"/>
      <c r="Z1291" s="107"/>
      <c r="AA1291" s="107"/>
      <c r="AB1291" s="425" t="b">
        <v>0</v>
      </c>
      <c r="AC1291" s="107"/>
      <c r="AD1291" s="339"/>
      <c r="AE1291" s="339"/>
      <c r="AF1291" s="339"/>
      <c r="AG1291" s="339"/>
      <c r="AH1291" s="339"/>
      <c r="AI1291" s="339"/>
      <c r="AJ1291" s="340"/>
      <c r="AK1291" s="340"/>
      <c r="AL1291" s="340"/>
      <c r="AM1291" s="340"/>
      <c r="AN1291" s="340"/>
    </row>
    <row r="1292" ht="21.75" customHeight="1">
      <c r="A1292" s="466"/>
      <c r="B1292" s="466"/>
      <c r="E1292" s="466"/>
      <c r="K1292" s="340"/>
      <c r="L1292" s="340"/>
      <c r="M1292" s="466"/>
      <c r="N1292" s="466"/>
      <c r="Q1292" s="452"/>
      <c r="R1292" s="467"/>
      <c r="T1292" s="340"/>
      <c r="U1292" s="468"/>
      <c r="V1292" s="466"/>
      <c r="W1292" s="466"/>
      <c r="X1292" s="340"/>
      <c r="Z1292" s="107"/>
      <c r="AA1292" s="107"/>
      <c r="AB1292" s="425" t="b">
        <v>0</v>
      </c>
      <c r="AC1292" s="107"/>
      <c r="AD1292" s="339"/>
      <c r="AE1292" s="339"/>
      <c r="AF1292" s="339"/>
      <c r="AG1292" s="339"/>
      <c r="AH1292" s="339"/>
      <c r="AI1292" s="339"/>
      <c r="AJ1292" s="340"/>
      <c r="AK1292" s="340"/>
      <c r="AL1292" s="340"/>
      <c r="AM1292" s="340"/>
      <c r="AN1292" s="340"/>
    </row>
    <row r="1293" ht="21.75" customHeight="1">
      <c r="A1293" s="466"/>
      <c r="B1293" s="466"/>
      <c r="E1293" s="466"/>
      <c r="K1293" s="340"/>
      <c r="L1293" s="340"/>
      <c r="M1293" s="466"/>
      <c r="N1293" s="466"/>
      <c r="Q1293" s="452"/>
      <c r="R1293" s="467"/>
      <c r="T1293" s="340"/>
      <c r="U1293" s="468"/>
      <c r="V1293" s="466"/>
      <c r="W1293" s="466"/>
      <c r="X1293" s="340"/>
      <c r="Z1293" s="107"/>
      <c r="AA1293" s="107"/>
      <c r="AB1293" s="425" t="b">
        <v>0</v>
      </c>
      <c r="AC1293" s="107"/>
      <c r="AD1293" s="339"/>
      <c r="AE1293" s="339"/>
      <c r="AF1293" s="339"/>
      <c r="AG1293" s="339"/>
      <c r="AH1293" s="339"/>
      <c r="AI1293" s="339"/>
      <c r="AJ1293" s="340"/>
      <c r="AK1293" s="340"/>
      <c r="AL1293" s="340"/>
      <c r="AM1293" s="340"/>
      <c r="AN1293" s="340"/>
    </row>
    <row r="1294" ht="21.75" customHeight="1">
      <c r="A1294" s="466"/>
      <c r="B1294" s="466"/>
      <c r="E1294" s="466"/>
      <c r="K1294" s="340"/>
      <c r="L1294" s="340"/>
      <c r="M1294" s="466"/>
      <c r="N1294" s="466"/>
      <c r="Q1294" s="452"/>
      <c r="R1294" s="467"/>
      <c r="T1294" s="340"/>
      <c r="U1294" s="468"/>
      <c r="V1294" s="466"/>
      <c r="W1294" s="466"/>
      <c r="X1294" s="340"/>
      <c r="Z1294" s="107"/>
      <c r="AA1294" s="107"/>
      <c r="AB1294" s="425" t="b">
        <v>0</v>
      </c>
      <c r="AC1294" s="107"/>
      <c r="AD1294" s="339"/>
      <c r="AE1294" s="339"/>
      <c r="AF1294" s="339"/>
      <c r="AG1294" s="339"/>
      <c r="AH1294" s="339"/>
      <c r="AI1294" s="339"/>
      <c r="AJ1294" s="340"/>
      <c r="AK1294" s="340"/>
      <c r="AL1294" s="340"/>
      <c r="AM1294" s="340"/>
      <c r="AN1294" s="340"/>
    </row>
    <row r="1295" ht="21.75" customHeight="1">
      <c r="A1295" s="466"/>
      <c r="B1295" s="466"/>
      <c r="E1295" s="466"/>
      <c r="K1295" s="340"/>
      <c r="L1295" s="340"/>
      <c r="M1295" s="466"/>
      <c r="N1295" s="466"/>
      <c r="Q1295" s="452"/>
      <c r="R1295" s="467"/>
      <c r="T1295" s="340"/>
      <c r="U1295" s="468"/>
      <c r="V1295" s="466"/>
      <c r="W1295" s="466"/>
      <c r="X1295" s="340"/>
      <c r="Z1295" s="107"/>
      <c r="AA1295" s="107"/>
      <c r="AB1295" s="425" t="b">
        <v>0</v>
      </c>
      <c r="AC1295" s="107"/>
      <c r="AD1295" s="339"/>
      <c r="AE1295" s="339"/>
      <c r="AF1295" s="339"/>
      <c r="AG1295" s="339"/>
      <c r="AH1295" s="339"/>
      <c r="AI1295" s="339"/>
      <c r="AJ1295" s="340"/>
      <c r="AK1295" s="340"/>
      <c r="AL1295" s="340"/>
      <c r="AM1295" s="340"/>
      <c r="AN1295" s="340"/>
    </row>
    <row r="1296" ht="21.75" customHeight="1">
      <c r="A1296" s="466"/>
      <c r="B1296" s="466"/>
      <c r="E1296" s="466"/>
      <c r="K1296" s="340"/>
      <c r="L1296" s="340"/>
      <c r="M1296" s="466"/>
      <c r="N1296" s="466"/>
      <c r="Q1296" s="452"/>
      <c r="R1296" s="467"/>
      <c r="T1296" s="340"/>
      <c r="U1296" s="468"/>
      <c r="V1296" s="466"/>
      <c r="W1296" s="466"/>
      <c r="X1296" s="340"/>
      <c r="Z1296" s="107"/>
      <c r="AA1296" s="107"/>
      <c r="AB1296" s="425" t="b">
        <v>0</v>
      </c>
      <c r="AC1296" s="107"/>
      <c r="AD1296" s="339"/>
      <c r="AE1296" s="339"/>
      <c r="AF1296" s="339"/>
      <c r="AG1296" s="339"/>
      <c r="AH1296" s="339"/>
      <c r="AI1296" s="339"/>
      <c r="AJ1296" s="340"/>
      <c r="AK1296" s="340"/>
      <c r="AL1296" s="340"/>
      <c r="AM1296" s="340"/>
      <c r="AN1296" s="340"/>
    </row>
    <row r="1297" ht="21.75" customHeight="1">
      <c r="A1297" s="466"/>
      <c r="B1297" s="466"/>
      <c r="E1297" s="466"/>
      <c r="K1297" s="340"/>
      <c r="L1297" s="340"/>
      <c r="M1297" s="466"/>
      <c r="N1297" s="466"/>
      <c r="Q1297" s="452"/>
      <c r="R1297" s="467"/>
      <c r="T1297" s="340"/>
      <c r="U1297" s="468"/>
      <c r="V1297" s="466"/>
      <c r="W1297" s="466"/>
      <c r="X1297" s="340"/>
      <c r="Z1297" s="107"/>
      <c r="AA1297" s="107"/>
      <c r="AB1297" s="425" t="b">
        <v>0</v>
      </c>
      <c r="AC1297" s="107"/>
      <c r="AD1297" s="339"/>
      <c r="AE1297" s="339"/>
      <c r="AF1297" s="339"/>
      <c r="AG1297" s="339"/>
      <c r="AH1297" s="339"/>
      <c r="AI1297" s="339"/>
      <c r="AJ1297" s="340"/>
      <c r="AK1297" s="340"/>
      <c r="AL1297" s="340"/>
      <c r="AM1297" s="340"/>
      <c r="AN1297" s="340"/>
    </row>
    <row r="1298" ht="21.75" customHeight="1">
      <c r="A1298" s="466"/>
      <c r="B1298" s="466"/>
      <c r="E1298" s="466"/>
      <c r="K1298" s="340"/>
      <c r="L1298" s="340"/>
      <c r="M1298" s="466"/>
      <c r="N1298" s="466"/>
      <c r="Q1298" s="452"/>
      <c r="R1298" s="467"/>
      <c r="T1298" s="340"/>
      <c r="U1298" s="468"/>
      <c r="V1298" s="466"/>
      <c r="W1298" s="466"/>
      <c r="X1298" s="340"/>
      <c r="Z1298" s="107"/>
      <c r="AA1298" s="107"/>
      <c r="AB1298" s="425" t="b">
        <v>0</v>
      </c>
      <c r="AC1298" s="107"/>
      <c r="AD1298" s="339"/>
      <c r="AE1298" s="339"/>
      <c r="AF1298" s="339"/>
      <c r="AG1298" s="339"/>
      <c r="AH1298" s="339"/>
      <c r="AI1298" s="339"/>
      <c r="AJ1298" s="340"/>
      <c r="AK1298" s="340"/>
      <c r="AL1298" s="340"/>
      <c r="AM1298" s="340"/>
      <c r="AN1298" s="340"/>
    </row>
    <row r="1299" ht="21.75" customHeight="1">
      <c r="A1299" s="466"/>
      <c r="B1299" s="466"/>
      <c r="E1299" s="466"/>
      <c r="K1299" s="340"/>
      <c r="L1299" s="340"/>
      <c r="M1299" s="466"/>
      <c r="N1299" s="466"/>
      <c r="Q1299" s="452"/>
      <c r="R1299" s="467"/>
      <c r="T1299" s="340"/>
      <c r="U1299" s="468"/>
      <c r="V1299" s="466"/>
      <c r="W1299" s="466"/>
      <c r="X1299" s="340"/>
      <c r="Z1299" s="107"/>
      <c r="AA1299" s="107"/>
      <c r="AB1299" s="425" t="b">
        <v>0</v>
      </c>
      <c r="AC1299" s="107"/>
      <c r="AD1299" s="339"/>
      <c r="AE1299" s="339"/>
      <c r="AF1299" s="339"/>
      <c r="AG1299" s="339"/>
      <c r="AH1299" s="339"/>
      <c r="AI1299" s="339"/>
      <c r="AJ1299" s="340"/>
      <c r="AK1299" s="340"/>
      <c r="AL1299" s="340"/>
      <c r="AM1299" s="340"/>
      <c r="AN1299" s="340"/>
    </row>
    <row r="1300" ht="21.75" customHeight="1">
      <c r="A1300" s="466"/>
      <c r="B1300" s="466"/>
      <c r="E1300" s="466"/>
      <c r="K1300" s="340"/>
      <c r="L1300" s="340"/>
      <c r="M1300" s="466"/>
      <c r="N1300" s="466"/>
      <c r="Q1300" s="452"/>
      <c r="R1300" s="467"/>
      <c r="T1300" s="340"/>
      <c r="U1300" s="468"/>
      <c r="V1300" s="466"/>
      <c r="W1300" s="466"/>
      <c r="X1300" s="340"/>
      <c r="Z1300" s="107"/>
      <c r="AA1300" s="107"/>
      <c r="AB1300" s="425" t="b">
        <v>0</v>
      </c>
      <c r="AC1300" s="107"/>
      <c r="AD1300" s="339"/>
      <c r="AE1300" s="339"/>
      <c r="AF1300" s="339"/>
      <c r="AG1300" s="339"/>
      <c r="AH1300" s="339"/>
      <c r="AI1300" s="339"/>
      <c r="AJ1300" s="340"/>
      <c r="AK1300" s="340"/>
      <c r="AL1300" s="340"/>
      <c r="AM1300" s="340"/>
      <c r="AN1300" s="340"/>
    </row>
    <row r="1301" ht="21.75" customHeight="1">
      <c r="A1301" s="466"/>
      <c r="B1301" s="466"/>
      <c r="E1301" s="466"/>
      <c r="K1301" s="340"/>
      <c r="L1301" s="340"/>
      <c r="M1301" s="466"/>
      <c r="N1301" s="466"/>
      <c r="Q1301" s="452"/>
      <c r="R1301" s="467"/>
      <c r="T1301" s="340"/>
      <c r="U1301" s="468"/>
      <c r="V1301" s="466"/>
      <c r="W1301" s="466"/>
      <c r="X1301" s="340"/>
      <c r="Z1301" s="107"/>
      <c r="AA1301" s="107"/>
      <c r="AB1301" s="425" t="b">
        <v>0</v>
      </c>
      <c r="AC1301" s="107"/>
      <c r="AD1301" s="339"/>
      <c r="AE1301" s="339"/>
      <c r="AF1301" s="339"/>
      <c r="AG1301" s="339"/>
      <c r="AH1301" s="339"/>
      <c r="AI1301" s="339"/>
      <c r="AJ1301" s="340"/>
      <c r="AK1301" s="340"/>
      <c r="AL1301" s="340"/>
      <c r="AM1301" s="340"/>
      <c r="AN1301" s="340"/>
    </row>
    <row r="1302" ht="21.75" customHeight="1">
      <c r="A1302" s="466"/>
      <c r="B1302" s="466"/>
      <c r="E1302" s="466"/>
      <c r="K1302" s="340"/>
      <c r="L1302" s="340"/>
      <c r="M1302" s="466"/>
      <c r="N1302" s="466"/>
      <c r="Q1302" s="452"/>
      <c r="R1302" s="467"/>
      <c r="T1302" s="340"/>
      <c r="U1302" s="468"/>
      <c r="V1302" s="466"/>
      <c r="W1302" s="466"/>
      <c r="X1302" s="340"/>
      <c r="Z1302" s="107"/>
      <c r="AA1302" s="107"/>
      <c r="AB1302" s="425" t="b">
        <v>0</v>
      </c>
      <c r="AC1302" s="107"/>
      <c r="AD1302" s="339"/>
      <c r="AE1302" s="339"/>
      <c r="AF1302" s="339"/>
      <c r="AG1302" s="339"/>
      <c r="AH1302" s="339"/>
      <c r="AI1302" s="339"/>
      <c r="AJ1302" s="340"/>
      <c r="AK1302" s="340"/>
      <c r="AL1302" s="340"/>
      <c r="AM1302" s="340"/>
      <c r="AN1302" s="340"/>
    </row>
    <row r="1303" ht="21.75" customHeight="1">
      <c r="A1303" s="466"/>
      <c r="B1303" s="466"/>
      <c r="E1303" s="466"/>
      <c r="K1303" s="340"/>
      <c r="L1303" s="340"/>
      <c r="M1303" s="466"/>
      <c r="N1303" s="466"/>
      <c r="Q1303" s="452"/>
      <c r="R1303" s="467"/>
      <c r="T1303" s="340"/>
      <c r="U1303" s="468"/>
      <c r="V1303" s="466"/>
      <c r="W1303" s="466"/>
      <c r="X1303" s="340"/>
      <c r="Z1303" s="107"/>
      <c r="AA1303" s="107"/>
      <c r="AB1303" s="425" t="b">
        <v>0</v>
      </c>
      <c r="AC1303" s="107"/>
      <c r="AD1303" s="339"/>
      <c r="AE1303" s="339"/>
      <c r="AF1303" s="339"/>
      <c r="AG1303" s="339"/>
      <c r="AH1303" s="339"/>
      <c r="AI1303" s="339"/>
      <c r="AJ1303" s="340"/>
      <c r="AK1303" s="340"/>
      <c r="AL1303" s="340"/>
      <c r="AM1303" s="340"/>
      <c r="AN1303" s="340"/>
    </row>
    <row r="1304" ht="21.75" customHeight="1">
      <c r="A1304" s="466"/>
      <c r="B1304" s="466"/>
      <c r="E1304" s="466"/>
      <c r="K1304" s="340"/>
      <c r="L1304" s="340"/>
      <c r="M1304" s="466"/>
      <c r="N1304" s="466"/>
      <c r="Q1304" s="452"/>
      <c r="R1304" s="467"/>
      <c r="T1304" s="340"/>
      <c r="U1304" s="468"/>
      <c r="V1304" s="466"/>
      <c r="W1304" s="466"/>
      <c r="X1304" s="340"/>
      <c r="Z1304" s="107"/>
      <c r="AA1304" s="107"/>
      <c r="AB1304" s="425" t="b">
        <v>0</v>
      </c>
      <c r="AC1304" s="107"/>
      <c r="AD1304" s="339"/>
      <c r="AE1304" s="339"/>
      <c r="AF1304" s="339"/>
      <c r="AG1304" s="339"/>
      <c r="AH1304" s="339"/>
      <c r="AI1304" s="339"/>
      <c r="AJ1304" s="340"/>
      <c r="AK1304" s="340"/>
      <c r="AL1304" s="340"/>
      <c r="AM1304" s="340"/>
      <c r="AN1304" s="340"/>
    </row>
    <row r="1305" ht="21.75" customHeight="1">
      <c r="A1305" s="466"/>
      <c r="B1305" s="466"/>
      <c r="E1305" s="466"/>
      <c r="K1305" s="340"/>
      <c r="L1305" s="340"/>
      <c r="M1305" s="466"/>
      <c r="N1305" s="466"/>
      <c r="Q1305" s="452"/>
      <c r="R1305" s="467"/>
      <c r="T1305" s="340"/>
      <c r="U1305" s="468"/>
      <c r="V1305" s="466"/>
      <c r="W1305" s="466"/>
      <c r="X1305" s="340"/>
      <c r="Z1305" s="107"/>
      <c r="AA1305" s="107"/>
      <c r="AB1305" s="425" t="b">
        <v>0</v>
      </c>
      <c r="AC1305" s="107"/>
      <c r="AD1305" s="339"/>
      <c r="AE1305" s="339"/>
      <c r="AF1305" s="339"/>
      <c r="AG1305" s="339"/>
      <c r="AH1305" s="339"/>
      <c r="AI1305" s="339"/>
      <c r="AJ1305" s="340"/>
      <c r="AK1305" s="340"/>
      <c r="AL1305" s="340"/>
      <c r="AM1305" s="340"/>
      <c r="AN1305" s="340"/>
    </row>
    <row r="1306" ht="21.75" customHeight="1">
      <c r="A1306" s="466"/>
      <c r="B1306" s="466"/>
      <c r="E1306" s="466"/>
      <c r="K1306" s="340"/>
      <c r="L1306" s="340"/>
      <c r="M1306" s="466"/>
      <c r="N1306" s="466"/>
      <c r="Q1306" s="452"/>
      <c r="R1306" s="467"/>
      <c r="T1306" s="340"/>
      <c r="U1306" s="468"/>
      <c r="V1306" s="466"/>
      <c r="W1306" s="466"/>
      <c r="X1306" s="340"/>
      <c r="Z1306" s="107"/>
      <c r="AA1306" s="107"/>
      <c r="AB1306" s="425" t="b">
        <v>0</v>
      </c>
      <c r="AC1306" s="107"/>
      <c r="AD1306" s="339"/>
      <c r="AE1306" s="339"/>
      <c r="AF1306" s="339"/>
      <c r="AG1306" s="339"/>
      <c r="AH1306" s="339"/>
      <c r="AI1306" s="339"/>
      <c r="AJ1306" s="340"/>
      <c r="AK1306" s="340"/>
      <c r="AL1306" s="340"/>
      <c r="AM1306" s="340"/>
      <c r="AN1306" s="340"/>
    </row>
    <row r="1307" ht="21.75" customHeight="1">
      <c r="A1307" s="466"/>
      <c r="B1307" s="466"/>
      <c r="E1307" s="466"/>
      <c r="K1307" s="340"/>
      <c r="L1307" s="340"/>
      <c r="M1307" s="466"/>
      <c r="N1307" s="466"/>
      <c r="Q1307" s="452"/>
      <c r="R1307" s="467"/>
      <c r="T1307" s="340"/>
      <c r="U1307" s="468"/>
      <c r="V1307" s="466"/>
      <c r="W1307" s="466"/>
      <c r="X1307" s="340"/>
      <c r="Z1307" s="107"/>
      <c r="AA1307" s="107"/>
      <c r="AB1307" s="425" t="b">
        <v>0</v>
      </c>
      <c r="AC1307" s="107"/>
      <c r="AD1307" s="339"/>
      <c r="AE1307" s="339"/>
      <c r="AF1307" s="339"/>
      <c r="AG1307" s="339"/>
      <c r="AH1307" s="339"/>
      <c r="AI1307" s="339"/>
      <c r="AJ1307" s="340"/>
      <c r="AK1307" s="340"/>
      <c r="AL1307" s="340"/>
      <c r="AM1307" s="340"/>
      <c r="AN1307" s="340"/>
    </row>
    <row r="1308" ht="21.75" customHeight="1">
      <c r="A1308" s="466"/>
      <c r="B1308" s="466"/>
      <c r="E1308" s="466"/>
      <c r="K1308" s="340"/>
      <c r="L1308" s="340"/>
      <c r="M1308" s="466"/>
      <c r="N1308" s="466"/>
      <c r="Q1308" s="452"/>
      <c r="R1308" s="467"/>
      <c r="T1308" s="340"/>
      <c r="U1308" s="468"/>
      <c r="V1308" s="466"/>
      <c r="W1308" s="466"/>
      <c r="X1308" s="340"/>
      <c r="Z1308" s="107"/>
      <c r="AA1308" s="107"/>
      <c r="AB1308" s="425" t="b">
        <v>0</v>
      </c>
      <c r="AC1308" s="107"/>
      <c r="AD1308" s="339"/>
      <c r="AE1308" s="339"/>
      <c r="AF1308" s="339"/>
      <c r="AG1308" s="339"/>
      <c r="AH1308" s="339"/>
      <c r="AI1308" s="339"/>
      <c r="AJ1308" s="340"/>
      <c r="AK1308" s="340"/>
      <c r="AL1308" s="340"/>
      <c r="AM1308" s="340"/>
      <c r="AN1308" s="340"/>
    </row>
    <row r="1309" ht="21.75" customHeight="1">
      <c r="A1309" s="466"/>
      <c r="B1309" s="466"/>
      <c r="E1309" s="466"/>
      <c r="K1309" s="340"/>
      <c r="L1309" s="340"/>
      <c r="M1309" s="466"/>
      <c r="N1309" s="466"/>
      <c r="Q1309" s="452"/>
      <c r="R1309" s="467"/>
      <c r="T1309" s="340"/>
      <c r="U1309" s="468"/>
      <c r="V1309" s="466"/>
      <c r="W1309" s="466"/>
      <c r="X1309" s="340"/>
      <c r="Z1309" s="107"/>
      <c r="AA1309" s="107"/>
      <c r="AB1309" s="425" t="b">
        <v>0</v>
      </c>
      <c r="AC1309" s="107"/>
      <c r="AD1309" s="339"/>
      <c r="AE1309" s="339"/>
      <c r="AF1309" s="339"/>
      <c r="AG1309" s="339"/>
      <c r="AH1309" s="339"/>
      <c r="AI1309" s="339"/>
      <c r="AJ1309" s="340"/>
      <c r="AK1309" s="340"/>
      <c r="AL1309" s="340"/>
      <c r="AM1309" s="340"/>
      <c r="AN1309" s="340"/>
    </row>
    <row r="1310" ht="21.75" customHeight="1">
      <c r="A1310" s="466"/>
      <c r="B1310" s="466"/>
      <c r="E1310" s="466"/>
      <c r="K1310" s="340"/>
      <c r="L1310" s="340"/>
      <c r="M1310" s="466"/>
      <c r="N1310" s="466"/>
      <c r="Q1310" s="452"/>
      <c r="R1310" s="467"/>
      <c r="T1310" s="340"/>
      <c r="U1310" s="468"/>
      <c r="V1310" s="466"/>
      <c r="W1310" s="466"/>
      <c r="X1310" s="340"/>
      <c r="Z1310" s="107"/>
      <c r="AA1310" s="107"/>
      <c r="AB1310" s="425" t="b">
        <v>0</v>
      </c>
      <c r="AC1310" s="107"/>
      <c r="AD1310" s="339"/>
      <c r="AE1310" s="339"/>
      <c r="AF1310" s="339"/>
      <c r="AG1310" s="339"/>
      <c r="AH1310" s="339"/>
      <c r="AI1310" s="339"/>
      <c r="AJ1310" s="340"/>
      <c r="AK1310" s="340"/>
      <c r="AL1310" s="340"/>
      <c r="AM1310" s="340"/>
      <c r="AN1310" s="340"/>
    </row>
    <row r="1311" ht="21.75" customHeight="1">
      <c r="A1311" s="466"/>
      <c r="B1311" s="466"/>
      <c r="E1311" s="466"/>
      <c r="K1311" s="340"/>
      <c r="L1311" s="340"/>
      <c r="M1311" s="466"/>
      <c r="N1311" s="466"/>
      <c r="Q1311" s="452"/>
      <c r="R1311" s="467"/>
      <c r="T1311" s="340"/>
      <c r="U1311" s="468"/>
      <c r="V1311" s="466"/>
      <c r="W1311" s="466"/>
      <c r="X1311" s="340"/>
      <c r="Z1311" s="107"/>
      <c r="AA1311" s="107"/>
      <c r="AB1311" s="425" t="b">
        <v>0</v>
      </c>
      <c r="AC1311" s="107"/>
      <c r="AD1311" s="339"/>
      <c r="AE1311" s="339"/>
      <c r="AF1311" s="339"/>
      <c r="AG1311" s="339"/>
      <c r="AH1311" s="339"/>
      <c r="AI1311" s="339"/>
      <c r="AJ1311" s="340"/>
      <c r="AK1311" s="340"/>
      <c r="AL1311" s="340"/>
      <c r="AM1311" s="340"/>
      <c r="AN1311" s="340"/>
    </row>
    <row r="1312" ht="21.75" customHeight="1">
      <c r="A1312" s="466"/>
      <c r="B1312" s="466"/>
      <c r="E1312" s="466"/>
      <c r="K1312" s="340"/>
      <c r="L1312" s="340"/>
      <c r="M1312" s="466"/>
      <c r="N1312" s="466"/>
      <c r="Q1312" s="452"/>
      <c r="R1312" s="467"/>
      <c r="T1312" s="340"/>
      <c r="U1312" s="468"/>
      <c r="V1312" s="466"/>
      <c r="W1312" s="466"/>
      <c r="X1312" s="340"/>
      <c r="Z1312" s="107"/>
      <c r="AA1312" s="107"/>
      <c r="AB1312" s="425" t="b">
        <v>0</v>
      </c>
      <c r="AC1312" s="107"/>
      <c r="AD1312" s="339"/>
      <c r="AE1312" s="339"/>
      <c r="AF1312" s="339"/>
      <c r="AG1312" s="339"/>
      <c r="AH1312" s="339"/>
      <c r="AI1312" s="339"/>
      <c r="AJ1312" s="340"/>
      <c r="AK1312" s="340"/>
      <c r="AL1312" s="340"/>
      <c r="AM1312" s="340"/>
      <c r="AN1312" s="340"/>
    </row>
    <row r="1313" ht="21.75" customHeight="1">
      <c r="A1313" s="466"/>
      <c r="B1313" s="466"/>
      <c r="E1313" s="466"/>
      <c r="K1313" s="340"/>
      <c r="L1313" s="340"/>
      <c r="M1313" s="466"/>
      <c r="N1313" s="466"/>
      <c r="Q1313" s="452"/>
      <c r="R1313" s="467"/>
      <c r="T1313" s="340"/>
      <c r="U1313" s="468"/>
      <c r="V1313" s="466"/>
      <c r="W1313" s="466"/>
      <c r="X1313" s="340"/>
      <c r="Z1313" s="107"/>
      <c r="AA1313" s="107"/>
      <c r="AB1313" s="425" t="b">
        <v>0</v>
      </c>
      <c r="AC1313" s="107"/>
      <c r="AD1313" s="339"/>
      <c r="AE1313" s="339"/>
      <c r="AF1313" s="339"/>
      <c r="AG1313" s="339"/>
      <c r="AH1313" s="339"/>
      <c r="AI1313" s="339"/>
      <c r="AJ1313" s="340"/>
      <c r="AK1313" s="340"/>
      <c r="AL1313" s="340"/>
      <c r="AM1313" s="340"/>
      <c r="AN1313" s="340"/>
    </row>
    <row r="1314" ht="21.75" customHeight="1">
      <c r="A1314" s="466"/>
      <c r="B1314" s="466"/>
      <c r="E1314" s="466"/>
      <c r="K1314" s="340"/>
      <c r="L1314" s="340"/>
      <c r="M1314" s="466"/>
      <c r="N1314" s="466"/>
      <c r="Q1314" s="452"/>
      <c r="R1314" s="467"/>
      <c r="T1314" s="340"/>
      <c r="U1314" s="468"/>
      <c r="V1314" s="466"/>
      <c r="W1314" s="466"/>
      <c r="X1314" s="340"/>
      <c r="Z1314" s="107"/>
      <c r="AA1314" s="107"/>
      <c r="AB1314" s="425" t="b">
        <v>0</v>
      </c>
      <c r="AC1314" s="107"/>
      <c r="AD1314" s="339"/>
      <c r="AE1314" s="339"/>
      <c r="AF1314" s="339"/>
      <c r="AG1314" s="339"/>
      <c r="AH1314" s="339"/>
      <c r="AI1314" s="339"/>
      <c r="AJ1314" s="340"/>
      <c r="AK1314" s="340"/>
      <c r="AL1314" s="340"/>
      <c r="AM1314" s="340"/>
      <c r="AN1314" s="340"/>
    </row>
    <row r="1315" ht="21.75" customHeight="1">
      <c r="A1315" s="466"/>
      <c r="B1315" s="466"/>
      <c r="E1315" s="466"/>
      <c r="K1315" s="340"/>
      <c r="L1315" s="340"/>
      <c r="M1315" s="466"/>
      <c r="N1315" s="466"/>
      <c r="Q1315" s="452"/>
      <c r="R1315" s="467"/>
      <c r="T1315" s="340"/>
      <c r="U1315" s="468"/>
      <c r="V1315" s="466"/>
      <c r="W1315" s="466"/>
      <c r="X1315" s="340"/>
      <c r="Z1315" s="107"/>
      <c r="AA1315" s="107"/>
      <c r="AB1315" s="425" t="b">
        <v>0</v>
      </c>
      <c r="AC1315" s="107"/>
      <c r="AD1315" s="339"/>
      <c r="AE1315" s="339"/>
      <c r="AF1315" s="339"/>
      <c r="AG1315" s="339"/>
      <c r="AH1315" s="339"/>
      <c r="AI1315" s="339"/>
      <c r="AJ1315" s="340"/>
      <c r="AK1315" s="340"/>
      <c r="AL1315" s="340"/>
      <c r="AM1315" s="340"/>
      <c r="AN1315" s="340"/>
    </row>
    <row r="1316" ht="21.75" customHeight="1">
      <c r="A1316" s="466"/>
      <c r="B1316" s="466"/>
      <c r="E1316" s="466"/>
      <c r="K1316" s="340"/>
      <c r="L1316" s="340"/>
      <c r="M1316" s="466"/>
      <c r="N1316" s="466"/>
      <c r="Q1316" s="452"/>
      <c r="R1316" s="467"/>
      <c r="T1316" s="340"/>
      <c r="U1316" s="468"/>
      <c r="V1316" s="466"/>
      <c r="W1316" s="466"/>
      <c r="X1316" s="340"/>
      <c r="Z1316" s="107"/>
      <c r="AA1316" s="107"/>
      <c r="AB1316" s="425" t="b">
        <v>0</v>
      </c>
      <c r="AC1316" s="107"/>
      <c r="AD1316" s="339"/>
      <c r="AE1316" s="339"/>
      <c r="AF1316" s="339"/>
      <c r="AG1316" s="339"/>
      <c r="AH1316" s="339"/>
      <c r="AI1316" s="339"/>
      <c r="AJ1316" s="340"/>
      <c r="AK1316" s="340"/>
      <c r="AL1316" s="340"/>
      <c r="AM1316" s="340"/>
      <c r="AN1316" s="340"/>
    </row>
    <row r="1317" ht="21.75" customHeight="1">
      <c r="A1317" s="466"/>
      <c r="B1317" s="466"/>
      <c r="E1317" s="466"/>
      <c r="K1317" s="340"/>
      <c r="L1317" s="340"/>
      <c r="M1317" s="466"/>
      <c r="N1317" s="466"/>
      <c r="Q1317" s="452"/>
      <c r="R1317" s="467"/>
      <c r="T1317" s="340"/>
      <c r="U1317" s="468"/>
      <c r="V1317" s="466"/>
      <c r="W1317" s="466"/>
      <c r="X1317" s="340"/>
      <c r="Z1317" s="107"/>
      <c r="AA1317" s="107"/>
      <c r="AB1317" s="425" t="b">
        <v>0</v>
      </c>
      <c r="AC1317" s="107"/>
      <c r="AD1317" s="339"/>
      <c r="AE1317" s="339"/>
      <c r="AF1317" s="339"/>
      <c r="AG1317" s="339"/>
      <c r="AH1317" s="339"/>
      <c r="AI1317" s="339"/>
      <c r="AJ1317" s="340"/>
      <c r="AK1317" s="340"/>
      <c r="AL1317" s="340"/>
      <c r="AM1317" s="340"/>
      <c r="AN1317" s="340"/>
    </row>
    <row r="1318" ht="21.75" customHeight="1">
      <c r="A1318" s="466"/>
      <c r="B1318" s="466"/>
      <c r="E1318" s="466"/>
      <c r="K1318" s="340"/>
      <c r="L1318" s="340"/>
      <c r="M1318" s="466"/>
      <c r="N1318" s="466"/>
      <c r="Q1318" s="452"/>
      <c r="R1318" s="467"/>
      <c r="T1318" s="340"/>
      <c r="U1318" s="468"/>
      <c r="V1318" s="466"/>
      <c r="W1318" s="466"/>
      <c r="X1318" s="340"/>
      <c r="Z1318" s="107"/>
      <c r="AA1318" s="107"/>
      <c r="AB1318" s="425" t="b">
        <v>0</v>
      </c>
      <c r="AC1318" s="107"/>
      <c r="AD1318" s="339"/>
      <c r="AE1318" s="339"/>
      <c r="AF1318" s="339"/>
      <c r="AG1318" s="339"/>
      <c r="AH1318" s="339"/>
      <c r="AI1318" s="339"/>
      <c r="AJ1318" s="340"/>
      <c r="AK1318" s="340"/>
      <c r="AL1318" s="340"/>
      <c r="AM1318" s="340"/>
      <c r="AN1318" s="340"/>
    </row>
    <row r="1319" ht="21.75" customHeight="1">
      <c r="A1319" s="466"/>
      <c r="B1319" s="466"/>
      <c r="E1319" s="466"/>
      <c r="K1319" s="340"/>
      <c r="L1319" s="340"/>
      <c r="M1319" s="466"/>
      <c r="N1319" s="466"/>
      <c r="Q1319" s="452"/>
      <c r="R1319" s="467"/>
      <c r="T1319" s="340"/>
      <c r="U1319" s="468"/>
      <c r="V1319" s="466"/>
      <c r="W1319" s="466"/>
      <c r="X1319" s="340"/>
      <c r="Z1319" s="107"/>
      <c r="AA1319" s="107"/>
      <c r="AB1319" s="425" t="b">
        <v>0</v>
      </c>
      <c r="AC1319" s="107"/>
      <c r="AD1319" s="339"/>
      <c r="AE1319" s="339"/>
      <c r="AF1319" s="339"/>
      <c r="AG1319" s="339"/>
      <c r="AH1319" s="339"/>
      <c r="AI1319" s="339"/>
      <c r="AJ1319" s="340"/>
      <c r="AK1319" s="340"/>
      <c r="AL1319" s="340"/>
      <c r="AM1319" s="340"/>
      <c r="AN1319" s="340"/>
    </row>
    <row r="1320" ht="21.75" customHeight="1">
      <c r="A1320" s="466"/>
      <c r="B1320" s="466"/>
      <c r="E1320" s="466"/>
      <c r="K1320" s="340"/>
      <c r="L1320" s="340"/>
      <c r="M1320" s="466"/>
      <c r="N1320" s="466"/>
      <c r="Q1320" s="452"/>
      <c r="R1320" s="467"/>
      <c r="T1320" s="340"/>
      <c r="U1320" s="468"/>
      <c r="V1320" s="466"/>
      <c r="W1320" s="466"/>
      <c r="X1320" s="340"/>
      <c r="Z1320" s="107"/>
      <c r="AA1320" s="107"/>
      <c r="AB1320" s="425" t="b">
        <v>0</v>
      </c>
      <c r="AC1320" s="107"/>
      <c r="AD1320" s="339"/>
      <c r="AE1320" s="339"/>
      <c r="AF1320" s="339"/>
      <c r="AG1320" s="339"/>
      <c r="AH1320" s="339"/>
      <c r="AI1320" s="339"/>
      <c r="AJ1320" s="340"/>
      <c r="AK1320" s="340"/>
      <c r="AL1320" s="340"/>
      <c r="AM1320" s="340"/>
      <c r="AN1320" s="340"/>
    </row>
    <row r="1321" ht="21.75" customHeight="1">
      <c r="A1321" s="466"/>
      <c r="B1321" s="466"/>
      <c r="E1321" s="466"/>
      <c r="K1321" s="340"/>
      <c r="L1321" s="340"/>
      <c r="M1321" s="466"/>
      <c r="N1321" s="466"/>
      <c r="Q1321" s="452"/>
      <c r="R1321" s="467"/>
      <c r="T1321" s="340"/>
      <c r="U1321" s="468"/>
      <c r="V1321" s="466"/>
      <c r="W1321" s="466"/>
      <c r="X1321" s="340"/>
      <c r="Z1321" s="107"/>
      <c r="AA1321" s="107"/>
      <c r="AB1321" s="425" t="b">
        <v>0</v>
      </c>
      <c r="AC1321" s="107"/>
      <c r="AD1321" s="339"/>
      <c r="AE1321" s="339"/>
      <c r="AF1321" s="339"/>
      <c r="AG1321" s="339"/>
      <c r="AH1321" s="339"/>
      <c r="AI1321" s="339"/>
      <c r="AJ1321" s="340"/>
      <c r="AK1321" s="340"/>
      <c r="AL1321" s="340"/>
      <c r="AM1321" s="340"/>
      <c r="AN1321" s="340"/>
    </row>
    <row r="1322" ht="21.75" customHeight="1">
      <c r="A1322" s="466"/>
      <c r="B1322" s="466"/>
      <c r="E1322" s="466"/>
      <c r="K1322" s="340"/>
      <c r="L1322" s="340"/>
      <c r="M1322" s="466"/>
      <c r="N1322" s="466"/>
      <c r="Q1322" s="452"/>
      <c r="R1322" s="467"/>
      <c r="T1322" s="340"/>
      <c r="U1322" s="468"/>
      <c r="V1322" s="466"/>
      <c r="W1322" s="466"/>
      <c r="X1322" s="340"/>
      <c r="Z1322" s="107"/>
      <c r="AA1322" s="107"/>
      <c r="AB1322" s="425" t="b">
        <v>0</v>
      </c>
      <c r="AC1322" s="107"/>
      <c r="AD1322" s="339"/>
      <c r="AE1322" s="339"/>
      <c r="AF1322" s="339"/>
      <c r="AG1322" s="339"/>
      <c r="AH1322" s="339"/>
      <c r="AI1322" s="339"/>
      <c r="AJ1322" s="340"/>
      <c r="AK1322" s="340"/>
      <c r="AL1322" s="340"/>
      <c r="AM1322" s="340"/>
      <c r="AN1322" s="340"/>
    </row>
    <row r="1323" ht="21.75" customHeight="1">
      <c r="A1323" s="466"/>
      <c r="B1323" s="466"/>
      <c r="E1323" s="466"/>
      <c r="K1323" s="340"/>
      <c r="L1323" s="340"/>
      <c r="M1323" s="466"/>
      <c r="N1323" s="466"/>
      <c r="Q1323" s="452"/>
      <c r="R1323" s="467"/>
      <c r="T1323" s="340"/>
      <c r="U1323" s="468"/>
      <c r="V1323" s="466"/>
      <c r="W1323" s="466"/>
      <c r="X1323" s="340"/>
      <c r="Z1323" s="107"/>
      <c r="AA1323" s="107"/>
      <c r="AB1323" s="425" t="b">
        <v>0</v>
      </c>
      <c r="AC1323" s="107"/>
      <c r="AD1323" s="339"/>
      <c r="AE1323" s="339"/>
      <c r="AF1323" s="339"/>
      <c r="AG1323" s="339"/>
      <c r="AH1323" s="339"/>
      <c r="AI1323" s="339"/>
      <c r="AJ1323" s="340"/>
      <c r="AK1323" s="340"/>
      <c r="AL1323" s="340"/>
      <c r="AM1323" s="340"/>
      <c r="AN1323" s="340"/>
    </row>
    <row r="1324" ht="21.75" customHeight="1">
      <c r="A1324" s="466"/>
      <c r="B1324" s="466"/>
      <c r="E1324" s="466"/>
      <c r="K1324" s="340"/>
      <c r="L1324" s="340"/>
      <c r="M1324" s="466"/>
      <c r="N1324" s="466"/>
      <c r="Q1324" s="452"/>
      <c r="R1324" s="467"/>
      <c r="T1324" s="340"/>
      <c r="U1324" s="468"/>
      <c r="V1324" s="466"/>
      <c r="W1324" s="466"/>
      <c r="X1324" s="340"/>
      <c r="Z1324" s="107"/>
      <c r="AA1324" s="107"/>
      <c r="AB1324" s="425" t="b">
        <v>0</v>
      </c>
      <c r="AC1324" s="107"/>
      <c r="AD1324" s="339"/>
      <c r="AE1324" s="339"/>
      <c r="AF1324" s="339"/>
      <c r="AG1324" s="339"/>
      <c r="AH1324" s="339"/>
      <c r="AI1324" s="339"/>
      <c r="AJ1324" s="340"/>
      <c r="AK1324" s="340"/>
      <c r="AL1324" s="340"/>
      <c r="AM1324" s="340"/>
      <c r="AN1324" s="340"/>
    </row>
    <row r="1325" ht="21.75" customHeight="1">
      <c r="A1325" s="466"/>
      <c r="B1325" s="466"/>
      <c r="E1325" s="466"/>
      <c r="K1325" s="340"/>
      <c r="L1325" s="340"/>
      <c r="M1325" s="466"/>
      <c r="N1325" s="466"/>
      <c r="Q1325" s="452"/>
      <c r="R1325" s="467"/>
      <c r="T1325" s="340"/>
      <c r="U1325" s="468"/>
      <c r="V1325" s="466"/>
      <c r="W1325" s="466"/>
      <c r="X1325" s="340"/>
      <c r="Z1325" s="107"/>
      <c r="AA1325" s="107"/>
      <c r="AB1325" s="425" t="b">
        <v>0</v>
      </c>
      <c r="AC1325" s="107"/>
      <c r="AD1325" s="339"/>
      <c r="AE1325" s="339"/>
      <c r="AF1325" s="339"/>
      <c r="AG1325" s="339"/>
      <c r="AH1325" s="339"/>
      <c r="AI1325" s="339"/>
      <c r="AJ1325" s="340"/>
      <c r="AK1325" s="340"/>
      <c r="AL1325" s="340"/>
      <c r="AM1325" s="340"/>
      <c r="AN1325" s="340"/>
    </row>
    <row r="1326" ht="21.75" customHeight="1">
      <c r="A1326" s="466"/>
      <c r="B1326" s="466"/>
      <c r="E1326" s="466"/>
      <c r="K1326" s="340"/>
      <c r="L1326" s="340"/>
      <c r="M1326" s="466"/>
      <c r="N1326" s="466"/>
      <c r="Q1326" s="452"/>
      <c r="R1326" s="467"/>
      <c r="T1326" s="340"/>
      <c r="U1326" s="468"/>
      <c r="V1326" s="466"/>
      <c r="W1326" s="466"/>
      <c r="X1326" s="340"/>
      <c r="Z1326" s="107"/>
      <c r="AA1326" s="107"/>
      <c r="AB1326" s="425" t="b">
        <v>0</v>
      </c>
      <c r="AC1326" s="107"/>
      <c r="AD1326" s="339"/>
      <c r="AE1326" s="339"/>
      <c r="AF1326" s="339"/>
      <c r="AG1326" s="339"/>
      <c r="AH1326" s="339"/>
      <c r="AI1326" s="339"/>
      <c r="AJ1326" s="340"/>
      <c r="AK1326" s="340"/>
      <c r="AL1326" s="340"/>
      <c r="AM1326" s="340"/>
      <c r="AN1326" s="340"/>
    </row>
    <row r="1327" ht="21.75" customHeight="1">
      <c r="A1327" s="466"/>
      <c r="B1327" s="466"/>
      <c r="E1327" s="466"/>
      <c r="K1327" s="340"/>
      <c r="L1327" s="340"/>
      <c r="M1327" s="466"/>
      <c r="N1327" s="466"/>
      <c r="Q1327" s="452"/>
      <c r="R1327" s="467"/>
      <c r="T1327" s="340"/>
      <c r="U1327" s="468"/>
      <c r="V1327" s="466"/>
      <c r="W1327" s="466"/>
      <c r="X1327" s="340"/>
      <c r="Z1327" s="107"/>
      <c r="AA1327" s="107"/>
      <c r="AB1327" s="425" t="b">
        <v>0</v>
      </c>
      <c r="AC1327" s="107"/>
      <c r="AD1327" s="339"/>
      <c r="AE1327" s="339"/>
      <c r="AF1327" s="339"/>
      <c r="AG1327" s="339"/>
      <c r="AH1327" s="339"/>
      <c r="AI1327" s="339"/>
      <c r="AJ1327" s="340"/>
      <c r="AK1327" s="340"/>
      <c r="AL1327" s="340"/>
      <c r="AM1327" s="340"/>
      <c r="AN1327" s="340"/>
    </row>
    <row r="1328" ht="21.75" customHeight="1">
      <c r="A1328" s="466"/>
      <c r="B1328" s="466"/>
      <c r="E1328" s="466"/>
      <c r="K1328" s="340"/>
      <c r="L1328" s="340"/>
      <c r="M1328" s="466"/>
      <c r="N1328" s="466"/>
      <c r="Q1328" s="452"/>
      <c r="R1328" s="467"/>
      <c r="T1328" s="340"/>
      <c r="U1328" s="468"/>
      <c r="V1328" s="466"/>
      <c r="W1328" s="466"/>
      <c r="X1328" s="340"/>
      <c r="Z1328" s="107"/>
      <c r="AA1328" s="107"/>
      <c r="AB1328" s="425" t="b">
        <v>0</v>
      </c>
      <c r="AC1328" s="107"/>
      <c r="AD1328" s="339"/>
      <c r="AE1328" s="339"/>
      <c r="AF1328" s="339"/>
      <c r="AG1328" s="339"/>
      <c r="AH1328" s="339"/>
      <c r="AI1328" s="339"/>
      <c r="AJ1328" s="340"/>
      <c r="AK1328" s="340"/>
      <c r="AL1328" s="340"/>
      <c r="AM1328" s="340"/>
      <c r="AN1328" s="340"/>
    </row>
    <row r="1329" ht="21.75" customHeight="1">
      <c r="A1329" s="466"/>
      <c r="B1329" s="466"/>
      <c r="E1329" s="466"/>
      <c r="K1329" s="340"/>
      <c r="L1329" s="340"/>
      <c r="M1329" s="466"/>
      <c r="N1329" s="466"/>
      <c r="Q1329" s="452"/>
      <c r="R1329" s="467"/>
      <c r="T1329" s="340"/>
      <c r="U1329" s="468"/>
      <c r="V1329" s="466"/>
      <c r="W1329" s="466"/>
      <c r="X1329" s="340"/>
      <c r="Z1329" s="107"/>
      <c r="AA1329" s="107"/>
      <c r="AB1329" s="425" t="b">
        <v>0</v>
      </c>
      <c r="AC1329" s="107"/>
      <c r="AD1329" s="339"/>
      <c r="AE1329" s="339"/>
      <c r="AF1329" s="339"/>
      <c r="AG1329" s="339"/>
      <c r="AH1329" s="339"/>
      <c r="AI1329" s="339"/>
      <c r="AJ1329" s="340"/>
      <c r="AK1329" s="340"/>
      <c r="AL1329" s="340"/>
      <c r="AM1329" s="340"/>
      <c r="AN1329" s="340"/>
    </row>
    <row r="1330" ht="21.75" customHeight="1">
      <c r="A1330" s="466"/>
      <c r="B1330" s="466"/>
      <c r="E1330" s="466"/>
      <c r="K1330" s="340"/>
      <c r="L1330" s="340"/>
      <c r="M1330" s="466"/>
      <c r="N1330" s="466"/>
      <c r="Q1330" s="452"/>
      <c r="R1330" s="467"/>
      <c r="T1330" s="340"/>
      <c r="U1330" s="468"/>
      <c r="V1330" s="466"/>
      <c r="W1330" s="466"/>
      <c r="X1330" s="340"/>
      <c r="Z1330" s="107"/>
      <c r="AA1330" s="107"/>
      <c r="AB1330" s="425" t="b">
        <v>0</v>
      </c>
      <c r="AC1330" s="107"/>
      <c r="AD1330" s="339"/>
      <c r="AE1330" s="339"/>
      <c r="AF1330" s="339"/>
      <c r="AG1330" s="339"/>
      <c r="AH1330" s="339"/>
      <c r="AI1330" s="339"/>
      <c r="AJ1330" s="340"/>
      <c r="AK1330" s="340"/>
      <c r="AL1330" s="340"/>
      <c r="AM1330" s="340"/>
      <c r="AN1330" s="340"/>
    </row>
    <row r="1331" ht="21.75" customHeight="1">
      <c r="A1331" s="466"/>
      <c r="B1331" s="466"/>
      <c r="E1331" s="466"/>
      <c r="K1331" s="340"/>
      <c r="L1331" s="340"/>
      <c r="M1331" s="466"/>
      <c r="N1331" s="466"/>
      <c r="Q1331" s="452"/>
      <c r="R1331" s="467"/>
      <c r="T1331" s="340"/>
      <c r="U1331" s="468"/>
      <c r="V1331" s="466"/>
      <c r="W1331" s="466"/>
      <c r="X1331" s="340"/>
      <c r="Z1331" s="107"/>
      <c r="AA1331" s="107"/>
      <c r="AB1331" s="425" t="b">
        <v>0</v>
      </c>
      <c r="AC1331" s="107"/>
      <c r="AD1331" s="339"/>
      <c r="AE1331" s="339"/>
      <c r="AF1331" s="339"/>
      <c r="AG1331" s="339"/>
      <c r="AH1331" s="339"/>
      <c r="AI1331" s="339"/>
      <c r="AJ1331" s="340"/>
      <c r="AK1331" s="340"/>
      <c r="AL1331" s="340"/>
      <c r="AM1331" s="340"/>
      <c r="AN1331" s="340"/>
    </row>
    <row r="1332" ht="21.75" customHeight="1">
      <c r="A1332" s="466"/>
      <c r="B1332" s="466"/>
      <c r="E1332" s="466"/>
      <c r="K1332" s="340"/>
      <c r="L1332" s="340"/>
      <c r="M1332" s="466"/>
      <c r="N1332" s="466"/>
      <c r="Q1332" s="452"/>
      <c r="R1332" s="467"/>
      <c r="T1332" s="340"/>
      <c r="U1332" s="468"/>
      <c r="V1332" s="466"/>
      <c r="W1332" s="466"/>
      <c r="X1332" s="340"/>
      <c r="Z1332" s="107"/>
      <c r="AA1332" s="107"/>
      <c r="AB1332" s="425" t="b">
        <v>0</v>
      </c>
      <c r="AC1332" s="107"/>
      <c r="AD1332" s="339"/>
      <c r="AE1332" s="339"/>
      <c r="AF1332" s="339"/>
      <c r="AG1332" s="339"/>
      <c r="AH1332" s="339"/>
      <c r="AI1332" s="339"/>
      <c r="AJ1332" s="340"/>
      <c r="AK1332" s="340"/>
      <c r="AL1332" s="340"/>
      <c r="AM1332" s="340"/>
      <c r="AN1332" s="340"/>
    </row>
    <row r="1333" ht="21.75" customHeight="1">
      <c r="A1333" s="466"/>
      <c r="B1333" s="466"/>
      <c r="E1333" s="466"/>
      <c r="K1333" s="340"/>
      <c r="L1333" s="340"/>
      <c r="M1333" s="466"/>
      <c r="N1333" s="466"/>
      <c r="Q1333" s="452"/>
      <c r="R1333" s="467"/>
      <c r="T1333" s="340"/>
      <c r="U1333" s="468"/>
      <c r="V1333" s="466"/>
      <c r="W1333" s="466"/>
      <c r="X1333" s="340"/>
      <c r="Z1333" s="107"/>
      <c r="AA1333" s="107"/>
      <c r="AB1333" s="425" t="b">
        <v>0</v>
      </c>
      <c r="AC1333" s="107"/>
      <c r="AD1333" s="339"/>
      <c r="AE1333" s="339"/>
      <c r="AF1333" s="339"/>
      <c r="AG1333" s="339"/>
      <c r="AH1333" s="339"/>
      <c r="AI1333" s="339"/>
      <c r="AJ1333" s="340"/>
      <c r="AK1333" s="340"/>
      <c r="AL1333" s="340"/>
      <c r="AM1333" s="340"/>
      <c r="AN1333" s="340"/>
    </row>
    <row r="1334" ht="21.75" customHeight="1">
      <c r="A1334" s="466"/>
      <c r="B1334" s="466"/>
      <c r="E1334" s="466"/>
      <c r="K1334" s="340"/>
      <c r="L1334" s="340"/>
      <c r="M1334" s="466"/>
      <c r="N1334" s="466"/>
      <c r="Q1334" s="452"/>
      <c r="R1334" s="467"/>
      <c r="T1334" s="340"/>
      <c r="U1334" s="468"/>
      <c r="V1334" s="466"/>
      <c r="W1334" s="466"/>
      <c r="X1334" s="340"/>
      <c r="Z1334" s="107"/>
      <c r="AA1334" s="107"/>
      <c r="AB1334" s="425" t="b">
        <v>0</v>
      </c>
      <c r="AC1334" s="107"/>
      <c r="AD1334" s="339"/>
      <c r="AE1334" s="339"/>
      <c r="AF1334" s="339"/>
      <c r="AG1334" s="339"/>
      <c r="AH1334" s="339"/>
      <c r="AI1334" s="339"/>
      <c r="AJ1334" s="340"/>
      <c r="AK1334" s="340"/>
      <c r="AL1334" s="340"/>
      <c r="AM1334" s="340"/>
      <c r="AN1334" s="340"/>
    </row>
    <row r="1335" ht="21.75" customHeight="1">
      <c r="A1335" s="466"/>
      <c r="B1335" s="466"/>
      <c r="E1335" s="466"/>
      <c r="K1335" s="340"/>
      <c r="L1335" s="340"/>
      <c r="M1335" s="466"/>
      <c r="N1335" s="466"/>
      <c r="Q1335" s="452"/>
      <c r="R1335" s="467"/>
      <c r="T1335" s="340"/>
      <c r="U1335" s="468"/>
      <c r="V1335" s="466"/>
      <c r="W1335" s="466"/>
      <c r="X1335" s="340"/>
      <c r="Z1335" s="107"/>
      <c r="AA1335" s="107"/>
      <c r="AB1335" s="425" t="b">
        <v>0</v>
      </c>
      <c r="AC1335" s="107"/>
      <c r="AD1335" s="339"/>
      <c r="AE1335" s="339"/>
      <c r="AF1335" s="339"/>
      <c r="AG1335" s="339"/>
      <c r="AH1335" s="339"/>
      <c r="AI1335" s="339"/>
      <c r="AJ1335" s="340"/>
      <c r="AK1335" s="340"/>
      <c r="AL1335" s="340"/>
      <c r="AM1335" s="340"/>
      <c r="AN1335" s="340"/>
    </row>
    <row r="1336" ht="21.75" customHeight="1">
      <c r="A1336" s="466"/>
      <c r="B1336" s="466"/>
      <c r="E1336" s="466"/>
      <c r="K1336" s="340"/>
      <c r="L1336" s="340"/>
      <c r="M1336" s="466"/>
      <c r="N1336" s="466"/>
      <c r="Q1336" s="452"/>
      <c r="R1336" s="467"/>
      <c r="T1336" s="340"/>
      <c r="U1336" s="468"/>
      <c r="V1336" s="466"/>
      <c r="W1336" s="466"/>
      <c r="X1336" s="340"/>
      <c r="Z1336" s="107"/>
      <c r="AA1336" s="107"/>
      <c r="AB1336" s="425" t="b">
        <v>0</v>
      </c>
      <c r="AC1336" s="107"/>
      <c r="AD1336" s="339"/>
      <c r="AE1336" s="339"/>
      <c r="AF1336" s="339"/>
      <c r="AG1336" s="339"/>
      <c r="AH1336" s="339"/>
      <c r="AI1336" s="339"/>
      <c r="AJ1336" s="340"/>
      <c r="AK1336" s="340"/>
      <c r="AL1336" s="340"/>
      <c r="AM1336" s="340"/>
      <c r="AN1336" s="340"/>
    </row>
    <row r="1337" ht="21.75" customHeight="1">
      <c r="A1337" s="466"/>
      <c r="B1337" s="466"/>
      <c r="E1337" s="466"/>
      <c r="K1337" s="340"/>
      <c r="L1337" s="340"/>
      <c r="M1337" s="466"/>
      <c r="N1337" s="466"/>
      <c r="Q1337" s="452"/>
      <c r="R1337" s="467"/>
      <c r="T1337" s="340"/>
      <c r="U1337" s="468"/>
      <c r="V1337" s="466"/>
      <c r="W1337" s="466"/>
      <c r="X1337" s="340"/>
      <c r="Z1337" s="107"/>
      <c r="AA1337" s="107"/>
      <c r="AB1337" s="425" t="b">
        <v>0</v>
      </c>
      <c r="AC1337" s="107"/>
      <c r="AD1337" s="339"/>
      <c r="AE1337" s="339"/>
      <c r="AF1337" s="339"/>
      <c r="AG1337" s="339"/>
      <c r="AH1337" s="339"/>
      <c r="AI1337" s="339"/>
      <c r="AJ1337" s="340"/>
      <c r="AK1337" s="340"/>
      <c r="AL1337" s="340"/>
      <c r="AM1337" s="340"/>
      <c r="AN1337" s="340"/>
    </row>
    <row r="1338" ht="21.75" customHeight="1">
      <c r="A1338" s="466"/>
      <c r="B1338" s="466"/>
      <c r="E1338" s="466"/>
      <c r="K1338" s="340"/>
      <c r="L1338" s="340"/>
      <c r="M1338" s="466"/>
      <c r="N1338" s="466"/>
      <c r="Q1338" s="452"/>
      <c r="R1338" s="467"/>
      <c r="T1338" s="340"/>
      <c r="U1338" s="468"/>
      <c r="V1338" s="466"/>
      <c r="W1338" s="466"/>
      <c r="X1338" s="340"/>
      <c r="Z1338" s="107"/>
      <c r="AA1338" s="107"/>
      <c r="AB1338" s="425" t="b">
        <v>0</v>
      </c>
      <c r="AC1338" s="107"/>
      <c r="AD1338" s="339"/>
      <c r="AE1338" s="339"/>
      <c r="AF1338" s="339"/>
      <c r="AG1338" s="339"/>
      <c r="AH1338" s="339"/>
      <c r="AI1338" s="339"/>
      <c r="AJ1338" s="340"/>
      <c r="AK1338" s="340"/>
      <c r="AL1338" s="340"/>
      <c r="AM1338" s="340"/>
      <c r="AN1338" s="340"/>
    </row>
    <row r="1339" ht="21.75" customHeight="1">
      <c r="A1339" s="466"/>
      <c r="B1339" s="466"/>
      <c r="E1339" s="466"/>
      <c r="K1339" s="340"/>
      <c r="L1339" s="340"/>
      <c r="M1339" s="466"/>
      <c r="N1339" s="466"/>
      <c r="Q1339" s="452"/>
      <c r="R1339" s="467"/>
      <c r="T1339" s="340"/>
      <c r="U1339" s="468"/>
      <c r="V1339" s="466"/>
      <c r="W1339" s="466"/>
      <c r="X1339" s="340"/>
      <c r="Z1339" s="107"/>
      <c r="AA1339" s="107"/>
      <c r="AB1339" s="425" t="b">
        <v>0</v>
      </c>
      <c r="AC1339" s="107"/>
      <c r="AD1339" s="339"/>
      <c r="AE1339" s="339"/>
      <c r="AF1339" s="339"/>
      <c r="AG1339" s="339"/>
      <c r="AH1339" s="339"/>
      <c r="AI1339" s="339"/>
      <c r="AJ1339" s="340"/>
      <c r="AK1339" s="340"/>
      <c r="AL1339" s="340"/>
      <c r="AM1339" s="340"/>
      <c r="AN1339" s="340"/>
    </row>
    <row r="1340" ht="21.75" customHeight="1">
      <c r="A1340" s="466"/>
      <c r="B1340" s="466"/>
      <c r="E1340" s="466"/>
      <c r="K1340" s="340"/>
      <c r="L1340" s="340"/>
      <c r="M1340" s="466"/>
      <c r="N1340" s="466"/>
      <c r="Q1340" s="452"/>
      <c r="R1340" s="467"/>
      <c r="T1340" s="340"/>
      <c r="U1340" s="468"/>
      <c r="V1340" s="466"/>
      <c r="W1340" s="466"/>
      <c r="X1340" s="340"/>
      <c r="Z1340" s="107"/>
      <c r="AA1340" s="107"/>
      <c r="AB1340" s="425" t="b">
        <v>0</v>
      </c>
      <c r="AC1340" s="107"/>
      <c r="AD1340" s="339"/>
      <c r="AE1340" s="339"/>
      <c r="AF1340" s="339"/>
      <c r="AG1340" s="339"/>
      <c r="AH1340" s="339"/>
      <c r="AI1340" s="339"/>
      <c r="AJ1340" s="340"/>
      <c r="AK1340" s="340"/>
      <c r="AL1340" s="340"/>
      <c r="AM1340" s="340"/>
      <c r="AN1340" s="340"/>
    </row>
    <row r="1341" ht="21.75" customHeight="1">
      <c r="A1341" s="466"/>
      <c r="B1341" s="466"/>
      <c r="E1341" s="466"/>
      <c r="K1341" s="340"/>
      <c r="L1341" s="340"/>
      <c r="M1341" s="466"/>
      <c r="N1341" s="466"/>
      <c r="Q1341" s="452"/>
      <c r="R1341" s="467"/>
      <c r="T1341" s="340"/>
      <c r="U1341" s="468"/>
      <c r="V1341" s="466"/>
      <c r="W1341" s="466"/>
      <c r="X1341" s="340"/>
      <c r="Z1341" s="107"/>
      <c r="AA1341" s="107"/>
      <c r="AB1341" s="425" t="b">
        <v>0</v>
      </c>
      <c r="AC1341" s="107"/>
      <c r="AD1341" s="339"/>
      <c r="AE1341" s="339"/>
      <c r="AF1341" s="339"/>
      <c r="AG1341" s="339"/>
      <c r="AH1341" s="339"/>
      <c r="AI1341" s="339"/>
      <c r="AJ1341" s="340"/>
      <c r="AK1341" s="340"/>
      <c r="AL1341" s="340"/>
      <c r="AM1341" s="340"/>
      <c r="AN1341" s="340"/>
    </row>
    <row r="1342" ht="21.75" customHeight="1">
      <c r="A1342" s="466"/>
      <c r="B1342" s="466"/>
      <c r="E1342" s="466"/>
      <c r="K1342" s="340"/>
      <c r="L1342" s="340"/>
      <c r="M1342" s="466"/>
      <c r="N1342" s="466"/>
      <c r="Q1342" s="452"/>
      <c r="R1342" s="467"/>
      <c r="T1342" s="340"/>
      <c r="U1342" s="468"/>
      <c r="V1342" s="466"/>
      <c r="W1342" s="466"/>
      <c r="X1342" s="340"/>
      <c r="Z1342" s="107"/>
      <c r="AA1342" s="107"/>
      <c r="AB1342" s="425" t="b">
        <v>0</v>
      </c>
      <c r="AC1342" s="107"/>
      <c r="AD1342" s="339"/>
      <c r="AE1342" s="339"/>
      <c r="AF1342" s="339"/>
      <c r="AG1342" s="339"/>
      <c r="AH1342" s="339"/>
      <c r="AI1342" s="339"/>
      <c r="AJ1342" s="340"/>
      <c r="AK1342" s="340"/>
      <c r="AL1342" s="340"/>
      <c r="AM1342" s="340"/>
      <c r="AN1342" s="340"/>
    </row>
    <row r="1343" ht="21.75" customHeight="1">
      <c r="A1343" s="466"/>
      <c r="B1343" s="466"/>
      <c r="E1343" s="466"/>
      <c r="K1343" s="340"/>
      <c r="L1343" s="340"/>
      <c r="M1343" s="466"/>
      <c r="N1343" s="466"/>
      <c r="Q1343" s="452"/>
      <c r="R1343" s="467"/>
      <c r="T1343" s="340"/>
      <c r="U1343" s="468"/>
      <c r="V1343" s="466"/>
      <c r="W1343" s="466"/>
      <c r="X1343" s="340"/>
      <c r="Z1343" s="107"/>
      <c r="AA1343" s="107"/>
      <c r="AB1343" s="425" t="b">
        <v>0</v>
      </c>
      <c r="AC1343" s="107"/>
      <c r="AD1343" s="339"/>
      <c r="AE1343" s="339"/>
      <c r="AF1343" s="339"/>
      <c r="AG1343" s="339"/>
      <c r="AH1343" s="339"/>
      <c r="AI1343" s="339"/>
      <c r="AJ1343" s="340"/>
      <c r="AK1343" s="340"/>
      <c r="AL1343" s="340"/>
      <c r="AM1343" s="340"/>
      <c r="AN1343" s="340"/>
    </row>
    <row r="1344" ht="21.75" customHeight="1">
      <c r="A1344" s="466"/>
      <c r="B1344" s="466"/>
      <c r="E1344" s="466"/>
      <c r="K1344" s="340"/>
      <c r="L1344" s="340"/>
      <c r="M1344" s="466"/>
      <c r="N1344" s="466"/>
      <c r="Q1344" s="452"/>
      <c r="R1344" s="467"/>
      <c r="T1344" s="340"/>
      <c r="U1344" s="468"/>
      <c r="V1344" s="466"/>
      <c r="W1344" s="466"/>
      <c r="X1344" s="340"/>
      <c r="Z1344" s="107"/>
      <c r="AA1344" s="107"/>
      <c r="AB1344" s="425" t="b">
        <v>0</v>
      </c>
      <c r="AC1344" s="107"/>
      <c r="AD1344" s="339"/>
      <c r="AE1344" s="339"/>
      <c r="AF1344" s="339"/>
      <c r="AG1344" s="339"/>
      <c r="AH1344" s="339"/>
      <c r="AI1344" s="339"/>
      <c r="AJ1344" s="340"/>
      <c r="AK1344" s="340"/>
      <c r="AL1344" s="340"/>
      <c r="AM1344" s="340"/>
      <c r="AN1344" s="340"/>
    </row>
    <row r="1345" ht="21.75" customHeight="1">
      <c r="A1345" s="466"/>
      <c r="B1345" s="466"/>
      <c r="E1345" s="466"/>
      <c r="K1345" s="340"/>
      <c r="L1345" s="340"/>
      <c r="M1345" s="466"/>
      <c r="N1345" s="466"/>
      <c r="Q1345" s="452"/>
      <c r="R1345" s="467"/>
      <c r="T1345" s="340"/>
      <c r="U1345" s="468"/>
      <c r="V1345" s="466"/>
      <c r="W1345" s="466"/>
      <c r="X1345" s="340"/>
      <c r="Z1345" s="107"/>
      <c r="AA1345" s="107"/>
      <c r="AB1345" s="425" t="b">
        <v>0</v>
      </c>
      <c r="AC1345" s="107"/>
      <c r="AD1345" s="339"/>
      <c r="AE1345" s="339"/>
      <c r="AF1345" s="339"/>
      <c r="AG1345" s="339"/>
      <c r="AH1345" s="339"/>
      <c r="AI1345" s="339"/>
      <c r="AJ1345" s="340"/>
      <c r="AK1345" s="340"/>
      <c r="AL1345" s="340"/>
      <c r="AM1345" s="340"/>
      <c r="AN1345" s="340"/>
    </row>
    <row r="1346" ht="21.75" customHeight="1">
      <c r="A1346" s="466"/>
      <c r="B1346" s="466"/>
      <c r="E1346" s="466"/>
      <c r="K1346" s="340"/>
      <c r="L1346" s="340"/>
      <c r="M1346" s="466"/>
      <c r="N1346" s="466"/>
      <c r="Q1346" s="452"/>
      <c r="R1346" s="467"/>
      <c r="T1346" s="340"/>
      <c r="U1346" s="468"/>
      <c r="V1346" s="466"/>
      <c r="W1346" s="466"/>
      <c r="X1346" s="340"/>
      <c r="Z1346" s="107"/>
      <c r="AA1346" s="107"/>
      <c r="AB1346" s="425" t="b">
        <v>0</v>
      </c>
      <c r="AC1346" s="107"/>
      <c r="AD1346" s="339"/>
      <c r="AE1346" s="339"/>
      <c r="AF1346" s="339"/>
      <c r="AG1346" s="339"/>
      <c r="AH1346" s="339"/>
      <c r="AI1346" s="339"/>
      <c r="AJ1346" s="340"/>
      <c r="AK1346" s="340"/>
      <c r="AL1346" s="340"/>
      <c r="AM1346" s="340"/>
      <c r="AN1346" s="340"/>
    </row>
    <row r="1347" ht="21.75" customHeight="1">
      <c r="A1347" s="466"/>
      <c r="B1347" s="466"/>
      <c r="E1347" s="466"/>
      <c r="K1347" s="340"/>
      <c r="L1347" s="340"/>
      <c r="M1347" s="466"/>
      <c r="N1347" s="466"/>
      <c r="Q1347" s="452"/>
      <c r="R1347" s="467"/>
      <c r="T1347" s="340"/>
      <c r="U1347" s="468"/>
      <c r="V1347" s="466"/>
      <c r="W1347" s="466"/>
      <c r="X1347" s="340"/>
      <c r="Z1347" s="107"/>
      <c r="AA1347" s="107"/>
      <c r="AB1347" s="425" t="b">
        <v>0</v>
      </c>
      <c r="AC1347" s="107"/>
      <c r="AD1347" s="339"/>
      <c r="AE1347" s="339"/>
      <c r="AF1347" s="339"/>
      <c r="AG1347" s="339"/>
      <c r="AH1347" s="339"/>
      <c r="AI1347" s="339"/>
      <c r="AJ1347" s="340"/>
      <c r="AK1347" s="340"/>
      <c r="AL1347" s="340"/>
      <c r="AM1347" s="340"/>
      <c r="AN1347" s="340"/>
    </row>
    <row r="1348" ht="21.75" customHeight="1">
      <c r="A1348" s="466"/>
      <c r="B1348" s="466"/>
      <c r="E1348" s="466"/>
      <c r="K1348" s="340"/>
      <c r="L1348" s="340"/>
      <c r="M1348" s="466"/>
      <c r="N1348" s="466"/>
      <c r="Q1348" s="452"/>
      <c r="R1348" s="467"/>
      <c r="T1348" s="340"/>
      <c r="U1348" s="468"/>
      <c r="V1348" s="466"/>
      <c r="W1348" s="466"/>
      <c r="X1348" s="340"/>
      <c r="Z1348" s="107"/>
      <c r="AA1348" s="107"/>
      <c r="AB1348" s="425" t="b">
        <v>0</v>
      </c>
      <c r="AC1348" s="107"/>
      <c r="AD1348" s="339"/>
      <c r="AE1348" s="339"/>
      <c r="AF1348" s="339"/>
      <c r="AG1348" s="339"/>
      <c r="AH1348" s="339"/>
      <c r="AI1348" s="339"/>
      <c r="AJ1348" s="340"/>
      <c r="AK1348" s="340"/>
      <c r="AL1348" s="340"/>
      <c r="AM1348" s="340"/>
      <c r="AN1348" s="340"/>
    </row>
    <row r="1349" ht="21.75" customHeight="1">
      <c r="A1349" s="466"/>
      <c r="B1349" s="466"/>
      <c r="E1349" s="466"/>
      <c r="K1349" s="340"/>
      <c r="L1349" s="340"/>
      <c r="M1349" s="466"/>
      <c r="N1349" s="466"/>
      <c r="Q1349" s="452"/>
      <c r="R1349" s="467"/>
      <c r="T1349" s="340"/>
      <c r="U1349" s="468"/>
      <c r="V1349" s="466"/>
      <c r="W1349" s="466"/>
      <c r="X1349" s="340"/>
      <c r="Z1349" s="107"/>
      <c r="AA1349" s="107"/>
      <c r="AB1349" s="425" t="b">
        <v>0</v>
      </c>
      <c r="AC1349" s="107"/>
      <c r="AD1349" s="339"/>
      <c r="AE1349" s="339"/>
      <c r="AF1349" s="339"/>
      <c r="AG1349" s="339"/>
      <c r="AH1349" s="339"/>
      <c r="AI1349" s="339"/>
      <c r="AJ1349" s="340"/>
      <c r="AK1349" s="340"/>
      <c r="AL1349" s="340"/>
      <c r="AM1349" s="340"/>
      <c r="AN1349" s="340"/>
    </row>
    <row r="1350" ht="21.75" customHeight="1">
      <c r="A1350" s="466"/>
      <c r="B1350" s="466"/>
      <c r="E1350" s="466"/>
      <c r="K1350" s="340"/>
      <c r="L1350" s="340"/>
      <c r="M1350" s="466"/>
      <c r="N1350" s="466"/>
      <c r="Q1350" s="452"/>
      <c r="R1350" s="467"/>
      <c r="T1350" s="340"/>
      <c r="U1350" s="468"/>
      <c r="V1350" s="466"/>
      <c r="W1350" s="466"/>
      <c r="X1350" s="340"/>
      <c r="Z1350" s="107"/>
      <c r="AA1350" s="107"/>
      <c r="AB1350" s="425" t="b">
        <v>0</v>
      </c>
      <c r="AC1350" s="107"/>
      <c r="AD1350" s="339"/>
      <c r="AE1350" s="339"/>
      <c r="AF1350" s="339"/>
      <c r="AG1350" s="339"/>
      <c r="AH1350" s="339"/>
      <c r="AI1350" s="339"/>
      <c r="AJ1350" s="340"/>
      <c r="AK1350" s="340"/>
      <c r="AL1350" s="340"/>
      <c r="AM1350" s="340"/>
      <c r="AN1350" s="340"/>
    </row>
    <row r="1351" ht="21.75" customHeight="1">
      <c r="A1351" s="466"/>
      <c r="B1351" s="466"/>
      <c r="E1351" s="466"/>
      <c r="K1351" s="340"/>
      <c r="L1351" s="340"/>
      <c r="M1351" s="466"/>
      <c r="N1351" s="466"/>
      <c r="Q1351" s="452"/>
      <c r="R1351" s="467"/>
      <c r="T1351" s="340"/>
      <c r="U1351" s="468"/>
      <c r="V1351" s="466"/>
      <c r="W1351" s="466"/>
      <c r="X1351" s="340"/>
      <c r="Z1351" s="107"/>
      <c r="AA1351" s="107"/>
      <c r="AB1351" s="425" t="b">
        <v>0</v>
      </c>
      <c r="AC1351" s="107"/>
      <c r="AD1351" s="339"/>
      <c r="AE1351" s="339"/>
      <c r="AF1351" s="339"/>
      <c r="AG1351" s="339"/>
      <c r="AH1351" s="339"/>
      <c r="AI1351" s="339"/>
      <c r="AJ1351" s="340"/>
      <c r="AK1351" s="340"/>
      <c r="AL1351" s="340"/>
      <c r="AM1351" s="340"/>
      <c r="AN1351" s="340"/>
    </row>
    <row r="1352" ht="21.75" customHeight="1">
      <c r="A1352" s="466"/>
      <c r="B1352" s="466"/>
      <c r="E1352" s="466"/>
      <c r="K1352" s="340"/>
      <c r="L1352" s="340"/>
      <c r="M1352" s="466"/>
      <c r="N1352" s="466"/>
      <c r="Q1352" s="452"/>
      <c r="R1352" s="467"/>
      <c r="T1352" s="340"/>
      <c r="U1352" s="468"/>
      <c r="V1352" s="466"/>
      <c r="W1352" s="466"/>
      <c r="X1352" s="340"/>
      <c r="Z1352" s="107"/>
      <c r="AA1352" s="107"/>
      <c r="AB1352" s="425" t="b">
        <v>0</v>
      </c>
      <c r="AC1352" s="107"/>
      <c r="AD1352" s="339"/>
      <c r="AE1352" s="339"/>
      <c r="AF1352" s="339"/>
      <c r="AG1352" s="339"/>
      <c r="AH1352" s="339"/>
      <c r="AI1352" s="339"/>
      <c r="AJ1352" s="340"/>
      <c r="AK1352" s="340"/>
      <c r="AL1352" s="340"/>
      <c r="AM1352" s="340"/>
      <c r="AN1352" s="340"/>
    </row>
    <row r="1353" ht="21.75" customHeight="1">
      <c r="A1353" s="466"/>
      <c r="B1353" s="466"/>
      <c r="E1353" s="466"/>
      <c r="K1353" s="340"/>
      <c r="L1353" s="340"/>
      <c r="M1353" s="466"/>
      <c r="N1353" s="466"/>
      <c r="Q1353" s="452"/>
      <c r="R1353" s="467"/>
      <c r="T1353" s="340"/>
      <c r="U1353" s="468"/>
      <c r="V1353" s="466"/>
      <c r="W1353" s="466"/>
      <c r="X1353" s="340"/>
      <c r="Z1353" s="107"/>
      <c r="AA1353" s="107"/>
      <c r="AB1353" s="425" t="b">
        <v>0</v>
      </c>
      <c r="AC1353" s="107"/>
      <c r="AD1353" s="339"/>
      <c r="AE1353" s="339"/>
      <c r="AF1353" s="339"/>
      <c r="AG1353" s="339"/>
      <c r="AH1353" s="339"/>
      <c r="AI1353" s="339"/>
      <c r="AJ1353" s="340"/>
      <c r="AK1353" s="340"/>
      <c r="AL1353" s="340"/>
      <c r="AM1353" s="340"/>
      <c r="AN1353" s="340"/>
    </row>
    <row r="1354" ht="21.75" customHeight="1">
      <c r="A1354" s="466"/>
      <c r="B1354" s="466"/>
      <c r="E1354" s="466"/>
      <c r="K1354" s="340"/>
      <c r="L1354" s="340"/>
      <c r="M1354" s="466"/>
      <c r="N1354" s="466"/>
      <c r="Q1354" s="452"/>
      <c r="R1354" s="467"/>
      <c r="T1354" s="340"/>
      <c r="U1354" s="468"/>
      <c r="V1354" s="466"/>
      <c r="W1354" s="466"/>
      <c r="X1354" s="340"/>
      <c r="Z1354" s="107"/>
      <c r="AA1354" s="107"/>
      <c r="AB1354" s="425" t="b">
        <v>0</v>
      </c>
      <c r="AC1354" s="107"/>
      <c r="AD1354" s="339"/>
      <c r="AE1354" s="339"/>
      <c r="AF1354" s="339"/>
      <c r="AG1354" s="339"/>
      <c r="AH1354" s="339"/>
      <c r="AI1354" s="339"/>
      <c r="AJ1354" s="340"/>
      <c r="AK1354" s="340"/>
      <c r="AL1354" s="340"/>
      <c r="AM1354" s="340"/>
      <c r="AN1354" s="340"/>
    </row>
    <row r="1355" ht="21.75" customHeight="1">
      <c r="A1355" s="466"/>
      <c r="B1355" s="466"/>
      <c r="E1355" s="466"/>
      <c r="K1355" s="340"/>
      <c r="L1355" s="340"/>
      <c r="M1355" s="466"/>
      <c r="N1355" s="466"/>
      <c r="Q1355" s="452"/>
      <c r="R1355" s="467"/>
      <c r="T1355" s="340"/>
      <c r="U1355" s="468"/>
      <c r="V1355" s="466"/>
      <c r="W1355" s="466"/>
      <c r="X1355" s="340"/>
      <c r="Z1355" s="107"/>
      <c r="AA1355" s="107"/>
      <c r="AB1355" s="425" t="b">
        <v>0</v>
      </c>
      <c r="AC1355" s="107"/>
      <c r="AD1355" s="339"/>
      <c r="AE1355" s="339"/>
      <c r="AF1355" s="339"/>
      <c r="AG1355" s="339"/>
      <c r="AH1355" s="339"/>
      <c r="AI1355" s="339"/>
      <c r="AJ1355" s="340"/>
      <c r="AK1355" s="340"/>
      <c r="AL1355" s="340"/>
      <c r="AM1355" s="340"/>
      <c r="AN1355" s="340"/>
    </row>
    <row r="1356" ht="21.75" customHeight="1">
      <c r="A1356" s="466"/>
      <c r="B1356" s="466"/>
      <c r="E1356" s="466"/>
      <c r="K1356" s="340"/>
      <c r="L1356" s="340"/>
      <c r="M1356" s="466"/>
      <c r="N1356" s="466"/>
      <c r="Q1356" s="452"/>
      <c r="R1356" s="467"/>
      <c r="T1356" s="340"/>
      <c r="U1356" s="468"/>
      <c r="V1356" s="466"/>
      <c r="W1356" s="466"/>
      <c r="X1356" s="340"/>
      <c r="Z1356" s="107"/>
      <c r="AA1356" s="107"/>
      <c r="AB1356" s="425" t="b">
        <v>0</v>
      </c>
      <c r="AC1356" s="107"/>
      <c r="AD1356" s="339"/>
      <c r="AE1356" s="339"/>
      <c r="AF1356" s="339"/>
      <c r="AG1356" s="339"/>
      <c r="AH1356" s="339"/>
      <c r="AI1356" s="339"/>
      <c r="AJ1356" s="340"/>
      <c r="AK1356" s="340"/>
      <c r="AL1356" s="340"/>
      <c r="AM1356" s="340"/>
      <c r="AN1356" s="340"/>
    </row>
    <row r="1357" ht="21.75" customHeight="1">
      <c r="A1357" s="466"/>
      <c r="B1357" s="466"/>
      <c r="E1357" s="466"/>
      <c r="K1357" s="340"/>
      <c r="L1357" s="340"/>
      <c r="M1357" s="466"/>
      <c r="N1357" s="466"/>
      <c r="Q1357" s="452"/>
      <c r="R1357" s="467"/>
      <c r="T1357" s="340"/>
      <c r="U1357" s="468"/>
      <c r="V1357" s="466"/>
      <c r="W1357" s="466"/>
      <c r="X1357" s="340"/>
      <c r="Z1357" s="107"/>
      <c r="AA1357" s="107"/>
      <c r="AB1357" s="425" t="b">
        <v>0</v>
      </c>
      <c r="AC1357" s="107"/>
      <c r="AD1357" s="339"/>
      <c r="AE1357" s="339"/>
      <c r="AF1357" s="339"/>
      <c r="AG1357" s="339"/>
      <c r="AH1357" s="339"/>
      <c r="AI1357" s="339"/>
      <c r="AJ1357" s="340"/>
      <c r="AK1357" s="340"/>
      <c r="AL1357" s="340"/>
      <c r="AM1357" s="340"/>
      <c r="AN1357" s="340"/>
    </row>
    <row r="1358" ht="21.75" customHeight="1">
      <c r="A1358" s="466"/>
      <c r="B1358" s="466"/>
      <c r="E1358" s="466"/>
      <c r="K1358" s="340"/>
      <c r="L1358" s="340"/>
      <c r="M1358" s="466"/>
      <c r="N1358" s="466"/>
      <c r="Q1358" s="452"/>
      <c r="R1358" s="467"/>
      <c r="T1358" s="340"/>
      <c r="U1358" s="468"/>
      <c r="V1358" s="466"/>
      <c r="W1358" s="466"/>
      <c r="X1358" s="340"/>
      <c r="Z1358" s="107"/>
      <c r="AA1358" s="107"/>
      <c r="AB1358" s="425" t="b">
        <v>0</v>
      </c>
      <c r="AC1358" s="107"/>
      <c r="AD1358" s="339"/>
      <c r="AE1358" s="339"/>
      <c r="AF1358" s="339"/>
      <c r="AG1358" s="339"/>
      <c r="AH1358" s="339"/>
      <c r="AI1358" s="339"/>
      <c r="AJ1358" s="340"/>
      <c r="AK1358" s="340"/>
      <c r="AL1358" s="340"/>
      <c r="AM1358" s="340"/>
      <c r="AN1358" s="340"/>
    </row>
    <row r="1359" ht="21.75" customHeight="1">
      <c r="A1359" s="466"/>
      <c r="B1359" s="466"/>
      <c r="E1359" s="466"/>
      <c r="K1359" s="340"/>
      <c r="L1359" s="340"/>
      <c r="M1359" s="466"/>
      <c r="N1359" s="466"/>
      <c r="Q1359" s="452"/>
      <c r="R1359" s="467"/>
      <c r="T1359" s="340"/>
      <c r="U1359" s="468"/>
      <c r="V1359" s="466"/>
      <c r="W1359" s="466"/>
      <c r="X1359" s="340"/>
      <c r="Z1359" s="107"/>
      <c r="AA1359" s="107"/>
      <c r="AB1359" s="425" t="b">
        <v>0</v>
      </c>
      <c r="AC1359" s="107"/>
      <c r="AD1359" s="339"/>
      <c r="AE1359" s="339"/>
      <c r="AF1359" s="339"/>
      <c r="AG1359" s="339"/>
      <c r="AH1359" s="339"/>
      <c r="AI1359" s="339"/>
      <c r="AJ1359" s="340"/>
      <c r="AK1359" s="340"/>
      <c r="AL1359" s="340"/>
      <c r="AM1359" s="340"/>
      <c r="AN1359" s="340"/>
    </row>
    <row r="1360" ht="21.75" customHeight="1">
      <c r="A1360" s="466"/>
      <c r="B1360" s="466"/>
      <c r="E1360" s="466"/>
      <c r="K1360" s="340"/>
      <c r="L1360" s="340"/>
      <c r="M1360" s="466"/>
      <c r="N1360" s="466"/>
      <c r="Q1360" s="452"/>
      <c r="R1360" s="467"/>
      <c r="T1360" s="340"/>
      <c r="U1360" s="468"/>
      <c r="V1360" s="466"/>
      <c r="W1360" s="466"/>
      <c r="X1360" s="340"/>
      <c r="Z1360" s="107"/>
      <c r="AA1360" s="107"/>
      <c r="AB1360" s="425" t="b">
        <v>0</v>
      </c>
      <c r="AC1360" s="107"/>
      <c r="AD1360" s="339"/>
      <c r="AE1360" s="339"/>
      <c r="AF1360" s="339"/>
      <c r="AG1360" s="339"/>
      <c r="AH1360" s="339"/>
      <c r="AI1360" s="339"/>
      <c r="AJ1360" s="340"/>
      <c r="AK1360" s="340"/>
      <c r="AL1360" s="340"/>
      <c r="AM1360" s="340"/>
      <c r="AN1360" s="340"/>
    </row>
    <row r="1361" ht="21.75" customHeight="1">
      <c r="A1361" s="466"/>
      <c r="B1361" s="466"/>
      <c r="E1361" s="466"/>
      <c r="K1361" s="340"/>
      <c r="L1361" s="340"/>
      <c r="M1361" s="466"/>
      <c r="N1361" s="466"/>
      <c r="Q1361" s="452"/>
      <c r="R1361" s="467"/>
      <c r="T1361" s="340"/>
      <c r="U1361" s="468"/>
      <c r="V1361" s="466"/>
      <c r="W1361" s="466"/>
      <c r="X1361" s="340"/>
      <c r="Z1361" s="107"/>
      <c r="AA1361" s="107"/>
      <c r="AB1361" s="425" t="b">
        <v>0</v>
      </c>
      <c r="AC1361" s="107"/>
      <c r="AD1361" s="339"/>
      <c r="AE1361" s="339"/>
      <c r="AF1361" s="339"/>
      <c r="AG1361" s="339"/>
      <c r="AH1361" s="339"/>
      <c r="AI1361" s="339"/>
      <c r="AJ1361" s="340"/>
      <c r="AK1361" s="340"/>
      <c r="AL1361" s="340"/>
      <c r="AM1361" s="340"/>
      <c r="AN1361" s="340"/>
    </row>
    <row r="1362" ht="21.75" customHeight="1">
      <c r="A1362" s="466"/>
      <c r="B1362" s="466"/>
      <c r="E1362" s="466"/>
      <c r="K1362" s="340"/>
      <c r="L1362" s="340"/>
      <c r="M1362" s="466"/>
      <c r="N1362" s="466"/>
      <c r="Q1362" s="452"/>
      <c r="R1362" s="467"/>
      <c r="T1362" s="340"/>
      <c r="U1362" s="468"/>
      <c r="V1362" s="466"/>
      <c r="W1362" s="466"/>
      <c r="X1362" s="340"/>
      <c r="Z1362" s="107"/>
      <c r="AA1362" s="107"/>
      <c r="AB1362" s="425" t="b">
        <v>0</v>
      </c>
      <c r="AC1362" s="107"/>
      <c r="AD1362" s="339"/>
      <c r="AE1362" s="339"/>
      <c r="AF1362" s="339"/>
      <c r="AG1362" s="339"/>
      <c r="AH1362" s="339"/>
      <c r="AI1362" s="339"/>
      <c r="AJ1362" s="340"/>
      <c r="AK1362" s="340"/>
      <c r="AL1362" s="340"/>
      <c r="AM1362" s="340"/>
      <c r="AN1362" s="340"/>
    </row>
    <row r="1363" ht="21.75" customHeight="1">
      <c r="A1363" s="466"/>
      <c r="B1363" s="466"/>
      <c r="E1363" s="466"/>
      <c r="K1363" s="340"/>
      <c r="L1363" s="340"/>
      <c r="M1363" s="466"/>
      <c r="N1363" s="466"/>
      <c r="Q1363" s="452"/>
      <c r="R1363" s="467"/>
      <c r="T1363" s="340"/>
      <c r="U1363" s="468"/>
      <c r="V1363" s="466"/>
      <c r="W1363" s="466"/>
      <c r="X1363" s="340"/>
      <c r="Z1363" s="107"/>
      <c r="AA1363" s="107"/>
      <c r="AB1363" s="425" t="b">
        <v>0</v>
      </c>
      <c r="AC1363" s="107"/>
      <c r="AD1363" s="339"/>
      <c r="AE1363" s="339"/>
      <c r="AF1363" s="339"/>
      <c r="AG1363" s="339"/>
      <c r="AH1363" s="339"/>
      <c r="AI1363" s="339"/>
      <c r="AJ1363" s="340"/>
      <c r="AK1363" s="340"/>
      <c r="AL1363" s="340"/>
      <c r="AM1363" s="340"/>
      <c r="AN1363" s="340"/>
    </row>
    <row r="1364" ht="21.75" customHeight="1">
      <c r="A1364" s="466"/>
      <c r="B1364" s="466"/>
      <c r="E1364" s="466"/>
      <c r="K1364" s="340"/>
      <c r="L1364" s="340"/>
      <c r="M1364" s="466"/>
      <c r="N1364" s="466"/>
      <c r="Q1364" s="452"/>
      <c r="R1364" s="467"/>
      <c r="T1364" s="340"/>
      <c r="U1364" s="468"/>
      <c r="V1364" s="466"/>
      <c r="W1364" s="466"/>
      <c r="X1364" s="340"/>
      <c r="Z1364" s="107"/>
      <c r="AA1364" s="107"/>
      <c r="AB1364" s="425" t="b">
        <v>0</v>
      </c>
      <c r="AC1364" s="107"/>
      <c r="AD1364" s="339"/>
      <c r="AE1364" s="339"/>
      <c r="AF1364" s="339"/>
      <c r="AG1364" s="339"/>
      <c r="AH1364" s="339"/>
      <c r="AI1364" s="339"/>
      <c r="AJ1364" s="340"/>
      <c r="AK1364" s="340"/>
      <c r="AL1364" s="340"/>
      <c r="AM1364" s="340"/>
      <c r="AN1364" s="340"/>
    </row>
    <row r="1365" ht="21.75" customHeight="1">
      <c r="A1365" s="466"/>
      <c r="B1365" s="466"/>
      <c r="E1365" s="466"/>
      <c r="K1365" s="340"/>
      <c r="L1365" s="340"/>
      <c r="M1365" s="466"/>
      <c r="N1365" s="466"/>
      <c r="Q1365" s="452"/>
      <c r="R1365" s="467"/>
      <c r="T1365" s="340"/>
      <c r="U1365" s="468"/>
      <c r="V1365" s="466"/>
      <c r="W1365" s="466"/>
      <c r="X1365" s="340"/>
      <c r="Z1365" s="107"/>
      <c r="AA1365" s="107"/>
      <c r="AB1365" s="425" t="b">
        <v>0</v>
      </c>
      <c r="AC1365" s="107"/>
      <c r="AD1365" s="339"/>
      <c r="AE1365" s="339"/>
      <c r="AF1365" s="339"/>
      <c r="AG1365" s="339"/>
      <c r="AH1365" s="339"/>
      <c r="AI1365" s="339"/>
      <c r="AJ1365" s="340"/>
      <c r="AK1365" s="340"/>
      <c r="AL1365" s="340"/>
      <c r="AM1365" s="340"/>
      <c r="AN1365" s="340"/>
    </row>
    <row r="1366" ht="21.75" customHeight="1">
      <c r="A1366" s="466"/>
      <c r="B1366" s="466"/>
      <c r="E1366" s="466"/>
      <c r="K1366" s="340"/>
      <c r="L1366" s="340"/>
      <c r="M1366" s="466"/>
      <c r="N1366" s="466"/>
      <c r="Q1366" s="452"/>
      <c r="R1366" s="467"/>
      <c r="T1366" s="340"/>
      <c r="U1366" s="468"/>
      <c r="V1366" s="466"/>
      <c r="W1366" s="466"/>
      <c r="X1366" s="340"/>
      <c r="Z1366" s="107"/>
      <c r="AA1366" s="107"/>
      <c r="AB1366" s="425" t="b">
        <v>0</v>
      </c>
      <c r="AC1366" s="107"/>
      <c r="AD1366" s="339"/>
      <c r="AE1366" s="339"/>
      <c r="AF1366" s="339"/>
      <c r="AG1366" s="339"/>
      <c r="AH1366" s="339"/>
      <c r="AI1366" s="339"/>
      <c r="AJ1366" s="340"/>
      <c r="AK1366" s="340"/>
      <c r="AL1366" s="340"/>
      <c r="AM1366" s="340"/>
      <c r="AN1366" s="340"/>
    </row>
    <row r="1367" ht="21.75" customHeight="1">
      <c r="A1367" s="466"/>
      <c r="B1367" s="466"/>
      <c r="E1367" s="466"/>
      <c r="K1367" s="340"/>
      <c r="L1367" s="340"/>
      <c r="M1367" s="466"/>
      <c r="N1367" s="466"/>
      <c r="Q1367" s="452"/>
      <c r="R1367" s="467"/>
      <c r="T1367" s="340"/>
      <c r="U1367" s="468"/>
      <c r="V1367" s="466"/>
      <c r="W1367" s="466"/>
      <c r="X1367" s="340"/>
      <c r="Z1367" s="107"/>
      <c r="AA1367" s="107"/>
      <c r="AB1367" s="425" t="b">
        <v>0</v>
      </c>
      <c r="AC1367" s="107"/>
      <c r="AD1367" s="339"/>
      <c r="AE1367" s="339"/>
      <c r="AF1367" s="339"/>
      <c r="AG1367" s="339"/>
      <c r="AH1367" s="339"/>
      <c r="AI1367" s="339"/>
      <c r="AJ1367" s="340"/>
      <c r="AK1367" s="340"/>
      <c r="AL1367" s="340"/>
      <c r="AM1367" s="340"/>
      <c r="AN1367" s="340"/>
    </row>
    <row r="1368" ht="21.75" customHeight="1">
      <c r="A1368" s="466"/>
      <c r="B1368" s="466"/>
      <c r="E1368" s="466"/>
      <c r="K1368" s="340"/>
      <c r="L1368" s="340"/>
      <c r="M1368" s="466"/>
      <c r="N1368" s="466"/>
      <c r="Q1368" s="452"/>
      <c r="R1368" s="467"/>
      <c r="T1368" s="340"/>
      <c r="U1368" s="468"/>
      <c r="V1368" s="466"/>
      <c r="W1368" s="466"/>
      <c r="X1368" s="340"/>
      <c r="Z1368" s="107"/>
      <c r="AA1368" s="107"/>
      <c r="AB1368" s="425" t="b">
        <v>0</v>
      </c>
      <c r="AC1368" s="107"/>
      <c r="AD1368" s="339"/>
      <c r="AE1368" s="339"/>
      <c r="AF1368" s="339"/>
      <c r="AG1368" s="339"/>
      <c r="AH1368" s="339"/>
      <c r="AI1368" s="339"/>
      <c r="AJ1368" s="340"/>
      <c r="AK1368" s="340"/>
      <c r="AL1368" s="340"/>
      <c r="AM1368" s="340"/>
      <c r="AN1368" s="340"/>
    </row>
    <row r="1369" ht="21.75" customHeight="1">
      <c r="A1369" s="466"/>
      <c r="B1369" s="466"/>
      <c r="E1369" s="466"/>
      <c r="K1369" s="340"/>
      <c r="L1369" s="340"/>
      <c r="M1369" s="466"/>
      <c r="N1369" s="466"/>
      <c r="Q1369" s="452"/>
      <c r="R1369" s="467"/>
      <c r="T1369" s="340"/>
      <c r="U1369" s="468"/>
      <c r="V1369" s="466"/>
      <c r="W1369" s="466"/>
      <c r="X1369" s="340"/>
      <c r="Z1369" s="107"/>
      <c r="AA1369" s="107"/>
      <c r="AB1369" s="425" t="b">
        <v>0</v>
      </c>
      <c r="AC1369" s="107"/>
      <c r="AD1369" s="339"/>
      <c r="AE1369" s="339"/>
      <c r="AF1369" s="339"/>
      <c r="AG1369" s="339"/>
      <c r="AH1369" s="339"/>
      <c r="AI1369" s="339"/>
      <c r="AJ1369" s="340"/>
      <c r="AK1369" s="340"/>
      <c r="AL1369" s="340"/>
      <c r="AM1369" s="340"/>
      <c r="AN1369" s="340"/>
    </row>
    <row r="1370" ht="21.75" customHeight="1">
      <c r="A1370" s="466"/>
      <c r="B1370" s="466"/>
      <c r="E1370" s="466"/>
      <c r="K1370" s="340"/>
      <c r="L1370" s="340"/>
      <c r="M1370" s="466"/>
      <c r="N1370" s="466"/>
      <c r="Q1370" s="452"/>
      <c r="R1370" s="467"/>
      <c r="T1370" s="340"/>
      <c r="U1370" s="468"/>
      <c r="V1370" s="466"/>
      <c r="W1370" s="466"/>
      <c r="X1370" s="340"/>
      <c r="Z1370" s="107"/>
      <c r="AA1370" s="107"/>
      <c r="AB1370" s="425" t="b">
        <v>0</v>
      </c>
      <c r="AC1370" s="107"/>
      <c r="AD1370" s="339"/>
      <c r="AE1370" s="339"/>
      <c r="AF1370" s="339"/>
      <c r="AG1370" s="339"/>
      <c r="AH1370" s="339"/>
      <c r="AI1370" s="339"/>
      <c r="AJ1370" s="340"/>
      <c r="AK1370" s="340"/>
      <c r="AL1370" s="340"/>
      <c r="AM1370" s="340"/>
      <c r="AN1370" s="340"/>
    </row>
    <row r="1371" ht="21.75" customHeight="1">
      <c r="A1371" s="466"/>
      <c r="B1371" s="466"/>
      <c r="E1371" s="466"/>
      <c r="K1371" s="340"/>
      <c r="L1371" s="340"/>
      <c r="M1371" s="466"/>
      <c r="N1371" s="466"/>
      <c r="Q1371" s="452"/>
      <c r="R1371" s="467"/>
      <c r="T1371" s="340"/>
      <c r="U1371" s="468"/>
      <c r="V1371" s="466"/>
      <c r="W1371" s="466"/>
      <c r="X1371" s="340"/>
      <c r="Z1371" s="107"/>
      <c r="AA1371" s="107"/>
      <c r="AB1371" s="425" t="b">
        <v>0</v>
      </c>
      <c r="AC1371" s="107"/>
      <c r="AD1371" s="339"/>
      <c r="AE1371" s="339"/>
      <c r="AF1371" s="339"/>
      <c r="AG1371" s="339"/>
      <c r="AH1371" s="339"/>
      <c r="AI1371" s="339"/>
      <c r="AJ1371" s="340"/>
      <c r="AK1371" s="340"/>
      <c r="AL1371" s="340"/>
      <c r="AM1371" s="340"/>
      <c r="AN1371" s="340"/>
    </row>
    <row r="1372" ht="21.75" customHeight="1">
      <c r="A1372" s="466"/>
      <c r="B1372" s="466"/>
      <c r="E1372" s="466"/>
      <c r="K1372" s="340"/>
      <c r="L1372" s="340"/>
      <c r="M1372" s="466"/>
      <c r="N1372" s="466"/>
      <c r="Q1372" s="452"/>
      <c r="R1372" s="467"/>
      <c r="T1372" s="340"/>
      <c r="U1372" s="468"/>
      <c r="V1372" s="466"/>
      <c r="W1372" s="466"/>
      <c r="X1372" s="340"/>
      <c r="Z1372" s="107"/>
      <c r="AA1372" s="107"/>
      <c r="AB1372" s="425" t="b">
        <v>0</v>
      </c>
      <c r="AC1372" s="107"/>
      <c r="AD1372" s="339"/>
      <c r="AE1372" s="339"/>
      <c r="AF1372" s="339"/>
      <c r="AG1372" s="339"/>
      <c r="AH1372" s="339"/>
      <c r="AI1372" s="339"/>
      <c r="AJ1372" s="340"/>
      <c r="AK1372" s="340"/>
      <c r="AL1372" s="340"/>
      <c r="AM1372" s="340"/>
      <c r="AN1372" s="340"/>
    </row>
    <row r="1373" ht="21.75" customHeight="1">
      <c r="A1373" s="466"/>
      <c r="B1373" s="466"/>
      <c r="E1373" s="466"/>
      <c r="K1373" s="340"/>
      <c r="L1373" s="340"/>
      <c r="M1373" s="466"/>
      <c r="N1373" s="466"/>
      <c r="Q1373" s="452"/>
      <c r="R1373" s="467"/>
      <c r="T1373" s="340"/>
      <c r="U1373" s="468"/>
      <c r="V1373" s="466"/>
      <c r="W1373" s="466"/>
      <c r="X1373" s="340"/>
      <c r="Z1373" s="107"/>
      <c r="AA1373" s="107"/>
      <c r="AB1373" s="425" t="b">
        <v>0</v>
      </c>
      <c r="AC1373" s="107"/>
      <c r="AD1373" s="339"/>
      <c r="AE1373" s="339"/>
      <c r="AF1373" s="339"/>
      <c r="AG1373" s="339"/>
      <c r="AH1373" s="339"/>
      <c r="AI1373" s="339"/>
      <c r="AJ1373" s="340"/>
      <c r="AK1373" s="340"/>
      <c r="AL1373" s="340"/>
      <c r="AM1373" s="340"/>
      <c r="AN1373" s="340"/>
    </row>
    <row r="1374" ht="21.75" customHeight="1">
      <c r="A1374" s="466"/>
      <c r="B1374" s="466"/>
      <c r="E1374" s="466"/>
      <c r="K1374" s="340"/>
      <c r="L1374" s="340"/>
      <c r="M1374" s="466"/>
      <c r="N1374" s="466"/>
      <c r="Q1374" s="452"/>
      <c r="R1374" s="467"/>
      <c r="T1374" s="340"/>
      <c r="U1374" s="468"/>
      <c r="V1374" s="466"/>
      <c r="W1374" s="466"/>
      <c r="X1374" s="340"/>
      <c r="Z1374" s="107"/>
      <c r="AA1374" s="107"/>
      <c r="AB1374" s="425" t="b">
        <v>0</v>
      </c>
      <c r="AC1374" s="107"/>
      <c r="AD1374" s="339"/>
      <c r="AE1374" s="339"/>
      <c r="AF1374" s="339"/>
      <c r="AG1374" s="339"/>
      <c r="AH1374" s="339"/>
      <c r="AI1374" s="339"/>
      <c r="AJ1374" s="340"/>
      <c r="AK1374" s="340"/>
      <c r="AL1374" s="340"/>
      <c r="AM1374" s="340"/>
      <c r="AN1374" s="340"/>
    </row>
    <row r="1375" ht="21.75" customHeight="1">
      <c r="A1375" s="466"/>
      <c r="B1375" s="466"/>
      <c r="E1375" s="466"/>
      <c r="K1375" s="340"/>
      <c r="L1375" s="340"/>
      <c r="M1375" s="466"/>
      <c r="N1375" s="466"/>
      <c r="Q1375" s="452"/>
      <c r="R1375" s="467"/>
      <c r="T1375" s="340"/>
      <c r="U1375" s="468"/>
      <c r="V1375" s="466"/>
      <c r="W1375" s="466"/>
      <c r="X1375" s="340"/>
      <c r="Z1375" s="107"/>
      <c r="AA1375" s="107"/>
      <c r="AB1375" s="425" t="b">
        <v>0</v>
      </c>
      <c r="AC1375" s="107"/>
      <c r="AD1375" s="339"/>
      <c r="AE1375" s="339"/>
      <c r="AF1375" s="339"/>
      <c r="AG1375" s="339"/>
      <c r="AH1375" s="339"/>
      <c r="AI1375" s="339"/>
      <c r="AJ1375" s="340"/>
      <c r="AK1375" s="340"/>
      <c r="AL1375" s="340"/>
      <c r="AM1375" s="340"/>
      <c r="AN1375" s="340"/>
    </row>
    <row r="1376" ht="21.75" customHeight="1">
      <c r="A1376" s="466"/>
      <c r="B1376" s="466"/>
      <c r="E1376" s="466"/>
      <c r="K1376" s="340"/>
      <c r="L1376" s="340"/>
      <c r="M1376" s="466"/>
      <c r="N1376" s="466"/>
      <c r="Q1376" s="452"/>
      <c r="R1376" s="467"/>
      <c r="T1376" s="340"/>
      <c r="U1376" s="468"/>
      <c r="V1376" s="466"/>
      <c r="W1376" s="466"/>
      <c r="X1376" s="340"/>
      <c r="Z1376" s="107"/>
      <c r="AA1376" s="107"/>
      <c r="AB1376" s="425" t="b">
        <v>0</v>
      </c>
      <c r="AC1376" s="107"/>
      <c r="AD1376" s="339"/>
      <c r="AE1376" s="339"/>
      <c r="AF1376" s="339"/>
      <c r="AG1376" s="339"/>
      <c r="AH1376" s="339"/>
      <c r="AI1376" s="339"/>
      <c r="AJ1376" s="340"/>
      <c r="AK1376" s="340"/>
      <c r="AL1376" s="340"/>
      <c r="AM1376" s="340"/>
      <c r="AN1376" s="340"/>
    </row>
    <row r="1377" ht="21.75" customHeight="1">
      <c r="A1377" s="466"/>
      <c r="B1377" s="466"/>
      <c r="E1377" s="466"/>
      <c r="K1377" s="340"/>
      <c r="L1377" s="340"/>
      <c r="M1377" s="466"/>
      <c r="N1377" s="466"/>
      <c r="Q1377" s="452"/>
      <c r="R1377" s="467"/>
      <c r="T1377" s="340"/>
      <c r="U1377" s="468"/>
      <c r="V1377" s="466"/>
      <c r="W1377" s="466"/>
      <c r="X1377" s="340"/>
      <c r="Z1377" s="107"/>
      <c r="AA1377" s="107"/>
      <c r="AB1377" s="425" t="b">
        <v>0</v>
      </c>
      <c r="AC1377" s="107"/>
      <c r="AD1377" s="339"/>
      <c r="AE1377" s="339"/>
      <c r="AF1377" s="339"/>
      <c r="AG1377" s="339"/>
      <c r="AH1377" s="339"/>
      <c r="AI1377" s="339"/>
      <c r="AJ1377" s="340"/>
      <c r="AK1377" s="340"/>
      <c r="AL1377" s="340"/>
      <c r="AM1377" s="340"/>
      <c r="AN1377" s="340"/>
    </row>
    <row r="1378" ht="21.75" customHeight="1">
      <c r="A1378" s="466"/>
      <c r="B1378" s="466"/>
      <c r="E1378" s="466"/>
      <c r="K1378" s="340"/>
      <c r="L1378" s="340"/>
      <c r="M1378" s="466"/>
      <c r="N1378" s="466"/>
      <c r="Q1378" s="452"/>
      <c r="R1378" s="467"/>
      <c r="T1378" s="340"/>
      <c r="U1378" s="468"/>
      <c r="V1378" s="466"/>
      <c r="W1378" s="466"/>
      <c r="X1378" s="340"/>
      <c r="Z1378" s="107"/>
      <c r="AA1378" s="107"/>
      <c r="AB1378" s="425" t="b">
        <v>0</v>
      </c>
      <c r="AC1378" s="107"/>
      <c r="AD1378" s="339"/>
      <c r="AE1378" s="339"/>
      <c r="AF1378" s="339"/>
      <c r="AG1378" s="339"/>
      <c r="AH1378" s="339"/>
      <c r="AI1378" s="339"/>
      <c r="AJ1378" s="340"/>
      <c r="AK1378" s="340"/>
      <c r="AL1378" s="340"/>
      <c r="AM1378" s="340"/>
      <c r="AN1378" s="340"/>
    </row>
    <row r="1379" ht="21.75" customHeight="1">
      <c r="A1379" s="466"/>
      <c r="B1379" s="466"/>
      <c r="E1379" s="466"/>
      <c r="K1379" s="340"/>
      <c r="L1379" s="340"/>
      <c r="M1379" s="466"/>
      <c r="N1379" s="466"/>
      <c r="Q1379" s="452"/>
      <c r="R1379" s="467"/>
      <c r="T1379" s="340"/>
      <c r="U1379" s="468"/>
      <c r="V1379" s="466"/>
      <c r="W1379" s="466"/>
      <c r="X1379" s="340"/>
      <c r="Z1379" s="107"/>
      <c r="AA1379" s="107"/>
      <c r="AB1379" s="425" t="b">
        <v>0</v>
      </c>
      <c r="AC1379" s="107"/>
      <c r="AD1379" s="339"/>
      <c r="AE1379" s="339"/>
      <c r="AF1379" s="339"/>
      <c r="AG1379" s="339"/>
      <c r="AH1379" s="339"/>
      <c r="AI1379" s="339"/>
      <c r="AJ1379" s="340"/>
      <c r="AK1379" s="340"/>
      <c r="AL1379" s="340"/>
      <c r="AM1379" s="340"/>
      <c r="AN1379" s="340"/>
    </row>
    <row r="1380" ht="21.75" customHeight="1">
      <c r="A1380" s="466"/>
      <c r="B1380" s="466"/>
      <c r="E1380" s="466"/>
      <c r="K1380" s="340"/>
      <c r="L1380" s="340"/>
      <c r="M1380" s="466"/>
      <c r="N1380" s="466"/>
      <c r="Q1380" s="452"/>
      <c r="R1380" s="467"/>
      <c r="T1380" s="340"/>
      <c r="U1380" s="468"/>
      <c r="V1380" s="466"/>
      <c r="W1380" s="466"/>
      <c r="X1380" s="340"/>
      <c r="Z1380" s="107"/>
      <c r="AA1380" s="107"/>
      <c r="AB1380" s="425" t="b">
        <v>0</v>
      </c>
      <c r="AC1380" s="107"/>
      <c r="AD1380" s="339"/>
      <c r="AE1380" s="339"/>
      <c r="AF1380" s="339"/>
      <c r="AG1380" s="339"/>
      <c r="AH1380" s="339"/>
      <c r="AI1380" s="339"/>
      <c r="AJ1380" s="340"/>
      <c r="AK1380" s="340"/>
      <c r="AL1380" s="340"/>
      <c r="AM1380" s="340"/>
      <c r="AN1380" s="340"/>
    </row>
    <row r="1381" ht="21.75" customHeight="1">
      <c r="A1381" s="466"/>
      <c r="B1381" s="466"/>
      <c r="E1381" s="466"/>
      <c r="K1381" s="340"/>
      <c r="L1381" s="340"/>
      <c r="M1381" s="466"/>
      <c r="N1381" s="466"/>
      <c r="Q1381" s="452"/>
      <c r="R1381" s="467"/>
      <c r="T1381" s="340"/>
      <c r="U1381" s="468"/>
      <c r="V1381" s="466"/>
      <c r="W1381" s="466"/>
      <c r="X1381" s="340"/>
      <c r="Z1381" s="107"/>
      <c r="AA1381" s="107"/>
      <c r="AB1381" s="425" t="b">
        <v>0</v>
      </c>
      <c r="AC1381" s="107"/>
      <c r="AD1381" s="339"/>
      <c r="AE1381" s="339"/>
      <c r="AF1381" s="339"/>
      <c r="AG1381" s="339"/>
      <c r="AH1381" s="339"/>
      <c r="AI1381" s="339"/>
      <c r="AJ1381" s="340"/>
      <c r="AK1381" s="340"/>
      <c r="AL1381" s="340"/>
      <c r="AM1381" s="340"/>
      <c r="AN1381" s="340"/>
    </row>
    <row r="1382" ht="21.75" customHeight="1">
      <c r="A1382" s="466"/>
      <c r="B1382" s="466"/>
      <c r="E1382" s="466"/>
      <c r="K1382" s="340"/>
      <c r="L1382" s="340"/>
      <c r="M1382" s="466"/>
      <c r="N1382" s="466"/>
      <c r="Q1382" s="452"/>
      <c r="R1382" s="467"/>
      <c r="T1382" s="340"/>
      <c r="U1382" s="468"/>
      <c r="V1382" s="466"/>
      <c r="W1382" s="466"/>
      <c r="X1382" s="340"/>
      <c r="Z1382" s="107"/>
      <c r="AA1382" s="107"/>
      <c r="AB1382" s="425" t="b">
        <v>0</v>
      </c>
      <c r="AC1382" s="107"/>
      <c r="AD1382" s="339"/>
      <c r="AE1382" s="339"/>
      <c r="AF1382" s="339"/>
      <c r="AG1382" s="339"/>
      <c r="AH1382" s="339"/>
      <c r="AI1382" s="339"/>
      <c r="AJ1382" s="340"/>
      <c r="AK1382" s="340"/>
      <c r="AL1382" s="340"/>
      <c r="AM1382" s="340"/>
      <c r="AN1382" s="340"/>
    </row>
    <row r="1383" ht="21.75" customHeight="1">
      <c r="A1383" s="466"/>
      <c r="B1383" s="466"/>
      <c r="E1383" s="466"/>
      <c r="K1383" s="340"/>
      <c r="L1383" s="340"/>
      <c r="M1383" s="466"/>
      <c r="N1383" s="466"/>
      <c r="Q1383" s="452"/>
      <c r="R1383" s="467"/>
      <c r="T1383" s="340"/>
      <c r="U1383" s="468"/>
      <c r="V1383" s="466"/>
      <c r="W1383" s="466"/>
      <c r="X1383" s="340"/>
      <c r="Z1383" s="107"/>
      <c r="AA1383" s="107"/>
      <c r="AB1383" s="425" t="b">
        <v>0</v>
      </c>
      <c r="AC1383" s="107"/>
      <c r="AD1383" s="339"/>
      <c r="AE1383" s="339"/>
      <c r="AF1383" s="339"/>
      <c r="AG1383" s="339"/>
      <c r="AH1383" s="339"/>
      <c r="AI1383" s="339"/>
      <c r="AJ1383" s="340"/>
      <c r="AK1383" s="340"/>
      <c r="AL1383" s="340"/>
      <c r="AM1383" s="340"/>
      <c r="AN1383" s="340"/>
    </row>
    <row r="1384" ht="21.75" customHeight="1">
      <c r="A1384" s="466"/>
      <c r="B1384" s="466"/>
      <c r="E1384" s="466"/>
      <c r="K1384" s="340"/>
      <c r="L1384" s="340"/>
      <c r="M1384" s="466"/>
      <c r="N1384" s="466"/>
      <c r="Q1384" s="452"/>
      <c r="R1384" s="467"/>
      <c r="T1384" s="340"/>
      <c r="U1384" s="468"/>
      <c r="V1384" s="466"/>
      <c r="W1384" s="466"/>
      <c r="X1384" s="340"/>
      <c r="Z1384" s="107"/>
      <c r="AA1384" s="107"/>
      <c r="AB1384" s="425" t="b">
        <v>0</v>
      </c>
      <c r="AC1384" s="107"/>
      <c r="AD1384" s="339"/>
      <c r="AE1384" s="339"/>
      <c r="AF1384" s="339"/>
      <c r="AG1384" s="339"/>
      <c r="AH1384" s="339"/>
      <c r="AI1384" s="339"/>
      <c r="AJ1384" s="340"/>
      <c r="AK1384" s="340"/>
      <c r="AL1384" s="340"/>
      <c r="AM1384" s="340"/>
      <c r="AN1384" s="340"/>
    </row>
    <row r="1385" ht="21.75" customHeight="1">
      <c r="A1385" s="466"/>
      <c r="B1385" s="466"/>
      <c r="E1385" s="466"/>
      <c r="K1385" s="340"/>
      <c r="L1385" s="340"/>
      <c r="M1385" s="466"/>
      <c r="N1385" s="466"/>
      <c r="Q1385" s="452"/>
      <c r="R1385" s="467"/>
      <c r="T1385" s="340"/>
      <c r="U1385" s="468"/>
      <c r="V1385" s="466"/>
      <c r="W1385" s="466"/>
      <c r="X1385" s="340"/>
      <c r="Z1385" s="107"/>
      <c r="AA1385" s="107"/>
      <c r="AB1385" s="425" t="b">
        <v>0</v>
      </c>
      <c r="AC1385" s="107"/>
      <c r="AD1385" s="339"/>
      <c r="AE1385" s="339"/>
      <c r="AF1385" s="339"/>
      <c r="AG1385" s="339"/>
      <c r="AH1385" s="339"/>
      <c r="AI1385" s="339"/>
      <c r="AJ1385" s="340"/>
      <c r="AK1385" s="340"/>
      <c r="AL1385" s="340"/>
      <c r="AM1385" s="340"/>
      <c r="AN1385" s="340"/>
    </row>
    <row r="1386" ht="21.75" customHeight="1">
      <c r="A1386" s="466"/>
      <c r="B1386" s="466"/>
      <c r="E1386" s="466"/>
      <c r="K1386" s="340"/>
      <c r="L1386" s="340"/>
      <c r="M1386" s="466"/>
      <c r="N1386" s="466"/>
      <c r="Q1386" s="452"/>
      <c r="R1386" s="467"/>
      <c r="T1386" s="340"/>
      <c r="U1386" s="468"/>
      <c r="V1386" s="466"/>
      <c r="W1386" s="466"/>
      <c r="X1386" s="340"/>
      <c r="Z1386" s="107"/>
      <c r="AA1386" s="107"/>
      <c r="AB1386" s="425" t="b">
        <v>0</v>
      </c>
      <c r="AC1386" s="107"/>
      <c r="AD1386" s="339"/>
      <c r="AE1386" s="339"/>
      <c r="AF1386" s="339"/>
      <c r="AG1386" s="339"/>
      <c r="AH1386" s="339"/>
      <c r="AI1386" s="339"/>
      <c r="AJ1386" s="340"/>
      <c r="AK1386" s="340"/>
      <c r="AL1386" s="340"/>
      <c r="AM1386" s="340"/>
      <c r="AN1386" s="340"/>
    </row>
    <row r="1387" ht="21.75" customHeight="1">
      <c r="A1387" s="466"/>
      <c r="B1387" s="466"/>
      <c r="E1387" s="466"/>
      <c r="K1387" s="340"/>
      <c r="L1387" s="340"/>
      <c r="M1387" s="466"/>
      <c r="N1387" s="466"/>
      <c r="Q1387" s="452"/>
      <c r="R1387" s="467"/>
      <c r="T1387" s="340"/>
      <c r="U1387" s="468"/>
      <c r="V1387" s="466"/>
      <c r="W1387" s="466"/>
      <c r="X1387" s="340"/>
      <c r="Z1387" s="107"/>
      <c r="AA1387" s="107"/>
      <c r="AB1387" s="425" t="b">
        <v>0</v>
      </c>
      <c r="AC1387" s="107"/>
      <c r="AD1387" s="339"/>
      <c r="AE1387" s="339"/>
      <c r="AF1387" s="339"/>
      <c r="AG1387" s="339"/>
      <c r="AH1387" s="339"/>
      <c r="AI1387" s="339"/>
      <c r="AJ1387" s="340"/>
      <c r="AK1387" s="340"/>
      <c r="AL1387" s="340"/>
      <c r="AM1387" s="340"/>
      <c r="AN1387" s="340"/>
    </row>
    <row r="1388" ht="21.75" customHeight="1">
      <c r="A1388" s="466"/>
      <c r="B1388" s="466"/>
      <c r="E1388" s="466"/>
      <c r="K1388" s="340"/>
      <c r="L1388" s="340"/>
      <c r="M1388" s="466"/>
      <c r="N1388" s="466"/>
      <c r="Q1388" s="452"/>
      <c r="R1388" s="467"/>
      <c r="T1388" s="340"/>
      <c r="U1388" s="468"/>
      <c r="V1388" s="466"/>
      <c r="W1388" s="466"/>
      <c r="X1388" s="340"/>
      <c r="Z1388" s="107"/>
      <c r="AA1388" s="107"/>
      <c r="AB1388" s="425" t="b">
        <v>0</v>
      </c>
      <c r="AC1388" s="107"/>
      <c r="AD1388" s="339"/>
      <c r="AE1388" s="339"/>
      <c r="AF1388" s="339"/>
      <c r="AG1388" s="339"/>
      <c r="AH1388" s="339"/>
      <c r="AI1388" s="339"/>
      <c r="AJ1388" s="340"/>
      <c r="AK1388" s="340"/>
      <c r="AL1388" s="340"/>
      <c r="AM1388" s="340"/>
      <c r="AN1388" s="340"/>
    </row>
    <row r="1389" ht="21.75" customHeight="1">
      <c r="A1389" s="466"/>
      <c r="B1389" s="466"/>
      <c r="E1389" s="466"/>
      <c r="K1389" s="340"/>
      <c r="L1389" s="340"/>
      <c r="M1389" s="466"/>
      <c r="N1389" s="466"/>
      <c r="Q1389" s="452"/>
      <c r="R1389" s="467"/>
      <c r="T1389" s="340"/>
      <c r="U1389" s="468"/>
      <c r="V1389" s="466"/>
      <c r="W1389" s="466"/>
      <c r="X1389" s="340"/>
      <c r="Z1389" s="107"/>
      <c r="AA1389" s="107"/>
      <c r="AB1389" s="425" t="b">
        <v>0</v>
      </c>
      <c r="AC1389" s="107"/>
      <c r="AD1389" s="339"/>
      <c r="AE1389" s="339"/>
      <c r="AF1389" s="339"/>
      <c r="AG1389" s="339"/>
      <c r="AH1389" s="339"/>
      <c r="AI1389" s="339"/>
      <c r="AJ1389" s="340"/>
      <c r="AK1389" s="340"/>
      <c r="AL1389" s="340"/>
      <c r="AM1389" s="340"/>
      <c r="AN1389" s="340"/>
    </row>
    <row r="1390" ht="21.75" customHeight="1">
      <c r="A1390" s="466"/>
      <c r="B1390" s="466"/>
      <c r="E1390" s="466"/>
      <c r="K1390" s="340"/>
      <c r="L1390" s="340"/>
      <c r="M1390" s="466"/>
      <c r="N1390" s="466"/>
      <c r="Q1390" s="452"/>
      <c r="R1390" s="467"/>
      <c r="T1390" s="340"/>
      <c r="U1390" s="468"/>
      <c r="V1390" s="466"/>
      <c r="W1390" s="466"/>
      <c r="X1390" s="340"/>
      <c r="Z1390" s="107"/>
      <c r="AA1390" s="107"/>
      <c r="AB1390" s="425" t="b">
        <v>0</v>
      </c>
      <c r="AC1390" s="107"/>
      <c r="AD1390" s="339"/>
      <c r="AE1390" s="339"/>
      <c r="AF1390" s="339"/>
      <c r="AG1390" s="339"/>
      <c r="AH1390" s="339"/>
      <c r="AI1390" s="339"/>
      <c r="AJ1390" s="340"/>
      <c r="AK1390" s="340"/>
      <c r="AL1390" s="340"/>
      <c r="AM1390" s="340"/>
      <c r="AN1390" s="340"/>
    </row>
    <row r="1391" ht="21.75" customHeight="1">
      <c r="A1391" s="466"/>
      <c r="B1391" s="466"/>
      <c r="E1391" s="466"/>
      <c r="K1391" s="340"/>
      <c r="L1391" s="340"/>
      <c r="M1391" s="466"/>
      <c r="N1391" s="466"/>
      <c r="Q1391" s="452"/>
      <c r="R1391" s="467"/>
      <c r="T1391" s="340"/>
      <c r="U1391" s="468"/>
      <c r="V1391" s="466"/>
      <c r="W1391" s="466"/>
      <c r="X1391" s="340"/>
      <c r="Z1391" s="107"/>
      <c r="AA1391" s="107"/>
      <c r="AB1391" s="425" t="b">
        <v>0</v>
      </c>
      <c r="AC1391" s="107"/>
      <c r="AD1391" s="339"/>
      <c r="AE1391" s="339"/>
      <c r="AF1391" s="339"/>
      <c r="AG1391" s="339"/>
      <c r="AH1391" s="339"/>
      <c r="AI1391" s="339"/>
      <c r="AJ1391" s="340"/>
      <c r="AK1391" s="340"/>
      <c r="AL1391" s="340"/>
      <c r="AM1391" s="340"/>
      <c r="AN1391" s="340"/>
    </row>
    <row r="1392" ht="21.75" customHeight="1">
      <c r="A1392" s="466"/>
      <c r="B1392" s="466"/>
      <c r="E1392" s="466"/>
      <c r="K1392" s="340"/>
      <c r="L1392" s="340"/>
      <c r="M1392" s="466"/>
      <c r="N1392" s="466"/>
      <c r="Q1392" s="452"/>
      <c r="R1392" s="467"/>
      <c r="T1392" s="340"/>
      <c r="U1392" s="468"/>
      <c r="V1392" s="466"/>
      <c r="W1392" s="466"/>
      <c r="X1392" s="340"/>
      <c r="Z1392" s="107"/>
      <c r="AA1392" s="107"/>
      <c r="AB1392" s="425" t="b">
        <v>0</v>
      </c>
      <c r="AC1392" s="107"/>
      <c r="AD1392" s="339"/>
      <c r="AE1392" s="339"/>
      <c r="AF1392" s="339"/>
      <c r="AG1392" s="339"/>
      <c r="AH1392" s="339"/>
      <c r="AI1392" s="339"/>
      <c r="AJ1392" s="340"/>
      <c r="AK1392" s="340"/>
      <c r="AL1392" s="340"/>
      <c r="AM1392" s="340"/>
      <c r="AN1392" s="340"/>
    </row>
    <row r="1393" ht="21.75" customHeight="1">
      <c r="A1393" s="466"/>
      <c r="B1393" s="466"/>
      <c r="E1393" s="466"/>
      <c r="K1393" s="340"/>
      <c r="L1393" s="340"/>
      <c r="M1393" s="466"/>
      <c r="N1393" s="466"/>
      <c r="Q1393" s="452"/>
      <c r="R1393" s="467"/>
      <c r="T1393" s="340"/>
      <c r="U1393" s="468"/>
      <c r="V1393" s="466"/>
      <c r="W1393" s="466"/>
      <c r="X1393" s="340"/>
      <c r="Z1393" s="107"/>
      <c r="AA1393" s="107"/>
      <c r="AB1393" s="425" t="b">
        <v>0</v>
      </c>
      <c r="AC1393" s="107"/>
      <c r="AD1393" s="339"/>
      <c r="AE1393" s="339"/>
      <c r="AF1393" s="339"/>
      <c r="AG1393" s="339"/>
      <c r="AH1393" s="339"/>
      <c r="AI1393" s="339"/>
      <c r="AJ1393" s="340"/>
      <c r="AK1393" s="340"/>
      <c r="AL1393" s="340"/>
      <c r="AM1393" s="340"/>
      <c r="AN1393" s="340"/>
    </row>
    <row r="1394" ht="21.75" customHeight="1">
      <c r="A1394" s="466"/>
      <c r="B1394" s="466"/>
      <c r="E1394" s="466"/>
      <c r="K1394" s="340"/>
      <c r="L1394" s="340"/>
      <c r="M1394" s="466"/>
      <c r="N1394" s="466"/>
      <c r="Q1394" s="452"/>
      <c r="R1394" s="467"/>
      <c r="T1394" s="340"/>
      <c r="U1394" s="468"/>
      <c r="V1394" s="466"/>
      <c r="W1394" s="466"/>
      <c r="X1394" s="340"/>
      <c r="Z1394" s="107"/>
      <c r="AA1394" s="107"/>
      <c r="AB1394" s="425" t="b">
        <v>0</v>
      </c>
      <c r="AC1394" s="107"/>
      <c r="AD1394" s="339"/>
      <c r="AE1394" s="339"/>
      <c r="AF1394" s="339"/>
      <c r="AG1394" s="339"/>
      <c r="AH1394" s="339"/>
      <c r="AI1394" s="339"/>
      <c r="AJ1394" s="340"/>
      <c r="AK1394" s="340"/>
      <c r="AL1394" s="340"/>
      <c r="AM1394" s="340"/>
      <c r="AN1394" s="340"/>
    </row>
    <row r="1395" ht="21.75" customHeight="1">
      <c r="A1395" s="466"/>
      <c r="B1395" s="466"/>
      <c r="E1395" s="466"/>
      <c r="K1395" s="340"/>
      <c r="L1395" s="340"/>
      <c r="M1395" s="466"/>
      <c r="N1395" s="466"/>
      <c r="Q1395" s="452"/>
      <c r="R1395" s="467"/>
      <c r="T1395" s="340"/>
      <c r="U1395" s="468"/>
      <c r="V1395" s="466"/>
      <c r="W1395" s="466"/>
      <c r="X1395" s="340"/>
      <c r="Z1395" s="107"/>
      <c r="AA1395" s="107"/>
      <c r="AB1395" s="425" t="b">
        <v>0</v>
      </c>
      <c r="AC1395" s="107"/>
      <c r="AD1395" s="339"/>
      <c r="AE1395" s="339"/>
      <c r="AF1395" s="339"/>
      <c r="AG1395" s="339"/>
      <c r="AH1395" s="339"/>
      <c r="AI1395" s="339"/>
      <c r="AJ1395" s="340"/>
      <c r="AK1395" s="340"/>
      <c r="AL1395" s="340"/>
      <c r="AM1395" s="340"/>
      <c r="AN1395" s="340"/>
    </row>
    <row r="1396" ht="21.75" customHeight="1">
      <c r="A1396" s="466"/>
      <c r="B1396" s="466"/>
      <c r="E1396" s="466"/>
      <c r="K1396" s="340"/>
      <c r="L1396" s="340"/>
      <c r="M1396" s="466"/>
      <c r="N1396" s="466"/>
      <c r="Q1396" s="452"/>
      <c r="R1396" s="467"/>
      <c r="T1396" s="340"/>
      <c r="U1396" s="468"/>
      <c r="V1396" s="466"/>
      <c r="W1396" s="466"/>
      <c r="X1396" s="340"/>
      <c r="Z1396" s="107"/>
      <c r="AA1396" s="107"/>
      <c r="AB1396" s="425" t="b">
        <v>0</v>
      </c>
      <c r="AC1396" s="107"/>
      <c r="AD1396" s="339"/>
      <c r="AE1396" s="339"/>
      <c r="AF1396" s="339"/>
      <c r="AG1396" s="339"/>
      <c r="AH1396" s="339"/>
      <c r="AI1396" s="339"/>
      <c r="AJ1396" s="340"/>
      <c r="AK1396" s="340"/>
      <c r="AL1396" s="340"/>
      <c r="AM1396" s="340"/>
      <c r="AN1396" s="340"/>
    </row>
    <row r="1397" ht="21.75" customHeight="1">
      <c r="A1397" s="466"/>
      <c r="B1397" s="466"/>
      <c r="E1397" s="466"/>
      <c r="K1397" s="340"/>
      <c r="L1397" s="340"/>
      <c r="M1397" s="466"/>
      <c r="N1397" s="466"/>
      <c r="Q1397" s="452"/>
      <c r="R1397" s="467"/>
      <c r="T1397" s="340"/>
      <c r="U1397" s="468"/>
      <c r="V1397" s="466"/>
      <c r="W1397" s="466"/>
      <c r="X1397" s="340"/>
      <c r="Z1397" s="107"/>
      <c r="AA1397" s="107"/>
      <c r="AB1397" s="425" t="b">
        <v>0</v>
      </c>
      <c r="AC1397" s="107"/>
      <c r="AD1397" s="339"/>
      <c r="AE1397" s="339"/>
      <c r="AF1397" s="339"/>
      <c r="AG1397" s="339"/>
      <c r="AH1397" s="339"/>
      <c r="AI1397" s="339"/>
      <c r="AJ1397" s="340"/>
      <c r="AK1397" s="340"/>
      <c r="AL1397" s="340"/>
      <c r="AM1397" s="340"/>
      <c r="AN1397" s="340"/>
    </row>
    <row r="1398" ht="21.75" customHeight="1">
      <c r="A1398" s="466"/>
      <c r="B1398" s="466"/>
      <c r="E1398" s="466"/>
      <c r="K1398" s="340"/>
      <c r="L1398" s="340"/>
      <c r="M1398" s="466"/>
      <c r="N1398" s="466"/>
      <c r="Q1398" s="452"/>
      <c r="R1398" s="467"/>
      <c r="T1398" s="340"/>
      <c r="U1398" s="468"/>
      <c r="V1398" s="466"/>
      <c r="W1398" s="466"/>
      <c r="X1398" s="340"/>
      <c r="Z1398" s="107"/>
      <c r="AA1398" s="107"/>
      <c r="AB1398" s="425" t="b">
        <v>0</v>
      </c>
      <c r="AC1398" s="107"/>
      <c r="AD1398" s="339"/>
      <c r="AE1398" s="339"/>
      <c r="AF1398" s="339"/>
      <c r="AG1398" s="339"/>
      <c r="AH1398" s="339"/>
      <c r="AI1398" s="339"/>
      <c r="AJ1398" s="340"/>
      <c r="AK1398" s="340"/>
      <c r="AL1398" s="340"/>
      <c r="AM1398" s="340"/>
      <c r="AN1398" s="340"/>
    </row>
    <row r="1399" ht="21.75" customHeight="1">
      <c r="A1399" s="466"/>
      <c r="B1399" s="466"/>
      <c r="E1399" s="466"/>
      <c r="K1399" s="340"/>
      <c r="L1399" s="340"/>
      <c r="M1399" s="466"/>
      <c r="N1399" s="466"/>
      <c r="Q1399" s="452"/>
      <c r="R1399" s="467"/>
      <c r="T1399" s="340"/>
      <c r="U1399" s="468"/>
      <c r="V1399" s="466"/>
      <c r="W1399" s="466"/>
      <c r="X1399" s="340"/>
      <c r="Z1399" s="107"/>
      <c r="AA1399" s="107"/>
      <c r="AB1399" s="425" t="b">
        <v>0</v>
      </c>
      <c r="AC1399" s="107"/>
      <c r="AD1399" s="339"/>
      <c r="AE1399" s="339"/>
      <c r="AF1399" s="339"/>
      <c r="AG1399" s="339"/>
      <c r="AH1399" s="339"/>
      <c r="AI1399" s="339"/>
      <c r="AJ1399" s="340"/>
      <c r="AK1399" s="340"/>
      <c r="AL1399" s="340"/>
      <c r="AM1399" s="340"/>
      <c r="AN1399" s="340"/>
    </row>
    <row r="1400" ht="21.75" customHeight="1">
      <c r="A1400" s="466"/>
      <c r="B1400" s="466"/>
      <c r="E1400" s="466"/>
      <c r="K1400" s="340"/>
      <c r="L1400" s="340"/>
      <c r="M1400" s="466"/>
      <c r="N1400" s="466"/>
      <c r="Q1400" s="452"/>
      <c r="R1400" s="467"/>
      <c r="T1400" s="340"/>
      <c r="U1400" s="468"/>
      <c r="V1400" s="466"/>
      <c r="W1400" s="466"/>
      <c r="X1400" s="340"/>
      <c r="Z1400" s="107"/>
      <c r="AA1400" s="107"/>
      <c r="AB1400" s="425" t="b">
        <v>0</v>
      </c>
      <c r="AC1400" s="107"/>
      <c r="AD1400" s="339"/>
      <c r="AE1400" s="339"/>
      <c r="AF1400" s="339"/>
      <c r="AG1400" s="339"/>
      <c r="AH1400" s="339"/>
      <c r="AI1400" s="339"/>
      <c r="AJ1400" s="340"/>
      <c r="AK1400" s="340"/>
      <c r="AL1400" s="340"/>
      <c r="AM1400" s="340"/>
      <c r="AN1400" s="340"/>
    </row>
    <row r="1401" ht="21.75" customHeight="1">
      <c r="A1401" s="466"/>
      <c r="B1401" s="466"/>
      <c r="E1401" s="466"/>
      <c r="K1401" s="340"/>
      <c r="L1401" s="340"/>
      <c r="M1401" s="466"/>
      <c r="N1401" s="466"/>
      <c r="Q1401" s="452"/>
      <c r="R1401" s="467"/>
      <c r="T1401" s="340"/>
      <c r="U1401" s="468"/>
      <c r="V1401" s="466"/>
      <c r="W1401" s="466"/>
      <c r="X1401" s="340"/>
      <c r="Z1401" s="107"/>
      <c r="AA1401" s="107"/>
      <c r="AB1401" s="425" t="b">
        <v>0</v>
      </c>
      <c r="AC1401" s="107"/>
      <c r="AD1401" s="339"/>
      <c r="AE1401" s="339"/>
      <c r="AF1401" s="339"/>
      <c r="AG1401" s="339"/>
      <c r="AH1401" s="339"/>
      <c r="AI1401" s="339"/>
      <c r="AJ1401" s="340"/>
      <c r="AK1401" s="340"/>
      <c r="AL1401" s="340"/>
      <c r="AM1401" s="340"/>
      <c r="AN1401" s="340"/>
    </row>
    <row r="1402" ht="21.75" customHeight="1">
      <c r="A1402" s="466"/>
      <c r="B1402" s="466"/>
      <c r="E1402" s="466"/>
      <c r="K1402" s="340"/>
      <c r="L1402" s="340"/>
      <c r="M1402" s="466"/>
      <c r="N1402" s="466"/>
      <c r="Q1402" s="452"/>
      <c r="R1402" s="467"/>
      <c r="T1402" s="340"/>
      <c r="U1402" s="468"/>
      <c r="V1402" s="466"/>
      <c r="W1402" s="466"/>
      <c r="X1402" s="340"/>
      <c r="Z1402" s="107"/>
      <c r="AA1402" s="107"/>
      <c r="AB1402" s="425" t="b">
        <v>0</v>
      </c>
      <c r="AC1402" s="107"/>
      <c r="AD1402" s="339"/>
      <c r="AE1402" s="339"/>
      <c r="AF1402" s="339"/>
      <c r="AG1402" s="339"/>
      <c r="AH1402" s="339"/>
      <c r="AI1402" s="339"/>
      <c r="AJ1402" s="340"/>
      <c r="AK1402" s="340"/>
      <c r="AL1402" s="340"/>
      <c r="AM1402" s="340"/>
      <c r="AN1402" s="340"/>
    </row>
    <row r="1403" ht="21.75" customHeight="1">
      <c r="A1403" s="466"/>
      <c r="B1403" s="466"/>
      <c r="E1403" s="466"/>
      <c r="K1403" s="340"/>
      <c r="L1403" s="340"/>
      <c r="M1403" s="466"/>
      <c r="N1403" s="466"/>
      <c r="Q1403" s="452"/>
      <c r="R1403" s="467"/>
      <c r="T1403" s="340"/>
      <c r="U1403" s="468"/>
      <c r="V1403" s="466"/>
      <c r="W1403" s="466"/>
      <c r="X1403" s="340"/>
      <c r="Z1403" s="107"/>
      <c r="AA1403" s="107"/>
      <c r="AB1403" s="425" t="b">
        <v>0</v>
      </c>
      <c r="AC1403" s="107"/>
      <c r="AD1403" s="339"/>
      <c r="AE1403" s="339"/>
      <c r="AF1403" s="339"/>
      <c r="AG1403" s="339"/>
      <c r="AH1403" s="339"/>
      <c r="AI1403" s="339"/>
      <c r="AJ1403" s="340"/>
      <c r="AK1403" s="340"/>
      <c r="AL1403" s="340"/>
      <c r="AM1403" s="340"/>
      <c r="AN1403" s="340"/>
    </row>
    <row r="1404" ht="21.75" customHeight="1">
      <c r="A1404" s="466"/>
      <c r="B1404" s="466"/>
      <c r="E1404" s="466"/>
      <c r="K1404" s="340"/>
      <c r="L1404" s="340"/>
      <c r="M1404" s="466"/>
      <c r="N1404" s="466"/>
      <c r="Q1404" s="452"/>
      <c r="R1404" s="467"/>
      <c r="T1404" s="340"/>
      <c r="U1404" s="468"/>
      <c r="V1404" s="466"/>
      <c r="W1404" s="466"/>
      <c r="X1404" s="340"/>
      <c r="Z1404" s="107"/>
      <c r="AA1404" s="107"/>
      <c r="AB1404" s="425" t="b">
        <v>0</v>
      </c>
      <c r="AC1404" s="107"/>
      <c r="AD1404" s="339"/>
      <c r="AE1404" s="339"/>
      <c r="AF1404" s="339"/>
      <c r="AG1404" s="339"/>
      <c r="AH1404" s="339"/>
      <c r="AI1404" s="339"/>
      <c r="AJ1404" s="340"/>
      <c r="AK1404" s="340"/>
      <c r="AL1404" s="340"/>
      <c r="AM1404" s="340"/>
      <c r="AN1404" s="340"/>
    </row>
    <row r="1405" ht="21.75" customHeight="1">
      <c r="A1405" s="466"/>
      <c r="B1405" s="466"/>
      <c r="E1405" s="466"/>
      <c r="K1405" s="340"/>
      <c r="L1405" s="340"/>
      <c r="M1405" s="466"/>
      <c r="N1405" s="466"/>
      <c r="Q1405" s="452"/>
      <c r="R1405" s="467"/>
      <c r="T1405" s="340"/>
      <c r="U1405" s="468"/>
      <c r="V1405" s="466"/>
      <c r="W1405" s="466"/>
      <c r="X1405" s="340"/>
      <c r="Z1405" s="107"/>
      <c r="AA1405" s="107"/>
      <c r="AB1405" s="425" t="b">
        <v>0</v>
      </c>
      <c r="AC1405" s="107"/>
      <c r="AD1405" s="339"/>
      <c r="AE1405" s="339"/>
      <c r="AF1405" s="339"/>
      <c r="AG1405" s="339"/>
      <c r="AH1405" s="339"/>
      <c r="AI1405" s="339"/>
      <c r="AJ1405" s="340"/>
      <c r="AK1405" s="340"/>
      <c r="AL1405" s="340"/>
      <c r="AM1405" s="340"/>
      <c r="AN1405" s="340"/>
    </row>
    <row r="1406" ht="21.75" customHeight="1">
      <c r="A1406" s="466"/>
      <c r="B1406" s="466"/>
      <c r="E1406" s="466"/>
      <c r="K1406" s="340"/>
      <c r="L1406" s="340"/>
      <c r="M1406" s="466"/>
      <c r="N1406" s="466"/>
      <c r="Q1406" s="452"/>
      <c r="R1406" s="467"/>
      <c r="T1406" s="340"/>
      <c r="U1406" s="468"/>
      <c r="V1406" s="466"/>
      <c r="W1406" s="466"/>
      <c r="X1406" s="340"/>
      <c r="Z1406" s="107"/>
      <c r="AA1406" s="107"/>
      <c r="AB1406" s="425" t="b">
        <v>0</v>
      </c>
      <c r="AC1406" s="107"/>
      <c r="AD1406" s="339"/>
      <c r="AE1406" s="339"/>
      <c r="AF1406" s="339"/>
      <c r="AG1406" s="339"/>
      <c r="AH1406" s="339"/>
      <c r="AI1406" s="339"/>
      <c r="AJ1406" s="340"/>
      <c r="AK1406" s="340"/>
      <c r="AL1406" s="340"/>
      <c r="AM1406" s="340"/>
      <c r="AN1406" s="340"/>
    </row>
    <row r="1407" ht="21.75" customHeight="1">
      <c r="A1407" s="466"/>
      <c r="B1407" s="466"/>
      <c r="E1407" s="466"/>
      <c r="K1407" s="340"/>
      <c r="L1407" s="340"/>
      <c r="M1407" s="466"/>
      <c r="N1407" s="466"/>
      <c r="Q1407" s="452"/>
      <c r="R1407" s="467"/>
      <c r="T1407" s="340"/>
      <c r="U1407" s="468"/>
      <c r="V1407" s="466"/>
      <c r="W1407" s="466"/>
      <c r="X1407" s="340"/>
      <c r="Z1407" s="107"/>
      <c r="AA1407" s="107"/>
      <c r="AB1407" s="425" t="b">
        <v>0</v>
      </c>
      <c r="AC1407" s="107"/>
      <c r="AD1407" s="339"/>
      <c r="AE1407" s="339"/>
      <c r="AF1407" s="339"/>
      <c r="AG1407" s="339"/>
      <c r="AH1407" s="339"/>
      <c r="AI1407" s="339"/>
      <c r="AJ1407" s="340"/>
      <c r="AK1407" s="340"/>
      <c r="AL1407" s="340"/>
      <c r="AM1407" s="340"/>
      <c r="AN1407" s="340"/>
    </row>
    <row r="1408" ht="21.75" customHeight="1">
      <c r="A1408" s="466"/>
      <c r="B1408" s="466"/>
      <c r="E1408" s="466"/>
      <c r="K1408" s="340"/>
      <c r="L1408" s="340"/>
      <c r="M1408" s="466"/>
      <c r="N1408" s="466"/>
      <c r="Q1408" s="452"/>
      <c r="R1408" s="467"/>
      <c r="T1408" s="340"/>
      <c r="U1408" s="468"/>
      <c r="V1408" s="466"/>
      <c r="W1408" s="466"/>
      <c r="X1408" s="340"/>
      <c r="Z1408" s="107"/>
      <c r="AA1408" s="107"/>
      <c r="AB1408" s="425" t="b">
        <v>0</v>
      </c>
      <c r="AC1408" s="107"/>
      <c r="AD1408" s="339"/>
      <c r="AE1408" s="339"/>
      <c r="AF1408" s="339"/>
      <c r="AG1408" s="339"/>
      <c r="AH1408" s="339"/>
      <c r="AI1408" s="339"/>
      <c r="AJ1408" s="340"/>
      <c r="AK1408" s="340"/>
      <c r="AL1408" s="340"/>
      <c r="AM1408" s="340"/>
      <c r="AN1408" s="340"/>
    </row>
    <row r="1409" ht="21.75" customHeight="1">
      <c r="A1409" s="466"/>
      <c r="B1409" s="466"/>
      <c r="E1409" s="466"/>
      <c r="K1409" s="340"/>
      <c r="L1409" s="340"/>
      <c r="M1409" s="466"/>
      <c r="N1409" s="466"/>
      <c r="Q1409" s="452"/>
      <c r="R1409" s="467"/>
      <c r="T1409" s="340"/>
      <c r="U1409" s="468"/>
      <c r="V1409" s="466"/>
      <c r="W1409" s="466"/>
      <c r="X1409" s="340"/>
      <c r="Z1409" s="107"/>
      <c r="AA1409" s="107"/>
      <c r="AB1409" s="425" t="b">
        <v>0</v>
      </c>
      <c r="AC1409" s="107"/>
      <c r="AD1409" s="339"/>
      <c r="AE1409" s="339"/>
      <c r="AF1409" s="339"/>
      <c r="AG1409" s="339"/>
      <c r="AH1409" s="339"/>
      <c r="AI1409" s="339"/>
      <c r="AJ1409" s="340"/>
      <c r="AK1409" s="340"/>
      <c r="AL1409" s="340"/>
      <c r="AM1409" s="340"/>
      <c r="AN1409" s="340"/>
    </row>
    <row r="1410" ht="21.75" customHeight="1">
      <c r="A1410" s="466"/>
      <c r="B1410" s="466"/>
      <c r="E1410" s="466"/>
      <c r="K1410" s="340"/>
      <c r="L1410" s="340"/>
      <c r="M1410" s="466"/>
      <c r="N1410" s="466"/>
      <c r="Q1410" s="452"/>
      <c r="R1410" s="467"/>
      <c r="T1410" s="340"/>
      <c r="U1410" s="468"/>
      <c r="V1410" s="466"/>
      <c r="W1410" s="466"/>
      <c r="X1410" s="340"/>
      <c r="Z1410" s="107"/>
      <c r="AA1410" s="107"/>
      <c r="AB1410" s="425" t="b">
        <v>0</v>
      </c>
      <c r="AC1410" s="107"/>
      <c r="AD1410" s="339"/>
      <c r="AE1410" s="339"/>
      <c r="AF1410" s="339"/>
      <c r="AG1410" s="339"/>
      <c r="AH1410" s="339"/>
      <c r="AI1410" s="339"/>
      <c r="AJ1410" s="340"/>
      <c r="AK1410" s="340"/>
      <c r="AL1410" s="340"/>
      <c r="AM1410" s="340"/>
      <c r="AN1410" s="340"/>
    </row>
    <row r="1411" ht="21.75" customHeight="1">
      <c r="A1411" s="466"/>
      <c r="B1411" s="466"/>
      <c r="E1411" s="466"/>
      <c r="K1411" s="340"/>
      <c r="L1411" s="340"/>
      <c r="M1411" s="466"/>
      <c r="N1411" s="466"/>
      <c r="Q1411" s="452"/>
      <c r="R1411" s="467"/>
      <c r="T1411" s="340"/>
      <c r="U1411" s="468"/>
      <c r="V1411" s="466"/>
      <c r="W1411" s="466"/>
      <c r="X1411" s="340"/>
      <c r="Z1411" s="107"/>
      <c r="AA1411" s="107"/>
      <c r="AB1411" s="425" t="b">
        <v>0</v>
      </c>
      <c r="AC1411" s="107"/>
      <c r="AD1411" s="339"/>
      <c r="AE1411" s="339"/>
      <c r="AF1411" s="339"/>
      <c r="AG1411" s="339"/>
      <c r="AH1411" s="339"/>
      <c r="AI1411" s="339"/>
      <c r="AJ1411" s="340"/>
      <c r="AK1411" s="340"/>
      <c r="AL1411" s="340"/>
      <c r="AM1411" s="340"/>
      <c r="AN1411" s="340"/>
    </row>
    <row r="1412" ht="21.75" customHeight="1">
      <c r="A1412" s="466"/>
      <c r="B1412" s="466"/>
      <c r="E1412" s="466"/>
      <c r="K1412" s="340"/>
      <c r="L1412" s="340"/>
      <c r="M1412" s="466"/>
      <c r="N1412" s="466"/>
      <c r="Q1412" s="452"/>
      <c r="R1412" s="467"/>
      <c r="T1412" s="340"/>
      <c r="U1412" s="468"/>
      <c r="V1412" s="466"/>
      <c r="W1412" s="466"/>
      <c r="X1412" s="340"/>
      <c r="Z1412" s="107"/>
      <c r="AA1412" s="107"/>
      <c r="AB1412" s="425" t="b">
        <v>0</v>
      </c>
      <c r="AC1412" s="107"/>
      <c r="AD1412" s="339"/>
      <c r="AE1412" s="339"/>
      <c r="AF1412" s="339"/>
      <c r="AG1412" s="339"/>
      <c r="AH1412" s="339"/>
      <c r="AI1412" s="339"/>
      <c r="AJ1412" s="340"/>
      <c r="AK1412" s="340"/>
      <c r="AL1412" s="340"/>
      <c r="AM1412" s="340"/>
      <c r="AN1412" s="340"/>
    </row>
    <row r="1413" ht="21.75" customHeight="1">
      <c r="A1413" s="466"/>
      <c r="B1413" s="466"/>
      <c r="E1413" s="466"/>
      <c r="K1413" s="340"/>
      <c r="L1413" s="340"/>
      <c r="M1413" s="466"/>
      <c r="N1413" s="466"/>
      <c r="Q1413" s="452"/>
      <c r="R1413" s="467"/>
      <c r="T1413" s="340"/>
      <c r="U1413" s="468"/>
      <c r="V1413" s="466"/>
      <c r="W1413" s="466"/>
      <c r="X1413" s="340"/>
      <c r="Z1413" s="107"/>
      <c r="AA1413" s="107"/>
      <c r="AB1413" s="425" t="b">
        <v>0</v>
      </c>
      <c r="AC1413" s="107"/>
      <c r="AD1413" s="339"/>
      <c r="AE1413" s="339"/>
      <c r="AF1413" s="339"/>
      <c r="AG1413" s="339"/>
      <c r="AH1413" s="339"/>
      <c r="AI1413" s="339"/>
      <c r="AJ1413" s="340"/>
      <c r="AK1413" s="340"/>
      <c r="AL1413" s="340"/>
      <c r="AM1413" s="340"/>
      <c r="AN1413" s="340"/>
    </row>
    <row r="1414" ht="21.75" customHeight="1">
      <c r="A1414" s="466"/>
      <c r="B1414" s="466"/>
      <c r="E1414" s="466"/>
      <c r="K1414" s="340"/>
      <c r="L1414" s="340"/>
      <c r="M1414" s="466"/>
      <c r="N1414" s="466"/>
      <c r="Q1414" s="452"/>
      <c r="R1414" s="467"/>
      <c r="T1414" s="340"/>
      <c r="U1414" s="468"/>
      <c r="V1414" s="466"/>
      <c r="W1414" s="466"/>
      <c r="X1414" s="340"/>
      <c r="Z1414" s="107"/>
      <c r="AA1414" s="107"/>
      <c r="AB1414" s="425" t="b">
        <v>0</v>
      </c>
      <c r="AC1414" s="107"/>
      <c r="AD1414" s="339"/>
      <c r="AE1414" s="339"/>
      <c r="AF1414" s="339"/>
      <c r="AG1414" s="339"/>
      <c r="AH1414" s="339"/>
      <c r="AI1414" s="339"/>
      <c r="AJ1414" s="340"/>
      <c r="AK1414" s="340"/>
      <c r="AL1414" s="340"/>
      <c r="AM1414" s="340"/>
      <c r="AN1414" s="340"/>
    </row>
    <row r="1415" ht="21.75" customHeight="1">
      <c r="A1415" s="466"/>
      <c r="B1415" s="466"/>
      <c r="E1415" s="466"/>
      <c r="K1415" s="340"/>
      <c r="L1415" s="340"/>
      <c r="M1415" s="466"/>
      <c r="N1415" s="466"/>
      <c r="Q1415" s="452"/>
      <c r="R1415" s="467"/>
      <c r="T1415" s="340"/>
      <c r="U1415" s="468"/>
      <c r="V1415" s="466"/>
      <c r="W1415" s="466"/>
      <c r="X1415" s="340"/>
      <c r="Z1415" s="107"/>
      <c r="AA1415" s="107"/>
      <c r="AB1415" s="425" t="b">
        <v>0</v>
      </c>
      <c r="AC1415" s="107"/>
      <c r="AD1415" s="339"/>
      <c r="AE1415" s="339"/>
      <c r="AF1415" s="339"/>
      <c r="AG1415" s="339"/>
      <c r="AH1415" s="339"/>
      <c r="AI1415" s="339"/>
      <c r="AJ1415" s="340"/>
      <c r="AK1415" s="340"/>
      <c r="AL1415" s="340"/>
      <c r="AM1415" s="340"/>
      <c r="AN1415" s="340"/>
    </row>
    <row r="1416" ht="21.75" customHeight="1">
      <c r="A1416" s="466"/>
      <c r="B1416" s="466"/>
      <c r="E1416" s="466"/>
      <c r="K1416" s="340"/>
      <c r="L1416" s="340"/>
      <c r="M1416" s="466"/>
      <c r="N1416" s="466"/>
      <c r="Q1416" s="452"/>
      <c r="R1416" s="467"/>
      <c r="T1416" s="340"/>
      <c r="U1416" s="468"/>
      <c r="V1416" s="466"/>
      <c r="W1416" s="466"/>
      <c r="X1416" s="340"/>
      <c r="Z1416" s="107"/>
      <c r="AA1416" s="107"/>
      <c r="AB1416" s="425" t="b">
        <v>0</v>
      </c>
      <c r="AC1416" s="107"/>
      <c r="AD1416" s="339"/>
      <c r="AE1416" s="339"/>
      <c r="AF1416" s="339"/>
      <c r="AG1416" s="339"/>
      <c r="AH1416" s="339"/>
      <c r="AI1416" s="339"/>
      <c r="AJ1416" s="340"/>
      <c r="AK1416" s="340"/>
      <c r="AL1416" s="340"/>
      <c r="AM1416" s="340"/>
      <c r="AN1416" s="340"/>
    </row>
    <row r="1417" ht="21.75" customHeight="1">
      <c r="A1417" s="466"/>
      <c r="B1417" s="466"/>
      <c r="E1417" s="466"/>
      <c r="K1417" s="340"/>
      <c r="L1417" s="340"/>
      <c r="M1417" s="466"/>
      <c r="N1417" s="466"/>
      <c r="Q1417" s="452"/>
      <c r="R1417" s="467"/>
      <c r="T1417" s="340"/>
      <c r="U1417" s="468"/>
      <c r="V1417" s="466"/>
      <c r="W1417" s="466"/>
      <c r="X1417" s="340"/>
      <c r="Z1417" s="107"/>
      <c r="AA1417" s="107"/>
      <c r="AB1417" s="425" t="b">
        <v>0</v>
      </c>
      <c r="AC1417" s="107"/>
      <c r="AD1417" s="339"/>
      <c r="AE1417" s="339"/>
      <c r="AF1417" s="339"/>
      <c r="AG1417" s="339"/>
      <c r="AH1417" s="339"/>
      <c r="AI1417" s="339"/>
      <c r="AJ1417" s="340"/>
      <c r="AK1417" s="340"/>
      <c r="AL1417" s="340"/>
      <c r="AM1417" s="340"/>
      <c r="AN1417" s="340"/>
    </row>
    <row r="1418" ht="21.75" customHeight="1">
      <c r="A1418" s="466"/>
      <c r="B1418" s="466"/>
      <c r="E1418" s="466"/>
      <c r="K1418" s="340"/>
      <c r="L1418" s="340"/>
      <c r="M1418" s="466"/>
      <c r="N1418" s="466"/>
      <c r="Q1418" s="452"/>
      <c r="R1418" s="467"/>
      <c r="T1418" s="340"/>
      <c r="U1418" s="468"/>
      <c r="V1418" s="466"/>
      <c r="W1418" s="466"/>
      <c r="X1418" s="340"/>
      <c r="Z1418" s="107"/>
      <c r="AA1418" s="107"/>
      <c r="AB1418" s="425" t="b">
        <v>0</v>
      </c>
      <c r="AC1418" s="107"/>
      <c r="AD1418" s="339"/>
      <c r="AE1418" s="339"/>
      <c r="AF1418" s="339"/>
      <c r="AG1418" s="339"/>
      <c r="AH1418" s="339"/>
      <c r="AI1418" s="339"/>
      <c r="AJ1418" s="340"/>
      <c r="AK1418" s="340"/>
      <c r="AL1418" s="340"/>
      <c r="AM1418" s="340"/>
      <c r="AN1418" s="340"/>
    </row>
    <row r="1419" ht="21.75" customHeight="1">
      <c r="A1419" s="466"/>
      <c r="B1419" s="466"/>
      <c r="E1419" s="466"/>
      <c r="K1419" s="340"/>
      <c r="L1419" s="340"/>
      <c r="M1419" s="466"/>
      <c r="N1419" s="466"/>
      <c r="Q1419" s="452"/>
      <c r="R1419" s="467"/>
      <c r="T1419" s="340"/>
      <c r="U1419" s="468"/>
      <c r="V1419" s="466"/>
      <c r="W1419" s="466"/>
      <c r="X1419" s="340"/>
      <c r="Z1419" s="107"/>
      <c r="AA1419" s="107"/>
      <c r="AB1419" s="425" t="b">
        <v>0</v>
      </c>
      <c r="AC1419" s="107"/>
      <c r="AD1419" s="339"/>
      <c r="AE1419" s="339"/>
      <c r="AF1419" s="339"/>
      <c r="AG1419" s="339"/>
      <c r="AH1419" s="339"/>
      <c r="AI1419" s="339"/>
      <c r="AJ1419" s="340"/>
      <c r="AK1419" s="340"/>
      <c r="AL1419" s="340"/>
      <c r="AM1419" s="340"/>
      <c r="AN1419" s="340"/>
    </row>
    <row r="1420" ht="21.75" customHeight="1">
      <c r="A1420" s="466"/>
      <c r="B1420" s="466"/>
      <c r="E1420" s="466"/>
      <c r="K1420" s="340"/>
      <c r="L1420" s="340"/>
      <c r="M1420" s="466"/>
      <c r="N1420" s="466"/>
      <c r="Q1420" s="452"/>
      <c r="R1420" s="467"/>
      <c r="T1420" s="340"/>
      <c r="U1420" s="468"/>
      <c r="V1420" s="466"/>
      <c r="W1420" s="466"/>
      <c r="X1420" s="340"/>
      <c r="Z1420" s="107"/>
      <c r="AA1420" s="107"/>
      <c r="AB1420" s="425" t="b">
        <v>0</v>
      </c>
      <c r="AC1420" s="107"/>
      <c r="AD1420" s="339"/>
      <c r="AE1420" s="339"/>
      <c r="AF1420" s="339"/>
      <c r="AG1420" s="339"/>
      <c r="AH1420" s="339"/>
      <c r="AI1420" s="339"/>
      <c r="AJ1420" s="340"/>
      <c r="AK1420" s="340"/>
      <c r="AL1420" s="340"/>
      <c r="AM1420" s="340"/>
      <c r="AN1420" s="340"/>
    </row>
    <row r="1421" ht="21.75" customHeight="1">
      <c r="A1421" s="466"/>
      <c r="B1421" s="466"/>
      <c r="E1421" s="466"/>
      <c r="K1421" s="340"/>
      <c r="L1421" s="340"/>
      <c r="M1421" s="466"/>
      <c r="N1421" s="466"/>
      <c r="Q1421" s="452"/>
      <c r="R1421" s="467"/>
      <c r="T1421" s="340"/>
      <c r="U1421" s="468"/>
      <c r="V1421" s="466"/>
      <c r="W1421" s="466"/>
      <c r="X1421" s="340"/>
      <c r="Z1421" s="107"/>
      <c r="AA1421" s="107"/>
      <c r="AB1421" s="425" t="b">
        <v>0</v>
      </c>
      <c r="AC1421" s="107"/>
      <c r="AD1421" s="339"/>
      <c r="AE1421" s="339"/>
      <c r="AF1421" s="339"/>
      <c r="AG1421" s="339"/>
      <c r="AH1421" s="339"/>
      <c r="AI1421" s="339"/>
      <c r="AJ1421" s="340"/>
      <c r="AK1421" s="340"/>
      <c r="AL1421" s="340"/>
      <c r="AM1421" s="340"/>
      <c r="AN1421" s="340"/>
    </row>
    <row r="1422" ht="21.75" customHeight="1">
      <c r="A1422" s="466"/>
      <c r="B1422" s="466"/>
      <c r="E1422" s="466"/>
      <c r="K1422" s="340"/>
      <c r="L1422" s="340"/>
      <c r="M1422" s="466"/>
      <c r="N1422" s="466"/>
      <c r="Q1422" s="452"/>
      <c r="R1422" s="467"/>
      <c r="T1422" s="340"/>
      <c r="U1422" s="468"/>
      <c r="V1422" s="466"/>
      <c r="W1422" s="466"/>
      <c r="X1422" s="340"/>
      <c r="Z1422" s="107"/>
      <c r="AA1422" s="107"/>
      <c r="AB1422" s="425" t="b">
        <v>0</v>
      </c>
      <c r="AC1422" s="107"/>
      <c r="AD1422" s="339"/>
      <c r="AE1422" s="339"/>
      <c r="AF1422" s="339"/>
      <c r="AG1422" s="339"/>
      <c r="AH1422" s="339"/>
      <c r="AI1422" s="339"/>
      <c r="AJ1422" s="340"/>
      <c r="AK1422" s="340"/>
      <c r="AL1422" s="340"/>
      <c r="AM1422" s="340"/>
      <c r="AN1422" s="340"/>
    </row>
    <row r="1423" ht="21.75" customHeight="1">
      <c r="A1423" s="466"/>
      <c r="B1423" s="466"/>
      <c r="E1423" s="466"/>
      <c r="K1423" s="340"/>
      <c r="L1423" s="340"/>
      <c r="M1423" s="466"/>
      <c r="N1423" s="466"/>
      <c r="Q1423" s="452"/>
      <c r="R1423" s="467"/>
      <c r="T1423" s="340"/>
      <c r="U1423" s="468"/>
      <c r="V1423" s="466"/>
      <c r="W1423" s="466"/>
      <c r="X1423" s="340"/>
      <c r="Z1423" s="107"/>
      <c r="AA1423" s="107"/>
      <c r="AB1423" s="425" t="b">
        <v>0</v>
      </c>
      <c r="AC1423" s="107"/>
      <c r="AD1423" s="339"/>
      <c r="AE1423" s="339"/>
      <c r="AF1423" s="339"/>
      <c r="AG1423" s="339"/>
      <c r="AH1423" s="339"/>
      <c r="AI1423" s="339"/>
      <c r="AJ1423" s="340"/>
      <c r="AK1423" s="340"/>
      <c r="AL1423" s="340"/>
      <c r="AM1423" s="340"/>
      <c r="AN1423" s="340"/>
    </row>
    <row r="1424" ht="21.75" customHeight="1">
      <c r="A1424" s="466"/>
      <c r="B1424" s="466"/>
      <c r="E1424" s="466"/>
      <c r="K1424" s="340"/>
      <c r="L1424" s="340"/>
      <c r="M1424" s="466"/>
      <c r="N1424" s="466"/>
      <c r="Q1424" s="452"/>
      <c r="R1424" s="467"/>
      <c r="T1424" s="340"/>
      <c r="U1424" s="468"/>
      <c r="V1424" s="466"/>
      <c r="W1424" s="466"/>
      <c r="X1424" s="340"/>
      <c r="Z1424" s="107"/>
      <c r="AA1424" s="107"/>
      <c r="AB1424" s="425" t="b">
        <v>0</v>
      </c>
      <c r="AC1424" s="107"/>
      <c r="AD1424" s="339"/>
      <c r="AE1424" s="339"/>
      <c r="AF1424" s="339"/>
      <c r="AG1424" s="339"/>
      <c r="AH1424" s="339"/>
      <c r="AI1424" s="339"/>
      <c r="AJ1424" s="340"/>
      <c r="AK1424" s="340"/>
      <c r="AL1424" s="340"/>
      <c r="AM1424" s="340"/>
      <c r="AN1424" s="340"/>
    </row>
    <row r="1425" ht="21.75" customHeight="1">
      <c r="A1425" s="466"/>
      <c r="B1425" s="466"/>
      <c r="E1425" s="466"/>
      <c r="K1425" s="340"/>
      <c r="L1425" s="340"/>
      <c r="M1425" s="466"/>
      <c r="N1425" s="466"/>
      <c r="Q1425" s="452"/>
      <c r="R1425" s="467"/>
      <c r="T1425" s="340"/>
      <c r="U1425" s="468"/>
      <c r="V1425" s="466"/>
      <c r="W1425" s="466"/>
      <c r="X1425" s="340"/>
      <c r="Z1425" s="107"/>
      <c r="AA1425" s="107"/>
      <c r="AB1425" s="425" t="b">
        <v>0</v>
      </c>
      <c r="AC1425" s="107"/>
      <c r="AD1425" s="339"/>
      <c r="AE1425" s="339"/>
      <c r="AF1425" s="339"/>
      <c r="AG1425" s="339"/>
      <c r="AH1425" s="339"/>
      <c r="AI1425" s="339"/>
      <c r="AJ1425" s="340"/>
      <c r="AK1425" s="340"/>
      <c r="AL1425" s="340"/>
      <c r="AM1425" s="340"/>
      <c r="AN1425" s="340"/>
    </row>
    <row r="1426" ht="21.75" customHeight="1">
      <c r="A1426" s="466"/>
      <c r="B1426" s="466"/>
      <c r="E1426" s="466"/>
      <c r="K1426" s="340"/>
      <c r="L1426" s="340"/>
      <c r="M1426" s="466"/>
      <c r="N1426" s="466"/>
      <c r="Q1426" s="452"/>
      <c r="R1426" s="467"/>
      <c r="T1426" s="340"/>
      <c r="U1426" s="468"/>
      <c r="V1426" s="466"/>
      <c r="W1426" s="466"/>
      <c r="X1426" s="340"/>
      <c r="Z1426" s="107"/>
      <c r="AA1426" s="107"/>
      <c r="AB1426" s="425" t="b">
        <v>0</v>
      </c>
      <c r="AC1426" s="107"/>
      <c r="AD1426" s="339"/>
      <c r="AE1426" s="339"/>
      <c r="AF1426" s="339"/>
      <c r="AG1426" s="339"/>
      <c r="AH1426" s="339"/>
      <c r="AI1426" s="339"/>
      <c r="AJ1426" s="340"/>
      <c r="AK1426" s="340"/>
      <c r="AL1426" s="340"/>
      <c r="AM1426" s="340"/>
      <c r="AN1426" s="340"/>
    </row>
    <row r="1427" ht="21.75" customHeight="1">
      <c r="A1427" s="466"/>
      <c r="B1427" s="466"/>
      <c r="E1427" s="466"/>
      <c r="K1427" s="340"/>
      <c r="L1427" s="340"/>
      <c r="M1427" s="466"/>
      <c r="N1427" s="466"/>
      <c r="Q1427" s="452"/>
      <c r="R1427" s="467"/>
      <c r="T1427" s="340"/>
      <c r="U1427" s="468"/>
      <c r="V1427" s="466"/>
      <c r="W1427" s="466"/>
      <c r="X1427" s="340"/>
      <c r="Z1427" s="107"/>
      <c r="AA1427" s="107"/>
      <c r="AB1427" s="425" t="b">
        <v>0</v>
      </c>
      <c r="AC1427" s="107"/>
      <c r="AD1427" s="339"/>
      <c r="AE1427" s="339"/>
      <c r="AF1427" s="339"/>
      <c r="AG1427" s="339"/>
      <c r="AH1427" s="339"/>
      <c r="AI1427" s="339"/>
      <c r="AJ1427" s="340"/>
      <c r="AK1427" s="340"/>
      <c r="AL1427" s="340"/>
      <c r="AM1427" s="340"/>
      <c r="AN1427" s="340"/>
    </row>
    <row r="1428" ht="21.75" customHeight="1">
      <c r="A1428" s="466"/>
      <c r="B1428" s="466"/>
      <c r="E1428" s="466"/>
      <c r="K1428" s="340"/>
      <c r="L1428" s="340"/>
      <c r="M1428" s="466"/>
      <c r="N1428" s="466"/>
      <c r="Q1428" s="452"/>
      <c r="R1428" s="467"/>
      <c r="T1428" s="340"/>
      <c r="U1428" s="468"/>
      <c r="V1428" s="466"/>
      <c r="W1428" s="466"/>
      <c r="X1428" s="340"/>
      <c r="Z1428" s="107"/>
      <c r="AA1428" s="107"/>
      <c r="AB1428" s="425" t="b">
        <v>0</v>
      </c>
      <c r="AC1428" s="107"/>
      <c r="AD1428" s="339"/>
      <c r="AE1428" s="339"/>
      <c r="AF1428" s="339"/>
      <c r="AG1428" s="339"/>
      <c r="AH1428" s="339"/>
      <c r="AI1428" s="339"/>
      <c r="AJ1428" s="340"/>
      <c r="AK1428" s="340"/>
      <c r="AL1428" s="340"/>
      <c r="AM1428" s="340"/>
      <c r="AN1428" s="340"/>
    </row>
    <row r="1429" ht="21.75" customHeight="1">
      <c r="A1429" s="466"/>
      <c r="B1429" s="466"/>
      <c r="E1429" s="466"/>
      <c r="K1429" s="340"/>
      <c r="L1429" s="340"/>
      <c r="M1429" s="466"/>
      <c r="N1429" s="466"/>
      <c r="Q1429" s="452"/>
      <c r="R1429" s="467"/>
      <c r="T1429" s="340"/>
      <c r="U1429" s="468"/>
      <c r="V1429" s="466"/>
      <c r="W1429" s="466"/>
      <c r="X1429" s="340"/>
      <c r="Z1429" s="107"/>
      <c r="AA1429" s="107"/>
      <c r="AB1429" s="425" t="b">
        <v>0</v>
      </c>
      <c r="AC1429" s="107"/>
      <c r="AD1429" s="339"/>
      <c r="AE1429" s="339"/>
      <c r="AF1429" s="339"/>
      <c r="AG1429" s="339"/>
      <c r="AH1429" s="339"/>
      <c r="AI1429" s="339"/>
      <c r="AJ1429" s="340"/>
      <c r="AK1429" s="340"/>
      <c r="AL1429" s="340"/>
      <c r="AM1429" s="340"/>
      <c r="AN1429" s="340"/>
    </row>
    <row r="1430" ht="21.75" customHeight="1">
      <c r="A1430" s="466"/>
      <c r="B1430" s="466"/>
      <c r="E1430" s="466"/>
      <c r="K1430" s="340"/>
      <c r="L1430" s="340"/>
      <c r="M1430" s="466"/>
      <c r="N1430" s="466"/>
      <c r="Q1430" s="452"/>
      <c r="R1430" s="467"/>
      <c r="T1430" s="340"/>
      <c r="U1430" s="468"/>
      <c r="V1430" s="466"/>
      <c r="W1430" s="466"/>
      <c r="X1430" s="340"/>
      <c r="Z1430" s="107"/>
      <c r="AA1430" s="107"/>
      <c r="AB1430" s="425" t="b">
        <v>0</v>
      </c>
      <c r="AC1430" s="107"/>
      <c r="AD1430" s="339"/>
      <c r="AE1430" s="339"/>
      <c r="AF1430" s="339"/>
      <c r="AG1430" s="339"/>
      <c r="AH1430" s="339"/>
      <c r="AI1430" s="339"/>
      <c r="AJ1430" s="340"/>
      <c r="AK1430" s="340"/>
      <c r="AL1430" s="340"/>
      <c r="AM1430" s="340"/>
      <c r="AN1430" s="340"/>
    </row>
    <row r="1431" ht="21.75" customHeight="1">
      <c r="A1431" s="466"/>
      <c r="B1431" s="466"/>
      <c r="E1431" s="466"/>
      <c r="K1431" s="340"/>
      <c r="L1431" s="340"/>
      <c r="M1431" s="466"/>
      <c r="N1431" s="466"/>
      <c r="Q1431" s="452"/>
      <c r="R1431" s="467"/>
      <c r="T1431" s="340"/>
      <c r="U1431" s="468"/>
      <c r="V1431" s="466"/>
      <c r="W1431" s="466"/>
      <c r="X1431" s="340"/>
      <c r="Z1431" s="107"/>
      <c r="AA1431" s="107"/>
      <c r="AB1431" s="425" t="b">
        <v>0</v>
      </c>
      <c r="AC1431" s="107"/>
      <c r="AD1431" s="339"/>
      <c r="AE1431" s="339"/>
      <c r="AF1431" s="339"/>
      <c r="AG1431" s="339"/>
      <c r="AH1431" s="339"/>
      <c r="AI1431" s="339"/>
      <c r="AJ1431" s="340"/>
      <c r="AK1431" s="340"/>
      <c r="AL1431" s="340"/>
      <c r="AM1431" s="340"/>
      <c r="AN1431" s="340"/>
    </row>
    <row r="1432" ht="21.75" customHeight="1">
      <c r="A1432" s="466"/>
      <c r="B1432" s="466"/>
      <c r="E1432" s="466"/>
      <c r="K1432" s="340"/>
      <c r="L1432" s="340"/>
      <c r="M1432" s="466"/>
      <c r="N1432" s="466"/>
      <c r="Q1432" s="452"/>
      <c r="R1432" s="467"/>
      <c r="T1432" s="340"/>
      <c r="U1432" s="468"/>
      <c r="V1432" s="466"/>
      <c r="W1432" s="466"/>
      <c r="X1432" s="340"/>
      <c r="Z1432" s="107"/>
      <c r="AA1432" s="107"/>
      <c r="AB1432" s="425" t="b">
        <v>0</v>
      </c>
      <c r="AC1432" s="107"/>
      <c r="AD1432" s="339"/>
      <c r="AE1432" s="339"/>
      <c r="AF1432" s="339"/>
      <c r="AG1432" s="339"/>
      <c r="AH1432" s="339"/>
      <c r="AI1432" s="339"/>
      <c r="AJ1432" s="340"/>
      <c r="AK1432" s="340"/>
      <c r="AL1432" s="340"/>
      <c r="AM1432" s="340"/>
      <c r="AN1432" s="340"/>
    </row>
    <row r="1433" ht="21.75" customHeight="1">
      <c r="A1433" s="466"/>
      <c r="B1433" s="466"/>
      <c r="E1433" s="466"/>
      <c r="K1433" s="340"/>
      <c r="L1433" s="340"/>
      <c r="M1433" s="466"/>
      <c r="N1433" s="466"/>
      <c r="Q1433" s="452"/>
      <c r="R1433" s="467"/>
      <c r="T1433" s="340"/>
      <c r="U1433" s="468"/>
      <c r="V1433" s="466"/>
      <c r="W1433" s="466"/>
      <c r="X1433" s="340"/>
      <c r="Z1433" s="107"/>
      <c r="AA1433" s="107"/>
      <c r="AB1433" s="425" t="b">
        <v>0</v>
      </c>
      <c r="AC1433" s="107"/>
      <c r="AD1433" s="339"/>
      <c r="AE1433" s="339"/>
      <c r="AF1433" s="339"/>
      <c r="AG1433" s="339"/>
      <c r="AH1433" s="339"/>
      <c r="AI1433" s="339"/>
      <c r="AJ1433" s="340"/>
      <c r="AK1433" s="340"/>
      <c r="AL1433" s="340"/>
      <c r="AM1433" s="340"/>
      <c r="AN1433" s="340"/>
    </row>
    <row r="1434" ht="21.75" customHeight="1">
      <c r="A1434" s="466"/>
      <c r="B1434" s="466"/>
      <c r="E1434" s="466"/>
      <c r="K1434" s="340"/>
      <c r="L1434" s="340"/>
      <c r="M1434" s="466"/>
      <c r="N1434" s="466"/>
      <c r="Q1434" s="452"/>
      <c r="R1434" s="467"/>
      <c r="T1434" s="340"/>
      <c r="U1434" s="468"/>
      <c r="V1434" s="466"/>
      <c r="W1434" s="466"/>
      <c r="X1434" s="340"/>
      <c r="Z1434" s="107"/>
      <c r="AA1434" s="107"/>
      <c r="AB1434" s="425" t="b">
        <v>0</v>
      </c>
      <c r="AC1434" s="107"/>
      <c r="AD1434" s="339"/>
      <c r="AE1434" s="339"/>
      <c r="AF1434" s="339"/>
      <c r="AG1434" s="339"/>
      <c r="AH1434" s="339"/>
      <c r="AI1434" s="339"/>
      <c r="AJ1434" s="340"/>
      <c r="AK1434" s="340"/>
      <c r="AL1434" s="340"/>
      <c r="AM1434" s="340"/>
      <c r="AN1434" s="340"/>
    </row>
    <row r="1435" ht="21.75" customHeight="1">
      <c r="A1435" s="466"/>
      <c r="B1435" s="466"/>
      <c r="E1435" s="466"/>
      <c r="K1435" s="340"/>
      <c r="L1435" s="340"/>
      <c r="M1435" s="466"/>
      <c r="N1435" s="466"/>
      <c r="Q1435" s="452"/>
      <c r="R1435" s="467"/>
      <c r="T1435" s="340"/>
      <c r="U1435" s="468"/>
      <c r="V1435" s="466"/>
      <c r="W1435" s="466"/>
      <c r="X1435" s="340"/>
      <c r="Z1435" s="107"/>
      <c r="AA1435" s="107"/>
      <c r="AB1435" s="425" t="b">
        <v>0</v>
      </c>
      <c r="AC1435" s="107"/>
      <c r="AD1435" s="339"/>
      <c r="AE1435" s="339"/>
      <c r="AF1435" s="339"/>
      <c r="AG1435" s="339"/>
      <c r="AH1435" s="339"/>
      <c r="AI1435" s="339"/>
      <c r="AJ1435" s="340"/>
      <c r="AK1435" s="340"/>
      <c r="AL1435" s="340"/>
      <c r="AM1435" s="340"/>
      <c r="AN1435" s="340"/>
    </row>
    <row r="1436" ht="21.75" customHeight="1">
      <c r="A1436" s="466"/>
      <c r="B1436" s="466"/>
      <c r="E1436" s="466"/>
      <c r="K1436" s="340"/>
      <c r="L1436" s="340"/>
      <c r="M1436" s="466"/>
      <c r="N1436" s="466"/>
      <c r="Q1436" s="452"/>
      <c r="R1436" s="467"/>
      <c r="T1436" s="340"/>
      <c r="U1436" s="468"/>
      <c r="V1436" s="466"/>
      <c r="W1436" s="466"/>
      <c r="X1436" s="340"/>
      <c r="Z1436" s="107"/>
      <c r="AA1436" s="107"/>
      <c r="AB1436" s="425" t="b">
        <v>0</v>
      </c>
      <c r="AC1436" s="107"/>
      <c r="AD1436" s="339"/>
      <c r="AE1436" s="339"/>
      <c r="AF1436" s="339"/>
      <c r="AG1436" s="339"/>
      <c r="AH1436" s="339"/>
      <c r="AI1436" s="339"/>
      <c r="AJ1436" s="340"/>
      <c r="AK1436" s="340"/>
      <c r="AL1436" s="340"/>
      <c r="AM1436" s="340"/>
      <c r="AN1436" s="340"/>
    </row>
    <row r="1437" ht="21.75" customHeight="1">
      <c r="A1437" s="466"/>
      <c r="B1437" s="466"/>
      <c r="E1437" s="466"/>
      <c r="K1437" s="340"/>
      <c r="L1437" s="340"/>
      <c r="M1437" s="466"/>
      <c r="N1437" s="466"/>
      <c r="Q1437" s="452"/>
      <c r="R1437" s="467"/>
      <c r="T1437" s="340"/>
      <c r="U1437" s="468"/>
      <c r="V1437" s="466"/>
      <c r="W1437" s="466"/>
      <c r="X1437" s="340"/>
      <c r="Z1437" s="107"/>
      <c r="AA1437" s="107"/>
      <c r="AB1437" s="425" t="b">
        <v>0</v>
      </c>
      <c r="AC1437" s="107"/>
      <c r="AD1437" s="339"/>
      <c r="AE1437" s="339"/>
      <c r="AF1437" s="339"/>
      <c r="AG1437" s="339"/>
      <c r="AH1437" s="339"/>
      <c r="AI1437" s="339"/>
      <c r="AJ1437" s="340"/>
      <c r="AK1437" s="340"/>
      <c r="AL1437" s="340"/>
      <c r="AM1437" s="340"/>
      <c r="AN1437" s="340"/>
    </row>
    <row r="1438" ht="21.75" customHeight="1">
      <c r="A1438" s="466"/>
      <c r="B1438" s="466"/>
      <c r="E1438" s="466"/>
      <c r="K1438" s="340"/>
      <c r="L1438" s="340"/>
      <c r="M1438" s="466"/>
      <c r="N1438" s="466"/>
      <c r="Q1438" s="452"/>
      <c r="R1438" s="467"/>
      <c r="T1438" s="340"/>
      <c r="U1438" s="468"/>
      <c r="V1438" s="466"/>
      <c r="W1438" s="466"/>
      <c r="X1438" s="340"/>
      <c r="Z1438" s="107"/>
      <c r="AA1438" s="107"/>
      <c r="AB1438" s="425" t="b">
        <v>0</v>
      </c>
      <c r="AC1438" s="107"/>
      <c r="AD1438" s="339"/>
      <c r="AE1438" s="339"/>
      <c r="AF1438" s="339"/>
      <c r="AG1438" s="339"/>
      <c r="AH1438" s="339"/>
      <c r="AI1438" s="339"/>
      <c r="AJ1438" s="340"/>
      <c r="AK1438" s="340"/>
      <c r="AL1438" s="340"/>
      <c r="AM1438" s="340"/>
      <c r="AN1438" s="340"/>
    </row>
    <row r="1439" ht="21.75" customHeight="1">
      <c r="A1439" s="466"/>
      <c r="B1439" s="466"/>
      <c r="E1439" s="466"/>
      <c r="K1439" s="340"/>
      <c r="L1439" s="340"/>
      <c r="M1439" s="466"/>
      <c r="N1439" s="466"/>
      <c r="Q1439" s="452"/>
      <c r="R1439" s="467"/>
      <c r="T1439" s="340"/>
      <c r="U1439" s="468"/>
      <c r="V1439" s="466"/>
      <c r="W1439" s="466"/>
      <c r="X1439" s="340"/>
      <c r="Z1439" s="107"/>
      <c r="AA1439" s="107"/>
      <c r="AB1439" s="425" t="b">
        <v>0</v>
      </c>
      <c r="AC1439" s="107"/>
      <c r="AD1439" s="339"/>
      <c r="AE1439" s="339"/>
      <c r="AF1439" s="339"/>
      <c r="AG1439" s="339"/>
      <c r="AH1439" s="339"/>
      <c r="AI1439" s="339"/>
      <c r="AJ1439" s="340"/>
      <c r="AK1439" s="340"/>
      <c r="AL1439" s="340"/>
      <c r="AM1439" s="340"/>
      <c r="AN1439" s="340"/>
    </row>
    <row r="1440" ht="21.75" customHeight="1">
      <c r="A1440" s="466"/>
      <c r="B1440" s="466"/>
      <c r="E1440" s="466"/>
      <c r="K1440" s="340"/>
      <c r="L1440" s="340"/>
      <c r="M1440" s="466"/>
      <c r="N1440" s="466"/>
      <c r="Q1440" s="452"/>
      <c r="R1440" s="467"/>
      <c r="T1440" s="340"/>
      <c r="U1440" s="468"/>
      <c r="V1440" s="466"/>
      <c r="W1440" s="466"/>
      <c r="X1440" s="340"/>
      <c r="Z1440" s="107"/>
      <c r="AA1440" s="107"/>
      <c r="AB1440" s="425" t="b">
        <v>0</v>
      </c>
      <c r="AC1440" s="107"/>
      <c r="AD1440" s="339"/>
      <c r="AE1440" s="339"/>
      <c r="AF1440" s="339"/>
      <c r="AG1440" s="339"/>
      <c r="AH1440" s="339"/>
      <c r="AI1440" s="339"/>
      <c r="AJ1440" s="340"/>
      <c r="AK1440" s="340"/>
      <c r="AL1440" s="340"/>
      <c r="AM1440" s="340"/>
      <c r="AN1440" s="340"/>
    </row>
    <row r="1441" ht="21.75" customHeight="1">
      <c r="A1441" s="466"/>
      <c r="B1441" s="466"/>
      <c r="E1441" s="466"/>
      <c r="K1441" s="340"/>
      <c r="L1441" s="340"/>
      <c r="M1441" s="466"/>
      <c r="N1441" s="466"/>
      <c r="Q1441" s="452"/>
      <c r="R1441" s="467"/>
      <c r="T1441" s="340"/>
      <c r="U1441" s="468"/>
      <c r="V1441" s="466"/>
      <c r="W1441" s="466"/>
      <c r="X1441" s="340"/>
      <c r="Z1441" s="107"/>
      <c r="AA1441" s="107"/>
      <c r="AB1441" s="425" t="b">
        <v>0</v>
      </c>
      <c r="AC1441" s="107"/>
      <c r="AD1441" s="339"/>
      <c r="AE1441" s="339"/>
      <c r="AF1441" s="339"/>
      <c r="AG1441" s="339"/>
      <c r="AH1441" s="339"/>
      <c r="AI1441" s="339"/>
      <c r="AJ1441" s="340"/>
      <c r="AK1441" s="340"/>
      <c r="AL1441" s="340"/>
      <c r="AM1441" s="340"/>
      <c r="AN1441" s="340"/>
    </row>
    <row r="1442" ht="21.75" customHeight="1">
      <c r="A1442" s="466"/>
      <c r="B1442" s="466"/>
      <c r="E1442" s="466"/>
      <c r="K1442" s="340"/>
      <c r="L1442" s="340"/>
      <c r="M1442" s="466"/>
      <c r="N1442" s="466"/>
      <c r="Q1442" s="452"/>
      <c r="R1442" s="467"/>
      <c r="T1442" s="340"/>
      <c r="U1442" s="468"/>
      <c r="V1442" s="466"/>
      <c r="W1442" s="466"/>
      <c r="X1442" s="340"/>
      <c r="Z1442" s="107"/>
      <c r="AA1442" s="107"/>
      <c r="AB1442" s="425" t="b">
        <v>0</v>
      </c>
      <c r="AC1442" s="107"/>
      <c r="AD1442" s="339"/>
      <c r="AE1442" s="339"/>
      <c r="AF1442" s="339"/>
      <c r="AG1442" s="339"/>
      <c r="AH1442" s="339"/>
      <c r="AI1442" s="339"/>
      <c r="AJ1442" s="340"/>
      <c r="AK1442" s="340"/>
      <c r="AL1442" s="340"/>
      <c r="AM1442" s="340"/>
      <c r="AN1442" s="340"/>
    </row>
    <row r="1443" ht="21.75" customHeight="1">
      <c r="A1443" s="466"/>
      <c r="B1443" s="466"/>
      <c r="E1443" s="466"/>
      <c r="K1443" s="340"/>
      <c r="L1443" s="340"/>
      <c r="M1443" s="466"/>
      <c r="N1443" s="466"/>
      <c r="Q1443" s="452"/>
      <c r="R1443" s="467"/>
      <c r="T1443" s="340"/>
      <c r="U1443" s="468"/>
      <c r="V1443" s="466"/>
      <c r="W1443" s="466"/>
      <c r="X1443" s="340"/>
      <c r="Z1443" s="107"/>
      <c r="AA1443" s="107"/>
      <c r="AB1443" s="425" t="b">
        <v>0</v>
      </c>
      <c r="AC1443" s="107"/>
      <c r="AD1443" s="339"/>
      <c r="AE1443" s="339"/>
      <c r="AF1443" s="339"/>
      <c r="AG1443" s="339"/>
      <c r="AH1443" s="339"/>
      <c r="AI1443" s="339"/>
      <c r="AJ1443" s="340"/>
      <c r="AK1443" s="340"/>
      <c r="AL1443" s="340"/>
      <c r="AM1443" s="340"/>
      <c r="AN1443" s="340"/>
    </row>
    <row r="1444" ht="21.75" customHeight="1">
      <c r="A1444" s="466"/>
      <c r="B1444" s="466"/>
      <c r="E1444" s="466"/>
      <c r="K1444" s="340"/>
      <c r="L1444" s="340"/>
      <c r="M1444" s="466"/>
      <c r="N1444" s="466"/>
      <c r="Q1444" s="452"/>
      <c r="R1444" s="467"/>
      <c r="T1444" s="340"/>
      <c r="U1444" s="468"/>
      <c r="V1444" s="466"/>
      <c r="W1444" s="466"/>
      <c r="X1444" s="340"/>
      <c r="Z1444" s="107"/>
      <c r="AA1444" s="107"/>
      <c r="AB1444" s="425" t="b">
        <v>0</v>
      </c>
      <c r="AC1444" s="107"/>
      <c r="AD1444" s="339"/>
      <c r="AE1444" s="339"/>
      <c r="AF1444" s="339"/>
      <c r="AG1444" s="339"/>
      <c r="AH1444" s="339"/>
      <c r="AI1444" s="339"/>
      <c r="AJ1444" s="340"/>
      <c r="AK1444" s="340"/>
      <c r="AL1444" s="340"/>
      <c r="AM1444" s="340"/>
      <c r="AN1444" s="340"/>
    </row>
    <row r="1445" ht="21.75" customHeight="1">
      <c r="A1445" s="466"/>
      <c r="B1445" s="466"/>
      <c r="E1445" s="466"/>
      <c r="K1445" s="340"/>
      <c r="L1445" s="340"/>
      <c r="M1445" s="466"/>
      <c r="N1445" s="466"/>
      <c r="Q1445" s="452"/>
      <c r="R1445" s="467"/>
      <c r="T1445" s="340"/>
      <c r="U1445" s="468"/>
      <c r="V1445" s="466"/>
      <c r="W1445" s="466"/>
      <c r="X1445" s="340"/>
      <c r="Z1445" s="107"/>
      <c r="AA1445" s="107"/>
      <c r="AB1445" s="425" t="b">
        <v>0</v>
      </c>
      <c r="AC1445" s="107"/>
      <c r="AD1445" s="339"/>
      <c r="AE1445" s="339"/>
      <c r="AF1445" s="339"/>
      <c r="AG1445" s="339"/>
      <c r="AH1445" s="339"/>
      <c r="AI1445" s="339"/>
      <c r="AJ1445" s="340"/>
      <c r="AK1445" s="340"/>
      <c r="AL1445" s="340"/>
      <c r="AM1445" s="340"/>
      <c r="AN1445" s="340"/>
    </row>
    <row r="1446" ht="21.75" customHeight="1">
      <c r="A1446" s="466"/>
      <c r="B1446" s="466"/>
      <c r="E1446" s="466"/>
      <c r="K1446" s="340"/>
      <c r="L1446" s="340"/>
      <c r="M1446" s="466"/>
      <c r="N1446" s="466"/>
      <c r="Q1446" s="452"/>
      <c r="R1446" s="467"/>
      <c r="T1446" s="340"/>
      <c r="U1446" s="468"/>
      <c r="V1446" s="466"/>
      <c r="W1446" s="466"/>
      <c r="X1446" s="340"/>
      <c r="Z1446" s="107"/>
      <c r="AA1446" s="107"/>
      <c r="AB1446" s="425" t="b">
        <v>0</v>
      </c>
      <c r="AC1446" s="107"/>
      <c r="AD1446" s="339"/>
      <c r="AE1446" s="339"/>
      <c r="AF1446" s="339"/>
      <c r="AG1446" s="339"/>
      <c r="AH1446" s="339"/>
      <c r="AI1446" s="339"/>
      <c r="AJ1446" s="340"/>
      <c r="AK1446" s="340"/>
      <c r="AL1446" s="340"/>
      <c r="AM1446" s="340"/>
      <c r="AN1446" s="340"/>
    </row>
    <row r="1447" ht="21.75" customHeight="1">
      <c r="A1447" s="466"/>
      <c r="B1447" s="466"/>
      <c r="E1447" s="466"/>
      <c r="K1447" s="340"/>
      <c r="L1447" s="340"/>
      <c r="M1447" s="466"/>
      <c r="N1447" s="466"/>
      <c r="Q1447" s="452"/>
      <c r="R1447" s="467"/>
      <c r="T1447" s="340"/>
      <c r="U1447" s="468"/>
      <c r="V1447" s="466"/>
      <c r="W1447" s="466"/>
      <c r="X1447" s="340"/>
      <c r="Z1447" s="107"/>
      <c r="AA1447" s="107"/>
      <c r="AB1447" s="425" t="b">
        <v>0</v>
      </c>
      <c r="AC1447" s="107"/>
      <c r="AD1447" s="339"/>
      <c r="AE1447" s="339"/>
      <c r="AF1447" s="339"/>
      <c r="AG1447" s="339"/>
      <c r="AH1447" s="339"/>
      <c r="AI1447" s="339"/>
      <c r="AJ1447" s="340"/>
      <c r="AK1447" s="340"/>
      <c r="AL1447" s="340"/>
      <c r="AM1447" s="340"/>
      <c r="AN1447" s="340"/>
    </row>
    <row r="1448" ht="21.75" customHeight="1">
      <c r="A1448" s="466"/>
      <c r="B1448" s="466"/>
      <c r="E1448" s="466"/>
      <c r="K1448" s="340"/>
      <c r="L1448" s="340"/>
      <c r="M1448" s="466"/>
      <c r="N1448" s="466"/>
      <c r="Q1448" s="452"/>
      <c r="R1448" s="467"/>
      <c r="T1448" s="340"/>
      <c r="U1448" s="468"/>
      <c r="V1448" s="466"/>
      <c r="W1448" s="466"/>
      <c r="X1448" s="340"/>
      <c r="Z1448" s="107"/>
      <c r="AA1448" s="107"/>
      <c r="AB1448" s="425" t="b">
        <v>0</v>
      </c>
      <c r="AC1448" s="107"/>
      <c r="AD1448" s="339"/>
      <c r="AE1448" s="339"/>
      <c r="AF1448" s="339"/>
      <c r="AG1448" s="339"/>
      <c r="AH1448" s="339"/>
      <c r="AI1448" s="339"/>
      <c r="AJ1448" s="340"/>
      <c r="AK1448" s="340"/>
      <c r="AL1448" s="340"/>
      <c r="AM1448" s="340"/>
      <c r="AN1448" s="340"/>
    </row>
    <row r="1449" ht="21.75" customHeight="1">
      <c r="A1449" s="466"/>
      <c r="B1449" s="466"/>
      <c r="E1449" s="466"/>
      <c r="K1449" s="340"/>
      <c r="L1449" s="340"/>
      <c r="M1449" s="466"/>
      <c r="N1449" s="466"/>
      <c r="Q1449" s="452"/>
      <c r="R1449" s="467"/>
      <c r="T1449" s="340"/>
      <c r="U1449" s="468"/>
      <c r="V1449" s="466"/>
      <c r="W1449" s="466"/>
      <c r="X1449" s="340"/>
      <c r="Z1449" s="107"/>
      <c r="AA1449" s="107"/>
      <c r="AB1449" s="425" t="b">
        <v>0</v>
      </c>
      <c r="AC1449" s="107"/>
      <c r="AD1449" s="339"/>
      <c r="AE1449" s="339"/>
      <c r="AF1449" s="339"/>
      <c r="AG1449" s="339"/>
      <c r="AH1449" s="339"/>
      <c r="AI1449" s="339"/>
      <c r="AJ1449" s="340"/>
      <c r="AK1449" s="340"/>
      <c r="AL1449" s="340"/>
      <c r="AM1449" s="340"/>
      <c r="AN1449" s="340"/>
    </row>
    <row r="1450" ht="21.75" customHeight="1">
      <c r="A1450" s="466"/>
      <c r="B1450" s="466"/>
      <c r="E1450" s="466"/>
      <c r="K1450" s="340"/>
      <c r="L1450" s="340"/>
      <c r="M1450" s="466"/>
      <c r="N1450" s="466"/>
      <c r="Q1450" s="452"/>
      <c r="R1450" s="467"/>
      <c r="T1450" s="340"/>
      <c r="U1450" s="468"/>
      <c r="V1450" s="466"/>
      <c r="W1450" s="466"/>
      <c r="X1450" s="340"/>
      <c r="Z1450" s="107"/>
      <c r="AA1450" s="107"/>
      <c r="AB1450" s="425" t="b">
        <v>0</v>
      </c>
      <c r="AC1450" s="107"/>
      <c r="AD1450" s="339"/>
      <c r="AE1450" s="339"/>
      <c r="AF1450" s="339"/>
      <c r="AG1450" s="339"/>
      <c r="AH1450" s="339"/>
      <c r="AI1450" s="339"/>
      <c r="AJ1450" s="340"/>
      <c r="AK1450" s="340"/>
      <c r="AL1450" s="340"/>
      <c r="AM1450" s="340"/>
      <c r="AN1450" s="340"/>
    </row>
    <row r="1451" ht="21.75" customHeight="1">
      <c r="A1451" s="466"/>
      <c r="B1451" s="466"/>
      <c r="E1451" s="466"/>
      <c r="K1451" s="340"/>
      <c r="L1451" s="340"/>
      <c r="M1451" s="466"/>
      <c r="N1451" s="466"/>
      <c r="Q1451" s="452"/>
      <c r="R1451" s="467"/>
      <c r="T1451" s="340"/>
      <c r="U1451" s="468"/>
      <c r="V1451" s="466"/>
      <c r="W1451" s="466"/>
      <c r="X1451" s="340"/>
      <c r="Z1451" s="107"/>
      <c r="AA1451" s="107"/>
      <c r="AB1451" s="425" t="b">
        <v>0</v>
      </c>
      <c r="AC1451" s="107"/>
      <c r="AD1451" s="339"/>
      <c r="AE1451" s="339"/>
      <c r="AF1451" s="339"/>
      <c r="AG1451" s="339"/>
      <c r="AH1451" s="339"/>
      <c r="AI1451" s="339"/>
      <c r="AJ1451" s="340"/>
      <c r="AK1451" s="340"/>
      <c r="AL1451" s="340"/>
      <c r="AM1451" s="340"/>
      <c r="AN1451" s="340"/>
    </row>
    <row r="1452" ht="21.75" customHeight="1">
      <c r="A1452" s="466"/>
      <c r="B1452" s="466"/>
      <c r="E1452" s="466"/>
      <c r="K1452" s="340"/>
      <c r="L1452" s="340"/>
      <c r="M1452" s="466"/>
      <c r="N1452" s="466"/>
      <c r="Q1452" s="452"/>
      <c r="R1452" s="467"/>
      <c r="T1452" s="340"/>
      <c r="U1452" s="468"/>
      <c r="V1452" s="466"/>
      <c r="W1452" s="466"/>
      <c r="X1452" s="340"/>
      <c r="Z1452" s="107"/>
      <c r="AA1452" s="107"/>
      <c r="AB1452" s="425" t="b">
        <v>0</v>
      </c>
      <c r="AC1452" s="107"/>
      <c r="AD1452" s="339"/>
      <c r="AE1452" s="339"/>
      <c r="AF1452" s="339"/>
      <c r="AG1452" s="339"/>
      <c r="AH1452" s="339"/>
      <c r="AI1452" s="339"/>
      <c r="AJ1452" s="340"/>
      <c r="AK1452" s="340"/>
      <c r="AL1452" s="340"/>
      <c r="AM1452" s="340"/>
      <c r="AN1452" s="340"/>
    </row>
    <row r="1453" ht="21.75" customHeight="1">
      <c r="A1453" s="466"/>
      <c r="B1453" s="466"/>
      <c r="E1453" s="466"/>
      <c r="K1453" s="340"/>
      <c r="L1453" s="340"/>
      <c r="M1453" s="466"/>
      <c r="N1453" s="466"/>
      <c r="Q1453" s="452"/>
      <c r="R1453" s="467"/>
      <c r="T1453" s="340"/>
      <c r="U1453" s="468"/>
      <c r="V1453" s="466"/>
      <c r="W1453" s="466"/>
      <c r="X1453" s="340"/>
      <c r="Z1453" s="107"/>
      <c r="AA1453" s="107"/>
      <c r="AB1453" s="425" t="b">
        <v>0</v>
      </c>
      <c r="AC1453" s="107"/>
      <c r="AD1453" s="339"/>
      <c r="AE1453" s="339"/>
      <c r="AF1453" s="339"/>
      <c r="AG1453" s="339"/>
      <c r="AH1453" s="339"/>
      <c r="AI1453" s="339"/>
      <c r="AJ1453" s="340"/>
      <c r="AK1453" s="340"/>
      <c r="AL1453" s="340"/>
      <c r="AM1453" s="340"/>
      <c r="AN1453" s="340"/>
    </row>
    <row r="1454" ht="21.75" customHeight="1">
      <c r="A1454" s="466"/>
      <c r="B1454" s="466"/>
      <c r="E1454" s="466"/>
      <c r="K1454" s="340"/>
      <c r="L1454" s="340"/>
      <c r="M1454" s="466"/>
      <c r="N1454" s="466"/>
      <c r="Q1454" s="452"/>
      <c r="R1454" s="467"/>
      <c r="T1454" s="340"/>
      <c r="U1454" s="468"/>
      <c r="V1454" s="466"/>
      <c r="W1454" s="466"/>
      <c r="X1454" s="340"/>
      <c r="Z1454" s="107"/>
      <c r="AA1454" s="107"/>
      <c r="AB1454" s="425" t="b">
        <v>0</v>
      </c>
      <c r="AC1454" s="107"/>
      <c r="AD1454" s="339"/>
      <c r="AE1454" s="339"/>
      <c r="AF1454" s="339"/>
      <c r="AG1454" s="339"/>
      <c r="AH1454" s="339"/>
      <c r="AI1454" s="339"/>
      <c r="AJ1454" s="340"/>
      <c r="AK1454" s="340"/>
      <c r="AL1454" s="340"/>
      <c r="AM1454" s="340"/>
      <c r="AN1454" s="340"/>
    </row>
    <row r="1455" ht="21.75" customHeight="1">
      <c r="A1455" s="466"/>
      <c r="B1455" s="466"/>
      <c r="E1455" s="466"/>
      <c r="K1455" s="340"/>
      <c r="L1455" s="340"/>
      <c r="M1455" s="466"/>
      <c r="N1455" s="466"/>
      <c r="Q1455" s="452"/>
      <c r="R1455" s="467"/>
      <c r="T1455" s="340"/>
      <c r="U1455" s="468"/>
      <c r="V1455" s="466"/>
      <c r="W1455" s="466"/>
      <c r="X1455" s="340"/>
      <c r="Z1455" s="107"/>
      <c r="AA1455" s="107"/>
      <c r="AB1455" s="425" t="b">
        <v>0</v>
      </c>
      <c r="AC1455" s="107"/>
      <c r="AD1455" s="339"/>
      <c r="AE1455" s="339"/>
      <c r="AF1455" s="339"/>
      <c r="AG1455" s="339"/>
      <c r="AH1455" s="339"/>
      <c r="AI1455" s="339"/>
      <c r="AJ1455" s="340"/>
      <c r="AK1455" s="340"/>
      <c r="AL1455" s="340"/>
      <c r="AM1455" s="340"/>
      <c r="AN1455" s="340"/>
    </row>
    <row r="1456" ht="21.75" customHeight="1">
      <c r="A1456" s="466"/>
      <c r="B1456" s="466"/>
      <c r="E1456" s="466"/>
      <c r="K1456" s="340"/>
      <c r="L1456" s="340"/>
      <c r="M1456" s="466"/>
      <c r="N1456" s="466"/>
      <c r="Q1456" s="452"/>
      <c r="R1456" s="467"/>
      <c r="T1456" s="340"/>
      <c r="U1456" s="468"/>
      <c r="V1456" s="466"/>
      <c r="W1456" s="466"/>
      <c r="X1456" s="340"/>
      <c r="Z1456" s="107"/>
      <c r="AA1456" s="107"/>
      <c r="AB1456" s="425" t="b">
        <v>0</v>
      </c>
      <c r="AC1456" s="107"/>
      <c r="AD1456" s="339"/>
      <c r="AE1456" s="339"/>
      <c r="AF1456" s="339"/>
      <c r="AG1456" s="339"/>
      <c r="AH1456" s="339"/>
      <c r="AI1456" s="339"/>
      <c r="AJ1456" s="340"/>
      <c r="AK1456" s="340"/>
      <c r="AL1456" s="340"/>
      <c r="AM1456" s="340"/>
      <c r="AN1456" s="340"/>
    </row>
    <row r="1457" ht="21.75" customHeight="1">
      <c r="A1457" s="466"/>
      <c r="B1457" s="466"/>
      <c r="E1457" s="466"/>
      <c r="K1457" s="340"/>
      <c r="L1457" s="340"/>
      <c r="M1457" s="466"/>
      <c r="N1457" s="466"/>
      <c r="Q1457" s="452"/>
      <c r="R1457" s="467"/>
      <c r="T1457" s="340"/>
      <c r="U1457" s="468"/>
      <c r="V1457" s="466"/>
      <c r="W1457" s="466"/>
      <c r="X1457" s="340"/>
      <c r="Z1457" s="107"/>
      <c r="AA1457" s="107"/>
      <c r="AB1457" s="425" t="b">
        <v>0</v>
      </c>
      <c r="AC1457" s="107"/>
      <c r="AD1457" s="339"/>
      <c r="AE1457" s="339"/>
      <c r="AF1457" s="339"/>
      <c r="AG1457" s="339"/>
      <c r="AH1457" s="339"/>
      <c r="AI1457" s="339"/>
      <c r="AJ1457" s="340"/>
      <c r="AK1457" s="340"/>
      <c r="AL1457" s="340"/>
      <c r="AM1457" s="340"/>
      <c r="AN1457" s="340"/>
    </row>
    <row r="1458" ht="21.75" customHeight="1">
      <c r="A1458" s="466"/>
      <c r="B1458" s="466"/>
      <c r="E1458" s="466"/>
      <c r="K1458" s="340"/>
      <c r="L1458" s="340"/>
      <c r="M1458" s="466"/>
      <c r="N1458" s="466"/>
      <c r="Q1458" s="452"/>
      <c r="R1458" s="467"/>
      <c r="T1458" s="340"/>
      <c r="U1458" s="468"/>
      <c r="V1458" s="466"/>
      <c r="W1458" s="466"/>
      <c r="X1458" s="340"/>
      <c r="Z1458" s="107"/>
      <c r="AA1458" s="107"/>
      <c r="AB1458" s="425" t="b">
        <v>0</v>
      </c>
      <c r="AC1458" s="107"/>
      <c r="AD1458" s="339"/>
      <c r="AE1458" s="339"/>
      <c r="AF1458" s="339"/>
      <c r="AG1458" s="339"/>
      <c r="AH1458" s="339"/>
      <c r="AI1458" s="339"/>
      <c r="AJ1458" s="340"/>
      <c r="AK1458" s="340"/>
      <c r="AL1458" s="340"/>
      <c r="AM1458" s="340"/>
      <c r="AN1458" s="340"/>
    </row>
    <row r="1459" ht="21.75" customHeight="1">
      <c r="A1459" s="466"/>
      <c r="B1459" s="466"/>
      <c r="E1459" s="466"/>
      <c r="K1459" s="340"/>
      <c r="L1459" s="340"/>
      <c r="M1459" s="466"/>
      <c r="N1459" s="466"/>
      <c r="Q1459" s="452"/>
      <c r="R1459" s="467"/>
      <c r="T1459" s="340"/>
      <c r="U1459" s="468"/>
      <c r="V1459" s="466"/>
      <c r="W1459" s="466"/>
      <c r="X1459" s="340"/>
      <c r="Z1459" s="107"/>
      <c r="AA1459" s="107"/>
      <c r="AB1459" s="425" t="b">
        <v>0</v>
      </c>
      <c r="AC1459" s="107"/>
      <c r="AD1459" s="339"/>
      <c r="AE1459" s="339"/>
      <c r="AF1459" s="339"/>
      <c r="AG1459" s="339"/>
      <c r="AH1459" s="339"/>
      <c r="AI1459" s="339"/>
      <c r="AJ1459" s="340"/>
      <c r="AK1459" s="340"/>
      <c r="AL1459" s="340"/>
      <c r="AM1459" s="340"/>
      <c r="AN1459" s="340"/>
    </row>
    <row r="1460" ht="21.75" customHeight="1">
      <c r="A1460" s="466"/>
      <c r="B1460" s="466"/>
      <c r="E1460" s="466"/>
      <c r="K1460" s="340"/>
      <c r="L1460" s="340"/>
      <c r="M1460" s="466"/>
      <c r="N1460" s="466"/>
      <c r="Q1460" s="452"/>
      <c r="R1460" s="467"/>
      <c r="T1460" s="340"/>
      <c r="U1460" s="468"/>
      <c r="V1460" s="466"/>
      <c r="W1460" s="466"/>
      <c r="X1460" s="340"/>
      <c r="Z1460" s="107"/>
      <c r="AA1460" s="107"/>
      <c r="AB1460" s="425" t="b">
        <v>0</v>
      </c>
      <c r="AC1460" s="107"/>
      <c r="AD1460" s="339"/>
      <c r="AE1460" s="339"/>
      <c r="AF1460" s="339"/>
      <c r="AG1460" s="339"/>
      <c r="AH1460" s="339"/>
      <c r="AI1460" s="339"/>
      <c r="AJ1460" s="340"/>
      <c r="AK1460" s="340"/>
      <c r="AL1460" s="340"/>
      <c r="AM1460" s="340"/>
      <c r="AN1460" s="340"/>
    </row>
    <row r="1461" ht="21.75" customHeight="1">
      <c r="A1461" s="466"/>
      <c r="B1461" s="466"/>
      <c r="E1461" s="466"/>
      <c r="K1461" s="340"/>
      <c r="L1461" s="340"/>
      <c r="M1461" s="466"/>
      <c r="N1461" s="466"/>
      <c r="Q1461" s="452"/>
      <c r="R1461" s="467"/>
      <c r="T1461" s="340"/>
      <c r="U1461" s="468"/>
      <c r="V1461" s="466"/>
      <c r="W1461" s="466"/>
      <c r="X1461" s="340"/>
      <c r="Z1461" s="107"/>
      <c r="AA1461" s="107"/>
      <c r="AB1461" s="425" t="b">
        <v>0</v>
      </c>
      <c r="AC1461" s="107"/>
      <c r="AD1461" s="339"/>
      <c r="AE1461" s="339"/>
      <c r="AF1461" s="339"/>
      <c r="AG1461" s="339"/>
      <c r="AH1461" s="339"/>
      <c r="AI1461" s="339"/>
      <c r="AJ1461" s="340"/>
      <c r="AK1461" s="340"/>
      <c r="AL1461" s="340"/>
      <c r="AM1461" s="340"/>
      <c r="AN1461" s="340"/>
    </row>
    <row r="1462" ht="21.75" customHeight="1">
      <c r="A1462" s="466"/>
      <c r="B1462" s="466"/>
      <c r="E1462" s="466"/>
      <c r="K1462" s="340"/>
      <c r="L1462" s="340"/>
      <c r="M1462" s="466"/>
      <c r="N1462" s="466"/>
      <c r="Q1462" s="452"/>
      <c r="R1462" s="467"/>
      <c r="T1462" s="340"/>
      <c r="U1462" s="468"/>
      <c r="V1462" s="466"/>
      <c r="W1462" s="466"/>
      <c r="X1462" s="340"/>
      <c r="Z1462" s="107"/>
      <c r="AA1462" s="107"/>
      <c r="AB1462" s="425" t="b">
        <v>0</v>
      </c>
      <c r="AC1462" s="107"/>
      <c r="AD1462" s="339"/>
      <c r="AE1462" s="339"/>
      <c r="AF1462" s="339"/>
      <c r="AG1462" s="339"/>
      <c r="AH1462" s="339"/>
      <c r="AI1462" s="339"/>
      <c r="AJ1462" s="340"/>
      <c r="AK1462" s="340"/>
      <c r="AL1462" s="340"/>
      <c r="AM1462" s="340"/>
      <c r="AN1462" s="340"/>
    </row>
    <row r="1463" ht="21.75" customHeight="1">
      <c r="A1463" s="466"/>
      <c r="B1463" s="466"/>
      <c r="E1463" s="466"/>
      <c r="K1463" s="340"/>
      <c r="L1463" s="340"/>
      <c r="M1463" s="466"/>
      <c r="N1463" s="466"/>
      <c r="Q1463" s="452"/>
      <c r="R1463" s="467"/>
      <c r="T1463" s="340"/>
      <c r="U1463" s="468"/>
      <c r="V1463" s="466"/>
      <c r="W1463" s="466"/>
      <c r="X1463" s="340"/>
      <c r="Z1463" s="107"/>
      <c r="AA1463" s="107"/>
      <c r="AB1463" s="425" t="b">
        <v>0</v>
      </c>
      <c r="AC1463" s="107"/>
      <c r="AD1463" s="339"/>
      <c r="AE1463" s="339"/>
      <c r="AF1463" s="339"/>
      <c r="AG1463" s="339"/>
      <c r="AH1463" s="339"/>
      <c r="AI1463" s="339"/>
      <c r="AJ1463" s="340"/>
      <c r="AK1463" s="340"/>
      <c r="AL1463" s="340"/>
      <c r="AM1463" s="340"/>
      <c r="AN1463" s="340"/>
    </row>
    <row r="1464" ht="21.75" customHeight="1">
      <c r="A1464" s="466"/>
      <c r="B1464" s="466"/>
      <c r="E1464" s="466"/>
      <c r="K1464" s="340"/>
      <c r="L1464" s="340"/>
      <c r="M1464" s="466"/>
      <c r="N1464" s="466"/>
      <c r="Q1464" s="452"/>
      <c r="R1464" s="467"/>
      <c r="T1464" s="340"/>
      <c r="U1464" s="468"/>
      <c r="V1464" s="466"/>
      <c r="W1464" s="466"/>
      <c r="X1464" s="340"/>
      <c r="Z1464" s="107"/>
      <c r="AA1464" s="107"/>
      <c r="AB1464" s="425" t="b">
        <v>0</v>
      </c>
      <c r="AC1464" s="107"/>
      <c r="AD1464" s="339"/>
      <c r="AE1464" s="339"/>
      <c r="AF1464" s="339"/>
      <c r="AG1464" s="339"/>
      <c r="AH1464" s="339"/>
      <c r="AI1464" s="339"/>
      <c r="AJ1464" s="340"/>
      <c r="AK1464" s="340"/>
      <c r="AL1464" s="340"/>
      <c r="AM1464" s="340"/>
      <c r="AN1464" s="340"/>
    </row>
    <row r="1465" ht="21.75" customHeight="1">
      <c r="A1465" s="466"/>
      <c r="B1465" s="466"/>
      <c r="E1465" s="466"/>
      <c r="K1465" s="340"/>
      <c r="L1465" s="340"/>
      <c r="M1465" s="466"/>
      <c r="N1465" s="466"/>
      <c r="Q1465" s="452"/>
      <c r="R1465" s="467"/>
      <c r="T1465" s="340"/>
      <c r="U1465" s="468"/>
      <c r="V1465" s="466"/>
      <c r="W1465" s="466"/>
      <c r="X1465" s="340"/>
      <c r="Z1465" s="107"/>
      <c r="AA1465" s="107"/>
      <c r="AB1465" s="425" t="b">
        <v>0</v>
      </c>
      <c r="AC1465" s="107"/>
      <c r="AD1465" s="339"/>
      <c r="AE1465" s="339"/>
      <c r="AF1465" s="339"/>
      <c r="AG1465" s="339"/>
      <c r="AH1465" s="339"/>
      <c r="AI1465" s="339"/>
      <c r="AJ1465" s="340"/>
      <c r="AK1465" s="340"/>
      <c r="AL1465" s="340"/>
      <c r="AM1465" s="340"/>
      <c r="AN1465" s="340"/>
    </row>
    <row r="1466" ht="21.75" customHeight="1">
      <c r="A1466" s="466"/>
      <c r="B1466" s="466"/>
      <c r="E1466" s="466"/>
      <c r="K1466" s="340"/>
      <c r="L1466" s="340"/>
      <c r="M1466" s="466"/>
      <c r="N1466" s="466"/>
      <c r="Q1466" s="452"/>
      <c r="R1466" s="467"/>
      <c r="T1466" s="340"/>
      <c r="U1466" s="468"/>
      <c r="V1466" s="466"/>
      <c r="W1466" s="466"/>
      <c r="X1466" s="340"/>
      <c r="Z1466" s="107"/>
      <c r="AA1466" s="107"/>
      <c r="AB1466" s="425" t="b">
        <v>0</v>
      </c>
      <c r="AC1466" s="107"/>
      <c r="AD1466" s="339"/>
      <c r="AE1466" s="339"/>
      <c r="AF1466" s="339"/>
      <c r="AG1466" s="339"/>
      <c r="AH1466" s="339"/>
      <c r="AI1466" s="339"/>
      <c r="AJ1466" s="340"/>
      <c r="AK1466" s="340"/>
      <c r="AL1466" s="340"/>
      <c r="AM1466" s="340"/>
      <c r="AN1466" s="340"/>
    </row>
    <row r="1467" ht="21.75" customHeight="1">
      <c r="A1467" s="466"/>
      <c r="B1467" s="466"/>
      <c r="E1467" s="466"/>
      <c r="K1467" s="340"/>
      <c r="L1467" s="340"/>
      <c r="M1467" s="466"/>
      <c r="N1467" s="466"/>
      <c r="Q1467" s="452"/>
      <c r="R1467" s="467"/>
      <c r="T1467" s="340"/>
      <c r="U1467" s="468"/>
      <c r="V1467" s="466"/>
      <c r="W1467" s="466"/>
      <c r="X1467" s="340"/>
      <c r="Z1467" s="107"/>
      <c r="AA1467" s="107"/>
      <c r="AB1467" s="425" t="b">
        <v>0</v>
      </c>
      <c r="AC1467" s="107"/>
      <c r="AD1467" s="339"/>
      <c r="AE1467" s="339"/>
      <c r="AF1467" s="339"/>
      <c r="AG1467" s="339"/>
      <c r="AH1467" s="339"/>
      <c r="AI1467" s="339"/>
      <c r="AJ1467" s="340"/>
      <c r="AK1467" s="340"/>
      <c r="AL1467" s="340"/>
      <c r="AM1467" s="340"/>
      <c r="AN1467" s="340"/>
    </row>
    <row r="1468" ht="21.75" customHeight="1">
      <c r="A1468" s="466"/>
      <c r="B1468" s="466"/>
      <c r="E1468" s="466"/>
      <c r="K1468" s="340"/>
      <c r="L1468" s="340"/>
      <c r="M1468" s="466"/>
      <c r="N1468" s="466"/>
      <c r="Q1468" s="452"/>
      <c r="R1468" s="467"/>
      <c r="T1468" s="340"/>
      <c r="U1468" s="468"/>
      <c r="V1468" s="466"/>
      <c r="W1468" s="466"/>
      <c r="X1468" s="340"/>
      <c r="Z1468" s="107"/>
      <c r="AA1468" s="107"/>
      <c r="AB1468" s="425" t="b">
        <v>0</v>
      </c>
      <c r="AC1468" s="107"/>
      <c r="AD1468" s="339"/>
      <c r="AE1468" s="339"/>
      <c r="AF1468" s="339"/>
      <c r="AG1468" s="339"/>
      <c r="AH1468" s="339"/>
      <c r="AI1468" s="339"/>
      <c r="AJ1468" s="340"/>
      <c r="AK1468" s="340"/>
      <c r="AL1468" s="340"/>
      <c r="AM1468" s="340"/>
      <c r="AN1468" s="340"/>
    </row>
    <row r="1469" ht="21.75" customHeight="1">
      <c r="A1469" s="466"/>
      <c r="B1469" s="466"/>
      <c r="E1469" s="466"/>
      <c r="K1469" s="340"/>
      <c r="L1469" s="340"/>
      <c r="M1469" s="466"/>
      <c r="N1469" s="466"/>
      <c r="Q1469" s="452"/>
      <c r="R1469" s="467"/>
      <c r="T1469" s="340"/>
      <c r="U1469" s="468"/>
      <c r="V1469" s="466"/>
      <c r="W1469" s="466"/>
      <c r="X1469" s="340"/>
      <c r="Z1469" s="107"/>
      <c r="AA1469" s="107"/>
      <c r="AB1469" s="425" t="b">
        <v>0</v>
      </c>
      <c r="AC1469" s="107"/>
      <c r="AD1469" s="339"/>
      <c r="AE1469" s="339"/>
      <c r="AF1469" s="339"/>
      <c r="AG1469" s="339"/>
      <c r="AH1469" s="339"/>
      <c r="AI1469" s="339"/>
      <c r="AJ1469" s="340"/>
      <c r="AK1469" s="340"/>
      <c r="AL1469" s="340"/>
      <c r="AM1469" s="340"/>
      <c r="AN1469" s="340"/>
    </row>
    <row r="1470" ht="21.75" customHeight="1">
      <c r="A1470" s="466"/>
      <c r="B1470" s="466"/>
      <c r="E1470" s="466"/>
      <c r="K1470" s="340"/>
      <c r="L1470" s="340"/>
      <c r="M1470" s="466"/>
      <c r="N1470" s="466"/>
      <c r="Q1470" s="452"/>
      <c r="R1470" s="467"/>
      <c r="T1470" s="340"/>
      <c r="U1470" s="468"/>
      <c r="V1470" s="466"/>
      <c r="W1470" s="466"/>
      <c r="X1470" s="340"/>
      <c r="Z1470" s="107"/>
      <c r="AA1470" s="107"/>
      <c r="AB1470" s="425" t="b">
        <v>0</v>
      </c>
      <c r="AC1470" s="107"/>
      <c r="AD1470" s="339"/>
      <c r="AE1470" s="339"/>
      <c r="AF1470" s="339"/>
      <c r="AG1470" s="339"/>
      <c r="AH1470" s="339"/>
      <c r="AI1470" s="339"/>
      <c r="AJ1470" s="340"/>
      <c r="AK1470" s="340"/>
      <c r="AL1470" s="340"/>
      <c r="AM1470" s="340"/>
      <c r="AN1470" s="340"/>
    </row>
    <row r="1471" ht="21.75" customHeight="1">
      <c r="A1471" s="466"/>
      <c r="B1471" s="466"/>
      <c r="E1471" s="466"/>
      <c r="K1471" s="340"/>
      <c r="L1471" s="340"/>
      <c r="M1471" s="466"/>
      <c r="N1471" s="466"/>
      <c r="Q1471" s="452"/>
      <c r="R1471" s="467"/>
      <c r="T1471" s="340"/>
      <c r="U1471" s="468"/>
      <c r="V1471" s="466"/>
      <c r="W1471" s="466"/>
      <c r="X1471" s="340"/>
      <c r="Z1471" s="107"/>
      <c r="AA1471" s="107"/>
      <c r="AB1471" s="425" t="b">
        <v>0</v>
      </c>
      <c r="AC1471" s="107"/>
      <c r="AD1471" s="339"/>
      <c r="AE1471" s="339"/>
      <c r="AF1471" s="339"/>
      <c r="AG1471" s="339"/>
      <c r="AH1471" s="339"/>
      <c r="AI1471" s="339"/>
      <c r="AJ1471" s="340"/>
      <c r="AK1471" s="340"/>
      <c r="AL1471" s="340"/>
      <c r="AM1471" s="340"/>
      <c r="AN1471" s="340"/>
    </row>
    <row r="1472" ht="21.75" customHeight="1">
      <c r="A1472" s="466"/>
      <c r="B1472" s="466"/>
      <c r="E1472" s="466"/>
      <c r="K1472" s="340"/>
      <c r="L1472" s="340"/>
      <c r="M1472" s="466"/>
      <c r="N1472" s="466"/>
      <c r="Q1472" s="452"/>
      <c r="R1472" s="467"/>
      <c r="T1472" s="340"/>
      <c r="U1472" s="468"/>
      <c r="V1472" s="466"/>
      <c r="W1472" s="466"/>
      <c r="X1472" s="340"/>
      <c r="Z1472" s="107"/>
      <c r="AA1472" s="107"/>
      <c r="AB1472" s="425" t="b">
        <v>0</v>
      </c>
      <c r="AC1472" s="107"/>
      <c r="AD1472" s="339"/>
      <c r="AE1472" s="339"/>
      <c r="AF1472" s="339"/>
      <c r="AG1472" s="339"/>
      <c r="AH1472" s="339"/>
      <c r="AI1472" s="339"/>
      <c r="AJ1472" s="340"/>
      <c r="AK1472" s="340"/>
      <c r="AL1472" s="340"/>
      <c r="AM1472" s="340"/>
      <c r="AN1472" s="340"/>
    </row>
    <row r="1473" ht="21.75" customHeight="1">
      <c r="A1473" s="466"/>
      <c r="B1473" s="466"/>
      <c r="E1473" s="466"/>
      <c r="K1473" s="340"/>
      <c r="L1473" s="340"/>
      <c r="M1473" s="466"/>
      <c r="N1473" s="466"/>
      <c r="Q1473" s="452"/>
      <c r="R1473" s="467"/>
      <c r="T1473" s="340"/>
      <c r="U1473" s="468"/>
      <c r="V1473" s="466"/>
      <c r="W1473" s="466"/>
      <c r="X1473" s="340"/>
      <c r="Z1473" s="107"/>
      <c r="AA1473" s="107"/>
      <c r="AB1473" s="425" t="b">
        <v>0</v>
      </c>
      <c r="AC1473" s="107"/>
      <c r="AD1473" s="339"/>
      <c r="AE1473" s="339"/>
      <c r="AF1473" s="339"/>
      <c r="AG1473" s="339"/>
      <c r="AH1473" s="339"/>
      <c r="AI1473" s="339"/>
      <c r="AJ1473" s="340"/>
      <c r="AK1473" s="340"/>
      <c r="AL1473" s="340"/>
      <c r="AM1473" s="340"/>
      <c r="AN1473" s="340"/>
    </row>
    <row r="1474" ht="21.75" customHeight="1">
      <c r="A1474" s="466"/>
      <c r="B1474" s="466"/>
      <c r="E1474" s="466"/>
      <c r="K1474" s="340"/>
      <c r="L1474" s="340"/>
      <c r="M1474" s="466"/>
      <c r="N1474" s="466"/>
      <c r="Q1474" s="452"/>
      <c r="R1474" s="467"/>
      <c r="T1474" s="340"/>
      <c r="U1474" s="468"/>
      <c r="V1474" s="466"/>
      <c r="W1474" s="466"/>
      <c r="X1474" s="340"/>
      <c r="Z1474" s="107"/>
      <c r="AA1474" s="107"/>
      <c r="AB1474" s="425" t="b">
        <v>0</v>
      </c>
      <c r="AC1474" s="107"/>
      <c r="AD1474" s="339"/>
      <c r="AE1474" s="339"/>
      <c r="AF1474" s="339"/>
      <c r="AG1474" s="339"/>
      <c r="AH1474" s="339"/>
      <c r="AI1474" s="339"/>
      <c r="AJ1474" s="340"/>
      <c r="AK1474" s="340"/>
      <c r="AL1474" s="340"/>
      <c r="AM1474" s="340"/>
      <c r="AN1474" s="340"/>
    </row>
    <row r="1475" ht="21.75" customHeight="1">
      <c r="A1475" s="466"/>
      <c r="B1475" s="466"/>
      <c r="E1475" s="466"/>
      <c r="K1475" s="340"/>
      <c r="L1475" s="340"/>
      <c r="M1475" s="466"/>
      <c r="N1475" s="466"/>
      <c r="Q1475" s="452"/>
      <c r="R1475" s="467"/>
      <c r="T1475" s="340"/>
      <c r="U1475" s="468"/>
      <c r="V1475" s="466"/>
      <c r="W1475" s="466"/>
      <c r="X1475" s="340"/>
      <c r="Z1475" s="107"/>
      <c r="AA1475" s="107"/>
      <c r="AB1475" s="425" t="b">
        <v>0</v>
      </c>
      <c r="AC1475" s="107"/>
      <c r="AD1475" s="339"/>
      <c r="AE1475" s="339"/>
      <c r="AF1475" s="339"/>
      <c r="AG1475" s="339"/>
      <c r="AH1475" s="339"/>
      <c r="AI1475" s="339"/>
      <c r="AJ1475" s="340"/>
      <c r="AK1475" s="340"/>
      <c r="AL1475" s="340"/>
      <c r="AM1475" s="340"/>
      <c r="AN1475" s="340"/>
    </row>
    <row r="1476" ht="21.75" customHeight="1">
      <c r="A1476" s="466"/>
      <c r="B1476" s="466"/>
      <c r="E1476" s="466"/>
      <c r="K1476" s="340"/>
      <c r="L1476" s="340"/>
      <c r="M1476" s="466"/>
      <c r="N1476" s="466"/>
      <c r="Q1476" s="452"/>
      <c r="R1476" s="467"/>
      <c r="T1476" s="340"/>
      <c r="U1476" s="468"/>
      <c r="V1476" s="466"/>
      <c r="W1476" s="466"/>
      <c r="X1476" s="340"/>
      <c r="Z1476" s="107"/>
      <c r="AA1476" s="107"/>
      <c r="AB1476" s="425" t="b">
        <v>0</v>
      </c>
      <c r="AC1476" s="107"/>
      <c r="AD1476" s="339"/>
      <c r="AE1476" s="339"/>
      <c r="AF1476" s="339"/>
      <c r="AG1476" s="339"/>
      <c r="AH1476" s="339"/>
      <c r="AI1476" s="339"/>
      <c r="AJ1476" s="340"/>
      <c r="AK1476" s="340"/>
      <c r="AL1476" s="340"/>
      <c r="AM1476" s="340"/>
      <c r="AN1476" s="340"/>
    </row>
    <row r="1477" ht="21.75" customHeight="1">
      <c r="A1477" s="466"/>
      <c r="B1477" s="466"/>
      <c r="E1477" s="466"/>
      <c r="K1477" s="340"/>
      <c r="L1477" s="340"/>
      <c r="M1477" s="466"/>
      <c r="N1477" s="466"/>
      <c r="Q1477" s="452"/>
      <c r="R1477" s="467"/>
      <c r="T1477" s="340"/>
      <c r="U1477" s="468"/>
      <c r="V1477" s="466"/>
      <c r="W1477" s="466"/>
      <c r="X1477" s="340"/>
      <c r="Z1477" s="107"/>
      <c r="AA1477" s="107"/>
      <c r="AB1477" s="425" t="b">
        <v>0</v>
      </c>
      <c r="AC1477" s="107"/>
      <c r="AD1477" s="339"/>
      <c r="AE1477" s="339"/>
      <c r="AF1477" s="339"/>
      <c r="AG1477" s="339"/>
      <c r="AH1477" s="339"/>
      <c r="AI1477" s="339"/>
      <c r="AJ1477" s="340"/>
      <c r="AK1477" s="340"/>
      <c r="AL1477" s="340"/>
      <c r="AM1477" s="340"/>
      <c r="AN1477" s="340"/>
    </row>
    <row r="1478" ht="21.75" customHeight="1">
      <c r="A1478" s="466"/>
      <c r="B1478" s="466"/>
      <c r="E1478" s="466"/>
      <c r="K1478" s="340"/>
      <c r="L1478" s="340"/>
      <c r="M1478" s="466"/>
      <c r="N1478" s="466"/>
      <c r="Q1478" s="452"/>
      <c r="R1478" s="467"/>
      <c r="T1478" s="340"/>
      <c r="U1478" s="468"/>
      <c r="V1478" s="466"/>
      <c r="W1478" s="466"/>
      <c r="X1478" s="340"/>
      <c r="Z1478" s="107"/>
      <c r="AA1478" s="107"/>
      <c r="AB1478" s="425" t="b">
        <v>0</v>
      </c>
      <c r="AC1478" s="107"/>
      <c r="AD1478" s="339"/>
      <c r="AE1478" s="339"/>
      <c r="AF1478" s="339"/>
      <c r="AG1478" s="339"/>
      <c r="AH1478" s="339"/>
      <c r="AI1478" s="339"/>
      <c r="AJ1478" s="340"/>
      <c r="AK1478" s="340"/>
      <c r="AL1478" s="340"/>
      <c r="AM1478" s="340"/>
      <c r="AN1478" s="340"/>
    </row>
    <row r="1479" ht="21.75" customHeight="1">
      <c r="A1479" s="466"/>
      <c r="B1479" s="466"/>
      <c r="E1479" s="466"/>
      <c r="K1479" s="340"/>
      <c r="L1479" s="340"/>
      <c r="M1479" s="466"/>
      <c r="N1479" s="466"/>
      <c r="Q1479" s="452"/>
      <c r="R1479" s="467"/>
      <c r="T1479" s="340"/>
      <c r="U1479" s="468"/>
      <c r="V1479" s="466"/>
      <c r="W1479" s="466"/>
      <c r="X1479" s="340"/>
      <c r="Z1479" s="107"/>
      <c r="AA1479" s="107"/>
      <c r="AB1479" s="425" t="b">
        <v>0</v>
      </c>
      <c r="AC1479" s="107"/>
      <c r="AD1479" s="339"/>
      <c r="AE1479" s="339"/>
      <c r="AF1479" s="339"/>
      <c r="AG1479" s="339"/>
      <c r="AH1479" s="339"/>
      <c r="AI1479" s="339"/>
      <c r="AJ1479" s="340"/>
      <c r="AK1479" s="340"/>
      <c r="AL1479" s="340"/>
      <c r="AM1479" s="340"/>
      <c r="AN1479" s="340"/>
    </row>
    <row r="1480" ht="21.75" customHeight="1">
      <c r="A1480" s="466"/>
      <c r="B1480" s="466"/>
      <c r="E1480" s="466"/>
      <c r="K1480" s="340"/>
      <c r="L1480" s="340"/>
      <c r="M1480" s="466"/>
      <c r="N1480" s="466"/>
      <c r="Q1480" s="452"/>
      <c r="R1480" s="467"/>
      <c r="T1480" s="340"/>
      <c r="U1480" s="468"/>
      <c r="V1480" s="466"/>
      <c r="W1480" s="466"/>
      <c r="X1480" s="340"/>
      <c r="Z1480" s="107"/>
      <c r="AA1480" s="107"/>
      <c r="AB1480" s="425" t="b">
        <v>0</v>
      </c>
      <c r="AC1480" s="107"/>
      <c r="AD1480" s="339"/>
      <c r="AE1480" s="339"/>
      <c r="AF1480" s="339"/>
      <c r="AG1480" s="339"/>
      <c r="AH1480" s="339"/>
      <c r="AI1480" s="339"/>
      <c r="AJ1480" s="340"/>
      <c r="AK1480" s="340"/>
      <c r="AL1480" s="340"/>
      <c r="AM1480" s="340"/>
      <c r="AN1480" s="340"/>
    </row>
    <row r="1481" ht="21.75" customHeight="1">
      <c r="A1481" s="466"/>
      <c r="B1481" s="466"/>
      <c r="E1481" s="466"/>
      <c r="K1481" s="340"/>
      <c r="L1481" s="340"/>
      <c r="M1481" s="466"/>
      <c r="N1481" s="466"/>
      <c r="Q1481" s="452"/>
      <c r="R1481" s="467"/>
      <c r="T1481" s="340"/>
      <c r="U1481" s="468"/>
      <c r="V1481" s="466"/>
      <c r="W1481" s="466"/>
      <c r="X1481" s="340"/>
      <c r="Z1481" s="107"/>
      <c r="AA1481" s="107"/>
      <c r="AB1481" s="425" t="b">
        <v>0</v>
      </c>
      <c r="AC1481" s="107"/>
      <c r="AD1481" s="339"/>
      <c r="AE1481" s="339"/>
      <c r="AF1481" s="339"/>
      <c r="AG1481" s="339"/>
      <c r="AH1481" s="339"/>
      <c r="AI1481" s="339"/>
      <c r="AJ1481" s="340"/>
      <c r="AK1481" s="340"/>
      <c r="AL1481" s="340"/>
      <c r="AM1481" s="340"/>
      <c r="AN1481" s="340"/>
    </row>
    <row r="1482" ht="21.75" customHeight="1">
      <c r="A1482" s="466"/>
      <c r="B1482" s="466"/>
      <c r="E1482" s="466"/>
      <c r="K1482" s="340"/>
      <c r="L1482" s="340"/>
      <c r="M1482" s="466"/>
      <c r="N1482" s="466"/>
      <c r="Q1482" s="452"/>
      <c r="R1482" s="467"/>
      <c r="T1482" s="340"/>
      <c r="U1482" s="468"/>
      <c r="V1482" s="466"/>
      <c r="W1482" s="466"/>
      <c r="X1482" s="340"/>
      <c r="Z1482" s="107"/>
      <c r="AA1482" s="107"/>
      <c r="AB1482" s="425" t="b">
        <v>0</v>
      </c>
      <c r="AC1482" s="107"/>
      <c r="AD1482" s="339"/>
      <c r="AE1482" s="339"/>
      <c r="AF1482" s="339"/>
      <c r="AG1482" s="339"/>
      <c r="AH1482" s="339"/>
      <c r="AI1482" s="339"/>
      <c r="AJ1482" s="340"/>
      <c r="AK1482" s="340"/>
      <c r="AL1482" s="340"/>
      <c r="AM1482" s="340"/>
      <c r="AN1482" s="340"/>
    </row>
    <row r="1483" ht="21.75" customHeight="1">
      <c r="A1483" s="466"/>
      <c r="B1483" s="466"/>
      <c r="E1483" s="466"/>
      <c r="K1483" s="340"/>
      <c r="L1483" s="340"/>
      <c r="M1483" s="466"/>
      <c r="N1483" s="466"/>
      <c r="Q1483" s="452"/>
      <c r="R1483" s="467"/>
      <c r="T1483" s="340"/>
      <c r="U1483" s="468"/>
      <c r="V1483" s="466"/>
      <c r="W1483" s="466"/>
      <c r="X1483" s="340"/>
      <c r="Z1483" s="107"/>
      <c r="AA1483" s="107"/>
      <c r="AB1483" s="425" t="b">
        <v>0</v>
      </c>
      <c r="AC1483" s="107"/>
      <c r="AD1483" s="339"/>
      <c r="AE1483" s="339"/>
      <c r="AF1483" s="339"/>
      <c r="AG1483" s="339"/>
      <c r="AH1483" s="339"/>
      <c r="AI1483" s="339"/>
      <c r="AJ1483" s="340"/>
      <c r="AK1483" s="340"/>
      <c r="AL1483" s="340"/>
      <c r="AM1483" s="340"/>
      <c r="AN1483" s="340"/>
    </row>
    <row r="1484" ht="21.75" customHeight="1">
      <c r="A1484" s="466"/>
      <c r="B1484" s="466"/>
      <c r="E1484" s="466"/>
      <c r="K1484" s="340"/>
      <c r="L1484" s="340"/>
      <c r="M1484" s="466"/>
      <c r="N1484" s="466"/>
      <c r="Q1484" s="452"/>
      <c r="R1484" s="467"/>
      <c r="T1484" s="340"/>
      <c r="U1484" s="468"/>
      <c r="V1484" s="466"/>
      <c r="W1484" s="466"/>
      <c r="X1484" s="340"/>
      <c r="Z1484" s="107"/>
      <c r="AA1484" s="107"/>
      <c r="AB1484" s="425" t="b">
        <v>0</v>
      </c>
      <c r="AC1484" s="107"/>
      <c r="AD1484" s="339"/>
      <c r="AE1484" s="339"/>
      <c r="AF1484" s="339"/>
      <c r="AG1484" s="339"/>
      <c r="AH1484" s="339"/>
      <c r="AI1484" s="339"/>
      <c r="AJ1484" s="340"/>
      <c r="AK1484" s="340"/>
      <c r="AL1484" s="340"/>
      <c r="AM1484" s="340"/>
      <c r="AN1484" s="340"/>
    </row>
    <row r="1485" ht="21.75" customHeight="1">
      <c r="A1485" s="466"/>
      <c r="B1485" s="466"/>
      <c r="E1485" s="466"/>
      <c r="K1485" s="340"/>
      <c r="L1485" s="340"/>
      <c r="M1485" s="466"/>
      <c r="N1485" s="466"/>
      <c r="Q1485" s="452"/>
      <c r="R1485" s="467"/>
      <c r="T1485" s="340"/>
      <c r="U1485" s="468"/>
      <c r="V1485" s="466"/>
      <c r="W1485" s="466"/>
      <c r="X1485" s="340"/>
      <c r="Z1485" s="107"/>
      <c r="AA1485" s="107"/>
      <c r="AB1485" s="425" t="b">
        <v>0</v>
      </c>
      <c r="AC1485" s="107"/>
      <c r="AD1485" s="339"/>
      <c r="AE1485" s="339"/>
      <c r="AF1485" s="339"/>
      <c r="AG1485" s="339"/>
      <c r="AH1485" s="339"/>
      <c r="AI1485" s="339"/>
      <c r="AJ1485" s="340"/>
      <c r="AK1485" s="340"/>
      <c r="AL1485" s="340"/>
      <c r="AM1485" s="340"/>
      <c r="AN1485" s="340"/>
    </row>
    <row r="1486" ht="21.75" customHeight="1">
      <c r="A1486" s="466"/>
      <c r="B1486" s="466"/>
      <c r="E1486" s="466"/>
      <c r="K1486" s="340"/>
      <c r="L1486" s="340"/>
      <c r="M1486" s="466"/>
      <c r="N1486" s="466"/>
      <c r="Q1486" s="452"/>
      <c r="R1486" s="467"/>
      <c r="T1486" s="340"/>
      <c r="U1486" s="468"/>
      <c r="V1486" s="466"/>
      <c r="W1486" s="466"/>
      <c r="X1486" s="340"/>
      <c r="Z1486" s="107"/>
      <c r="AA1486" s="107"/>
      <c r="AB1486" s="425" t="b">
        <v>0</v>
      </c>
      <c r="AC1486" s="107"/>
      <c r="AD1486" s="339"/>
      <c r="AE1486" s="339"/>
      <c r="AF1486" s="339"/>
      <c r="AG1486" s="339"/>
      <c r="AH1486" s="339"/>
      <c r="AI1486" s="339"/>
      <c r="AJ1486" s="340"/>
      <c r="AK1486" s="340"/>
      <c r="AL1486" s="340"/>
      <c r="AM1486" s="340"/>
      <c r="AN1486" s="340"/>
    </row>
    <row r="1487" ht="21.75" customHeight="1">
      <c r="A1487" s="466"/>
      <c r="B1487" s="466"/>
      <c r="E1487" s="466"/>
      <c r="K1487" s="340"/>
      <c r="L1487" s="340"/>
      <c r="M1487" s="466"/>
      <c r="N1487" s="466"/>
      <c r="Q1487" s="452"/>
      <c r="R1487" s="467"/>
      <c r="T1487" s="340"/>
      <c r="U1487" s="468"/>
      <c r="V1487" s="466"/>
      <c r="W1487" s="466"/>
      <c r="X1487" s="340"/>
      <c r="Z1487" s="107"/>
      <c r="AA1487" s="107"/>
      <c r="AB1487" s="425" t="b">
        <v>0</v>
      </c>
      <c r="AC1487" s="107"/>
      <c r="AD1487" s="339"/>
      <c r="AE1487" s="339"/>
      <c r="AF1487" s="339"/>
      <c r="AG1487" s="339"/>
      <c r="AH1487" s="339"/>
      <c r="AI1487" s="339"/>
      <c r="AJ1487" s="340"/>
      <c r="AK1487" s="340"/>
      <c r="AL1487" s="340"/>
      <c r="AM1487" s="340"/>
      <c r="AN1487" s="340"/>
    </row>
    <row r="1488" ht="21.75" customHeight="1">
      <c r="A1488" s="466"/>
      <c r="B1488" s="466"/>
      <c r="E1488" s="466"/>
      <c r="K1488" s="340"/>
      <c r="L1488" s="340"/>
      <c r="M1488" s="466"/>
      <c r="N1488" s="466"/>
      <c r="Q1488" s="452"/>
      <c r="R1488" s="467"/>
      <c r="T1488" s="340"/>
      <c r="U1488" s="468"/>
      <c r="V1488" s="466"/>
      <c r="W1488" s="466"/>
      <c r="X1488" s="340"/>
      <c r="Z1488" s="107"/>
      <c r="AA1488" s="107"/>
      <c r="AB1488" s="425" t="b">
        <v>0</v>
      </c>
      <c r="AC1488" s="107"/>
      <c r="AD1488" s="339"/>
      <c r="AE1488" s="339"/>
      <c r="AF1488" s="339"/>
      <c r="AG1488" s="339"/>
      <c r="AH1488" s="339"/>
      <c r="AI1488" s="339"/>
      <c r="AJ1488" s="340"/>
      <c r="AK1488" s="340"/>
      <c r="AL1488" s="340"/>
      <c r="AM1488" s="340"/>
      <c r="AN1488" s="340"/>
    </row>
    <row r="1489" ht="21.75" customHeight="1">
      <c r="A1489" s="466"/>
      <c r="B1489" s="466"/>
      <c r="E1489" s="466"/>
      <c r="K1489" s="340"/>
      <c r="L1489" s="340"/>
      <c r="M1489" s="466"/>
      <c r="N1489" s="466"/>
      <c r="Q1489" s="452"/>
      <c r="R1489" s="467"/>
      <c r="T1489" s="340"/>
      <c r="U1489" s="468"/>
      <c r="V1489" s="466"/>
      <c r="W1489" s="466"/>
      <c r="X1489" s="340"/>
      <c r="Z1489" s="107"/>
      <c r="AA1489" s="107"/>
      <c r="AB1489" s="425" t="b">
        <v>0</v>
      </c>
      <c r="AC1489" s="107"/>
      <c r="AD1489" s="339"/>
      <c r="AE1489" s="339"/>
      <c r="AF1489" s="339"/>
      <c r="AG1489" s="339"/>
      <c r="AH1489" s="339"/>
      <c r="AI1489" s="339"/>
      <c r="AJ1489" s="340"/>
      <c r="AK1489" s="340"/>
      <c r="AL1489" s="340"/>
      <c r="AM1489" s="340"/>
      <c r="AN1489" s="340"/>
    </row>
    <row r="1490" ht="21.75" customHeight="1">
      <c r="A1490" s="466"/>
      <c r="B1490" s="466"/>
      <c r="E1490" s="466"/>
      <c r="K1490" s="340"/>
      <c r="L1490" s="340"/>
      <c r="M1490" s="466"/>
      <c r="N1490" s="466"/>
      <c r="Q1490" s="452"/>
      <c r="R1490" s="467"/>
      <c r="T1490" s="340"/>
      <c r="U1490" s="468"/>
      <c r="V1490" s="466"/>
      <c r="W1490" s="466"/>
      <c r="X1490" s="340"/>
      <c r="Z1490" s="107"/>
      <c r="AA1490" s="107"/>
      <c r="AB1490" s="425" t="b">
        <v>0</v>
      </c>
      <c r="AC1490" s="107"/>
      <c r="AD1490" s="339"/>
      <c r="AE1490" s="339"/>
      <c r="AF1490" s="339"/>
      <c r="AG1490" s="339"/>
      <c r="AH1490" s="339"/>
      <c r="AI1490" s="339"/>
      <c r="AJ1490" s="340"/>
      <c r="AK1490" s="340"/>
      <c r="AL1490" s="340"/>
      <c r="AM1490" s="340"/>
      <c r="AN1490" s="340"/>
    </row>
    <row r="1491" ht="21.75" customHeight="1">
      <c r="A1491" s="466"/>
      <c r="B1491" s="466"/>
      <c r="E1491" s="466"/>
      <c r="K1491" s="340"/>
      <c r="L1491" s="340"/>
      <c r="M1491" s="466"/>
      <c r="N1491" s="466"/>
      <c r="Q1491" s="452"/>
      <c r="R1491" s="467"/>
      <c r="T1491" s="340"/>
      <c r="U1491" s="468"/>
      <c r="V1491" s="466"/>
      <c r="W1491" s="466"/>
      <c r="X1491" s="340"/>
      <c r="Z1491" s="107"/>
      <c r="AA1491" s="107"/>
      <c r="AB1491" s="425" t="b">
        <v>0</v>
      </c>
      <c r="AC1491" s="107"/>
      <c r="AD1491" s="339"/>
      <c r="AE1491" s="339"/>
      <c r="AF1491" s="339"/>
      <c r="AG1491" s="339"/>
      <c r="AH1491" s="339"/>
      <c r="AI1491" s="339"/>
      <c r="AJ1491" s="340"/>
      <c r="AK1491" s="340"/>
      <c r="AL1491" s="340"/>
      <c r="AM1491" s="340"/>
      <c r="AN1491" s="340"/>
    </row>
    <row r="1492" ht="21.75" customHeight="1">
      <c r="A1492" s="466"/>
      <c r="B1492" s="466"/>
      <c r="E1492" s="466"/>
      <c r="K1492" s="340"/>
      <c r="L1492" s="340"/>
      <c r="M1492" s="466"/>
      <c r="N1492" s="466"/>
      <c r="Q1492" s="452"/>
      <c r="R1492" s="467"/>
      <c r="T1492" s="340"/>
      <c r="U1492" s="468"/>
      <c r="V1492" s="466"/>
      <c r="W1492" s="466"/>
      <c r="X1492" s="340"/>
      <c r="Z1492" s="107"/>
      <c r="AA1492" s="107"/>
      <c r="AB1492" s="425" t="b">
        <v>0</v>
      </c>
      <c r="AC1492" s="107"/>
      <c r="AD1492" s="339"/>
      <c r="AE1492" s="339"/>
      <c r="AF1492" s="339"/>
      <c r="AG1492" s="339"/>
      <c r="AH1492" s="339"/>
      <c r="AI1492" s="339"/>
      <c r="AJ1492" s="340"/>
      <c r="AK1492" s="340"/>
      <c r="AL1492" s="340"/>
      <c r="AM1492" s="340"/>
      <c r="AN1492" s="340"/>
    </row>
    <row r="1493" ht="21.75" customHeight="1">
      <c r="A1493" s="466"/>
      <c r="B1493" s="466"/>
      <c r="E1493" s="466"/>
      <c r="K1493" s="340"/>
      <c r="L1493" s="340"/>
      <c r="M1493" s="466"/>
      <c r="N1493" s="466"/>
      <c r="Q1493" s="452"/>
      <c r="R1493" s="467"/>
      <c r="T1493" s="340"/>
      <c r="U1493" s="468"/>
      <c r="V1493" s="466"/>
      <c r="W1493" s="466"/>
      <c r="X1493" s="340"/>
      <c r="Z1493" s="107"/>
      <c r="AA1493" s="107"/>
      <c r="AB1493" s="425" t="b">
        <v>0</v>
      </c>
      <c r="AC1493" s="107"/>
      <c r="AD1493" s="339"/>
      <c r="AE1493" s="339"/>
      <c r="AF1493" s="339"/>
      <c r="AG1493" s="339"/>
      <c r="AH1493" s="339"/>
      <c r="AI1493" s="339"/>
      <c r="AJ1493" s="340"/>
      <c r="AK1493" s="340"/>
      <c r="AL1493" s="340"/>
      <c r="AM1493" s="340"/>
      <c r="AN1493" s="340"/>
    </row>
    <row r="1494" ht="21.75" customHeight="1">
      <c r="A1494" s="466"/>
      <c r="B1494" s="466"/>
      <c r="E1494" s="466"/>
      <c r="K1494" s="340"/>
      <c r="L1494" s="340"/>
      <c r="M1494" s="466"/>
      <c r="N1494" s="466"/>
      <c r="Q1494" s="452"/>
      <c r="R1494" s="467"/>
      <c r="T1494" s="340"/>
      <c r="U1494" s="468"/>
      <c r="V1494" s="466"/>
      <c r="W1494" s="466"/>
      <c r="X1494" s="340"/>
      <c r="Z1494" s="107"/>
      <c r="AA1494" s="107"/>
      <c r="AB1494" s="425" t="b">
        <v>0</v>
      </c>
      <c r="AC1494" s="107"/>
      <c r="AD1494" s="339"/>
      <c r="AE1494" s="339"/>
      <c r="AF1494" s="339"/>
      <c r="AG1494" s="339"/>
      <c r="AH1494" s="339"/>
      <c r="AI1494" s="339"/>
      <c r="AJ1494" s="340"/>
      <c r="AK1494" s="340"/>
      <c r="AL1494" s="340"/>
      <c r="AM1494" s="340"/>
      <c r="AN1494" s="340"/>
    </row>
    <row r="1495" ht="21.75" customHeight="1">
      <c r="A1495" s="466"/>
      <c r="B1495" s="466"/>
      <c r="E1495" s="466"/>
      <c r="K1495" s="340"/>
      <c r="L1495" s="340"/>
      <c r="M1495" s="466"/>
      <c r="N1495" s="466"/>
      <c r="Q1495" s="452"/>
      <c r="R1495" s="467"/>
      <c r="T1495" s="340"/>
      <c r="U1495" s="468"/>
      <c r="V1495" s="466"/>
      <c r="W1495" s="466"/>
      <c r="X1495" s="340"/>
      <c r="Z1495" s="107"/>
      <c r="AA1495" s="107"/>
      <c r="AB1495" s="425" t="b">
        <v>0</v>
      </c>
      <c r="AC1495" s="107"/>
      <c r="AD1495" s="339"/>
      <c r="AE1495" s="339"/>
      <c r="AF1495" s="339"/>
      <c r="AG1495" s="339"/>
      <c r="AH1495" s="339"/>
      <c r="AI1495" s="339"/>
      <c r="AJ1495" s="340"/>
      <c r="AK1495" s="340"/>
      <c r="AL1495" s="340"/>
      <c r="AM1495" s="340"/>
      <c r="AN1495" s="340"/>
    </row>
    <row r="1496" ht="21.75" customHeight="1">
      <c r="A1496" s="466"/>
      <c r="B1496" s="466"/>
      <c r="E1496" s="466"/>
      <c r="K1496" s="340"/>
      <c r="L1496" s="340"/>
      <c r="M1496" s="466"/>
      <c r="N1496" s="466"/>
      <c r="Q1496" s="452"/>
      <c r="R1496" s="467"/>
      <c r="T1496" s="340"/>
      <c r="U1496" s="468"/>
      <c r="V1496" s="466"/>
      <c r="W1496" s="466"/>
      <c r="X1496" s="340"/>
      <c r="Z1496" s="107"/>
      <c r="AA1496" s="107"/>
      <c r="AB1496" s="425" t="b">
        <v>0</v>
      </c>
      <c r="AC1496" s="107"/>
      <c r="AD1496" s="339"/>
      <c r="AE1496" s="339"/>
      <c r="AF1496" s="339"/>
      <c r="AG1496" s="339"/>
      <c r="AH1496" s="339"/>
      <c r="AI1496" s="339"/>
      <c r="AJ1496" s="340"/>
      <c r="AK1496" s="340"/>
      <c r="AL1496" s="340"/>
      <c r="AM1496" s="340"/>
      <c r="AN1496" s="340"/>
    </row>
    <row r="1497" ht="21.75" customHeight="1">
      <c r="A1497" s="466"/>
      <c r="B1497" s="466"/>
      <c r="E1497" s="466"/>
      <c r="K1497" s="340"/>
      <c r="L1497" s="340"/>
      <c r="M1497" s="466"/>
      <c r="N1497" s="466"/>
      <c r="Q1497" s="452"/>
      <c r="R1497" s="467"/>
      <c r="T1497" s="340"/>
      <c r="U1497" s="468"/>
      <c r="V1497" s="466"/>
      <c r="W1497" s="466"/>
      <c r="X1497" s="340"/>
      <c r="Z1497" s="107"/>
      <c r="AA1497" s="107"/>
      <c r="AB1497" s="425" t="b">
        <v>0</v>
      </c>
      <c r="AC1497" s="107"/>
      <c r="AD1497" s="339"/>
      <c r="AE1497" s="339"/>
      <c r="AF1497" s="339"/>
      <c r="AG1497" s="339"/>
      <c r="AH1497" s="339"/>
      <c r="AI1497" s="339"/>
      <c r="AJ1497" s="340"/>
      <c r="AK1497" s="340"/>
      <c r="AL1497" s="340"/>
      <c r="AM1497" s="340"/>
      <c r="AN1497" s="340"/>
    </row>
    <row r="1498" ht="21.75" customHeight="1">
      <c r="A1498" s="466"/>
      <c r="B1498" s="466"/>
      <c r="E1498" s="466"/>
      <c r="K1498" s="340"/>
      <c r="L1498" s="340"/>
      <c r="M1498" s="466"/>
      <c r="N1498" s="466"/>
      <c r="Q1498" s="452"/>
      <c r="R1498" s="467"/>
      <c r="T1498" s="340"/>
      <c r="U1498" s="468"/>
      <c r="V1498" s="466"/>
      <c r="W1498" s="466"/>
      <c r="X1498" s="340"/>
      <c r="Z1498" s="107"/>
      <c r="AA1498" s="107"/>
      <c r="AB1498" s="425" t="b">
        <v>0</v>
      </c>
      <c r="AC1498" s="107"/>
      <c r="AD1498" s="339"/>
      <c r="AE1498" s="339"/>
      <c r="AF1498" s="339"/>
      <c r="AG1498" s="339"/>
      <c r="AH1498" s="339"/>
      <c r="AI1498" s="339"/>
      <c r="AJ1498" s="340"/>
      <c r="AK1498" s="340"/>
      <c r="AL1498" s="340"/>
      <c r="AM1498" s="340"/>
      <c r="AN1498" s="340"/>
    </row>
    <row r="1499" ht="21.75" customHeight="1">
      <c r="A1499" s="466"/>
      <c r="B1499" s="466"/>
      <c r="E1499" s="466"/>
      <c r="K1499" s="340"/>
      <c r="L1499" s="340"/>
      <c r="M1499" s="466"/>
      <c r="N1499" s="466"/>
      <c r="Q1499" s="452"/>
      <c r="R1499" s="467"/>
      <c r="T1499" s="340"/>
      <c r="U1499" s="468"/>
      <c r="V1499" s="466"/>
      <c r="W1499" s="466"/>
      <c r="X1499" s="340"/>
      <c r="Z1499" s="107"/>
      <c r="AA1499" s="107"/>
      <c r="AB1499" s="425" t="b">
        <v>0</v>
      </c>
      <c r="AC1499" s="107"/>
      <c r="AD1499" s="339"/>
      <c r="AE1499" s="339"/>
      <c r="AF1499" s="339"/>
      <c r="AG1499" s="339"/>
      <c r="AH1499" s="339"/>
      <c r="AI1499" s="339"/>
      <c r="AJ1499" s="340"/>
      <c r="AK1499" s="340"/>
      <c r="AL1499" s="340"/>
      <c r="AM1499" s="340"/>
      <c r="AN1499" s="340"/>
    </row>
    <row r="1500" ht="21.75" customHeight="1">
      <c r="A1500" s="466"/>
      <c r="B1500" s="466"/>
      <c r="E1500" s="466"/>
      <c r="K1500" s="340"/>
      <c r="L1500" s="340"/>
      <c r="M1500" s="466"/>
      <c r="N1500" s="466"/>
      <c r="Q1500" s="452"/>
      <c r="R1500" s="467"/>
      <c r="T1500" s="340"/>
      <c r="U1500" s="468"/>
      <c r="V1500" s="466"/>
      <c r="W1500" s="466"/>
      <c r="X1500" s="340"/>
      <c r="Z1500" s="107"/>
      <c r="AA1500" s="107"/>
      <c r="AB1500" s="425" t="b">
        <v>0</v>
      </c>
      <c r="AC1500" s="107"/>
      <c r="AD1500" s="339"/>
      <c r="AE1500" s="339"/>
      <c r="AF1500" s="339"/>
      <c r="AG1500" s="339"/>
      <c r="AH1500" s="339"/>
      <c r="AI1500" s="339"/>
      <c r="AJ1500" s="340"/>
      <c r="AK1500" s="340"/>
      <c r="AL1500" s="340"/>
      <c r="AM1500" s="340"/>
      <c r="AN1500" s="340"/>
    </row>
    <row r="1501" ht="21.75" customHeight="1">
      <c r="A1501" s="466"/>
      <c r="B1501" s="466"/>
      <c r="E1501" s="466"/>
      <c r="K1501" s="340"/>
      <c r="L1501" s="340"/>
      <c r="M1501" s="466"/>
      <c r="N1501" s="466"/>
      <c r="Q1501" s="452"/>
      <c r="R1501" s="467"/>
      <c r="T1501" s="340"/>
      <c r="U1501" s="468"/>
      <c r="V1501" s="466"/>
      <c r="W1501" s="466"/>
      <c r="X1501" s="340"/>
      <c r="Z1501" s="107"/>
      <c r="AA1501" s="107"/>
      <c r="AB1501" s="425" t="b">
        <v>0</v>
      </c>
      <c r="AC1501" s="107"/>
      <c r="AD1501" s="339"/>
      <c r="AE1501" s="339"/>
      <c r="AF1501" s="339"/>
      <c r="AG1501" s="339"/>
      <c r="AH1501" s="339"/>
      <c r="AI1501" s="339"/>
      <c r="AJ1501" s="340"/>
      <c r="AK1501" s="340"/>
      <c r="AL1501" s="340"/>
      <c r="AM1501" s="340"/>
      <c r="AN1501" s="340"/>
    </row>
    <row r="1502" ht="21.75" customHeight="1">
      <c r="A1502" s="466"/>
      <c r="B1502" s="466"/>
      <c r="E1502" s="466"/>
      <c r="K1502" s="340"/>
      <c r="L1502" s="340"/>
      <c r="M1502" s="466"/>
      <c r="N1502" s="466"/>
      <c r="Q1502" s="452"/>
      <c r="R1502" s="467"/>
      <c r="T1502" s="340"/>
      <c r="U1502" s="468"/>
      <c r="V1502" s="466"/>
      <c r="W1502" s="466"/>
      <c r="X1502" s="340"/>
      <c r="Z1502" s="107"/>
      <c r="AA1502" s="107"/>
      <c r="AB1502" s="425" t="b">
        <v>0</v>
      </c>
      <c r="AC1502" s="107"/>
      <c r="AD1502" s="339"/>
      <c r="AE1502" s="339"/>
      <c r="AF1502" s="339"/>
      <c r="AG1502" s="339"/>
      <c r="AH1502" s="339"/>
      <c r="AI1502" s="339"/>
      <c r="AJ1502" s="340"/>
      <c r="AK1502" s="340"/>
      <c r="AL1502" s="340"/>
      <c r="AM1502" s="340"/>
      <c r="AN1502" s="340"/>
    </row>
    <row r="1503" ht="21.75" customHeight="1">
      <c r="A1503" s="466"/>
      <c r="B1503" s="466"/>
      <c r="E1503" s="466"/>
      <c r="K1503" s="340"/>
      <c r="L1503" s="340"/>
      <c r="M1503" s="466"/>
      <c r="N1503" s="466"/>
      <c r="Q1503" s="452"/>
      <c r="R1503" s="467"/>
      <c r="T1503" s="340"/>
      <c r="U1503" s="468"/>
      <c r="V1503" s="466"/>
      <c r="W1503" s="466"/>
      <c r="X1503" s="340"/>
      <c r="Z1503" s="107"/>
      <c r="AA1503" s="107"/>
      <c r="AB1503" s="425" t="b">
        <v>0</v>
      </c>
      <c r="AC1503" s="107"/>
      <c r="AD1503" s="339"/>
      <c r="AE1503" s="339"/>
      <c r="AF1503" s="339"/>
      <c r="AG1503" s="339"/>
      <c r="AH1503" s="339"/>
      <c r="AI1503" s="339"/>
      <c r="AJ1503" s="340"/>
      <c r="AK1503" s="340"/>
      <c r="AL1503" s="340"/>
      <c r="AM1503" s="340"/>
      <c r="AN1503" s="340"/>
    </row>
    <row r="1504" ht="21.75" customHeight="1">
      <c r="A1504" s="466"/>
      <c r="B1504" s="466"/>
      <c r="E1504" s="466"/>
      <c r="K1504" s="340"/>
      <c r="L1504" s="340"/>
      <c r="M1504" s="466"/>
      <c r="N1504" s="466"/>
      <c r="Q1504" s="452"/>
      <c r="R1504" s="467"/>
      <c r="T1504" s="340"/>
      <c r="U1504" s="468"/>
      <c r="V1504" s="466"/>
      <c r="W1504" s="466"/>
      <c r="X1504" s="340"/>
      <c r="Z1504" s="107"/>
      <c r="AA1504" s="107"/>
      <c r="AB1504" s="425" t="b">
        <v>0</v>
      </c>
      <c r="AC1504" s="107"/>
      <c r="AD1504" s="339"/>
      <c r="AE1504" s="339"/>
      <c r="AF1504" s="339"/>
      <c r="AG1504" s="339"/>
      <c r="AH1504" s="339"/>
      <c r="AI1504" s="339"/>
      <c r="AJ1504" s="340"/>
      <c r="AK1504" s="340"/>
      <c r="AL1504" s="340"/>
      <c r="AM1504" s="340"/>
      <c r="AN1504" s="340"/>
    </row>
    <row r="1505" ht="21.75" customHeight="1">
      <c r="A1505" s="466"/>
      <c r="B1505" s="466"/>
      <c r="E1505" s="466"/>
      <c r="K1505" s="340"/>
      <c r="L1505" s="340"/>
      <c r="M1505" s="466"/>
      <c r="N1505" s="466"/>
      <c r="Q1505" s="452"/>
      <c r="R1505" s="467"/>
      <c r="T1505" s="340"/>
      <c r="U1505" s="468"/>
      <c r="V1505" s="466"/>
      <c r="W1505" s="466"/>
      <c r="X1505" s="340"/>
      <c r="Z1505" s="107"/>
      <c r="AA1505" s="107"/>
      <c r="AB1505" s="425" t="b">
        <v>0</v>
      </c>
      <c r="AC1505" s="107"/>
      <c r="AD1505" s="339"/>
      <c r="AE1505" s="339"/>
      <c r="AF1505" s="339"/>
      <c r="AG1505" s="339"/>
      <c r="AH1505" s="339"/>
      <c r="AI1505" s="339"/>
      <c r="AJ1505" s="340"/>
      <c r="AK1505" s="340"/>
      <c r="AL1505" s="340"/>
      <c r="AM1505" s="340"/>
      <c r="AN1505" s="340"/>
    </row>
    <row r="1506" ht="21.75" customHeight="1">
      <c r="A1506" s="466"/>
      <c r="B1506" s="466"/>
      <c r="E1506" s="466"/>
      <c r="K1506" s="340"/>
      <c r="L1506" s="340"/>
      <c r="M1506" s="466"/>
      <c r="N1506" s="466"/>
      <c r="Q1506" s="452"/>
      <c r="R1506" s="467"/>
      <c r="T1506" s="340"/>
      <c r="U1506" s="468"/>
      <c r="V1506" s="466"/>
      <c r="W1506" s="466"/>
      <c r="X1506" s="340"/>
      <c r="Z1506" s="107"/>
      <c r="AA1506" s="107"/>
      <c r="AB1506" s="425" t="b">
        <v>0</v>
      </c>
      <c r="AC1506" s="107"/>
      <c r="AD1506" s="339"/>
      <c r="AE1506" s="339"/>
      <c r="AF1506" s="339"/>
      <c r="AG1506" s="339"/>
      <c r="AH1506" s="339"/>
      <c r="AI1506" s="339"/>
      <c r="AJ1506" s="340"/>
      <c r="AK1506" s="340"/>
      <c r="AL1506" s="340"/>
      <c r="AM1506" s="340"/>
      <c r="AN1506" s="340"/>
    </row>
    <row r="1507" ht="21.75" customHeight="1">
      <c r="A1507" s="466"/>
      <c r="B1507" s="466"/>
      <c r="E1507" s="466"/>
      <c r="K1507" s="340"/>
      <c r="L1507" s="340"/>
      <c r="M1507" s="466"/>
      <c r="N1507" s="466"/>
      <c r="Q1507" s="452"/>
      <c r="R1507" s="467"/>
      <c r="T1507" s="340"/>
      <c r="U1507" s="468"/>
      <c r="V1507" s="466"/>
      <c r="W1507" s="466"/>
      <c r="X1507" s="340"/>
      <c r="Z1507" s="107"/>
      <c r="AA1507" s="107"/>
      <c r="AB1507" s="425" t="b">
        <v>0</v>
      </c>
      <c r="AC1507" s="107"/>
      <c r="AD1507" s="339"/>
      <c r="AE1507" s="339"/>
      <c r="AF1507" s="339"/>
      <c r="AG1507" s="339"/>
      <c r="AH1507" s="339"/>
      <c r="AI1507" s="339"/>
      <c r="AJ1507" s="340"/>
      <c r="AK1507" s="340"/>
      <c r="AL1507" s="340"/>
      <c r="AM1507" s="340"/>
      <c r="AN1507" s="340"/>
    </row>
    <row r="1508" ht="21.75" customHeight="1">
      <c r="A1508" s="466"/>
      <c r="B1508" s="466"/>
      <c r="E1508" s="466"/>
      <c r="K1508" s="340"/>
      <c r="L1508" s="340"/>
      <c r="M1508" s="466"/>
      <c r="N1508" s="466"/>
      <c r="Q1508" s="452"/>
      <c r="R1508" s="467"/>
      <c r="T1508" s="340"/>
      <c r="U1508" s="468"/>
      <c r="V1508" s="466"/>
      <c r="W1508" s="466"/>
      <c r="X1508" s="340"/>
      <c r="Z1508" s="107"/>
      <c r="AA1508" s="107"/>
      <c r="AB1508" s="425" t="b">
        <v>0</v>
      </c>
      <c r="AC1508" s="107"/>
      <c r="AD1508" s="339"/>
      <c r="AE1508" s="339"/>
      <c r="AF1508" s="339"/>
      <c r="AG1508" s="339"/>
      <c r="AH1508" s="339"/>
      <c r="AI1508" s="339"/>
      <c r="AJ1508" s="340"/>
      <c r="AK1508" s="340"/>
      <c r="AL1508" s="340"/>
      <c r="AM1508" s="340"/>
      <c r="AN1508" s="340"/>
    </row>
    <row r="1509" ht="21.75" customHeight="1">
      <c r="A1509" s="466"/>
      <c r="B1509" s="466"/>
      <c r="E1509" s="466"/>
      <c r="K1509" s="340"/>
      <c r="L1509" s="340"/>
      <c r="M1509" s="466"/>
      <c r="N1509" s="466"/>
      <c r="Q1509" s="452"/>
      <c r="R1509" s="467"/>
      <c r="T1509" s="340"/>
      <c r="U1509" s="468"/>
      <c r="V1509" s="466"/>
      <c r="W1509" s="466"/>
      <c r="X1509" s="340"/>
      <c r="Z1509" s="107"/>
      <c r="AA1509" s="107"/>
      <c r="AB1509" s="425" t="b">
        <v>0</v>
      </c>
      <c r="AC1509" s="107"/>
      <c r="AD1509" s="339"/>
      <c r="AE1509" s="339"/>
      <c r="AF1509" s="339"/>
      <c r="AG1509" s="339"/>
      <c r="AH1509" s="339"/>
      <c r="AI1509" s="339"/>
      <c r="AJ1509" s="340"/>
      <c r="AK1509" s="340"/>
      <c r="AL1509" s="340"/>
      <c r="AM1509" s="340"/>
      <c r="AN1509" s="340"/>
    </row>
    <row r="1510" ht="21.75" customHeight="1">
      <c r="A1510" s="466"/>
      <c r="B1510" s="466"/>
      <c r="E1510" s="466"/>
      <c r="K1510" s="340"/>
      <c r="L1510" s="340"/>
      <c r="M1510" s="466"/>
      <c r="N1510" s="466"/>
      <c r="Q1510" s="452"/>
      <c r="R1510" s="467"/>
      <c r="T1510" s="340"/>
      <c r="U1510" s="468"/>
      <c r="V1510" s="466"/>
      <c r="W1510" s="466"/>
      <c r="X1510" s="340"/>
      <c r="Z1510" s="107"/>
      <c r="AA1510" s="107"/>
      <c r="AB1510" s="425" t="b">
        <v>0</v>
      </c>
      <c r="AC1510" s="107"/>
      <c r="AD1510" s="339"/>
      <c r="AE1510" s="339"/>
      <c r="AF1510" s="339"/>
      <c r="AG1510" s="339"/>
      <c r="AH1510" s="339"/>
      <c r="AI1510" s="339"/>
      <c r="AJ1510" s="340"/>
      <c r="AK1510" s="340"/>
      <c r="AL1510" s="340"/>
      <c r="AM1510" s="340"/>
      <c r="AN1510" s="340"/>
    </row>
    <row r="1511" ht="21.75" customHeight="1">
      <c r="A1511" s="466"/>
      <c r="B1511" s="466"/>
      <c r="E1511" s="466"/>
      <c r="K1511" s="340"/>
      <c r="L1511" s="340"/>
      <c r="M1511" s="466"/>
      <c r="N1511" s="466"/>
      <c r="Q1511" s="452"/>
      <c r="R1511" s="467"/>
      <c r="T1511" s="340"/>
      <c r="U1511" s="468"/>
      <c r="V1511" s="466"/>
      <c r="W1511" s="466"/>
      <c r="X1511" s="340"/>
      <c r="Z1511" s="107"/>
      <c r="AA1511" s="107"/>
      <c r="AB1511" s="425" t="b">
        <v>0</v>
      </c>
      <c r="AC1511" s="107"/>
      <c r="AD1511" s="339"/>
      <c r="AE1511" s="339"/>
      <c r="AF1511" s="339"/>
      <c r="AG1511" s="339"/>
      <c r="AH1511" s="339"/>
      <c r="AI1511" s="339"/>
      <c r="AJ1511" s="340"/>
      <c r="AK1511" s="340"/>
      <c r="AL1511" s="340"/>
      <c r="AM1511" s="340"/>
      <c r="AN1511" s="340"/>
    </row>
    <row r="1512" ht="21.75" customHeight="1">
      <c r="A1512" s="466"/>
      <c r="B1512" s="466"/>
      <c r="E1512" s="466"/>
      <c r="K1512" s="340"/>
      <c r="L1512" s="340"/>
      <c r="M1512" s="466"/>
      <c r="N1512" s="466"/>
      <c r="Q1512" s="452"/>
      <c r="R1512" s="467"/>
      <c r="T1512" s="340"/>
      <c r="U1512" s="468"/>
      <c r="V1512" s="466"/>
      <c r="W1512" s="466"/>
      <c r="X1512" s="340"/>
      <c r="Z1512" s="107"/>
      <c r="AA1512" s="107"/>
      <c r="AB1512" s="425" t="b">
        <v>0</v>
      </c>
      <c r="AC1512" s="107"/>
      <c r="AD1512" s="339"/>
      <c r="AE1512" s="339"/>
      <c r="AF1512" s="339"/>
      <c r="AG1512" s="339"/>
      <c r="AH1512" s="339"/>
      <c r="AI1512" s="339"/>
      <c r="AJ1512" s="340"/>
      <c r="AK1512" s="340"/>
      <c r="AL1512" s="340"/>
      <c r="AM1512" s="340"/>
      <c r="AN1512" s="340"/>
    </row>
    <row r="1513" ht="21.75" customHeight="1">
      <c r="A1513" s="466"/>
      <c r="B1513" s="466"/>
      <c r="E1513" s="466"/>
      <c r="K1513" s="340"/>
      <c r="L1513" s="340"/>
      <c r="M1513" s="466"/>
      <c r="N1513" s="466"/>
      <c r="Q1513" s="452"/>
      <c r="R1513" s="467"/>
      <c r="T1513" s="340"/>
      <c r="U1513" s="468"/>
      <c r="V1513" s="466"/>
      <c r="W1513" s="466"/>
      <c r="X1513" s="340"/>
      <c r="Z1513" s="107"/>
      <c r="AA1513" s="107"/>
      <c r="AB1513" s="425" t="b">
        <v>0</v>
      </c>
      <c r="AC1513" s="107"/>
      <c r="AD1513" s="339"/>
      <c r="AE1513" s="339"/>
      <c r="AF1513" s="339"/>
      <c r="AG1513" s="339"/>
      <c r="AH1513" s="339"/>
      <c r="AI1513" s="339"/>
      <c r="AJ1513" s="340"/>
      <c r="AK1513" s="340"/>
      <c r="AL1513" s="340"/>
      <c r="AM1513" s="340"/>
      <c r="AN1513" s="340"/>
    </row>
    <row r="1514" ht="21.75" customHeight="1">
      <c r="A1514" s="466"/>
      <c r="B1514" s="466"/>
      <c r="E1514" s="466"/>
      <c r="K1514" s="340"/>
      <c r="L1514" s="340"/>
      <c r="M1514" s="466"/>
      <c r="N1514" s="466"/>
      <c r="Q1514" s="452"/>
      <c r="R1514" s="467"/>
      <c r="T1514" s="340"/>
      <c r="U1514" s="468"/>
      <c r="V1514" s="466"/>
      <c r="W1514" s="466"/>
      <c r="X1514" s="340"/>
      <c r="Z1514" s="107"/>
      <c r="AA1514" s="107"/>
      <c r="AB1514" s="425" t="b">
        <v>0</v>
      </c>
      <c r="AC1514" s="107"/>
      <c r="AD1514" s="339"/>
      <c r="AE1514" s="339"/>
      <c r="AF1514" s="339"/>
      <c r="AG1514" s="339"/>
      <c r="AH1514" s="339"/>
      <c r="AI1514" s="339"/>
      <c r="AJ1514" s="340"/>
      <c r="AK1514" s="340"/>
      <c r="AL1514" s="340"/>
      <c r="AM1514" s="340"/>
      <c r="AN1514" s="340"/>
    </row>
    <row r="1515" ht="21.75" customHeight="1">
      <c r="A1515" s="466"/>
      <c r="B1515" s="466"/>
      <c r="E1515" s="466"/>
      <c r="K1515" s="340"/>
      <c r="L1515" s="340"/>
      <c r="M1515" s="466"/>
      <c r="N1515" s="466"/>
      <c r="Q1515" s="452"/>
      <c r="R1515" s="467"/>
      <c r="T1515" s="340"/>
      <c r="U1515" s="468"/>
      <c r="V1515" s="466"/>
      <c r="W1515" s="466"/>
      <c r="X1515" s="340"/>
      <c r="Z1515" s="107"/>
      <c r="AA1515" s="107"/>
      <c r="AB1515" s="425" t="b">
        <v>0</v>
      </c>
      <c r="AC1515" s="107"/>
      <c r="AD1515" s="339"/>
      <c r="AE1515" s="339"/>
      <c r="AF1515" s="339"/>
      <c r="AG1515" s="339"/>
      <c r="AH1515" s="339"/>
      <c r="AI1515" s="339"/>
      <c r="AJ1515" s="340"/>
      <c r="AK1515" s="340"/>
      <c r="AL1515" s="340"/>
      <c r="AM1515" s="340"/>
      <c r="AN1515" s="340"/>
    </row>
    <row r="1516" ht="21.75" customHeight="1">
      <c r="A1516" s="466"/>
      <c r="B1516" s="466"/>
      <c r="E1516" s="466"/>
      <c r="K1516" s="340"/>
      <c r="L1516" s="340"/>
      <c r="M1516" s="466"/>
      <c r="N1516" s="466"/>
      <c r="Q1516" s="452"/>
      <c r="R1516" s="467"/>
      <c r="T1516" s="340"/>
      <c r="U1516" s="468"/>
      <c r="V1516" s="466"/>
      <c r="W1516" s="466"/>
      <c r="X1516" s="340"/>
      <c r="Z1516" s="107"/>
      <c r="AA1516" s="107"/>
      <c r="AB1516" s="425" t="b">
        <v>0</v>
      </c>
      <c r="AC1516" s="107"/>
      <c r="AD1516" s="339"/>
      <c r="AE1516" s="339"/>
      <c r="AF1516" s="339"/>
      <c r="AG1516" s="339"/>
      <c r="AH1516" s="339"/>
      <c r="AI1516" s="339"/>
      <c r="AJ1516" s="340"/>
      <c r="AK1516" s="340"/>
      <c r="AL1516" s="340"/>
      <c r="AM1516" s="340"/>
      <c r="AN1516" s="340"/>
    </row>
    <row r="1517" ht="21.75" customHeight="1">
      <c r="A1517" s="466"/>
      <c r="B1517" s="466"/>
      <c r="E1517" s="466"/>
      <c r="K1517" s="340"/>
      <c r="L1517" s="340"/>
      <c r="M1517" s="466"/>
      <c r="N1517" s="466"/>
      <c r="Q1517" s="452"/>
      <c r="R1517" s="467"/>
      <c r="T1517" s="340"/>
      <c r="U1517" s="468"/>
      <c r="V1517" s="466"/>
      <c r="W1517" s="466"/>
      <c r="X1517" s="340"/>
      <c r="Z1517" s="107"/>
      <c r="AA1517" s="107"/>
      <c r="AB1517" s="425" t="b">
        <v>0</v>
      </c>
      <c r="AC1517" s="107"/>
      <c r="AD1517" s="339"/>
      <c r="AE1517" s="339"/>
      <c r="AF1517" s="339"/>
      <c r="AG1517" s="339"/>
      <c r="AH1517" s="339"/>
      <c r="AI1517" s="339"/>
      <c r="AJ1517" s="340"/>
      <c r="AK1517" s="340"/>
      <c r="AL1517" s="340"/>
      <c r="AM1517" s="340"/>
      <c r="AN1517" s="340"/>
    </row>
    <row r="1518" ht="21.75" customHeight="1">
      <c r="A1518" s="466"/>
      <c r="B1518" s="466"/>
      <c r="E1518" s="466"/>
      <c r="K1518" s="340"/>
      <c r="L1518" s="340"/>
      <c r="M1518" s="466"/>
      <c r="N1518" s="466"/>
      <c r="Q1518" s="452"/>
      <c r="R1518" s="467"/>
      <c r="T1518" s="340"/>
      <c r="U1518" s="468"/>
      <c r="V1518" s="466"/>
      <c r="W1518" s="466"/>
      <c r="X1518" s="340"/>
      <c r="Z1518" s="107"/>
      <c r="AA1518" s="107"/>
      <c r="AB1518" s="425" t="b">
        <v>0</v>
      </c>
      <c r="AC1518" s="107"/>
      <c r="AD1518" s="339"/>
      <c r="AE1518" s="339"/>
      <c r="AF1518" s="339"/>
      <c r="AG1518" s="339"/>
      <c r="AH1518" s="339"/>
      <c r="AI1518" s="339"/>
      <c r="AJ1518" s="340"/>
      <c r="AK1518" s="340"/>
      <c r="AL1518" s="340"/>
      <c r="AM1518" s="340"/>
      <c r="AN1518" s="340"/>
    </row>
    <row r="1519" ht="21.75" customHeight="1">
      <c r="A1519" s="466"/>
      <c r="B1519" s="466"/>
      <c r="E1519" s="466"/>
      <c r="K1519" s="340"/>
      <c r="L1519" s="340"/>
      <c r="M1519" s="466"/>
      <c r="N1519" s="466"/>
      <c r="Q1519" s="452"/>
      <c r="R1519" s="467"/>
      <c r="T1519" s="340"/>
      <c r="U1519" s="468"/>
      <c r="V1519" s="466"/>
      <c r="W1519" s="466"/>
      <c r="X1519" s="340"/>
      <c r="Z1519" s="107"/>
      <c r="AA1519" s="107"/>
      <c r="AB1519" s="425" t="b">
        <v>0</v>
      </c>
      <c r="AC1519" s="107"/>
      <c r="AD1519" s="339"/>
      <c r="AE1519" s="339"/>
      <c r="AF1519" s="339"/>
      <c r="AG1519" s="339"/>
      <c r="AH1519" s="339"/>
      <c r="AI1519" s="339"/>
      <c r="AJ1519" s="340"/>
      <c r="AK1519" s="340"/>
      <c r="AL1519" s="340"/>
      <c r="AM1519" s="340"/>
      <c r="AN1519" s="340"/>
    </row>
    <row r="1520" ht="21.75" customHeight="1">
      <c r="A1520" s="466"/>
      <c r="B1520" s="466"/>
      <c r="E1520" s="466"/>
      <c r="K1520" s="340"/>
      <c r="L1520" s="340"/>
      <c r="M1520" s="466"/>
      <c r="N1520" s="466"/>
      <c r="Q1520" s="452"/>
      <c r="R1520" s="467"/>
      <c r="T1520" s="340"/>
      <c r="U1520" s="468"/>
      <c r="V1520" s="466"/>
      <c r="W1520" s="466"/>
      <c r="X1520" s="340"/>
      <c r="Z1520" s="107"/>
      <c r="AA1520" s="107"/>
      <c r="AB1520" s="425" t="b">
        <v>0</v>
      </c>
      <c r="AC1520" s="107"/>
      <c r="AD1520" s="339"/>
      <c r="AE1520" s="339"/>
      <c r="AF1520" s="339"/>
      <c r="AG1520" s="339"/>
      <c r="AH1520" s="339"/>
      <c r="AI1520" s="339"/>
      <c r="AJ1520" s="340"/>
      <c r="AK1520" s="340"/>
      <c r="AL1520" s="340"/>
      <c r="AM1520" s="340"/>
      <c r="AN1520" s="340"/>
    </row>
    <row r="1521" ht="21.75" customHeight="1">
      <c r="A1521" s="466"/>
      <c r="B1521" s="466"/>
      <c r="E1521" s="466"/>
      <c r="K1521" s="340"/>
      <c r="L1521" s="340"/>
      <c r="M1521" s="466"/>
      <c r="N1521" s="466"/>
      <c r="Q1521" s="452"/>
      <c r="R1521" s="467"/>
      <c r="T1521" s="340"/>
      <c r="U1521" s="468"/>
      <c r="V1521" s="466"/>
      <c r="W1521" s="466"/>
      <c r="X1521" s="340"/>
      <c r="Z1521" s="107"/>
      <c r="AA1521" s="107"/>
      <c r="AB1521" s="425" t="b">
        <v>0</v>
      </c>
      <c r="AC1521" s="107"/>
      <c r="AD1521" s="339"/>
      <c r="AE1521" s="339"/>
      <c r="AF1521" s="339"/>
      <c r="AG1521" s="339"/>
      <c r="AH1521" s="339"/>
      <c r="AI1521" s="339"/>
      <c r="AJ1521" s="340"/>
      <c r="AK1521" s="340"/>
      <c r="AL1521" s="340"/>
      <c r="AM1521" s="340"/>
      <c r="AN1521" s="340"/>
    </row>
    <row r="1522" ht="21.75" customHeight="1">
      <c r="A1522" s="466"/>
      <c r="B1522" s="466"/>
      <c r="E1522" s="466"/>
      <c r="K1522" s="340"/>
      <c r="L1522" s="340"/>
      <c r="M1522" s="466"/>
      <c r="N1522" s="466"/>
      <c r="Q1522" s="452"/>
      <c r="R1522" s="467"/>
      <c r="T1522" s="340"/>
      <c r="U1522" s="468"/>
      <c r="V1522" s="466"/>
      <c r="W1522" s="466"/>
      <c r="X1522" s="340"/>
      <c r="Z1522" s="107"/>
      <c r="AA1522" s="107"/>
      <c r="AB1522" s="425" t="b">
        <v>0</v>
      </c>
      <c r="AC1522" s="107"/>
      <c r="AD1522" s="339"/>
      <c r="AE1522" s="339"/>
      <c r="AF1522" s="339"/>
      <c r="AG1522" s="339"/>
      <c r="AH1522" s="339"/>
      <c r="AI1522" s="339"/>
      <c r="AJ1522" s="340"/>
      <c r="AK1522" s="340"/>
      <c r="AL1522" s="340"/>
      <c r="AM1522" s="340"/>
      <c r="AN1522" s="340"/>
    </row>
    <row r="1523" ht="21.75" customHeight="1">
      <c r="A1523" s="466"/>
      <c r="B1523" s="466"/>
      <c r="E1523" s="466"/>
      <c r="K1523" s="340"/>
      <c r="L1523" s="340"/>
      <c r="M1523" s="466"/>
      <c r="N1523" s="466"/>
      <c r="Q1523" s="452"/>
      <c r="R1523" s="467"/>
      <c r="T1523" s="340"/>
      <c r="U1523" s="468"/>
      <c r="V1523" s="466"/>
      <c r="W1523" s="466"/>
      <c r="X1523" s="340"/>
      <c r="Z1523" s="107"/>
      <c r="AA1523" s="107"/>
      <c r="AB1523" s="425" t="b">
        <v>0</v>
      </c>
      <c r="AC1523" s="107"/>
      <c r="AD1523" s="339"/>
      <c r="AE1523" s="339"/>
      <c r="AF1523" s="339"/>
      <c r="AG1523" s="339"/>
      <c r="AH1523" s="339"/>
      <c r="AI1523" s="339"/>
      <c r="AJ1523" s="340"/>
      <c r="AK1523" s="340"/>
      <c r="AL1523" s="340"/>
      <c r="AM1523" s="340"/>
      <c r="AN1523" s="340"/>
    </row>
    <row r="1524" ht="21.75" customHeight="1">
      <c r="A1524" s="466"/>
      <c r="B1524" s="466"/>
      <c r="E1524" s="466"/>
      <c r="K1524" s="340"/>
      <c r="L1524" s="340"/>
      <c r="M1524" s="466"/>
      <c r="N1524" s="466"/>
      <c r="Q1524" s="452"/>
      <c r="R1524" s="467"/>
      <c r="T1524" s="340"/>
      <c r="U1524" s="468"/>
      <c r="V1524" s="466"/>
      <c r="W1524" s="466"/>
      <c r="X1524" s="340"/>
      <c r="Z1524" s="107"/>
      <c r="AA1524" s="107"/>
      <c r="AB1524" s="425" t="b">
        <v>0</v>
      </c>
      <c r="AC1524" s="107"/>
      <c r="AD1524" s="339"/>
      <c r="AE1524" s="339"/>
      <c r="AF1524" s="339"/>
      <c r="AG1524" s="339"/>
      <c r="AH1524" s="339"/>
      <c r="AI1524" s="339"/>
      <c r="AJ1524" s="340"/>
      <c r="AK1524" s="340"/>
      <c r="AL1524" s="340"/>
      <c r="AM1524" s="340"/>
      <c r="AN1524" s="340"/>
    </row>
    <row r="1525" ht="21.75" customHeight="1">
      <c r="A1525" s="466"/>
      <c r="B1525" s="466"/>
      <c r="E1525" s="466"/>
      <c r="K1525" s="340"/>
      <c r="L1525" s="340"/>
      <c r="M1525" s="466"/>
      <c r="N1525" s="466"/>
      <c r="Q1525" s="452"/>
      <c r="R1525" s="467"/>
      <c r="T1525" s="340"/>
      <c r="U1525" s="468"/>
      <c r="V1525" s="466"/>
      <c r="W1525" s="466"/>
      <c r="X1525" s="340"/>
      <c r="Z1525" s="107"/>
      <c r="AA1525" s="107"/>
      <c r="AB1525" s="425" t="b">
        <v>0</v>
      </c>
      <c r="AC1525" s="107"/>
      <c r="AD1525" s="339"/>
      <c r="AE1525" s="339"/>
      <c r="AF1525" s="339"/>
      <c r="AG1525" s="339"/>
      <c r="AH1525" s="339"/>
      <c r="AI1525" s="339"/>
      <c r="AJ1525" s="340"/>
      <c r="AK1525" s="340"/>
      <c r="AL1525" s="340"/>
      <c r="AM1525" s="340"/>
      <c r="AN1525" s="340"/>
    </row>
    <row r="1526" ht="21.75" customHeight="1">
      <c r="A1526" s="466"/>
      <c r="B1526" s="466"/>
      <c r="E1526" s="466"/>
      <c r="K1526" s="340"/>
      <c r="L1526" s="340"/>
      <c r="M1526" s="466"/>
      <c r="N1526" s="466"/>
      <c r="Q1526" s="452"/>
      <c r="R1526" s="467"/>
      <c r="T1526" s="340"/>
      <c r="U1526" s="468"/>
      <c r="V1526" s="466"/>
      <c r="W1526" s="466"/>
      <c r="X1526" s="340"/>
      <c r="Z1526" s="107"/>
      <c r="AA1526" s="107"/>
      <c r="AB1526" s="425" t="b">
        <v>0</v>
      </c>
      <c r="AC1526" s="107"/>
      <c r="AD1526" s="339"/>
      <c r="AE1526" s="339"/>
      <c r="AF1526" s="339"/>
      <c r="AG1526" s="339"/>
      <c r="AH1526" s="339"/>
      <c r="AI1526" s="339"/>
      <c r="AJ1526" s="340"/>
      <c r="AK1526" s="340"/>
      <c r="AL1526" s="340"/>
      <c r="AM1526" s="340"/>
      <c r="AN1526" s="340"/>
    </row>
    <row r="1527" ht="21.75" customHeight="1">
      <c r="A1527" s="466"/>
      <c r="B1527" s="466"/>
      <c r="E1527" s="466"/>
      <c r="K1527" s="340"/>
      <c r="L1527" s="340"/>
      <c r="M1527" s="466"/>
      <c r="N1527" s="466"/>
      <c r="Q1527" s="452"/>
      <c r="R1527" s="467"/>
      <c r="T1527" s="340"/>
      <c r="U1527" s="468"/>
      <c r="V1527" s="466"/>
      <c r="W1527" s="466"/>
      <c r="X1527" s="340"/>
      <c r="Z1527" s="107"/>
      <c r="AA1527" s="107"/>
      <c r="AB1527" s="425" t="b">
        <v>0</v>
      </c>
      <c r="AC1527" s="107"/>
      <c r="AD1527" s="339"/>
      <c r="AE1527" s="339"/>
      <c r="AF1527" s="339"/>
      <c r="AG1527" s="339"/>
      <c r="AH1527" s="339"/>
      <c r="AI1527" s="339"/>
      <c r="AJ1527" s="340"/>
      <c r="AK1527" s="340"/>
      <c r="AL1527" s="340"/>
      <c r="AM1527" s="340"/>
      <c r="AN1527" s="340"/>
    </row>
    <row r="1528" ht="21.75" customHeight="1">
      <c r="A1528" s="466"/>
      <c r="B1528" s="466"/>
      <c r="E1528" s="466"/>
      <c r="K1528" s="340"/>
      <c r="L1528" s="340"/>
      <c r="M1528" s="466"/>
      <c r="N1528" s="466"/>
      <c r="Q1528" s="452"/>
      <c r="R1528" s="467"/>
      <c r="T1528" s="340"/>
      <c r="U1528" s="468"/>
      <c r="V1528" s="466"/>
      <c r="W1528" s="466"/>
      <c r="X1528" s="340"/>
      <c r="Z1528" s="107"/>
      <c r="AA1528" s="107"/>
      <c r="AB1528" s="425" t="b">
        <v>0</v>
      </c>
      <c r="AC1528" s="107"/>
      <c r="AD1528" s="339"/>
      <c r="AE1528" s="339"/>
      <c r="AF1528" s="339"/>
      <c r="AG1528" s="339"/>
      <c r="AH1528" s="339"/>
      <c r="AI1528" s="339"/>
      <c r="AJ1528" s="340"/>
      <c r="AK1528" s="340"/>
      <c r="AL1528" s="340"/>
      <c r="AM1528" s="340"/>
      <c r="AN1528" s="340"/>
    </row>
    <row r="1529" ht="21.75" customHeight="1">
      <c r="A1529" s="466"/>
      <c r="B1529" s="466"/>
      <c r="E1529" s="466"/>
      <c r="K1529" s="340"/>
      <c r="L1529" s="340"/>
      <c r="M1529" s="466"/>
      <c r="N1529" s="466"/>
      <c r="Q1529" s="452"/>
      <c r="R1529" s="467"/>
      <c r="T1529" s="340"/>
      <c r="U1529" s="468"/>
      <c r="V1529" s="466"/>
      <c r="W1529" s="466"/>
      <c r="X1529" s="340"/>
      <c r="Z1529" s="107"/>
      <c r="AA1529" s="107"/>
      <c r="AB1529" s="425" t="b">
        <v>0</v>
      </c>
      <c r="AC1529" s="107"/>
      <c r="AD1529" s="339"/>
      <c r="AE1529" s="339"/>
      <c r="AF1529" s="339"/>
      <c r="AG1529" s="339"/>
      <c r="AH1529" s="339"/>
      <c r="AI1529" s="339"/>
      <c r="AJ1529" s="340"/>
      <c r="AK1529" s="340"/>
      <c r="AL1529" s="340"/>
      <c r="AM1529" s="340"/>
      <c r="AN1529" s="340"/>
    </row>
    <row r="1530" ht="21.75" customHeight="1">
      <c r="A1530" s="466"/>
      <c r="B1530" s="466"/>
      <c r="E1530" s="466"/>
      <c r="K1530" s="340"/>
      <c r="L1530" s="340"/>
      <c r="M1530" s="466"/>
      <c r="N1530" s="466"/>
      <c r="Q1530" s="452"/>
      <c r="R1530" s="467"/>
      <c r="T1530" s="340"/>
      <c r="U1530" s="468"/>
      <c r="V1530" s="466"/>
      <c r="W1530" s="466"/>
      <c r="X1530" s="340"/>
      <c r="Z1530" s="107"/>
      <c r="AA1530" s="107"/>
      <c r="AB1530" s="425" t="b">
        <v>0</v>
      </c>
      <c r="AC1530" s="107"/>
      <c r="AD1530" s="339"/>
      <c r="AE1530" s="339"/>
      <c r="AF1530" s="339"/>
      <c r="AG1530" s="339"/>
      <c r="AH1530" s="339"/>
      <c r="AI1530" s="339"/>
      <c r="AJ1530" s="340"/>
      <c r="AK1530" s="340"/>
      <c r="AL1530" s="340"/>
      <c r="AM1530" s="340"/>
      <c r="AN1530" s="340"/>
    </row>
    <row r="1531" ht="21.75" customHeight="1">
      <c r="A1531" s="466"/>
      <c r="B1531" s="466"/>
      <c r="E1531" s="466"/>
      <c r="K1531" s="340"/>
      <c r="L1531" s="340"/>
      <c r="M1531" s="466"/>
      <c r="N1531" s="466"/>
      <c r="Q1531" s="452"/>
      <c r="R1531" s="467"/>
      <c r="T1531" s="340"/>
      <c r="U1531" s="468"/>
      <c r="V1531" s="466"/>
      <c r="W1531" s="466"/>
      <c r="X1531" s="340"/>
      <c r="Z1531" s="107"/>
      <c r="AA1531" s="107"/>
      <c r="AB1531" s="425" t="b">
        <v>0</v>
      </c>
      <c r="AC1531" s="107"/>
      <c r="AD1531" s="339"/>
      <c r="AE1531" s="339"/>
      <c r="AF1531" s="339"/>
      <c r="AG1531" s="339"/>
      <c r="AH1531" s="339"/>
      <c r="AI1531" s="339"/>
      <c r="AJ1531" s="340"/>
      <c r="AK1531" s="340"/>
      <c r="AL1531" s="340"/>
      <c r="AM1531" s="340"/>
      <c r="AN1531" s="340"/>
    </row>
    <row r="1532" ht="21.75" customHeight="1">
      <c r="A1532" s="466"/>
      <c r="B1532" s="466"/>
      <c r="E1532" s="466"/>
      <c r="K1532" s="340"/>
      <c r="L1532" s="340"/>
      <c r="M1532" s="466"/>
      <c r="N1532" s="466"/>
      <c r="Q1532" s="452"/>
      <c r="R1532" s="467"/>
      <c r="T1532" s="340"/>
      <c r="U1532" s="468"/>
      <c r="V1532" s="466"/>
      <c r="W1532" s="466"/>
      <c r="X1532" s="340"/>
      <c r="Z1532" s="107"/>
      <c r="AA1532" s="107"/>
      <c r="AB1532" s="425" t="b">
        <v>0</v>
      </c>
      <c r="AC1532" s="107"/>
      <c r="AD1532" s="339"/>
      <c r="AE1532" s="339"/>
      <c r="AF1532" s="339"/>
      <c r="AG1532" s="339"/>
      <c r="AH1532" s="339"/>
      <c r="AI1532" s="339"/>
      <c r="AJ1532" s="340"/>
      <c r="AK1532" s="340"/>
      <c r="AL1532" s="340"/>
      <c r="AM1532" s="340"/>
      <c r="AN1532" s="340"/>
    </row>
    <row r="1533" ht="21.75" customHeight="1">
      <c r="A1533" s="466"/>
      <c r="B1533" s="466"/>
      <c r="E1533" s="466"/>
      <c r="K1533" s="340"/>
      <c r="L1533" s="340"/>
      <c r="M1533" s="466"/>
      <c r="N1533" s="466"/>
      <c r="Q1533" s="452"/>
      <c r="R1533" s="467"/>
      <c r="T1533" s="340"/>
      <c r="U1533" s="468"/>
      <c r="V1533" s="466"/>
      <c r="W1533" s="466"/>
      <c r="X1533" s="340"/>
      <c r="Z1533" s="107"/>
      <c r="AA1533" s="107"/>
      <c r="AB1533" s="425" t="b">
        <v>0</v>
      </c>
      <c r="AC1533" s="107"/>
      <c r="AD1533" s="339"/>
      <c r="AE1533" s="339"/>
      <c r="AF1533" s="339"/>
      <c r="AG1533" s="339"/>
      <c r="AH1533" s="339"/>
      <c r="AI1533" s="339"/>
      <c r="AJ1533" s="340"/>
      <c r="AK1533" s="340"/>
      <c r="AL1533" s="340"/>
      <c r="AM1533" s="340"/>
      <c r="AN1533" s="340"/>
    </row>
    <row r="1534" ht="21.75" customHeight="1">
      <c r="A1534" s="466"/>
      <c r="B1534" s="466"/>
      <c r="E1534" s="466"/>
      <c r="K1534" s="340"/>
      <c r="L1534" s="340"/>
      <c r="M1534" s="466"/>
      <c r="N1534" s="466"/>
      <c r="Q1534" s="452"/>
      <c r="R1534" s="467"/>
      <c r="T1534" s="340"/>
      <c r="U1534" s="468"/>
      <c r="V1534" s="466"/>
      <c r="W1534" s="466"/>
      <c r="X1534" s="340"/>
      <c r="Z1534" s="107"/>
      <c r="AA1534" s="107"/>
      <c r="AB1534" s="425" t="b">
        <v>0</v>
      </c>
      <c r="AC1534" s="107"/>
      <c r="AD1534" s="339"/>
      <c r="AE1534" s="339"/>
      <c r="AF1534" s="339"/>
      <c r="AG1534" s="339"/>
      <c r="AH1534" s="339"/>
      <c r="AI1534" s="339"/>
      <c r="AJ1534" s="340"/>
      <c r="AK1534" s="340"/>
      <c r="AL1534" s="340"/>
      <c r="AM1534" s="340"/>
      <c r="AN1534" s="340"/>
    </row>
    <row r="1535" ht="21.75" customHeight="1">
      <c r="A1535" s="466"/>
      <c r="B1535" s="466"/>
      <c r="E1535" s="466"/>
      <c r="K1535" s="340"/>
      <c r="L1535" s="340"/>
      <c r="M1535" s="466"/>
      <c r="N1535" s="466"/>
      <c r="Q1535" s="452"/>
      <c r="R1535" s="467"/>
      <c r="T1535" s="340"/>
      <c r="U1535" s="468"/>
      <c r="V1535" s="466"/>
      <c r="W1535" s="466"/>
      <c r="X1535" s="340"/>
      <c r="Z1535" s="107"/>
      <c r="AA1535" s="107"/>
      <c r="AB1535" s="425" t="b">
        <v>0</v>
      </c>
      <c r="AC1535" s="107"/>
      <c r="AD1535" s="339"/>
      <c r="AE1535" s="339"/>
      <c r="AF1535" s="339"/>
      <c r="AG1535" s="339"/>
      <c r="AH1535" s="339"/>
      <c r="AI1535" s="339"/>
      <c r="AJ1535" s="340"/>
      <c r="AK1535" s="340"/>
      <c r="AL1535" s="340"/>
      <c r="AM1535" s="340"/>
      <c r="AN1535" s="340"/>
    </row>
    <row r="1536" ht="21.75" customHeight="1">
      <c r="A1536" s="466"/>
      <c r="B1536" s="466"/>
      <c r="E1536" s="466"/>
      <c r="K1536" s="340"/>
      <c r="L1536" s="340"/>
      <c r="M1536" s="466"/>
      <c r="N1536" s="466"/>
      <c r="Q1536" s="452"/>
      <c r="R1536" s="467"/>
      <c r="T1536" s="340"/>
      <c r="U1536" s="468"/>
      <c r="V1536" s="466"/>
      <c r="W1536" s="466"/>
      <c r="X1536" s="340"/>
      <c r="Z1536" s="107"/>
      <c r="AA1536" s="107"/>
      <c r="AB1536" s="425" t="b">
        <v>0</v>
      </c>
      <c r="AC1536" s="107"/>
      <c r="AD1536" s="339"/>
      <c r="AE1536" s="339"/>
      <c r="AF1536" s="339"/>
      <c r="AG1536" s="339"/>
      <c r="AH1536" s="339"/>
      <c r="AI1536" s="339"/>
      <c r="AJ1536" s="340"/>
      <c r="AK1536" s="340"/>
      <c r="AL1536" s="340"/>
      <c r="AM1536" s="340"/>
      <c r="AN1536" s="340"/>
    </row>
    <row r="1537" ht="21.75" customHeight="1">
      <c r="A1537" s="466"/>
      <c r="B1537" s="466"/>
      <c r="E1537" s="466"/>
      <c r="K1537" s="340"/>
      <c r="L1537" s="340"/>
      <c r="M1537" s="466"/>
      <c r="N1537" s="466"/>
      <c r="Q1537" s="452"/>
      <c r="R1537" s="467"/>
      <c r="T1537" s="340"/>
      <c r="U1537" s="468"/>
      <c r="V1537" s="466"/>
      <c r="W1537" s="466"/>
      <c r="X1537" s="340"/>
      <c r="Z1537" s="107"/>
      <c r="AA1537" s="107"/>
      <c r="AB1537" s="425" t="b">
        <v>0</v>
      </c>
      <c r="AC1537" s="107"/>
      <c r="AD1537" s="339"/>
      <c r="AE1537" s="339"/>
      <c r="AF1537" s="339"/>
      <c r="AG1537" s="339"/>
      <c r="AH1537" s="339"/>
      <c r="AI1537" s="339"/>
      <c r="AJ1537" s="340"/>
      <c r="AK1537" s="340"/>
      <c r="AL1537" s="340"/>
      <c r="AM1537" s="340"/>
      <c r="AN1537" s="340"/>
    </row>
    <row r="1538" ht="21.75" customHeight="1">
      <c r="A1538" s="466"/>
      <c r="B1538" s="466"/>
      <c r="E1538" s="466"/>
      <c r="K1538" s="340"/>
      <c r="L1538" s="340"/>
      <c r="M1538" s="466"/>
      <c r="N1538" s="466"/>
      <c r="Q1538" s="452"/>
      <c r="R1538" s="467"/>
      <c r="T1538" s="340"/>
      <c r="U1538" s="468"/>
      <c r="V1538" s="466"/>
      <c r="W1538" s="466"/>
      <c r="X1538" s="340"/>
      <c r="Z1538" s="107"/>
      <c r="AA1538" s="107"/>
      <c r="AB1538" s="425" t="b">
        <v>0</v>
      </c>
      <c r="AC1538" s="107"/>
      <c r="AD1538" s="339"/>
      <c r="AE1538" s="339"/>
      <c r="AF1538" s="339"/>
      <c r="AG1538" s="339"/>
      <c r="AH1538" s="339"/>
      <c r="AI1538" s="339"/>
      <c r="AJ1538" s="340"/>
      <c r="AK1538" s="340"/>
      <c r="AL1538" s="340"/>
      <c r="AM1538" s="340"/>
      <c r="AN1538" s="340"/>
    </row>
    <row r="1539" ht="21.75" customHeight="1">
      <c r="A1539" s="466"/>
      <c r="B1539" s="466"/>
      <c r="E1539" s="466"/>
      <c r="K1539" s="340"/>
      <c r="L1539" s="340"/>
      <c r="M1539" s="466"/>
      <c r="N1539" s="466"/>
      <c r="Q1539" s="452"/>
      <c r="R1539" s="467"/>
      <c r="T1539" s="340"/>
      <c r="U1539" s="468"/>
      <c r="V1539" s="466"/>
      <c r="W1539" s="466"/>
      <c r="X1539" s="340"/>
      <c r="Z1539" s="107"/>
      <c r="AA1539" s="107"/>
      <c r="AB1539" s="425" t="b">
        <v>0</v>
      </c>
      <c r="AC1539" s="107"/>
      <c r="AD1539" s="339"/>
      <c r="AE1539" s="339"/>
      <c r="AF1539" s="339"/>
      <c r="AG1539" s="339"/>
      <c r="AH1539" s="339"/>
      <c r="AI1539" s="339"/>
      <c r="AJ1539" s="340"/>
      <c r="AK1539" s="340"/>
      <c r="AL1539" s="340"/>
      <c r="AM1539" s="340"/>
      <c r="AN1539" s="340"/>
    </row>
    <row r="1540" ht="21.75" customHeight="1">
      <c r="A1540" s="466"/>
      <c r="B1540" s="466"/>
      <c r="E1540" s="466"/>
      <c r="K1540" s="340"/>
      <c r="L1540" s="340"/>
      <c r="M1540" s="466"/>
      <c r="N1540" s="466"/>
      <c r="Q1540" s="452"/>
      <c r="R1540" s="467"/>
      <c r="T1540" s="340"/>
      <c r="U1540" s="468"/>
      <c r="V1540" s="466"/>
      <c r="W1540" s="466"/>
      <c r="X1540" s="340"/>
      <c r="Z1540" s="107"/>
      <c r="AA1540" s="107"/>
      <c r="AB1540" s="425" t="b">
        <v>0</v>
      </c>
      <c r="AC1540" s="107"/>
      <c r="AD1540" s="339"/>
      <c r="AE1540" s="339"/>
      <c r="AF1540" s="339"/>
      <c r="AG1540" s="339"/>
      <c r="AH1540" s="339"/>
      <c r="AI1540" s="339"/>
      <c r="AJ1540" s="340"/>
      <c r="AK1540" s="340"/>
      <c r="AL1540" s="340"/>
      <c r="AM1540" s="340"/>
      <c r="AN1540" s="340"/>
    </row>
    <row r="1541" ht="21.75" customHeight="1">
      <c r="A1541" s="466"/>
      <c r="B1541" s="466"/>
      <c r="E1541" s="466"/>
      <c r="K1541" s="340"/>
      <c r="L1541" s="340"/>
      <c r="M1541" s="466"/>
      <c r="N1541" s="466"/>
      <c r="Q1541" s="452"/>
      <c r="R1541" s="467"/>
      <c r="T1541" s="340"/>
      <c r="U1541" s="468"/>
      <c r="V1541" s="466"/>
      <c r="W1541" s="466"/>
      <c r="X1541" s="340"/>
      <c r="Z1541" s="107"/>
      <c r="AA1541" s="107"/>
      <c r="AB1541" s="425" t="b">
        <v>0</v>
      </c>
      <c r="AC1541" s="107"/>
      <c r="AD1541" s="339"/>
      <c r="AE1541" s="339"/>
      <c r="AF1541" s="339"/>
      <c r="AG1541" s="339"/>
      <c r="AH1541" s="339"/>
      <c r="AI1541" s="339"/>
      <c r="AJ1541" s="340"/>
      <c r="AK1541" s="340"/>
      <c r="AL1541" s="340"/>
      <c r="AM1541" s="340"/>
      <c r="AN1541" s="340"/>
    </row>
    <row r="1542" ht="21.75" customHeight="1">
      <c r="A1542" s="466"/>
      <c r="B1542" s="466"/>
      <c r="E1542" s="466"/>
      <c r="K1542" s="340"/>
      <c r="L1542" s="340"/>
      <c r="M1542" s="466"/>
      <c r="N1542" s="466"/>
      <c r="Q1542" s="452"/>
      <c r="R1542" s="467"/>
      <c r="T1542" s="340"/>
      <c r="U1542" s="468"/>
      <c r="V1542" s="466"/>
      <c r="W1542" s="466"/>
      <c r="X1542" s="340"/>
      <c r="Z1542" s="107"/>
      <c r="AA1542" s="107"/>
      <c r="AB1542" s="425" t="b">
        <v>0</v>
      </c>
      <c r="AC1542" s="107"/>
      <c r="AD1542" s="339"/>
      <c r="AE1542" s="339"/>
      <c r="AF1542" s="339"/>
      <c r="AG1542" s="339"/>
      <c r="AH1542" s="339"/>
      <c r="AI1542" s="339"/>
      <c r="AJ1542" s="340"/>
      <c r="AK1542" s="340"/>
      <c r="AL1542" s="340"/>
      <c r="AM1542" s="340"/>
      <c r="AN1542" s="340"/>
    </row>
    <row r="1543" ht="21.75" customHeight="1">
      <c r="A1543" s="466"/>
      <c r="B1543" s="466"/>
      <c r="E1543" s="466"/>
      <c r="K1543" s="340"/>
      <c r="L1543" s="340"/>
      <c r="M1543" s="466"/>
      <c r="N1543" s="466"/>
      <c r="Q1543" s="452"/>
      <c r="R1543" s="467"/>
      <c r="T1543" s="340"/>
      <c r="U1543" s="468"/>
      <c r="V1543" s="466"/>
      <c r="W1543" s="466"/>
      <c r="X1543" s="340"/>
      <c r="Z1543" s="107"/>
      <c r="AA1543" s="107"/>
      <c r="AB1543" s="425" t="b">
        <v>0</v>
      </c>
      <c r="AC1543" s="107"/>
      <c r="AD1543" s="339"/>
      <c r="AE1543" s="339"/>
      <c r="AF1543" s="339"/>
      <c r="AG1543" s="339"/>
      <c r="AH1543" s="339"/>
      <c r="AI1543" s="339"/>
      <c r="AJ1543" s="340"/>
      <c r="AK1543" s="340"/>
      <c r="AL1543" s="340"/>
      <c r="AM1543" s="340"/>
      <c r="AN1543" s="340"/>
    </row>
    <row r="1544" ht="21.75" customHeight="1">
      <c r="A1544" s="466"/>
      <c r="B1544" s="466"/>
      <c r="E1544" s="466"/>
      <c r="K1544" s="340"/>
      <c r="L1544" s="340"/>
      <c r="M1544" s="466"/>
      <c r="N1544" s="466"/>
      <c r="Q1544" s="452"/>
      <c r="R1544" s="467"/>
      <c r="T1544" s="340"/>
      <c r="U1544" s="468"/>
      <c r="V1544" s="466"/>
      <c r="W1544" s="466"/>
      <c r="X1544" s="340"/>
      <c r="Z1544" s="107"/>
      <c r="AA1544" s="107"/>
      <c r="AB1544" s="425" t="b">
        <v>0</v>
      </c>
      <c r="AC1544" s="107"/>
      <c r="AD1544" s="339"/>
      <c r="AE1544" s="339"/>
      <c r="AF1544" s="339"/>
      <c r="AG1544" s="339"/>
      <c r="AH1544" s="339"/>
      <c r="AI1544" s="339"/>
      <c r="AJ1544" s="340"/>
      <c r="AK1544" s="340"/>
      <c r="AL1544" s="340"/>
      <c r="AM1544" s="340"/>
      <c r="AN1544" s="340"/>
    </row>
    <row r="1545" ht="21.75" customHeight="1">
      <c r="A1545" s="466"/>
      <c r="B1545" s="466"/>
      <c r="E1545" s="466"/>
      <c r="K1545" s="340"/>
      <c r="L1545" s="340"/>
      <c r="M1545" s="466"/>
      <c r="N1545" s="466"/>
      <c r="Q1545" s="452"/>
      <c r="R1545" s="467"/>
      <c r="T1545" s="340"/>
      <c r="U1545" s="468"/>
      <c r="V1545" s="466"/>
      <c r="W1545" s="466"/>
      <c r="X1545" s="340"/>
      <c r="Z1545" s="107"/>
      <c r="AA1545" s="107"/>
      <c r="AB1545" s="425" t="b">
        <v>0</v>
      </c>
      <c r="AC1545" s="107"/>
      <c r="AD1545" s="339"/>
      <c r="AE1545" s="339"/>
      <c r="AF1545" s="339"/>
      <c r="AG1545" s="339"/>
      <c r="AH1545" s="339"/>
      <c r="AI1545" s="339"/>
      <c r="AJ1545" s="340"/>
      <c r="AK1545" s="340"/>
      <c r="AL1545" s="340"/>
      <c r="AM1545" s="340"/>
      <c r="AN1545" s="340"/>
    </row>
    <row r="1546" ht="21.75" customHeight="1">
      <c r="A1546" s="466"/>
      <c r="B1546" s="466"/>
      <c r="E1546" s="466"/>
      <c r="K1546" s="340"/>
      <c r="L1546" s="340"/>
      <c r="M1546" s="466"/>
      <c r="N1546" s="466"/>
      <c r="Q1546" s="452"/>
      <c r="R1546" s="467"/>
      <c r="T1546" s="340"/>
      <c r="U1546" s="468"/>
      <c r="V1546" s="466"/>
      <c r="W1546" s="466"/>
      <c r="X1546" s="340"/>
      <c r="Z1546" s="107"/>
      <c r="AA1546" s="107"/>
      <c r="AB1546" s="425" t="b">
        <v>0</v>
      </c>
      <c r="AC1546" s="107"/>
      <c r="AD1546" s="339"/>
      <c r="AE1546" s="339"/>
      <c r="AF1546" s="339"/>
      <c r="AG1546" s="339"/>
      <c r="AH1546" s="339"/>
      <c r="AI1546" s="339"/>
      <c r="AJ1546" s="340"/>
      <c r="AK1546" s="340"/>
      <c r="AL1546" s="340"/>
      <c r="AM1546" s="340"/>
      <c r="AN1546" s="340"/>
    </row>
    <row r="1547" ht="21.75" customHeight="1">
      <c r="A1547" s="466"/>
      <c r="B1547" s="466"/>
      <c r="E1547" s="466"/>
      <c r="K1547" s="340"/>
      <c r="L1547" s="340"/>
      <c r="M1547" s="466"/>
      <c r="N1547" s="466"/>
      <c r="Q1547" s="452"/>
      <c r="R1547" s="467"/>
      <c r="T1547" s="340"/>
      <c r="U1547" s="468"/>
      <c r="V1547" s="466"/>
      <c r="W1547" s="466"/>
      <c r="X1547" s="340"/>
      <c r="Z1547" s="107"/>
      <c r="AA1547" s="107"/>
      <c r="AB1547" s="425" t="b">
        <v>0</v>
      </c>
      <c r="AC1547" s="107"/>
      <c r="AD1547" s="339"/>
      <c r="AE1547" s="339"/>
      <c r="AF1547" s="339"/>
      <c r="AG1547" s="339"/>
      <c r="AH1547" s="339"/>
      <c r="AI1547" s="339"/>
      <c r="AJ1547" s="340"/>
      <c r="AK1547" s="340"/>
      <c r="AL1547" s="340"/>
      <c r="AM1547" s="340"/>
      <c r="AN1547" s="340"/>
    </row>
    <row r="1548" ht="21.75" customHeight="1">
      <c r="A1548" s="466"/>
      <c r="B1548" s="466"/>
      <c r="E1548" s="466"/>
      <c r="K1548" s="340"/>
      <c r="L1548" s="340"/>
      <c r="M1548" s="466"/>
      <c r="N1548" s="466"/>
      <c r="Q1548" s="452"/>
      <c r="R1548" s="467"/>
      <c r="T1548" s="340"/>
      <c r="U1548" s="468"/>
      <c r="V1548" s="466"/>
      <c r="W1548" s="466"/>
      <c r="X1548" s="340"/>
      <c r="Z1548" s="107"/>
      <c r="AA1548" s="107"/>
      <c r="AB1548" s="425" t="b">
        <v>0</v>
      </c>
      <c r="AC1548" s="107"/>
      <c r="AD1548" s="339"/>
      <c r="AE1548" s="339"/>
      <c r="AF1548" s="339"/>
      <c r="AG1548" s="339"/>
      <c r="AH1548" s="339"/>
      <c r="AI1548" s="339"/>
      <c r="AJ1548" s="340"/>
      <c r="AK1548" s="340"/>
      <c r="AL1548" s="340"/>
      <c r="AM1548" s="340"/>
      <c r="AN1548" s="340"/>
    </row>
    <row r="1549" ht="21.75" customHeight="1">
      <c r="A1549" s="466"/>
      <c r="B1549" s="466"/>
      <c r="E1549" s="466"/>
      <c r="K1549" s="340"/>
      <c r="L1549" s="340"/>
      <c r="M1549" s="466"/>
      <c r="N1549" s="466"/>
      <c r="Q1549" s="452"/>
      <c r="R1549" s="467"/>
      <c r="T1549" s="340"/>
      <c r="U1549" s="468"/>
      <c r="V1549" s="466"/>
      <c r="W1549" s="466"/>
      <c r="X1549" s="340"/>
      <c r="Z1549" s="107"/>
      <c r="AA1549" s="107"/>
      <c r="AB1549" s="425" t="b">
        <v>0</v>
      </c>
      <c r="AC1549" s="107"/>
      <c r="AD1549" s="339"/>
      <c r="AE1549" s="339"/>
      <c r="AF1549" s="339"/>
      <c r="AG1549" s="339"/>
      <c r="AH1549" s="339"/>
      <c r="AI1549" s="339"/>
      <c r="AJ1549" s="340"/>
      <c r="AK1549" s="340"/>
      <c r="AL1549" s="340"/>
      <c r="AM1549" s="340"/>
      <c r="AN1549" s="340"/>
    </row>
    <row r="1550" ht="21.75" customHeight="1">
      <c r="A1550" s="466"/>
      <c r="B1550" s="466"/>
      <c r="E1550" s="466"/>
      <c r="K1550" s="340"/>
      <c r="L1550" s="340"/>
      <c r="M1550" s="466"/>
      <c r="N1550" s="466"/>
      <c r="Q1550" s="452"/>
      <c r="R1550" s="467"/>
      <c r="T1550" s="340"/>
      <c r="U1550" s="468"/>
      <c r="V1550" s="466"/>
      <c r="W1550" s="466"/>
      <c r="X1550" s="340"/>
      <c r="Z1550" s="107"/>
      <c r="AA1550" s="107"/>
      <c r="AB1550" s="425" t="b">
        <v>0</v>
      </c>
      <c r="AC1550" s="107"/>
      <c r="AD1550" s="339"/>
      <c r="AE1550" s="339"/>
      <c r="AF1550" s="339"/>
      <c r="AG1550" s="339"/>
      <c r="AH1550" s="339"/>
      <c r="AI1550" s="339"/>
      <c r="AJ1550" s="340"/>
      <c r="AK1550" s="340"/>
      <c r="AL1550" s="340"/>
      <c r="AM1550" s="340"/>
      <c r="AN1550" s="340"/>
    </row>
    <row r="1551" ht="21.75" customHeight="1">
      <c r="A1551" s="466"/>
      <c r="B1551" s="466"/>
      <c r="E1551" s="466"/>
      <c r="K1551" s="340"/>
      <c r="L1551" s="340"/>
      <c r="M1551" s="466"/>
      <c r="N1551" s="466"/>
      <c r="Q1551" s="452"/>
      <c r="R1551" s="467"/>
      <c r="T1551" s="340"/>
      <c r="U1551" s="468"/>
      <c r="V1551" s="466"/>
      <c r="W1551" s="466"/>
      <c r="X1551" s="340"/>
      <c r="Z1551" s="107"/>
      <c r="AA1551" s="107"/>
      <c r="AB1551" s="425" t="b">
        <v>0</v>
      </c>
      <c r="AC1551" s="107"/>
      <c r="AD1551" s="339"/>
      <c r="AE1551" s="339"/>
      <c r="AF1551" s="339"/>
      <c r="AG1551" s="339"/>
      <c r="AH1551" s="339"/>
      <c r="AI1551" s="339"/>
      <c r="AJ1551" s="340"/>
      <c r="AK1551" s="340"/>
      <c r="AL1551" s="340"/>
      <c r="AM1551" s="340"/>
      <c r="AN1551" s="340"/>
    </row>
    <row r="1552" ht="21.75" customHeight="1">
      <c r="A1552" s="466"/>
      <c r="B1552" s="466"/>
      <c r="E1552" s="466"/>
      <c r="K1552" s="340"/>
      <c r="L1552" s="340"/>
      <c r="M1552" s="466"/>
      <c r="N1552" s="466"/>
      <c r="Q1552" s="452"/>
      <c r="R1552" s="467"/>
      <c r="T1552" s="340"/>
      <c r="U1552" s="468"/>
      <c r="V1552" s="466"/>
      <c r="W1552" s="466"/>
      <c r="X1552" s="340"/>
      <c r="Z1552" s="107"/>
      <c r="AA1552" s="107"/>
      <c r="AB1552" s="425" t="b">
        <v>0</v>
      </c>
      <c r="AC1552" s="107"/>
      <c r="AD1552" s="339"/>
      <c r="AE1552" s="339"/>
      <c r="AF1552" s="339"/>
      <c r="AG1552" s="339"/>
      <c r="AH1552" s="339"/>
      <c r="AI1552" s="339"/>
      <c r="AJ1552" s="340"/>
      <c r="AK1552" s="340"/>
      <c r="AL1552" s="340"/>
      <c r="AM1552" s="340"/>
      <c r="AN1552" s="340"/>
    </row>
    <row r="1553" ht="21.75" customHeight="1">
      <c r="A1553" s="466"/>
      <c r="B1553" s="466"/>
      <c r="E1553" s="466"/>
      <c r="K1553" s="340"/>
      <c r="L1553" s="340"/>
      <c r="M1553" s="466"/>
      <c r="N1553" s="466"/>
      <c r="Q1553" s="452"/>
      <c r="R1553" s="467"/>
      <c r="T1553" s="340"/>
      <c r="U1553" s="468"/>
      <c r="V1553" s="466"/>
      <c r="W1553" s="466"/>
      <c r="X1553" s="340"/>
      <c r="Z1553" s="107"/>
      <c r="AA1553" s="107"/>
      <c r="AB1553" s="425" t="b">
        <v>0</v>
      </c>
      <c r="AC1553" s="107"/>
      <c r="AD1553" s="339"/>
      <c r="AE1553" s="339"/>
      <c r="AF1553" s="339"/>
      <c r="AG1553" s="339"/>
      <c r="AH1553" s="339"/>
      <c r="AI1553" s="339"/>
      <c r="AJ1553" s="340"/>
      <c r="AK1553" s="340"/>
      <c r="AL1553" s="340"/>
      <c r="AM1553" s="340"/>
      <c r="AN1553" s="340"/>
    </row>
    <row r="1554" ht="21.75" customHeight="1">
      <c r="A1554" s="466"/>
      <c r="B1554" s="466"/>
      <c r="E1554" s="466"/>
      <c r="K1554" s="340"/>
      <c r="L1554" s="340"/>
      <c r="M1554" s="466"/>
      <c r="N1554" s="466"/>
      <c r="Q1554" s="452"/>
      <c r="R1554" s="467"/>
      <c r="T1554" s="340"/>
      <c r="U1554" s="468"/>
      <c r="V1554" s="466"/>
      <c r="W1554" s="466"/>
      <c r="X1554" s="340"/>
      <c r="Z1554" s="107"/>
      <c r="AA1554" s="107"/>
      <c r="AB1554" s="425" t="b">
        <v>0</v>
      </c>
      <c r="AC1554" s="107"/>
      <c r="AD1554" s="339"/>
      <c r="AE1554" s="339"/>
      <c r="AF1554" s="339"/>
      <c r="AG1554" s="339"/>
      <c r="AH1554" s="339"/>
      <c r="AI1554" s="339"/>
      <c r="AJ1554" s="340"/>
      <c r="AK1554" s="340"/>
      <c r="AL1554" s="340"/>
      <c r="AM1554" s="340"/>
      <c r="AN1554" s="340"/>
    </row>
    <row r="1555" ht="21.75" customHeight="1">
      <c r="A1555" s="466"/>
      <c r="B1555" s="466"/>
      <c r="E1555" s="466"/>
      <c r="K1555" s="340"/>
      <c r="L1555" s="340"/>
      <c r="M1555" s="466"/>
      <c r="N1555" s="466"/>
      <c r="Q1555" s="452"/>
      <c r="R1555" s="467"/>
      <c r="T1555" s="340"/>
      <c r="U1555" s="468"/>
      <c r="V1555" s="466"/>
      <c r="W1555" s="466"/>
      <c r="X1555" s="340"/>
      <c r="Z1555" s="107"/>
      <c r="AA1555" s="107"/>
      <c r="AB1555" s="425" t="b">
        <v>0</v>
      </c>
      <c r="AC1555" s="107"/>
      <c r="AD1555" s="339"/>
      <c r="AE1555" s="339"/>
      <c r="AF1555" s="339"/>
      <c r="AG1555" s="339"/>
      <c r="AH1555" s="339"/>
      <c r="AI1555" s="339"/>
      <c r="AJ1555" s="340"/>
      <c r="AK1555" s="340"/>
      <c r="AL1555" s="340"/>
      <c r="AM1555" s="340"/>
      <c r="AN1555" s="340"/>
    </row>
    <row r="1556" ht="21.75" customHeight="1">
      <c r="A1556" s="466"/>
      <c r="B1556" s="466"/>
      <c r="E1556" s="466"/>
      <c r="K1556" s="340"/>
      <c r="L1556" s="340"/>
      <c r="M1556" s="466"/>
      <c r="N1556" s="466"/>
      <c r="Q1556" s="452"/>
      <c r="R1556" s="467"/>
      <c r="T1556" s="340"/>
      <c r="U1556" s="468"/>
      <c r="V1556" s="466"/>
      <c r="W1556" s="466"/>
      <c r="X1556" s="340"/>
      <c r="Z1556" s="107"/>
      <c r="AA1556" s="107"/>
      <c r="AB1556" s="425" t="b">
        <v>0</v>
      </c>
      <c r="AC1556" s="107"/>
      <c r="AD1556" s="339"/>
      <c r="AE1556" s="339"/>
      <c r="AF1556" s="339"/>
      <c r="AG1556" s="339"/>
      <c r="AH1556" s="339"/>
      <c r="AI1556" s="339"/>
      <c r="AJ1556" s="340"/>
      <c r="AK1556" s="340"/>
      <c r="AL1556" s="340"/>
      <c r="AM1556" s="340"/>
      <c r="AN1556" s="340"/>
    </row>
    <row r="1557" ht="21.75" customHeight="1">
      <c r="A1557" s="466"/>
      <c r="B1557" s="466"/>
      <c r="E1557" s="466"/>
      <c r="K1557" s="340"/>
      <c r="L1557" s="340"/>
      <c r="M1557" s="466"/>
      <c r="N1557" s="466"/>
      <c r="Q1557" s="452"/>
      <c r="R1557" s="467"/>
      <c r="T1557" s="340"/>
      <c r="U1557" s="468"/>
      <c r="V1557" s="466"/>
      <c r="W1557" s="466"/>
      <c r="X1557" s="340"/>
      <c r="Z1557" s="107"/>
      <c r="AA1557" s="107"/>
      <c r="AB1557" s="425" t="b">
        <v>0</v>
      </c>
      <c r="AC1557" s="107"/>
      <c r="AD1557" s="339"/>
      <c r="AE1557" s="339"/>
      <c r="AF1557" s="339"/>
      <c r="AG1557" s="339"/>
      <c r="AH1557" s="339"/>
      <c r="AI1557" s="339"/>
      <c r="AJ1557" s="340"/>
      <c r="AK1557" s="340"/>
      <c r="AL1557" s="340"/>
      <c r="AM1557" s="340"/>
      <c r="AN1557" s="340"/>
    </row>
    <row r="1558" ht="21.75" customHeight="1">
      <c r="A1558" s="466"/>
      <c r="B1558" s="466"/>
      <c r="E1558" s="466"/>
      <c r="K1558" s="340"/>
      <c r="L1558" s="340"/>
      <c r="M1558" s="466"/>
      <c r="N1558" s="466"/>
      <c r="Q1558" s="452"/>
      <c r="R1558" s="467"/>
      <c r="T1558" s="340"/>
      <c r="U1558" s="468"/>
      <c r="V1558" s="466"/>
      <c r="W1558" s="466"/>
      <c r="X1558" s="340"/>
      <c r="Z1558" s="107"/>
      <c r="AA1558" s="107"/>
      <c r="AB1558" s="425" t="b">
        <v>0</v>
      </c>
      <c r="AC1558" s="107"/>
      <c r="AD1558" s="339"/>
      <c r="AE1558" s="339"/>
      <c r="AF1558" s="339"/>
      <c r="AG1558" s="339"/>
      <c r="AH1558" s="339"/>
      <c r="AI1558" s="339"/>
      <c r="AJ1558" s="340"/>
      <c r="AK1558" s="340"/>
      <c r="AL1558" s="340"/>
      <c r="AM1558" s="340"/>
      <c r="AN1558" s="340"/>
    </row>
    <row r="1559" ht="21.75" customHeight="1">
      <c r="A1559" s="466"/>
      <c r="B1559" s="466"/>
      <c r="E1559" s="466"/>
      <c r="K1559" s="340"/>
      <c r="L1559" s="340"/>
      <c r="M1559" s="466"/>
      <c r="N1559" s="466"/>
      <c r="Q1559" s="452"/>
      <c r="R1559" s="467"/>
      <c r="T1559" s="340"/>
      <c r="U1559" s="468"/>
      <c r="V1559" s="466"/>
      <c r="W1559" s="466"/>
      <c r="X1559" s="340"/>
      <c r="Z1559" s="107"/>
      <c r="AA1559" s="107"/>
      <c r="AB1559" s="425" t="b">
        <v>0</v>
      </c>
      <c r="AC1559" s="107"/>
      <c r="AD1559" s="339"/>
      <c r="AE1559" s="339"/>
      <c r="AF1559" s="339"/>
      <c r="AG1559" s="339"/>
      <c r="AH1559" s="339"/>
      <c r="AI1559" s="339"/>
      <c r="AJ1559" s="340"/>
      <c r="AK1559" s="340"/>
      <c r="AL1559" s="340"/>
      <c r="AM1559" s="340"/>
      <c r="AN1559" s="340"/>
    </row>
    <row r="1560" ht="21.75" customHeight="1">
      <c r="A1560" s="466"/>
      <c r="B1560" s="466"/>
      <c r="E1560" s="466"/>
      <c r="K1560" s="340"/>
      <c r="L1560" s="340"/>
      <c r="M1560" s="466"/>
      <c r="N1560" s="466"/>
      <c r="Q1560" s="452"/>
      <c r="R1560" s="467"/>
      <c r="T1560" s="340"/>
      <c r="U1560" s="468"/>
      <c r="V1560" s="466"/>
      <c r="W1560" s="466"/>
      <c r="X1560" s="340"/>
      <c r="Z1560" s="107"/>
      <c r="AA1560" s="107"/>
      <c r="AB1560" s="425" t="b">
        <v>0</v>
      </c>
      <c r="AC1560" s="107"/>
      <c r="AD1560" s="339"/>
      <c r="AE1560" s="339"/>
      <c r="AF1560" s="339"/>
      <c r="AG1560" s="339"/>
      <c r="AH1560" s="339"/>
      <c r="AI1560" s="339"/>
      <c r="AJ1560" s="340"/>
      <c r="AK1560" s="340"/>
      <c r="AL1560" s="340"/>
      <c r="AM1560" s="340"/>
      <c r="AN1560" s="340"/>
    </row>
    <row r="1561" ht="21.75" customHeight="1">
      <c r="A1561" s="466"/>
      <c r="B1561" s="466"/>
      <c r="E1561" s="466"/>
      <c r="K1561" s="340"/>
      <c r="L1561" s="340"/>
      <c r="M1561" s="466"/>
      <c r="N1561" s="466"/>
      <c r="Q1561" s="452"/>
      <c r="R1561" s="467"/>
      <c r="T1561" s="340"/>
      <c r="U1561" s="468"/>
      <c r="V1561" s="466"/>
      <c r="W1561" s="466"/>
      <c r="X1561" s="340"/>
      <c r="Z1561" s="107"/>
      <c r="AA1561" s="107"/>
      <c r="AB1561" s="425" t="b">
        <v>0</v>
      </c>
      <c r="AC1561" s="107"/>
      <c r="AD1561" s="339"/>
      <c r="AE1561" s="339"/>
      <c r="AF1561" s="339"/>
      <c r="AG1561" s="339"/>
      <c r="AH1561" s="339"/>
      <c r="AI1561" s="339"/>
      <c r="AJ1561" s="340"/>
      <c r="AK1561" s="340"/>
      <c r="AL1561" s="340"/>
      <c r="AM1561" s="340"/>
      <c r="AN1561" s="340"/>
    </row>
    <row r="1562" ht="21.75" customHeight="1">
      <c r="A1562" s="466"/>
      <c r="B1562" s="466"/>
      <c r="E1562" s="466"/>
      <c r="K1562" s="340"/>
      <c r="L1562" s="340"/>
      <c r="M1562" s="466"/>
      <c r="N1562" s="466"/>
      <c r="Q1562" s="452"/>
      <c r="R1562" s="467"/>
      <c r="T1562" s="340"/>
      <c r="U1562" s="468"/>
      <c r="V1562" s="466"/>
      <c r="W1562" s="466"/>
      <c r="X1562" s="340"/>
      <c r="Z1562" s="107"/>
      <c r="AA1562" s="107"/>
      <c r="AB1562" s="425" t="b">
        <v>0</v>
      </c>
      <c r="AC1562" s="107"/>
      <c r="AD1562" s="339"/>
      <c r="AE1562" s="339"/>
      <c r="AF1562" s="339"/>
      <c r="AG1562" s="339"/>
      <c r="AH1562" s="339"/>
      <c r="AI1562" s="339"/>
      <c r="AJ1562" s="340"/>
      <c r="AK1562" s="340"/>
      <c r="AL1562" s="340"/>
      <c r="AM1562" s="340"/>
      <c r="AN1562" s="340"/>
    </row>
    <row r="1563" ht="21.75" customHeight="1">
      <c r="A1563" s="466"/>
      <c r="B1563" s="466"/>
      <c r="E1563" s="466"/>
      <c r="K1563" s="340"/>
      <c r="L1563" s="340"/>
      <c r="M1563" s="466"/>
      <c r="N1563" s="466"/>
      <c r="Q1563" s="452"/>
      <c r="R1563" s="467"/>
      <c r="T1563" s="340"/>
      <c r="U1563" s="468"/>
      <c r="V1563" s="466"/>
      <c r="W1563" s="466"/>
      <c r="X1563" s="340"/>
      <c r="Z1563" s="107"/>
      <c r="AA1563" s="107"/>
      <c r="AB1563" s="425" t="b">
        <v>0</v>
      </c>
      <c r="AC1563" s="107"/>
      <c r="AD1563" s="339"/>
      <c r="AE1563" s="339"/>
      <c r="AF1563" s="339"/>
      <c r="AG1563" s="339"/>
      <c r="AH1563" s="339"/>
      <c r="AI1563" s="339"/>
      <c r="AJ1563" s="340"/>
      <c r="AK1563" s="340"/>
      <c r="AL1563" s="340"/>
      <c r="AM1563" s="340"/>
      <c r="AN1563" s="340"/>
    </row>
    <row r="1564" ht="21.75" customHeight="1">
      <c r="A1564" s="466"/>
      <c r="B1564" s="466"/>
      <c r="E1564" s="466"/>
      <c r="K1564" s="340"/>
      <c r="L1564" s="340"/>
      <c r="M1564" s="466"/>
      <c r="N1564" s="466"/>
      <c r="Q1564" s="452"/>
      <c r="R1564" s="467"/>
      <c r="T1564" s="340"/>
      <c r="U1564" s="468"/>
      <c r="V1564" s="466"/>
      <c r="W1564" s="466"/>
      <c r="X1564" s="340"/>
      <c r="Z1564" s="107"/>
      <c r="AA1564" s="107"/>
      <c r="AB1564" s="425" t="b">
        <v>0</v>
      </c>
      <c r="AC1564" s="107"/>
      <c r="AD1564" s="339"/>
      <c r="AE1564" s="339"/>
      <c r="AF1564" s="339"/>
      <c r="AG1564" s="339"/>
      <c r="AH1564" s="339"/>
      <c r="AI1564" s="339"/>
      <c r="AJ1564" s="340"/>
      <c r="AK1564" s="340"/>
      <c r="AL1564" s="340"/>
      <c r="AM1564" s="340"/>
      <c r="AN1564" s="340"/>
    </row>
    <row r="1565" ht="21.75" customHeight="1">
      <c r="A1565" s="466"/>
      <c r="B1565" s="466"/>
      <c r="E1565" s="466"/>
      <c r="K1565" s="340"/>
      <c r="L1565" s="340"/>
      <c r="M1565" s="466"/>
      <c r="N1565" s="466"/>
      <c r="Q1565" s="452"/>
      <c r="R1565" s="467"/>
      <c r="T1565" s="340"/>
      <c r="U1565" s="468"/>
      <c r="V1565" s="466"/>
      <c r="W1565" s="466"/>
      <c r="X1565" s="340"/>
      <c r="Z1565" s="107"/>
      <c r="AA1565" s="107"/>
      <c r="AB1565" s="425" t="b">
        <v>0</v>
      </c>
      <c r="AC1565" s="107"/>
      <c r="AD1565" s="339"/>
      <c r="AE1565" s="339"/>
      <c r="AF1565" s="339"/>
      <c r="AG1565" s="339"/>
      <c r="AH1565" s="339"/>
      <c r="AI1565" s="339"/>
      <c r="AJ1565" s="340"/>
      <c r="AK1565" s="340"/>
      <c r="AL1565" s="340"/>
      <c r="AM1565" s="340"/>
      <c r="AN1565" s="340"/>
    </row>
    <row r="1566" ht="21.75" customHeight="1">
      <c r="A1566" s="466"/>
      <c r="B1566" s="466"/>
      <c r="E1566" s="466"/>
      <c r="K1566" s="340"/>
      <c r="L1566" s="340"/>
      <c r="M1566" s="466"/>
      <c r="N1566" s="466"/>
      <c r="Q1566" s="452"/>
      <c r="R1566" s="467"/>
      <c r="T1566" s="340"/>
      <c r="U1566" s="468"/>
      <c r="V1566" s="466"/>
      <c r="W1566" s="466"/>
      <c r="X1566" s="340"/>
      <c r="Z1566" s="107"/>
      <c r="AA1566" s="107"/>
      <c r="AB1566" s="425" t="b">
        <v>0</v>
      </c>
      <c r="AC1566" s="107"/>
      <c r="AD1566" s="339"/>
      <c r="AE1566" s="339"/>
      <c r="AF1566" s="339"/>
      <c r="AG1566" s="339"/>
      <c r="AH1566" s="339"/>
      <c r="AI1566" s="339"/>
      <c r="AJ1566" s="340"/>
      <c r="AK1566" s="340"/>
      <c r="AL1566" s="340"/>
      <c r="AM1566" s="340"/>
      <c r="AN1566" s="340"/>
    </row>
    <row r="1567" ht="21.75" customHeight="1">
      <c r="A1567" s="466"/>
      <c r="B1567" s="466"/>
      <c r="E1567" s="466"/>
      <c r="K1567" s="340"/>
      <c r="L1567" s="340"/>
      <c r="M1567" s="466"/>
      <c r="N1567" s="466"/>
      <c r="Q1567" s="452"/>
      <c r="R1567" s="467"/>
      <c r="T1567" s="340"/>
      <c r="U1567" s="468"/>
      <c r="V1567" s="466"/>
      <c r="W1567" s="466"/>
      <c r="X1567" s="340"/>
      <c r="Z1567" s="107"/>
      <c r="AA1567" s="107"/>
      <c r="AB1567" s="425" t="b">
        <v>0</v>
      </c>
      <c r="AC1567" s="107"/>
      <c r="AD1567" s="339"/>
      <c r="AE1567" s="339"/>
      <c r="AF1567" s="339"/>
      <c r="AG1567" s="339"/>
      <c r="AH1567" s="339"/>
      <c r="AI1567" s="339"/>
      <c r="AJ1567" s="340"/>
      <c r="AK1567" s="340"/>
      <c r="AL1567" s="340"/>
      <c r="AM1567" s="340"/>
      <c r="AN1567" s="340"/>
    </row>
    <row r="1568" ht="21.75" customHeight="1">
      <c r="A1568" s="466"/>
      <c r="B1568" s="466"/>
      <c r="E1568" s="466"/>
      <c r="K1568" s="340"/>
      <c r="L1568" s="340"/>
      <c r="M1568" s="466"/>
      <c r="N1568" s="466"/>
      <c r="Q1568" s="452"/>
      <c r="R1568" s="467"/>
      <c r="T1568" s="340"/>
      <c r="U1568" s="468"/>
      <c r="V1568" s="466"/>
      <c r="W1568" s="466"/>
      <c r="X1568" s="340"/>
      <c r="Z1568" s="107"/>
      <c r="AA1568" s="107"/>
      <c r="AB1568" s="425" t="b">
        <v>0</v>
      </c>
      <c r="AC1568" s="107"/>
      <c r="AD1568" s="339"/>
      <c r="AE1568" s="339"/>
      <c r="AF1568" s="339"/>
      <c r="AG1568" s="339"/>
      <c r="AH1568" s="339"/>
      <c r="AI1568" s="339"/>
      <c r="AJ1568" s="340"/>
      <c r="AK1568" s="340"/>
      <c r="AL1568" s="340"/>
      <c r="AM1568" s="340"/>
      <c r="AN1568" s="340"/>
    </row>
    <row r="1569" ht="21.75" customHeight="1">
      <c r="A1569" s="466"/>
      <c r="B1569" s="466"/>
      <c r="E1569" s="466"/>
      <c r="K1569" s="340"/>
      <c r="L1569" s="340"/>
      <c r="M1569" s="466"/>
      <c r="N1569" s="466"/>
      <c r="Q1569" s="452"/>
      <c r="R1569" s="467"/>
      <c r="T1569" s="340"/>
      <c r="U1569" s="468"/>
      <c r="V1569" s="466"/>
      <c r="W1569" s="466"/>
      <c r="X1569" s="340"/>
      <c r="Z1569" s="107"/>
      <c r="AA1569" s="107"/>
      <c r="AB1569" s="425" t="b">
        <v>0</v>
      </c>
      <c r="AC1569" s="107"/>
      <c r="AD1569" s="339"/>
      <c r="AE1569" s="339"/>
      <c r="AF1569" s="339"/>
      <c r="AG1569" s="339"/>
      <c r="AH1569" s="339"/>
      <c r="AI1569" s="339"/>
      <c r="AJ1569" s="340"/>
      <c r="AK1569" s="340"/>
      <c r="AL1569" s="340"/>
      <c r="AM1569" s="340"/>
      <c r="AN1569" s="340"/>
    </row>
    <row r="1570" ht="21.75" customHeight="1">
      <c r="A1570" s="466"/>
      <c r="B1570" s="466"/>
      <c r="E1570" s="466"/>
      <c r="K1570" s="340"/>
      <c r="L1570" s="340"/>
      <c r="M1570" s="466"/>
      <c r="N1570" s="466"/>
      <c r="Q1570" s="452"/>
      <c r="R1570" s="467"/>
      <c r="T1570" s="340"/>
      <c r="U1570" s="468"/>
      <c r="V1570" s="466"/>
      <c r="W1570" s="466"/>
      <c r="X1570" s="340"/>
      <c r="Z1570" s="107"/>
      <c r="AA1570" s="107"/>
      <c r="AB1570" s="425" t="b">
        <v>0</v>
      </c>
      <c r="AC1570" s="107"/>
      <c r="AD1570" s="339"/>
      <c r="AE1570" s="339"/>
      <c r="AF1570" s="339"/>
      <c r="AG1570" s="339"/>
      <c r="AH1570" s="339"/>
      <c r="AI1570" s="339"/>
      <c r="AJ1570" s="340"/>
      <c r="AK1570" s="340"/>
      <c r="AL1570" s="340"/>
      <c r="AM1570" s="340"/>
      <c r="AN1570" s="340"/>
    </row>
    <row r="1571" ht="21.75" customHeight="1">
      <c r="A1571" s="466"/>
      <c r="B1571" s="466"/>
      <c r="E1571" s="466"/>
      <c r="K1571" s="340"/>
      <c r="L1571" s="340"/>
      <c r="M1571" s="466"/>
      <c r="N1571" s="466"/>
      <c r="Q1571" s="452"/>
      <c r="R1571" s="467"/>
      <c r="T1571" s="340"/>
      <c r="U1571" s="468"/>
      <c r="V1571" s="466"/>
      <c r="W1571" s="466"/>
      <c r="X1571" s="340"/>
      <c r="Z1571" s="107"/>
      <c r="AA1571" s="107"/>
      <c r="AB1571" s="425" t="b">
        <v>0</v>
      </c>
      <c r="AC1571" s="107"/>
      <c r="AD1571" s="339"/>
      <c r="AE1571" s="339"/>
      <c r="AF1571" s="339"/>
      <c r="AG1571" s="339"/>
      <c r="AH1571" s="339"/>
      <c r="AI1571" s="339"/>
      <c r="AJ1571" s="340"/>
      <c r="AK1571" s="340"/>
      <c r="AL1571" s="340"/>
      <c r="AM1571" s="340"/>
      <c r="AN1571" s="340"/>
    </row>
    <row r="1572" ht="21.75" customHeight="1">
      <c r="A1572" s="466"/>
      <c r="B1572" s="466"/>
      <c r="E1572" s="466"/>
      <c r="K1572" s="340"/>
      <c r="L1572" s="340"/>
      <c r="M1572" s="466"/>
      <c r="N1572" s="466"/>
      <c r="Q1572" s="452"/>
      <c r="R1572" s="467"/>
      <c r="T1572" s="340"/>
      <c r="U1572" s="468"/>
      <c r="V1572" s="466"/>
      <c r="W1572" s="466"/>
      <c r="X1572" s="340"/>
      <c r="Z1572" s="107"/>
      <c r="AA1572" s="107"/>
      <c r="AB1572" s="425" t="b">
        <v>0</v>
      </c>
      <c r="AC1572" s="107"/>
      <c r="AD1572" s="339"/>
      <c r="AE1572" s="339"/>
      <c r="AF1572" s="339"/>
      <c r="AG1572" s="339"/>
      <c r="AH1572" s="339"/>
      <c r="AI1572" s="339"/>
      <c r="AJ1572" s="340"/>
      <c r="AK1572" s="340"/>
      <c r="AL1572" s="340"/>
      <c r="AM1572" s="340"/>
      <c r="AN1572" s="340"/>
    </row>
    <row r="1573" ht="21.75" customHeight="1">
      <c r="A1573" s="466"/>
      <c r="B1573" s="466"/>
      <c r="E1573" s="466"/>
      <c r="K1573" s="340"/>
      <c r="L1573" s="340"/>
      <c r="M1573" s="466"/>
      <c r="N1573" s="466"/>
      <c r="Q1573" s="452"/>
      <c r="R1573" s="467"/>
      <c r="T1573" s="340"/>
      <c r="U1573" s="468"/>
      <c r="V1573" s="466"/>
      <c r="W1573" s="466"/>
      <c r="X1573" s="340"/>
      <c r="Z1573" s="107"/>
      <c r="AA1573" s="107"/>
      <c r="AB1573" s="425" t="b">
        <v>0</v>
      </c>
      <c r="AC1573" s="107"/>
      <c r="AD1573" s="339"/>
      <c r="AE1573" s="339"/>
      <c r="AF1573" s="339"/>
      <c r="AG1573" s="339"/>
      <c r="AH1573" s="339"/>
      <c r="AI1573" s="339"/>
      <c r="AJ1573" s="340"/>
      <c r="AK1573" s="340"/>
      <c r="AL1573" s="340"/>
      <c r="AM1573" s="340"/>
      <c r="AN1573" s="340"/>
    </row>
    <row r="1574" ht="21.75" customHeight="1">
      <c r="A1574" s="466"/>
      <c r="B1574" s="466"/>
      <c r="E1574" s="466"/>
      <c r="K1574" s="340"/>
      <c r="L1574" s="340"/>
      <c r="M1574" s="466"/>
      <c r="N1574" s="466"/>
      <c r="Q1574" s="452"/>
      <c r="R1574" s="467"/>
      <c r="T1574" s="340"/>
      <c r="U1574" s="468"/>
      <c r="V1574" s="466"/>
      <c r="W1574" s="466"/>
      <c r="X1574" s="340"/>
      <c r="Z1574" s="107"/>
      <c r="AA1574" s="107"/>
      <c r="AB1574" s="425" t="b">
        <v>0</v>
      </c>
      <c r="AC1574" s="107"/>
      <c r="AD1574" s="339"/>
      <c r="AE1574" s="339"/>
      <c r="AF1574" s="339"/>
      <c r="AG1574" s="339"/>
      <c r="AH1574" s="339"/>
      <c r="AI1574" s="339"/>
      <c r="AJ1574" s="340"/>
      <c r="AK1574" s="340"/>
      <c r="AL1574" s="340"/>
      <c r="AM1574" s="340"/>
      <c r="AN1574" s="340"/>
    </row>
    <row r="1575" ht="21.75" customHeight="1">
      <c r="A1575" s="466"/>
      <c r="B1575" s="466"/>
      <c r="E1575" s="466"/>
      <c r="K1575" s="340"/>
      <c r="L1575" s="340"/>
      <c r="M1575" s="466"/>
      <c r="N1575" s="466"/>
      <c r="Q1575" s="452"/>
      <c r="R1575" s="467"/>
      <c r="T1575" s="340"/>
      <c r="U1575" s="468"/>
      <c r="V1575" s="466"/>
      <c r="W1575" s="466"/>
      <c r="X1575" s="340"/>
      <c r="Z1575" s="107"/>
      <c r="AA1575" s="107"/>
      <c r="AB1575" s="425" t="b">
        <v>0</v>
      </c>
      <c r="AC1575" s="107"/>
      <c r="AD1575" s="339"/>
      <c r="AE1575" s="339"/>
      <c r="AF1575" s="339"/>
      <c r="AG1575" s="339"/>
      <c r="AH1575" s="339"/>
      <c r="AI1575" s="339"/>
      <c r="AJ1575" s="340"/>
      <c r="AK1575" s="340"/>
      <c r="AL1575" s="340"/>
      <c r="AM1575" s="340"/>
      <c r="AN1575" s="340"/>
    </row>
    <row r="1576" ht="21.75" customHeight="1">
      <c r="A1576" s="466"/>
      <c r="B1576" s="466"/>
      <c r="E1576" s="466"/>
      <c r="K1576" s="340"/>
      <c r="L1576" s="340"/>
      <c r="M1576" s="466"/>
      <c r="N1576" s="466"/>
      <c r="Q1576" s="452"/>
      <c r="R1576" s="467"/>
      <c r="T1576" s="340"/>
      <c r="U1576" s="468"/>
      <c r="V1576" s="466"/>
      <c r="W1576" s="466"/>
      <c r="X1576" s="340"/>
      <c r="Z1576" s="107"/>
      <c r="AA1576" s="107"/>
      <c r="AB1576" s="425" t="b">
        <v>0</v>
      </c>
      <c r="AC1576" s="107"/>
      <c r="AD1576" s="339"/>
      <c r="AE1576" s="339"/>
      <c r="AF1576" s="339"/>
      <c r="AG1576" s="339"/>
      <c r="AH1576" s="339"/>
      <c r="AI1576" s="339"/>
      <c r="AJ1576" s="340"/>
      <c r="AK1576" s="340"/>
      <c r="AL1576" s="340"/>
      <c r="AM1576" s="340"/>
      <c r="AN1576" s="340"/>
    </row>
    <row r="1577" ht="21.75" customHeight="1">
      <c r="A1577" s="466"/>
      <c r="B1577" s="466"/>
      <c r="E1577" s="466"/>
      <c r="K1577" s="340"/>
      <c r="L1577" s="340"/>
      <c r="M1577" s="466"/>
      <c r="N1577" s="466"/>
      <c r="Q1577" s="452"/>
      <c r="R1577" s="467"/>
      <c r="T1577" s="340"/>
      <c r="U1577" s="468"/>
      <c r="V1577" s="466"/>
      <c r="W1577" s="466"/>
      <c r="X1577" s="340"/>
      <c r="Z1577" s="107"/>
      <c r="AA1577" s="107"/>
      <c r="AB1577" s="425" t="b">
        <v>0</v>
      </c>
      <c r="AC1577" s="107"/>
      <c r="AD1577" s="339"/>
      <c r="AE1577" s="339"/>
      <c r="AF1577" s="339"/>
      <c r="AG1577" s="339"/>
      <c r="AH1577" s="339"/>
      <c r="AI1577" s="339"/>
      <c r="AJ1577" s="340"/>
      <c r="AK1577" s="340"/>
      <c r="AL1577" s="340"/>
      <c r="AM1577" s="340"/>
      <c r="AN1577" s="340"/>
    </row>
    <row r="1578" ht="21.75" customHeight="1">
      <c r="A1578" s="466"/>
      <c r="B1578" s="466"/>
      <c r="E1578" s="466"/>
      <c r="K1578" s="340"/>
      <c r="L1578" s="340"/>
      <c r="M1578" s="466"/>
      <c r="N1578" s="466"/>
      <c r="Q1578" s="452"/>
      <c r="R1578" s="467"/>
      <c r="T1578" s="340"/>
      <c r="U1578" s="468"/>
      <c r="V1578" s="466"/>
      <c r="W1578" s="466"/>
      <c r="X1578" s="340"/>
      <c r="Z1578" s="107"/>
      <c r="AA1578" s="107"/>
      <c r="AB1578" s="425" t="b">
        <v>0</v>
      </c>
      <c r="AC1578" s="107"/>
      <c r="AD1578" s="339"/>
      <c r="AE1578" s="339"/>
      <c r="AF1578" s="339"/>
      <c r="AG1578" s="339"/>
      <c r="AH1578" s="339"/>
      <c r="AI1578" s="339"/>
      <c r="AJ1578" s="340"/>
      <c r="AK1578" s="340"/>
      <c r="AL1578" s="340"/>
      <c r="AM1578" s="340"/>
      <c r="AN1578" s="340"/>
    </row>
    <row r="1579" ht="21.75" customHeight="1">
      <c r="A1579" s="466"/>
      <c r="B1579" s="466"/>
      <c r="E1579" s="466"/>
      <c r="K1579" s="340"/>
      <c r="L1579" s="340"/>
      <c r="M1579" s="466"/>
      <c r="N1579" s="466"/>
      <c r="Q1579" s="452"/>
      <c r="R1579" s="467"/>
      <c r="T1579" s="340"/>
      <c r="U1579" s="468"/>
      <c r="V1579" s="466"/>
      <c r="W1579" s="466"/>
      <c r="X1579" s="340"/>
      <c r="Z1579" s="107"/>
      <c r="AA1579" s="107"/>
      <c r="AB1579" s="425" t="b">
        <v>0</v>
      </c>
      <c r="AC1579" s="107"/>
      <c r="AD1579" s="339"/>
      <c r="AE1579" s="339"/>
      <c r="AF1579" s="339"/>
      <c r="AG1579" s="339"/>
      <c r="AH1579" s="339"/>
      <c r="AI1579" s="339"/>
      <c r="AJ1579" s="340"/>
      <c r="AK1579" s="340"/>
      <c r="AL1579" s="340"/>
      <c r="AM1579" s="340"/>
      <c r="AN1579" s="340"/>
    </row>
    <row r="1580" ht="21.75" customHeight="1">
      <c r="A1580" s="466"/>
      <c r="B1580" s="466"/>
      <c r="E1580" s="466"/>
      <c r="K1580" s="340"/>
      <c r="L1580" s="340"/>
      <c r="M1580" s="466"/>
      <c r="N1580" s="466"/>
      <c r="Q1580" s="452"/>
      <c r="R1580" s="467"/>
      <c r="T1580" s="340"/>
      <c r="U1580" s="468"/>
      <c r="V1580" s="466"/>
      <c r="W1580" s="466"/>
      <c r="X1580" s="340"/>
      <c r="Z1580" s="107"/>
      <c r="AA1580" s="107"/>
      <c r="AB1580" s="425" t="b">
        <v>0</v>
      </c>
      <c r="AC1580" s="107"/>
      <c r="AD1580" s="339"/>
      <c r="AE1580" s="339"/>
      <c r="AF1580" s="339"/>
      <c r="AG1580" s="339"/>
      <c r="AH1580" s="339"/>
      <c r="AI1580" s="339"/>
      <c r="AJ1580" s="340"/>
      <c r="AK1580" s="340"/>
      <c r="AL1580" s="340"/>
      <c r="AM1580" s="340"/>
      <c r="AN1580" s="340"/>
    </row>
    <row r="1581" ht="21.75" customHeight="1">
      <c r="A1581" s="466"/>
      <c r="B1581" s="466"/>
      <c r="E1581" s="466"/>
      <c r="K1581" s="340"/>
      <c r="L1581" s="340"/>
      <c r="M1581" s="466"/>
      <c r="N1581" s="466"/>
      <c r="Q1581" s="452"/>
      <c r="R1581" s="467"/>
      <c r="T1581" s="340"/>
      <c r="U1581" s="468"/>
      <c r="V1581" s="466"/>
      <c r="W1581" s="466"/>
      <c r="X1581" s="340"/>
      <c r="Z1581" s="107"/>
      <c r="AA1581" s="107"/>
      <c r="AB1581" s="425" t="b">
        <v>0</v>
      </c>
      <c r="AC1581" s="107"/>
      <c r="AD1581" s="339"/>
      <c r="AE1581" s="339"/>
      <c r="AF1581" s="339"/>
      <c r="AG1581" s="339"/>
      <c r="AH1581" s="339"/>
      <c r="AI1581" s="339"/>
      <c r="AJ1581" s="340"/>
      <c r="AK1581" s="340"/>
      <c r="AL1581" s="340"/>
      <c r="AM1581" s="340"/>
      <c r="AN1581" s="340"/>
    </row>
    <row r="1582" ht="21.75" customHeight="1">
      <c r="A1582" s="466"/>
      <c r="B1582" s="466"/>
      <c r="E1582" s="466"/>
      <c r="K1582" s="340"/>
      <c r="L1582" s="340"/>
      <c r="M1582" s="466"/>
      <c r="N1582" s="466"/>
      <c r="Q1582" s="452"/>
      <c r="R1582" s="467"/>
      <c r="T1582" s="340"/>
      <c r="U1582" s="468"/>
      <c r="V1582" s="466"/>
      <c r="W1582" s="466"/>
      <c r="X1582" s="340"/>
      <c r="Z1582" s="107"/>
      <c r="AA1582" s="107"/>
      <c r="AB1582" s="425" t="b">
        <v>0</v>
      </c>
      <c r="AC1582" s="107"/>
      <c r="AD1582" s="339"/>
      <c r="AE1582" s="339"/>
      <c r="AF1582" s="339"/>
      <c r="AG1582" s="339"/>
      <c r="AH1582" s="339"/>
      <c r="AI1582" s="339"/>
      <c r="AJ1582" s="340"/>
      <c r="AK1582" s="340"/>
      <c r="AL1582" s="340"/>
      <c r="AM1582" s="340"/>
      <c r="AN1582" s="340"/>
    </row>
    <row r="1583" ht="21.75" customHeight="1">
      <c r="A1583" s="466"/>
      <c r="B1583" s="466"/>
      <c r="E1583" s="466"/>
      <c r="K1583" s="340"/>
      <c r="L1583" s="340"/>
      <c r="M1583" s="466"/>
      <c r="N1583" s="466"/>
      <c r="Q1583" s="452"/>
      <c r="R1583" s="467"/>
      <c r="T1583" s="340"/>
      <c r="U1583" s="468"/>
      <c r="V1583" s="466"/>
      <c r="W1583" s="466"/>
      <c r="X1583" s="340"/>
      <c r="Z1583" s="107"/>
      <c r="AA1583" s="107"/>
      <c r="AB1583" s="425" t="b">
        <v>0</v>
      </c>
      <c r="AC1583" s="107"/>
      <c r="AD1583" s="339"/>
      <c r="AE1583" s="339"/>
      <c r="AF1583" s="339"/>
      <c r="AG1583" s="339"/>
      <c r="AH1583" s="339"/>
      <c r="AI1583" s="339"/>
      <c r="AJ1583" s="340"/>
      <c r="AK1583" s="340"/>
      <c r="AL1583" s="340"/>
      <c r="AM1583" s="340"/>
      <c r="AN1583" s="340"/>
    </row>
    <row r="1584" ht="21.75" customHeight="1">
      <c r="A1584" s="466"/>
      <c r="B1584" s="466"/>
      <c r="E1584" s="466"/>
      <c r="K1584" s="340"/>
      <c r="L1584" s="340"/>
      <c r="M1584" s="466"/>
      <c r="N1584" s="466"/>
      <c r="Q1584" s="452"/>
      <c r="R1584" s="467"/>
      <c r="T1584" s="340"/>
      <c r="U1584" s="468"/>
      <c r="V1584" s="466"/>
      <c r="W1584" s="466"/>
      <c r="X1584" s="340"/>
      <c r="Z1584" s="107"/>
      <c r="AA1584" s="107"/>
      <c r="AB1584" s="425" t="b">
        <v>0</v>
      </c>
      <c r="AC1584" s="107"/>
      <c r="AD1584" s="339"/>
      <c r="AE1584" s="339"/>
      <c r="AF1584" s="339"/>
      <c r="AG1584" s="339"/>
      <c r="AH1584" s="339"/>
      <c r="AI1584" s="339"/>
      <c r="AJ1584" s="340"/>
      <c r="AK1584" s="340"/>
      <c r="AL1584" s="340"/>
      <c r="AM1584" s="340"/>
      <c r="AN1584" s="340"/>
    </row>
    <row r="1585" ht="21.75" customHeight="1">
      <c r="A1585" s="466"/>
      <c r="B1585" s="466"/>
      <c r="E1585" s="466"/>
      <c r="K1585" s="340"/>
      <c r="L1585" s="340"/>
      <c r="M1585" s="466"/>
      <c r="N1585" s="466"/>
      <c r="Q1585" s="452"/>
      <c r="R1585" s="467"/>
      <c r="T1585" s="340"/>
      <c r="U1585" s="468"/>
      <c r="V1585" s="466"/>
      <c r="W1585" s="466"/>
      <c r="X1585" s="340"/>
      <c r="Z1585" s="107"/>
      <c r="AA1585" s="107"/>
      <c r="AB1585" s="425" t="b">
        <v>0</v>
      </c>
      <c r="AC1585" s="107"/>
      <c r="AD1585" s="339"/>
      <c r="AE1585" s="339"/>
      <c r="AF1585" s="339"/>
      <c r="AG1585" s="339"/>
      <c r="AH1585" s="339"/>
      <c r="AI1585" s="339"/>
      <c r="AJ1585" s="340"/>
      <c r="AK1585" s="340"/>
      <c r="AL1585" s="340"/>
      <c r="AM1585" s="340"/>
      <c r="AN1585" s="340"/>
    </row>
    <row r="1586" ht="21.75" customHeight="1">
      <c r="A1586" s="466"/>
      <c r="B1586" s="466"/>
      <c r="E1586" s="466"/>
      <c r="K1586" s="340"/>
      <c r="L1586" s="340"/>
      <c r="M1586" s="466"/>
      <c r="N1586" s="466"/>
      <c r="Q1586" s="452"/>
      <c r="R1586" s="467"/>
      <c r="T1586" s="340"/>
      <c r="U1586" s="468"/>
      <c r="V1586" s="466"/>
      <c r="W1586" s="466"/>
      <c r="X1586" s="340"/>
      <c r="Z1586" s="107"/>
      <c r="AA1586" s="107"/>
      <c r="AB1586" s="425" t="b">
        <v>0</v>
      </c>
      <c r="AC1586" s="107"/>
      <c r="AD1586" s="339"/>
      <c r="AE1586" s="339"/>
      <c r="AF1586" s="339"/>
      <c r="AG1586" s="339"/>
      <c r="AH1586" s="339"/>
      <c r="AI1586" s="339"/>
      <c r="AJ1586" s="340"/>
      <c r="AK1586" s="340"/>
      <c r="AL1586" s="340"/>
      <c r="AM1586" s="340"/>
      <c r="AN1586" s="340"/>
    </row>
    <row r="1587" ht="21.75" customHeight="1">
      <c r="A1587" s="466"/>
      <c r="B1587" s="466"/>
      <c r="E1587" s="466"/>
      <c r="K1587" s="340"/>
      <c r="L1587" s="340"/>
      <c r="M1587" s="466"/>
      <c r="N1587" s="466"/>
      <c r="Q1587" s="452"/>
      <c r="R1587" s="467"/>
      <c r="T1587" s="340"/>
      <c r="U1587" s="468"/>
      <c r="V1587" s="466"/>
      <c r="W1587" s="466"/>
      <c r="X1587" s="340"/>
      <c r="Z1587" s="107"/>
      <c r="AA1587" s="107"/>
      <c r="AB1587" s="425" t="b">
        <v>0</v>
      </c>
      <c r="AC1587" s="107"/>
      <c r="AD1587" s="339"/>
      <c r="AE1587" s="339"/>
      <c r="AF1587" s="339"/>
      <c r="AG1587" s="339"/>
      <c r="AH1587" s="339"/>
      <c r="AI1587" s="339"/>
      <c r="AJ1587" s="340"/>
      <c r="AK1587" s="340"/>
      <c r="AL1587" s="340"/>
      <c r="AM1587" s="340"/>
      <c r="AN1587" s="340"/>
    </row>
    <row r="1588" ht="21.75" customHeight="1">
      <c r="A1588" s="466"/>
      <c r="B1588" s="466"/>
      <c r="E1588" s="466"/>
      <c r="K1588" s="340"/>
      <c r="L1588" s="340"/>
      <c r="M1588" s="466"/>
      <c r="N1588" s="466"/>
      <c r="Q1588" s="452"/>
      <c r="R1588" s="467"/>
      <c r="T1588" s="340"/>
      <c r="U1588" s="468"/>
      <c r="V1588" s="466"/>
      <c r="W1588" s="466"/>
      <c r="X1588" s="340"/>
      <c r="Z1588" s="107"/>
      <c r="AA1588" s="107"/>
      <c r="AB1588" s="425" t="b">
        <v>0</v>
      </c>
      <c r="AC1588" s="107"/>
      <c r="AD1588" s="339"/>
      <c r="AE1588" s="339"/>
      <c r="AF1588" s="339"/>
      <c r="AG1588" s="339"/>
      <c r="AH1588" s="339"/>
      <c r="AI1588" s="339"/>
      <c r="AJ1588" s="340"/>
      <c r="AK1588" s="340"/>
      <c r="AL1588" s="340"/>
      <c r="AM1588" s="340"/>
      <c r="AN1588" s="340"/>
    </row>
    <row r="1589" ht="21.75" customHeight="1">
      <c r="A1589" s="466"/>
      <c r="B1589" s="466"/>
      <c r="E1589" s="466"/>
      <c r="K1589" s="340"/>
      <c r="L1589" s="340"/>
      <c r="M1589" s="466"/>
      <c r="N1589" s="466"/>
      <c r="Q1589" s="452"/>
      <c r="R1589" s="467"/>
      <c r="T1589" s="340"/>
      <c r="U1589" s="468"/>
      <c r="V1589" s="466"/>
      <c r="W1589" s="466"/>
      <c r="X1589" s="340"/>
      <c r="Z1589" s="107"/>
      <c r="AA1589" s="107"/>
      <c r="AB1589" s="425" t="b">
        <v>0</v>
      </c>
      <c r="AC1589" s="107"/>
      <c r="AD1589" s="339"/>
      <c r="AE1589" s="339"/>
      <c r="AF1589" s="339"/>
      <c r="AG1589" s="339"/>
      <c r="AH1589" s="339"/>
      <c r="AI1589" s="339"/>
      <c r="AJ1589" s="340"/>
      <c r="AK1589" s="340"/>
      <c r="AL1589" s="340"/>
      <c r="AM1589" s="340"/>
      <c r="AN1589" s="340"/>
    </row>
    <row r="1590" ht="21.75" customHeight="1">
      <c r="A1590" s="466"/>
      <c r="B1590" s="466"/>
      <c r="E1590" s="466"/>
      <c r="K1590" s="340"/>
      <c r="L1590" s="340"/>
      <c r="M1590" s="466"/>
      <c r="N1590" s="466"/>
      <c r="Q1590" s="452"/>
      <c r="R1590" s="467"/>
      <c r="T1590" s="340"/>
      <c r="U1590" s="468"/>
      <c r="V1590" s="466"/>
      <c r="W1590" s="466"/>
      <c r="X1590" s="340"/>
      <c r="Z1590" s="107"/>
      <c r="AA1590" s="107"/>
      <c r="AB1590" s="425" t="b">
        <v>0</v>
      </c>
      <c r="AC1590" s="107"/>
      <c r="AD1590" s="339"/>
      <c r="AE1590" s="339"/>
      <c r="AF1590" s="339"/>
      <c r="AG1590" s="339"/>
      <c r="AH1590" s="339"/>
      <c r="AI1590" s="339"/>
      <c r="AJ1590" s="340"/>
      <c r="AK1590" s="340"/>
      <c r="AL1590" s="340"/>
      <c r="AM1590" s="340"/>
      <c r="AN1590" s="340"/>
    </row>
    <row r="1591" ht="21.75" customHeight="1">
      <c r="A1591" s="466"/>
      <c r="B1591" s="466"/>
      <c r="E1591" s="466"/>
      <c r="K1591" s="340"/>
      <c r="L1591" s="340"/>
      <c r="M1591" s="466"/>
      <c r="N1591" s="466"/>
      <c r="Q1591" s="452"/>
      <c r="R1591" s="467"/>
      <c r="T1591" s="340"/>
      <c r="U1591" s="468"/>
      <c r="V1591" s="466"/>
      <c r="W1591" s="466"/>
      <c r="X1591" s="340"/>
      <c r="Z1591" s="107"/>
      <c r="AA1591" s="107"/>
      <c r="AB1591" s="425" t="b">
        <v>0</v>
      </c>
      <c r="AC1591" s="107"/>
      <c r="AD1591" s="339"/>
      <c r="AE1591" s="339"/>
      <c r="AF1591" s="339"/>
      <c r="AG1591" s="339"/>
      <c r="AH1591" s="339"/>
      <c r="AI1591" s="339"/>
      <c r="AJ1591" s="340"/>
      <c r="AK1591" s="340"/>
      <c r="AL1591" s="340"/>
      <c r="AM1591" s="340"/>
      <c r="AN1591" s="340"/>
    </row>
    <row r="1592" ht="21.75" customHeight="1">
      <c r="A1592" s="466"/>
      <c r="B1592" s="466"/>
      <c r="E1592" s="466"/>
      <c r="K1592" s="340"/>
      <c r="L1592" s="340"/>
      <c r="M1592" s="466"/>
      <c r="N1592" s="466"/>
      <c r="Q1592" s="452"/>
      <c r="R1592" s="467"/>
      <c r="T1592" s="340"/>
      <c r="U1592" s="468"/>
      <c r="V1592" s="466"/>
      <c r="W1592" s="466"/>
      <c r="X1592" s="340"/>
      <c r="Z1592" s="107"/>
      <c r="AA1592" s="107"/>
      <c r="AB1592" s="425" t="b">
        <v>0</v>
      </c>
      <c r="AC1592" s="107"/>
      <c r="AD1592" s="339"/>
      <c r="AE1592" s="339"/>
      <c r="AF1592" s="339"/>
      <c r="AG1592" s="339"/>
      <c r="AH1592" s="339"/>
      <c r="AI1592" s="339"/>
      <c r="AJ1592" s="340"/>
      <c r="AK1592" s="340"/>
      <c r="AL1592" s="340"/>
      <c r="AM1592" s="340"/>
      <c r="AN1592" s="340"/>
    </row>
    <row r="1593" ht="21.75" customHeight="1">
      <c r="A1593" s="466"/>
      <c r="B1593" s="466"/>
      <c r="E1593" s="466"/>
      <c r="K1593" s="340"/>
      <c r="L1593" s="340"/>
      <c r="M1593" s="466"/>
      <c r="N1593" s="466"/>
      <c r="Q1593" s="452"/>
      <c r="R1593" s="467"/>
      <c r="T1593" s="340"/>
      <c r="U1593" s="468"/>
      <c r="V1593" s="466"/>
      <c r="W1593" s="466"/>
      <c r="X1593" s="340"/>
      <c r="Z1593" s="107"/>
      <c r="AA1593" s="107"/>
      <c r="AB1593" s="425" t="b">
        <v>0</v>
      </c>
      <c r="AC1593" s="107"/>
      <c r="AD1593" s="339"/>
      <c r="AE1593" s="339"/>
      <c r="AF1593" s="339"/>
      <c r="AG1593" s="339"/>
      <c r="AH1593" s="339"/>
      <c r="AI1593" s="339"/>
      <c r="AJ1593" s="340"/>
      <c r="AK1593" s="340"/>
      <c r="AL1593" s="340"/>
      <c r="AM1593" s="340"/>
      <c r="AN1593" s="340"/>
    </row>
    <row r="1594" ht="21.75" customHeight="1">
      <c r="A1594" s="466"/>
      <c r="B1594" s="466"/>
      <c r="E1594" s="466"/>
      <c r="K1594" s="340"/>
      <c r="L1594" s="340"/>
      <c r="M1594" s="466"/>
      <c r="N1594" s="466"/>
      <c r="Q1594" s="452"/>
      <c r="R1594" s="467"/>
      <c r="T1594" s="340"/>
      <c r="U1594" s="468"/>
      <c r="V1594" s="466"/>
      <c r="W1594" s="466"/>
      <c r="X1594" s="340"/>
      <c r="Z1594" s="107"/>
      <c r="AA1594" s="107"/>
      <c r="AB1594" s="425" t="b">
        <v>0</v>
      </c>
      <c r="AC1594" s="107"/>
      <c r="AD1594" s="339"/>
      <c r="AE1594" s="339"/>
      <c r="AF1594" s="339"/>
      <c r="AG1594" s="339"/>
      <c r="AH1594" s="339"/>
      <c r="AI1594" s="339"/>
      <c r="AJ1594" s="340"/>
      <c r="AK1594" s="340"/>
      <c r="AL1594" s="340"/>
      <c r="AM1594" s="340"/>
      <c r="AN1594" s="340"/>
    </row>
    <row r="1595" ht="21.75" customHeight="1">
      <c r="A1595" s="466"/>
      <c r="B1595" s="466"/>
      <c r="E1595" s="466"/>
      <c r="K1595" s="340"/>
      <c r="L1595" s="340"/>
      <c r="M1595" s="466"/>
      <c r="N1595" s="466"/>
      <c r="Q1595" s="452"/>
      <c r="R1595" s="467"/>
      <c r="T1595" s="340"/>
      <c r="U1595" s="468"/>
      <c r="V1595" s="466"/>
      <c r="W1595" s="466"/>
      <c r="X1595" s="340"/>
      <c r="Z1595" s="107"/>
      <c r="AA1595" s="107"/>
      <c r="AB1595" s="425" t="b">
        <v>0</v>
      </c>
      <c r="AC1595" s="107"/>
      <c r="AD1595" s="339"/>
      <c r="AE1595" s="339"/>
      <c r="AF1595" s="339"/>
      <c r="AG1595" s="339"/>
      <c r="AH1595" s="339"/>
      <c r="AI1595" s="339"/>
      <c r="AJ1595" s="340"/>
      <c r="AK1595" s="340"/>
      <c r="AL1595" s="340"/>
      <c r="AM1595" s="340"/>
      <c r="AN1595" s="340"/>
    </row>
    <row r="1596" ht="21.75" customHeight="1">
      <c r="A1596" s="466"/>
      <c r="B1596" s="466"/>
      <c r="E1596" s="466"/>
      <c r="K1596" s="340"/>
      <c r="L1596" s="340"/>
      <c r="M1596" s="466"/>
      <c r="N1596" s="466"/>
      <c r="Q1596" s="452"/>
      <c r="R1596" s="467"/>
      <c r="T1596" s="340"/>
      <c r="U1596" s="468"/>
      <c r="V1596" s="466"/>
      <c r="W1596" s="466"/>
      <c r="X1596" s="340"/>
      <c r="Z1596" s="107"/>
      <c r="AA1596" s="107"/>
      <c r="AB1596" s="425" t="b">
        <v>0</v>
      </c>
      <c r="AC1596" s="107"/>
      <c r="AD1596" s="339"/>
      <c r="AE1596" s="339"/>
      <c r="AF1596" s="339"/>
      <c r="AG1596" s="339"/>
      <c r="AH1596" s="339"/>
      <c r="AI1596" s="339"/>
      <c r="AJ1596" s="340"/>
      <c r="AK1596" s="340"/>
      <c r="AL1596" s="340"/>
      <c r="AM1596" s="340"/>
      <c r="AN1596" s="340"/>
    </row>
    <row r="1597" ht="21.75" customHeight="1">
      <c r="A1597" s="466"/>
      <c r="B1597" s="466"/>
      <c r="E1597" s="466"/>
      <c r="K1597" s="340"/>
      <c r="L1597" s="340"/>
      <c r="M1597" s="466"/>
      <c r="N1597" s="466"/>
      <c r="Q1597" s="452"/>
      <c r="R1597" s="467"/>
      <c r="T1597" s="340"/>
      <c r="U1597" s="468"/>
      <c r="V1597" s="466"/>
      <c r="W1597" s="466"/>
      <c r="X1597" s="340"/>
      <c r="Z1597" s="107"/>
      <c r="AA1597" s="107"/>
      <c r="AB1597" s="425" t="b">
        <v>0</v>
      </c>
      <c r="AC1597" s="107"/>
      <c r="AD1597" s="339"/>
      <c r="AE1597" s="339"/>
      <c r="AF1597" s="339"/>
      <c r="AG1597" s="339"/>
      <c r="AH1597" s="339"/>
      <c r="AI1597" s="339"/>
      <c r="AJ1597" s="340"/>
      <c r="AK1597" s="340"/>
      <c r="AL1597" s="340"/>
      <c r="AM1597" s="340"/>
      <c r="AN1597" s="340"/>
    </row>
    <row r="1598" ht="21.75" customHeight="1">
      <c r="A1598" s="466"/>
      <c r="B1598" s="466"/>
      <c r="E1598" s="466"/>
      <c r="K1598" s="340"/>
      <c r="L1598" s="340"/>
      <c r="M1598" s="466"/>
      <c r="N1598" s="466"/>
      <c r="Q1598" s="452"/>
      <c r="R1598" s="467"/>
      <c r="T1598" s="340"/>
      <c r="U1598" s="468"/>
      <c r="V1598" s="466"/>
      <c r="W1598" s="466"/>
      <c r="X1598" s="340"/>
      <c r="Z1598" s="107"/>
      <c r="AA1598" s="107"/>
      <c r="AB1598" s="425" t="b">
        <v>0</v>
      </c>
      <c r="AC1598" s="107"/>
      <c r="AD1598" s="339"/>
      <c r="AE1598" s="339"/>
      <c r="AF1598" s="339"/>
      <c r="AG1598" s="339"/>
      <c r="AH1598" s="339"/>
      <c r="AI1598" s="339"/>
      <c r="AJ1598" s="340"/>
      <c r="AK1598" s="340"/>
      <c r="AL1598" s="340"/>
      <c r="AM1598" s="340"/>
      <c r="AN1598" s="340"/>
    </row>
    <row r="1599" ht="21.75" customHeight="1">
      <c r="A1599" s="466"/>
      <c r="B1599" s="466"/>
      <c r="E1599" s="466"/>
      <c r="K1599" s="340"/>
      <c r="L1599" s="340"/>
      <c r="M1599" s="466"/>
      <c r="N1599" s="466"/>
      <c r="Q1599" s="452"/>
      <c r="R1599" s="467"/>
      <c r="T1599" s="340"/>
      <c r="U1599" s="468"/>
      <c r="V1599" s="466"/>
      <c r="W1599" s="466"/>
      <c r="X1599" s="340"/>
      <c r="Z1599" s="107"/>
      <c r="AA1599" s="107"/>
      <c r="AB1599" s="425" t="b">
        <v>0</v>
      </c>
      <c r="AC1599" s="107"/>
      <c r="AD1599" s="339"/>
      <c r="AE1599" s="339"/>
      <c r="AF1599" s="339"/>
      <c r="AG1599" s="339"/>
      <c r="AH1599" s="339"/>
      <c r="AI1599" s="339"/>
      <c r="AJ1599" s="340"/>
      <c r="AK1599" s="340"/>
      <c r="AL1599" s="340"/>
      <c r="AM1599" s="340"/>
      <c r="AN1599" s="340"/>
    </row>
    <row r="1600" ht="21.75" customHeight="1">
      <c r="A1600" s="466"/>
      <c r="B1600" s="466"/>
      <c r="E1600" s="466"/>
      <c r="K1600" s="340"/>
      <c r="L1600" s="340"/>
      <c r="M1600" s="466"/>
      <c r="N1600" s="466"/>
      <c r="Q1600" s="452"/>
      <c r="R1600" s="467"/>
      <c r="T1600" s="340"/>
      <c r="U1600" s="468"/>
      <c r="V1600" s="466"/>
      <c r="W1600" s="466"/>
      <c r="X1600" s="340"/>
      <c r="Z1600" s="107"/>
      <c r="AA1600" s="107"/>
      <c r="AB1600" s="425" t="b">
        <v>0</v>
      </c>
      <c r="AC1600" s="107"/>
      <c r="AD1600" s="339"/>
      <c r="AE1600" s="339"/>
      <c r="AF1600" s="339"/>
      <c r="AG1600" s="339"/>
      <c r="AH1600" s="339"/>
      <c r="AI1600" s="339"/>
      <c r="AJ1600" s="340"/>
      <c r="AK1600" s="340"/>
      <c r="AL1600" s="340"/>
      <c r="AM1600" s="340"/>
      <c r="AN1600" s="340"/>
    </row>
    <row r="1601" ht="21.75" customHeight="1">
      <c r="A1601" s="466"/>
      <c r="B1601" s="466"/>
      <c r="E1601" s="466"/>
      <c r="K1601" s="340"/>
      <c r="L1601" s="340"/>
      <c r="M1601" s="466"/>
      <c r="N1601" s="466"/>
      <c r="Q1601" s="452"/>
      <c r="R1601" s="467"/>
      <c r="T1601" s="340"/>
      <c r="U1601" s="468"/>
      <c r="V1601" s="466"/>
      <c r="W1601" s="466"/>
      <c r="X1601" s="340"/>
      <c r="Z1601" s="107"/>
      <c r="AA1601" s="107"/>
      <c r="AB1601" s="425" t="b">
        <v>0</v>
      </c>
      <c r="AC1601" s="107"/>
      <c r="AD1601" s="339"/>
      <c r="AE1601" s="339"/>
      <c r="AF1601" s="339"/>
      <c r="AG1601" s="339"/>
      <c r="AH1601" s="339"/>
      <c r="AI1601" s="339"/>
      <c r="AJ1601" s="340"/>
      <c r="AK1601" s="340"/>
      <c r="AL1601" s="340"/>
      <c r="AM1601" s="340"/>
      <c r="AN1601" s="340"/>
    </row>
    <row r="1602" ht="21.75" customHeight="1">
      <c r="A1602" s="466"/>
      <c r="B1602" s="466"/>
      <c r="E1602" s="466"/>
      <c r="K1602" s="340"/>
      <c r="L1602" s="340"/>
      <c r="M1602" s="466"/>
      <c r="N1602" s="466"/>
      <c r="Q1602" s="452"/>
      <c r="R1602" s="467"/>
      <c r="T1602" s="340"/>
      <c r="U1602" s="468"/>
      <c r="V1602" s="466"/>
      <c r="W1602" s="466"/>
      <c r="X1602" s="340"/>
      <c r="Z1602" s="107"/>
      <c r="AA1602" s="107"/>
      <c r="AB1602" s="425" t="b">
        <v>0</v>
      </c>
      <c r="AC1602" s="107"/>
      <c r="AD1602" s="339"/>
      <c r="AE1602" s="339"/>
      <c r="AF1602" s="339"/>
      <c r="AG1602" s="339"/>
      <c r="AH1602" s="339"/>
      <c r="AI1602" s="339"/>
      <c r="AJ1602" s="340"/>
      <c r="AK1602" s="340"/>
      <c r="AL1602" s="340"/>
      <c r="AM1602" s="340"/>
      <c r="AN1602" s="340"/>
    </row>
    <row r="1603" ht="21.75" customHeight="1">
      <c r="A1603" s="466"/>
      <c r="B1603" s="466"/>
      <c r="E1603" s="466"/>
      <c r="K1603" s="340"/>
      <c r="L1603" s="340"/>
      <c r="M1603" s="466"/>
      <c r="N1603" s="466"/>
      <c r="Q1603" s="452"/>
      <c r="R1603" s="467"/>
      <c r="T1603" s="340"/>
      <c r="U1603" s="468"/>
      <c r="V1603" s="466"/>
      <c r="W1603" s="466"/>
      <c r="X1603" s="340"/>
      <c r="Z1603" s="107"/>
      <c r="AA1603" s="107"/>
      <c r="AB1603" s="425" t="b">
        <v>0</v>
      </c>
      <c r="AC1603" s="107"/>
      <c r="AD1603" s="339"/>
      <c r="AE1603" s="339"/>
      <c r="AF1603" s="339"/>
      <c r="AG1603" s="339"/>
      <c r="AH1603" s="339"/>
      <c r="AI1603" s="339"/>
      <c r="AJ1603" s="340"/>
      <c r="AK1603" s="340"/>
      <c r="AL1603" s="340"/>
      <c r="AM1603" s="340"/>
      <c r="AN1603" s="340"/>
    </row>
    <row r="1604" ht="21.75" customHeight="1">
      <c r="A1604" s="466"/>
      <c r="B1604" s="466"/>
      <c r="E1604" s="466"/>
      <c r="K1604" s="340"/>
      <c r="L1604" s="340"/>
      <c r="M1604" s="466"/>
      <c r="N1604" s="466"/>
      <c r="Q1604" s="452"/>
      <c r="R1604" s="467"/>
      <c r="T1604" s="340"/>
      <c r="U1604" s="468"/>
      <c r="V1604" s="466"/>
      <c r="W1604" s="466"/>
      <c r="X1604" s="340"/>
      <c r="Z1604" s="107"/>
      <c r="AA1604" s="107"/>
      <c r="AB1604" s="425" t="b">
        <v>0</v>
      </c>
      <c r="AC1604" s="107"/>
      <c r="AD1604" s="339"/>
      <c r="AE1604" s="339"/>
      <c r="AF1604" s="339"/>
      <c r="AG1604" s="339"/>
      <c r="AH1604" s="339"/>
      <c r="AI1604" s="339"/>
      <c r="AJ1604" s="340"/>
      <c r="AK1604" s="340"/>
      <c r="AL1604" s="340"/>
      <c r="AM1604" s="340"/>
      <c r="AN1604" s="340"/>
    </row>
    <row r="1605" ht="21.75" customHeight="1">
      <c r="A1605" s="466"/>
      <c r="B1605" s="466"/>
      <c r="E1605" s="466"/>
      <c r="K1605" s="340"/>
      <c r="L1605" s="340"/>
      <c r="M1605" s="466"/>
      <c r="N1605" s="466"/>
      <c r="Q1605" s="452"/>
      <c r="R1605" s="467"/>
      <c r="T1605" s="340"/>
      <c r="U1605" s="468"/>
      <c r="V1605" s="466"/>
      <c r="W1605" s="466"/>
      <c r="X1605" s="340"/>
      <c r="Z1605" s="107"/>
      <c r="AA1605" s="107"/>
      <c r="AB1605" s="425" t="b">
        <v>0</v>
      </c>
      <c r="AC1605" s="107"/>
      <c r="AD1605" s="339"/>
      <c r="AE1605" s="339"/>
      <c r="AF1605" s="339"/>
      <c r="AG1605" s="339"/>
      <c r="AH1605" s="339"/>
      <c r="AI1605" s="339"/>
      <c r="AJ1605" s="340"/>
      <c r="AK1605" s="340"/>
      <c r="AL1605" s="340"/>
      <c r="AM1605" s="340"/>
      <c r="AN1605" s="340"/>
    </row>
    <row r="1606" ht="21.75" customHeight="1">
      <c r="A1606" s="466"/>
      <c r="B1606" s="466"/>
      <c r="E1606" s="466"/>
      <c r="K1606" s="340"/>
      <c r="L1606" s="340"/>
      <c r="M1606" s="466"/>
      <c r="N1606" s="466"/>
      <c r="Q1606" s="452"/>
      <c r="R1606" s="467"/>
      <c r="T1606" s="340"/>
      <c r="U1606" s="468"/>
      <c r="V1606" s="466"/>
      <c r="W1606" s="466"/>
      <c r="X1606" s="340"/>
      <c r="Z1606" s="107"/>
      <c r="AA1606" s="107"/>
      <c r="AB1606" s="425" t="b">
        <v>0</v>
      </c>
      <c r="AC1606" s="107"/>
      <c r="AD1606" s="339"/>
      <c r="AE1606" s="339"/>
      <c r="AF1606" s="339"/>
      <c r="AG1606" s="339"/>
      <c r="AH1606" s="339"/>
      <c r="AI1606" s="339"/>
      <c r="AJ1606" s="340"/>
      <c r="AK1606" s="340"/>
      <c r="AL1606" s="340"/>
      <c r="AM1606" s="340"/>
      <c r="AN1606" s="340"/>
    </row>
    <row r="1607" ht="21.75" customHeight="1">
      <c r="A1607" s="466"/>
      <c r="B1607" s="466"/>
      <c r="E1607" s="466"/>
      <c r="K1607" s="340"/>
      <c r="L1607" s="340"/>
      <c r="M1607" s="466"/>
      <c r="N1607" s="466"/>
      <c r="Q1607" s="452"/>
      <c r="R1607" s="467"/>
      <c r="T1607" s="340"/>
      <c r="U1607" s="468"/>
      <c r="V1607" s="466"/>
      <c r="W1607" s="466"/>
      <c r="X1607" s="340"/>
      <c r="Z1607" s="107"/>
      <c r="AA1607" s="107"/>
      <c r="AB1607" s="425" t="b">
        <v>0</v>
      </c>
      <c r="AC1607" s="107"/>
      <c r="AD1607" s="339"/>
      <c r="AE1607" s="339"/>
      <c r="AF1607" s="339"/>
      <c r="AG1607" s="339"/>
      <c r="AH1607" s="339"/>
      <c r="AI1607" s="339"/>
      <c r="AJ1607" s="340"/>
      <c r="AK1607" s="340"/>
      <c r="AL1607" s="340"/>
      <c r="AM1607" s="340"/>
      <c r="AN1607" s="340"/>
    </row>
    <row r="1608" ht="21.75" customHeight="1">
      <c r="A1608" s="466"/>
      <c r="B1608" s="466"/>
      <c r="E1608" s="466"/>
      <c r="K1608" s="340"/>
      <c r="L1608" s="340"/>
      <c r="M1608" s="466"/>
      <c r="N1608" s="466"/>
      <c r="Q1608" s="452"/>
      <c r="R1608" s="467"/>
      <c r="T1608" s="340"/>
      <c r="U1608" s="468"/>
      <c r="V1608" s="466"/>
      <c r="W1608" s="466"/>
      <c r="X1608" s="340"/>
      <c r="Z1608" s="107"/>
      <c r="AA1608" s="107"/>
      <c r="AB1608" s="425" t="b">
        <v>0</v>
      </c>
      <c r="AC1608" s="107"/>
      <c r="AD1608" s="339"/>
      <c r="AE1608" s="339"/>
      <c r="AF1608" s="339"/>
      <c r="AG1608" s="339"/>
      <c r="AH1608" s="339"/>
      <c r="AI1608" s="339"/>
      <c r="AJ1608" s="340"/>
      <c r="AK1608" s="340"/>
      <c r="AL1608" s="340"/>
      <c r="AM1608" s="340"/>
      <c r="AN1608" s="340"/>
    </row>
    <row r="1609" ht="21.75" customHeight="1">
      <c r="A1609" s="466"/>
      <c r="B1609" s="466"/>
      <c r="E1609" s="466"/>
      <c r="K1609" s="340"/>
      <c r="L1609" s="340"/>
      <c r="M1609" s="466"/>
      <c r="N1609" s="466"/>
      <c r="Q1609" s="452"/>
      <c r="R1609" s="467"/>
      <c r="T1609" s="340"/>
      <c r="U1609" s="468"/>
      <c r="V1609" s="466"/>
      <c r="W1609" s="466"/>
      <c r="X1609" s="340"/>
      <c r="Z1609" s="107"/>
      <c r="AA1609" s="107"/>
      <c r="AB1609" s="425" t="b">
        <v>0</v>
      </c>
      <c r="AC1609" s="107"/>
      <c r="AD1609" s="339"/>
      <c r="AE1609" s="339"/>
      <c r="AF1609" s="339"/>
      <c r="AG1609" s="339"/>
      <c r="AH1609" s="339"/>
      <c r="AI1609" s="339"/>
      <c r="AJ1609" s="340"/>
      <c r="AK1609" s="340"/>
      <c r="AL1609" s="340"/>
      <c r="AM1609" s="340"/>
      <c r="AN1609" s="340"/>
    </row>
    <row r="1610" ht="21.75" customHeight="1">
      <c r="A1610" s="466"/>
      <c r="B1610" s="466"/>
      <c r="E1610" s="466"/>
      <c r="K1610" s="340"/>
      <c r="L1610" s="340"/>
      <c r="M1610" s="466"/>
      <c r="N1610" s="466"/>
      <c r="Q1610" s="452"/>
      <c r="R1610" s="467"/>
      <c r="T1610" s="340"/>
      <c r="U1610" s="468"/>
      <c r="V1610" s="466"/>
      <c r="W1610" s="466"/>
      <c r="X1610" s="340"/>
      <c r="Z1610" s="107"/>
      <c r="AA1610" s="107"/>
      <c r="AB1610" s="425" t="b">
        <v>0</v>
      </c>
      <c r="AC1610" s="107"/>
      <c r="AD1610" s="339"/>
      <c r="AE1610" s="339"/>
      <c r="AF1610" s="339"/>
      <c r="AG1610" s="339"/>
      <c r="AH1610" s="339"/>
      <c r="AI1610" s="339"/>
      <c r="AJ1610" s="340"/>
      <c r="AK1610" s="340"/>
      <c r="AL1610" s="340"/>
      <c r="AM1610" s="340"/>
      <c r="AN1610" s="340"/>
    </row>
    <row r="1611" ht="21.75" customHeight="1">
      <c r="A1611" s="466"/>
      <c r="B1611" s="466"/>
      <c r="E1611" s="466"/>
      <c r="K1611" s="340"/>
      <c r="L1611" s="340"/>
      <c r="M1611" s="466"/>
      <c r="N1611" s="466"/>
      <c r="Q1611" s="452"/>
      <c r="R1611" s="467"/>
      <c r="T1611" s="340"/>
      <c r="U1611" s="468"/>
      <c r="V1611" s="466"/>
      <c r="W1611" s="466"/>
      <c r="X1611" s="340"/>
      <c r="Z1611" s="107"/>
      <c r="AA1611" s="107"/>
      <c r="AB1611" s="425" t="b">
        <v>0</v>
      </c>
      <c r="AC1611" s="107"/>
      <c r="AD1611" s="339"/>
      <c r="AE1611" s="339"/>
      <c r="AF1611" s="339"/>
      <c r="AG1611" s="339"/>
      <c r="AH1611" s="339"/>
      <c r="AI1611" s="339"/>
      <c r="AJ1611" s="340"/>
      <c r="AK1611" s="340"/>
      <c r="AL1611" s="340"/>
      <c r="AM1611" s="340"/>
      <c r="AN1611" s="340"/>
    </row>
    <row r="1612" ht="21.75" customHeight="1">
      <c r="A1612" s="466"/>
      <c r="B1612" s="466"/>
      <c r="E1612" s="466"/>
      <c r="K1612" s="340"/>
      <c r="L1612" s="340"/>
      <c r="M1612" s="466"/>
      <c r="N1612" s="466"/>
      <c r="Q1612" s="452"/>
      <c r="R1612" s="467"/>
      <c r="T1612" s="340"/>
      <c r="U1612" s="468"/>
      <c r="V1612" s="466"/>
      <c r="W1612" s="466"/>
      <c r="X1612" s="340"/>
      <c r="Z1612" s="107"/>
      <c r="AA1612" s="107"/>
      <c r="AB1612" s="425" t="b">
        <v>0</v>
      </c>
      <c r="AC1612" s="107"/>
      <c r="AD1612" s="339"/>
      <c r="AE1612" s="339"/>
      <c r="AF1612" s="339"/>
      <c r="AG1612" s="339"/>
      <c r="AH1612" s="339"/>
      <c r="AI1612" s="339"/>
      <c r="AJ1612" s="340"/>
      <c r="AK1612" s="340"/>
      <c r="AL1612" s="340"/>
      <c r="AM1612" s="340"/>
      <c r="AN1612" s="340"/>
    </row>
    <row r="1613" ht="21.75" customHeight="1">
      <c r="A1613" s="466"/>
      <c r="B1613" s="466"/>
      <c r="E1613" s="466"/>
      <c r="K1613" s="340"/>
      <c r="L1613" s="340"/>
      <c r="M1613" s="466"/>
      <c r="N1613" s="466"/>
      <c r="Q1613" s="452"/>
      <c r="R1613" s="467"/>
      <c r="T1613" s="340"/>
      <c r="U1613" s="468"/>
      <c r="V1613" s="466"/>
      <c r="W1613" s="466"/>
      <c r="X1613" s="340"/>
      <c r="Z1613" s="107"/>
      <c r="AA1613" s="107"/>
      <c r="AB1613" s="425" t="b">
        <v>0</v>
      </c>
      <c r="AC1613" s="107"/>
      <c r="AD1613" s="339"/>
      <c r="AE1613" s="339"/>
      <c r="AF1613" s="339"/>
      <c r="AG1613" s="339"/>
      <c r="AH1613" s="339"/>
      <c r="AI1613" s="339"/>
      <c r="AJ1613" s="340"/>
      <c r="AK1613" s="340"/>
      <c r="AL1613" s="340"/>
      <c r="AM1613" s="340"/>
      <c r="AN1613" s="340"/>
    </row>
    <row r="1614" ht="21.75" customHeight="1">
      <c r="A1614" s="466"/>
      <c r="B1614" s="466"/>
      <c r="E1614" s="466"/>
      <c r="K1614" s="340"/>
      <c r="L1614" s="340"/>
      <c r="M1614" s="466"/>
      <c r="N1614" s="466"/>
      <c r="Q1614" s="452"/>
      <c r="R1614" s="467"/>
      <c r="T1614" s="340"/>
      <c r="U1614" s="468"/>
      <c r="V1614" s="466"/>
      <c r="W1614" s="466"/>
      <c r="X1614" s="340"/>
      <c r="Z1614" s="107"/>
      <c r="AA1614" s="107"/>
      <c r="AB1614" s="425" t="b">
        <v>0</v>
      </c>
      <c r="AC1614" s="107"/>
      <c r="AD1614" s="339"/>
      <c r="AE1614" s="339"/>
      <c r="AF1614" s="339"/>
      <c r="AG1614" s="339"/>
      <c r="AH1614" s="339"/>
      <c r="AI1614" s="339"/>
      <c r="AJ1614" s="340"/>
      <c r="AK1614" s="340"/>
      <c r="AL1614" s="340"/>
      <c r="AM1614" s="340"/>
      <c r="AN1614" s="340"/>
    </row>
    <row r="1615" ht="21.75" customHeight="1">
      <c r="A1615" s="466"/>
      <c r="B1615" s="466"/>
      <c r="E1615" s="466"/>
      <c r="K1615" s="340"/>
      <c r="L1615" s="340"/>
      <c r="M1615" s="466"/>
      <c r="N1615" s="466"/>
      <c r="Q1615" s="452"/>
      <c r="R1615" s="467"/>
      <c r="T1615" s="340"/>
      <c r="U1615" s="468"/>
      <c r="V1615" s="466"/>
      <c r="W1615" s="466"/>
      <c r="X1615" s="340"/>
      <c r="Z1615" s="107"/>
      <c r="AA1615" s="107"/>
      <c r="AB1615" s="425" t="b">
        <v>0</v>
      </c>
      <c r="AC1615" s="107"/>
      <c r="AD1615" s="339"/>
      <c r="AE1615" s="339"/>
      <c r="AF1615" s="339"/>
      <c r="AG1615" s="339"/>
      <c r="AH1615" s="339"/>
      <c r="AI1615" s="339"/>
      <c r="AJ1615" s="340"/>
      <c r="AK1615" s="340"/>
      <c r="AL1615" s="340"/>
      <c r="AM1615" s="340"/>
      <c r="AN1615" s="340"/>
    </row>
    <row r="1616" ht="21.75" customHeight="1">
      <c r="A1616" s="466"/>
      <c r="B1616" s="466"/>
      <c r="E1616" s="466"/>
      <c r="K1616" s="340"/>
      <c r="L1616" s="340"/>
      <c r="M1616" s="466"/>
      <c r="N1616" s="466"/>
      <c r="Q1616" s="452"/>
      <c r="R1616" s="467"/>
      <c r="T1616" s="340"/>
      <c r="U1616" s="468"/>
      <c r="V1616" s="466"/>
      <c r="W1616" s="466"/>
      <c r="X1616" s="340"/>
      <c r="Z1616" s="107"/>
      <c r="AA1616" s="107"/>
      <c r="AB1616" s="425" t="b">
        <v>0</v>
      </c>
      <c r="AC1616" s="107"/>
      <c r="AD1616" s="339"/>
      <c r="AE1616" s="339"/>
      <c r="AF1616" s="339"/>
      <c r="AG1616" s="339"/>
      <c r="AH1616" s="339"/>
      <c r="AI1616" s="339"/>
      <c r="AJ1616" s="340"/>
      <c r="AK1616" s="340"/>
      <c r="AL1616" s="340"/>
      <c r="AM1616" s="340"/>
      <c r="AN1616" s="340"/>
    </row>
    <row r="1617" ht="21.75" customHeight="1">
      <c r="A1617" s="466"/>
      <c r="B1617" s="466"/>
      <c r="E1617" s="466"/>
      <c r="K1617" s="340"/>
      <c r="L1617" s="340"/>
      <c r="M1617" s="466"/>
      <c r="N1617" s="466"/>
      <c r="Q1617" s="452"/>
      <c r="R1617" s="467"/>
      <c r="T1617" s="340"/>
      <c r="U1617" s="468"/>
      <c r="V1617" s="466"/>
      <c r="W1617" s="466"/>
      <c r="X1617" s="340"/>
      <c r="Z1617" s="107"/>
      <c r="AA1617" s="107"/>
      <c r="AB1617" s="425" t="b">
        <v>0</v>
      </c>
      <c r="AC1617" s="107"/>
      <c r="AD1617" s="339"/>
      <c r="AE1617" s="339"/>
      <c r="AF1617" s="339"/>
      <c r="AG1617" s="339"/>
      <c r="AH1617" s="339"/>
      <c r="AI1617" s="339"/>
      <c r="AJ1617" s="340"/>
      <c r="AK1617" s="340"/>
      <c r="AL1617" s="340"/>
      <c r="AM1617" s="340"/>
      <c r="AN1617" s="340"/>
    </row>
    <row r="1618" ht="21.75" customHeight="1">
      <c r="A1618" s="466"/>
      <c r="B1618" s="466"/>
      <c r="E1618" s="466"/>
      <c r="K1618" s="340"/>
      <c r="L1618" s="340"/>
      <c r="M1618" s="466"/>
      <c r="N1618" s="466"/>
      <c r="Q1618" s="452"/>
      <c r="R1618" s="467"/>
      <c r="T1618" s="340"/>
      <c r="U1618" s="468"/>
      <c r="V1618" s="466"/>
      <c r="W1618" s="466"/>
      <c r="X1618" s="340"/>
      <c r="Z1618" s="107"/>
      <c r="AA1618" s="107"/>
      <c r="AB1618" s="425" t="b">
        <v>0</v>
      </c>
      <c r="AC1618" s="107"/>
      <c r="AD1618" s="339"/>
      <c r="AE1618" s="339"/>
      <c r="AF1618" s="339"/>
      <c r="AG1618" s="339"/>
      <c r="AH1618" s="339"/>
      <c r="AI1618" s="339"/>
      <c r="AJ1618" s="340"/>
      <c r="AK1618" s="340"/>
      <c r="AL1618" s="340"/>
      <c r="AM1618" s="340"/>
      <c r="AN1618" s="340"/>
    </row>
    <row r="1619" ht="21.75" customHeight="1">
      <c r="A1619" s="466"/>
      <c r="B1619" s="466"/>
      <c r="E1619" s="466"/>
      <c r="K1619" s="340"/>
      <c r="L1619" s="340"/>
      <c r="M1619" s="466"/>
      <c r="N1619" s="466"/>
      <c r="Q1619" s="452"/>
      <c r="R1619" s="467"/>
      <c r="T1619" s="340"/>
      <c r="U1619" s="468"/>
      <c r="V1619" s="466"/>
      <c r="W1619" s="466"/>
      <c r="X1619" s="340"/>
      <c r="Z1619" s="107"/>
      <c r="AA1619" s="107"/>
      <c r="AB1619" s="425" t="b">
        <v>0</v>
      </c>
      <c r="AC1619" s="107"/>
      <c r="AD1619" s="339"/>
      <c r="AE1619" s="339"/>
      <c r="AF1619" s="339"/>
      <c r="AG1619" s="339"/>
      <c r="AH1619" s="339"/>
      <c r="AI1619" s="339"/>
      <c r="AJ1619" s="340"/>
      <c r="AK1619" s="340"/>
      <c r="AL1619" s="340"/>
      <c r="AM1619" s="340"/>
      <c r="AN1619" s="340"/>
    </row>
    <row r="1620" ht="21.75" customHeight="1">
      <c r="A1620" s="466"/>
      <c r="B1620" s="466"/>
      <c r="E1620" s="466"/>
      <c r="K1620" s="340"/>
      <c r="L1620" s="340"/>
      <c r="M1620" s="466"/>
      <c r="N1620" s="466"/>
      <c r="Q1620" s="452"/>
      <c r="R1620" s="467"/>
      <c r="T1620" s="340"/>
      <c r="U1620" s="468"/>
      <c r="V1620" s="466"/>
      <c r="W1620" s="466"/>
      <c r="X1620" s="340"/>
      <c r="Z1620" s="107"/>
      <c r="AA1620" s="107"/>
      <c r="AB1620" s="425" t="b">
        <v>0</v>
      </c>
      <c r="AC1620" s="107"/>
      <c r="AD1620" s="339"/>
      <c r="AE1620" s="339"/>
      <c r="AF1620" s="339"/>
      <c r="AG1620" s="339"/>
      <c r="AH1620" s="339"/>
      <c r="AI1620" s="339"/>
      <c r="AJ1620" s="340"/>
      <c r="AK1620" s="340"/>
      <c r="AL1620" s="340"/>
      <c r="AM1620" s="340"/>
      <c r="AN1620" s="340"/>
    </row>
    <row r="1621" ht="21.75" customHeight="1">
      <c r="A1621" s="466"/>
      <c r="B1621" s="466"/>
      <c r="E1621" s="466"/>
      <c r="K1621" s="340"/>
      <c r="L1621" s="340"/>
      <c r="M1621" s="466"/>
      <c r="N1621" s="466"/>
      <c r="Q1621" s="452"/>
      <c r="R1621" s="467"/>
      <c r="T1621" s="340"/>
      <c r="U1621" s="468"/>
      <c r="V1621" s="466"/>
      <c r="W1621" s="466"/>
      <c r="X1621" s="340"/>
      <c r="Z1621" s="107"/>
      <c r="AA1621" s="107"/>
      <c r="AB1621" s="425" t="b">
        <v>0</v>
      </c>
      <c r="AC1621" s="107"/>
      <c r="AD1621" s="339"/>
      <c r="AE1621" s="339"/>
      <c r="AF1621" s="339"/>
      <c r="AG1621" s="339"/>
      <c r="AH1621" s="339"/>
      <c r="AI1621" s="339"/>
      <c r="AJ1621" s="340"/>
      <c r="AK1621" s="340"/>
      <c r="AL1621" s="340"/>
      <c r="AM1621" s="340"/>
      <c r="AN1621" s="340"/>
    </row>
    <row r="1622" ht="21.75" customHeight="1">
      <c r="A1622" s="466"/>
      <c r="B1622" s="466"/>
      <c r="E1622" s="466"/>
      <c r="K1622" s="340"/>
      <c r="L1622" s="340"/>
      <c r="M1622" s="466"/>
      <c r="N1622" s="466"/>
      <c r="Q1622" s="452"/>
      <c r="R1622" s="467"/>
      <c r="T1622" s="340"/>
      <c r="U1622" s="468"/>
      <c r="V1622" s="466"/>
      <c r="W1622" s="466"/>
      <c r="X1622" s="340"/>
      <c r="Z1622" s="107"/>
      <c r="AA1622" s="107"/>
      <c r="AB1622" s="425" t="b">
        <v>0</v>
      </c>
      <c r="AC1622" s="107"/>
      <c r="AD1622" s="339"/>
      <c r="AE1622" s="339"/>
      <c r="AF1622" s="339"/>
      <c r="AG1622" s="339"/>
      <c r="AH1622" s="339"/>
      <c r="AI1622" s="339"/>
      <c r="AJ1622" s="340"/>
      <c r="AK1622" s="340"/>
      <c r="AL1622" s="340"/>
      <c r="AM1622" s="340"/>
      <c r="AN1622" s="340"/>
    </row>
    <row r="1623" ht="21.75" customHeight="1">
      <c r="A1623" s="466"/>
      <c r="B1623" s="466"/>
      <c r="E1623" s="466"/>
      <c r="K1623" s="340"/>
      <c r="L1623" s="340"/>
      <c r="M1623" s="466"/>
      <c r="N1623" s="466"/>
      <c r="Q1623" s="452"/>
      <c r="R1623" s="467"/>
      <c r="T1623" s="340"/>
      <c r="U1623" s="468"/>
      <c r="V1623" s="466"/>
      <c r="W1623" s="466"/>
      <c r="X1623" s="340"/>
      <c r="Z1623" s="107"/>
      <c r="AA1623" s="107"/>
      <c r="AB1623" s="425" t="b">
        <v>0</v>
      </c>
      <c r="AC1623" s="107"/>
      <c r="AD1623" s="339"/>
      <c r="AE1623" s="339"/>
      <c r="AF1623" s="339"/>
      <c r="AG1623" s="339"/>
      <c r="AH1623" s="339"/>
      <c r="AI1623" s="339"/>
      <c r="AJ1623" s="340"/>
      <c r="AK1623" s="340"/>
      <c r="AL1623" s="340"/>
      <c r="AM1623" s="340"/>
      <c r="AN1623" s="340"/>
    </row>
    <row r="1624" ht="21.75" customHeight="1">
      <c r="A1624" s="466"/>
      <c r="B1624" s="466"/>
      <c r="E1624" s="466"/>
      <c r="K1624" s="340"/>
      <c r="L1624" s="340"/>
      <c r="M1624" s="466"/>
      <c r="N1624" s="466"/>
      <c r="Q1624" s="452"/>
      <c r="R1624" s="467"/>
      <c r="T1624" s="340"/>
      <c r="U1624" s="468"/>
      <c r="V1624" s="466"/>
      <c r="W1624" s="466"/>
      <c r="X1624" s="340"/>
      <c r="Z1624" s="107"/>
      <c r="AA1624" s="107"/>
      <c r="AB1624" s="425" t="b">
        <v>0</v>
      </c>
      <c r="AC1624" s="107"/>
      <c r="AD1624" s="339"/>
      <c r="AE1624" s="339"/>
      <c r="AF1624" s="339"/>
      <c r="AG1624" s="339"/>
      <c r="AH1624" s="339"/>
      <c r="AI1624" s="339"/>
      <c r="AJ1624" s="340"/>
      <c r="AK1624" s="340"/>
      <c r="AL1624" s="340"/>
      <c r="AM1624" s="340"/>
      <c r="AN1624" s="340"/>
    </row>
    <row r="1625" ht="21.75" customHeight="1">
      <c r="A1625" s="466"/>
      <c r="B1625" s="466"/>
      <c r="E1625" s="466"/>
      <c r="K1625" s="340"/>
      <c r="L1625" s="340"/>
      <c r="M1625" s="466"/>
      <c r="N1625" s="466"/>
      <c r="Q1625" s="452"/>
      <c r="R1625" s="467"/>
      <c r="T1625" s="340"/>
      <c r="U1625" s="468"/>
      <c r="V1625" s="466"/>
      <c r="W1625" s="466"/>
      <c r="X1625" s="340"/>
      <c r="Z1625" s="107"/>
      <c r="AA1625" s="107"/>
      <c r="AB1625" s="425" t="b">
        <v>0</v>
      </c>
      <c r="AC1625" s="107"/>
      <c r="AD1625" s="339"/>
      <c r="AE1625" s="339"/>
      <c r="AF1625" s="339"/>
      <c r="AG1625" s="339"/>
      <c r="AH1625" s="339"/>
      <c r="AI1625" s="339"/>
      <c r="AJ1625" s="340"/>
      <c r="AK1625" s="340"/>
      <c r="AL1625" s="340"/>
      <c r="AM1625" s="340"/>
      <c r="AN1625" s="340"/>
    </row>
    <row r="1626" ht="21.75" customHeight="1">
      <c r="A1626" s="466"/>
      <c r="B1626" s="466"/>
      <c r="E1626" s="466"/>
      <c r="K1626" s="340"/>
      <c r="L1626" s="340"/>
      <c r="M1626" s="466"/>
      <c r="N1626" s="466"/>
      <c r="Q1626" s="452"/>
      <c r="R1626" s="467"/>
      <c r="T1626" s="340"/>
      <c r="U1626" s="468"/>
      <c r="V1626" s="466"/>
      <c r="W1626" s="466"/>
      <c r="X1626" s="340"/>
      <c r="Z1626" s="107"/>
      <c r="AA1626" s="107"/>
      <c r="AB1626" s="425" t="b">
        <v>0</v>
      </c>
      <c r="AC1626" s="107"/>
      <c r="AD1626" s="339"/>
      <c r="AE1626" s="339"/>
      <c r="AF1626" s="339"/>
      <c r="AG1626" s="339"/>
      <c r="AH1626" s="339"/>
      <c r="AI1626" s="339"/>
      <c r="AJ1626" s="340"/>
      <c r="AK1626" s="340"/>
      <c r="AL1626" s="340"/>
      <c r="AM1626" s="340"/>
      <c r="AN1626" s="340"/>
    </row>
    <row r="1627" ht="21.75" customHeight="1">
      <c r="A1627" s="466"/>
      <c r="B1627" s="466"/>
      <c r="E1627" s="466"/>
      <c r="K1627" s="340"/>
      <c r="L1627" s="340"/>
      <c r="M1627" s="466"/>
      <c r="N1627" s="466"/>
      <c r="Q1627" s="452"/>
      <c r="R1627" s="467"/>
      <c r="T1627" s="340"/>
      <c r="U1627" s="468"/>
      <c r="V1627" s="466"/>
      <c r="W1627" s="466"/>
      <c r="X1627" s="340"/>
      <c r="Z1627" s="107"/>
      <c r="AA1627" s="107"/>
      <c r="AB1627" s="425" t="b">
        <v>0</v>
      </c>
      <c r="AC1627" s="107"/>
      <c r="AD1627" s="339"/>
      <c r="AE1627" s="339"/>
      <c r="AF1627" s="339"/>
      <c r="AG1627" s="339"/>
      <c r="AH1627" s="339"/>
      <c r="AI1627" s="339"/>
      <c r="AJ1627" s="340"/>
      <c r="AK1627" s="340"/>
      <c r="AL1627" s="340"/>
      <c r="AM1627" s="340"/>
      <c r="AN1627" s="340"/>
    </row>
    <row r="1628" ht="21.75" customHeight="1">
      <c r="A1628" s="466"/>
      <c r="B1628" s="466"/>
      <c r="E1628" s="466"/>
      <c r="K1628" s="340"/>
      <c r="L1628" s="340"/>
      <c r="M1628" s="466"/>
      <c r="N1628" s="466"/>
      <c r="Q1628" s="452"/>
      <c r="R1628" s="467"/>
      <c r="T1628" s="340"/>
      <c r="U1628" s="468"/>
      <c r="V1628" s="466"/>
      <c r="W1628" s="466"/>
      <c r="X1628" s="340"/>
      <c r="Z1628" s="107"/>
      <c r="AA1628" s="107"/>
      <c r="AB1628" s="425" t="b">
        <v>0</v>
      </c>
      <c r="AC1628" s="107"/>
      <c r="AD1628" s="339"/>
      <c r="AE1628" s="339"/>
      <c r="AF1628" s="339"/>
      <c r="AG1628" s="339"/>
      <c r="AH1628" s="339"/>
      <c r="AI1628" s="339"/>
      <c r="AJ1628" s="340"/>
      <c r="AK1628" s="340"/>
      <c r="AL1628" s="340"/>
      <c r="AM1628" s="340"/>
      <c r="AN1628" s="340"/>
    </row>
    <row r="1629" ht="21.75" customHeight="1">
      <c r="A1629" s="466"/>
      <c r="B1629" s="466"/>
      <c r="E1629" s="466"/>
      <c r="K1629" s="340"/>
      <c r="L1629" s="340"/>
      <c r="M1629" s="466"/>
      <c r="N1629" s="466"/>
      <c r="Q1629" s="452"/>
      <c r="R1629" s="467"/>
      <c r="T1629" s="340"/>
      <c r="U1629" s="468"/>
      <c r="V1629" s="466"/>
      <c r="W1629" s="466"/>
      <c r="X1629" s="340"/>
      <c r="Z1629" s="107"/>
      <c r="AA1629" s="107"/>
      <c r="AB1629" s="425" t="b">
        <v>0</v>
      </c>
      <c r="AC1629" s="107"/>
      <c r="AD1629" s="339"/>
      <c r="AE1629" s="339"/>
      <c r="AF1629" s="339"/>
      <c r="AG1629" s="339"/>
      <c r="AH1629" s="339"/>
      <c r="AI1629" s="339"/>
      <c r="AJ1629" s="340"/>
      <c r="AK1629" s="340"/>
      <c r="AL1629" s="340"/>
      <c r="AM1629" s="340"/>
      <c r="AN1629" s="340"/>
    </row>
    <row r="1630" ht="21.75" customHeight="1">
      <c r="A1630" s="466"/>
      <c r="B1630" s="466"/>
      <c r="E1630" s="466"/>
      <c r="K1630" s="340"/>
      <c r="L1630" s="340"/>
      <c r="M1630" s="466"/>
      <c r="N1630" s="466"/>
      <c r="Q1630" s="452"/>
      <c r="R1630" s="467"/>
      <c r="T1630" s="340"/>
      <c r="U1630" s="468"/>
      <c r="V1630" s="466"/>
      <c r="W1630" s="466"/>
      <c r="X1630" s="340"/>
      <c r="Z1630" s="107"/>
      <c r="AA1630" s="107"/>
      <c r="AB1630" s="425" t="b">
        <v>0</v>
      </c>
      <c r="AC1630" s="107"/>
      <c r="AD1630" s="339"/>
      <c r="AE1630" s="339"/>
      <c r="AF1630" s="339"/>
      <c r="AG1630" s="339"/>
      <c r="AH1630" s="339"/>
      <c r="AI1630" s="339"/>
      <c r="AJ1630" s="340"/>
      <c r="AK1630" s="340"/>
      <c r="AL1630" s="340"/>
      <c r="AM1630" s="340"/>
      <c r="AN1630" s="340"/>
    </row>
    <row r="1631" ht="21.75" customHeight="1">
      <c r="A1631" s="466"/>
      <c r="B1631" s="466"/>
      <c r="E1631" s="466"/>
      <c r="K1631" s="340"/>
      <c r="L1631" s="340"/>
      <c r="M1631" s="466"/>
      <c r="N1631" s="466"/>
      <c r="Q1631" s="452"/>
      <c r="R1631" s="467"/>
      <c r="T1631" s="340"/>
      <c r="U1631" s="468"/>
      <c r="V1631" s="466"/>
      <c r="W1631" s="466"/>
      <c r="X1631" s="340"/>
      <c r="Z1631" s="107"/>
      <c r="AA1631" s="107"/>
      <c r="AB1631" s="425" t="b">
        <v>0</v>
      </c>
      <c r="AC1631" s="107"/>
      <c r="AD1631" s="339"/>
      <c r="AE1631" s="339"/>
      <c r="AF1631" s="339"/>
      <c r="AG1631" s="339"/>
      <c r="AH1631" s="339"/>
      <c r="AI1631" s="339"/>
      <c r="AJ1631" s="340"/>
      <c r="AK1631" s="340"/>
      <c r="AL1631" s="340"/>
      <c r="AM1631" s="340"/>
      <c r="AN1631" s="340"/>
    </row>
    <row r="1632" ht="21.75" customHeight="1">
      <c r="A1632" s="466"/>
      <c r="B1632" s="466"/>
      <c r="E1632" s="466"/>
      <c r="K1632" s="340"/>
      <c r="L1632" s="340"/>
      <c r="M1632" s="466"/>
      <c r="N1632" s="466"/>
      <c r="Q1632" s="452"/>
      <c r="R1632" s="467"/>
      <c r="T1632" s="340"/>
      <c r="U1632" s="468"/>
      <c r="V1632" s="466"/>
      <c r="W1632" s="466"/>
      <c r="X1632" s="340"/>
      <c r="Z1632" s="107"/>
      <c r="AA1632" s="107"/>
      <c r="AB1632" s="425" t="b">
        <v>0</v>
      </c>
      <c r="AC1632" s="107"/>
      <c r="AD1632" s="339"/>
      <c r="AE1632" s="339"/>
      <c r="AF1632" s="339"/>
      <c r="AG1632" s="339"/>
      <c r="AH1632" s="339"/>
      <c r="AI1632" s="339"/>
      <c r="AJ1632" s="340"/>
      <c r="AK1632" s="340"/>
      <c r="AL1632" s="340"/>
      <c r="AM1632" s="340"/>
      <c r="AN1632" s="340"/>
    </row>
    <row r="1633" ht="21.75" customHeight="1">
      <c r="A1633" s="466"/>
      <c r="B1633" s="466"/>
      <c r="E1633" s="466"/>
      <c r="K1633" s="340"/>
      <c r="L1633" s="340"/>
      <c r="M1633" s="466"/>
      <c r="N1633" s="466"/>
      <c r="Q1633" s="452"/>
      <c r="R1633" s="467"/>
      <c r="T1633" s="340"/>
      <c r="U1633" s="468"/>
      <c r="V1633" s="466"/>
      <c r="W1633" s="466"/>
      <c r="X1633" s="340"/>
      <c r="Z1633" s="107"/>
      <c r="AA1633" s="107"/>
      <c r="AB1633" s="425" t="b">
        <v>0</v>
      </c>
      <c r="AC1633" s="107"/>
      <c r="AD1633" s="339"/>
      <c r="AE1633" s="339"/>
      <c r="AF1633" s="339"/>
      <c r="AG1633" s="339"/>
      <c r="AH1633" s="339"/>
      <c r="AI1633" s="339"/>
      <c r="AJ1633" s="340"/>
      <c r="AK1633" s="340"/>
      <c r="AL1633" s="340"/>
      <c r="AM1633" s="340"/>
      <c r="AN1633" s="340"/>
    </row>
    <row r="1634" ht="21.75" customHeight="1">
      <c r="A1634" s="466"/>
      <c r="B1634" s="466"/>
      <c r="E1634" s="466"/>
      <c r="K1634" s="340"/>
      <c r="L1634" s="340"/>
      <c r="M1634" s="466"/>
      <c r="N1634" s="466"/>
      <c r="Q1634" s="452"/>
      <c r="R1634" s="467"/>
      <c r="T1634" s="340"/>
      <c r="U1634" s="468"/>
      <c r="V1634" s="466"/>
      <c r="W1634" s="466"/>
      <c r="X1634" s="340"/>
      <c r="Z1634" s="107"/>
      <c r="AA1634" s="107"/>
      <c r="AB1634" s="425" t="b">
        <v>0</v>
      </c>
      <c r="AC1634" s="107"/>
      <c r="AD1634" s="339"/>
      <c r="AE1634" s="339"/>
      <c r="AF1634" s="339"/>
      <c r="AG1634" s="339"/>
      <c r="AH1634" s="339"/>
      <c r="AI1634" s="339"/>
      <c r="AJ1634" s="340"/>
      <c r="AK1634" s="340"/>
      <c r="AL1634" s="340"/>
      <c r="AM1634" s="340"/>
      <c r="AN1634" s="340"/>
    </row>
    <row r="1635" ht="21.75" customHeight="1">
      <c r="A1635" s="466"/>
      <c r="B1635" s="466"/>
      <c r="E1635" s="466"/>
      <c r="K1635" s="340"/>
      <c r="L1635" s="340"/>
      <c r="M1635" s="466"/>
      <c r="N1635" s="466"/>
      <c r="Q1635" s="452"/>
      <c r="R1635" s="467"/>
      <c r="T1635" s="340"/>
      <c r="U1635" s="468"/>
      <c r="V1635" s="466"/>
      <c r="W1635" s="466"/>
      <c r="X1635" s="340"/>
      <c r="Z1635" s="107"/>
      <c r="AA1635" s="107"/>
      <c r="AB1635" s="425" t="b">
        <v>0</v>
      </c>
      <c r="AC1635" s="107"/>
      <c r="AD1635" s="339"/>
      <c r="AE1635" s="339"/>
      <c r="AF1635" s="339"/>
      <c r="AG1635" s="339"/>
      <c r="AH1635" s="339"/>
      <c r="AI1635" s="339"/>
      <c r="AJ1635" s="340"/>
      <c r="AK1635" s="340"/>
      <c r="AL1635" s="340"/>
      <c r="AM1635" s="340"/>
      <c r="AN1635" s="340"/>
    </row>
    <row r="1636" ht="21.75" customHeight="1">
      <c r="A1636" s="466"/>
      <c r="B1636" s="466"/>
      <c r="E1636" s="466"/>
      <c r="K1636" s="340"/>
      <c r="L1636" s="340"/>
      <c r="M1636" s="466"/>
      <c r="N1636" s="466"/>
      <c r="Q1636" s="452"/>
      <c r="R1636" s="467"/>
      <c r="T1636" s="340"/>
      <c r="U1636" s="468"/>
      <c r="V1636" s="466"/>
      <c r="W1636" s="466"/>
      <c r="X1636" s="340"/>
      <c r="Z1636" s="107"/>
      <c r="AA1636" s="107"/>
      <c r="AB1636" s="425" t="b">
        <v>0</v>
      </c>
      <c r="AC1636" s="107"/>
      <c r="AD1636" s="339"/>
      <c r="AE1636" s="339"/>
      <c r="AF1636" s="339"/>
      <c r="AG1636" s="339"/>
      <c r="AH1636" s="339"/>
      <c r="AI1636" s="339"/>
      <c r="AJ1636" s="340"/>
      <c r="AK1636" s="340"/>
      <c r="AL1636" s="340"/>
      <c r="AM1636" s="340"/>
      <c r="AN1636" s="340"/>
    </row>
    <row r="1637" ht="21.75" customHeight="1">
      <c r="A1637" s="466"/>
      <c r="B1637" s="466"/>
      <c r="E1637" s="466"/>
      <c r="K1637" s="340"/>
      <c r="L1637" s="340"/>
      <c r="M1637" s="466"/>
      <c r="N1637" s="466"/>
      <c r="Q1637" s="452"/>
      <c r="R1637" s="467"/>
      <c r="T1637" s="340"/>
      <c r="U1637" s="468"/>
      <c r="V1637" s="466"/>
      <c r="W1637" s="466"/>
      <c r="X1637" s="340"/>
      <c r="Z1637" s="107"/>
      <c r="AA1637" s="107"/>
      <c r="AB1637" s="425" t="b">
        <v>0</v>
      </c>
      <c r="AC1637" s="107"/>
      <c r="AD1637" s="339"/>
      <c r="AE1637" s="339"/>
      <c r="AF1637" s="339"/>
      <c r="AG1637" s="339"/>
      <c r="AH1637" s="339"/>
      <c r="AI1637" s="339"/>
      <c r="AJ1637" s="340"/>
      <c r="AK1637" s="340"/>
      <c r="AL1637" s="340"/>
      <c r="AM1637" s="340"/>
      <c r="AN1637" s="340"/>
    </row>
    <row r="1638" ht="21.75" customHeight="1">
      <c r="A1638" s="466"/>
      <c r="B1638" s="466"/>
      <c r="E1638" s="466"/>
      <c r="K1638" s="340"/>
      <c r="L1638" s="340"/>
      <c r="M1638" s="466"/>
      <c r="N1638" s="466"/>
      <c r="Q1638" s="452"/>
      <c r="R1638" s="467"/>
      <c r="T1638" s="340"/>
      <c r="U1638" s="468"/>
      <c r="V1638" s="466"/>
      <c r="W1638" s="466"/>
      <c r="X1638" s="340"/>
      <c r="Z1638" s="107"/>
      <c r="AA1638" s="107"/>
      <c r="AB1638" s="425" t="b">
        <v>0</v>
      </c>
      <c r="AC1638" s="107"/>
      <c r="AD1638" s="339"/>
      <c r="AE1638" s="339"/>
      <c r="AF1638" s="339"/>
      <c r="AG1638" s="339"/>
      <c r="AH1638" s="339"/>
      <c r="AI1638" s="339"/>
      <c r="AJ1638" s="340"/>
      <c r="AK1638" s="340"/>
      <c r="AL1638" s="340"/>
      <c r="AM1638" s="340"/>
      <c r="AN1638" s="340"/>
    </row>
    <row r="1639" ht="21.75" customHeight="1">
      <c r="A1639" s="466"/>
      <c r="B1639" s="466"/>
      <c r="E1639" s="466"/>
      <c r="K1639" s="340"/>
      <c r="L1639" s="340"/>
      <c r="M1639" s="466"/>
      <c r="N1639" s="466"/>
      <c r="Q1639" s="452"/>
      <c r="R1639" s="467"/>
      <c r="T1639" s="340"/>
      <c r="U1639" s="468"/>
      <c r="V1639" s="466"/>
      <c r="W1639" s="466"/>
      <c r="X1639" s="340"/>
      <c r="Z1639" s="107"/>
      <c r="AA1639" s="107"/>
      <c r="AB1639" s="425" t="b">
        <v>0</v>
      </c>
      <c r="AC1639" s="107"/>
      <c r="AD1639" s="339"/>
      <c r="AE1639" s="339"/>
      <c r="AF1639" s="339"/>
      <c r="AG1639" s="339"/>
      <c r="AH1639" s="339"/>
      <c r="AI1639" s="339"/>
      <c r="AJ1639" s="340"/>
      <c r="AK1639" s="340"/>
      <c r="AL1639" s="340"/>
      <c r="AM1639" s="340"/>
      <c r="AN1639" s="340"/>
    </row>
    <row r="1640" ht="21.75" customHeight="1">
      <c r="A1640" s="466"/>
      <c r="B1640" s="466"/>
      <c r="E1640" s="466"/>
      <c r="K1640" s="340"/>
      <c r="L1640" s="340"/>
      <c r="M1640" s="466"/>
      <c r="N1640" s="466"/>
      <c r="Q1640" s="452"/>
      <c r="R1640" s="467"/>
      <c r="T1640" s="340"/>
      <c r="U1640" s="468"/>
      <c r="V1640" s="466"/>
      <c r="W1640" s="466"/>
      <c r="X1640" s="340"/>
      <c r="Z1640" s="107"/>
      <c r="AA1640" s="107"/>
      <c r="AB1640" s="425" t="b">
        <v>0</v>
      </c>
      <c r="AC1640" s="107"/>
      <c r="AD1640" s="339"/>
      <c r="AE1640" s="339"/>
      <c r="AF1640" s="339"/>
      <c r="AG1640" s="339"/>
      <c r="AH1640" s="339"/>
      <c r="AI1640" s="339"/>
      <c r="AJ1640" s="340"/>
      <c r="AK1640" s="340"/>
      <c r="AL1640" s="340"/>
      <c r="AM1640" s="340"/>
      <c r="AN1640" s="340"/>
    </row>
    <row r="1641" ht="21.75" customHeight="1">
      <c r="A1641" s="466"/>
      <c r="B1641" s="466"/>
      <c r="E1641" s="466"/>
      <c r="K1641" s="340"/>
      <c r="L1641" s="340"/>
      <c r="M1641" s="466"/>
      <c r="N1641" s="466"/>
      <c r="Q1641" s="452"/>
      <c r="R1641" s="467"/>
      <c r="T1641" s="340"/>
      <c r="U1641" s="468"/>
      <c r="V1641" s="466"/>
      <c r="W1641" s="466"/>
      <c r="X1641" s="340"/>
      <c r="Z1641" s="107"/>
      <c r="AA1641" s="107"/>
      <c r="AB1641" s="425" t="b">
        <v>0</v>
      </c>
      <c r="AC1641" s="107"/>
      <c r="AD1641" s="339"/>
      <c r="AE1641" s="339"/>
      <c r="AF1641" s="339"/>
      <c r="AG1641" s="339"/>
      <c r="AH1641" s="339"/>
      <c r="AI1641" s="339"/>
      <c r="AJ1641" s="340"/>
      <c r="AK1641" s="340"/>
      <c r="AL1641" s="340"/>
      <c r="AM1641" s="340"/>
      <c r="AN1641" s="340"/>
    </row>
    <row r="1642" ht="21.75" customHeight="1">
      <c r="A1642" s="466"/>
      <c r="B1642" s="466"/>
      <c r="E1642" s="466"/>
      <c r="K1642" s="340"/>
      <c r="L1642" s="340"/>
      <c r="M1642" s="466"/>
      <c r="N1642" s="466"/>
      <c r="Q1642" s="452"/>
      <c r="R1642" s="467"/>
      <c r="T1642" s="340"/>
      <c r="U1642" s="468"/>
      <c r="V1642" s="466"/>
      <c r="W1642" s="466"/>
      <c r="X1642" s="340"/>
      <c r="Z1642" s="107"/>
      <c r="AA1642" s="107"/>
      <c r="AB1642" s="425" t="b">
        <v>0</v>
      </c>
      <c r="AC1642" s="107"/>
      <c r="AD1642" s="339"/>
      <c r="AE1642" s="339"/>
      <c r="AF1642" s="339"/>
      <c r="AG1642" s="339"/>
      <c r="AH1642" s="339"/>
      <c r="AI1642" s="339"/>
      <c r="AJ1642" s="340"/>
      <c r="AK1642" s="340"/>
      <c r="AL1642" s="340"/>
      <c r="AM1642" s="340"/>
      <c r="AN1642" s="340"/>
    </row>
    <row r="1643" ht="21.75" customHeight="1">
      <c r="A1643" s="466"/>
      <c r="B1643" s="466"/>
      <c r="E1643" s="466"/>
      <c r="K1643" s="340"/>
      <c r="L1643" s="340"/>
      <c r="M1643" s="466"/>
      <c r="N1643" s="466"/>
      <c r="Q1643" s="452"/>
      <c r="R1643" s="467"/>
      <c r="T1643" s="340"/>
      <c r="U1643" s="468"/>
      <c r="V1643" s="466"/>
      <c r="W1643" s="466"/>
      <c r="X1643" s="340"/>
      <c r="Z1643" s="107"/>
      <c r="AA1643" s="107"/>
      <c r="AB1643" s="425" t="b">
        <v>0</v>
      </c>
      <c r="AC1643" s="107"/>
      <c r="AD1643" s="339"/>
      <c r="AE1643" s="339"/>
      <c r="AF1643" s="339"/>
      <c r="AG1643" s="339"/>
      <c r="AH1643" s="339"/>
      <c r="AI1643" s="339"/>
      <c r="AJ1643" s="340"/>
      <c r="AK1643" s="340"/>
      <c r="AL1643" s="340"/>
      <c r="AM1643" s="340"/>
      <c r="AN1643" s="340"/>
    </row>
    <row r="1644" ht="21.75" customHeight="1">
      <c r="A1644" s="466"/>
      <c r="B1644" s="466"/>
      <c r="E1644" s="466"/>
      <c r="K1644" s="340"/>
      <c r="L1644" s="340"/>
      <c r="M1644" s="466"/>
      <c r="N1644" s="466"/>
      <c r="Q1644" s="452"/>
      <c r="R1644" s="467"/>
      <c r="T1644" s="340"/>
      <c r="U1644" s="468"/>
      <c r="V1644" s="466"/>
      <c r="W1644" s="466"/>
      <c r="X1644" s="340"/>
      <c r="Z1644" s="107"/>
      <c r="AA1644" s="107"/>
      <c r="AB1644" s="425" t="b">
        <v>0</v>
      </c>
      <c r="AC1644" s="107"/>
      <c r="AD1644" s="339"/>
      <c r="AE1644" s="339"/>
      <c r="AF1644" s="339"/>
      <c r="AG1644" s="339"/>
      <c r="AH1644" s="339"/>
      <c r="AI1644" s="339"/>
      <c r="AJ1644" s="340"/>
      <c r="AK1644" s="340"/>
      <c r="AL1644" s="340"/>
      <c r="AM1644" s="340"/>
      <c r="AN1644" s="340"/>
    </row>
    <row r="1645" ht="21.75" customHeight="1">
      <c r="A1645" s="466"/>
      <c r="B1645" s="466"/>
      <c r="E1645" s="466"/>
      <c r="K1645" s="340"/>
      <c r="L1645" s="340"/>
      <c r="M1645" s="466"/>
      <c r="N1645" s="466"/>
      <c r="Q1645" s="452"/>
      <c r="R1645" s="467"/>
      <c r="T1645" s="340"/>
      <c r="U1645" s="468"/>
      <c r="V1645" s="466"/>
      <c r="W1645" s="466"/>
      <c r="X1645" s="340"/>
      <c r="Z1645" s="107"/>
      <c r="AA1645" s="107"/>
      <c r="AB1645" s="425" t="b">
        <v>0</v>
      </c>
      <c r="AC1645" s="107"/>
      <c r="AD1645" s="339"/>
      <c r="AE1645" s="339"/>
      <c r="AF1645" s="339"/>
      <c r="AG1645" s="339"/>
      <c r="AH1645" s="339"/>
      <c r="AI1645" s="339"/>
      <c r="AJ1645" s="340"/>
      <c r="AK1645" s="340"/>
      <c r="AL1645" s="340"/>
      <c r="AM1645" s="340"/>
      <c r="AN1645" s="340"/>
    </row>
    <row r="1646" ht="21.75" customHeight="1">
      <c r="A1646" s="466"/>
      <c r="B1646" s="466"/>
      <c r="E1646" s="466"/>
      <c r="K1646" s="340"/>
      <c r="L1646" s="340"/>
      <c r="M1646" s="466"/>
      <c r="N1646" s="466"/>
      <c r="Q1646" s="452"/>
      <c r="R1646" s="467"/>
      <c r="T1646" s="340"/>
      <c r="U1646" s="468"/>
      <c r="V1646" s="466"/>
      <c r="W1646" s="466"/>
      <c r="X1646" s="340"/>
      <c r="Z1646" s="107"/>
      <c r="AA1646" s="107"/>
      <c r="AB1646" s="425" t="b">
        <v>0</v>
      </c>
      <c r="AC1646" s="107"/>
      <c r="AD1646" s="339"/>
      <c r="AE1646" s="339"/>
      <c r="AF1646" s="339"/>
      <c r="AG1646" s="339"/>
      <c r="AH1646" s="339"/>
      <c r="AI1646" s="339"/>
      <c r="AJ1646" s="340"/>
      <c r="AK1646" s="340"/>
      <c r="AL1646" s="340"/>
      <c r="AM1646" s="340"/>
      <c r="AN1646" s="340"/>
    </row>
    <row r="1647" ht="21.75" customHeight="1">
      <c r="A1647" s="466"/>
      <c r="B1647" s="466"/>
      <c r="E1647" s="466"/>
      <c r="K1647" s="340"/>
      <c r="L1647" s="340"/>
      <c r="M1647" s="466"/>
      <c r="N1647" s="466"/>
      <c r="Q1647" s="452"/>
      <c r="R1647" s="467"/>
      <c r="T1647" s="340"/>
      <c r="U1647" s="468"/>
      <c r="V1647" s="466"/>
      <c r="W1647" s="466"/>
      <c r="X1647" s="340"/>
      <c r="Z1647" s="107"/>
      <c r="AA1647" s="107"/>
      <c r="AB1647" s="425" t="b">
        <v>0</v>
      </c>
      <c r="AC1647" s="107"/>
      <c r="AD1647" s="339"/>
      <c r="AE1647" s="339"/>
      <c r="AF1647" s="339"/>
      <c r="AG1647" s="339"/>
      <c r="AH1647" s="339"/>
      <c r="AI1647" s="339"/>
      <c r="AJ1647" s="340"/>
      <c r="AK1647" s="340"/>
      <c r="AL1647" s="340"/>
      <c r="AM1647" s="340"/>
      <c r="AN1647" s="340"/>
    </row>
    <row r="1648" ht="21.75" customHeight="1">
      <c r="A1648" s="466"/>
      <c r="B1648" s="466"/>
      <c r="E1648" s="466"/>
      <c r="K1648" s="340"/>
      <c r="L1648" s="340"/>
      <c r="M1648" s="466"/>
      <c r="N1648" s="466"/>
      <c r="Q1648" s="452"/>
      <c r="R1648" s="467"/>
      <c r="T1648" s="340"/>
      <c r="U1648" s="468"/>
      <c r="V1648" s="466"/>
      <c r="W1648" s="466"/>
      <c r="X1648" s="340"/>
      <c r="Z1648" s="107"/>
      <c r="AA1648" s="107"/>
      <c r="AB1648" s="425" t="b">
        <v>0</v>
      </c>
      <c r="AC1648" s="107"/>
      <c r="AD1648" s="339"/>
      <c r="AE1648" s="339"/>
      <c r="AF1648" s="339"/>
      <c r="AG1648" s="339"/>
      <c r="AH1648" s="339"/>
      <c r="AI1648" s="339"/>
      <c r="AJ1648" s="340"/>
      <c r="AK1648" s="340"/>
      <c r="AL1648" s="340"/>
      <c r="AM1648" s="340"/>
      <c r="AN1648" s="340"/>
    </row>
    <row r="1649" ht="21.75" customHeight="1">
      <c r="A1649" s="466"/>
      <c r="B1649" s="466"/>
      <c r="E1649" s="466"/>
      <c r="K1649" s="340"/>
      <c r="L1649" s="340"/>
      <c r="M1649" s="466"/>
      <c r="N1649" s="466"/>
      <c r="Q1649" s="452"/>
      <c r="R1649" s="467"/>
      <c r="T1649" s="340"/>
      <c r="U1649" s="468"/>
      <c r="V1649" s="466"/>
      <c r="W1649" s="466"/>
      <c r="X1649" s="340"/>
      <c r="Z1649" s="107"/>
      <c r="AA1649" s="107"/>
      <c r="AB1649" s="425" t="b">
        <v>0</v>
      </c>
      <c r="AC1649" s="107"/>
      <c r="AD1649" s="339"/>
      <c r="AE1649" s="339"/>
      <c r="AF1649" s="339"/>
      <c r="AG1649" s="339"/>
      <c r="AH1649" s="339"/>
      <c r="AI1649" s="339"/>
      <c r="AJ1649" s="340"/>
      <c r="AK1649" s="340"/>
      <c r="AL1649" s="340"/>
      <c r="AM1649" s="340"/>
      <c r="AN1649" s="340"/>
    </row>
    <row r="1650" ht="21.75" customHeight="1">
      <c r="A1650" s="466"/>
      <c r="B1650" s="466"/>
      <c r="E1650" s="466"/>
      <c r="K1650" s="340"/>
      <c r="L1650" s="340"/>
      <c r="M1650" s="466"/>
      <c r="N1650" s="466"/>
      <c r="Q1650" s="452"/>
      <c r="R1650" s="467"/>
      <c r="T1650" s="340"/>
      <c r="U1650" s="468"/>
      <c r="V1650" s="466"/>
      <c r="W1650" s="466"/>
      <c r="X1650" s="340"/>
      <c r="Z1650" s="107"/>
      <c r="AA1650" s="107"/>
      <c r="AB1650" s="425" t="b">
        <v>0</v>
      </c>
      <c r="AC1650" s="107"/>
      <c r="AD1650" s="339"/>
      <c r="AE1650" s="339"/>
      <c r="AF1650" s="339"/>
      <c r="AG1650" s="339"/>
      <c r="AH1650" s="339"/>
      <c r="AI1650" s="339"/>
      <c r="AJ1650" s="340"/>
      <c r="AK1650" s="340"/>
      <c r="AL1650" s="340"/>
      <c r="AM1650" s="340"/>
      <c r="AN1650" s="340"/>
    </row>
    <row r="1651" ht="21.75" customHeight="1">
      <c r="A1651" s="466"/>
      <c r="B1651" s="466"/>
      <c r="E1651" s="466"/>
      <c r="K1651" s="340"/>
      <c r="L1651" s="340"/>
      <c r="M1651" s="466"/>
      <c r="N1651" s="466"/>
      <c r="Q1651" s="452"/>
      <c r="R1651" s="467"/>
      <c r="T1651" s="340"/>
      <c r="U1651" s="468"/>
      <c r="V1651" s="466"/>
      <c r="W1651" s="466"/>
      <c r="X1651" s="340"/>
      <c r="Z1651" s="107"/>
      <c r="AA1651" s="107"/>
      <c r="AB1651" s="425" t="b">
        <v>0</v>
      </c>
      <c r="AC1651" s="107"/>
      <c r="AD1651" s="339"/>
      <c r="AE1651" s="339"/>
      <c r="AF1651" s="339"/>
      <c r="AG1651" s="339"/>
      <c r="AH1651" s="339"/>
      <c r="AI1651" s="339"/>
      <c r="AJ1651" s="340"/>
      <c r="AK1651" s="340"/>
      <c r="AL1651" s="340"/>
      <c r="AM1651" s="340"/>
      <c r="AN1651" s="340"/>
    </row>
    <row r="1652" ht="21.75" customHeight="1">
      <c r="A1652" s="466"/>
      <c r="B1652" s="466"/>
      <c r="E1652" s="466"/>
      <c r="K1652" s="340"/>
      <c r="L1652" s="340"/>
      <c r="M1652" s="466"/>
      <c r="N1652" s="466"/>
      <c r="Q1652" s="452"/>
      <c r="R1652" s="467"/>
      <c r="T1652" s="340"/>
      <c r="U1652" s="468"/>
      <c r="V1652" s="466"/>
      <c r="W1652" s="466"/>
      <c r="X1652" s="340"/>
      <c r="Z1652" s="107"/>
      <c r="AA1652" s="107"/>
      <c r="AB1652" s="425" t="b">
        <v>0</v>
      </c>
      <c r="AC1652" s="107"/>
      <c r="AD1652" s="339"/>
      <c r="AE1652" s="339"/>
      <c r="AF1652" s="339"/>
      <c r="AG1652" s="339"/>
      <c r="AH1652" s="339"/>
      <c r="AI1652" s="339"/>
      <c r="AJ1652" s="340"/>
      <c r="AK1652" s="340"/>
      <c r="AL1652" s="340"/>
      <c r="AM1652" s="340"/>
      <c r="AN1652" s="340"/>
    </row>
    <row r="1653" ht="21.75" customHeight="1">
      <c r="A1653" s="466"/>
      <c r="B1653" s="466"/>
      <c r="E1653" s="466"/>
      <c r="K1653" s="340"/>
      <c r="L1653" s="340"/>
      <c r="M1653" s="466"/>
      <c r="N1653" s="466"/>
      <c r="Q1653" s="452"/>
      <c r="R1653" s="467"/>
      <c r="T1653" s="340"/>
      <c r="U1653" s="468"/>
      <c r="V1653" s="466"/>
      <c r="W1653" s="466"/>
      <c r="X1653" s="340"/>
      <c r="Z1653" s="107"/>
      <c r="AA1653" s="107"/>
      <c r="AB1653" s="425" t="b">
        <v>0</v>
      </c>
      <c r="AC1653" s="107"/>
      <c r="AD1653" s="339"/>
      <c r="AE1653" s="339"/>
      <c r="AF1653" s="339"/>
      <c r="AG1653" s="339"/>
      <c r="AH1653" s="339"/>
      <c r="AI1653" s="339"/>
      <c r="AJ1653" s="340"/>
      <c r="AK1653" s="340"/>
      <c r="AL1653" s="340"/>
      <c r="AM1653" s="340"/>
      <c r="AN1653" s="340"/>
    </row>
    <row r="1654" ht="21.75" customHeight="1">
      <c r="A1654" s="466"/>
      <c r="B1654" s="466"/>
      <c r="E1654" s="466"/>
      <c r="K1654" s="340"/>
      <c r="L1654" s="340"/>
      <c r="M1654" s="466"/>
      <c r="N1654" s="466"/>
      <c r="Q1654" s="452"/>
      <c r="R1654" s="467"/>
      <c r="T1654" s="340"/>
      <c r="U1654" s="468"/>
      <c r="V1654" s="466"/>
      <c r="W1654" s="466"/>
      <c r="X1654" s="340"/>
      <c r="Z1654" s="107"/>
      <c r="AA1654" s="107"/>
      <c r="AB1654" s="425" t="b">
        <v>0</v>
      </c>
      <c r="AC1654" s="107"/>
      <c r="AD1654" s="339"/>
      <c r="AE1654" s="339"/>
      <c r="AF1654" s="339"/>
      <c r="AG1654" s="339"/>
      <c r="AH1654" s="339"/>
      <c r="AI1654" s="339"/>
      <c r="AJ1654" s="340"/>
      <c r="AK1654" s="340"/>
      <c r="AL1654" s="340"/>
      <c r="AM1654" s="340"/>
      <c r="AN1654" s="340"/>
    </row>
    <row r="1655" ht="21.75" customHeight="1">
      <c r="A1655" s="466"/>
      <c r="B1655" s="466"/>
      <c r="E1655" s="466"/>
      <c r="K1655" s="340"/>
      <c r="L1655" s="340"/>
      <c r="M1655" s="466"/>
      <c r="N1655" s="466"/>
      <c r="Q1655" s="452"/>
      <c r="R1655" s="467"/>
      <c r="T1655" s="340"/>
      <c r="U1655" s="468"/>
      <c r="V1655" s="466"/>
      <c r="W1655" s="466"/>
      <c r="X1655" s="340"/>
      <c r="Z1655" s="107"/>
      <c r="AA1655" s="107"/>
      <c r="AB1655" s="425" t="b">
        <v>0</v>
      </c>
      <c r="AC1655" s="107"/>
      <c r="AD1655" s="339"/>
      <c r="AE1655" s="339"/>
      <c r="AF1655" s="339"/>
      <c r="AG1655" s="339"/>
      <c r="AH1655" s="339"/>
      <c r="AI1655" s="339"/>
      <c r="AJ1655" s="340"/>
      <c r="AK1655" s="340"/>
      <c r="AL1655" s="340"/>
      <c r="AM1655" s="340"/>
      <c r="AN1655" s="340"/>
    </row>
    <row r="1656" ht="21.75" customHeight="1">
      <c r="A1656" s="466"/>
      <c r="B1656" s="466"/>
      <c r="E1656" s="466"/>
      <c r="K1656" s="340"/>
      <c r="L1656" s="340"/>
      <c r="M1656" s="466"/>
      <c r="N1656" s="466"/>
      <c r="Q1656" s="452"/>
      <c r="R1656" s="467"/>
      <c r="T1656" s="340"/>
      <c r="U1656" s="468"/>
      <c r="V1656" s="466"/>
      <c r="W1656" s="466"/>
      <c r="X1656" s="340"/>
      <c r="Z1656" s="107"/>
      <c r="AA1656" s="107"/>
      <c r="AB1656" s="425" t="b">
        <v>0</v>
      </c>
      <c r="AC1656" s="107"/>
      <c r="AD1656" s="339"/>
      <c r="AE1656" s="339"/>
      <c r="AF1656" s="339"/>
      <c r="AG1656" s="339"/>
      <c r="AH1656" s="339"/>
      <c r="AI1656" s="339"/>
      <c r="AJ1656" s="340"/>
      <c r="AK1656" s="340"/>
      <c r="AL1656" s="340"/>
      <c r="AM1656" s="340"/>
      <c r="AN1656" s="340"/>
    </row>
    <row r="1657" ht="21.75" customHeight="1">
      <c r="A1657" s="466"/>
      <c r="B1657" s="466"/>
      <c r="E1657" s="466"/>
      <c r="K1657" s="340"/>
      <c r="L1657" s="340"/>
      <c r="M1657" s="466"/>
      <c r="N1657" s="466"/>
      <c r="Q1657" s="452"/>
      <c r="R1657" s="467"/>
      <c r="T1657" s="340"/>
      <c r="U1657" s="468"/>
      <c r="V1657" s="466"/>
      <c r="W1657" s="466"/>
      <c r="X1657" s="340"/>
      <c r="Z1657" s="107"/>
      <c r="AA1657" s="107"/>
      <c r="AB1657" s="425" t="b">
        <v>0</v>
      </c>
      <c r="AC1657" s="107"/>
      <c r="AD1657" s="339"/>
      <c r="AE1657" s="339"/>
      <c r="AF1657" s="339"/>
      <c r="AG1657" s="339"/>
      <c r="AH1657" s="339"/>
      <c r="AI1657" s="339"/>
      <c r="AJ1657" s="340"/>
      <c r="AK1657" s="340"/>
      <c r="AL1657" s="340"/>
      <c r="AM1657" s="340"/>
      <c r="AN1657" s="340"/>
    </row>
    <row r="1658" ht="21.75" customHeight="1">
      <c r="A1658" s="466"/>
      <c r="B1658" s="466"/>
      <c r="E1658" s="466"/>
      <c r="K1658" s="340"/>
      <c r="L1658" s="340"/>
      <c r="M1658" s="466"/>
      <c r="N1658" s="466"/>
      <c r="Q1658" s="452"/>
      <c r="R1658" s="467"/>
      <c r="T1658" s="340"/>
      <c r="U1658" s="468"/>
      <c r="V1658" s="466"/>
      <c r="W1658" s="466"/>
      <c r="X1658" s="340"/>
      <c r="Z1658" s="107"/>
      <c r="AA1658" s="107"/>
      <c r="AB1658" s="425" t="b">
        <v>0</v>
      </c>
      <c r="AC1658" s="107"/>
      <c r="AD1658" s="339"/>
      <c r="AE1658" s="339"/>
      <c r="AF1658" s="339"/>
      <c r="AG1658" s="339"/>
      <c r="AH1658" s="339"/>
      <c r="AI1658" s="339"/>
      <c r="AJ1658" s="340"/>
      <c r="AK1658" s="340"/>
      <c r="AL1658" s="340"/>
      <c r="AM1658" s="340"/>
      <c r="AN1658" s="340"/>
    </row>
    <row r="1659" ht="21.75" customHeight="1">
      <c r="A1659" s="466"/>
      <c r="B1659" s="466"/>
      <c r="E1659" s="466"/>
      <c r="K1659" s="340"/>
      <c r="L1659" s="340"/>
      <c r="M1659" s="466"/>
      <c r="N1659" s="466"/>
      <c r="Q1659" s="452"/>
      <c r="R1659" s="467"/>
      <c r="T1659" s="340"/>
      <c r="U1659" s="468"/>
      <c r="V1659" s="466"/>
      <c r="W1659" s="466"/>
      <c r="X1659" s="340"/>
      <c r="Z1659" s="107"/>
      <c r="AA1659" s="107"/>
      <c r="AB1659" s="425" t="b">
        <v>0</v>
      </c>
      <c r="AC1659" s="107"/>
      <c r="AD1659" s="339"/>
      <c r="AE1659" s="339"/>
      <c r="AF1659" s="339"/>
      <c r="AG1659" s="339"/>
      <c r="AH1659" s="339"/>
      <c r="AI1659" s="339"/>
      <c r="AJ1659" s="340"/>
      <c r="AK1659" s="340"/>
      <c r="AL1659" s="340"/>
      <c r="AM1659" s="340"/>
      <c r="AN1659" s="340"/>
    </row>
    <row r="1660" ht="21.75" customHeight="1">
      <c r="A1660" s="466"/>
      <c r="B1660" s="466"/>
      <c r="E1660" s="466"/>
      <c r="K1660" s="340"/>
      <c r="L1660" s="340"/>
      <c r="M1660" s="466"/>
      <c r="N1660" s="466"/>
      <c r="Q1660" s="452"/>
      <c r="R1660" s="467"/>
      <c r="T1660" s="340"/>
      <c r="U1660" s="468"/>
      <c r="V1660" s="466"/>
      <c r="W1660" s="466"/>
      <c r="X1660" s="340"/>
      <c r="Z1660" s="107"/>
      <c r="AA1660" s="107"/>
      <c r="AB1660" s="425" t="b">
        <v>0</v>
      </c>
      <c r="AC1660" s="107"/>
      <c r="AD1660" s="339"/>
      <c r="AE1660" s="339"/>
      <c r="AF1660" s="339"/>
      <c r="AG1660" s="339"/>
      <c r="AH1660" s="339"/>
      <c r="AI1660" s="339"/>
      <c r="AJ1660" s="340"/>
      <c r="AK1660" s="340"/>
      <c r="AL1660" s="340"/>
      <c r="AM1660" s="340"/>
      <c r="AN1660" s="340"/>
    </row>
    <row r="1661" ht="21.75" customHeight="1">
      <c r="A1661" s="466"/>
      <c r="B1661" s="466"/>
      <c r="E1661" s="466"/>
      <c r="K1661" s="340"/>
      <c r="L1661" s="340"/>
      <c r="M1661" s="466"/>
      <c r="N1661" s="466"/>
      <c r="Q1661" s="452"/>
      <c r="R1661" s="467"/>
      <c r="T1661" s="340"/>
      <c r="U1661" s="468"/>
      <c r="V1661" s="466"/>
      <c r="W1661" s="466"/>
      <c r="X1661" s="340"/>
      <c r="Z1661" s="107"/>
      <c r="AA1661" s="107"/>
      <c r="AB1661" s="425" t="b">
        <v>0</v>
      </c>
      <c r="AC1661" s="107"/>
      <c r="AD1661" s="339"/>
      <c r="AE1661" s="339"/>
      <c r="AF1661" s="339"/>
      <c r="AG1661" s="339"/>
      <c r="AH1661" s="339"/>
      <c r="AI1661" s="339"/>
      <c r="AJ1661" s="340"/>
      <c r="AK1661" s="340"/>
      <c r="AL1661" s="340"/>
      <c r="AM1661" s="340"/>
      <c r="AN1661" s="340"/>
    </row>
    <row r="1662" ht="21.75" customHeight="1">
      <c r="A1662" s="466"/>
      <c r="B1662" s="466"/>
      <c r="E1662" s="466"/>
      <c r="K1662" s="340"/>
      <c r="L1662" s="340"/>
      <c r="M1662" s="466"/>
      <c r="N1662" s="466"/>
      <c r="Q1662" s="452"/>
      <c r="R1662" s="467"/>
      <c r="T1662" s="340"/>
      <c r="U1662" s="468"/>
      <c r="V1662" s="466"/>
      <c r="W1662" s="466"/>
      <c r="X1662" s="340"/>
      <c r="Z1662" s="107"/>
      <c r="AA1662" s="107"/>
      <c r="AB1662" s="425" t="b">
        <v>0</v>
      </c>
      <c r="AC1662" s="107"/>
      <c r="AD1662" s="339"/>
      <c r="AE1662" s="339"/>
      <c r="AF1662" s="339"/>
      <c r="AG1662" s="339"/>
      <c r="AH1662" s="339"/>
      <c r="AI1662" s="339"/>
      <c r="AJ1662" s="340"/>
      <c r="AK1662" s="340"/>
      <c r="AL1662" s="340"/>
      <c r="AM1662" s="340"/>
      <c r="AN1662" s="340"/>
    </row>
    <row r="1663" ht="21.75" customHeight="1">
      <c r="A1663" s="466"/>
      <c r="B1663" s="466"/>
      <c r="E1663" s="466"/>
      <c r="K1663" s="340"/>
      <c r="L1663" s="340"/>
      <c r="M1663" s="466"/>
      <c r="N1663" s="466"/>
      <c r="Q1663" s="452"/>
      <c r="R1663" s="467"/>
      <c r="T1663" s="340"/>
      <c r="U1663" s="468"/>
      <c r="V1663" s="466"/>
      <c r="W1663" s="466"/>
      <c r="X1663" s="340"/>
      <c r="Z1663" s="107"/>
      <c r="AA1663" s="107"/>
      <c r="AB1663" s="425" t="b">
        <v>0</v>
      </c>
      <c r="AC1663" s="107"/>
      <c r="AD1663" s="339"/>
      <c r="AE1663" s="339"/>
      <c r="AF1663" s="339"/>
      <c r="AG1663" s="339"/>
      <c r="AH1663" s="339"/>
      <c r="AI1663" s="339"/>
      <c r="AJ1663" s="340"/>
      <c r="AK1663" s="340"/>
      <c r="AL1663" s="340"/>
      <c r="AM1663" s="340"/>
      <c r="AN1663" s="340"/>
    </row>
    <row r="1664" ht="21.75" customHeight="1">
      <c r="A1664" s="466"/>
      <c r="B1664" s="466"/>
      <c r="E1664" s="466"/>
      <c r="K1664" s="340"/>
      <c r="L1664" s="340"/>
      <c r="M1664" s="466"/>
      <c r="N1664" s="466"/>
      <c r="Q1664" s="452"/>
      <c r="R1664" s="467"/>
      <c r="T1664" s="340"/>
      <c r="U1664" s="468"/>
      <c r="V1664" s="466"/>
      <c r="W1664" s="466"/>
      <c r="X1664" s="340"/>
      <c r="Z1664" s="107"/>
      <c r="AA1664" s="107"/>
      <c r="AB1664" s="425" t="b">
        <v>0</v>
      </c>
      <c r="AC1664" s="107"/>
      <c r="AD1664" s="339"/>
      <c r="AE1664" s="339"/>
      <c r="AF1664" s="339"/>
      <c r="AG1664" s="339"/>
      <c r="AH1664" s="339"/>
      <c r="AI1664" s="339"/>
      <c r="AJ1664" s="340"/>
      <c r="AK1664" s="340"/>
      <c r="AL1664" s="340"/>
      <c r="AM1664" s="340"/>
      <c r="AN1664" s="340"/>
    </row>
    <row r="1665" ht="21.75" customHeight="1">
      <c r="A1665" s="466"/>
      <c r="B1665" s="466"/>
      <c r="E1665" s="466"/>
      <c r="K1665" s="340"/>
      <c r="L1665" s="340"/>
      <c r="M1665" s="466"/>
      <c r="N1665" s="466"/>
      <c r="Q1665" s="452"/>
      <c r="R1665" s="467"/>
      <c r="T1665" s="340"/>
      <c r="U1665" s="468"/>
      <c r="V1665" s="466"/>
      <c r="W1665" s="466"/>
      <c r="X1665" s="340"/>
      <c r="Z1665" s="107"/>
      <c r="AA1665" s="107"/>
      <c r="AB1665" s="425" t="b">
        <v>0</v>
      </c>
      <c r="AC1665" s="107"/>
      <c r="AD1665" s="339"/>
      <c r="AE1665" s="339"/>
      <c r="AF1665" s="339"/>
      <c r="AG1665" s="339"/>
      <c r="AH1665" s="339"/>
      <c r="AI1665" s="339"/>
      <c r="AJ1665" s="340"/>
      <c r="AK1665" s="340"/>
      <c r="AL1665" s="340"/>
      <c r="AM1665" s="340"/>
      <c r="AN1665" s="340"/>
    </row>
    <row r="1666" ht="21.75" customHeight="1">
      <c r="A1666" s="466"/>
      <c r="B1666" s="466"/>
      <c r="E1666" s="466"/>
      <c r="K1666" s="340"/>
      <c r="L1666" s="340"/>
      <c r="M1666" s="466"/>
      <c r="N1666" s="466"/>
      <c r="Q1666" s="452"/>
      <c r="R1666" s="467"/>
      <c r="T1666" s="340"/>
      <c r="U1666" s="468"/>
      <c r="V1666" s="466"/>
      <c r="W1666" s="466"/>
      <c r="X1666" s="340"/>
      <c r="Z1666" s="107"/>
      <c r="AA1666" s="107"/>
      <c r="AB1666" s="425" t="b">
        <v>0</v>
      </c>
      <c r="AC1666" s="107"/>
      <c r="AD1666" s="339"/>
      <c r="AE1666" s="339"/>
      <c r="AF1666" s="339"/>
      <c r="AG1666" s="339"/>
      <c r="AH1666" s="339"/>
      <c r="AI1666" s="339"/>
      <c r="AJ1666" s="340"/>
      <c r="AK1666" s="340"/>
      <c r="AL1666" s="340"/>
      <c r="AM1666" s="340"/>
      <c r="AN1666" s="340"/>
    </row>
    <row r="1667" ht="21.75" customHeight="1">
      <c r="A1667" s="466"/>
      <c r="B1667" s="466"/>
      <c r="E1667" s="466"/>
      <c r="K1667" s="340"/>
      <c r="L1667" s="340"/>
      <c r="M1667" s="466"/>
      <c r="N1667" s="466"/>
      <c r="Q1667" s="452"/>
      <c r="R1667" s="467"/>
      <c r="T1667" s="340"/>
      <c r="U1667" s="468"/>
      <c r="V1667" s="466"/>
      <c r="W1667" s="466"/>
      <c r="X1667" s="340"/>
      <c r="Z1667" s="107"/>
      <c r="AA1667" s="107"/>
      <c r="AB1667" s="425" t="b">
        <v>0</v>
      </c>
      <c r="AC1667" s="107"/>
      <c r="AD1667" s="339"/>
      <c r="AE1667" s="339"/>
      <c r="AF1667" s="339"/>
      <c r="AG1667" s="339"/>
      <c r="AH1667" s="339"/>
      <c r="AI1667" s="339"/>
      <c r="AJ1667" s="340"/>
      <c r="AK1667" s="340"/>
      <c r="AL1667" s="340"/>
      <c r="AM1667" s="340"/>
      <c r="AN1667" s="340"/>
    </row>
    <row r="1668" ht="21.75" customHeight="1">
      <c r="A1668" s="466"/>
      <c r="B1668" s="466"/>
      <c r="E1668" s="466"/>
      <c r="K1668" s="340"/>
      <c r="L1668" s="340"/>
      <c r="M1668" s="466"/>
      <c r="N1668" s="466"/>
      <c r="Q1668" s="452"/>
      <c r="R1668" s="467"/>
      <c r="T1668" s="340"/>
      <c r="U1668" s="468"/>
      <c r="V1668" s="466"/>
      <c r="W1668" s="466"/>
      <c r="X1668" s="340"/>
      <c r="Z1668" s="107"/>
      <c r="AA1668" s="107"/>
      <c r="AB1668" s="425" t="b">
        <v>0</v>
      </c>
      <c r="AC1668" s="107"/>
      <c r="AD1668" s="339"/>
      <c r="AE1668" s="339"/>
      <c r="AF1668" s="339"/>
      <c r="AG1668" s="339"/>
      <c r="AH1668" s="339"/>
      <c r="AI1668" s="339"/>
      <c r="AJ1668" s="340"/>
      <c r="AK1668" s="340"/>
      <c r="AL1668" s="340"/>
      <c r="AM1668" s="340"/>
      <c r="AN1668" s="340"/>
    </row>
    <row r="1669" ht="21.75" customHeight="1">
      <c r="A1669" s="466"/>
      <c r="B1669" s="466"/>
      <c r="E1669" s="466"/>
      <c r="K1669" s="340"/>
      <c r="L1669" s="340"/>
      <c r="M1669" s="466"/>
      <c r="N1669" s="466"/>
      <c r="Q1669" s="452"/>
      <c r="R1669" s="467"/>
      <c r="T1669" s="340"/>
      <c r="U1669" s="468"/>
      <c r="V1669" s="466"/>
      <c r="W1669" s="466"/>
      <c r="X1669" s="340"/>
      <c r="Z1669" s="107"/>
      <c r="AA1669" s="107"/>
      <c r="AB1669" s="425" t="b">
        <v>0</v>
      </c>
      <c r="AC1669" s="107"/>
      <c r="AD1669" s="339"/>
      <c r="AE1669" s="339"/>
      <c r="AF1669" s="339"/>
      <c r="AG1669" s="339"/>
      <c r="AH1669" s="339"/>
      <c r="AI1669" s="339"/>
      <c r="AJ1669" s="340"/>
      <c r="AK1669" s="340"/>
      <c r="AL1669" s="340"/>
      <c r="AM1669" s="340"/>
      <c r="AN1669" s="340"/>
    </row>
    <row r="1670" ht="21.75" customHeight="1">
      <c r="A1670" s="466"/>
      <c r="B1670" s="466"/>
      <c r="E1670" s="466"/>
      <c r="K1670" s="340"/>
      <c r="L1670" s="340"/>
      <c r="M1670" s="466"/>
      <c r="N1670" s="466"/>
      <c r="Q1670" s="452"/>
      <c r="R1670" s="467"/>
      <c r="T1670" s="340"/>
      <c r="U1670" s="468"/>
      <c r="V1670" s="466"/>
      <c r="W1670" s="466"/>
      <c r="X1670" s="340"/>
      <c r="Z1670" s="107"/>
      <c r="AA1670" s="107"/>
      <c r="AB1670" s="425" t="b">
        <v>0</v>
      </c>
      <c r="AC1670" s="107"/>
      <c r="AD1670" s="339"/>
      <c r="AE1670" s="339"/>
      <c r="AF1670" s="339"/>
      <c r="AG1670" s="339"/>
      <c r="AH1670" s="339"/>
      <c r="AI1670" s="339"/>
      <c r="AJ1670" s="340"/>
      <c r="AK1670" s="340"/>
      <c r="AL1670" s="340"/>
      <c r="AM1670" s="340"/>
      <c r="AN1670" s="340"/>
    </row>
    <row r="1671" ht="21.75" customHeight="1">
      <c r="A1671" s="466"/>
      <c r="B1671" s="466"/>
      <c r="E1671" s="466"/>
      <c r="K1671" s="340"/>
      <c r="L1671" s="340"/>
      <c r="M1671" s="466"/>
      <c r="N1671" s="466"/>
      <c r="Q1671" s="452"/>
      <c r="R1671" s="467"/>
      <c r="T1671" s="340"/>
      <c r="U1671" s="468"/>
      <c r="V1671" s="466"/>
      <c r="W1671" s="466"/>
      <c r="X1671" s="340"/>
      <c r="Z1671" s="107"/>
      <c r="AA1671" s="107"/>
      <c r="AB1671" s="425" t="b">
        <v>0</v>
      </c>
      <c r="AC1671" s="107"/>
      <c r="AD1671" s="339"/>
      <c r="AE1671" s="339"/>
      <c r="AF1671" s="339"/>
      <c r="AG1671" s="339"/>
      <c r="AH1671" s="339"/>
      <c r="AI1671" s="339"/>
      <c r="AJ1671" s="340"/>
      <c r="AK1671" s="340"/>
      <c r="AL1671" s="340"/>
      <c r="AM1671" s="340"/>
      <c r="AN1671" s="340"/>
    </row>
    <row r="1672" ht="21.75" customHeight="1">
      <c r="A1672" s="466"/>
      <c r="B1672" s="466"/>
      <c r="E1672" s="466"/>
      <c r="K1672" s="340"/>
      <c r="L1672" s="340"/>
      <c r="M1672" s="466"/>
      <c r="N1672" s="466"/>
      <c r="Q1672" s="452"/>
      <c r="R1672" s="467"/>
      <c r="T1672" s="340"/>
      <c r="U1672" s="468"/>
      <c r="V1672" s="466"/>
      <c r="W1672" s="466"/>
      <c r="X1672" s="340"/>
      <c r="Z1672" s="107"/>
      <c r="AA1672" s="107"/>
      <c r="AB1672" s="425" t="b">
        <v>0</v>
      </c>
      <c r="AC1672" s="107"/>
      <c r="AD1672" s="339"/>
      <c r="AE1672" s="339"/>
      <c r="AF1672" s="339"/>
      <c r="AG1672" s="339"/>
      <c r="AH1672" s="339"/>
      <c r="AI1672" s="339"/>
      <c r="AJ1672" s="340"/>
      <c r="AK1672" s="340"/>
      <c r="AL1672" s="340"/>
      <c r="AM1672" s="340"/>
      <c r="AN1672" s="340"/>
    </row>
    <row r="1673" ht="21.75" customHeight="1">
      <c r="A1673" s="466"/>
      <c r="B1673" s="466"/>
      <c r="E1673" s="466"/>
      <c r="K1673" s="340"/>
      <c r="L1673" s="340"/>
      <c r="M1673" s="466"/>
      <c r="N1673" s="466"/>
      <c r="Q1673" s="452"/>
      <c r="R1673" s="467"/>
      <c r="T1673" s="340"/>
      <c r="U1673" s="468"/>
      <c r="V1673" s="466"/>
      <c r="W1673" s="466"/>
      <c r="X1673" s="340"/>
      <c r="Z1673" s="107"/>
      <c r="AA1673" s="107"/>
      <c r="AB1673" s="425" t="b">
        <v>0</v>
      </c>
      <c r="AC1673" s="107"/>
      <c r="AD1673" s="339"/>
      <c r="AE1673" s="339"/>
      <c r="AF1673" s="339"/>
      <c r="AG1673" s="339"/>
      <c r="AH1673" s="339"/>
      <c r="AI1673" s="339"/>
      <c r="AJ1673" s="340"/>
      <c r="AK1673" s="340"/>
      <c r="AL1673" s="340"/>
      <c r="AM1673" s="340"/>
      <c r="AN1673" s="340"/>
    </row>
    <row r="1674" ht="21.75" customHeight="1">
      <c r="A1674" s="466"/>
      <c r="B1674" s="466"/>
      <c r="E1674" s="466"/>
      <c r="K1674" s="340"/>
      <c r="L1674" s="340"/>
      <c r="M1674" s="466"/>
      <c r="N1674" s="466"/>
      <c r="Q1674" s="452"/>
      <c r="R1674" s="467"/>
      <c r="T1674" s="340"/>
      <c r="U1674" s="468"/>
      <c r="V1674" s="466"/>
      <c r="W1674" s="466"/>
      <c r="X1674" s="340"/>
      <c r="Z1674" s="107"/>
      <c r="AA1674" s="107"/>
      <c r="AB1674" s="425" t="b">
        <v>0</v>
      </c>
      <c r="AC1674" s="107"/>
      <c r="AD1674" s="339"/>
      <c r="AE1674" s="339"/>
      <c r="AF1674" s="339"/>
      <c r="AG1674" s="339"/>
      <c r="AH1674" s="339"/>
      <c r="AI1674" s="339"/>
      <c r="AJ1674" s="340"/>
      <c r="AK1674" s="340"/>
      <c r="AL1674" s="340"/>
      <c r="AM1674" s="340"/>
      <c r="AN1674" s="340"/>
    </row>
    <row r="1675" ht="21.75" customHeight="1">
      <c r="A1675" s="466"/>
      <c r="B1675" s="466"/>
      <c r="E1675" s="466"/>
      <c r="K1675" s="340"/>
      <c r="L1675" s="340"/>
      <c r="M1675" s="466"/>
      <c r="N1675" s="466"/>
      <c r="Q1675" s="452"/>
      <c r="R1675" s="467"/>
      <c r="T1675" s="340"/>
      <c r="U1675" s="468"/>
      <c r="V1675" s="466"/>
      <c r="W1675" s="466"/>
      <c r="X1675" s="340"/>
      <c r="Z1675" s="107"/>
      <c r="AA1675" s="107"/>
      <c r="AB1675" s="425" t="b">
        <v>0</v>
      </c>
      <c r="AC1675" s="107"/>
      <c r="AD1675" s="339"/>
      <c r="AE1675" s="339"/>
      <c r="AF1675" s="339"/>
      <c r="AG1675" s="339"/>
      <c r="AH1675" s="339"/>
      <c r="AI1675" s="339"/>
      <c r="AJ1675" s="340"/>
      <c r="AK1675" s="340"/>
      <c r="AL1675" s="340"/>
      <c r="AM1675" s="340"/>
      <c r="AN1675" s="340"/>
    </row>
    <row r="1676" ht="21.75" customHeight="1">
      <c r="A1676" s="466"/>
      <c r="B1676" s="466"/>
      <c r="E1676" s="466"/>
      <c r="K1676" s="340"/>
      <c r="L1676" s="340"/>
      <c r="M1676" s="466"/>
      <c r="N1676" s="466"/>
      <c r="Q1676" s="452"/>
      <c r="R1676" s="467"/>
      <c r="T1676" s="340"/>
      <c r="U1676" s="468"/>
      <c r="V1676" s="466"/>
      <c r="W1676" s="466"/>
      <c r="X1676" s="340"/>
      <c r="Z1676" s="107"/>
      <c r="AA1676" s="107"/>
      <c r="AB1676" s="425" t="b">
        <v>0</v>
      </c>
      <c r="AC1676" s="107"/>
      <c r="AD1676" s="339"/>
      <c r="AE1676" s="339"/>
      <c r="AF1676" s="339"/>
      <c r="AG1676" s="339"/>
      <c r="AH1676" s="339"/>
      <c r="AI1676" s="339"/>
      <c r="AJ1676" s="340"/>
      <c r="AK1676" s="340"/>
      <c r="AL1676" s="340"/>
      <c r="AM1676" s="340"/>
      <c r="AN1676" s="340"/>
    </row>
    <row r="1677" ht="21.75" customHeight="1">
      <c r="A1677" s="466"/>
      <c r="B1677" s="466"/>
      <c r="E1677" s="466"/>
      <c r="K1677" s="340"/>
      <c r="L1677" s="340"/>
      <c r="M1677" s="466"/>
      <c r="N1677" s="466"/>
      <c r="Q1677" s="452"/>
      <c r="R1677" s="467"/>
      <c r="T1677" s="340"/>
      <c r="U1677" s="468"/>
      <c r="V1677" s="466"/>
      <c r="W1677" s="466"/>
      <c r="X1677" s="340"/>
      <c r="Z1677" s="107"/>
      <c r="AA1677" s="107"/>
      <c r="AB1677" s="425" t="b">
        <v>0</v>
      </c>
      <c r="AC1677" s="107"/>
      <c r="AD1677" s="339"/>
      <c r="AE1677" s="339"/>
      <c r="AF1677" s="339"/>
      <c r="AG1677" s="339"/>
      <c r="AH1677" s="339"/>
      <c r="AI1677" s="339"/>
      <c r="AJ1677" s="340"/>
      <c r="AK1677" s="340"/>
      <c r="AL1677" s="340"/>
      <c r="AM1677" s="340"/>
      <c r="AN1677" s="340"/>
    </row>
    <row r="1678" ht="21.75" customHeight="1">
      <c r="A1678" s="466"/>
      <c r="B1678" s="466"/>
      <c r="E1678" s="466"/>
      <c r="K1678" s="340"/>
      <c r="L1678" s="340"/>
      <c r="M1678" s="466"/>
      <c r="N1678" s="466"/>
      <c r="Q1678" s="452"/>
      <c r="R1678" s="467"/>
      <c r="T1678" s="340"/>
      <c r="U1678" s="468"/>
      <c r="V1678" s="466"/>
      <c r="W1678" s="466"/>
      <c r="X1678" s="340"/>
      <c r="Z1678" s="107"/>
      <c r="AA1678" s="107"/>
      <c r="AB1678" s="425" t="b">
        <v>0</v>
      </c>
      <c r="AC1678" s="107"/>
      <c r="AD1678" s="339"/>
      <c r="AE1678" s="339"/>
      <c r="AF1678" s="339"/>
      <c r="AG1678" s="339"/>
      <c r="AH1678" s="339"/>
      <c r="AI1678" s="339"/>
      <c r="AJ1678" s="340"/>
      <c r="AK1678" s="340"/>
      <c r="AL1678" s="340"/>
      <c r="AM1678" s="340"/>
      <c r="AN1678" s="340"/>
    </row>
    <row r="1679" ht="21.75" customHeight="1">
      <c r="A1679" s="466"/>
      <c r="B1679" s="466"/>
      <c r="E1679" s="466"/>
      <c r="K1679" s="340"/>
      <c r="L1679" s="340"/>
      <c r="M1679" s="466"/>
      <c r="N1679" s="466"/>
      <c r="Q1679" s="452"/>
      <c r="R1679" s="467"/>
      <c r="T1679" s="340"/>
      <c r="U1679" s="468"/>
      <c r="V1679" s="466"/>
      <c r="W1679" s="466"/>
      <c r="X1679" s="340"/>
      <c r="Z1679" s="107"/>
      <c r="AA1679" s="107"/>
      <c r="AB1679" s="425" t="b">
        <v>0</v>
      </c>
      <c r="AC1679" s="107"/>
      <c r="AD1679" s="339"/>
      <c r="AE1679" s="339"/>
      <c r="AF1679" s="339"/>
      <c r="AG1679" s="339"/>
      <c r="AH1679" s="339"/>
      <c r="AI1679" s="339"/>
      <c r="AJ1679" s="340"/>
      <c r="AK1679" s="340"/>
      <c r="AL1679" s="340"/>
      <c r="AM1679" s="340"/>
      <c r="AN1679" s="340"/>
    </row>
    <row r="1680" ht="21.75" customHeight="1">
      <c r="A1680" s="466"/>
      <c r="B1680" s="466"/>
      <c r="E1680" s="466"/>
      <c r="K1680" s="340"/>
      <c r="L1680" s="340"/>
      <c r="M1680" s="466"/>
      <c r="N1680" s="466"/>
      <c r="Q1680" s="452"/>
      <c r="R1680" s="467"/>
      <c r="T1680" s="340"/>
      <c r="U1680" s="468"/>
      <c r="V1680" s="466"/>
      <c r="W1680" s="466"/>
      <c r="X1680" s="340"/>
      <c r="Z1680" s="107"/>
      <c r="AA1680" s="107"/>
      <c r="AB1680" s="425" t="b">
        <v>0</v>
      </c>
      <c r="AC1680" s="107"/>
      <c r="AD1680" s="339"/>
      <c r="AE1680" s="339"/>
      <c r="AF1680" s="339"/>
      <c r="AG1680" s="339"/>
      <c r="AH1680" s="339"/>
      <c r="AI1680" s="339"/>
      <c r="AJ1680" s="340"/>
      <c r="AK1680" s="340"/>
      <c r="AL1680" s="340"/>
      <c r="AM1680" s="340"/>
      <c r="AN1680" s="340"/>
    </row>
    <row r="1681" ht="21.75" customHeight="1">
      <c r="A1681" s="466"/>
      <c r="B1681" s="466"/>
      <c r="E1681" s="466"/>
      <c r="K1681" s="340"/>
      <c r="L1681" s="340"/>
      <c r="M1681" s="466"/>
      <c r="N1681" s="466"/>
      <c r="Q1681" s="452"/>
      <c r="R1681" s="467"/>
      <c r="T1681" s="340"/>
      <c r="U1681" s="468"/>
      <c r="V1681" s="466"/>
      <c r="W1681" s="466"/>
      <c r="X1681" s="340"/>
      <c r="Z1681" s="107"/>
      <c r="AA1681" s="107"/>
      <c r="AB1681" s="425" t="b">
        <v>0</v>
      </c>
      <c r="AC1681" s="107"/>
      <c r="AD1681" s="339"/>
      <c r="AE1681" s="339"/>
      <c r="AF1681" s="339"/>
      <c r="AG1681" s="339"/>
      <c r="AH1681" s="339"/>
      <c r="AI1681" s="339"/>
      <c r="AJ1681" s="340"/>
      <c r="AK1681" s="340"/>
      <c r="AL1681" s="340"/>
      <c r="AM1681" s="340"/>
      <c r="AN1681" s="340"/>
    </row>
    <row r="1682" ht="21.75" customHeight="1">
      <c r="A1682" s="466"/>
      <c r="B1682" s="466"/>
      <c r="E1682" s="466"/>
      <c r="K1682" s="340"/>
      <c r="L1682" s="340"/>
      <c r="M1682" s="466"/>
      <c r="N1682" s="466"/>
      <c r="Q1682" s="452"/>
      <c r="R1682" s="467"/>
      <c r="T1682" s="340"/>
      <c r="U1682" s="468"/>
      <c r="V1682" s="466"/>
      <c r="W1682" s="466"/>
      <c r="X1682" s="340"/>
      <c r="Z1682" s="107"/>
      <c r="AA1682" s="107"/>
      <c r="AB1682" s="425" t="b">
        <v>0</v>
      </c>
      <c r="AC1682" s="107"/>
      <c r="AD1682" s="339"/>
      <c r="AE1682" s="339"/>
      <c r="AF1682" s="339"/>
      <c r="AG1682" s="339"/>
      <c r="AH1682" s="339"/>
      <c r="AI1682" s="339"/>
      <c r="AJ1682" s="340"/>
      <c r="AK1682" s="340"/>
      <c r="AL1682" s="340"/>
      <c r="AM1682" s="340"/>
      <c r="AN1682" s="340"/>
    </row>
    <row r="1683" ht="21.75" customHeight="1">
      <c r="A1683" s="466"/>
      <c r="B1683" s="466"/>
      <c r="E1683" s="466"/>
      <c r="K1683" s="340"/>
      <c r="L1683" s="340"/>
      <c r="M1683" s="466"/>
      <c r="N1683" s="466"/>
      <c r="Q1683" s="452"/>
      <c r="R1683" s="467"/>
      <c r="T1683" s="340"/>
      <c r="U1683" s="468"/>
      <c r="V1683" s="466"/>
      <c r="W1683" s="466"/>
      <c r="X1683" s="340"/>
      <c r="Z1683" s="107"/>
      <c r="AA1683" s="107"/>
      <c r="AB1683" s="425" t="b">
        <v>0</v>
      </c>
      <c r="AC1683" s="107"/>
      <c r="AD1683" s="339"/>
      <c r="AE1683" s="339"/>
      <c r="AF1683" s="339"/>
      <c r="AG1683" s="339"/>
      <c r="AH1683" s="339"/>
      <c r="AI1683" s="339"/>
      <c r="AJ1683" s="340"/>
      <c r="AK1683" s="340"/>
      <c r="AL1683" s="340"/>
      <c r="AM1683" s="340"/>
      <c r="AN1683" s="340"/>
    </row>
    <row r="1684" ht="21.75" customHeight="1">
      <c r="A1684" s="466"/>
      <c r="B1684" s="466"/>
      <c r="E1684" s="466"/>
      <c r="K1684" s="340"/>
      <c r="L1684" s="340"/>
      <c r="M1684" s="466"/>
      <c r="N1684" s="466"/>
      <c r="Q1684" s="452"/>
      <c r="R1684" s="467"/>
      <c r="T1684" s="340"/>
      <c r="U1684" s="468"/>
      <c r="V1684" s="466"/>
      <c r="W1684" s="466"/>
      <c r="X1684" s="340"/>
      <c r="Z1684" s="107"/>
      <c r="AA1684" s="107"/>
      <c r="AB1684" s="425" t="b">
        <v>0</v>
      </c>
      <c r="AC1684" s="107"/>
      <c r="AD1684" s="339"/>
      <c r="AE1684" s="339"/>
      <c r="AF1684" s="339"/>
      <c r="AG1684" s="339"/>
      <c r="AH1684" s="339"/>
      <c r="AI1684" s="339"/>
      <c r="AJ1684" s="340"/>
      <c r="AK1684" s="340"/>
      <c r="AL1684" s="340"/>
      <c r="AM1684" s="340"/>
      <c r="AN1684" s="340"/>
    </row>
    <row r="1685" ht="21.75" customHeight="1">
      <c r="A1685" s="466"/>
      <c r="B1685" s="466"/>
      <c r="E1685" s="466"/>
      <c r="K1685" s="340"/>
      <c r="L1685" s="340"/>
      <c r="M1685" s="466"/>
      <c r="N1685" s="466"/>
      <c r="Q1685" s="452"/>
      <c r="R1685" s="467"/>
      <c r="T1685" s="340"/>
      <c r="U1685" s="468"/>
      <c r="V1685" s="466"/>
      <c r="W1685" s="466"/>
      <c r="X1685" s="340"/>
      <c r="Z1685" s="107"/>
      <c r="AA1685" s="107"/>
      <c r="AB1685" s="425" t="b">
        <v>0</v>
      </c>
      <c r="AC1685" s="107"/>
      <c r="AD1685" s="339"/>
      <c r="AE1685" s="339"/>
      <c r="AF1685" s="339"/>
      <c r="AG1685" s="339"/>
      <c r="AH1685" s="339"/>
      <c r="AI1685" s="339"/>
      <c r="AJ1685" s="340"/>
      <c r="AK1685" s="340"/>
      <c r="AL1685" s="340"/>
      <c r="AM1685" s="340"/>
      <c r="AN1685" s="340"/>
    </row>
    <row r="1686" ht="21.75" customHeight="1">
      <c r="A1686" s="466"/>
      <c r="B1686" s="466"/>
      <c r="E1686" s="466"/>
      <c r="K1686" s="340"/>
      <c r="L1686" s="340"/>
      <c r="M1686" s="466"/>
      <c r="N1686" s="466"/>
      <c r="Q1686" s="452"/>
      <c r="R1686" s="467"/>
      <c r="T1686" s="340"/>
      <c r="U1686" s="468"/>
      <c r="V1686" s="466"/>
      <c r="W1686" s="466"/>
      <c r="X1686" s="340"/>
      <c r="Z1686" s="107"/>
      <c r="AA1686" s="107"/>
      <c r="AB1686" s="425" t="b">
        <v>0</v>
      </c>
      <c r="AC1686" s="107"/>
      <c r="AD1686" s="339"/>
      <c r="AE1686" s="339"/>
      <c r="AF1686" s="339"/>
      <c r="AG1686" s="339"/>
      <c r="AH1686" s="339"/>
      <c r="AI1686" s="339"/>
      <c r="AJ1686" s="340"/>
      <c r="AK1686" s="340"/>
      <c r="AL1686" s="340"/>
      <c r="AM1686" s="340"/>
      <c r="AN1686" s="340"/>
    </row>
    <row r="1687" ht="21.75" customHeight="1">
      <c r="A1687" s="466"/>
      <c r="B1687" s="466"/>
      <c r="E1687" s="466"/>
      <c r="K1687" s="340"/>
      <c r="L1687" s="340"/>
      <c r="M1687" s="466"/>
      <c r="N1687" s="466"/>
      <c r="Q1687" s="452"/>
      <c r="R1687" s="467"/>
      <c r="T1687" s="340"/>
      <c r="U1687" s="468"/>
      <c r="V1687" s="466"/>
      <c r="W1687" s="466"/>
      <c r="X1687" s="340"/>
      <c r="Z1687" s="107"/>
      <c r="AA1687" s="107"/>
      <c r="AB1687" s="425" t="b">
        <v>0</v>
      </c>
      <c r="AC1687" s="107"/>
      <c r="AD1687" s="339"/>
      <c r="AE1687" s="339"/>
      <c r="AF1687" s="339"/>
      <c r="AG1687" s="339"/>
      <c r="AH1687" s="339"/>
      <c r="AI1687" s="339"/>
      <c r="AJ1687" s="340"/>
      <c r="AK1687" s="340"/>
      <c r="AL1687" s="340"/>
      <c r="AM1687" s="340"/>
      <c r="AN1687" s="340"/>
    </row>
    <row r="1688" ht="21.75" customHeight="1">
      <c r="A1688" s="466"/>
      <c r="B1688" s="466"/>
      <c r="E1688" s="466"/>
      <c r="K1688" s="340"/>
      <c r="L1688" s="340"/>
      <c r="M1688" s="466"/>
      <c r="N1688" s="466"/>
      <c r="Q1688" s="452"/>
      <c r="R1688" s="467"/>
      <c r="T1688" s="340"/>
      <c r="U1688" s="468"/>
      <c r="V1688" s="466"/>
      <c r="W1688" s="466"/>
      <c r="X1688" s="340"/>
      <c r="Z1688" s="107"/>
      <c r="AA1688" s="107"/>
      <c r="AB1688" s="425" t="b">
        <v>0</v>
      </c>
      <c r="AC1688" s="107"/>
      <c r="AD1688" s="339"/>
      <c r="AE1688" s="339"/>
      <c r="AF1688" s="339"/>
      <c r="AG1688" s="339"/>
      <c r="AH1688" s="339"/>
      <c r="AI1688" s="339"/>
      <c r="AJ1688" s="340"/>
      <c r="AK1688" s="340"/>
      <c r="AL1688" s="340"/>
      <c r="AM1688" s="340"/>
      <c r="AN1688" s="340"/>
    </row>
    <row r="1689" ht="21.75" customHeight="1">
      <c r="A1689" s="466"/>
      <c r="B1689" s="466"/>
      <c r="E1689" s="466"/>
      <c r="K1689" s="340"/>
      <c r="L1689" s="340"/>
      <c r="M1689" s="466"/>
      <c r="N1689" s="466"/>
      <c r="Q1689" s="452"/>
      <c r="R1689" s="467"/>
      <c r="T1689" s="340"/>
      <c r="U1689" s="468"/>
      <c r="V1689" s="466"/>
      <c r="W1689" s="466"/>
      <c r="X1689" s="340"/>
      <c r="Z1689" s="107"/>
      <c r="AA1689" s="107"/>
      <c r="AB1689" s="425" t="b">
        <v>0</v>
      </c>
      <c r="AC1689" s="107"/>
      <c r="AD1689" s="339"/>
      <c r="AE1689" s="339"/>
      <c r="AF1689" s="339"/>
      <c r="AG1689" s="339"/>
      <c r="AH1689" s="339"/>
      <c r="AI1689" s="339"/>
      <c r="AJ1689" s="340"/>
      <c r="AK1689" s="340"/>
      <c r="AL1689" s="340"/>
      <c r="AM1689" s="340"/>
      <c r="AN1689" s="340"/>
    </row>
    <row r="1690" ht="21.75" customHeight="1">
      <c r="A1690" s="466"/>
      <c r="B1690" s="466"/>
      <c r="E1690" s="466"/>
      <c r="K1690" s="340"/>
      <c r="L1690" s="340"/>
      <c r="M1690" s="466"/>
      <c r="N1690" s="466"/>
      <c r="Q1690" s="452"/>
      <c r="R1690" s="467"/>
      <c r="T1690" s="340"/>
      <c r="U1690" s="468"/>
      <c r="V1690" s="466"/>
      <c r="W1690" s="466"/>
      <c r="X1690" s="340"/>
      <c r="Z1690" s="107"/>
      <c r="AA1690" s="107"/>
      <c r="AB1690" s="425" t="b">
        <v>0</v>
      </c>
      <c r="AC1690" s="107"/>
      <c r="AD1690" s="339"/>
      <c r="AE1690" s="339"/>
      <c r="AF1690" s="339"/>
      <c r="AG1690" s="339"/>
      <c r="AH1690" s="339"/>
      <c r="AI1690" s="339"/>
      <c r="AJ1690" s="340"/>
      <c r="AK1690" s="340"/>
      <c r="AL1690" s="340"/>
      <c r="AM1690" s="340"/>
      <c r="AN1690" s="340"/>
    </row>
    <row r="1691" ht="21.75" customHeight="1">
      <c r="A1691" s="466"/>
      <c r="B1691" s="466"/>
      <c r="E1691" s="466"/>
      <c r="K1691" s="340"/>
      <c r="L1691" s="340"/>
      <c r="M1691" s="466"/>
      <c r="N1691" s="466"/>
      <c r="Q1691" s="452"/>
      <c r="R1691" s="467"/>
      <c r="T1691" s="340"/>
      <c r="U1691" s="468"/>
      <c r="V1691" s="466"/>
      <c r="W1691" s="466"/>
      <c r="X1691" s="340"/>
      <c r="Z1691" s="107"/>
      <c r="AA1691" s="107"/>
      <c r="AB1691" s="425" t="b">
        <v>0</v>
      </c>
      <c r="AC1691" s="107"/>
      <c r="AD1691" s="339"/>
      <c r="AE1691" s="339"/>
      <c r="AF1691" s="339"/>
      <c r="AG1691" s="339"/>
      <c r="AH1691" s="339"/>
      <c r="AI1691" s="339"/>
      <c r="AJ1691" s="340"/>
      <c r="AK1691" s="340"/>
      <c r="AL1691" s="340"/>
      <c r="AM1691" s="340"/>
      <c r="AN1691" s="340"/>
    </row>
    <row r="1692" ht="21.75" customHeight="1">
      <c r="A1692" s="466"/>
      <c r="B1692" s="466"/>
      <c r="E1692" s="466"/>
      <c r="K1692" s="340"/>
      <c r="L1692" s="340"/>
      <c r="M1692" s="466"/>
      <c r="N1692" s="466"/>
      <c r="Q1692" s="452"/>
      <c r="R1692" s="467"/>
      <c r="T1692" s="340"/>
      <c r="U1692" s="468"/>
      <c r="V1692" s="466"/>
      <c r="W1692" s="466"/>
      <c r="X1692" s="340"/>
      <c r="Z1692" s="107"/>
      <c r="AA1692" s="107"/>
      <c r="AB1692" s="425" t="b">
        <v>0</v>
      </c>
      <c r="AC1692" s="107"/>
      <c r="AD1692" s="339"/>
      <c r="AE1692" s="339"/>
      <c r="AF1692" s="339"/>
      <c r="AG1692" s="339"/>
      <c r="AH1692" s="339"/>
      <c r="AI1692" s="339"/>
      <c r="AJ1692" s="340"/>
      <c r="AK1692" s="340"/>
      <c r="AL1692" s="340"/>
      <c r="AM1692" s="340"/>
      <c r="AN1692" s="340"/>
    </row>
    <row r="1693" ht="21.75" customHeight="1">
      <c r="A1693" s="466"/>
      <c r="B1693" s="466"/>
      <c r="E1693" s="466"/>
      <c r="K1693" s="340"/>
      <c r="L1693" s="340"/>
      <c r="M1693" s="466"/>
      <c r="N1693" s="466"/>
      <c r="Q1693" s="452"/>
      <c r="R1693" s="467"/>
      <c r="T1693" s="340"/>
      <c r="U1693" s="468"/>
      <c r="V1693" s="466"/>
      <c r="W1693" s="466"/>
      <c r="X1693" s="340"/>
      <c r="Z1693" s="107"/>
      <c r="AA1693" s="107"/>
      <c r="AB1693" s="425" t="b">
        <v>0</v>
      </c>
      <c r="AC1693" s="107"/>
      <c r="AD1693" s="339"/>
      <c r="AE1693" s="339"/>
      <c r="AF1693" s="339"/>
      <c r="AG1693" s="339"/>
      <c r="AH1693" s="339"/>
      <c r="AI1693" s="339"/>
      <c r="AJ1693" s="340"/>
      <c r="AK1693" s="340"/>
      <c r="AL1693" s="340"/>
      <c r="AM1693" s="340"/>
      <c r="AN1693" s="340"/>
    </row>
    <row r="1694" ht="21.75" customHeight="1">
      <c r="A1694" s="466"/>
      <c r="B1694" s="466"/>
      <c r="E1694" s="466"/>
      <c r="K1694" s="340"/>
      <c r="L1694" s="340"/>
      <c r="M1694" s="466"/>
      <c r="N1694" s="466"/>
      <c r="Q1694" s="452"/>
      <c r="R1694" s="467"/>
      <c r="T1694" s="340"/>
      <c r="U1694" s="468"/>
      <c r="V1694" s="466"/>
      <c r="W1694" s="466"/>
      <c r="X1694" s="340"/>
      <c r="Z1694" s="107"/>
      <c r="AA1694" s="107"/>
      <c r="AB1694" s="425" t="b">
        <v>0</v>
      </c>
      <c r="AC1694" s="107"/>
      <c r="AD1694" s="339"/>
      <c r="AE1694" s="339"/>
      <c r="AF1694" s="339"/>
      <c r="AG1694" s="339"/>
      <c r="AH1694" s="339"/>
      <c r="AI1694" s="339"/>
      <c r="AJ1694" s="340"/>
      <c r="AK1694" s="340"/>
      <c r="AL1694" s="340"/>
      <c r="AM1694" s="340"/>
      <c r="AN1694" s="340"/>
    </row>
    <row r="1695" ht="21.75" customHeight="1">
      <c r="A1695" s="466"/>
      <c r="B1695" s="466"/>
      <c r="E1695" s="466"/>
      <c r="K1695" s="340"/>
      <c r="L1695" s="340"/>
      <c r="M1695" s="466"/>
      <c r="N1695" s="466"/>
      <c r="Q1695" s="452"/>
      <c r="R1695" s="467"/>
      <c r="T1695" s="340"/>
      <c r="U1695" s="468"/>
      <c r="V1695" s="466"/>
      <c r="W1695" s="466"/>
      <c r="X1695" s="340"/>
      <c r="Z1695" s="107"/>
      <c r="AA1695" s="107"/>
      <c r="AB1695" s="425" t="b">
        <v>0</v>
      </c>
      <c r="AC1695" s="107"/>
      <c r="AD1695" s="339"/>
      <c r="AE1695" s="339"/>
      <c r="AF1695" s="339"/>
      <c r="AG1695" s="339"/>
      <c r="AH1695" s="339"/>
      <c r="AI1695" s="339"/>
      <c r="AJ1695" s="340"/>
      <c r="AK1695" s="340"/>
      <c r="AL1695" s="340"/>
      <c r="AM1695" s="340"/>
      <c r="AN1695" s="340"/>
    </row>
    <row r="1696" ht="21.75" customHeight="1">
      <c r="A1696" s="466"/>
      <c r="B1696" s="466"/>
      <c r="E1696" s="466"/>
      <c r="K1696" s="340"/>
      <c r="L1696" s="340"/>
      <c r="M1696" s="466"/>
      <c r="N1696" s="466"/>
      <c r="Q1696" s="452"/>
      <c r="R1696" s="467"/>
      <c r="T1696" s="340"/>
      <c r="U1696" s="468"/>
      <c r="V1696" s="466"/>
      <c r="W1696" s="466"/>
      <c r="X1696" s="340"/>
      <c r="Z1696" s="107"/>
      <c r="AA1696" s="107"/>
      <c r="AB1696" s="425" t="b">
        <v>0</v>
      </c>
      <c r="AC1696" s="107"/>
      <c r="AD1696" s="339"/>
      <c r="AE1696" s="339"/>
      <c r="AF1696" s="339"/>
      <c r="AG1696" s="339"/>
      <c r="AH1696" s="339"/>
      <c r="AI1696" s="339"/>
      <c r="AJ1696" s="340"/>
      <c r="AK1696" s="340"/>
      <c r="AL1696" s="340"/>
      <c r="AM1696" s="340"/>
      <c r="AN1696" s="340"/>
    </row>
    <row r="1697" ht="21.75" customHeight="1">
      <c r="A1697" s="466"/>
      <c r="B1697" s="466"/>
      <c r="E1697" s="466"/>
      <c r="K1697" s="340"/>
      <c r="L1697" s="340"/>
      <c r="M1697" s="466"/>
      <c r="N1697" s="466"/>
      <c r="Q1697" s="452"/>
      <c r="R1697" s="467"/>
      <c r="T1697" s="340"/>
      <c r="U1697" s="468"/>
      <c r="V1697" s="466"/>
      <c r="W1697" s="466"/>
      <c r="X1697" s="340"/>
      <c r="Z1697" s="107"/>
      <c r="AA1697" s="107"/>
      <c r="AB1697" s="425" t="b">
        <v>0</v>
      </c>
      <c r="AC1697" s="107"/>
      <c r="AD1697" s="339"/>
      <c r="AE1697" s="339"/>
      <c r="AF1697" s="339"/>
      <c r="AG1697" s="339"/>
      <c r="AH1697" s="339"/>
      <c r="AI1697" s="339"/>
      <c r="AJ1697" s="340"/>
      <c r="AK1697" s="340"/>
      <c r="AL1697" s="340"/>
      <c r="AM1697" s="340"/>
      <c r="AN1697" s="340"/>
    </row>
    <row r="1698" ht="21.75" customHeight="1">
      <c r="A1698" s="466"/>
      <c r="B1698" s="466"/>
      <c r="E1698" s="466"/>
      <c r="K1698" s="340"/>
      <c r="L1698" s="340"/>
      <c r="M1698" s="466"/>
      <c r="N1698" s="466"/>
      <c r="Q1698" s="452"/>
      <c r="R1698" s="467"/>
      <c r="T1698" s="340"/>
      <c r="U1698" s="468"/>
      <c r="V1698" s="466"/>
      <c r="W1698" s="466"/>
      <c r="X1698" s="340"/>
      <c r="Z1698" s="107"/>
      <c r="AA1698" s="107"/>
      <c r="AB1698" s="425" t="b">
        <v>0</v>
      </c>
      <c r="AC1698" s="107"/>
      <c r="AD1698" s="339"/>
      <c r="AE1698" s="339"/>
      <c r="AF1698" s="339"/>
      <c r="AG1698" s="339"/>
      <c r="AH1698" s="339"/>
      <c r="AI1698" s="339"/>
      <c r="AJ1698" s="340"/>
      <c r="AK1698" s="340"/>
      <c r="AL1698" s="340"/>
      <c r="AM1698" s="340"/>
      <c r="AN1698" s="340"/>
    </row>
    <row r="1699" ht="21.75" customHeight="1">
      <c r="A1699" s="466"/>
      <c r="B1699" s="466"/>
      <c r="E1699" s="466"/>
      <c r="K1699" s="340"/>
      <c r="L1699" s="340"/>
      <c r="M1699" s="466"/>
      <c r="N1699" s="466"/>
      <c r="Q1699" s="452"/>
      <c r="R1699" s="467"/>
      <c r="T1699" s="340"/>
      <c r="U1699" s="468"/>
      <c r="V1699" s="466"/>
      <c r="W1699" s="466"/>
      <c r="X1699" s="340"/>
      <c r="Z1699" s="107"/>
      <c r="AA1699" s="107"/>
      <c r="AB1699" s="425" t="b">
        <v>0</v>
      </c>
      <c r="AC1699" s="107"/>
      <c r="AD1699" s="339"/>
      <c r="AE1699" s="339"/>
      <c r="AF1699" s="339"/>
      <c r="AG1699" s="339"/>
      <c r="AH1699" s="339"/>
      <c r="AI1699" s="339"/>
      <c r="AJ1699" s="340"/>
      <c r="AK1699" s="340"/>
      <c r="AL1699" s="340"/>
      <c r="AM1699" s="340"/>
      <c r="AN1699" s="340"/>
    </row>
    <row r="1700" ht="21.75" customHeight="1">
      <c r="A1700" s="466"/>
      <c r="B1700" s="466"/>
      <c r="E1700" s="466"/>
      <c r="K1700" s="340"/>
      <c r="L1700" s="340"/>
      <c r="M1700" s="466"/>
      <c r="N1700" s="466"/>
      <c r="Q1700" s="452"/>
      <c r="R1700" s="467"/>
      <c r="T1700" s="340"/>
      <c r="U1700" s="468"/>
      <c r="V1700" s="466"/>
      <c r="W1700" s="466"/>
      <c r="X1700" s="340"/>
      <c r="Z1700" s="107"/>
      <c r="AA1700" s="107"/>
      <c r="AB1700" s="425" t="b">
        <v>0</v>
      </c>
      <c r="AC1700" s="107"/>
      <c r="AD1700" s="339"/>
      <c r="AE1700" s="339"/>
      <c r="AF1700" s="339"/>
      <c r="AG1700" s="339"/>
      <c r="AH1700" s="339"/>
      <c r="AI1700" s="339"/>
      <c r="AJ1700" s="340"/>
      <c r="AK1700" s="340"/>
      <c r="AL1700" s="340"/>
      <c r="AM1700" s="340"/>
      <c r="AN1700" s="340"/>
    </row>
    <row r="1701" ht="21.75" customHeight="1">
      <c r="A1701" s="466"/>
      <c r="B1701" s="466"/>
      <c r="E1701" s="466"/>
      <c r="K1701" s="340"/>
      <c r="L1701" s="340"/>
      <c r="M1701" s="466"/>
      <c r="N1701" s="466"/>
      <c r="Q1701" s="452"/>
      <c r="R1701" s="467"/>
      <c r="T1701" s="340"/>
      <c r="U1701" s="468"/>
      <c r="V1701" s="466"/>
      <c r="W1701" s="466"/>
      <c r="X1701" s="340"/>
      <c r="Z1701" s="107"/>
      <c r="AA1701" s="107"/>
      <c r="AB1701" s="425" t="b">
        <v>0</v>
      </c>
      <c r="AC1701" s="107"/>
      <c r="AD1701" s="339"/>
      <c r="AE1701" s="339"/>
      <c r="AF1701" s="339"/>
      <c r="AG1701" s="339"/>
      <c r="AH1701" s="339"/>
      <c r="AI1701" s="339"/>
      <c r="AJ1701" s="340"/>
      <c r="AK1701" s="340"/>
      <c r="AL1701" s="340"/>
      <c r="AM1701" s="340"/>
      <c r="AN1701" s="340"/>
    </row>
    <row r="1702" ht="21.75" customHeight="1">
      <c r="A1702" s="466"/>
      <c r="B1702" s="466"/>
      <c r="E1702" s="466"/>
      <c r="K1702" s="340"/>
      <c r="L1702" s="340"/>
      <c r="M1702" s="466"/>
      <c r="N1702" s="466"/>
      <c r="Q1702" s="452"/>
      <c r="R1702" s="467"/>
      <c r="T1702" s="340"/>
      <c r="U1702" s="468"/>
      <c r="V1702" s="466"/>
      <c r="W1702" s="466"/>
      <c r="X1702" s="340"/>
      <c r="Z1702" s="107"/>
      <c r="AA1702" s="107"/>
      <c r="AB1702" s="425" t="b">
        <v>0</v>
      </c>
      <c r="AC1702" s="107"/>
      <c r="AD1702" s="339"/>
      <c r="AE1702" s="339"/>
      <c r="AF1702" s="339"/>
      <c r="AG1702" s="339"/>
      <c r="AH1702" s="339"/>
      <c r="AI1702" s="339"/>
      <c r="AJ1702" s="340"/>
      <c r="AK1702" s="340"/>
      <c r="AL1702" s="340"/>
      <c r="AM1702" s="340"/>
      <c r="AN1702" s="340"/>
    </row>
    <row r="1703" ht="21.75" customHeight="1">
      <c r="A1703" s="466"/>
      <c r="B1703" s="466"/>
      <c r="E1703" s="466"/>
      <c r="K1703" s="340"/>
      <c r="L1703" s="340"/>
      <c r="M1703" s="466"/>
      <c r="N1703" s="466"/>
      <c r="Q1703" s="452"/>
      <c r="R1703" s="467"/>
      <c r="T1703" s="340"/>
      <c r="U1703" s="468"/>
      <c r="V1703" s="466"/>
      <c r="W1703" s="466"/>
      <c r="X1703" s="340"/>
      <c r="Z1703" s="107"/>
      <c r="AA1703" s="107"/>
      <c r="AB1703" s="425" t="b">
        <v>0</v>
      </c>
      <c r="AC1703" s="107"/>
      <c r="AD1703" s="339"/>
      <c r="AE1703" s="339"/>
      <c r="AF1703" s="339"/>
      <c r="AG1703" s="339"/>
      <c r="AH1703" s="339"/>
      <c r="AI1703" s="339"/>
      <c r="AJ1703" s="340"/>
      <c r="AK1703" s="340"/>
      <c r="AL1703" s="340"/>
      <c r="AM1703" s="340"/>
      <c r="AN1703" s="340"/>
    </row>
    <row r="1704" ht="21.75" customHeight="1">
      <c r="A1704" s="466"/>
      <c r="B1704" s="466"/>
      <c r="E1704" s="466"/>
      <c r="K1704" s="340"/>
      <c r="L1704" s="340"/>
      <c r="M1704" s="466"/>
      <c r="N1704" s="466"/>
      <c r="Q1704" s="452"/>
      <c r="R1704" s="467"/>
      <c r="T1704" s="340"/>
      <c r="U1704" s="468"/>
      <c r="V1704" s="466"/>
      <c r="W1704" s="466"/>
      <c r="X1704" s="340"/>
      <c r="Z1704" s="107"/>
      <c r="AA1704" s="107"/>
      <c r="AB1704" s="425" t="b">
        <v>0</v>
      </c>
      <c r="AC1704" s="107"/>
      <c r="AD1704" s="339"/>
      <c r="AE1704" s="339"/>
      <c r="AF1704" s="339"/>
      <c r="AG1704" s="339"/>
      <c r="AH1704" s="339"/>
      <c r="AI1704" s="339"/>
      <c r="AJ1704" s="340"/>
      <c r="AK1704" s="340"/>
      <c r="AL1704" s="340"/>
      <c r="AM1704" s="340"/>
      <c r="AN1704" s="340"/>
    </row>
    <row r="1705" ht="21.75" customHeight="1">
      <c r="A1705" s="466"/>
      <c r="B1705" s="466"/>
      <c r="E1705" s="466"/>
      <c r="K1705" s="340"/>
      <c r="L1705" s="340"/>
      <c r="M1705" s="466"/>
      <c r="N1705" s="466"/>
      <c r="Q1705" s="452"/>
      <c r="R1705" s="467"/>
      <c r="T1705" s="340"/>
      <c r="U1705" s="468"/>
      <c r="V1705" s="466"/>
      <c r="W1705" s="466"/>
      <c r="X1705" s="340"/>
      <c r="Z1705" s="107"/>
      <c r="AA1705" s="107"/>
      <c r="AB1705" s="425" t="b">
        <v>0</v>
      </c>
      <c r="AC1705" s="107"/>
      <c r="AD1705" s="339"/>
      <c r="AE1705" s="339"/>
      <c r="AF1705" s="339"/>
      <c r="AG1705" s="339"/>
      <c r="AH1705" s="339"/>
      <c r="AI1705" s="339"/>
      <c r="AJ1705" s="340"/>
      <c r="AK1705" s="340"/>
      <c r="AL1705" s="340"/>
      <c r="AM1705" s="340"/>
      <c r="AN1705" s="340"/>
    </row>
    <row r="1706" ht="21.75" customHeight="1">
      <c r="A1706" s="466"/>
      <c r="B1706" s="466"/>
      <c r="E1706" s="466"/>
      <c r="K1706" s="340"/>
      <c r="L1706" s="340"/>
      <c r="M1706" s="466"/>
      <c r="N1706" s="466"/>
      <c r="Q1706" s="452"/>
      <c r="R1706" s="467"/>
      <c r="T1706" s="340"/>
      <c r="U1706" s="468"/>
      <c r="V1706" s="466"/>
      <c r="W1706" s="466"/>
      <c r="X1706" s="340"/>
      <c r="Z1706" s="107"/>
      <c r="AA1706" s="107"/>
      <c r="AB1706" s="425" t="b">
        <v>0</v>
      </c>
      <c r="AC1706" s="107"/>
      <c r="AD1706" s="339"/>
      <c r="AE1706" s="339"/>
      <c r="AF1706" s="339"/>
      <c r="AG1706" s="339"/>
      <c r="AH1706" s="339"/>
      <c r="AI1706" s="339"/>
      <c r="AJ1706" s="340"/>
      <c r="AK1706" s="340"/>
      <c r="AL1706" s="340"/>
      <c r="AM1706" s="340"/>
      <c r="AN1706" s="340"/>
    </row>
    <row r="1707" ht="21.75" customHeight="1">
      <c r="A1707" s="466"/>
      <c r="B1707" s="466"/>
      <c r="E1707" s="466"/>
      <c r="K1707" s="340"/>
      <c r="L1707" s="340"/>
      <c r="M1707" s="466"/>
      <c r="N1707" s="466"/>
      <c r="Q1707" s="452"/>
      <c r="R1707" s="467"/>
      <c r="T1707" s="340"/>
      <c r="U1707" s="468"/>
      <c r="V1707" s="466"/>
      <c r="W1707" s="466"/>
      <c r="X1707" s="340"/>
      <c r="Z1707" s="107"/>
      <c r="AA1707" s="107"/>
      <c r="AB1707" s="425" t="b">
        <v>0</v>
      </c>
      <c r="AC1707" s="107"/>
      <c r="AD1707" s="339"/>
      <c r="AE1707" s="339"/>
      <c r="AF1707" s="339"/>
      <c r="AG1707" s="339"/>
      <c r="AH1707" s="339"/>
      <c r="AI1707" s="339"/>
      <c r="AJ1707" s="340"/>
      <c r="AK1707" s="340"/>
      <c r="AL1707" s="340"/>
      <c r="AM1707" s="340"/>
      <c r="AN1707" s="340"/>
    </row>
    <row r="1708" ht="21.75" customHeight="1">
      <c r="A1708" s="466"/>
      <c r="B1708" s="466"/>
      <c r="E1708" s="466"/>
      <c r="K1708" s="340"/>
      <c r="L1708" s="340"/>
      <c r="M1708" s="466"/>
      <c r="N1708" s="466"/>
      <c r="Q1708" s="452"/>
      <c r="R1708" s="467"/>
      <c r="T1708" s="340"/>
      <c r="U1708" s="468"/>
      <c r="V1708" s="466"/>
      <c r="W1708" s="466"/>
      <c r="X1708" s="340"/>
      <c r="Z1708" s="107"/>
      <c r="AA1708" s="107"/>
      <c r="AB1708" s="425" t="b">
        <v>0</v>
      </c>
      <c r="AC1708" s="107"/>
      <c r="AD1708" s="339"/>
      <c r="AE1708" s="339"/>
      <c r="AF1708" s="339"/>
      <c r="AG1708" s="339"/>
      <c r="AH1708" s="339"/>
      <c r="AI1708" s="339"/>
      <c r="AJ1708" s="340"/>
      <c r="AK1708" s="340"/>
      <c r="AL1708" s="340"/>
      <c r="AM1708" s="340"/>
      <c r="AN1708" s="340"/>
    </row>
    <row r="1709" ht="21.75" customHeight="1">
      <c r="A1709" s="466"/>
      <c r="B1709" s="466"/>
      <c r="E1709" s="466"/>
      <c r="K1709" s="340"/>
      <c r="L1709" s="340"/>
      <c r="M1709" s="466"/>
      <c r="N1709" s="466"/>
      <c r="Q1709" s="452"/>
      <c r="R1709" s="467"/>
      <c r="T1709" s="340"/>
      <c r="U1709" s="468"/>
      <c r="V1709" s="466"/>
      <c r="W1709" s="466"/>
      <c r="X1709" s="340"/>
      <c r="Z1709" s="107"/>
      <c r="AA1709" s="107"/>
      <c r="AB1709" s="425" t="b">
        <v>0</v>
      </c>
      <c r="AC1709" s="107"/>
      <c r="AD1709" s="339"/>
      <c r="AE1709" s="339"/>
      <c r="AF1709" s="339"/>
      <c r="AG1709" s="339"/>
      <c r="AH1709" s="339"/>
      <c r="AI1709" s="339"/>
      <c r="AJ1709" s="340"/>
      <c r="AK1709" s="340"/>
      <c r="AL1709" s="340"/>
      <c r="AM1709" s="340"/>
      <c r="AN1709" s="340"/>
    </row>
    <row r="1710" ht="21.75" customHeight="1">
      <c r="A1710" s="466"/>
      <c r="B1710" s="466"/>
      <c r="E1710" s="466"/>
      <c r="K1710" s="340"/>
      <c r="L1710" s="340"/>
      <c r="M1710" s="466"/>
      <c r="N1710" s="466"/>
      <c r="Q1710" s="452"/>
      <c r="R1710" s="467"/>
      <c r="T1710" s="340"/>
      <c r="U1710" s="468"/>
      <c r="V1710" s="466"/>
      <c r="W1710" s="466"/>
      <c r="X1710" s="340"/>
      <c r="Z1710" s="107"/>
      <c r="AA1710" s="107"/>
      <c r="AB1710" s="425" t="b">
        <v>0</v>
      </c>
      <c r="AC1710" s="107"/>
      <c r="AD1710" s="339"/>
      <c r="AE1710" s="339"/>
      <c r="AF1710" s="339"/>
      <c r="AG1710" s="339"/>
      <c r="AH1710" s="339"/>
      <c r="AI1710" s="339"/>
      <c r="AJ1710" s="340"/>
      <c r="AK1710" s="340"/>
      <c r="AL1710" s="340"/>
      <c r="AM1710" s="340"/>
      <c r="AN1710" s="340"/>
    </row>
    <row r="1711" ht="21.75" customHeight="1">
      <c r="A1711" s="466"/>
      <c r="B1711" s="466"/>
      <c r="E1711" s="466"/>
      <c r="K1711" s="340"/>
      <c r="L1711" s="340"/>
      <c r="M1711" s="466"/>
      <c r="N1711" s="466"/>
      <c r="Q1711" s="452"/>
      <c r="R1711" s="467"/>
      <c r="T1711" s="340"/>
      <c r="U1711" s="468"/>
      <c r="V1711" s="466"/>
      <c r="W1711" s="466"/>
      <c r="X1711" s="340"/>
      <c r="Z1711" s="107"/>
      <c r="AA1711" s="107"/>
      <c r="AB1711" s="425" t="b">
        <v>0</v>
      </c>
      <c r="AC1711" s="107"/>
      <c r="AD1711" s="339"/>
      <c r="AE1711" s="339"/>
      <c r="AF1711" s="339"/>
      <c r="AG1711" s="339"/>
      <c r="AH1711" s="339"/>
      <c r="AI1711" s="339"/>
      <c r="AJ1711" s="340"/>
      <c r="AK1711" s="340"/>
      <c r="AL1711" s="340"/>
      <c r="AM1711" s="340"/>
      <c r="AN1711" s="340"/>
    </row>
    <row r="1712" ht="21.75" customHeight="1">
      <c r="A1712" s="466"/>
      <c r="B1712" s="466"/>
      <c r="E1712" s="466"/>
      <c r="K1712" s="340"/>
      <c r="L1712" s="340"/>
      <c r="M1712" s="466"/>
      <c r="N1712" s="466"/>
      <c r="Q1712" s="452"/>
      <c r="R1712" s="467"/>
      <c r="T1712" s="340"/>
      <c r="U1712" s="468"/>
      <c r="V1712" s="466"/>
      <c r="W1712" s="466"/>
      <c r="X1712" s="340"/>
      <c r="Z1712" s="107"/>
      <c r="AA1712" s="107"/>
      <c r="AB1712" s="425" t="b">
        <v>0</v>
      </c>
      <c r="AC1712" s="107"/>
      <c r="AD1712" s="339"/>
      <c r="AE1712" s="339"/>
      <c r="AF1712" s="339"/>
      <c r="AG1712" s="339"/>
      <c r="AH1712" s="339"/>
      <c r="AI1712" s="339"/>
      <c r="AJ1712" s="340"/>
      <c r="AK1712" s="340"/>
      <c r="AL1712" s="340"/>
      <c r="AM1712" s="340"/>
      <c r="AN1712" s="340"/>
    </row>
    <row r="1713" ht="21.75" customHeight="1">
      <c r="A1713" s="466"/>
      <c r="B1713" s="466"/>
      <c r="E1713" s="466"/>
      <c r="K1713" s="340"/>
      <c r="L1713" s="340"/>
      <c r="M1713" s="466"/>
      <c r="N1713" s="466"/>
      <c r="Q1713" s="452"/>
      <c r="R1713" s="467"/>
      <c r="T1713" s="340"/>
      <c r="U1713" s="468"/>
      <c r="V1713" s="466"/>
      <c r="W1713" s="466"/>
      <c r="X1713" s="340"/>
      <c r="Z1713" s="107"/>
      <c r="AA1713" s="107"/>
      <c r="AB1713" s="425" t="b">
        <v>0</v>
      </c>
      <c r="AC1713" s="107"/>
      <c r="AD1713" s="339"/>
      <c r="AE1713" s="339"/>
      <c r="AF1713" s="339"/>
      <c r="AG1713" s="339"/>
      <c r="AH1713" s="339"/>
      <c r="AI1713" s="339"/>
      <c r="AJ1713" s="340"/>
      <c r="AK1713" s="340"/>
      <c r="AL1713" s="340"/>
      <c r="AM1713" s="340"/>
      <c r="AN1713" s="340"/>
    </row>
    <row r="1714" ht="21.75" customHeight="1">
      <c r="A1714" s="466"/>
      <c r="B1714" s="466"/>
      <c r="E1714" s="466"/>
      <c r="K1714" s="340"/>
      <c r="L1714" s="340"/>
      <c r="M1714" s="466"/>
      <c r="N1714" s="466"/>
      <c r="Q1714" s="452"/>
      <c r="R1714" s="467"/>
      <c r="T1714" s="340"/>
      <c r="U1714" s="468"/>
      <c r="V1714" s="466"/>
      <c r="W1714" s="466"/>
      <c r="X1714" s="340"/>
      <c r="Z1714" s="107"/>
      <c r="AA1714" s="107"/>
      <c r="AB1714" s="425" t="b">
        <v>0</v>
      </c>
      <c r="AC1714" s="107"/>
      <c r="AD1714" s="339"/>
      <c r="AE1714" s="339"/>
      <c r="AF1714" s="339"/>
      <c r="AG1714" s="339"/>
      <c r="AH1714" s="339"/>
      <c r="AI1714" s="339"/>
      <c r="AJ1714" s="340"/>
      <c r="AK1714" s="340"/>
      <c r="AL1714" s="340"/>
      <c r="AM1714" s="340"/>
      <c r="AN1714" s="340"/>
    </row>
    <row r="1715" ht="21.75" customHeight="1">
      <c r="A1715" s="466"/>
      <c r="B1715" s="466"/>
      <c r="E1715" s="466"/>
      <c r="F1715" s="469"/>
      <c r="K1715" s="340"/>
      <c r="L1715" s="340"/>
      <c r="M1715" s="466"/>
      <c r="N1715" s="466"/>
      <c r="Q1715" s="452"/>
      <c r="R1715" s="467"/>
      <c r="T1715" s="340"/>
      <c r="U1715" s="468"/>
      <c r="V1715" s="466"/>
      <c r="W1715" s="466"/>
      <c r="X1715" s="340"/>
      <c r="AB1715" s="470" t="b">
        <v>0</v>
      </c>
      <c r="AD1715" s="340"/>
      <c r="AE1715" s="340"/>
      <c r="AF1715" s="340"/>
      <c r="AG1715" s="340"/>
      <c r="AH1715" s="340"/>
      <c r="AI1715" s="340"/>
      <c r="AJ1715" s="340"/>
      <c r="AK1715" s="340"/>
      <c r="AL1715" s="340"/>
      <c r="AM1715" s="340"/>
      <c r="AN1715" s="340"/>
    </row>
  </sheetData>
  <autoFilter ref="$A$1:$AN$1715"/>
  <customSheetViews>
    <customSheetView guid="{ACCD9D90-245D-4C61-A301-53328FE7353A}" filter="1" showAutoFilter="1">
      <autoFilter ref="$B$1:$Z$939">
        <filterColumn colId="4">
          <filters>
            <filter val="ศาสตราจารย์ฯ สูง (Professor)"/>
            <filter val="รองศาสตราจารย์ (Associate Professor)"/>
            <filter val="นักวิชาการเงินและบัญชี (Financial and Accounting Officer)"/>
            <filter val="สัตวแพทย์ (Veterinarian)"/>
            <filter val="บรรณารักษ์ (Librarian)"/>
            <filter val="พนักงานห้องปฏิบัติการ (Laboratory Assistant)"/>
            <filter val="ช่างเทคนิค (Technician)"/>
            <filter val="จนท.ล้างเครื่องแก้วและอุปกรณ์ (Glassware and Equipment Cleaning Officer)"/>
            <filter val="อาจารย์ (Instructor)"/>
            <filter val="นักวิจัย (Researcher)"/>
            <filter val="พนักงานธุรการ (Administrative Officer)"/>
            <filter val="ผู้ปฏิบัติงานวิทยาศาสตร์ (Scientific Operations Officer)"/>
            <filter val="นักประชาสัมพันธ์ (Public Relations Officer)"/>
            <filter val="นักวิชาการสัตวบาล (Animal Science Officer)"/>
            <filter val="ช่างไฟฟ้า (Electrician)"/>
            <filter val="พนักงานทั่วไป (General Services Officer)"/>
            <filter val="นักวิชาการศึกษา (Education Officer)"/>
            <filter val="เจ้าหน้าที่ลูกค้าสัมพันธ์และจัดการเรื่องร้องเรียน (Customer Relations and Complaints Handling Officer)"/>
            <filter val="พนักงานขับรถยนต์ (Driver)"/>
            <filter val="ผู้ปฎิบัติงานบริหาร (Administrative Assistant)"/>
            <filter val="นักทรัพยากรบุคคล (Human Resources Officer)"/>
            <filter val="นักวิทยาศาสตร์ (Scientist)"/>
            <filter val="ผู้ช่วยนักวิทยาศาสตร์ (Assistant Scientist)"/>
            <filter val="นักวิชาการคอมพิวเตอร์ (Computer Technical Officer / IT Officer)"/>
            <filter val="นักวิชาการโสตทัศนศึกษา (Audiovisual Media Officer)"/>
            <filter val="นักวิเคราะห์นโยบายและแผน (Policy and Planning Analyst)"/>
            <filter val="ผู้ปฏิบัติงานสัตวบาล (Animal Husbandry Assistant)"/>
            <filter val="เจ้าหน้าที่บริหารงานทั่วไป (General Administrative Officer)"/>
            <filter val="พนง.ขับเครื่องจักรกลขนาดเบา (Light Machinery Operator)"/>
            <filter val="นักจิตวิทยา (Psychologis)"/>
            <filter val="ช่างอิเลคทรอนิกส์ (Electronics Technician)"/>
            <filter val="ศาสตราจารย์ (Professor)"/>
            <filter val="วิศวกร (Engineer)"/>
            <filter val="คนงานห้องทดลอง (Laboratory Worker)"/>
            <filter val="นักวิชาการพัสดุ (Procurement Officer)"/>
            <filter val="ผู้ช่วยนักวิจัย (Research Assistant)"/>
            <filter val="วิศวกรไฟฟ้า (Electrical Engineer)"/>
            <filter val="ผู้ช่วยศาสตราจารย์ (Assistant Professor)"/>
          </filters>
        </filterColumn>
      </autoFilter>
    </customSheetView>
    <customSheetView guid="{EC889711-C7BD-4296-B7CD-9D31007A62DD}" filter="1" showAutoFilter="1">
      <autoFilter ref="$B$1:$Y$939"/>
    </customSheetView>
  </customSheetViews>
  <conditionalFormatting sqref="B17:E17 J17:K17 N17 Q17:T17 X17:AA17 AD17:AN17 K19:K21 K1010">
    <cfRule type="notContainsBlanks" dxfId="1" priority="1">
      <formula>LEN(TRIM(B17))&gt;0</formula>
    </cfRule>
  </conditionalFormatting>
  <conditionalFormatting sqref="D519">
    <cfRule type="notContainsBlanks" dxfId="2" priority="2">
      <formula>LEN(TRIM(D519))&gt;0</formula>
    </cfRule>
  </conditionalFormatting>
  <printOptions/>
  <pageMargins bottom="0.75" footer="0.0" header="0.0" left="0.7" right="0.7" top="0.75"/>
  <pageSetup paperSize="9" scale="70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71"/>
    <col customWidth="1" min="2" max="2" width="12.29"/>
    <col customWidth="1" min="3" max="3" width="22.57"/>
    <col customWidth="1" min="4" max="4" width="17.29"/>
    <col customWidth="1" min="5" max="5" width="11.43"/>
    <col customWidth="1" min="6" max="6" width="39.71"/>
    <col customWidth="1" min="7" max="7" width="29.0"/>
    <col customWidth="1" min="8" max="8" width="30.14"/>
    <col customWidth="1" min="9" max="9" width="22.0"/>
    <col customWidth="1" min="10" max="10" width="18.57"/>
    <col customWidth="1" min="11" max="11" width="29.71"/>
    <col customWidth="1" min="12" max="12" width="21.0"/>
    <col customWidth="1" min="13" max="13" width="14.29"/>
    <col customWidth="1" min="14" max="14" width="15.43"/>
    <col customWidth="1" min="15" max="15" width="14.86"/>
    <col customWidth="1" min="16" max="16" width="9.86"/>
    <col customWidth="1" min="17" max="17" width="23.29"/>
    <col customWidth="1" min="18" max="18" width="27.71"/>
    <col customWidth="1" min="19" max="19" width="26.71"/>
    <col customWidth="1" min="20" max="20" width="22.86"/>
    <col customWidth="1" min="21" max="21" width="15.29"/>
    <col customWidth="1" min="22" max="22" width="12.0"/>
    <col customWidth="1" min="23" max="23" width="30.57"/>
    <col customWidth="1" min="24" max="24" width="38.71"/>
    <col customWidth="1" min="25" max="25" width="17.0"/>
    <col customWidth="1" min="26" max="40" width="14.43"/>
  </cols>
  <sheetData>
    <row r="1">
      <c r="A1" s="471" t="s">
        <v>3356</v>
      </c>
      <c r="B1" s="472" t="s">
        <v>3357</v>
      </c>
      <c r="C1" s="473" t="s">
        <v>2</v>
      </c>
      <c r="D1" s="474" t="s">
        <v>3</v>
      </c>
      <c r="E1" s="475" t="s">
        <v>4</v>
      </c>
      <c r="F1" s="476" t="s">
        <v>5</v>
      </c>
      <c r="G1" s="476" t="s">
        <v>6</v>
      </c>
      <c r="H1" s="477" t="s">
        <v>7</v>
      </c>
      <c r="I1" s="476" t="s">
        <v>8</v>
      </c>
      <c r="J1" s="476" t="s">
        <v>9</v>
      </c>
      <c r="K1" s="476" t="s">
        <v>10</v>
      </c>
      <c r="L1" s="477" t="s">
        <v>11</v>
      </c>
      <c r="M1" s="476" t="s">
        <v>12</v>
      </c>
      <c r="N1" s="477" t="s">
        <v>13</v>
      </c>
      <c r="O1" s="477" t="s">
        <v>14</v>
      </c>
      <c r="P1" s="476" t="s">
        <v>15</v>
      </c>
      <c r="Q1" s="478" t="s">
        <v>16</v>
      </c>
      <c r="R1" s="479" t="s">
        <v>17</v>
      </c>
      <c r="S1" s="476" t="s">
        <v>18</v>
      </c>
      <c r="T1" s="476" t="s">
        <v>19</v>
      </c>
      <c r="U1" s="476" t="s">
        <v>23</v>
      </c>
      <c r="V1" s="480" t="s">
        <v>28</v>
      </c>
      <c r="W1" s="481" t="s">
        <v>3358</v>
      </c>
      <c r="X1" s="476" t="s">
        <v>24</v>
      </c>
      <c r="Y1" s="482" t="s">
        <v>25</v>
      </c>
      <c r="Z1" s="482"/>
      <c r="AA1" s="482"/>
      <c r="AB1" s="482"/>
      <c r="AC1" s="482"/>
      <c r="AD1" s="482"/>
      <c r="AE1" s="482"/>
      <c r="AF1" s="482"/>
      <c r="AG1" s="482"/>
      <c r="AH1" s="482"/>
      <c r="AI1" s="482"/>
      <c r="AJ1" s="482"/>
      <c r="AK1" s="482"/>
      <c r="AL1" s="482"/>
      <c r="AM1" s="482"/>
      <c r="AN1" s="482"/>
    </row>
    <row r="2" ht="21.0" customHeight="1">
      <c r="A2" s="8">
        <v>1.0</v>
      </c>
      <c r="B2" s="483" t="s">
        <v>52</v>
      </c>
      <c r="C2" s="484" t="s">
        <v>2358</v>
      </c>
      <c r="D2" s="485" t="s">
        <v>3359</v>
      </c>
      <c r="E2" s="486">
        <v>2051.0</v>
      </c>
      <c r="F2" s="203" t="s">
        <v>3360</v>
      </c>
      <c r="G2" s="487" t="s">
        <v>3361</v>
      </c>
      <c r="H2" s="203"/>
      <c r="I2" s="488" t="s">
        <v>3362</v>
      </c>
      <c r="J2" s="489" t="s">
        <v>44</v>
      </c>
      <c r="K2" s="483" t="s">
        <v>3363</v>
      </c>
      <c r="L2" s="165" t="s">
        <v>3364</v>
      </c>
      <c r="M2" s="165" t="s">
        <v>3365</v>
      </c>
      <c r="N2" s="165" t="s">
        <v>60</v>
      </c>
      <c r="O2" s="165"/>
      <c r="P2" s="165">
        <f t="shared" ref="P2:P69" si="1">DATEDIF(Q2,TODAY(),"Y")</f>
        <v>69</v>
      </c>
      <c r="Q2" s="490">
        <v>20649.0</v>
      </c>
      <c r="R2" s="491">
        <v>29571.0</v>
      </c>
      <c r="S2" s="492" t="str">
        <f t="shared" ref="S2:S4" si="2">DATEDIF(R2,TODAY(),"Y") &amp; " ปี " &amp;DATEDIF(R2,TODAY(),"YM") &amp; " เดือน " &amp; DATEDIF(R2,TODAY(),"MD") &amp; " วัน "</f>
        <v>45 ปี 1 เดือน 30 วัน </v>
      </c>
      <c r="T2" s="490">
        <f t="shared" ref="T2:T4" si="3">DATE(YEAR(P2)+60+IF(OR(AND(MONTH(P2)=10,DAY(P2)&gt;=1),MONTH(P2)&gt;10),1,0),10,1)</f>
        <v>22190</v>
      </c>
      <c r="U2" s="490"/>
      <c r="V2" s="203" t="s">
        <v>3366</v>
      </c>
      <c r="W2" s="493"/>
      <c r="X2" s="165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</row>
    <row r="3">
      <c r="A3" s="8">
        <v>2.0</v>
      </c>
      <c r="B3" s="483" t="s">
        <v>70</v>
      </c>
      <c r="C3" s="484" t="s">
        <v>3367</v>
      </c>
      <c r="D3" s="485" t="s">
        <v>3368</v>
      </c>
      <c r="E3" s="495" t="s">
        <v>3369</v>
      </c>
      <c r="F3" s="496" t="s">
        <v>3370</v>
      </c>
      <c r="G3" s="487" t="s">
        <v>3361</v>
      </c>
      <c r="H3" s="203"/>
      <c r="I3" s="203"/>
      <c r="J3" s="489" t="s">
        <v>44</v>
      </c>
      <c r="K3" s="483" t="s">
        <v>3371</v>
      </c>
      <c r="L3" s="165" t="s">
        <v>3372</v>
      </c>
      <c r="M3" s="165" t="s">
        <v>3365</v>
      </c>
      <c r="N3" s="165" t="s">
        <v>190</v>
      </c>
      <c r="O3" s="165"/>
      <c r="P3" s="165">
        <f t="shared" si="1"/>
        <v>68</v>
      </c>
      <c r="Q3" s="490">
        <v>21202.0</v>
      </c>
      <c r="R3" s="491">
        <v>29374.0</v>
      </c>
      <c r="S3" s="492" t="str">
        <f t="shared" si="2"/>
        <v>45 ปี 8 เดือน 13 วัน </v>
      </c>
      <c r="T3" s="490">
        <f t="shared" si="3"/>
        <v>22190</v>
      </c>
      <c r="U3" s="497"/>
      <c r="V3" s="203" t="s">
        <v>3373</v>
      </c>
      <c r="W3" s="498">
        <v>43374.0</v>
      </c>
      <c r="X3" s="165" t="s">
        <v>3374</v>
      </c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</row>
    <row r="4">
      <c r="A4" s="8">
        <v>3.0</v>
      </c>
      <c r="B4" s="483" t="s">
        <v>70</v>
      </c>
      <c r="C4" s="484" t="s">
        <v>3375</v>
      </c>
      <c r="D4" s="485" t="s">
        <v>249</v>
      </c>
      <c r="E4" s="495" t="s">
        <v>3376</v>
      </c>
      <c r="F4" s="202" t="s">
        <v>3377</v>
      </c>
      <c r="G4" s="487" t="s">
        <v>3361</v>
      </c>
      <c r="H4" s="203"/>
      <c r="I4" s="203"/>
      <c r="J4" s="489" t="s">
        <v>44</v>
      </c>
      <c r="K4" s="483" t="s">
        <v>3371</v>
      </c>
      <c r="L4" s="165" t="s">
        <v>3372</v>
      </c>
      <c r="M4" s="165" t="s">
        <v>3365</v>
      </c>
      <c r="N4" s="165" t="s">
        <v>48</v>
      </c>
      <c r="O4" s="165"/>
      <c r="P4" s="165">
        <f t="shared" si="1"/>
        <v>67</v>
      </c>
      <c r="Q4" s="490">
        <v>21290.0</v>
      </c>
      <c r="R4" s="491">
        <v>30179.0</v>
      </c>
      <c r="S4" s="492" t="str">
        <f t="shared" si="2"/>
        <v>43 ปี 5 เดือน 30 วัน </v>
      </c>
      <c r="T4" s="490">
        <f t="shared" si="3"/>
        <v>22190</v>
      </c>
      <c r="U4" s="497"/>
      <c r="V4" s="203" t="s">
        <v>3378</v>
      </c>
      <c r="W4" s="498">
        <v>43374.0</v>
      </c>
      <c r="X4" s="165" t="s">
        <v>3374</v>
      </c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</row>
    <row r="5">
      <c r="A5" s="8">
        <v>4.0</v>
      </c>
      <c r="B5" s="483" t="s">
        <v>70</v>
      </c>
      <c r="C5" s="484" t="s">
        <v>3379</v>
      </c>
      <c r="D5" s="485" t="s">
        <v>149</v>
      </c>
      <c r="E5" s="495" t="s">
        <v>3380</v>
      </c>
      <c r="F5" s="496" t="s">
        <v>3370</v>
      </c>
      <c r="G5" s="487" t="s">
        <v>3361</v>
      </c>
      <c r="H5" s="203"/>
      <c r="I5" s="203"/>
      <c r="J5" s="203" t="s">
        <v>44</v>
      </c>
      <c r="K5" s="165" t="s">
        <v>3371</v>
      </c>
      <c r="L5" s="165" t="s">
        <v>3372</v>
      </c>
      <c r="M5" s="165" t="s">
        <v>3365</v>
      </c>
      <c r="N5" s="165" t="s">
        <v>218</v>
      </c>
      <c r="O5" s="165"/>
      <c r="P5" s="165">
        <f t="shared" si="1"/>
        <v>67</v>
      </c>
      <c r="Q5" s="301">
        <v>21247.0</v>
      </c>
      <c r="R5" s="499">
        <v>227729.0</v>
      </c>
      <c r="S5" s="165" t="s">
        <v>3381</v>
      </c>
      <c r="T5" s="500">
        <v>241701.0</v>
      </c>
      <c r="U5" s="203" t="s">
        <v>3382</v>
      </c>
      <c r="V5" s="203" t="s">
        <v>3373</v>
      </c>
      <c r="W5" s="498">
        <v>43374.0</v>
      </c>
      <c r="X5" s="165" t="s">
        <v>3374</v>
      </c>
      <c r="Y5" s="501"/>
      <c r="Z5" s="501"/>
      <c r="AA5" s="501"/>
      <c r="AB5" s="501"/>
      <c r="AC5" s="501"/>
      <c r="AD5" s="501"/>
      <c r="AE5" s="501"/>
      <c r="AF5" s="501"/>
      <c r="AG5" s="501"/>
      <c r="AH5" s="501"/>
      <c r="AI5" s="501"/>
      <c r="AJ5" s="501"/>
      <c r="AK5" s="501"/>
      <c r="AL5" s="501"/>
      <c r="AM5" s="501"/>
      <c r="AN5" s="501"/>
    </row>
    <row r="6" ht="21.0" customHeight="1">
      <c r="A6" s="8">
        <v>5.0</v>
      </c>
      <c r="B6" s="165" t="s">
        <v>52</v>
      </c>
      <c r="C6" s="502" t="s">
        <v>3383</v>
      </c>
      <c r="D6" s="503" t="s">
        <v>3384</v>
      </c>
      <c r="E6" s="495">
        <v>2479.0</v>
      </c>
      <c r="F6" s="202" t="s">
        <v>3377</v>
      </c>
      <c r="G6" s="487" t="s">
        <v>3385</v>
      </c>
      <c r="H6" s="484"/>
      <c r="I6" s="203" t="s">
        <v>3386</v>
      </c>
      <c r="J6" s="489" t="s">
        <v>44</v>
      </c>
      <c r="K6" s="483" t="s">
        <v>3363</v>
      </c>
      <c r="L6" s="165" t="s">
        <v>3372</v>
      </c>
      <c r="M6" s="165" t="s">
        <v>3365</v>
      </c>
      <c r="N6" s="165" t="s">
        <v>60</v>
      </c>
      <c r="O6" s="165"/>
      <c r="P6" s="165">
        <f t="shared" si="1"/>
        <v>64</v>
      </c>
      <c r="Q6" s="490">
        <v>22644.0</v>
      </c>
      <c r="R6" s="491">
        <v>30713.0</v>
      </c>
      <c r="S6" s="492" t="str">
        <f t="shared" ref="S6:S17" si="4">DATEDIF(R6,TODAY(),"Y") &amp; " ปี " &amp;DATEDIF(R6,TODAY(),"YM") &amp; " เดือน " &amp; DATEDIF(R6,TODAY(),"MD") &amp; " วัน "</f>
        <v>42 ปี 0 เดือน 14 วัน </v>
      </c>
      <c r="T6" s="490">
        <f t="shared" ref="T6:T91" si="5">DATE(YEAR(P6)+60+IF(OR(AND(MONTH(P6)=10,DAY(P6)&gt;=1),MONTH(P6)&gt;10),1,0),10,1)</f>
        <v>22190</v>
      </c>
      <c r="U6" s="497"/>
      <c r="V6" s="202" t="s">
        <v>3366</v>
      </c>
      <c r="W6" s="504">
        <v>44835.0</v>
      </c>
      <c r="X6" s="505" t="s">
        <v>3374</v>
      </c>
      <c r="Y6" s="506"/>
      <c r="Z6" s="506"/>
      <c r="AA6" s="506"/>
      <c r="AB6" s="506"/>
      <c r="AC6" s="506"/>
      <c r="AD6" s="506"/>
      <c r="AE6" s="506"/>
      <c r="AF6" s="506"/>
      <c r="AG6" s="506"/>
      <c r="AH6" s="506"/>
      <c r="AI6" s="506"/>
      <c r="AJ6" s="506"/>
      <c r="AK6" s="506"/>
      <c r="AL6" s="506"/>
      <c r="AM6" s="506"/>
      <c r="AN6" s="506"/>
    </row>
    <row r="7" ht="21.0" customHeight="1">
      <c r="A7" s="8">
        <v>6.0</v>
      </c>
      <c r="B7" s="483" t="s">
        <v>70</v>
      </c>
      <c r="C7" s="484" t="s">
        <v>3387</v>
      </c>
      <c r="D7" s="485" t="s">
        <v>3388</v>
      </c>
      <c r="E7" s="495" t="s">
        <v>3389</v>
      </c>
      <c r="F7" s="202" t="s">
        <v>3377</v>
      </c>
      <c r="G7" s="487" t="s">
        <v>3385</v>
      </c>
      <c r="H7" s="488"/>
      <c r="I7" s="488" t="s">
        <v>146</v>
      </c>
      <c r="J7" s="489" t="s">
        <v>44</v>
      </c>
      <c r="K7" s="483" t="s">
        <v>3371</v>
      </c>
      <c r="L7" s="165" t="s">
        <v>3372</v>
      </c>
      <c r="M7" s="165" t="s">
        <v>3365</v>
      </c>
      <c r="N7" s="165" t="s">
        <v>48</v>
      </c>
      <c r="O7" s="165"/>
      <c r="P7" s="165">
        <f t="shared" si="1"/>
        <v>62</v>
      </c>
      <c r="Q7" s="490">
        <v>23355.0</v>
      </c>
      <c r="R7" s="491">
        <v>33056.0</v>
      </c>
      <c r="S7" s="492" t="str">
        <f t="shared" si="4"/>
        <v>35 ปี 7 เดือน 13 วัน </v>
      </c>
      <c r="T7" s="490">
        <f t="shared" si="5"/>
        <v>22190</v>
      </c>
      <c r="U7" s="507" t="s">
        <v>3390</v>
      </c>
      <c r="V7" s="203" t="s">
        <v>3378</v>
      </c>
      <c r="W7" s="504">
        <v>45566.0</v>
      </c>
      <c r="X7" s="505" t="s">
        <v>3391</v>
      </c>
      <c r="Y7" s="506"/>
      <c r="Z7" s="506"/>
      <c r="AA7" s="506"/>
      <c r="AB7" s="506"/>
      <c r="AC7" s="506"/>
      <c r="AD7" s="506"/>
      <c r="AE7" s="506"/>
      <c r="AF7" s="506"/>
      <c r="AG7" s="506"/>
      <c r="AH7" s="506"/>
      <c r="AI7" s="506"/>
      <c r="AJ7" s="506"/>
      <c r="AK7" s="506"/>
      <c r="AL7" s="506"/>
      <c r="AM7" s="506"/>
      <c r="AN7" s="506"/>
    </row>
    <row r="8" ht="21.0" customHeight="1">
      <c r="A8" s="8">
        <v>7.0</v>
      </c>
      <c r="B8" s="483" t="s">
        <v>52</v>
      </c>
      <c r="C8" s="484" t="s">
        <v>3392</v>
      </c>
      <c r="D8" s="485" t="s">
        <v>1692</v>
      </c>
      <c r="E8" s="495" t="s">
        <v>3393</v>
      </c>
      <c r="F8" s="202" t="s">
        <v>3394</v>
      </c>
      <c r="G8" s="487" t="s">
        <v>3385</v>
      </c>
      <c r="H8" s="203"/>
      <c r="I8" s="203" t="s">
        <v>146</v>
      </c>
      <c r="J8" s="489" t="s">
        <v>44</v>
      </c>
      <c r="K8" s="483" t="s">
        <v>3371</v>
      </c>
      <c r="L8" s="165" t="s">
        <v>3372</v>
      </c>
      <c r="M8" s="165" t="s">
        <v>3365</v>
      </c>
      <c r="N8" s="165" t="s">
        <v>60</v>
      </c>
      <c r="O8" s="165"/>
      <c r="P8" s="165">
        <f t="shared" si="1"/>
        <v>64</v>
      </c>
      <c r="Q8" s="490">
        <v>22651.0</v>
      </c>
      <c r="R8" s="491">
        <v>31754.0</v>
      </c>
      <c r="S8" s="492" t="str">
        <f t="shared" si="4"/>
        <v>39 ปี 2 เดือน 7 วัน </v>
      </c>
      <c r="T8" s="490">
        <f t="shared" si="5"/>
        <v>22190</v>
      </c>
      <c r="U8" s="202" t="s">
        <v>3395</v>
      </c>
      <c r="V8" s="488" t="s">
        <v>3396</v>
      </c>
      <c r="W8" s="504">
        <v>44835.0</v>
      </c>
      <c r="X8" s="505" t="s">
        <v>3374</v>
      </c>
      <c r="Y8" s="506"/>
      <c r="Z8" s="506"/>
      <c r="AA8" s="506"/>
      <c r="AB8" s="506"/>
      <c r="AC8" s="506"/>
      <c r="AD8" s="506"/>
      <c r="AE8" s="506"/>
      <c r="AF8" s="506"/>
      <c r="AG8" s="506"/>
      <c r="AH8" s="506"/>
      <c r="AI8" s="506"/>
      <c r="AJ8" s="506"/>
      <c r="AK8" s="506"/>
      <c r="AL8" s="506"/>
      <c r="AM8" s="506"/>
      <c r="AN8" s="506"/>
    </row>
    <row r="9" ht="21.0" customHeight="1">
      <c r="A9" s="8">
        <v>8.0</v>
      </c>
      <c r="B9" s="483" t="s">
        <v>52</v>
      </c>
      <c r="C9" s="484" t="s">
        <v>3397</v>
      </c>
      <c r="D9" s="485" t="s">
        <v>3398</v>
      </c>
      <c r="E9" s="486" t="s">
        <v>3399</v>
      </c>
      <c r="F9" s="203" t="s">
        <v>3400</v>
      </c>
      <c r="G9" s="487" t="s">
        <v>3385</v>
      </c>
      <c r="H9" s="488"/>
      <c r="I9" s="488" t="s">
        <v>558</v>
      </c>
      <c r="J9" s="489" t="s">
        <v>44</v>
      </c>
      <c r="K9" s="483" t="s">
        <v>3371</v>
      </c>
      <c r="L9" s="165" t="s">
        <v>3364</v>
      </c>
      <c r="M9" s="165" t="s">
        <v>3365</v>
      </c>
      <c r="N9" s="165" t="s">
        <v>60</v>
      </c>
      <c r="O9" s="165"/>
      <c r="P9" s="165">
        <f t="shared" si="1"/>
        <v>61</v>
      </c>
      <c r="Q9" s="490">
        <v>23501.0</v>
      </c>
      <c r="R9" s="491">
        <v>34486.0</v>
      </c>
      <c r="S9" s="492" t="str">
        <f t="shared" si="4"/>
        <v>31 ปี 8 เดือน 14 วัน </v>
      </c>
      <c r="T9" s="490">
        <f t="shared" si="5"/>
        <v>22190</v>
      </c>
      <c r="U9" s="507" t="s">
        <v>3401</v>
      </c>
      <c r="V9" s="203" t="s">
        <v>3378</v>
      </c>
      <c r="W9" s="504">
        <v>45566.0</v>
      </c>
      <c r="X9" s="505" t="s">
        <v>3391</v>
      </c>
      <c r="Y9" s="506"/>
      <c r="Z9" s="506"/>
      <c r="AA9" s="506"/>
      <c r="AB9" s="506"/>
      <c r="AC9" s="506"/>
      <c r="AD9" s="506"/>
      <c r="AE9" s="506"/>
      <c r="AF9" s="506"/>
      <c r="AG9" s="506"/>
      <c r="AH9" s="506"/>
      <c r="AI9" s="506"/>
      <c r="AJ9" s="506"/>
      <c r="AK9" s="506"/>
      <c r="AL9" s="506"/>
      <c r="AM9" s="506"/>
      <c r="AN9" s="506"/>
    </row>
    <row r="10" ht="21.0" customHeight="1">
      <c r="A10" s="8">
        <v>9.0</v>
      </c>
      <c r="B10" s="483" t="s">
        <v>52</v>
      </c>
      <c r="C10" s="484" t="s">
        <v>3402</v>
      </c>
      <c r="D10" s="485" t="s">
        <v>3403</v>
      </c>
      <c r="E10" s="495" t="s">
        <v>3404</v>
      </c>
      <c r="F10" s="202" t="s">
        <v>3377</v>
      </c>
      <c r="G10" s="487" t="s">
        <v>3385</v>
      </c>
      <c r="H10" s="488" t="s">
        <v>68</v>
      </c>
      <c r="I10" s="203" t="s">
        <v>239</v>
      </c>
      <c r="J10" s="489" t="s">
        <v>44</v>
      </c>
      <c r="K10" s="483" t="s">
        <v>3371</v>
      </c>
      <c r="L10" s="165" t="s">
        <v>3372</v>
      </c>
      <c r="M10" s="165" t="s">
        <v>3365</v>
      </c>
      <c r="N10" s="165" t="s">
        <v>48</v>
      </c>
      <c r="O10" s="165"/>
      <c r="P10" s="165">
        <f t="shared" si="1"/>
        <v>61</v>
      </c>
      <c r="Q10" s="490">
        <v>23482.0</v>
      </c>
      <c r="R10" s="491">
        <v>34488.0</v>
      </c>
      <c r="S10" s="492" t="str">
        <f t="shared" si="4"/>
        <v>31 ปี 8 เดือน 12 วัน </v>
      </c>
      <c r="T10" s="490">
        <f t="shared" si="5"/>
        <v>22190</v>
      </c>
      <c r="U10" s="497"/>
      <c r="V10" s="203" t="s">
        <v>3378</v>
      </c>
      <c r="W10" s="504">
        <v>45566.0</v>
      </c>
      <c r="X10" s="505" t="s">
        <v>3391</v>
      </c>
      <c r="Y10" s="506"/>
      <c r="Z10" s="506"/>
      <c r="AA10" s="506"/>
      <c r="AB10" s="506"/>
      <c r="AC10" s="506"/>
      <c r="AD10" s="506"/>
      <c r="AE10" s="506"/>
      <c r="AF10" s="506"/>
      <c r="AG10" s="506"/>
      <c r="AH10" s="506"/>
      <c r="AI10" s="506"/>
      <c r="AJ10" s="506"/>
      <c r="AK10" s="506"/>
      <c r="AL10" s="506"/>
      <c r="AM10" s="506"/>
      <c r="AN10" s="506"/>
    </row>
    <row r="11" ht="21.0" customHeight="1">
      <c r="A11" s="8">
        <v>10.0</v>
      </c>
      <c r="B11" s="483" t="s">
        <v>52</v>
      </c>
      <c r="C11" s="484" t="s">
        <v>3405</v>
      </c>
      <c r="D11" s="485" t="s">
        <v>3406</v>
      </c>
      <c r="E11" s="495" t="s">
        <v>3407</v>
      </c>
      <c r="F11" s="202" t="s">
        <v>3377</v>
      </c>
      <c r="G11" s="487" t="s">
        <v>3385</v>
      </c>
      <c r="H11" s="203"/>
      <c r="I11" s="203" t="s">
        <v>171</v>
      </c>
      <c r="J11" s="489" t="s">
        <v>44</v>
      </c>
      <c r="K11" s="483" t="s">
        <v>3371</v>
      </c>
      <c r="L11" s="165" t="s">
        <v>3372</v>
      </c>
      <c r="M11" s="165" t="s">
        <v>3365</v>
      </c>
      <c r="N11" s="165" t="s">
        <v>48</v>
      </c>
      <c r="O11" s="165"/>
      <c r="P11" s="165">
        <f t="shared" si="1"/>
        <v>63</v>
      </c>
      <c r="Q11" s="490">
        <v>22888.0</v>
      </c>
      <c r="R11" s="491">
        <v>29983.0</v>
      </c>
      <c r="S11" s="492" t="str">
        <f t="shared" si="4"/>
        <v>44 ปี 0 เดือน 14 วัน </v>
      </c>
      <c r="T11" s="490">
        <f t="shared" si="5"/>
        <v>22190</v>
      </c>
      <c r="U11" s="202" t="s">
        <v>3408</v>
      </c>
      <c r="V11" s="203" t="s">
        <v>3378</v>
      </c>
      <c r="W11" s="504">
        <v>44835.0</v>
      </c>
      <c r="X11" s="505" t="s">
        <v>3374</v>
      </c>
      <c r="Y11" s="506"/>
      <c r="Z11" s="506"/>
      <c r="AA11" s="506"/>
      <c r="AB11" s="506"/>
      <c r="AC11" s="506"/>
      <c r="AD11" s="506"/>
      <c r="AE11" s="506"/>
      <c r="AF11" s="506"/>
      <c r="AG11" s="506"/>
      <c r="AH11" s="506"/>
      <c r="AI11" s="506"/>
      <c r="AJ11" s="506"/>
      <c r="AK11" s="506"/>
      <c r="AL11" s="506"/>
      <c r="AM11" s="506"/>
      <c r="AN11" s="506"/>
    </row>
    <row r="12" ht="21.0" customHeight="1">
      <c r="A12" s="8">
        <v>11.0</v>
      </c>
      <c r="B12" s="483" t="s">
        <v>36</v>
      </c>
      <c r="C12" s="484" t="s">
        <v>3409</v>
      </c>
      <c r="D12" s="485" t="s">
        <v>3410</v>
      </c>
      <c r="E12" s="495" t="s">
        <v>3411</v>
      </c>
      <c r="F12" s="203" t="s">
        <v>3412</v>
      </c>
      <c r="G12" s="487" t="s">
        <v>3385</v>
      </c>
      <c r="H12" s="203"/>
      <c r="I12" s="203" t="s">
        <v>3413</v>
      </c>
      <c r="J12" s="489" t="s">
        <v>44</v>
      </c>
      <c r="K12" s="483" t="s">
        <v>3371</v>
      </c>
      <c r="L12" s="165" t="s">
        <v>3372</v>
      </c>
      <c r="M12" s="483" t="s">
        <v>3414</v>
      </c>
      <c r="N12" s="165" t="s">
        <v>48</v>
      </c>
      <c r="O12" s="165"/>
      <c r="P12" s="165">
        <f t="shared" si="1"/>
        <v>62</v>
      </c>
      <c r="Q12" s="490">
        <v>23064.0</v>
      </c>
      <c r="R12" s="491">
        <v>33267.0</v>
      </c>
      <c r="S12" s="492" t="str">
        <f t="shared" si="4"/>
        <v>35 ปี 0 เดือน 17 วัน </v>
      </c>
      <c r="T12" s="508">
        <f t="shared" si="5"/>
        <v>22190</v>
      </c>
      <c r="U12" s="497"/>
      <c r="V12" s="203" t="s">
        <v>3415</v>
      </c>
      <c r="W12" s="509" t="s">
        <v>3416</v>
      </c>
      <c r="X12" s="165" t="s">
        <v>2195</v>
      </c>
      <c r="Y12" s="506"/>
      <c r="Z12" s="506"/>
      <c r="AA12" s="506"/>
      <c r="AB12" s="506"/>
      <c r="AC12" s="506"/>
      <c r="AD12" s="506"/>
      <c r="AE12" s="506"/>
      <c r="AF12" s="506"/>
      <c r="AG12" s="506"/>
      <c r="AH12" s="506"/>
      <c r="AI12" s="506"/>
      <c r="AJ12" s="506"/>
      <c r="AK12" s="506"/>
      <c r="AL12" s="506"/>
      <c r="AM12" s="506"/>
      <c r="AN12" s="506"/>
    </row>
    <row r="13" ht="21.0" customHeight="1">
      <c r="A13" s="8">
        <v>12.0</v>
      </c>
      <c r="B13" s="165" t="s">
        <v>36</v>
      </c>
      <c r="C13" s="502" t="s">
        <v>344</v>
      </c>
      <c r="D13" s="503" t="s">
        <v>3417</v>
      </c>
      <c r="E13" s="486">
        <v>1234.0</v>
      </c>
      <c r="F13" s="202" t="s">
        <v>3418</v>
      </c>
      <c r="G13" s="487"/>
      <c r="H13" s="203"/>
      <c r="I13" s="203" t="s">
        <v>171</v>
      </c>
      <c r="J13" s="489" t="s">
        <v>44</v>
      </c>
      <c r="K13" s="483" t="s">
        <v>3419</v>
      </c>
      <c r="L13" s="165" t="s">
        <v>3372</v>
      </c>
      <c r="M13" s="483" t="s">
        <v>3414</v>
      </c>
      <c r="N13" s="165" t="s">
        <v>173</v>
      </c>
      <c r="O13" s="165"/>
      <c r="P13" s="165">
        <f t="shared" si="1"/>
        <v>65</v>
      </c>
      <c r="Q13" s="490">
        <v>22005.0</v>
      </c>
      <c r="R13" s="491">
        <v>29738.0</v>
      </c>
      <c r="S13" s="492" t="str">
        <f t="shared" si="4"/>
        <v>44 ปี 8 เดือน 14 วัน </v>
      </c>
      <c r="T13" s="490">
        <f t="shared" si="5"/>
        <v>22190</v>
      </c>
      <c r="U13" s="497"/>
      <c r="V13" s="202" t="s">
        <v>3415</v>
      </c>
      <c r="W13" s="498">
        <v>44105.0</v>
      </c>
      <c r="X13" s="165" t="s">
        <v>3374</v>
      </c>
      <c r="Y13" s="506"/>
      <c r="Z13" s="506"/>
      <c r="AA13" s="506"/>
      <c r="AB13" s="506"/>
      <c r="AC13" s="506"/>
      <c r="AD13" s="506"/>
      <c r="AE13" s="506"/>
      <c r="AF13" s="506"/>
      <c r="AG13" s="506"/>
      <c r="AH13" s="506"/>
      <c r="AI13" s="506"/>
      <c r="AJ13" s="506"/>
      <c r="AK13" s="506"/>
      <c r="AL13" s="506"/>
      <c r="AM13" s="506"/>
      <c r="AN13" s="506"/>
    </row>
    <row r="14" ht="21.0" customHeight="1">
      <c r="A14" s="8">
        <v>13.0</v>
      </c>
      <c r="B14" s="483" t="s">
        <v>52</v>
      </c>
      <c r="C14" s="484" t="s">
        <v>3420</v>
      </c>
      <c r="D14" s="485" t="s">
        <v>3421</v>
      </c>
      <c r="E14" s="486" t="s">
        <v>3422</v>
      </c>
      <c r="F14" s="203" t="s">
        <v>3400</v>
      </c>
      <c r="G14" s="487" t="s">
        <v>3361</v>
      </c>
      <c r="H14" s="203"/>
      <c r="I14" s="203"/>
      <c r="J14" s="489" t="s">
        <v>44</v>
      </c>
      <c r="K14" s="483" t="s">
        <v>3423</v>
      </c>
      <c r="L14" s="165" t="s">
        <v>3364</v>
      </c>
      <c r="M14" s="165" t="s">
        <v>3365</v>
      </c>
      <c r="N14" s="165" t="s">
        <v>48</v>
      </c>
      <c r="O14" s="165"/>
      <c r="P14" s="165">
        <f t="shared" si="1"/>
        <v>39</v>
      </c>
      <c r="Q14" s="490">
        <v>31693.0</v>
      </c>
      <c r="R14" s="491">
        <v>40547.0</v>
      </c>
      <c r="S14" s="492" t="str">
        <f t="shared" si="4"/>
        <v>15 ปี 1 เดือน 11 วัน </v>
      </c>
      <c r="T14" s="33">
        <f t="shared" si="5"/>
        <v>22190</v>
      </c>
      <c r="U14" s="33"/>
      <c r="V14" s="203" t="s">
        <v>3424</v>
      </c>
      <c r="W14" s="510" t="s">
        <v>3425</v>
      </c>
      <c r="X14" s="165"/>
      <c r="Y14" s="494"/>
      <c r="Z14" s="494"/>
      <c r="AA14" s="494"/>
      <c r="AB14" s="494"/>
      <c r="AC14" s="494"/>
      <c r="AD14" s="494"/>
      <c r="AE14" s="494"/>
      <c r="AF14" s="494"/>
      <c r="AG14" s="494"/>
      <c r="AH14" s="494"/>
      <c r="AI14" s="494"/>
      <c r="AJ14" s="494"/>
      <c r="AK14" s="494"/>
      <c r="AL14" s="494"/>
      <c r="AM14" s="494"/>
      <c r="AN14" s="494"/>
    </row>
    <row r="15" ht="21.0" customHeight="1">
      <c r="A15" s="8">
        <v>14.0</v>
      </c>
      <c r="B15" s="483" t="s">
        <v>52</v>
      </c>
      <c r="C15" s="484" t="s">
        <v>3426</v>
      </c>
      <c r="D15" s="485" t="s">
        <v>3427</v>
      </c>
      <c r="E15" s="495">
        <v>18.0</v>
      </c>
      <c r="F15" s="202" t="s">
        <v>3377</v>
      </c>
      <c r="G15" s="487" t="s">
        <v>3361</v>
      </c>
      <c r="H15" s="203"/>
      <c r="I15" s="203"/>
      <c r="J15" s="489" t="s">
        <v>44</v>
      </c>
      <c r="K15" s="483" t="s">
        <v>3428</v>
      </c>
      <c r="L15" s="165" t="s">
        <v>3372</v>
      </c>
      <c r="M15" s="165" t="s">
        <v>3365</v>
      </c>
      <c r="N15" s="165" t="s">
        <v>48</v>
      </c>
      <c r="O15" s="165"/>
      <c r="P15" s="165">
        <f t="shared" si="1"/>
        <v>44</v>
      </c>
      <c r="Q15" s="490">
        <v>29965.0</v>
      </c>
      <c r="R15" s="491">
        <v>41183.0</v>
      </c>
      <c r="S15" s="492" t="str">
        <f t="shared" si="4"/>
        <v>13 ปี 4 เดือน 14 วัน </v>
      </c>
      <c r="T15" s="33">
        <f t="shared" si="5"/>
        <v>22190</v>
      </c>
      <c r="U15" s="33"/>
      <c r="V15" s="203" t="s">
        <v>3424</v>
      </c>
      <c r="W15" s="510" t="s">
        <v>3429</v>
      </c>
      <c r="X15" s="165"/>
      <c r="Y15" s="494"/>
      <c r="Z15" s="494"/>
      <c r="AA15" s="494"/>
      <c r="AB15" s="494"/>
      <c r="AC15" s="494"/>
      <c r="AD15" s="494"/>
      <c r="AE15" s="494"/>
      <c r="AF15" s="494"/>
      <c r="AG15" s="494"/>
      <c r="AH15" s="494"/>
      <c r="AI15" s="494"/>
      <c r="AJ15" s="494"/>
      <c r="AK15" s="494"/>
      <c r="AL15" s="494"/>
      <c r="AM15" s="494"/>
      <c r="AN15" s="494"/>
    </row>
    <row r="16" ht="21.0" customHeight="1">
      <c r="A16" s="8">
        <v>15.0</v>
      </c>
      <c r="B16" s="483" t="s">
        <v>36</v>
      </c>
      <c r="C16" s="484" t="s">
        <v>3430</v>
      </c>
      <c r="D16" s="485" t="s">
        <v>3431</v>
      </c>
      <c r="E16" s="495">
        <v>19.0</v>
      </c>
      <c r="F16" s="202" t="s">
        <v>3377</v>
      </c>
      <c r="G16" s="487" t="s">
        <v>3385</v>
      </c>
      <c r="H16" s="203"/>
      <c r="I16" s="203" t="s">
        <v>122</v>
      </c>
      <c r="J16" s="489" t="s">
        <v>44</v>
      </c>
      <c r="K16" s="511" t="s">
        <v>3432</v>
      </c>
      <c r="L16" s="165" t="s">
        <v>3372</v>
      </c>
      <c r="M16" s="483" t="s">
        <v>3414</v>
      </c>
      <c r="N16" s="165" t="s">
        <v>48</v>
      </c>
      <c r="O16" s="165"/>
      <c r="P16" s="165">
        <f t="shared" si="1"/>
        <v>37</v>
      </c>
      <c r="Q16" s="490">
        <v>32478.0</v>
      </c>
      <c r="R16" s="491">
        <v>41183.0</v>
      </c>
      <c r="S16" s="492" t="str">
        <f t="shared" si="4"/>
        <v>13 ปี 4 เดือน 14 วัน </v>
      </c>
      <c r="T16" s="490">
        <f t="shared" si="5"/>
        <v>22190</v>
      </c>
      <c r="U16" s="497"/>
      <c r="V16" s="203" t="s">
        <v>3424</v>
      </c>
      <c r="W16" s="510" t="s">
        <v>3433</v>
      </c>
      <c r="X16" s="165"/>
      <c r="Y16" s="506"/>
      <c r="Z16" s="506"/>
      <c r="AA16" s="506"/>
      <c r="AB16" s="506"/>
      <c r="AC16" s="506"/>
      <c r="AD16" s="506"/>
      <c r="AE16" s="506"/>
      <c r="AF16" s="506"/>
      <c r="AG16" s="506"/>
      <c r="AH16" s="506"/>
      <c r="AI16" s="506"/>
      <c r="AJ16" s="506"/>
      <c r="AK16" s="506"/>
      <c r="AL16" s="506"/>
      <c r="AM16" s="506"/>
      <c r="AN16" s="506"/>
    </row>
    <row r="17" ht="21.0" customHeight="1">
      <c r="A17" s="8">
        <v>16.0</v>
      </c>
      <c r="B17" s="483" t="s">
        <v>52</v>
      </c>
      <c r="C17" s="484" t="s">
        <v>3434</v>
      </c>
      <c r="D17" s="485" t="s">
        <v>3435</v>
      </c>
      <c r="E17" s="495"/>
      <c r="F17" s="202" t="s">
        <v>3377</v>
      </c>
      <c r="G17" s="487" t="s">
        <v>3385</v>
      </c>
      <c r="H17" s="203"/>
      <c r="I17" s="203" t="s">
        <v>122</v>
      </c>
      <c r="J17" s="489" t="s">
        <v>44</v>
      </c>
      <c r="K17" s="483" t="s">
        <v>3432</v>
      </c>
      <c r="L17" s="165" t="s">
        <v>3372</v>
      </c>
      <c r="M17" s="165" t="s">
        <v>3365</v>
      </c>
      <c r="N17" s="483" t="s">
        <v>60</v>
      </c>
      <c r="O17" s="165"/>
      <c r="P17" s="165">
        <f t="shared" si="1"/>
        <v>51</v>
      </c>
      <c r="Q17" s="490">
        <v>27236.0</v>
      </c>
      <c r="R17" s="512">
        <v>44531.0</v>
      </c>
      <c r="S17" s="492" t="str">
        <f t="shared" si="4"/>
        <v>4 ปี 2 เดือน 14 วัน </v>
      </c>
      <c r="T17" s="490">
        <f t="shared" si="5"/>
        <v>22190</v>
      </c>
      <c r="U17" s="497"/>
      <c r="V17" s="488" t="s">
        <v>3424</v>
      </c>
      <c r="W17" s="504">
        <v>243739.0</v>
      </c>
      <c r="X17" s="165"/>
      <c r="Y17" s="506"/>
      <c r="Z17" s="506"/>
      <c r="AA17" s="506"/>
      <c r="AB17" s="506"/>
      <c r="AC17" s="506"/>
      <c r="AD17" s="506"/>
      <c r="AE17" s="506"/>
      <c r="AF17" s="506"/>
      <c r="AG17" s="506"/>
      <c r="AH17" s="506"/>
      <c r="AI17" s="506"/>
      <c r="AJ17" s="506"/>
      <c r="AK17" s="506"/>
      <c r="AL17" s="506"/>
      <c r="AM17" s="506"/>
      <c r="AN17" s="506"/>
    </row>
    <row r="18" ht="21.0" customHeight="1">
      <c r="A18" s="8">
        <v>17.0</v>
      </c>
      <c r="B18" s="165" t="s">
        <v>52</v>
      </c>
      <c r="C18" s="484" t="s">
        <v>2714</v>
      </c>
      <c r="D18" s="485" t="s">
        <v>3436</v>
      </c>
      <c r="E18" s="486" t="s">
        <v>3437</v>
      </c>
      <c r="F18" s="202" t="s">
        <v>3377</v>
      </c>
      <c r="G18" s="487" t="s">
        <v>3361</v>
      </c>
      <c r="H18" s="203"/>
      <c r="I18" s="203"/>
      <c r="J18" s="489" t="s">
        <v>44</v>
      </c>
      <c r="K18" s="483" t="s">
        <v>3432</v>
      </c>
      <c r="L18" s="165" t="s">
        <v>3372</v>
      </c>
      <c r="M18" s="165" t="s">
        <v>3365</v>
      </c>
      <c r="N18" s="165" t="s">
        <v>48</v>
      </c>
      <c r="O18" s="165"/>
      <c r="P18" s="165">
        <f t="shared" si="1"/>
        <v>34</v>
      </c>
      <c r="Q18" s="490">
        <v>33461.0</v>
      </c>
      <c r="R18" s="513"/>
      <c r="S18" s="492"/>
      <c r="T18" s="33">
        <f t="shared" si="5"/>
        <v>22190</v>
      </c>
      <c r="U18" s="33"/>
      <c r="V18" s="203"/>
      <c r="W18" s="514">
        <v>21033.0</v>
      </c>
      <c r="X18" s="165"/>
      <c r="Y18" s="494"/>
      <c r="Z18" s="494"/>
      <c r="AA18" s="494"/>
      <c r="AB18" s="494"/>
      <c r="AC18" s="494"/>
      <c r="AD18" s="494"/>
      <c r="AE18" s="494"/>
      <c r="AF18" s="494"/>
      <c r="AG18" s="494"/>
      <c r="AH18" s="494"/>
      <c r="AI18" s="494"/>
      <c r="AJ18" s="494"/>
      <c r="AK18" s="494"/>
      <c r="AL18" s="494"/>
      <c r="AM18" s="494"/>
      <c r="AN18" s="494"/>
    </row>
    <row r="19" ht="21.0" customHeight="1">
      <c r="A19" s="8">
        <v>18.0</v>
      </c>
      <c r="B19" s="165" t="s">
        <v>52</v>
      </c>
      <c r="C19" s="484" t="s">
        <v>3438</v>
      </c>
      <c r="D19" s="485" t="s">
        <v>3439</v>
      </c>
      <c r="E19" s="486" t="s">
        <v>3440</v>
      </c>
      <c r="F19" s="202" t="s">
        <v>3377</v>
      </c>
      <c r="G19" s="487" t="s">
        <v>3361</v>
      </c>
      <c r="H19" s="203"/>
      <c r="I19" s="203"/>
      <c r="J19" s="489" t="s">
        <v>44</v>
      </c>
      <c r="K19" s="483" t="s">
        <v>3432</v>
      </c>
      <c r="L19" s="165" t="s">
        <v>3372</v>
      </c>
      <c r="M19" s="165" t="s">
        <v>3365</v>
      </c>
      <c r="N19" s="165" t="s">
        <v>48</v>
      </c>
      <c r="O19" s="165"/>
      <c r="P19" s="165">
        <f t="shared" si="1"/>
        <v>39</v>
      </c>
      <c r="Q19" s="490">
        <v>31777.0</v>
      </c>
      <c r="R19" s="491">
        <v>42373.0</v>
      </c>
      <c r="S19" s="492" t="str">
        <f>DATEDIF(R19,TODAY(),"Y") &amp; " ปี " &amp;DATEDIF(R19,TODAY(),"YM") &amp; " เดือน " &amp; DATEDIF(R19,TODAY(),"MD") &amp; " วัน "</f>
        <v>10 ปี 1 เดือน 11 วัน </v>
      </c>
      <c r="T19" s="33">
        <f t="shared" si="5"/>
        <v>22190</v>
      </c>
      <c r="U19" s="33"/>
      <c r="V19" s="203"/>
      <c r="W19" s="510" t="s">
        <v>3441</v>
      </c>
      <c r="X19" s="165"/>
      <c r="Y19" s="494"/>
      <c r="Z19" s="494"/>
      <c r="AA19" s="494"/>
      <c r="AB19" s="494"/>
      <c r="AC19" s="494"/>
      <c r="AD19" s="494"/>
      <c r="AE19" s="494"/>
      <c r="AF19" s="494"/>
      <c r="AG19" s="494"/>
      <c r="AH19" s="494"/>
      <c r="AI19" s="494"/>
      <c r="AJ19" s="494"/>
      <c r="AK19" s="494"/>
      <c r="AL19" s="494"/>
      <c r="AM19" s="494"/>
      <c r="AN19" s="494"/>
    </row>
    <row r="20" ht="21.0" customHeight="1">
      <c r="A20" s="8">
        <v>19.0</v>
      </c>
      <c r="B20" s="165" t="s">
        <v>52</v>
      </c>
      <c r="C20" s="484" t="s">
        <v>3442</v>
      </c>
      <c r="D20" s="485" t="s">
        <v>3443</v>
      </c>
      <c r="E20" s="486" t="s">
        <v>3444</v>
      </c>
      <c r="F20" s="202" t="s">
        <v>3377</v>
      </c>
      <c r="G20" s="487" t="s">
        <v>3361</v>
      </c>
      <c r="H20" s="203"/>
      <c r="I20" s="203"/>
      <c r="J20" s="489" t="s">
        <v>44</v>
      </c>
      <c r="K20" s="483" t="s">
        <v>3432</v>
      </c>
      <c r="L20" s="165" t="s">
        <v>3372</v>
      </c>
      <c r="M20" s="165" t="s">
        <v>3365</v>
      </c>
      <c r="N20" s="483" t="s">
        <v>48</v>
      </c>
      <c r="O20" s="165"/>
      <c r="P20" s="165">
        <f t="shared" si="1"/>
        <v>34</v>
      </c>
      <c r="Q20" s="490">
        <v>33431.0</v>
      </c>
      <c r="R20" s="513"/>
      <c r="S20" s="492"/>
      <c r="T20" s="33">
        <f t="shared" si="5"/>
        <v>22190</v>
      </c>
      <c r="U20" s="33"/>
      <c r="V20" s="203"/>
      <c r="W20" s="510" t="s">
        <v>3445</v>
      </c>
      <c r="X20" s="27"/>
      <c r="Y20" s="494"/>
      <c r="Z20" s="494"/>
      <c r="AA20" s="494"/>
      <c r="AB20" s="494"/>
      <c r="AC20" s="494"/>
      <c r="AD20" s="494"/>
      <c r="AE20" s="494"/>
      <c r="AF20" s="494"/>
      <c r="AG20" s="494"/>
      <c r="AH20" s="494"/>
      <c r="AI20" s="494"/>
      <c r="AJ20" s="494"/>
      <c r="AK20" s="494"/>
      <c r="AL20" s="494"/>
      <c r="AM20" s="494"/>
      <c r="AN20" s="494"/>
    </row>
    <row r="21" ht="21.0" customHeight="1">
      <c r="A21" s="8">
        <v>20.0</v>
      </c>
      <c r="B21" s="505" t="s">
        <v>52</v>
      </c>
      <c r="C21" s="515" t="s">
        <v>3446</v>
      </c>
      <c r="D21" s="516" t="s">
        <v>3447</v>
      </c>
      <c r="E21" s="517" t="s">
        <v>3448</v>
      </c>
      <c r="F21" s="202" t="s">
        <v>3377</v>
      </c>
      <c r="G21" s="487" t="s">
        <v>3385</v>
      </c>
      <c r="H21" s="203"/>
      <c r="I21" s="203" t="s">
        <v>146</v>
      </c>
      <c r="J21" s="489" t="s">
        <v>44</v>
      </c>
      <c r="K21" s="483" t="s">
        <v>3432</v>
      </c>
      <c r="L21" s="165" t="s">
        <v>3372</v>
      </c>
      <c r="M21" s="483" t="s">
        <v>3365</v>
      </c>
      <c r="N21" s="165" t="s">
        <v>48</v>
      </c>
      <c r="O21" s="165"/>
      <c r="P21" s="165">
        <f t="shared" si="1"/>
        <v>33</v>
      </c>
      <c r="Q21" s="301">
        <v>33871.0</v>
      </c>
      <c r="R21" s="512">
        <v>44607.0</v>
      </c>
      <c r="S21" s="492" t="str">
        <f>DATEDIF(R21,TODAY(),"Y") &amp; " ปี " &amp;DATEDIF(R21,TODAY(),"YM") &amp; " เดือน " &amp; DATEDIF(R21,TODAY(),"MD") &amp; " วัน "</f>
        <v>4 ปี 0 เดือน 0 วัน </v>
      </c>
      <c r="T21" s="490">
        <f t="shared" si="5"/>
        <v>22190</v>
      </c>
      <c r="U21" s="497"/>
      <c r="V21" s="203" t="s">
        <v>3424</v>
      </c>
      <c r="W21" s="504">
        <v>45352.0</v>
      </c>
      <c r="X21" s="165"/>
      <c r="Y21" s="506"/>
      <c r="Z21" s="506"/>
      <c r="AA21" s="506"/>
      <c r="AB21" s="506"/>
      <c r="AC21" s="506"/>
      <c r="AD21" s="506"/>
      <c r="AE21" s="506"/>
      <c r="AF21" s="506"/>
      <c r="AG21" s="506"/>
      <c r="AH21" s="506"/>
      <c r="AI21" s="506"/>
      <c r="AJ21" s="506"/>
      <c r="AK21" s="506"/>
      <c r="AL21" s="506"/>
      <c r="AM21" s="506"/>
      <c r="AN21" s="506"/>
    </row>
    <row r="22" ht="21.0" customHeight="1">
      <c r="A22" s="8">
        <v>21.0</v>
      </c>
      <c r="B22" s="483" t="s">
        <v>70</v>
      </c>
      <c r="C22" s="484" t="s">
        <v>3449</v>
      </c>
      <c r="D22" s="485" t="s">
        <v>3450</v>
      </c>
      <c r="E22" s="495" t="s">
        <v>3451</v>
      </c>
      <c r="F22" s="202" t="s">
        <v>3377</v>
      </c>
      <c r="G22" s="487" t="s">
        <v>3361</v>
      </c>
      <c r="H22" s="203"/>
      <c r="I22" s="203"/>
      <c r="J22" s="489" t="s">
        <v>44</v>
      </c>
      <c r="K22" s="483" t="s">
        <v>3432</v>
      </c>
      <c r="L22" s="165" t="s">
        <v>3372</v>
      </c>
      <c r="M22" s="165" t="s">
        <v>3365</v>
      </c>
      <c r="N22" s="165" t="s">
        <v>48</v>
      </c>
      <c r="O22" s="165"/>
      <c r="P22" s="165">
        <f t="shared" si="1"/>
        <v>65</v>
      </c>
      <c r="Q22" s="490">
        <v>22299.0</v>
      </c>
      <c r="R22" s="513"/>
      <c r="S22" s="492"/>
      <c r="T22" s="33">
        <f t="shared" si="5"/>
        <v>22190</v>
      </c>
      <c r="U22" s="33"/>
      <c r="V22" s="203"/>
      <c r="W22" s="510" t="s">
        <v>3452</v>
      </c>
      <c r="X22" s="165"/>
      <c r="Y22" s="494"/>
      <c r="Z22" s="494"/>
      <c r="AA22" s="494"/>
      <c r="AB22" s="494"/>
      <c r="AC22" s="494"/>
      <c r="AD22" s="494"/>
      <c r="AE22" s="494"/>
      <c r="AF22" s="494"/>
      <c r="AG22" s="494"/>
      <c r="AH22" s="494"/>
      <c r="AI22" s="494"/>
      <c r="AJ22" s="494"/>
      <c r="AK22" s="494"/>
      <c r="AL22" s="494"/>
      <c r="AM22" s="494"/>
      <c r="AN22" s="494"/>
    </row>
    <row r="23" ht="21.0" customHeight="1">
      <c r="A23" s="8">
        <v>22.0</v>
      </c>
      <c r="B23" s="483" t="s">
        <v>36</v>
      </c>
      <c r="C23" s="484" t="s">
        <v>3453</v>
      </c>
      <c r="D23" s="485" t="s">
        <v>3454</v>
      </c>
      <c r="E23" s="495" t="s">
        <v>3455</v>
      </c>
      <c r="F23" s="496" t="s">
        <v>3370</v>
      </c>
      <c r="G23" s="487" t="s">
        <v>3385</v>
      </c>
      <c r="H23" s="203"/>
      <c r="I23" s="203"/>
      <c r="J23" s="489" t="s">
        <v>44</v>
      </c>
      <c r="K23" s="483" t="s">
        <v>3432</v>
      </c>
      <c r="L23" s="165" t="s">
        <v>3372</v>
      </c>
      <c r="M23" s="165" t="s">
        <v>3414</v>
      </c>
      <c r="N23" s="165" t="s">
        <v>190</v>
      </c>
      <c r="O23" s="165"/>
      <c r="P23" s="165">
        <f t="shared" si="1"/>
        <v>34</v>
      </c>
      <c r="Q23" s="490">
        <v>33429.0</v>
      </c>
      <c r="R23" s="513">
        <v>43235.0</v>
      </c>
      <c r="S23" s="492" t="str">
        <f t="shared" ref="S23:S37" si="6">DATEDIF(R23,TODAY(),"Y") &amp; " ปี " &amp;DATEDIF(R23,TODAY(),"YM") &amp; " เดือน " &amp; DATEDIF(R23,TODAY(),"MD") &amp; " วัน "</f>
        <v>7 ปี 9 เดือน 0 วัน </v>
      </c>
      <c r="T23" s="490">
        <f t="shared" si="5"/>
        <v>22190</v>
      </c>
      <c r="U23" s="497"/>
      <c r="V23" s="203" t="s">
        <v>3415</v>
      </c>
      <c r="W23" s="510" t="s">
        <v>3456</v>
      </c>
      <c r="X23" s="165"/>
      <c r="Y23" s="506"/>
      <c r="Z23" s="506"/>
      <c r="AA23" s="506"/>
      <c r="AB23" s="506"/>
      <c r="AC23" s="506"/>
      <c r="AD23" s="506"/>
      <c r="AE23" s="506"/>
      <c r="AF23" s="506"/>
      <c r="AG23" s="506"/>
      <c r="AH23" s="506"/>
      <c r="AI23" s="506"/>
      <c r="AJ23" s="506"/>
      <c r="AK23" s="506"/>
      <c r="AL23" s="506"/>
      <c r="AM23" s="506"/>
      <c r="AN23" s="506"/>
    </row>
    <row r="24" ht="21.0" customHeight="1">
      <c r="A24" s="8">
        <v>23.0</v>
      </c>
      <c r="B24" s="483" t="s">
        <v>52</v>
      </c>
      <c r="C24" s="484" t="s">
        <v>3457</v>
      </c>
      <c r="D24" s="485" t="s">
        <v>3458</v>
      </c>
      <c r="E24" s="495" t="s">
        <v>3459</v>
      </c>
      <c r="F24" s="202" t="s">
        <v>3377</v>
      </c>
      <c r="G24" s="487" t="s">
        <v>3361</v>
      </c>
      <c r="H24" s="203"/>
      <c r="I24" s="203"/>
      <c r="J24" s="489" t="s">
        <v>44</v>
      </c>
      <c r="K24" s="483" t="s">
        <v>3432</v>
      </c>
      <c r="L24" s="165" t="s">
        <v>3372</v>
      </c>
      <c r="M24" s="165" t="s">
        <v>3365</v>
      </c>
      <c r="N24" s="165" t="s">
        <v>48</v>
      </c>
      <c r="O24" s="165"/>
      <c r="P24" s="165">
        <f t="shared" si="1"/>
        <v>43</v>
      </c>
      <c r="Q24" s="490">
        <v>30109.0</v>
      </c>
      <c r="R24" s="491">
        <v>40452.0</v>
      </c>
      <c r="S24" s="492" t="str">
        <f t="shared" si="6"/>
        <v>15 ปี 4 เดือน 14 วัน </v>
      </c>
      <c r="T24" s="33">
        <f t="shared" si="5"/>
        <v>22190</v>
      </c>
      <c r="U24" s="33"/>
      <c r="V24" s="203"/>
      <c r="W24" s="510" t="s">
        <v>3460</v>
      </c>
      <c r="X24" s="27"/>
      <c r="Y24" s="494"/>
      <c r="Z24" s="494"/>
      <c r="AA24" s="494"/>
      <c r="AB24" s="494"/>
      <c r="AC24" s="494"/>
      <c r="AD24" s="494"/>
      <c r="AE24" s="494"/>
      <c r="AF24" s="494"/>
      <c r="AG24" s="494"/>
      <c r="AH24" s="494"/>
      <c r="AI24" s="494"/>
      <c r="AJ24" s="494"/>
      <c r="AK24" s="494"/>
      <c r="AL24" s="494"/>
      <c r="AM24" s="494"/>
      <c r="AN24" s="494"/>
    </row>
    <row r="25" ht="21.0" customHeight="1">
      <c r="A25" s="8">
        <v>24.0</v>
      </c>
      <c r="B25" s="518" t="s">
        <v>52</v>
      </c>
      <c r="C25" s="515" t="s">
        <v>3461</v>
      </c>
      <c r="D25" s="516" t="s">
        <v>3462</v>
      </c>
      <c r="E25" s="517" t="s">
        <v>3463</v>
      </c>
      <c r="F25" s="202" t="s">
        <v>3377</v>
      </c>
      <c r="G25" s="519" t="s">
        <v>3464</v>
      </c>
      <c r="H25" s="203"/>
      <c r="I25" s="203"/>
      <c r="J25" s="489" t="s">
        <v>44</v>
      </c>
      <c r="K25" s="483" t="s">
        <v>3432</v>
      </c>
      <c r="L25" s="505" t="s">
        <v>3372</v>
      </c>
      <c r="M25" s="165" t="s">
        <v>3365</v>
      </c>
      <c r="N25" s="505" t="s">
        <v>48</v>
      </c>
      <c r="O25" s="165"/>
      <c r="P25" s="165">
        <f t="shared" si="1"/>
        <v>29</v>
      </c>
      <c r="Q25" s="301">
        <v>35462.0</v>
      </c>
      <c r="R25" s="512">
        <v>44621.0</v>
      </c>
      <c r="S25" s="492" t="str">
        <f t="shared" si="6"/>
        <v>3 ปี 11 เดือน 14 วัน </v>
      </c>
      <c r="T25" s="490">
        <f t="shared" si="5"/>
        <v>22190</v>
      </c>
      <c r="U25" s="497"/>
      <c r="V25" s="488" t="s">
        <v>3424</v>
      </c>
      <c r="W25" s="510" t="s">
        <v>3465</v>
      </c>
      <c r="X25" s="165"/>
      <c r="Y25" s="506"/>
      <c r="Z25" s="506"/>
      <c r="AA25" s="506"/>
      <c r="AB25" s="506"/>
      <c r="AC25" s="506"/>
      <c r="AD25" s="506"/>
      <c r="AE25" s="506"/>
      <c r="AF25" s="506"/>
      <c r="AG25" s="506"/>
      <c r="AH25" s="506"/>
      <c r="AI25" s="506"/>
      <c r="AJ25" s="506"/>
      <c r="AK25" s="506"/>
      <c r="AL25" s="506"/>
      <c r="AM25" s="506"/>
      <c r="AN25" s="506"/>
    </row>
    <row r="26" ht="21.0" customHeight="1">
      <c r="A26" s="8">
        <v>25.0</v>
      </c>
      <c r="B26" s="505" t="s">
        <v>52</v>
      </c>
      <c r="C26" s="484" t="s">
        <v>447</v>
      </c>
      <c r="D26" s="485" t="s">
        <v>3466</v>
      </c>
      <c r="E26" s="495" t="s">
        <v>3467</v>
      </c>
      <c r="F26" s="202" t="s">
        <v>3468</v>
      </c>
      <c r="G26" s="487" t="s">
        <v>3385</v>
      </c>
      <c r="H26" s="204"/>
      <c r="I26" s="203" t="s">
        <v>3386</v>
      </c>
      <c r="J26" s="489" t="s">
        <v>44</v>
      </c>
      <c r="K26" s="483" t="s">
        <v>3432</v>
      </c>
      <c r="L26" s="165" t="s">
        <v>3364</v>
      </c>
      <c r="M26" s="165" t="s">
        <v>3365</v>
      </c>
      <c r="N26" s="165" t="s">
        <v>48</v>
      </c>
      <c r="O26" s="165"/>
      <c r="P26" s="165">
        <f t="shared" si="1"/>
        <v>32</v>
      </c>
      <c r="Q26" s="490">
        <v>34281.0</v>
      </c>
      <c r="R26" s="491">
        <v>42719.0</v>
      </c>
      <c r="S26" s="492" t="str">
        <f t="shared" si="6"/>
        <v>9 ปี 2 เดือน 0 วัน </v>
      </c>
      <c r="T26" s="490">
        <f t="shared" si="5"/>
        <v>22190</v>
      </c>
      <c r="U26" s="497"/>
      <c r="V26" s="203" t="s">
        <v>3424</v>
      </c>
      <c r="W26" s="504">
        <v>44851.0</v>
      </c>
      <c r="X26" s="165"/>
      <c r="Y26" s="506"/>
      <c r="Z26" s="506"/>
      <c r="AA26" s="506"/>
      <c r="AB26" s="506"/>
      <c r="AC26" s="506"/>
      <c r="AD26" s="506"/>
      <c r="AE26" s="506"/>
      <c r="AF26" s="506"/>
      <c r="AG26" s="506"/>
      <c r="AH26" s="506"/>
      <c r="AI26" s="506"/>
      <c r="AJ26" s="506"/>
      <c r="AK26" s="506"/>
      <c r="AL26" s="506"/>
      <c r="AM26" s="506"/>
      <c r="AN26" s="506"/>
    </row>
    <row r="27" ht="21.0" customHeight="1">
      <c r="A27" s="8">
        <v>26.0</v>
      </c>
      <c r="B27" s="483" t="s">
        <v>70</v>
      </c>
      <c r="C27" s="484" t="s">
        <v>3469</v>
      </c>
      <c r="D27" s="485" t="s">
        <v>3470</v>
      </c>
      <c r="E27" s="486" t="s">
        <v>3471</v>
      </c>
      <c r="F27" s="203" t="s">
        <v>3468</v>
      </c>
      <c r="G27" s="487" t="s">
        <v>3361</v>
      </c>
      <c r="H27" s="203"/>
      <c r="I27" s="203"/>
      <c r="J27" s="489" t="s">
        <v>44</v>
      </c>
      <c r="K27" s="483" t="s">
        <v>3432</v>
      </c>
      <c r="L27" s="165" t="s">
        <v>3364</v>
      </c>
      <c r="M27" s="165" t="s">
        <v>3365</v>
      </c>
      <c r="N27" s="165" t="s">
        <v>48</v>
      </c>
      <c r="O27" s="165"/>
      <c r="P27" s="165">
        <f t="shared" si="1"/>
        <v>53</v>
      </c>
      <c r="Q27" s="490">
        <v>26550.0</v>
      </c>
      <c r="R27" s="491">
        <v>40452.0</v>
      </c>
      <c r="S27" s="492" t="str">
        <f t="shared" si="6"/>
        <v>15 ปี 4 เดือน 14 วัน </v>
      </c>
      <c r="T27" s="33">
        <f t="shared" si="5"/>
        <v>22190</v>
      </c>
      <c r="U27" s="33"/>
      <c r="V27" s="203"/>
      <c r="W27" s="510" t="s">
        <v>3472</v>
      </c>
      <c r="X27" s="165"/>
      <c r="Y27" s="494"/>
      <c r="Z27" s="494"/>
      <c r="AA27" s="494"/>
      <c r="AB27" s="494"/>
      <c r="AC27" s="494"/>
      <c r="AD27" s="494"/>
      <c r="AE27" s="494"/>
      <c r="AF27" s="494"/>
      <c r="AG27" s="494"/>
      <c r="AH27" s="494"/>
      <c r="AI27" s="494"/>
      <c r="AJ27" s="494"/>
      <c r="AK27" s="494"/>
      <c r="AL27" s="494"/>
      <c r="AM27" s="494"/>
      <c r="AN27" s="494"/>
    </row>
    <row r="28" ht="21.0" customHeight="1">
      <c r="A28" s="8">
        <v>27.0</v>
      </c>
      <c r="B28" s="165" t="s">
        <v>52</v>
      </c>
      <c r="C28" s="484" t="s">
        <v>3473</v>
      </c>
      <c r="D28" s="485" t="s">
        <v>3474</v>
      </c>
      <c r="E28" s="486" t="s">
        <v>3475</v>
      </c>
      <c r="F28" s="202" t="s">
        <v>3377</v>
      </c>
      <c r="G28" s="487" t="s">
        <v>3361</v>
      </c>
      <c r="H28" s="203"/>
      <c r="I28" s="203"/>
      <c r="J28" s="489" t="s">
        <v>44</v>
      </c>
      <c r="K28" s="483" t="s">
        <v>3432</v>
      </c>
      <c r="L28" s="165" t="s">
        <v>3372</v>
      </c>
      <c r="M28" s="165" t="s">
        <v>3365</v>
      </c>
      <c r="N28" s="165" t="s">
        <v>48</v>
      </c>
      <c r="O28" s="165"/>
      <c r="P28" s="165">
        <f t="shared" si="1"/>
        <v>35</v>
      </c>
      <c r="Q28" s="490">
        <v>33164.0</v>
      </c>
      <c r="R28" s="491">
        <v>42536.0</v>
      </c>
      <c r="S28" s="492" t="str">
        <f t="shared" si="6"/>
        <v>9 ปี 8 เดือน 0 วัน </v>
      </c>
      <c r="T28" s="490">
        <f t="shared" si="5"/>
        <v>22190</v>
      </c>
      <c r="U28" s="201"/>
      <c r="V28" s="203" t="s">
        <v>3424</v>
      </c>
      <c r="W28" s="498">
        <v>43252.0</v>
      </c>
      <c r="X28" s="165"/>
      <c r="Y28" s="494"/>
      <c r="Z28" s="494"/>
      <c r="AA28" s="494"/>
      <c r="AB28" s="494"/>
      <c r="AC28" s="494"/>
      <c r="AD28" s="494"/>
      <c r="AE28" s="494"/>
      <c r="AF28" s="494"/>
      <c r="AG28" s="494"/>
      <c r="AH28" s="494"/>
      <c r="AI28" s="494"/>
      <c r="AJ28" s="494"/>
      <c r="AK28" s="494"/>
      <c r="AL28" s="494"/>
      <c r="AM28" s="494"/>
      <c r="AN28" s="494"/>
    </row>
    <row r="29" ht="21.0" customHeight="1">
      <c r="A29" s="8">
        <v>28.0</v>
      </c>
      <c r="B29" s="165" t="s">
        <v>52</v>
      </c>
      <c r="C29" s="502" t="s">
        <v>3476</v>
      </c>
      <c r="D29" s="503" t="s">
        <v>3477</v>
      </c>
      <c r="E29" s="495" t="s">
        <v>3475</v>
      </c>
      <c r="F29" s="202" t="s">
        <v>3377</v>
      </c>
      <c r="G29" s="487" t="s">
        <v>3361</v>
      </c>
      <c r="H29" s="203"/>
      <c r="I29" s="203"/>
      <c r="J29" s="489" t="s">
        <v>44</v>
      </c>
      <c r="K29" s="483" t="s">
        <v>3432</v>
      </c>
      <c r="L29" s="165" t="s">
        <v>3372</v>
      </c>
      <c r="M29" s="165" t="s">
        <v>3365</v>
      </c>
      <c r="N29" s="165" t="s">
        <v>48</v>
      </c>
      <c r="O29" s="165"/>
      <c r="P29" s="165">
        <f t="shared" si="1"/>
        <v>43</v>
      </c>
      <c r="Q29" s="490">
        <v>30182.0</v>
      </c>
      <c r="R29" s="491">
        <v>40603.0</v>
      </c>
      <c r="S29" s="492" t="str">
        <f t="shared" si="6"/>
        <v>14 ปี 11 เดือน 14 วัน </v>
      </c>
      <c r="T29" s="490">
        <f t="shared" si="5"/>
        <v>22190</v>
      </c>
      <c r="U29" s="490"/>
      <c r="V29" s="202"/>
      <c r="W29" s="510" t="s">
        <v>3478</v>
      </c>
      <c r="X29" s="165"/>
      <c r="Y29" s="494"/>
      <c r="Z29" s="494"/>
      <c r="AA29" s="494"/>
      <c r="AB29" s="494"/>
      <c r="AC29" s="494"/>
      <c r="AD29" s="494"/>
      <c r="AE29" s="494"/>
      <c r="AF29" s="494"/>
      <c r="AG29" s="494"/>
      <c r="AH29" s="494"/>
      <c r="AI29" s="494"/>
      <c r="AJ29" s="494"/>
      <c r="AK29" s="494"/>
      <c r="AL29" s="494"/>
      <c r="AM29" s="494"/>
      <c r="AN29" s="494"/>
    </row>
    <row r="30" ht="21.0" customHeight="1">
      <c r="A30" s="8">
        <v>29.0</v>
      </c>
      <c r="B30" s="165" t="s">
        <v>36</v>
      </c>
      <c r="C30" s="502" t="s">
        <v>3479</v>
      </c>
      <c r="D30" s="503" t="s">
        <v>3480</v>
      </c>
      <c r="E30" s="495" t="s">
        <v>3475</v>
      </c>
      <c r="F30" s="202" t="s">
        <v>3377</v>
      </c>
      <c r="G30" s="487" t="s">
        <v>3361</v>
      </c>
      <c r="H30" s="203"/>
      <c r="I30" s="203"/>
      <c r="J30" s="489" t="s">
        <v>44</v>
      </c>
      <c r="K30" s="483" t="s">
        <v>3432</v>
      </c>
      <c r="L30" s="165" t="s">
        <v>3372</v>
      </c>
      <c r="M30" s="165" t="s">
        <v>3414</v>
      </c>
      <c r="N30" s="165" t="s">
        <v>48</v>
      </c>
      <c r="O30" s="165"/>
      <c r="P30" s="165">
        <f t="shared" si="1"/>
        <v>31</v>
      </c>
      <c r="Q30" s="490">
        <v>34417.0</v>
      </c>
      <c r="R30" s="491">
        <v>43252.0</v>
      </c>
      <c r="S30" s="492" t="str">
        <f t="shared" si="6"/>
        <v>7 ปี 8 เดือน 14 วัน </v>
      </c>
      <c r="T30" s="490">
        <f t="shared" si="5"/>
        <v>22190</v>
      </c>
      <c r="U30" s="497"/>
      <c r="V30" s="202" t="s">
        <v>3424</v>
      </c>
      <c r="W30" s="493">
        <v>241793.0</v>
      </c>
      <c r="X30" s="165"/>
      <c r="Y30" s="494"/>
      <c r="Z30" s="494"/>
      <c r="AA30" s="494"/>
      <c r="AB30" s="494"/>
      <c r="AC30" s="494"/>
      <c r="AD30" s="494"/>
      <c r="AE30" s="494"/>
      <c r="AF30" s="494"/>
      <c r="AG30" s="494"/>
      <c r="AH30" s="494"/>
      <c r="AI30" s="494"/>
      <c r="AJ30" s="494"/>
      <c r="AK30" s="494"/>
      <c r="AL30" s="494"/>
      <c r="AM30" s="494"/>
      <c r="AN30" s="494"/>
    </row>
    <row r="31" ht="21.0" customHeight="1">
      <c r="A31" s="8">
        <v>30.0</v>
      </c>
      <c r="B31" s="165" t="s">
        <v>36</v>
      </c>
      <c r="C31" s="502" t="s">
        <v>3481</v>
      </c>
      <c r="D31" s="503" t="s">
        <v>3482</v>
      </c>
      <c r="E31" s="495" t="s">
        <v>3483</v>
      </c>
      <c r="F31" s="202" t="s">
        <v>3377</v>
      </c>
      <c r="G31" s="487" t="s">
        <v>3361</v>
      </c>
      <c r="H31" s="203"/>
      <c r="I31" s="203" t="s">
        <v>3484</v>
      </c>
      <c r="J31" s="489" t="s">
        <v>44</v>
      </c>
      <c r="K31" s="483" t="s">
        <v>3432</v>
      </c>
      <c r="L31" s="165" t="s">
        <v>3372</v>
      </c>
      <c r="M31" s="165" t="s">
        <v>3414</v>
      </c>
      <c r="N31" s="483" t="s">
        <v>48</v>
      </c>
      <c r="O31" s="165"/>
      <c r="P31" s="165">
        <f t="shared" si="1"/>
        <v>31</v>
      </c>
      <c r="Q31" s="490">
        <v>34725.0</v>
      </c>
      <c r="R31" s="491">
        <v>43739.0</v>
      </c>
      <c r="S31" s="492" t="str">
        <f t="shared" si="6"/>
        <v>6 ปี 4 เดือน 14 วัน </v>
      </c>
      <c r="T31" s="490">
        <f t="shared" si="5"/>
        <v>22190</v>
      </c>
      <c r="U31" s="497"/>
      <c r="V31" s="203" t="s">
        <v>3424</v>
      </c>
      <c r="W31" s="493">
        <v>23255.0</v>
      </c>
      <c r="X31" s="165"/>
      <c r="Y31" s="506"/>
      <c r="Z31" s="506"/>
      <c r="AA31" s="506"/>
      <c r="AB31" s="506"/>
      <c r="AC31" s="506"/>
      <c r="AD31" s="506"/>
      <c r="AE31" s="506"/>
      <c r="AF31" s="506"/>
      <c r="AG31" s="506"/>
      <c r="AH31" s="506"/>
      <c r="AI31" s="506"/>
      <c r="AJ31" s="506"/>
      <c r="AK31" s="506"/>
      <c r="AL31" s="506"/>
      <c r="AM31" s="506"/>
      <c r="AN31" s="506"/>
    </row>
    <row r="32" ht="21.0" customHeight="1">
      <c r="A32" s="8">
        <v>31.0</v>
      </c>
      <c r="B32" s="165" t="s">
        <v>36</v>
      </c>
      <c r="C32" s="484" t="s">
        <v>3485</v>
      </c>
      <c r="D32" s="485" t="s">
        <v>3486</v>
      </c>
      <c r="E32" s="486" t="s">
        <v>3487</v>
      </c>
      <c r="F32" s="202" t="s">
        <v>3377</v>
      </c>
      <c r="G32" s="487" t="s">
        <v>3361</v>
      </c>
      <c r="H32" s="203"/>
      <c r="I32" s="203" t="s">
        <v>171</v>
      </c>
      <c r="J32" s="489" t="s">
        <v>44</v>
      </c>
      <c r="K32" s="483" t="s">
        <v>3432</v>
      </c>
      <c r="L32" s="165" t="s">
        <v>3372</v>
      </c>
      <c r="M32" s="165" t="s">
        <v>3414</v>
      </c>
      <c r="N32" s="483" t="s">
        <v>48</v>
      </c>
      <c r="O32" s="165"/>
      <c r="P32" s="165">
        <f t="shared" si="1"/>
        <v>37</v>
      </c>
      <c r="Q32" s="490">
        <v>32450.0</v>
      </c>
      <c r="R32" s="491">
        <v>41866.0</v>
      </c>
      <c r="S32" s="492" t="str">
        <f t="shared" si="6"/>
        <v>11 ปี 6 เดือน 0 วัน </v>
      </c>
      <c r="T32" s="490">
        <f t="shared" si="5"/>
        <v>22190</v>
      </c>
      <c r="U32" s="497"/>
      <c r="V32" s="203" t="s">
        <v>3424</v>
      </c>
      <c r="W32" s="498">
        <v>44228.0</v>
      </c>
      <c r="X32" s="165"/>
      <c r="Y32" s="506"/>
      <c r="Z32" s="506"/>
      <c r="AA32" s="506"/>
      <c r="AB32" s="506"/>
      <c r="AC32" s="506"/>
      <c r="AD32" s="506"/>
      <c r="AE32" s="506"/>
      <c r="AF32" s="506"/>
      <c r="AG32" s="506"/>
      <c r="AH32" s="506"/>
      <c r="AI32" s="506"/>
      <c r="AJ32" s="506"/>
      <c r="AK32" s="506"/>
      <c r="AL32" s="506"/>
      <c r="AM32" s="506"/>
      <c r="AN32" s="506"/>
    </row>
    <row r="33" ht="21.0" customHeight="1">
      <c r="A33" s="8">
        <v>32.0</v>
      </c>
      <c r="B33" s="165" t="s">
        <v>70</v>
      </c>
      <c r="C33" s="484" t="s">
        <v>2849</v>
      </c>
      <c r="D33" s="485" t="s">
        <v>3488</v>
      </c>
      <c r="E33" s="486" t="s">
        <v>3489</v>
      </c>
      <c r="F33" s="202" t="s">
        <v>3377</v>
      </c>
      <c r="G33" s="487" t="s">
        <v>3361</v>
      </c>
      <c r="H33" s="203"/>
      <c r="I33" s="203"/>
      <c r="J33" s="489" t="s">
        <v>44</v>
      </c>
      <c r="K33" s="483" t="s">
        <v>3432</v>
      </c>
      <c r="L33" s="165" t="s">
        <v>3372</v>
      </c>
      <c r="M33" s="165" t="s">
        <v>3365</v>
      </c>
      <c r="N33" s="165" t="s">
        <v>48</v>
      </c>
      <c r="O33" s="165"/>
      <c r="P33" s="165">
        <f t="shared" si="1"/>
        <v>38</v>
      </c>
      <c r="Q33" s="490">
        <v>32131.0</v>
      </c>
      <c r="R33" s="491">
        <v>43192.0</v>
      </c>
      <c r="S33" s="492" t="str">
        <f t="shared" si="6"/>
        <v>7 ปี 10 เดือน 13 วัน </v>
      </c>
      <c r="T33" s="490">
        <f t="shared" si="5"/>
        <v>22190</v>
      </c>
      <c r="U33" s="201"/>
      <c r="V33" s="203" t="s">
        <v>3424</v>
      </c>
      <c r="W33" s="498">
        <v>43282.0</v>
      </c>
      <c r="X33" s="165"/>
      <c r="Y33" s="494"/>
      <c r="Z33" s="494"/>
      <c r="AA33" s="494"/>
      <c r="AB33" s="494"/>
      <c r="AC33" s="494"/>
      <c r="AD33" s="494"/>
      <c r="AE33" s="494"/>
      <c r="AF33" s="494"/>
      <c r="AG33" s="494"/>
      <c r="AH33" s="494"/>
      <c r="AI33" s="494"/>
      <c r="AJ33" s="494"/>
      <c r="AK33" s="494"/>
      <c r="AL33" s="494"/>
      <c r="AM33" s="494"/>
      <c r="AN33" s="494"/>
    </row>
    <row r="34" ht="21.0" customHeight="1">
      <c r="A34" s="8">
        <v>33.0</v>
      </c>
      <c r="B34" s="165" t="s">
        <v>36</v>
      </c>
      <c r="C34" s="484" t="s">
        <v>3490</v>
      </c>
      <c r="D34" s="485" t="s">
        <v>3491</v>
      </c>
      <c r="E34" s="517" t="s">
        <v>3492</v>
      </c>
      <c r="F34" s="202" t="s">
        <v>3377</v>
      </c>
      <c r="G34" s="487" t="s">
        <v>3385</v>
      </c>
      <c r="H34" s="203"/>
      <c r="I34" s="203" t="s">
        <v>3493</v>
      </c>
      <c r="J34" s="489" t="s">
        <v>44</v>
      </c>
      <c r="K34" s="483" t="s">
        <v>3432</v>
      </c>
      <c r="L34" s="165" t="s">
        <v>3372</v>
      </c>
      <c r="M34" s="165" t="s">
        <v>3414</v>
      </c>
      <c r="N34" s="165" t="s">
        <v>48</v>
      </c>
      <c r="O34" s="165"/>
      <c r="P34" s="165">
        <f t="shared" si="1"/>
        <v>34</v>
      </c>
      <c r="Q34" s="490">
        <v>33634.0</v>
      </c>
      <c r="R34" s="491">
        <v>43678.0</v>
      </c>
      <c r="S34" s="492" t="str">
        <f t="shared" si="6"/>
        <v>6 ปี 6 เดือน 14 วัน </v>
      </c>
      <c r="T34" s="490">
        <f t="shared" si="5"/>
        <v>22190</v>
      </c>
      <c r="U34" s="497"/>
      <c r="V34" s="203" t="s">
        <v>3424</v>
      </c>
      <c r="W34" s="504">
        <v>44713.0</v>
      </c>
      <c r="X34" s="165"/>
      <c r="Y34" s="506"/>
      <c r="Z34" s="506"/>
      <c r="AA34" s="506"/>
      <c r="AB34" s="506"/>
      <c r="AC34" s="506"/>
      <c r="AD34" s="506"/>
      <c r="AE34" s="506"/>
      <c r="AF34" s="506"/>
      <c r="AG34" s="506"/>
      <c r="AH34" s="506"/>
      <c r="AI34" s="506"/>
      <c r="AJ34" s="506"/>
      <c r="AK34" s="506"/>
      <c r="AL34" s="506"/>
      <c r="AM34" s="506"/>
      <c r="AN34" s="506"/>
    </row>
    <row r="35" ht="21.0" customHeight="1">
      <c r="A35" s="8">
        <v>34.0</v>
      </c>
      <c r="B35" s="165" t="s">
        <v>52</v>
      </c>
      <c r="C35" s="484" t="s">
        <v>3494</v>
      </c>
      <c r="D35" s="485" t="s">
        <v>3495</v>
      </c>
      <c r="E35" s="486" t="s">
        <v>3489</v>
      </c>
      <c r="F35" s="202" t="s">
        <v>3377</v>
      </c>
      <c r="G35" s="487" t="s">
        <v>3361</v>
      </c>
      <c r="H35" s="203"/>
      <c r="I35" s="203"/>
      <c r="J35" s="489" t="s">
        <v>44</v>
      </c>
      <c r="K35" s="483" t="s">
        <v>3432</v>
      </c>
      <c r="L35" s="165" t="s">
        <v>3372</v>
      </c>
      <c r="M35" s="165" t="s">
        <v>3365</v>
      </c>
      <c r="N35" s="165" t="s">
        <v>48</v>
      </c>
      <c r="O35" s="165"/>
      <c r="P35" s="165">
        <f t="shared" si="1"/>
        <v>35</v>
      </c>
      <c r="Q35" s="490">
        <v>33275.0</v>
      </c>
      <c r="R35" s="491">
        <v>43586.0</v>
      </c>
      <c r="S35" s="492" t="str">
        <f t="shared" si="6"/>
        <v>6 ปี 9 เดือน 14 วัน </v>
      </c>
      <c r="T35" s="490">
        <f t="shared" si="5"/>
        <v>22190</v>
      </c>
      <c r="U35" s="497"/>
      <c r="V35" s="203" t="s">
        <v>3424</v>
      </c>
      <c r="W35" s="498">
        <v>43678.0</v>
      </c>
      <c r="X35" s="165"/>
      <c r="Y35" s="494"/>
      <c r="Z35" s="494"/>
      <c r="AA35" s="494"/>
      <c r="AB35" s="494"/>
      <c r="AC35" s="494"/>
      <c r="AD35" s="494"/>
      <c r="AE35" s="494"/>
      <c r="AF35" s="494"/>
      <c r="AG35" s="494"/>
      <c r="AH35" s="494"/>
      <c r="AI35" s="494"/>
      <c r="AJ35" s="494"/>
      <c r="AK35" s="494"/>
      <c r="AL35" s="494"/>
      <c r="AM35" s="494"/>
      <c r="AN35" s="494"/>
    </row>
    <row r="36" ht="21.0" customHeight="1">
      <c r="A36" s="8">
        <v>35.0</v>
      </c>
      <c r="B36" s="165" t="s">
        <v>36</v>
      </c>
      <c r="C36" s="484" t="s">
        <v>3496</v>
      </c>
      <c r="D36" s="485" t="s">
        <v>3497</v>
      </c>
      <c r="E36" s="486" t="s">
        <v>3498</v>
      </c>
      <c r="F36" s="202" t="s">
        <v>3377</v>
      </c>
      <c r="G36" s="487" t="s">
        <v>3385</v>
      </c>
      <c r="H36" s="203"/>
      <c r="I36" s="203" t="s">
        <v>3499</v>
      </c>
      <c r="J36" s="489" t="s">
        <v>44</v>
      </c>
      <c r="K36" s="483" t="s">
        <v>3432</v>
      </c>
      <c r="L36" s="165" t="s">
        <v>3372</v>
      </c>
      <c r="M36" s="165" t="s">
        <v>3414</v>
      </c>
      <c r="N36" s="165" t="s">
        <v>48</v>
      </c>
      <c r="O36" s="165"/>
      <c r="P36" s="165">
        <f t="shared" si="1"/>
        <v>32</v>
      </c>
      <c r="Q36" s="490">
        <v>34111.0</v>
      </c>
      <c r="R36" s="491">
        <v>42373.0</v>
      </c>
      <c r="S36" s="492" t="str">
        <f t="shared" si="6"/>
        <v>10 ปี 1 เดือน 11 วัน </v>
      </c>
      <c r="T36" s="490">
        <f t="shared" si="5"/>
        <v>22190</v>
      </c>
      <c r="U36" s="497"/>
      <c r="V36" s="203" t="s">
        <v>3424</v>
      </c>
      <c r="W36" s="504">
        <v>45017.0</v>
      </c>
      <c r="X36" s="165"/>
      <c r="Y36" s="506"/>
      <c r="Z36" s="506"/>
      <c r="AA36" s="506"/>
      <c r="AB36" s="506"/>
      <c r="AC36" s="506"/>
      <c r="AD36" s="506"/>
      <c r="AE36" s="506"/>
      <c r="AF36" s="506"/>
      <c r="AG36" s="506"/>
      <c r="AH36" s="506"/>
      <c r="AI36" s="506"/>
      <c r="AJ36" s="506"/>
      <c r="AK36" s="506"/>
      <c r="AL36" s="506"/>
      <c r="AM36" s="506"/>
      <c r="AN36" s="506"/>
    </row>
    <row r="37" ht="21.0" customHeight="1">
      <c r="A37" s="8">
        <v>36.0</v>
      </c>
      <c r="B37" s="518" t="s">
        <v>52</v>
      </c>
      <c r="C37" s="520" t="s">
        <v>3500</v>
      </c>
      <c r="D37" s="521" t="s">
        <v>3501</v>
      </c>
      <c r="E37" s="486" t="s">
        <v>3498</v>
      </c>
      <c r="F37" s="507" t="s">
        <v>3360</v>
      </c>
      <c r="G37" s="487"/>
      <c r="H37" s="203"/>
      <c r="I37" s="203"/>
      <c r="J37" s="489"/>
      <c r="K37" s="483"/>
      <c r="L37" s="165"/>
      <c r="M37" s="505" t="s">
        <v>3365</v>
      </c>
      <c r="N37" s="505" t="s">
        <v>48</v>
      </c>
      <c r="O37" s="165"/>
      <c r="P37" s="165">
        <f t="shared" si="1"/>
        <v>28</v>
      </c>
      <c r="Q37" s="301">
        <v>35667.0</v>
      </c>
      <c r="R37" s="522">
        <v>45427.0</v>
      </c>
      <c r="S37" s="492" t="str">
        <f t="shared" si="6"/>
        <v>1 ปี 9 เดือน 0 วัน </v>
      </c>
      <c r="T37" s="490">
        <f t="shared" si="5"/>
        <v>22190</v>
      </c>
      <c r="U37" s="490"/>
      <c r="V37" s="203"/>
      <c r="W37" s="523">
        <v>24801.0</v>
      </c>
      <c r="X37" s="165"/>
      <c r="Y37" s="494"/>
      <c r="Z37" s="494"/>
      <c r="AA37" s="494"/>
      <c r="AB37" s="494"/>
      <c r="AC37" s="494"/>
      <c r="AD37" s="494"/>
      <c r="AE37" s="494"/>
      <c r="AF37" s="494"/>
      <c r="AG37" s="494"/>
      <c r="AH37" s="494"/>
      <c r="AI37" s="494"/>
      <c r="AJ37" s="494"/>
      <c r="AK37" s="494"/>
      <c r="AL37" s="494"/>
      <c r="AM37" s="494"/>
      <c r="AN37" s="494"/>
    </row>
    <row r="38" ht="21.0" customHeight="1">
      <c r="A38" s="8">
        <v>37.0</v>
      </c>
      <c r="B38" s="483" t="s">
        <v>70</v>
      </c>
      <c r="C38" s="484" t="s">
        <v>1769</v>
      </c>
      <c r="D38" s="485" t="s">
        <v>3502</v>
      </c>
      <c r="E38" s="495" t="s">
        <v>3503</v>
      </c>
      <c r="F38" s="202" t="s">
        <v>3377</v>
      </c>
      <c r="G38" s="487" t="s">
        <v>3361</v>
      </c>
      <c r="H38" s="203"/>
      <c r="I38" s="203"/>
      <c r="J38" s="489" t="s">
        <v>44</v>
      </c>
      <c r="K38" s="483" t="s">
        <v>3432</v>
      </c>
      <c r="L38" s="165" t="s">
        <v>3372</v>
      </c>
      <c r="M38" s="165" t="s">
        <v>3365</v>
      </c>
      <c r="N38" s="165" t="s">
        <v>48</v>
      </c>
      <c r="O38" s="165"/>
      <c r="P38" s="165">
        <f t="shared" si="1"/>
        <v>40</v>
      </c>
      <c r="Q38" s="490">
        <v>31437.0</v>
      </c>
      <c r="R38" s="513"/>
      <c r="S38" s="492"/>
      <c r="T38" s="33">
        <f t="shared" si="5"/>
        <v>22190</v>
      </c>
      <c r="U38" s="33"/>
      <c r="V38" s="203"/>
      <c r="W38" s="493">
        <v>21459.0</v>
      </c>
      <c r="X38" s="165"/>
      <c r="Y38" s="494"/>
      <c r="Z38" s="494"/>
      <c r="AA38" s="494"/>
      <c r="AB38" s="494"/>
      <c r="AC38" s="494"/>
      <c r="AD38" s="494"/>
      <c r="AE38" s="494"/>
      <c r="AF38" s="494"/>
      <c r="AG38" s="494"/>
      <c r="AH38" s="494"/>
      <c r="AI38" s="494"/>
      <c r="AJ38" s="494"/>
      <c r="AK38" s="494"/>
      <c r="AL38" s="494"/>
      <c r="AM38" s="494"/>
      <c r="AN38" s="494"/>
    </row>
    <row r="39" ht="21.0" customHeight="1">
      <c r="A39" s="8">
        <v>38.0</v>
      </c>
      <c r="B39" s="483" t="s">
        <v>52</v>
      </c>
      <c r="C39" s="484" t="s">
        <v>1016</v>
      </c>
      <c r="D39" s="485" t="s">
        <v>3504</v>
      </c>
      <c r="E39" s="524" t="s">
        <v>3505</v>
      </c>
      <c r="F39" s="203" t="s">
        <v>3506</v>
      </c>
      <c r="G39" s="487" t="s">
        <v>3385</v>
      </c>
      <c r="H39" s="203"/>
      <c r="I39" s="203" t="s">
        <v>3507</v>
      </c>
      <c r="J39" s="489" t="s">
        <v>44</v>
      </c>
      <c r="K39" s="483" t="s">
        <v>3432</v>
      </c>
      <c r="L39" s="165" t="s">
        <v>3372</v>
      </c>
      <c r="M39" s="165" t="s">
        <v>3365</v>
      </c>
      <c r="N39" s="165" t="s">
        <v>48</v>
      </c>
      <c r="O39" s="165"/>
      <c r="P39" s="165">
        <f t="shared" si="1"/>
        <v>32</v>
      </c>
      <c r="Q39" s="490">
        <v>34305.0</v>
      </c>
      <c r="R39" s="491">
        <v>42646.0</v>
      </c>
      <c r="S39" s="492" t="str">
        <f>DATEDIF(R39,TODAY(),"Y") &amp; " ปี " &amp;DATEDIF(R39,TODAY(),"YM") &amp; " เดือน " &amp; DATEDIF(R39,TODAY(),"MD") &amp; " วัน "</f>
        <v>9 ปี 4 เดือน 12 วัน </v>
      </c>
      <c r="T39" s="490">
        <f t="shared" si="5"/>
        <v>22190</v>
      </c>
      <c r="U39" s="497"/>
      <c r="V39" s="488" t="s">
        <v>3378</v>
      </c>
      <c r="W39" s="504">
        <v>44986.0</v>
      </c>
      <c r="X39" s="165"/>
      <c r="Y39" s="506"/>
      <c r="Z39" s="506"/>
      <c r="AA39" s="506"/>
      <c r="AB39" s="506"/>
      <c r="AC39" s="506"/>
      <c r="AD39" s="506"/>
      <c r="AE39" s="506"/>
      <c r="AF39" s="506"/>
      <c r="AG39" s="506"/>
      <c r="AH39" s="506"/>
      <c r="AI39" s="506"/>
      <c r="AJ39" s="506"/>
      <c r="AK39" s="506"/>
      <c r="AL39" s="506"/>
      <c r="AM39" s="506"/>
      <c r="AN39" s="506"/>
    </row>
    <row r="40" ht="21.0" customHeight="1">
      <c r="A40" s="8">
        <v>39.0</v>
      </c>
      <c r="B40" s="483" t="s">
        <v>52</v>
      </c>
      <c r="C40" s="484" t="s">
        <v>3508</v>
      </c>
      <c r="D40" s="485" t="s">
        <v>3509</v>
      </c>
      <c r="E40" s="495" t="s">
        <v>3510</v>
      </c>
      <c r="F40" s="496" t="s">
        <v>3511</v>
      </c>
      <c r="G40" s="487" t="s">
        <v>3361</v>
      </c>
      <c r="H40" s="203"/>
      <c r="I40" s="203"/>
      <c r="J40" s="489" t="s">
        <v>44</v>
      </c>
      <c r="K40" s="483" t="s">
        <v>3432</v>
      </c>
      <c r="L40" s="165" t="s">
        <v>3372</v>
      </c>
      <c r="M40" s="165" t="s">
        <v>3365</v>
      </c>
      <c r="N40" s="165" t="s">
        <v>48</v>
      </c>
      <c r="O40" s="165"/>
      <c r="P40" s="165">
        <f t="shared" si="1"/>
        <v>39</v>
      </c>
      <c r="Q40" s="490">
        <v>31587.0</v>
      </c>
      <c r="R40" s="513"/>
      <c r="S40" s="492"/>
      <c r="T40" s="33">
        <f t="shared" si="5"/>
        <v>22190</v>
      </c>
      <c r="U40" s="33"/>
      <c r="V40" s="203"/>
      <c r="W40" s="493">
        <v>21459.0</v>
      </c>
      <c r="X40" s="27" t="s">
        <v>3512</v>
      </c>
      <c r="Y40" s="494"/>
      <c r="Z40" s="494"/>
      <c r="AA40" s="494"/>
      <c r="AB40" s="494"/>
      <c r="AC40" s="494"/>
      <c r="AD40" s="494"/>
      <c r="AE40" s="494"/>
      <c r="AF40" s="494"/>
      <c r="AG40" s="494"/>
      <c r="AH40" s="494"/>
      <c r="AI40" s="494"/>
      <c r="AJ40" s="494"/>
      <c r="AK40" s="494"/>
      <c r="AL40" s="494"/>
      <c r="AM40" s="494"/>
      <c r="AN40" s="494"/>
    </row>
    <row r="41" ht="21.0" customHeight="1">
      <c r="A41" s="8">
        <v>40.0</v>
      </c>
      <c r="B41" s="483" t="s">
        <v>36</v>
      </c>
      <c r="C41" s="484" t="s">
        <v>3513</v>
      </c>
      <c r="D41" s="485" t="s">
        <v>3514</v>
      </c>
      <c r="E41" s="524" t="s">
        <v>3515</v>
      </c>
      <c r="F41" s="203" t="s">
        <v>3516</v>
      </c>
      <c r="G41" s="487" t="s">
        <v>3385</v>
      </c>
      <c r="H41" s="203"/>
      <c r="I41" s="203" t="s">
        <v>171</v>
      </c>
      <c r="J41" s="489" t="s">
        <v>44</v>
      </c>
      <c r="K41" s="483" t="s">
        <v>3432</v>
      </c>
      <c r="L41" s="165" t="s">
        <v>3372</v>
      </c>
      <c r="M41" s="483" t="s">
        <v>3414</v>
      </c>
      <c r="N41" s="483" t="s">
        <v>190</v>
      </c>
      <c r="O41" s="165"/>
      <c r="P41" s="165">
        <f t="shared" si="1"/>
        <v>55</v>
      </c>
      <c r="Q41" s="490">
        <v>25688.0</v>
      </c>
      <c r="R41" s="491">
        <v>41214.0</v>
      </c>
      <c r="S41" s="492" t="str">
        <f t="shared" ref="S41:S48" si="7">DATEDIF(R41,TODAY(),"Y") &amp; " ปี " &amp;DATEDIF(R41,TODAY(),"YM") &amp; " เดือน " &amp; DATEDIF(R41,TODAY(),"MD") &amp; " วัน "</f>
        <v>13 ปี 3 เดือน 14 วัน </v>
      </c>
      <c r="T41" s="490">
        <f t="shared" si="5"/>
        <v>22190</v>
      </c>
      <c r="U41" s="497"/>
      <c r="V41" s="203" t="s">
        <v>3415</v>
      </c>
      <c r="W41" s="504">
        <v>44454.0</v>
      </c>
      <c r="X41" s="505" t="s">
        <v>3517</v>
      </c>
      <c r="Y41" s="506"/>
      <c r="Z41" s="506"/>
      <c r="AA41" s="506"/>
      <c r="AB41" s="506"/>
      <c r="AC41" s="506"/>
      <c r="AD41" s="506"/>
      <c r="AE41" s="506"/>
      <c r="AF41" s="506"/>
      <c r="AG41" s="506"/>
      <c r="AH41" s="506"/>
      <c r="AI41" s="506"/>
      <c r="AJ41" s="506"/>
      <c r="AK41" s="506"/>
      <c r="AL41" s="506"/>
      <c r="AM41" s="506"/>
      <c r="AN41" s="506"/>
    </row>
    <row r="42" ht="21.0" customHeight="1">
      <c r="A42" s="8">
        <v>41.0</v>
      </c>
      <c r="B42" s="525" t="s">
        <v>36</v>
      </c>
      <c r="C42" s="526" t="s">
        <v>3518</v>
      </c>
      <c r="D42" s="527" t="s">
        <v>3519</v>
      </c>
      <c r="E42" s="528" t="s">
        <v>3520</v>
      </c>
      <c r="F42" s="529" t="s">
        <v>3521</v>
      </c>
      <c r="G42" s="487" t="s">
        <v>3361</v>
      </c>
      <c r="H42" s="203"/>
      <c r="I42" s="203"/>
      <c r="J42" s="530" t="s">
        <v>44</v>
      </c>
      <c r="K42" s="525" t="s">
        <v>3432</v>
      </c>
      <c r="L42" s="531" t="s">
        <v>3372</v>
      </c>
      <c r="M42" s="525" t="s">
        <v>3414</v>
      </c>
      <c r="N42" s="525" t="s">
        <v>173</v>
      </c>
      <c r="O42" s="165"/>
      <c r="P42" s="165">
        <f t="shared" si="1"/>
        <v>66</v>
      </c>
      <c r="Q42" s="513">
        <v>21702.0</v>
      </c>
      <c r="R42" s="491">
        <v>41214.0</v>
      </c>
      <c r="S42" s="532" t="str">
        <f t="shared" si="7"/>
        <v>13 ปี 3 เดือน 14 วัน </v>
      </c>
      <c r="T42" s="513">
        <f t="shared" si="5"/>
        <v>22190</v>
      </c>
      <c r="U42" s="533"/>
      <c r="V42" s="534" t="s">
        <v>3415</v>
      </c>
      <c r="W42" s="498"/>
      <c r="X42" s="531" t="s">
        <v>3522</v>
      </c>
      <c r="Y42" s="535"/>
      <c r="Z42" s="536"/>
      <c r="AA42" s="536"/>
      <c r="AB42" s="536"/>
      <c r="AC42" s="536"/>
      <c r="AD42" s="536"/>
      <c r="AE42" s="536"/>
      <c r="AF42" s="536"/>
      <c r="AG42" s="536"/>
      <c r="AH42" s="536"/>
      <c r="AI42" s="536"/>
      <c r="AJ42" s="536"/>
      <c r="AK42" s="536"/>
      <c r="AL42" s="536"/>
      <c r="AM42" s="536"/>
      <c r="AN42" s="536"/>
    </row>
    <row r="43" ht="21.0" customHeight="1">
      <c r="A43" s="8">
        <v>42.0</v>
      </c>
      <c r="B43" s="483" t="s">
        <v>36</v>
      </c>
      <c r="C43" s="484" t="s">
        <v>3523</v>
      </c>
      <c r="D43" s="485" t="s">
        <v>3524</v>
      </c>
      <c r="E43" s="495" t="s">
        <v>3525</v>
      </c>
      <c r="F43" s="529" t="s">
        <v>3521</v>
      </c>
      <c r="G43" s="487" t="s">
        <v>3385</v>
      </c>
      <c r="H43" s="203"/>
      <c r="I43" s="203" t="s">
        <v>171</v>
      </c>
      <c r="J43" s="537" t="s">
        <v>44</v>
      </c>
      <c r="K43" s="483" t="s">
        <v>3432</v>
      </c>
      <c r="L43" s="165" t="s">
        <v>3372</v>
      </c>
      <c r="M43" s="165" t="s">
        <v>3414</v>
      </c>
      <c r="N43" s="483" t="s">
        <v>311</v>
      </c>
      <c r="O43" s="165"/>
      <c r="P43" s="165">
        <f t="shared" si="1"/>
        <v>54</v>
      </c>
      <c r="Q43" s="490">
        <v>26040.0</v>
      </c>
      <c r="R43" s="491">
        <v>44013.0</v>
      </c>
      <c r="S43" s="492" t="str">
        <f t="shared" si="7"/>
        <v>5 ปี 7 เดือน 14 วัน </v>
      </c>
      <c r="T43" s="490">
        <f t="shared" si="5"/>
        <v>22190</v>
      </c>
      <c r="U43" s="497"/>
      <c r="V43" s="203" t="s">
        <v>3415</v>
      </c>
      <c r="W43" s="504">
        <v>45658.0</v>
      </c>
      <c r="X43" s="165"/>
      <c r="Y43" s="506"/>
      <c r="Z43" s="506"/>
      <c r="AA43" s="506"/>
      <c r="AB43" s="506"/>
      <c r="AC43" s="506"/>
      <c r="AD43" s="506"/>
      <c r="AE43" s="506"/>
      <c r="AF43" s="506"/>
      <c r="AG43" s="506"/>
      <c r="AH43" s="506"/>
      <c r="AI43" s="506"/>
      <c r="AJ43" s="506"/>
      <c r="AK43" s="506"/>
      <c r="AL43" s="506"/>
      <c r="AM43" s="506"/>
      <c r="AN43" s="506"/>
    </row>
    <row r="44" ht="21.0" customHeight="1">
      <c r="A44" s="8">
        <v>43.0</v>
      </c>
      <c r="B44" s="483" t="s">
        <v>52</v>
      </c>
      <c r="C44" s="484" t="s">
        <v>305</v>
      </c>
      <c r="D44" s="485" t="s">
        <v>2877</v>
      </c>
      <c r="E44" s="495" t="s">
        <v>3526</v>
      </c>
      <c r="F44" s="496" t="s">
        <v>3527</v>
      </c>
      <c r="G44" s="487" t="s">
        <v>3385</v>
      </c>
      <c r="H44" s="203"/>
      <c r="I44" s="203" t="s">
        <v>101</v>
      </c>
      <c r="J44" s="489" t="s">
        <v>44</v>
      </c>
      <c r="K44" s="483" t="s">
        <v>3432</v>
      </c>
      <c r="L44" s="165" t="s">
        <v>3364</v>
      </c>
      <c r="M44" s="483" t="s">
        <v>3365</v>
      </c>
      <c r="N44" s="165" t="s">
        <v>48</v>
      </c>
      <c r="O44" s="165"/>
      <c r="P44" s="165">
        <f t="shared" si="1"/>
        <v>42</v>
      </c>
      <c r="Q44" s="490">
        <v>30409.0</v>
      </c>
      <c r="R44" s="491">
        <v>43633.0</v>
      </c>
      <c r="S44" s="492" t="str">
        <f t="shared" si="7"/>
        <v>6 ปี 7 เดือน 29 วัน </v>
      </c>
      <c r="T44" s="490">
        <f t="shared" si="5"/>
        <v>22190</v>
      </c>
      <c r="U44" s="497"/>
      <c r="V44" s="203" t="s">
        <v>3424</v>
      </c>
      <c r="W44" s="498">
        <v>44044.0</v>
      </c>
      <c r="X44" s="165"/>
      <c r="Y44" s="506"/>
      <c r="Z44" s="506"/>
      <c r="AA44" s="506"/>
      <c r="AB44" s="506"/>
      <c r="AC44" s="506"/>
      <c r="AD44" s="506"/>
      <c r="AE44" s="506"/>
      <c r="AF44" s="506"/>
      <c r="AG44" s="506"/>
      <c r="AH44" s="506"/>
      <c r="AI44" s="506"/>
      <c r="AJ44" s="506"/>
      <c r="AK44" s="506"/>
      <c r="AL44" s="506"/>
      <c r="AM44" s="506"/>
      <c r="AN44" s="506"/>
    </row>
    <row r="45" ht="21.0" customHeight="1">
      <c r="A45" s="8">
        <v>44.0</v>
      </c>
      <c r="B45" s="483" t="s">
        <v>36</v>
      </c>
      <c r="C45" s="484" t="s">
        <v>3528</v>
      </c>
      <c r="D45" s="485" t="s">
        <v>3529</v>
      </c>
      <c r="E45" s="495" t="s">
        <v>3526</v>
      </c>
      <c r="F45" s="496" t="s">
        <v>3527</v>
      </c>
      <c r="G45" s="487" t="s">
        <v>3361</v>
      </c>
      <c r="H45" s="203"/>
      <c r="I45" s="203"/>
      <c r="J45" s="489" t="s">
        <v>44</v>
      </c>
      <c r="K45" s="483" t="s">
        <v>3432</v>
      </c>
      <c r="L45" s="165" t="s">
        <v>3364</v>
      </c>
      <c r="M45" s="483" t="s">
        <v>3414</v>
      </c>
      <c r="N45" s="165" t="s">
        <v>48</v>
      </c>
      <c r="O45" s="165"/>
      <c r="P45" s="165">
        <f t="shared" si="1"/>
        <v>34</v>
      </c>
      <c r="Q45" s="490">
        <v>33610.0</v>
      </c>
      <c r="R45" s="491">
        <v>42065.0</v>
      </c>
      <c r="S45" s="492" t="str">
        <f t="shared" si="7"/>
        <v>10 ปี 11 เดือน 13 วัน </v>
      </c>
      <c r="T45" s="490">
        <f t="shared" si="5"/>
        <v>22190</v>
      </c>
      <c r="U45" s="497"/>
      <c r="V45" s="203" t="s">
        <v>3424</v>
      </c>
      <c r="W45" s="498">
        <v>22740.0</v>
      </c>
      <c r="X45" s="165"/>
      <c r="Y45" s="494"/>
      <c r="Z45" s="494"/>
      <c r="AA45" s="494"/>
      <c r="AB45" s="494"/>
      <c r="AC45" s="494"/>
      <c r="AD45" s="494"/>
      <c r="AE45" s="494"/>
      <c r="AF45" s="494"/>
      <c r="AG45" s="494"/>
      <c r="AH45" s="494"/>
      <c r="AI45" s="494"/>
      <c r="AJ45" s="494"/>
      <c r="AK45" s="494"/>
      <c r="AL45" s="494"/>
      <c r="AM45" s="494"/>
      <c r="AN45" s="494"/>
    </row>
    <row r="46" ht="21.0" customHeight="1">
      <c r="A46" s="8">
        <v>45.0</v>
      </c>
      <c r="B46" s="518" t="s">
        <v>36</v>
      </c>
      <c r="C46" s="520" t="s">
        <v>3530</v>
      </c>
      <c r="D46" s="521" t="s">
        <v>3531</v>
      </c>
      <c r="E46" s="495" t="s">
        <v>3532</v>
      </c>
      <c r="F46" s="496" t="s">
        <v>3370</v>
      </c>
      <c r="G46" s="487" t="s">
        <v>3385</v>
      </c>
      <c r="H46" s="488" t="s">
        <v>42</v>
      </c>
      <c r="I46" s="203" t="s">
        <v>171</v>
      </c>
      <c r="J46" s="489" t="s">
        <v>44</v>
      </c>
      <c r="K46" s="483" t="s">
        <v>3432</v>
      </c>
      <c r="L46" s="165"/>
      <c r="M46" s="518" t="s">
        <v>3414</v>
      </c>
      <c r="N46" s="505" t="s">
        <v>48</v>
      </c>
      <c r="O46" s="165"/>
      <c r="P46" s="165">
        <f t="shared" si="1"/>
        <v>29</v>
      </c>
      <c r="Q46" s="301">
        <v>35292.0</v>
      </c>
      <c r="R46" s="512">
        <v>44866.0</v>
      </c>
      <c r="S46" s="492" t="str">
        <f t="shared" si="7"/>
        <v>3 ปี 3 เดือน 14 วัน </v>
      </c>
      <c r="T46" s="490">
        <f t="shared" si="5"/>
        <v>22190</v>
      </c>
      <c r="U46" s="497"/>
      <c r="V46" s="488" t="s">
        <v>3415</v>
      </c>
      <c r="W46" s="504">
        <v>45719.0</v>
      </c>
      <c r="X46" s="505" t="s">
        <v>3533</v>
      </c>
      <c r="Y46" s="506"/>
      <c r="Z46" s="506"/>
      <c r="AA46" s="506"/>
      <c r="AB46" s="506"/>
      <c r="AC46" s="506"/>
      <c r="AD46" s="506"/>
      <c r="AE46" s="506"/>
      <c r="AF46" s="506"/>
      <c r="AG46" s="506"/>
      <c r="AH46" s="506"/>
      <c r="AI46" s="506"/>
      <c r="AJ46" s="506"/>
      <c r="AK46" s="506"/>
      <c r="AL46" s="506"/>
      <c r="AM46" s="506"/>
      <c r="AN46" s="506"/>
    </row>
    <row r="47" ht="21.0" customHeight="1">
      <c r="A47" s="8">
        <v>46.0</v>
      </c>
      <c r="B47" s="518" t="s">
        <v>52</v>
      </c>
      <c r="C47" s="520" t="s">
        <v>3534</v>
      </c>
      <c r="D47" s="521" t="s">
        <v>3535</v>
      </c>
      <c r="E47" s="524" t="s">
        <v>3536</v>
      </c>
      <c r="F47" s="496" t="s">
        <v>3370</v>
      </c>
      <c r="G47" s="487" t="s">
        <v>3385</v>
      </c>
      <c r="H47" s="203"/>
      <c r="I47" s="203" t="s">
        <v>171</v>
      </c>
      <c r="J47" s="489" t="s">
        <v>44</v>
      </c>
      <c r="K47" s="483" t="s">
        <v>3432</v>
      </c>
      <c r="L47" s="165" t="s">
        <v>3364</v>
      </c>
      <c r="M47" s="518" t="s">
        <v>3365</v>
      </c>
      <c r="N47" s="505" t="s">
        <v>190</v>
      </c>
      <c r="O47" s="165"/>
      <c r="P47" s="165">
        <f t="shared" si="1"/>
        <v>35</v>
      </c>
      <c r="Q47" s="301">
        <v>32976.0</v>
      </c>
      <c r="R47" s="512">
        <v>44669.0</v>
      </c>
      <c r="S47" s="492" t="str">
        <f t="shared" si="7"/>
        <v>3 ปี 9 เดือน 28 วัน </v>
      </c>
      <c r="T47" s="490">
        <f t="shared" si="5"/>
        <v>22190</v>
      </c>
      <c r="U47" s="497"/>
      <c r="V47" s="203" t="s">
        <v>3424</v>
      </c>
      <c r="W47" s="504">
        <v>44775.0</v>
      </c>
      <c r="X47" s="165"/>
      <c r="Y47" s="506"/>
      <c r="Z47" s="506"/>
      <c r="AA47" s="506"/>
      <c r="AB47" s="506"/>
      <c r="AC47" s="506"/>
      <c r="AD47" s="506"/>
      <c r="AE47" s="506"/>
      <c r="AF47" s="506"/>
      <c r="AG47" s="506"/>
      <c r="AH47" s="506"/>
      <c r="AI47" s="506"/>
      <c r="AJ47" s="506"/>
      <c r="AK47" s="506"/>
      <c r="AL47" s="506"/>
      <c r="AM47" s="506"/>
      <c r="AN47" s="506"/>
    </row>
    <row r="48" ht="21.0" customHeight="1">
      <c r="A48" s="8">
        <v>47.0</v>
      </c>
      <c r="B48" s="483" t="s">
        <v>52</v>
      </c>
      <c r="C48" s="484" t="s">
        <v>3537</v>
      </c>
      <c r="D48" s="485" t="s">
        <v>3538</v>
      </c>
      <c r="E48" s="524" t="s">
        <v>3536</v>
      </c>
      <c r="F48" s="496" t="s">
        <v>3370</v>
      </c>
      <c r="G48" s="487" t="s">
        <v>3385</v>
      </c>
      <c r="H48" s="203"/>
      <c r="I48" s="203" t="s">
        <v>43</v>
      </c>
      <c r="J48" s="489" t="s">
        <v>44</v>
      </c>
      <c r="K48" s="483" t="s">
        <v>3432</v>
      </c>
      <c r="L48" s="165" t="s">
        <v>3372</v>
      </c>
      <c r="M48" s="483" t="s">
        <v>3365</v>
      </c>
      <c r="N48" s="165" t="s">
        <v>190</v>
      </c>
      <c r="O48" s="165"/>
      <c r="P48" s="165">
        <f t="shared" si="1"/>
        <v>35</v>
      </c>
      <c r="Q48" s="490">
        <v>32975.0</v>
      </c>
      <c r="R48" s="491">
        <v>42675.0</v>
      </c>
      <c r="S48" s="492" t="str">
        <f t="shared" si="7"/>
        <v>9 ปี 3 เดือน 14 วัน </v>
      </c>
      <c r="T48" s="490">
        <f t="shared" si="5"/>
        <v>22190</v>
      </c>
      <c r="U48" s="497"/>
      <c r="V48" s="203" t="s">
        <v>3415</v>
      </c>
      <c r="W48" s="504">
        <v>44516.0</v>
      </c>
      <c r="X48" s="165"/>
      <c r="Y48" s="506"/>
      <c r="Z48" s="506"/>
      <c r="AA48" s="506"/>
      <c r="AB48" s="506"/>
      <c r="AC48" s="506"/>
      <c r="AD48" s="506"/>
      <c r="AE48" s="506"/>
      <c r="AF48" s="506"/>
      <c r="AG48" s="506"/>
      <c r="AH48" s="506"/>
      <c r="AI48" s="506"/>
      <c r="AJ48" s="506"/>
      <c r="AK48" s="506"/>
      <c r="AL48" s="506"/>
      <c r="AM48" s="506"/>
      <c r="AN48" s="506"/>
    </row>
    <row r="49" ht="21.0" customHeight="1">
      <c r="A49" s="8">
        <v>48.0</v>
      </c>
      <c r="B49" s="483" t="s">
        <v>70</v>
      </c>
      <c r="C49" s="484" t="s">
        <v>3539</v>
      </c>
      <c r="D49" s="485" t="s">
        <v>3540</v>
      </c>
      <c r="E49" s="495" t="s">
        <v>3536</v>
      </c>
      <c r="F49" s="496" t="s">
        <v>3370</v>
      </c>
      <c r="G49" s="487" t="s">
        <v>3361</v>
      </c>
      <c r="H49" s="203"/>
      <c r="I49" s="203"/>
      <c r="J49" s="489" t="s">
        <v>44</v>
      </c>
      <c r="K49" s="483" t="s">
        <v>3432</v>
      </c>
      <c r="L49" s="165" t="s">
        <v>3372</v>
      </c>
      <c r="M49" s="483" t="s">
        <v>3365</v>
      </c>
      <c r="N49" s="165" t="s">
        <v>190</v>
      </c>
      <c r="O49" s="165"/>
      <c r="P49" s="165">
        <f t="shared" si="1"/>
        <v>49</v>
      </c>
      <c r="Q49" s="490">
        <v>28103.0</v>
      </c>
      <c r="R49" s="513"/>
      <c r="S49" s="492"/>
      <c r="T49" s="33">
        <f t="shared" si="5"/>
        <v>22190</v>
      </c>
      <c r="U49" s="33"/>
      <c r="V49" s="203"/>
      <c r="W49" s="493"/>
      <c r="X49" s="165"/>
      <c r="Y49" s="494"/>
      <c r="Z49" s="494"/>
      <c r="AA49" s="494"/>
      <c r="AB49" s="494"/>
      <c r="AC49" s="494"/>
      <c r="AD49" s="494"/>
      <c r="AE49" s="494"/>
      <c r="AF49" s="494"/>
      <c r="AG49" s="494"/>
      <c r="AH49" s="494"/>
      <c r="AI49" s="494"/>
      <c r="AJ49" s="494"/>
      <c r="AK49" s="494"/>
      <c r="AL49" s="494"/>
      <c r="AM49" s="494"/>
      <c r="AN49" s="494"/>
    </row>
    <row r="50" ht="21.0" customHeight="1">
      <c r="A50" s="8">
        <v>49.0</v>
      </c>
      <c r="B50" s="483" t="s">
        <v>36</v>
      </c>
      <c r="C50" s="484" t="s">
        <v>3541</v>
      </c>
      <c r="D50" s="485" t="s">
        <v>3542</v>
      </c>
      <c r="E50" s="486" t="s">
        <v>3543</v>
      </c>
      <c r="F50" s="496" t="s">
        <v>3544</v>
      </c>
      <c r="G50" s="487" t="s">
        <v>3361</v>
      </c>
      <c r="H50" s="203"/>
      <c r="I50" s="203"/>
      <c r="J50" s="489" t="s">
        <v>44</v>
      </c>
      <c r="K50" s="483" t="s">
        <v>3432</v>
      </c>
      <c r="L50" s="165" t="s">
        <v>3372</v>
      </c>
      <c r="M50" s="483" t="s">
        <v>3414</v>
      </c>
      <c r="N50" s="483" t="s">
        <v>190</v>
      </c>
      <c r="O50" s="165"/>
      <c r="P50" s="165">
        <f t="shared" si="1"/>
        <v>38</v>
      </c>
      <c r="Q50" s="490">
        <v>32007.0</v>
      </c>
      <c r="R50" s="513"/>
      <c r="S50" s="492"/>
      <c r="T50" s="33">
        <f t="shared" si="5"/>
        <v>22190</v>
      </c>
      <c r="U50" s="33"/>
      <c r="V50" s="203"/>
      <c r="W50" s="493"/>
      <c r="X50" s="165"/>
      <c r="Y50" s="494"/>
      <c r="Z50" s="494"/>
      <c r="AA50" s="494"/>
      <c r="AB50" s="494"/>
      <c r="AC50" s="494"/>
      <c r="AD50" s="494"/>
      <c r="AE50" s="494"/>
      <c r="AF50" s="494"/>
      <c r="AG50" s="494"/>
      <c r="AH50" s="494"/>
      <c r="AI50" s="494"/>
      <c r="AJ50" s="494"/>
      <c r="AK50" s="494"/>
      <c r="AL50" s="494"/>
      <c r="AM50" s="494"/>
      <c r="AN50" s="494"/>
    </row>
    <row r="51" ht="21.0" customHeight="1">
      <c r="A51" s="8">
        <v>50.0</v>
      </c>
      <c r="B51" s="483" t="s">
        <v>52</v>
      </c>
      <c r="C51" s="484" t="s">
        <v>3545</v>
      </c>
      <c r="D51" s="485" t="s">
        <v>3546</v>
      </c>
      <c r="E51" s="495" t="s">
        <v>3547</v>
      </c>
      <c r="F51" s="202" t="s">
        <v>3377</v>
      </c>
      <c r="G51" s="538"/>
      <c r="H51" s="538"/>
      <c r="I51" s="538"/>
      <c r="J51" s="489" t="s">
        <v>44</v>
      </c>
      <c r="K51" s="483" t="s">
        <v>3432</v>
      </c>
      <c r="L51" s="165" t="s">
        <v>3372</v>
      </c>
      <c r="M51" s="165" t="s">
        <v>3365</v>
      </c>
      <c r="N51" s="483" t="s">
        <v>48</v>
      </c>
      <c r="O51" s="165"/>
      <c r="P51" s="165">
        <f t="shared" si="1"/>
        <v>44</v>
      </c>
      <c r="Q51" s="490">
        <v>29753.0</v>
      </c>
      <c r="R51" s="513"/>
      <c r="S51" s="492"/>
      <c r="T51" s="33">
        <f t="shared" si="5"/>
        <v>22190</v>
      </c>
      <c r="U51" s="33"/>
      <c r="V51" s="203"/>
      <c r="W51" s="493"/>
      <c r="X51" s="165"/>
      <c r="Y51" s="494"/>
      <c r="Z51" s="494"/>
      <c r="AA51" s="494"/>
      <c r="AB51" s="494"/>
      <c r="AC51" s="494"/>
      <c r="AD51" s="494"/>
      <c r="AE51" s="494"/>
      <c r="AF51" s="494"/>
      <c r="AG51" s="494"/>
      <c r="AH51" s="494"/>
      <c r="AI51" s="494"/>
      <c r="AJ51" s="494"/>
      <c r="AK51" s="494"/>
      <c r="AL51" s="494"/>
      <c r="AM51" s="494"/>
      <c r="AN51" s="494"/>
    </row>
    <row r="52" ht="21.0" customHeight="1">
      <c r="A52" s="8">
        <v>51.0</v>
      </c>
      <c r="B52" s="483" t="s">
        <v>70</v>
      </c>
      <c r="C52" s="484" t="s">
        <v>3548</v>
      </c>
      <c r="D52" s="485" t="s">
        <v>3549</v>
      </c>
      <c r="E52" s="495" t="s">
        <v>3550</v>
      </c>
      <c r="F52" s="529" t="s">
        <v>3521</v>
      </c>
      <c r="G52" s="487" t="s">
        <v>3385</v>
      </c>
      <c r="H52" s="203"/>
      <c r="I52" s="203" t="s">
        <v>171</v>
      </c>
      <c r="J52" s="489" t="s">
        <v>44</v>
      </c>
      <c r="K52" s="483" t="s">
        <v>3432</v>
      </c>
      <c r="L52" s="165" t="s">
        <v>3372</v>
      </c>
      <c r="M52" s="165" t="s">
        <v>3365</v>
      </c>
      <c r="N52" s="483" t="s">
        <v>173</v>
      </c>
      <c r="O52" s="165"/>
      <c r="P52" s="165">
        <f t="shared" si="1"/>
        <v>64</v>
      </c>
      <c r="Q52" s="490">
        <v>22529.0</v>
      </c>
      <c r="R52" s="491">
        <v>41365.0</v>
      </c>
      <c r="S52" s="492" t="str">
        <f t="shared" ref="S52:S55" si="8">DATEDIF(R52,TODAY(),"Y") &amp; " ปี " &amp;DATEDIF(R52,TODAY(),"YM") &amp; " เดือน " &amp; DATEDIF(R52,TODAY(),"MD") &amp; " วัน "</f>
        <v>12 ปี 10 เดือน 14 วัน </v>
      </c>
      <c r="T52" s="490">
        <f t="shared" si="5"/>
        <v>22190</v>
      </c>
      <c r="U52" s="497"/>
      <c r="V52" s="203" t="s">
        <v>3415</v>
      </c>
      <c r="W52" s="504">
        <v>44470.0</v>
      </c>
      <c r="X52" s="505" t="s">
        <v>3391</v>
      </c>
      <c r="Y52" s="506"/>
      <c r="Z52" s="506"/>
      <c r="AA52" s="506"/>
      <c r="AB52" s="506"/>
      <c r="AC52" s="506"/>
      <c r="AD52" s="506"/>
      <c r="AE52" s="506"/>
      <c r="AF52" s="506"/>
      <c r="AG52" s="506"/>
      <c r="AH52" s="506"/>
      <c r="AI52" s="506"/>
      <c r="AJ52" s="506"/>
      <c r="AK52" s="506"/>
      <c r="AL52" s="506"/>
      <c r="AM52" s="506"/>
      <c r="AN52" s="506"/>
    </row>
    <row r="53" ht="21.0" customHeight="1">
      <c r="A53" s="8">
        <v>52.0</v>
      </c>
      <c r="B53" s="483" t="s">
        <v>52</v>
      </c>
      <c r="C53" s="484" t="s">
        <v>305</v>
      </c>
      <c r="D53" s="485" t="s">
        <v>2877</v>
      </c>
      <c r="E53" s="495" t="s">
        <v>3551</v>
      </c>
      <c r="F53" s="529" t="s">
        <v>3521</v>
      </c>
      <c r="G53" s="487" t="s">
        <v>3361</v>
      </c>
      <c r="H53" s="203"/>
      <c r="I53" s="203"/>
      <c r="J53" s="489" t="s">
        <v>44</v>
      </c>
      <c r="K53" s="483" t="s">
        <v>3432</v>
      </c>
      <c r="L53" s="165" t="s">
        <v>3372</v>
      </c>
      <c r="M53" s="165" t="s">
        <v>3365</v>
      </c>
      <c r="N53" s="483" t="s">
        <v>197</v>
      </c>
      <c r="O53" s="165"/>
      <c r="P53" s="165">
        <f t="shared" si="1"/>
        <v>42</v>
      </c>
      <c r="Q53" s="490">
        <v>30409.0</v>
      </c>
      <c r="R53" s="491">
        <v>41365.0</v>
      </c>
      <c r="S53" s="492" t="str">
        <f t="shared" si="8"/>
        <v>12 ปี 10 เดือน 14 วัน </v>
      </c>
      <c r="T53" s="490">
        <f t="shared" si="5"/>
        <v>22190</v>
      </c>
      <c r="U53" s="497"/>
      <c r="V53" s="203" t="s">
        <v>3424</v>
      </c>
      <c r="W53" s="498">
        <v>241960.0</v>
      </c>
      <c r="X53" s="165" t="s">
        <v>3533</v>
      </c>
      <c r="Y53" s="494"/>
      <c r="Z53" s="494"/>
      <c r="AA53" s="494"/>
      <c r="AB53" s="494"/>
      <c r="AC53" s="494"/>
      <c r="AD53" s="494"/>
      <c r="AE53" s="494"/>
      <c r="AF53" s="494"/>
      <c r="AG53" s="494"/>
      <c r="AH53" s="494"/>
      <c r="AI53" s="494"/>
      <c r="AJ53" s="494"/>
      <c r="AK53" s="494"/>
      <c r="AL53" s="494"/>
      <c r="AM53" s="494"/>
      <c r="AN53" s="494"/>
    </row>
    <row r="54" ht="21.0" customHeight="1">
      <c r="A54" s="8">
        <v>53.0</v>
      </c>
      <c r="B54" s="483" t="s">
        <v>52</v>
      </c>
      <c r="C54" s="484" t="s">
        <v>3434</v>
      </c>
      <c r="D54" s="485" t="s">
        <v>3435</v>
      </c>
      <c r="E54" s="495" t="s">
        <v>3552</v>
      </c>
      <c r="F54" s="529" t="s">
        <v>3521</v>
      </c>
      <c r="G54" s="487" t="s">
        <v>3385</v>
      </c>
      <c r="H54" s="203"/>
      <c r="I54" s="203" t="s">
        <v>101</v>
      </c>
      <c r="J54" s="489" t="s">
        <v>44</v>
      </c>
      <c r="K54" s="483" t="s">
        <v>3432</v>
      </c>
      <c r="L54" s="165" t="s">
        <v>3372</v>
      </c>
      <c r="M54" s="165" t="s">
        <v>3365</v>
      </c>
      <c r="N54" s="483" t="s">
        <v>60</v>
      </c>
      <c r="O54" s="165"/>
      <c r="P54" s="165">
        <f t="shared" si="1"/>
        <v>51</v>
      </c>
      <c r="Q54" s="490">
        <v>27236.0</v>
      </c>
      <c r="R54" s="491">
        <v>43710.0</v>
      </c>
      <c r="S54" s="492" t="str">
        <f t="shared" si="8"/>
        <v>6 ปี 5 เดือน 13 วัน </v>
      </c>
      <c r="T54" s="490">
        <f t="shared" si="5"/>
        <v>22190</v>
      </c>
      <c r="U54" s="497"/>
      <c r="V54" s="203" t="s">
        <v>3415</v>
      </c>
      <c r="W54" s="504">
        <v>44531.0</v>
      </c>
      <c r="X54" s="505" t="s">
        <v>3533</v>
      </c>
      <c r="Y54" s="506"/>
      <c r="Z54" s="506"/>
      <c r="AA54" s="506"/>
      <c r="AB54" s="506"/>
      <c r="AC54" s="506"/>
      <c r="AD54" s="506"/>
      <c r="AE54" s="506"/>
      <c r="AF54" s="506"/>
      <c r="AG54" s="506"/>
      <c r="AH54" s="506"/>
      <c r="AI54" s="506"/>
      <c r="AJ54" s="506"/>
      <c r="AK54" s="506"/>
      <c r="AL54" s="506"/>
      <c r="AM54" s="506"/>
      <c r="AN54" s="506"/>
    </row>
    <row r="55" ht="21.0" customHeight="1">
      <c r="A55" s="8">
        <v>54.0</v>
      </c>
      <c r="B55" s="483" t="s">
        <v>52</v>
      </c>
      <c r="C55" s="484" t="s">
        <v>3222</v>
      </c>
      <c r="D55" s="485" t="s">
        <v>3524</v>
      </c>
      <c r="E55" s="495" t="s">
        <v>3553</v>
      </c>
      <c r="F55" s="496" t="s">
        <v>3554</v>
      </c>
      <c r="G55" s="487" t="s">
        <v>3385</v>
      </c>
      <c r="H55" s="203"/>
      <c r="I55" s="203" t="s">
        <v>171</v>
      </c>
      <c r="J55" s="489" t="s">
        <v>44</v>
      </c>
      <c r="K55" s="483" t="s">
        <v>3432</v>
      </c>
      <c r="L55" s="165" t="s">
        <v>3372</v>
      </c>
      <c r="M55" s="165" t="s">
        <v>3365</v>
      </c>
      <c r="N55" s="483" t="s">
        <v>311</v>
      </c>
      <c r="O55" s="165"/>
      <c r="P55" s="165">
        <f t="shared" si="1"/>
        <v>62</v>
      </c>
      <c r="Q55" s="301">
        <v>23377.0</v>
      </c>
      <c r="R55" s="491">
        <v>41365.0</v>
      </c>
      <c r="S55" s="492" t="str">
        <f t="shared" si="8"/>
        <v>12 ปี 10 เดือน 14 วัน </v>
      </c>
      <c r="T55" s="490">
        <f t="shared" si="5"/>
        <v>22190</v>
      </c>
      <c r="U55" s="497"/>
      <c r="V55" s="488" t="s">
        <v>3415</v>
      </c>
      <c r="W55" s="504">
        <v>45566.0</v>
      </c>
      <c r="X55" s="505" t="s">
        <v>3391</v>
      </c>
      <c r="Y55" s="506"/>
      <c r="Z55" s="506"/>
      <c r="AA55" s="506"/>
      <c r="AB55" s="506"/>
      <c r="AC55" s="506"/>
      <c r="AD55" s="506"/>
      <c r="AE55" s="506"/>
      <c r="AF55" s="506"/>
      <c r="AG55" s="506"/>
      <c r="AH55" s="506"/>
      <c r="AI55" s="506"/>
      <c r="AJ55" s="506"/>
      <c r="AK55" s="506"/>
      <c r="AL55" s="506"/>
      <c r="AM55" s="506"/>
      <c r="AN55" s="506"/>
    </row>
    <row r="56" ht="21.0" customHeight="1">
      <c r="A56" s="8">
        <v>55.0</v>
      </c>
      <c r="B56" s="483" t="s">
        <v>52</v>
      </c>
      <c r="C56" s="484" t="s">
        <v>963</v>
      </c>
      <c r="D56" s="485" t="s">
        <v>3555</v>
      </c>
      <c r="E56" s="495" t="s">
        <v>3556</v>
      </c>
      <c r="F56" s="529" t="s">
        <v>3521</v>
      </c>
      <c r="G56" s="487" t="s">
        <v>3361</v>
      </c>
      <c r="H56" s="203"/>
      <c r="I56" s="203"/>
      <c r="J56" s="489" t="s">
        <v>44</v>
      </c>
      <c r="K56" s="483" t="s">
        <v>3432</v>
      </c>
      <c r="L56" s="165" t="s">
        <v>3372</v>
      </c>
      <c r="M56" s="165" t="s">
        <v>3365</v>
      </c>
      <c r="N56" s="483" t="s">
        <v>173</v>
      </c>
      <c r="O56" s="165"/>
      <c r="P56" s="165">
        <f t="shared" si="1"/>
        <v>70</v>
      </c>
      <c r="Q56" s="490">
        <v>20278.0</v>
      </c>
      <c r="R56" s="513"/>
      <c r="S56" s="492"/>
      <c r="T56" s="33">
        <f t="shared" si="5"/>
        <v>22190</v>
      </c>
      <c r="U56" s="33"/>
      <c r="V56" s="203"/>
      <c r="W56" s="493">
        <v>240604.0</v>
      </c>
      <c r="X56" s="165"/>
      <c r="Y56" s="494"/>
      <c r="Z56" s="494"/>
      <c r="AA56" s="494"/>
      <c r="AB56" s="494"/>
      <c r="AC56" s="494"/>
      <c r="AD56" s="494"/>
      <c r="AE56" s="494"/>
      <c r="AF56" s="494"/>
      <c r="AG56" s="494"/>
      <c r="AH56" s="494"/>
      <c r="AI56" s="494"/>
      <c r="AJ56" s="494"/>
      <c r="AK56" s="494"/>
      <c r="AL56" s="494"/>
      <c r="AM56" s="494"/>
      <c r="AN56" s="494"/>
    </row>
    <row r="57" ht="21.0" customHeight="1">
      <c r="A57" s="8">
        <v>56.0</v>
      </c>
      <c r="B57" s="165" t="s">
        <v>52</v>
      </c>
      <c r="C57" s="484" t="s">
        <v>3557</v>
      </c>
      <c r="D57" s="485" t="s">
        <v>3558</v>
      </c>
      <c r="E57" s="486" t="s">
        <v>3559</v>
      </c>
      <c r="F57" s="202" t="s">
        <v>3377</v>
      </c>
      <c r="G57" s="487" t="s">
        <v>3385</v>
      </c>
      <c r="H57" s="203"/>
      <c r="I57" s="203" t="s">
        <v>3493</v>
      </c>
      <c r="J57" s="489" t="s">
        <v>44</v>
      </c>
      <c r="K57" s="483" t="s">
        <v>3432</v>
      </c>
      <c r="L57" s="165" t="s">
        <v>3372</v>
      </c>
      <c r="M57" s="165" t="s">
        <v>3365</v>
      </c>
      <c r="N57" s="165" t="s">
        <v>48</v>
      </c>
      <c r="O57" s="165"/>
      <c r="P57" s="165">
        <f t="shared" si="1"/>
        <v>33</v>
      </c>
      <c r="Q57" s="490">
        <v>33984.0</v>
      </c>
      <c r="R57" s="491">
        <v>43161.0</v>
      </c>
      <c r="S57" s="492" t="str">
        <f t="shared" ref="S57:S61" si="9">DATEDIF(R57,TODAY(),"Y") &amp; " ปี " &amp;DATEDIF(R57,TODAY(),"YM") &amp; " เดือน " &amp; DATEDIF(R57,TODAY(),"MD") &amp; " วัน "</f>
        <v>7 ปี 11 เดือน 13 วัน </v>
      </c>
      <c r="T57" s="490">
        <f t="shared" si="5"/>
        <v>22190</v>
      </c>
      <c r="U57" s="497"/>
      <c r="V57" s="203" t="s">
        <v>3424</v>
      </c>
      <c r="W57" s="539">
        <v>242247.0</v>
      </c>
      <c r="X57" s="165"/>
      <c r="Y57" s="506"/>
      <c r="Z57" s="506"/>
      <c r="AA57" s="506"/>
      <c r="AB57" s="506"/>
      <c r="AC57" s="506"/>
      <c r="AD57" s="506"/>
      <c r="AE57" s="506"/>
      <c r="AF57" s="506"/>
      <c r="AG57" s="506"/>
      <c r="AH57" s="506"/>
      <c r="AI57" s="506"/>
      <c r="AJ57" s="506"/>
      <c r="AK57" s="506"/>
      <c r="AL57" s="506"/>
      <c r="AM57" s="506"/>
      <c r="AN57" s="506"/>
    </row>
    <row r="58">
      <c r="A58" s="8">
        <v>57.0</v>
      </c>
      <c r="B58" s="165" t="s">
        <v>52</v>
      </c>
      <c r="C58" s="502" t="s">
        <v>119</v>
      </c>
      <c r="D58" s="503" t="s">
        <v>3560</v>
      </c>
      <c r="E58" s="495" t="s">
        <v>3561</v>
      </c>
      <c r="F58" s="202" t="s">
        <v>3377</v>
      </c>
      <c r="G58" s="487" t="s">
        <v>3361</v>
      </c>
      <c r="H58" s="203"/>
      <c r="I58" s="203"/>
      <c r="J58" s="489" t="s">
        <v>44</v>
      </c>
      <c r="K58" s="483" t="s">
        <v>3432</v>
      </c>
      <c r="L58" s="165" t="s">
        <v>3372</v>
      </c>
      <c r="M58" s="165" t="s">
        <v>3365</v>
      </c>
      <c r="N58" s="165" t="s">
        <v>48</v>
      </c>
      <c r="O58" s="165"/>
      <c r="P58" s="165">
        <f t="shared" si="1"/>
        <v>39</v>
      </c>
      <c r="Q58" s="490">
        <v>31660.0</v>
      </c>
      <c r="R58" s="491">
        <v>41365.0</v>
      </c>
      <c r="S58" s="492" t="str">
        <f t="shared" si="9"/>
        <v>12 ปี 10 เดือน 14 วัน </v>
      </c>
      <c r="T58" s="33">
        <f t="shared" si="5"/>
        <v>22190</v>
      </c>
      <c r="U58" s="33"/>
      <c r="V58" s="202"/>
      <c r="W58" s="493">
        <v>22129.0</v>
      </c>
      <c r="X58" s="165"/>
      <c r="Y58" s="494"/>
      <c r="Z58" s="494"/>
      <c r="AA58" s="494"/>
      <c r="AB58" s="494"/>
      <c r="AC58" s="494"/>
      <c r="AD58" s="494"/>
      <c r="AE58" s="494"/>
      <c r="AF58" s="494"/>
      <c r="AG58" s="494"/>
      <c r="AH58" s="494"/>
      <c r="AI58" s="494"/>
      <c r="AJ58" s="494"/>
      <c r="AK58" s="494"/>
      <c r="AL58" s="494"/>
      <c r="AM58" s="494"/>
      <c r="AN58" s="494"/>
    </row>
    <row r="59" ht="21.0" customHeight="1">
      <c r="A59" s="8">
        <v>58.0</v>
      </c>
      <c r="B59" s="483" t="s">
        <v>52</v>
      </c>
      <c r="C59" s="484" t="s">
        <v>3562</v>
      </c>
      <c r="D59" s="485" t="s">
        <v>3563</v>
      </c>
      <c r="E59" s="495" t="s">
        <v>3564</v>
      </c>
      <c r="F59" s="202" t="s">
        <v>3377</v>
      </c>
      <c r="G59" s="487" t="s">
        <v>3565</v>
      </c>
      <c r="H59" s="203"/>
      <c r="I59" s="203"/>
      <c r="J59" s="489" t="s">
        <v>44</v>
      </c>
      <c r="K59" s="483" t="s">
        <v>3432</v>
      </c>
      <c r="L59" s="165" t="s">
        <v>3372</v>
      </c>
      <c r="M59" s="165" t="s">
        <v>3365</v>
      </c>
      <c r="N59" s="165" t="s">
        <v>48</v>
      </c>
      <c r="O59" s="165"/>
      <c r="P59" s="165">
        <f t="shared" si="1"/>
        <v>38</v>
      </c>
      <c r="Q59" s="490">
        <v>31885.0</v>
      </c>
      <c r="R59" s="491">
        <v>41492.0</v>
      </c>
      <c r="S59" s="492" t="str">
        <f t="shared" si="9"/>
        <v>12 ปี 6 เดือน 9 วัน </v>
      </c>
      <c r="T59" s="490">
        <f t="shared" si="5"/>
        <v>22190</v>
      </c>
      <c r="U59" s="497"/>
      <c r="V59" s="203" t="s">
        <v>3424</v>
      </c>
      <c r="W59" s="498">
        <v>43891.0</v>
      </c>
      <c r="X59" s="165" t="s">
        <v>802</v>
      </c>
      <c r="Y59" s="506"/>
      <c r="Z59" s="506"/>
      <c r="AA59" s="506"/>
      <c r="AB59" s="506"/>
      <c r="AC59" s="506"/>
      <c r="AD59" s="506"/>
      <c r="AE59" s="506"/>
      <c r="AF59" s="506"/>
      <c r="AG59" s="506"/>
      <c r="AH59" s="506"/>
      <c r="AI59" s="506"/>
      <c r="AJ59" s="506"/>
      <c r="AK59" s="506"/>
      <c r="AL59" s="506"/>
      <c r="AM59" s="506"/>
      <c r="AN59" s="506"/>
    </row>
    <row r="60" ht="21.0" customHeight="1">
      <c r="A60" s="8">
        <v>59.0</v>
      </c>
      <c r="B60" s="165" t="s">
        <v>52</v>
      </c>
      <c r="C60" s="540" t="s">
        <v>3566</v>
      </c>
      <c r="D60" s="541" t="s">
        <v>3567</v>
      </c>
      <c r="E60" s="524" t="s">
        <v>3568</v>
      </c>
      <c r="F60" s="496" t="s">
        <v>3370</v>
      </c>
      <c r="G60" s="487" t="s">
        <v>3385</v>
      </c>
      <c r="H60" s="203"/>
      <c r="I60" s="203" t="s">
        <v>146</v>
      </c>
      <c r="J60" s="489" t="s">
        <v>44</v>
      </c>
      <c r="K60" s="483" t="s">
        <v>3432</v>
      </c>
      <c r="L60" s="165" t="s">
        <v>3372</v>
      </c>
      <c r="M60" s="165" t="s">
        <v>3365</v>
      </c>
      <c r="N60" s="165" t="s">
        <v>190</v>
      </c>
      <c r="O60" s="165"/>
      <c r="P60" s="165">
        <f t="shared" si="1"/>
        <v>41</v>
      </c>
      <c r="Q60" s="490">
        <v>30936.0</v>
      </c>
      <c r="R60" s="491">
        <v>41365.0</v>
      </c>
      <c r="S60" s="492" t="str">
        <f t="shared" si="9"/>
        <v>12 ปี 10 เดือน 14 วัน </v>
      </c>
      <c r="T60" s="490">
        <f t="shared" si="5"/>
        <v>22190</v>
      </c>
      <c r="U60" s="497"/>
      <c r="V60" s="488" t="s">
        <v>3373</v>
      </c>
      <c r="W60" s="504">
        <v>45323.0</v>
      </c>
      <c r="X60" s="165" t="s">
        <v>802</v>
      </c>
      <c r="Y60" s="506"/>
      <c r="Z60" s="506"/>
      <c r="AA60" s="506"/>
      <c r="AB60" s="506"/>
      <c r="AC60" s="506"/>
      <c r="AD60" s="506"/>
      <c r="AE60" s="506"/>
      <c r="AF60" s="506"/>
      <c r="AG60" s="506"/>
      <c r="AH60" s="506"/>
      <c r="AI60" s="506"/>
      <c r="AJ60" s="506"/>
      <c r="AK60" s="506"/>
      <c r="AL60" s="506"/>
      <c r="AM60" s="506"/>
      <c r="AN60" s="506"/>
    </row>
    <row r="61" ht="21.0" customHeight="1">
      <c r="A61" s="8">
        <v>60.0</v>
      </c>
      <c r="B61" s="483" t="s">
        <v>52</v>
      </c>
      <c r="C61" s="542" t="s">
        <v>3569</v>
      </c>
      <c r="D61" s="543" t="s">
        <v>3570</v>
      </c>
      <c r="E61" s="495" t="s">
        <v>3571</v>
      </c>
      <c r="F61" s="203" t="s">
        <v>3400</v>
      </c>
      <c r="G61" s="487" t="s">
        <v>3385</v>
      </c>
      <c r="H61" s="203"/>
      <c r="I61" s="203" t="s">
        <v>3572</v>
      </c>
      <c r="J61" s="489" t="s">
        <v>44</v>
      </c>
      <c r="K61" s="483" t="s">
        <v>3432</v>
      </c>
      <c r="L61" s="165" t="s">
        <v>3364</v>
      </c>
      <c r="M61" s="165" t="s">
        <v>3365</v>
      </c>
      <c r="N61" s="165" t="s">
        <v>48</v>
      </c>
      <c r="O61" s="165"/>
      <c r="P61" s="165">
        <f t="shared" si="1"/>
        <v>30</v>
      </c>
      <c r="Q61" s="490">
        <v>35108.0</v>
      </c>
      <c r="R61" s="491">
        <v>43497.0</v>
      </c>
      <c r="S61" s="492" t="str">
        <f t="shared" si="9"/>
        <v>7 ปี 0 เดือน 14 วัน </v>
      </c>
      <c r="T61" s="490">
        <f t="shared" si="5"/>
        <v>22190</v>
      </c>
      <c r="U61" s="497"/>
      <c r="V61" s="203" t="s">
        <v>3424</v>
      </c>
      <c r="W61" s="498">
        <v>43862.0</v>
      </c>
      <c r="X61" s="165"/>
      <c r="Y61" s="506"/>
      <c r="Z61" s="506"/>
      <c r="AA61" s="506"/>
      <c r="AB61" s="506"/>
      <c r="AC61" s="506"/>
      <c r="AD61" s="506"/>
      <c r="AE61" s="506"/>
      <c r="AF61" s="506"/>
      <c r="AG61" s="506"/>
      <c r="AH61" s="506"/>
      <c r="AI61" s="506"/>
      <c r="AJ61" s="506"/>
      <c r="AK61" s="506"/>
      <c r="AL61" s="506"/>
      <c r="AM61" s="506"/>
      <c r="AN61" s="506"/>
    </row>
    <row r="62" ht="21.0" customHeight="1">
      <c r="A62" s="8">
        <v>61.0</v>
      </c>
      <c r="B62" s="165" t="s">
        <v>52</v>
      </c>
      <c r="C62" s="502" t="s">
        <v>1643</v>
      </c>
      <c r="D62" s="503" t="s">
        <v>3573</v>
      </c>
      <c r="E62" s="495" t="s">
        <v>3571</v>
      </c>
      <c r="F62" s="203" t="s">
        <v>3400</v>
      </c>
      <c r="G62" s="544" t="s">
        <v>3361</v>
      </c>
      <c r="H62" s="202"/>
      <c r="I62" s="202"/>
      <c r="J62" s="489" t="s">
        <v>44</v>
      </c>
      <c r="K62" s="483" t="s">
        <v>3432</v>
      </c>
      <c r="L62" s="165" t="s">
        <v>3364</v>
      </c>
      <c r="M62" s="165" t="s">
        <v>3365</v>
      </c>
      <c r="N62" s="165" t="s">
        <v>48</v>
      </c>
      <c r="O62" s="165"/>
      <c r="P62" s="165">
        <f t="shared" si="1"/>
        <v>34</v>
      </c>
      <c r="Q62" s="490">
        <v>33347.0</v>
      </c>
      <c r="R62" s="545"/>
      <c r="S62" s="289"/>
      <c r="T62" s="33">
        <f t="shared" si="5"/>
        <v>22190</v>
      </c>
      <c r="U62" s="33"/>
      <c r="V62" s="202"/>
      <c r="W62" s="493">
        <v>21551.0</v>
      </c>
      <c r="X62" s="165"/>
      <c r="Y62" s="494"/>
      <c r="Z62" s="494"/>
      <c r="AA62" s="494"/>
      <c r="AB62" s="494"/>
      <c r="AC62" s="494"/>
      <c r="AD62" s="494"/>
      <c r="AE62" s="494"/>
      <c r="AF62" s="494"/>
      <c r="AG62" s="494"/>
      <c r="AH62" s="494"/>
      <c r="AI62" s="494"/>
      <c r="AJ62" s="494"/>
      <c r="AK62" s="494"/>
      <c r="AL62" s="494"/>
      <c r="AM62" s="494"/>
      <c r="AN62" s="494"/>
    </row>
    <row r="63" ht="21.0" customHeight="1">
      <c r="A63" s="8">
        <v>62.0</v>
      </c>
      <c r="B63" s="165" t="s">
        <v>52</v>
      </c>
      <c r="C63" s="502" t="s">
        <v>3574</v>
      </c>
      <c r="D63" s="503" t="s">
        <v>3575</v>
      </c>
      <c r="E63" s="495" t="s">
        <v>3576</v>
      </c>
      <c r="F63" s="203" t="s">
        <v>3400</v>
      </c>
      <c r="G63" s="487" t="s">
        <v>3385</v>
      </c>
      <c r="H63" s="203"/>
      <c r="I63" s="203" t="s">
        <v>3572</v>
      </c>
      <c r="J63" s="489" t="s">
        <v>44</v>
      </c>
      <c r="K63" s="483" t="s">
        <v>3577</v>
      </c>
      <c r="L63" s="165" t="s">
        <v>3364</v>
      </c>
      <c r="M63" s="165" t="s">
        <v>3365</v>
      </c>
      <c r="N63" s="165" t="s">
        <v>48</v>
      </c>
      <c r="O63" s="165"/>
      <c r="P63" s="165">
        <f t="shared" si="1"/>
        <v>35</v>
      </c>
      <c r="Q63" s="490">
        <v>33255.0</v>
      </c>
      <c r="R63" s="491">
        <v>44105.0</v>
      </c>
      <c r="S63" s="492" t="str">
        <f t="shared" ref="S63:S69" si="10">DATEDIF(R63,TODAY(),"Y") &amp; " ปี " &amp;DATEDIF(R63,TODAY(),"YM") &amp; " เดือน " &amp; DATEDIF(R63,TODAY(),"MD") &amp; " วัน "</f>
        <v>5 ปี 4 เดือน 14 วัน </v>
      </c>
      <c r="T63" s="490">
        <f t="shared" si="5"/>
        <v>22190</v>
      </c>
      <c r="U63" s="497"/>
      <c r="V63" s="203" t="s">
        <v>3424</v>
      </c>
      <c r="W63" s="504">
        <v>44774.0</v>
      </c>
      <c r="X63" s="165"/>
      <c r="Y63" s="506"/>
      <c r="Z63" s="506"/>
      <c r="AA63" s="506"/>
      <c r="AB63" s="506"/>
      <c r="AC63" s="506"/>
      <c r="AD63" s="506"/>
      <c r="AE63" s="506"/>
      <c r="AF63" s="506"/>
      <c r="AG63" s="506"/>
      <c r="AH63" s="506"/>
      <c r="AI63" s="506"/>
      <c r="AJ63" s="506"/>
      <c r="AK63" s="506"/>
      <c r="AL63" s="506"/>
      <c r="AM63" s="506"/>
      <c r="AN63" s="506"/>
    </row>
    <row r="64" ht="21.0" customHeight="1">
      <c r="A64" s="8">
        <v>63.0</v>
      </c>
      <c r="B64" s="505" t="s">
        <v>52</v>
      </c>
      <c r="C64" s="515" t="s">
        <v>3446</v>
      </c>
      <c r="D64" s="516" t="s">
        <v>3447</v>
      </c>
      <c r="E64" s="495" t="s">
        <v>3576</v>
      </c>
      <c r="F64" s="507" t="s">
        <v>3578</v>
      </c>
      <c r="G64" s="487" t="s">
        <v>3385</v>
      </c>
      <c r="H64" s="203"/>
      <c r="I64" s="203" t="s">
        <v>146</v>
      </c>
      <c r="J64" s="489" t="s">
        <v>44</v>
      </c>
      <c r="K64" s="483" t="s">
        <v>3432</v>
      </c>
      <c r="L64" s="165" t="s">
        <v>3372</v>
      </c>
      <c r="M64" s="483" t="s">
        <v>3365</v>
      </c>
      <c r="N64" s="505" t="s">
        <v>60</v>
      </c>
      <c r="O64" s="165"/>
      <c r="P64" s="165">
        <f t="shared" si="1"/>
        <v>33</v>
      </c>
      <c r="Q64" s="301">
        <v>33871.0</v>
      </c>
      <c r="R64" s="512">
        <v>45352.0</v>
      </c>
      <c r="S64" s="492" t="str">
        <f t="shared" si="10"/>
        <v>1 ปี 11 เดือน 14 วัน </v>
      </c>
      <c r="T64" s="490">
        <f t="shared" si="5"/>
        <v>22190</v>
      </c>
      <c r="U64" s="497"/>
      <c r="V64" s="203" t="s">
        <v>3424</v>
      </c>
      <c r="W64" s="504">
        <v>243862.0</v>
      </c>
      <c r="X64" s="165"/>
      <c r="Y64" s="506"/>
      <c r="Z64" s="506"/>
      <c r="AA64" s="506"/>
      <c r="AB64" s="506"/>
      <c r="AC64" s="506"/>
      <c r="AD64" s="506"/>
      <c r="AE64" s="506"/>
      <c r="AF64" s="506"/>
      <c r="AG64" s="506"/>
      <c r="AH64" s="506"/>
      <c r="AI64" s="506"/>
      <c r="AJ64" s="506"/>
      <c r="AK64" s="506"/>
      <c r="AL64" s="506"/>
      <c r="AM64" s="506"/>
      <c r="AN64" s="506"/>
    </row>
    <row r="65" ht="21.0" customHeight="1">
      <c r="A65" s="8">
        <v>64.0</v>
      </c>
      <c r="B65" s="483" t="s">
        <v>52</v>
      </c>
      <c r="C65" s="542" t="s">
        <v>3579</v>
      </c>
      <c r="D65" s="546" t="s">
        <v>3580</v>
      </c>
      <c r="E65" s="495" t="s">
        <v>3581</v>
      </c>
      <c r="F65" s="202" t="s">
        <v>3377</v>
      </c>
      <c r="G65" s="487" t="s">
        <v>3361</v>
      </c>
      <c r="H65" s="203"/>
      <c r="I65" s="203"/>
      <c r="J65" s="489" t="s">
        <v>44</v>
      </c>
      <c r="K65" s="483" t="s">
        <v>3432</v>
      </c>
      <c r="L65" s="165" t="s">
        <v>3372</v>
      </c>
      <c r="M65" s="165" t="s">
        <v>3365</v>
      </c>
      <c r="N65" s="165" t="s">
        <v>48</v>
      </c>
      <c r="O65" s="165"/>
      <c r="P65" s="165">
        <f t="shared" si="1"/>
        <v>36</v>
      </c>
      <c r="Q65" s="490">
        <v>32848.0</v>
      </c>
      <c r="R65" s="491">
        <v>41410.0</v>
      </c>
      <c r="S65" s="492" t="str">
        <f t="shared" si="10"/>
        <v>12 ปี 8 เดือน 30 วัน </v>
      </c>
      <c r="T65" s="33">
        <f t="shared" si="5"/>
        <v>22190</v>
      </c>
      <c r="U65" s="33"/>
      <c r="V65" s="203"/>
      <c r="W65" s="493">
        <v>21855.0</v>
      </c>
      <c r="X65" s="165"/>
      <c r="Y65" s="494"/>
      <c r="Z65" s="494"/>
      <c r="AA65" s="494"/>
      <c r="AB65" s="494"/>
      <c r="AC65" s="494"/>
      <c r="AD65" s="494"/>
      <c r="AE65" s="494"/>
      <c r="AF65" s="494"/>
      <c r="AG65" s="494"/>
      <c r="AH65" s="494"/>
      <c r="AI65" s="494"/>
      <c r="AJ65" s="494"/>
      <c r="AK65" s="494"/>
      <c r="AL65" s="494"/>
      <c r="AM65" s="494"/>
      <c r="AN65" s="494"/>
    </row>
    <row r="66" ht="21.0" customHeight="1">
      <c r="A66" s="8">
        <v>65.0</v>
      </c>
      <c r="B66" s="518" t="s">
        <v>52</v>
      </c>
      <c r="C66" s="540" t="s">
        <v>3582</v>
      </c>
      <c r="D66" s="547" t="s">
        <v>3583</v>
      </c>
      <c r="E66" s="495" t="s">
        <v>3584</v>
      </c>
      <c r="F66" s="203" t="s">
        <v>3360</v>
      </c>
      <c r="G66" s="519" t="s">
        <v>3361</v>
      </c>
      <c r="H66" s="548"/>
      <c r="I66" s="548" t="s">
        <v>3585</v>
      </c>
      <c r="J66" s="489" t="s">
        <v>44</v>
      </c>
      <c r="K66" s="483" t="s">
        <v>3432</v>
      </c>
      <c r="L66" s="165" t="s">
        <v>3364</v>
      </c>
      <c r="M66" s="165" t="s">
        <v>3365</v>
      </c>
      <c r="N66" s="165" t="s">
        <v>48</v>
      </c>
      <c r="O66" s="165"/>
      <c r="P66" s="165">
        <f t="shared" si="1"/>
        <v>25</v>
      </c>
      <c r="Q66" s="301">
        <v>36706.0</v>
      </c>
      <c r="R66" s="512">
        <v>45124.0</v>
      </c>
      <c r="S66" s="492" t="str">
        <f t="shared" si="10"/>
        <v>2 ปี 6 เดือน 29 วัน </v>
      </c>
      <c r="T66" s="490">
        <f t="shared" si="5"/>
        <v>22190</v>
      </c>
      <c r="U66" s="497"/>
      <c r="V66" s="488" t="s">
        <v>3424</v>
      </c>
      <c r="W66" s="504">
        <v>243558.0</v>
      </c>
      <c r="X66" s="165"/>
      <c r="Y66" s="506"/>
      <c r="Z66" s="506"/>
      <c r="AA66" s="506"/>
      <c r="AB66" s="506"/>
      <c r="AC66" s="506"/>
      <c r="AD66" s="506"/>
      <c r="AE66" s="506"/>
      <c r="AF66" s="506"/>
      <c r="AG66" s="506"/>
      <c r="AH66" s="506"/>
      <c r="AI66" s="506"/>
      <c r="AJ66" s="506"/>
      <c r="AK66" s="506"/>
      <c r="AL66" s="506"/>
      <c r="AM66" s="506"/>
      <c r="AN66" s="506"/>
    </row>
    <row r="67" ht="21.0" customHeight="1">
      <c r="A67" s="8">
        <v>66.0</v>
      </c>
      <c r="B67" s="518" t="s">
        <v>70</v>
      </c>
      <c r="C67" s="542" t="s">
        <v>441</v>
      </c>
      <c r="D67" s="547" t="s">
        <v>1174</v>
      </c>
      <c r="E67" s="495" t="s">
        <v>3584</v>
      </c>
      <c r="F67" s="203" t="s">
        <v>3360</v>
      </c>
      <c r="G67" s="487" t="s">
        <v>3385</v>
      </c>
      <c r="H67" s="548"/>
      <c r="I67" s="548" t="s">
        <v>3585</v>
      </c>
      <c r="J67" s="489" t="s">
        <v>44</v>
      </c>
      <c r="K67" s="483" t="s">
        <v>3432</v>
      </c>
      <c r="L67" s="165" t="s">
        <v>3364</v>
      </c>
      <c r="M67" s="165" t="s">
        <v>3365</v>
      </c>
      <c r="N67" s="165" t="s">
        <v>48</v>
      </c>
      <c r="O67" s="165"/>
      <c r="P67" s="165">
        <f t="shared" si="1"/>
        <v>34</v>
      </c>
      <c r="Q67" s="490">
        <v>33560.0</v>
      </c>
      <c r="R67" s="491">
        <v>42767.0</v>
      </c>
      <c r="S67" s="492" t="str">
        <f t="shared" si="10"/>
        <v>9 ปี 0 เดือน 14 วัน </v>
      </c>
      <c r="T67" s="490">
        <f t="shared" si="5"/>
        <v>22190</v>
      </c>
      <c r="U67" s="497"/>
      <c r="V67" s="203" t="s">
        <v>3424</v>
      </c>
      <c r="W67" s="504">
        <v>44866.0</v>
      </c>
      <c r="X67" s="165"/>
      <c r="Y67" s="506"/>
      <c r="Z67" s="506"/>
      <c r="AA67" s="506"/>
      <c r="AB67" s="506"/>
      <c r="AC67" s="506"/>
      <c r="AD67" s="506"/>
      <c r="AE67" s="506"/>
      <c r="AF67" s="506"/>
      <c r="AG67" s="506"/>
      <c r="AH67" s="506"/>
      <c r="AI67" s="506"/>
      <c r="AJ67" s="506"/>
      <c r="AK67" s="506"/>
      <c r="AL67" s="506"/>
      <c r="AM67" s="506"/>
      <c r="AN67" s="506"/>
    </row>
    <row r="68" ht="21.0" customHeight="1">
      <c r="A68" s="8">
        <v>67.0</v>
      </c>
      <c r="B68" s="483" t="s">
        <v>52</v>
      </c>
      <c r="C68" s="484" t="s">
        <v>3586</v>
      </c>
      <c r="D68" s="485" t="s">
        <v>3587</v>
      </c>
      <c r="E68" s="486" t="s">
        <v>3588</v>
      </c>
      <c r="F68" s="203" t="s">
        <v>3360</v>
      </c>
      <c r="G68" s="487" t="s">
        <v>3361</v>
      </c>
      <c r="H68" s="203"/>
      <c r="I68" s="203"/>
      <c r="J68" s="489" t="s">
        <v>44</v>
      </c>
      <c r="K68" s="483" t="s">
        <v>3432</v>
      </c>
      <c r="L68" s="165" t="s">
        <v>3364</v>
      </c>
      <c r="M68" s="165" t="s">
        <v>3365</v>
      </c>
      <c r="N68" s="165" t="s">
        <v>48</v>
      </c>
      <c r="O68" s="165"/>
      <c r="P68" s="165">
        <f t="shared" si="1"/>
        <v>34</v>
      </c>
      <c r="Q68" s="490">
        <v>33314.0</v>
      </c>
      <c r="R68" s="491">
        <v>41410.0</v>
      </c>
      <c r="S68" s="492" t="str">
        <f t="shared" si="10"/>
        <v>12 ปี 8 เดือน 30 วัน </v>
      </c>
      <c r="T68" s="33">
        <f t="shared" si="5"/>
        <v>22190</v>
      </c>
      <c r="U68" s="33"/>
      <c r="V68" s="203"/>
      <c r="W68" s="493">
        <v>21870.0</v>
      </c>
      <c r="X68" s="165"/>
      <c r="Y68" s="494"/>
      <c r="Z68" s="494"/>
      <c r="AA68" s="494"/>
      <c r="AB68" s="494"/>
      <c r="AC68" s="494"/>
      <c r="AD68" s="494"/>
      <c r="AE68" s="494"/>
      <c r="AF68" s="494"/>
      <c r="AG68" s="494"/>
      <c r="AH68" s="494"/>
      <c r="AI68" s="494"/>
      <c r="AJ68" s="494"/>
      <c r="AK68" s="494"/>
      <c r="AL68" s="494"/>
      <c r="AM68" s="494"/>
      <c r="AN68" s="494"/>
    </row>
    <row r="69" ht="21.0" customHeight="1">
      <c r="A69" s="8">
        <v>68.0</v>
      </c>
      <c r="B69" s="483" t="s">
        <v>52</v>
      </c>
      <c r="C69" s="484" t="s">
        <v>3589</v>
      </c>
      <c r="D69" s="485" t="s">
        <v>2028</v>
      </c>
      <c r="E69" s="495" t="s">
        <v>3590</v>
      </c>
      <c r="F69" s="496" t="s">
        <v>3370</v>
      </c>
      <c r="G69" s="487" t="s">
        <v>3385</v>
      </c>
      <c r="H69" s="203"/>
      <c r="I69" s="203" t="s">
        <v>3386</v>
      </c>
      <c r="J69" s="489" t="s">
        <v>44</v>
      </c>
      <c r="K69" s="483" t="s">
        <v>3432</v>
      </c>
      <c r="L69" s="165" t="s">
        <v>3372</v>
      </c>
      <c r="M69" s="165" t="s">
        <v>3365</v>
      </c>
      <c r="N69" s="165" t="s">
        <v>190</v>
      </c>
      <c r="O69" s="165"/>
      <c r="P69" s="165">
        <f t="shared" si="1"/>
        <v>37</v>
      </c>
      <c r="Q69" s="490">
        <v>32322.0</v>
      </c>
      <c r="R69" s="491">
        <v>42139.0</v>
      </c>
      <c r="S69" s="492" t="str">
        <f t="shared" si="10"/>
        <v>10 ปี 9 เดือน 0 วัน </v>
      </c>
      <c r="T69" s="490">
        <f t="shared" si="5"/>
        <v>22190</v>
      </c>
      <c r="U69" s="497"/>
      <c r="V69" s="203" t="s">
        <v>3415</v>
      </c>
      <c r="W69" s="504">
        <v>44866.0</v>
      </c>
      <c r="X69" s="165"/>
      <c r="Y69" s="506"/>
      <c r="Z69" s="506"/>
      <c r="AA69" s="506"/>
      <c r="AB69" s="506"/>
      <c r="AC69" s="506"/>
      <c r="AD69" s="506"/>
      <c r="AE69" s="506"/>
      <c r="AF69" s="506"/>
      <c r="AG69" s="506"/>
      <c r="AH69" s="506"/>
      <c r="AI69" s="506"/>
      <c r="AJ69" s="506"/>
      <c r="AK69" s="506"/>
      <c r="AL69" s="506"/>
      <c r="AM69" s="506"/>
      <c r="AN69" s="506"/>
    </row>
    <row r="70" ht="21.0" customHeight="1">
      <c r="A70" s="8">
        <v>69.0</v>
      </c>
      <c r="B70" s="165" t="s">
        <v>36</v>
      </c>
      <c r="C70" s="484" t="s">
        <v>3591</v>
      </c>
      <c r="D70" s="485" t="s">
        <v>3592</v>
      </c>
      <c r="E70" s="486" t="s">
        <v>3593</v>
      </c>
      <c r="F70" s="496" t="s">
        <v>3544</v>
      </c>
      <c r="G70" s="487" t="s">
        <v>3361</v>
      </c>
      <c r="H70" s="203"/>
      <c r="I70" s="203"/>
      <c r="J70" s="489" t="s">
        <v>44</v>
      </c>
      <c r="K70" s="483" t="s">
        <v>3432</v>
      </c>
      <c r="L70" s="165" t="s">
        <v>3372</v>
      </c>
      <c r="M70" s="483" t="s">
        <v>3414</v>
      </c>
      <c r="N70" s="483" t="s">
        <v>190</v>
      </c>
      <c r="O70" s="165"/>
      <c r="P70" s="165"/>
      <c r="Q70" s="490"/>
      <c r="R70" s="513"/>
      <c r="S70" s="492"/>
      <c r="T70" s="33">
        <f t="shared" si="5"/>
        <v>22190</v>
      </c>
      <c r="U70" s="33"/>
      <c r="V70" s="203"/>
      <c r="W70" s="493">
        <v>239967.0</v>
      </c>
      <c r="X70" s="165"/>
      <c r="Y70" s="494"/>
      <c r="Z70" s="494"/>
      <c r="AA70" s="494"/>
      <c r="AB70" s="494"/>
      <c r="AC70" s="494"/>
      <c r="AD70" s="494"/>
      <c r="AE70" s="494"/>
      <c r="AF70" s="494"/>
      <c r="AG70" s="494"/>
      <c r="AH70" s="494"/>
      <c r="AI70" s="494"/>
      <c r="AJ70" s="494"/>
      <c r="AK70" s="494"/>
      <c r="AL70" s="494"/>
      <c r="AM70" s="494"/>
      <c r="AN70" s="494"/>
    </row>
    <row r="71" ht="21.0" customHeight="1">
      <c r="A71" s="8">
        <v>70.0</v>
      </c>
      <c r="B71" s="165" t="s">
        <v>52</v>
      </c>
      <c r="C71" s="484" t="s">
        <v>1629</v>
      </c>
      <c r="D71" s="485" t="s">
        <v>3594</v>
      </c>
      <c r="E71" s="486" t="s">
        <v>3595</v>
      </c>
      <c r="F71" s="202" t="s">
        <v>3377</v>
      </c>
      <c r="G71" s="544" t="s">
        <v>3361</v>
      </c>
      <c r="H71" s="202"/>
      <c r="I71" s="202"/>
      <c r="J71" s="489" t="s">
        <v>44</v>
      </c>
      <c r="K71" s="483" t="s">
        <v>3432</v>
      </c>
      <c r="L71" s="165" t="s">
        <v>3372</v>
      </c>
      <c r="M71" s="165" t="s">
        <v>3365</v>
      </c>
      <c r="N71" s="165" t="s">
        <v>48</v>
      </c>
      <c r="O71" s="165"/>
      <c r="P71" s="165">
        <f t="shared" ref="P71:P91" si="11">DATEDIF(Q71,TODAY(),"Y")</f>
        <v>35</v>
      </c>
      <c r="Q71" s="490">
        <v>33069.0</v>
      </c>
      <c r="R71" s="513"/>
      <c r="S71" s="492"/>
      <c r="T71" s="33">
        <f t="shared" si="5"/>
        <v>22190</v>
      </c>
      <c r="U71" s="33"/>
      <c r="V71" s="203"/>
      <c r="W71" s="493"/>
      <c r="X71" s="27" t="s">
        <v>3596</v>
      </c>
      <c r="Y71" s="494"/>
      <c r="Z71" s="494"/>
      <c r="AA71" s="494"/>
      <c r="AB71" s="494"/>
      <c r="AC71" s="494"/>
      <c r="AD71" s="494"/>
      <c r="AE71" s="494"/>
      <c r="AF71" s="494"/>
      <c r="AG71" s="494"/>
      <c r="AH71" s="494"/>
      <c r="AI71" s="494"/>
      <c r="AJ71" s="494"/>
      <c r="AK71" s="494"/>
      <c r="AL71" s="494"/>
      <c r="AM71" s="494"/>
      <c r="AN71" s="494"/>
    </row>
    <row r="72" ht="21.0" customHeight="1">
      <c r="A72" s="8">
        <v>71.0</v>
      </c>
      <c r="B72" s="165" t="s">
        <v>36</v>
      </c>
      <c r="C72" s="484" t="s">
        <v>3597</v>
      </c>
      <c r="D72" s="485" t="s">
        <v>3598</v>
      </c>
      <c r="E72" s="517" t="s">
        <v>3599</v>
      </c>
      <c r="F72" s="496" t="s">
        <v>3544</v>
      </c>
      <c r="G72" s="487" t="s">
        <v>3385</v>
      </c>
      <c r="H72" s="203"/>
      <c r="I72" s="203" t="s">
        <v>3600</v>
      </c>
      <c r="J72" s="489" t="s">
        <v>44</v>
      </c>
      <c r="K72" s="483" t="s">
        <v>3432</v>
      </c>
      <c r="L72" s="165" t="s">
        <v>3372</v>
      </c>
      <c r="M72" s="483" t="s">
        <v>3414</v>
      </c>
      <c r="N72" s="483" t="s">
        <v>190</v>
      </c>
      <c r="O72" s="165"/>
      <c r="P72" s="165">
        <f t="shared" si="11"/>
        <v>33</v>
      </c>
      <c r="Q72" s="490">
        <v>33905.0</v>
      </c>
      <c r="R72" s="491">
        <v>41410.0</v>
      </c>
      <c r="S72" s="492" t="str">
        <f>DATEDIF(R72,TODAY(),"Y") &amp; " ปี " &amp;DATEDIF(R72,TODAY(),"YM") &amp; " เดือน " &amp; DATEDIF(R72,TODAY(),"MD") &amp; " วัน "</f>
        <v>12 ปี 8 เดือน 30 วัน </v>
      </c>
      <c r="T72" s="490">
        <f t="shared" si="5"/>
        <v>22190</v>
      </c>
      <c r="U72" s="497"/>
      <c r="V72" s="203" t="s">
        <v>3415</v>
      </c>
      <c r="W72" s="498">
        <v>242509.0</v>
      </c>
      <c r="X72" s="165"/>
      <c r="Y72" s="506"/>
      <c r="Z72" s="506"/>
      <c r="AA72" s="506"/>
      <c r="AB72" s="506"/>
      <c r="AC72" s="506"/>
      <c r="AD72" s="506"/>
      <c r="AE72" s="506"/>
      <c r="AF72" s="506"/>
      <c r="AG72" s="506"/>
      <c r="AH72" s="506"/>
      <c r="AI72" s="506"/>
      <c r="AJ72" s="506"/>
      <c r="AK72" s="506"/>
      <c r="AL72" s="506"/>
      <c r="AM72" s="506"/>
      <c r="AN72" s="506"/>
    </row>
    <row r="73" ht="21.0" customHeight="1">
      <c r="A73" s="8">
        <v>72.0</v>
      </c>
      <c r="B73" s="165" t="s">
        <v>36</v>
      </c>
      <c r="C73" s="484" t="s">
        <v>1827</v>
      </c>
      <c r="D73" s="485" t="s">
        <v>2758</v>
      </c>
      <c r="E73" s="486" t="s">
        <v>3601</v>
      </c>
      <c r="F73" s="496" t="s">
        <v>3544</v>
      </c>
      <c r="G73" s="487" t="s">
        <v>3361</v>
      </c>
      <c r="H73" s="203"/>
      <c r="I73" s="203"/>
      <c r="J73" s="489" t="s">
        <v>44</v>
      </c>
      <c r="K73" s="483" t="s">
        <v>3432</v>
      </c>
      <c r="L73" s="165" t="s">
        <v>3372</v>
      </c>
      <c r="M73" s="483" t="s">
        <v>3414</v>
      </c>
      <c r="N73" s="483" t="s">
        <v>190</v>
      </c>
      <c r="O73" s="165"/>
      <c r="P73" s="165">
        <f t="shared" si="11"/>
        <v>33</v>
      </c>
      <c r="Q73" s="490">
        <v>33666.0</v>
      </c>
      <c r="R73" s="513"/>
      <c r="S73" s="492"/>
      <c r="T73" s="33">
        <f t="shared" si="5"/>
        <v>22190</v>
      </c>
      <c r="U73" s="33"/>
      <c r="V73" s="203"/>
      <c r="W73" s="493">
        <v>21459.0</v>
      </c>
      <c r="X73" s="165"/>
      <c r="Y73" s="494"/>
      <c r="Z73" s="494"/>
      <c r="AA73" s="494"/>
      <c r="AB73" s="494"/>
      <c r="AC73" s="494"/>
      <c r="AD73" s="494"/>
      <c r="AE73" s="494"/>
      <c r="AF73" s="494"/>
      <c r="AG73" s="494"/>
      <c r="AH73" s="494"/>
      <c r="AI73" s="494"/>
      <c r="AJ73" s="494"/>
      <c r="AK73" s="494"/>
      <c r="AL73" s="494"/>
      <c r="AM73" s="494"/>
      <c r="AN73" s="494"/>
    </row>
    <row r="74" ht="21.0" customHeight="1">
      <c r="A74" s="8">
        <v>73.0</v>
      </c>
      <c r="B74" s="165" t="s">
        <v>36</v>
      </c>
      <c r="C74" s="484" t="s">
        <v>1048</v>
      </c>
      <c r="D74" s="485" t="s">
        <v>3602</v>
      </c>
      <c r="E74" s="486" t="s">
        <v>3603</v>
      </c>
      <c r="F74" s="496" t="s">
        <v>3544</v>
      </c>
      <c r="G74" s="487" t="s">
        <v>3361</v>
      </c>
      <c r="H74" s="203"/>
      <c r="I74" s="203"/>
      <c r="J74" s="489" t="s">
        <v>44</v>
      </c>
      <c r="K74" s="483" t="s">
        <v>3432</v>
      </c>
      <c r="L74" s="165" t="s">
        <v>3372</v>
      </c>
      <c r="M74" s="483" t="s">
        <v>3414</v>
      </c>
      <c r="N74" s="483" t="s">
        <v>190</v>
      </c>
      <c r="O74" s="165"/>
      <c r="P74" s="165">
        <f t="shared" si="11"/>
        <v>46</v>
      </c>
      <c r="Q74" s="490">
        <v>28918.0</v>
      </c>
      <c r="R74" s="491">
        <v>41410.0</v>
      </c>
      <c r="S74" s="492" t="str">
        <f t="shared" ref="S74:S79" si="12">DATEDIF(R74,TODAY(),"Y") &amp; " ปี " &amp;DATEDIF(R74,TODAY(),"YM") &amp; " เดือน " &amp; DATEDIF(R74,TODAY(),"MD") &amp; " วัน "</f>
        <v>12 ปี 8 เดือน 30 วัน </v>
      </c>
      <c r="T74" s="490">
        <f t="shared" si="5"/>
        <v>22190</v>
      </c>
      <c r="U74" s="497"/>
      <c r="V74" s="203" t="s">
        <v>3424</v>
      </c>
      <c r="W74" s="498">
        <v>22717.0</v>
      </c>
      <c r="X74" s="27"/>
      <c r="Y74" s="494"/>
      <c r="Z74" s="494"/>
      <c r="AA74" s="494"/>
      <c r="AB74" s="494"/>
      <c r="AC74" s="494"/>
      <c r="AD74" s="494"/>
      <c r="AE74" s="494"/>
      <c r="AF74" s="494"/>
      <c r="AG74" s="494"/>
      <c r="AH74" s="494"/>
      <c r="AI74" s="494"/>
      <c r="AJ74" s="494"/>
      <c r="AK74" s="494"/>
      <c r="AL74" s="494"/>
      <c r="AM74" s="494"/>
      <c r="AN74" s="494"/>
    </row>
    <row r="75" ht="21.0" customHeight="1">
      <c r="A75" s="8">
        <v>74.0</v>
      </c>
      <c r="B75" s="483" t="s">
        <v>36</v>
      </c>
      <c r="C75" s="484" t="s">
        <v>3604</v>
      </c>
      <c r="D75" s="485" t="s">
        <v>3605</v>
      </c>
      <c r="E75" s="486" t="s">
        <v>3606</v>
      </c>
      <c r="F75" s="496" t="s">
        <v>3544</v>
      </c>
      <c r="G75" s="487" t="s">
        <v>3385</v>
      </c>
      <c r="H75" s="203"/>
      <c r="I75" s="203" t="s">
        <v>43</v>
      </c>
      <c r="J75" s="489" t="s">
        <v>44</v>
      </c>
      <c r="K75" s="483" t="s">
        <v>3432</v>
      </c>
      <c r="L75" s="165" t="s">
        <v>3372</v>
      </c>
      <c r="M75" s="165" t="s">
        <v>3414</v>
      </c>
      <c r="N75" s="165" t="s">
        <v>190</v>
      </c>
      <c r="O75" s="165"/>
      <c r="P75" s="165">
        <f t="shared" si="11"/>
        <v>37</v>
      </c>
      <c r="Q75" s="490">
        <v>32206.0</v>
      </c>
      <c r="R75" s="491">
        <v>43710.0</v>
      </c>
      <c r="S75" s="492" t="str">
        <f t="shared" si="12"/>
        <v>6 ปี 5 เดือน 13 วัน </v>
      </c>
      <c r="T75" s="490">
        <f t="shared" si="5"/>
        <v>22190</v>
      </c>
      <c r="U75" s="497"/>
      <c r="V75" s="203" t="s">
        <v>3415</v>
      </c>
      <c r="W75" s="510" t="s">
        <v>3607</v>
      </c>
      <c r="X75" s="165"/>
      <c r="Y75" s="506"/>
      <c r="Z75" s="506"/>
      <c r="AA75" s="506"/>
      <c r="AB75" s="506"/>
      <c r="AC75" s="506"/>
      <c r="AD75" s="506"/>
      <c r="AE75" s="506"/>
      <c r="AF75" s="506"/>
      <c r="AG75" s="506"/>
      <c r="AH75" s="506"/>
      <c r="AI75" s="506"/>
      <c r="AJ75" s="506"/>
      <c r="AK75" s="506"/>
      <c r="AL75" s="506"/>
      <c r="AM75" s="506"/>
      <c r="AN75" s="506"/>
    </row>
    <row r="76" ht="21.0" customHeight="1">
      <c r="A76" s="8">
        <v>75.0</v>
      </c>
      <c r="B76" s="165" t="s">
        <v>36</v>
      </c>
      <c r="C76" s="484" t="s">
        <v>3608</v>
      </c>
      <c r="D76" s="485" t="s">
        <v>3609</v>
      </c>
      <c r="E76" s="486" t="s">
        <v>3610</v>
      </c>
      <c r="F76" s="496" t="s">
        <v>3544</v>
      </c>
      <c r="G76" s="487" t="s">
        <v>3361</v>
      </c>
      <c r="H76" s="203"/>
      <c r="I76" s="203"/>
      <c r="J76" s="489" t="s">
        <v>44</v>
      </c>
      <c r="K76" s="483" t="s">
        <v>3432</v>
      </c>
      <c r="L76" s="165" t="s">
        <v>3372</v>
      </c>
      <c r="M76" s="165" t="s">
        <v>3414</v>
      </c>
      <c r="N76" s="165" t="s">
        <v>190</v>
      </c>
      <c r="O76" s="165"/>
      <c r="P76" s="165">
        <f t="shared" si="11"/>
        <v>34</v>
      </c>
      <c r="Q76" s="490">
        <v>33289.0</v>
      </c>
      <c r="R76" s="491">
        <v>41465.0</v>
      </c>
      <c r="S76" s="492" t="str">
        <f t="shared" si="12"/>
        <v>12 ปี 7 เดือน 5 วัน </v>
      </c>
      <c r="T76" s="490">
        <f t="shared" si="5"/>
        <v>22190</v>
      </c>
      <c r="U76" s="497"/>
      <c r="V76" s="203" t="s">
        <v>3424</v>
      </c>
      <c r="W76" s="498"/>
      <c r="X76" s="27"/>
      <c r="Y76" s="494"/>
      <c r="Z76" s="494"/>
      <c r="AA76" s="494"/>
      <c r="AB76" s="494"/>
      <c r="AC76" s="494"/>
      <c r="AD76" s="494"/>
      <c r="AE76" s="494"/>
      <c r="AF76" s="494"/>
      <c r="AG76" s="494"/>
      <c r="AH76" s="494"/>
      <c r="AI76" s="494"/>
      <c r="AJ76" s="494"/>
      <c r="AK76" s="494"/>
      <c r="AL76" s="494"/>
      <c r="AM76" s="494"/>
      <c r="AN76" s="494"/>
    </row>
    <row r="77" ht="21.0" customHeight="1">
      <c r="A77" s="8">
        <v>76.0</v>
      </c>
      <c r="B77" s="483" t="s">
        <v>52</v>
      </c>
      <c r="C77" s="484" t="s">
        <v>91</v>
      </c>
      <c r="D77" s="485" t="s">
        <v>92</v>
      </c>
      <c r="E77" s="495" t="s">
        <v>3611</v>
      </c>
      <c r="F77" s="202" t="s">
        <v>3377</v>
      </c>
      <c r="G77" s="487" t="s">
        <v>3361</v>
      </c>
      <c r="H77" s="203"/>
      <c r="I77" s="203"/>
      <c r="J77" s="489" t="s">
        <v>44</v>
      </c>
      <c r="K77" s="483" t="s">
        <v>3432</v>
      </c>
      <c r="L77" s="165" t="s">
        <v>3372</v>
      </c>
      <c r="M77" s="165" t="s">
        <v>3365</v>
      </c>
      <c r="N77" s="483" t="s">
        <v>48</v>
      </c>
      <c r="O77" s="165"/>
      <c r="P77" s="165">
        <f t="shared" si="11"/>
        <v>41</v>
      </c>
      <c r="Q77" s="490">
        <v>30858.0</v>
      </c>
      <c r="R77" s="491">
        <v>41548.0</v>
      </c>
      <c r="S77" s="492" t="str">
        <f t="shared" si="12"/>
        <v>12 ปี 4 เดือน 14 วัน </v>
      </c>
      <c r="T77" s="33">
        <f t="shared" si="5"/>
        <v>22190</v>
      </c>
      <c r="U77" s="33"/>
      <c r="V77" s="203"/>
      <c r="W77" s="493">
        <v>21956.0</v>
      </c>
      <c r="X77" s="165"/>
      <c r="Y77" s="494"/>
      <c r="Z77" s="494"/>
      <c r="AA77" s="494"/>
      <c r="AB77" s="494"/>
      <c r="AC77" s="494"/>
      <c r="AD77" s="494"/>
      <c r="AE77" s="494"/>
      <c r="AF77" s="494"/>
      <c r="AG77" s="494"/>
      <c r="AH77" s="494"/>
      <c r="AI77" s="494"/>
      <c r="AJ77" s="494"/>
      <c r="AK77" s="494"/>
      <c r="AL77" s="494"/>
      <c r="AM77" s="494"/>
      <c r="AN77" s="494"/>
    </row>
    <row r="78" ht="21.0" customHeight="1">
      <c r="A78" s="8">
        <v>77.0</v>
      </c>
      <c r="B78" s="165" t="s">
        <v>52</v>
      </c>
      <c r="C78" s="484" t="s">
        <v>3612</v>
      </c>
      <c r="D78" s="485" t="s">
        <v>3613</v>
      </c>
      <c r="E78" s="486" t="s">
        <v>3614</v>
      </c>
      <c r="F78" s="202" t="s">
        <v>3377</v>
      </c>
      <c r="G78" s="487" t="s">
        <v>3361</v>
      </c>
      <c r="H78" s="203"/>
      <c r="I78" s="203"/>
      <c r="J78" s="489" t="s">
        <v>44</v>
      </c>
      <c r="K78" s="483" t="s">
        <v>3432</v>
      </c>
      <c r="L78" s="165" t="s">
        <v>3372</v>
      </c>
      <c r="M78" s="165" t="s">
        <v>3365</v>
      </c>
      <c r="N78" s="165" t="s">
        <v>48</v>
      </c>
      <c r="O78" s="165"/>
      <c r="P78" s="165">
        <f t="shared" si="11"/>
        <v>48</v>
      </c>
      <c r="Q78" s="490">
        <v>28455.0</v>
      </c>
      <c r="R78" s="491">
        <v>41960.0</v>
      </c>
      <c r="S78" s="492" t="str">
        <f t="shared" si="12"/>
        <v>11 ปี 2 เดือน 29 วัน </v>
      </c>
      <c r="T78" s="33">
        <f t="shared" si="5"/>
        <v>22190</v>
      </c>
      <c r="U78" s="33"/>
      <c r="V78" s="203"/>
      <c r="W78" s="493">
        <v>21641.0</v>
      </c>
      <c r="X78" s="165"/>
      <c r="Y78" s="494"/>
      <c r="Z78" s="494"/>
      <c r="AA78" s="494"/>
      <c r="AB78" s="494"/>
      <c r="AC78" s="494"/>
      <c r="AD78" s="494"/>
      <c r="AE78" s="494"/>
      <c r="AF78" s="494"/>
      <c r="AG78" s="494"/>
      <c r="AH78" s="494"/>
      <c r="AI78" s="494"/>
      <c r="AJ78" s="494"/>
      <c r="AK78" s="494"/>
      <c r="AL78" s="494"/>
      <c r="AM78" s="494"/>
      <c r="AN78" s="494"/>
    </row>
    <row r="79" ht="21.0" customHeight="1">
      <c r="A79" s="8">
        <v>78.0</v>
      </c>
      <c r="B79" s="165" t="s">
        <v>52</v>
      </c>
      <c r="C79" s="502" t="s">
        <v>1161</v>
      </c>
      <c r="D79" s="503" t="s">
        <v>3368</v>
      </c>
      <c r="E79" s="495" t="s">
        <v>3615</v>
      </c>
      <c r="F79" s="496" t="s">
        <v>3511</v>
      </c>
      <c r="G79" s="487" t="s">
        <v>3385</v>
      </c>
      <c r="H79" s="203"/>
      <c r="I79" s="203" t="s">
        <v>239</v>
      </c>
      <c r="J79" s="489" t="s">
        <v>44</v>
      </c>
      <c r="K79" s="483" t="s">
        <v>3432</v>
      </c>
      <c r="L79" s="165" t="s">
        <v>3372</v>
      </c>
      <c r="M79" s="483" t="s">
        <v>3365</v>
      </c>
      <c r="N79" s="165" t="s">
        <v>48</v>
      </c>
      <c r="O79" s="165"/>
      <c r="P79" s="165">
        <f t="shared" si="11"/>
        <v>34</v>
      </c>
      <c r="Q79" s="490">
        <v>33379.0</v>
      </c>
      <c r="R79" s="491">
        <v>42310.0</v>
      </c>
      <c r="S79" s="492" t="str">
        <f t="shared" si="12"/>
        <v>10 ปี 3 เดือน 13 วัน </v>
      </c>
      <c r="T79" s="490">
        <f t="shared" si="5"/>
        <v>22190</v>
      </c>
      <c r="U79" s="497"/>
      <c r="V79" s="203" t="s">
        <v>3424</v>
      </c>
      <c r="W79" s="498">
        <v>44228.0</v>
      </c>
      <c r="X79" s="165"/>
      <c r="Y79" s="506"/>
      <c r="Z79" s="506"/>
      <c r="AA79" s="506"/>
      <c r="AB79" s="506"/>
      <c r="AC79" s="506"/>
      <c r="AD79" s="506"/>
      <c r="AE79" s="506"/>
      <c r="AF79" s="506"/>
      <c r="AG79" s="506"/>
      <c r="AH79" s="506"/>
      <c r="AI79" s="506"/>
      <c r="AJ79" s="506"/>
      <c r="AK79" s="506"/>
      <c r="AL79" s="506"/>
      <c r="AM79" s="506"/>
      <c r="AN79" s="506"/>
    </row>
    <row r="80" ht="21.0" customHeight="1">
      <c r="A80" s="8">
        <v>79.0</v>
      </c>
      <c r="B80" s="165" t="s">
        <v>36</v>
      </c>
      <c r="C80" s="484" t="s">
        <v>3616</v>
      </c>
      <c r="D80" s="485" t="s">
        <v>3617</v>
      </c>
      <c r="E80" s="486" t="s">
        <v>3618</v>
      </c>
      <c r="F80" s="203" t="s">
        <v>3400</v>
      </c>
      <c r="G80" s="487" t="s">
        <v>3361</v>
      </c>
      <c r="H80" s="203"/>
      <c r="I80" s="203"/>
      <c r="J80" s="489" t="s">
        <v>44</v>
      </c>
      <c r="K80" s="483" t="s">
        <v>3432</v>
      </c>
      <c r="L80" s="165" t="s">
        <v>3364</v>
      </c>
      <c r="M80" s="165" t="s">
        <v>3414</v>
      </c>
      <c r="N80" s="165" t="s">
        <v>48</v>
      </c>
      <c r="O80" s="165"/>
      <c r="P80" s="165">
        <f t="shared" si="11"/>
        <v>34</v>
      </c>
      <c r="Q80" s="490">
        <v>33592.0</v>
      </c>
      <c r="R80" s="513"/>
      <c r="S80" s="492"/>
      <c r="T80" s="490">
        <f t="shared" si="5"/>
        <v>22190</v>
      </c>
      <c r="U80" s="490"/>
      <c r="V80" s="203"/>
      <c r="W80" s="493">
        <v>240332.0</v>
      </c>
      <c r="X80" s="165"/>
      <c r="Y80" s="494"/>
      <c r="Z80" s="494"/>
      <c r="AA80" s="494"/>
      <c r="AB80" s="494"/>
      <c r="AC80" s="494"/>
      <c r="AD80" s="494"/>
      <c r="AE80" s="494"/>
      <c r="AF80" s="494"/>
      <c r="AG80" s="494"/>
      <c r="AH80" s="494"/>
      <c r="AI80" s="494"/>
      <c r="AJ80" s="494"/>
      <c r="AK80" s="494"/>
      <c r="AL80" s="494"/>
      <c r="AM80" s="494"/>
      <c r="AN80" s="494"/>
    </row>
    <row r="81" ht="21.0" customHeight="1">
      <c r="A81" s="8">
        <v>80.0</v>
      </c>
      <c r="B81" s="505" t="s">
        <v>52</v>
      </c>
      <c r="C81" s="520" t="s">
        <v>3619</v>
      </c>
      <c r="D81" s="521" t="s">
        <v>988</v>
      </c>
      <c r="E81" s="517" t="s">
        <v>3620</v>
      </c>
      <c r="F81" s="496" t="s">
        <v>3511</v>
      </c>
      <c r="G81" s="487" t="s">
        <v>3385</v>
      </c>
      <c r="H81" s="488"/>
      <c r="I81" s="488" t="s">
        <v>239</v>
      </c>
      <c r="J81" s="489" t="s">
        <v>44</v>
      </c>
      <c r="K81" s="483" t="s">
        <v>3432</v>
      </c>
      <c r="L81" s="165" t="s">
        <v>3372</v>
      </c>
      <c r="M81" s="518" t="s">
        <v>3365</v>
      </c>
      <c r="N81" s="505" t="s">
        <v>48</v>
      </c>
      <c r="O81" s="165"/>
      <c r="P81" s="165">
        <f t="shared" si="11"/>
        <v>27</v>
      </c>
      <c r="Q81" s="301">
        <v>35865.0</v>
      </c>
      <c r="R81" s="522">
        <v>44501.0</v>
      </c>
      <c r="S81" s="492" t="str">
        <f t="shared" ref="S81:S91" si="13">DATEDIF(R81,TODAY(),"Y") &amp; " ปี " &amp;DATEDIF(R81,TODAY(),"YM") &amp; " เดือน " &amp; DATEDIF(R81,TODAY(),"MD") &amp; " วัน "</f>
        <v>4 ปี 3 เดือน 14 วัน </v>
      </c>
      <c r="T81" s="490">
        <f t="shared" si="5"/>
        <v>22190</v>
      </c>
      <c r="U81" s="497"/>
      <c r="V81" s="203" t="s">
        <v>3424</v>
      </c>
      <c r="W81" s="523">
        <v>45034.0</v>
      </c>
      <c r="X81" s="165"/>
      <c r="Y81" s="506"/>
      <c r="Z81" s="506"/>
      <c r="AA81" s="506"/>
      <c r="AB81" s="506"/>
      <c r="AC81" s="506"/>
      <c r="AD81" s="506"/>
      <c r="AE81" s="506"/>
      <c r="AF81" s="506"/>
      <c r="AG81" s="506"/>
      <c r="AH81" s="506"/>
      <c r="AI81" s="506"/>
      <c r="AJ81" s="506"/>
      <c r="AK81" s="506"/>
      <c r="AL81" s="506"/>
      <c r="AM81" s="506"/>
      <c r="AN81" s="506"/>
    </row>
    <row r="82" ht="21.0" customHeight="1">
      <c r="A82" s="8">
        <v>81.0</v>
      </c>
      <c r="B82" s="165" t="s">
        <v>52</v>
      </c>
      <c r="C82" s="484" t="s">
        <v>3621</v>
      </c>
      <c r="D82" s="485" t="s">
        <v>3622</v>
      </c>
      <c r="E82" s="486" t="s">
        <v>3623</v>
      </c>
      <c r="F82" s="496" t="s">
        <v>3511</v>
      </c>
      <c r="G82" s="487" t="s">
        <v>3361</v>
      </c>
      <c r="H82" s="203"/>
      <c r="I82" s="203"/>
      <c r="J82" s="489" t="s">
        <v>44</v>
      </c>
      <c r="K82" s="483" t="s">
        <v>3432</v>
      </c>
      <c r="L82" s="165" t="s">
        <v>3372</v>
      </c>
      <c r="M82" s="165" t="s">
        <v>3365</v>
      </c>
      <c r="N82" s="165" t="s">
        <v>48</v>
      </c>
      <c r="O82" s="165"/>
      <c r="P82" s="165">
        <f t="shared" si="11"/>
        <v>35</v>
      </c>
      <c r="Q82" s="490">
        <v>33022.0</v>
      </c>
      <c r="R82" s="491">
        <v>42719.0</v>
      </c>
      <c r="S82" s="492" t="str">
        <f t="shared" si="13"/>
        <v>9 ปี 2 เดือน 0 วัน </v>
      </c>
      <c r="T82" s="490">
        <f t="shared" si="5"/>
        <v>22190</v>
      </c>
      <c r="U82" s="490"/>
      <c r="V82" s="203" t="s">
        <v>3424</v>
      </c>
      <c r="W82" s="493">
        <v>43009.0</v>
      </c>
      <c r="X82" s="165"/>
      <c r="Y82" s="494"/>
      <c r="Z82" s="494"/>
      <c r="AA82" s="494"/>
      <c r="AB82" s="494"/>
      <c r="AC82" s="494"/>
      <c r="AD82" s="494"/>
      <c r="AE82" s="494"/>
      <c r="AF82" s="494"/>
      <c r="AG82" s="494"/>
      <c r="AH82" s="494"/>
      <c r="AI82" s="494"/>
      <c r="AJ82" s="494"/>
      <c r="AK82" s="494"/>
      <c r="AL82" s="494"/>
      <c r="AM82" s="494"/>
      <c r="AN82" s="494"/>
    </row>
    <row r="83" ht="21.0" customHeight="1">
      <c r="A83" s="8">
        <v>82.0</v>
      </c>
      <c r="B83" s="165" t="s">
        <v>36</v>
      </c>
      <c r="C83" s="484" t="s">
        <v>3624</v>
      </c>
      <c r="D83" s="485" t="s">
        <v>3625</v>
      </c>
      <c r="E83" s="486" t="s">
        <v>3626</v>
      </c>
      <c r="F83" s="496" t="s">
        <v>3511</v>
      </c>
      <c r="G83" s="487" t="s">
        <v>3361</v>
      </c>
      <c r="H83" s="203"/>
      <c r="I83" s="203"/>
      <c r="J83" s="489" t="s">
        <v>44</v>
      </c>
      <c r="K83" s="483" t="s">
        <v>3432</v>
      </c>
      <c r="L83" s="165" t="s">
        <v>3372</v>
      </c>
      <c r="M83" s="165" t="s">
        <v>3414</v>
      </c>
      <c r="N83" s="165" t="s">
        <v>48</v>
      </c>
      <c r="O83" s="165"/>
      <c r="P83" s="165">
        <f t="shared" si="11"/>
        <v>34</v>
      </c>
      <c r="Q83" s="490">
        <v>33649.0</v>
      </c>
      <c r="R83" s="491">
        <v>42200.0</v>
      </c>
      <c r="S83" s="492" t="str">
        <f t="shared" si="13"/>
        <v>10 ปี 7 เดือน 0 วัน </v>
      </c>
      <c r="T83" s="33">
        <f t="shared" si="5"/>
        <v>22190</v>
      </c>
      <c r="U83" s="33"/>
      <c r="V83" s="203"/>
      <c r="W83" s="493">
        <v>21855.0</v>
      </c>
      <c r="X83" s="165"/>
      <c r="Y83" s="494"/>
      <c r="Z83" s="494"/>
      <c r="AA83" s="494"/>
      <c r="AB83" s="494"/>
      <c r="AC83" s="494"/>
      <c r="AD83" s="494"/>
      <c r="AE83" s="494"/>
      <c r="AF83" s="494"/>
      <c r="AG83" s="494"/>
      <c r="AH83" s="494"/>
      <c r="AI83" s="494"/>
      <c r="AJ83" s="494"/>
      <c r="AK83" s="494"/>
      <c r="AL83" s="494"/>
      <c r="AM83" s="494"/>
      <c r="AN83" s="494"/>
    </row>
    <row r="84" ht="21.0" customHeight="1">
      <c r="A84" s="8">
        <v>83.0</v>
      </c>
      <c r="B84" s="165" t="s">
        <v>52</v>
      </c>
      <c r="C84" s="484" t="s">
        <v>1142</v>
      </c>
      <c r="D84" s="485" t="s">
        <v>3627</v>
      </c>
      <c r="E84" s="486" t="s">
        <v>3628</v>
      </c>
      <c r="F84" s="202" t="s">
        <v>3377</v>
      </c>
      <c r="G84" s="487" t="s">
        <v>3385</v>
      </c>
      <c r="H84" s="203"/>
      <c r="I84" s="203" t="s">
        <v>3585</v>
      </c>
      <c r="J84" s="489" t="s">
        <v>44</v>
      </c>
      <c r="K84" s="483" t="s">
        <v>3432</v>
      </c>
      <c r="L84" s="165" t="s">
        <v>3372</v>
      </c>
      <c r="M84" s="165" t="s">
        <v>3365</v>
      </c>
      <c r="N84" s="165" t="s">
        <v>3629</v>
      </c>
      <c r="O84" s="165"/>
      <c r="P84" s="165">
        <f t="shared" si="11"/>
        <v>29</v>
      </c>
      <c r="Q84" s="490">
        <v>35324.0</v>
      </c>
      <c r="R84" s="491">
        <v>43753.0</v>
      </c>
      <c r="S84" s="492" t="str">
        <f t="shared" si="13"/>
        <v>6 ปี 4 เดือน 0 วัน </v>
      </c>
      <c r="T84" s="490">
        <f t="shared" si="5"/>
        <v>22190</v>
      </c>
      <c r="U84" s="497"/>
      <c r="V84" s="203"/>
      <c r="W84" s="498">
        <v>43862.0</v>
      </c>
      <c r="X84" s="165"/>
      <c r="Y84" s="506"/>
      <c r="Z84" s="506"/>
      <c r="AA84" s="506"/>
      <c r="AB84" s="506"/>
      <c r="AC84" s="506"/>
      <c r="AD84" s="506"/>
      <c r="AE84" s="506"/>
      <c r="AF84" s="506"/>
      <c r="AG84" s="506"/>
      <c r="AH84" s="506"/>
      <c r="AI84" s="506"/>
      <c r="AJ84" s="506"/>
      <c r="AK84" s="506"/>
      <c r="AL84" s="506"/>
      <c r="AM84" s="506"/>
      <c r="AN84" s="506"/>
    </row>
    <row r="85" ht="21.0" customHeight="1">
      <c r="A85" s="8">
        <v>84.0</v>
      </c>
      <c r="B85" s="165" t="s">
        <v>52</v>
      </c>
      <c r="C85" s="484" t="s">
        <v>3630</v>
      </c>
      <c r="D85" s="485" t="s">
        <v>3631</v>
      </c>
      <c r="E85" s="486" t="s">
        <v>3632</v>
      </c>
      <c r="F85" s="202" t="s">
        <v>3377</v>
      </c>
      <c r="G85" s="487" t="s">
        <v>3385</v>
      </c>
      <c r="H85" s="203"/>
      <c r="I85" s="203"/>
      <c r="J85" s="489" t="s">
        <v>44</v>
      </c>
      <c r="K85" s="483" t="s">
        <v>3432</v>
      </c>
      <c r="L85" s="165" t="s">
        <v>3372</v>
      </c>
      <c r="M85" s="165" t="s">
        <v>3365</v>
      </c>
      <c r="N85" s="165" t="s">
        <v>48</v>
      </c>
      <c r="O85" s="165"/>
      <c r="P85" s="165">
        <f t="shared" si="11"/>
        <v>37</v>
      </c>
      <c r="Q85" s="500">
        <v>32292.0</v>
      </c>
      <c r="R85" s="491">
        <v>43739.0</v>
      </c>
      <c r="S85" s="492" t="str">
        <f t="shared" si="13"/>
        <v>6 ปี 4 เดือน 14 วัน </v>
      </c>
      <c r="T85" s="490">
        <f t="shared" si="5"/>
        <v>22190</v>
      </c>
      <c r="U85" s="497"/>
      <c r="V85" s="203" t="s">
        <v>3424</v>
      </c>
      <c r="W85" s="498">
        <v>43862.0</v>
      </c>
      <c r="X85" s="165"/>
      <c r="Y85" s="506"/>
      <c r="Z85" s="506"/>
      <c r="AA85" s="506"/>
      <c r="AB85" s="506"/>
      <c r="AC85" s="506"/>
      <c r="AD85" s="506"/>
      <c r="AE85" s="506"/>
      <c r="AF85" s="506"/>
      <c r="AG85" s="506"/>
      <c r="AH85" s="506"/>
      <c r="AI85" s="506"/>
      <c r="AJ85" s="506"/>
      <c r="AK85" s="506"/>
      <c r="AL85" s="506"/>
      <c r="AM85" s="506"/>
      <c r="AN85" s="506"/>
    </row>
    <row r="86" ht="21.0" customHeight="1">
      <c r="A86" s="8">
        <v>85.0</v>
      </c>
      <c r="B86" s="483" t="s">
        <v>70</v>
      </c>
      <c r="C86" s="484" t="s">
        <v>3633</v>
      </c>
      <c r="D86" s="485" t="s">
        <v>3634</v>
      </c>
      <c r="E86" s="486">
        <v>1219.0</v>
      </c>
      <c r="F86" s="203" t="s">
        <v>3635</v>
      </c>
      <c r="G86" s="487" t="s">
        <v>3385</v>
      </c>
      <c r="H86" s="203"/>
      <c r="I86" s="203" t="s">
        <v>171</v>
      </c>
      <c r="J86" s="489" t="s">
        <v>44</v>
      </c>
      <c r="K86" s="483" t="s">
        <v>3636</v>
      </c>
      <c r="L86" s="165" t="s">
        <v>3636</v>
      </c>
      <c r="M86" s="165" t="s">
        <v>3365</v>
      </c>
      <c r="N86" s="165" t="s">
        <v>173</v>
      </c>
      <c r="O86" s="165"/>
      <c r="P86" s="165">
        <f t="shared" si="11"/>
        <v>58</v>
      </c>
      <c r="Q86" s="490">
        <v>24740.0</v>
      </c>
      <c r="R86" s="491">
        <v>31398.0</v>
      </c>
      <c r="S86" s="492" t="str">
        <f t="shared" si="13"/>
        <v>40 ปี 1 เดือน 29 วัน </v>
      </c>
      <c r="T86" s="490">
        <f t="shared" si="5"/>
        <v>22190</v>
      </c>
      <c r="U86" s="497"/>
      <c r="V86" s="203" t="s">
        <v>3415</v>
      </c>
      <c r="W86" s="504">
        <v>243466.0</v>
      </c>
      <c r="X86" s="165"/>
      <c r="Y86" s="506"/>
      <c r="Z86" s="506"/>
      <c r="AA86" s="506"/>
      <c r="AB86" s="506"/>
      <c r="AC86" s="506"/>
      <c r="AD86" s="506"/>
      <c r="AE86" s="506"/>
      <c r="AF86" s="506"/>
      <c r="AG86" s="506"/>
      <c r="AH86" s="506"/>
      <c r="AI86" s="506"/>
      <c r="AJ86" s="506"/>
      <c r="AK86" s="506"/>
      <c r="AL86" s="506"/>
      <c r="AM86" s="506"/>
      <c r="AN86" s="506"/>
    </row>
    <row r="87" ht="21.0" customHeight="1">
      <c r="A87" s="8">
        <v>86.0</v>
      </c>
      <c r="B87" s="483" t="s">
        <v>52</v>
      </c>
      <c r="C87" s="484" t="s">
        <v>3637</v>
      </c>
      <c r="D87" s="485" t="s">
        <v>3638</v>
      </c>
      <c r="E87" s="486" t="s">
        <v>2005</v>
      </c>
      <c r="F87" s="202" t="s">
        <v>3377</v>
      </c>
      <c r="G87" s="487" t="s">
        <v>3385</v>
      </c>
      <c r="H87" s="203"/>
      <c r="I87" s="203" t="s">
        <v>3585</v>
      </c>
      <c r="J87" s="489" t="s">
        <v>44</v>
      </c>
      <c r="K87" s="483" t="s">
        <v>3639</v>
      </c>
      <c r="L87" s="165" t="s">
        <v>3372</v>
      </c>
      <c r="M87" s="165" t="s">
        <v>3365</v>
      </c>
      <c r="N87" s="165" t="s">
        <v>48</v>
      </c>
      <c r="O87" s="165"/>
      <c r="P87" s="165">
        <f t="shared" si="11"/>
        <v>30</v>
      </c>
      <c r="Q87" s="490">
        <v>34772.0</v>
      </c>
      <c r="R87" s="491">
        <v>43906.0</v>
      </c>
      <c r="S87" s="492" t="str">
        <f t="shared" si="13"/>
        <v>5 ปี 10 เดือน 30 วัน </v>
      </c>
      <c r="T87" s="490">
        <f t="shared" si="5"/>
        <v>22190</v>
      </c>
      <c r="U87" s="497"/>
      <c r="V87" s="488" t="s">
        <v>3424</v>
      </c>
      <c r="W87" s="510" t="s">
        <v>3640</v>
      </c>
      <c r="X87" s="165"/>
      <c r="Y87" s="494"/>
      <c r="Z87" s="494"/>
      <c r="AA87" s="494"/>
      <c r="AB87" s="494"/>
      <c r="AC87" s="494"/>
      <c r="AD87" s="494"/>
      <c r="AE87" s="494"/>
      <c r="AF87" s="494"/>
      <c r="AG87" s="494"/>
      <c r="AH87" s="494"/>
      <c r="AI87" s="494"/>
      <c r="AJ87" s="494"/>
      <c r="AK87" s="494"/>
      <c r="AL87" s="494"/>
      <c r="AM87" s="494"/>
      <c r="AN87" s="494"/>
    </row>
    <row r="88" ht="21.0" customHeight="1">
      <c r="A88" s="8">
        <v>87.0</v>
      </c>
      <c r="B88" s="165" t="s">
        <v>52</v>
      </c>
      <c r="C88" s="502" t="s">
        <v>3200</v>
      </c>
      <c r="D88" s="503" t="s">
        <v>3641</v>
      </c>
      <c r="E88" s="486">
        <v>3240.0</v>
      </c>
      <c r="F88" s="203" t="s">
        <v>3360</v>
      </c>
      <c r="G88" s="487" t="s">
        <v>3385</v>
      </c>
      <c r="H88" s="202"/>
      <c r="I88" s="202"/>
      <c r="J88" s="489" t="s">
        <v>268</v>
      </c>
      <c r="K88" s="483" t="s">
        <v>3363</v>
      </c>
      <c r="L88" s="165" t="s">
        <v>3364</v>
      </c>
      <c r="M88" s="165" t="s">
        <v>3365</v>
      </c>
      <c r="N88" s="165" t="s">
        <v>48</v>
      </c>
      <c r="O88" s="165"/>
      <c r="P88" s="165">
        <f t="shared" si="11"/>
        <v>54</v>
      </c>
      <c r="Q88" s="490">
        <v>26132.0</v>
      </c>
      <c r="R88" s="491">
        <v>34121.0</v>
      </c>
      <c r="S88" s="492" t="str">
        <f t="shared" si="13"/>
        <v>32 ปี 8 เดือน 14 วัน </v>
      </c>
      <c r="T88" s="490">
        <f t="shared" si="5"/>
        <v>22190</v>
      </c>
      <c r="U88" s="497"/>
      <c r="V88" s="202" t="s">
        <v>3378</v>
      </c>
      <c r="W88" s="504">
        <v>45748.0</v>
      </c>
      <c r="X88" s="165"/>
      <c r="Y88" s="506"/>
      <c r="Z88" s="506"/>
      <c r="AA88" s="506"/>
      <c r="AB88" s="506"/>
      <c r="AC88" s="506"/>
      <c r="AD88" s="506"/>
      <c r="AE88" s="506"/>
      <c r="AF88" s="506"/>
      <c r="AG88" s="506"/>
      <c r="AH88" s="506"/>
      <c r="AI88" s="506"/>
      <c r="AJ88" s="506"/>
      <c r="AK88" s="506"/>
      <c r="AL88" s="506"/>
      <c r="AM88" s="506"/>
      <c r="AN88" s="506"/>
    </row>
    <row r="89" ht="21.0" customHeight="1">
      <c r="A89" s="8">
        <v>88.0</v>
      </c>
      <c r="B89" s="165" t="s">
        <v>36</v>
      </c>
      <c r="C89" s="502" t="s">
        <v>3642</v>
      </c>
      <c r="D89" s="503" t="s">
        <v>3643</v>
      </c>
      <c r="E89" s="524" t="s">
        <v>3644</v>
      </c>
      <c r="F89" s="529" t="s">
        <v>3521</v>
      </c>
      <c r="G89" s="487" t="s">
        <v>3385</v>
      </c>
      <c r="H89" s="202" t="s">
        <v>3645</v>
      </c>
      <c r="I89" s="203" t="s">
        <v>3646</v>
      </c>
      <c r="J89" s="489" t="s">
        <v>268</v>
      </c>
      <c r="K89" s="483" t="s">
        <v>3432</v>
      </c>
      <c r="L89" s="165" t="s">
        <v>3372</v>
      </c>
      <c r="M89" s="483" t="s">
        <v>3414</v>
      </c>
      <c r="N89" s="483" t="s">
        <v>173</v>
      </c>
      <c r="O89" s="165"/>
      <c r="P89" s="165">
        <f t="shared" si="11"/>
        <v>63</v>
      </c>
      <c r="Q89" s="490">
        <v>22724.0</v>
      </c>
      <c r="R89" s="491">
        <v>41306.0</v>
      </c>
      <c r="S89" s="492" t="str">
        <f t="shared" si="13"/>
        <v>13 ปี 0 เดือน 14 วัน </v>
      </c>
      <c r="T89" s="490">
        <f t="shared" si="5"/>
        <v>22190</v>
      </c>
      <c r="U89" s="497"/>
      <c r="V89" s="203" t="s">
        <v>3415</v>
      </c>
      <c r="W89" s="504">
        <v>44835.0</v>
      </c>
      <c r="X89" s="505" t="s">
        <v>3374</v>
      </c>
      <c r="Y89" s="506"/>
      <c r="Z89" s="506"/>
      <c r="AA89" s="506"/>
      <c r="AB89" s="506"/>
      <c r="AC89" s="506"/>
      <c r="AD89" s="506"/>
      <c r="AE89" s="506"/>
      <c r="AF89" s="506"/>
      <c r="AG89" s="506"/>
      <c r="AH89" s="506"/>
      <c r="AI89" s="506"/>
      <c r="AJ89" s="506"/>
      <c r="AK89" s="506"/>
      <c r="AL89" s="506"/>
      <c r="AM89" s="506"/>
      <c r="AN89" s="506"/>
    </row>
    <row r="90" ht="21.0" customHeight="1">
      <c r="A90" s="8">
        <v>89.0</v>
      </c>
      <c r="B90" s="165" t="s">
        <v>36</v>
      </c>
      <c r="C90" s="502" t="s">
        <v>3647</v>
      </c>
      <c r="D90" s="503" t="s">
        <v>3648</v>
      </c>
      <c r="E90" s="517" t="s">
        <v>3649</v>
      </c>
      <c r="F90" s="203" t="s">
        <v>3516</v>
      </c>
      <c r="G90" s="487" t="s">
        <v>3385</v>
      </c>
      <c r="H90" s="202" t="s">
        <v>3645</v>
      </c>
      <c r="I90" s="203" t="s">
        <v>3646</v>
      </c>
      <c r="J90" s="489" t="s">
        <v>268</v>
      </c>
      <c r="K90" s="483" t="s">
        <v>3432</v>
      </c>
      <c r="L90" s="165" t="s">
        <v>3372</v>
      </c>
      <c r="M90" s="483" t="s">
        <v>3414</v>
      </c>
      <c r="N90" s="165" t="s">
        <v>197</v>
      </c>
      <c r="O90" s="165"/>
      <c r="P90" s="165">
        <f t="shared" si="11"/>
        <v>41</v>
      </c>
      <c r="Q90" s="490">
        <v>31089.0</v>
      </c>
      <c r="R90" s="491">
        <v>43084.0</v>
      </c>
      <c r="S90" s="492" t="str">
        <f t="shared" si="13"/>
        <v>8 ปี 2 เดือน 0 วัน </v>
      </c>
      <c r="T90" s="490">
        <f t="shared" si="5"/>
        <v>22190</v>
      </c>
      <c r="U90" s="497"/>
      <c r="V90" s="203" t="s">
        <v>3415</v>
      </c>
      <c r="W90" s="504">
        <v>243588.0</v>
      </c>
      <c r="X90" s="165"/>
      <c r="Y90" s="506"/>
      <c r="Z90" s="506"/>
      <c r="AA90" s="506"/>
      <c r="AB90" s="506"/>
      <c r="AC90" s="506"/>
      <c r="AD90" s="506"/>
      <c r="AE90" s="506"/>
      <c r="AF90" s="506"/>
      <c r="AG90" s="506"/>
      <c r="AH90" s="506"/>
      <c r="AI90" s="506"/>
      <c r="AJ90" s="506"/>
      <c r="AK90" s="506"/>
      <c r="AL90" s="506"/>
      <c r="AM90" s="506"/>
      <c r="AN90" s="506"/>
    </row>
    <row r="91" ht="21.0" customHeight="1">
      <c r="A91" s="8">
        <v>90.0</v>
      </c>
      <c r="B91" s="165" t="s">
        <v>36</v>
      </c>
      <c r="C91" s="502" t="s">
        <v>3650</v>
      </c>
      <c r="D91" s="503" t="s">
        <v>3651</v>
      </c>
      <c r="E91" s="524" t="s">
        <v>3652</v>
      </c>
      <c r="F91" s="496" t="s">
        <v>3653</v>
      </c>
      <c r="G91" s="487" t="s">
        <v>3385</v>
      </c>
      <c r="H91" s="202" t="s">
        <v>3645</v>
      </c>
      <c r="I91" s="202" t="s">
        <v>3654</v>
      </c>
      <c r="J91" s="489" t="s">
        <v>268</v>
      </c>
      <c r="K91" s="483" t="s">
        <v>3432</v>
      </c>
      <c r="L91" s="165" t="s">
        <v>3372</v>
      </c>
      <c r="M91" s="483" t="s">
        <v>3414</v>
      </c>
      <c r="N91" s="165" t="s">
        <v>218</v>
      </c>
      <c r="O91" s="165"/>
      <c r="P91" s="165">
        <f t="shared" si="11"/>
        <v>39</v>
      </c>
      <c r="Q91" s="490">
        <v>31796.0</v>
      </c>
      <c r="R91" s="491">
        <v>41306.0</v>
      </c>
      <c r="S91" s="492" t="str">
        <f t="shared" si="13"/>
        <v>13 ปี 0 เดือน 14 วัน </v>
      </c>
      <c r="T91" s="490">
        <f t="shared" si="5"/>
        <v>22190</v>
      </c>
      <c r="U91" s="497"/>
      <c r="V91" s="203" t="s">
        <v>3415</v>
      </c>
      <c r="W91" s="504">
        <v>44958.0</v>
      </c>
      <c r="X91" s="165"/>
      <c r="Y91" s="506"/>
      <c r="Z91" s="506"/>
      <c r="AA91" s="506"/>
      <c r="AB91" s="506"/>
      <c r="AC91" s="506"/>
      <c r="AD91" s="506"/>
      <c r="AE91" s="506"/>
      <c r="AF91" s="506"/>
      <c r="AG91" s="506"/>
      <c r="AH91" s="506"/>
      <c r="AI91" s="506"/>
      <c r="AJ91" s="506"/>
      <c r="AK91" s="506"/>
      <c r="AL91" s="506"/>
      <c r="AM91" s="506"/>
      <c r="AN91" s="506"/>
    </row>
    <row r="92" ht="21.0" customHeight="1">
      <c r="A92" s="8">
        <v>91.0</v>
      </c>
      <c r="B92" s="505" t="s">
        <v>36</v>
      </c>
      <c r="C92" s="515" t="s">
        <v>3655</v>
      </c>
      <c r="D92" s="516" t="s">
        <v>3656</v>
      </c>
      <c r="E92" s="524"/>
      <c r="F92" s="496" t="s">
        <v>3653</v>
      </c>
      <c r="G92" s="487" t="s">
        <v>3385</v>
      </c>
      <c r="H92" s="202"/>
      <c r="I92" s="488" t="s">
        <v>3646</v>
      </c>
      <c r="J92" s="537" t="s">
        <v>44</v>
      </c>
      <c r="K92" s="483" t="s">
        <v>3432</v>
      </c>
      <c r="L92" s="165" t="s">
        <v>3372</v>
      </c>
      <c r="M92" s="483" t="s">
        <v>3414</v>
      </c>
      <c r="N92" s="165" t="s">
        <v>218</v>
      </c>
      <c r="O92" s="165"/>
      <c r="P92" s="165"/>
      <c r="Q92" s="301"/>
      <c r="R92" s="512">
        <v>45293.0</v>
      </c>
      <c r="S92" s="492"/>
      <c r="T92" s="490"/>
      <c r="U92" s="497"/>
      <c r="V92" s="203" t="s">
        <v>3415</v>
      </c>
      <c r="W92" s="504">
        <v>45300.0</v>
      </c>
      <c r="X92" s="165"/>
      <c r="Y92" s="506"/>
      <c r="Z92" s="506"/>
      <c r="AA92" s="506"/>
      <c r="AB92" s="506"/>
      <c r="AC92" s="506"/>
      <c r="AD92" s="506"/>
      <c r="AE92" s="506"/>
      <c r="AF92" s="506"/>
      <c r="AG92" s="506"/>
      <c r="AH92" s="506"/>
      <c r="AI92" s="506"/>
      <c r="AJ92" s="506"/>
      <c r="AK92" s="506"/>
      <c r="AL92" s="506"/>
      <c r="AM92" s="506"/>
      <c r="AN92" s="506"/>
    </row>
    <row r="93" ht="21.0" customHeight="1">
      <c r="A93" s="8">
        <v>92.0</v>
      </c>
      <c r="B93" s="165" t="s">
        <v>36</v>
      </c>
      <c r="C93" s="549" t="s">
        <v>3657</v>
      </c>
      <c r="D93" s="550" t="s">
        <v>1444</v>
      </c>
      <c r="E93" s="517" t="s">
        <v>3593</v>
      </c>
      <c r="F93" s="496" t="s">
        <v>3544</v>
      </c>
      <c r="G93" s="487" t="s">
        <v>3385</v>
      </c>
      <c r="H93" s="202" t="s">
        <v>3645</v>
      </c>
      <c r="I93" s="202"/>
      <c r="J93" s="489" t="s">
        <v>268</v>
      </c>
      <c r="K93" s="483" t="s">
        <v>3432</v>
      </c>
      <c r="L93" s="165" t="s">
        <v>3372</v>
      </c>
      <c r="M93" s="483" t="s">
        <v>3414</v>
      </c>
      <c r="N93" s="505" t="s">
        <v>190</v>
      </c>
      <c r="O93" s="165"/>
      <c r="P93" s="165">
        <f t="shared" ref="P93:P109" si="14">DATEDIF(Q93,TODAY(),"Y")</f>
        <v>34</v>
      </c>
      <c r="Q93" s="490">
        <v>33440.0</v>
      </c>
      <c r="R93" s="512">
        <v>45092.0</v>
      </c>
      <c r="S93" s="492" t="str">
        <f t="shared" ref="S93:S109" si="15">DATEDIF(R93,TODAY(),"Y") &amp; " ปี " &amp;DATEDIF(R93,TODAY(),"YM") &amp; " เดือน " &amp; DATEDIF(R93,TODAY(),"MD") &amp; " วัน "</f>
        <v>2 ปี 8 เดือน 0 วัน </v>
      </c>
      <c r="T93" s="490">
        <f t="shared" ref="T93:T109" si="16">DATE(YEAR(P93)+60+IF(OR(AND(MONTH(P93)=10,DAY(P93)&gt;=1),MONTH(P93)&gt;10),1,0),10,1)</f>
        <v>22190</v>
      </c>
      <c r="U93" s="497"/>
      <c r="V93" s="203" t="s">
        <v>3415</v>
      </c>
      <c r="W93" s="504">
        <v>243892.0</v>
      </c>
      <c r="X93" s="165"/>
      <c r="Y93" s="506"/>
      <c r="Z93" s="506"/>
      <c r="AA93" s="506"/>
      <c r="AB93" s="506"/>
      <c r="AC93" s="506"/>
      <c r="AD93" s="506"/>
      <c r="AE93" s="506"/>
      <c r="AF93" s="506"/>
      <c r="AG93" s="506"/>
      <c r="AH93" s="506"/>
      <c r="AI93" s="506"/>
      <c r="AJ93" s="506"/>
      <c r="AK93" s="506"/>
      <c r="AL93" s="506"/>
      <c r="AM93" s="506"/>
      <c r="AN93" s="506"/>
    </row>
    <row r="94" ht="21.0" customHeight="1">
      <c r="A94" s="8">
        <v>93.0</v>
      </c>
      <c r="B94" s="165" t="s">
        <v>36</v>
      </c>
      <c r="C94" s="549" t="s">
        <v>3657</v>
      </c>
      <c r="D94" s="503" t="s">
        <v>1444</v>
      </c>
      <c r="E94" s="486" t="s">
        <v>3658</v>
      </c>
      <c r="F94" s="529" t="s">
        <v>3521</v>
      </c>
      <c r="G94" s="487" t="s">
        <v>3385</v>
      </c>
      <c r="H94" s="202" t="s">
        <v>3645</v>
      </c>
      <c r="I94" s="202"/>
      <c r="J94" s="489" t="s">
        <v>268</v>
      </c>
      <c r="K94" s="483" t="s">
        <v>3432</v>
      </c>
      <c r="L94" s="165" t="s">
        <v>3372</v>
      </c>
      <c r="M94" s="483" t="s">
        <v>3414</v>
      </c>
      <c r="N94" s="165" t="s">
        <v>218</v>
      </c>
      <c r="O94" s="165"/>
      <c r="P94" s="165">
        <f t="shared" si="14"/>
        <v>34</v>
      </c>
      <c r="Q94" s="490">
        <v>33440.0</v>
      </c>
      <c r="R94" s="491">
        <v>43753.0</v>
      </c>
      <c r="S94" s="492" t="str">
        <f t="shared" si="15"/>
        <v>6 ปี 4 เดือน 0 วัน </v>
      </c>
      <c r="T94" s="490">
        <f t="shared" si="16"/>
        <v>22190</v>
      </c>
      <c r="U94" s="497"/>
      <c r="V94" s="203" t="s">
        <v>3415</v>
      </c>
      <c r="W94" s="504">
        <v>45092.0</v>
      </c>
      <c r="X94" s="505" t="s">
        <v>3533</v>
      </c>
      <c r="Y94" s="506"/>
      <c r="Z94" s="506"/>
      <c r="AA94" s="506"/>
      <c r="AB94" s="506"/>
      <c r="AC94" s="506"/>
      <c r="AD94" s="506"/>
      <c r="AE94" s="506"/>
      <c r="AF94" s="506"/>
      <c r="AG94" s="506"/>
      <c r="AH94" s="506"/>
      <c r="AI94" s="506"/>
      <c r="AJ94" s="506"/>
      <c r="AK94" s="506"/>
      <c r="AL94" s="506"/>
      <c r="AM94" s="506"/>
      <c r="AN94" s="506"/>
    </row>
    <row r="95" ht="21.0" customHeight="1">
      <c r="A95" s="8">
        <v>94.0</v>
      </c>
      <c r="B95" s="165" t="s">
        <v>52</v>
      </c>
      <c r="C95" s="502" t="s">
        <v>3659</v>
      </c>
      <c r="D95" s="503" t="s">
        <v>3660</v>
      </c>
      <c r="E95" s="486" t="s">
        <v>3661</v>
      </c>
      <c r="F95" s="202" t="s">
        <v>3377</v>
      </c>
      <c r="G95" s="487" t="s">
        <v>3385</v>
      </c>
      <c r="H95" s="202" t="s">
        <v>3645</v>
      </c>
      <c r="I95" s="202" t="s">
        <v>3662</v>
      </c>
      <c r="J95" s="489" t="s">
        <v>268</v>
      </c>
      <c r="K95" s="483" t="s">
        <v>3432</v>
      </c>
      <c r="L95" s="165" t="s">
        <v>3372</v>
      </c>
      <c r="M95" s="483" t="s">
        <v>3365</v>
      </c>
      <c r="N95" s="165" t="s">
        <v>48</v>
      </c>
      <c r="O95" s="165"/>
      <c r="P95" s="165">
        <f t="shared" si="14"/>
        <v>36</v>
      </c>
      <c r="Q95" s="490">
        <v>32582.0</v>
      </c>
      <c r="R95" s="491">
        <v>43647.0</v>
      </c>
      <c r="S95" s="492" t="str">
        <f t="shared" si="15"/>
        <v>6 ปี 7 เดือน 14 วัน </v>
      </c>
      <c r="T95" s="490">
        <f t="shared" si="16"/>
        <v>22190</v>
      </c>
      <c r="U95" s="497"/>
      <c r="V95" s="203" t="s">
        <v>3424</v>
      </c>
      <c r="W95" s="504">
        <v>45200.0</v>
      </c>
      <c r="X95" s="165"/>
      <c r="Y95" s="506"/>
      <c r="Z95" s="506"/>
      <c r="AA95" s="506"/>
      <c r="AB95" s="506"/>
      <c r="AC95" s="506"/>
      <c r="AD95" s="506"/>
      <c r="AE95" s="506"/>
      <c r="AF95" s="506"/>
      <c r="AG95" s="506"/>
      <c r="AH95" s="506"/>
      <c r="AI95" s="506"/>
      <c r="AJ95" s="506"/>
      <c r="AK95" s="506"/>
      <c r="AL95" s="506"/>
      <c r="AM95" s="506"/>
      <c r="AN95" s="506"/>
    </row>
    <row r="96" ht="21.0" customHeight="1">
      <c r="A96" s="8">
        <v>95.0</v>
      </c>
      <c r="B96" s="165" t="s">
        <v>70</v>
      </c>
      <c r="C96" s="502" t="s">
        <v>3663</v>
      </c>
      <c r="D96" s="503" t="s">
        <v>3664</v>
      </c>
      <c r="E96" s="517" t="s">
        <v>3665</v>
      </c>
      <c r="F96" s="507" t="s">
        <v>3666</v>
      </c>
      <c r="G96" s="487" t="s">
        <v>3385</v>
      </c>
      <c r="H96" s="202" t="s">
        <v>3645</v>
      </c>
      <c r="I96" s="203" t="s">
        <v>3667</v>
      </c>
      <c r="J96" s="489" t="s">
        <v>268</v>
      </c>
      <c r="K96" s="483" t="s">
        <v>3432</v>
      </c>
      <c r="L96" s="165" t="s">
        <v>3372</v>
      </c>
      <c r="M96" s="483" t="s">
        <v>3365</v>
      </c>
      <c r="N96" s="505" t="s">
        <v>60</v>
      </c>
      <c r="O96" s="165"/>
      <c r="P96" s="165">
        <f t="shared" si="14"/>
        <v>43</v>
      </c>
      <c r="Q96" s="490">
        <v>30166.0</v>
      </c>
      <c r="R96" s="491">
        <v>42901.0</v>
      </c>
      <c r="S96" s="492" t="str">
        <f t="shared" si="15"/>
        <v>8 ปี 8 เดือน 0 วัน </v>
      </c>
      <c r="T96" s="490">
        <f t="shared" si="16"/>
        <v>22190</v>
      </c>
      <c r="U96" s="497"/>
      <c r="V96" s="488" t="s">
        <v>3378</v>
      </c>
      <c r="W96" s="504">
        <v>44835.0</v>
      </c>
      <c r="X96" s="165"/>
      <c r="Y96" s="506"/>
      <c r="Z96" s="506"/>
      <c r="AA96" s="506"/>
      <c r="AB96" s="506"/>
      <c r="AC96" s="506"/>
      <c r="AD96" s="506"/>
      <c r="AE96" s="506"/>
      <c r="AF96" s="506"/>
      <c r="AG96" s="506"/>
      <c r="AH96" s="506"/>
      <c r="AI96" s="506"/>
      <c r="AJ96" s="506"/>
      <c r="AK96" s="506"/>
      <c r="AL96" s="506"/>
      <c r="AM96" s="506"/>
      <c r="AN96" s="506"/>
    </row>
    <row r="97" ht="21.0" customHeight="1">
      <c r="A97" s="8">
        <v>96.0</v>
      </c>
      <c r="B97" s="165" t="s">
        <v>36</v>
      </c>
      <c r="C97" s="502" t="s">
        <v>3668</v>
      </c>
      <c r="D97" s="503" t="s">
        <v>3669</v>
      </c>
      <c r="E97" s="486">
        <v>1199.0</v>
      </c>
      <c r="F97" s="203" t="s">
        <v>3516</v>
      </c>
      <c r="G97" s="487" t="s">
        <v>3385</v>
      </c>
      <c r="H97" s="202" t="s">
        <v>3645</v>
      </c>
      <c r="I97" s="202" t="s">
        <v>3646</v>
      </c>
      <c r="J97" s="489" t="s">
        <v>268</v>
      </c>
      <c r="K97" s="483" t="s">
        <v>3636</v>
      </c>
      <c r="L97" s="165" t="s">
        <v>3636</v>
      </c>
      <c r="M97" s="483" t="s">
        <v>3414</v>
      </c>
      <c r="N97" s="165" t="s">
        <v>173</v>
      </c>
      <c r="O97" s="165"/>
      <c r="P97" s="165">
        <f t="shared" si="14"/>
        <v>66</v>
      </c>
      <c r="Q97" s="490">
        <v>21838.0</v>
      </c>
      <c r="R97" s="491">
        <v>33112.0</v>
      </c>
      <c r="S97" s="492" t="str">
        <f t="shared" si="15"/>
        <v>35 ปี 5 เดือน 19 วัน </v>
      </c>
      <c r="T97" s="490">
        <f t="shared" si="16"/>
        <v>22190</v>
      </c>
      <c r="U97" s="497"/>
      <c r="V97" s="203" t="s">
        <v>3415</v>
      </c>
      <c r="W97" s="498"/>
      <c r="X97" s="165"/>
      <c r="Y97" s="506"/>
      <c r="Z97" s="506"/>
      <c r="AA97" s="506"/>
      <c r="AB97" s="506"/>
      <c r="AC97" s="506"/>
      <c r="AD97" s="506"/>
      <c r="AE97" s="506"/>
      <c r="AF97" s="506"/>
      <c r="AG97" s="506"/>
      <c r="AH97" s="506"/>
      <c r="AI97" s="506"/>
      <c r="AJ97" s="506"/>
      <c r="AK97" s="506"/>
      <c r="AL97" s="506"/>
      <c r="AM97" s="506"/>
      <c r="AN97" s="506"/>
    </row>
    <row r="98" ht="15.75" customHeight="1">
      <c r="A98" s="8">
        <v>97.0</v>
      </c>
      <c r="B98" s="165" t="s">
        <v>70</v>
      </c>
      <c r="C98" s="502" t="s">
        <v>264</v>
      </c>
      <c r="D98" s="503" t="s">
        <v>3670</v>
      </c>
      <c r="E98" s="524" t="s">
        <v>3671</v>
      </c>
      <c r="F98" s="202" t="s">
        <v>3377</v>
      </c>
      <c r="G98" s="487" t="s">
        <v>3385</v>
      </c>
      <c r="H98" s="202" t="s">
        <v>3672</v>
      </c>
      <c r="I98" s="202"/>
      <c r="J98" s="489" t="s">
        <v>268</v>
      </c>
      <c r="K98" s="483" t="s">
        <v>3432</v>
      </c>
      <c r="L98" s="165" t="s">
        <v>3372</v>
      </c>
      <c r="M98" s="165" t="s">
        <v>3365</v>
      </c>
      <c r="N98" s="165" t="s">
        <v>48</v>
      </c>
      <c r="O98" s="165"/>
      <c r="P98" s="165">
        <f t="shared" si="14"/>
        <v>53</v>
      </c>
      <c r="Q98" s="490">
        <v>26351.0</v>
      </c>
      <c r="R98" s="491">
        <v>38992.0</v>
      </c>
      <c r="S98" s="492" t="str">
        <f t="shared" si="15"/>
        <v>19 ปี 4 เดือน 13 วัน </v>
      </c>
      <c r="T98" s="490">
        <f t="shared" si="16"/>
        <v>22190</v>
      </c>
      <c r="U98" s="497"/>
      <c r="V98" s="203" t="s">
        <v>3424</v>
      </c>
      <c r="W98" s="504">
        <v>45092.0</v>
      </c>
      <c r="X98" s="165"/>
      <c r="Y98" s="506"/>
      <c r="Z98" s="506"/>
      <c r="AA98" s="506"/>
      <c r="AB98" s="506"/>
      <c r="AC98" s="506"/>
      <c r="AD98" s="506"/>
      <c r="AE98" s="506"/>
      <c r="AF98" s="506"/>
      <c r="AG98" s="506"/>
      <c r="AH98" s="506"/>
      <c r="AI98" s="506"/>
      <c r="AJ98" s="506"/>
      <c r="AK98" s="506"/>
      <c r="AL98" s="506"/>
      <c r="AM98" s="506"/>
      <c r="AN98" s="506"/>
    </row>
    <row r="99" ht="21.0" customHeight="1">
      <c r="A99" s="8">
        <v>98.0</v>
      </c>
      <c r="B99" s="165" t="s">
        <v>36</v>
      </c>
      <c r="C99" s="502" t="s">
        <v>137</v>
      </c>
      <c r="D99" s="503" t="s">
        <v>3673</v>
      </c>
      <c r="E99" s="524" t="s">
        <v>3674</v>
      </c>
      <c r="F99" s="529" t="s">
        <v>3521</v>
      </c>
      <c r="G99" s="487" t="s">
        <v>3385</v>
      </c>
      <c r="H99" s="202" t="s">
        <v>3672</v>
      </c>
      <c r="I99" s="202"/>
      <c r="J99" s="489" t="s">
        <v>268</v>
      </c>
      <c r="K99" s="483" t="s">
        <v>3577</v>
      </c>
      <c r="L99" s="165" t="s">
        <v>3372</v>
      </c>
      <c r="M99" s="483" t="s">
        <v>3414</v>
      </c>
      <c r="N99" s="483" t="s">
        <v>197</v>
      </c>
      <c r="O99" s="165"/>
      <c r="P99" s="165">
        <f t="shared" si="14"/>
        <v>55</v>
      </c>
      <c r="Q99" s="301">
        <v>25761.0</v>
      </c>
      <c r="R99" s="491">
        <v>44228.0</v>
      </c>
      <c r="S99" s="492" t="str">
        <f t="shared" si="15"/>
        <v>5 ปี 0 เดือน 14 วัน </v>
      </c>
      <c r="T99" s="490">
        <f t="shared" si="16"/>
        <v>22190</v>
      </c>
      <c r="U99" s="497"/>
      <c r="V99" s="203" t="s">
        <v>3415</v>
      </c>
      <c r="W99" s="504">
        <v>44664.0</v>
      </c>
      <c r="X99" s="165"/>
      <c r="Y99" s="506"/>
      <c r="Z99" s="506"/>
      <c r="AA99" s="506"/>
      <c r="AB99" s="506"/>
      <c r="AC99" s="506"/>
      <c r="AD99" s="506"/>
      <c r="AE99" s="506"/>
      <c r="AF99" s="506"/>
      <c r="AG99" s="506"/>
      <c r="AH99" s="506"/>
      <c r="AI99" s="506"/>
      <c r="AJ99" s="506"/>
      <c r="AK99" s="506"/>
      <c r="AL99" s="506"/>
      <c r="AM99" s="506"/>
      <c r="AN99" s="506"/>
    </row>
    <row r="100" ht="21.0" customHeight="1">
      <c r="A100" s="8">
        <v>99.0</v>
      </c>
      <c r="B100" s="551" t="s">
        <v>36</v>
      </c>
      <c r="C100" s="552" t="s">
        <v>3675</v>
      </c>
      <c r="D100" s="553" t="s">
        <v>1449</v>
      </c>
      <c r="E100" s="524" t="s">
        <v>3676</v>
      </c>
      <c r="F100" s="529" t="s">
        <v>3521</v>
      </c>
      <c r="G100" s="487" t="s">
        <v>3385</v>
      </c>
      <c r="H100" s="507" t="s">
        <v>371</v>
      </c>
      <c r="I100" s="202"/>
      <c r="J100" s="489" t="s">
        <v>268</v>
      </c>
      <c r="K100" s="483" t="s">
        <v>3577</v>
      </c>
      <c r="L100" s="165" t="s">
        <v>3372</v>
      </c>
      <c r="M100" s="518" t="s">
        <v>3414</v>
      </c>
      <c r="N100" s="518" t="s">
        <v>179</v>
      </c>
      <c r="O100" s="165"/>
      <c r="P100" s="165">
        <f t="shared" si="14"/>
        <v>40</v>
      </c>
      <c r="Q100" s="301">
        <v>31183.0</v>
      </c>
      <c r="R100" s="512">
        <v>44743.0</v>
      </c>
      <c r="S100" s="492" t="str">
        <f t="shared" si="15"/>
        <v>3 ปี 7 เดือน 14 วัน </v>
      </c>
      <c r="T100" s="490">
        <f t="shared" si="16"/>
        <v>22190</v>
      </c>
      <c r="U100" s="497"/>
      <c r="V100" s="203" t="s">
        <v>3415</v>
      </c>
      <c r="W100" s="504">
        <v>243831.0</v>
      </c>
      <c r="X100" s="165"/>
      <c r="Y100" s="506"/>
      <c r="Z100" s="506"/>
      <c r="AA100" s="506"/>
      <c r="AB100" s="506"/>
      <c r="AC100" s="506"/>
      <c r="AD100" s="506"/>
      <c r="AE100" s="506"/>
      <c r="AF100" s="506"/>
      <c r="AG100" s="506"/>
      <c r="AH100" s="506"/>
      <c r="AI100" s="506"/>
      <c r="AJ100" s="506"/>
      <c r="AK100" s="506"/>
      <c r="AL100" s="506"/>
      <c r="AM100" s="506"/>
      <c r="AN100" s="506"/>
    </row>
    <row r="101" ht="21.0" customHeight="1">
      <c r="A101" s="8">
        <v>100.0</v>
      </c>
      <c r="B101" s="165" t="s">
        <v>70</v>
      </c>
      <c r="C101" s="502" t="s">
        <v>3677</v>
      </c>
      <c r="D101" s="503" t="s">
        <v>3678</v>
      </c>
      <c r="E101" s="524" t="s">
        <v>3679</v>
      </c>
      <c r="F101" s="529" t="s">
        <v>3521</v>
      </c>
      <c r="G101" s="487" t="s">
        <v>3385</v>
      </c>
      <c r="H101" s="202" t="s">
        <v>3672</v>
      </c>
      <c r="I101" s="202"/>
      <c r="J101" s="489" t="s">
        <v>268</v>
      </c>
      <c r="K101" s="483" t="s">
        <v>3432</v>
      </c>
      <c r="L101" s="165" t="s">
        <v>3372</v>
      </c>
      <c r="M101" s="483" t="s">
        <v>3365</v>
      </c>
      <c r="N101" s="483" t="s">
        <v>197</v>
      </c>
      <c r="O101" s="165"/>
      <c r="P101" s="165">
        <f t="shared" si="14"/>
        <v>46</v>
      </c>
      <c r="Q101" s="490">
        <v>28914.0</v>
      </c>
      <c r="R101" s="491">
        <v>43661.0</v>
      </c>
      <c r="S101" s="492" t="str">
        <f t="shared" si="15"/>
        <v>6 ปี 7 เดือน 0 วัน </v>
      </c>
      <c r="T101" s="490">
        <f t="shared" si="16"/>
        <v>22190</v>
      </c>
      <c r="U101" s="497"/>
      <c r="V101" s="203" t="s">
        <v>3415</v>
      </c>
      <c r="W101" s="504">
        <v>44835.0</v>
      </c>
      <c r="X101" s="165"/>
      <c r="Y101" s="506"/>
      <c r="Z101" s="506"/>
      <c r="AA101" s="506"/>
      <c r="AB101" s="506"/>
      <c r="AC101" s="506"/>
      <c r="AD101" s="506"/>
      <c r="AE101" s="506"/>
      <c r="AF101" s="506"/>
      <c r="AG101" s="506"/>
      <c r="AH101" s="506"/>
      <c r="AI101" s="506"/>
      <c r="AJ101" s="506"/>
      <c r="AK101" s="506"/>
      <c r="AL101" s="506"/>
      <c r="AM101" s="506"/>
      <c r="AN101" s="506"/>
    </row>
    <row r="102" ht="21.0" customHeight="1">
      <c r="A102" s="8">
        <v>101.0</v>
      </c>
      <c r="B102" s="531" t="s">
        <v>36</v>
      </c>
      <c r="C102" s="554" t="s">
        <v>3680</v>
      </c>
      <c r="D102" s="555" t="s">
        <v>3681</v>
      </c>
      <c r="E102" s="528" t="s">
        <v>3682</v>
      </c>
      <c r="F102" s="529" t="s">
        <v>3521</v>
      </c>
      <c r="G102" s="487" t="s">
        <v>3385</v>
      </c>
      <c r="H102" s="507" t="s">
        <v>371</v>
      </c>
      <c r="I102" s="202"/>
      <c r="J102" s="530" t="s">
        <v>268</v>
      </c>
      <c r="K102" s="525" t="s">
        <v>3432</v>
      </c>
      <c r="L102" s="531" t="s">
        <v>3372</v>
      </c>
      <c r="M102" s="525" t="s">
        <v>3414</v>
      </c>
      <c r="N102" s="525" t="s">
        <v>197</v>
      </c>
      <c r="O102" s="165"/>
      <c r="P102" s="165">
        <f t="shared" si="14"/>
        <v>48</v>
      </c>
      <c r="Q102" s="513">
        <v>28309.0</v>
      </c>
      <c r="R102" s="491">
        <v>43480.0</v>
      </c>
      <c r="S102" s="492" t="str">
        <f t="shared" si="15"/>
        <v>7 ปี 1 เดือน 0 วัน </v>
      </c>
      <c r="T102" s="490">
        <f t="shared" si="16"/>
        <v>22190</v>
      </c>
      <c r="U102" s="556"/>
      <c r="V102" s="203" t="s">
        <v>3415</v>
      </c>
      <c r="W102" s="504">
        <v>45367.0</v>
      </c>
      <c r="X102" s="531"/>
      <c r="Y102" s="506"/>
      <c r="Z102" s="506"/>
      <c r="AA102" s="506"/>
      <c r="AB102" s="506"/>
      <c r="AC102" s="506"/>
      <c r="AD102" s="506"/>
      <c r="AE102" s="506"/>
      <c r="AF102" s="506"/>
      <c r="AG102" s="506"/>
      <c r="AH102" s="506"/>
      <c r="AI102" s="506"/>
      <c r="AJ102" s="506"/>
      <c r="AK102" s="506"/>
      <c r="AL102" s="506"/>
      <c r="AM102" s="506"/>
      <c r="AN102" s="506"/>
    </row>
    <row r="103" ht="21.0" customHeight="1">
      <c r="A103" s="8">
        <v>102.0</v>
      </c>
      <c r="B103" s="165" t="s">
        <v>52</v>
      </c>
      <c r="C103" s="502" t="s">
        <v>414</v>
      </c>
      <c r="D103" s="503" t="s">
        <v>415</v>
      </c>
      <c r="E103" s="495" t="s">
        <v>3683</v>
      </c>
      <c r="F103" s="488" t="s">
        <v>3684</v>
      </c>
      <c r="G103" s="507" t="s">
        <v>3685</v>
      </c>
      <c r="H103" s="203"/>
      <c r="I103" s="203" t="s">
        <v>3686</v>
      </c>
      <c r="J103" s="489" t="s">
        <v>44</v>
      </c>
      <c r="K103" s="483" t="s">
        <v>3423</v>
      </c>
      <c r="L103" s="165" t="s">
        <v>3364</v>
      </c>
      <c r="M103" s="165" t="s">
        <v>3365</v>
      </c>
      <c r="N103" s="165" t="s">
        <v>3687</v>
      </c>
      <c r="O103" s="165"/>
      <c r="P103" s="165">
        <f t="shared" si="14"/>
        <v>29</v>
      </c>
      <c r="Q103" s="490">
        <v>35278.0</v>
      </c>
      <c r="R103" s="491">
        <v>44200.0</v>
      </c>
      <c r="S103" s="492" t="str">
        <f t="shared" si="15"/>
        <v>5 ปี 1 เดือน 11 วัน </v>
      </c>
      <c r="T103" s="490">
        <f t="shared" si="16"/>
        <v>22190</v>
      </c>
      <c r="U103" s="497"/>
      <c r="V103" s="488" t="s">
        <v>3424</v>
      </c>
      <c r="W103" s="504">
        <v>44501.0</v>
      </c>
      <c r="X103" s="165"/>
      <c r="Y103" s="506"/>
      <c r="Z103" s="506"/>
      <c r="AA103" s="506"/>
      <c r="AB103" s="506"/>
      <c r="AC103" s="506"/>
      <c r="AD103" s="506"/>
      <c r="AE103" s="506"/>
      <c r="AF103" s="506"/>
      <c r="AG103" s="506"/>
      <c r="AH103" s="506"/>
      <c r="AI103" s="506"/>
      <c r="AJ103" s="506"/>
      <c r="AK103" s="506"/>
      <c r="AL103" s="506"/>
      <c r="AM103" s="506"/>
      <c r="AN103" s="506"/>
    </row>
    <row r="104" ht="21.0" customHeight="1">
      <c r="A104" s="8">
        <v>103.0</v>
      </c>
      <c r="B104" s="165" t="s">
        <v>36</v>
      </c>
      <c r="C104" s="502" t="s">
        <v>3688</v>
      </c>
      <c r="D104" s="503" t="s">
        <v>3300</v>
      </c>
      <c r="E104" s="524" t="s">
        <v>3689</v>
      </c>
      <c r="F104" s="488" t="s">
        <v>3684</v>
      </c>
      <c r="G104" s="507" t="s">
        <v>3685</v>
      </c>
      <c r="H104" s="203"/>
      <c r="I104" s="203" t="s">
        <v>3686</v>
      </c>
      <c r="J104" s="489" t="s">
        <v>44</v>
      </c>
      <c r="K104" s="518" t="s">
        <v>3423</v>
      </c>
      <c r="L104" s="165" t="s">
        <v>3364</v>
      </c>
      <c r="M104" s="505" t="s">
        <v>3414</v>
      </c>
      <c r="N104" s="505" t="s">
        <v>60</v>
      </c>
      <c r="O104" s="165"/>
      <c r="P104" s="165">
        <f t="shared" si="14"/>
        <v>33</v>
      </c>
      <c r="Q104" s="301">
        <v>33849.0</v>
      </c>
      <c r="R104" s="512">
        <v>44593.0</v>
      </c>
      <c r="S104" s="492" t="str">
        <f t="shared" si="15"/>
        <v>4 ปี 0 เดือน 14 วัน </v>
      </c>
      <c r="T104" s="490">
        <f t="shared" si="16"/>
        <v>22190</v>
      </c>
      <c r="U104" s="497"/>
      <c r="V104" s="488" t="s">
        <v>3424</v>
      </c>
      <c r="W104" s="504">
        <v>243101.0</v>
      </c>
      <c r="X104" s="165"/>
      <c r="Y104" s="506"/>
      <c r="Z104" s="506"/>
      <c r="AA104" s="506"/>
      <c r="AB104" s="506"/>
      <c r="AC104" s="506"/>
      <c r="AD104" s="506"/>
      <c r="AE104" s="506"/>
      <c r="AF104" s="506"/>
      <c r="AG104" s="506"/>
      <c r="AH104" s="506"/>
      <c r="AI104" s="506"/>
      <c r="AJ104" s="506"/>
      <c r="AK104" s="506"/>
      <c r="AL104" s="506"/>
      <c r="AM104" s="506"/>
      <c r="AN104" s="506"/>
    </row>
    <row r="105" ht="21.0" customHeight="1">
      <c r="A105" s="8">
        <v>104.0</v>
      </c>
      <c r="B105" s="505" t="s">
        <v>52</v>
      </c>
      <c r="C105" s="557" t="s">
        <v>3025</v>
      </c>
      <c r="D105" s="557" t="s">
        <v>3690</v>
      </c>
      <c r="E105" s="507" t="s">
        <v>3691</v>
      </c>
      <c r="F105" s="202" t="s">
        <v>3377</v>
      </c>
      <c r="G105" s="507" t="s">
        <v>3685</v>
      </c>
      <c r="H105" s="558"/>
      <c r="I105" s="558"/>
      <c r="J105" s="489" t="s">
        <v>44</v>
      </c>
      <c r="K105" s="483" t="s">
        <v>3432</v>
      </c>
      <c r="L105" s="165" t="s">
        <v>3372</v>
      </c>
      <c r="M105" s="483" t="s">
        <v>3365</v>
      </c>
      <c r="N105" s="165" t="s">
        <v>48</v>
      </c>
      <c r="O105" s="165"/>
      <c r="P105" s="165">
        <f t="shared" si="14"/>
        <v>27</v>
      </c>
      <c r="Q105" s="301">
        <v>36055.0</v>
      </c>
      <c r="R105" s="512">
        <v>44805.0</v>
      </c>
      <c r="S105" s="492" t="str">
        <f t="shared" si="15"/>
        <v>3 ปี 5 เดือน 14 วัน </v>
      </c>
      <c r="T105" s="490">
        <f t="shared" si="16"/>
        <v>22190</v>
      </c>
      <c r="U105" s="497"/>
      <c r="V105" s="203" t="s">
        <v>3424</v>
      </c>
      <c r="W105" s="504">
        <v>44914.0</v>
      </c>
      <c r="X105" s="559"/>
      <c r="Y105" s="560"/>
      <c r="Z105" s="538"/>
      <c r="AA105" s="538"/>
      <c r="AB105" s="538"/>
      <c r="AC105" s="538"/>
      <c r="AD105" s="538"/>
      <c r="AE105" s="538"/>
      <c r="AF105" s="538"/>
      <c r="AG105" s="538"/>
      <c r="AH105" s="538"/>
      <c r="AI105" s="538"/>
      <c r="AJ105" s="538"/>
      <c r="AK105" s="538"/>
      <c r="AL105" s="538"/>
      <c r="AM105" s="538"/>
      <c r="AN105" s="538"/>
    </row>
    <row r="106" ht="15.75" customHeight="1">
      <c r="A106" s="8">
        <v>105.0</v>
      </c>
      <c r="B106" s="483" t="s">
        <v>52</v>
      </c>
      <c r="C106" s="484" t="s">
        <v>3692</v>
      </c>
      <c r="D106" s="485" t="s">
        <v>3693</v>
      </c>
      <c r="E106" s="486" t="s">
        <v>3694</v>
      </c>
      <c r="F106" s="203" t="s">
        <v>3695</v>
      </c>
      <c r="G106" s="507" t="s">
        <v>3685</v>
      </c>
      <c r="H106" s="203"/>
      <c r="I106" s="203"/>
      <c r="J106" s="489" t="s">
        <v>44</v>
      </c>
      <c r="K106" s="483" t="s">
        <v>3432</v>
      </c>
      <c r="L106" s="165" t="s">
        <v>3364</v>
      </c>
      <c r="M106" s="483" t="s">
        <v>3365</v>
      </c>
      <c r="N106" s="165" t="s">
        <v>404</v>
      </c>
      <c r="O106" s="165"/>
      <c r="P106" s="165">
        <f t="shared" si="14"/>
        <v>40</v>
      </c>
      <c r="Q106" s="490">
        <v>31127.0</v>
      </c>
      <c r="R106" s="491">
        <v>43878.0</v>
      </c>
      <c r="S106" s="492" t="str">
        <f t="shared" si="15"/>
        <v>5 ปี 11 เดือน 29 วัน </v>
      </c>
      <c r="T106" s="490">
        <f t="shared" si="16"/>
        <v>22190</v>
      </c>
      <c r="U106" s="497"/>
      <c r="V106" s="203" t="s">
        <v>3424</v>
      </c>
      <c r="W106" s="498">
        <v>242370.0</v>
      </c>
      <c r="X106" s="165"/>
      <c r="Y106" s="494"/>
      <c r="Z106" s="494"/>
      <c r="AA106" s="494"/>
      <c r="AB106" s="494"/>
      <c r="AC106" s="494"/>
      <c r="AD106" s="494"/>
      <c r="AE106" s="494"/>
      <c r="AF106" s="494"/>
      <c r="AG106" s="494"/>
      <c r="AH106" s="494"/>
      <c r="AI106" s="494"/>
      <c r="AJ106" s="494"/>
      <c r="AK106" s="494"/>
      <c r="AL106" s="494"/>
      <c r="AM106" s="494"/>
      <c r="AN106" s="494"/>
    </row>
    <row r="107" ht="15.75" customHeight="1">
      <c r="A107" s="8">
        <v>106.0</v>
      </c>
      <c r="B107" s="483" t="s">
        <v>52</v>
      </c>
      <c r="C107" s="484" t="s">
        <v>3696</v>
      </c>
      <c r="D107" s="485" t="s">
        <v>3697</v>
      </c>
      <c r="E107" s="486" t="s">
        <v>3698</v>
      </c>
      <c r="F107" s="203" t="s">
        <v>3695</v>
      </c>
      <c r="G107" s="507" t="s">
        <v>3685</v>
      </c>
      <c r="H107" s="203"/>
      <c r="I107" s="203"/>
      <c r="J107" s="489" t="s">
        <v>44</v>
      </c>
      <c r="K107" s="483" t="s">
        <v>3432</v>
      </c>
      <c r="L107" s="165" t="s">
        <v>3372</v>
      </c>
      <c r="M107" s="483" t="s">
        <v>3365</v>
      </c>
      <c r="N107" s="165" t="s">
        <v>404</v>
      </c>
      <c r="O107" s="165"/>
      <c r="P107" s="165">
        <f t="shared" si="14"/>
        <v>43</v>
      </c>
      <c r="Q107" s="490">
        <v>30085.0</v>
      </c>
      <c r="R107" s="491">
        <v>43374.0</v>
      </c>
      <c r="S107" s="492" t="str">
        <f t="shared" si="15"/>
        <v>7 ปี 4 เดือน 14 วัน </v>
      </c>
      <c r="T107" s="490">
        <f t="shared" si="16"/>
        <v>22190</v>
      </c>
      <c r="U107" s="497"/>
      <c r="V107" s="203" t="s">
        <v>3424</v>
      </c>
      <c r="W107" s="498">
        <v>241793.0</v>
      </c>
      <c r="X107" s="165"/>
      <c r="Y107" s="494"/>
      <c r="Z107" s="494"/>
      <c r="AA107" s="494"/>
      <c r="AB107" s="494"/>
      <c r="AC107" s="494"/>
      <c r="AD107" s="494"/>
      <c r="AE107" s="494"/>
      <c r="AF107" s="494"/>
      <c r="AG107" s="494"/>
      <c r="AH107" s="494"/>
      <c r="AI107" s="494"/>
      <c r="AJ107" s="494"/>
      <c r="AK107" s="494"/>
      <c r="AL107" s="494"/>
      <c r="AM107" s="494"/>
      <c r="AN107" s="494"/>
    </row>
    <row r="108" ht="15.75" customHeight="1">
      <c r="A108" s="8">
        <v>107.0</v>
      </c>
      <c r="B108" s="165" t="s">
        <v>52</v>
      </c>
      <c r="C108" s="502" t="s">
        <v>3699</v>
      </c>
      <c r="D108" s="503" t="s">
        <v>3700</v>
      </c>
      <c r="E108" s="486" t="s">
        <v>3701</v>
      </c>
      <c r="F108" s="202" t="s">
        <v>3702</v>
      </c>
      <c r="G108" s="507" t="s">
        <v>3685</v>
      </c>
      <c r="H108" s="203"/>
      <c r="I108" s="203"/>
      <c r="J108" s="489" t="s">
        <v>44</v>
      </c>
      <c r="K108" s="483" t="s">
        <v>3432</v>
      </c>
      <c r="L108" s="165" t="s">
        <v>3364</v>
      </c>
      <c r="M108" s="165" t="s">
        <v>3365</v>
      </c>
      <c r="N108" s="165" t="s">
        <v>404</v>
      </c>
      <c r="O108" s="165"/>
      <c r="P108" s="165">
        <f t="shared" si="14"/>
        <v>42</v>
      </c>
      <c r="Q108" s="490">
        <v>30611.0</v>
      </c>
      <c r="R108" s="491">
        <v>41974.0</v>
      </c>
      <c r="S108" s="492" t="str">
        <f t="shared" si="15"/>
        <v>11 ปี 2 เดือน 14 วัน </v>
      </c>
      <c r="T108" s="490">
        <f t="shared" si="16"/>
        <v>22190</v>
      </c>
      <c r="U108" s="497"/>
      <c r="V108" s="203" t="s">
        <v>3424</v>
      </c>
      <c r="W108" s="498">
        <v>241762.0</v>
      </c>
      <c r="X108" s="165"/>
      <c r="Y108" s="494"/>
      <c r="Z108" s="494"/>
      <c r="AA108" s="494"/>
      <c r="AB108" s="494"/>
      <c r="AC108" s="494"/>
      <c r="AD108" s="494"/>
      <c r="AE108" s="494"/>
      <c r="AF108" s="494"/>
      <c r="AG108" s="494"/>
      <c r="AH108" s="494"/>
      <c r="AI108" s="494"/>
      <c r="AJ108" s="494"/>
      <c r="AK108" s="494"/>
      <c r="AL108" s="494"/>
      <c r="AM108" s="494"/>
      <c r="AN108" s="494"/>
    </row>
    <row r="109" ht="15.75" customHeight="1">
      <c r="A109" s="8">
        <v>108.0</v>
      </c>
      <c r="B109" s="483" t="s">
        <v>52</v>
      </c>
      <c r="C109" s="484" t="s">
        <v>3703</v>
      </c>
      <c r="D109" s="485" t="s">
        <v>3704</v>
      </c>
      <c r="E109" s="486" t="s">
        <v>3705</v>
      </c>
      <c r="F109" s="202" t="s">
        <v>3377</v>
      </c>
      <c r="G109" s="507" t="s">
        <v>3685</v>
      </c>
      <c r="H109" s="203"/>
      <c r="I109" s="203"/>
      <c r="J109" s="489" t="s">
        <v>44</v>
      </c>
      <c r="K109" s="483" t="s">
        <v>3432</v>
      </c>
      <c r="L109" s="165" t="s">
        <v>3372</v>
      </c>
      <c r="M109" s="165" t="s">
        <v>3365</v>
      </c>
      <c r="N109" s="165" t="s">
        <v>48</v>
      </c>
      <c r="O109" s="165"/>
      <c r="P109" s="165">
        <f t="shared" si="14"/>
        <v>32</v>
      </c>
      <c r="Q109" s="490">
        <v>34369.0</v>
      </c>
      <c r="R109" s="491">
        <v>43174.0</v>
      </c>
      <c r="S109" s="492" t="str">
        <f t="shared" si="15"/>
        <v>7 ปี 11 เดือน 0 วัน </v>
      </c>
      <c r="T109" s="490">
        <f t="shared" si="16"/>
        <v>22190</v>
      </c>
      <c r="U109" s="497"/>
      <c r="V109" s="203" t="s">
        <v>3424</v>
      </c>
      <c r="W109" s="498">
        <v>241947.0</v>
      </c>
      <c r="X109" s="165"/>
      <c r="Y109" s="494"/>
      <c r="Z109" s="494"/>
      <c r="AA109" s="494"/>
      <c r="AB109" s="494"/>
      <c r="AC109" s="494"/>
      <c r="AD109" s="494"/>
      <c r="AE109" s="494"/>
      <c r="AF109" s="494"/>
      <c r="AG109" s="494"/>
      <c r="AH109" s="494"/>
      <c r="AI109" s="494"/>
      <c r="AJ109" s="494"/>
      <c r="AK109" s="494"/>
      <c r="AL109" s="494"/>
      <c r="AM109" s="494"/>
      <c r="AN109" s="494"/>
    </row>
    <row r="110" ht="21.0" customHeight="1">
      <c r="A110" s="8">
        <v>109.0</v>
      </c>
      <c r="B110" s="165" t="s">
        <v>52</v>
      </c>
      <c r="C110" s="484" t="s">
        <v>408</v>
      </c>
      <c r="D110" s="485" t="s">
        <v>409</v>
      </c>
      <c r="E110" s="486" t="s">
        <v>2005</v>
      </c>
      <c r="F110" s="202" t="s">
        <v>3377</v>
      </c>
      <c r="G110" s="507" t="s">
        <v>3685</v>
      </c>
      <c r="H110" s="203"/>
      <c r="I110" s="203"/>
      <c r="J110" s="489" t="s">
        <v>44</v>
      </c>
      <c r="K110" s="483" t="s">
        <v>3639</v>
      </c>
      <c r="L110" s="165" t="s">
        <v>3372</v>
      </c>
      <c r="M110" s="165" t="s">
        <v>3365</v>
      </c>
      <c r="N110" s="165" t="s">
        <v>48</v>
      </c>
      <c r="O110" s="165"/>
      <c r="P110" s="165"/>
      <c r="Q110" s="490"/>
      <c r="R110" s="491" t="s">
        <v>3706</v>
      </c>
      <c r="S110" s="492"/>
      <c r="T110" s="490"/>
      <c r="U110" s="497"/>
      <c r="V110" s="203"/>
      <c r="W110" s="498"/>
      <c r="X110" s="165"/>
      <c r="Y110" s="494"/>
      <c r="Z110" s="494"/>
      <c r="AA110" s="494"/>
      <c r="AB110" s="494"/>
      <c r="AC110" s="494"/>
      <c r="AD110" s="494"/>
      <c r="AE110" s="494"/>
      <c r="AF110" s="494"/>
      <c r="AG110" s="494"/>
      <c r="AH110" s="494"/>
      <c r="AI110" s="494"/>
      <c r="AJ110" s="494"/>
      <c r="AK110" s="494"/>
      <c r="AL110" s="494"/>
      <c r="AM110" s="494"/>
      <c r="AN110" s="494"/>
    </row>
    <row r="111" ht="21.0" customHeight="1">
      <c r="A111" s="8">
        <v>110.0</v>
      </c>
      <c r="B111" s="165" t="s">
        <v>36</v>
      </c>
      <c r="C111" s="484" t="s">
        <v>398</v>
      </c>
      <c r="D111" s="485" t="s">
        <v>399</v>
      </c>
      <c r="E111" s="486" t="s">
        <v>2005</v>
      </c>
      <c r="F111" s="203" t="s">
        <v>3707</v>
      </c>
      <c r="G111" s="507" t="s">
        <v>3685</v>
      </c>
      <c r="H111" s="203"/>
      <c r="I111" s="203"/>
      <c r="J111" s="489" t="s">
        <v>44</v>
      </c>
      <c r="K111" s="483" t="s">
        <v>3639</v>
      </c>
      <c r="L111" s="165"/>
      <c r="M111" s="165" t="s">
        <v>3414</v>
      </c>
      <c r="N111" s="165" t="s">
        <v>48</v>
      </c>
      <c r="O111" s="165"/>
      <c r="P111" s="165"/>
      <c r="Q111" s="490"/>
      <c r="R111" s="491" t="s">
        <v>3706</v>
      </c>
      <c r="S111" s="492"/>
      <c r="T111" s="490"/>
      <c r="U111" s="497"/>
      <c r="V111" s="203"/>
      <c r="W111" s="498">
        <v>43832.0</v>
      </c>
      <c r="X111" s="165"/>
      <c r="Y111" s="494"/>
      <c r="Z111" s="494"/>
      <c r="AA111" s="494"/>
      <c r="AB111" s="494"/>
      <c r="AC111" s="494"/>
      <c r="AD111" s="494"/>
      <c r="AE111" s="494"/>
      <c r="AF111" s="494"/>
      <c r="AG111" s="494"/>
      <c r="AH111" s="494"/>
      <c r="AI111" s="494"/>
      <c r="AJ111" s="494"/>
      <c r="AK111" s="494"/>
      <c r="AL111" s="494"/>
      <c r="AM111" s="494"/>
      <c r="AN111" s="494"/>
    </row>
    <row r="112" ht="21.0" customHeight="1">
      <c r="A112" s="8">
        <v>111.0</v>
      </c>
      <c r="B112" s="483" t="s">
        <v>70</v>
      </c>
      <c r="C112" s="484" t="s">
        <v>2358</v>
      </c>
      <c r="D112" s="485" t="s">
        <v>3708</v>
      </c>
      <c r="E112" s="495" t="s">
        <v>3709</v>
      </c>
      <c r="F112" s="202" t="s">
        <v>3710</v>
      </c>
      <c r="G112" s="507" t="s">
        <v>3685</v>
      </c>
      <c r="H112" s="203"/>
      <c r="I112" s="203" t="s">
        <v>3686</v>
      </c>
      <c r="J112" s="489" t="s">
        <v>44</v>
      </c>
      <c r="K112" s="483" t="s">
        <v>3432</v>
      </c>
      <c r="L112" s="165" t="s">
        <v>3364</v>
      </c>
      <c r="M112" s="165" t="s">
        <v>3365</v>
      </c>
      <c r="N112" s="165" t="s">
        <v>60</v>
      </c>
      <c r="O112" s="165"/>
      <c r="P112" s="165">
        <f t="shared" ref="P112:P195" si="17">DATEDIF(Q112,TODAY(),"Y")</f>
        <v>36</v>
      </c>
      <c r="Q112" s="490">
        <v>32789.0</v>
      </c>
      <c r="R112" s="491">
        <v>42750.0</v>
      </c>
      <c r="S112" s="492" t="str">
        <f t="shared" ref="S112:S135" si="18">DATEDIF(R112,TODAY(),"Y") &amp; " ปี " &amp;DATEDIF(R112,TODAY(),"YM") &amp; " เดือน " &amp; DATEDIF(R112,TODAY(),"MD") &amp; " วัน "</f>
        <v>9 ปี 1 เดือน 0 วัน </v>
      </c>
      <c r="T112" s="490">
        <f>DATE(YEAR(P112)+60+IF(OR(AND(MONTH(P112)=10,DAY(P112)&gt;=1),MONTH(P112)&gt;10),1,0),10,1)</f>
        <v>22190</v>
      </c>
      <c r="U112" s="201"/>
      <c r="V112" s="203" t="s">
        <v>3424</v>
      </c>
      <c r="W112" s="498">
        <v>43191.0</v>
      </c>
      <c r="X112" s="165"/>
      <c r="Y112" s="494"/>
      <c r="Z112" s="494"/>
      <c r="AA112" s="494"/>
      <c r="AB112" s="494"/>
      <c r="AC112" s="494"/>
      <c r="AD112" s="494"/>
      <c r="AE112" s="494"/>
      <c r="AF112" s="494"/>
      <c r="AG112" s="494"/>
      <c r="AH112" s="494"/>
      <c r="AI112" s="494"/>
      <c r="AJ112" s="494"/>
      <c r="AK112" s="494"/>
      <c r="AL112" s="494"/>
      <c r="AM112" s="494"/>
      <c r="AN112" s="494"/>
    </row>
    <row r="113" ht="21.0" customHeight="1">
      <c r="A113" s="8">
        <v>112.0</v>
      </c>
      <c r="B113" s="483" t="s">
        <v>52</v>
      </c>
      <c r="C113" s="502" t="s">
        <v>157</v>
      </c>
      <c r="D113" s="503" t="s">
        <v>158</v>
      </c>
      <c r="E113" s="486" t="s">
        <v>2005</v>
      </c>
      <c r="F113" s="496" t="s">
        <v>3707</v>
      </c>
      <c r="G113" s="507" t="s">
        <v>3685</v>
      </c>
      <c r="H113" s="203"/>
      <c r="I113" s="203" t="s">
        <v>3711</v>
      </c>
      <c r="J113" s="489" t="s">
        <v>44</v>
      </c>
      <c r="K113" s="483" t="s">
        <v>3639</v>
      </c>
      <c r="L113" s="165" t="s">
        <v>3364</v>
      </c>
      <c r="M113" s="165" t="s">
        <v>3365</v>
      </c>
      <c r="N113" s="165" t="s">
        <v>60</v>
      </c>
      <c r="O113" s="165"/>
      <c r="P113" s="165">
        <f t="shared" si="17"/>
        <v>36</v>
      </c>
      <c r="Q113" s="490">
        <v>32891.0</v>
      </c>
      <c r="R113" s="491">
        <v>43983.0</v>
      </c>
      <c r="S113" s="492" t="str">
        <f t="shared" si="18"/>
        <v>5 ปี 8 เดือน 14 วัน </v>
      </c>
      <c r="T113" s="490"/>
      <c r="U113" s="497"/>
      <c r="V113" s="203"/>
      <c r="W113" s="561" t="s">
        <v>3712</v>
      </c>
      <c r="X113" s="165"/>
      <c r="Y113" s="506"/>
      <c r="Z113" s="506"/>
      <c r="AA113" s="506"/>
      <c r="AB113" s="506"/>
      <c r="AC113" s="506"/>
      <c r="AD113" s="506"/>
      <c r="AE113" s="506"/>
      <c r="AF113" s="506"/>
      <c r="AG113" s="506"/>
      <c r="AH113" s="506"/>
      <c r="AI113" s="506"/>
      <c r="AJ113" s="506"/>
      <c r="AK113" s="506"/>
      <c r="AL113" s="506"/>
      <c r="AM113" s="506"/>
      <c r="AN113" s="506"/>
    </row>
    <row r="114" ht="21.0" customHeight="1">
      <c r="A114" s="8">
        <v>113.0</v>
      </c>
      <c r="B114" s="505" t="s">
        <v>52</v>
      </c>
      <c r="C114" s="515" t="s">
        <v>1014</v>
      </c>
      <c r="D114" s="516" t="s">
        <v>3713</v>
      </c>
      <c r="E114" s="517" t="s">
        <v>3714</v>
      </c>
      <c r="F114" s="507" t="s">
        <v>3707</v>
      </c>
      <c r="G114" s="507" t="s">
        <v>3715</v>
      </c>
      <c r="H114" s="488"/>
      <c r="I114" s="488" t="s">
        <v>3711</v>
      </c>
      <c r="J114" s="489" t="s">
        <v>44</v>
      </c>
      <c r="K114" s="483" t="s">
        <v>3432</v>
      </c>
      <c r="L114" s="505" t="s">
        <v>3364</v>
      </c>
      <c r="M114" s="518" t="s">
        <v>3365</v>
      </c>
      <c r="N114" s="165" t="s">
        <v>48</v>
      </c>
      <c r="O114" s="165"/>
      <c r="P114" s="165">
        <f t="shared" si="17"/>
        <v>28</v>
      </c>
      <c r="Q114" s="301">
        <v>35656.0</v>
      </c>
      <c r="R114" s="512">
        <v>44958.0</v>
      </c>
      <c r="S114" s="492" t="str">
        <f t="shared" si="18"/>
        <v>3 ปี 0 เดือน 14 วัน </v>
      </c>
      <c r="T114" s="490">
        <f t="shared" ref="T114:T317" si="19">DATE(YEAR(P114)+60+IF(OR(AND(MONTH(P114)=10,DAY(P114)&gt;=1),MONTH(P114)&gt;10),1,0),10,1)</f>
        <v>22190</v>
      </c>
      <c r="U114" s="497"/>
      <c r="V114" s="203" t="s">
        <v>3424</v>
      </c>
      <c r="W114" s="504">
        <v>45323.0</v>
      </c>
      <c r="X114" s="165"/>
      <c r="Y114" s="506"/>
      <c r="Z114" s="506"/>
      <c r="AA114" s="506"/>
      <c r="AB114" s="506"/>
      <c r="AC114" s="506"/>
      <c r="AD114" s="506"/>
      <c r="AE114" s="506"/>
      <c r="AF114" s="506"/>
      <c r="AG114" s="506"/>
      <c r="AH114" s="506"/>
      <c r="AI114" s="506"/>
      <c r="AJ114" s="506"/>
      <c r="AK114" s="506"/>
      <c r="AL114" s="506"/>
      <c r="AM114" s="506"/>
      <c r="AN114" s="506"/>
    </row>
    <row r="115" ht="21.0" customHeight="1">
      <c r="A115" s="8">
        <v>114.0</v>
      </c>
      <c r="B115" s="165" t="s">
        <v>52</v>
      </c>
      <c r="C115" s="502" t="s">
        <v>3716</v>
      </c>
      <c r="D115" s="503" t="s">
        <v>3717</v>
      </c>
      <c r="E115" s="495" t="s">
        <v>3718</v>
      </c>
      <c r="F115" s="496" t="s">
        <v>3710</v>
      </c>
      <c r="G115" s="507" t="s">
        <v>3719</v>
      </c>
      <c r="H115" s="202"/>
      <c r="I115" s="202"/>
      <c r="J115" s="489" t="s">
        <v>44</v>
      </c>
      <c r="K115" s="483" t="s">
        <v>3432</v>
      </c>
      <c r="L115" s="165" t="s">
        <v>3364</v>
      </c>
      <c r="M115" s="483" t="s">
        <v>3365</v>
      </c>
      <c r="N115" s="165" t="s">
        <v>48</v>
      </c>
      <c r="O115" s="165"/>
      <c r="P115" s="165">
        <f t="shared" si="17"/>
        <v>31</v>
      </c>
      <c r="Q115" s="490">
        <v>34489.0</v>
      </c>
      <c r="R115" s="491">
        <v>42705.0</v>
      </c>
      <c r="S115" s="492" t="str">
        <f t="shared" si="18"/>
        <v>9 ปี 2 เดือน 14 วัน </v>
      </c>
      <c r="T115" s="490">
        <f t="shared" si="19"/>
        <v>22190</v>
      </c>
      <c r="U115" s="497"/>
      <c r="V115" s="203" t="s">
        <v>3424</v>
      </c>
      <c r="W115" s="504">
        <v>243862.0</v>
      </c>
      <c r="X115" s="165"/>
      <c r="Y115" s="506"/>
      <c r="Z115" s="506"/>
      <c r="AA115" s="506"/>
      <c r="AB115" s="506"/>
      <c r="AC115" s="506"/>
      <c r="AD115" s="506"/>
      <c r="AE115" s="506"/>
      <c r="AF115" s="506"/>
      <c r="AG115" s="506"/>
      <c r="AH115" s="506"/>
      <c r="AI115" s="506"/>
      <c r="AJ115" s="506"/>
      <c r="AK115" s="506"/>
      <c r="AL115" s="506"/>
      <c r="AM115" s="506"/>
      <c r="AN115" s="506"/>
    </row>
    <row r="116" ht="21.0" customHeight="1">
      <c r="A116" s="8">
        <v>115.0</v>
      </c>
      <c r="B116" s="165" t="s">
        <v>52</v>
      </c>
      <c r="C116" s="502" t="s">
        <v>3720</v>
      </c>
      <c r="D116" s="503" t="s">
        <v>3721</v>
      </c>
      <c r="E116" s="524" t="s">
        <v>3722</v>
      </c>
      <c r="F116" s="496" t="s">
        <v>3710</v>
      </c>
      <c r="G116" s="507" t="s">
        <v>3719</v>
      </c>
      <c r="H116" s="202"/>
      <c r="I116" s="202"/>
      <c r="J116" s="489" t="s">
        <v>44</v>
      </c>
      <c r="K116" s="483" t="s">
        <v>3432</v>
      </c>
      <c r="L116" s="165" t="s">
        <v>3364</v>
      </c>
      <c r="M116" s="165" t="s">
        <v>3365</v>
      </c>
      <c r="N116" s="165" t="s">
        <v>48</v>
      </c>
      <c r="O116" s="165"/>
      <c r="P116" s="165">
        <f t="shared" si="17"/>
        <v>27</v>
      </c>
      <c r="Q116" s="490">
        <v>35953.0</v>
      </c>
      <c r="R116" s="512">
        <v>44683.0</v>
      </c>
      <c r="S116" s="492" t="str">
        <f t="shared" si="18"/>
        <v>3 ปี 9 เดือน 13 วัน </v>
      </c>
      <c r="T116" s="490">
        <f t="shared" si="19"/>
        <v>22190</v>
      </c>
      <c r="U116" s="497"/>
      <c r="V116" s="202" t="s">
        <v>3424</v>
      </c>
      <c r="W116" s="504">
        <v>45505.0</v>
      </c>
      <c r="X116" s="165"/>
      <c r="Y116" s="506"/>
      <c r="Z116" s="506"/>
      <c r="AA116" s="506"/>
      <c r="AB116" s="506"/>
      <c r="AC116" s="506"/>
      <c r="AD116" s="506"/>
      <c r="AE116" s="506"/>
      <c r="AF116" s="506"/>
      <c r="AG116" s="506"/>
      <c r="AH116" s="506"/>
      <c r="AI116" s="506"/>
      <c r="AJ116" s="506"/>
      <c r="AK116" s="506"/>
      <c r="AL116" s="506"/>
      <c r="AM116" s="506"/>
      <c r="AN116" s="506"/>
    </row>
    <row r="117" ht="21.0" customHeight="1">
      <c r="A117" s="8">
        <v>116.0</v>
      </c>
      <c r="B117" s="165" t="s">
        <v>36</v>
      </c>
      <c r="C117" s="542" t="s">
        <v>3723</v>
      </c>
      <c r="D117" s="485" t="s">
        <v>3724</v>
      </c>
      <c r="E117" s="495" t="s">
        <v>3725</v>
      </c>
      <c r="F117" s="488" t="s">
        <v>3684</v>
      </c>
      <c r="G117" s="507" t="s">
        <v>3719</v>
      </c>
      <c r="H117" s="202"/>
      <c r="I117" s="202"/>
      <c r="J117" s="489" t="s">
        <v>44</v>
      </c>
      <c r="K117" s="483" t="s">
        <v>3432</v>
      </c>
      <c r="L117" s="165" t="s">
        <v>3364</v>
      </c>
      <c r="M117" s="165" t="s">
        <v>3414</v>
      </c>
      <c r="N117" s="165" t="s">
        <v>48</v>
      </c>
      <c r="O117" s="165"/>
      <c r="P117" s="165">
        <f t="shared" si="17"/>
        <v>32</v>
      </c>
      <c r="Q117" s="490">
        <v>34242.0</v>
      </c>
      <c r="R117" s="491">
        <v>42962.0</v>
      </c>
      <c r="S117" s="492" t="str">
        <f t="shared" si="18"/>
        <v>8 ปี 6 เดือน 0 วัน </v>
      </c>
      <c r="T117" s="490">
        <f t="shared" si="19"/>
        <v>22190</v>
      </c>
      <c r="U117" s="497"/>
      <c r="V117" s="203" t="s">
        <v>3424</v>
      </c>
      <c r="W117" s="504">
        <v>44981.0</v>
      </c>
      <c r="X117" s="165"/>
      <c r="Y117" s="506"/>
      <c r="Z117" s="506"/>
      <c r="AA117" s="506"/>
      <c r="AB117" s="506"/>
      <c r="AC117" s="506"/>
      <c r="AD117" s="506"/>
      <c r="AE117" s="506"/>
      <c r="AF117" s="506"/>
      <c r="AG117" s="506"/>
      <c r="AH117" s="506"/>
      <c r="AI117" s="506"/>
      <c r="AJ117" s="506"/>
      <c r="AK117" s="506"/>
      <c r="AL117" s="506"/>
      <c r="AM117" s="506"/>
      <c r="AN117" s="506"/>
    </row>
    <row r="118" ht="21.0" customHeight="1">
      <c r="A118" s="8">
        <v>117.0</v>
      </c>
      <c r="B118" s="165" t="s">
        <v>52</v>
      </c>
      <c r="C118" s="542" t="s">
        <v>3726</v>
      </c>
      <c r="D118" s="485" t="s">
        <v>3727</v>
      </c>
      <c r="E118" s="495" t="s">
        <v>3728</v>
      </c>
      <c r="F118" s="496" t="s">
        <v>3710</v>
      </c>
      <c r="G118" s="507" t="s">
        <v>3719</v>
      </c>
      <c r="H118" s="202"/>
      <c r="I118" s="202"/>
      <c r="J118" s="489" t="s">
        <v>44</v>
      </c>
      <c r="K118" s="483" t="s">
        <v>3432</v>
      </c>
      <c r="L118" s="165" t="s">
        <v>3364</v>
      </c>
      <c r="M118" s="165" t="s">
        <v>3365</v>
      </c>
      <c r="N118" s="165" t="s">
        <v>48</v>
      </c>
      <c r="O118" s="165"/>
      <c r="P118" s="165">
        <f t="shared" si="17"/>
        <v>31</v>
      </c>
      <c r="Q118" s="490">
        <v>34486.0</v>
      </c>
      <c r="R118" s="491">
        <v>42646.0</v>
      </c>
      <c r="S118" s="492" t="str">
        <f t="shared" si="18"/>
        <v>9 ปี 4 เดือน 12 วัน </v>
      </c>
      <c r="T118" s="490">
        <f t="shared" si="19"/>
        <v>22190</v>
      </c>
      <c r="U118" s="497"/>
      <c r="V118" s="203" t="s">
        <v>3424</v>
      </c>
      <c r="W118" s="504">
        <v>243953.0</v>
      </c>
      <c r="X118" s="165"/>
      <c r="Y118" s="506"/>
      <c r="Z118" s="506"/>
      <c r="AA118" s="506"/>
      <c r="AB118" s="506"/>
      <c r="AC118" s="506"/>
      <c r="AD118" s="506"/>
      <c r="AE118" s="506"/>
      <c r="AF118" s="506"/>
      <c r="AG118" s="506"/>
      <c r="AH118" s="506"/>
      <c r="AI118" s="506"/>
      <c r="AJ118" s="506"/>
      <c r="AK118" s="506"/>
      <c r="AL118" s="506"/>
      <c r="AM118" s="506"/>
      <c r="AN118" s="506"/>
    </row>
    <row r="119" ht="21.0" customHeight="1">
      <c r="A119" s="8">
        <v>118.0</v>
      </c>
      <c r="B119" s="165" t="s">
        <v>52</v>
      </c>
      <c r="C119" s="502" t="s">
        <v>3729</v>
      </c>
      <c r="D119" s="503" t="s">
        <v>3730</v>
      </c>
      <c r="E119" s="495" t="s">
        <v>3186</v>
      </c>
      <c r="F119" s="488" t="s">
        <v>3684</v>
      </c>
      <c r="G119" s="507" t="s">
        <v>3731</v>
      </c>
      <c r="H119" s="202"/>
      <c r="I119" s="202"/>
      <c r="J119" s="489" t="s">
        <v>268</v>
      </c>
      <c r="K119" s="483" t="s">
        <v>3423</v>
      </c>
      <c r="L119" s="165" t="s">
        <v>3364</v>
      </c>
      <c r="M119" s="165" t="s">
        <v>3365</v>
      </c>
      <c r="N119" s="505" t="s">
        <v>60</v>
      </c>
      <c r="O119" s="165"/>
      <c r="P119" s="165">
        <f t="shared" si="17"/>
        <v>35</v>
      </c>
      <c r="Q119" s="490">
        <v>33175.0</v>
      </c>
      <c r="R119" s="491">
        <v>43374.0</v>
      </c>
      <c r="S119" s="492" t="str">
        <f t="shared" si="18"/>
        <v>7 ปี 4 เดือน 14 วัน </v>
      </c>
      <c r="T119" s="490">
        <f t="shared" si="19"/>
        <v>22190</v>
      </c>
      <c r="U119" s="507" t="s">
        <v>3732</v>
      </c>
      <c r="V119" s="203" t="s">
        <v>3424</v>
      </c>
      <c r="W119" s="504">
        <v>44743.0</v>
      </c>
      <c r="X119" s="165" t="s">
        <v>3733</v>
      </c>
      <c r="Y119" s="506"/>
      <c r="Z119" s="506"/>
      <c r="AA119" s="506"/>
      <c r="AB119" s="506"/>
      <c r="AC119" s="506"/>
      <c r="AD119" s="506"/>
      <c r="AE119" s="506"/>
      <c r="AF119" s="506"/>
      <c r="AG119" s="506"/>
      <c r="AH119" s="506"/>
      <c r="AI119" s="506"/>
      <c r="AJ119" s="506"/>
      <c r="AK119" s="506"/>
      <c r="AL119" s="506"/>
      <c r="AM119" s="506"/>
      <c r="AN119" s="506"/>
    </row>
    <row r="120" ht="21.0" customHeight="1">
      <c r="A120" s="8">
        <v>119.0</v>
      </c>
      <c r="B120" s="165" t="s">
        <v>36</v>
      </c>
      <c r="C120" s="502" t="s">
        <v>3734</v>
      </c>
      <c r="D120" s="503" t="s">
        <v>3735</v>
      </c>
      <c r="E120" s="524" t="s">
        <v>3186</v>
      </c>
      <c r="F120" s="488" t="s">
        <v>3684</v>
      </c>
      <c r="G120" s="507" t="s">
        <v>3731</v>
      </c>
      <c r="H120" s="562"/>
      <c r="I120" s="562"/>
      <c r="J120" s="489" t="s">
        <v>268</v>
      </c>
      <c r="K120" s="518" t="s">
        <v>3423</v>
      </c>
      <c r="L120" s="165" t="s">
        <v>3364</v>
      </c>
      <c r="M120" s="165" t="s">
        <v>3414</v>
      </c>
      <c r="N120" s="165" t="s">
        <v>48</v>
      </c>
      <c r="O120" s="165"/>
      <c r="P120" s="165">
        <f t="shared" si="17"/>
        <v>38</v>
      </c>
      <c r="Q120" s="490">
        <v>31961.0</v>
      </c>
      <c r="R120" s="512">
        <v>44958.0</v>
      </c>
      <c r="S120" s="492" t="str">
        <f t="shared" si="18"/>
        <v>3 ปี 0 เดือน 14 วัน </v>
      </c>
      <c r="T120" s="490">
        <f t="shared" si="19"/>
        <v>22190</v>
      </c>
      <c r="U120" s="497"/>
      <c r="V120" s="203" t="s">
        <v>3424</v>
      </c>
      <c r="W120" s="504">
        <v>243933.0</v>
      </c>
      <c r="X120" s="165"/>
      <c r="Y120" s="506"/>
      <c r="Z120" s="506"/>
      <c r="AA120" s="506"/>
      <c r="AB120" s="506"/>
      <c r="AC120" s="506"/>
      <c r="AD120" s="506"/>
      <c r="AE120" s="506"/>
      <c r="AF120" s="506"/>
      <c r="AG120" s="506"/>
      <c r="AH120" s="506"/>
      <c r="AI120" s="506"/>
      <c r="AJ120" s="506"/>
      <c r="AK120" s="506"/>
      <c r="AL120" s="506"/>
      <c r="AM120" s="506"/>
      <c r="AN120" s="506"/>
    </row>
    <row r="121" ht="21.0" customHeight="1">
      <c r="A121" s="8">
        <v>120.0</v>
      </c>
      <c r="B121" s="165" t="s">
        <v>52</v>
      </c>
      <c r="C121" s="502" t="s">
        <v>3736</v>
      </c>
      <c r="D121" s="503" t="s">
        <v>2349</v>
      </c>
      <c r="E121" s="495" t="s">
        <v>3737</v>
      </c>
      <c r="F121" s="488" t="s">
        <v>3684</v>
      </c>
      <c r="G121" s="507" t="s">
        <v>3715</v>
      </c>
      <c r="H121" s="202"/>
      <c r="I121" s="202"/>
      <c r="J121" s="489" t="s">
        <v>268</v>
      </c>
      <c r="K121" s="483" t="s">
        <v>3432</v>
      </c>
      <c r="L121" s="165" t="s">
        <v>3364</v>
      </c>
      <c r="M121" s="165" t="s">
        <v>3365</v>
      </c>
      <c r="N121" s="165" t="s">
        <v>48</v>
      </c>
      <c r="O121" s="165"/>
      <c r="P121" s="165">
        <f t="shared" si="17"/>
        <v>35</v>
      </c>
      <c r="Q121" s="490">
        <v>33192.0</v>
      </c>
      <c r="R121" s="491">
        <v>43679.0</v>
      </c>
      <c r="S121" s="492" t="str">
        <f t="shared" si="18"/>
        <v>6 ปี 6 เดือน 13 วัน </v>
      </c>
      <c r="T121" s="490">
        <f t="shared" si="19"/>
        <v>22190</v>
      </c>
      <c r="U121" s="562" t="s">
        <v>2351</v>
      </c>
      <c r="V121" s="203" t="s">
        <v>3424</v>
      </c>
      <c r="W121" s="504">
        <v>243892.0</v>
      </c>
      <c r="X121" s="505" t="s">
        <v>1862</v>
      </c>
      <c r="Y121" s="506"/>
      <c r="Z121" s="506"/>
      <c r="AA121" s="506"/>
      <c r="AB121" s="506"/>
      <c r="AC121" s="506"/>
      <c r="AD121" s="506"/>
      <c r="AE121" s="506"/>
      <c r="AF121" s="506"/>
      <c r="AG121" s="506"/>
      <c r="AH121" s="506"/>
      <c r="AI121" s="506"/>
      <c r="AJ121" s="506"/>
      <c r="AK121" s="506"/>
      <c r="AL121" s="506"/>
      <c r="AM121" s="506"/>
      <c r="AN121" s="506"/>
    </row>
    <row r="122" ht="21.0" customHeight="1">
      <c r="A122" s="8">
        <v>121.0</v>
      </c>
      <c r="B122" s="165" t="s">
        <v>36</v>
      </c>
      <c r="C122" s="502" t="s">
        <v>3738</v>
      </c>
      <c r="D122" s="503" t="s">
        <v>3739</v>
      </c>
      <c r="E122" s="524" t="s">
        <v>3740</v>
      </c>
      <c r="F122" s="496" t="s">
        <v>3710</v>
      </c>
      <c r="G122" s="507" t="s">
        <v>3731</v>
      </c>
      <c r="H122" s="202"/>
      <c r="I122" s="202"/>
      <c r="J122" s="489" t="s">
        <v>268</v>
      </c>
      <c r="K122" s="483" t="s">
        <v>3432</v>
      </c>
      <c r="L122" s="165" t="s">
        <v>3364</v>
      </c>
      <c r="M122" s="165" t="s">
        <v>3414</v>
      </c>
      <c r="N122" s="483" t="s">
        <v>48</v>
      </c>
      <c r="O122" s="165"/>
      <c r="P122" s="165">
        <f t="shared" si="17"/>
        <v>46</v>
      </c>
      <c r="Q122" s="490">
        <v>28945.0</v>
      </c>
      <c r="R122" s="491">
        <v>43084.0</v>
      </c>
      <c r="S122" s="492" t="str">
        <f t="shared" si="18"/>
        <v>8 ปี 2 เดือน 0 วัน </v>
      </c>
      <c r="T122" s="490">
        <f t="shared" si="19"/>
        <v>22190</v>
      </c>
      <c r="U122" s="497"/>
      <c r="V122" s="203" t="s">
        <v>3424</v>
      </c>
      <c r="W122" s="504">
        <v>44577.0</v>
      </c>
      <c r="X122" s="165"/>
      <c r="Y122" s="506"/>
      <c r="Z122" s="506"/>
      <c r="AA122" s="506"/>
      <c r="AB122" s="506"/>
      <c r="AC122" s="506"/>
      <c r="AD122" s="506"/>
      <c r="AE122" s="506"/>
      <c r="AF122" s="506"/>
      <c r="AG122" s="506"/>
      <c r="AH122" s="506"/>
      <c r="AI122" s="506"/>
      <c r="AJ122" s="506"/>
      <c r="AK122" s="506"/>
      <c r="AL122" s="506"/>
      <c r="AM122" s="506"/>
      <c r="AN122" s="506"/>
    </row>
    <row r="123" ht="21.0" customHeight="1">
      <c r="A123" s="8">
        <v>122.0</v>
      </c>
      <c r="B123" s="165" t="s">
        <v>36</v>
      </c>
      <c r="C123" s="502" t="s">
        <v>3734</v>
      </c>
      <c r="D123" s="503" t="s">
        <v>3735</v>
      </c>
      <c r="E123" s="495" t="s">
        <v>3741</v>
      </c>
      <c r="F123" s="488" t="s">
        <v>3684</v>
      </c>
      <c r="G123" s="507" t="s">
        <v>3731</v>
      </c>
      <c r="H123" s="562"/>
      <c r="I123" s="562"/>
      <c r="J123" s="489" t="s">
        <v>268</v>
      </c>
      <c r="K123" s="483" t="s">
        <v>3432</v>
      </c>
      <c r="L123" s="165" t="s">
        <v>3364</v>
      </c>
      <c r="M123" s="165" t="s">
        <v>3414</v>
      </c>
      <c r="N123" s="165" t="s">
        <v>48</v>
      </c>
      <c r="O123" s="165"/>
      <c r="P123" s="165">
        <f t="shared" si="17"/>
        <v>38</v>
      </c>
      <c r="Q123" s="490">
        <v>31961.0</v>
      </c>
      <c r="R123" s="491">
        <v>41428.0</v>
      </c>
      <c r="S123" s="492" t="str">
        <f t="shared" si="18"/>
        <v>12 ปี 8 เดือน 12 วัน </v>
      </c>
      <c r="T123" s="490">
        <f t="shared" si="19"/>
        <v>22190</v>
      </c>
      <c r="U123" s="497"/>
      <c r="V123" s="203" t="s">
        <v>3424</v>
      </c>
      <c r="W123" s="504">
        <v>44958.0</v>
      </c>
      <c r="X123" s="165"/>
      <c r="Y123" s="506"/>
      <c r="Z123" s="506"/>
      <c r="AA123" s="506"/>
      <c r="AB123" s="506"/>
      <c r="AC123" s="506"/>
      <c r="AD123" s="506"/>
      <c r="AE123" s="506"/>
      <c r="AF123" s="506"/>
      <c r="AG123" s="506"/>
      <c r="AH123" s="506"/>
      <c r="AI123" s="506"/>
      <c r="AJ123" s="506"/>
      <c r="AK123" s="506"/>
      <c r="AL123" s="506"/>
      <c r="AM123" s="506"/>
      <c r="AN123" s="506"/>
    </row>
    <row r="124" ht="15.75" customHeight="1">
      <c r="A124" s="8">
        <v>123.0</v>
      </c>
      <c r="B124" s="505" t="s">
        <v>36</v>
      </c>
      <c r="C124" s="515" t="s">
        <v>3742</v>
      </c>
      <c r="D124" s="516" t="s">
        <v>3743</v>
      </c>
      <c r="E124" s="524" t="s">
        <v>3744</v>
      </c>
      <c r="F124" s="488" t="s">
        <v>3684</v>
      </c>
      <c r="G124" s="507" t="s">
        <v>3731</v>
      </c>
      <c r="H124" s="549"/>
      <c r="I124" s="549"/>
      <c r="J124" s="489" t="s">
        <v>268</v>
      </c>
      <c r="K124" s="483" t="s">
        <v>3432</v>
      </c>
      <c r="L124" s="165" t="s">
        <v>3364</v>
      </c>
      <c r="M124" s="165" t="s">
        <v>3414</v>
      </c>
      <c r="N124" s="165" t="s">
        <v>48</v>
      </c>
      <c r="O124" s="165"/>
      <c r="P124" s="165">
        <f t="shared" si="17"/>
        <v>30</v>
      </c>
      <c r="Q124" s="301">
        <v>35038.0</v>
      </c>
      <c r="R124" s="512">
        <v>44837.0</v>
      </c>
      <c r="S124" s="492" t="str">
        <f t="shared" si="18"/>
        <v>3 ปี 4 เดือน 12 วัน </v>
      </c>
      <c r="T124" s="490">
        <f t="shared" si="19"/>
        <v>22190</v>
      </c>
      <c r="U124" s="497"/>
      <c r="V124" s="203" t="s">
        <v>3424</v>
      </c>
      <c r="W124" s="504">
        <v>243497.0</v>
      </c>
      <c r="X124" s="165"/>
      <c r="Y124" s="506"/>
      <c r="Z124" s="506"/>
      <c r="AA124" s="506"/>
      <c r="AB124" s="506"/>
      <c r="AC124" s="506"/>
      <c r="AD124" s="506"/>
      <c r="AE124" s="506"/>
      <c r="AF124" s="506"/>
      <c r="AG124" s="506"/>
      <c r="AH124" s="506"/>
      <c r="AI124" s="506"/>
      <c r="AJ124" s="506"/>
      <c r="AK124" s="506"/>
      <c r="AL124" s="506"/>
      <c r="AM124" s="506"/>
      <c r="AN124" s="506"/>
    </row>
    <row r="125" ht="15.75" customHeight="1">
      <c r="A125" s="8">
        <v>124.0</v>
      </c>
      <c r="B125" s="165" t="s">
        <v>36</v>
      </c>
      <c r="C125" s="502" t="s">
        <v>3745</v>
      </c>
      <c r="D125" s="503" t="s">
        <v>2602</v>
      </c>
      <c r="E125" s="524" t="s">
        <v>3746</v>
      </c>
      <c r="F125" s="488" t="s">
        <v>3684</v>
      </c>
      <c r="G125" s="507" t="s">
        <v>3731</v>
      </c>
      <c r="H125" s="202"/>
      <c r="I125" s="202"/>
      <c r="J125" s="530" t="s">
        <v>268</v>
      </c>
      <c r="K125" s="525" t="s">
        <v>3432</v>
      </c>
      <c r="L125" s="531" t="s">
        <v>3364</v>
      </c>
      <c r="M125" s="531" t="s">
        <v>3414</v>
      </c>
      <c r="N125" s="531" t="s">
        <v>48</v>
      </c>
      <c r="O125" s="165"/>
      <c r="P125" s="165">
        <f t="shared" si="17"/>
        <v>34</v>
      </c>
      <c r="Q125" s="490">
        <v>33352.0</v>
      </c>
      <c r="R125" s="491">
        <v>43878.0</v>
      </c>
      <c r="S125" s="492" t="str">
        <f t="shared" si="18"/>
        <v>5 ปี 11 เดือน 29 วัน </v>
      </c>
      <c r="T125" s="490">
        <f t="shared" si="19"/>
        <v>22190</v>
      </c>
      <c r="U125" s="497"/>
      <c r="V125" s="203" t="s">
        <v>3424</v>
      </c>
      <c r="W125" s="504">
        <v>44485.0</v>
      </c>
      <c r="X125" s="165"/>
      <c r="Y125" s="506"/>
      <c r="Z125" s="506"/>
      <c r="AA125" s="506"/>
      <c r="AB125" s="506"/>
      <c r="AC125" s="506"/>
      <c r="AD125" s="506"/>
      <c r="AE125" s="506"/>
      <c r="AF125" s="506"/>
      <c r="AG125" s="506"/>
      <c r="AH125" s="506"/>
      <c r="AI125" s="506"/>
      <c r="AJ125" s="506"/>
      <c r="AK125" s="506"/>
      <c r="AL125" s="506"/>
      <c r="AM125" s="506"/>
      <c r="AN125" s="506"/>
    </row>
    <row r="126" ht="21.0" customHeight="1">
      <c r="A126" s="8">
        <v>125.0</v>
      </c>
      <c r="B126" s="505" t="s">
        <v>52</v>
      </c>
      <c r="C126" s="515" t="s">
        <v>3747</v>
      </c>
      <c r="D126" s="516" t="s">
        <v>3748</v>
      </c>
      <c r="E126" s="524" t="s">
        <v>3749</v>
      </c>
      <c r="F126" s="488" t="s">
        <v>3684</v>
      </c>
      <c r="G126" s="507" t="s">
        <v>3731</v>
      </c>
      <c r="H126" s="202"/>
      <c r="I126" s="202"/>
      <c r="J126" s="530" t="s">
        <v>268</v>
      </c>
      <c r="K126" s="525" t="s">
        <v>3432</v>
      </c>
      <c r="L126" s="531" t="s">
        <v>3364</v>
      </c>
      <c r="M126" s="563" t="s">
        <v>3365</v>
      </c>
      <c r="N126" s="531" t="s">
        <v>48</v>
      </c>
      <c r="O126" s="165"/>
      <c r="P126" s="165">
        <f t="shared" si="17"/>
        <v>29</v>
      </c>
      <c r="Q126" s="301">
        <v>35375.0</v>
      </c>
      <c r="R126" s="512">
        <v>44788.0</v>
      </c>
      <c r="S126" s="492" t="str">
        <f t="shared" si="18"/>
        <v>3 ปี 6 เดือน 0 วัน </v>
      </c>
      <c r="T126" s="490">
        <f t="shared" si="19"/>
        <v>22190</v>
      </c>
      <c r="U126" s="497"/>
      <c r="V126" s="203" t="s">
        <v>3424</v>
      </c>
      <c r="W126" s="504">
        <v>45748.0</v>
      </c>
      <c r="X126" s="165"/>
      <c r="Y126" s="506"/>
      <c r="Z126" s="506"/>
      <c r="AA126" s="506"/>
      <c r="AB126" s="506"/>
      <c r="AC126" s="506"/>
      <c r="AD126" s="506"/>
      <c r="AE126" s="506"/>
      <c r="AF126" s="506"/>
      <c r="AG126" s="506"/>
      <c r="AH126" s="506"/>
      <c r="AI126" s="506"/>
      <c r="AJ126" s="506"/>
      <c r="AK126" s="506"/>
      <c r="AL126" s="506"/>
      <c r="AM126" s="506"/>
      <c r="AN126" s="506"/>
    </row>
    <row r="127" ht="21.0" customHeight="1">
      <c r="A127" s="8">
        <v>126.0</v>
      </c>
      <c r="B127" s="165" t="s">
        <v>52</v>
      </c>
      <c r="C127" s="502" t="s">
        <v>3750</v>
      </c>
      <c r="D127" s="503" t="s">
        <v>3751</v>
      </c>
      <c r="E127" s="495" t="s">
        <v>3752</v>
      </c>
      <c r="F127" s="202" t="s">
        <v>3710</v>
      </c>
      <c r="G127" s="507" t="s">
        <v>3731</v>
      </c>
      <c r="H127" s="202"/>
      <c r="I127" s="202"/>
      <c r="J127" s="489" t="s">
        <v>268</v>
      </c>
      <c r="K127" s="483" t="s">
        <v>3432</v>
      </c>
      <c r="L127" s="165" t="s">
        <v>3364</v>
      </c>
      <c r="M127" s="165" t="s">
        <v>3365</v>
      </c>
      <c r="N127" s="165" t="s">
        <v>48</v>
      </c>
      <c r="O127" s="165"/>
      <c r="P127" s="165">
        <f t="shared" si="17"/>
        <v>32</v>
      </c>
      <c r="Q127" s="490">
        <v>34095.0</v>
      </c>
      <c r="R127" s="491">
        <v>43815.0</v>
      </c>
      <c r="S127" s="492" t="str">
        <f t="shared" si="18"/>
        <v>6 ปี 1 เดือน 30 วัน </v>
      </c>
      <c r="T127" s="490">
        <f t="shared" si="19"/>
        <v>22190</v>
      </c>
      <c r="U127" s="497"/>
      <c r="V127" s="203" t="s">
        <v>3424</v>
      </c>
      <c r="W127" s="504">
        <v>44975.0</v>
      </c>
      <c r="X127" s="165"/>
      <c r="Y127" s="506"/>
      <c r="Z127" s="506"/>
      <c r="AA127" s="506"/>
      <c r="AB127" s="506"/>
      <c r="AC127" s="506"/>
      <c r="AD127" s="506"/>
      <c r="AE127" s="506"/>
      <c r="AF127" s="506"/>
      <c r="AG127" s="506"/>
      <c r="AH127" s="506"/>
      <c r="AI127" s="506"/>
      <c r="AJ127" s="506"/>
      <c r="AK127" s="506"/>
      <c r="AL127" s="506"/>
      <c r="AM127" s="506"/>
      <c r="AN127" s="506"/>
    </row>
    <row r="128" ht="15.75" customHeight="1">
      <c r="A128" s="8">
        <v>127.0</v>
      </c>
      <c r="B128" s="165" t="s">
        <v>36</v>
      </c>
      <c r="C128" s="502" t="s">
        <v>3688</v>
      </c>
      <c r="D128" s="503" t="s">
        <v>3300</v>
      </c>
      <c r="E128" s="495" t="s">
        <v>3753</v>
      </c>
      <c r="F128" s="488" t="s">
        <v>3684</v>
      </c>
      <c r="G128" s="507" t="s">
        <v>3731</v>
      </c>
      <c r="H128" s="202"/>
      <c r="I128" s="202"/>
      <c r="J128" s="489" t="s">
        <v>268</v>
      </c>
      <c r="K128" s="483" t="s">
        <v>3432</v>
      </c>
      <c r="L128" s="165" t="s">
        <v>3364</v>
      </c>
      <c r="M128" s="165" t="s">
        <v>3414</v>
      </c>
      <c r="N128" s="165" t="s">
        <v>48</v>
      </c>
      <c r="O128" s="165"/>
      <c r="P128" s="165">
        <f t="shared" si="17"/>
        <v>33</v>
      </c>
      <c r="Q128" s="301">
        <v>33849.0</v>
      </c>
      <c r="R128" s="491">
        <v>43480.0</v>
      </c>
      <c r="S128" s="492" t="str">
        <f t="shared" si="18"/>
        <v>7 ปี 1 เดือน 0 วัน </v>
      </c>
      <c r="T128" s="490">
        <f t="shared" si="19"/>
        <v>22190</v>
      </c>
      <c r="U128" s="497"/>
      <c r="V128" s="203" t="s">
        <v>3424</v>
      </c>
      <c r="W128" s="504">
        <v>44501.0</v>
      </c>
      <c r="X128" s="165"/>
      <c r="Y128" s="506"/>
      <c r="Z128" s="506"/>
      <c r="AA128" s="506"/>
      <c r="AB128" s="506"/>
      <c r="AC128" s="506"/>
      <c r="AD128" s="506"/>
      <c r="AE128" s="506"/>
      <c r="AF128" s="506"/>
      <c r="AG128" s="506"/>
      <c r="AH128" s="506"/>
      <c r="AI128" s="506"/>
      <c r="AJ128" s="506"/>
      <c r="AK128" s="506"/>
      <c r="AL128" s="506"/>
      <c r="AM128" s="506"/>
      <c r="AN128" s="506"/>
    </row>
    <row r="129" ht="15.75" customHeight="1">
      <c r="A129" s="8">
        <v>128.0</v>
      </c>
      <c r="B129" s="165" t="s">
        <v>70</v>
      </c>
      <c r="C129" s="502" t="s">
        <v>3754</v>
      </c>
      <c r="D129" s="503" t="s">
        <v>3755</v>
      </c>
      <c r="E129" s="486" t="s">
        <v>3756</v>
      </c>
      <c r="F129" s="488" t="s">
        <v>3684</v>
      </c>
      <c r="G129" s="564" t="s">
        <v>3757</v>
      </c>
      <c r="H129" s="202"/>
      <c r="I129" s="202"/>
      <c r="J129" s="489" t="s">
        <v>44</v>
      </c>
      <c r="K129" s="483" t="s">
        <v>3371</v>
      </c>
      <c r="L129" s="165" t="s">
        <v>3364</v>
      </c>
      <c r="M129" s="165" t="s">
        <v>3365</v>
      </c>
      <c r="N129" s="165" t="s">
        <v>48</v>
      </c>
      <c r="O129" s="165"/>
      <c r="P129" s="165">
        <f t="shared" si="17"/>
        <v>54</v>
      </c>
      <c r="Q129" s="490">
        <v>26229.0</v>
      </c>
      <c r="R129" s="491">
        <v>33924.0</v>
      </c>
      <c r="S129" s="492" t="str">
        <f t="shared" si="18"/>
        <v>33 ปี 2 เดือน 30 วัน </v>
      </c>
      <c r="T129" s="490">
        <f t="shared" si="19"/>
        <v>22190</v>
      </c>
      <c r="U129" s="201"/>
      <c r="V129" s="203" t="s">
        <v>3424</v>
      </c>
      <c r="W129" s="498">
        <v>43132.0</v>
      </c>
      <c r="X129" s="165"/>
      <c r="Y129" s="494"/>
      <c r="Z129" s="494"/>
      <c r="AA129" s="494"/>
      <c r="AB129" s="494"/>
      <c r="AC129" s="494"/>
      <c r="AD129" s="494"/>
      <c r="AE129" s="494"/>
      <c r="AF129" s="494"/>
      <c r="AG129" s="494"/>
      <c r="AH129" s="494"/>
      <c r="AI129" s="494"/>
      <c r="AJ129" s="494"/>
      <c r="AK129" s="494"/>
      <c r="AL129" s="494"/>
      <c r="AM129" s="494"/>
      <c r="AN129" s="494"/>
    </row>
    <row r="130" ht="15.75" customHeight="1">
      <c r="A130" s="8">
        <v>129.0</v>
      </c>
      <c r="B130" s="165" t="s">
        <v>70</v>
      </c>
      <c r="C130" s="502" t="s">
        <v>3392</v>
      </c>
      <c r="D130" s="503" t="s">
        <v>3758</v>
      </c>
      <c r="E130" s="486">
        <v>1235.0</v>
      </c>
      <c r="F130" s="202" t="s">
        <v>3759</v>
      </c>
      <c r="G130" s="564" t="s">
        <v>3757</v>
      </c>
      <c r="H130" s="203"/>
      <c r="I130" s="203" t="s">
        <v>624</v>
      </c>
      <c r="J130" s="489" t="s">
        <v>44</v>
      </c>
      <c r="K130" s="483" t="s">
        <v>3419</v>
      </c>
      <c r="L130" s="165" t="s">
        <v>3372</v>
      </c>
      <c r="M130" s="165" t="s">
        <v>3365</v>
      </c>
      <c r="N130" s="165" t="s">
        <v>173</v>
      </c>
      <c r="O130" s="165"/>
      <c r="P130" s="165">
        <f t="shared" si="17"/>
        <v>65</v>
      </c>
      <c r="Q130" s="490">
        <v>21986.0</v>
      </c>
      <c r="R130" s="491">
        <v>29738.0</v>
      </c>
      <c r="S130" s="492" t="str">
        <f t="shared" si="18"/>
        <v>44 ปี 8 เดือน 14 วัน </v>
      </c>
      <c r="T130" s="490">
        <f t="shared" si="19"/>
        <v>22190</v>
      </c>
      <c r="U130" s="497"/>
      <c r="V130" s="203" t="s">
        <v>3415</v>
      </c>
      <c r="W130" s="498"/>
      <c r="X130" s="165"/>
      <c r="Y130" s="506"/>
      <c r="Z130" s="506"/>
      <c r="AA130" s="506"/>
      <c r="AB130" s="506"/>
      <c r="AC130" s="506"/>
      <c r="AD130" s="506"/>
      <c r="AE130" s="506"/>
      <c r="AF130" s="506"/>
      <c r="AG130" s="506"/>
      <c r="AH130" s="506"/>
      <c r="AI130" s="506"/>
      <c r="AJ130" s="506"/>
      <c r="AK130" s="506"/>
      <c r="AL130" s="506"/>
      <c r="AM130" s="506"/>
      <c r="AN130" s="506"/>
    </row>
    <row r="131" ht="21.0" customHeight="1">
      <c r="A131" s="8">
        <v>130.0</v>
      </c>
      <c r="B131" s="165" t="s">
        <v>36</v>
      </c>
      <c r="C131" s="502" t="s">
        <v>3760</v>
      </c>
      <c r="D131" s="503" t="s">
        <v>3761</v>
      </c>
      <c r="E131" s="486" t="s">
        <v>619</v>
      </c>
      <c r="F131" s="488" t="s">
        <v>3684</v>
      </c>
      <c r="G131" s="564" t="s">
        <v>3757</v>
      </c>
      <c r="H131" s="202"/>
      <c r="I131" s="202"/>
      <c r="J131" s="489" t="s">
        <v>44</v>
      </c>
      <c r="K131" s="483" t="s">
        <v>3423</v>
      </c>
      <c r="L131" s="165" t="s">
        <v>3364</v>
      </c>
      <c r="M131" s="483" t="s">
        <v>3414</v>
      </c>
      <c r="N131" s="165" t="s">
        <v>48</v>
      </c>
      <c r="O131" s="165"/>
      <c r="P131" s="165">
        <f t="shared" si="17"/>
        <v>47</v>
      </c>
      <c r="Q131" s="490">
        <v>28643.0</v>
      </c>
      <c r="R131" s="491">
        <v>40162.0</v>
      </c>
      <c r="S131" s="492" t="str">
        <f t="shared" si="18"/>
        <v>16 ปี 2 เดือน 0 วัน </v>
      </c>
      <c r="T131" s="490">
        <f t="shared" si="19"/>
        <v>22190</v>
      </c>
      <c r="U131" s="497"/>
      <c r="V131" s="203" t="s">
        <v>3378</v>
      </c>
      <c r="W131" s="498">
        <v>43617.0</v>
      </c>
      <c r="X131" s="165" t="s">
        <v>3762</v>
      </c>
      <c r="Y131" s="494"/>
      <c r="Z131" s="494"/>
      <c r="AA131" s="494"/>
      <c r="AB131" s="494"/>
      <c r="AC131" s="494"/>
      <c r="AD131" s="494"/>
      <c r="AE131" s="494"/>
      <c r="AF131" s="494"/>
      <c r="AG131" s="494"/>
      <c r="AH131" s="494"/>
      <c r="AI131" s="494"/>
      <c r="AJ131" s="494"/>
      <c r="AK131" s="494"/>
      <c r="AL131" s="494"/>
      <c r="AM131" s="494"/>
      <c r="AN131" s="494"/>
    </row>
    <row r="132" ht="21.0" customHeight="1">
      <c r="A132" s="8">
        <v>131.0</v>
      </c>
      <c r="B132" s="165" t="s">
        <v>36</v>
      </c>
      <c r="C132" s="502" t="s">
        <v>3763</v>
      </c>
      <c r="D132" s="503" t="s">
        <v>3764</v>
      </c>
      <c r="E132" s="486">
        <v>1775.0</v>
      </c>
      <c r="F132" s="202" t="s">
        <v>3759</v>
      </c>
      <c r="G132" s="564" t="s">
        <v>3757</v>
      </c>
      <c r="H132" s="203"/>
      <c r="I132" s="203" t="s">
        <v>3765</v>
      </c>
      <c r="J132" s="489" t="s">
        <v>44</v>
      </c>
      <c r="K132" s="483" t="s">
        <v>3419</v>
      </c>
      <c r="L132" s="165" t="s">
        <v>3372</v>
      </c>
      <c r="M132" s="483" t="s">
        <v>3414</v>
      </c>
      <c r="N132" s="165" t="s">
        <v>173</v>
      </c>
      <c r="O132" s="165"/>
      <c r="P132" s="165">
        <f t="shared" si="17"/>
        <v>64</v>
      </c>
      <c r="Q132" s="490">
        <v>22379.0</v>
      </c>
      <c r="R132" s="491">
        <v>30407.0</v>
      </c>
      <c r="S132" s="492" t="str">
        <f t="shared" si="18"/>
        <v>42 ปี 10 เดือน 14 วัน </v>
      </c>
      <c r="T132" s="490">
        <f t="shared" si="19"/>
        <v>22190</v>
      </c>
      <c r="U132" s="497"/>
      <c r="V132" s="203" t="s">
        <v>3415</v>
      </c>
      <c r="W132" s="504">
        <v>44470.0</v>
      </c>
      <c r="X132" s="505" t="s">
        <v>3391</v>
      </c>
      <c r="Y132" s="506"/>
      <c r="Z132" s="506"/>
      <c r="AA132" s="506"/>
      <c r="AB132" s="506"/>
      <c r="AC132" s="506"/>
      <c r="AD132" s="506"/>
      <c r="AE132" s="506"/>
      <c r="AF132" s="506"/>
      <c r="AG132" s="506"/>
      <c r="AH132" s="506"/>
      <c r="AI132" s="506"/>
      <c r="AJ132" s="506"/>
      <c r="AK132" s="506"/>
      <c r="AL132" s="506"/>
      <c r="AM132" s="506"/>
      <c r="AN132" s="506"/>
    </row>
    <row r="133" ht="21.0" customHeight="1">
      <c r="A133" s="8">
        <v>132.0</v>
      </c>
      <c r="B133" s="165" t="s">
        <v>36</v>
      </c>
      <c r="C133" s="502" t="s">
        <v>3766</v>
      </c>
      <c r="D133" s="503" t="s">
        <v>784</v>
      </c>
      <c r="E133" s="486">
        <v>1208.0</v>
      </c>
      <c r="F133" s="202" t="s">
        <v>3418</v>
      </c>
      <c r="G133" s="564" t="s">
        <v>3757</v>
      </c>
      <c r="H133" s="507" t="s">
        <v>709</v>
      </c>
      <c r="I133" s="488" t="s">
        <v>799</v>
      </c>
      <c r="J133" s="489" t="s">
        <v>44</v>
      </c>
      <c r="K133" s="483" t="s">
        <v>3419</v>
      </c>
      <c r="L133" s="165" t="s">
        <v>3372</v>
      </c>
      <c r="M133" s="483" t="s">
        <v>3414</v>
      </c>
      <c r="N133" s="165" t="s">
        <v>173</v>
      </c>
      <c r="O133" s="165"/>
      <c r="P133" s="165">
        <f t="shared" si="17"/>
        <v>61</v>
      </c>
      <c r="Q133" s="490">
        <v>23643.0</v>
      </c>
      <c r="R133" s="491">
        <v>31747.0</v>
      </c>
      <c r="S133" s="492" t="str">
        <f t="shared" si="18"/>
        <v>39 ปี 2 เดือน 14 วัน </v>
      </c>
      <c r="T133" s="490">
        <f t="shared" si="19"/>
        <v>22190</v>
      </c>
      <c r="U133" s="497"/>
      <c r="V133" s="202" t="s">
        <v>3415</v>
      </c>
      <c r="W133" s="504">
        <v>45566.0</v>
      </c>
      <c r="X133" s="505" t="s">
        <v>3391</v>
      </c>
      <c r="Y133" s="506"/>
      <c r="Z133" s="506"/>
      <c r="AA133" s="506"/>
      <c r="AB133" s="506"/>
      <c r="AC133" s="506"/>
      <c r="AD133" s="506"/>
      <c r="AE133" s="506"/>
      <c r="AF133" s="506"/>
      <c r="AG133" s="506"/>
      <c r="AH133" s="506"/>
      <c r="AI133" s="506"/>
      <c r="AJ133" s="506"/>
      <c r="AK133" s="506"/>
      <c r="AL133" s="506"/>
      <c r="AM133" s="506"/>
      <c r="AN133" s="506"/>
    </row>
    <row r="134" ht="21.0" customHeight="1">
      <c r="A134" s="8">
        <v>133.0</v>
      </c>
      <c r="B134" s="505" t="s">
        <v>52</v>
      </c>
      <c r="C134" s="515" t="s">
        <v>3228</v>
      </c>
      <c r="D134" s="516" t="s">
        <v>3229</v>
      </c>
      <c r="E134" s="517" t="s">
        <v>3767</v>
      </c>
      <c r="F134" s="496" t="s">
        <v>3710</v>
      </c>
      <c r="G134" s="565" t="s">
        <v>3768</v>
      </c>
      <c r="H134" s="507"/>
      <c r="I134" s="507"/>
      <c r="J134" s="489" t="s">
        <v>44</v>
      </c>
      <c r="K134" s="483" t="s">
        <v>3577</v>
      </c>
      <c r="L134" s="165" t="s">
        <v>3364</v>
      </c>
      <c r="M134" s="165" t="s">
        <v>3365</v>
      </c>
      <c r="N134" s="165" t="s">
        <v>48</v>
      </c>
      <c r="O134" s="165"/>
      <c r="P134" s="165">
        <f t="shared" si="17"/>
        <v>26</v>
      </c>
      <c r="Q134" s="301">
        <v>36312.0</v>
      </c>
      <c r="R134" s="512">
        <v>45201.0</v>
      </c>
      <c r="S134" s="492" t="str">
        <f t="shared" si="18"/>
        <v>2 ปี 4 เดือน 13 วัน </v>
      </c>
      <c r="T134" s="490">
        <f t="shared" si="19"/>
        <v>22190</v>
      </c>
      <c r="U134" s="497"/>
      <c r="V134" s="488" t="s">
        <v>3424</v>
      </c>
      <c r="W134" s="504">
        <v>243862.0</v>
      </c>
      <c r="X134" s="165"/>
      <c r="Y134" s="506"/>
      <c r="Z134" s="506"/>
      <c r="AA134" s="506"/>
      <c r="AB134" s="506"/>
      <c r="AC134" s="506"/>
      <c r="AD134" s="506"/>
      <c r="AE134" s="506"/>
      <c r="AF134" s="506"/>
      <c r="AG134" s="506"/>
      <c r="AH134" s="506"/>
      <c r="AI134" s="506"/>
      <c r="AJ134" s="506"/>
      <c r="AK134" s="506"/>
      <c r="AL134" s="506"/>
      <c r="AM134" s="506"/>
      <c r="AN134" s="506"/>
    </row>
    <row r="135" ht="21.0" customHeight="1">
      <c r="A135" s="8">
        <v>134.0</v>
      </c>
      <c r="B135" s="165" t="s">
        <v>36</v>
      </c>
      <c r="C135" s="502" t="s">
        <v>3769</v>
      </c>
      <c r="D135" s="503" t="s">
        <v>3770</v>
      </c>
      <c r="E135" s="486" t="s">
        <v>3771</v>
      </c>
      <c r="F135" s="488" t="s">
        <v>3684</v>
      </c>
      <c r="G135" s="564" t="s">
        <v>3757</v>
      </c>
      <c r="H135" s="202"/>
      <c r="I135" s="202"/>
      <c r="J135" s="489" t="s">
        <v>44</v>
      </c>
      <c r="K135" s="483" t="s">
        <v>3432</v>
      </c>
      <c r="L135" s="165" t="s">
        <v>3364</v>
      </c>
      <c r="M135" s="165" t="s">
        <v>3414</v>
      </c>
      <c r="N135" s="165" t="s">
        <v>48</v>
      </c>
      <c r="O135" s="165"/>
      <c r="P135" s="165">
        <f t="shared" si="17"/>
        <v>35</v>
      </c>
      <c r="Q135" s="490">
        <v>33229.0</v>
      </c>
      <c r="R135" s="491">
        <v>42522.0</v>
      </c>
      <c r="S135" s="492" t="str">
        <f t="shared" si="18"/>
        <v>9 ปี 8 เดือน 14 วัน </v>
      </c>
      <c r="T135" s="33">
        <f t="shared" si="19"/>
        <v>22190</v>
      </c>
      <c r="U135" s="33"/>
      <c r="V135" s="202"/>
      <c r="W135" s="493">
        <v>21976.0</v>
      </c>
      <c r="X135" s="165"/>
      <c r="Y135" s="494"/>
      <c r="Z135" s="494"/>
      <c r="AA135" s="494"/>
      <c r="AB135" s="494"/>
      <c r="AC135" s="494"/>
      <c r="AD135" s="494"/>
      <c r="AE135" s="494"/>
      <c r="AF135" s="494"/>
      <c r="AG135" s="494"/>
      <c r="AH135" s="494"/>
      <c r="AI135" s="494"/>
      <c r="AJ135" s="494"/>
      <c r="AK135" s="494"/>
      <c r="AL135" s="494"/>
      <c r="AM135" s="494"/>
      <c r="AN135" s="494"/>
    </row>
    <row r="136" ht="21.0" customHeight="1">
      <c r="A136" s="8">
        <v>135.0</v>
      </c>
      <c r="B136" s="165" t="s">
        <v>52</v>
      </c>
      <c r="C136" s="502" t="s">
        <v>3772</v>
      </c>
      <c r="D136" s="503" t="s">
        <v>3773</v>
      </c>
      <c r="E136" s="486" t="s">
        <v>3774</v>
      </c>
      <c r="F136" s="488" t="s">
        <v>3684</v>
      </c>
      <c r="G136" s="564" t="s">
        <v>3757</v>
      </c>
      <c r="H136" s="202"/>
      <c r="I136" s="202"/>
      <c r="J136" s="489" t="s">
        <v>44</v>
      </c>
      <c r="K136" s="483" t="s">
        <v>3432</v>
      </c>
      <c r="L136" s="165" t="s">
        <v>3364</v>
      </c>
      <c r="M136" s="483" t="s">
        <v>3365</v>
      </c>
      <c r="N136" s="165" t="s">
        <v>48</v>
      </c>
      <c r="O136" s="165"/>
      <c r="P136" s="165">
        <f t="shared" si="17"/>
        <v>36</v>
      </c>
      <c r="Q136" s="490">
        <v>32561.0</v>
      </c>
      <c r="R136" s="375"/>
      <c r="S136" s="289"/>
      <c r="T136" s="33">
        <f t="shared" si="19"/>
        <v>22190</v>
      </c>
      <c r="U136" s="33"/>
      <c r="V136" s="202"/>
      <c r="W136" s="493">
        <v>240391.0</v>
      </c>
      <c r="X136" s="165"/>
      <c r="Y136" s="566"/>
      <c r="Z136" s="566"/>
      <c r="AA136" s="566"/>
      <c r="AB136" s="566"/>
      <c r="AC136" s="566"/>
      <c r="AD136" s="566"/>
      <c r="AE136" s="566"/>
      <c r="AF136" s="566"/>
      <c r="AG136" s="566"/>
      <c r="AH136" s="566"/>
      <c r="AI136" s="566"/>
      <c r="AJ136" s="566"/>
      <c r="AK136" s="566"/>
      <c r="AL136" s="566"/>
      <c r="AM136" s="566"/>
      <c r="AN136" s="566"/>
    </row>
    <row r="137" ht="21.0" customHeight="1">
      <c r="A137" s="8">
        <v>136.0</v>
      </c>
      <c r="B137" s="165" t="s">
        <v>36</v>
      </c>
      <c r="C137" s="502" t="s">
        <v>3775</v>
      </c>
      <c r="D137" s="503" t="s">
        <v>3776</v>
      </c>
      <c r="E137" s="517" t="s">
        <v>3777</v>
      </c>
      <c r="F137" s="488" t="s">
        <v>3684</v>
      </c>
      <c r="G137" s="564" t="s">
        <v>3757</v>
      </c>
      <c r="H137" s="202"/>
      <c r="I137" s="202" t="s">
        <v>3778</v>
      </c>
      <c r="J137" s="489" t="s">
        <v>44</v>
      </c>
      <c r="K137" s="483" t="s">
        <v>3432</v>
      </c>
      <c r="L137" s="165" t="s">
        <v>3364</v>
      </c>
      <c r="M137" s="483" t="s">
        <v>3414</v>
      </c>
      <c r="N137" s="165" t="s">
        <v>48</v>
      </c>
      <c r="O137" s="165"/>
      <c r="P137" s="165">
        <f t="shared" si="17"/>
        <v>37</v>
      </c>
      <c r="Q137" s="490">
        <v>32408.0</v>
      </c>
      <c r="R137" s="491">
        <v>42125.0</v>
      </c>
      <c r="S137" s="492" t="str">
        <f>DATEDIF(R137,TODAY(),"Y") &amp; " ปี " &amp;DATEDIF(R137,TODAY(),"YM") &amp; " เดือน " &amp; DATEDIF(R137,TODAY(),"MD") &amp; " วัน "</f>
        <v>10 ปี 9 เดือน 14 วัน </v>
      </c>
      <c r="T137" s="490">
        <f t="shared" si="19"/>
        <v>22190</v>
      </c>
      <c r="U137" s="497"/>
      <c r="V137" s="203" t="s">
        <v>3424</v>
      </c>
      <c r="W137" s="504">
        <v>45444.0</v>
      </c>
      <c r="X137" s="165"/>
      <c r="Y137" s="506"/>
      <c r="Z137" s="506"/>
      <c r="AA137" s="506"/>
      <c r="AB137" s="506"/>
      <c r="AC137" s="506"/>
      <c r="AD137" s="506"/>
      <c r="AE137" s="506"/>
      <c r="AF137" s="506"/>
      <c r="AG137" s="506"/>
      <c r="AH137" s="506"/>
      <c r="AI137" s="506"/>
      <c r="AJ137" s="506"/>
      <c r="AK137" s="506"/>
      <c r="AL137" s="506"/>
      <c r="AM137" s="506"/>
      <c r="AN137" s="506"/>
    </row>
    <row r="138" ht="21.0" customHeight="1">
      <c r="A138" s="8">
        <v>137.0</v>
      </c>
      <c r="B138" s="483" t="s">
        <v>52</v>
      </c>
      <c r="C138" s="484" t="s">
        <v>3779</v>
      </c>
      <c r="D138" s="485" t="s">
        <v>3780</v>
      </c>
      <c r="E138" s="495" t="s">
        <v>3781</v>
      </c>
      <c r="F138" s="202" t="s">
        <v>3377</v>
      </c>
      <c r="G138" s="567" t="s">
        <v>3757</v>
      </c>
      <c r="H138" s="203"/>
      <c r="I138" s="203"/>
      <c r="J138" s="489" t="s">
        <v>44</v>
      </c>
      <c r="K138" s="483" t="s">
        <v>3432</v>
      </c>
      <c r="L138" s="165" t="s">
        <v>3372</v>
      </c>
      <c r="M138" s="165" t="s">
        <v>3365</v>
      </c>
      <c r="N138" s="165" t="s">
        <v>48</v>
      </c>
      <c r="O138" s="165"/>
      <c r="P138" s="165">
        <f t="shared" si="17"/>
        <v>34</v>
      </c>
      <c r="Q138" s="490">
        <v>33617.0</v>
      </c>
      <c r="R138" s="513"/>
      <c r="S138" s="289"/>
      <c r="T138" s="33">
        <f t="shared" si="19"/>
        <v>22190</v>
      </c>
      <c r="U138" s="33"/>
      <c r="V138" s="203"/>
      <c r="W138" s="493"/>
      <c r="X138" s="165"/>
      <c r="Y138" s="494"/>
      <c r="Z138" s="494"/>
      <c r="AA138" s="494"/>
      <c r="AB138" s="494"/>
      <c r="AC138" s="494"/>
      <c r="AD138" s="494"/>
      <c r="AE138" s="494"/>
      <c r="AF138" s="494"/>
      <c r="AG138" s="494"/>
      <c r="AH138" s="494"/>
      <c r="AI138" s="494"/>
      <c r="AJ138" s="494"/>
      <c r="AK138" s="494"/>
      <c r="AL138" s="494"/>
      <c r="AM138" s="494"/>
      <c r="AN138" s="494"/>
    </row>
    <row r="139" ht="21.0" customHeight="1">
      <c r="A139" s="8">
        <v>138.0</v>
      </c>
      <c r="B139" s="165" t="s">
        <v>52</v>
      </c>
      <c r="C139" s="502" t="s">
        <v>3782</v>
      </c>
      <c r="D139" s="503" t="s">
        <v>3783</v>
      </c>
      <c r="E139" s="486" t="s">
        <v>3784</v>
      </c>
      <c r="F139" s="488" t="s">
        <v>3684</v>
      </c>
      <c r="G139" s="564" t="s">
        <v>3757</v>
      </c>
      <c r="H139" s="202"/>
      <c r="I139" s="202" t="s">
        <v>3785</v>
      </c>
      <c r="J139" s="489" t="s">
        <v>44</v>
      </c>
      <c r="K139" s="483" t="s">
        <v>3432</v>
      </c>
      <c r="L139" s="165" t="s">
        <v>3364</v>
      </c>
      <c r="M139" s="483" t="s">
        <v>3365</v>
      </c>
      <c r="N139" s="165" t="s">
        <v>48</v>
      </c>
      <c r="O139" s="165"/>
      <c r="P139" s="165">
        <f t="shared" si="17"/>
        <v>33</v>
      </c>
      <c r="Q139" s="490">
        <v>34011.0</v>
      </c>
      <c r="R139" s="491">
        <v>43266.0</v>
      </c>
      <c r="S139" s="492" t="str">
        <f t="shared" ref="S139:S143" si="20">DATEDIF(R139,TODAY(),"Y") &amp; " ปี " &amp;DATEDIF(R139,TODAY(),"YM") &amp; " เดือน " &amp; DATEDIF(R139,TODAY(),"MD") &amp; " วัน "</f>
        <v>7 ปี 8 เดือน 0 วัน </v>
      </c>
      <c r="T139" s="490">
        <f t="shared" si="19"/>
        <v>22190</v>
      </c>
      <c r="U139" s="497"/>
      <c r="V139" s="203" t="s">
        <v>3424</v>
      </c>
      <c r="W139" s="504">
        <v>45323.0</v>
      </c>
      <c r="X139" s="165"/>
      <c r="Y139" s="506"/>
      <c r="Z139" s="506"/>
      <c r="AA139" s="506"/>
      <c r="AB139" s="506"/>
      <c r="AC139" s="506"/>
      <c r="AD139" s="506"/>
      <c r="AE139" s="506"/>
      <c r="AF139" s="506"/>
      <c r="AG139" s="506"/>
      <c r="AH139" s="506"/>
      <c r="AI139" s="506"/>
      <c r="AJ139" s="506"/>
      <c r="AK139" s="506"/>
      <c r="AL139" s="506"/>
      <c r="AM139" s="506"/>
      <c r="AN139" s="506"/>
    </row>
    <row r="140" ht="21.0" customHeight="1">
      <c r="A140" s="8">
        <v>139.0</v>
      </c>
      <c r="B140" s="165" t="s">
        <v>52</v>
      </c>
      <c r="C140" s="502" t="s">
        <v>3736</v>
      </c>
      <c r="D140" s="503" t="s">
        <v>2349</v>
      </c>
      <c r="E140" s="486" t="s">
        <v>3786</v>
      </c>
      <c r="F140" s="488" t="s">
        <v>3684</v>
      </c>
      <c r="G140" s="564" t="s">
        <v>3757</v>
      </c>
      <c r="H140" s="202"/>
      <c r="I140" s="202"/>
      <c r="J140" s="489" t="s">
        <v>44</v>
      </c>
      <c r="K140" s="483" t="s">
        <v>3432</v>
      </c>
      <c r="L140" s="165" t="s">
        <v>3364</v>
      </c>
      <c r="M140" s="483" t="s">
        <v>3365</v>
      </c>
      <c r="N140" s="165" t="s">
        <v>48</v>
      </c>
      <c r="O140" s="165"/>
      <c r="P140" s="165">
        <f t="shared" si="17"/>
        <v>35</v>
      </c>
      <c r="Q140" s="490">
        <v>33192.0</v>
      </c>
      <c r="R140" s="491">
        <v>42125.0</v>
      </c>
      <c r="S140" s="492" t="str">
        <f t="shared" si="20"/>
        <v>10 ปี 9 เดือน 14 วัน </v>
      </c>
      <c r="T140" s="33">
        <f t="shared" si="19"/>
        <v>22190</v>
      </c>
      <c r="U140" s="33"/>
      <c r="V140" s="202" t="s">
        <v>3424</v>
      </c>
      <c r="W140" s="493">
        <v>22129.0</v>
      </c>
      <c r="X140" s="165"/>
      <c r="Y140" s="494"/>
      <c r="Z140" s="494"/>
      <c r="AA140" s="494"/>
      <c r="AB140" s="494"/>
      <c r="AC140" s="494"/>
      <c r="AD140" s="494"/>
      <c r="AE140" s="494"/>
      <c r="AF140" s="494"/>
      <c r="AG140" s="494"/>
      <c r="AH140" s="494"/>
      <c r="AI140" s="494"/>
      <c r="AJ140" s="494"/>
      <c r="AK140" s="494"/>
      <c r="AL140" s="494"/>
      <c r="AM140" s="494"/>
      <c r="AN140" s="494"/>
    </row>
    <row r="141" ht="21.0" customHeight="1">
      <c r="A141" s="8">
        <v>140.0</v>
      </c>
      <c r="B141" s="531" t="s">
        <v>52</v>
      </c>
      <c r="C141" s="554" t="s">
        <v>3787</v>
      </c>
      <c r="D141" s="555" t="s">
        <v>3788</v>
      </c>
      <c r="E141" s="568" t="s">
        <v>3789</v>
      </c>
      <c r="F141" s="488" t="s">
        <v>3684</v>
      </c>
      <c r="G141" s="564" t="s">
        <v>3757</v>
      </c>
      <c r="H141" s="202"/>
      <c r="I141" s="202"/>
      <c r="J141" s="530" t="s">
        <v>44</v>
      </c>
      <c r="K141" s="525" t="s">
        <v>3432</v>
      </c>
      <c r="L141" s="531" t="s">
        <v>3364</v>
      </c>
      <c r="M141" s="525" t="s">
        <v>3365</v>
      </c>
      <c r="N141" s="531" t="s">
        <v>48</v>
      </c>
      <c r="O141" s="165"/>
      <c r="P141" s="165">
        <f t="shared" si="17"/>
        <v>33</v>
      </c>
      <c r="Q141" s="513">
        <v>33654.0</v>
      </c>
      <c r="R141" s="491">
        <v>42933.0</v>
      </c>
      <c r="S141" s="532" t="str">
        <f t="shared" si="20"/>
        <v>8 ปี 6 เดือน 29 วัน </v>
      </c>
      <c r="T141" s="513">
        <f t="shared" si="19"/>
        <v>22190</v>
      </c>
      <c r="U141" s="533"/>
      <c r="V141" s="534" t="s">
        <v>3424</v>
      </c>
      <c r="W141" s="498">
        <v>43601.0</v>
      </c>
      <c r="X141" s="531"/>
      <c r="Y141" s="535"/>
      <c r="Z141" s="536"/>
      <c r="AA141" s="536"/>
      <c r="AB141" s="536"/>
      <c r="AC141" s="536"/>
      <c r="AD141" s="536"/>
      <c r="AE141" s="536"/>
      <c r="AF141" s="536"/>
      <c r="AG141" s="536"/>
      <c r="AH141" s="536"/>
      <c r="AI141" s="536"/>
      <c r="AJ141" s="536"/>
      <c r="AK141" s="536"/>
      <c r="AL141" s="536"/>
      <c r="AM141" s="536"/>
      <c r="AN141" s="536"/>
    </row>
    <row r="142" ht="21.0" customHeight="1">
      <c r="A142" s="8">
        <v>141.0</v>
      </c>
      <c r="B142" s="165" t="s">
        <v>52</v>
      </c>
      <c r="C142" s="502" t="s">
        <v>3790</v>
      </c>
      <c r="D142" s="503" t="s">
        <v>3791</v>
      </c>
      <c r="E142" s="486" t="s">
        <v>3789</v>
      </c>
      <c r="F142" s="488" t="s">
        <v>3684</v>
      </c>
      <c r="G142" s="564" t="s">
        <v>3757</v>
      </c>
      <c r="H142" s="202"/>
      <c r="I142" s="202"/>
      <c r="J142" s="489" t="s">
        <v>44</v>
      </c>
      <c r="K142" s="483" t="s">
        <v>3432</v>
      </c>
      <c r="L142" s="165" t="s">
        <v>3364</v>
      </c>
      <c r="M142" s="483" t="s">
        <v>3365</v>
      </c>
      <c r="N142" s="165" t="s">
        <v>48</v>
      </c>
      <c r="O142" s="165"/>
      <c r="P142" s="165">
        <f t="shared" si="17"/>
        <v>37</v>
      </c>
      <c r="Q142" s="490">
        <v>32429.0</v>
      </c>
      <c r="R142" s="491">
        <v>41760.0</v>
      </c>
      <c r="S142" s="492" t="str">
        <f t="shared" si="20"/>
        <v>11 ปี 9 เดือน 14 วัน </v>
      </c>
      <c r="T142" s="490">
        <f t="shared" si="19"/>
        <v>22190</v>
      </c>
      <c r="U142" s="490"/>
      <c r="V142" s="202"/>
      <c r="W142" s="493">
        <v>21976.0</v>
      </c>
      <c r="X142" s="165"/>
      <c r="Y142" s="494"/>
      <c r="Z142" s="494"/>
      <c r="AA142" s="494"/>
      <c r="AB142" s="494"/>
      <c r="AC142" s="494"/>
      <c r="AD142" s="494"/>
      <c r="AE142" s="494"/>
      <c r="AF142" s="494"/>
      <c r="AG142" s="494"/>
      <c r="AH142" s="494"/>
      <c r="AI142" s="494"/>
      <c r="AJ142" s="494"/>
      <c r="AK142" s="494"/>
      <c r="AL142" s="494"/>
      <c r="AM142" s="494"/>
      <c r="AN142" s="494"/>
    </row>
    <row r="143" ht="21.0" customHeight="1">
      <c r="A143" s="8">
        <v>142.0</v>
      </c>
      <c r="B143" s="165" t="s">
        <v>52</v>
      </c>
      <c r="C143" s="502" t="s">
        <v>3792</v>
      </c>
      <c r="D143" s="503" t="s">
        <v>3793</v>
      </c>
      <c r="E143" s="486" t="s">
        <v>3794</v>
      </c>
      <c r="F143" s="202" t="s">
        <v>3377</v>
      </c>
      <c r="G143" s="564" t="s">
        <v>3757</v>
      </c>
      <c r="H143" s="202"/>
      <c r="I143" s="202"/>
      <c r="J143" s="489" t="s">
        <v>44</v>
      </c>
      <c r="K143" s="483" t="s">
        <v>3432</v>
      </c>
      <c r="L143" s="165" t="s">
        <v>3372</v>
      </c>
      <c r="M143" s="165" t="s">
        <v>3365</v>
      </c>
      <c r="N143" s="165" t="s">
        <v>48</v>
      </c>
      <c r="O143" s="165"/>
      <c r="P143" s="165">
        <f t="shared" si="17"/>
        <v>39</v>
      </c>
      <c r="Q143" s="490">
        <v>31493.0</v>
      </c>
      <c r="R143" s="491">
        <v>42444.0</v>
      </c>
      <c r="S143" s="492" t="str">
        <f t="shared" si="20"/>
        <v>9 ปี 11 เดือน 0 วัน </v>
      </c>
      <c r="T143" s="33">
        <f t="shared" si="19"/>
        <v>22190</v>
      </c>
      <c r="U143" s="33"/>
      <c r="V143" s="203" t="s">
        <v>3424</v>
      </c>
      <c r="W143" s="493">
        <v>22160.0</v>
      </c>
      <c r="X143" s="165"/>
      <c r="Y143" s="494"/>
      <c r="Z143" s="494"/>
      <c r="AA143" s="494"/>
      <c r="AB143" s="494"/>
      <c r="AC143" s="494"/>
      <c r="AD143" s="494"/>
      <c r="AE143" s="494"/>
      <c r="AF143" s="494"/>
      <c r="AG143" s="494"/>
      <c r="AH143" s="494"/>
      <c r="AI143" s="494"/>
      <c r="AJ143" s="494"/>
      <c r="AK143" s="494"/>
      <c r="AL143" s="494"/>
      <c r="AM143" s="494"/>
      <c r="AN143" s="494"/>
    </row>
    <row r="144" ht="21.0" customHeight="1">
      <c r="A144" s="8">
        <v>143.0</v>
      </c>
      <c r="B144" s="165" t="s">
        <v>70</v>
      </c>
      <c r="C144" s="502" t="s">
        <v>3795</v>
      </c>
      <c r="D144" s="503" t="s">
        <v>3796</v>
      </c>
      <c r="E144" s="495" t="s">
        <v>3797</v>
      </c>
      <c r="F144" s="202" t="s">
        <v>3377</v>
      </c>
      <c r="G144" s="564" t="s">
        <v>3757</v>
      </c>
      <c r="H144" s="202"/>
      <c r="I144" s="202"/>
      <c r="J144" s="489" t="s">
        <v>44</v>
      </c>
      <c r="K144" s="483" t="s">
        <v>3432</v>
      </c>
      <c r="L144" s="165" t="s">
        <v>3372</v>
      </c>
      <c r="M144" s="165" t="s">
        <v>3365</v>
      </c>
      <c r="N144" s="483" t="s">
        <v>190</v>
      </c>
      <c r="O144" s="165"/>
      <c r="P144" s="165">
        <f t="shared" si="17"/>
        <v>47</v>
      </c>
      <c r="Q144" s="490">
        <v>28758.0</v>
      </c>
      <c r="R144" s="513"/>
      <c r="S144" s="289"/>
      <c r="T144" s="33">
        <f t="shared" si="19"/>
        <v>22190</v>
      </c>
      <c r="U144" s="33"/>
      <c r="V144" s="202"/>
      <c r="W144" s="493"/>
      <c r="X144" s="165"/>
      <c r="Y144" s="566"/>
      <c r="Z144" s="566"/>
      <c r="AA144" s="566"/>
      <c r="AB144" s="566"/>
      <c r="AC144" s="566"/>
      <c r="AD144" s="566"/>
      <c r="AE144" s="566"/>
      <c r="AF144" s="566"/>
      <c r="AG144" s="566"/>
      <c r="AH144" s="566"/>
      <c r="AI144" s="566"/>
      <c r="AJ144" s="566"/>
      <c r="AK144" s="566"/>
      <c r="AL144" s="566"/>
      <c r="AM144" s="566"/>
      <c r="AN144" s="566"/>
    </row>
    <row r="145" ht="21.0" customHeight="1">
      <c r="A145" s="8">
        <v>144.0</v>
      </c>
      <c r="B145" s="165" t="s">
        <v>52</v>
      </c>
      <c r="C145" s="502" t="s">
        <v>3798</v>
      </c>
      <c r="D145" s="503" t="s">
        <v>3799</v>
      </c>
      <c r="E145" s="486" t="s">
        <v>3800</v>
      </c>
      <c r="F145" s="488" t="s">
        <v>3684</v>
      </c>
      <c r="G145" s="564" t="s">
        <v>3757</v>
      </c>
      <c r="H145" s="202"/>
      <c r="I145" s="202"/>
      <c r="J145" s="489" t="s">
        <v>44</v>
      </c>
      <c r="K145" s="483" t="s">
        <v>3432</v>
      </c>
      <c r="L145" s="165" t="s">
        <v>3364</v>
      </c>
      <c r="M145" s="483" t="s">
        <v>3365</v>
      </c>
      <c r="N145" s="165" t="s">
        <v>48</v>
      </c>
      <c r="O145" s="165"/>
      <c r="P145" s="165">
        <f t="shared" si="17"/>
        <v>35</v>
      </c>
      <c r="Q145" s="490">
        <v>33115.0</v>
      </c>
      <c r="R145" s="491">
        <v>42125.0</v>
      </c>
      <c r="S145" s="492" t="str">
        <f t="shared" ref="S145:S167" si="21">DATEDIF(R145,TODAY(),"Y") &amp; " ปี " &amp;DATEDIF(R145,TODAY(),"YM") &amp; " เดือน " &amp; DATEDIF(R145,TODAY(),"MD") &amp; " วัน "</f>
        <v>10 ปี 9 เดือน 14 วัน </v>
      </c>
      <c r="T145" s="490">
        <f t="shared" si="19"/>
        <v>22190</v>
      </c>
      <c r="U145" s="490"/>
      <c r="V145" s="203" t="s">
        <v>3424</v>
      </c>
      <c r="W145" s="498">
        <v>43070.0</v>
      </c>
      <c r="X145" s="165"/>
      <c r="Y145" s="494"/>
      <c r="Z145" s="494"/>
      <c r="AA145" s="494"/>
      <c r="AB145" s="494"/>
      <c r="AC145" s="494"/>
      <c r="AD145" s="494"/>
      <c r="AE145" s="494"/>
      <c r="AF145" s="494"/>
      <c r="AG145" s="494"/>
      <c r="AH145" s="494"/>
      <c r="AI145" s="494"/>
      <c r="AJ145" s="494"/>
      <c r="AK145" s="494"/>
      <c r="AL145" s="494"/>
      <c r="AM145" s="494"/>
      <c r="AN145" s="494"/>
    </row>
    <row r="146" ht="21.0" customHeight="1">
      <c r="A146" s="8">
        <v>145.0</v>
      </c>
      <c r="B146" s="165" t="s">
        <v>52</v>
      </c>
      <c r="C146" s="502" t="s">
        <v>696</v>
      </c>
      <c r="D146" s="503" t="s">
        <v>3801</v>
      </c>
      <c r="E146" s="486" t="s">
        <v>3802</v>
      </c>
      <c r="F146" s="488" t="s">
        <v>3684</v>
      </c>
      <c r="G146" s="564" t="s">
        <v>3757</v>
      </c>
      <c r="H146" s="202"/>
      <c r="I146" s="202"/>
      <c r="J146" s="489" t="s">
        <v>44</v>
      </c>
      <c r="K146" s="483" t="s">
        <v>3432</v>
      </c>
      <c r="L146" s="165" t="s">
        <v>3364</v>
      </c>
      <c r="M146" s="165" t="s">
        <v>3365</v>
      </c>
      <c r="N146" s="165" t="s">
        <v>48</v>
      </c>
      <c r="O146" s="165"/>
      <c r="P146" s="165">
        <f t="shared" si="17"/>
        <v>36</v>
      </c>
      <c r="Q146" s="490">
        <v>32755.0</v>
      </c>
      <c r="R146" s="491">
        <v>42125.0</v>
      </c>
      <c r="S146" s="492" t="str">
        <f t="shared" si="21"/>
        <v>10 ปี 9 เดือน 14 วัน </v>
      </c>
      <c r="T146" s="33">
        <f t="shared" si="19"/>
        <v>22190</v>
      </c>
      <c r="U146" s="33"/>
      <c r="V146" s="202" t="s">
        <v>3424</v>
      </c>
      <c r="W146" s="493">
        <v>22129.0</v>
      </c>
      <c r="X146" s="165"/>
      <c r="Y146" s="494"/>
      <c r="Z146" s="494"/>
      <c r="AA146" s="494"/>
      <c r="AB146" s="494"/>
      <c r="AC146" s="494"/>
      <c r="AD146" s="494"/>
      <c r="AE146" s="494"/>
      <c r="AF146" s="494"/>
      <c r="AG146" s="494"/>
      <c r="AH146" s="494"/>
      <c r="AI146" s="494"/>
      <c r="AJ146" s="494"/>
      <c r="AK146" s="494"/>
      <c r="AL146" s="494"/>
      <c r="AM146" s="494"/>
      <c r="AN146" s="494"/>
    </row>
    <row r="147" ht="21.0" customHeight="1">
      <c r="A147" s="8">
        <v>146.0</v>
      </c>
      <c r="B147" s="165" t="s">
        <v>52</v>
      </c>
      <c r="C147" s="502" t="s">
        <v>3803</v>
      </c>
      <c r="D147" s="503" t="s">
        <v>3804</v>
      </c>
      <c r="E147" s="495" t="s">
        <v>3805</v>
      </c>
      <c r="F147" s="496" t="s">
        <v>3710</v>
      </c>
      <c r="G147" s="564" t="s">
        <v>3757</v>
      </c>
      <c r="H147" s="202"/>
      <c r="I147" s="202"/>
      <c r="J147" s="489" t="s">
        <v>44</v>
      </c>
      <c r="K147" s="483" t="s">
        <v>3432</v>
      </c>
      <c r="L147" s="165" t="s">
        <v>3364</v>
      </c>
      <c r="M147" s="165" t="s">
        <v>3365</v>
      </c>
      <c r="N147" s="165" t="s">
        <v>48</v>
      </c>
      <c r="O147" s="165"/>
      <c r="P147" s="165">
        <f t="shared" si="17"/>
        <v>38</v>
      </c>
      <c r="Q147" s="490">
        <v>31897.0</v>
      </c>
      <c r="R147" s="491">
        <v>41153.0</v>
      </c>
      <c r="S147" s="492" t="str">
        <f t="shared" si="21"/>
        <v>13 ปี 5 เดือน 14 วัน </v>
      </c>
      <c r="T147" s="490">
        <f t="shared" si="19"/>
        <v>22190</v>
      </c>
      <c r="U147" s="497"/>
      <c r="V147" s="203" t="s">
        <v>3424</v>
      </c>
      <c r="W147" s="509" t="s">
        <v>3806</v>
      </c>
      <c r="X147" s="165"/>
      <c r="Y147" s="494"/>
      <c r="Z147" s="494"/>
      <c r="AA147" s="494"/>
      <c r="AB147" s="494"/>
      <c r="AC147" s="494"/>
      <c r="AD147" s="494"/>
      <c r="AE147" s="494"/>
      <c r="AF147" s="494"/>
      <c r="AG147" s="494"/>
      <c r="AH147" s="494"/>
      <c r="AI147" s="494"/>
      <c r="AJ147" s="494"/>
      <c r="AK147" s="494"/>
      <c r="AL147" s="494"/>
      <c r="AM147" s="494"/>
      <c r="AN147" s="494"/>
    </row>
    <row r="148" ht="21.0" customHeight="1">
      <c r="A148" s="8">
        <v>147.0</v>
      </c>
      <c r="B148" s="165" t="s">
        <v>52</v>
      </c>
      <c r="C148" s="502" t="s">
        <v>3807</v>
      </c>
      <c r="D148" s="503" t="s">
        <v>3808</v>
      </c>
      <c r="E148" s="486" t="s">
        <v>3809</v>
      </c>
      <c r="F148" s="488" t="s">
        <v>3684</v>
      </c>
      <c r="G148" s="564" t="s">
        <v>3757</v>
      </c>
      <c r="H148" s="202"/>
      <c r="I148" s="202"/>
      <c r="J148" s="489" t="s">
        <v>44</v>
      </c>
      <c r="K148" s="483" t="s">
        <v>3432</v>
      </c>
      <c r="L148" s="165" t="s">
        <v>3364</v>
      </c>
      <c r="M148" s="165" t="s">
        <v>3365</v>
      </c>
      <c r="N148" s="165" t="s">
        <v>48</v>
      </c>
      <c r="O148" s="165"/>
      <c r="P148" s="165">
        <f t="shared" si="17"/>
        <v>36</v>
      </c>
      <c r="Q148" s="490">
        <v>32846.0</v>
      </c>
      <c r="R148" s="491">
        <v>42125.0</v>
      </c>
      <c r="S148" s="492" t="str">
        <f t="shared" si="21"/>
        <v>10 ปี 9 เดือน 14 วัน </v>
      </c>
      <c r="T148" s="33">
        <f t="shared" si="19"/>
        <v>22190</v>
      </c>
      <c r="U148" s="33"/>
      <c r="V148" s="202"/>
      <c r="W148" s="493">
        <v>21885.0</v>
      </c>
      <c r="X148" s="165"/>
      <c r="Y148" s="494"/>
      <c r="Z148" s="494"/>
      <c r="AA148" s="494"/>
      <c r="AB148" s="494"/>
      <c r="AC148" s="494"/>
      <c r="AD148" s="494"/>
      <c r="AE148" s="494"/>
      <c r="AF148" s="494"/>
      <c r="AG148" s="494"/>
      <c r="AH148" s="494"/>
      <c r="AI148" s="494"/>
      <c r="AJ148" s="494"/>
      <c r="AK148" s="494"/>
      <c r="AL148" s="494"/>
      <c r="AM148" s="494"/>
      <c r="AN148" s="494"/>
    </row>
    <row r="149" ht="21.0" customHeight="1">
      <c r="A149" s="8">
        <v>148.0</v>
      </c>
      <c r="B149" s="165" t="s">
        <v>36</v>
      </c>
      <c r="C149" s="502" t="s">
        <v>3810</v>
      </c>
      <c r="D149" s="503" t="s">
        <v>3811</v>
      </c>
      <c r="E149" s="486" t="s">
        <v>3812</v>
      </c>
      <c r="F149" s="496" t="s">
        <v>3710</v>
      </c>
      <c r="G149" s="564" t="s">
        <v>3757</v>
      </c>
      <c r="H149" s="202"/>
      <c r="I149" s="202"/>
      <c r="J149" s="489" t="s">
        <v>44</v>
      </c>
      <c r="K149" s="483" t="s">
        <v>3432</v>
      </c>
      <c r="L149" s="165" t="s">
        <v>3364</v>
      </c>
      <c r="M149" s="483" t="s">
        <v>3414</v>
      </c>
      <c r="N149" s="483" t="s">
        <v>48</v>
      </c>
      <c r="O149" s="165"/>
      <c r="P149" s="165">
        <f t="shared" si="17"/>
        <v>38</v>
      </c>
      <c r="Q149" s="490">
        <v>31999.0</v>
      </c>
      <c r="R149" s="491">
        <v>42310.0</v>
      </c>
      <c r="S149" s="492" t="str">
        <f t="shared" si="21"/>
        <v>10 ปี 3 เดือน 13 วัน </v>
      </c>
      <c r="T149" s="490">
        <f t="shared" si="19"/>
        <v>22190</v>
      </c>
      <c r="U149" s="497"/>
      <c r="V149" s="203" t="s">
        <v>3424</v>
      </c>
      <c r="W149" s="498">
        <v>43348.0</v>
      </c>
      <c r="X149" s="27" t="s">
        <v>3813</v>
      </c>
      <c r="Y149" s="494"/>
      <c r="Z149" s="494"/>
      <c r="AA149" s="494"/>
      <c r="AB149" s="494"/>
      <c r="AC149" s="494"/>
      <c r="AD149" s="494"/>
      <c r="AE149" s="494"/>
      <c r="AF149" s="494"/>
      <c r="AG149" s="494"/>
      <c r="AH149" s="494"/>
      <c r="AI149" s="494"/>
      <c r="AJ149" s="494"/>
      <c r="AK149" s="494"/>
      <c r="AL149" s="494"/>
      <c r="AM149" s="494"/>
      <c r="AN149" s="494"/>
    </row>
    <row r="150" ht="21.0" customHeight="1">
      <c r="A150" s="8">
        <v>149.0</v>
      </c>
      <c r="B150" s="165" t="s">
        <v>52</v>
      </c>
      <c r="C150" s="502" t="s">
        <v>312</v>
      </c>
      <c r="D150" s="503" t="s">
        <v>3814</v>
      </c>
      <c r="E150" s="495" t="s">
        <v>3815</v>
      </c>
      <c r="F150" s="496" t="s">
        <v>3370</v>
      </c>
      <c r="G150" s="564" t="s">
        <v>3757</v>
      </c>
      <c r="H150" s="202"/>
      <c r="I150" s="202"/>
      <c r="J150" s="489" t="s">
        <v>44</v>
      </c>
      <c r="K150" s="483" t="s">
        <v>3432</v>
      </c>
      <c r="L150" s="165" t="s">
        <v>3372</v>
      </c>
      <c r="M150" s="165" t="s">
        <v>3365</v>
      </c>
      <c r="N150" s="483" t="s">
        <v>218</v>
      </c>
      <c r="O150" s="165"/>
      <c r="P150" s="165">
        <f t="shared" si="17"/>
        <v>60</v>
      </c>
      <c r="Q150" s="490">
        <v>23957.0</v>
      </c>
      <c r="R150" s="491">
        <v>40239.0</v>
      </c>
      <c r="S150" s="492" t="str">
        <f t="shared" si="21"/>
        <v>15 ปี 11 เดือน 13 วัน </v>
      </c>
      <c r="T150" s="490">
        <f t="shared" si="19"/>
        <v>22190</v>
      </c>
      <c r="U150" s="497"/>
      <c r="V150" s="203" t="s">
        <v>3424</v>
      </c>
      <c r="W150" s="498"/>
      <c r="X150" s="165"/>
      <c r="Y150" s="494"/>
      <c r="Z150" s="494"/>
      <c r="AA150" s="494"/>
      <c r="AB150" s="494"/>
      <c r="AC150" s="494"/>
      <c r="AD150" s="494"/>
      <c r="AE150" s="494"/>
      <c r="AF150" s="494"/>
      <c r="AG150" s="494"/>
      <c r="AH150" s="494"/>
      <c r="AI150" s="494"/>
      <c r="AJ150" s="494"/>
      <c r="AK150" s="494"/>
      <c r="AL150" s="494"/>
      <c r="AM150" s="494"/>
      <c r="AN150" s="494"/>
    </row>
    <row r="151" ht="21.0" customHeight="1">
      <c r="A151" s="8">
        <v>150.0</v>
      </c>
      <c r="B151" s="165" t="s">
        <v>52</v>
      </c>
      <c r="C151" s="502" t="s">
        <v>3816</v>
      </c>
      <c r="D151" s="503" t="s">
        <v>3817</v>
      </c>
      <c r="E151" s="486" t="s">
        <v>3818</v>
      </c>
      <c r="F151" s="488" t="s">
        <v>3684</v>
      </c>
      <c r="G151" s="564" t="s">
        <v>3757</v>
      </c>
      <c r="H151" s="202"/>
      <c r="I151" s="202"/>
      <c r="J151" s="489" t="s">
        <v>44</v>
      </c>
      <c r="K151" s="483" t="s">
        <v>3432</v>
      </c>
      <c r="L151" s="165" t="s">
        <v>3364</v>
      </c>
      <c r="M151" s="165" t="s">
        <v>3365</v>
      </c>
      <c r="N151" s="165" t="s">
        <v>48</v>
      </c>
      <c r="O151" s="165"/>
      <c r="P151" s="165">
        <f t="shared" si="17"/>
        <v>41</v>
      </c>
      <c r="Q151" s="490">
        <v>30825.0</v>
      </c>
      <c r="R151" s="491">
        <v>40634.0</v>
      </c>
      <c r="S151" s="492" t="str">
        <f t="shared" si="21"/>
        <v>14 ปี 10 เดือน 14 วัน </v>
      </c>
      <c r="T151" s="490">
        <f t="shared" si="19"/>
        <v>22190</v>
      </c>
      <c r="U151" s="497"/>
      <c r="V151" s="203" t="s">
        <v>3424</v>
      </c>
      <c r="W151" s="498"/>
      <c r="X151" s="165"/>
      <c r="Y151" s="494"/>
      <c r="Z151" s="494"/>
      <c r="AA151" s="494"/>
      <c r="AB151" s="494"/>
      <c r="AC151" s="494"/>
      <c r="AD151" s="494"/>
      <c r="AE151" s="494"/>
      <c r="AF151" s="494"/>
      <c r="AG151" s="494"/>
      <c r="AH151" s="494"/>
      <c r="AI151" s="494"/>
      <c r="AJ151" s="494"/>
      <c r="AK151" s="494"/>
      <c r="AL151" s="494"/>
      <c r="AM151" s="494"/>
      <c r="AN151" s="494"/>
    </row>
    <row r="152" ht="21.0" customHeight="1">
      <c r="A152" s="8">
        <v>151.0</v>
      </c>
      <c r="B152" s="165" t="s">
        <v>52</v>
      </c>
      <c r="C152" s="502" t="s">
        <v>617</v>
      </c>
      <c r="D152" s="503" t="s">
        <v>618</v>
      </c>
      <c r="E152" s="486" t="s">
        <v>3819</v>
      </c>
      <c r="F152" s="488" t="s">
        <v>3684</v>
      </c>
      <c r="G152" s="564" t="s">
        <v>3757</v>
      </c>
      <c r="H152" s="203"/>
      <c r="I152" s="203" t="s">
        <v>879</v>
      </c>
      <c r="J152" s="489" t="s">
        <v>44</v>
      </c>
      <c r="K152" s="483" t="s">
        <v>3432</v>
      </c>
      <c r="L152" s="165" t="s">
        <v>3364</v>
      </c>
      <c r="M152" s="165" t="s">
        <v>3365</v>
      </c>
      <c r="N152" s="165" t="s">
        <v>48</v>
      </c>
      <c r="O152" s="165"/>
      <c r="P152" s="165">
        <f t="shared" si="17"/>
        <v>41</v>
      </c>
      <c r="Q152" s="490">
        <v>30856.0</v>
      </c>
      <c r="R152" s="491">
        <v>40940.0</v>
      </c>
      <c r="S152" s="492" t="str">
        <f t="shared" si="21"/>
        <v>14 ปี 0 เดือน 14 วัน </v>
      </c>
      <c r="T152" s="490">
        <f t="shared" si="19"/>
        <v>22190</v>
      </c>
      <c r="U152" s="497"/>
      <c r="V152" s="203" t="s">
        <v>3424</v>
      </c>
      <c r="W152" s="498">
        <v>242142.0</v>
      </c>
      <c r="X152" s="165"/>
      <c r="Y152" s="506"/>
      <c r="Z152" s="506"/>
      <c r="AA152" s="506"/>
      <c r="AB152" s="506"/>
      <c r="AC152" s="506"/>
      <c r="AD152" s="506"/>
      <c r="AE152" s="506"/>
      <c r="AF152" s="506"/>
      <c r="AG152" s="506"/>
      <c r="AH152" s="506"/>
      <c r="AI152" s="506"/>
      <c r="AJ152" s="506"/>
      <c r="AK152" s="506"/>
      <c r="AL152" s="506"/>
      <c r="AM152" s="506"/>
      <c r="AN152" s="506"/>
    </row>
    <row r="153" ht="21.0" customHeight="1">
      <c r="A153" s="8">
        <v>152.0</v>
      </c>
      <c r="B153" s="165" t="s">
        <v>52</v>
      </c>
      <c r="C153" s="484" t="s">
        <v>3273</v>
      </c>
      <c r="D153" s="485" t="s">
        <v>2532</v>
      </c>
      <c r="E153" s="486" t="s">
        <v>3819</v>
      </c>
      <c r="F153" s="488" t="s">
        <v>3684</v>
      </c>
      <c r="G153" s="564" t="s">
        <v>3715</v>
      </c>
      <c r="H153" s="203"/>
      <c r="I153" s="203"/>
      <c r="J153" s="489" t="s">
        <v>44</v>
      </c>
      <c r="K153" s="483" t="s">
        <v>3577</v>
      </c>
      <c r="L153" s="165" t="s">
        <v>3364</v>
      </c>
      <c r="M153" s="165" t="s">
        <v>3365</v>
      </c>
      <c r="N153" s="165" t="s">
        <v>48</v>
      </c>
      <c r="O153" s="165"/>
      <c r="P153" s="165">
        <f t="shared" si="17"/>
        <v>29</v>
      </c>
      <c r="Q153" s="490">
        <v>35463.0</v>
      </c>
      <c r="R153" s="491">
        <v>44049.0</v>
      </c>
      <c r="S153" s="492" t="str">
        <f t="shared" si="21"/>
        <v>5 ปี 6 เดือน 9 วัน </v>
      </c>
      <c r="T153" s="490">
        <f t="shared" si="19"/>
        <v>22190</v>
      </c>
      <c r="U153" s="497"/>
      <c r="V153" s="203" t="s">
        <v>3424</v>
      </c>
      <c r="W153" s="504">
        <v>243938.0</v>
      </c>
      <c r="X153" s="505" t="s">
        <v>3820</v>
      </c>
      <c r="Y153" s="494"/>
      <c r="Z153" s="494"/>
      <c r="AA153" s="494"/>
      <c r="AB153" s="494"/>
      <c r="AC153" s="494"/>
      <c r="AD153" s="494"/>
      <c r="AE153" s="494"/>
      <c r="AF153" s="494"/>
      <c r="AG153" s="494"/>
      <c r="AH153" s="494"/>
      <c r="AI153" s="494"/>
      <c r="AJ153" s="494"/>
      <c r="AK153" s="494"/>
      <c r="AL153" s="494"/>
      <c r="AM153" s="494"/>
      <c r="AN153" s="494"/>
    </row>
    <row r="154" ht="21.0" customHeight="1">
      <c r="A154" s="8">
        <v>153.0</v>
      </c>
      <c r="B154" s="165" t="s">
        <v>52</v>
      </c>
      <c r="C154" s="502" t="s">
        <v>3821</v>
      </c>
      <c r="D154" s="503" t="s">
        <v>3822</v>
      </c>
      <c r="E154" s="486" t="s">
        <v>3823</v>
      </c>
      <c r="F154" s="488" t="s">
        <v>3684</v>
      </c>
      <c r="G154" s="564" t="s">
        <v>3757</v>
      </c>
      <c r="H154" s="202"/>
      <c r="I154" s="202"/>
      <c r="J154" s="489" t="s">
        <v>44</v>
      </c>
      <c r="K154" s="483" t="s">
        <v>3432</v>
      </c>
      <c r="L154" s="165" t="s">
        <v>3364</v>
      </c>
      <c r="M154" s="165" t="s">
        <v>3365</v>
      </c>
      <c r="N154" s="165" t="s">
        <v>48</v>
      </c>
      <c r="O154" s="165"/>
      <c r="P154" s="165">
        <f t="shared" si="17"/>
        <v>41</v>
      </c>
      <c r="Q154" s="490">
        <v>30745.0</v>
      </c>
      <c r="R154" s="491">
        <v>40940.0</v>
      </c>
      <c r="S154" s="492" t="str">
        <f t="shared" si="21"/>
        <v>14 ปี 0 เดือน 14 วัน </v>
      </c>
      <c r="T154" s="33">
        <f t="shared" si="19"/>
        <v>22190</v>
      </c>
      <c r="U154" s="33"/>
      <c r="V154" s="202"/>
      <c r="W154" s="493">
        <v>21885.0</v>
      </c>
      <c r="X154" s="165"/>
      <c r="Y154" s="494"/>
      <c r="Z154" s="494"/>
      <c r="AA154" s="494"/>
      <c r="AB154" s="494"/>
      <c r="AC154" s="494"/>
      <c r="AD154" s="494"/>
      <c r="AE154" s="494"/>
      <c r="AF154" s="494"/>
      <c r="AG154" s="494"/>
      <c r="AH154" s="494"/>
      <c r="AI154" s="494"/>
      <c r="AJ154" s="494"/>
      <c r="AK154" s="494"/>
      <c r="AL154" s="494"/>
      <c r="AM154" s="494"/>
      <c r="AN154" s="494"/>
    </row>
    <row r="155" ht="21.0" customHeight="1">
      <c r="A155" s="8">
        <v>154.0</v>
      </c>
      <c r="B155" s="165" t="s">
        <v>52</v>
      </c>
      <c r="C155" s="502" t="s">
        <v>3824</v>
      </c>
      <c r="D155" s="503" t="s">
        <v>3825</v>
      </c>
      <c r="E155" s="495" t="s">
        <v>3826</v>
      </c>
      <c r="F155" s="496" t="s">
        <v>3710</v>
      </c>
      <c r="G155" s="564" t="s">
        <v>3757</v>
      </c>
      <c r="H155" s="203"/>
      <c r="I155" s="203" t="s">
        <v>624</v>
      </c>
      <c r="J155" s="489" t="s">
        <v>44</v>
      </c>
      <c r="K155" s="483" t="s">
        <v>3432</v>
      </c>
      <c r="L155" s="165" t="s">
        <v>3364</v>
      </c>
      <c r="M155" s="165" t="s">
        <v>3365</v>
      </c>
      <c r="N155" s="165" t="s">
        <v>48</v>
      </c>
      <c r="O155" s="165"/>
      <c r="P155" s="165">
        <f t="shared" si="17"/>
        <v>41</v>
      </c>
      <c r="Q155" s="490">
        <v>31054.0</v>
      </c>
      <c r="R155" s="491">
        <v>41153.0</v>
      </c>
      <c r="S155" s="492" t="str">
        <f t="shared" si="21"/>
        <v>13 ปี 5 เดือน 14 วัน </v>
      </c>
      <c r="T155" s="490">
        <f t="shared" si="19"/>
        <v>22190</v>
      </c>
      <c r="U155" s="497"/>
      <c r="V155" s="488" t="s">
        <v>3378</v>
      </c>
      <c r="W155" s="504">
        <v>44805.0</v>
      </c>
      <c r="X155" s="165"/>
      <c r="Y155" s="506"/>
      <c r="Z155" s="506"/>
      <c r="AA155" s="506"/>
      <c r="AB155" s="506"/>
      <c r="AC155" s="506"/>
      <c r="AD155" s="506"/>
      <c r="AE155" s="506"/>
      <c r="AF155" s="506"/>
      <c r="AG155" s="506"/>
      <c r="AH155" s="506"/>
      <c r="AI155" s="506"/>
      <c r="AJ155" s="506"/>
      <c r="AK155" s="506"/>
      <c r="AL155" s="506"/>
      <c r="AM155" s="506"/>
      <c r="AN155" s="506"/>
    </row>
    <row r="156" ht="21.0" customHeight="1">
      <c r="A156" s="8">
        <v>155.0</v>
      </c>
      <c r="B156" s="165" t="s">
        <v>52</v>
      </c>
      <c r="C156" s="502" t="s">
        <v>3827</v>
      </c>
      <c r="D156" s="503" t="s">
        <v>3828</v>
      </c>
      <c r="E156" s="524" t="s">
        <v>3829</v>
      </c>
      <c r="F156" s="496" t="s">
        <v>3710</v>
      </c>
      <c r="G156" s="564" t="s">
        <v>3757</v>
      </c>
      <c r="H156" s="202"/>
      <c r="I156" s="202" t="s">
        <v>838</v>
      </c>
      <c r="J156" s="489" t="s">
        <v>44</v>
      </c>
      <c r="K156" s="483" t="s">
        <v>3432</v>
      </c>
      <c r="L156" s="165" t="s">
        <v>3364</v>
      </c>
      <c r="M156" s="165" t="s">
        <v>3365</v>
      </c>
      <c r="N156" s="165" t="s">
        <v>48</v>
      </c>
      <c r="O156" s="165"/>
      <c r="P156" s="165">
        <f t="shared" si="17"/>
        <v>38</v>
      </c>
      <c r="Q156" s="490">
        <v>32029.0</v>
      </c>
      <c r="R156" s="491">
        <v>41153.0</v>
      </c>
      <c r="S156" s="492" t="str">
        <f t="shared" si="21"/>
        <v>13 ปี 5 เดือน 14 วัน </v>
      </c>
      <c r="T156" s="490">
        <f t="shared" si="19"/>
        <v>22190</v>
      </c>
      <c r="U156" s="497"/>
      <c r="V156" s="203" t="s">
        <v>3424</v>
      </c>
      <c r="W156" s="498">
        <v>44075.0</v>
      </c>
      <c r="X156" s="165"/>
      <c r="Y156" s="506"/>
      <c r="Z156" s="506"/>
      <c r="AA156" s="506"/>
      <c r="AB156" s="506"/>
      <c r="AC156" s="506"/>
      <c r="AD156" s="506"/>
      <c r="AE156" s="506"/>
      <c r="AF156" s="506"/>
      <c r="AG156" s="506"/>
      <c r="AH156" s="506"/>
      <c r="AI156" s="506"/>
      <c r="AJ156" s="506"/>
      <c r="AK156" s="506"/>
      <c r="AL156" s="506"/>
      <c r="AM156" s="506"/>
      <c r="AN156" s="506"/>
    </row>
    <row r="157" ht="21.0" customHeight="1">
      <c r="A157" s="8">
        <v>156.0</v>
      </c>
      <c r="B157" s="165" t="s">
        <v>52</v>
      </c>
      <c r="C157" s="502" t="s">
        <v>3830</v>
      </c>
      <c r="D157" s="503" t="s">
        <v>805</v>
      </c>
      <c r="E157" s="517" t="s">
        <v>3831</v>
      </c>
      <c r="F157" s="202" t="s">
        <v>3710</v>
      </c>
      <c r="G157" s="564" t="s">
        <v>3757</v>
      </c>
      <c r="H157" s="203"/>
      <c r="I157" s="203" t="s">
        <v>706</v>
      </c>
      <c r="J157" s="489" t="s">
        <v>44</v>
      </c>
      <c r="K157" s="483" t="s">
        <v>3577</v>
      </c>
      <c r="L157" s="165" t="s">
        <v>3364</v>
      </c>
      <c r="M157" s="165" t="s">
        <v>3365</v>
      </c>
      <c r="N157" s="165" t="s">
        <v>48</v>
      </c>
      <c r="O157" s="165"/>
      <c r="P157" s="165">
        <f t="shared" si="17"/>
        <v>28</v>
      </c>
      <c r="Q157" s="490">
        <v>35489.0</v>
      </c>
      <c r="R157" s="569">
        <v>44256.0</v>
      </c>
      <c r="S157" s="492" t="str">
        <f t="shared" si="21"/>
        <v>4 ปี 11 เดือน 14 วัน </v>
      </c>
      <c r="T157" s="490">
        <f t="shared" si="19"/>
        <v>22190</v>
      </c>
      <c r="U157" s="497"/>
      <c r="V157" s="203" t="s">
        <v>3424</v>
      </c>
      <c r="W157" s="504">
        <v>44713.0</v>
      </c>
      <c r="X157" s="165"/>
      <c r="Y157" s="506"/>
      <c r="Z157" s="506"/>
      <c r="AA157" s="506"/>
      <c r="AB157" s="506"/>
      <c r="AC157" s="506"/>
      <c r="AD157" s="506"/>
      <c r="AE157" s="506"/>
      <c r="AF157" s="506"/>
      <c r="AG157" s="506"/>
      <c r="AH157" s="506"/>
      <c r="AI157" s="506"/>
      <c r="AJ157" s="506"/>
      <c r="AK157" s="506"/>
      <c r="AL157" s="506"/>
      <c r="AM157" s="506"/>
      <c r="AN157" s="506"/>
    </row>
    <row r="158" ht="21.0" customHeight="1">
      <c r="A158" s="8">
        <v>157.0</v>
      </c>
      <c r="B158" s="165" t="s">
        <v>52</v>
      </c>
      <c r="C158" s="502" t="s">
        <v>3832</v>
      </c>
      <c r="D158" s="503" t="s">
        <v>3833</v>
      </c>
      <c r="E158" s="495" t="s">
        <v>3834</v>
      </c>
      <c r="F158" s="496" t="s">
        <v>3710</v>
      </c>
      <c r="G158" s="564" t="s">
        <v>3757</v>
      </c>
      <c r="H158" s="203"/>
      <c r="I158" s="203" t="s">
        <v>699</v>
      </c>
      <c r="J158" s="489" t="s">
        <v>44</v>
      </c>
      <c r="K158" s="483" t="s">
        <v>3432</v>
      </c>
      <c r="L158" s="165" t="s">
        <v>3364</v>
      </c>
      <c r="M158" s="165" t="s">
        <v>3365</v>
      </c>
      <c r="N158" s="165" t="s">
        <v>48</v>
      </c>
      <c r="O158" s="165"/>
      <c r="P158" s="165">
        <f t="shared" si="17"/>
        <v>34</v>
      </c>
      <c r="Q158" s="490">
        <v>33495.0</v>
      </c>
      <c r="R158" s="491">
        <v>41913.0</v>
      </c>
      <c r="S158" s="492" t="str">
        <f t="shared" si="21"/>
        <v>11 ปี 4 เดือน 14 วัน </v>
      </c>
      <c r="T158" s="490">
        <f t="shared" si="19"/>
        <v>22190</v>
      </c>
      <c r="U158" s="497"/>
      <c r="V158" s="203" t="s">
        <v>3424</v>
      </c>
      <c r="W158" s="498">
        <v>23071.0</v>
      </c>
      <c r="X158" s="165" t="s">
        <v>3835</v>
      </c>
      <c r="Y158" s="506"/>
      <c r="Z158" s="506"/>
      <c r="AA158" s="506"/>
      <c r="AB158" s="506"/>
      <c r="AC158" s="506"/>
      <c r="AD158" s="506"/>
      <c r="AE158" s="506"/>
      <c r="AF158" s="506"/>
      <c r="AG158" s="506"/>
      <c r="AH158" s="506"/>
      <c r="AI158" s="506"/>
      <c r="AJ158" s="506"/>
      <c r="AK158" s="506"/>
      <c r="AL158" s="506"/>
      <c r="AM158" s="506"/>
      <c r="AN158" s="506"/>
    </row>
    <row r="159" ht="21.0" customHeight="1">
      <c r="A159" s="8">
        <v>158.0</v>
      </c>
      <c r="B159" s="483" t="s">
        <v>36</v>
      </c>
      <c r="C159" s="484" t="s">
        <v>3836</v>
      </c>
      <c r="D159" s="570" t="s">
        <v>3837</v>
      </c>
      <c r="E159" s="524" t="s">
        <v>3838</v>
      </c>
      <c r="F159" s="496" t="s">
        <v>3710</v>
      </c>
      <c r="G159" s="564" t="s">
        <v>3757</v>
      </c>
      <c r="H159" s="203"/>
      <c r="I159" s="203" t="s">
        <v>706</v>
      </c>
      <c r="J159" s="489" t="s">
        <v>44</v>
      </c>
      <c r="K159" s="483" t="s">
        <v>3432</v>
      </c>
      <c r="L159" s="165" t="s">
        <v>3364</v>
      </c>
      <c r="M159" s="165" t="s">
        <v>3414</v>
      </c>
      <c r="N159" s="165" t="s">
        <v>48</v>
      </c>
      <c r="O159" s="165"/>
      <c r="P159" s="165">
        <f t="shared" si="17"/>
        <v>29</v>
      </c>
      <c r="Q159" s="490">
        <v>35145.0</v>
      </c>
      <c r="R159" s="491">
        <v>44046.0</v>
      </c>
      <c r="S159" s="492" t="str">
        <f t="shared" si="21"/>
        <v>5 ปี 6 เดือน 12 วัน </v>
      </c>
      <c r="T159" s="490">
        <f t="shared" si="19"/>
        <v>22190</v>
      </c>
      <c r="U159" s="201"/>
      <c r="V159" s="203" t="s">
        <v>3424</v>
      </c>
      <c r="W159" s="504">
        <v>44621.0</v>
      </c>
      <c r="X159" s="165"/>
      <c r="Y159" s="494"/>
      <c r="Z159" s="494"/>
      <c r="AA159" s="494"/>
      <c r="AB159" s="494"/>
      <c r="AC159" s="494"/>
      <c r="AD159" s="494"/>
      <c r="AE159" s="494"/>
      <c r="AF159" s="494"/>
      <c r="AG159" s="494"/>
      <c r="AH159" s="494"/>
      <c r="AI159" s="494"/>
      <c r="AJ159" s="494"/>
      <c r="AK159" s="494"/>
      <c r="AL159" s="494"/>
      <c r="AM159" s="494"/>
      <c r="AN159" s="494"/>
    </row>
    <row r="160" ht="21.0" customHeight="1">
      <c r="A160" s="8">
        <v>159.0</v>
      </c>
      <c r="B160" s="483" t="s">
        <v>52</v>
      </c>
      <c r="C160" s="484" t="s">
        <v>3839</v>
      </c>
      <c r="D160" s="543" t="s">
        <v>3840</v>
      </c>
      <c r="E160" s="495" t="s">
        <v>3489</v>
      </c>
      <c r="F160" s="202" t="s">
        <v>3377</v>
      </c>
      <c r="G160" s="564" t="s">
        <v>3757</v>
      </c>
      <c r="H160" s="202"/>
      <c r="I160" s="202"/>
      <c r="J160" s="489" t="s">
        <v>44</v>
      </c>
      <c r="K160" s="483" t="s">
        <v>3432</v>
      </c>
      <c r="L160" s="165" t="s">
        <v>3372</v>
      </c>
      <c r="M160" s="165" t="s">
        <v>3365</v>
      </c>
      <c r="N160" s="165" t="s">
        <v>48</v>
      </c>
      <c r="O160" s="165"/>
      <c r="P160" s="165">
        <f t="shared" si="17"/>
        <v>42</v>
      </c>
      <c r="Q160" s="490">
        <v>30567.0</v>
      </c>
      <c r="R160" s="491">
        <v>41214.0</v>
      </c>
      <c r="S160" s="492" t="str">
        <f t="shared" si="21"/>
        <v>13 ปี 3 เดือน 14 วัน </v>
      </c>
      <c r="T160" s="490">
        <f t="shared" si="19"/>
        <v>22190</v>
      </c>
      <c r="U160" s="201"/>
      <c r="V160" s="203" t="s">
        <v>3424</v>
      </c>
      <c r="W160" s="498">
        <v>43009.0</v>
      </c>
      <c r="X160" s="165"/>
      <c r="Y160" s="494"/>
      <c r="Z160" s="494"/>
      <c r="AA160" s="494"/>
      <c r="AB160" s="494"/>
      <c r="AC160" s="494"/>
      <c r="AD160" s="494"/>
      <c r="AE160" s="494"/>
      <c r="AF160" s="494"/>
      <c r="AG160" s="494"/>
      <c r="AH160" s="494"/>
      <c r="AI160" s="494"/>
      <c r="AJ160" s="494"/>
      <c r="AK160" s="494"/>
      <c r="AL160" s="494"/>
      <c r="AM160" s="494"/>
      <c r="AN160" s="494"/>
    </row>
    <row r="161" ht="21.0" customHeight="1">
      <c r="A161" s="8">
        <v>160.0</v>
      </c>
      <c r="B161" s="165" t="s">
        <v>52</v>
      </c>
      <c r="C161" s="502" t="s">
        <v>1600</v>
      </c>
      <c r="D161" s="503" t="s">
        <v>3841</v>
      </c>
      <c r="E161" s="495" t="s">
        <v>3842</v>
      </c>
      <c r="F161" s="488" t="s">
        <v>3684</v>
      </c>
      <c r="G161" s="564" t="s">
        <v>3757</v>
      </c>
      <c r="H161" s="203"/>
      <c r="I161" s="203" t="s">
        <v>744</v>
      </c>
      <c r="J161" s="489" t="s">
        <v>44</v>
      </c>
      <c r="K161" s="483" t="s">
        <v>3432</v>
      </c>
      <c r="L161" s="165" t="s">
        <v>3364</v>
      </c>
      <c r="M161" s="165" t="s">
        <v>3365</v>
      </c>
      <c r="N161" s="165" t="s">
        <v>48</v>
      </c>
      <c r="O161" s="165"/>
      <c r="P161" s="165">
        <f t="shared" si="17"/>
        <v>39</v>
      </c>
      <c r="Q161" s="490">
        <v>31548.0</v>
      </c>
      <c r="R161" s="491">
        <v>41306.0</v>
      </c>
      <c r="S161" s="492" t="str">
        <f t="shared" si="21"/>
        <v>13 ปี 0 เดือน 14 วัน </v>
      </c>
      <c r="T161" s="490">
        <f t="shared" si="19"/>
        <v>22190</v>
      </c>
      <c r="U161" s="497"/>
      <c r="V161" s="488" t="s">
        <v>3378</v>
      </c>
      <c r="W161" s="504">
        <v>44896.0</v>
      </c>
      <c r="X161" s="165"/>
      <c r="Y161" s="506"/>
      <c r="Z161" s="506"/>
      <c r="AA161" s="506"/>
      <c r="AB161" s="506"/>
      <c r="AC161" s="506"/>
      <c r="AD161" s="506"/>
      <c r="AE161" s="506"/>
      <c r="AF161" s="506"/>
      <c r="AG161" s="506"/>
      <c r="AH161" s="506"/>
      <c r="AI161" s="506"/>
      <c r="AJ161" s="506"/>
      <c r="AK161" s="506"/>
      <c r="AL161" s="506"/>
      <c r="AM161" s="506"/>
      <c r="AN161" s="506"/>
    </row>
    <row r="162" ht="21.0" customHeight="1">
      <c r="A162" s="8">
        <v>161.0</v>
      </c>
      <c r="B162" s="165" t="s">
        <v>52</v>
      </c>
      <c r="C162" s="502" t="s">
        <v>3843</v>
      </c>
      <c r="D162" s="503" t="s">
        <v>3844</v>
      </c>
      <c r="E162" s="495" t="s">
        <v>3845</v>
      </c>
      <c r="F162" s="488" t="s">
        <v>3684</v>
      </c>
      <c r="G162" s="564" t="s">
        <v>3757</v>
      </c>
      <c r="H162" s="202"/>
      <c r="I162" s="202"/>
      <c r="J162" s="489" t="s">
        <v>44</v>
      </c>
      <c r="K162" s="483" t="s">
        <v>3432</v>
      </c>
      <c r="L162" s="165" t="s">
        <v>3364</v>
      </c>
      <c r="M162" s="165" t="s">
        <v>3365</v>
      </c>
      <c r="N162" s="165" t="s">
        <v>48</v>
      </c>
      <c r="O162" s="165"/>
      <c r="P162" s="165">
        <f t="shared" si="17"/>
        <v>40</v>
      </c>
      <c r="Q162" s="490">
        <v>31185.0</v>
      </c>
      <c r="R162" s="491">
        <v>41306.0</v>
      </c>
      <c r="S162" s="492" t="str">
        <f t="shared" si="21"/>
        <v>13 ปี 0 เดือน 14 วัน </v>
      </c>
      <c r="T162" s="490">
        <f t="shared" si="19"/>
        <v>22190</v>
      </c>
      <c r="U162" s="497"/>
      <c r="V162" s="203" t="s">
        <v>3424</v>
      </c>
      <c r="W162" s="498"/>
      <c r="X162" s="165"/>
      <c r="Y162" s="494"/>
      <c r="Z162" s="494"/>
      <c r="AA162" s="494"/>
      <c r="AB162" s="494"/>
      <c r="AC162" s="494"/>
      <c r="AD162" s="494"/>
      <c r="AE162" s="494"/>
      <c r="AF162" s="494"/>
      <c r="AG162" s="494"/>
      <c r="AH162" s="494"/>
      <c r="AI162" s="494"/>
      <c r="AJ162" s="494"/>
      <c r="AK162" s="494"/>
      <c r="AL162" s="494"/>
      <c r="AM162" s="494"/>
      <c r="AN162" s="494"/>
    </row>
    <row r="163" ht="21.0" customHeight="1">
      <c r="A163" s="8">
        <v>162.0</v>
      </c>
      <c r="B163" s="165" t="s">
        <v>52</v>
      </c>
      <c r="C163" s="502" t="s">
        <v>343</v>
      </c>
      <c r="D163" s="503" t="s">
        <v>3846</v>
      </c>
      <c r="E163" s="495" t="s">
        <v>3847</v>
      </c>
      <c r="F163" s="488" t="s">
        <v>3684</v>
      </c>
      <c r="G163" s="564" t="s">
        <v>3757</v>
      </c>
      <c r="H163" s="202"/>
      <c r="I163" s="202" t="s">
        <v>3778</v>
      </c>
      <c r="J163" s="489" t="s">
        <v>44</v>
      </c>
      <c r="K163" s="483" t="s">
        <v>3432</v>
      </c>
      <c r="L163" s="165" t="s">
        <v>3364</v>
      </c>
      <c r="M163" s="165" t="s">
        <v>3365</v>
      </c>
      <c r="N163" s="165" t="s">
        <v>48</v>
      </c>
      <c r="O163" s="165"/>
      <c r="P163" s="165">
        <f t="shared" si="17"/>
        <v>31</v>
      </c>
      <c r="Q163" s="490">
        <v>34432.0</v>
      </c>
      <c r="R163" s="491">
        <v>43724.0</v>
      </c>
      <c r="S163" s="492" t="str">
        <f t="shared" si="21"/>
        <v>6 ปี 4 เดือน 30 วัน </v>
      </c>
      <c r="T163" s="490">
        <f t="shared" si="19"/>
        <v>22190</v>
      </c>
      <c r="U163" s="497"/>
      <c r="V163" s="203" t="s">
        <v>3424</v>
      </c>
      <c r="W163" s="504">
        <v>243831.0</v>
      </c>
      <c r="X163" s="165"/>
      <c r="Y163" s="506"/>
      <c r="Z163" s="506"/>
      <c r="AA163" s="506"/>
      <c r="AB163" s="506"/>
      <c r="AC163" s="506"/>
      <c r="AD163" s="506"/>
      <c r="AE163" s="506"/>
      <c r="AF163" s="506"/>
      <c r="AG163" s="506"/>
      <c r="AH163" s="506"/>
      <c r="AI163" s="506"/>
      <c r="AJ163" s="506"/>
      <c r="AK163" s="506"/>
      <c r="AL163" s="506"/>
      <c r="AM163" s="506"/>
      <c r="AN163" s="506"/>
    </row>
    <row r="164" ht="21.0" customHeight="1">
      <c r="A164" s="8">
        <v>163.0</v>
      </c>
      <c r="B164" s="165" t="s">
        <v>52</v>
      </c>
      <c r="C164" s="502" t="s">
        <v>3848</v>
      </c>
      <c r="D164" s="503" t="s">
        <v>3849</v>
      </c>
      <c r="E164" s="495" t="s">
        <v>3850</v>
      </c>
      <c r="F164" s="488" t="s">
        <v>3684</v>
      </c>
      <c r="G164" s="564" t="s">
        <v>3757</v>
      </c>
      <c r="H164" s="202"/>
      <c r="I164" s="202"/>
      <c r="J164" s="489" t="s">
        <v>44</v>
      </c>
      <c r="K164" s="483" t="s">
        <v>3432</v>
      </c>
      <c r="L164" s="165" t="s">
        <v>3364</v>
      </c>
      <c r="M164" s="165" t="s">
        <v>3365</v>
      </c>
      <c r="N164" s="165" t="s">
        <v>48</v>
      </c>
      <c r="O164" s="165"/>
      <c r="P164" s="165">
        <f t="shared" si="17"/>
        <v>42</v>
      </c>
      <c r="Q164" s="490">
        <v>30641.0</v>
      </c>
      <c r="R164" s="491">
        <v>41306.0</v>
      </c>
      <c r="S164" s="492" t="str">
        <f t="shared" si="21"/>
        <v>13 ปี 0 เดือน 14 วัน </v>
      </c>
      <c r="T164" s="33">
        <f t="shared" si="19"/>
        <v>22190</v>
      </c>
      <c r="U164" s="33"/>
      <c r="V164" s="203" t="s">
        <v>3424</v>
      </c>
      <c r="W164" s="493">
        <v>22160.0</v>
      </c>
      <c r="X164" s="165"/>
      <c r="Y164" s="494"/>
      <c r="Z164" s="494"/>
      <c r="AA164" s="494"/>
      <c r="AB164" s="494"/>
      <c r="AC164" s="494"/>
      <c r="AD164" s="494"/>
      <c r="AE164" s="494"/>
      <c r="AF164" s="494"/>
      <c r="AG164" s="494"/>
      <c r="AH164" s="494"/>
      <c r="AI164" s="494"/>
      <c r="AJ164" s="494"/>
      <c r="AK164" s="494"/>
      <c r="AL164" s="494"/>
      <c r="AM164" s="494"/>
      <c r="AN164" s="494"/>
    </row>
    <row r="165" ht="21.0" customHeight="1">
      <c r="A165" s="8">
        <v>164.0</v>
      </c>
      <c r="B165" s="165" t="s">
        <v>52</v>
      </c>
      <c r="C165" s="502" t="s">
        <v>3851</v>
      </c>
      <c r="D165" s="503" t="s">
        <v>3852</v>
      </c>
      <c r="E165" s="486" t="s">
        <v>3853</v>
      </c>
      <c r="F165" s="488" t="s">
        <v>3684</v>
      </c>
      <c r="G165" s="564" t="s">
        <v>3757</v>
      </c>
      <c r="H165" s="202"/>
      <c r="I165" s="202"/>
      <c r="J165" s="489" t="s">
        <v>44</v>
      </c>
      <c r="K165" s="483" t="s">
        <v>3432</v>
      </c>
      <c r="L165" s="165" t="s">
        <v>3364</v>
      </c>
      <c r="M165" s="165" t="s">
        <v>3365</v>
      </c>
      <c r="N165" s="165" t="s">
        <v>48</v>
      </c>
      <c r="O165" s="165"/>
      <c r="P165" s="165">
        <f t="shared" si="17"/>
        <v>35</v>
      </c>
      <c r="Q165" s="490">
        <v>33260.0</v>
      </c>
      <c r="R165" s="491">
        <v>42522.0</v>
      </c>
      <c r="S165" s="492" t="str">
        <f t="shared" si="21"/>
        <v>9 ปี 8 เดือน 14 วัน </v>
      </c>
      <c r="T165" s="33">
        <f t="shared" si="19"/>
        <v>22190</v>
      </c>
      <c r="U165" s="33"/>
      <c r="V165" s="202" t="s">
        <v>3424</v>
      </c>
      <c r="W165" s="493">
        <v>22068.0</v>
      </c>
      <c r="X165" s="165"/>
      <c r="Y165" s="494"/>
      <c r="Z165" s="494"/>
      <c r="AA165" s="494"/>
      <c r="AB165" s="494"/>
      <c r="AC165" s="494"/>
      <c r="AD165" s="494"/>
      <c r="AE165" s="494"/>
      <c r="AF165" s="494"/>
      <c r="AG165" s="494"/>
      <c r="AH165" s="494"/>
      <c r="AI165" s="494"/>
      <c r="AJ165" s="494"/>
      <c r="AK165" s="494"/>
      <c r="AL165" s="494"/>
      <c r="AM165" s="494"/>
      <c r="AN165" s="494"/>
    </row>
    <row r="166" ht="21.0" customHeight="1">
      <c r="A166" s="8">
        <v>165.0</v>
      </c>
      <c r="B166" s="165" t="s">
        <v>36</v>
      </c>
      <c r="C166" s="502" t="s">
        <v>3854</v>
      </c>
      <c r="D166" s="503" t="s">
        <v>3855</v>
      </c>
      <c r="E166" s="495" t="s">
        <v>3856</v>
      </c>
      <c r="F166" s="488" t="s">
        <v>3684</v>
      </c>
      <c r="G166" s="564" t="s">
        <v>3757</v>
      </c>
      <c r="H166" s="202"/>
      <c r="I166" s="202"/>
      <c r="J166" s="489" t="s">
        <v>44</v>
      </c>
      <c r="K166" s="483" t="s">
        <v>3432</v>
      </c>
      <c r="L166" s="165" t="s">
        <v>3364</v>
      </c>
      <c r="M166" s="165" t="s">
        <v>3414</v>
      </c>
      <c r="N166" s="165" t="s">
        <v>48</v>
      </c>
      <c r="O166" s="165"/>
      <c r="P166" s="165">
        <f t="shared" si="17"/>
        <v>38</v>
      </c>
      <c r="Q166" s="490">
        <v>31942.0</v>
      </c>
      <c r="R166" s="491">
        <v>42200.0</v>
      </c>
      <c r="S166" s="492" t="str">
        <f t="shared" si="21"/>
        <v>10 ปี 7 เดือน 0 วัน </v>
      </c>
      <c r="T166" s="33">
        <f t="shared" si="19"/>
        <v>22190</v>
      </c>
      <c r="U166" s="33"/>
      <c r="V166" s="202" t="s">
        <v>3424</v>
      </c>
      <c r="W166" s="493"/>
      <c r="X166" s="165"/>
      <c r="Y166" s="494"/>
      <c r="Z166" s="494"/>
      <c r="AA166" s="494"/>
      <c r="AB166" s="494"/>
      <c r="AC166" s="494"/>
      <c r="AD166" s="494"/>
      <c r="AE166" s="494"/>
      <c r="AF166" s="494"/>
      <c r="AG166" s="494"/>
      <c r="AH166" s="494"/>
      <c r="AI166" s="494"/>
      <c r="AJ166" s="494"/>
      <c r="AK166" s="494"/>
      <c r="AL166" s="494"/>
      <c r="AM166" s="494"/>
      <c r="AN166" s="494"/>
    </row>
    <row r="167" ht="21.0" customHeight="1">
      <c r="A167" s="8">
        <v>166.0</v>
      </c>
      <c r="B167" s="165" t="s">
        <v>52</v>
      </c>
      <c r="C167" s="502" t="s">
        <v>3857</v>
      </c>
      <c r="D167" s="541" t="s">
        <v>3858</v>
      </c>
      <c r="E167" s="524" t="s">
        <v>3859</v>
      </c>
      <c r="F167" s="496" t="s">
        <v>3710</v>
      </c>
      <c r="G167" s="564" t="s">
        <v>3757</v>
      </c>
      <c r="H167" s="202"/>
      <c r="I167" s="202" t="s">
        <v>699</v>
      </c>
      <c r="J167" s="489" t="s">
        <v>44</v>
      </c>
      <c r="K167" s="483" t="s">
        <v>3432</v>
      </c>
      <c r="L167" s="165" t="s">
        <v>3364</v>
      </c>
      <c r="M167" s="165" t="s">
        <v>3365</v>
      </c>
      <c r="N167" s="165" t="s">
        <v>48</v>
      </c>
      <c r="O167" s="165"/>
      <c r="P167" s="165">
        <f t="shared" si="17"/>
        <v>37</v>
      </c>
      <c r="Q167" s="490">
        <v>32509.0</v>
      </c>
      <c r="R167" s="491">
        <v>41306.0</v>
      </c>
      <c r="S167" s="492" t="str">
        <f t="shared" si="21"/>
        <v>13 ปี 0 เดือน 14 วัน </v>
      </c>
      <c r="T167" s="490">
        <f t="shared" si="19"/>
        <v>22190</v>
      </c>
      <c r="U167" s="497"/>
      <c r="V167" s="203" t="s">
        <v>3424</v>
      </c>
      <c r="W167" s="504">
        <v>44621.0</v>
      </c>
      <c r="X167" s="165"/>
      <c r="Y167" s="506"/>
      <c r="Z167" s="506"/>
      <c r="AA167" s="506"/>
      <c r="AB167" s="506"/>
      <c r="AC167" s="506"/>
      <c r="AD167" s="506"/>
      <c r="AE167" s="506"/>
      <c r="AF167" s="506"/>
      <c r="AG167" s="506"/>
      <c r="AH167" s="506"/>
      <c r="AI167" s="506"/>
      <c r="AJ167" s="506"/>
      <c r="AK167" s="506"/>
      <c r="AL167" s="506"/>
      <c r="AM167" s="506"/>
      <c r="AN167" s="506"/>
    </row>
    <row r="168" ht="21.0" customHeight="1">
      <c r="A168" s="8">
        <v>167.0</v>
      </c>
      <c r="B168" s="165" t="s">
        <v>36</v>
      </c>
      <c r="C168" s="502" t="s">
        <v>3860</v>
      </c>
      <c r="D168" s="503" t="s">
        <v>3861</v>
      </c>
      <c r="E168" s="495" t="s">
        <v>3862</v>
      </c>
      <c r="F168" s="496" t="s">
        <v>3710</v>
      </c>
      <c r="G168" s="564" t="s">
        <v>3757</v>
      </c>
      <c r="H168" s="202"/>
      <c r="I168" s="202"/>
      <c r="J168" s="489" t="s">
        <v>44</v>
      </c>
      <c r="K168" s="483" t="s">
        <v>3432</v>
      </c>
      <c r="L168" s="165" t="s">
        <v>3364</v>
      </c>
      <c r="M168" s="165" t="s">
        <v>3414</v>
      </c>
      <c r="N168" s="165" t="s">
        <v>48</v>
      </c>
      <c r="O168" s="165"/>
      <c r="P168" s="165">
        <f t="shared" si="17"/>
        <v>35</v>
      </c>
      <c r="Q168" s="490">
        <v>32963.0</v>
      </c>
      <c r="R168" s="513"/>
      <c r="S168" s="289"/>
      <c r="T168" s="33">
        <f t="shared" si="19"/>
        <v>22190</v>
      </c>
      <c r="U168" s="33"/>
      <c r="V168" s="202" t="s">
        <v>3424</v>
      </c>
      <c r="W168" s="493">
        <v>21459.0</v>
      </c>
      <c r="X168" s="165"/>
      <c r="Y168" s="566"/>
      <c r="Z168" s="566"/>
      <c r="AA168" s="566"/>
      <c r="AB168" s="566"/>
      <c r="AC168" s="566"/>
      <c r="AD168" s="566"/>
      <c r="AE168" s="566"/>
      <c r="AF168" s="566"/>
      <c r="AG168" s="566"/>
      <c r="AH168" s="566"/>
      <c r="AI168" s="566"/>
      <c r="AJ168" s="566"/>
      <c r="AK168" s="566"/>
      <c r="AL168" s="566"/>
      <c r="AM168" s="566"/>
      <c r="AN168" s="566"/>
    </row>
    <row r="169" ht="21.0" customHeight="1">
      <c r="A169" s="8">
        <v>168.0</v>
      </c>
      <c r="B169" s="165" t="s">
        <v>36</v>
      </c>
      <c r="C169" s="502" t="s">
        <v>3863</v>
      </c>
      <c r="D169" s="503" t="s">
        <v>3864</v>
      </c>
      <c r="E169" s="495" t="s">
        <v>3865</v>
      </c>
      <c r="F169" s="202" t="s">
        <v>3377</v>
      </c>
      <c r="G169" s="487" t="s">
        <v>3385</v>
      </c>
      <c r="H169" s="204"/>
      <c r="I169" s="204" t="s">
        <v>171</v>
      </c>
      <c r="J169" s="489" t="s">
        <v>44</v>
      </c>
      <c r="K169" s="483" t="s">
        <v>3432</v>
      </c>
      <c r="L169" s="165" t="s">
        <v>3372</v>
      </c>
      <c r="M169" s="165" t="s">
        <v>3414</v>
      </c>
      <c r="N169" s="165" t="s">
        <v>48</v>
      </c>
      <c r="O169" s="165"/>
      <c r="P169" s="165">
        <f t="shared" si="17"/>
        <v>53</v>
      </c>
      <c r="Q169" s="490">
        <v>26627.0</v>
      </c>
      <c r="R169" s="491">
        <v>42095.0</v>
      </c>
      <c r="S169" s="492" t="str">
        <f t="shared" ref="S169:S171" si="22">DATEDIF(R169,TODAY(),"Y") &amp; " ปี " &amp;DATEDIF(R169,TODAY(),"YM") &amp; " เดือน " &amp; DATEDIF(R169,TODAY(),"MD") &amp; " วัน "</f>
        <v>10 ปี 10 เดือน 14 วัน </v>
      </c>
      <c r="T169" s="490">
        <f t="shared" si="19"/>
        <v>22190</v>
      </c>
      <c r="U169" s="497"/>
      <c r="V169" s="203" t="s">
        <v>3424</v>
      </c>
      <c r="W169" s="498">
        <v>43922.0</v>
      </c>
      <c r="X169" s="165" t="s">
        <v>802</v>
      </c>
      <c r="Y169" s="506"/>
      <c r="Z169" s="506"/>
      <c r="AA169" s="506"/>
      <c r="AB169" s="506"/>
      <c r="AC169" s="506"/>
      <c r="AD169" s="506"/>
      <c r="AE169" s="506"/>
      <c r="AF169" s="506"/>
      <c r="AG169" s="506"/>
      <c r="AH169" s="506"/>
      <c r="AI169" s="506"/>
      <c r="AJ169" s="506"/>
      <c r="AK169" s="506"/>
      <c r="AL169" s="506"/>
      <c r="AM169" s="506"/>
      <c r="AN169" s="506"/>
    </row>
    <row r="170" ht="21.0" customHeight="1">
      <c r="A170" s="8">
        <v>169.0</v>
      </c>
      <c r="B170" s="165" t="s">
        <v>52</v>
      </c>
      <c r="C170" s="502" t="s">
        <v>2673</v>
      </c>
      <c r="D170" s="503" t="s">
        <v>3866</v>
      </c>
      <c r="E170" s="495" t="s">
        <v>3867</v>
      </c>
      <c r="F170" s="202" t="s">
        <v>3377</v>
      </c>
      <c r="G170" s="564" t="s">
        <v>3757</v>
      </c>
      <c r="H170" s="203"/>
      <c r="I170" s="203" t="s">
        <v>113</v>
      </c>
      <c r="J170" s="489" t="s">
        <v>44</v>
      </c>
      <c r="K170" s="483" t="s">
        <v>3432</v>
      </c>
      <c r="L170" s="165" t="s">
        <v>3372</v>
      </c>
      <c r="M170" s="165" t="s">
        <v>3365</v>
      </c>
      <c r="N170" s="165" t="s">
        <v>48</v>
      </c>
      <c r="O170" s="165"/>
      <c r="P170" s="165">
        <f t="shared" si="17"/>
        <v>40</v>
      </c>
      <c r="Q170" s="490">
        <v>31223.0</v>
      </c>
      <c r="R170" s="491">
        <v>41306.0</v>
      </c>
      <c r="S170" s="492" t="str">
        <f t="shared" si="22"/>
        <v>13 ปี 0 เดือน 14 วัน </v>
      </c>
      <c r="T170" s="490">
        <f t="shared" si="19"/>
        <v>22190</v>
      </c>
      <c r="U170" s="497"/>
      <c r="V170" s="488" t="s">
        <v>3378</v>
      </c>
      <c r="W170" s="504">
        <v>243588.0</v>
      </c>
      <c r="X170" s="165"/>
      <c r="Y170" s="506"/>
      <c r="Z170" s="506"/>
      <c r="AA170" s="506"/>
      <c r="AB170" s="506"/>
      <c r="AC170" s="506"/>
      <c r="AD170" s="506"/>
      <c r="AE170" s="506"/>
      <c r="AF170" s="506"/>
      <c r="AG170" s="506"/>
      <c r="AH170" s="506"/>
      <c r="AI170" s="506"/>
      <c r="AJ170" s="506"/>
      <c r="AK170" s="506"/>
      <c r="AL170" s="506"/>
      <c r="AM170" s="506"/>
      <c r="AN170" s="506"/>
    </row>
    <row r="171" ht="21.0" customHeight="1">
      <c r="A171" s="8">
        <v>170.0</v>
      </c>
      <c r="B171" s="165" t="s">
        <v>52</v>
      </c>
      <c r="C171" s="502" t="s">
        <v>400</v>
      </c>
      <c r="D171" s="503" t="s">
        <v>2860</v>
      </c>
      <c r="E171" s="495" t="s">
        <v>3868</v>
      </c>
      <c r="F171" s="496" t="s">
        <v>3370</v>
      </c>
      <c r="G171" s="571" t="s">
        <v>3385</v>
      </c>
      <c r="H171" s="488" t="s">
        <v>68</v>
      </c>
      <c r="I171" s="202"/>
      <c r="J171" s="489" t="s">
        <v>44</v>
      </c>
      <c r="K171" s="483" t="s">
        <v>3432</v>
      </c>
      <c r="L171" s="165" t="s">
        <v>3372</v>
      </c>
      <c r="M171" s="165" t="s">
        <v>3365</v>
      </c>
      <c r="N171" s="165" t="s">
        <v>190</v>
      </c>
      <c r="O171" s="165"/>
      <c r="P171" s="165">
        <f t="shared" si="17"/>
        <v>61</v>
      </c>
      <c r="Q171" s="490">
        <v>23456.0</v>
      </c>
      <c r="R171" s="491">
        <v>41306.0</v>
      </c>
      <c r="S171" s="492" t="str">
        <f t="shared" si="22"/>
        <v>13 ปี 0 เดือน 14 วัน </v>
      </c>
      <c r="T171" s="490">
        <f t="shared" si="19"/>
        <v>22190</v>
      </c>
      <c r="U171" s="497"/>
      <c r="V171" s="488" t="s">
        <v>3373</v>
      </c>
      <c r="W171" s="504">
        <v>45566.0</v>
      </c>
      <c r="X171" s="505" t="s">
        <v>3391</v>
      </c>
      <c r="Y171" s="506"/>
      <c r="Z171" s="506"/>
      <c r="AA171" s="506"/>
      <c r="AB171" s="506"/>
      <c r="AC171" s="506"/>
      <c r="AD171" s="506"/>
      <c r="AE171" s="506"/>
      <c r="AF171" s="506"/>
      <c r="AG171" s="506"/>
      <c r="AH171" s="506"/>
      <c r="AI171" s="506"/>
      <c r="AJ171" s="506"/>
      <c r="AK171" s="506"/>
      <c r="AL171" s="506"/>
      <c r="AM171" s="506"/>
      <c r="AN171" s="506"/>
    </row>
    <row r="172" ht="21.0" customHeight="1">
      <c r="A172" s="8">
        <v>171.0</v>
      </c>
      <c r="B172" s="165" t="s">
        <v>36</v>
      </c>
      <c r="C172" s="502" t="s">
        <v>3869</v>
      </c>
      <c r="D172" s="503" t="s">
        <v>3870</v>
      </c>
      <c r="E172" s="495" t="s">
        <v>3871</v>
      </c>
      <c r="F172" s="496" t="s">
        <v>3370</v>
      </c>
      <c r="G172" s="564" t="s">
        <v>3757</v>
      </c>
      <c r="H172" s="202"/>
      <c r="I172" s="202"/>
      <c r="J172" s="489" t="s">
        <v>44</v>
      </c>
      <c r="K172" s="483" t="s">
        <v>3432</v>
      </c>
      <c r="L172" s="165" t="s">
        <v>3372</v>
      </c>
      <c r="M172" s="483" t="s">
        <v>3414</v>
      </c>
      <c r="N172" s="165" t="s">
        <v>190</v>
      </c>
      <c r="O172" s="165"/>
      <c r="P172" s="165">
        <f t="shared" si="17"/>
        <v>36</v>
      </c>
      <c r="Q172" s="490">
        <v>32773.0</v>
      </c>
      <c r="R172" s="375"/>
      <c r="S172" s="289"/>
      <c r="T172" s="33">
        <f t="shared" si="19"/>
        <v>22190</v>
      </c>
      <c r="U172" s="33"/>
      <c r="V172" s="202"/>
      <c r="W172" s="493">
        <v>240309.0</v>
      </c>
      <c r="X172" s="165"/>
      <c r="Y172" s="566"/>
      <c r="Z172" s="566"/>
      <c r="AA172" s="566"/>
      <c r="AB172" s="566"/>
      <c r="AC172" s="566"/>
      <c r="AD172" s="566"/>
      <c r="AE172" s="566"/>
      <c r="AF172" s="566"/>
      <c r="AG172" s="566"/>
      <c r="AH172" s="566"/>
      <c r="AI172" s="566"/>
      <c r="AJ172" s="566"/>
      <c r="AK172" s="566"/>
      <c r="AL172" s="566"/>
      <c r="AM172" s="566"/>
      <c r="AN172" s="566"/>
    </row>
    <row r="173" ht="21.0" customHeight="1">
      <c r="A173" s="8">
        <v>172.0</v>
      </c>
      <c r="B173" s="165" t="s">
        <v>52</v>
      </c>
      <c r="C173" s="502" t="s">
        <v>1333</v>
      </c>
      <c r="D173" s="516" t="s">
        <v>3872</v>
      </c>
      <c r="E173" s="486" t="s">
        <v>3873</v>
      </c>
      <c r="F173" s="529" t="s">
        <v>3521</v>
      </c>
      <c r="G173" s="564" t="s">
        <v>3757</v>
      </c>
      <c r="H173" s="202"/>
      <c r="I173" s="202"/>
      <c r="J173" s="489" t="s">
        <v>44</v>
      </c>
      <c r="K173" s="483" t="s">
        <v>3432</v>
      </c>
      <c r="L173" s="165" t="s">
        <v>3372</v>
      </c>
      <c r="M173" s="165" t="s">
        <v>3365</v>
      </c>
      <c r="N173" s="165" t="s">
        <v>179</v>
      </c>
      <c r="O173" s="165"/>
      <c r="P173" s="165">
        <f t="shared" si="17"/>
        <v>28</v>
      </c>
      <c r="Q173" s="490">
        <v>35491.0</v>
      </c>
      <c r="R173" s="491">
        <v>42552.0</v>
      </c>
      <c r="S173" s="492" t="str">
        <f t="shared" ref="S173:S183" si="23">DATEDIF(R173,TODAY(),"Y") &amp; " ปี " &amp;DATEDIF(R173,TODAY(),"YM") &amp; " เดือน " &amp; DATEDIF(R173,TODAY(),"MD") &amp; " วัน "</f>
        <v>9 ปี 7 เดือน 14 วัน </v>
      </c>
      <c r="T173" s="490">
        <f t="shared" si="19"/>
        <v>22190</v>
      </c>
      <c r="U173" s="497"/>
      <c r="V173" s="203" t="s">
        <v>3424</v>
      </c>
      <c r="W173" s="498">
        <v>43617.0</v>
      </c>
      <c r="X173" s="165"/>
      <c r="Y173" s="494"/>
      <c r="Z173" s="494"/>
      <c r="AA173" s="494"/>
      <c r="AB173" s="494"/>
      <c r="AC173" s="494"/>
      <c r="AD173" s="494"/>
      <c r="AE173" s="494"/>
      <c r="AF173" s="494"/>
      <c r="AG173" s="494"/>
      <c r="AH173" s="494"/>
      <c r="AI173" s="494"/>
      <c r="AJ173" s="494"/>
      <c r="AK173" s="494"/>
      <c r="AL173" s="494"/>
      <c r="AM173" s="494"/>
      <c r="AN173" s="494"/>
    </row>
    <row r="174" ht="21.0" customHeight="1">
      <c r="A174" s="8">
        <v>173.0</v>
      </c>
      <c r="B174" s="165" t="s">
        <v>36</v>
      </c>
      <c r="C174" s="502" t="s">
        <v>1079</v>
      </c>
      <c r="D174" s="503" t="s">
        <v>3874</v>
      </c>
      <c r="E174" s="495" t="s">
        <v>3875</v>
      </c>
      <c r="F174" s="529" t="s">
        <v>3521</v>
      </c>
      <c r="G174" s="564" t="s">
        <v>3757</v>
      </c>
      <c r="H174" s="202"/>
      <c r="I174" s="202"/>
      <c r="J174" s="489" t="s">
        <v>44</v>
      </c>
      <c r="K174" s="483" t="s">
        <v>3432</v>
      </c>
      <c r="L174" s="165" t="s">
        <v>3372</v>
      </c>
      <c r="M174" s="165" t="s">
        <v>3414</v>
      </c>
      <c r="N174" s="165" t="s">
        <v>190</v>
      </c>
      <c r="O174" s="165"/>
      <c r="P174" s="165">
        <f t="shared" si="17"/>
        <v>34</v>
      </c>
      <c r="Q174" s="490">
        <v>33609.0</v>
      </c>
      <c r="R174" s="491">
        <v>42125.0</v>
      </c>
      <c r="S174" s="492" t="str">
        <f t="shared" si="23"/>
        <v>10 ปี 9 เดือน 14 วัน </v>
      </c>
      <c r="T174" s="33">
        <f t="shared" si="19"/>
        <v>22190</v>
      </c>
      <c r="U174" s="33"/>
      <c r="V174" s="202"/>
      <c r="W174" s="493"/>
      <c r="X174" s="165"/>
      <c r="Y174" s="494"/>
      <c r="Z174" s="494"/>
      <c r="AA174" s="494"/>
      <c r="AB174" s="494"/>
      <c r="AC174" s="494"/>
      <c r="AD174" s="494"/>
      <c r="AE174" s="494"/>
      <c r="AF174" s="494"/>
      <c r="AG174" s="494"/>
      <c r="AH174" s="494"/>
      <c r="AI174" s="494"/>
      <c r="AJ174" s="494"/>
      <c r="AK174" s="494"/>
      <c r="AL174" s="494"/>
      <c r="AM174" s="494"/>
      <c r="AN174" s="494"/>
    </row>
    <row r="175" ht="21.0" customHeight="1">
      <c r="A175" s="8">
        <v>174.0</v>
      </c>
      <c r="B175" s="165" t="s">
        <v>70</v>
      </c>
      <c r="C175" s="502" t="s">
        <v>3876</v>
      </c>
      <c r="D175" s="503" t="s">
        <v>3877</v>
      </c>
      <c r="E175" s="495" t="s">
        <v>3878</v>
      </c>
      <c r="F175" s="529" t="s">
        <v>3521</v>
      </c>
      <c r="G175" s="564" t="s">
        <v>3757</v>
      </c>
      <c r="H175" s="202"/>
      <c r="I175" s="202" t="s">
        <v>3778</v>
      </c>
      <c r="J175" s="489" t="s">
        <v>44</v>
      </c>
      <c r="K175" s="483" t="s">
        <v>3432</v>
      </c>
      <c r="L175" s="165" t="s">
        <v>3372</v>
      </c>
      <c r="M175" s="165" t="s">
        <v>3365</v>
      </c>
      <c r="N175" s="165" t="s">
        <v>173</v>
      </c>
      <c r="O175" s="165"/>
      <c r="P175" s="165">
        <f t="shared" si="17"/>
        <v>63</v>
      </c>
      <c r="Q175" s="490">
        <v>23047.0</v>
      </c>
      <c r="R175" s="491">
        <v>41306.0</v>
      </c>
      <c r="S175" s="492" t="str">
        <f t="shared" si="23"/>
        <v>13 ปี 0 เดือน 14 วัน </v>
      </c>
      <c r="T175" s="508">
        <f t="shared" si="19"/>
        <v>22190</v>
      </c>
      <c r="U175" s="497"/>
      <c r="V175" s="203" t="s">
        <v>3415</v>
      </c>
      <c r="W175" s="504">
        <v>243527.0</v>
      </c>
      <c r="X175" s="505" t="s">
        <v>3391</v>
      </c>
      <c r="Y175" s="506"/>
      <c r="Z175" s="506"/>
      <c r="AA175" s="506"/>
      <c r="AB175" s="506"/>
      <c r="AC175" s="506"/>
      <c r="AD175" s="506"/>
      <c r="AE175" s="506"/>
      <c r="AF175" s="506"/>
      <c r="AG175" s="506"/>
      <c r="AH175" s="506"/>
      <c r="AI175" s="506"/>
      <c r="AJ175" s="506"/>
      <c r="AK175" s="506"/>
      <c r="AL175" s="506"/>
      <c r="AM175" s="506"/>
      <c r="AN175" s="506"/>
    </row>
    <row r="176" ht="21.0" customHeight="1">
      <c r="A176" s="8">
        <v>175.0</v>
      </c>
      <c r="B176" s="165" t="s">
        <v>52</v>
      </c>
      <c r="C176" s="502" t="s">
        <v>510</v>
      </c>
      <c r="D176" s="503" t="s">
        <v>120</v>
      </c>
      <c r="E176" s="495" t="s">
        <v>3879</v>
      </c>
      <c r="F176" s="529" t="s">
        <v>3521</v>
      </c>
      <c r="G176" s="564" t="s">
        <v>3757</v>
      </c>
      <c r="H176" s="507" t="s">
        <v>709</v>
      </c>
      <c r="I176" s="203" t="s">
        <v>3880</v>
      </c>
      <c r="J176" s="489" t="s">
        <v>44</v>
      </c>
      <c r="K176" s="483" t="s">
        <v>3432</v>
      </c>
      <c r="L176" s="165" t="s">
        <v>3372</v>
      </c>
      <c r="M176" s="165" t="s">
        <v>3365</v>
      </c>
      <c r="N176" s="165" t="s">
        <v>173</v>
      </c>
      <c r="O176" s="165"/>
      <c r="P176" s="165">
        <f t="shared" si="17"/>
        <v>61</v>
      </c>
      <c r="Q176" s="490">
        <v>23437.0</v>
      </c>
      <c r="R176" s="491">
        <v>41306.0</v>
      </c>
      <c r="S176" s="492" t="str">
        <f t="shared" si="23"/>
        <v>13 ปี 0 เดือน 14 วัน </v>
      </c>
      <c r="T176" s="490">
        <f t="shared" si="19"/>
        <v>22190</v>
      </c>
      <c r="U176" s="497"/>
      <c r="V176" s="203" t="s">
        <v>3415</v>
      </c>
      <c r="W176" s="504">
        <v>45566.0</v>
      </c>
      <c r="X176" s="505" t="s">
        <v>3391</v>
      </c>
      <c r="Y176" s="506"/>
      <c r="Z176" s="506"/>
      <c r="AA176" s="506"/>
      <c r="AB176" s="506"/>
      <c r="AC176" s="506"/>
      <c r="AD176" s="506"/>
      <c r="AE176" s="506"/>
      <c r="AF176" s="506"/>
      <c r="AG176" s="506"/>
      <c r="AH176" s="506"/>
      <c r="AI176" s="506"/>
      <c r="AJ176" s="506"/>
      <c r="AK176" s="506"/>
      <c r="AL176" s="506"/>
      <c r="AM176" s="506"/>
      <c r="AN176" s="506"/>
    </row>
    <row r="177" ht="21.0" customHeight="1">
      <c r="A177" s="8">
        <v>176.0</v>
      </c>
      <c r="B177" s="165" t="s">
        <v>36</v>
      </c>
      <c r="C177" s="502" t="s">
        <v>3881</v>
      </c>
      <c r="D177" s="503" t="s">
        <v>3882</v>
      </c>
      <c r="E177" s="495" t="s">
        <v>3883</v>
      </c>
      <c r="F177" s="529" t="s">
        <v>3521</v>
      </c>
      <c r="G177" s="564" t="s">
        <v>3757</v>
      </c>
      <c r="H177" s="202"/>
      <c r="I177" s="202" t="s">
        <v>699</v>
      </c>
      <c r="J177" s="489" t="s">
        <v>44</v>
      </c>
      <c r="K177" s="483" t="s">
        <v>3432</v>
      </c>
      <c r="L177" s="165" t="s">
        <v>3372</v>
      </c>
      <c r="M177" s="165" t="s">
        <v>3414</v>
      </c>
      <c r="N177" s="165" t="s">
        <v>218</v>
      </c>
      <c r="O177" s="165"/>
      <c r="P177" s="165">
        <f t="shared" si="17"/>
        <v>28</v>
      </c>
      <c r="Q177" s="490">
        <v>35660.0</v>
      </c>
      <c r="R177" s="491">
        <v>42933.0</v>
      </c>
      <c r="S177" s="492" t="str">
        <f t="shared" si="23"/>
        <v>8 ปี 6 เดือน 29 วัน </v>
      </c>
      <c r="T177" s="490">
        <f t="shared" si="19"/>
        <v>22190</v>
      </c>
      <c r="U177" s="497"/>
      <c r="V177" s="203" t="s">
        <v>3415</v>
      </c>
      <c r="W177" s="504">
        <v>44986.0</v>
      </c>
      <c r="X177" s="165"/>
      <c r="Y177" s="506"/>
      <c r="Z177" s="506"/>
      <c r="AA177" s="506"/>
      <c r="AB177" s="506"/>
      <c r="AC177" s="506"/>
      <c r="AD177" s="506"/>
      <c r="AE177" s="506"/>
      <c r="AF177" s="506"/>
      <c r="AG177" s="506"/>
      <c r="AH177" s="506"/>
      <c r="AI177" s="506"/>
      <c r="AJ177" s="506"/>
      <c r="AK177" s="506"/>
      <c r="AL177" s="506"/>
      <c r="AM177" s="506"/>
      <c r="AN177" s="506"/>
    </row>
    <row r="178" ht="21.0" customHeight="1">
      <c r="A178" s="8">
        <v>177.0</v>
      </c>
      <c r="B178" s="165" t="s">
        <v>52</v>
      </c>
      <c r="C178" s="502" t="s">
        <v>1253</v>
      </c>
      <c r="D178" s="503" t="s">
        <v>1254</v>
      </c>
      <c r="E178" s="495" t="s">
        <v>3884</v>
      </c>
      <c r="F178" s="529" t="s">
        <v>3521</v>
      </c>
      <c r="G178" s="564" t="s">
        <v>3757</v>
      </c>
      <c r="H178" s="202"/>
      <c r="I178" s="202" t="s">
        <v>726</v>
      </c>
      <c r="J178" s="489" t="s">
        <v>44</v>
      </c>
      <c r="K178" s="483" t="s">
        <v>3432</v>
      </c>
      <c r="L178" s="165" t="s">
        <v>3372</v>
      </c>
      <c r="M178" s="165" t="s">
        <v>3365</v>
      </c>
      <c r="N178" s="165" t="s">
        <v>190</v>
      </c>
      <c r="O178" s="165"/>
      <c r="P178" s="165">
        <f t="shared" si="17"/>
        <v>35</v>
      </c>
      <c r="Q178" s="490">
        <v>33268.0</v>
      </c>
      <c r="R178" s="491">
        <v>42292.0</v>
      </c>
      <c r="S178" s="492" t="str">
        <f t="shared" si="23"/>
        <v>10 ปี 4 เดือน 0 วัน </v>
      </c>
      <c r="T178" s="33">
        <f t="shared" si="19"/>
        <v>22190</v>
      </c>
      <c r="U178" s="33"/>
      <c r="V178" s="202"/>
      <c r="W178" s="493">
        <v>21885.0</v>
      </c>
      <c r="X178" s="165"/>
      <c r="Y178" s="494"/>
      <c r="Z178" s="494"/>
      <c r="AA178" s="494"/>
      <c r="AB178" s="494"/>
      <c r="AC178" s="494"/>
      <c r="AD178" s="494"/>
      <c r="AE178" s="494"/>
      <c r="AF178" s="494"/>
      <c r="AG178" s="494"/>
      <c r="AH178" s="494"/>
      <c r="AI178" s="494"/>
      <c r="AJ178" s="494"/>
      <c r="AK178" s="494"/>
      <c r="AL178" s="494"/>
      <c r="AM178" s="494"/>
      <c r="AN178" s="494"/>
    </row>
    <row r="179" ht="21.0" customHeight="1">
      <c r="A179" s="8">
        <v>178.0</v>
      </c>
      <c r="B179" s="165" t="s">
        <v>36</v>
      </c>
      <c r="C179" s="502" t="s">
        <v>3885</v>
      </c>
      <c r="D179" s="503" t="s">
        <v>3886</v>
      </c>
      <c r="E179" s="495" t="s">
        <v>3887</v>
      </c>
      <c r="F179" s="529" t="s">
        <v>3521</v>
      </c>
      <c r="G179" s="564" t="s">
        <v>3757</v>
      </c>
      <c r="H179" s="203"/>
      <c r="I179" s="203" t="s">
        <v>720</v>
      </c>
      <c r="J179" s="489" t="s">
        <v>44</v>
      </c>
      <c r="K179" s="483" t="s">
        <v>3432</v>
      </c>
      <c r="L179" s="165" t="s">
        <v>3372</v>
      </c>
      <c r="M179" s="483" t="s">
        <v>3414</v>
      </c>
      <c r="N179" s="165" t="s">
        <v>218</v>
      </c>
      <c r="O179" s="165"/>
      <c r="P179" s="165">
        <f t="shared" si="17"/>
        <v>49</v>
      </c>
      <c r="Q179" s="490">
        <v>27816.0</v>
      </c>
      <c r="R179" s="491">
        <v>41306.0</v>
      </c>
      <c r="S179" s="492" t="str">
        <f t="shared" si="23"/>
        <v>13 ปี 0 เดือน 14 วัน </v>
      </c>
      <c r="T179" s="490">
        <f t="shared" si="19"/>
        <v>22190</v>
      </c>
      <c r="U179" s="497"/>
      <c r="V179" s="203" t="s">
        <v>3415</v>
      </c>
      <c r="W179" s="504">
        <v>44774.0</v>
      </c>
      <c r="X179" s="165"/>
      <c r="Y179" s="506"/>
      <c r="Z179" s="506"/>
      <c r="AA179" s="506"/>
      <c r="AB179" s="506"/>
      <c r="AC179" s="506"/>
      <c r="AD179" s="506"/>
      <c r="AE179" s="506"/>
      <c r="AF179" s="506"/>
      <c r="AG179" s="506"/>
      <c r="AH179" s="506"/>
      <c r="AI179" s="506"/>
      <c r="AJ179" s="506"/>
      <c r="AK179" s="506"/>
      <c r="AL179" s="506"/>
      <c r="AM179" s="506"/>
      <c r="AN179" s="506"/>
    </row>
    <row r="180" ht="21.0" customHeight="1">
      <c r="A180" s="8">
        <v>179.0</v>
      </c>
      <c r="B180" s="165" t="s">
        <v>70</v>
      </c>
      <c r="C180" s="502" t="s">
        <v>3888</v>
      </c>
      <c r="D180" s="503" t="s">
        <v>2650</v>
      </c>
      <c r="E180" s="495" t="s">
        <v>3889</v>
      </c>
      <c r="F180" s="529" t="s">
        <v>3521</v>
      </c>
      <c r="G180" s="564" t="s">
        <v>3757</v>
      </c>
      <c r="H180" s="203"/>
      <c r="I180" s="203" t="s">
        <v>842</v>
      </c>
      <c r="J180" s="489" t="s">
        <v>44</v>
      </c>
      <c r="K180" s="483" t="s">
        <v>3432</v>
      </c>
      <c r="L180" s="165" t="s">
        <v>3372</v>
      </c>
      <c r="M180" s="165" t="s">
        <v>3365</v>
      </c>
      <c r="N180" s="165" t="s">
        <v>218</v>
      </c>
      <c r="O180" s="165"/>
      <c r="P180" s="165">
        <f t="shared" si="17"/>
        <v>60</v>
      </c>
      <c r="Q180" s="490">
        <v>24153.0</v>
      </c>
      <c r="R180" s="491">
        <v>41306.0</v>
      </c>
      <c r="S180" s="492" t="str">
        <f t="shared" si="23"/>
        <v>13 ปี 0 เดือน 14 วัน </v>
      </c>
      <c r="T180" s="490">
        <f t="shared" si="19"/>
        <v>22190</v>
      </c>
      <c r="U180" s="497"/>
      <c r="V180" s="203" t="s">
        <v>3415</v>
      </c>
      <c r="W180" s="504">
        <v>45058.0</v>
      </c>
      <c r="X180" s="505" t="s">
        <v>3517</v>
      </c>
      <c r="Y180" s="506"/>
      <c r="Z180" s="506"/>
      <c r="AA180" s="506"/>
      <c r="AB180" s="506"/>
      <c r="AC180" s="506"/>
      <c r="AD180" s="506"/>
      <c r="AE180" s="506"/>
      <c r="AF180" s="506"/>
      <c r="AG180" s="506"/>
      <c r="AH180" s="506"/>
      <c r="AI180" s="506"/>
      <c r="AJ180" s="506"/>
      <c r="AK180" s="506"/>
      <c r="AL180" s="506"/>
      <c r="AM180" s="506"/>
      <c r="AN180" s="506"/>
    </row>
    <row r="181" ht="21.0" customHeight="1">
      <c r="A181" s="8">
        <v>180.0</v>
      </c>
      <c r="B181" s="165" t="s">
        <v>36</v>
      </c>
      <c r="C181" s="502" t="s">
        <v>1219</v>
      </c>
      <c r="D181" s="503" t="s">
        <v>1220</v>
      </c>
      <c r="E181" s="495" t="s">
        <v>3890</v>
      </c>
      <c r="F181" s="529" t="s">
        <v>3521</v>
      </c>
      <c r="G181" s="564" t="s">
        <v>3757</v>
      </c>
      <c r="H181" s="202"/>
      <c r="I181" s="202" t="s">
        <v>3785</v>
      </c>
      <c r="J181" s="489" t="s">
        <v>44</v>
      </c>
      <c r="K181" s="483" t="s">
        <v>3432</v>
      </c>
      <c r="L181" s="165" t="s">
        <v>3372</v>
      </c>
      <c r="M181" s="483" t="s">
        <v>3414</v>
      </c>
      <c r="N181" s="165" t="s">
        <v>218</v>
      </c>
      <c r="O181" s="165"/>
      <c r="P181" s="165">
        <f t="shared" si="17"/>
        <v>40</v>
      </c>
      <c r="Q181" s="490">
        <v>31324.0</v>
      </c>
      <c r="R181" s="491">
        <v>41306.0</v>
      </c>
      <c r="S181" s="492" t="str">
        <f t="shared" si="23"/>
        <v>13 ปี 0 เดือน 14 วัน </v>
      </c>
      <c r="T181" s="490">
        <f t="shared" si="19"/>
        <v>22190</v>
      </c>
      <c r="U181" s="497"/>
      <c r="V181" s="203" t="s">
        <v>3415</v>
      </c>
      <c r="W181" s="504">
        <v>44470.0</v>
      </c>
      <c r="X181" s="505" t="s">
        <v>3533</v>
      </c>
      <c r="Y181" s="506"/>
      <c r="Z181" s="506"/>
      <c r="AA181" s="506"/>
      <c r="AB181" s="506"/>
      <c r="AC181" s="506"/>
      <c r="AD181" s="506"/>
      <c r="AE181" s="506"/>
      <c r="AF181" s="506"/>
      <c r="AG181" s="506"/>
      <c r="AH181" s="506"/>
      <c r="AI181" s="506"/>
      <c r="AJ181" s="506"/>
      <c r="AK181" s="506"/>
      <c r="AL181" s="506"/>
      <c r="AM181" s="506"/>
      <c r="AN181" s="506"/>
    </row>
    <row r="182" ht="21.0" customHeight="1">
      <c r="A182" s="8">
        <v>181.0</v>
      </c>
      <c r="B182" s="165" t="s">
        <v>36</v>
      </c>
      <c r="C182" s="502" t="s">
        <v>797</v>
      </c>
      <c r="D182" s="503" t="s">
        <v>798</v>
      </c>
      <c r="E182" s="495" t="s">
        <v>3891</v>
      </c>
      <c r="F182" s="529" t="s">
        <v>3521</v>
      </c>
      <c r="G182" s="564" t="s">
        <v>3757</v>
      </c>
      <c r="H182" s="203"/>
      <c r="I182" s="203" t="s">
        <v>3765</v>
      </c>
      <c r="J182" s="489" t="s">
        <v>44</v>
      </c>
      <c r="K182" s="483" t="s">
        <v>3432</v>
      </c>
      <c r="L182" s="165" t="s">
        <v>3372</v>
      </c>
      <c r="M182" s="165" t="s">
        <v>3414</v>
      </c>
      <c r="N182" s="165" t="s">
        <v>190</v>
      </c>
      <c r="O182" s="165"/>
      <c r="P182" s="165">
        <f t="shared" si="17"/>
        <v>31</v>
      </c>
      <c r="Q182" s="490">
        <v>34384.0</v>
      </c>
      <c r="R182" s="491">
        <v>42292.0</v>
      </c>
      <c r="S182" s="492" t="str">
        <f t="shared" si="23"/>
        <v>10 ปี 4 เดือน 0 วัน </v>
      </c>
      <c r="T182" s="490">
        <f t="shared" si="19"/>
        <v>22190</v>
      </c>
      <c r="U182" s="497"/>
      <c r="V182" s="203" t="s">
        <v>3424</v>
      </c>
      <c r="W182" s="498">
        <v>43864.0</v>
      </c>
      <c r="X182" s="165"/>
      <c r="Y182" s="506"/>
      <c r="Z182" s="506"/>
      <c r="AA182" s="506"/>
      <c r="AB182" s="506"/>
      <c r="AC182" s="506"/>
      <c r="AD182" s="506"/>
      <c r="AE182" s="506"/>
      <c r="AF182" s="506"/>
      <c r="AG182" s="506"/>
      <c r="AH182" s="506"/>
      <c r="AI182" s="506"/>
      <c r="AJ182" s="506"/>
      <c r="AK182" s="506"/>
      <c r="AL182" s="506"/>
      <c r="AM182" s="506"/>
      <c r="AN182" s="506"/>
    </row>
    <row r="183" ht="21.0" customHeight="1">
      <c r="A183" s="8">
        <v>182.0</v>
      </c>
      <c r="B183" s="165" t="s">
        <v>52</v>
      </c>
      <c r="C183" s="502" t="s">
        <v>3892</v>
      </c>
      <c r="D183" s="503" t="s">
        <v>3893</v>
      </c>
      <c r="E183" s="486" t="s">
        <v>3894</v>
      </c>
      <c r="F183" s="529" t="s">
        <v>3521</v>
      </c>
      <c r="G183" s="564" t="s">
        <v>3757</v>
      </c>
      <c r="H183" s="202"/>
      <c r="I183" s="202"/>
      <c r="J183" s="489" t="s">
        <v>44</v>
      </c>
      <c r="K183" s="483" t="s">
        <v>3432</v>
      </c>
      <c r="L183" s="165" t="s">
        <v>3372</v>
      </c>
      <c r="M183" s="165" t="s">
        <v>3365</v>
      </c>
      <c r="N183" s="165" t="s">
        <v>179</v>
      </c>
      <c r="O183" s="165"/>
      <c r="P183" s="165">
        <f t="shared" si="17"/>
        <v>32</v>
      </c>
      <c r="Q183" s="490">
        <v>34198.0</v>
      </c>
      <c r="R183" s="491">
        <v>42384.0</v>
      </c>
      <c r="S183" s="492" t="str">
        <f t="shared" si="23"/>
        <v>10 ปี 1 เดือน 0 วัน </v>
      </c>
      <c r="T183" s="490">
        <f t="shared" si="19"/>
        <v>22190</v>
      </c>
      <c r="U183" s="201"/>
      <c r="V183" s="203" t="s">
        <v>3424</v>
      </c>
      <c r="W183" s="498">
        <v>43101.0</v>
      </c>
      <c r="X183" s="165"/>
      <c r="Y183" s="494"/>
      <c r="Z183" s="494"/>
      <c r="AA183" s="494"/>
      <c r="AB183" s="494"/>
      <c r="AC183" s="494"/>
      <c r="AD183" s="494"/>
      <c r="AE183" s="494"/>
      <c r="AF183" s="494"/>
      <c r="AG183" s="494"/>
      <c r="AH183" s="494"/>
      <c r="AI183" s="494"/>
      <c r="AJ183" s="494"/>
      <c r="AK183" s="494"/>
      <c r="AL183" s="494"/>
      <c r="AM183" s="494"/>
      <c r="AN183" s="494"/>
    </row>
    <row r="184" ht="21.0" customHeight="1">
      <c r="A184" s="8">
        <v>183.0</v>
      </c>
      <c r="B184" s="165" t="s">
        <v>36</v>
      </c>
      <c r="C184" s="502" t="s">
        <v>3895</v>
      </c>
      <c r="D184" s="503" t="s">
        <v>3896</v>
      </c>
      <c r="E184" s="495" t="s">
        <v>3894</v>
      </c>
      <c r="F184" s="529" t="s">
        <v>3521</v>
      </c>
      <c r="G184" s="564" t="s">
        <v>3757</v>
      </c>
      <c r="H184" s="202"/>
      <c r="I184" s="202"/>
      <c r="J184" s="489" t="s">
        <v>44</v>
      </c>
      <c r="K184" s="483" t="s">
        <v>3432</v>
      </c>
      <c r="L184" s="165" t="s">
        <v>3372</v>
      </c>
      <c r="M184" s="165" t="s">
        <v>3414</v>
      </c>
      <c r="N184" s="165" t="s">
        <v>179</v>
      </c>
      <c r="O184" s="165"/>
      <c r="P184" s="165">
        <f t="shared" si="17"/>
        <v>42</v>
      </c>
      <c r="Q184" s="490">
        <v>30376.0</v>
      </c>
      <c r="R184" s="513"/>
      <c r="S184" s="492"/>
      <c r="T184" s="33">
        <f t="shared" si="19"/>
        <v>22190</v>
      </c>
      <c r="U184" s="33"/>
      <c r="V184" s="202"/>
      <c r="W184" s="493"/>
      <c r="X184" s="165"/>
      <c r="Y184" s="494"/>
      <c r="Z184" s="494"/>
      <c r="AA184" s="494"/>
      <c r="AB184" s="494"/>
      <c r="AC184" s="494"/>
      <c r="AD184" s="494"/>
      <c r="AE184" s="494"/>
      <c r="AF184" s="494"/>
      <c r="AG184" s="494"/>
      <c r="AH184" s="494"/>
      <c r="AI184" s="494"/>
      <c r="AJ184" s="494"/>
      <c r="AK184" s="494"/>
      <c r="AL184" s="494"/>
      <c r="AM184" s="494"/>
      <c r="AN184" s="494"/>
    </row>
    <row r="185" ht="21.0" customHeight="1">
      <c r="A185" s="8">
        <v>184.0</v>
      </c>
      <c r="B185" s="165" t="s">
        <v>70</v>
      </c>
      <c r="C185" s="502" t="s">
        <v>1138</v>
      </c>
      <c r="D185" s="503" t="s">
        <v>1139</v>
      </c>
      <c r="E185" s="495" t="s">
        <v>3897</v>
      </c>
      <c r="F185" s="529" t="s">
        <v>3521</v>
      </c>
      <c r="G185" s="564" t="s">
        <v>3757</v>
      </c>
      <c r="H185" s="202"/>
      <c r="I185" s="202"/>
      <c r="J185" s="489" t="s">
        <v>44</v>
      </c>
      <c r="K185" s="483" t="s">
        <v>3432</v>
      </c>
      <c r="L185" s="165" t="s">
        <v>3372</v>
      </c>
      <c r="M185" s="165" t="s">
        <v>3365</v>
      </c>
      <c r="N185" s="165" t="s">
        <v>48</v>
      </c>
      <c r="O185" s="165"/>
      <c r="P185" s="165">
        <f t="shared" si="17"/>
        <v>51</v>
      </c>
      <c r="Q185" s="490">
        <v>27237.0</v>
      </c>
      <c r="R185" s="513"/>
      <c r="S185" s="492"/>
      <c r="T185" s="33">
        <f t="shared" si="19"/>
        <v>22190</v>
      </c>
      <c r="U185" s="33"/>
      <c r="V185" s="202"/>
      <c r="W185" s="493">
        <v>240336.0</v>
      </c>
      <c r="X185" s="165"/>
      <c r="Y185" s="494"/>
      <c r="Z185" s="494"/>
      <c r="AA185" s="494"/>
      <c r="AB185" s="494"/>
      <c r="AC185" s="494"/>
      <c r="AD185" s="494"/>
      <c r="AE185" s="494"/>
      <c r="AF185" s="494"/>
      <c r="AG185" s="494"/>
      <c r="AH185" s="494"/>
      <c r="AI185" s="494"/>
      <c r="AJ185" s="494"/>
      <c r="AK185" s="494"/>
      <c r="AL185" s="494"/>
      <c r="AM185" s="494"/>
      <c r="AN185" s="494"/>
    </row>
    <row r="186" ht="21.0" customHeight="1">
      <c r="A186" s="8">
        <v>185.0</v>
      </c>
      <c r="B186" s="165" t="s">
        <v>52</v>
      </c>
      <c r="C186" s="515" t="s">
        <v>3898</v>
      </c>
      <c r="D186" s="503" t="s">
        <v>3899</v>
      </c>
      <c r="E186" s="524" t="s">
        <v>3900</v>
      </c>
      <c r="F186" s="529" t="s">
        <v>3521</v>
      </c>
      <c r="G186" s="564" t="s">
        <v>3757</v>
      </c>
      <c r="H186" s="507"/>
      <c r="I186" s="507"/>
      <c r="J186" s="489" t="s">
        <v>44</v>
      </c>
      <c r="K186" s="483" t="s">
        <v>3432</v>
      </c>
      <c r="L186" s="165" t="s">
        <v>3372</v>
      </c>
      <c r="M186" s="165" t="s">
        <v>3365</v>
      </c>
      <c r="N186" s="165" t="s">
        <v>190</v>
      </c>
      <c r="O186" s="165"/>
      <c r="P186" s="165">
        <f t="shared" si="17"/>
        <v>39</v>
      </c>
      <c r="Q186" s="490">
        <v>31459.0</v>
      </c>
      <c r="R186" s="513">
        <v>43054.0</v>
      </c>
      <c r="S186" s="492" t="str">
        <f t="shared" ref="S186:S192" si="24">DATEDIF(R186,TODAY(),"Y") &amp; " ปี " &amp;DATEDIF(R186,TODAY(),"YM") &amp; " เดือน " &amp; DATEDIF(R186,TODAY(),"MD") &amp; " วัน "</f>
        <v>8 ปี 3 เดือน 0 วัน </v>
      </c>
      <c r="T186" s="490">
        <f t="shared" si="19"/>
        <v>22190</v>
      </c>
      <c r="U186" s="497"/>
      <c r="V186" s="203" t="s">
        <v>3415</v>
      </c>
      <c r="W186" s="504">
        <v>45748.0</v>
      </c>
      <c r="X186" s="165"/>
      <c r="Y186" s="506"/>
      <c r="Z186" s="506"/>
      <c r="AA186" s="506"/>
      <c r="AB186" s="506"/>
      <c r="AC186" s="506"/>
      <c r="AD186" s="506"/>
      <c r="AE186" s="506"/>
      <c r="AF186" s="506"/>
      <c r="AG186" s="506"/>
      <c r="AH186" s="506"/>
      <c r="AI186" s="506"/>
      <c r="AJ186" s="506"/>
      <c r="AK186" s="506"/>
      <c r="AL186" s="506"/>
      <c r="AM186" s="506"/>
      <c r="AN186" s="506"/>
    </row>
    <row r="187" ht="21.0" customHeight="1">
      <c r="A187" s="8">
        <v>186.0</v>
      </c>
      <c r="B187" s="165" t="s">
        <v>70</v>
      </c>
      <c r="C187" s="502" t="s">
        <v>3901</v>
      </c>
      <c r="D187" s="503" t="s">
        <v>3902</v>
      </c>
      <c r="E187" s="495" t="s">
        <v>3903</v>
      </c>
      <c r="F187" s="529" t="s">
        <v>3521</v>
      </c>
      <c r="G187" s="564" t="s">
        <v>3757</v>
      </c>
      <c r="H187" s="202"/>
      <c r="I187" s="202"/>
      <c r="J187" s="489" t="s">
        <v>44</v>
      </c>
      <c r="K187" s="483" t="s">
        <v>3432</v>
      </c>
      <c r="L187" s="165" t="s">
        <v>3372</v>
      </c>
      <c r="M187" s="165" t="s">
        <v>3365</v>
      </c>
      <c r="N187" s="165" t="s">
        <v>218</v>
      </c>
      <c r="O187" s="165"/>
      <c r="P187" s="165">
        <f t="shared" si="17"/>
        <v>57</v>
      </c>
      <c r="Q187" s="490">
        <v>25213.0</v>
      </c>
      <c r="R187" s="491">
        <v>41306.0</v>
      </c>
      <c r="S187" s="492" t="str">
        <f t="shared" si="24"/>
        <v>13 ปี 0 เดือน 14 วัน </v>
      </c>
      <c r="T187" s="490">
        <f t="shared" si="19"/>
        <v>22190</v>
      </c>
      <c r="U187" s="490"/>
      <c r="V187" s="202"/>
      <c r="W187" s="493">
        <v>22068.0</v>
      </c>
      <c r="X187" s="165"/>
      <c r="Y187" s="494"/>
      <c r="Z187" s="494"/>
      <c r="AA187" s="494"/>
      <c r="AB187" s="494"/>
      <c r="AC187" s="494"/>
      <c r="AD187" s="494"/>
      <c r="AE187" s="494"/>
      <c r="AF187" s="494"/>
      <c r="AG187" s="494"/>
      <c r="AH187" s="494"/>
      <c r="AI187" s="494"/>
      <c r="AJ187" s="494"/>
      <c r="AK187" s="494"/>
      <c r="AL187" s="494"/>
      <c r="AM187" s="494"/>
      <c r="AN187" s="494"/>
    </row>
    <row r="188" ht="21.0" customHeight="1">
      <c r="A188" s="8">
        <v>187.0</v>
      </c>
      <c r="B188" s="165" t="s">
        <v>36</v>
      </c>
      <c r="C188" s="502" t="s">
        <v>3904</v>
      </c>
      <c r="D188" s="503" t="s">
        <v>3905</v>
      </c>
      <c r="E188" s="495" t="s">
        <v>3906</v>
      </c>
      <c r="F188" s="529" t="s">
        <v>3521</v>
      </c>
      <c r="G188" s="564" t="s">
        <v>3757</v>
      </c>
      <c r="H188" s="202"/>
      <c r="I188" s="202"/>
      <c r="J188" s="489" t="s">
        <v>44</v>
      </c>
      <c r="K188" s="483" t="s">
        <v>3432</v>
      </c>
      <c r="L188" s="165" t="s">
        <v>3372</v>
      </c>
      <c r="M188" s="165" t="s">
        <v>3414</v>
      </c>
      <c r="N188" s="165" t="s">
        <v>179</v>
      </c>
      <c r="O188" s="165"/>
      <c r="P188" s="165">
        <f t="shared" si="17"/>
        <v>46</v>
      </c>
      <c r="Q188" s="490">
        <v>29050.0</v>
      </c>
      <c r="R188" s="513">
        <v>43054.0</v>
      </c>
      <c r="S188" s="492" t="str">
        <f t="shared" si="24"/>
        <v>8 ปี 3 เดือน 0 วัน </v>
      </c>
      <c r="T188" s="490">
        <f t="shared" si="19"/>
        <v>22190</v>
      </c>
      <c r="U188" s="201"/>
      <c r="V188" s="203" t="s">
        <v>3424</v>
      </c>
      <c r="W188" s="498">
        <v>43220.0</v>
      </c>
      <c r="X188" s="165" t="s">
        <v>3907</v>
      </c>
      <c r="Y188" s="494"/>
      <c r="Z188" s="494"/>
      <c r="AA188" s="494"/>
      <c r="AB188" s="494"/>
      <c r="AC188" s="494"/>
      <c r="AD188" s="494"/>
      <c r="AE188" s="494"/>
      <c r="AF188" s="494"/>
      <c r="AG188" s="494"/>
      <c r="AH188" s="494"/>
      <c r="AI188" s="494"/>
      <c r="AJ188" s="494"/>
      <c r="AK188" s="494"/>
      <c r="AL188" s="494"/>
      <c r="AM188" s="494"/>
      <c r="AN188" s="494"/>
    </row>
    <row r="189" ht="21.0" customHeight="1">
      <c r="A189" s="8">
        <v>188.0</v>
      </c>
      <c r="B189" s="165" t="s">
        <v>36</v>
      </c>
      <c r="C189" s="502" t="s">
        <v>412</v>
      </c>
      <c r="D189" s="503" t="s">
        <v>3908</v>
      </c>
      <c r="E189" s="486" t="s">
        <v>3909</v>
      </c>
      <c r="F189" s="529" t="s">
        <v>3521</v>
      </c>
      <c r="G189" s="564" t="s">
        <v>3757</v>
      </c>
      <c r="H189" s="202"/>
      <c r="I189" s="202"/>
      <c r="J189" s="489" t="s">
        <v>44</v>
      </c>
      <c r="K189" s="483" t="s">
        <v>3432</v>
      </c>
      <c r="L189" s="165" t="s">
        <v>3372</v>
      </c>
      <c r="M189" s="165" t="s">
        <v>3414</v>
      </c>
      <c r="N189" s="165" t="s">
        <v>179</v>
      </c>
      <c r="O189" s="165"/>
      <c r="P189" s="165">
        <f t="shared" si="17"/>
        <v>40</v>
      </c>
      <c r="Q189" s="490">
        <v>31182.0</v>
      </c>
      <c r="R189" s="491">
        <v>42384.0</v>
      </c>
      <c r="S189" s="492" t="str">
        <f t="shared" si="24"/>
        <v>10 ปี 1 เดือน 0 วัน </v>
      </c>
      <c r="T189" s="33">
        <f t="shared" si="19"/>
        <v>22190</v>
      </c>
      <c r="U189" s="33"/>
      <c r="V189" s="202"/>
      <c r="W189" s="493">
        <v>22080.0</v>
      </c>
      <c r="X189" s="165"/>
      <c r="Y189" s="494"/>
      <c r="Z189" s="494"/>
      <c r="AA189" s="494"/>
      <c r="AB189" s="494"/>
      <c r="AC189" s="494"/>
      <c r="AD189" s="494"/>
      <c r="AE189" s="494"/>
      <c r="AF189" s="494"/>
      <c r="AG189" s="494"/>
      <c r="AH189" s="494"/>
      <c r="AI189" s="494"/>
      <c r="AJ189" s="494"/>
      <c r="AK189" s="494"/>
      <c r="AL189" s="494"/>
      <c r="AM189" s="494"/>
      <c r="AN189" s="494"/>
    </row>
    <row r="190" ht="21.0" customHeight="1">
      <c r="A190" s="8">
        <v>189.0</v>
      </c>
      <c r="B190" s="165" t="s">
        <v>52</v>
      </c>
      <c r="C190" s="502" t="s">
        <v>3910</v>
      </c>
      <c r="D190" s="503" t="s">
        <v>3911</v>
      </c>
      <c r="E190" s="495" t="s">
        <v>3912</v>
      </c>
      <c r="F190" s="529" t="s">
        <v>3521</v>
      </c>
      <c r="G190" s="564" t="s">
        <v>3757</v>
      </c>
      <c r="H190" s="202"/>
      <c r="I190" s="202"/>
      <c r="J190" s="489" t="s">
        <v>44</v>
      </c>
      <c r="K190" s="483" t="s">
        <v>3432</v>
      </c>
      <c r="L190" s="165" t="s">
        <v>3372</v>
      </c>
      <c r="M190" s="165" t="s">
        <v>3365</v>
      </c>
      <c r="N190" s="165" t="s">
        <v>179</v>
      </c>
      <c r="O190" s="165"/>
      <c r="P190" s="165">
        <f t="shared" si="17"/>
        <v>32</v>
      </c>
      <c r="Q190" s="490">
        <v>34122.0</v>
      </c>
      <c r="R190" s="491">
        <v>41883.0</v>
      </c>
      <c r="S190" s="492" t="str">
        <f t="shared" si="24"/>
        <v>11 ปี 5 เดือน 14 วัน </v>
      </c>
      <c r="T190" s="33">
        <f t="shared" si="19"/>
        <v>22190</v>
      </c>
      <c r="U190" s="33"/>
      <c r="V190" s="202"/>
      <c r="W190" s="493"/>
      <c r="X190" s="165"/>
      <c r="Y190" s="494"/>
      <c r="Z190" s="494"/>
      <c r="AA190" s="494"/>
      <c r="AB190" s="494"/>
      <c r="AC190" s="494"/>
      <c r="AD190" s="494"/>
      <c r="AE190" s="494"/>
      <c r="AF190" s="494"/>
      <c r="AG190" s="494"/>
      <c r="AH190" s="494"/>
      <c r="AI190" s="494"/>
      <c r="AJ190" s="494"/>
      <c r="AK190" s="494"/>
      <c r="AL190" s="494"/>
      <c r="AM190" s="494"/>
      <c r="AN190" s="494"/>
    </row>
    <row r="191" ht="21.0" customHeight="1">
      <c r="A191" s="8">
        <v>190.0</v>
      </c>
      <c r="B191" s="165" t="s">
        <v>52</v>
      </c>
      <c r="C191" s="502" t="s">
        <v>3913</v>
      </c>
      <c r="D191" s="503" t="s">
        <v>383</v>
      </c>
      <c r="E191" s="524" t="s">
        <v>3914</v>
      </c>
      <c r="F191" s="529" t="s">
        <v>3521</v>
      </c>
      <c r="G191" s="564" t="s">
        <v>3757</v>
      </c>
      <c r="H191" s="202"/>
      <c r="I191" s="202" t="s">
        <v>3778</v>
      </c>
      <c r="J191" s="489" t="s">
        <v>44</v>
      </c>
      <c r="K191" s="483" t="s">
        <v>3432</v>
      </c>
      <c r="L191" s="165" t="s">
        <v>3372</v>
      </c>
      <c r="M191" s="165" t="s">
        <v>3365</v>
      </c>
      <c r="N191" s="165" t="s">
        <v>197</v>
      </c>
      <c r="O191" s="165"/>
      <c r="P191" s="165">
        <f t="shared" si="17"/>
        <v>30</v>
      </c>
      <c r="Q191" s="490">
        <v>34836.0</v>
      </c>
      <c r="R191" s="491">
        <v>42856.0</v>
      </c>
      <c r="S191" s="492" t="str">
        <f t="shared" si="24"/>
        <v>8 ปี 9 เดือน 14 วัน </v>
      </c>
      <c r="T191" s="490">
        <f t="shared" si="19"/>
        <v>22190</v>
      </c>
      <c r="U191" s="497"/>
      <c r="V191" s="203" t="s">
        <v>3415</v>
      </c>
      <c r="W191" s="504">
        <v>45352.0</v>
      </c>
      <c r="X191" s="165"/>
      <c r="Y191" s="506"/>
      <c r="Z191" s="506"/>
      <c r="AA191" s="506"/>
      <c r="AB191" s="506"/>
      <c r="AC191" s="506"/>
      <c r="AD191" s="506"/>
      <c r="AE191" s="506"/>
      <c r="AF191" s="506"/>
      <c r="AG191" s="506"/>
      <c r="AH191" s="506"/>
      <c r="AI191" s="506"/>
      <c r="AJ191" s="506"/>
      <c r="AK191" s="506"/>
      <c r="AL191" s="506"/>
      <c r="AM191" s="506"/>
      <c r="AN191" s="506"/>
    </row>
    <row r="192" ht="21.0" customHeight="1">
      <c r="A192" s="8">
        <v>191.0</v>
      </c>
      <c r="B192" s="165" t="s">
        <v>52</v>
      </c>
      <c r="C192" s="502" t="s">
        <v>3915</v>
      </c>
      <c r="D192" s="503" t="s">
        <v>3916</v>
      </c>
      <c r="E192" s="495" t="s">
        <v>3914</v>
      </c>
      <c r="F192" s="529" t="s">
        <v>3521</v>
      </c>
      <c r="G192" s="564" t="s">
        <v>3757</v>
      </c>
      <c r="H192" s="202"/>
      <c r="I192" s="202"/>
      <c r="J192" s="489" t="s">
        <v>44</v>
      </c>
      <c r="K192" s="483" t="s">
        <v>3432</v>
      </c>
      <c r="L192" s="165" t="s">
        <v>3372</v>
      </c>
      <c r="M192" s="165" t="s">
        <v>3365</v>
      </c>
      <c r="N192" s="165" t="s">
        <v>179</v>
      </c>
      <c r="O192" s="165"/>
      <c r="P192" s="165">
        <f t="shared" si="17"/>
        <v>46</v>
      </c>
      <c r="Q192" s="490">
        <v>29255.0</v>
      </c>
      <c r="R192" s="491">
        <v>41913.0</v>
      </c>
      <c r="S192" s="492" t="str">
        <f t="shared" si="24"/>
        <v>11 ปี 4 เดือน 14 วัน </v>
      </c>
      <c r="T192" s="33">
        <f t="shared" si="19"/>
        <v>22190</v>
      </c>
      <c r="U192" s="33"/>
      <c r="V192" s="202"/>
      <c r="W192" s="493">
        <v>21912.0</v>
      </c>
      <c r="X192" s="165" t="s">
        <v>3917</v>
      </c>
      <c r="Y192" s="494"/>
      <c r="Z192" s="494"/>
      <c r="AA192" s="494"/>
      <c r="AB192" s="494"/>
      <c r="AC192" s="494"/>
      <c r="AD192" s="494"/>
      <c r="AE192" s="494"/>
      <c r="AF192" s="494"/>
      <c r="AG192" s="494"/>
      <c r="AH192" s="494"/>
      <c r="AI192" s="494"/>
      <c r="AJ192" s="494"/>
      <c r="AK192" s="494"/>
      <c r="AL192" s="494"/>
      <c r="AM192" s="494"/>
      <c r="AN192" s="494"/>
    </row>
    <row r="193" ht="21.0" customHeight="1">
      <c r="A193" s="8">
        <v>192.0</v>
      </c>
      <c r="B193" s="165" t="s">
        <v>52</v>
      </c>
      <c r="C193" s="502" t="s">
        <v>3918</v>
      </c>
      <c r="D193" s="503" t="s">
        <v>3919</v>
      </c>
      <c r="E193" s="495" t="s">
        <v>3920</v>
      </c>
      <c r="F193" s="529" t="s">
        <v>3521</v>
      </c>
      <c r="G193" s="564" t="s">
        <v>3757</v>
      </c>
      <c r="H193" s="202"/>
      <c r="I193" s="202"/>
      <c r="J193" s="489" t="s">
        <v>44</v>
      </c>
      <c r="K193" s="483" t="s">
        <v>3432</v>
      </c>
      <c r="L193" s="165" t="s">
        <v>3372</v>
      </c>
      <c r="M193" s="165" t="s">
        <v>3365</v>
      </c>
      <c r="N193" s="165" t="s">
        <v>179</v>
      </c>
      <c r="O193" s="165"/>
      <c r="P193" s="165">
        <f t="shared" si="17"/>
        <v>44</v>
      </c>
      <c r="Q193" s="490">
        <v>29794.0</v>
      </c>
      <c r="R193" s="491"/>
      <c r="S193" s="289"/>
      <c r="T193" s="490">
        <f t="shared" si="19"/>
        <v>22190</v>
      </c>
      <c r="U193" s="497"/>
      <c r="V193" s="203" t="s">
        <v>3424</v>
      </c>
      <c r="W193" s="498">
        <v>43586.0</v>
      </c>
      <c r="X193" s="165"/>
      <c r="Y193" s="494"/>
      <c r="Z193" s="494"/>
      <c r="AA193" s="494"/>
      <c r="AB193" s="494"/>
      <c r="AC193" s="494"/>
      <c r="AD193" s="494"/>
      <c r="AE193" s="494"/>
      <c r="AF193" s="494"/>
      <c r="AG193" s="494"/>
      <c r="AH193" s="494"/>
      <c r="AI193" s="494"/>
      <c r="AJ193" s="494"/>
      <c r="AK193" s="494"/>
      <c r="AL193" s="494"/>
      <c r="AM193" s="494"/>
      <c r="AN193" s="494"/>
    </row>
    <row r="194" ht="21.0" customHeight="1">
      <c r="A194" s="8">
        <v>193.0</v>
      </c>
      <c r="B194" s="165" t="s">
        <v>52</v>
      </c>
      <c r="C194" s="502" t="s">
        <v>3921</v>
      </c>
      <c r="D194" s="503" t="s">
        <v>3922</v>
      </c>
      <c r="E194" s="495" t="s">
        <v>3923</v>
      </c>
      <c r="F194" s="488" t="s">
        <v>3684</v>
      </c>
      <c r="G194" s="564" t="s">
        <v>3757</v>
      </c>
      <c r="H194" s="202"/>
      <c r="I194" s="202" t="s">
        <v>3778</v>
      </c>
      <c r="J194" s="489" t="s">
        <v>44</v>
      </c>
      <c r="K194" s="483" t="s">
        <v>3432</v>
      </c>
      <c r="L194" s="165" t="s">
        <v>3364</v>
      </c>
      <c r="M194" s="165" t="s">
        <v>3365</v>
      </c>
      <c r="N194" s="165" t="s">
        <v>48</v>
      </c>
      <c r="O194" s="165"/>
      <c r="P194" s="165">
        <f t="shared" si="17"/>
        <v>34</v>
      </c>
      <c r="Q194" s="490">
        <v>33462.0</v>
      </c>
      <c r="R194" s="491">
        <v>42933.0</v>
      </c>
      <c r="S194" s="492" t="str">
        <f t="shared" ref="S194:S195" si="25">DATEDIF(R194,TODAY(),"Y") &amp; " ปี " &amp;DATEDIF(R194,TODAY(),"YM") &amp; " เดือน " &amp; DATEDIF(R194,TODAY(),"MD") &amp; " วัน "</f>
        <v>8 ปี 6 เดือน 29 วัน </v>
      </c>
      <c r="T194" s="490">
        <f t="shared" si="19"/>
        <v>22190</v>
      </c>
      <c r="U194" s="497"/>
      <c r="V194" s="203" t="s">
        <v>3424</v>
      </c>
      <c r="W194" s="504">
        <v>45017.0</v>
      </c>
      <c r="X194" s="165"/>
      <c r="Y194" s="506"/>
      <c r="Z194" s="506"/>
      <c r="AA194" s="506"/>
      <c r="AB194" s="506"/>
      <c r="AC194" s="506"/>
      <c r="AD194" s="506"/>
      <c r="AE194" s="506"/>
      <c r="AF194" s="506"/>
      <c r="AG194" s="506"/>
      <c r="AH194" s="506"/>
      <c r="AI194" s="506"/>
      <c r="AJ194" s="506"/>
      <c r="AK194" s="506"/>
      <c r="AL194" s="506"/>
      <c r="AM194" s="506"/>
      <c r="AN194" s="506"/>
    </row>
    <row r="195" ht="21.0" customHeight="1">
      <c r="A195" s="8">
        <v>194.0</v>
      </c>
      <c r="B195" s="165" t="s">
        <v>52</v>
      </c>
      <c r="C195" s="502" t="s">
        <v>1548</v>
      </c>
      <c r="D195" s="503" t="s">
        <v>3924</v>
      </c>
      <c r="E195" s="486" t="s">
        <v>3925</v>
      </c>
      <c r="F195" s="488" t="s">
        <v>3684</v>
      </c>
      <c r="G195" s="564" t="s">
        <v>3757</v>
      </c>
      <c r="H195" s="202"/>
      <c r="I195" s="202"/>
      <c r="J195" s="489" t="s">
        <v>44</v>
      </c>
      <c r="K195" s="483" t="s">
        <v>3432</v>
      </c>
      <c r="L195" s="165" t="s">
        <v>3364</v>
      </c>
      <c r="M195" s="165" t="s">
        <v>3365</v>
      </c>
      <c r="N195" s="165" t="s">
        <v>48</v>
      </c>
      <c r="O195" s="165"/>
      <c r="P195" s="165">
        <f t="shared" si="17"/>
        <v>35</v>
      </c>
      <c r="Q195" s="490">
        <v>33284.0</v>
      </c>
      <c r="R195" s="491">
        <v>42522.0</v>
      </c>
      <c r="S195" s="492" t="str">
        <f t="shared" si="25"/>
        <v>9 ปี 8 เดือน 14 วัน </v>
      </c>
      <c r="T195" s="33">
        <f t="shared" si="19"/>
        <v>22190</v>
      </c>
      <c r="U195" s="33"/>
      <c r="V195" s="202"/>
      <c r="W195" s="493">
        <v>21916.0</v>
      </c>
      <c r="X195" s="165"/>
      <c r="Y195" s="494"/>
      <c r="Z195" s="494"/>
      <c r="AA195" s="494"/>
      <c r="AB195" s="494"/>
      <c r="AC195" s="494"/>
      <c r="AD195" s="494"/>
      <c r="AE195" s="494"/>
      <c r="AF195" s="494"/>
      <c r="AG195" s="494"/>
      <c r="AH195" s="494"/>
      <c r="AI195" s="494"/>
      <c r="AJ195" s="494"/>
      <c r="AK195" s="494"/>
      <c r="AL195" s="494"/>
      <c r="AM195" s="494"/>
      <c r="AN195" s="494"/>
    </row>
    <row r="196" ht="21.0" customHeight="1">
      <c r="A196" s="8">
        <v>195.0</v>
      </c>
      <c r="B196" s="165" t="s">
        <v>52</v>
      </c>
      <c r="C196" s="502" t="s">
        <v>3926</v>
      </c>
      <c r="D196" s="503" t="s">
        <v>3927</v>
      </c>
      <c r="E196" s="486" t="s">
        <v>3928</v>
      </c>
      <c r="F196" s="488" t="s">
        <v>3684</v>
      </c>
      <c r="G196" s="564" t="s">
        <v>3757</v>
      </c>
      <c r="H196" s="202"/>
      <c r="I196" s="202"/>
      <c r="J196" s="489" t="s">
        <v>44</v>
      </c>
      <c r="K196" s="483" t="s">
        <v>3432</v>
      </c>
      <c r="L196" s="165" t="s">
        <v>3364</v>
      </c>
      <c r="M196" s="165" t="s">
        <v>3365</v>
      </c>
      <c r="N196" s="165" t="s">
        <v>48</v>
      </c>
      <c r="O196" s="165"/>
      <c r="P196" s="165"/>
      <c r="Q196" s="490"/>
      <c r="R196" s="513"/>
      <c r="S196" s="492"/>
      <c r="T196" s="33">
        <f t="shared" si="19"/>
        <v>22190</v>
      </c>
      <c r="U196" s="33"/>
      <c r="V196" s="202"/>
      <c r="W196" s="493">
        <v>20889.0</v>
      </c>
      <c r="X196" s="165"/>
      <c r="Y196" s="494"/>
      <c r="Z196" s="494"/>
      <c r="AA196" s="494"/>
      <c r="AB196" s="494"/>
      <c r="AC196" s="494"/>
      <c r="AD196" s="494"/>
      <c r="AE196" s="494"/>
      <c r="AF196" s="494"/>
      <c r="AG196" s="494"/>
      <c r="AH196" s="494"/>
      <c r="AI196" s="494"/>
      <c r="AJ196" s="494"/>
      <c r="AK196" s="494"/>
      <c r="AL196" s="494"/>
      <c r="AM196" s="494"/>
      <c r="AN196" s="494"/>
    </row>
    <row r="197" ht="21.0" customHeight="1">
      <c r="A197" s="8">
        <v>196.0</v>
      </c>
      <c r="B197" s="165" t="s">
        <v>52</v>
      </c>
      <c r="C197" s="502" t="s">
        <v>3929</v>
      </c>
      <c r="D197" s="503" t="s">
        <v>3930</v>
      </c>
      <c r="E197" s="486" t="s">
        <v>3931</v>
      </c>
      <c r="F197" s="488" t="s">
        <v>3684</v>
      </c>
      <c r="G197" s="564" t="s">
        <v>3757</v>
      </c>
      <c r="H197" s="202"/>
      <c r="I197" s="202"/>
      <c r="J197" s="489" t="s">
        <v>44</v>
      </c>
      <c r="K197" s="483" t="s">
        <v>3432</v>
      </c>
      <c r="L197" s="165" t="s">
        <v>3364</v>
      </c>
      <c r="M197" s="165" t="s">
        <v>3365</v>
      </c>
      <c r="N197" s="165" t="s">
        <v>48</v>
      </c>
      <c r="O197" s="165"/>
      <c r="P197" s="165">
        <f t="shared" ref="P197:P199" si="26">DATEDIF(Q197,TODAY(),"Y")</f>
        <v>39</v>
      </c>
      <c r="Q197" s="490">
        <v>31581.0</v>
      </c>
      <c r="R197" s="513"/>
      <c r="S197" s="492"/>
      <c r="T197" s="33">
        <f t="shared" si="19"/>
        <v>22190</v>
      </c>
      <c r="U197" s="33"/>
      <c r="V197" s="202"/>
      <c r="W197" s="493">
        <v>240148.0</v>
      </c>
      <c r="X197" s="165"/>
      <c r="Y197" s="494"/>
      <c r="Z197" s="494"/>
      <c r="AA197" s="494"/>
      <c r="AB197" s="494"/>
      <c r="AC197" s="494"/>
      <c r="AD197" s="494"/>
      <c r="AE197" s="494"/>
      <c r="AF197" s="494"/>
      <c r="AG197" s="494"/>
      <c r="AH197" s="494"/>
      <c r="AI197" s="494"/>
      <c r="AJ197" s="494"/>
      <c r="AK197" s="494"/>
      <c r="AL197" s="494"/>
      <c r="AM197" s="494"/>
      <c r="AN197" s="494"/>
    </row>
    <row r="198" ht="21.0" customHeight="1">
      <c r="A198" s="8">
        <v>197.0</v>
      </c>
      <c r="B198" s="165" t="s">
        <v>52</v>
      </c>
      <c r="C198" s="502" t="s">
        <v>3932</v>
      </c>
      <c r="D198" s="503" t="s">
        <v>3933</v>
      </c>
      <c r="E198" s="486" t="s">
        <v>3934</v>
      </c>
      <c r="F198" s="488" t="s">
        <v>3684</v>
      </c>
      <c r="G198" s="564" t="s">
        <v>3757</v>
      </c>
      <c r="H198" s="202"/>
      <c r="I198" s="202"/>
      <c r="J198" s="489" t="s">
        <v>44</v>
      </c>
      <c r="K198" s="483" t="s">
        <v>3432</v>
      </c>
      <c r="L198" s="165" t="s">
        <v>3364</v>
      </c>
      <c r="M198" s="165" t="s">
        <v>3365</v>
      </c>
      <c r="N198" s="165" t="s">
        <v>48</v>
      </c>
      <c r="O198" s="165"/>
      <c r="P198" s="165">
        <f t="shared" si="26"/>
        <v>38</v>
      </c>
      <c r="Q198" s="490">
        <v>31830.0</v>
      </c>
      <c r="R198" s="513"/>
      <c r="S198" s="492"/>
      <c r="T198" s="33">
        <f t="shared" si="19"/>
        <v>22190</v>
      </c>
      <c r="U198" s="33"/>
      <c r="V198" s="202"/>
      <c r="W198" s="493">
        <v>240483.0</v>
      </c>
      <c r="X198" s="165"/>
      <c r="Y198" s="494"/>
      <c r="Z198" s="494"/>
      <c r="AA198" s="494"/>
      <c r="AB198" s="494"/>
      <c r="AC198" s="494"/>
      <c r="AD198" s="494"/>
      <c r="AE198" s="494"/>
      <c r="AF198" s="494"/>
      <c r="AG198" s="494"/>
      <c r="AH198" s="494"/>
      <c r="AI198" s="494"/>
      <c r="AJ198" s="494"/>
      <c r="AK198" s="494"/>
      <c r="AL198" s="494"/>
      <c r="AM198" s="494"/>
      <c r="AN198" s="494"/>
    </row>
    <row r="199" ht="21.0" customHeight="1">
      <c r="A199" s="8">
        <v>198.0</v>
      </c>
      <c r="B199" s="165" t="s">
        <v>52</v>
      </c>
      <c r="C199" s="502" t="s">
        <v>3935</v>
      </c>
      <c r="D199" s="503" t="s">
        <v>3936</v>
      </c>
      <c r="E199" s="486" t="s">
        <v>3937</v>
      </c>
      <c r="F199" s="488" t="s">
        <v>3684</v>
      </c>
      <c r="G199" s="564" t="s">
        <v>3757</v>
      </c>
      <c r="H199" s="202"/>
      <c r="I199" s="202"/>
      <c r="J199" s="489" t="s">
        <v>44</v>
      </c>
      <c r="K199" s="483" t="s">
        <v>3432</v>
      </c>
      <c r="L199" s="165" t="s">
        <v>3364</v>
      </c>
      <c r="M199" s="165" t="s">
        <v>3365</v>
      </c>
      <c r="N199" s="165" t="s">
        <v>48</v>
      </c>
      <c r="O199" s="165"/>
      <c r="P199" s="165">
        <f t="shared" si="26"/>
        <v>38</v>
      </c>
      <c r="Q199" s="490">
        <v>31928.0</v>
      </c>
      <c r="R199" s="491">
        <v>41365.0</v>
      </c>
      <c r="S199" s="492" t="str">
        <f>DATEDIF(R199,TODAY(),"Y") &amp; " ปี " &amp;DATEDIF(R199,TODAY(),"YM") &amp; " เดือน " &amp; DATEDIF(R199,TODAY(),"MD") &amp; " วัน "</f>
        <v>12 ปี 10 เดือน 14 วัน </v>
      </c>
      <c r="T199" s="33">
        <f t="shared" si="19"/>
        <v>22190</v>
      </c>
      <c r="U199" s="33"/>
      <c r="V199" s="202"/>
      <c r="W199" s="493"/>
      <c r="X199" s="165"/>
      <c r="Y199" s="494"/>
      <c r="Z199" s="494"/>
      <c r="AA199" s="494"/>
      <c r="AB199" s="494"/>
      <c r="AC199" s="494"/>
      <c r="AD199" s="494"/>
      <c r="AE199" s="494"/>
      <c r="AF199" s="494"/>
      <c r="AG199" s="494"/>
      <c r="AH199" s="494"/>
      <c r="AI199" s="494"/>
      <c r="AJ199" s="494"/>
      <c r="AK199" s="494"/>
      <c r="AL199" s="494"/>
      <c r="AM199" s="494"/>
      <c r="AN199" s="494"/>
    </row>
    <row r="200" ht="21.0" customHeight="1">
      <c r="A200" s="8">
        <v>199.0</v>
      </c>
      <c r="B200" s="165" t="s">
        <v>52</v>
      </c>
      <c r="C200" s="502" t="s">
        <v>3938</v>
      </c>
      <c r="D200" s="503" t="s">
        <v>3939</v>
      </c>
      <c r="E200" s="486" t="s">
        <v>3940</v>
      </c>
      <c r="F200" s="488" t="s">
        <v>3684</v>
      </c>
      <c r="G200" s="564" t="s">
        <v>3757</v>
      </c>
      <c r="H200" s="202"/>
      <c r="I200" s="202"/>
      <c r="J200" s="489" t="s">
        <v>44</v>
      </c>
      <c r="K200" s="483" t="s">
        <v>3432</v>
      </c>
      <c r="L200" s="165" t="s">
        <v>3364</v>
      </c>
      <c r="M200" s="165" t="s">
        <v>3365</v>
      </c>
      <c r="N200" s="165" t="s">
        <v>48</v>
      </c>
      <c r="O200" s="165"/>
      <c r="P200" s="165"/>
      <c r="Q200" s="301"/>
      <c r="R200" s="513"/>
      <c r="S200" s="492"/>
      <c r="T200" s="33">
        <f t="shared" si="19"/>
        <v>22190</v>
      </c>
      <c r="U200" s="33"/>
      <c r="V200" s="202"/>
      <c r="W200" s="493">
        <v>20725.0</v>
      </c>
      <c r="X200" s="165"/>
      <c r="Y200" s="494"/>
      <c r="Z200" s="494"/>
      <c r="AA200" s="494"/>
      <c r="AB200" s="494"/>
      <c r="AC200" s="494"/>
      <c r="AD200" s="494"/>
      <c r="AE200" s="494"/>
      <c r="AF200" s="494"/>
      <c r="AG200" s="494"/>
      <c r="AH200" s="494"/>
      <c r="AI200" s="494"/>
      <c r="AJ200" s="494"/>
      <c r="AK200" s="494"/>
      <c r="AL200" s="494"/>
      <c r="AM200" s="494"/>
      <c r="AN200" s="494"/>
    </row>
    <row r="201" ht="21.0" customHeight="1">
      <c r="A201" s="8">
        <v>200.0</v>
      </c>
      <c r="B201" s="165" t="s">
        <v>52</v>
      </c>
      <c r="C201" s="502" t="s">
        <v>1901</v>
      </c>
      <c r="D201" s="503" t="s">
        <v>1902</v>
      </c>
      <c r="E201" s="486" t="s">
        <v>3941</v>
      </c>
      <c r="F201" s="488" t="s">
        <v>3684</v>
      </c>
      <c r="G201" s="564" t="s">
        <v>3757</v>
      </c>
      <c r="H201" s="488" t="s">
        <v>557</v>
      </c>
      <c r="I201" s="488" t="s">
        <v>558</v>
      </c>
      <c r="J201" s="489" t="s">
        <v>44</v>
      </c>
      <c r="K201" s="483" t="s">
        <v>3432</v>
      </c>
      <c r="L201" s="165" t="s">
        <v>3364</v>
      </c>
      <c r="M201" s="165" t="s">
        <v>3365</v>
      </c>
      <c r="N201" s="165" t="s">
        <v>48</v>
      </c>
      <c r="O201" s="165"/>
      <c r="P201" s="165">
        <f t="shared" ref="P201:P223" si="27">DATEDIF(Q201,TODAY(),"Y")</f>
        <v>38</v>
      </c>
      <c r="Q201" s="490">
        <v>31894.0</v>
      </c>
      <c r="R201" s="491">
        <v>41365.0</v>
      </c>
      <c r="S201" s="492" t="str">
        <f>DATEDIF(R201,TODAY(),"Y") &amp; " ปี " &amp;DATEDIF(R201,TODAY(),"YM") &amp; " เดือน " &amp; DATEDIF(R201,TODAY(),"MD") &amp; " วัน "</f>
        <v>12 ปี 10 เดือน 14 วัน </v>
      </c>
      <c r="T201" s="490">
        <f t="shared" si="19"/>
        <v>22190</v>
      </c>
      <c r="U201" s="497"/>
      <c r="V201" s="488" t="s">
        <v>3378</v>
      </c>
      <c r="W201" s="504">
        <v>45566.0</v>
      </c>
      <c r="X201" s="165"/>
      <c r="Y201" s="506"/>
      <c r="Z201" s="506"/>
      <c r="AA201" s="506"/>
      <c r="AB201" s="506"/>
      <c r="AC201" s="506"/>
      <c r="AD201" s="506"/>
      <c r="AE201" s="506"/>
      <c r="AF201" s="506"/>
      <c r="AG201" s="506"/>
      <c r="AH201" s="506"/>
      <c r="AI201" s="506"/>
      <c r="AJ201" s="506"/>
      <c r="AK201" s="506"/>
      <c r="AL201" s="506"/>
      <c r="AM201" s="506"/>
      <c r="AN201" s="506"/>
    </row>
    <row r="202" ht="21.0" customHeight="1">
      <c r="A202" s="8">
        <v>201.0</v>
      </c>
      <c r="B202" s="165" t="s">
        <v>52</v>
      </c>
      <c r="C202" s="502" t="s">
        <v>3942</v>
      </c>
      <c r="D202" s="503" t="s">
        <v>3943</v>
      </c>
      <c r="E202" s="486" t="s">
        <v>3944</v>
      </c>
      <c r="F202" s="488" t="s">
        <v>3684</v>
      </c>
      <c r="G202" s="564" t="s">
        <v>3757</v>
      </c>
      <c r="H202" s="202"/>
      <c r="I202" s="202"/>
      <c r="J202" s="489" t="s">
        <v>44</v>
      </c>
      <c r="K202" s="483" t="s">
        <v>3432</v>
      </c>
      <c r="L202" s="165" t="s">
        <v>3364</v>
      </c>
      <c r="M202" s="165" t="s">
        <v>3365</v>
      </c>
      <c r="N202" s="165" t="s">
        <v>48</v>
      </c>
      <c r="O202" s="165"/>
      <c r="P202" s="165">
        <f t="shared" si="27"/>
        <v>38</v>
      </c>
      <c r="Q202" s="490">
        <v>31843.0</v>
      </c>
      <c r="R202" s="513"/>
      <c r="S202" s="492"/>
      <c r="T202" s="33">
        <f t="shared" si="19"/>
        <v>22190</v>
      </c>
      <c r="U202" s="33"/>
      <c r="V202" s="202"/>
      <c r="W202" s="493">
        <v>240488.0</v>
      </c>
      <c r="X202" s="165"/>
      <c r="Y202" s="494"/>
      <c r="Z202" s="494"/>
      <c r="AA202" s="494"/>
      <c r="AB202" s="494"/>
      <c r="AC202" s="494"/>
      <c r="AD202" s="494"/>
      <c r="AE202" s="494"/>
      <c r="AF202" s="494"/>
      <c r="AG202" s="494"/>
      <c r="AH202" s="494"/>
      <c r="AI202" s="494"/>
      <c r="AJ202" s="494"/>
      <c r="AK202" s="494"/>
      <c r="AL202" s="494"/>
      <c r="AM202" s="494"/>
      <c r="AN202" s="494"/>
    </row>
    <row r="203" ht="21.0" customHeight="1">
      <c r="A203" s="8">
        <v>202.0</v>
      </c>
      <c r="B203" s="165" t="s">
        <v>36</v>
      </c>
      <c r="C203" s="502" t="s">
        <v>1896</v>
      </c>
      <c r="D203" s="503" t="s">
        <v>1897</v>
      </c>
      <c r="E203" s="486" t="s">
        <v>3945</v>
      </c>
      <c r="F203" s="488" t="s">
        <v>3684</v>
      </c>
      <c r="G203" s="564" t="s">
        <v>3757</v>
      </c>
      <c r="H203" s="488" t="s">
        <v>557</v>
      </c>
      <c r="I203" s="488" t="s">
        <v>558</v>
      </c>
      <c r="J203" s="489" t="s">
        <v>44</v>
      </c>
      <c r="K203" s="483" t="s">
        <v>3432</v>
      </c>
      <c r="L203" s="165" t="s">
        <v>3364</v>
      </c>
      <c r="M203" s="483" t="s">
        <v>3414</v>
      </c>
      <c r="N203" s="165" t="s">
        <v>48</v>
      </c>
      <c r="O203" s="165"/>
      <c r="P203" s="165">
        <f t="shared" si="27"/>
        <v>41</v>
      </c>
      <c r="Q203" s="490">
        <v>31080.0</v>
      </c>
      <c r="R203" s="491">
        <v>41365.0</v>
      </c>
      <c r="S203" s="492" t="str">
        <f t="shared" ref="S203:S206" si="28">DATEDIF(R203,TODAY(),"Y") &amp; " ปี " &amp;DATEDIF(R203,TODAY(),"YM") &amp; " เดือน " &amp; DATEDIF(R203,TODAY(),"MD") &amp; " วัน "</f>
        <v>12 ปี 10 เดือน 14 วัน </v>
      </c>
      <c r="T203" s="490">
        <f t="shared" si="19"/>
        <v>22190</v>
      </c>
      <c r="U203" s="497"/>
      <c r="V203" s="488" t="s">
        <v>3378</v>
      </c>
      <c r="W203" s="498"/>
      <c r="X203" s="165"/>
      <c r="Y203" s="506"/>
      <c r="Z203" s="506"/>
      <c r="AA203" s="506"/>
      <c r="AB203" s="506"/>
      <c r="AC203" s="506"/>
      <c r="AD203" s="506"/>
      <c r="AE203" s="506"/>
      <c r="AF203" s="506"/>
      <c r="AG203" s="506"/>
      <c r="AH203" s="506"/>
      <c r="AI203" s="506"/>
      <c r="AJ203" s="506"/>
      <c r="AK203" s="506"/>
      <c r="AL203" s="506"/>
      <c r="AM203" s="506"/>
      <c r="AN203" s="506"/>
    </row>
    <row r="204" ht="24.0" customHeight="1">
      <c r="A204" s="8">
        <v>203.0</v>
      </c>
      <c r="B204" s="165" t="s">
        <v>52</v>
      </c>
      <c r="C204" s="542" t="s">
        <v>3946</v>
      </c>
      <c r="D204" s="485" t="s">
        <v>3947</v>
      </c>
      <c r="E204" s="495" t="s">
        <v>3948</v>
      </c>
      <c r="F204" s="496" t="s">
        <v>3710</v>
      </c>
      <c r="G204" s="564" t="s">
        <v>3757</v>
      </c>
      <c r="H204" s="202"/>
      <c r="I204" s="202"/>
      <c r="J204" s="489" t="s">
        <v>44</v>
      </c>
      <c r="K204" s="483" t="s">
        <v>3432</v>
      </c>
      <c r="L204" s="165" t="s">
        <v>3364</v>
      </c>
      <c r="M204" s="165" t="s">
        <v>3365</v>
      </c>
      <c r="N204" s="165" t="s">
        <v>48</v>
      </c>
      <c r="O204" s="165"/>
      <c r="P204" s="165">
        <f t="shared" si="27"/>
        <v>36</v>
      </c>
      <c r="Q204" s="490">
        <v>32779.0</v>
      </c>
      <c r="R204" s="491">
        <v>41365.0</v>
      </c>
      <c r="S204" s="492" t="str">
        <f t="shared" si="28"/>
        <v>12 ปี 10 เดือน 14 วัน </v>
      </c>
      <c r="T204" s="490">
        <f t="shared" si="19"/>
        <v>22190</v>
      </c>
      <c r="U204" s="201"/>
      <c r="V204" s="203" t="s">
        <v>3424</v>
      </c>
      <c r="W204" s="498">
        <v>43160.0</v>
      </c>
      <c r="X204" s="165"/>
      <c r="Y204" s="494"/>
      <c r="Z204" s="494"/>
      <c r="AA204" s="494"/>
      <c r="AB204" s="494"/>
      <c r="AC204" s="494"/>
      <c r="AD204" s="494"/>
      <c r="AE204" s="494"/>
      <c r="AF204" s="494"/>
      <c r="AG204" s="494"/>
      <c r="AH204" s="494"/>
      <c r="AI204" s="494"/>
      <c r="AJ204" s="494"/>
      <c r="AK204" s="494"/>
      <c r="AL204" s="494"/>
      <c r="AM204" s="494"/>
      <c r="AN204" s="494"/>
    </row>
    <row r="205" ht="21.0" customHeight="1">
      <c r="A205" s="8">
        <v>204.0</v>
      </c>
      <c r="B205" s="165" t="s">
        <v>52</v>
      </c>
      <c r="C205" s="542" t="s">
        <v>3949</v>
      </c>
      <c r="D205" s="485" t="s">
        <v>3950</v>
      </c>
      <c r="E205" s="495" t="s">
        <v>3951</v>
      </c>
      <c r="F205" s="496" t="s">
        <v>3710</v>
      </c>
      <c r="G205" s="564" t="s">
        <v>3757</v>
      </c>
      <c r="H205" s="202"/>
      <c r="I205" s="202"/>
      <c r="J205" s="489" t="s">
        <v>44</v>
      </c>
      <c r="K205" s="483" t="s">
        <v>3432</v>
      </c>
      <c r="L205" s="165" t="s">
        <v>3364</v>
      </c>
      <c r="M205" s="165" t="s">
        <v>3365</v>
      </c>
      <c r="N205" s="165" t="s">
        <v>48</v>
      </c>
      <c r="O205" s="165"/>
      <c r="P205" s="165">
        <f t="shared" si="27"/>
        <v>38</v>
      </c>
      <c r="Q205" s="490">
        <v>31928.0</v>
      </c>
      <c r="R205" s="491">
        <v>41365.0</v>
      </c>
      <c r="S205" s="492" t="str">
        <f t="shared" si="28"/>
        <v>12 ปี 10 เดือน 14 วัน </v>
      </c>
      <c r="T205" s="490">
        <f t="shared" si="19"/>
        <v>22190</v>
      </c>
      <c r="U205" s="497"/>
      <c r="V205" s="203" t="s">
        <v>3424</v>
      </c>
      <c r="W205" s="498">
        <v>241883.0</v>
      </c>
      <c r="X205" s="165"/>
      <c r="Y205" s="494"/>
      <c r="Z205" s="494"/>
      <c r="AA205" s="494"/>
      <c r="AB205" s="494"/>
      <c r="AC205" s="494"/>
      <c r="AD205" s="494"/>
      <c r="AE205" s="494"/>
      <c r="AF205" s="494"/>
      <c r="AG205" s="494"/>
      <c r="AH205" s="494"/>
      <c r="AI205" s="494"/>
      <c r="AJ205" s="494"/>
      <c r="AK205" s="494"/>
      <c r="AL205" s="494"/>
      <c r="AM205" s="494"/>
      <c r="AN205" s="494"/>
    </row>
    <row r="206" ht="21.0" customHeight="1">
      <c r="A206" s="8">
        <v>205.0</v>
      </c>
      <c r="B206" s="165" t="s">
        <v>36</v>
      </c>
      <c r="C206" s="515" t="s">
        <v>3952</v>
      </c>
      <c r="D206" s="503" t="s">
        <v>3953</v>
      </c>
      <c r="E206" s="486" t="s">
        <v>3954</v>
      </c>
      <c r="F206" s="496" t="s">
        <v>3710</v>
      </c>
      <c r="G206" s="564" t="s">
        <v>3757</v>
      </c>
      <c r="H206" s="202"/>
      <c r="I206" s="202" t="s">
        <v>699</v>
      </c>
      <c r="J206" s="489" t="s">
        <v>44</v>
      </c>
      <c r="K206" s="483" t="s">
        <v>3432</v>
      </c>
      <c r="L206" s="165" t="s">
        <v>3364</v>
      </c>
      <c r="M206" s="165" t="s">
        <v>3414</v>
      </c>
      <c r="N206" s="165" t="s">
        <v>48</v>
      </c>
      <c r="O206" s="165"/>
      <c r="P206" s="165">
        <f t="shared" si="27"/>
        <v>35</v>
      </c>
      <c r="Q206" s="490">
        <v>33219.0</v>
      </c>
      <c r="R206" s="491">
        <v>42384.0</v>
      </c>
      <c r="S206" s="492" t="str">
        <f t="shared" si="28"/>
        <v>10 ปี 1 เดือน 0 วัน </v>
      </c>
      <c r="T206" s="490">
        <f t="shared" si="19"/>
        <v>22190</v>
      </c>
      <c r="U206" s="497"/>
      <c r="V206" s="203" t="s">
        <v>3424</v>
      </c>
      <c r="W206" s="510" t="s">
        <v>3955</v>
      </c>
      <c r="X206" s="165"/>
      <c r="Y206" s="506"/>
      <c r="Z206" s="506"/>
      <c r="AA206" s="506"/>
      <c r="AB206" s="506"/>
      <c r="AC206" s="506"/>
      <c r="AD206" s="506"/>
      <c r="AE206" s="506"/>
      <c r="AF206" s="506"/>
      <c r="AG206" s="506"/>
      <c r="AH206" s="506"/>
      <c r="AI206" s="506"/>
      <c r="AJ206" s="506"/>
      <c r="AK206" s="506"/>
      <c r="AL206" s="506"/>
      <c r="AM206" s="506"/>
      <c r="AN206" s="506"/>
    </row>
    <row r="207" ht="21.0" customHeight="1">
      <c r="A207" s="8">
        <v>206.0</v>
      </c>
      <c r="B207" s="165" t="s">
        <v>52</v>
      </c>
      <c r="C207" s="542" t="s">
        <v>3956</v>
      </c>
      <c r="D207" s="485" t="s">
        <v>3957</v>
      </c>
      <c r="E207" s="495" t="s">
        <v>3958</v>
      </c>
      <c r="F207" s="496" t="s">
        <v>3710</v>
      </c>
      <c r="G207" s="564" t="s">
        <v>3757</v>
      </c>
      <c r="H207" s="202"/>
      <c r="I207" s="202"/>
      <c r="J207" s="489" t="s">
        <v>44</v>
      </c>
      <c r="K207" s="483" t="s">
        <v>3432</v>
      </c>
      <c r="L207" s="165" t="s">
        <v>3364</v>
      </c>
      <c r="M207" s="165" t="s">
        <v>3365</v>
      </c>
      <c r="N207" s="483" t="s">
        <v>48</v>
      </c>
      <c r="O207" s="165"/>
      <c r="P207" s="165">
        <f t="shared" si="27"/>
        <v>35</v>
      </c>
      <c r="Q207" s="490">
        <v>33115.0</v>
      </c>
      <c r="R207" s="513"/>
      <c r="S207" s="492"/>
      <c r="T207" s="33">
        <f t="shared" si="19"/>
        <v>22190</v>
      </c>
      <c r="U207" s="33"/>
      <c r="V207" s="202"/>
      <c r="W207" s="493">
        <v>240452.0</v>
      </c>
      <c r="X207" s="165"/>
      <c r="Y207" s="494"/>
      <c r="Z207" s="494"/>
      <c r="AA207" s="494"/>
      <c r="AB207" s="494"/>
      <c r="AC207" s="494"/>
      <c r="AD207" s="494"/>
      <c r="AE207" s="494"/>
      <c r="AF207" s="494"/>
      <c r="AG207" s="494"/>
      <c r="AH207" s="494"/>
      <c r="AI207" s="494"/>
      <c r="AJ207" s="494"/>
      <c r="AK207" s="494"/>
      <c r="AL207" s="494"/>
      <c r="AM207" s="494"/>
      <c r="AN207" s="494"/>
    </row>
    <row r="208" ht="21.0" customHeight="1">
      <c r="A208" s="8">
        <v>207.0</v>
      </c>
      <c r="B208" s="505" t="s">
        <v>52</v>
      </c>
      <c r="C208" s="540" t="s">
        <v>3959</v>
      </c>
      <c r="D208" s="521" t="s">
        <v>3960</v>
      </c>
      <c r="E208" s="517" t="s">
        <v>3961</v>
      </c>
      <c r="F208" s="572" t="s">
        <v>3707</v>
      </c>
      <c r="G208" s="564" t="s">
        <v>3757</v>
      </c>
      <c r="H208" s="203"/>
      <c r="I208" s="203"/>
      <c r="J208" s="489" t="s">
        <v>44</v>
      </c>
      <c r="K208" s="483" t="s">
        <v>3432</v>
      </c>
      <c r="L208" s="165" t="s">
        <v>3364</v>
      </c>
      <c r="M208" s="165" t="s">
        <v>3365</v>
      </c>
      <c r="N208" s="483" t="s">
        <v>48</v>
      </c>
      <c r="O208" s="165"/>
      <c r="P208" s="165">
        <f t="shared" si="27"/>
        <v>28</v>
      </c>
      <c r="Q208" s="301">
        <v>35657.0</v>
      </c>
      <c r="R208" s="512">
        <v>44531.0</v>
      </c>
      <c r="S208" s="492" t="str">
        <f t="shared" ref="S208:S215" si="29">DATEDIF(R208,TODAY(),"Y") &amp; " ปี " &amp;DATEDIF(R208,TODAY(),"YM") &amp; " เดือน " &amp; DATEDIF(R208,TODAY(),"MD") &amp; " วัน "</f>
        <v>4 ปี 2 เดือน 14 วัน </v>
      </c>
      <c r="T208" s="490">
        <f t="shared" si="19"/>
        <v>22190</v>
      </c>
      <c r="U208" s="497"/>
      <c r="V208" s="203"/>
      <c r="W208" s="523">
        <v>44652.0</v>
      </c>
      <c r="X208" s="165"/>
      <c r="Y208" s="506"/>
      <c r="Z208" s="506"/>
      <c r="AA208" s="506"/>
      <c r="AB208" s="506"/>
      <c r="AC208" s="506"/>
      <c r="AD208" s="506"/>
      <c r="AE208" s="506"/>
      <c r="AF208" s="506"/>
      <c r="AG208" s="506"/>
      <c r="AH208" s="506"/>
      <c r="AI208" s="506"/>
      <c r="AJ208" s="506"/>
      <c r="AK208" s="506"/>
      <c r="AL208" s="506"/>
      <c r="AM208" s="506"/>
      <c r="AN208" s="506"/>
    </row>
    <row r="209" ht="21.0" customHeight="1">
      <c r="A209" s="8">
        <v>208.0</v>
      </c>
      <c r="B209" s="165" t="s">
        <v>52</v>
      </c>
      <c r="C209" s="542" t="s">
        <v>3962</v>
      </c>
      <c r="D209" s="570" t="s">
        <v>3963</v>
      </c>
      <c r="E209" s="517" t="s">
        <v>3964</v>
      </c>
      <c r="F209" s="496" t="s">
        <v>3710</v>
      </c>
      <c r="G209" s="564" t="s">
        <v>3757</v>
      </c>
      <c r="H209" s="203"/>
      <c r="I209" s="203" t="s">
        <v>838</v>
      </c>
      <c r="J209" s="489" t="s">
        <v>44</v>
      </c>
      <c r="K209" s="483" t="s">
        <v>3432</v>
      </c>
      <c r="L209" s="165" t="s">
        <v>3364</v>
      </c>
      <c r="M209" s="165" t="s">
        <v>3365</v>
      </c>
      <c r="N209" s="165" t="s">
        <v>48</v>
      </c>
      <c r="O209" s="165"/>
      <c r="P209" s="165">
        <f t="shared" si="27"/>
        <v>37</v>
      </c>
      <c r="Q209" s="490">
        <v>32455.0</v>
      </c>
      <c r="R209" s="491">
        <v>41365.0</v>
      </c>
      <c r="S209" s="492" t="str">
        <f t="shared" si="29"/>
        <v>12 ปี 10 เดือน 14 วัน </v>
      </c>
      <c r="T209" s="490">
        <f t="shared" si="19"/>
        <v>22190</v>
      </c>
      <c r="U209" s="497"/>
      <c r="V209" s="203" t="s">
        <v>3424</v>
      </c>
      <c r="W209" s="510" t="s">
        <v>3965</v>
      </c>
      <c r="X209" s="165"/>
      <c r="Y209" s="506"/>
      <c r="Z209" s="506"/>
      <c r="AA209" s="506"/>
      <c r="AB209" s="506"/>
      <c r="AC209" s="506"/>
      <c r="AD209" s="506"/>
      <c r="AE209" s="506"/>
      <c r="AF209" s="506"/>
      <c r="AG209" s="506"/>
      <c r="AH209" s="506"/>
      <c r="AI209" s="506"/>
      <c r="AJ209" s="506"/>
      <c r="AK209" s="506"/>
      <c r="AL209" s="506"/>
      <c r="AM209" s="506"/>
      <c r="AN209" s="506"/>
    </row>
    <row r="210" ht="21.0" customHeight="1">
      <c r="A210" s="8">
        <v>209.0</v>
      </c>
      <c r="B210" s="165" t="s">
        <v>52</v>
      </c>
      <c r="C210" s="484" t="s">
        <v>3966</v>
      </c>
      <c r="D210" s="543" t="s">
        <v>3967</v>
      </c>
      <c r="E210" s="486" t="s">
        <v>3968</v>
      </c>
      <c r="F210" s="496" t="s">
        <v>3710</v>
      </c>
      <c r="G210" s="564" t="s">
        <v>3757</v>
      </c>
      <c r="H210" s="203"/>
      <c r="I210" s="203" t="s">
        <v>582</v>
      </c>
      <c r="J210" s="489" t="s">
        <v>44</v>
      </c>
      <c r="K210" s="483" t="s">
        <v>3432</v>
      </c>
      <c r="L210" s="165" t="s">
        <v>3364</v>
      </c>
      <c r="M210" s="165" t="s">
        <v>3365</v>
      </c>
      <c r="N210" s="483" t="s">
        <v>48</v>
      </c>
      <c r="O210" s="165"/>
      <c r="P210" s="165">
        <f t="shared" si="27"/>
        <v>35</v>
      </c>
      <c r="Q210" s="490">
        <v>33129.0</v>
      </c>
      <c r="R210" s="491">
        <v>41463.0</v>
      </c>
      <c r="S210" s="492" t="str">
        <f t="shared" si="29"/>
        <v>12 ปี 7 เดือน 7 วัน </v>
      </c>
      <c r="T210" s="490">
        <f t="shared" si="19"/>
        <v>22190</v>
      </c>
      <c r="U210" s="497"/>
      <c r="V210" s="488" t="s">
        <v>3378</v>
      </c>
      <c r="W210" s="504">
        <v>44682.0</v>
      </c>
      <c r="X210" s="165"/>
      <c r="Y210" s="506"/>
      <c r="Z210" s="506"/>
      <c r="AA210" s="506"/>
      <c r="AB210" s="506"/>
      <c r="AC210" s="506"/>
      <c r="AD210" s="506"/>
      <c r="AE210" s="506"/>
      <c r="AF210" s="506"/>
      <c r="AG210" s="506"/>
      <c r="AH210" s="506"/>
      <c r="AI210" s="506"/>
      <c r="AJ210" s="506"/>
      <c r="AK210" s="506"/>
      <c r="AL210" s="506"/>
      <c r="AM210" s="506"/>
      <c r="AN210" s="506"/>
    </row>
    <row r="211" ht="21.0" customHeight="1">
      <c r="A211" s="8">
        <v>210.0</v>
      </c>
      <c r="B211" s="165" t="s">
        <v>52</v>
      </c>
      <c r="C211" s="502" t="s">
        <v>3969</v>
      </c>
      <c r="D211" s="503" t="s">
        <v>3970</v>
      </c>
      <c r="E211" s="486" t="s">
        <v>3971</v>
      </c>
      <c r="F211" s="202" t="s">
        <v>3377</v>
      </c>
      <c r="G211" s="564" t="s">
        <v>3757</v>
      </c>
      <c r="H211" s="202"/>
      <c r="I211" s="202"/>
      <c r="J211" s="489" t="s">
        <v>44</v>
      </c>
      <c r="K211" s="483" t="s">
        <v>3432</v>
      </c>
      <c r="L211" s="165" t="s">
        <v>3372</v>
      </c>
      <c r="M211" s="165" t="s">
        <v>3365</v>
      </c>
      <c r="N211" s="165" t="s">
        <v>48</v>
      </c>
      <c r="O211" s="165"/>
      <c r="P211" s="165">
        <f t="shared" si="27"/>
        <v>32</v>
      </c>
      <c r="Q211" s="490">
        <v>34092.0</v>
      </c>
      <c r="R211" s="491">
        <v>42552.0</v>
      </c>
      <c r="S211" s="492" t="str">
        <f t="shared" si="29"/>
        <v>9 ปี 7 เดือน 14 วัน </v>
      </c>
      <c r="T211" s="490">
        <f t="shared" si="19"/>
        <v>22190</v>
      </c>
      <c r="U211" s="490"/>
      <c r="V211" s="203" t="s">
        <v>3424</v>
      </c>
      <c r="W211" s="493">
        <v>43009.0</v>
      </c>
      <c r="X211" s="165"/>
      <c r="Y211" s="494"/>
      <c r="Z211" s="494"/>
      <c r="AA211" s="494"/>
      <c r="AB211" s="494"/>
      <c r="AC211" s="494"/>
      <c r="AD211" s="494"/>
      <c r="AE211" s="494"/>
      <c r="AF211" s="494"/>
      <c r="AG211" s="494"/>
      <c r="AH211" s="494"/>
      <c r="AI211" s="494"/>
      <c r="AJ211" s="494"/>
      <c r="AK211" s="494"/>
      <c r="AL211" s="494"/>
      <c r="AM211" s="494"/>
      <c r="AN211" s="494"/>
    </row>
    <row r="212" ht="21.0" customHeight="1">
      <c r="A212" s="8">
        <v>211.0</v>
      </c>
      <c r="B212" s="165" t="s">
        <v>36</v>
      </c>
      <c r="C212" s="502" t="s">
        <v>3972</v>
      </c>
      <c r="D212" s="503" t="s">
        <v>3973</v>
      </c>
      <c r="E212" s="486" t="s">
        <v>3974</v>
      </c>
      <c r="F212" s="202" t="s">
        <v>3377</v>
      </c>
      <c r="G212" s="564" t="s">
        <v>3757</v>
      </c>
      <c r="H212" s="202"/>
      <c r="I212" s="202"/>
      <c r="J212" s="489" t="s">
        <v>44</v>
      </c>
      <c r="K212" s="483" t="s">
        <v>3432</v>
      </c>
      <c r="L212" s="165" t="s">
        <v>3372</v>
      </c>
      <c r="M212" s="165" t="s">
        <v>3414</v>
      </c>
      <c r="N212" s="165" t="s">
        <v>48</v>
      </c>
      <c r="O212" s="165"/>
      <c r="P212" s="165">
        <f t="shared" si="27"/>
        <v>39</v>
      </c>
      <c r="Q212" s="490">
        <v>31488.0</v>
      </c>
      <c r="R212" s="491">
        <v>41680.0</v>
      </c>
      <c r="S212" s="492" t="str">
        <f t="shared" si="29"/>
        <v>12 ปี 0 เดือน 5 วัน </v>
      </c>
      <c r="T212" s="33">
        <f t="shared" si="19"/>
        <v>22190</v>
      </c>
      <c r="U212" s="33"/>
      <c r="V212" s="202"/>
      <c r="W212" s="493"/>
      <c r="X212" s="165"/>
      <c r="Y212" s="494"/>
      <c r="Z212" s="494"/>
      <c r="AA212" s="494"/>
      <c r="AB212" s="494"/>
      <c r="AC212" s="494"/>
      <c r="AD212" s="494"/>
      <c r="AE212" s="494"/>
      <c r="AF212" s="494"/>
      <c r="AG212" s="494"/>
      <c r="AH212" s="494"/>
      <c r="AI212" s="494"/>
      <c r="AJ212" s="494"/>
      <c r="AK212" s="494"/>
      <c r="AL212" s="494"/>
      <c r="AM212" s="494"/>
      <c r="AN212" s="494"/>
    </row>
    <row r="213" ht="21.0" customHeight="1">
      <c r="A213" s="8">
        <v>212.0</v>
      </c>
      <c r="B213" s="165" t="s">
        <v>52</v>
      </c>
      <c r="C213" s="502" t="s">
        <v>3975</v>
      </c>
      <c r="D213" s="503" t="s">
        <v>3976</v>
      </c>
      <c r="E213" s="495" t="s">
        <v>3977</v>
      </c>
      <c r="F213" s="202" t="s">
        <v>3978</v>
      </c>
      <c r="G213" s="564" t="s">
        <v>3757</v>
      </c>
      <c r="H213" s="202"/>
      <c r="I213" s="202"/>
      <c r="J213" s="489" t="s">
        <v>44</v>
      </c>
      <c r="K213" s="483" t="s">
        <v>3432</v>
      </c>
      <c r="L213" s="165" t="s">
        <v>3372</v>
      </c>
      <c r="M213" s="165" t="s">
        <v>3365</v>
      </c>
      <c r="N213" s="165" t="s">
        <v>48</v>
      </c>
      <c r="O213" s="165"/>
      <c r="P213" s="165">
        <f t="shared" si="27"/>
        <v>38</v>
      </c>
      <c r="Q213" s="490">
        <v>31947.0</v>
      </c>
      <c r="R213" s="491">
        <v>41519.0</v>
      </c>
      <c r="S213" s="492" t="str">
        <f t="shared" si="29"/>
        <v>12 ปี 5 เดือน 13 วัน </v>
      </c>
      <c r="T213" s="490">
        <f t="shared" si="19"/>
        <v>22190</v>
      </c>
      <c r="U213" s="497"/>
      <c r="V213" s="203" t="s">
        <v>3424</v>
      </c>
      <c r="W213" s="498"/>
      <c r="X213" s="165"/>
      <c r="Y213" s="494"/>
      <c r="Z213" s="494"/>
      <c r="AA213" s="494"/>
      <c r="AB213" s="494"/>
      <c r="AC213" s="494"/>
      <c r="AD213" s="494"/>
      <c r="AE213" s="494"/>
      <c r="AF213" s="494"/>
      <c r="AG213" s="494"/>
      <c r="AH213" s="494"/>
      <c r="AI213" s="494"/>
      <c r="AJ213" s="494"/>
      <c r="AK213" s="494"/>
      <c r="AL213" s="494"/>
      <c r="AM213" s="494"/>
      <c r="AN213" s="494"/>
    </row>
    <row r="214" ht="21.0" customHeight="1">
      <c r="A214" s="8">
        <v>213.0</v>
      </c>
      <c r="B214" s="165" t="s">
        <v>52</v>
      </c>
      <c r="C214" s="502" t="s">
        <v>1210</v>
      </c>
      <c r="D214" s="503" t="s">
        <v>1211</v>
      </c>
      <c r="E214" s="495" t="s">
        <v>3979</v>
      </c>
      <c r="F214" s="529" t="s">
        <v>3521</v>
      </c>
      <c r="G214" s="564" t="s">
        <v>3757</v>
      </c>
      <c r="H214" s="202"/>
      <c r="I214" s="202"/>
      <c r="J214" s="489" t="s">
        <v>44</v>
      </c>
      <c r="K214" s="483" t="s">
        <v>3432</v>
      </c>
      <c r="L214" s="165" t="s">
        <v>3372</v>
      </c>
      <c r="M214" s="165" t="s">
        <v>3365</v>
      </c>
      <c r="N214" s="165" t="s">
        <v>179</v>
      </c>
      <c r="O214" s="165"/>
      <c r="P214" s="165">
        <f t="shared" si="27"/>
        <v>32</v>
      </c>
      <c r="Q214" s="490">
        <v>34170.0</v>
      </c>
      <c r="R214" s="491">
        <v>41365.0</v>
      </c>
      <c r="S214" s="492" t="str">
        <f t="shared" si="29"/>
        <v>12 ปี 10 เดือน 14 วัน </v>
      </c>
      <c r="T214" s="33">
        <f t="shared" si="19"/>
        <v>22190</v>
      </c>
      <c r="U214" s="33"/>
      <c r="V214" s="507" t="s">
        <v>3424</v>
      </c>
      <c r="W214" s="493">
        <v>22114.0</v>
      </c>
      <c r="X214" s="165"/>
      <c r="Y214" s="494"/>
      <c r="Z214" s="494"/>
      <c r="AA214" s="494"/>
      <c r="AB214" s="494"/>
      <c r="AC214" s="494"/>
      <c r="AD214" s="494"/>
      <c r="AE214" s="494"/>
      <c r="AF214" s="494"/>
      <c r="AG214" s="494"/>
      <c r="AH214" s="494"/>
      <c r="AI214" s="494"/>
      <c r="AJ214" s="494"/>
      <c r="AK214" s="494"/>
      <c r="AL214" s="494"/>
      <c r="AM214" s="494"/>
      <c r="AN214" s="494"/>
    </row>
    <row r="215" ht="21.0" customHeight="1">
      <c r="A215" s="8">
        <v>214.0</v>
      </c>
      <c r="B215" s="165" t="s">
        <v>52</v>
      </c>
      <c r="C215" s="502" t="s">
        <v>3980</v>
      </c>
      <c r="D215" s="503" t="s">
        <v>3911</v>
      </c>
      <c r="E215" s="495" t="s">
        <v>3981</v>
      </c>
      <c r="F215" s="529" t="s">
        <v>3521</v>
      </c>
      <c r="G215" s="564" t="s">
        <v>3757</v>
      </c>
      <c r="H215" s="202"/>
      <c r="I215" s="202"/>
      <c r="J215" s="489" t="s">
        <v>44</v>
      </c>
      <c r="K215" s="483" t="s">
        <v>3432</v>
      </c>
      <c r="L215" s="165" t="s">
        <v>3372</v>
      </c>
      <c r="M215" s="165" t="s">
        <v>3365</v>
      </c>
      <c r="N215" s="165" t="s">
        <v>179</v>
      </c>
      <c r="O215" s="165"/>
      <c r="P215" s="165">
        <f t="shared" si="27"/>
        <v>36</v>
      </c>
      <c r="Q215" s="490">
        <v>32860.0</v>
      </c>
      <c r="R215" s="491">
        <v>42009.0</v>
      </c>
      <c r="S215" s="492" t="str">
        <f t="shared" si="29"/>
        <v>11 ปี 1 เดือน 10 วัน </v>
      </c>
      <c r="T215" s="490">
        <f t="shared" si="19"/>
        <v>22190</v>
      </c>
      <c r="U215" s="490"/>
      <c r="V215" s="203" t="s">
        <v>3424</v>
      </c>
      <c r="W215" s="493">
        <v>43027.0</v>
      </c>
      <c r="X215" s="165"/>
      <c r="Y215" s="494"/>
      <c r="Z215" s="494"/>
      <c r="AA215" s="494"/>
      <c r="AB215" s="494"/>
      <c r="AC215" s="494"/>
      <c r="AD215" s="494"/>
      <c r="AE215" s="494"/>
      <c r="AF215" s="494"/>
      <c r="AG215" s="494"/>
      <c r="AH215" s="494"/>
      <c r="AI215" s="494"/>
      <c r="AJ215" s="494"/>
      <c r="AK215" s="494"/>
      <c r="AL215" s="494"/>
      <c r="AM215" s="494"/>
      <c r="AN215" s="494"/>
    </row>
    <row r="216" ht="21.0" customHeight="1">
      <c r="A216" s="8">
        <v>215.0</v>
      </c>
      <c r="B216" s="165" t="s">
        <v>52</v>
      </c>
      <c r="C216" s="502" t="s">
        <v>3982</v>
      </c>
      <c r="D216" s="503" t="s">
        <v>3983</v>
      </c>
      <c r="E216" s="495" t="s">
        <v>3984</v>
      </c>
      <c r="F216" s="529" t="s">
        <v>3521</v>
      </c>
      <c r="G216" s="564" t="s">
        <v>3757</v>
      </c>
      <c r="H216" s="202"/>
      <c r="I216" s="202"/>
      <c r="J216" s="489" t="s">
        <v>44</v>
      </c>
      <c r="K216" s="483" t="s">
        <v>3432</v>
      </c>
      <c r="L216" s="165" t="s">
        <v>3372</v>
      </c>
      <c r="M216" s="165" t="s">
        <v>3365</v>
      </c>
      <c r="N216" s="165" t="s">
        <v>197</v>
      </c>
      <c r="O216" s="165"/>
      <c r="P216" s="165">
        <f t="shared" si="27"/>
        <v>38</v>
      </c>
      <c r="Q216" s="490">
        <v>32109.0</v>
      </c>
      <c r="R216" s="513"/>
      <c r="S216" s="492"/>
      <c r="T216" s="33">
        <f t="shared" si="19"/>
        <v>22190</v>
      </c>
      <c r="U216" s="33"/>
      <c r="V216" s="202"/>
      <c r="W216" s="493">
        <v>240419.0</v>
      </c>
      <c r="X216" s="165"/>
      <c r="Y216" s="494"/>
      <c r="Z216" s="494"/>
      <c r="AA216" s="494"/>
      <c r="AB216" s="494"/>
      <c r="AC216" s="494"/>
      <c r="AD216" s="494"/>
      <c r="AE216" s="494"/>
      <c r="AF216" s="494"/>
      <c r="AG216" s="494"/>
      <c r="AH216" s="494"/>
      <c r="AI216" s="494"/>
      <c r="AJ216" s="494"/>
      <c r="AK216" s="494"/>
      <c r="AL216" s="494"/>
      <c r="AM216" s="494"/>
      <c r="AN216" s="494"/>
    </row>
    <row r="217" ht="21.0" customHeight="1">
      <c r="A217" s="8">
        <v>216.0</v>
      </c>
      <c r="B217" s="165" t="s">
        <v>52</v>
      </c>
      <c r="C217" s="502" t="s">
        <v>283</v>
      </c>
      <c r="D217" s="503" t="s">
        <v>3985</v>
      </c>
      <c r="E217" s="486" t="s">
        <v>3986</v>
      </c>
      <c r="F217" s="529" t="s">
        <v>3521</v>
      </c>
      <c r="G217" s="564" t="s">
        <v>3757</v>
      </c>
      <c r="H217" s="202"/>
      <c r="I217" s="202"/>
      <c r="J217" s="489" t="s">
        <v>44</v>
      </c>
      <c r="K217" s="483" t="s">
        <v>3432</v>
      </c>
      <c r="L217" s="165" t="s">
        <v>3372</v>
      </c>
      <c r="M217" s="165" t="s">
        <v>3365</v>
      </c>
      <c r="N217" s="165" t="s">
        <v>179</v>
      </c>
      <c r="O217" s="165"/>
      <c r="P217" s="165">
        <f t="shared" si="27"/>
        <v>30</v>
      </c>
      <c r="Q217" s="490">
        <v>34871.0</v>
      </c>
      <c r="R217" s="491">
        <v>42552.0</v>
      </c>
      <c r="S217" s="492" t="str">
        <f t="shared" ref="S217:S223" si="30">DATEDIF(R217,TODAY(),"Y") &amp; " ปี " &amp;DATEDIF(R217,TODAY(),"YM") &amp; " เดือน " &amp; DATEDIF(R217,TODAY(),"MD") &amp; " วัน "</f>
        <v>9 ปี 7 เดือน 14 วัน </v>
      </c>
      <c r="T217" s="490">
        <f t="shared" si="19"/>
        <v>22190</v>
      </c>
      <c r="U217" s="490"/>
      <c r="V217" s="203" t="s">
        <v>3424</v>
      </c>
      <c r="W217" s="498">
        <v>43054.0</v>
      </c>
      <c r="X217" s="165"/>
      <c r="Y217" s="494"/>
      <c r="Z217" s="494"/>
      <c r="AA217" s="494"/>
      <c r="AB217" s="494"/>
      <c r="AC217" s="494"/>
      <c r="AD217" s="494"/>
      <c r="AE217" s="494"/>
      <c r="AF217" s="494"/>
      <c r="AG217" s="494"/>
      <c r="AH217" s="494"/>
      <c r="AI217" s="494"/>
      <c r="AJ217" s="494"/>
      <c r="AK217" s="494"/>
      <c r="AL217" s="494"/>
      <c r="AM217" s="494"/>
      <c r="AN217" s="494"/>
    </row>
    <row r="218" ht="21.0" customHeight="1">
      <c r="A218" s="8">
        <v>217.0</v>
      </c>
      <c r="B218" s="165" t="s">
        <v>52</v>
      </c>
      <c r="C218" s="502" t="s">
        <v>2609</v>
      </c>
      <c r="D218" s="503" t="s">
        <v>3987</v>
      </c>
      <c r="E218" s="495" t="s">
        <v>3988</v>
      </c>
      <c r="F218" s="529" t="s">
        <v>3521</v>
      </c>
      <c r="G218" s="564" t="s">
        <v>3757</v>
      </c>
      <c r="H218" s="202"/>
      <c r="I218" s="202"/>
      <c r="J218" s="489" t="s">
        <v>44</v>
      </c>
      <c r="K218" s="483" t="s">
        <v>3432</v>
      </c>
      <c r="L218" s="165" t="s">
        <v>3372</v>
      </c>
      <c r="M218" s="165" t="s">
        <v>3365</v>
      </c>
      <c r="N218" s="165" t="s">
        <v>197</v>
      </c>
      <c r="O218" s="165"/>
      <c r="P218" s="165">
        <f t="shared" si="27"/>
        <v>34</v>
      </c>
      <c r="Q218" s="490">
        <v>33502.0</v>
      </c>
      <c r="R218" s="491">
        <v>41365.0</v>
      </c>
      <c r="S218" s="492" t="str">
        <f t="shared" si="30"/>
        <v>12 ปี 10 เดือน 14 วัน </v>
      </c>
      <c r="T218" s="33">
        <f t="shared" si="19"/>
        <v>22190</v>
      </c>
      <c r="U218" s="33"/>
      <c r="V218" s="202"/>
      <c r="W218" s="493"/>
      <c r="X218" s="165"/>
      <c r="Y218" s="494"/>
      <c r="Z218" s="494"/>
      <c r="AA218" s="494"/>
      <c r="AB218" s="494"/>
      <c r="AC218" s="494"/>
      <c r="AD218" s="494"/>
      <c r="AE218" s="494"/>
      <c r="AF218" s="494"/>
      <c r="AG218" s="494"/>
      <c r="AH218" s="494"/>
      <c r="AI218" s="494"/>
      <c r="AJ218" s="494"/>
      <c r="AK218" s="494"/>
      <c r="AL218" s="494"/>
      <c r="AM218" s="494"/>
      <c r="AN218" s="494"/>
    </row>
    <row r="219" ht="21.0" customHeight="1">
      <c r="A219" s="8">
        <v>218.0</v>
      </c>
      <c r="B219" s="165" t="s">
        <v>36</v>
      </c>
      <c r="C219" s="502" t="s">
        <v>3327</v>
      </c>
      <c r="D219" s="503" t="s">
        <v>3328</v>
      </c>
      <c r="E219" s="495" t="s">
        <v>3989</v>
      </c>
      <c r="F219" s="529" t="s">
        <v>3521</v>
      </c>
      <c r="G219" s="564" t="s">
        <v>3757</v>
      </c>
      <c r="H219" s="202"/>
      <c r="I219" s="202"/>
      <c r="J219" s="489" t="s">
        <v>44</v>
      </c>
      <c r="K219" s="483" t="s">
        <v>3432</v>
      </c>
      <c r="L219" s="165" t="s">
        <v>3372</v>
      </c>
      <c r="M219" s="165" t="s">
        <v>3414</v>
      </c>
      <c r="N219" s="165" t="s">
        <v>218</v>
      </c>
      <c r="O219" s="165"/>
      <c r="P219" s="165">
        <f t="shared" si="27"/>
        <v>35</v>
      </c>
      <c r="Q219" s="490">
        <v>33042.0</v>
      </c>
      <c r="R219" s="491">
        <v>41680.0</v>
      </c>
      <c r="S219" s="492" t="str">
        <f t="shared" si="30"/>
        <v>12 ปี 0 เดือน 5 วัน </v>
      </c>
      <c r="T219" s="490">
        <f t="shared" si="19"/>
        <v>22190</v>
      </c>
      <c r="U219" s="497"/>
      <c r="V219" s="203" t="s">
        <v>3424</v>
      </c>
      <c r="W219" s="498"/>
      <c r="X219" s="165"/>
      <c r="Y219" s="494"/>
      <c r="Z219" s="494"/>
      <c r="AA219" s="494"/>
      <c r="AB219" s="494"/>
      <c r="AC219" s="494"/>
      <c r="AD219" s="494"/>
      <c r="AE219" s="494"/>
      <c r="AF219" s="494"/>
      <c r="AG219" s="494"/>
      <c r="AH219" s="494"/>
      <c r="AI219" s="494"/>
      <c r="AJ219" s="494"/>
      <c r="AK219" s="494"/>
      <c r="AL219" s="494"/>
      <c r="AM219" s="494"/>
      <c r="AN219" s="494"/>
    </row>
    <row r="220" ht="21.0" customHeight="1">
      <c r="A220" s="8">
        <v>219.0</v>
      </c>
      <c r="B220" s="165" t="s">
        <v>36</v>
      </c>
      <c r="C220" s="502" t="s">
        <v>3990</v>
      </c>
      <c r="D220" s="503" t="s">
        <v>3991</v>
      </c>
      <c r="E220" s="495" t="s">
        <v>3992</v>
      </c>
      <c r="F220" s="529" t="s">
        <v>3521</v>
      </c>
      <c r="G220" s="564" t="s">
        <v>3757</v>
      </c>
      <c r="H220" s="202"/>
      <c r="I220" s="202"/>
      <c r="J220" s="489" t="s">
        <v>44</v>
      </c>
      <c r="K220" s="483" t="s">
        <v>3432</v>
      </c>
      <c r="L220" s="165" t="s">
        <v>3372</v>
      </c>
      <c r="M220" s="165" t="s">
        <v>3414</v>
      </c>
      <c r="N220" s="165" t="s">
        <v>179</v>
      </c>
      <c r="O220" s="165"/>
      <c r="P220" s="165">
        <f t="shared" si="27"/>
        <v>34</v>
      </c>
      <c r="Q220" s="490">
        <v>33352.0</v>
      </c>
      <c r="R220" s="491">
        <v>42933.0</v>
      </c>
      <c r="S220" s="492" t="str">
        <f t="shared" si="30"/>
        <v>8 ปี 6 เดือน 29 วัน </v>
      </c>
      <c r="T220" s="490">
        <f t="shared" si="19"/>
        <v>22190</v>
      </c>
      <c r="U220" s="201"/>
      <c r="V220" s="203" t="s">
        <v>3424</v>
      </c>
      <c r="W220" s="498">
        <v>43297.0</v>
      </c>
      <c r="X220" s="165"/>
      <c r="Y220" s="494"/>
      <c r="Z220" s="494"/>
      <c r="AA220" s="494"/>
      <c r="AB220" s="494"/>
      <c r="AC220" s="494"/>
      <c r="AD220" s="494"/>
      <c r="AE220" s="494"/>
      <c r="AF220" s="494"/>
      <c r="AG220" s="494"/>
      <c r="AH220" s="494"/>
      <c r="AI220" s="494"/>
      <c r="AJ220" s="494"/>
      <c r="AK220" s="494"/>
      <c r="AL220" s="494"/>
      <c r="AM220" s="494"/>
      <c r="AN220" s="494"/>
    </row>
    <row r="221" ht="21.0" customHeight="1">
      <c r="A221" s="8">
        <v>220.0</v>
      </c>
      <c r="B221" s="165" t="s">
        <v>36</v>
      </c>
      <c r="C221" s="502" t="s">
        <v>3993</v>
      </c>
      <c r="D221" s="503" t="s">
        <v>3994</v>
      </c>
      <c r="E221" s="495" t="s">
        <v>3995</v>
      </c>
      <c r="F221" s="529" t="s">
        <v>3521</v>
      </c>
      <c r="G221" s="564" t="s">
        <v>3757</v>
      </c>
      <c r="H221" s="202"/>
      <c r="I221" s="202"/>
      <c r="J221" s="489" t="s">
        <v>44</v>
      </c>
      <c r="K221" s="483" t="s">
        <v>3432</v>
      </c>
      <c r="L221" s="165" t="s">
        <v>3372</v>
      </c>
      <c r="M221" s="483" t="s">
        <v>3414</v>
      </c>
      <c r="N221" s="165" t="s">
        <v>197</v>
      </c>
      <c r="O221" s="165"/>
      <c r="P221" s="165">
        <f t="shared" si="27"/>
        <v>43</v>
      </c>
      <c r="Q221" s="490">
        <v>30241.0</v>
      </c>
      <c r="R221" s="491">
        <v>41365.0</v>
      </c>
      <c r="S221" s="492" t="str">
        <f t="shared" si="30"/>
        <v>12 ปี 10 เดือน 14 วัน </v>
      </c>
      <c r="T221" s="33">
        <f t="shared" si="19"/>
        <v>22190</v>
      </c>
      <c r="U221" s="33"/>
      <c r="V221" s="202"/>
      <c r="W221" s="493">
        <v>21763.0</v>
      </c>
      <c r="X221" s="165"/>
      <c r="Y221" s="494"/>
      <c r="Z221" s="494"/>
      <c r="AA221" s="494"/>
      <c r="AB221" s="494"/>
      <c r="AC221" s="494"/>
      <c r="AD221" s="494"/>
      <c r="AE221" s="494"/>
      <c r="AF221" s="494"/>
      <c r="AG221" s="494"/>
      <c r="AH221" s="494"/>
      <c r="AI221" s="494"/>
      <c r="AJ221" s="494"/>
      <c r="AK221" s="494"/>
      <c r="AL221" s="494"/>
      <c r="AM221" s="494"/>
      <c r="AN221" s="494"/>
    </row>
    <row r="222" ht="21.0" customHeight="1">
      <c r="A222" s="8">
        <v>221.0</v>
      </c>
      <c r="B222" s="165" t="s">
        <v>52</v>
      </c>
      <c r="C222" s="502" t="s">
        <v>1394</v>
      </c>
      <c r="D222" s="503" t="s">
        <v>3996</v>
      </c>
      <c r="E222" s="495" t="s">
        <v>3997</v>
      </c>
      <c r="F222" s="529" t="s">
        <v>3521</v>
      </c>
      <c r="G222" s="564" t="s">
        <v>3757</v>
      </c>
      <c r="H222" s="202"/>
      <c r="I222" s="202"/>
      <c r="J222" s="489" t="s">
        <v>44</v>
      </c>
      <c r="K222" s="483" t="s">
        <v>3432</v>
      </c>
      <c r="L222" s="165" t="s">
        <v>3372</v>
      </c>
      <c r="M222" s="165" t="s">
        <v>3365</v>
      </c>
      <c r="N222" s="165" t="s">
        <v>197</v>
      </c>
      <c r="O222" s="165"/>
      <c r="P222" s="165">
        <f t="shared" si="27"/>
        <v>34</v>
      </c>
      <c r="Q222" s="490">
        <v>33428.0</v>
      </c>
      <c r="R222" s="491">
        <v>42157.0</v>
      </c>
      <c r="S222" s="492" t="str">
        <f t="shared" si="30"/>
        <v>10 ปี 8 เดือน 13 วัน </v>
      </c>
      <c r="T222" s="33">
        <f t="shared" si="19"/>
        <v>22190</v>
      </c>
      <c r="U222" s="33"/>
      <c r="V222" s="202"/>
      <c r="W222" s="493"/>
      <c r="X222" s="165"/>
      <c r="Y222" s="494"/>
      <c r="Z222" s="494"/>
      <c r="AA222" s="494"/>
      <c r="AB222" s="494"/>
      <c r="AC222" s="494"/>
      <c r="AD222" s="494"/>
      <c r="AE222" s="494"/>
      <c r="AF222" s="494"/>
      <c r="AG222" s="494"/>
      <c r="AH222" s="494"/>
      <c r="AI222" s="494"/>
      <c r="AJ222" s="494"/>
      <c r="AK222" s="494"/>
      <c r="AL222" s="494"/>
      <c r="AM222" s="494"/>
      <c r="AN222" s="494"/>
    </row>
    <row r="223" ht="21.0" customHeight="1">
      <c r="A223" s="8">
        <v>222.0</v>
      </c>
      <c r="B223" s="165" t="s">
        <v>36</v>
      </c>
      <c r="C223" s="502" t="s">
        <v>1730</v>
      </c>
      <c r="D223" s="503" t="s">
        <v>3998</v>
      </c>
      <c r="E223" s="495" t="s">
        <v>3999</v>
      </c>
      <c r="F223" s="529" t="s">
        <v>3521</v>
      </c>
      <c r="G223" s="564" t="s">
        <v>3757</v>
      </c>
      <c r="H223" s="202"/>
      <c r="I223" s="202"/>
      <c r="J223" s="489" t="s">
        <v>44</v>
      </c>
      <c r="K223" s="483" t="s">
        <v>3432</v>
      </c>
      <c r="L223" s="165" t="s">
        <v>3372</v>
      </c>
      <c r="M223" s="165" t="s">
        <v>3414</v>
      </c>
      <c r="N223" s="165" t="s">
        <v>197</v>
      </c>
      <c r="O223" s="165"/>
      <c r="P223" s="165">
        <f t="shared" si="27"/>
        <v>37</v>
      </c>
      <c r="Q223" s="490">
        <v>32410.0</v>
      </c>
      <c r="R223" s="491">
        <v>41589.0</v>
      </c>
      <c r="S223" s="492" t="str">
        <f t="shared" si="30"/>
        <v>12 ปี 3 เดือน 4 วัน </v>
      </c>
      <c r="T223" s="33">
        <f t="shared" si="19"/>
        <v>22190</v>
      </c>
      <c r="U223" s="33"/>
      <c r="V223" s="202"/>
      <c r="W223" s="493">
        <v>22037.0</v>
      </c>
      <c r="X223" s="165"/>
      <c r="Y223" s="494"/>
      <c r="Z223" s="494"/>
      <c r="AA223" s="494"/>
      <c r="AB223" s="494"/>
      <c r="AC223" s="494"/>
      <c r="AD223" s="494"/>
      <c r="AE223" s="494"/>
      <c r="AF223" s="494"/>
      <c r="AG223" s="494"/>
      <c r="AH223" s="494"/>
      <c r="AI223" s="494"/>
      <c r="AJ223" s="494"/>
      <c r="AK223" s="494"/>
      <c r="AL223" s="494"/>
      <c r="AM223" s="494"/>
      <c r="AN223" s="494"/>
    </row>
    <row r="224" ht="21.0" customHeight="1">
      <c r="A224" s="8">
        <v>223.0</v>
      </c>
      <c r="B224" s="165" t="s">
        <v>52</v>
      </c>
      <c r="C224" s="502" t="s">
        <v>4000</v>
      </c>
      <c r="D224" s="503" t="s">
        <v>4001</v>
      </c>
      <c r="E224" s="495" t="s">
        <v>4002</v>
      </c>
      <c r="F224" s="529" t="s">
        <v>3521</v>
      </c>
      <c r="G224" s="564" t="s">
        <v>3757</v>
      </c>
      <c r="H224" s="202"/>
      <c r="I224" s="202"/>
      <c r="J224" s="489" t="s">
        <v>44</v>
      </c>
      <c r="K224" s="483" t="s">
        <v>3432</v>
      </c>
      <c r="L224" s="165" t="s">
        <v>3372</v>
      </c>
      <c r="M224" s="165" t="s">
        <v>3365</v>
      </c>
      <c r="N224" s="165" t="s">
        <v>197</v>
      </c>
      <c r="O224" s="165"/>
      <c r="P224" s="165"/>
      <c r="Q224" s="490"/>
      <c r="R224" s="513"/>
      <c r="S224" s="492"/>
      <c r="T224" s="33">
        <f t="shared" si="19"/>
        <v>22190</v>
      </c>
      <c r="U224" s="33"/>
      <c r="V224" s="202"/>
      <c r="W224" s="493">
        <v>20667.0</v>
      </c>
      <c r="X224" s="165"/>
      <c r="Y224" s="494"/>
      <c r="Z224" s="494"/>
      <c r="AA224" s="494"/>
      <c r="AB224" s="494"/>
      <c r="AC224" s="494"/>
      <c r="AD224" s="494"/>
      <c r="AE224" s="494"/>
      <c r="AF224" s="494"/>
      <c r="AG224" s="494"/>
      <c r="AH224" s="494"/>
      <c r="AI224" s="494"/>
      <c r="AJ224" s="494"/>
      <c r="AK224" s="494"/>
      <c r="AL224" s="494"/>
      <c r="AM224" s="494"/>
      <c r="AN224" s="494"/>
    </row>
    <row r="225" ht="21.0" customHeight="1">
      <c r="A225" s="8">
        <v>224.0</v>
      </c>
      <c r="B225" s="165" t="s">
        <v>52</v>
      </c>
      <c r="C225" s="502" t="s">
        <v>1221</v>
      </c>
      <c r="D225" s="503" t="s">
        <v>1222</v>
      </c>
      <c r="E225" s="495" t="s">
        <v>4003</v>
      </c>
      <c r="F225" s="529" t="s">
        <v>3521</v>
      </c>
      <c r="G225" s="564" t="s">
        <v>3757</v>
      </c>
      <c r="H225" s="202"/>
      <c r="I225" s="202" t="s">
        <v>699</v>
      </c>
      <c r="J225" s="489" t="s">
        <v>44</v>
      </c>
      <c r="K225" s="483" t="s">
        <v>3432</v>
      </c>
      <c r="L225" s="165" t="s">
        <v>3372</v>
      </c>
      <c r="M225" s="165" t="s">
        <v>3365</v>
      </c>
      <c r="N225" s="165" t="s">
        <v>218</v>
      </c>
      <c r="O225" s="165"/>
      <c r="P225" s="165">
        <f t="shared" ref="P225:P239" si="31">DATEDIF(Q225,TODAY(),"Y")</f>
        <v>35</v>
      </c>
      <c r="Q225" s="490">
        <v>33008.0</v>
      </c>
      <c r="R225" s="491">
        <v>41365.0</v>
      </c>
      <c r="S225" s="492" t="str">
        <f t="shared" ref="S225:S237" si="32">DATEDIF(R225,TODAY(),"Y") &amp; " ปี " &amp;DATEDIF(R225,TODAY(),"YM") &amp; " เดือน " &amp; DATEDIF(R225,TODAY(),"MD") &amp; " วัน "</f>
        <v>12 ปี 10 เดือน 14 วัน </v>
      </c>
      <c r="T225" s="490">
        <f t="shared" si="19"/>
        <v>22190</v>
      </c>
      <c r="U225" s="497"/>
      <c r="V225" s="203" t="s">
        <v>3415</v>
      </c>
      <c r="W225" s="504">
        <v>44531.0</v>
      </c>
      <c r="X225" s="505" t="s">
        <v>3533</v>
      </c>
      <c r="Y225" s="506"/>
      <c r="Z225" s="506"/>
      <c r="AA225" s="506"/>
      <c r="AB225" s="506"/>
      <c r="AC225" s="506"/>
      <c r="AD225" s="506"/>
      <c r="AE225" s="506"/>
      <c r="AF225" s="506"/>
      <c r="AG225" s="506"/>
      <c r="AH225" s="506"/>
      <c r="AI225" s="506"/>
      <c r="AJ225" s="506"/>
      <c r="AK225" s="506"/>
      <c r="AL225" s="506"/>
      <c r="AM225" s="506"/>
      <c r="AN225" s="506"/>
    </row>
    <row r="226" ht="21.0" customHeight="1">
      <c r="A226" s="8">
        <v>225.0</v>
      </c>
      <c r="B226" s="165" t="s">
        <v>52</v>
      </c>
      <c r="C226" s="502" t="s">
        <v>3969</v>
      </c>
      <c r="D226" s="503" t="s">
        <v>4004</v>
      </c>
      <c r="E226" s="495" t="s">
        <v>4005</v>
      </c>
      <c r="F226" s="529" t="s">
        <v>3521</v>
      </c>
      <c r="G226" s="564" t="s">
        <v>3757</v>
      </c>
      <c r="H226" s="202"/>
      <c r="I226" s="202" t="s">
        <v>699</v>
      </c>
      <c r="J226" s="489" t="s">
        <v>44</v>
      </c>
      <c r="K226" s="483" t="s">
        <v>3432</v>
      </c>
      <c r="L226" s="165" t="s">
        <v>3372</v>
      </c>
      <c r="M226" s="165" t="s">
        <v>3365</v>
      </c>
      <c r="N226" s="165" t="s">
        <v>197</v>
      </c>
      <c r="O226" s="165"/>
      <c r="P226" s="165">
        <f t="shared" si="31"/>
        <v>32</v>
      </c>
      <c r="Q226" s="490">
        <v>34322.0</v>
      </c>
      <c r="R226" s="491">
        <v>41365.0</v>
      </c>
      <c r="S226" s="492" t="str">
        <f t="shared" si="32"/>
        <v>12 ปี 10 เดือน 14 วัน </v>
      </c>
      <c r="T226" s="490">
        <f t="shared" si="19"/>
        <v>22190</v>
      </c>
      <c r="U226" s="497"/>
      <c r="V226" s="203" t="s">
        <v>3415</v>
      </c>
      <c r="W226" s="504">
        <v>45323.0</v>
      </c>
      <c r="X226" s="505" t="s">
        <v>4006</v>
      </c>
      <c r="Y226" s="506"/>
      <c r="Z226" s="506"/>
      <c r="AA226" s="506"/>
      <c r="AB226" s="506"/>
      <c r="AC226" s="506"/>
      <c r="AD226" s="506"/>
      <c r="AE226" s="506"/>
      <c r="AF226" s="506"/>
      <c r="AG226" s="506"/>
      <c r="AH226" s="506"/>
      <c r="AI226" s="506"/>
      <c r="AJ226" s="506"/>
      <c r="AK226" s="506"/>
      <c r="AL226" s="506"/>
      <c r="AM226" s="506"/>
      <c r="AN226" s="506"/>
    </row>
    <row r="227" ht="21.0" customHeight="1">
      <c r="A227" s="8">
        <v>226.0</v>
      </c>
      <c r="B227" s="165" t="s">
        <v>52</v>
      </c>
      <c r="C227" s="502" t="s">
        <v>312</v>
      </c>
      <c r="D227" s="503" t="s">
        <v>4007</v>
      </c>
      <c r="E227" s="495" t="s">
        <v>4008</v>
      </c>
      <c r="F227" s="496" t="s">
        <v>3710</v>
      </c>
      <c r="G227" s="564" t="s">
        <v>3757</v>
      </c>
      <c r="H227" s="202"/>
      <c r="I227" s="202" t="s">
        <v>3778</v>
      </c>
      <c r="J227" s="489" t="s">
        <v>44</v>
      </c>
      <c r="K227" s="483" t="s">
        <v>3432</v>
      </c>
      <c r="L227" s="165" t="s">
        <v>3364</v>
      </c>
      <c r="M227" s="165" t="s">
        <v>3365</v>
      </c>
      <c r="N227" s="165" t="s">
        <v>48</v>
      </c>
      <c r="O227" s="165"/>
      <c r="P227" s="165">
        <f t="shared" si="31"/>
        <v>42</v>
      </c>
      <c r="Q227" s="490">
        <v>30503.0</v>
      </c>
      <c r="R227" s="491">
        <v>42628.0</v>
      </c>
      <c r="S227" s="492" t="str">
        <f t="shared" si="32"/>
        <v>9 ปี 5 เดือน 0 วัน </v>
      </c>
      <c r="T227" s="490">
        <f t="shared" si="19"/>
        <v>22190</v>
      </c>
      <c r="U227" s="497"/>
      <c r="V227" s="203" t="s">
        <v>3424</v>
      </c>
      <c r="W227" s="504">
        <v>243709.0</v>
      </c>
      <c r="X227" s="165"/>
      <c r="Y227" s="506"/>
      <c r="Z227" s="506"/>
      <c r="AA227" s="506"/>
      <c r="AB227" s="506"/>
      <c r="AC227" s="506"/>
      <c r="AD227" s="506"/>
      <c r="AE227" s="506"/>
      <c r="AF227" s="506"/>
      <c r="AG227" s="506"/>
      <c r="AH227" s="506"/>
      <c r="AI227" s="506"/>
      <c r="AJ227" s="506"/>
      <c r="AK227" s="506"/>
      <c r="AL227" s="506"/>
      <c r="AM227" s="506"/>
      <c r="AN227" s="506"/>
    </row>
    <row r="228" ht="21.0" customHeight="1">
      <c r="A228" s="8">
        <v>227.0</v>
      </c>
      <c r="B228" s="165" t="s">
        <v>52</v>
      </c>
      <c r="C228" s="484" t="s">
        <v>4009</v>
      </c>
      <c r="D228" s="485" t="s">
        <v>4010</v>
      </c>
      <c r="E228" s="486" t="s">
        <v>4011</v>
      </c>
      <c r="F228" s="496" t="s">
        <v>3710</v>
      </c>
      <c r="G228" s="564" t="s">
        <v>3757</v>
      </c>
      <c r="H228" s="202"/>
      <c r="I228" s="202"/>
      <c r="J228" s="489" t="s">
        <v>44</v>
      </c>
      <c r="K228" s="483" t="s">
        <v>3432</v>
      </c>
      <c r="L228" s="165" t="s">
        <v>3364</v>
      </c>
      <c r="M228" s="165" t="s">
        <v>3414</v>
      </c>
      <c r="N228" s="483" t="s">
        <v>48</v>
      </c>
      <c r="O228" s="165"/>
      <c r="P228" s="165">
        <f t="shared" si="31"/>
        <v>34</v>
      </c>
      <c r="Q228" s="490">
        <v>33385.0</v>
      </c>
      <c r="R228" s="491">
        <v>41778.0</v>
      </c>
      <c r="S228" s="492" t="str">
        <f t="shared" si="32"/>
        <v>11 ปี 8 เดือน 27 วัน </v>
      </c>
      <c r="T228" s="33">
        <f t="shared" si="19"/>
        <v>22190</v>
      </c>
      <c r="U228" s="33"/>
      <c r="V228" s="203"/>
      <c r="W228" s="493"/>
      <c r="X228" s="165"/>
      <c r="Y228" s="494"/>
      <c r="Z228" s="494"/>
      <c r="AA228" s="494"/>
      <c r="AB228" s="494"/>
      <c r="AC228" s="494"/>
      <c r="AD228" s="494"/>
      <c r="AE228" s="494"/>
      <c r="AF228" s="494"/>
      <c r="AG228" s="494"/>
      <c r="AH228" s="494"/>
      <c r="AI228" s="494"/>
      <c r="AJ228" s="494"/>
      <c r="AK228" s="494"/>
      <c r="AL228" s="494"/>
      <c r="AM228" s="494"/>
      <c r="AN228" s="494"/>
    </row>
    <row r="229" ht="21.0" customHeight="1">
      <c r="A229" s="8">
        <v>228.0</v>
      </c>
      <c r="B229" s="165" t="s">
        <v>52</v>
      </c>
      <c r="C229" s="484" t="s">
        <v>805</v>
      </c>
      <c r="D229" s="485" t="s">
        <v>4012</v>
      </c>
      <c r="E229" s="486" t="s">
        <v>4013</v>
      </c>
      <c r="F229" s="496" t="s">
        <v>3710</v>
      </c>
      <c r="G229" s="564" t="s">
        <v>3757</v>
      </c>
      <c r="H229" s="202"/>
      <c r="I229" s="202" t="s">
        <v>699</v>
      </c>
      <c r="J229" s="489" t="s">
        <v>44</v>
      </c>
      <c r="K229" s="483" t="s">
        <v>3432</v>
      </c>
      <c r="L229" s="165" t="s">
        <v>3364</v>
      </c>
      <c r="M229" s="165" t="s">
        <v>3414</v>
      </c>
      <c r="N229" s="483" t="s">
        <v>48</v>
      </c>
      <c r="O229" s="165"/>
      <c r="P229" s="165">
        <f t="shared" si="31"/>
        <v>34</v>
      </c>
      <c r="Q229" s="490">
        <v>33371.0</v>
      </c>
      <c r="R229" s="491">
        <v>41778.0</v>
      </c>
      <c r="S229" s="492" t="str">
        <f t="shared" si="32"/>
        <v>11 ปี 8 เดือน 27 วัน </v>
      </c>
      <c r="T229" s="490">
        <f t="shared" si="19"/>
        <v>22190</v>
      </c>
      <c r="U229" s="497"/>
      <c r="V229" s="203" t="s">
        <v>3424</v>
      </c>
      <c r="W229" s="498">
        <v>44105.0</v>
      </c>
      <c r="X229" s="165"/>
      <c r="Y229" s="506"/>
      <c r="Z229" s="506"/>
      <c r="AA229" s="506"/>
      <c r="AB229" s="506"/>
      <c r="AC229" s="506"/>
      <c r="AD229" s="506"/>
      <c r="AE229" s="506"/>
      <c r="AF229" s="506"/>
      <c r="AG229" s="506"/>
      <c r="AH229" s="506"/>
      <c r="AI229" s="506"/>
      <c r="AJ229" s="506"/>
      <c r="AK229" s="506"/>
      <c r="AL229" s="506"/>
      <c r="AM229" s="506"/>
      <c r="AN229" s="506"/>
    </row>
    <row r="230" ht="21.0" customHeight="1">
      <c r="A230" s="8">
        <v>229.0</v>
      </c>
      <c r="B230" s="165" t="s">
        <v>52</v>
      </c>
      <c r="C230" s="502" t="s">
        <v>4014</v>
      </c>
      <c r="D230" s="503" t="s">
        <v>4015</v>
      </c>
      <c r="E230" s="486" t="s">
        <v>4016</v>
      </c>
      <c r="F230" s="202" t="s">
        <v>3710</v>
      </c>
      <c r="G230" s="564" t="s">
        <v>3757</v>
      </c>
      <c r="H230" s="507" t="s">
        <v>698</v>
      </c>
      <c r="I230" s="507" t="s">
        <v>737</v>
      </c>
      <c r="J230" s="489" t="s">
        <v>44</v>
      </c>
      <c r="K230" s="483" t="s">
        <v>3577</v>
      </c>
      <c r="L230" s="165" t="s">
        <v>3364</v>
      </c>
      <c r="M230" s="165" t="s">
        <v>3365</v>
      </c>
      <c r="N230" s="165" t="s">
        <v>48</v>
      </c>
      <c r="O230" s="165"/>
      <c r="P230" s="165">
        <f t="shared" si="31"/>
        <v>30</v>
      </c>
      <c r="Q230" s="490">
        <v>34972.0</v>
      </c>
      <c r="R230" s="569">
        <v>44256.0</v>
      </c>
      <c r="S230" s="492" t="str">
        <f t="shared" si="32"/>
        <v>4 ปี 11 เดือน 14 วัน </v>
      </c>
      <c r="T230" s="490">
        <f t="shared" si="19"/>
        <v>22190</v>
      </c>
      <c r="U230" s="497"/>
      <c r="V230" s="203" t="s">
        <v>3424</v>
      </c>
      <c r="W230" s="504">
        <v>243892.0</v>
      </c>
      <c r="X230" s="165"/>
      <c r="Y230" s="494"/>
      <c r="Z230" s="494"/>
      <c r="AA230" s="494"/>
      <c r="AB230" s="494"/>
      <c r="AC230" s="494"/>
      <c r="AD230" s="494"/>
      <c r="AE230" s="494"/>
      <c r="AF230" s="494"/>
      <c r="AG230" s="494"/>
      <c r="AH230" s="494"/>
      <c r="AI230" s="494"/>
      <c r="AJ230" s="494"/>
      <c r="AK230" s="494"/>
      <c r="AL230" s="494"/>
      <c r="AM230" s="494"/>
      <c r="AN230" s="494"/>
    </row>
    <row r="231" ht="21.0" customHeight="1">
      <c r="A231" s="8">
        <v>230.0</v>
      </c>
      <c r="B231" s="165" t="s">
        <v>52</v>
      </c>
      <c r="C231" s="484" t="s">
        <v>3910</v>
      </c>
      <c r="D231" s="485" t="s">
        <v>4017</v>
      </c>
      <c r="E231" s="486" t="s">
        <v>4018</v>
      </c>
      <c r="F231" s="529" t="s">
        <v>3521</v>
      </c>
      <c r="G231" s="564" t="s">
        <v>3757</v>
      </c>
      <c r="H231" s="202"/>
      <c r="I231" s="202"/>
      <c r="J231" s="489" t="s">
        <v>44</v>
      </c>
      <c r="K231" s="483" t="s">
        <v>3432</v>
      </c>
      <c r="L231" s="165" t="s">
        <v>3372</v>
      </c>
      <c r="M231" s="165" t="s">
        <v>3365</v>
      </c>
      <c r="N231" s="483" t="s">
        <v>179</v>
      </c>
      <c r="O231" s="165"/>
      <c r="P231" s="165">
        <f t="shared" si="31"/>
        <v>32</v>
      </c>
      <c r="Q231" s="490">
        <v>34122.0</v>
      </c>
      <c r="R231" s="491">
        <v>42933.0</v>
      </c>
      <c r="S231" s="492" t="str">
        <f t="shared" si="32"/>
        <v>8 ปี 6 เดือน 29 วัน </v>
      </c>
      <c r="T231" s="490">
        <f t="shared" si="19"/>
        <v>22190</v>
      </c>
      <c r="U231" s="201"/>
      <c r="V231" s="203" t="s">
        <v>3424</v>
      </c>
      <c r="W231" s="498">
        <v>43297.0</v>
      </c>
      <c r="X231" s="165"/>
      <c r="Y231" s="494"/>
      <c r="Z231" s="494"/>
      <c r="AA231" s="494"/>
      <c r="AB231" s="494"/>
      <c r="AC231" s="494"/>
      <c r="AD231" s="494"/>
      <c r="AE231" s="494"/>
      <c r="AF231" s="494"/>
      <c r="AG231" s="494"/>
      <c r="AH231" s="494"/>
      <c r="AI231" s="494"/>
      <c r="AJ231" s="494"/>
      <c r="AK231" s="494"/>
      <c r="AL231" s="494"/>
      <c r="AM231" s="494"/>
      <c r="AN231" s="494"/>
    </row>
    <row r="232" ht="21.0" customHeight="1">
      <c r="A232" s="8">
        <v>231.0</v>
      </c>
      <c r="B232" s="165" t="s">
        <v>36</v>
      </c>
      <c r="C232" s="502" t="s">
        <v>4019</v>
      </c>
      <c r="D232" s="503" t="s">
        <v>4020</v>
      </c>
      <c r="E232" s="486" t="s">
        <v>4021</v>
      </c>
      <c r="F232" s="529" t="s">
        <v>3521</v>
      </c>
      <c r="G232" s="564" t="s">
        <v>3757</v>
      </c>
      <c r="H232" s="202"/>
      <c r="I232" s="562"/>
      <c r="J232" s="489" t="s">
        <v>44</v>
      </c>
      <c r="K232" s="483" t="s">
        <v>3432</v>
      </c>
      <c r="L232" s="165" t="s">
        <v>3372</v>
      </c>
      <c r="M232" s="483" t="s">
        <v>3414</v>
      </c>
      <c r="N232" s="165" t="s">
        <v>179</v>
      </c>
      <c r="O232" s="165"/>
      <c r="P232" s="165">
        <f t="shared" si="31"/>
        <v>34</v>
      </c>
      <c r="Q232" s="490">
        <v>33375.0</v>
      </c>
      <c r="R232" s="491">
        <v>41365.0</v>
      </c>
      <c r="S232" s="492" t="str">
        <f t="shared" si="32"/>
        <v>12 ปี 10 เดือน 14 วัน </v>
      </c>
      <c r="T232" s="33">
        <f t="shared" si="19"/>
        <v>22190</v>
      </c>
      <c r="U232" s="33"/>
      <c r="V232" s="202"/>
      <c r="W232" s="493">
        <v>22007.0</v>
      </c>
      <c r="X232" s="165"/>
      <c r="Y232" s="494"/>
      <c r="Z232" s="494"/>
      <c r="AA232" s="494"/>
      <c r="AB232" s="494"/>
      <c r="AC232" s="494"/>
      <c r="AD232" s="494"/>
      <c r="AE232" s="494"/>
      <c r="AF232" s="494"/>
      <c r="AG232" s="494"/>
      <c r="AH232" s="494"/>
      <c r="AI232" s="494"/>
      <c r="AJ232" s="494"/>
      <c r="AK232" s="494"/>
      <c r="AL232" s="494"/>
      <c r="AM232" s="494"/>
      <c r="AN232" s="494"/>
    </row>
    <row r="233" ht="21.0" customHeight="1">
      <c r="A233" s="8">
        <v>232.0</v>
      </c>
      <c r="B233" s="165" t="s">
        <v>52</v>
      </c>
      <c r="C233" s="484" t="s">
        <v>4022</v>
      </c>
      <c r="D233" s="485" t="s">
        <v>3245</v>
      </c>
      <c r="E233" s="517" t="s">
        <v>4023</v>
      </c>
      <c r="F233" s="529" t="s">
        <v>3521</v>
      </c>
      <c r="G233" s="564" t="s">
        <v>3757</v>
      </c>
      <c r="H233" s="202"/>
      <c r="I233" s="202" t="s">
        <v>3778</v>
      </c>
      <c r="J233" s="489" t="s">
        <v>44</v>
      </c>
      <c r="K233" s="483" t="s">
        <v>3432</v>
      </c>
      <c r="L233" s="165" t="s">
        <v>3372</v>
      </c>
      <c r="M233" s="165" t="s">
        <v>3365</v>
      </c>
      <c r="N233" s="165" t="s">
        <v>179</v>
      </c>
      <c r="O233" s="165"/>
      <c r="P233" s="165">
        <f t="shared" si="31"/>
        <v>42</v>
      </c>
      <c r="Q233" s="490">
        <v>30651.0</v>
      </c>
      <c r="R233" s="491">
        <v>42024.0</v>
      </c>
      <c r="S233" s="492" t="str">
        <f t="shared" si="32"/>
        <v>11 ปี 0 เดือน 26 วัน </v>
      </c>
      <c r="T233" s="490">
        <f t="shared" si="19"/>
        <v>22190</v>
      </c>
      <c r="U233" s="497"/>
      <c r="V233" s="203" t="s">
        <v>3415</v>
      </c>
      <c r="W233" s="504">
        <v>243709.0</v>
      </c>
      <c r="X233" s="165"/>
      <c r="Y233" s="506"/>
      <c r="Z233" s="506"/>
      <c r="AA233" s="506"/>
      <c r="AB233" s="506"/>
      <c r="AC233" s="506"/>
      <c r="AD233" s="506"/>
      <c r="AE233" s="506"/>
      <c r="AF233" s="506"/>
      <c r="AG233" s="506"/>
      <c r="AH233" s="506"/>
      <c r="AI233" s="506"/>
      <c r="AJ233" s="506"/>
      <c r="AK233" s="506"/>
      <c r="AL233" s="506"/>
      <c r="AM233" s="506"/>
      <c r="AN233" s="506"/>
    </row>
    <row r="234" ht="21.0" customHeight="1">
      <c r="A234" s="8">
        <v>233.0</v>
      </c>
      <c r="B234" s="165" t="s">
        <v>52</v>
      </c>
      <c r="C234" s="484" t="s">
        <v>2729</v>
      </c>
      <c r="D234" s="485" t="s">
        <v>4024</v>
      </c>
      <c r="E234" s="486" t="s">
        <v>4025</v>
      </c>
      <c r="F234" s="496" t="s">
        <v>3710</v>
      </c>
      <c r="G234" s="564" t="s">
        <v>3757</v>
      </c>
      <c r="H234" s="202"/>
      <c r="I234" s="202"/>
      <c r="J234" s="489" t="s">
        <v>44</v>
      </c>
      <c r="K234" s="483" t="s">
        <v>3432</v>
      </c>
      <c r="L234" s="165" t="s">
        <v>3364</v>
      </c>
      <c r="M234" s="165" t="s">
        <v>3365</v>
      </c>
      <c r="N234" s="165" t="s">
        <v>48</v>
      </c>
      <c r="O234" s="165"/>
      <c r="P234" s="165">
        <f t="shared" si="31"/>
        <v>34</v>
      </c>
      <c r="Q234" s="490">
        <v>33522.0</v>
      </c>
      <c r="R234" s="491">
        <v>41821.0</v>
      </c>
      <c r="S234" s="492" t="str">
        <f t="shared" si="32"/>
        <v>11 ปี 7 เดือน 14 วัน </v>
      </c>
      <c r="T234" s="33">
        <f t="shared" si="19"/>
        <v>22190</v>
      </c>
      <c r="U234" s="33"/>
      <c r="V234" s="202"/>
      <c r="W234" s="493">
        <v>21763.0</v>
      </c>
      <c r="X234" s="165"/>
      <c r="Y234" s="494"/>
      <c r="Z234" s="494"/>
      <c r="AA234" s="494"/>
      <c r="AB234" s="494"/>
      <c r="AC234" s="494"/>
      <c r="AD234" s="494"/>
      <c r="AE234" s="494"/>
      <c r="AF234" s="494"/>
      <c r="AG234" s="494"/>
      <c r="AH234" s="494"/>
      <c r="AI234" s="494"/>
      <c r="AJ234" s="494"/>
      <c r="AK234" s="494"/>
      <c r="AL234" s="494"/>
      <c r="AM234" s="494"/>
      <c r="AN234" s="494"/>
    </row>
    <row r="235" ht="21.0" customHeight="1">
      <c r="A235" s="8">
        <v>234.0</v>
      </c>
      <c r="B235" s="165" t="s">
        <v>36</v>
      </c>
      <c r="C235" s="484" t="s">
        <v>4026</v>
      </c>
      <c r="D235" s="485" t="s">
        <v>4027</v>
      </c>
      <c r="E235" s="486" t="s">
        <v>4028</v>
      </c>
      <c r="F235" s="496" t="s">
        <v>3710</v>
      </c>
      <c r="G235" s="564" t="s">
        <v>3757</v>
      </c>
      <c r="H235" s="203"/>
      <c r="I235" s="203" t="s">
        <v>706</v>
      </c>
      <c r="J235" s="489" t="s">
        <v>44</v>
      </c>
      <c r="K235" s="483" t="s">
        <v>3432</v>
      </c>
      <c r="L235" s="165" t="s">
        <v>3364</v>
      </c>
      <c r="M235" s="165" t="s">
        <v>3414</v>
      </c>
      <c r="N235" s="483" t="s">
        <v>48</v>
      </c>
      <c r="O235" s="165"/>
      <c r="P235" s="165">
        <f t="shared" si="31"/>
        <v>34</v>
      </c>
      <c r="Q235" s="490">
        <v>33302.0</v>
      </c>
      <c r="R235" s="491">
        <v>41395.0</v>
      </c>
      <c r="S235" s="492" t="str">
        <f t="shared" si="32"/>
        <v>12 ปี 9 เดือน 14 วัน </v>
      </c>
      <c r="T235" s="490">
        <f t="shared" si="19"/>
        <v>22190</v>
      </c>
      <c r="U235" s="497"/>
      <c r="V235" s="203" t="s">
        <v>3424</v>
      </c>
      <c r="W235" s="498">
        <v>43951.0</v>
      </c>
      <c r="X235" s="165"/>
      <c r="Y235" s="506"/>
      <c r="Z235" s="506"/>
      <c r="AA235" s="506"/>
      <c r="AB235" s="506"/>
      <c r="AC235" s="506"/>
      <c r="AD235" s="506"/>
      <c r="AE235" s="506"/>
      <c r="AF235" s="506"/>
      <c r="AG235" s="506"/>
      <c r="AH235" s="506"/>
      <c r="AI235" s="506"/>
      <c r="AJ235" s="506"/>
      <c r="AK235" s="506"/>
      <c r="AL235" s="506"/>
      <c r="AM235" s="506"/>
      <c r="AN235" s="506"/>
    </row>
    <row r="236" ht="21.0" customHeight="1">
      <c r="A236" s="8">
        <v>235.0</v>
      </c>
      <c r="B236" s="165" t="s">
        <v>36</v>
      </c>
      <c r="C236" s="502" t="s">
        <v>4029</v>
      </c>
      <c r="D236" s="503" t="s">
        <v>4030</v>
      </c>
      <c r="E236" s="486" t="s">
        <v>4031</v>
      </c>
      <c r="F236" s="488" t="s">
        <v>3684</v>
      </c>
      <c r="G236" s="564" t="s">
        <v>3757</v>
      </c>
      <c r="H236" s="202"/>
      <c r="I236" s="202"/>
      <c r="J236" s="489" t="s">
        <v>44</v>
      </c>
      <c r="K236" s="483" t="s">
        <v>3432</v>
      </c>
      <c r="L236" s="165" t="s">
        <v>3364</v>
      </c>
      <c r="M236" s="165" t="s">
        <v>3414</v>
      </c>
      <c r="N236" s="165" t="s">
        <v>48</v>
      </c>
      <c r="O236" s="165"/>
      <c r="P236" s="165">
        <f t="shared" si="31"/>
        <v>36</v>
      </c>
      <c r="Q236" s="490">
        <v>32906.0</v>
      </c>
      <c r="R236" s="491">
        <v>42522.0</v>
      </c>
      <c r="S236" s="492" t="str">
        <f t="shared" si="32"/>
        <v>9 ปี 8 เดือน 14 วัน </v>
      </c>
      <c r="T236" s="33">
        <f t="shared" si="19"/>
        <v>22190</v>
      </c>
      <c r="U236" s="33"/>
      <c r="V236" s="202"/>
      <c r="W236" s="493">
        <v>22019.0</v>
      </c>
      <c r="X236" s="165" t="s">
        <v>4032</v>
      </c>
      <c r="Y236" s="494"/>
      <c r="Z236" s="494"/>
      <c r="AA236" s="494"/>
      <c r="AB236" s="494"/>
      <c r="AC236" s="494"/>
      <c r="AD236" s="494"/>
      <c r="AE236" s="494"/>
      <c r="AF236" s="494"/>
      <c r="AG236" s="494"/>
      <c r="AH236" s="494"/>
      <c r="AI236" s="494"/>
      <c r="AJ236" s="494"/>
      <c r="AK236" s="494"/>
      <c r="AL236" s="494"/>
      <c r="AM236" s="494"/>
      <c r="AN236" s="494"/>
    </row>
    <row r="237" ht="21.0" customHeight="1">
      <c r="A237" s="8">
        <v>236.0</v>
      </c>
      <c r="B237" s="165" t="s">
        <v>52</v>
      </c>
      <c r="C237" s="484" t="s">
        <v>1348</v>
      </c>
      <c r="D237" s="485" t="s">
        <v>4033</v>
      </c>
      <c r="E237" s="486" t="s">
        <v>4034</v>
      </c>
      <c r="F237" s="488" t="s">
        <v>3684</v>
      </c>
      <c r="G237" s="564" t="s">
        <v>3757</v>
      </c>
      <c r="H237" s="202"/>
      <c r="I237" s="202"/>
      <c r="J237" s="489" t="s">
        <v>44</v>
      </c>
      <c r="K237" s="483" t="s">
        <v>3432</v>
      </c>
      <c r="L237" s="165" t="s">
        <v>3364</v>
      </c>
      <c r="M237" s="165" t="s">
        <v>3365</v>
      </c>
      <c r="N237" s="165" t="s">
        <v>48</v>
      </c>
      <c r="O237" s="165"/>
      <c r="P237" s="165">
        <f t="shared" si="31"/>
        <v>38</v>
      </c>
      <c r="Q237" s="490">
        <v>32006.0</v>
      </c>
      <c r="R237" s="491">
        <v>41401.0</v>
      </c>
      <c r="S237" s="492" t="str">
        <f t="shared" si="32"/>
        <v>12 ปี 9 เดือน 8 วัน </v>
      </c>
      <c r="T237" s="33">
        <f t="shared" si="19"/>
        <v>22190</v>
      </c>
      <c r="U237" s="33"/>
      <c r="V237" s="203"/>
      <c r="W237" s="493"/>
      <c r="X237" s="165"/>
      <c r="Y237" s="494"/>
      <c r="Z237" s="494"/>
      <c r="AA237" s="494"/>
      <c r="AB237" s="494"/>
      <c r="AC237" s="494"/>
      <c r="AD237" s="494"/>
      <c r="AE237" s="494"/>
      <c r="AF237" s="494"/>
      <c r="AG237" s="494"/>
      <c r="AH237" s="494"/>
      <c r="AI237" s="494"/>
      <c r="AJ237" s="494"/>
      <c r="AK237" s="494"/>
      <c r="AL237" s="494"/>
      <c r="AM237" s="494"/>
      <c r="AN237" s="494"/>
    </row>
    <row r="238" ht="21.0" customHeight="1">
      <c r="A238" s="8">
        <v>237.0</v>
      </c>
      <c r="B238" s="165" t="s">
        <v>52</v>
      </c>
      <c r="C238" s="484" t="s">
        <v>1351</v>
      </c>
      <c r="D238" s="485" t="s">
        <v>4035</v>
      </c>
      <c r="E238" s="486" t="s">
        <v>4036</v>
      </c>
      <c r="F238" s="488" t="s">
        <v>3684</v>
      </c>
      <c r="G238" s="564" t="s">
        <v>3757</v>
      </c>
      <c r="H238" s="202"/>
      <c r="I238" s="202"/>
      <c r="J238" s="489" t="s">
        <v>44</v>
      </c>
      <c r="K238" s="483" t="s">
        <v>3432</v>
      </c>
      <c r="L238" s="165" t="s">
        <v>3364</v>
      </c>
      <c r="M238" s="165" t="s">
        <v>3365</v>
      </c>
      <c r="N238" s="165" t="s">
        <v>48</v>
      </c>
      <c r="O238" s="165"/>
      <c r="P238" s="165">
        <f t="shared" si="31"/>
        <v>38</v>
      </c>
      <c r="Q238" s="490">
        <v>31961.0</v>
      </c>
      <c r="R238" s="513"/>
      <c r="S238" s="492"/>
      <c r="T238" s="33">
        <f t="shared" si="19"/>
        <v>22190</v>
      </c>
      <c r="U238" s="33"/>
      <c r="V238" s="203"/>
      <c r="W238" s="493">
        <v>240452.0</v>
      </c>
      <c r="X238" s="165"/>
      <c r="Y238" s="494"/>
      <c r="Z238" s="494"/>
      <c r="AA238" s="494"/>
      <c r="AB238" s="494"/>
      <c r="AC238" s="494"/>
      <c r="AD238" s="494"/>
      <c r="AE238" s="494"/>
      <c r="AF238" s="494"/>
      <c r="AG238" s="494"/>
      <c r="AH238" s="494"/>
      <c r="AI238" s="494"/>
      <c r="AJ238" s="494"/>
      <c r="AK238" s="494"/>
      <c r="AL238" s="494"/>
      <c r="AM238" s="494"/>
      <c r="AN238" s="494"/>
    </row>
    <row r="239" ht="21.0" customHeight="1">
      <c r="A239" s="8">
        <v>238.0</v>
      </c>
      <c r="B239" s="165" t="s">
        <v>52</v>
      </c>
      <c r="C239" s="502" t="s">
        <v>4037</v>
      </c>
      <c r="D239" s="503" t="s">
        <v>4038</v>
      </c>
      <c r="E239" s="486" t="s">
        <v>4039</v>
      </c>
      <c r="F239" s="488" t="s">
        <v>3684</v>
      </c>
      <c r="G239" s="564" t="s">
        <v>3757</v>
      </c>
      <c r="H239" s="202"/>
      <c r="I239" s="202" t="s">
        <v>3778</v>
      </c>
      <c r="J239" s="489" t="s">
        <v>44</v>
      </c>
      <c r="K239" s="483" t="s">
        <v>3432</v>
      </c>
      <c r="L239" s="165" t="s">
        <v>3364</v>
      </c>
      <c r="M239" s="165" t="s">
        <v>3365</v>
      </c>
      <c r="N239" s="165" t="s">
        <v>48</v>
      </c>
      <c r="O239" s="165"/>
      <c r="P239" s="165">
        <f t="shared" si="31"/>
        <v>34</v>
      </c>
      <c r="Q239" s="490">
        <v>33400.0</v>
      </c>
      <c r="R239" s="491">
        <v>42522.0</v>
      </c>
      <c r="S239" s="492" t="str">
        <f>DATEDIF(R239,TODAY(),"Y") &amp; " ปี " &amp;DATEDIF(R239,TODAY(),"YM") &amp; " เดือน " &amp; DATEDIF(R239,TODAY(),"MD") &amp; " วัน "</f>
        <v>9 ปี 8 เดือน 14 วัน </v>
      </c>
      <c r="T239" s="490">
        <f t="shared" si="19"/>
        <v>22190</v>
      </c>
      <c r="U239" s="497"/>
      <c r="V239" s="488" t="s">
        <v>3378</v>
      </c>
      <c r="W239" s="504">
        <v>44805.0</v>
      </c>
      <c r="X239" s="165"/>
      <c r="Y239" s="506"/>
      <c r="Z239" s="506"/>
      <c r="AA239" s="506"/>
      <c r="AB239" s="506"/>
      <c r="AC239" s="506"/>
      <c r="AD239" s="506"/>
      <c r="AE239" s="506"/>
      <c r="AF239" s="506"/>
      <c r="AG239" s="506"/>
      <c r="AH239" s="506"/>
      <c r="AI239" s="506"/>
      <c r="AJ239" s="506"/>
      <c r="AK239" s="506"/>
      <c r="AL239" s="506"/>
      <c r="AM239" s="506"/>
      <c r="AN239" s="506"/>
    </row>
    <row r="240" ht="21.0" customHeight="1">
      <c r="A240" s="8">
        <v>239.0</v>
      </c>
      <c r="B240" s="165" t="s">
        <v>52</v>
      </c>
      <c r="C240" s="484" t="s">
        <v>223</v>
      </c>
      <c r="D240" s="485" t="s">
        <v>4040</v>
      </c>
      <c r="E240" s="486" t="s">
        <v>4041</v>
      </c>
      <c r="F240" s="488" t="s">
        <v>3684</v>
      </c>
      <c r="G240" s="564" t="s">
        <v>3757</v>
      </c>
      <c r="H240" s="202"/>
      <c r="I240" s="202"/>
      <c r="J240" s="489" t="s">
        <v>44</v>
      </c>
      <c r="K240" s="483" t="s">
        <v>3432</v>
      </c>
      <c r="L240" s="165" t="s">
        <v>3364</v>
      </c>
      <c r="M240" s="165" t="s">
        <v>3365</v>
      </c>
      <c r="N240" s="165" t="s">
        <v>48</v>
      </c>
      <c r="O240" s="165"/>
      <c r="P240" s="165"/>
      <c r="Q240" s="490"/>
      <c r="R240" s="513"/>
      <c r="S240" s="492"/>
      <c r="T240" s="33">
        <f t="shared" si="19"/>
        <v>22190</v>
      </c>
      <c r="U240" s="33"/>
      <c r="V240" s="573"/>
      <c r="W240" s="493">
        <v>20937.0</v>
      </c>
      <c r="X240" s="573" t="s">
        <v>4042</v>
      </c>
      <c r="Y240" s="494"/>
      <c r="Z240" s="494"/>
      <c r="AA240" s="494"/>
      <c r="AB240" s="494"/>
      <c r="AC240" s="494"/>
      <c r="AD240" s="494"/>
      <c r="AE240" s="494"/>
      <c r="AF240" s="494"/>
      <c r="AG240" s="494"/>
      <c r="AH240" s="494"/>
      <c r="AI240" s="494"/>
      <c r="AJ240" s="494"/>
      <c r="AK240" s="494"/>
      <c r="AL240" s="494"/>
      <c r="AM240" s="494"/>
      <c r="AN240" s="494"/>
    </row>
    <row r="241" ht="21.0" customHeight="1">
      <c r="A241" s="8">
        <v>240.0</v>
      </c>
      <c r="B241" s="165" t="s">
        <v>52</v>
      </c>
      <c r="C241" s="484" t="s">
        <v>4043</v>
      </c>
      <c r="D241" s="485" t="s">
        <v>4044</v>
      </c>
      <c r="E241" s="486" t="s">
        <v>4045</v>
      </c>
      <c r="F241" s="488" t="s">
        <v>3684</v>
      </c>
      <c r="G241" s="564" t="s">
        <v>3757</v>
      </c>
      <c r="H241" s="202"/>
      <c r="I241" s="202"/>
      <c r="J241" s="489" t="s">
        <v>44</v>
      </c>
      <c r="K241" s="483" t="s">
        <v>3432</v>
      </c>
      <c r="L241" s="165" t="s">
        <v>3364</v>
      </c>
      <c r="M241" s="165" t="s">
        <v>3365</v>
      </c>
      <c r="N241" s="165" t="s">
        <v>48</v>
      </c>
      <c r="O241" s="165"/>
      <c r="P241" s="165">
        <f t="shared" ref="P241:P323" si="33">DATEDIF(Q241,TODAY(),"Y")</f>
        <v>38</v>
      </c>
      <c r="Q241" s="490">
        <v>31968.0</v>
      </c>
      <c r="R241" s="513"/>
      <c r="S241" s="492"/>
      <c r="T241" s="33">
        <f t="shared" si="19"/>
        <v>22190</v>
      </c>
      <c r="U241" s="33"/>
      <c r="V241" s="203"/>
      <c r="W241" s="493">
        <v>240513.0</v>
      </c>
      <c r="X241" s="165"/>
      <c r="Y241" s="494"/>
      <c r="Z241" s="494"/>
      <c r="AA241" s="494"/>
      <c r="AB241" s="494"/>
      <c r="AC241" s="494"/>
      <c r="AD241" s="494"/>
      <c r="AE241" s="494"/>
      <c r="AF241" s="494"/>
      <c r="AG241" s="494"/>
      <c r="AH241" s="494"/>
      <c r="AI241" s="494"/>
      <c r="AJ241" s="494"/>
      <c r="AK241" s="494"/>
      <c r="AL241" s="494"/>
      <c r="AM241" s="494"/>
      <c r="AN241" s="494"/>
    </row>
    <row r="242" ht="21.0" customHeight="1">
      <c r="A242" s="8">
        <v>241.0</v>
      </c>
      <c r="B242" s="165" t="s">
        <v>52</v>
      </c>
      <c r="C242" s="484" t="s">
        <v>4046</v>
      </c>
      <c r="D242" s="485" t="s">
        <v>4047</v>
      </c>
      <c r="E242" s="486" t="s">
        <v>4048</v>
      </c>
      <c r="F242" s="202" t="s">
        <v>3702</v>
      </c>
      <c r="G242" s="564" t="s">
        <v>3757</v>
      </c>
      <c r="H242" s="202"/>
      <c r="I242" s="202"/>
      <c r="J242" s="489" t="s">
        <v>44</v>
      </c>
      <c r="K242" s="483" t="s">
        <v>3432</v>
      </c>
      <c r="L242" s="165" t="s">
        <v>3364</v>
      </c>
      <c r="M242" s="165" t="s">
        <v>3365</v>
      </c>
      <c r="N242" s="165" t="s">
        <v>404</v>
      </c>
      <c r="O242" s="165"/>
      <c r="P242" s="165">
        <f t="shared" si="33"/>
        <v>43</v>
      </c>
      <c r="Q242" s="490">
        <v>30329.0</v>
      </c>
      <c r="R242" s="491">
        <v>42933.0</v>
      </c>
      <c r="S242" s="492" t="str">
        <f>DATEDIF(R242,TODAY(),"Y") &amp; " ปี " &amp;DATEDIF(R242,TODAY(),"YM") &amp; " เดือน " &amp; DATEDIF(R242,TODAY(),"MD") &amp; " วัน "</f>
        <v>8 ปี 6 เดือน 29 วัน </v>
      </c>
      <c r="T242" s="490">
        <f t="shared" si="19"/>
        <v>22190</v>
      </c>
      <c r="U242" s="490"/>
      <c r="V242" s="203" t="s">
        <v>3424</v>
      </c>
      <c r="W242" s="498">
        <v>43059.0</v>
      </c>
      <c r="X242" s="165"/>
      <c r="Y242" s="494"/>
      <c r="Z242" s="494"/>
      <c r="AA242" s="494"/>
      <c r="AB242" s="494"/>
      <c r="AC242" s="494"/>
      <c r="AD242" s="494"/>
      <c r="AE242" s="494"/>
      <c r="AF242" s="494"/>
      <c r="AG242" s="494"/>
      <c r="AH242" s="494"/>
      <c r="AI242" s="494"/>
      <c r="AJ242" s="494"/>
      <c r="AK242" s="494"/>
      <c r="AL242" s="494"/>
      <c r="AM242" s="494"/>
      <c r="AN242" s="494"/>
    </row>
    <row r="243" ht="21.0" customHeight="1">
      <c r="A243" s="8">
        <v>242.0</v>
      </c>
      <c r="B243" s="165" t="s">
        <v>52</v>
      </c>
      <c r="C243" s="502" t="s">
        <v>4049</v>
      </c>
      <c r="D243" s="503" t="s">
        <v>4050</v>
      </c>
      <c r="E243" s="486" t="s">
        <v>3698</v>
      </c>
      <c r="F243" s="202" t="s">
        <v>3702</v>
      </c>
      <c r="G243" s="564" t="s">
        <v>3757</v>
      </c>
      <c r="H243" s="202"/>
      <c r="I243" s="202"/>
      <c r="J243" s="489" t="s">
        <v>44</v>
      </c>
      <c r="K243" s="483" t="s">
        <v>3432</v>
      </c>
      <c r="L243" s="165" t="s">
        <v>3364</v>
      </c>
      <c r="M243" s="165" t="s">
        <v>3365</v>
      </c>
      <c r="N243" s="165" t="s">
        <v>404</v>
      </c>
      <c r="O243" s="165"/>
      <c r="P243" s="165">
        <f t="shared" si="33"/>
        <v>40</v>
      </c>
      <c r="Q243" s="490">
        <v>31191.0</v>
      </c>
      <c r="R243" s="513"/>
      <c r="S243" s="492"/>
      <c r="T243" s="33">
        <f t="shared" si="19"/>
        <v>22190</v>
      </c>
      <c r="U243" s="33"/>
      <c r="V243" s="202"/>
      <c r="W243" s="493"/>
      <c r="X243" s="165"/>
      <c r="Y243" s="494"/>
      <c r="Z243" s="494"/>
      <c r="AA243" s="494"/>
      <c r="AB243" s="494"/>
      <c r="AC243" s="494"/>
      <c r="AD243" s="494"/>
      <c r="AE243" s="494"/>
      <c r="AF243" s="494"/>
      <c r="AG243" s="494"/>
      <c r="AH243" s="494"/>
      <c r="AI243" s="494"/>
      <c r="AJ243" s="494"/>
      <c r="AK243" s="494"/>
      <c r="AL243" s="494"/>
      <c r="AM243" s="494"/>
      <c r="AN243" s="494"/>
    </row>
    <row r="244" ht="21.0" customHeight="1">
      <c r="A244" s="8">
        <v>243.0</v>
      </c>
      <c r="B244" s="505" t="s">
        <v>36</v>
      </c>
      <c r="C244" s="574" t="s">
        <v>4051</v>
      </c>
      <c r="D244" s="521" t="s">
        <v>4052</v>
      </c>
      <c r="E244" s="486" t="s">
        <v>4053</v>
      </c>
      <c r="F244" s="488" t="s">
        <v>3684</v>
      </c>
      <c r="G244" s="564" t="s">
        <v>3757</v>
      </c>
      <c r="H244" s="507" t="s">
        <v>557</v>
      </c>
      <c r="I244" s="507" t="s">
        <v>4054</v>
      </c>
      <c r="J244" s="537" t="s">
        <v>44</v>
      </c>
      <c r="K244" s="483" t="s">
        <v>3432</v>
      </c>
      <c r="L244" s="165" t="s">
        <v>3364</v>
      </c>
      <c r="M244" s="505" t="s">
        <v>3414</v>
      </c>
      <c r="N244" s="165" t="s">
        <v>48</v>
      </c>
      <c r="O244" s="165"/>
      <c r="P244" s="165">
        <f t="shared" si="33"/>
        <v>29</v>
      </c>
      <c r="Q244" s="301">
        <v>35401.0</v>
      </c>
      <c r="R244" s="512">
        <v>45153.0</v>
      </c>
      <c r="S244" s="492" t="str">
        <f t="shared" ref="S244:S246" si="34">DATEDIF(R244,TODAY(),"Y") &amp; " ปี " &amp;DATEDIF(R244,TODAY(),"YM") &amp; " เดือน " &amp; DATEDIF(R244,TODAY(),"MD") &amp; " วัน "</f>
        <v>2 ปี 6 เดือน 0 วัน </v>
      </c>
      <c r="T244" s="490">
        <f t="shared" si="19"/>
        <v>22190</v>
      </c>
      <c r="U244" s="497"/>
      <c r="V244" s="575" t="s">
        <v>3424</v>
      </c>
      <c r="W244" s="504">
        <v>45671.0</v>
      </c>
      <c r="X244" s="165"/>
      <c r="Y244" s="506"/>
      <c r="Z244" s="506"/>
      <c r="AA244" s="506"/>
      <c r="AB244" s="506"/>
      <c r="AC244" s="506"/>
      <c r="AD244" s="506"/>
      <c r="AE244" s="506"/>
      <c r="AF244" s="506"/>
      <c r="AG244" s="506"/>
      <c r="AH244" s="506"/>
      <c r="AI244" s="506"/>
      <c r="AJ244" s="506"/>
      <c r="AK244" s="506"/>
      <c r="AL244" s="506"/>
      <c r="AM244" s="506"/>
      <c r="AN244" s="506"/>
    </row>
    <row r="245" ht="21.0" customHeight="1">
      <c r="A245" s="8">
        <v>244.0</v>
      </c>
      <c r="B245" s="165" t="s">
        <v>52</v>
      </c>
      <c r="C245" s="484" t="s">
        <v>3589</v>
      </c>
      <c r="D245" s="485" t="s">
        <v>4055</v>
      </c>
      <c r="E245" s="486" t="s">
        <v>4053</v>
      </c>
      <c r="F245" s="488" t="s">
        <v>3684</v>
      </c>
      <c r="G245" s="564" t="s">
        <v>3757</v>
      </c>
      <c r="H245" s="202"/>
      <c r="I245" s="202" t="s">
        <v>699</v>
      </c>
      <c r="J245" s="537" t="s">
        <v>44</v>
      </c>
      <c r="K245" s="483" t="s">
        <v>3432</v>
      </c>
      <c r="L245" s="165" t="s">
        <v>3364</v>
      </c>
      <c r="M245" s="165" t="s">
        <v>3365</v>
      </c>
      <c r="N245" s="165" t="s">
        <v>48</v>
      </c>
      <c r="O245" s="165"/>
      <c r="P245" s="165">
        <f t="shared" si="33"/>
        <v>33</v>
      </c>
      <c r="Q245" s="490">
        <v>33732.0</v>
      </c>
      <c r="R245" s="491">
        <v>42933.0</v>
      </c>
      <c r="S245" s="492" t="str">
        <f t="shared" si="34"/>
        <v>8 ปี 6 เดือน 29 วัน </v>
      </c>
      <c r="T245" s="490">
        <f t="shared" si="19"/>
        <v>22190</v>
      </c>
      <c r="U245" s="497"/>
      <c r="V245" s="203" t="s">
        <v>3424</v>
      </c>
      <c r="W245" s="504">
        <v>45078.0</v>
      </c>
      <c r="X245" s="165"/>
      <c r="Y245" s="506"/>
      <c r="Z245" s="506"/>
      <c r="AA245" s="506"/>
      <c r="AB245" s="506"/>
      <c r="AC245" s="506"/>
      <c r="AD245" s="506"/>
      <c r="AE245" s="506"/>
      <c r="AF245" s="506"/>
      <c r="AG245" s="506"/>
      <c r="AH245" s="506"/>
      <c r="AI245" s="506"/>
      <c r="AJ245" s="506"/>
      <c r="AK245" s="506"/>
      <c r="AL245" s="506"/>
      <c r="AM245" s="506"/>
      <c r="AN245" s="506"/>
    </row>
    <row r="246" ht="21.0" customHeight="1">
      <c r="A246" s="8">
        <v>245.0</v>
      </c>
      <c r="B246" s="165" t="s">
        <v>52</v>
      </c>
      <c r="C246" s="484" t="s">
        <v>4056</v>
      </c>
      <c r="D246" s="485" t="s">
        <v>4057</v>
      </c>
      <c r="E246" s="486" t="s">
        <v>4058</v>
      </c>
      <c r="F246" s="488" t="s">
        <v>3684</v>
      </c>
      <c r="G246" s="564" t="s">
        <v>3757</v>
      </c>
      <c r="H246" s="202"/>
      <c r="I246" s="202"/>
      <c r="J246" s="489" t="s">
        <v>44</v>
      </c>
      <c r="K246" s="483" t="s">
        <v>3432</v>
      </c>
      <c r="L246" s="165" t="s">
        <v>3364</v>
      </c>
      <c r="M246" s="165" t="s">
        <v>3365</v>
      </c>
      <c r="N246" s="165" t="s">
        <v>48</v>
      </c>
      <c r="O246" s="165"/>
      <c r="P246" s="165">
        <f t="shared" si="33"/>
        <v>37</v>
      </c>
      <c r="Q246" s="490">
        <v>32329.0</v>
      </c>
      <c r="R246" s="491">
        <v>41401.0</v>
      </c>
      <c r="S246" s="492" t="str">
        <f t="shared" si="34"/>
        <v>12 ปี 9 เดือน 8 วัน </v>
      </c>
      <c r="T246" s="33">
        <f t="shared" si="19"/>
        <v>22190</v>
      </c>
      <c r="U246" s="33"/>
      <c r="V246" s="203"/>
      <c r="W246" s="493">
        <v>21947.0</v>
      </c>
      <c r="X246" s="165"/>
      <c r="Y246" s="494"/>
      <c r="Z246" s="494"/>
      <c r="AA246" s="494"/>
      <c r="AB246" s="494"/>
      <c r="AC246" s="494"/>
      <c r="AD246" s="494"/>
      <c r="AE246" s="494"/>
      <c r="AF246" s="494"/>
      <c r="AG246" s="494"/>
      <c r="AH246" s="494"/>
      <c r="AI246" s="494"/>
      <c r="AJ246" s="494"/>
      <c r="AK246" s="494"/>
      <c r="AL246" s="494"/>
      <c r="AM246" s="494"/>
      <c r="AN246" s="494"/>
    </row>
    <row r="247" ht="21.0" customHeight="1">
      <c r="A247" s="8">
        <v>246.0</v>
      </c>
      <c r="B247" s="165" t="s">
        <v>36</v>
      </c>
      <c r="C247" s="484" t="s">
        <v>4059</v>
      </c>
      <c r="D247" s="485" t="s">
        <v>4060</v>
      </c>
      <c r="E247" s="486" t="s">
        <v>4061</v>
      </c>
      <c r="F247" s="496" t="s">
        <v>3710</v>
      </c>
      <c r="G247" s="564" t="s">
        <v>3757</v>
      </c>
      <c r="H247" s="202"/>
      <c r="I247" s="202"/>
      <c r="J247" s="489" t="s">
        <v>44</v>
      </c>
      <c r="K247" s="483" t="s">
        <v>3432</v>
      </c>
      <c r="L247" s="165" t="s">
        <v>3364</v>
      </c>
      <c r="M247" s="165" t="s">
        <v>3414</v>
      </c>
      <c r="N247" s="483" t="s">
        <v>48</v>
      </c>
      <c r="O247" s="165"/>
      <c r="P247" s="165">
        <f t="shared" si="33"/>
        <v>35</v>
      </c>
      <c r="Q247" s="490">
        <v>33237.0</v>
      </c>
      <c r="R247" s="513"/>
      <c r="S247" s="492"/>
      <c r="T247" s="33">
        <f t="shared" si="19"/>
        <v>22190</v>
      </c>
      <c r="U247" s="33"/>
      <c r="V247" s="203"/>
      <c r="W247" s="493">
        <v>240455.0</v>
      </c>
      <c r="X247" s="165"/>
      <c r="Y247" s="494"/>
      <c r="Z247" s="494"/>
      <c r="AA247" s="494"/>
      <c r="AB247" s="494"/>
      <c r="AC247" s="494"/>
      <c r="AD247" s="494"/>
      <c r="AE247" s="494"/>
      <c r="AF247" s="494"/>
      <c r="AG247" s="494"/>
      <c r="AH247" s="494"/>
      <c r="AI247" s="494"/>
      <c r="AJ247" s="494"/>
      <c r="AK247" s="494"/>
      <c r="AL247" s="494"/>
      <c r="AM247" s="494"/>
      <c r="AN247" s="494"/>
    </row>
    <row r="248" ht="21.0" customHeight="1">
      <c r="A248" s="8">
        <v>247.0</v>
      </c>
      <c r="B248" s="165" t="s">
        <v>36</v>
      </c>
      <c r="C248" s="502" t="s">
        <v>2960</v>
      </c>
      <c r="D248" s="503" t="s">
        <v>4062</v>
      </c>
      <c r="E248" s="486" t="s">
        <v>4063</v>
      </c>
      <c r="F248" s="202" t="s">
        <v>3710</v>
      </c>
      <c r="G248" s="564" t="s">
        <v>3757</v>
      </c>
      <c r="H248" s="202"/>
      <c r="I248" s="202" t="s">
        <v>657</v>
      </c>
      <c r="J248" s="489" t="s">
        <v>44</v>
      </c>
      <c r="K248" s="483" t="s">
        <v>3432</v>
      </c>
      <c r="L248" s="165" t="s">
        <v>3364</v>
      </c>
      <c r="M248" s="165" t="s">
        <v>3414</v>
      </c>
      <c r="N248" s="165" t="s">
        <v>48</v>
      </c>
      <c r="O248" s="165"/>
      <c r="P248" s="165">
        <f t="shared" si="33"/>
        <v>33</v>
      </c>
      <c r="Q248" s="490">
        <v>33830.0</v>
      </c>
      <c r="R248" s="491">
        <v>42536.0</v>
      </c>
      <c r="S248" s="492" t="str">
        <f t="shared" ref="S248:S250" si="35">DATEDIF(R248,TODAY(),"Y") &amp; " ปี " &amp;DATEDIF(R248,TODAY(),"YM") &amp; " เดือน " &amp; DATEDIF(R248,TODAY(),"MD") &amp; " วัน "</f>
        <v>9 ปี 8 เดือน 0 วัน </v>
      </c>
      <c r="T248" s="490">
        <f t="shared" si="19"/>
        <v>22190</v>
      </c>
      <c r="U248" s="497"/>
      <c r="V248" s="488" t="s">
        <v>3378</v>
      </c>
      <c r="W248" s="504">
        <v>44682.0</v>
      </c>
      <c r="X248" s="165"/>
      <c r="Y248" s="506"/>
      <c r="Z248" s="506"/>
      <c r="AA248" s="506"/>
      <c r="AB248" s="506"/>
      <c r="AC248" s="506"/>
      <c r="AD248" s="506"/>
      <c r="AE248" s="506"/>
      <c r="AF248" s="506"/>
      <c r="AG248" s="506"/>
      <c r="AH248" s="506"/>
      <c r="AI248" s="506"/>
      <c r="AJ248" s="506"/>
      <c r="AK248" s="506"/>
      <c r="AL248" s="506"/>
      <c r="AM248" s="506"/>
      <c r="AN248" s="506"/>
    </row>
    <row r="249" ht="21.0" customHeight="1">
      <c r="A249" s="8">
        <v>248.0</v>
      </c>
      <c r="B249" s="165" t="s">
        <v>52</v>
      </c>
      <c r="C249" s="484" t="s">
        <v>4064</v>
      </c>
      <c r="D249" s="485" t="s">
        <v>4065</v>
      </c>
      <c r="E249" s="486" t="s">
        <v>4066</v>
      </c>
      <c r="F249" s="496" t="s">
        <v>3710</v>
      </c>
      <c r="G249" s="564" t="s">
        <v>3757</v>
      </c>
      <c r="H249" s="202"/>
      <c r="I249" s="202"/>
      <c r="J249" s="489" t="s">
        <v>44</v>
      </c>
      <c r="K249" s="483" t="s">
        <v>3432</v>
      </c>
      <c r="L249" s="165" t="s">
        <v>3364</v>
      </c>
      <c r="M249" s="165" t="s">
        <v>3365</v>
      </c>
      <c r="N249" s="483" t="s">
        <v>48</v>
      </c>
      <c r="O249" s="165"/>
      <c r="P249" s="165">
        <f t="shared" si="33"/>
        <v>35</v>
      </c>
      <c r="Q249" s="490">
        <v>32997.0</v>
      </c>
      <c r="R249" s="491">
        <v>41395.0</v>
      </c>
      <c r="S249" s="492" t="str">
        <f t="shared" si="35"/>
        <v>12 ปี 9 เดือน 14 วัน </v>
      </c>
      <c r="T249" s="33">
        <f t="shared" si="19"/>
        <v>22190</v>
      </c>
      <c r="U249" s="33"/>
      <c r="V249" s="203"/>
      <c r="W249" s="493"/>
      <c r="X249" s="165"/>
      <c r="Y249" s="494"/>
      <c r="Z249" s="494"/>
      <c r="AA249" s="494"/>
      <c r="AB249" s="494"/>
      <c r="AC249" s="494"/>
      <c r="AD249" s="494"/>
      <c r="AE249" s="494"/>
      <c r="AF249" s="494"/>
      <c r="AG249" s="494"/>
      <c r="AH249" s="494"/>
      <c r="AI249" s="494"/>
      <c r="AJ249" s="494"/>
      <c r="AK249" s="494"/>
      <c r="AL249" s="494"/>
      <c r="AM249" s="494"/>
      <c r="AN249" s="494"/>
    </row>
    <row r="250" ht="21.0" customHeight="1">
      <c r="A250" s="8">
        <v>249.0</v>
      </c>
      <c r="B250" s="165" t="s">
        <v>52</v>
      </c>
      <c r="C250" s="502" t="s">
        <v>4067</v>
      </c>
      <c r="D250" s="503" t="s">
        <v>4068</v>
      </c>
      <c r="E250" s="486" t="s">
        <v>4069</v>
      </c>
      <c r="F250" s="202" t="s">
        <v>3710</v>
      </c>
      <c r="G250" s="564" t="s">
        <v>3757</v>
      </c>
      <c r="H250" s="202"/>
      <c r="I250" s="202"/>
      <c r="J250" s="489" t="s">
        <v>44</v>
      </c>
      <c r="K250" s="483" t="s">
        <v>3432</v>
      </c>
      <c r="L250" s="165" t="s">
        <v>3364</v>
      </c>
      <c r="M250" s="165" t="s">
        <v>3365</v>
      </c>
      <c r="N250" s="165" t="s">
        <v>48</v>
      </c>
      <c r="O250" s="165"/>
      <c r="P250" s="165">
        <f t="shared" si="33"/>
        <v>33</v>
      </c>
      <c r="Q250" s="490">
        <v>33916.0</v>
      </c>
      <c r="R250" s="491">
        <v>42536.0</v>
      </c>
      <c r="S250" s="492" t="str">
        <f t="shared" si="35"/>
        <v>9 ปี 8 เดือน 0 วัน </v>
      </c>
      <c r="T250" s="490">
        <f t="shared" si="19"/>
        <v>22190</v>
      </c>
      <c r="U250" s="201"/>
      <c r="V250" s="203" t="s">
        <v>3424</v>
      </c>
      <c r="W250" s="498">
        <v>43101.0</v>
      </c>
      <c r="X250" s="165"/>
      <c r="Y250" s="494"/>
      <c r="Z250" s="494"/>
      <c r="AA250" s="494"/>
      <c r="AB250" s="494"/>
      <c r="AC250" s="494"/>
      <c r="AD250" s="494"/>
      <c r="AE250" s="494"/>
      <c r="AF250" s="494"/>
      <c r="AG250" s="494"/>
      <c r="AH250" s="494"/>
      <c r="AI250" s="494"/>
      <c r="AJ250" s="494"/>
      <c r="AK250" s="494"/>
      <c r="AL250" s="494"/>
      <c r="AM250" s="494"/>
      <c r="AN250" s="494"/>
    </row>
    <row r="251" ht="21.0" customHeight="1">
      <c r="A251" s="8">
        <v>250.0</v>
      </c>
      <c r="B251" s="165" t="s">
        <v>36</v>
      </c>
      <c r="C251" s="484" t="s">
        <v>4070</v>
      </c>
      <c r="D251" s="485" t="s">
        <v>4071</v>
      </c>
      <c r="E251" s="486" t="s">
        <v>4069</v>
      </c>
      <c r="F251" s="496" t="s">
        <v>3710</v>
      </c>
      <c r="G251" s="564" t="s">
        <v>3757</v>
      </c>
      <c r="H251" s="202"/>
      <c r="I251" s="202"/>
      <c r="J251" s="489" t="s">
        <v>44</v>
      </c>
      <c r="K251" s="483" t="s">
        <v>3432</v>
      </c>
      <c r="L251" s="165" t="s">
        <v>3364</v>
      </c>
      <c r="M251" s="165" t="s">
        <v>3414</v>
      </c>
      <c r="N251" s="483" t="s">
        <v>48</v>
      </c>
      <c r="O251" s="165"/>
      <c r="P251" s="165">
        <f t="shared" si="33"/>
        <v>51</v>
      </c>
      <c r="Q251" s="490">
        <v>27168.0</v>
      </c>
      <c r="R251" s="513"/>
      <c r="S251" s="492"/>
      <c r="T251" s="33">
        <f t="shared" si="19"/>
        <v>22190</v>
      </c>
      <c r="U251" s="33"/>
      <c r="V251" s="203"/>
      <c r="W251" s="493">
        <v>21459.0</v>
      </c>
      <c r="X251" s="165"/>
      <c r="Y251" s="494"/>
      <c r="Z251" s="494"/>
      <c r="AA251" s="494"/>
      <c r="AB251" s="494"/>
      <c r="AC251" s="494"/>
      <c r="AD251" s="494"/>
      <c r="AE251" s="494"/>
      <c r="AF251" s="494"/>
      <c r="AG251" s="494"/>
      <c r="AH251" s="494"/>
      <c r="AI251" s="494"/>
      <c r="AJ251" s="494"/>
      <c r="AK251" s="494"/>
      <c r="AL251" s="494"/>
      <c r="AM251" s="494"/>
      <c r="AN251" s="494"/>
    </row>
    <row r="252" ht="21.0" customHeight="1">
      <c r="A252" s="8">
        <v>251.0</v>
      </c>
      <c r="B252" s="165" t="s">
        <v>52</v>
      </c>
      <c r="C252" s="484" t="s">
        <v>4072</v>
      </c>
      <c r="D252" s="485" t="s">
        <v>4073</v>
      </c>
      <c r="E252" s="486" t="s">
        <v>4074</v>
      </c>
      <c r="F252" s="496" t="s">
        <v>3710</v>
      </c>
      <c r="G252" s="564" t="s">
        <v>3757</v>
      </c>
      <c r="H252" s="202"/>
      <c r="I252" s="202"/>
      <c r="J252" s="489" t="s">
        <v>44</v>
      </c>
      <c r="K252" s="483" t="s">
        <v>3432</v>
      </c>
      <c r="L252" s="165" t="s">
        <v>3364</v>
      </c>
      <c r="M252" s="165" t="s">
        <v>3365</v>
      </c>
      <c r="N252" s="483" t="s">
        <v>48</v>
      </c>
      <c r="O252" s="165"/>
      <c r="P252" s="165">
        <f t="shared" si="33"/>
        <v>34</v>
      </c>
      <c r="Q252" s="490">
        <v>33347.0</v>
      </c>
      <c r="R252" s="513"/>
      <c r="S252" s="492"/>
      <c r="T252" s="33">
        <f t="shared" si="19"/>
        <v>22190</v>
      </c>
      <c r="U252" s="33"/>
      <c r="V252" s="203"/>
      <c r="W252" s="493">
        <v>240483.0</v>
      </c>
      <c r="X252" s="165"/>
      <c r="Y252" s="494"/>
      <c r="Z252" s="494"/>
      <c r="AA252" s="494"/>
      <c r="AB252" s="494"/>
      <c r="AC252" s="494"/>
      <c r="AD252" s="494"/>
      <c r="AE252" s="494"/>
      <c r="AF252" s="494"/>
      <c r="AG252" s="494"/>
      <c r="AH252" s="494"/>
      <c r="AI252" s="494"/>
      <c r="AJ252" s="494"/>
      <c r="AK252" s="494"/>
      <c r="AL252" s="494"/>
      <c r="AM252" s="494"/>
      <c r="AN252" s="494"/>
    </row>
    <row r="253" ht="21.0" customHeight="1">
      <c r="A253" s="8">
        <v>252.0</v>
      </c>
      <c r="B253" s="165" t="s">
        <v>36</v>
      </c>
      <c r="C253" s="484" t="s">
        <v>1297</v>
      </c>
      <c r="D253" s="485" t="s">
        <v>4075</v>
      </c>
      <c r="E253" s="486" t="s">
        <v>4076</v>
      </c>
      <c r="F253" s="496" t="s">
        <v>3710</v>
      </c>
      <c r="G253" s="564" t="s">
        <v>3757</v>
      </c>
      <c r="H253" s="202"/>
      <c r="I253" s="202"/>
      <c r="J253" s="489" t="s">
        <v>44</v>
      </c>
      <c r="K253" s="483" t="s">
        <v>3432</v>
      </c>
      <c r="L253" s="165" t="s">
        <v>3364</v>
      </c>
      <c r="M253" s="165" t="s">
        <v>3414</v>
      </c>
      <c r="N253" s="483" t="s">
        <v>48</v>
      </c>
      <c r="O253" s="165"/>
      <c r="P253" s="165">
        <f t="shared" si="33"/>
        <v>34</v>
      </c>
      <c r="Q253" s="490">
        <v>33318.0</v>
      </c>
      <c r="R253" s="513"/>
      <c r="S253" s="492"/>
      <c r="T253" s="33">
        <f t="shared" si="19"/>
        <v>22190</v>
      </c>
      <c r="U253" s="33"/>
      <c r="V253" s="203"/>
      <c r="W253" s="493">
        <v>240544.0</v>
      </c>
      <c r="X253" s="165"/>
      <c r="Y253" s="494"/>
      <c r="Z253" s="494"/>
      <c r="AA253" s="494"/>
      <c r="AB253" s="494"/>
      <c r="AC253" s="494"/>
      <c r="AD253" s="494"/>
      <c r="AE253" s="494"/>
      <c r="AF253" s="494"/>
      <c r="AG253" s="494"/>
      <c r="AH253" s="494"/>
      <c r="AI253" s="494"/>
      <c r="AJ253" s="494"/>
      <c r="AK253" s="494"/>
      <c r="AL253" s="494"/>
      <c r="AM253" s="494"/>
      <c r="AN253" s="494"/>
    </row>
    <row r="254" ht="21.0" customHeight="1">
      <c r="A254" s="8">
        <v>253.0</v>
      </c>
      <c r="B254" s="165" t="s">
        <v>52</v>
      </c>
      <c r="C254" s="484" t="s">
        <v>4077</v>
      </c>
      <c r="D254" s="485" t="s">
        <v>4078</v>
      </c>
      <c r="E254" s="486" t="s">
        <v>4079</v>
      </c>
      <c r="F254" s="496" t="s">
        <v>3710</v>
      </c>
      <c r="G254" s="564" t="s">
        <v>3757</v>
      </c>
      <c r="H254" s="202"/>
      <c r="I254" s="202"/>
      <c r="J254" s="489" t="s">
        <v>44</v>
      </c>
      <c r="K254" s="483" t="s">
        <v>3432</v>
      </c>
      <c r="L254" s="165" t="s">
        <v>3364</v>
      </c>
      <c r="M254" s="165" t="s">
        <v>3365</v>
      </c>
      <c r="N254" s="483" t="s">
        <v>48</v>
      </c>
      <c r="O254" s="165"/>
      <c r="P254" s="165">
        <f t="shared" si="33"/>
        <v>38</v>
      </c>
      <c r="Q254" s="490">
        <v>32076.0</v>
      </c>
      <c r="R254" s="491">
        <v>42186.0</v>
      </c>
      <c r="S254" s="492" t="str">
        <f t="shared" ref="S254:S269" si="36">DATEDIF(R254,TODAY(),"Y") &amp; " ปี " &amp;DATEDIF(R254,TODAY(),"YM") &amp; " เดือน " &amp; DATEDIF(R254,TODAY(),"MD") &amp; " วัน "</f>
        <v>10 ปี 7 เดือน 14 วัน </v>
      </c>
      <c r="T254" s="490">
        <f t="shared" si="19"/>
        <v>22190</v>
      </c>
      <c r="U254" s="497"/>
      <c r="V254" s="203" t="s">
        <v>3424</v>
      </c>
      <c r="W254" s="498">
        <v>43631.0</v>
      </c>
      <c r="X254" s="165"/>
      <c r="Y254" s="494"/>
      <c r="Z254" s="494"/>
      <c r="AA254" s="494"/>
      <c r="AB254" s="494"/>
      <c r="AC254" s="494"/>
      <c r="AD254" s="494"/>
      <c r="AE254" s="494"/>
      <c r="AF254" s="494"/>
      <c r="AG254" s="494"/>
      <c r="AH254" s="494"/>
      <c r="AI254" s="494"/>
      <c r="AJ254" s="494"/>
      <c r="AK254" s="494"/>
      <c r="AL254" s="494"/>
      <c r="AM254" s="494"/>
      <c r="AN254" s="494"/>
    </row>
    <row r="255" ht="21.0" customHeight="1">
      <c r="A255" s="8">
        <v>254.0</v>
      </c>
      <c r="B255" s="165" t="s">
        <v>52</v>
      </c>
      <c r="C255" s="484" t="s">
        <v>1534</v>
      </c>
      <c r="D255" s="485" t="s">
        <v>4080</v>
      </c>
      <c r="E255" s="486" t="s">
        <v>4081</v>
      </c>
      <c r="F255" s="496" t="s">
        <v>3710</v>
      </c>
      <c r="G255" s="564" t="s">
        <v>3757</v>
      </c>
      <c r="H255" s="202"/>
      <c r="I255" s="202" t="s">
        <v>699</v>
      </c>
      <c r="J255" s="489" t="s">
        <v>44</v>
      </c>
      <c r="K255" s="483" t="s">
        <v>3432</v>
      </c>
      <c r="L255" s="165" t="s">
        <v>3364</v>
      </c>
      <c r="M255" s="165" t="s">
        <v>3365</v>
      </c>
      <c r="N255" s="483" t="s">
        <v>48</v>
      </c>
      <c r="O255" s="165"/>
      <c r="P255" s="165">
        <f t="shared" si="33"/>
        <v>33</v>
      </c>
      <c r="Q255" s="490">
        <v>33821.0</v>
      </c>
      <c r="R255" s="491">
        <v>42186.0</v>
      </c>
      <c r="S255" s="492" t="str">
        <f t="shared" si="36"/>
        <v>10 ปี 7 เดือน 14 วัน </v>
      </c>
      <c r="T255" s="490">
        <f t="shared" si="19"/>
        <v>22190</v>
      </c>
      <c r="U255" s="497"/>
      <c r="V255" s="203" t="s">
        <v>3424</v>
      </c>
      <c r="W255" s="504">
        <v>44593.0</v>
      </c>
      <c r="X255" s="165"/>
      <c r="Y255" s="506"/>
      <c r="Z255" s="506"/>
      <c r="AA255" s="506"/>
      <c r="AB255" s="506"/>
      <c r="AC255" s="506"/>
      <c r="AD255" s="506"/>
      <c r="AE255" s="506"/>
      <c r="AF255" s="506"/>
      <c r="AG255" s="506"/>
      <c r="AH255" s="506"/>
      <c r="AI255" s="506"/>
      <c r="AJ255" s="506"/>
      <c r="AK255" s="506"/>
      <c r="AL255" s="506"/>
      <c r="AM255" s="506"/>
      <c r="AN255" s="506"/>
    </row>
    <row r="256" ht="21.0" customHeight="1">
      <c r="A256" s="8">
        <v>255.0</v>
      </c>
      <c r="B256" s="165" t="s">
        <v>52</v>
      </c>
      <c r="C256" s="484" t="s">
        <v>4082</v>
      </c>
      <c r="D256" s="485" t="s">
        <v>4083</v>
      </c>
      <c r="E256" s="486" t="s">
        <v>4084</v>
      </c>
      <c r="F256" s="496" t="s">
        <v>3710</v>
      </c>
      <c r="G256" s="564" t="s">
        <v>3757</v>
      </c>
      <c r="H256" s="203"/>
      <c r="I256" s="203" t="s">
        <v>3880</v>
      </c>
      <c r="J256" s="489" t="s">
        <v>44</v>
      </c>
      <c r="K256" s="483" t="s">
        <v>3432</v>
      </c>
      <c r="L256" s="165" t="s">
        <v>3364</v>
      </c>
      <c r="M256" s="165" t="s">
        <v>3365</v>
      </c>
      <c r="N256" s="483" t="s">
        <v>48</v>
      </c>
      <c r="O256" s="165"/>
      <c r="P256" s="165">
        <f t="shared" si="33"/>
        <v>48</v>
      </c>
      <c r="Q256" s="490">
        <v>28510.0</v>
      </c>
      <c r="R256" s="491">
        <v>41401.0</v>
      </c>
      <c r="S256" s="492" t="str">
        <f t="shared" si="36"/>
        <v>12 ปี 9 เดือน 8 วัน </v>
      </c>
      <c r="T256" s="490">
        <f t="shared" si="19"/>
        <v>22190</v>
      </c>
      <c r="U256" s="497"/>
      <c r="V256" s="488" t="s">
        <v>3378</v>
      </c>
      <c r="W256" s="504">
        <v>44593.0</v>
      </c>
      <c r="X256" s="165"/>
      <c r="Y256" s="506"/>
      <c r="Z256" s="506"/>
      <c r="AA256" s="506"/>
      <c r="AB256" s="506"/>
      <c r="AC256" s="506"/>
      <c r="AD256" s="506"/>
      <c r="AE256" s="506"/>
      <c r="AF256" s="506"/>
      <c r="AG256" s="506"/>
      <c r="AH256" s="506"/>
      <c r="AI256" s="506"/>
      <c r="AJ256" s="506"/>
      <c r="AK256" s="506"/>
      <c r="AL256" s="506"/>
      <c r="AM256" s="506"/>
      <c r="AN256" s="506"/>
    </row>
    <row r="257" ht="21.0" customHeight="1">
      <c r="A257" s="8">
        <v>256.0</v>
      </c>
      <c r="B257" s="165" t="s">
        <v>52</v>
      </c>
      <c r="C257" s="484" t="s">
        <v>4085</v>
      </c>
      <c r="D257" s="485" t="s">
        <v>4086</v>
      </c>
      <c r="E257" s="486" t="s">
        <v>4087</v>
      </c>
      <c r="F257" s="496" t="s">
        <v>3710</v>
      </c>
      <c r="G257" s="564" t="s">
        <v>3757</v>
      </c>
      <c r="H257" s="202"/>
      <c r="I257" s="202"/>
      <c r="J257" s="489" t="s">
        <v>44</v>
      </c>
      <c r="K257" s="483" t="s">
        <v>3432</v>
      </c>
      <c r="L257" s="165" t="s">
        <v>3364</v>
      </c>
      <c r="M257" s="165" t="s">
        <v>3365</v>
      </c>
      <c r="N257" s="483" t="s">
        <v>48</v>
      </c>
      <c r="O257" s="165"/>
      <c r="P257" s="165">
        <f t="shared" si="33"/>
        <v>32</v>
      </c>
      <c r="Q257" s="490">
        <v>34328.0</v>
      </c>
      <c r="R257" s="491">
        <v>42628.0</v>
      </c>
      <c r="S257" s="492" t="str">
        <f t="shared" si="36"/>
        <v>9 ปี 5 เดือน 0 วัน </v>
      </c>
      <c r="T257" s="33">
        <f t="shared" si="19"/>
        <v>22190</v>
      </c>
      <c r="U257" s="33"/>
      <c r="V257" s="203"/>
      <c r="W257" s="493">
        <v>22044.0</v>
      </c>
      <c r="X257" s="165"/>
      <c r="Y257" s="494"/>
      <c r="Z257" s="494"/>
      <c r="AA257" s="494"/>
      <c r="AB257" s="494"/>
      <c r="AC257" s="494"/>
      <c r="AD257" s="494"/>
      <c r="AE257" s="494"/>
      <c r="AF257" s="494"/>
      <c r="AG257" s="494"/>
      <c r="AH257" s="494"/>
      <c r="AI257" s="494"/>
      <c r="AJ257" s="494"/>
      <c r="AK257" s="494"/>
      <c r="AL257" s="494"/>
      <c r="AM257" s="494"/>
      <c r="AN257" s="494"/>
    </row>
    <row r="258" ht="21.0" customHeight="1">
      <c r="A258" s="8">
        <v>257.0</v>
      </c>
      <c r="B258" s="165" t="s">
        <v>52</v>
      </c>
      <c r="C258" s="484" t="s">
        <v>4088</v>
      </c>
      <c r="D258" s="485" t="s">
        <v>4089</v>
      </c>
      <c r="E258" s="486" t="s">
        <v>4090</v>
      </c>
      <c r="F258" s="496" t="s">
        <v>3710</v>
      </c>
      <c r="G258" s="564" t="s">
        <v>3757</v>
      </c>
      <c r="H258" s="202"/>
      <c r="I258" s="202"/>
      <c r="J258" s="489" t="s">
        <v>44</v>
      </c>
      <c r="K258" s="483" t="s">
        <v>3432</v>
      </c>
      <c r="L258" s="165" t="s">
        <v>3364</v>
      </c>
      <c r="M258" s="165" t="s">
        <v>3365</v>
      </c>
      <c r="N258" s="483" t="s">
        <v>48</v>
      </c>
      <c r="O258" s="165"/>
      <c r="P258" s="165">
        <f t="shared" si="33"/>
        <v>37</v>
      </c>
      <c r="Q258" s="490">
        <v>32516.0</v>
      </c>
      <c r="R258" s="491">
        <v>41463.0</v>
      </c>
      <c r="S258" s="492" t="str">
        <f t="shared" si="36"/>
        <v>12 ปี 7 เดือน 7 วัน </v>
      </c>
      <c r="T258" s="33">
        <f t="shared" si="19"/>
        <v>22190</v>
      </c>
      <c r="U258" s="33"/>
      <c r="V258" s="203"/>
      <c r="W258" s="493">
        <v>21763.0</v>
      </c>
      <c r="X258" s="165"/>
      <c r="Y258" s="494"/>
      <c r="Z258" s="494"/>
      <c r="AA258" s="494"/>
      <c r="AB258" s="494"/>
      <c r="AC258" s="494"/>
      <c r="AD258" s="494"/>
      <c r="AE258" s="494"/>
      <c r="AF258" s="494"/>
      <c r="AG258" s="494"/>
      <c r="AH258" s="494"/>
      <c r="AI258" s="494"/>
      <c r="AJ258" s="494"/>
      <c r="AK258" s="494"/>
      <c r="AL258" s="494"/>
      <c r="AM258" s="494"/>
      <c r="AN258" s="494"/>
    </row>
    <row r="259" ht="21.0" customHeight="1">
      <c r="A259" s="8">
        <v>258.0</v>
      </c>
      <c r="B259" s="165" t="s">
        <v>36</v>
      </c>
      <c r="C259" s="502" t="s">
        <v>4091</v>
      </c>
      <c r="D259" s="503" t="s">
        <v>4092</v>
      </c>
      <c r="E259" s="486" t="s">
        <v>4093</v>
      </c>
      <c r="F259" s="202" t="s">
        <v>3710</v>
      </c>
      <c r="G259" s="564" t="s">
        <v>3757</v>
      </c>
      <c r="H259" s="203"/>
      <c r="I259" s="203" t="s">
        <v>3880</v>
      </c>
      <c r="J259" s="489" t="s">
        <v>44</v>
      </c>
      <c r="K259" s="483" t="s">
        <v>3432</v>
      </c>
      <c r="L259" s="165" t="s">
        <v>3364</v>
      </c>
      <c r="M259" s="165" t="s">
        <v>3414</v>
      </c>
      <c r="N259" s="165" t="s">
        <v>48</v>
      </c>
      <c r="O259" s="165"/>
      <c r="P259" s="165">
        <f t="shared" si="33"/>
        <v>33</v>
      </c>
      <c r="Q259" s="490">
        <v>33803.0</v>
      </c>
      <c r="R259" s="491">
        <v>42536.0</v>
      </c>
      <c r="S259" s="492" t="str">
        <f t="shared" si="36"/>
        <v>9 ปี 8 เดือน 0 วัน </v>
      </c>
      <c r="T259" s="490">
        <f t="shared" si="19"/>
        <v>22190</v>
      </c>
      <c r="U259" s="497"/>
      <c r="V259" s="203" t="s">
        <v>3424</v>
      </c>
      <c r="W259" s="498">
        <v>44105.0</v>
      </c>
      <c r="X259" s="165"/>
      <c r="Y259" s="506"/>
      <c r="Z259" s="506"/>
      <c r="AA259" s="506"/>
      <c r="AB259" s="506"/>
      <c r="AC259" s="506"/>
      <c r="AD259" s="506"/>
      <c r="AE259" s="506"/>
      <c r="AF259" s="506"/>
      <c r="AG259" s="506"/>
      <c r="AH259" s="506"/>
      <c r="AI259" s="506"/>
      <c r="AJ259" s="506"/>
      <c r="AK259" s="506"/>
      <c r="AL259" s="506"/>
      <c r="AM259" s="506"/>
      <c r="AN259" s="506"/>
    </row>
    <row r="260" ht="21.0" customHeight="1">
      <c r="A260" s="8">
        <v>259.0</v>
      </c>
      <c r="B260" s="165" t="s">
        <v>52</v>
      </c>
      <c r="C260" s="484" t="s">
        <v>2757</v>
      </c>
      <c r="D260" s="485" t="s">
        <v>4094</v>
      </c>
      <c r="E260" s="486" t="s">
        <v>4095</v>
      </c>
      <c r="F260" s="496" t="s">
        <v>3710</v>
      </c>
      <c r="G260" s="564" t="s">
        <v>3757</v>
      </c>
      <c r="H260" s="202"/>
      <c r="I260" s="202"/>
      <c r="J260" s="489" t="s">
        <v>44</v>
      </c>
      <c r="K260" s="483" t="s">
        <v>3432</v>
      </c>
      <c r="L260" s="165" t="s">
        <v>3364</v>
      </c>
      <c r="M260" s="165" t="s">
        <v>3365</v>
      </c>
      <c r="N260" s="483" t="s">
        <v>48</v>
      </c>
      <c r="O260" s="165"/>
      <c r="P260" s="165">
        <f t="shared" si="33"/>
        <v>33</v>
      </c>
      <c r="Q260" s="490">
        <v>33707.0</v>
      </c>
      <c r="R260" s="491">
        <v>41730.0</v>
      </c>
      <c r="S260" s="492" t="str">
        <f t="shared" si="36"/>
        <v>11 ปี 10 เดือน 14 วัน </v>
      </c>
      <c r="T260" s="33">
        <f t="shared" si="19"/>
        <v>22190</v>
      </c>
      <c r="U260" s="33"/>
      <c r="V260" s="203"/>
      <c r="W260" s="493"/>
      <c r="X260" s="165"/>
      <c r="Y260" s="494"/>
      <c r="Z260" s="494"/>
      <c r="AA260" s="494"/>
      <c r="AB260" s="494"/>
      <c r="AC260" s="494"/>
      <c r="AD260" s="494"/>
      <c r="AE260" s="494"/>
      <c r="AF260" s="494"/>
      <c r="AG260" s="494"/>
      <c r="AH260" s="494"/>
      <c r="AI260" s="494"/>
      <c r="AJ260" s="494"/>
      <c r="AK260" s="494"/>
      <c r="AL260" s="494"/>
      <c r="AM260" s="494"/>
      <c r="AN260" s="494"/>
    </row>
    <row r="261" ht="21.0" customHeight="1">
      <c r="A261" s="8">
        <v>260.0</v>
      </c>
      <c r="B261" s="165" t="s">
        <v>52</v>
      </c>
      <c r="C261" s="484" t="s">
        <v>4096</v>
      </c>
      <c r="D261" s="485" t="s">
        <v>4097</v>
      </c>
      <c r="E261" s="486" t="s">
        <v>4098</v>
      </c>
      <c r="F261" s="202" t="s">
        <v>3377</v>
      </c>
      <c r="G261" s="564" t="s">
        <v>3757</v>
      </c>
      <c r="H261" s="202"/>
      <c r="I261" s="202"/>
      <c r="J261" s="489" t="s">
        <v>44</v>
      </c>
      <c r="K261" s="483" t="s">
        <v>3432</v>
      </c>
      <c r="L261" s="165" t="s">
        <v>3372</v>
      </c>
      <c r="M261" s="165" t="s">
        <v>3365</v>
      </c>
      <c r="N261" s="165" t="s">
        <v>48</v>
      </c>
      <c r="O261" s="165"/>
      <c r="P261" s="165">
        <f t="shared" si="33"/>
        <v>39</v>
      </c>
      <c r="Q261" s="490">
        <v>31775.0</v>
      </c>
      <c r="R261" s="491">
        <v>41401.0</v>
      </c>
      <c r="S261" s="492" t="str">
        <f t="shared" si="36"/>
        <v>12 ปี 9 เดือน 8 วัน </v>
      </c>
      <c r="T261" s="490">
        <f t="shared" si="19"/>
        <v>22190</v>
      </c>
      <c r="U261" s="201"/>
      <c r="V261" s="203" t="s">
        <v>3424</v>
      </c>
      <c r="W261" s="498">
        <v>43282.0</v>
      </c>
      <c r="X261" s="165"/>
      <c r="Y261" s="494"/>
      <c r="Z261" s="494"/>
      <c r="AA261" s="494"/>
      <c r="AB261" s="494"/>
      <c r="AC261" s="494"/>
      <c r="AD261" s="494"/>
      <c r="AE261" s="494"/>
      <c r="AF261" s="494"/>
      <c r="AG261" s="494"/>
      <c r="AH261" s="494"/>
      <c r="AI261" s="494"/>
      <c r="AJ261" s="494"/>
      <c r="AK261" s="494"/>
      <c r="AL261" s="494"/>
      <c r="AM261" s="494"/>
      <c r="AN261" s="494"/>
    </row>
    <row r="262" ht="21.0" customHeight="1">
      <c r="A262" s="8">
        <v>261.0</v>
      </c>
      <c r="B262" s="165" t="s">
        <v>36</v>
      </c>
      <c r="C262" s="484" t="s">
        <v>2873</v>
      </c>
      <c r="D262" s="485" t="s">
        <v>183</v>
      </c>
      <c r="E262" s="486" t="s">
        <v>4099</v>
      </c>
      <c r="F262" s="496" t="s">
        <v>3710</v>
      </c>
      <c r="G262" s="564" t="s">
        <v>3757</v>
      </c>
      <c r="H262" s="203"/>
      <c r="I262" s="203" t="s">
        <v>682</v>
      </c>
      <c r="J262" s="489" t="s">
        <v>44</v>
      </c>
      <c r="K262" s="483" t="s">
        <v>3432</v>
      </c>
      <c r="L262" s="165" t="s">
        <v>3364</v>
      </c>
      <c r="M262" s="165" t="s">
        <v>3414</v>
      </c>
      <c r="N262" s="483" t="s">
        <v>48</v>
      </c>
      <c r="O262" s="165"/>
      <c r="P262" s="165">
        <f t="shared" si="33"/>
        <v>36</v>
      </c>
      <c r="Q262" s="490">
        <v>32658.0</v>
      </c>
      <c r="R262" s="491">
        <v>41835.0</v>
      </c>
      <c r="S262" s="492" t="str">
        <f t="shared" si="36"/>
        <v>11 ปี 7 เดือน 0 วัน </v>
      </c>
      <c r="T262" s="490">
        <f t="shared" si="19"/>
        <v>22190</v>
      </c>
      <c r="U262" s="497"/>
      <c r="V262" s="203" t="s">
        <v>3424</v>
      </c>
      <c r="W262" s="498">
        <v>242217.0</v>
      </c>
      <c r="X262" s="165"/>
      <c r="Y262" s="506"/>
      <c r="Z262" s="506"/>
      <c r="AA262" s="506"/>
      <c r="AB262" s="506"/>
      <c r="AC262" s="506"/>
      <c r="AD262" s="506"/>
      <c r="AE262" s="506"/>
      <c r="AF262" s="506"/>
      <c r="AG262" s="506"/>
      <c r="AH262" s="506"/>
      <c r="AI262" s="506"/>
      <c r="AJ262" s="506"/>
      <c r="AK262" s="506"/>
      <c r="AL262" s="506"/>
      <c r="AM262" s="506"/>
      <c r="AN262" s="506"/>
    </row>
    <row r="263" ht="21.0" customHeight="1">
      <c r="A263" s="8">
        <v>262.0</v>
      </c>
      <c r="B263" s="165" t="s">
        <v>52</v>
      </c>
      <c r="C263" s="484" t="s">
        <v>1064</v>
      </c>
      <c r="D263" s="485" t="s">
        <v>4100</v>
      </c>
      <c r="E263" s="486" t="s">
        <v>4101</v>
      </c>
      <c r="F263" s="496" t="s">
        <v>3710</v>
      </c>
      <c r="G263" s="564" t="s">
        <v>3757</v>
      </c>
      <c r="H263" s="202"/>
      <c r="I263" s="202"/>
      <c r="J263" s="489" t="s">
        <v>44</v>
      </c>
      <c r="K263" s="483" t="s">
        <v>3432</v>
      </c>
      <c r="L263" s="165" t="s">
        <v>3364</v>
      </c>
      <c r="M263" s="165" t="s">
        <v>3414</v>
      </c>
      <c r="N263" s="483" t="s">
        <v>48</v>
      </c>
      <c r="O263" s="165"/>
      <c r="P263" s="165">
        <f t="shared" si="33"/>
        <v>34</v>
      </c>
      <c r="Q263" s="490">
        <v>33403.0</v>
      </c>
      <c r="R263" s="491">
        <v>41778.0</v>
      </c>
      <c r="S263" s="492" t="str">
        <f t="shared" si="36"/>
        <v>11 ปี 8 เดือน 27 วัน </v>
      </c>
      <c r="T263" s="490">
        <f t="shared" si="19"/>
        <v>22190</v>
      </c>
      <c r="U263" s="497"/>
      <c r="V263" s="203" t="s">
        <v>3424</v>
      </c>
      <c r="W263" s="498">
        <v>43525.0</v>
      </c>
      <c r="X263" s="165"/>
      <c r="Y263" s="494"/>
      <c r="Z263" s="494"/>
      <c r="AA263" s="494"/>
      <c r="AB263" s="494"/>
      <c r="AC263" s="494"/>
      <c r="AD263" s="494"/>
      <c r="AE263" s="494"/>
      <c r="AF263" s="494"/>
      <c r="AG263" s="494"/>
      <c r="AH263" s="494"/>
      <c r="AI263" s="494"/>
      <c r="AJ263" s="494"/>
      <c r="AK263" s="494"/>
      <c r="AL263" s="494"/>
      <c r="AM263" s="494"/>
      <c r="AN263" s="494"/>
    </row>
    <row r="264" ht="21.0" customHeight="1">
      <c r="A264" s="8">
        <v>263.0</v>
      </c>
      <c r="B264" s="165" t="s">
        <v>52</v>
      </c>
      <c r="C264" s="484" t="s">
        <v>874</v>
      </c>
      <c r="D264" s="485" t="s">
        <v>4102</v>
      </c>
      <c r="E264" s="486" t="s">
        <v>4103</v>
      </c>
      <c r="F264" s="496" t="s">
        <v>3710</v>
      </c>
      <c r="G264" s="564" t="s">
        <v>3757</v>
      </c>
      <c r="H264" s="203"/>
      <c r="I264" s="203" t="s">
        <v>838</v>
      </c>
      <c r="J264" s="489" t="s">
        <v>44</v>
      </c>
      <c r="K264" s="483" t="s">
        <v>3432</v>
      </c>
      <c r="L264" s="165" t="s">
        <v>3364</v>
      </c>
      <c r="M264" s="165" t="s">
        <v>3365</v>
      </c>
      <c r="N264" s="483" t="s">
        <v>48</v>
      </c>
      <c r="O264" s="165"/>
      <c r="P264" s="165">
        <f t="shared" si="33"/>
        <v>29</v>
      </c>
      <c r="Q264" s="490">
        <v>35117.0</v>
      </c>
      <c r="R264" s="491">
        <v>43692.0</v>
      </c>
      <c r="S264" s="492" t="str">
        <f t="shared" si="36"/>
        <v>6 ปี 6 เดือน 0 วัน </v>
      </c>
      <c r="T264" s="490">
        <f t="shared" si="19"/>
        <v>22190</v>
      </c>
      <c r="U264" s="497"/>
      <c r="V264" s="203" t="s">
        <v>3424</v>
      </c>
      <c r="W264" s="504">
        <v>243497.0</v>
      </c>
      <c r="X264" s="165"/>
      <c r="Y264" s="506"/>
      <c r="Z264" s="506"/>
      <c r="AA264" s="506"/>
      <c r="AB264" s="506"/>
      <c r="AC264" s="506"/>
      <c r="AD264" s="506"/>
      <c r="AE264" s="506"/>
      <c r="AF264" s="506"/>
      <c r="AG264" s="506"/>
      <c r="AH264" s="506"/>
      <c r="AI264" s="506"/>
      <c r="AJ264" s="506"/>
      <c r="AK264" s="506"/>
      <c r="AL264" s="506"/>
      <c r="AM264" s="506"/>
      <c r="AN264" s="506"/>
    </row>
    <row r="265" ht="21.0" customHeight="1">
      <c r="A265" s="8">
        <v>264.0</v>
      </c>
      <c r="B265" s="505" t="s">
        <v>52</v>
      </c>
      <c r="C265" s="520" t="s">
        <v>4104</v>
      </c>
      <c r="D265" s="521" t="s">
        <v>4105</v>
      </c>
      <c r="E265" s="517" t="s">
        <v>4103</v>
      </c>
      <c r="F265" s="507" t="s">
        <v>3707</v>
      </c>
      <c r="G265" s="564" t="s">
        <v>3757</v>
      </c>
      <c r="H265" s="507" t="s">
        <v>698</v>
      </c>
      <c r="I265" s="488" t="s">
        <v>4106</v>
      </c>
      <c r="J265" s="489" t="s">
        <v>44</v>
      </c>
      <c r="K265" s="483" t="s">
        <v>3432</v>
      </c>
      <c r="L265" s="165" t="s">
        <v>3364</v>
      </c>
      <c r="M265" s="165" t="s">
        <v>3365</v>
      </c>
      <c r="N265" s="483" t="s">
        <v>48</v>
      </c>
      <c r="O265" s="165"/>
      <c r="P265" s="165">
        <f t="shared" si="33"/>
        <v>27</v>
      </c>
      <c r="Q265" s="301">
        <v>36158.0</v>
      </c>
      <c r="R265" s="512">
        <v>45215.0</v>
      </c>
      <c r="S265" s="492" t="str">
        <f t="shared" si="36"/>
        <v>2 ปี 3 เดือน 30 วัน </v>
      </c>
      <c r="T265" s="490">
        <f t="shared" si="19"/>
        <v>22190</v>
      </c>
      <c r="U265" s="497"/>
      <c r="V265" s="203" t="s">
        <v>3424</v>
      </c>
      <c r="W265" s="504">
        <v>243862.0</v>
      </c>
      <c r="X265" s="165"/>
      <c r="Y265" s="506"/>
      <c r="Z265" s="506"/>
      <c r="AA265" s="506"/>
      <c r="AB265" s="506"/>
      <c r="AC265" s="506"/>
      <c r="AD265" s="506"/>
      <c r="AE265" s="506"/>
      <c r="AF265" s="506"/>
      <c r="AG265" s="506"/>
      <c r="AH265" s="506"/>
      <c r="AI265" s="506"/>
      <c r="AJ265" s="506"/>
      <c r="AK265" s="506"/>
      <c r="AL265" s="506"/>
      <c r="AM265" s="506"/>
      <c r="AN265" s="506"/>
    </row>
    <row r="266" ht="21.0" customHeight="1">
      <c r="A266" s="8">
        <v>265.0</v>
      </c>
      <c r="B266" s="165" t="s">
        <v>52</v>
      </c>
      <c r="C266" s="502" t="s">
        <v>4107</v>
      </c>
      <c r="D266" s="503" t="s">
        <v>4108</v>
      </c>
      <c r="E266" s="495" t="s">
        <v>4109</v>
      </c>
      <c r="F266" s="202" t="s">
        <v>3377</v>
      </c>
      <c r="G266" s="564" t="s">
        <v>3757</v>
      </c>
      <c r="H266" s="202"/>
      <c r="I266" s="202"/>
      <c r="J266" s="489" t="s">
        <v>44</v>
      </c>
      <c r="K266" s="483" t="s">
        <v>3432</v>
      </c>
      <c r="L266" s="165" t="s">
        <v>3372</v>
      </c>
      <c r="M266" s="165" t="s">
        <v>3365</v>
      </c>
      <c r="N266" s="165" t="s">
        <v>48</v>
      </c>
      <c r="O266" s="165"/>
      <c r="P266" s="165">
        <f t="shared" si="33"/>
        <v>45</v>
      </c>
      <c r="Q266" s="490">
        <v>29473.0</v>
      </c>
      <c r="R266" s="491">
        <v>41395.0</v>
      </c>
      <c r="S266" s="492" t="str">
        <f t="shared" si="36"/>
        <v>12 ปี 9 เดือน 14 วัน </v>
      </c>
      <c r="T266" s="33">
        <f t="shared" si="19"/>
        <v>22190</v>
      </c>
      <c r="U266" s="33"/>
      <c r="V266" s="202"/>
      <c r="W266" s="493">
        <v>21885.0</v>
      </c>
      <c r="X266" s="165"/>
      <c r="Y266" s="494"/>
      <c r="Z266" s="494"/>
      <c r="AA266" s="494"/>
      <c r="AB266" s="494"/>
      <c r="AC266" s="494"/>
      <c r="AD266" s="494"/>
      <c r="AE266" s="494"/>
      <c r="AF266" s="494"/>
      <c r="AG266" s="494"/>
      <c r="AH266" s="494"/>
      <c r="AI266" s="494"/>
      <c r="AJ266" s="494"/>
      <c r="AK266" s="494"/>
      <c r="AL266" s="494"/>
      <c r="AM266" s="494"/>
      <c r="AN266" s="494"/>
    </row>
    <row r="267" ht="21.0" customHeight="1">
      <c r="A267" s="8">
        <v>266.0</v>
      </c>
      <c r="B267" s="165" t="s">
        <v>70</v>
      </c>
      <c r="C267" s="484" t="s">
        <v>4110</v>
      </c>
      <c r="D267" s="485" t="s">
        <v>4111</v>
      </c>
      <c r="E267" s="486" t="s">
        <v>4112</v>
      </c>
      <c r="F267" s="202" t="s">
        <v>3377</v>
      </c>
      <c r="G267" s="564" t="s">
        <v>3757</v>
      </c>
      <c r="H267" s="202"/>
      <c r="I267" s="202"/>
      <c r="J267" s="489" t="s">
        <v>44</v>
      </c>
      <c r="K267" s="483" t="s">
        <v>3432</v>
      </c>
      <c r="L267" s="165" t="s">
        <v>3372</v>
      </c>
      <c r="M267" s="165" t="s">
        <v>3365</v>
      </c>
      <c r="N267" s="165" t="s">
        <v>48</v>
      </c>
      <c r="O267" s="165"/>
      <c r="P267" s="165">
        <f t="shared" si="33"/>
        <v>37</v>
      </c>
      <c r="Q267" s="490">
        <v>32211.0</v>
      </c>
      <c r="R267" s="491">
        <v>41395.0</v>
      </c>
      <c r="S267" s="492" t="str">
        <f t="shared" si="36"/>
        <v>12 ปี 9 เดือน 14 วัน </v>
      </c>
      <c r="T267" s="490">
        <f t="shared" si="19"/>
        <v>22190</v>
      </c>
      <c r="U267" s="201"/>
      <c r="V267" s="203" t="s">
        <v>3424</v>
      </c>
      <c r="W267" s="498">
        <v>43252.0</v>
      </c>
      <c r="X267" s="165"/>
      <c r="Y267" s="494"/>
      <c r="Z267" s="494"/>
      <c r="AA267" s="494"/>
      <c r="AB267" s="494"/>
      <c r="AC267" s="494"/>
      <c r="AD267" s="494"/>
      <c r="AE267" s="494"/>
      <c r="AF267" s="494"/>
      <c r="AG267" s="494"/>
      <c r="AH267" s="494"/>
      <c r="AI267" s="494"/>
      <c r="AJ267" s="494"/>
      <c r="AK267" s="494"/>
      <c r="AL267" s="494"/>
      <c r="AM267" s="494"/>
      <c r="AN267" s="494"/>
    </row>
    <row r="268" ht="21.0" customHeight="1">
      <c r="A268" s="8">
        <v>267.0</v>
      </c>
      <c r="B268" s="165" t="s">
        <v>52</v>
      </c>
      <c r="C268" s="484" t="s">
        <v>1796</v>
      </c>
      <c r="D268" s="485" t="s">
        <v>4113</v>
      </c>
      <c r="E268" s="486" t="s">
        <v>4114</v>
      </c>
      <c r="F268" s="529" t="s">
        <v>3521</v>
      </c>
      <c r="G268" s="564" t="s">
        <v>3757</v>
      </c>
      <c r="H268" s="202"/>
      <c r="I268" s="202"/>
      <c r="J268" s="489" t="s">
        <v>44</v>
      </c>
      <c r="K268" s="483" t="s">
        <v>3432</v>
      </c>
      <c r="L268" s="165" t="s">
        <v>3372</v>
      </c>
      <c r="M268" s="165" t="s">
        <v>3365</v>
      </c>
      <c r="N268" s="165" t="s">
        <v>179</v>
      </c>
      <c r="O268" s="165"/>
      <c r="P268" s="165">
        <f t="shared" si="33"/>
        <v>34</v>
      </c>
      <c r="Q268" s="490">
        <v>33487.0</v>
      </c>
      <c r="R268" s="491">
        <v>42856.0</v>
      </c>
      <c r="S268" s="492" t="str">
        <f t="shared" si="36"/>
        <v>8 ปี 9 เดือน 14 วัน </v>
      </c>
      <c r="T268" s="490">
        <f t="shared" si="19"/>
        <v>22190</v>
      </c>
      <c r="U268" s="201"/>
      <c r="V268" s="203" t="s">
        <v>3424</v>
      </c>
      <c r="W268" s="498">
        <v>43313.0</v>
      </c>
      <c r="X268" s="165"/>
      <c r="Y268" s="494"/>
      <c r="Z268" s="494"/>
      <c r="AA268" s="494"/>
      <c r="AB268" s="494"/>
      <c r="AC268" s="494"/>
      <c r="AD268" s="494"/>
      <c r="AE268" s="494"/>
      <c r="AF268" s="494"/>
      <c r="AG268" s="494"/>
      <c r="AH268" s="494"/>
      <c r="AI268" s="494"/>
      <c r="AJ268" s="494"/>
      <c r="AK268" s="494"/>
      <c r="AL268" s="494"/>
      <c r="AM268" s="494"/>
      <c r="AN268" s="494"/>
    </row>
    <row r="269" ht="21.0" customHeight="1">
      <c r="A269" s="8">
        <v>268.0</v>
      </c>
      <c r="B269" s="165" t="s">
        <v>52</v>
      </c>
      <c r="C269" s="502" t="s">
        <v>151</v>
      </c>
      <c r="D269" s="503" t="s">
        <v>4115</v>
      </c>
      <c r="E269" s="486" t="s">
        <v>4116</v>
      </c>
      <c r="F269" s="529" t="s">
        <v>3521</v>
      </c>
      <c r="G269" s="564" t="s">
        <v>3757</v>
      </c>
      <c r="H269" s="202"/>
      <c r="I269" s="202"/>
      <c r="J269" s="489" t="s">
        <v>44</v>
      </c>
      <c r="K269" s="483" t="s">
        <v>3432</v>
      </c>
      <c r="L269" s="165" t="s">
        <v>3372</v>
      </c>
      <c r="M269" s="165" t="s">
        <v>3365</v>
      </c>
      <c r="N269" s="165" t="s">
        <v>197</v>
      </c>
      <c r="O269" s="165"/>
      <c r="P269" s="165">
        <f t="shared" si="33"/>
        <v>28</v>
      </c>
      <c r="Q269" s="490">
        <v>35689.0</v>
      </c>
      <c r="R269" s="491">
        <v>42552.0</v>
      </c>
      <c r="S269" s="492" t="str">
        <f t="shared" si="36"/>
        <v>9 ปี 7 เดือน 14 วัน </v>
      </c>
      <c r="T269" s="33">
        <f t="shared" si="19"/>
        <v>22190</v>
      </c>
      <c r="U269" s="33"/>
      <c r="V269" s="202"/>
      <c r="W269" s="493">
        <v>21931.0</v>
      </c>
      <c r="X269" s="165"/>
      <c r="Y269" s="494"/>
      <c r="Z269" s="494"/>
      <c r="AA269" s="494"/>
      <c r="AB269" s="494"/>
      <c r="AC269" s="494"/>
      <c r="AD269" s="494"/>
      <c r="AE269" s="494"/>
      <c r="AF269" s="494"/>
      <c r="AG269" s="494"/>
      <c r="AH269" s="494"/>
      <c r="AI269" s="494"/>
      <c r="AJ269" s="494"/>
      <c r="AK269" s="494"/>
      <c r="AL269" s="494"/>
      <c r="AM269" s="494"/>
      <c r="AN269" s="494"/>
    </row>
    <row r="270" ht="21.0" customHeight="1">
      <c r="A270" s="8">
        <v>269.0</v>
      </c>
      <c r="B270" s="165" t="s">
        <v>36</v>
      </c>
      <c r="C270" s="484" t="s">
        <v>4117</v>
      </c>
      <c r="D270" s="485" t="s">
        <v>4118</v>
      </c>
      <c r="E270" s="486" t="s">
        <v>4119</v>
      </c>
      <c r="F270" s="529" t="s">
        <v>3521</v>
      </c>
      <c r="G270" s="564" t="s">
        <v>3757</v>
      </c>
      <c r="H270" s="202"/>
      <c r="I270" s="202"/>
      <c r="J270" s="489" t="s">
        <v>44</v>
      </c>
      <c r="K270" s="483" t="s">
        <v>3432</v>
      </c>
      <c r="L270" s="165" t="s">
        <v>3372</v>
      </c>
      <c r="M270" s="165" t="s">
        <v>3414</v>
      </c>
      <c r="N270" s="165" t="s">
        <v>179</v>
      </c>
      <c r="O270" s="165"/>
      <c r="P270" s="165">
        <f t="shared" si="33"/>
        <v>35</v>
      </c>
      <c r="Q270" s="490">
        <v>33117.0</v>
      </c>
      <c r="R270" s="513"/>
      <c r="S270" s="492"/>
      <c r="T270" s="33">
        <f t="shared" si="19"/>
        <v>22190</v>
      </c>
      <c r="U270" s="33"/>
      <c r="V270" s="203"/>
      <c r="W270" s="493"/>
      <c r="X270" s="165"/>
      <c r="Y270" s="494"/>
      <c r="Z270" s="494"/>
      <c r="AA270" s="494"/>
      <c r="AB270" s="494"/>
      <c r="AC270" s="494"/>
      <c r="AD270" s="494"/>
      <c r="AE270" s="494"/>
      <c r="AF270" s="494"/>
      <c r="AG270" s="494"/>
      <c r="AH270" s="494"/>
      <c r="AI270" s="494"/>
      <c r="AJ270" s="494"/>
      <c r="AK270" s="494"/>
      <c r="AL270" s="494"/>
      <c r="AM270" s="494"/>
      <c r="AN270" s="494"/>
    </row>
    <row r="271" ht="21.0" customHeight="1">
      <c r="A271" s="8">
        <v>270.0</v>
      </c>
      <c r="B271" s="165" t="s">
        <v>70</v>
      </c>
      <c r="C271" s="484" t="s">
        <v>4120</v>
      </c>
      <c r="D271" s="485" t="s">
        <v>4121</v>
      </c>
      <c r="E271" s="486" t="s">
        <v>4122</v>
      </c>
      <c r="F271" s="529" t="s">
        <v>3521</v>
      </c>
      <c r="G271" s="564" t="s">
        <v>3757</v>
      </c>
      <c r="H271" s="202"/>
      <c r="I271" s="202"/>
      <c r="J271" s="489" t="s">
        <v>44</v>
      </c>
      <c r="K271" s="483" t="s">
        <v>3432</v>
      </c>
      <c r="L271" s="165" t="s">
        <v>3372</v>
      </c>
      <c r="M271" s="165" t="s">
        <v>3365</v>
      </c>
      <c r="N271" s="165" t="s">
        <v>48</v>
      </c>
      <c r="O271" s="165"/>
      <c r="P271" s="165">
        <f t="shared" si="33"/>
        <v>37</v>
      </c>
      <c r="Q271" s="490">
        <v>32350.0</v>
      </c>
      <c r="R271" s="491">
        <v>42933.0</v>
      </c>
      <c r="S271" s="492" t="str">
        <f t="shared" ref="S271:S273" si="37">DATEDIF(R271,TODAY(),"Y") &amp; " ปี " &amp;DATEDIF(R271,TODAY(),"YM") &amp; " เดือน " &amp; DATEDIF(R271,TODAY(),"MD") &amp; " วัน "</f>
        <v>8 ปี 6 เดือน 29 วัน </v>
      </c>
      <c r="T271" s="490">
        <f t="shared" si="19"/>
        <v>22190</v>
      </c>
      <c r="U271" s="490"/>
      <c r="V271" s="203" t="s">
        <v>3424</v>
      </c>
      <c r="W271" s="493">
        <v>43009.0</v>
      </c>
      <c r="X271" s="165"/>
      <c r="Y271" s="494"/>
      <c r="Z271" s="494"/>
      <c r="AA271" s="494"/>
      <c r="AB271" s="494"/>
      <c r="AC271" s="494"/>
      <c r="AD271" s="494"/>
      <c r="AE271" s="494"/>
      <c r="AF271" s="494"/>
      <c r="AG271" s="494"/>
      <c r="AH271" s="494"/>
      <c r="AI271" s="494"/>
      <c r="AJ271" s="494"/>
      <c r="AK271" s="494"/>
      <c r="AL271" s="494"/>
      <c r="AM271" s="494"/>
      <c r="AN271" s="494"/>
    </row>
    <row r="272" ht="21.0" customHeight="1">
      <c r="A272" s="8">
        <v>271.0</v>
      </c>
      <c r="B272" s="165" t="s">
        <v>52</v>
      </c>
      <c r="C272" s="484" t="s">
        <v>1148</v>
      </c>
      <c r="D272" s="485" t="s">
        <v>4123</v>
      </c>
      <c r="E272" s="486" t="s">
        <v>4124</v>
      </c>
      <c r="F272" s="529" t="s">
        <v>3521</v>
      </c>
      <c r="G272" s="564" t="s">
        <v>3757</v>
      </c>
      <c r="H272" s="202"/>
      <c r="I272" s="202"/>
      <c r="J272" s="489" t="s">
        <v>44</v>
      </c>
      <c r="K272" s="483" t="s">
        <v>3432</v>
      </c>
      <c r="L272" s="165" t="s">
        <v>3372</v>
      </c>
      <c r="M272" s="165" t="s">
        <v>3365</v>
      </c>
      <c r="N272" s="165" t="s">
        <v>197</v>
      </c>
      <c r="O272" s="165"/>
      <c r="P272" s="165">
        <f t="shared" si="33"/>
        <v>48</v>
      </c>
      <c r="Q272" s="490">
        <v>28346.0</v>
      </c>
      <c r="R272" s="491">
        <v>42660.0</v>
      </c>
      <c r="S272" s="492" t="str">
        <f t="shared" si="37"/>
        <v>9 ปี 3 เดือน 29 วัน </v>
      </c>
      <c r="T272" s="33">
        <f t="shared" si="19"/>
        <v>22190</v>
      </c>
      <c r="U272" s="33"/>
      <c r="V272" s="203"/>
      <c r="W272" s="493">
        <v>21947.0</v>
      </c>
      <c r="X272" s="165" t="s">
        <v>1480</v>
      </c>
      <c r="Y272" s="494"/>
      <c r="Z272" s="494"/>
      <c r="AA272" s="494"/>
      <c r="AB272" s="494"/>
      <c r="AC272" s="494"/>
      <c r="AD272" s="494"/>
      <c r="AE272" s="494"/>
      <c r="AF272" s="494"/>
      <c r="AG272" s="494"/>
      <c r="AH272" s="494"/>
      <c r="AI272" s="494"/>
      <c r="AJ272" s="494"/>
      <c r="AK272" s="494"/>
      <c r="AL272" s="494"/>
      <c r="AM272" s="494"/>
      <c r="AN272" s="494"/>
    </row>
    <row r="273" ht="21.0" customHeight="1">
      <c r="A273" s="8">
        <v>272.0</v>
      </c>
      <c r="B273" s="165" t="s">
        <v>36</v>
      </c>
      <c r="C273" s="502" t="s">
        <v>4125</v>
      </c>
      <c r="D273" s="503" t="s">
        <v>3164</v>
      </c>
      <c r="E273" s="486" t="s">
        <v>4126</v>
      </c>
      <c r="F273" s="529" t="s">
        <v>3521</v>
      </c>
      <c r="G273" s="564" t="s">
        <v>3757</v>
      </c>
      <c r="H273" s="202"/>
      <c r="I273" s="202"/>
      <c r="J273" s="489" t="s">
        <v>44</v>
      </c>
      <c r="K273" s="483" t="s">
        <v>3432</v>
      </c>
      <c r="L273" s="165" t="s">
        <v>3372</v>
      </c>
      <c r="M273" s="165" t="s">
        <v>3414</v>
      </c>
      <c r="N273" s="165" t="s">
        <v>197</v>
      </c>
      <c r="O273" s="165"/>
      <c r="P273" s="165">
        <f t="shared" si="33"/>
        <v>31</v>
      </c>
      <c r="Q273" s="490">
        <v>34470.0</v>
      </c>
      <c r="R273" s="491">
        <v>42552.0</v>
      </c>
      <c r="S273" s="492" t="str">
        <f t="shared" si="37"/>
        <v>9 ปี 7 เดือน 14 วัน </v>
      </c>
      <c r="T273" s="33">
        <f t="shared" si="19"/>
        <v>22190</v>
      </c>
      <c r="U273" s="33"/>
      <c r="V273" s="202"/>
      <c r="W273" s="493">
        <v>21777.0</v>
      </c>
      <c r="X273" s="165"/>
      <c r="Y273" s="494"/>
      <c r="Z273" s="494"/>
      <c r="AA273" s="494"/>
      <c r="AB273" s="494"/>
      <c r="AC273" s="494"/>
      <c r="AD273" s="494"/>
      <c r="AE273" s="494"/>
      <c r="AF273" s="494"/>
      <c r="AG273" s="494"/>
      <c r="AH273" s="494"/>
      <c r="AI273" s="494"/>
      <c r="AJ273" s="494"/>
      <c r="AK273" s="494"/>
      <c r="AL273" s="494"/>
      <c r="AM273" s="494"/>
      <c r="AN273" s="494"/>
    </row>
    <row r="274" ht="21.0" customHeight="1">
      <c r="A274" s="8">
        <v>273.0</v>
      </c>
      <c r="B274" s="165" t="s">
        <v>52</v>
      </c>
      <c r="C274" s="484" t="s">
        <v>4127</v>
      </c>
      <c r="D274" s="485" t="s">
        <v>4128</v>
      </c>
      <c r="E274" s="486" t="s">
        <v>4129</v>
      </c>
      <c r="F274" s="529" t="s">
        <v>3521</v>
      </c>
      <c r="G274" s="564" t="s">
        <v>3757</v>
      </c>
      <c r="H274" s="202"/>
      <c r="I274" s="202"/>
      <c r="J274" s="489" t="s">
        <v>44</v>
      </c>
      <c r="K274" s="483" t="s">
        <v>3432</v>
      </c>
      <c r="L274" s="165" t="s">
        <v>3372</v>
      </c>
      <c r="M274" s="165" t="s">
        <v>3365</v>
      </c>
      <c r="N274" s="165" t="s">
        <v>179</v>
      </c>
      <c r="O274" s="165"/>
      <c r="P274" s="165">
        <f t="shared" si="33"/>
        <v>35</v>
      </c>
      <c r="Q274" s="490">
        <v>33113.0</v>
      </c>
      <c r="R274" s="513"/>
      <c r="S274" s="492"/>
      <c r="T274" s="33">
        <f t="shared" si="19"/>
        <v>22190</v>
      </c>
      <c r="U274" s="33"/>
      <c r="V274" s="203"/>
      <c r="W274" s="493">
        <v>240533.0</v>
      </c>
      <c r="X274" s="165"/>
      <c r="Y274" s="494"/>
      <c r="Z274" s="494"/>
      <c r="AA274" s="494"/>
      <c r="AB274" s="494"/>
      <c r="AC274" s="494"/>
      <c r="AD274" s="494"/>
      <c r="AE274" s="494"/>
      <c r="AF274" s="494"/>
      <c r="AG274" s="494"/>
      <c r="AH274" s="494"/>
      <c r="AI274" s="494"/>
      <c r="AJ274" s="494"/>
      <c r="AK274" s="494"/>
      <c r="AL274" s="494"/>
      <c r="AM274" s="494"/>
      <c r="AN274" s="494"/>
    </row>
    <row r="275" ht="21.0" customHeight="1">
      <c r="A275" s="8">
        <v>274.0</v>
      </c>
      <c r="B275" s="165" t="s">
        <v>52</v>
      </c>
      <c r="C275" s="502" t="s">
        <v>1643</v>
      </c>
      <c r="D275" s="503" t="s">
        <v>4130</v>
      </c>
      <c r="E275" s="486" t="s">
        <v>4131</v>
      </c>
      <c r="F275" s="529" t="s">
        <v>3521</v>
      </c>
      <c r="G275" s="564" t="s">
        <v>3757</v>
      </c>
      <c r="H275" s="202"/>
      <c r="I275" s="202"/>
      <c r="J275" s="489" t="s">
        <v>44</v>
      </c>
      <c r="K275" s="483" t="s">
        <v>3432</v>
      </c>
      <c r="L275" s="165" t="s">
        <v>3372</v>
      </c>
      <c r="M275" s="165" t="s">
        <v>3365</v>
      </c>
      <c r="N275" s="165" t="s">
        <v>197</v>
      </c>
      <c r="O275" s="165"/>
      <c r="P275" s="165">
        <f t="shared" si="33"/>
        <v>38</v>
      </c>
      <c r="Q275" s="490">
        <v>32078.0</v>
      </c>
      <c r="R275" s="491">
        <v>41365.0</v>
      </c>
      <c r="S275" s="492" t="str">
        <f t="shared" ref="S275:S287" si="38">DATEDIF(R275,TODAY(),"Y") &amp; " ปี " &amp;DATEDIF(R275,TODAY(),"YM") &amp; " เดือน " &amp; DATEDIF(R275,TODAY(),"MD") &amp; " วัน "</f>
        <v>12 ปี 10 เดือน 14 วัน </v>
      </c>
      <c r="T275" s="490">
        <f t="shared" si="19"/>
        <v>22190</v>
      </c>
      <c r="U275" s="201"/>
      <c r="V275" s="203" t="s">
        <v>3424</v>
      </c>
      <c r="W275" s="498">
        <v>43221.0</v>
      </c>
      <c r="X275" s="165"/>
      <c r="Y275" s="494"/>
      <c r="Z275" s="494"/>
      <c r="AA275" s="494"/>
      <c r="AB275" s="494"/>
      <c r="AC275" s="494"/>
      <c r="AD275" s="494"/>
      <c r="AE275" s="494"/>
      <c r="AF275" s="494"/>
      <c r="AG275" s="494"/>
      <c r="AH275" s="494"/>
      <c r="AI275" s="494"/>
      <c r="AJ275" s="494"/>
      <c r="AK275" s="494"/>
      <c r="AL275" s="494"/>
      <c r="AM275" s="494"/>
      <c r="AN275" s="494"/>
    </row>
    <row r="276" ht="21.0" customHeight="1">
      <c r="A276" s="8">
        <v>275.0</v>
      </c>
      <c r="B276" s="165" t="s">
        <v>52</v>
      </c>
      <c r="C276" s="484" t="s">
        <v>4132</v>
      </c>
      <c r="D276" s="485" t="s">
        <v>4133</v>
      </c>
      <c r="E276" s="486" t="s">
        <v>4134</v>
      </c>
      <c r="F276" s="529" t="s">
        <v>3521</v>
      </c>
      <c r="G276" s="564" t="s">
        <v>3757</v>
      </c>
      <c r="H276" s="202"/>
      <c r="I276" s="202"/>
      <c r="J276" s="489" t="s">
        <v>44</v>
      </c>
      <c r="K276" s="483" t="s">
        <v>3432</v>
      </c>
      <c r="L276" s="165" t="s">
        <v>3372</v>
      </c>
      <c r="M276" s="165" t="s">
        <v>3365</v>
      </c>
      <c r="N276" s="165" t="s">
        <v>197</v>
      </c>
      <c r="O276" s="165"/>
      <c r="P276" s="165">
        <f t="shared" si="33"/>
        <v>33</v>
      </c>
      <c r="Q276" s="490">
        <v>33936.0</v>
      </c>
      <c r="R276" s="491">
        <v>42065.0</v>
      </c>
      <c r="S276" s="492" t="str">
        <f t="shared" si="38"/>
        <v>10 ปี 11 เดือน 13 วัน </v>
      </c>
      <c r="T276" s="33">
        <f t="shared" si="19"/>
        <v>22190</v>
      </c>
      <c r="U276" s="33"/>
      <c r="V276" s="203"/>
      <c r="W276" s="493">
        <v>21777.0</v>
      </c>
      <c r="X276" s="165"/>
      <c r="Y276" s="494"/>
      <c r="Z276" s="494"/>
      <c r="AA276" s="494"/>
      <c r="AB276" s="494"/>
      <c r="AC276" s="494"/>
      <c r="AD276" s="494"/>
      <c r="AE276" s="494"/>
      <c r="AF276" s="494"/>
      <c r="AG276" s="494"/>
      <c r="AH276" s="494"/>
      <c r="AI276" s="494"/>
      <c r="AJ276" s="494"/>
      <c r="AK276" s="494"/>
      <c r="AL276" s="494"/>
      <c r="AM276" s="494"/>
      <c r="AN276" s="494"/>
    </row>
    <row r="277" ht="21.0" customHeight="1">
      <c r="A277" s="8">
        <v>276.0</v>
      </c>
      <c r="B277" s="165" t="s">
        <v>52</v>
      </c>
      <c r="C277" s="484" t="s">
        <v>4135</v>
      </c>
      <c r="D277" s="485" t="s">
        <v>4136</v>
      </c>
      <c r="E277" s="486" t="s">
        <v>4137</v>
      </c>
      <c r="F277" s="496" t="s">
        <v>3710</v>
      </c>
      <c r="G277" s="564" t="s">
        <v>3757</v>
      </c>
      <c r="H277" s="203"/>
      <c r="I277" s="203" t="s">
        <v>691</v>
      </c>
      <c r="J277" s="489" t="s">
        <v>44</v>
      </c>
      <c r="K277" s="483" t="s">
        <v>3432</v>
      </c>
      <c r="L277" s="165" t="s">
        <v>3364</v>
      </c>
      <c r="M277" s="165" t="s">
        <v>3365</v>
      </c>
      <c r="N277" s="483" t="s">
        <v>48</v>
      </c>
      <c r="O277" s="165"/>
      <c r="P277" s="165">
        <f t="shared" si="33"/>
        <v>29</v>
      </c>
      <c r="Q277" s="490">
        <v>35192.0</v>
      </c>
      <c r="R277" s="491">
        <v>43692.0</v>
      </c>
      <c r="S277" s="492" t="str">
        <f t="shared" si="38"/>
        <v>6 ปี 6 เดือน 0 วัน </v>
      </c>
      <c r="T277" s="490">
        <f t="shared" si="19"/>
        <v>22190</v>
      </c>
      <c r="U277" s="497"/>
      <c r="V277" s="203" t="s">
        <v>3424</v>
      </c>
      <c r="W277" s="504">
        <v>45323.0</v>
      </c>
      <c r="X277" s="165"/>
      <c r="Y277" s="506"/>
      <c r="Z277" s="506"/>
      <c r="AA277" s="506"/>
      <c r="AB277" s="506"/>
      <c r="AC277" s="506"/>
      <c r="AD277" s="506"/>
      <c r="AE277" s="506"/>
      <c r="AF277" s="506"/>
      <c r="AG277" s="506"/>
      <c r="AH277" s="506"/>
      <c r="AI277" s="506"/>
      <c r="AJ277" s="506"/>
      <c r="AK277" s="506"/>
      <c r="AL277" s="506"/>
      <c r="AM277" s="506"/>
      <c r="AN277" s="506"/>
    </row>
    <row r="278" ht="21.0" customHeight="1">
      <c r="A278" s="8">
        <v>277.0</v>
      </c>
      <c r="B278" s="165" t="s">
        <v>52</v>
      </c>
      <c r="C278" s="484" t="s">
        <v>714</v>
      </c>
      <c r="D278" s="485" t="s">
        <v>4138</v>
      </c>
      <c r="E278" s="486" t="s">
        <v>4139</v>
      </c>
      <c r="F278" s="496" t="s">
        <v>3710</v>
      </c>
      <c r="G278" s="564" t="s">
        <v>3757</v>
      </c>
      <c r="H278" s="202"/>
      <c r="I278" s="202"/>
      <c r="J278" s="489" t="s">
        <v>44</v>
      </c>
      <c r="K278" s="483" t="s">
        <v>3432</v>
      </c>
      <c r="L278" s="165" t="s">
        <v>3364</v>
      </c>
      <c r="M278" s="165" t="s">
        <v>3365</v>
      </c>
      <c r="N278" s="483" t="s">
        <v>48</v>
      </c>
      <c r="O278" s="165"/>
      <c r="P278" s="165">
        <f t="shared" si="33"/>
        <v>30</v>
      </c>
      <c r="Q278" s="490">
        <v>34787.0</v>
      </c>
      <c r="R278" s="491">
        <v>43054.0</v>
      </c>
      <c r="S278" s="492" t="str">
        <f t="shared" si="38"/>
        <v>8 ปี 3 เดือน 0 วัน </v>
      </c>
      <c r="T278" s="490">
        <f t="shared" si="19"/>
        <v>22190</v>
      </c>
      <c r="U278" s="497"/>
      <c r="V278" s="203" t="s">
        <v>3424</v>
      </c>
      <c r="W278" s="498">
        <v>241747.0</v>
      </c>
      <c r="X278" s="165"/>
      <c r="Y278" s="494"/>
      <c r="Z278" s="494"/>
      <c r="AA278" s="494"/>
      <c r="AB278" s="494"/>
      <c r="AC278" s="494"/>
      <c r="AD278" s="494"/>
      <c r="AE278" s="494"/>
      <c r="AF278" s="494"/>
      <c r="AG278" s="494"/>
      <c r="AH278" s="494"/>
      <c r="AI278" s="494"/>
      <c r="AJ278" s="494"/>
      <c r="AK278" s="494"/>
      <c r="AL278" s="494"/>
      <c r="AM278" s="494"/>
      <c r="AN278" s="494"/>
    </row>
    <row r="279" ht="21.0" customHeight="1">
      <c r="A279" s="8">
        <v>278.0</v>
      </c>
      <c r="B279" s="165" t="s">
        <v>52</v>
      </c>
      <c r="C279" s="484" t="s">
        <v>1486</v>
      </c>
      <c r="D279" s="485" t="s">
        <v>4140</v>
      </c>
      <c r="E279" s="486" t="s">
        <v>4141</v>
      </c>
      <c r="F279" s="496" t="s">
        <v>3710</v>
      </c>
      <c r="G279" s="564" t="s">
        <v>3757</v>
      </c>
      <c r="H279" s="202"/>
      <c r="I279" s="202"/>
      <c r="J279" s="489" t="s">
        <v>44</v>
      </c>
      <c r="K279" s="483" t="s">
        <v>3432</v>
      </c>
      <c r="L279" s="165" t="s">
        <v>3364</v>
      </c>
      <c r="M279" s="165" t="s">
        <v>3365</v>
      </c>
      <c r="N279" s="483" t="s">
        <v>48</v>
      </c>
      <c r="O279" s="165"/>
      <c r="P279" s="165">
        <f t="shared" si="33"/>
        <v>33</v>
      </c>
      <c r="Q279" s="490">
        <v>33696.0</v>
      </c>
      <c r="R279" s="491">
        <v>41821.0</v>
      </c>
      <c r="S279" s="492" t="str">
        <f t="shared" si="38"/>
        <v>11 ปี 7 เดือน 14 วัน </v>
      </c>
      <c r="T279" s="33">
        <f t="shared" si="19"/>
        <v>22190</v>
      </c>
      <c r="U279" s="33"/>
      <c r="V279" s="203"/>
      <c r="W279" s="493">
        <v>21916.0</v>
      </c>
      <c r="X279" s="165"/>
      <c r="Y279" s="494"/>
      <c r="Z279" s="494"/>
      <c r="AA279" s="494"/>
      <c r="AB279" s="494"/>
      <c r="AC279" s="494"/>
      <c r="AD279" s="494"/>
      <c r="AE279" s="494"/>
      <c r="AF279" s="494"/>
      <c r="AG279" s="494"/>
      <c r="AH279" s="494"/>
      <c r="AI279" s="494"/>
      <c r="AJ279" s="494"/>
      <c r="AK279" s="494"/>
      <c r="AL279" s="494"/>
      <c r="AM279" s="494"/>
      <c r="AN279" s="494"/>
    </row>
    <row r="280" ht="15.75" customHeight="1">
      <c r="A280" s="8">
        <v>279.0</v>
      </c>
      <c r="B280" s="165" t="s">
        <v>52</v>
      </c>
      <c r="C280" s="484" t="s">
        <v>4142</v>
      </c>
      <c r="D280" s="485" t="s">
        <v>4143</v>
      </c>
      <c r="E280" s="486" t="s">
        <v>4144</v>
      </c>
      <c r="F280" s="496" t="s">
        <v>3710</v>
      </c>
      <c r="G280" s="564" t="s">
        <v>3757</v>
      </c>
      <c r="H280" s="202"/>
      <c r="I280" s="202"/>
      <c r="J280" s="489" t="s">
        <v>44</v>
      </c>
      <c r="K280" s="483" t="s">
        <v>3432</v>
      </c>
      <c r="L280" s="165" t="s">
        <v>3364</v>
      </c>
      <c r="M280" s="165" t="s">
        <v>3365</v>
      </c>
      <c r="N280" s="483" t="s">
        <v>48</v>
      </c>
      <c r="O280" s="165"/>
      <c r="P280" s="165">
        <f t="shared" si="33"/>
        <v>35</v>
      </c>
      <c r="Q280" s="490">
        <v>32955.0</v>
      </c>
      <c r="R280" s="491">
        <v>42037.0</v>
      </c>
      <c r="S280" s="492" t="str">
        <f t="shared" si="38"/>
        <v>11 ปี 0 เดือน 13 วัน </v>
      </c>
      <c r="T280" s="33">
        <f t="shared" si="19"/>
        <v>22190</v>
      </c>
      <c r="U280" s="33"/>
      <c r="V280" s="203"/>
      <c r="W280" s="493">
        <v>21824.0</v>
      </c>
      <c r="X280" s="165"/>
      <c r="Y280" s="494"/>
      <c r="Z280" s="494"/>
      <c r="AA280" s="494"/>
      <c r="AB280" s="494"/>
      <c r="AC280" s="494"/>
      <c r="AD280" s="494"/>
      <c r="AE280" s="494"/>
      <c r="AF280" s="494"/>
      <c r="AG280" s="494"/>
      <c r="AH280" s="494"/>
      <c r="AI280" s="494"/>
      <c r="AJ280" s="494"/>
      <c r="AK280" s="494"/>
      <c r="AL280" s="494"/>
      <c r="AM280" s="494"/>
      <c r="AN280" s="494"/>
    </row>
    <row r="281" ht="15.75" customHeight="1">
      <c r="A281" s="8">
        <v>280.0</v>
      </c>
      <c r="B281" s="165" t="s">
        <v>36</v>
      </c>
      <c r="C281" s="502" t="s">
        <v>1392</v>
      </c>
      <c r="D281" s="503" t="s">
        <v>4145</v>
      </c>
      <c r="E281" s="495" t="s">
        <v>4146</v>
      </c>
      <c r="F281" s="529" t="s">
        <v>3521</v>
      </c>
      <c r="G281" s="564" t="s">
        <v>3757</v>
      </c>
      <c r="H281" s="202"/>
      <c r="I281" s="202"/>
      <c r="J281" s="489" t="s">
        <v>44</v>
      </c>
      <c r="K281" s="483" t="s">
        <v>3432</v>
      </c>
      <c r="L281" s="165" t="s">
        <v>3372</v>
      </c>
      <c r="M281" s="165" t="s">
        <v>3414</v>
      </c>
      <c r="N281" s="165" t="s">
        <v>179</v>
      </c>
      <c r="O281" s="165"/>
      <c r="P281" s="165">
        <f t="shared" si="33"/>
        <v>30</v>
      </c>
      <c r="Q281" s="490">
        <v>34916.0</v>
      </c>
      <c r="R281" s="491">
        <v>42024.0</v>
      </c>
      <c r="S281" s="492" t="str">
        <f t="shared" si="38"/>
        <v>11 ปี 0 เดือน 26 วัน </v>
      </c>
      <c r="T281" s="490">
        <f t="shared" si="19"/>
        <v>22190</v>
      </c>
      <c r="U281" s="497"/>
      <c r="V281" s="203" t="s">
        <v>3424</v>
      </c>
      <c r="W281" s="509" t="s">
        <v>4147</v>
      </c>
      <c r="X281" s="165"/>
      <c r="Y281" s="494"/>
      <c r="Z281" s="494"/>
      <c r="AA281" s="494"/>
      <c r="AB281" s="494"/>
      <c r="AC281" s="494"/>
      <c r="AD281" s="494"/>
      <c r="AE281" s="494"/>
      <c r="AF281" s="494"/>
      <c r="AG281" s="494"/>
      <c r="AH281" s="494"/>
      <c r="AI281" s="494"/>
      <c r="AJ281" s="494"/>
      <c r="AK281" s="494"/>
      <c r="AL281" s="494"/>
      <c r="AM281" s="494"/>
      <c r="AN281" s="494"/>
    </row>
    <row r="282" ht="15.75" customHeight="1">
      <c r="A282" s="8">
        <v>281.0</v>
      </c>
      <c r="B282" s="165" t="s">
        <v>36</v>
      </c>
      <c r="C282" s="502" t="s">
        <v>4148</v>
      </c>
      <c r="D282" s="503" t="s">
        <v>4149</v>
      </c>
      <c r="E282" s="486" t="s">
        <v>4150</v>
      </c>
      <c r="F282" s="529" t="s">
        <v>3521</v>
      </c>
      <c r="G282" s="564" t="s">
        <v>3757</v>
      </c>
      <c r="H282" s="202"/>
      <c r="I282" s="202"/>
      <c r="J282" s="489" t="s">
        <v>44</v>
      </c>
      <c r="K282" s="483" t="s">
        <v>3432</v>
      </c>
      <c r="L282" s="165" t="s">
        <v>3372</v>
      </c>
      <c r="M282" s="165" t="s">
        <v>3414</v>
      </c>
      <c r="N282" s="165" t="s">
        <v>179</v>
      </c>
      <c r="O282" s="165"/>
      <c r="P282" s="165">
        <f t="shared" si="33"/>
        <v>28</v>
      </c>
      <c r="Q282" s="490">
        <v>35677.0</v>
      </c>
      <c r="R282" s="491">
        <v>42552.0</v>
      </c>
      <c r="S282" s="492" t="str">
        <f t="shared" si="38"/>
        <v>9 ปี 7 เดือน 14 วัน </v>
      </c>
      <c r="T282" s="33">
        <f t="shared" si="19"/>
        <v>22190</v>
      </c>
      <c r="U282" s="33"/>
      <c r="V282" s="202"/>
      <c r="W282" s="493">
        <v>21968.0</v>
      </c>
      <c r="X282" s="165"/>
      <c r="Y282" s="494"/>
      <c r="Z282" s="494"/>
      <c r="AA282" s="494"/>
      <c r="AB282" s="494"/>
      <c r="AC282" s="494"/>
      <c r="AD282" s="494"/>
      <c r="AE282" s="494"/>
      <c r="AF282" s="494"/>
      <c r="AG282" s="494"/>
      <c r="AH282" s="494"/>
      <c r="AI282" s="494"/>
      <c r="AJ282" s="494"/>
      <c r="AK282" s="494"/>
      <c r="AL282" s="494"/>
      <c r="AM282" s="494"/>
      <c r="AN282" s="494"/>
    </row>
    <row r="283" ht="15.75" customHeight="1">
      <c r="A283" s="8">
        <v>282.0</v>
      </c>
      <c r="B283" s="165" t="s">
        <v>52</v>
      </c>
      <c r="C283" s="502" t="s">
        <v>4151</v>
      </c>
      <c r="D283" s="503" t="s">
        <v>4152</v>
      </c>
      <c r="E283" s="495" t="s">
        <v>4153</v>
      </c>
      <c r="F283" s="529" t="s">
        <v>3521</v>
      </c>
      <c r="G283" s="564" t="s">
        <v>3757</v>
      </c>
      <c r="H283" s="202"/>
      <c r="I283" s="202"/>
      <c r="J283" s="489" t="s">
        <v>44</v>
      </c>
      <c r="K283" s="483" t="s">
        <v>3432</v>
      </c>
      <c r="L283" s="165" t="s">
        <v>3372</v>
      </c>
      <c r="M283" s="165" t="s">
        <v>3365</v>
      </c>
      <c r="N283" s="165" t="s">
        <v>179</v>
      </c>
      <c r="O283" s="165"/>
      <c r="P283" s="165">
        <f t="shared" si="33"/>
        <v>36</v>
      </c>
      <c r="Q283" s="490">
        <v>32563.0</v>
      </c>
      <c r="R283" s="491">
        <v>42065.0</v>
      </c>
      <c r="S283" s="492" t="str">
        <f t="shared" si="38"/>
        <v>10 ปี 11 เดือน 13 วัน </v>
      </c>
      <c r="T283" s="33">
        <f t="shared" si="19"/>
        <v>22190</v>
      </c>
      <c r="U283" s="33"/>
      <c r="V283" s="202"/>
      <c r="W283" s="493"/>
      <c r="X283" s="165"/>
      <c r="Y283" s="494"/>
      <c r="Z283" s="494"/>
      <c r="AA283" s="494"/>
      <c r="AB283" s="494"/>
      <c r="AC283" s="494"/>
      <c r="AD283" s="494"/>
      <c r="AE283" s="494"/>
      <c r="AF283" s="494"/>
      <c r="AG283" s="494"/>
      <c r="AH283" s="494"/>
      <c r="AI283" s="494"/>
      <c r="AJ283" s="494"/>
      <c r="AK283" s="494"/>
      <c r="AL283" s="494"/>
      <c r="AM283" s="494"/>
      <c r="AN283" s="494"/>
    </row>
    <row r="284" ht="15.75" customHeight="1">
      <c r="A284" s="8">
        <v>283.0</v>
      </c>
      <c r="B284" s="505" t="s">
        <v>52</v>
      </c>
      <c r="C284" s="515" t="s">
        <v>4154</v>
      </c>
      <c r="D284" s="516" t="s">
        <v>4155</v>
      </c>
      <c r="E284" s="524" t="s">
        <v>4156</v>
      </c>
      <c r="F284" s="202" t="s">
        <v>3377</v>
      </c>
      <c r="G284" s="564" t="s">
        <v>3757</v>
      </c>
      <c r="H284" s="202"/>
      <c r="I284" s="202"/>
      <c r="J284" s="489" t="s">
        <v>44</v>
      </c>
      <c r="K284" s="483" t="s">
        <v>3432</v>
      </c>
      <c r="L284" s="165" t="s">
        <v>3372</v>
      </c>
      <c r="M284" s="165" t="s">
        <v>3365</v>
      </c>
      <c r="N284" s="505" t="s">
        <v>48</v>
      </c>
      <c r="O284" s="165"/>
      <c r="P284" s="165">
        <f t="shared" si="33"/>
        <v>28</v>
      </c>
      <c r="Q284" s="301">
        <v>35596.0</v>
      </c>
      <c r="R284" s="512">
        <v>45000.0</v>
      </c>
      <c r="S284" s="492" t="str">
        <f t="shared" si="38"/>
        <v>2 ปี 11 เดือน 0 วัน </v>
      </c>
      <c r="T284" s="490">
        <f t="shared" si="19"/>
        <v>22190</v>
      </c>
      <c r="U284" s="497"/>
      <c r="V284" s="488" t="s">
        <v>3424</v>
      </c>
      <c r="W284" s="504">
        <v>45110.0</v>
      </c>
      <c r="X284" s="505" t="s">
        <v>3533</v>
      </c>
      <c r="Y284" s="494"/>
      <c r="Z284" s="494"/>
      <c r="AA284" s="494"/>
      <c r="AB284" s="494"/>
      <c r="AC284" s="494"/>
      <c r="AD284" s="494"/>
      <c r="AE284" s="494"/>
      <c r="AF284" s="494"/>
      <c r="AG284" s="494"/>
      <c r="AH284" s="494"/>
      <c r="AI284" s="494"/>
      <c r="AJ284" s="494"/>
      <c r="AK284" s="494"/>
      <c r="AL284" s="494"/>
      <c r="AM284" s="494"/>
      <c r="AN284" s="494"/>
    </row>
    <row r="285" ht="15.75" customHeight="1">
      <c r="A285" s="8">
        <v>284.0</v>
      </c>
      <c r="B285" s="165" t="s">
        <v>36</v>
      </c>
      <c r="C285" s="502" t="s">
        <v>3268</v>
      </c>
      <c r="D285" s="503" t="s">
        <v>3269</v>
      </c>
      <c r="E285" s="495" t="s">
        <v>4157</v>
      </c>
      <c r="F285" s="529" t="s">
        <v>3521</v>
      </c>
      <c r="G285" s="564" t="s">
        <v>3757</v>
      </c>
      <c r="H285" s="202"/>
      <c r="I285" s="202"/>
      <c r="J285" s="489" t="s">
        <v>44</v>
      </c>
      <c r="K285" s="483" t="s">
        <v>3432</v>
      </c>
      <c r="L285" s="165" t="s">
        <v>3372</v>
      </c>
      <c r="M285" s="165" t="s">
        <v>3365</v>
      </c>
      <c r="N285" s="165" t="s">
        <v>218</v>
      </c>
      <c r="O285" s="165"/>
      <c r="P285" s="165">
        <f t="shared" si="33"/>
        <v>33</v>
      </c>
      <c r="Q285" s="490">
        <v>33742.0</v>
      </c>
      <c r="R285" s="491">
        <v>42065.0</v>
      </c>
      <c r="S285" s="492" t="str">
        <f t="shared" si="38"/>
        <v>10 ปี 11 เดือน 13 วัน </v>
      </c>
      <c r="T285" s="490">
        <f t="shared" si="19"/>
        <v>22190</v>
      </c>
      <c r="U285" s="497"/>
      <c r="V285" s="203" t="s">
        <v>3424</v>
      </c>
      <c r="W285" s="498">
        <v>43374.0</v>
      </c>
      <c r="X285" s="165"/>
      <c r="Y285" s="494"/>
      <c r="Z285" s="494"/>
      <c r="AA285" s="494"/>
      <c r="AB285" s="494"/>
      <c r="AC285" s="494"/>
      <c r="AD285" s="494"/>
      <c r="AE285" s="494"/>
      <c r="AF285" s="494"/>
      <c r="AG285" s="494"/>
      <c r="AH285" s="494"/>
      <c r="AI285" s="494"/>
      <c r="AJ285" s="494"/>
      <c r="AK285" s="494"/>
      <c r="AL285" s="494"/>
      <c r="AM285" s="494"/>
      <c r="AN285" s="494"/>
    </row>
    <row r="286" ht="21.0" customHeight="1">
      <c r="A286" s="8">
        <v>285.0</v>
      </c>
      <c r="B286" s="165" t="s">
        <v>36</v>
      </c>
      <c r="C286" s="502" t="s">
        <v>4158</v>
      </c>
      <c r="D286" s="503" t="s">
        <v>409</v>
      </c>
      <c r="E286" s="495" t="s">
        <v>4159</v>
      </c>
      <c r="F286" s="529" t="s">
        <v>3521</v>
      </c>
      <c r="G286" s="564" t="s">
        <v>3757</v>
      </c>
      <c r="H286" s="202"/>
      <c r="I286" s="202"/>
      <c r="J286" s="489" t="s">
        <v>44</v>
      </c>
      <c r="K286" s="483" t="s">
        <v>3432</v>
      </c>
      <c r="L286" s="165" t="s">
        <v>3372</v>
      </c>
      <c r="M286" s="165" t="s">
        <v>3414</v>
      </c>
      <c r="N286" s="165" t="s">
        <v>218</v>
      </c>
      <c r="O286" s="165"/>
      <c r="P286" s="165">
        <f t="shared" si="33"/>
        <v>28</v>
      </c>
      <c r="Q286" s="490">
        <v>35485.0</v>
      </c>
      <c r="R286" s="491">
        <v>42157.0</v>
      </c>
      <c r="S286" s="492" t="str">
        <f t="shared" si="38"/>
        <v>10 ปี 8 เดือน 13 วัน </v>
      </c>
      <c r="T286" s="490">
        <f t="shared" si="19"/>
        <v>22190</v>
      </c>
      <c r="U286" s="497"/>
      <c r="V286" s="203" t="s">
        <v>3424</v>
      </c>
      <c r="W286" s="498">
        <v>43405.0</v>
      </c>
      <c r="X286" s="165"/>
      <c r="Y286" s="494"/>
      <c r="Z286" s="494"/>
      <c r="AA286" s="494"/>
      <c r="AB286" s="494"/>
      <c r="AC286" s="494"/>
      <c r="AD286" s="494"/>
      <c r="AE286" s="494"/>
      <c r="AF286" s="494"/>
      <c r="AG286" s="494"/>
      <c r="AH286" s="494"/>
      <c r="AI286" s="494"/>
      <c r="AJ286" s="494"/>
      <c r="AK286" s="494"/>
      <c r="AL286" s="494"/>
      <c r="AM286" s="494"/>
      <c r="AN286" s="494"/>
    </row>
    <row r="287" ht="21.0" customHeight="1">
      <c r="A287" s="8">
        <v>286.0</v>
      </c>
      <c r="B287" s="165" t="s">
        <v>36</v>
      </c>
      <c r="C287" s="502" t="s">
        <v>4160</v>
      </c>
      <c r="D287" s="503" t="s">
        <v>4161</v>
      </c>
      <c r="E287" s="495" t="s">
        <v>4162</v>
      </c>
      <c r="F287" s="529" t="s">
        <v>3521</v>
      </c>
      <c r="G287" s="564" t="s">
        <v>3757</v>
      </c>
      <c r="H287" s="202"/>
      <c r="I287" s="202"/>
      <c r="J287" s="489" t="s">
        <v>44</v>
      </c>
      <c r="K287" s="483" t="s">
        <v>3432</v>
      </c>
      <c r="L287" s="165" t="s">
        <v>3372</v>
      </c>
      <c r="M287" s="165" t="s">
        <v>3414</v>
      </c>
      <c r="N287" s="165" t="s">
        <v>179</v>
      </c>
      <c r="O287" s="165"/>
      <c r="P287" s="165">
        <f t="shared" si="33"/>
        <v>30</v>
      </c>
      <c r="Q287" s="490">
        <v>34802.0</v>
      </c>
      <c r="R287" s="491">
        <v>42157.0</v>
      </c>
      <c r="S287" s="492" t="str">
        <f t="shared" si="38"/>
        <v>10 ปี 8 เดือน 13 วัน </v>
      </c>
      <c r="T287" s="490">
        <f t="shared" si="19"/>
        <v>22190</v>
      </c>
      <c r="U287" s="490"/>
      <c r="V287" s="203" t="s">
        <v>3424</v>
      </c>
      <c r="W287" s="498">
        <v>43070.0</v>
      </c>
      <c r="X287" s="165"/>
      <c r="Y287" s="494"/>
      <c r="Z287" s="494"/>
      <c r="AA287" s="494"/>
      <c r="AB287" s="494"/>
      <c r="AC287" s="494"/>
      <c r="AD287" s="494"/>
      <c r="AE287" s="494"/>
      <c r="AF287" s="494"/>
      <c r="AG287" s="494"/>
      <c r="AH287" s="494"/>
      <c r="AI287" s="494"/>
      <c r="AJ287" s="494"/>
      <c r="AK287" s="494"/>
      <c r="AL287" s="494"/>
      <c r="AM287" s="494"/>
      <c r="AN287" s="494"/>
    </row>
    <row r="288" ht="21.0" customHeight="1">
      <c r="A288" s="8">
        <v>287.0</v>
      </c>
      <c r="B288" s="165" t="s">
        <v>52</v>
      </c>
      <c r="C288" s="484" t="s">
        <v>4163</v>
      </c>
      <c r="D288" s="485" t="s">
        <v>4164</v>
      </c>
      <c r="E288" s="486" t="s">
        <v>4165</v>
      </c>
      <c r="F288" s="496" t="s">
        <v>3511</v>
      </c>
      <c r="G288" s="564" t="s">
        <v>3757</v>
      </c>
      <c r="H288" s="202"/>
      <c r="I288" s="202"/>
      <c r="J288" s="489" t="s">
        <v>44</v>
      </c>
      <c r="K288" s="483" t="s">
        <v>3432</v>
      </c>
      <c r="L288" s="165" t="s">
        <v>3372</v>
      </c>
      <c r="M288" s="165" t="s">
        <v>3365</v>
      </c>
      <c r="N288" s="165" t="s">
        <v>48</v>
      </c>
      <c r="O288" s="165"/>
      <c r="P288" s="165">
        <f t="shared" si="33"/>
        <v>34</v>
      </c>
      <c r="Q288" s="490">
        <v>33394.0</v>
      </c>
      <c r="R288" s="513"/>
      <c r="S288" s="492"/>
      <c r="T288" s="33">
        <f t="shared" si="19"/>
        <v>22190</v>
      </c>
      <c r="U288" s="33"/>
      <c r="V288" s="203"/>
      <c r="W288" s="493">
        <v>21459.0</v>
      </c>
      <c r="X288" s="165"/>
      <c r="Y288" s="494"/>
      <c r="Z288" s="494"/>
      <c r="AA288" s="494"/>
      <c r="AB288" s="494"/>
      <c r="AC288" s="494"/>
      <c r="AD288" s="494"/>
      <c r="AE288" s="494"/>
      <c r="AF288" s="494"/>
      <c r="AG288" s="494"/>
      <c r="AH288" s="494"/>
      <c r="AI288" s="494"/>
      <c r="AJ288" s="494"/>
      <c r="AK288" s="494"/>
      <c r="AL288" s="494"/>
      <c r="AM288" s="494"/>
      <c r="AN288" s="494"/>
    </row>
    <row r="289" ht="21.0" customHeight="1">
      <c r="A289" s="8">
        <v>288.0</v>
      </c>
      <c r="B289" s="165" t="s">
        <v>52</v>
      </c>
      <c r="C289" s="484" t="s">
        <v>4166</v>
      </c>
      <c r="D289" s="485" t="s">
        <v>4167</v>
      </c>
      <c r="E289" s="486" t="s">
        <v>4168</v>
      </c>
      <c r="F289" s="496" t="s">
        <v>3710</v>
      </c>
      <c r="G289" s="564" t="s">
        <v>3757</v>
      </c>
      <c r="H289" s="202"/>
      <c r="I289" s="202"/>
      <c r="J289" s="489" t="s">
        <v>44</v>
      </c>
      <c r="K289" s="483" t="s">
        <v>3432</v>
      </c>
      <c r="L289" s="165" t="s">
        <v>3364</v>
      </c>
      <c r="M289" s="165" t="s">
        <v>3365</v>
      </c>
      <c r="N289" s="483" t="s">
        <v>48</v>
      </c>
      <c r="O289" s="165"/>
      <c r="P289" s="165">
        <f t="shared" si="33"/>
        <v>32</v>
      </c>
      <c r="Q289" s="490">
        <v>34216.0</v>
      </c>
      <c r="R289" s="491">
        <v>43054.0</v>
      </c>
      <c r="S289" s="492" t="str">
        <f t="shared" ref="S289:S294" si="39">DATEDIF(R289,TODAY(),"Y") &amp; " ปี " &amp;DATEDIF(R289,TODAY(),"YM") &amp; " เดือน " &amp; DATEDIF(R289,TODAY(),"MD") &amp; " วัน "</f>
        <v>8 ปี 3 เดือน 0 วัน </v>
      </c>
      <c r="T289" s="490">
        <f t="shared" si="19"/>
        <v>22190</v>
      </c>
      <c r="U289" s="201"/>
      <c r="V289" s="203" t="s">
        <v>3424</v>
      </c>
      <c r="W289" s="498">
        <v>43313.0</v>
      </c>
      <c r="X289" s="165"/>
      <c r="Y289" s="494"/>
      <c r="Z289" s="494"/>
      <c r="AA289" s="494"/>
      <c r="AB289" s="494"/>
      <c r="AC289" s="494"/>
      <c r="AD289" s="494"/>
      <c r="AE289" s="494"/>
      <c r="AF289" s="494"/>
      <c r="AG289" s="494"/>
      <c r="AH289" s="494"/>
      <c r="AI289" s="494"/>
      <c r="AJ289" s="494"/>
      <c r="AK289" s="494"/>
      <c r="AL289" s="494"/>
      <c r="AM289" s="494"/>
      <c r="AN289" s="494"/>
    </row>
    <row r="290" ht="21.0" customHeight="1">
      <c r="A290" s="8">
        <v>289.0</v>
      </c>
      <c r="B290" s="165" t="s">
        <v>52</v>
      </c>
      <c r="C290" s="484" t="s">
        <v>4169</v>
      </c>
      <c r="D290" s="485" t="s">
        <v>4170</v>
      </c>
      <c r="E290" s="486" t="s">
        <v>4168</v>
      </c>
      <c r="F290" s="496" t="s">
        <v>3710</v>
      </c>
      <c r="G290" s="564" t="s">
        <v>3757</v>
      </c>
      <c r="H290" s="202"/>
      <c r="I290" s="202"/>
      <c r="J290" s="489" t="s">
        <v>44</v>
      </c>
      <c r="K290" s="483" t="s">
        <v>3432</v>
      </c>
      <c r="L290" s="165" t="s">
        <v>3364</v>
      </c>
      <c r="M290" s="165" t="s">
        <v>3365</v>
      </c>
      <c r="N290" s="483" t="s">
        <v>48</v>
      </c>
      <c r="O290" s="165"/>
      <c r="P290" s="165">
        <f t="shared" si="33"/>
        <v>32</v>
      </c>
      <c r="Q290" s="490">
        <v>34176.0</v>
      </c>
      <c r="R290" s="491">
        <v>42628.0</v>
      </c>
      <c r="S290" s="492" t="str">
        <f t="shared" si="39"/>
        <v>9 ปี 5 เดือน 0 วัน </v>
      </c>
      <c r="T290" s="490">
        <f t="shared" si="19"/>
        <v>22190</v>
      </c>
      <c r="U290" s="490"/>
      <c r="V290" s="203" t="s">
        <v>3424</v>
      </c>
      <c r="W290" s="493">
        <v>21976.0</v>
      </c>
      <c r="X290" s="165"/>
      <c r="Y290" s="494"/>
      <c r="Z290" s="494"/>
      <c r="AA290" s="494"/>
      <c r="AB290" s="494"/>
      <c r="AC290" s="494"/>
      <c r="AD290" s="494"/>
      <c r="AE290" s="494"/>
      <c r="AF290" s="494"/>
      <c r="AG290" s="494"/>
      <c r="AH290" s="494"/>
      <c r="AI290" s="494"/>
      <c r="AJ290" s="494"/>
      <c r="AK290" s="494"/>
      <c r="AL290" s="494"/>
      <c r="AM290" s="494"/>
      <c r="AN290" s="494"/>
    </row>
    <row r="291" ht="21.0" customHeight="1">
      <c r="A291" s="8">
        <v>290.0</v>
      </c>
      <c r="B291" s="165" t="s">
        <v>52</v>
      </c>
      <c r="C291" s="502" t="s">
        <v>4171</v>
      </c>
      <c r="D291" s="503" t="s">
        <v>4172</v>
      </c>
      <c r="E291" s="495" t="s">
        <v>3628</v>
      </c>
      <c r="F291" s="202" t="s">
        <v>3377</v>
      </c>
      <c r="G291" s="564" t="s">
        <v>3757</v>
      </c>
      <c r="H291" s="202"/>
      <c r="I291" s="202"/>
      <c r="J291" s="489" t="s">
        <v>44</v>
      </c>
      <c r="K291" s="483" t="s">
        <v>3432</v>
      </c>
      <c r="L291" s="165" t="s">
        <v>3372</v>
      </c>
      <c r="M291" s="483" t="s">
        <v>3365</v>
      </c>
      <c r="N291" s="165" t="s">
        <v>48</v>
      </c>
      <c r="O291" s="165"/>
      <c r="P291" s="165">
        <f t="shared" si="33"/>
        <v>34</v>
      </c>
      <c r="Q291" s="490">
        <v>33379.0</v>
      </c>
      <c r="R291" s="491">
        <v>42170.0</v>
      </c>
      <c r="S291" s="492" t="str">
        <f t="shared" si="39"/>
        <v>10 ปี 8 เดือน 0 วัน </v>
      </c>
      <c r="T291" s="490">
        <f t="shared" si="19"/>
        <v>22190</v>
      </c>
      <c r="U291" s="201"/>
      <c r="V291" s="203" t="s">
        <v>3424</v>
      </c>
      <c r="W291" s="498">
        <v>43132.0</v>
      </c>
      <c r="X291" s="165"/>
      <c r="Y291" s="494"/>
      <c r="Z291" s="494"/>
      <c r="AA291" s="494"/>
      <c r="AB291" s="494"/>
      <c r="AC291" s="494"/>
      <c r="AD291" s="494"/>
      <c r="AE291" s="494"/>
      <c r="AF291" s="494"/>
      <c r="AG291" s="494"/>
      <c r="AH291" s="494"/>
      <c r="AI291" s="494"/>
      <c r="AJ291" s="494"/>
      <c r="AK291" s="494"/>
      <c r="AL291" s="494"/>
      <c r="AM291" s="494"/>
      <c r="AN291" s="494"/>
    </row>
    <row r="292" ht="21.0" customHeight="1">
      <c r="A292" s="8">
        <v>291.0</v>
      </c>
      <c r="B292" s="165" t="s">
        <v>52</v>
      </c>
      <c r="C292" s="502" t="s">
        <v>492</v>
      </c>
      <c r="D292" s="503" t="s">
        <v>4173</v>
      </c>
      <c r="E292" s="495" t="s">
        <v>4174</v>
      </c>
      <c r="F292" s="202" t="s">
        <v>3377</v>
      </c>
      <c r="G292" s="564" t="s">
        <v>3757</v>
      </c>
      <c r="H292" s="202"/>
      <c r="I292" s="202" t="s">
        <v>726</v>
      </c>
      <c r="J292" s="489" t="s">
        <v>44</v>
      </c>
      <c r="K292" s="483" t="s">
        <v>3432</v>
      </c>
      <c r="L292" s="165" t="s">
        <v>3372</v>
      </c>
      <c r="M292" s="165" t="s">
        <v>3365</v>
      </c>
      <c r="N292" s="165" t="s">
        <v>48</v>
      </c>
      <c r="O292" s="165"/>
      <c r="P292" s="165">
        <f t="shared" si="33"/>
        <v>44</v>
      </c>
      <c r="Q292" s="490">
        <v>29916.0</v>
      </c>
      <c r="R292" s="491">
        <v>42310.0</v>
      </c>
      <c r="S292" s="492" t="str">
        <f t="shared" si="39"/>
        <v>10 ปี 3 เดือน 13 วัน </v>
      </c>
      <c r="T292" s="490">
        <f t="shared" si="19"/>
        <v>22190</v>
      </c>
      <c r="U292" s="497"/>
      <c r="V292" s="203" t="s">
        <v>3424</v>
      </c>
      <c r="W292" s="498">
        <v>242370.0</v>
      </c>
      <c r="X292" s="165"/>
      <c r="Y292" s="506"/>
      <c r="Z292" s="506"/>
      <c r="AA292" s="506"/>
      <c r="AB292" s="506"/>
      <c r="AC292" s="506"/>
      <c r="AD292" s="506"/>
      <c r="AE292" s="506"/>
      <c r="AF292" s="506"/>
      <c r="AG292" s="506"/>
      <c r="AH292" s="506"/>
      <c r="AI292" s="506"/>
      <c r="AJ292" s="506"/>
      <c r="AK292" s="506"/>
      <c r="AL292" s="506"/>
      <c r="AM292" s="506"/>
      <c r="AN292" s="506"/>
    </row>
    <row r="293" ht="21.0" customHeight="1">
      <c r="A293" s="8">
        <v>292.0</v>
      </c>
      <c r="B293" s="165" t="s">
        <v>52</v>
      </c>
      <c r="C293" s="484" t="s">
        <v>4175</v>
      </c>
      <c r="D293" s="485" t="s">
        <v>4176</v>
      </c>
      <c r="E293" s="486" t="s">
        <v>4177</v>
      </c>
      <c r="F293" s="496" t="s">
        <v>3710</v>
      </c>
      <c r="G293" s="564" t="s">
        <v>3757</v>
      </c>
      <c r="H293" s="202"/>
      <c r="I293" s="202"/>
      <c r="J293" s="489" t="s">
        <v>44</v>
      </c>
      <c r="K293" s="483" t="s">
        <v>3432</v>
      </c>
      <c r="L293" s="165" t="s">
        <v>3364</v>
      </c>
      <c r="M293" s="165" t="s">
        <v>3365</v>
      </c>
      <c r="N293" s="483" t="s">
        <v>48</v>
      </c>
      <c r="O293" s="165"/>
      <c r="P293" s="165">
        <f t="shared" si="33"/>
        <v>33</v>
      </c>
      <c r="Q293" s="490">
        <v>33945.0</v>
      </c>
      <c r="R293" s="491">
        <v>42186.0</v>
      </c>
      <c r="S293" s="492" t="str">
        <f t="shared" si="39"/>
        <v>10 ปี 7 เดือน 14 วัน </v>
      </c>
      <c r="T293" s="490">
        <f t="shared" si="19"/>
        <v>22190</v>
      </c>
      <c r="U293" s="201"/>
      <c r="V293" s="203" t="s">
        <v>3424</v>
      </c>
      <c r="W293" s="498">
        <v>43160.0</v>
      </c>
      <c r="X293" s="165"/>
      <c r="Y293" s="494"/>
      <c r="Z293" s="494"/>
      <c r="AA293" s="494"/>
      <c r="AB293" s="494"/>
      <c r="AC293" s="494"/>
      <c r="AD293" s="494"/>
      <c r="AE293" s="494"/>
      <c r="AF293" s="494"/>
      <c r="AG293" s="494"/>
      <c r="AH293" s="494"/>
      <c r="AI293" s="494"/>
      <c r="AJ293" s="494"/>
      <c r="AK293" s="494"/>
      <c r="AL293" s="494"/>
      <c r="AM293" s="494"/>
      <c r="AN293" s="494"/>
    </row>
    <row r="294" ht="21.0" customHeight="1">
      <c r="A294" s="8">
        <v>293.0</v>
      </c>
      <c r="B294" s="165" t="s">
        <v>52</v>
      </c>
      <c r="C294" s="484" t="s">
        <v>458</v>
      </c>
      <c r="D294" s="485" t="s">
        <v>459</v>
      </c>
      <c r="E294" s="486" t="s">
        <v>4178</v>
      </c>
      <c r="F294" s="496" t="s">
        <v>3710</v>
      </c>
      <c r="G294" s="564" t="s">
        <v>3757</v>
      </c>
      <c r="H294" s="202"/>
      <c r="I294" s="202"/>
      <c r="J294" s="489" t="s">
        <v>44</v>
      </c>
      <c r="K294" s="483" t="s">
        <v>3432</v>
      </c>
      <c r="L294" s="165" t="s">
        <v>3364</v>
      </c>
      <c r="M294" s="165" t="s">
        <v>3365</v>
      </c>
      <c r="N294" s="483" t="s">
        <v>48</v>
      </c>
      <c r="O294" s="165"/>
      <c r="P294" s="165">
        <f t="shared" si="33"/>
        <v>33</v>
      </c>
      <c r="Q294" s="490">
        <v>33837.0</v>
      </c>
      <c r="R294" s="491">
        <v>42186.0</v>
      </c>
      <c r="S294" s="492" t="str">
        <f t="shared" si="39"/>
        <v>10 ปี 7 เดือน 14 วัน </v>
      </c>
      <c r="T294" s="490">
        <f t="shared" si="19"/>
        <v>22190</v>
      </c>
      <c r="U294" s="490"/>
      <c r="V294" s="203" t="s">
        <v>3424</v>
      </c>
      <c r="W294" s="493">
        <v>22082.0</v>
      </c>
      <c r="X294" s="165"/>
      <c r="Y294" s="494"/>
      <c r="Z294" s="494"/>
      <c r="AA294" s="494"/>
      <c r="AB294" s="494"/>
      <c r="AC294" s="494"/>
      <c r="AD294" s="494"/>
      <c r="AE294" s="494"/>
      <c r="AF294" s="494"/>
      <c r="AG294" s="494"/>
      <c r="AH294" s="494"/>
      <c r="AI294" s="494"/>
      <c r="AJ294" s="494"/>
      <c r="AK294" s="494"/>
      <c r="AL294" s="494"/>
      <c r="AM294" s="494"/>
      <c r="AN294" s="494"/>
    </row>
    <row r="295" ht="21.0" customHeight="1">
      <c r="A295" s="8">
        <v>294.0</v>
      </c>
      <c r="B295" s="165" t="s">
        <v>52</v>
      </c>
      <c r="C295" s="484" t="s">
        <v>3935</v>
      </c>
      <c r="D295" s="485" t="s">
        <v>4179</v>
      </c>
      <c r="E295" s="486" t="s">
        <v>4180</v>
      </c>
      <c r="F295" s="496" t="s">
        <v>3710</v>
      </c>
      <c r="G295" s="564" t="s">
        <v>3757</v>
      </c>
      <c r="H295" s="202"/>
      <c r="I295" s="202"/>
      <c r="J295" s="489" t="s">
        <v>44</v>
      </c>
      <c r="K295" s="483" t="s">
        <v>3432</v>
      </c>
      <c r="L295" s="165" t="s">
        <v>3364</v>
      </c>
      <c r="M295" s="165" t="s">
        <v>3365</v>
      </c>
      <c r="N295" s="483" t="s">
        <v>48</v>
      </c>
      <c r="O295" s="165"/>
      <c r="P295" s="165">
        <f t="shared" si="33"/>
        <v>33</v>
      </c>
      <c r="Q295" s="490">
        <v>33831.0</v>
      </c>
      <c r="R295" s="513"/>
      <c r="S295" s="492"/>
      <c r="T295" s="490">
        <f t="shared" si="19"/>
        <v>22190</v>
      </c>
      <c r="U295" s="490"/>
      <c r="V295" s="203" t="s">
        <v>3424</v>
      </c>
      <c r="W295" s="493">
        <v>21463.0</v>
      </c>
      <c r="X295" s="165"/>
      <c r="Y295" s="494"/>
      <c r="Z295" s="494"/>
      <c r="AA295" s="494"/>
      <c r="AB295" s="494"/>
      <c r="AC295" s="494"/>
      <c r="AD295" s="494"/>
      <c r="AE295" s="494"/>
      <c r="AF295" s="494"/>
      <c r="AG295" s="494"/>
      <c r="AH295" s="494"/>
      <c r="AI295" s="494"/>
      <c r="AJ295" s="494"/>
      <c r="AK295" s="494"/>
      <c r="AL295" s="494"/>
      <c r="AM295" s="494"/>
      <c r="AN295" s="494"/>
    </row>
    <row r="296" ht="21.0" customHeight="1">
      <c r="A296" s="8">
        <v>295.0</v>
      </c>
      <c r="B296" s="165" t="s">
        <v>52</v>
      </c>
      <c r="C296" s="484" t="s">
        <v>4181</v>
      </c>
      <c r="D296" s="485" t="s">
        <v>4182</v>
      </c>
      <c r="E296" s="517" t="s">
        <v>4183</v>
      </c>
      <c r="F296" s="496" t="s">
        <v>3710</v>
      </c>
      <c r="G296" s="564" t="s">
        <v>3757</v>
      </c>
      <c r="H296" s="488"/>
      <c r="I296" s="203"/>
      <c r="J296" s="489" t="s">
        <v>44</v>
      </c>
      <c r="K296" s="483" t="s">
        <v>3432</v>
      </c>
      <c r="L296" s="165" t="s">
        <v>3364</v>
      </c>
      <c r="M296" s="165" t="s">
        <v>3365</v>
      </c>
      <c r="N296" s="483" t="s">
        <v>48</v>
      </c>
      <c r="O296" s="165"/>
      <c r="P296" s="165">
        <f t="shared" si="33"/>
        <v>31</v>
      </c>
      <c r="Q296" s="490">
        <v>34665.0</v>
      </c>
      <c r="R296" s="491">
        <v>43266.0</v>
      </c>
      <c r="S296" s="492" t="str">
        <f t="shared" ref="S296:S332" si="40">DATEDIF(R296,TODAY(),"Y") &amp; " ปี " &amp;DATEDIF(R296,TODAY(),"YM") &amp; " เดือน " &amp; DATEDIF(R296,TODAY(),"MD") &amp; " วัน "</f>
        <v>7 ปี 8 เดือน 0 วัน </v>
      </c>
      <c r="T296" s="490">
        <f t="shared" si="19"/>
        <v>22190</v>
      </c>
      <c r="U296" s="497"/>
      <c r="V296" s="203" t="s">
        <v>3424</v>
      </c>
      <c r="W296" s="504">
        <v>45748.0</v>
      </c>
      <c r="X296" s="165"/>
      <c r="Y296" s="506"/>
      <c r="Z296" s="506"/>
      <c r="AA296" s="506"/>
      <c r="AB296" s="506"/>
      <c r="AC296" s="506"/>
      <c r="AD296" s="506"/>
      <c r="AE296" s="506"/>
      <c r="AF296" s="506"/>
      <c r="AG296" s="506"/>
      <c r="AH296" s="506"/>
      <c r="AI296" s="506"/>
      <c r="AJ296" s="506"/>
      <c r="AK296" s="506"/>
      <c r="AL296" s="506"/>
      <c r="AM296" s="506"/>
      <c r="AN296" s="506"/>
    </row>
    <row r="297" ht="21.0" customHeight="1">
      <c r="A297" s="8">
        <v>296.0</v>
      </c>
      <c r="B297" s="165" t="s">
        <v>52</v>
      </c>
      <c r="C297" s="484" t="s">
        <v>4184</v>
      </c>
      <c r="D297" s="485" t="s">
        <v>4185</v>
      </c>
      <c r="E297" s="517" t="s">
        <v>4186</v>
      </c>
      <c r="F297" s="496" t="s">
        <v>3710</v>
      </c>
      <c r="G297" s="564" t="s">
        <v>3757</v>
      </c>
      <c r="H297" s="203"/>
      <c r="I297" s="203" t="s">
        <v>624</v>
      </c>
      <c r="J297" s="489" t="s">
        <v>44</v>
      </c>
      <c r="K297" s="483" t="s">
        <v>3432</v>
      </c>
      <c r="L297" s="165" t="s">
        <v>3364</v>
      </c>
      <c r="M297" s="165" t="s">
        <v>3365</v>
      </c>
      <c r="N297" s="483" t="s">
        <v>48</v>
      </c>
      <c r="O297" s="165"/>
      <c r="P297" s="165">
        <f t="shared" si="33"/>
        <v>32</v>
      </c>
      <c r="Q297" s="490">
        <v>34271.0</v>
      </c>
      <c r="R297" s="491">
        <v>43266.0</v>
      </c>
      <c r="S297" s="492" t="str">
        <f t="shared" si="40"/>
        <v>7 ปี 8 เดือน 0 วัน </v>
      </c>
      <c r="T297" s="490">
        <f t="shared" si="19"/>
        <v>22190</v>
      </c>
      <c r="U297" s="497"/>
      <c r="V297" s="203" t="s">
        <v>3424</v>
      </c>
      <c r="W297" s="498"/>
      <c r="X297" s="165"/>
      <c r="Y297" s="506"/>
      <c r="Z297" s="506"/>
      <c r="AA297" s="506"/>
      <c r="AB297" s="506"/>
      <c r="AC297" s="506"/>
      <c r="AD297" s="506"/>
      <c r="AE297" s="506"/>
      <c r="AF297" s="506"/>
      <c r="AG297" s="506"/>
      <c r="AH297" s="506"/>
      <c r="AI297" s="506"/>
      <c r="AJ297" s="506"/>
      <c r="AK297" s="506"/>
      <c r="AL297" s="506"/>
      <c r="AM297" s="506"/>
      <c r="AN297" s="506"/>
    </row>
    <row r="298" ht="21.0" customHeight="1">
      <c r="A298" s="8">
        <v>297.0</v>
      </c>
      <c r="B298" s="165" t="s">
        <v>52</v>
      </c>
      <c r="C298" s="484" t="s">
        <v>4187</v>
      </c>
      <c r="D298" s="485" t="s">
        <v>4188</v>
      </c>
      <c r="E298" s="486" t="s">
        <v>4189</v>
      </c>
      <c r="F298" s="496" t="s">
        <v>3710</v>
      </c>
      <c r="G298" s="564" t="s">
        <v>3757</v>
      </c>
      <c r="H298" s="203"/>
      <c r="I298" s="203" t="s">
        <v>1345</v>
      </c>
      <c r="J298" s="489" t="s">
        <v>44</v>
      </c>
      <c r="K298" s="483" t="s">
        <v>3432</v>
      </c>
      <c r="L298" s="165" t="s">
        <v>3364</v>
      </c>
      <c r="M298" s="165" t="s">
        <v>3365</v>
      </c>
      <c r="N298" s="483" t="s">
        <v>48</v>
      </c>
      <c r="O298" s="165"/>
      <c r="P298" s="165">
        <f t="shared" si="33"/>
        <v>36</v>
      </c>
      <c r="Q298" s="490">
        <v>32589.0</v>
      </c>
      <c r="R298" s="491">
        <v>43266.0</v>
      </c>
      <c r="S298" s="492" t="str">
        <f t="shared" si="40"/>
        <v>7 ปี 8 เดือน 0 วัน </v>
      </c>
      <c r="T298" s="490">
        <f t="shared" si="19"/>
        <v>22190</v>
      </c>
      <c r="U298" s="497"/>
      <c r="V298" s="203" t="s">
        <v>3424</v>
      </c>
      <c r="W298" s="498">
        <v>43922.0</v>
      </c>
      <c r="X298" s="165"/>
      <c r="Y298" s="506"/>
      <c r="Z298" s="506"/>
      <c r="AA298" s="506"/>
      <c r="AB298" s="506"/>
      <c r="AC298" s="506"/>
      <c r="AD298" s="506"/>
      <c r="AE298" s="506"/>
      <c r="AF298" s="506"/>
      <c r="AG298" s="506"/>
      <c r="AH298" s="506"/>
      <c r="AI298" s="506"/>
      <c r="AJ298" s="506"/>
      <c r="AK298" s="506"/>
      <c r="AL298" s="506"/>
      <c r="AM298" s="506"/>
      <c r="AN298" s="506"/>
    </row>
    <row r="299" ht="21.0" customHeight="1">
      <c r="A299" s="8">
        <v>298.0</v>
      </c>
      <c r="B299" s="165" t="s">
        <v>52</v>
      </c>
      <c r="C299" s="502" t="s">
        <v>4190</v>
      </c>
      <c r="D299" s="503" t="s">
        <v>4191</v>
      </c>
      <c r="E299" s="486" t="s">
        <v>4192</v>
      </c>
      <c r="F299" s="202" t="s">
        <v>3710</v>
      </c>
      <c r="G299" s="564" t="s">
        <v>3757</v>
      </c>
      <c r="H299" s="507" t="s">
        <v>566</v>
      </c>
      <c r="I299" s="203" t="s">
        <v>641</v>
      </c>
      <c r="J299" s="489" t="s">
        <v>44</v>
      </c>
      <c r="K299" s="483" t="s">
        <v>3432</v>
      </c>
      <c r="L299" s="165" t="s">
        <v>3364</v>
      </c>
      <c r="M299" s="165" t="s">
        <v>3365</v>
      </c>
      <c r="N299" s="165" t="s">
        <v>48</v>
      </c>
      <c r="O299" s="165"/>
      <c r="P299" s="165">
        <f t="shared" si="33"/>
        <v>30</v>
      </c>
      <c r="Q299" s="490">
        <v>34914.0</v>
      </c>
      <c r="R299" s="491">
        <v>43374.0</v>
      </c>
      <c r="S299" s="492" t="str">
        <f t="shared" si="40"/>
        <v>7 ปี 4 เดือน 14 วัน </v>
      </c>
      <c r="T299" s="490">
        <f t="shared" si="19"/>
        <v>22190</v>
      </c>
      <c r="U299" s="497"/>
      <c r="V299" s="203" t="s">
        <v>3424</v>
      </c>
      <c r="W299" s="523">
        <v>24808.0</v>
      </c>
      <c r="X299" s="505" t="s">
        <v>4193</v>
      </c>
      <c r="Y299" s="506"/>
      <c r="Z299" s="506"/>
      <c r="AA299" s="506"/>
      <c r="AB299" s="506"/>
      <c r="AC299" s="506"/>
      <c r="AD299" s="506"/>
      <c r="AE299" s="506"/>
      <c r="AF299" s="506"/>
      <c r="AG299" s="506"/>
      <c r="AH299" s="506"/>
      <c r="AI299" s="506"/>
      <c r="AJ299" s="506"/>
      <c r="AK299" s="506"/>
      <c r="AL299" s="506"/>
      <c r="AM299" s="506"/>
      <c r="AN299" s="506"/>
    </row>
    <row r="300" ht="21.0" customHeight="1">
      <c r="A300" s="8">
        <v>299.0</v>
      </c>
      <c r="B300" s="505" t="s">
        <v>52</v>
      </c>
      <c r="C300" s="515" t="s">
        <v>4194</v>
      </c>
      <c r="D300" s="516" t="s">
        <v>4195</v>
      </c>
      <c r="E300" s="517" t="s">
        <v>4196</v>
      </c>
      <c r="F300" s="202" t="s">
        <v>3710</v>
      </c>
      <c r="G300" s="564" t="s">
        <v>3757</v>
      </c>
      <c r="H300" s="203"/>
      <c r="I300" s="203"/>
      <c r="J300" s="489" t="s">
        <v>44</v>
      </c>
      <c r="K300" s="483" t="s">
        <v>3432</v>
      </c>
      <c r="L300" s="165" t="s">
        <v>3364</v>
      </c>
      <c r="M300" s="505" t="s">
        <v>3365</v>
      </c>
      <c r="N300" s="165" t="s">
        <v>48</v>
      </c>
      <c r="O300" s="165"/>
      <c r="P300" s="165">
        <f t="shared" si="33"/>
        <v>28</v>
      </c>
      <c r="Q300" s="301">
        <v>35677.0</v>
      </c>
      <c r="R300" s="512">
        <v>44531.0</v>
      </c>
      <c r="S300" s="492" t="str">
        <f t="shared" si="40"/>
        <v>4 ปี 2 เดือน 14 วัน </v>
      </c>
      <c r="T300" s="490">
        <f t="shared" si="19"/>
        <v>22190</v>
      </c>
      <c r="U300" s="497"/>
      <c r="V300" s="203" t="s">
        <v>3424</v>
      </c>
      <c r="W300" s="504">
        <v>44682.0</v>
      </c>
      <c r="X300" s="165"/>
      <c r="Y300" s="506"/>
      <c r="Z300" s="506"/>
      <c r="AA300" s="506"/>
      <c r="AB300" s="506"/>
      <c r="AC300" s="506"/>
      <c r="AD300" s="506"/>
      <c r="AE300" s="506"/>
      <c r="AF300" s="506"/>
      <c r="AG300" s="506"/>
      <c r="AH300" s="506"/>
      <c r="AI300" s="506"/>
      <c r="AJ300" s="506"/>
      <c r="AK300" s="506"/>
      <c r="AL300" s="506"/>
      <c r="AM300" s="506"/>
      <c r="AN300" s="506"/>
    </row>
    <row r="301" ht="21.0" customHeight="1">
      <c r="A301" s="8">
        <v>300.0</v>
      </c>
      <c r="B301" s="165" t="s">
        <v>52</v>
      </c>
      <c r="C301" s="502" t="s">
        <v>1016</v>
      </c>
      <c r="D301" s="503" t="s">
        <v>4197</v>
      </c>
      <c r="E301" s="517" t="s">
        <v>4198</v>
      </c>
      <c r="F301" s="202" t="s">
        <v>3710</v>
      </c>
      <c r="G301" s="564" t="s">
        <v>3757</v>
      </c>
      <c r="H301" s="203"/>
      <c r="I301" s="203" t="s">
        <v>838</v>
      </c>
      <c r="J301" s="489" t="s">
        <v>44</v>
      </c>
      <c r="K301" s="483" t="s">
        <v>3432</v>
      </c>
      <c r="L301" s="165" t="s">
        <v>3364</v>
      </c>
      <c r="M301" s="165" t="s">
        <v>3365</v>
      </c>
      <c r="N301" s="165" t="s">
        <v>48</v>
      </c>
      <c r="O301" s="165"/>
      <c r="P301" s="165">
        <f t="shared" si="33"/>
        <v>31</v>
      </c>
      <c r="Q301" s="490">
        <v>34702.0</v>
      </c>
      <c r="R301" s="491">
        <v>43374.0</v>
      </c>
      <c r="S301" s="492" t="str">
        <f t="shared" si="40"/>
        <v>7 ปี 4 เดือน 14 วัน </v>
      </c>
      <c r="T301" s="490">
        <f t="shared" si="19"/>
        <v>22190</v>
      </c>
      <c r="U301" s="497"/>
      <c r="V301" s="203" t="s">
        <v>3424</v>
      </c>
      <c r="W301" s="498">
        <v>44228.0</v>
      </c>
      <c r="X301" s="165"/>
      <c r="Y301" s="506"/>
      <c r="Z301" s="506"/>
      <c r="AA301" s="506"/>
      <c r="AB301" s="506"/>
      <c r="AC301" s="506"/>
      <c r="AD301" s="506"/>
      <c r="AE301" s="506"/>
      <c r="AF301" s="506"/>
      <c r="AG301" s="506"/>
      <c r="AH301" s="506"/>
      <c r="AI301" s="506"/>
      <c r="AJ301" s="506"/>
      <c r="AK301" s="506"/>
      <c r="AL301" s="506"/>
      <c r="AM301" s="506"/>
      <c r="AN301" s="506"/>
    </row>
    <row r="302" ht="21.0" customHeight="1">
      <c r="A302" s="8">
        <v>301.0</v>
      </c>
      <c r="B302" s="165" t="s">
        <v>36</v>
      </c>
      <c r="C302" s="502" t="s">
        <v>1730</v>
      </c>
      <c r="D302" s="503" t="s">
        <v>3998</v>
      </c>
      <c r="E302" s="495" t="s">
        <v>4199</v>
      </c>
      <c r="F302" s="496" t="s">
        <v>3370</v>
      </c>
      <c r="G302" s="564" t="s">
        <v>3757</v>
      </c>
      <c r="H302" s="202"/>
      <c r="I302" s="202"/>
      <c r="J302" s="489" t="s">
        <v>44</v>
      </c>
      <c r="K302" s="483" t="s">
        <v>3432</v>
      </c>
      <c r="L302" s="165" t="s">
        <v>3372</v>
      </c>
      <c r="M302" s="165" t="s">
        <v>3414</v>
      </c>
      <c r="N302" s="165" t="s">
        <v>190</v>
      </c>
      <c r="O302" s="165"/>
      <c r="P302" s="165">
        <f t="shared" si="33"/>
        <v>37</v>
      </c>
      <c r="Q302" s="490">
        <v>32410.0</v>
      </c>
      <c r="R302" s="491">
        <v>42856.0</v>
      </c>
      <c r="S302" s="492" t="str">
        <f t="shared" si="40"/>
        <v>8 ปี 9 เดือน 14 วัน </v>
      </c>
      <c r="T302" s="490">
        <f t="shared" si="19"/>
        <v>22190</v>
      </c>
      <c r="U302" s="497"/>
      <c r="V302" s="203" t="s">
        <v>3424</v>
      </c>
      <c r="W302" s="498">
        <v>43383.0</v>
      </c>
      <c r="X302" s="165"/>
      <c r="Y302" s="494"/>
      <c r="Z302" s="494"/>
      <c r="AA302" s="494"/>
      <c r="AB302" s="494"/>
      <c r="AC302" s="494"/>
      <c r="AD302" s="494"/>
      <c r="AE302" s="494"/>
      <c r="AF302" s="494"/>
      <c r="AG302" s="494"/>
      <c r="AH302" s="494"/>
      <c r="AI302" s="494"/>
      <c r="AJ302" s="494"/>
      <c r="AK302" s="494"/>
      <c r="AL302" s="494"/>
      <c r="AM302" s="494"/>
      <c r="AN302" s="494"/>
    </row>
    <row r="303" ht="21.0" customHeight="1">
      <c r="A303" s="8">
        <v>302.0</v>
      </c>
      <c r="B303" s="165" t="s">
        <v>52</v>
      </c>
      <c r="C303" s="502" t="s">
        <v>4200</v>
      </c>
      <c r="D303" s="503" t="s">
        <v>4201</v>
      </c>
      <c r="E303" s="495" t="s">
        <v>4202</v>
      </c>
      <c r="F303" s="496" t="s">
        <v>3370</v>
      </c>
      <c r="G303" s="564" t="s">
        <v>3757</v>
      </c>
      <c r="H303" s="202"/>
      <c r="I303" s="202"/>
      <c r="J303" s="489" t="s">
        <v>44</v>
      </c>
      <c r="K303" s="483" t="s">
        <v>3432</v>
      </c>
      <c r="L303" s="165" t="s">
        <v>3372</v>
      </c>
      <c r="M303" s="165" t="s">
        <v>3365</v>
      </c>
      <c r="N303" s="165" t="s">
        <v>218</v>
      </c>
      <c r="O303" s="165"/>
      <c r="P303" s="165">
        <f t="shared" si="33"/>
        <v>30</v>
      </c>
      <c r="Q303" s="490">
        <v>34875.0</v>
      </c>
      <c r="R303" s="491">
        <v>42095.0</v>
      </c>
      <c r="S303" s="492" t="str">
        <f t="shared" si="40"/>
        <v>10 ปี 10 เดือน 14 วัน </v>
      </c>
      <c r="T303" s="490">
        <f t="shared" si="19"/>
        <v>22190</v>
      </c>
      <c r="U303" s="490"/>
      <c r="V303" s="202"/>
      <c r="W303" s="493">
        <v>21916.0</v>
      </c>
      <c r="X303" s="165"/>
      <c r="Y303" s="494"/>
      <c r="Z303" s="494"/>
      <c r="AA303" s="494"/>
      <c r="AB303" s="494"/>
      <c r="AC303" s="494"/>
      <c r="AD303" s="494"/>
      <c r="AE303" s="494"/>
      <c r="AF303" s="494"/>
      <c r="AG303" s="494"/>
      <c r="AH303" s="494"/>
      <c r="AI303" s="494"/>
      <c r="AJ303" s="494"/>
      <c r="AK303" s="494"/>
      <c r="AL303" s="494"/>
      <c r="AM303" s="494"/>
      <c r="AN303" s="494"/>
    </row>
    <row r="304" ht="21.0" customHeight="1">
      <c r="A304" s="8">
        <v>303.0</v>
      </c>
      <c r="B304" s="165" t="s">
        <v>36</v>
      </c>
      <c r="C304" s="502" t="s">
        <v>4203</v>
      </c>
      <c r="D304" s="503" t="s">
        <v>3368</v>
      </c>
      <c r="E304" s="486" t="s">
        <v>4204</v>
      </c>
      <c r="F304" s="529" t="s">
        <v>3521</v>
      </c>
      <c r="G304" s="564" t="s">
        <v>3757</v>
      </c>
      <c r="H304" s="202"/>
      <c r="I304" s="202"/>
      <c r="J304" s="489" t="s">
        <v>44</v>
      </c>
      <c r="K304" s="483" t="s">
        <v>3432</v>
      </c>
      <c r="L304" s="165" t="s">
        <v>3372</v>
      </c>
      <c r="M304" s="165" t="s">
        <v>3414</v>
      </c>
      <c r="N304" s="165" t="s">
        <v>197</v>
      </c>
      <c r="O304" s="165"/>
      <c r="P304" s="165">
        <f t="shared" si="33"/>
        <v>34</v>
      </c>
      <c r="Q304" s="490">
        <v>33419.0</v>
      </c>
      <c r="R304" s="491">
        <v>42552.0</v>
      </c>
      <c r="S304" s="492" t="str">
        <f t="shared" si="40"/>
        <v>9 ปี 7 เดือน 14 วัน </v>
      </c>
      <c r="T304" s="490">
        <f t="shared" si="19"/>
        <v>22190</v>
      </c>
      <c r="U304" s="201"/>
      <c r="V304" s="203" t="s">
        <v>3424</v>
      </c>
      <c r="W304" s="498">
        <v>43132.0</v>
      </c>
      <c r="X304" s="165"/>
      <c r="Y304" s="494"/>
      <c r="Z304" s="494"/>
      <c r="AA304" s="494"/>
      <c r="AB304" s="494"/>
      <c r="AC304" s="494"/>
      <c r="AD304" s="494"/>
      <c r="AE304" s="494"/>
      <c r="AF304" s="494"/>
      <c r="AG304" s="494"/>
      <c r="AH304" s="494"/>
      <c r="AI304" s="494"/>
      <c r="AJ304" s="494"/>
      <c r="AK304" s="494"/>
      <c r="AL304" s="494"/>
      <c r="AM304" s="494"/>
      <c r="AN304" s="494"/>
    </row>
    <row r="305" ht="21.0" customHeight="1">
      <c r="A305" s="8">
        <v>304.0</v>
      </c>
      <c r="B305" s="165" t="s">
        <v>52</v>
      </c>
      <c r="C305" s="502" t="s">
        <v>4205</v>
      </c>
      <c r="D305" s="503" t="s">
        <v>4206</v>
      </c>
      <c r="E305" s="486" t="s">
        <v>4207</v>
      </c>
      <c r="F305" s="488" t="s">
        <v>3684</v>
      </c>
      <c r="G305" s="564" t="s">
        <v>3757</v>
      </c>
      <c r="H305" s="202"/>
      <c r="I305" s="202"/>
      <c r="J305" s="489" t="s">
        <v>44</v>
      </c>
      <c r="K305" s="483" t="s">
        <v>3432</v>
      </c>
      <c r="L305" s="165" t="s">
        <v>3364</v>
      </c>
      <c r="M305" s="165" t="s">
        <v>3365</v>
      </c>
      <c r="N305" s="165" t="s">
        <v>48</v>
      </c>
      <c r="O305" s="165"/>
      <c r="P305" s="165">
        <f t="shared" si="33"/>
        <v>32</v>
      </c>
      <c r="Q305" s="490">
        <v>34176.0</v>
      </c>
      <c r="R305" s="491">
        <v>43620.0</v>
      </c>
      <c r="S305" s="492" t="str">
        <f t="shared" si="40"/>
        <v>6 ปี 8 เดือน 11 วัน </v>
      </c>
      <c r="T305" s="33">
        <f t="shared" si="19"/>
        <v>22190</v>
      </c>
      <c r="U305" s="497"/>
      <c r="V305" s="203"/>
      <c r="W305" s="498"/>
      <c r="X305" s="165"/>
      <c r="Y305" s="494"/>
      <c r="Z305" s="494"/>
      <c r="AA305" s="494"/>
      <c r="AB305" s="494"/>
      <c r="AC305" s="494"/>
      <c r="AD305" s="494"/>
      <c r="AE305" s="494"/>
      <c r="AF305" s="494"/>
      <c r="AG305" s="494"/>
      <c r="AH305" s="494"/>
      <c r="AI305" s="494"/>
      <c r="AJ305" s="494"/>
      <c r="AK305" s="494"/>
      <c r="AL305" s="494"/>
      <c r="AM305" s="494"/>
      <c r="AN305" s="494"/>
    </row>
    <row r="306" ht="21.0" customHeight="1">
      <c r="A306" s="8">
        <v>305.0</v>
      </c>
      <c r="B306" s="165" t="s">
        <v>36</v>
      </c>
      <c r="C306" s="502" t="s">
        <v>4208</v>
      </c>
      <c r="D306" s="503" t="s">
        <v>4209</v>
      </c>
      <c r="E306" s="517" t="s">
        <v>4210</v>
      </c>
      <c r="F306" s="202" t="s">
        <v>3710</v>
      </c>
      <c r="G306" s="564" t="s">
        <v>3757</v>
      </c>
      <c r="H306" s="507" t="s">
        <v>698</v>
      </c>
      <c r="I306" s="203" t="s">
        <v>699</v>
      </c>
      <c r="J306" s="489" t="s">
        <v>44</v>
      </c>
      <c r="K306" s="483" t="s">
        <v>3577</v>
      </c>
      <c r="L306" s="165" t="s">
        <v>3364</v>
      </c>
      <c r="M306" s="165" t="s">
        <v>3414</v>
      </c>
      <c r="N306" s="165" t="s">
        <v>48</v>
      </c>
      <c r="O306" s="165"/>
      <c r="P306" s="165">
        <f t="shared" si="33"/>
        <v>30</v>
      </c>
      <c r="Q306" s="490">
        <v>35088.0</v>
      </c>
      <c r="R306" s="569">
        <v>44256.0</v>
      </c>
      <c r="S306" s="492" t="str">
        <f t="shared" si="40"/>
        <v>4 ปี 11 เดือน 14 วัน </v>
      </c>
      <c r="T306" s="490">
        <f t="shared" si="19"/>
        <v>22190</v>
      </c>
      <c r="U306" s="497"/>
      <c r="V306" s="203" t="s">
        <v>3424</v>
      </c>
      <c r="W306" s="504">
        <v>243923.0</v>
      </c>
      <c r="X306" s="165"/>
      <c r="Y306" s="506"/>
      <c r="Z306" s="506"/>
      <c r="AA306" s="506"/>
      <c r="AB306" s="506"/>
      <c r="AC306" s="506"/>
      <c r="AD306" s="506"/>
      <c r="AE306" s="506"/>
      <c r="AF306" s="506"/>
      <c r="AG306" s="506"/>
      <c r="AH306" s="506"/>
      <c r="AI306" s="506"/>
      <c r="AJ306" s="506"/>
      <c r="AK306" s="506"/>
      <c r="AL306" s="506"/>
      <c r="AM306" s="506"/>
      <c r="AN306" s="506"/>
    </row>
    <row r="307" ht="21.0" customHeight="1">
      <c r="A307" s="8">
        <v>306.0</v>
      </c>
      <c r="B307" s="165" t="s">
        <v>36</v>
      </c>
      <c r="C307" s="502" t="s">
        <v>4211</v>
      </c>
      <c r="D307" s="503" t="s">
        <v>4212</v>
      </c>
      <c r="E307" s="495" t="s">
        <v>4213</v>
      </c>
      <c r="F307" s="202" t="s">
        <v>3377</v>
      </c>
      <c r="G307" s="564" t="s">
        <v>3757</v>
      </c>
      <c r="H307" s="202"/>
      <c r="I307" s="202" t="s">
        <v>3600</v>
      </c>
      <c r="J307" s="489" t="s">
        <v>44</v>
      </c>
      <c r="K307" s="483" t="s">
        <v>3432</v>
      </c>
      <c r="L307" s="165" t="s">
        <v>3372</v>
      </c>
      <c r="M307" s="165" t="s">
        <v>3414</v>
      </c>
      <c r="N307" s="165" t="s">
        <v>48</v>
      </c>
      <c r="O307" s="165"/>
      <c r="P307" s="165">
        <f t="shared" si="33"/>
        <v>33</v>
      </c>
      <c r="Q307" s="490">
        <v>33731.0</v>
      </c>
      <c r="R307" s="491">
        <v>43864.0</v>
      </c>
      <c r="S307" s="492" t="str">
        <f t="shared" si="40"/>
        <v>6 ปี 0 เดือน 12 วัน </v>
      </c>
      <c r="T307" s="490">
        <f t="shared" si="19"/>
        <v>22190</v>
      </c>
      <c r="U307" s="497"/>
      <c r="V307" s="203" t="s">
        <v>3424</v>
      </c>
      <c r="W307" s="498">
        <v>242370.0</v>
      </c>
      <c r="X307" s="165"/>
      <c r="Y307" s="506"/>
      <c r="Z307" s="506"/>
      <c r="AA307" s="506"/>
      <c r="AB307" s="506"/>
      <c r="AC307" s="506"/>
      <c r="AD307" s="506"/>
      <c r="AE307" s="506"/>
      <c r="AF307" s="506"/>
      <c r="AG307" s="506"/>
      <c r="AH307" s="506"/>
      <c r="AI307" s="506"/>
      <c r="AJ307" s="506"/>
      <c r="AK307" s="506"/>
      <c r="AL307" s="506"/>
      <c r="AM307" s="506"/>
      <c r="AN307" s="506"/>
    </row>
    <row r="308" ht="21.0" customHeight="1">
      <c r="A308" s="8">
        <v>307.0</v>
      </c>
      <c r="B308" s="165" t="s">
        <v>52</v>
      </c>
      <c r="C308" s="502" t="s">
        <v>4214</v>
      </c>
      <c r="D308" s="503" t="s">
        <v>4215</v>
      </c>
      <c r="E308" s="486" t="s">
        <v>4216</v>
      </c>
      <c r="F308" s="488" t="s">
        <v>3684</v>
      </c>
      <c r="G308" s="564" t="s">
        <v>3757</v>
      </c>
      <c r="H308" s="202"/>
      <c r="I308" s="202" t="s">
        <v>3785</v>
      </c>
      <c r="J308" s="489" t="s">
        <v>44</v>
      </c>
      <c r="K308" s="483" t="s">
        <v>3432</v>
      </c>
      <c r="L308" s="165" t="s">
        <v>3364</v>
      </c>
      <c r="M308" s="165" t="s">
        <v>3365</v>
      </c>
      <c r="N308" s="165" t="s">
        <v>48</v>
      </c>
      <c r="O308" s="165"/>
      <c r="P308" s="165">
        <f t="shared" si="33"/>
        <v>35</v>
      </c>
      <c r="Q308" s="490">
        <v>33053.0</v>
      </c>
      <c r="R308" s="491">
        <v>42522.0</v>
      </c>
      <c r="S308" s="492" t="str">
        <f t="shared" si="40"/>
        <v>9 ปี 8 เดือน 14 วัน </v>
      </c>
      <c r="T308" s="490">
        <f t="shared" si="19"/>
        <v>22190</v>
      </c>
      <c r="U308" s="497"/>
      <c r="V308" s="488" t="s">
        <v>3378</v>
      </c>
      <c r="W308" s="504">
        <v>44927.0</v>
      </c>
      <c r="X308" s="165"/>
      <c r="Y308" s="506"/>
      <c r="Z308" s="506"/>
      <c r="AA308" s="506"/>
      <c r="AB308" s="506"/>
      <c r="AC308" s="506"/>
      <c r="AD308" s="506"/>
      <c r="AE308" s="506"/>
      <c r="AF308" s="506"/>
      <c r="AG308" s="506"/>
      <c r="AH308" s="506"/>
      <c r="AI308" s="506"/>
      <c r="AJ308" s="506"/>
      <c r="AK308" s="506"/>
      <c r="AL308" s="506"/>
      <c r="AM308" s="506"/>
      <c r="AN308" s="506"/>
    </row>
    <row r="309" ht="21.0" customHeight="1">
      <c r="A309" s="8">
        <v>308.0</v>
      </c>
      <c r="B309" s="576" t="s">
        <v>36</v>
      </c>
      <c r="C309" s="577" t="s">
        <v>4217</v>
      </c>
      <c r="D309" s="578" t="s">
        <v>4218</v>
      </c>
      <c r="E309" s="524" t="s">
        <v>4219</v>
      </c>
      <c r="F309" s="507" t="s">
        <v>3707</v>
      </c>
      <c r="G309" s="564" t="s">
        <v>3757</v>
      </c>
      <c r="H309" s="507" t="s">
        <v>698</v>
      </c>
      <c r="I309" s="507" t="s">
        <v>737</v>
      </c>
      <c r="J309" s="489" t="s">
        <v>44</v>
      </c>
      <c r="K309" s="483" t="s">
        <v>3432</v>
      </c>
      <c r="L309" s="165" t="s">
        <v>3364</v>
      </c>
      <c r="M309" s="165" t="s">
        <v>3414</v>
      </c>
      <c r="N309" s="165" t="s">
        <v>48</v>
      </c>
      <c r="O309" s="165"/>
      <c r="P309" s="165">
        <f t="shared" si="33"/>
        <v>29</v>
      </c>
      <c r="Q309" s="579">
        <v>35378.0</v>
      </c>
      <c r="R309" s="512">
        <v>45078.0</v>
      </c>
      <c r="S309" s="492" t="str">
        <f t="shared" si="40"/>
        <v>2 ปี 8 เดือน 14 วัน </v>
      </c>
      <c r="T309" s="490">
        <f t="shared" si="19"/>
        <v>22190</v>
      </c>
      <c r="U309" s="497"/>
      <c r="V309" s="203" t="s">
        <v>3424</v>
      </c>
      <c r="W309" s="504">
        <v>243953.0</v>
      </c>
      <c r="X309" s="505" t="s">
        <v>4220</v>
      </c>
      <c r="Y309" s="494"/>
      <c r="Z309" s="494"/>
      <c r="AA309" s="494"/>
      <c r="AB309" s="494"/>
      <c r="AC309" s="494"/>
      <c r="AD309" s="494"/>
      <c r="AE309" s="494"/>
      <c r="AF309" s="494"/>
      <c r="AG309" s="494"/>
      <c r="AH309" s="494"/>
      <c r="AI309" s="494"/>
      <c r="AJ309" s="494"/>
      <c r="AK309" s="494"/>
      <c r="AL309" s="494"/>
      <c r="AM309" s="494"/>
      <c r="AN309" s="494"/>
    </row>
    <row r="310" ht="21.0" customHeight="1">
      <c r="A310" s="8">
        <v>309.0</v>
      </c>
      <c r="B310" s="165" t="s">
        <v>70</v>
      </c>
      <c r="C310" s="502" t="s">
        <v>4221</v>
      </c>
      <c r="D310" s="503" t="s">
        <v>634</v>
      </c>
      <c r="E310" s="495" t="s">
        <v>2005</v>
      </c>
      <c r="F310" s="529" t="s">
        <v>3521</v>
      </c>
      <c r="G310" s="564" t="s">
        <v>3757</v>
      </c>
      <c r="H310" s="202"/>
      <c r="I310" s="202"/>
      <c r="J310" s="489" t="s">
        <v>44</v>
      </c>
      <c r="K310" s="483" t="s">
        <v>3639</v>
      </c>
      <c r="L310" s="165" t="s">
        <v>3372</v>
      </c>
      <c r="M310" s="165" t="s">
        <v>3365</v>
      </c>
      <c r="N310" s="165" t="s">
        <v>173</v>
      </c>
      <c r="O310" s="165"/>
      <c r="P310" s="165">
        <f t="shared" si="33"/>
        <v>77</v>
      </c>
      <c r="Q310" s="490">
        <v>17839.0</v>
      </c>
      <c r="R310" s="491">
        <v>41365.0</v>
      </c>
      <c r="S310" s="492" t="str">
        <f t="shared" si="40"/>
        <v>12 ปี 10 เดือน 14 วัน </v>
      </c>
      <c r="T310" s="490">
        <f t="shared" si="19"/>
        <v>22190</v>
      </c>
      <c r="U310" s="497"/>
      <c r="V310" s="203" t="s">
        <v>3424</v>
      </c>
      <c r="W310" s="498">
        <v>43709.0</v>
      </c>
      <c r="X310" s="165" t="s">
        <v>937</v>
      </c>
      <c r="Y310" s="494"/>
      <c r="Z310" s="494"/>
      <c r="AA310" s="494"/>
      <c r="AB310" s="494"/>
      <c r="AC310" s="494"/>
      <c r="AD310" s="494"/>
      <c r="AE310" s="494"/>
      <c r="AF310" s="494"/>
      <c r="AG310" s="494"/>
      <c r="AH310" s="494"/>
      <c r="AI310" s="494"/>
      <c r="AJ310" s="494"/>
      <c r="AK310" s="494"/>
      <c r="AL310" s="494"/>
      <c r="AM310" s="494"/>
      <c r="AN310" s="494"/>
    </row>
    <row r="311" ht="21.0" customHeight="1">
      <c r="A311" s="8">
        <v>310.0</v>
      </c>
      <c r="B311" s="165" t="s">
        <v>70</v>
      </c>
      <c r="C311" s="502" t="s">
        <v>4222</v>
      </c>
      <c r="D311" s="503" t="s">
        <v>4223</v>
      </c>
      <c r="E311" s="486" t="s">
        <v>2005</v>
      </c>
      <c r="F311" s="529" t="s">
        <v>3521</v>
      </c>
      <c r="G311" s="564" t="s">
        <v>3757</v>
      </c>
      <c r="H311" s="203"/>
      <c r="I311" s="203" t="s">
        <v>624</v>
      </c>
      <c r="J311" s="489" t="s">
        <v>44</v>
      </c>
      <c r="K311" s="483" t="s">
        <v>3639</v>
      </c>
      <c r="L311" s="165" t="s">
        <v>3372</v>
      </c>
      <c r="M311" s="165" t="s">
        <v>3365</v>
      </c>
      <c r="N311" s="165" t="s">
        <v>173</v>
      </c>
      <c r="O311" s="165"/>
      <c r="P311" s="165">
        <f t="shared" si="33"/>
        <v>73</v>
      </c>
      <c r="Q311" s="490">
        <v>19393.0</v>
      </c>
      <c r="R311" s="491">
        <v>41548.0</v>
      </c>
      <c r="S311" s="492" t="str">
        <f t="shared" si="40"/>
        <v>12 ปี 4 เดือน 14 วัน </v>
      </c>
      <c r="T311" s="490">
        <f t="shared" si="19"/>
        <v>22190</v>
      </c>
      <c r="U311" s="497"/>
      <c r="V311" s="203"/>
      <c r="W311" s="498"/>
      <c r="X311" s="165" t="s">
        <v>937</v>
      </c>
      <c r="Y311" s="506"/>
      <c r="Z311" s="506"/>
      <c r="AA311" s="506"/>
      <c r="AB311" s="506"/>
      <c r="AC311" s="506"/>
      <c r="AD311" s="506"/>
      <c r="AE311" s="506"/>
      <c r="AF311" s="506"/>
      <c r="AG311" s="506"/>
      <c r="AH311" s="506"/>
      <c r="AI311" s="506"/>
      <c r="AJ311" s="506"/>
      <c r="AK311" s="506"/>
      <c r="AL311" s="506"/>
      <c r="AM311" s="506"/>
      <c r="AN311" s="506"/>
    </row>
    <row r="312" ht="21.0" customHeight="1">
      <c r="A312" s="8">
        <v>311.0</v>
      </c>
      <c r="B312" s="165" t="s">
        <v>52</v>
      </c>
      <c r="C312" s="502" t="s">
        <v>1587</v>
      </c>
      <c r="D312" s="503" t="s">
        <v>4224</v>
      </c>
      <c r="E312" s="486" t="s">
        <v>2005</v>
      </c>
      <c r="F312" s="488" t="s">
        <v>3684</v>
      </c>
      <c r="G312" s="564" t="s">
        <v>3757</v>
      </c>
      <c r="H312" s="202"/>
      <c r="I312" s="202"/>
      <c r="J312" s="489" t="s">
        <v>44</v>
      </c>
      <c r="K312" s="483" t="s">
        <v>3639</v>
      </c>
      <c r="L312" s="165" t="s">
        <v>3364</v>
      </c>
      <c r="M312" s="165" t="s">
        <v>3365</v>
      </c>
      <c r="N312" s="165" t="s">
        <v>48</v>
      </c>
      <c r="O312" s="165"/>
      <c r="P312" s="165">
        <f t="shared" si="33"/>
        <v>32</v>
      </c>
      <c r="Q312" s="490">
        <v>34078.0</v>
      </c>
      <c r="R312" s="512">
        <v>43248.0</v>
      </c>
      <c r="S312" s="492" t="str">
        <f t="shared" si="40"/>
        <v>7 ปี 8 เดือน 18 วัน </v>
      </c>
      <c r="T312" s="490">
        <f t="shared" si="19"/>
        <v>22190</v>
      </c>
      <c r="U312" s="497"/>
      <c r="V312" s="203" t="s">
        <v>3424</v>
      </c>
      <c r="W312" s="498">
        <v>43389.0</v>
      </c>
      <c r="X312" s="165" t="s">
        <v>937</v>
      </c>
      <c r="Y312" s="494"/>
      <c r="Z312" s="494"/>
      <c r="AA312" s="494"/>
      <c r="AB312" s="494"/>
      <c r="AC312" s="494"/>
      <c r="AD312" s="494"/>
      <c r="AE312" s="494"/>
      <c r="AF312" s="494"/>
      <c r="AG312" s="494"/>
      <c r="AH312" s="494"/>
      <c r="AI312" s="494"/>
      <c r="AJ312" s="494"/>
      <c r="AK312" s="494"/>
      <c r="AL312" s="494"/>
      <c r="AM312" s="494"/>
      <c r="AN312" s="494"/>
    </row>
    <row r="313" ht="21.0" customHeight="1">
      <c r="A313" s="8">
        <v>312.0</v>
      </c>
      <c r="B313" s="165" t="s">
        <v>36</v>
      </c>
      <c r="C313" s="502" t="s">
        <v>1223</v>
      </c>
      <c r="D313" s="503" t="s">
        <v>1224</v>
      </c>
      <c r="E313" s="486" t="s">
        <v>2005</v>
      </c>
      <c r="F313" s="488" t="s">
        <v>3684</v>
      </c>
      <c r="G313" s="564" t="s">
        <v>3757</v>
      </c>
      <c r="H313" s="202"/>
      <c r="I313" s="202"/>
      <c r="J313" s="489" t="s">
        <v>44</v>
      </c>
      <c r="K313" s="483" t="s">
        <v>3639</v>
      </c>
      <c r="L313" s="165" t="s">
        <v>3364</v>
      </c>
      <c r="M313" s="165" t="s">
        <v>3414</v>
      </c>
      <c r="N313" s="165" t="s">
        <v>48</v>
      </c>
      <c r="O313" s="165"/>
      <c r="P313" s="165">
        <f t="shared" si="33"/>
        <v>33</v>
      </c>
      <c r="Q313" s="490">
        <v>33974.0</v>
      </c>
      <c r="R313" s="491">
        <v>43266.0</v>
      </c>
      <c r="S313" s="492" t="str">
        <f t="shared" si="40"/>
        <v>7 ปี 8 เดือน 0 วัน </v>
      </c>
      <c r="T313" s="490">
        <f t="shared" si="19"/>
        <v>22190</v>
      </c>
      <c r="U313" s="497"/>
      <c r="V313" s="203" t="s">
        <v>3424</v>
      </c>
      <c r="W313" s="498">
        <v>43373.0</v>
      </c>
      <c r="X313" s="165" t="s">
        <v>4225</v>
      </c>
      <c r="Y313" s="494"/>
      <c r="Z313" s="494"/>
      <c r="AA313" s="494"/>
      <c r="AB313" s="494"/>
      <c r="AC313" s="494"/>
      <c r="AD313" s="494"/>
      <c r="AE313" s="494"/>
      <c r="AF313" s="494"/>
      <c r="AG313" s="494"/>
      <c r="AH313" s="494"/>
      <c r="AI313" s="494"/>
      <c r="AJ313" s="494"/>
      <c r="AK313" s="494"/>
      <c r="AL313" s="494"/>
      <c r="AM313" s="494"/>
      <c r="AN313" s="494"/>
    </row>
    <row r="314" ht="21.0" customHeight="1">
      <c r="A314" s="8">
        <v>313.0</v>
      </c>
      <c r="B314" s="531" t="s">
        <v>36</v>
      </c>
      <c r="C314" s="554" t="s">
        <v>4226</v>
      </c>
      <c r="D314" s="555" t="s">
        <v>4227</v>
      </c>
      <c r="E314" s="568" t="s">
        <v>2005</v>
      </c>
      <c r="F314" s="488" t="s">
        <v>3684</v>
      </c>
      <c r="G314" s="580" t="s">
        <v>3757</v>
      </c>
      <c r="H314" s="202"/>
      <c r="I314" s="507" t="s">
        <v>4228</v>
      </c>
      <c r="J314" s="530" t="s">
        <v>44</v>
      </c>
      <c r="K314" s="525" t="s">
        <v>3639</v>
      </c>
      <c r="L314" s="531" t="s">
        <v>3364</v>
      </c>
      <c r="M314" s="531" t="s">
        <v>3414</v>
      </c>
      <c r="N314" s="531" t="s">
        <v>48</v>
      </c>
      <c r="O314" s="165"/>
      <c r="P314" s="165">
        <f t="shared" si="33"/>
        <v>33</v>
      </c>
      <c r="Q314" s="513">
        <v>33886.0</v>
      </c>
      <c r="R314" s="491">
        <v>43266.0</v>
      </c>
      <c r="S314" s="532" t="str">
        <f t="shared" si="40"/>
        <v>7 ปี 8 เดือน 0 วัน </v>
      </c>
      <c r="T314" s="513">
        <f t="shared" si="19"/>
        <v>22190</v>
      </c>
      <c r="U314" s="533"/>
      <c r="V314" s="534" t="s">
        <v>3424</v>
      </c>
      <c r="W314" s="498">
        <v>43601.0</v>
      </c>
      <c r="X314" s="531" t="s">
        <v>937</v>
      </c>
      <c r="Y314" s="535"/>
      <c r="Z314" s="536"/>
      <c r="AA314" s="536"/>
      <c r="AB314" s="536"/>
      <c r="AC314" s="536"/>
      <c r="AD314" s="536"/>
      <c r="AE314" s="536"/>
      <c r="AF314" s="536"/>
      <c r="AG314" s="536"/>
      <c r="AH314" s="536"/>
      <c r="AI314" s="536"/>
      <c r="AJ314" s="536"/>
      <c r="AK314" s="536"/>
      <c r="AL314" s="536"/>
      <c r="AM314" s="536"/>
      <c r="AN314" s="536"/>
    </row>
    <row r="315" ht="21.0" customHeight="1">
      <c r="A315" s="8">
        <v>314.0</v>
      </c>
      <c r="B315" s="165" t="s">
        <v>36</v>
      </c>
      <c r="C315" s="502" t="s">
        <v>812</v>
      </c>
      <c r="D315" s="503" t="s">
        <v>813</v>
      </c>
      <c r="E315" s="486" t="s">
        <v>2005</v>
      </c>
      <c r="F315" s="488" t="s">
        <v>3684</v>
      </c>
      <c r="G315" s="564" t="s">
        <v>3757</v>
      </c>
      <c r="H315" s="202"/>
      <c r="I315" s="202"/>
      <c r="J315" s="489" t="s">
        <v>44</v>
      </c>
      <c r="K315" s="483" t="s">
        <v>3639</v>
      </c>
      <c r="L315" s="165" t="s">
        <v>3364</v>
      </c>
      <c r="M315" s="165" t="s">
        <v>3414</v>
      </c>
      <c r="N315" s="165" t="s">
        <v>48</v>
      </c>
      <c r="O315" s="165"/>
      <c r="P315" s="165">
        <f t="shared" si="33"/>
        <v>32</v>
      </c>
      <c r="Q315" s="490">
        <v>34022.0</v>
      </c>
      <c r="R315" s="491">
        <v>43266.0</v>
      </c>
      <c r="S315" s="492" t="str">
        <f t="shared" si="40"/>
        <v>7 ปี 8 เดือน 0 วัน </v>
      </c>
      <c r="T315" s="490">
        <f t="shared" si="19"/>
        <v>22190</v>
      </c>
      <c r="U315" s="497"/>
      <c r="V315" s="203" t="s">
        <v>3424</v>
      </c>
      <c r="W315" s="498"/>
      <c r="X315" s="165" t="s">
        <v>937</v>
      </c>
      <c r="Y315" s="506"/>
      <c r="Z315" s="506"/>
      <c r="AA315" s="506"/>
      <c r="AB315" s="506"/>
      <c r="AC315" s="506"/>
      <c r="AD315" s="506"/>
      <c r="AE315" s="506"/>
      <c r="AF315" s="506"/>
      <c r="AG315" s="506"/>
      <c r="AH315" s="506"/>
      <c r="AI315" s="506"/>
      <c r="AJ315" s="506"/>
      <c r="AK315" s="506"/>
      <c r="AL315" s="506"/>
      <c r="AM315" s="506"/>
      <c r="AN315" s="506"/>
    </row>
    <row r="316" ht="21.0" customHeight="1">
      <c r="A316" s="8">
        <v>315.0</v>
      </c>
      <c r="B316" s="165" t="s">
        <v>52</v>
      </c>
      <c r="C316" s="502" t="s">
        <v>4229</v>
      </c>
      <c r="D316" s="503" t="s">
        <v>4230</v>
      </c>
      <c r="E316" s="486" t="s">
        <v>2005</v>
      </c>
      <c r="F316" s="488" t="s">
        <v>3684</v>
      </c>
      <c r="G316" s="564" t="s">
        <v>3757</v>
      </c>
      <c r="H316" s="202"/>
      <c r="I316" s="202"/>
      <c r="J316" s="489" t="s">
        <v>44</v>
      </c>
      <c r="K316" s="483" t="s">
        <v>3639</v>
      </c>
      <c r="L316" s="165" t="s">
        <v>3364</v>
      </c>
      <c r="M316" s="165" t="s">
        <v>3365</v>
      </c>
      <c r="N316" s="165" t="s">
        <v>48</v>
      </c>
      <c r="O316" s="165"/>
      <c r="P316" s="165">
        <f t="shared" si="33"/>
        <v>32</v>
      </c>
      <c r="Q316" s="490">
        <v>34144.0</v>
      </c>
      <c r="R316" s="491">
        <v>43266.0</v>
      </c>
      <c r="S316" s="492" t="str">
        <f t="shared" si="40"/>
        <v>7 ปี 8 เดือน 0 วัน </v>
      </c>
      <c r="T316" s="490">
        <f t="shared" si="19"/>
        <v>22190</v>
      </c>
      <c r="U316" s="497"/>
      <c r="V316" s="203" t="s">
        <v>3424</v>
      </c>
      <c r="W316" s="498">
        <v>43374.0</v>
      </c>
      <c r="X316" s="165" t="s">
        <v>937</v>
      </c>
      <c r="Y316" s="494"/>
      <c r="Z316" s="494"/>
      <c r="AA316" s="494"/>
      <c r="AB316" s="494"/>
      <c r="AC316" s="494"/>
      <c r="AD316" s="494"/>
      <c r="AE316" s="494"/>
      <c r="AF316" s="494"/>
      <c r="AG316" s="494"/>
      <c r="AH316" s="494"/>
      <c r="AI316" s="494"/>
      <c r="AJ316" s="494"/>
      <c r="AK316" s="494"/>
      <c r="AL316" s="494"/>
      <c r="AM316" s="494"/>
      <c r="AN316" s="494"/>
    </row>
    <row r="317" ht="21.0" customHeight="1">
      <c r="A317" s="8">
        <v>316.0</v>
      </c>
      <c r="B317" s="165" t="s">
        <v>52</v>
      </c>
      <c r="C317" s="502" t="s">
        <v>4231</v>
      </c>
      <c r="D317" s="503" t="s">
        <v>4232</v>
      </c>
      <c r="E317" s="486" t="s">
        <v>2005</v>
      </c>
      <c r="F317" s="202" t="s">
        <v>3710</v>
      </c>
      <c r="G317" s="564" t="s">
        <v>3757</v>
      </c>
      <c r="H317" s="202"/>
      <c r="I317" s="202"/>
      <c r="J317" s="489" t="s">
        <v>44</v>
      </c>
      <c r="K317" s="483" t="s">
        <v>3639</v>
      </c>
      <c r="L317" s="165" t="s">
        <v>3364</v>
      </c>
      <c r="M317" s="165" t="s">
        <v>3365</v>
      </c>
      <c r="N317" s="165" t="s">
        <v>48</v>
      </c>
      <c r="O317" s="165"/>
      <c r="P317" s="165">
        <f t="shared" si="33"/>
        <v>30</v>
      </c>
      <c r="Q317" s="490">
        <v>34862.0</v>
      </c>
      <c r="R317" s="491">
        <v>43266.0</v>
      </c>
      <c r="S317" s="492" t="str">
        <f t="shared" si="40"/>
        <v>7 ปี 8 เดือน 0 วัน </v>
      </c>
      <c r="T317" s="490">
        <f t="shared" si="19"/>
        <v>22190</v>
      </c>
      <c r="U317" s="497"/>
      <c r="V317" s="203" t="s">
        <v>3424</v>
      </c>
      <c r="W317" s="498"/>
      <c r="X317" s="165" t="s">
        <v>937</v>
      </c>
      <c r="Y317" s="494"/>
      <c r="Z317" s="494"/>
      <c r="AA317" s="494"/>
      <c r="AB317" s="494"/>
      <c r="AC317" s="494"/>
      <c r="AD317" s="494"/>
      <c r="AE317" s="494"/>
      <c r="AF317" s="494"/>
      <c r="AG317" s="494"/>
      <c r="AH317" s="494"/>
      <c r="AI317" s="494"/>
      <c r="AJ317" s="494"/>
      <c r="AK317" s="494"/>
      <c r="AL317" s="494"/>
      <c r="AM317" s="494"/>
      <c r="AN317" s="494"/>
    </row>
    <row r="318" ht="21.0" customHeight="1">
      <c r="A318" s="8">
        <v>317.0</v>
      </c>
      <c r="B318" s="165" t="s">
        <v>52</v>
      </c>
      <c r="C318" s="502" t="s">
        <v>4233</v>
      </c>
      <c r="D318" s="503" t="s">
        <v>4234</v>
      </c>
      <c r="E318" s="486" t="s">
        <v>2005</v>
      </c>
      <c r="F318" s="202" t="s">
        <v>3377</v>
      </c>
      <c r="G318" s="564" t="s">
        <v>3757</v>
      </c>
      <c r="H318" s="202"/>
      <c r="I318" s="202"/>
      <c r="J318" s="489" t="s">
        <v>44</v>
      </c>
      <c r="K318" s="483" t="s">
        <v>3639</v>
      </c>
      <c r="L318" s="165" t="s">
        <v>3372</v>
      </c>
      <c r="M318" s="165" t="s">
        <v>3365</v>
      </c>
      <c r="N318" s="165" t="s">
        <v>48</v>
      </c>
      <c r="O318" s="165"/>
      <c r="P318" s="165">
        <f t="shared" si="33"/>
        <v>44</v>
      </c>
      <c r="Q318" s="490">
        <v>29752.0</v>
      </c>
      <c r="R318" s="491">
        <v>43283.0</v>
      </c>
      <c r="S318" s="492" t="str">
        <f t="shared" si="40"/>
        <v>7 ปี 7 เดือน 13 วัน </v>
      </c>
      <c r="T318" s="33"/>
      <c r="U318" s="497"/>
      <c r="V318" s="203" t="s">
        <v>3424</v>
      </c>
      <c r="W318" s="498">
        <v>43374.0</v>
      </c>
      <c r="X318" s="165" t="s">
        <v>937</v>
      </c>
      <c r="Y318" s="494"/>
      <c r="Z318" s="494"/>
      <c r="AA318" s="494"/>
      <c r="AB318" s="494"/>
      <c r="AC318" s="494"/>
      <c r="AD318" s="494"/>
      <c r="AE318" s="494"/>
      <c r="AF318" s="494"/>
      <c r="AG318" s="494"/>
      <c r="AH318" s="494"/>
      <c r="AI318" s="494"/>
      <c r="AJ318" s="494"/>
      <c r="AK318" s="494"/>
      <c r="AL318" s="494"/>
      <c r="AM318" s="494"/>
      <c r="AN318" s="494"/>
    </row>
    <row r="319" ht="21.0" customHeight="1">
      <c r="A319" s="8">
        <v>318.0</v>
      </c>
      <c r="B319" s="165" t="s">
        <v>52</v>
      </c>
      <c r="C319" s="502" t="s">
        <v>1136</v>
      </c>
      <c r="D319" s="503" t="s">
        <v>1137</v>
      </c>
      <c r="E319" s="486" t="s">
        <v>2005</v>
      </c>
      <c r="F319" s="202" t="s">
        <v>3377</v>
      </c>
      <c r="G319" s="564" t="s">
        <v>3757</v>
      </c>
      <c r="H319" s="202"/>
      <c r="I319" s="202"/>
      <c r="J319" s="489" t="s">
        <v>44</v>
      </c>
      <c r="K319" s="483" t="s">
        <v>3639</v>
      </c>
      <c r="L319" s="165" t="s">
        <v>3372</v>
      </c>
      <c r="M319" s="165" t="s">
        <v>3365</v>
      </c>
      <c r="N319" s="165" t="s">
        <v>48</v>
      </c>
      <c r="O319" s="165"/>
      <c r="P319" s="165">
        <f t="shared" si="33"/>
        <v>44</v>
      </c>
      <c r="Q319" s="490">
        <v>29920.0</v>
      </c>
      <c r="R319" s="491">
        <v>43255.0</v>
      </c>
      <c r="S319" s="492" t="str">
        <f t="shared" si="40"/>
        <v>7 ปี 8 เดือน 11 วัน </v>
      </c>
      <c r="T319" s="490"/>
      <c r="U319" s="497"/>
      <c r="V319" s="203" t="s">
        <v>3424</v>
      </c>
      <c r="W319" s="498">
        <v>43692.0</v>
      </c>
      <c r="X319" s="165" t="s">
        <v>937</v>
      </c>
      <c r="Y319" s="494"/>
      <c r="Z319" s="494"/>
      <c r="AA319" s="494"/>
      <c r="AB319" s="494"/>
      <c r="AC319" s="494"/>
      <c r="AD319" s="494"/>
      <c r="AE319" s="494"/>
      <c r="AF319" s="494"/>
      <c r="AG319" s="494"/>
      <c r="AH319" s="494"/>
      <c r="AI319" s="494"/>
      <c r="AJ319" s="494"/>
      <c r="AK319" s="494"/>
      <c r="AL319" s="494"/>
      <c r="AM319" s="494"/>
      <c r="AN319" s="494"/>
    </row>
    <row r="320" ht="21.0" customHeight="1">
      <c r="A320" s="8">
        <v>319.0</v>
      </c>
      <c r="B320" s="165" t="s">
        <v>52</v>
      </c>
      <c r="C320" s="502" t="s">
        <v>1152</v>
      </c>
      <c r="D320" s="503" t="s">
        <v>1153</v>
      </c>
      <c r="E320" s="486" t="s">
        <v>2005</v>
      </c>
      <c r="F320" s="202" t="s">
        <v>3377</v>
      </c>
      <c r="G320" s="564" t="s">
        <v>3757</v>
      </c>
      <c r="H320" s="202"/>
      <c r="I320" s="202" t="s">
        <v>4235</v>
      </c>
      <c r="J320" s="489" t="s">
        <v>44</v>
      </c>
      <c r="K320" s="483" t="s">
        <v>3639</v>
      </c>
      <c r="L320" s="165" t="s">
        <v>3372</v>
      </c>
      <c r="M320" s="165" t="s">
        <v>3365</v>
      </c>
      <c r="N320" s="165" t="s">
        <v>48</v>
      </c>
      <c r="O320" s="165"/>
      <c r="P320" s="165">
        <f t="shared" si="33"/>
        <v>31</v>
      </c>
      <c r="Q320" s="490">
        <v>34494.0</v>
      </c>
      <c r="R320" s="491">
        <v>43255.0</v>
      </c>
      <c r="S320" s="492" t="str">
        <f t="shared" si="40"/>
        <v>7 ปี 8 เดือน 11 วัน </v>
      </c>
      <c r="T320" s="490"/>
      <c r="U320" s="497"/>
      <c r="V320" s="203" t="s">
        <v>3424</v>
      </c>
      <c r="W320" s="498">
        <v>43692.0</v>
      </c>
      <c r="X320" s="165" t="s">
        <v>937</v>
      </c>
      <c r="Y320" s="494"/>
      <c r="Z320" s="494"/>
      <c r="AA320" s="494"/>
      <c r="AB320" s="494"/>
      <c r="AC320" s="494"/>
      <c r="AD320" s="494"/>
      <c r="AE320" s="494"/>
      <c r="AF320" s="494"/>
      <c r="AG320" s="494"/>
      <c r="AH320" s="494"/>
      <c r="AI320" s="494"/>
      <c r="AJ320" s="494"/>
      <c r="AK320" s="494"/>
      <c r="AL320" s="494"/>
      <c r="AM320" s="494"/>
      <c r="AN320" s="494"/>
    </row>
    <row r="321" ht="21.0" customHeight="1">
      <c r="A321" s="8">
        <v>320.0</v>
      </c>
      <c r="B321" s="165" t="s">
        <v>36</v>
      </c>
      <c r="C321" s="502" t="s">
        <v>4236</v>
      </c>
      <c r="D321" s="503" t="s">
        <v>4237</v>
      </c>
      <c r="E321" s="486" t="s">
        <v>2005</v>
      </c>
      <c r="F321" s="529" t="s">
        <v>3521</v>
      </c>
      <c r="G321" s="564" t="s">
        <v>3757</v>
      </c>
      <c r="H321" s="202"/>
      <c r="I321" s="202"/>
      <c r="J321" s="489" t="s">
        <v>44</v>
      </c>
      <c r="K321" s="483" t="s">
        <v>3639</v>
      </c>
      <c r="L321" s="165" t="s">
        <v>3372</v>
      </c>
      <c r="M321" s="165" t="s">
        <v>3414</v>
      </c>
      <c r="N321" s="165" t="s">
        <v>48</v>
      </c>
      <c r="O321" s="165"/>
      <c r="P321" s="165">
        <f t="shared" si="33"/>
        <v>33</v>
      </c>
      <c r="Q321" s="490">
        <v>33966.0</v>
      </c>
      <c r="R321" s="491">
        <v>43241.0</v>
      </c>
      <c r="S321" s="492" t="str">
        <f t="shared" si="40"/>
        <v>7 ปี 8 เดือน 25 วัน </v>
      </c>
      <c r="T321" s="490"/>
      <c r="U321" s="497"/>
      <c r="V321" s="203" t="s">
        <v>3424</v>
      </c>
      <c r="W321" s="498">
        <v>43360.0</v>
      </c>
      <c r="X321" s="165" t="s">
        <v>937</v>
      </c>
      <c r="Y321" s="494"/>
      <c r="Z321" s="494"/>
      <c r="AA321" s="494"/>
      <c r="AB321" s="494"/>
      <c r="AC321" s="494"/>
      <c r="AD321" s="494"/>
      <c r="AE321" s="494"/>
      <c r="AF321" s="494"/>
      <c r="AG321" s="494"/>
      <c r="AH321" s="494"/>
      <c r="AI321" s="494"/>
      <c r="AJ321" s="494"/>
      <c r="AK321" s="494"/>
      <c r="AL321" s="494"/>
      <c r="AM321" s="494"/>
      <c r="AN321" s="494"/>
    </row>
    <row r="322" ht="21.0" customHeight="1">
      <c r="A322" s="8">
        <v>321.0</v>
      </c>
      <c r="B322" s="165" t="s">
        <v>52</v>
      </c>
      <c r="C322" s="502" t="s">
        <v>3589</v>
      </c>
      <c r="D322" s="503" t="s">
        <v>1245</v>
      </c>
      <c r="E322" s="486" t="s">
        <v>2005</v>
      </c>
      <c r="F322" s="529" t="s">
        <v>3521</v>
      </c>
      <c r="G322" s="564" t="s">
        <v>3757</v>
      </c>
      <c r="H322" s="203"/>
      <c r="I322" s="203" t="s">
        <v>3765</v>
      </c>
      <c r="J322" s="489" t="s">
        <v>44</v>
      </c>
      <c r="K322" s="483" t="s">
        <v>3639</v>
      </c>
      <c r="L322" s="165" t="s">
        <v>3372</v>
      </c>
      <c r="M322" s="165" t="s">
        <v>3365</v>
      </c>
      <c r="N322" s="165" t="s">
        <v>197</v>
      </c>
      <c r="O322" s="165"/>
      <c r="P322" s="165">
        <f t="shared" si="33"/>
        <v>31</v>
      </c>
      <c r="Q322" s="490">
        <v>34471.0</v>
      </c>
      <c r="R322" s="491">
        <v>43252.0</v>
      </c>
      <c r="S322" s="492" t="str">
        <f t="shared" si="40"/>
        <v>7 ปี 8 เดือน 14 วัน </v>
      </c>
      <c r="T322" s="490">
        <f>DATE(YEAR(P322)+60+IF(OR(AND(MONTH(P322)=10,DAY(P322)&gt;=1),MONTH(P322)&gt;10),1,0),10,1)</f>
        <v>22190</v>
      </c>
      <c r="U322" s="507" t="s">
        <v>4238</v>
      </c>
      <c r="V322" s="203"/>
      <c r="W322" s="498"/>
      <c r="X322" s="165" t="s">
        <v>937</v>
      </c>
      <c r="Y322" s="506"/>
      <c r="Z322" s="506"/>
      <c r="AA322" s="506"/>
      <c r="AB322" s="506"/>
      <c r="AC322" s="506"/>
      <c r="AD322" s="506"/>
      <c r="AE322" s="506"/>
      <c r="AF322" s="506"/>
      <c r="AG322" s="506"/>
      <c r="AH322" s="506"/>
      <c r="AI322" s="506"/>
      <c r="AJ322" s="506"/>
      <c r="AK322" s="506"/>
      <c r="AL322" s="506"/>
      <c r="AM322" s="506"/>
      <c r="AN322" s="506"/>
    </row>
    <row r="323" ht="21.0" customHeight="1">
      <c r="A323" s="8">
        <v>322.0</v>
      </c>
      <c r="B323" s="165" t="s">
        <v>36</v>
      </c>
      <c r="C323" s="502" t="s">
        <v>3133</v>
      </c>
      <c r="D323" s="503" t="s">
        <v>4239</v>
      </c>
      <c r="E323" s="486" t="s">
        <v>2005</v>
      </c>
      <c r="F323" s="529" t="s">
        <v>3521</v>
      </c>
      <c r="G323" s="564" t="s">
        <v>3757</v>
      </c>
      <c r="H323" s="202"/>
      <c r="I323" s="202"/>
      <c r="J323" s="489" t="s">
        <v>44</v>
      </c>
      <c r="K323" s="483" t="s">
        <v>3639</v>
      </c>
      <c r="L323" s="165" t="s">
        <v>3372</v>
      </c>
      <c r="M323" s="165" t="s">
        <v>3414</v>
      </c>
      <c r="N323" s="165" t="s">
        <v>197</v>
      </c>
      <c r="O323" s="165"/>
      <c r="P323" s="165">
        <f t="shared" si="33"/>
        <v>32</v>
      </c>
      <c r="Q323" s="490">
        <v>34117.0</v>
      </c>
      <c r="R323" s="491">
        <v>43252.0</v>
      </c>
      <c r="S323" s="492" t="str">
        <f t="shared" si="40"/>
        <v>7 ปี 8 เดือน 14 วัน </v>
      </c>
      <c r="T323" s="490"/>
      <c r="U323" s="497"/>
      <c r="V323" s="203" t="s">
        <v>3424</v>
      </c>
      <c r="W323" s="498">
        <v>43647.0</v>
      </c>
      <c r="X323" s="165" t="s">
        <v>937</v>
      </c>
      <c r="Y323" s="494"/>
      <c r="Z323" s="494"/>
      <c r="AA323" s="494"/>
      <c r="AB323" s="494"/>
      <c r="AC323" s="494"/>
      <c r="AD323" s="494"/>
      <c r="AE323" s="494"/>
      <c r="AF323" s="494"/>
      <c r="AG323" s="494"/>
      <c r="AH323" s="494"/>
      <c r="AI323" s="494"/>
      <c r="AJ323" s="494"/>
      <c r="AK323" s="494"/>
      <c r="AL323" s="494"/>
      <c r="AM323" s="494"/>
      <c r="AN323" s="494"/>
    </row>
    <row r="324" ht="21.0" customHeight="1">
      <c r="A324" s="8">
        <v>323.0</v>
      </c>
      <c r="B324" s="165" t="s">
        <v>52</v>
      </c>
      <c r="C324" s="502" t="s">
        <v>4240</v>
      </c>
      <c r="D324" s="503" t="s">
        <v>4241</v>
      </c>
      <c r="E324" s="486" t="s">
        <v>2005</v>
      </c>
      <c r="F324" s="529" t="s">
        <v>3521</v>
      </c>
      <c r="G324" s="564" t="s">
        <v>3757</v>
      </c>
      <c r="H324" s="202"/>
      <c r="I324" s="202"/>
      <c r="J324" s="489" t="s">
        <v>44</v>
      </c>
      <c r="K324" s="483" t="s">
        <v>3639</v>
      </c>
      <c r="L324" s="165" t="s">
        <v>3372</v>
      </c>
      <c r="M324" s="165" t="s">
        <v>3365</v>
      </c>
      <c r="N324" s="165" t="s">
        <v>218</v>
      </c>
      <c r="O324" s="165"/>
      <c r="P324" s="165"/>
      <c r="Q324" s="490"/>
      <c r="R324" s="491">
        <v>43266.0</v>
      </c>
      <c r="S324" s="492" t="str">
        <f t="shared" si="40"/>
        <v>7 ปี 8 เดือน 0 วัน </v>
      </c>
      <c r="T324" s="490"/>
      <c r="U324" s="201"/>
      <c r="V324" s="203" t="s">
        <v>3424</v>
      </c>
      <c r="W324" s="498">
        <v>43294.0</v>
      </c>
      <c r="X324" s="165" t="s">
        <v>937</v>
      </c>
      <c r="Y324" s="494"/>
      <c r="Z324" s="494"/>
      <c r="AA324" s="494"/>
      <c r="AB324" s="494"/>
      <c r="AC324" s="494"/>
      <c r="AD324" s="494"/>
      <c r="AE324" s="494"/>
      <c r="AF324" s="494"/>
      <c r="AG324" s="494"/>
      <c r="AH324" s="494"/>
      <c r="AI324" s="494"/>
      <c r="AJ324" s="494"/>
      <c r="AK324" s="494"/>
      <c r="AL324" s="494"/>
      <c r="AM324" s="494"/>
      <c r="AN324" s="494"/>
    </row>
    <row r="325" ht="21.0" customHeight="1">
      <c r="A325" s="8">
        <v>324.0</v>
      </c>
      <c r="B325" s="165" t="s">
        <v>52</v>
      </c>
      <c r="C325" s="502" t="s">
        <v>4242</v>
      </c>
      <c r="D325" s="503" t="s">
        <v>3435</v>
      </c>
      <c r="E325" s="486" t="s">
        <v>2005</v>
      </c>
      <c r="F325" s="529" t="s">
        <v>3521</v>
      </c>
      <c r="G325" s="564" t="s">
        <v>3757</v>
      </c>
      <c r="H325" s="202"/>
      <c r="I325" s="202"/>
      <c r="J325" s="489" t="s">
        <v>44</v>
      </c>
      <c r="K325" s="483" t="s">
        <v>3639</v>
      </c>
      <c r="L325" s="165" t="s">
        <v>3372</v>
      </c>
      <c r="M325" s="165" t="s">
        <v>3365</v>
      </c>
      <c r="N325" s="165" t="s">
        <v>197</v>
      </c>
      <c r="O325" s="165"/>
      <c r="P325" s="165"/>
      <c r="Q325" s="490"/>
      <c r="R325" s="491">
        <v>43266.0</v>
      </c>
      <c r="S325" s="492" t="str">
        <f t="shared" si="40"/>
        <v>7 ปี 8 เดือน 0 วัน </v>
      </c>
      <c r="T325" s="490"/>
      <c r="U325" s="201"/>
      <c r="V325" s="203" t="s">
        <v>3424</v>
      </c>
      <c r="W325" s="498">
        <v>43294.0</v>
      </c>
      <c r="X325" s="165" t="s">
        <v>937</v>
      </c>
      <c r="Y325" s="494"/>
      <c r="Z325" s="494"/>
      <c r="AA325" s="494"/>
      <c r="AB325" s="494"/>
      <c r="AC325" s="494"/>
      <c r="AD325" s="494"/>
      <c r="AE325" s="494"/>
      <c r="AF325" s="494"/>
      <c r="AG325" s="494"/>
      <c r="AH325" s="494"/>
      <c r="AI325" s="494"/>
      <c r="AJ325" s="494"/>
      <c r="AK325" s="494"/>
      <c r="AL325" s="494"/>
      <c r="AM325" s="494"/>
      <c r="AN325" s="494"/>
    </row>
    <row r="326" ht="21.0" customHeight="1">
      <c r="A326" s="8">
        <v>325.0</v>
      </c>
      <c r="B326" s="165" t="s">
        <v>36</v>
      </c>
      <c r="C326" s="502" t="s">
        <v>2914</v>
      </c>
      <c r="D326" s="503" t="s">
        <v>4243</v>
      </c>
      <c r="E326" s="486" t="s">
        <v>2005</v>
      </c>
      <c r="F326" s="529" t="s">
        <v>3521</v>
      </c>
      <c r="G326" s="564" t="s">
        <v>3757</v>
      </c>
      <c r="H326" s="202"/>
      <c r="I326" s="202"/>
      <c r="J326" s="489" t="s">
        <v>44</v>
      </c>
      <c r="K326" s="483" t="s">
        <v>3639</v>
      </c>
      <c r="L326" s="165" t="s">
        <v>3372</v>
      </c>
      <c r="M326" s="165" t="s">
        <v>3414</v>
      </c>
      <c r="N326" s="165" t="s">
        <v>197</v>
      </c>
      <c r="O326" s="165"/>
      <c r="P326" s="165">
        <f>DATEDIF(Q326,TODAY(),"Y")</f>
        <v>32</v>
      </c>
      <c r="Q326" s="490">
        <v>34272.0</v>
      </c>
      <c r="R326" s="491">
        <v>43266.0</v>
      </c>
      <c r="S326" s="492" t="str">
        <f t="shared" si="40"/>
        <v>7 ปี 8 เดือน 0 วัน </v>
      </c>
      <c r="T326" s="490"/>
      <c r="U326" s="497"/>
      <c r="V326" s="203" t="s">
        <v>3424</v>
      </c>
      <c r="W326" s="498">
        <v>43678.0</v>
      </c>
      <c r="X326" s="165" t="s">
        <v>937</v>
      </c>
      <c r="Y326" s="494"/>
      <c r="Z326" s="494"/>
      <c r="AA326" s="494"/>
      <c r="AB326" s="494"/>
      <c r="AC326" s="494"/>
      <c r="AD326" s="494"/>
      <c r="AE326" s="494"/>
      <c r="AF326" s="494"/>
      <c r="AG326" s="494"/>
      <c r="AH326" s="494"/>
      <c r="AI326" s="494"/>
      <c r="AJ326" s="494"/>
      <c r="AK326" s="494"/>
      <c r="AL326" s="494"/>
      <c r="AM326" s="494"/>
      <c r="AN326" s="494"/>
    </row>
    <row r="327" ht="21.0" customHeight="1">
      <c r="A327" s="8">
        <v>326.0</v>
      </c>
      <c r="B327" s="165" t="s">
        <v>52</v>
      </c>
      <c r="C327" s="502" t="s">
        <v>4244</v>
      </c>
      <c r="D327" s="503" t="s">
        <v>4245</v>
      </c>
      <c r="E327" s="486" t="s">
        <v>2005</v>
      </c>
      <c r="F327" s="529" t="s">
        <v>3521</v>
      </c>
      <c r="G327" s="564" t="s">
        <v>3757</v>
      </c>
      <c r="H327" s="202"/>
      <c r="I327" s="202"/>
      <c r="J327" s="489" t="s">
        <v>44</v>
      </c>
      <c r="K327" s="483" t="s">
        <v>3639</v>
      </c>
      <c r="L327" s="165" t="s">
        <v>3372</v>
      </c>
      <c r="M327" s="165" t="s">
        <v>3365</v>
      </c>
      <c r="N327" s="165" t="s">
        <v>48</v>
      </c>
      <c r="O327" s="165"/>
      <c r="P327" s="165"/>
      <c r="Q327" s="490"/>
      <c r="R327" s="491">
        <v>43282.0</v>
      </c>
      <c r="S327" s="492" t="str">
        <f t="shared" si="40"/>
        <v>7 ปี 7 เดือน 14 วัน </v>
      </c>
      <c r="T327" s="490"/>
      <c r="U327" s="201"/>
      <c r="V327" s="203" t="s">
        <v>3424</v>
      </c>
      <c r="W327" s="498">
        <v>43297.0</v>
      </c>
      <c r="X327" s="165" t="s">
        <v>937</v>
      </c>
      <c r="Y327" s="494"/>
      <c r="Z327" s="494"/>
      <c r="AA327" s="494"/>
      <c r="AB327" s="494"/>
      <c r="AC327" s="494"/>
      <c r="AD327" s="494"/>
      <c r="AE327" s="494"/>
      <c r="AF327" s="494"/>
      <c r="AG327" s="494"/>
      <c r="AH327" s="494"/>
      <c r="AI327" s="494"/>
      <c r="AJ327" s="494"/>
      <c r="AK327" s="494"/>
      <c r="AL327" s="494"/>
      <c r="AM327" s="494"/>
      <c r="AN327" s="494"/>
    </row>
    <row r="328" ht="21.0" customHeight="1">
      <c r="A328" s="8">
        <v>327.0</v>
      </c>
      <c r="B328" s="165" t="s">
        <v>36</v>
      </c>
      <c r="C328" s="502" t="s">
        <v>935</v>
      </c>
      <c r="D328" s="503" t="s">
        <v>936</v>
      </c>
      <c r="E328" s="486" t="s">
        <v>2005</v>
      </c>
      <c r="F328" s="529" t="s">
        <v>3521</v>
      </c>
      <c r="G328" s="564" t="s">
        <v>3757</v>
      </c>
      <c r="H328" s="203"/>
      <c r="I328" s="203" t="s">
        <v>3765</v>
      </c>
      <c r="J328" s="489" t="s">
        <v>44</v>
      </c>
      <c r="K328" s="483" t="s">
        <v>3639</v>
      </c>
      <c r="L328" s="165" t="s">
        <v>3372</v>
      </c>
      <c r="M328" s="165" t="s">
        <v>3414</v>
      </c>
      <c r="N328" s="165" t="s">
        <v>197</v>
      </c>
      <c r="O328" s="165"/>
      <c r="P328" s="165">
        <f t="shared" ref="P328:P329" si="41">DATEDIF(Q328,TODAY(),"Y")</f>
        <v>30</v>
      </c>
      <c r="Q328" s="490">
        <v>34851.0</v>
      </c>
      <c r="R328" s="491">
        <v>43297.0</v>
      </c>
      <c r="S328" s="492" t="str">
        <f t="shared" si="40"/>
        <v>7 ปี 6 เดือน 30 วัน </v>
      </c>
      <c r="T328" s="490"/>
      <c r="U328" s="497"/>
      <c r="V328" s="203"/>
      <c r="W328" s="581" t="s">
        <v>4246</v>
      </c>
      <c r="X328" s="165" t="s">
        <v>937</v>
      </c>
      <c r="Y328" s="506"/>
      <c r="Z328" s="506"/>
      <c r="AA328" s="506"/>
      <c r="AB328" s="506"/>
      <c r="AC328" s="506"/>
      <c r="AD328" s="506"/>
      <c r="AE328" s="506"/>
      <c r="AF328" s="506"/>
      <c r="AG328" s="506"/>
      <c r="AH328" s="506"/>
      <c r="AI328" s="506"/>
      <c r="AJ328" s="506"/>
      <c r="AK328" s="506"/>
      <c r="AL328" s="506"/>
      <c r="AM328" s="506"/>
      <c r="AN328" s="506"/>
    </row>
    <row r="329" ht="21.0" customHeight="1">
      <c r="A329" s="8">
        <v>328.0</v>
      </c>
      <c r="B329" s="165" t="s">
        <v>52</v>
      </c>
      <c r="C329" s="502" t="s">
        <v>1769</v>
      </c>
      <c r="D329" s="503" t="s">
        <v>4247</v>
      </c>
      <c r="E329" s="486" t="s">
        <v>2005</v>
      </c>
      <c r="F329" s="529" t="s">
        <v>3521</v>
      </c>
      <c r="G329" s="564" t="s">
        <v>3757</v>
      </c>
      <c r="H329" s="202"/>
      <c r="I329" s="202" t="s">
        <v>3778</v>
      </c>
      <c r="J329" s="489" t="s">
        <v>44</v>
      </c>
      <c r="K329" s="483" t="s">
        <v>3639</v>
      </c>
      <c r="L329" s="165" t="s">
        <v>3372</v>
      </c>
      <c r="M329" s="165" t="s">
        <v>3365</v>
      </c>
      <c r="N329" s="165" t="s">
        <v>190</v>
      </c>
      <c r="O329" s="165"/>
      <c r="P329" s="165">
        <f t="shared" si="41"/>
        <v>44</v>
      </c>
      <c r="Q329" s="490">
        <v>29638.0</v>
      </c>
      <c r="R329" s="491">
        <v>43346.0</v>
      </c>
      <c r="S329" s="492" t="str">
        <f t="shared" si="40"/>
        <v>7 ปี 5 เดือน 12 วัน </v>
      </c>
      <c r="T329" s="490"/>
      <c r="U329" s="497"/>
      <c r="V329" s="203"/>
      <c r="W329" s="498">
        <v>44134.0</v>
      </c>
      <c r="X329" s="165" t="s">
        <v>937</v>
      </c>
      <c r="Y329" s="506"/>
      <c r="Z329" s="506"/>
      <c r="AA329" s="506"/>
      <c r="AB329" s="506"/>
      <c r="AC329" s="506"/>
      <c r="AD329" s="506"/>
      <c r="AE329" s="506"/>
      <c r="AF329" s="506"/>
      <c r="AG329" s="506"/>
      <c r="AH329" s="506"/>
      <c r="AI329" s="506"/>
      <c r="AJ329" s="506"/>
      <c r="AK329" s="506"/>
      <c r="AL329" s="506"/>
      <c r="AM329" s="506"/>
      <c r="AN329" s="506"/>
    </row>
    <row r="330" ht="21.0" customHeight="1">
      <c r="A330" s="8">
        <v>329.0</v>
      </c>
      <c r="B330" s="165" t="s">
        <v>36</v>
      </c>
      <c r="C330" s="502" t="s">
        <v>4248</v>
      </c>
      <c r="D330" s="503" t="s">
        <v>4249</v>
      </c>
      <c r="E330" s="486" t="s">
        <v>2005</v>
      </c>
      <c r="F330" s="529" t="s">
        <v>3521</v>
      </c>
      <c r="G330" s="564" t="s">
        <v>3757</v>
      </c>
      <c r="H330" s="202"/>
      <c r="I330" s="202"/>
      <c r="J330" s="489" t="s">
        <v>44</v>
      </c>
      <c r="K330" s="483" t="s">
        <v>3639</v>
      </c>
      <c r="L330" s="165" t="s">
        <v>3372</v>
      </c>
      <c r="M330" s="165" t="s">
        <v>3414</v>
      </c>
      <c r="N330" s="165" t="s">
        <v>190</v>
      </c>
      <c r="O330" s="165"/>
      <c r="P330" s="165"/>
      <c r="Q330" s="490"/>
      <c r="R330" s="491">
        <v>43346.0</v>
      </c>
      <c r="S330" s="492" t="str">
        <f t="shared" si="40"/>
        <v>7 ปี 5 เดือน 12 วัน </v>
      </c>
      <c r="T330" s="490"/>
      <c r="U330" s="497"/>
      <c r="V330" s="203" t="s">
        <v>3424</v>
      </c>
      <c r="W330" s="498">
        <v>43405.0</v>
      </c>
      <c r="X330" s="165" t="s">
        <v>937</v>
      </c>
      <c r="Y330" s="494"/>
      <c r="Z330" s="494"/>
      <c r="AA330" s="494"/>
      <c r="AB330" s="494"/>
      <c r="AC330" s="494"/>
      <c r="AD330" s="494"/>
      <c r="AE330" s="494"/>
      <c r="AF330" s="494"/>
      <c r="AG330" s="494"/>
      <c r="AH330" s="494"/>
      <c r="AI330" s="494"/>
      <c r="AJ330" s="494"/>
      <c r="AK330" s="494"/>
      <c r="AL330" s="494"/>
      <c r="AM330" s="494"/>
      <c r="AN330" s="494"/>
    </row>
    <row r="331" ht="21.0" customHeight="1">
      <c r="A331" s="8">
        <v>330.0</v>
      </c>
      <c r="B331" s="165" t="s">
        <v>36</v>
      </c>
      <c r="C331" s="502" t="s">
        <v>4158</v>
      </c>
      <c r="D331" s="503" t="s">
        <v>4250</v>
      </c>
      <c r="E331" s="486" t="s">
        <v>2005</v>
      </c>
      <c r="F331" s="529" t="s">
        <v>3521</v>
      </c>
      <c r="G331" s="564" t="s">
        <v>3757</v>
      </c>
      <c r="H331" s="202"/>
      <c r="I331" s="202"/>
      <c r="J331" s="489" t="s">
        <v>44</v>
      </c>
      <c r="K331" s="483" t="s">
        <v>3639</v>
      </c>
      <c r="L331" s="165" t="s">
        <v>3372</v>
      </c>
      <c r="M331" s="165" t="s">
        <v>3414</v>
      </c>
      <c r="N331" s="165" t="s">
        <v>190</v>
      </c>
      <c r="O331" s="165"/>
      <c r="P331" s="165"/>
      <c r="Q331" s="490"/>
      <c r="R331" s="491">
        <v>43374.0</v>
      </c>
      <c r="S331" s="492" t="str">
        <f t="shared" si="40"/>
        <v>7 ปี 4 เดือน 14 วัน </v>
      </c>
      <c r="T331" s="490"/>
      <c r="U331" s="497"/>
      <c r="V331" s="203" t="s">
        <v>3424</v>
      </c>
      <c r="W331" s="498">
        <v>43404.0</v>
      </c>
      <c r="X331" s="165" t="s">
        <v>937</v>
      </c>
      <c r="Y331" s="494"/>
      <c r="Z331" s="494"/>
      <c r="AA331" s="494"/>
      <c r="AB331" s="494"/>
      <c r="AC331" s="494"/>
      <c r="AD331" s="494"/>
      <c r="AE331" s="494"/>
      <c r="AF331" s="494"/>
      <c r="AG331" s="494"/>
      <c r="AH331" s="494"/>
      <c r="AI331" s="494"/>
      <c r="AJ331" s="494"/>
      <c r="AK331" s="494"/>
      <c r="AL331" s="494"/>
      <c r="AM331" s="494"/>
      <c r="AN331" s="494"/>
    </row>
    <row r="332" ht="21.0" customHeight="1">
      <c r="A332" s="8">
        <v>331.0</v>
      </c>
      <c r="B332" s="165" t="s">
        <v>36</v>
      </c>
      <c r="C332" s="502" t="s">
        <v>4251</v>
      </c>
      <c r="D332" s="503" t="s">
        <v>4252</v>
      </c>
      <c r="E332" s="486" t="s">
        <v>2005</v>
      </c>
      <c r="F332" s="529" t="s">
        <v>3521</v>
      </c>
      <c r="G332" s="564" t="s">
        <v>3757</v>
      </c>
      <c r="H332" s="202"/>
      <c r="I332" s="202"/>
      <c r="J332" s="489" t="s">
        <v>44</v>
      </c>
      <c r="K332" s="483" t="s">
        <v>3639</v>
      </c>
      <c r="L332" s="165" t="s">
        <v>3372</v>
      </c>
      <c r="M332" s="165" t="s">
        <v>3414</v>
      </c>
      <c r="N332" s="165" t="s">
        <v>190</v>
      </c>
      <c r="O332" s="165"/>
      <c r="P332" s="165"/>
      <c r="Q332" s="490"/>
      <c r="R332" s="491">
        <v>43374.0</v>
      </c>
      <c r="S332" s="492" t="str">
        <f t="shared" si="40"/>
        <v>7 ปี 4 เดือน 14 วัน </v>
      </c>
      <c r="T332" s="427"/>
      <c r="U332" s="582"/>
      <c r="V332" s="203" t="s">
        <v>3424</v>
      </c>
      <c r="W332" s="498">
        <v>241767.0</v>
      </c>
      <c r="X332" s="165" t="s">
        <v>937</v>
      </c>
      <c r="Y332" s="583"/>
      <c r="Z332" s="583"/>
      <c r="AA332" s="583"/>
      <c r="AB332" s="583"/>
      <c r="AC332" s="583"/>
      <c r="AD332" s="583"/>
      <c r="AE332" s="583"/>
      <c r="AF332" s="583"/>
      <c r="AG332" s="583"/>
      <c r="AH332" s="583"/>
      <c r="AI332" s="583"/>
      <c r="AJ332" s="583"/>
      <c r="AK332" s="583"/>
      <c r="AL332" s="583"/>
      <c r="AM332" s="583"/>
      <c r="AN332" s="583"/>
    </row>
    <row r="333" ht="21.0" customHeight="1">
      <c r="A333" s="8">
        <v>332.0</v>
      </c>
      <c r="B333" s="165" t="s">
        <v>52</v>
      </c>
      <c r="C333" s="502" t="s">
        <v>4253</v>
      </c>
      <c r="D333" s="503" t="s">
        <v>4254</v>
      </c>
      <c r="E333" s="486" t="s">
        <v>2005</v>
      </c>
      <c r="F333" s="529" t="s">
        <v>3521</v>
      </c>
      <c r="G333" s="564" t="s">
        <v>3757</v>
      </c>
      <c r="H333" s="202"/>
      <c r="I333" s="202"/>
      <c r="J333" s="489" t="s">
        <v>44</v>
      </c>
      <c r="K333" s="483" t="s">
        <v>3639</v>
      </c>
      <c r="L333" s="165" t="s">
        <v>3372</v>
      </c>
      <c r="M333" s="165" t="s">
        <v>3365</v>
      </c>
      <c r="N333" s="165" t="s">
        <v>218</v>
      </c>
      <c r="O333" s="165"/>
      <c r="P333" s="165"/>
      <c r="Q333" s="490"/>
      <c r="R333" s="569">
        <v>241764.0</v>
      </c>
      <c r="S333" s="492"/>
      <c r="T333" s="490">
        <v>242065.0</v>
      </c>
      <c r="U333" s="497"/>
      <c r="V333" s="203" t="s">
        <v>3424</v>
      </c>
      <c r="W333" s="498">
        <v>242036.0</v>
      </c>
      <c r="X333" s="165" t="s">
        <v>937</v>
      </c>
      <c r="Y333" s="506"/>
      <c r="Z333" s="506"/>
      <c r="AA333" s="506"/>
      <c r="AB333" s="506"/>
      <c r="AC333" s="506"/>
      <c r="AD333" s="506"/>
      <c r="AE333" s="506"/>
      <c r="AF333" s="506"/>
      <c r="AG333" s="506"/>
      <c r="AH333" s="506"/>
      <c r="AI333" s="506"/>
      <c r="AJ333" s="506"/>
      <c r="AK333" s="506"/>
      <c r="AL333" s="506"/>
      <c r="AM333" s="506"/>
      <c r="AN333" s="506"/>
    </row>
    <row r="334" ht="21.0" customHeight="1">
      <c r="A334" s="8">
        <v>333.0</v>
      </c>
      <c r="B334" s="165" t="s">
        <v>52</v>
      </c>
      <c r="C334" s="502" t="s">
        <v>4255</v>
      </c>
      <c r="D334" s="503" t="s">
        <v>4256</v>
      </c>
      <c r="E334" s="486" t="s">
        <v>2005</v>
      </c>
      <c r="F334" s="529" t="s">
        <v>3521</v>
      </c>
      <c r="G334" s="564" t="s">
        <v>3757</v>
      </c>
      <c r="H334" s="203"/>
      <c r="I334" s="203" t="s">
        <v>3880</v>
      </c>
      <c r="J334" s="489" t="s">
        <v>44</v>
      </c>
      <c r="K334" s="483" t="s">
        <v>3639</v>
      </c>
      <c r="L334" s="165" t="s">
        <v>3372</v>
      </c>
      <c r="M334" s="165" t="s">
        <v>3365</v>
      </c>
      <c r="N334" s="165" t="s">
        <v>179</v>
      </c>
      <c r="O334" s="165"/>
      <c r="P334" s="165">
        <f t="shared" ref="P334:P348" si="42">DATEDIF(Q334,TODAY(),"Y")</f>
        <v>24</v>
      </c>
      <c r="Q334" s="490">
        <v>36950.0</v>
      </c>
      <c r="R334" s="569">
        <v>43647.0</v>
      </c>
      <c r="S334" s="492" t="str">
        <f>DATEDIF(R334,TODAY(),"Y") &amp; " ปี " &amp;DATEDIF(R334,TODAY(),"YM") &amp; " เดือน " &amp; DATEDIF(R334,TODAY(),"MD") &amp; " วัน "</f>
        <v>6 ปี 7 เดือน 14 วัน </v>
      </c>
      <c r="T334" s="490"/>
      <c r="U334" s="497"/>
      <c r="V334" s="203"/>
      <c r="W334" s="498">
        <v>44134.0</v>
      </c>
      <c r="X334" s="165" t="s">
        <v>937</v>
      </c>
      <c r="Y334" s="506"/>
      <c r="Z334" s="506"/>
      <c r="AA334" s="506"/>
      <c r="AB334" s="506"/>
      <c r="AC334" s="506"/>
      <c r="AD334" s="506"/>
      <c r="AE334" s="506"/>
      <c r="AF334" s="506"/>
      <c r="AG334" s="506"/>
      <c r="AH334" s="506"/>
      <c r="AI334" s="506"/>
      <c r="AJ334" s="506"/>
      <c r="AK334" s="506"/>
      <c r="AL334" s="506"/>
      <c r="AM334" s="506"/>
      <c r="AN334" s="506"/>
    </row>
    <row r="335" ht="21.0" customHeight="1">
      <c r="A335" s="8">
        <v>334.0</v>
      </c>
      <c r="B335" s="165" t="s">
        <v>52</v>
      </c>
      <c r="C335" s="502" t="s">
        <v>4257</v>
      </c>
      <c r="D335" s="503" t="s">
        <v>3846</v>
      </c>
      <c r="E335" s="486" t="s">
        <v>2005</v>
      </c>
      <c r="F335" s="488" t="s">
        <v>3684</v>
      </c>
      <c r="G335" s="564" t="s">
        <v>3757</v>
      </c>
      <c r="H335" s="202"/>
      <c r="I335" s="202"/>
      <c r="J335" s="489" t="s">
        <v>44</v>
      </c>
      <c r="K335" s="483" t="s">
        <v>3639</v>
      </c>
      <c r="L335" s="165" t="s">
        <v>3364</v>
      </c>
      <c r="M335" s="165" t="s">
        <v>3365</v>
      </c>
      <c r="N335" s="165" t="s">
        <v>4258</v>
      </c>
      <c r="O335" s="165"/>
      <c r="P335" s="165">
        <f t="shared" si="42"/>
        <v>31</v>
      </c>
      <c r="Q335" s="490">
        <v>34432.0</v>
      </c>
      <c r="R335" s="569">
        <v>43620.0</v>
      </c>
      <c r="S335" s="492"/>
      <c r="T335" s="490"/>
      <c r="U335" s="497"/>
      <c r="V335" s="203" t="s">
        <v>3424</v>
      </c>
      <c r="W335" s="498"/>
      <c r="X335" s="165" t="s">
        <v>937</v>
      </c>
      <c r="Y335" s="506"/>
      <c r="Z335" s="506"/>
      <c r="AA335" s="506"/>
      <c r="AB335" s="506"/>
      <c r="AC335" s="506"/>
      <c r="AD335" s="506"/>
      <c r="AE335" s="506"/>
      <c r="AF335" s="506"/>
      <c r="AG335" s="506"/>
      <c r="AH335" s="506"/>
      <c r="AI335" s="506"/>
      <c r="AJ335" s="506"/>
      <c r="AK335" s="506"/>
      <c r="AL335" s="506"/>
      <c r="AM335" s="506"/>
      <c r="AN335" s="506"/>
    </row>
    <row r="336" ht="21.0" customHeight="1">
      <c r="A336" s="8">
        <v>335.0</v>
      </c>
      <c r="B336" s="165" t="s">
        <v>36</v>
      </c>
      <c r="C336" s="502" t="s">
        <v>1068</v>
      </c>
      <c r="D336" s="503" t="s">
        <v>1069</v>
      </c>
      <c r="E336" s="486" t="s">
        <v>2005</v>
      </c>
      <c r="F336" s="488" t="s">
        <v>3684</v>
      </c>
      <c r="G336" s="564" t="s">
        <v>3757</v>
      </c>
      <c r="H336" s="203"/>
      <c r="I336" s="203" t="s">
        <v>641</v>
      </c>
      <c r="J336" s="489" t="s">
        <v>44</v>
      </c>
      <c r="K336" s="483" t="s">
        <v>3639</v>
      </c>
      <c r="L336" s="165" t="s">
        <v>3364</v>
      </c>
      <c r="M336" s="165" t="s">
        <v>3414</v>
      </c>
      <c r="N336" s="165" t="s">
        <v>4259</v>
      </c>
      <c r="O336" s="165"/>
      <c r="P336" s="165">
        <f t="shared" si="42"/>
        <v>35</v>
      </c>
      <c r="Q336" s="490">
        <v>33014.0</v>
      </c>
      <c r="R336" s="569">
        <v>43620.0</v>
      </c>
      <c r="S336" s="492" t="str">
        <f t="shared" ref="S336:S348" si="43">DATEDIF(R336,TODAY(),"Y") &amp; " ปี " &amp;DATEDIF(R336,TODAY(),"YM") &amp; " เดือน " &amp; DATEDIF(R336,TODAY(),"MD") &amp; " วัน "</f>
        <v>6 ปี 8 เดือน 11 วัน </v>
      </c>
      <c r="T336" s="490"/>
      <c r="U336" s="202" t="s">
        <v>4260</v>
      </c>
      <c r="V336" s="203" t="s">
        <v>3424</v>
      </c>
      <c r="W336" s="498"/>
      <c r="X336" s="165" t="s">
        <v>937</v>
      </c>
      <c r="Y336" s="506"/>
      <c r="Z336" s="506"/>
      <c r="AA336" s="506"/>
      <c r="AB336" s="506"/>
      <c r="AC336" s="506"/>
      <c r="AD336" s="506"/>
      <c r="AE336" s="506"/>
      <c r="AF336" s="506"/>
      <c r="AG336" s="506"/>
      <c r="AH336" s="506"/>
      <c r="AI336" s="506"/>
      <c r="AJ336" s="506"/>
      <c r="AK336" s="506"/>
      <c r="AL336" s="506"/>
      <c r="AM336" s="506"/>
      <c r="AN336" s="506"/>
    </row>
    <row r="337" ht="21.0" customHeight="1">
      <c r="A337" s="8">
        <v>336.0</v>
      </c>
      <c r="B337" s="165" t="s">
        <v>52</v>
      </c>
      <c r="C337" s="502" t="s">
        <v>4261</v>
      </c>
      <c r="D337" s="503" t="s">
        <v>4262</v>
      </c>
      <c r="E337" s="486" t="s">
        <v>2005</v>
      </c>
      <c r="F337" s="488" t="s">
        <v>3684</v>
      </c>
      <c r="G337" s="564" t="s">
        <v>3757</v>
      </c>
      <c r="H337" s="203"/>
      <c r="I337" s="203"/>
      <c r="J337" s="489" t="s">
        <v>44</v>
      </c>
      <c r="K337" s="483" t="s">
        <v>3639</v>
      </c>
      <c r="L337" s="165" t="s">
        <v>3364</v>
      </c>
      <c r="M337" s="165" t="s">
        <v>3365</v>
      </c>
      <c r="N337" s="165" t="s">
        <v>4259</v>
      </c>
      <c r="O337" s="165"/>
      <c r="P337" s="165">
        <f t="shared" si="42"/>
        <v>31</v>
      </c>
      <c r="Q337" s="490">
        <v>34421.0</v>
      </c>
      <c r="R337" s="569">
        <v>43997.0</v>
      </c>
      <c r="S337" s="492" t="str">
        <f t="shared" si="43"/>
        <v>5 ปี 8 เดือน 0 วัน </v>
      </c>
      <c r="T337" s="165" t="s">
        <v>4263</v>
      </c>
      <c r="U337" s="497"/>
      <c r="V337" s="203"/>
      <c r="W337" s="498">
        <v>44146.0</v>
      </c>
      <c r="X337" s="165"/>
      <c r="Y337" s="506"/>
      <c r="Z337" s="506"/>
      <c r="AA337" s="506"/>
      <c r="AB337" s="506"/>
      <c r="AC337" s="506"/>
      <c r="AD337" s="506"/>
      <c r="AE337" s="506"/>
      <c r="AF337" s="506"/>
      <c r="AG337" s="506"/>
      <c r="AH337" s="506"/>
      <c r="AI337" s="506"/>
      <c r="AJ337" s="506"/>
      <c r="AK337" s="506"/>
      <c r="AL337" s="506"/>
      <c r="AM337" s="506"/>
      <c r="AN337" s="506"/>
    </row>
    <row r="338" ht="21.0" customHeight="1">
      <c r="A338" s="8">
        <v>337.0</v>
      </c>
      <c r="B338" s="165" t="s">
        <v>36</v>
      </c>
      <c r="C338" s="502" t="s">
        <v>4264</v>
      </c>
      <c r="D338" s="503" t="s">
        <v>4265</v>
      </c>
      <c r="E338" s="486" t="s">
        <v>2005</v>
      </c>
      <c r="F338" s="488" t="s">
        <v>3684</v>
      </c>
      <c r="G338" s="564" t="s">
        <v>3757</v>
      </c>
      <c r="H338" s="203"/>
      <c r="I338" s="203"/>
      <c r="J338" s="489" t="s">
        <v>44</v>
      </c>
      <c r="K338" s="483" t="s">
        <v>3639</v>
      </c>
      <c r="L338" s="165" t="s">
        <v>3364</v>
      </c>
      <c r="M338" s="165" t="s">
        <v>3414</v>
      </c>
      <c r="N338" s="165" t="s">
        <v>4259</v>
      </c>
      <c r="O338" s="165"/>
      <c r="P338" s="165">
        <f t="shared" si="42"/>
        <v>30</v>
      </c>
      <c r="Q338" s="490">
        <v>34814.0</v>
      </c>
      <c r="R338" s="569">
        <v>43997.0</v>
      </c>
      <c r="S338" s="492" t="str">
        <f t="shared" si="43"/>
        <v>5 ปี 8 เดือน 0 วัน </v>
      </c>
      <c r="T338" s="490"/>
      <c r="U338" s="497"/>
      <c r="V338" s="203"/>
      <c r="W338" s="498" t="s">
        <v>4266</v>
      </c>
      <c r="X338" s="165"/>
      <c r="Y338" s="506"/>
      <c r="Z338" s="506"/>
      <c r="AA338" s="506"/>
      <c r="AB338" s="506"/>
      <c r="AC338" s="506"/>
      <c r="AD338" s="506"/>
      <c r="AE338" s="506"/>
      <c r="AF338" s="506"/>
      <c r="AG338" s="506"/>
      <c r="AH338" s="506"/>
      <c r="AI338" s="506"/>
      <c r="AJ338" s="506"/>
      <c r="AK338" s="506"/>
      <c r="AL338" s="506"/>
      <c r="AM338" s="506"/>
      <c r="AN338" s="506"/>
    </row>
    <row r="339" ht="21.0" customHeight="1">
      <c r="A339" s="8">
        <v>338.0</v>
      </c>
      <c r="B339" s="165" t="s">
        <v>52</v>
      </c>
      <c r="C339" s="502" t="s">
        <v>458</v>
      </c>
      <c r="D339" s="503" t="s">
        <v>4267</v>
      </c>
      <c r="E339" s="486" t="s">
        <v>2005</v>
      </c>
      <c r="F339" s="488" t="s">
        <v>3684</v>
      </c>
      <c r="G339" s="564" t="s">
        <v>3757</v>
      </c>
      <c r="H339" s="203"/>
      <c r="I339" s="203"/>
      <c r="J339" s="489" t="s">
        <v>44</v>
      </c>
      <c r="K339" s="483" t="s">
        <v>3639</v>
      </c>
      <c r="L339" s="165" t="s">
        <v>3364</v>
      </c>
      <c r="M339" s="165" t="s">
        <v>3365</v>
      </c>
      <c r="N339" s="165" t="s">
        <v>4259</v>
      </c>
      <c r="O339" s="165"/>
      <c r="P339" s="165">
        <f t="shared" si="42"/>
        <v>31</v>
      </c>
      <c r="Q339" s="490">
        <v>34671.0</v>
      </c>
      <c r="R339" s="569">
        <v>43997.0</v>
      </c>
      <c r="S339" s="492" t="str">
        <f t="shared" si="43"/>
        <v>5 ปี 8 เดือน 0 วัน </v>
      </c>
      <c r="T339" s="490"/>
      <c r="U339" s="202" t="s">
        <v>4268</v>
      </c>
      <c r="V339" s="203"/>
      <c r="W339" s="498"/>
      <c r="X339" s="165"/>
      <c r="Y339" s="506"/>
      <c r="Z339" s="506"/>
      <c r="AA339" s="506"/>
      <c r="AB339" s="506"/>
      <c r="AC339" s="506"/>
      <c r="AD339" s="506"/>
      <c r="AE339" s="506"/>
      <c r="AF339" s="506"/>
      <c r="AG339" s="506"/>
      <c r="AH339" s="506"/>
      <c r="AI339" s="506"/>
      <c r="AJ339" s="506"/>
      <c r="AK339" s="506"/>
      <c r="AL339" s="506"/>
      <c r="AM339" s="506"/>
      <c r="AN339" s="506"/>
    </row>
    <row r="340" ht="21.0" customHeight="1">
      <c r="A340" s="8">
        <v>339.0</v>
      </c>
      <c r="B340" s="165" t="s">
        <v>36</v>
      </c>
      <c r="C340" s="502" t="s">
        <v>4269</v>
      </c>
      <c r="D340" s="503" t="s">
        <v>4270</v>
      </c>
      <c r="E340" s="486" t="s">
        <v>2005</v>
      </c>
      <c r="F340" s="488" t="s">
        <v>3684</v>
      </c>
      <c r="G340" s="564" t="s">
        <v>3757</v>
      </c>
      <c r="H340" s="203"/>
      <c r="I340" s="203"/>
      <c r="J340" s="489" t="s">
        <v>44</v>
      </c>
      <c r="K340" s="483" t="s">
        <v>3639</v>
      </c>
      <c r="L340" s="165" t="s">
        <v>3364</v>
      </c>
      <c r="M340" s="165" t="s">
        <v>3414</v>
      </c>
      <c r="N340" s="165" t="s">
        <v>4259</v>
      </c>
      <c r="O340" s="165"/>
      <c r="P340" s="165">
        <f t="shared" si="42"/>
        <v>30</v>
      </c>
      <c r="Q340" s="490">
        <v>34896.0</v>
      </c>
      <c r="R340" s="569">
        <v>43997.0</v>
      </c>
      <c r="S340" s="492" t="str">
        <f t="shared" si="43"/>
        <v>5 ปี 8 เดือน 0 วัน </v>
      </c>
      <c r="T340" s="490"/>
      <c r="U340" s="497"/>
      <c r="V340" s="203"/>
      <c r="W340" s="498">
        <v>44105.0</v>
      </c>
      <c r="X340" s="165"/>
      <c r="Y340" s="506"/>
      <c r="Z340" s="506"/>
      <c r="AA340" s="506"/>
      <c r="AB340" s="506"/>
      <c r="AC340" s="506"/>
      <c r="AD340" s="506"/>
      <c r="AE340" s="506"/>
      <c r="AF340" s="506"/>
      <c r="AG340" s="506"/>
      <c r="AH340" s="506"/>
      <c r="AI340" s="506"/>
      <c r="AJ340" s="506"/>
      <c r="AK340" s="506"/>
      <c r="AL340" s="506"/>
      <c r="AM340" s="506"/>
      <c r="AN340" s="506"/>
    </row>
    <row r="341" ht="21.0" customHeight="1">
      <c r="A341" s="8">
        <v>340.0</v>
      </c>
      <c r="B341" s="165" t="s">
        <v>52</v>
      </c>
      <c r="C341" s="502" t="s">
        <v>781</v>
      </c>
      <c r="D341" s="503" t="s">
        <v>1073</v>
      </c>
      <c r="E341" s="486" t="s">
        <v>2005</v>
      </c>
      <c r="F341" s="202" t="s">
        <v>3710</v>
      </c>
      <c r="G341" s="564" t="s">
        <v>3757</v>
      </c>
      <c r="H341" s="203"/>
      <c r="I341" s="203" t="s">
        <v>706</v>
      </c>
      <c r="J341" s="489" t="s">
        <v>44</v>
      </c>
      <c r="K341" s="483" t="s">
        <v>3639</v>
      </c>
      <c r="L341" s="165" t="s">
        <v>3364</v>
      </c>
      <c r="M341" s="165" t="s">
        <v>3365</v>
      </c>
      <c r="N341" s="165" t="s">
        <v>48</v>
      </c>
      <c r="O341" s="165"/>
      <c r="P341" s="165">
        <f t="shared" si="42"/>
        <v>30</v>
      </c>
      <c r="Q341" s="490">
        <v>34983.0</v>
      </c>
      <c r="R341" s="569">
        <v>43620.0</v>
      </c>
      <c r="S341" s="492" t="str">
        <f t="shared" si="43"/>
        <v>6 ปี 8 เดือน 11 วัน </v>
      </c>
      <c r="T341" s="490"/>
      <c r="U341" s="497"/>
      <c r="V341" s="203"/>
      <c r="W341" s="498">
        <v>44046.0</v>
      </c>
      <c r="X341" s="165" t="s">
        <v>937</v>
      </c>
      <c r="Y341" s="506"/>
      <c r="Z341" s="506"/>
      <c r="AA341" s="506"/>
      <c r="AB341" s="506"/>
      <c r="AC341" s="506"/>
      <c r="AD341" s="506"/>
      <c r="AE341" s="506"/>
      <c r="AF341" s="506"/>
      <c r="AG341" s="506"/>
      <c r="AH341" s="506"/>
      <c r="AI341" s="506"/>
      <c r="AJ341" s="506"/>
      <c r="AK341" s="506"/>
      <c r="AL341" s="506"/>
      <c r="AM341" s="506"/>
      <c r="AN341" s="506"/>
    </row>
    <row r="342" ht="21.0" customHeight="1">
      <c r="A342" s="8">
        <v>341.0</v>
      </c>
      <c r="B342" s="165" t="s">
        <v>52</v>
      </c>
      <c r="C342" s="502" t="s">
        <v>400</v>
      </c>
      <c r="D342" s="503" t="s">
        <v>1235</v>
      </c>
      <c r="E342" s="486" t="s">
        <v>2005</v>
      </c>
      <c r="F342" s="202" t="s">
        <v>3710</v>
      </c>
      <c r="G342" s="564" t="s">
        <v>3757</v>
      </c>
      <c r="H342" s="203"/>
      <c r="I342" s="203" t="s">
        <v>706</v>
      </c>
      <c r="J342" s="489" t="s">
        <v>44</v>
      </c>
      <c r="K342" s="483" t="s">
        <v>3639</v>
      </c>
      <c r="L342" s="165" t="s">
        <v>3364</v>
      </c>
      <c r="M342" s="165" t="s">
        <v>3365</v>
      </c>
      <c r="N342" s="165" t="s">
        <v>48</v>
      </c>
      <c r="O342" s="165"/>
      <c r="P342" s="165">
        <f t="shared" si="42"/>
        <v>29</v>
      </c>
      <c r="Q342" s="490">
        <v>35208.0</v>
      </c>
      <c r="R342" s="569">
        <v>43620.0</v>
      </c>
      <c r="S342" s="492" t="str">
        <f t="shared" si="43"/>
        <v>6 ปี 8 เดือน 11 วัน </v>
      </c>
      <c r="T342" s="490"/>
      <c r="U342" s="497"/>
      <c r="V342" s="203"/>
      <c r="W342" s="498">
        <v>44046.0</v>
      </c>
      <c r="X342" s="165" t="s">
        <v>937</v>
      </c>
      <c r="Y342" s="506"/>
      <c r="Z342" s="506"/>
      <c r="AA342" s="506"/>
      <c r="AB342" s="506"/>
      <c r="AC342" s="506"/>
      <c r="AD342" s="506"/>
      <c r="AE342" s="506"/>
      <c r="AF342" s="506"/>
      <c r="AG342" s="506"/>
      <c r="AH342" s="506"/>
      <c r="AI342" s="506"/>
      <c r="AJ342" s="506"/>
      <c r="AK342" s="506"/>
      <c r="AL342" s="506"/>
      <c r="AM342" s="506"/>
      <c r="AN342" s="506"/>
    </row>
    <row r="343" ht="21.0" customHeight="1">
      <c r="A343" s="8">
        <v>342.0</v>
      </c>
      <c r="B343" s="165" t="s">
        <v>36</v>
      </c>
      <c r="C343" s="502" t="s">
        <v>3836</v>
      </c>
      <c r="D343" s="503" t="s">
        <v>3837</v>
      </c>
      <c r="E343" s="486" t="s">
        <v>2005</v>
      </c>
      <c r="F343" s="202" t="s">
        <v>3710</v>
      </c>
      <c r="G343" s="564" t="s">
        <v>3757</v>
      </c>
      <c r="H343" s="203"/>
      <c r="I343" s="203" t="s">
        <v>706</v>
      </c>
      <c r="J343" s="489" t="s">
        <v>44</v>
      </c>
      <c r="K343" s="483" t="s">
        <v>3639</v>
      </c>
      <c r="L343" s="165" t="s">
        <v>3364</v>
      </c>
      <c r="M343" s="165" t="s">
        <v>3414</v>
      </c>
      <c r="N343" s="165" t="s">
        <v>48</v>
      </c>
      <c r="O343" s="165"/>
      <c r="P343" s="165">
        <f t="shared" si="42"/>
        <v>29</v>
      </c>
      <c r="Q343" s="490">
        <v>35145.0</v>
      </c>
      <c r="R343" s="569">
        <v>43620.0</v>
      </c>
      <c r="S343" s="492" t="str">
        <f t="shared" si="43"/>
        <v>6 ปี 8 เดือน 11 วัน </v>
      </c>
      <c r="T343" s="490"/>
      <c r="U343" s="497"/>
      <c r="V343" s="203"/>
      <c r="W343" s="498">
        <v>44046.0</v>
      </c>
      <c r="X343" s="165" t="s">
        <v>937</v>
      </c>
      <c r="Y343" s="506"/>
      <c r="Z343" s="506"/>
      <c r="AA343" s="506"/>
      <c r="AB343" s="506"/>
      <c r="AC343" s="506"/>
      <c r="AD343" s="506"/>
      <c r="AE343" s="506"/>
      <c r="AF343" s="506"/>
      <c r="AG343" s="506"/>
      <c r="AH343" s="506"/>
      <c r="AI343" s="506"/>
      <c r="AJ343" s="506"/>
      <c r="AK343" s="506"/>
      <c r="AL343" s="506"/>
      <c r="AM343" s="506"/>
      <c r="AN343" s="506"/>
    </row>
    <row r="344" ht="21.0" customHeight="1">
      <c r="A344" s="8">
        <v>343.0</v>
      </c>
      <c r="B344" s="165" t="s">
        <v>52</v>
      </c>
      <c r="C344" s="502" t="s">
        <v>1175</v>
      </c>
      <c r="D344" s="503" t="s">
        <v>1176</v>
      </c>
      <c r="E344" s="486" t="s">
        <v>2005</v>
      </c>
      <c r="F344" s="202" t="s">
        <v>3377</v>
      </c>
      <c r="G344" s="564" t="s">
        <v>3757</v>
      </c>
      <c r="H344" s="202"/>
      <c r="I344" s="202" t="s">
        <v>3765</v>
      </c>
      <c r="J344" s="489" t="s">
        <v>44</v>
      </c>
      <c r="K344" s="483" t="s">
        <v>3639</v>
      </c>
      <c r="L344" s="165" t="s">
        <v>3372</v>
      </c>
      <c r="M344" s="165" t="s">
        <v>3365</v>
      </c>
      <c r="N344" s="165" t="s">
        <v>48</v>
      </c>
      <c r="O344" s="165"/>
      <c r="P344" s="165">
        <f t="shared" si="42"/>
        <v>29</v>
      </c>
      <c r="Q344" s="490">
        <v>35115.0</v>
      </c>
      <c r="R344" s="569">
        <v>43588.0</v>
      </c>
      <c r="S344" s="492" t="str">
        <f t="shared" si="43"/>
        <v>6 ปี 9 เดือน 12 วัน </v>
      </c>
      <c r="T344" s="490">
        <f>DATE(YEAR(P344)+60+IF(OR(AND(MONTH(P344)=10,DAY(P344)&gt;=1),MONTH(P344)&gt;10),1,0),10,1)</f>
        <v>22190</v>
      </c>
      <c r="U344" s="507" t="s">
        <v>4238</v>
      </c>
      <c r="V344" s="203"/>
      <c r="W344" s="498"/>
      <c r="X344" s="165" t="s">
        <v>937</v>
      </c>
      <c r="Y344" s="506"/>
      <c r="Z344" s="506"/>
      <c r="AA344" s="506"/>
      <c r="AB344" s="506"/>
      <c r="AC344" s="506"/>
      <c r="AD344" s="506"/>
      <c r="AE344" s="506"/>
      <c r="AF344" s="506"/>
      <c r="AG344" s="506"/>
      <c r="AH344" s="506"/>
      <c r="AI344" s="506"/>
      <c r="AJ344" s="506"/>
      <c r="AK344" s="506"/>
      <c r="AL344" s="506"/>
      <c r="AM344" s="506"/>
      <c r="AN344" s="506"/>
    </row>
    <row r="345" ht="21.0" customHeight="1">
      <c r="A345" s="8">
        <v>344.0</v>
      </c>
      <c r="B345" s="509" t="s">
        <v>52</v>
      </c>
      <c r="C345" s="584" t="s">
        <v>3830</v>
      </c>
      <c r="D345" s="585" t="s">
        <v>805</v>
      </c>
      <c r="E345" s="586" t="s">
        <v>4271</v>
      </c>
      <c r="F345" s="587" t="s">
        <v>3710</v>
      </c>
      <c r="G345" s="588" t="s">
        <v>3757</v>
      </c>
      <c r="H345" s="203"/>
      <c r="I345" s="203" t="s">
        <v>706</v>
      </c>
      <c r="J345" s="589" t="s">
        <v>44</v>
      </c>
      <c r="K345" s="483" t="s">
        <v>3639</v>
      </c>
      <c r="L345" s="509" t="s">
        <v>3364</v>
      </c>
      <c r="M345" s="509" t="s">
        <v>3365</v>
      </c>
      <c r="N345" s="509" t="s">
        <v>48</v>
      </c>
      <c r="O345" s="165"/>
      <c r="P345" s="165">
        <f t="shared" si="42"/>
        <v>28</v>
      </c>
      <c r="Q345" s="498">
        <v>35489.0</v>
      </c>
      <c r="R345" s="569">
        <v>43770.0</v>
      </c>
      <c r="S345" s="590" t="str">
        <f t="shared" si="43"/>
        <v>6 ปี 3 เดือน 14 วัน </v>
      </c>
      <c r="T345" s="498"/>
      <c r="U345" s="591"/>
      <c r="V345" s="548"/>
      <c r="W345" s="592" t="s">
        <v>4272</v>
      </c>
      <c r="X345" s="509" t="s">
        <v>937</v>
      </c>
      <c r="Y345" s="593"/>
      <c r="Z345" s="594"/>
      <c r="AA345" s="594"/>
      <c r="AB345" s="594"/>
      <c r="AC345" s="594"/>
      <c r="AD345" s="594"/>
      <c r="AE345" s="594"/>
      <c r="AF345" s="594"/>
      <c r="AG345" s="594"/>
      <c r="AH345" s="594"/>
      <c r="AI345" s="594"/>
      <c r="AJ345" s="594"/>
      <c r="AK345" s="594"/>
      <c r="AL345" s="594"/>
      <c r="AM345" s="594"/>
      <c r="AN345" s="594"/>
    </row>
    <row r="346" ht="21.0" customHeight="1">
      <c r="A346" s="8">
        <v>345.0</v>
      </c>
      <c r="B346" s="509" t="s">
        <v>52</v>
      </c>
      <c r="C346" s="584" t="s">
        <v>1237</v>
      </c>
      <c r="D346" s="585" t="s">
        <v>1238</v>
      </c>
      <c r="E346" s="586" t="s">
        <v>2005</v>
      </c>
      <c r="F346" s="587" t="s">
        <v>3710</v>
      </c>
      <c r="G346" s="588" t="s">
        <v>3757</v>
      </c>
      <c r="H346" s="203"/>
      <c r="I346" s="203" t="s">
        <v>699</v>
      </c>
      <c r="J346" s="589" t="s">
        <v>44</v>
      </c>
      <c r="K346" s="483" t="s">
        <v>3639</v>
      </c>
      <c r="L346" s="509" t="s">
        <v>3364</v>
      </c>
      <c r="M346" s="509" t="s">
        <v>3365</v>
      </c>
      <c r="N346" s="509" t="s">
        <v>48</v>
      </c>
      <c r="O346" s="165"/>
      <c r="P346" s="165">
        <f t="shared" si="42"/>
        <v>30</v>
      </c>
      <c r="Q346" s="498">
        <v>34898.0</v>
      </c>
      <c r="R346" s="569">
        <v>43801.0</v>
      </c>
      <c r="S346" s="590" t="str">
        <f t="shared" si="43"/>
        <v>6 ปี 2 เดือน 13 วัน </v>
      </c>
      <c r="T346" s="498"/>
      <c r="U346" s="591"/>
      <c r="V346" s="548"/>
      <c r="W346" s="592" t="s">
        <v>4272</v>
      </c>
      <c r="X346" s="509" t="s">
        <v>937</v>
      </c>
      <c r="Y346" s="593"/>
      <c r="Z346" s="594"/>
      <c r="AA346" s="594"/>
      <c r="AB346" s="594"/>
      <c r="AC346" s="594"/>
      <c r="AD346" s="594"/>
      <c r="AE346" s="594"/>
      <c r="AF346" s="594"/>
      <c r="AG346" s="594"/>
      <c r="AH346" s="594"/>
      <c r="AI346" s="594"/>
      <c r="AJ346" s="594"/>
      <c r="AK346" s="594"/>
      <c r="AL346" s="594"/>
      <c r="AM346" s="594"/>
      <c r="AN346" s="594"/>
    </row>
    <row r="347" ht="21.0" customHeight="1">
      <c r="A347" s="8">
        <v>346.0</v>
      </c>
      <c r="B347" s="165" t="s">
        <v>36</v>
      </c>
      <c r="C347" s="502" t="s">
        <v>4208</v>
      </c>
      <c r="D347" s="503" t="s">
        <v>4209</v>
      </c>
      <c r="E347" s="486" t="s">
        <v>2005</v>
      </c>
      <c r="F347" s="202" t="s">
        <v>3710</v>
      </c>
      <c r="G347" s="507" t="s">
        <v>3757</v>
      </c>
      <c r="H347" s="203"/>
      <c r="I347" s="203" t="s">
        <v>699</v>
      </c>
      <c r="J347" s="489" t="s">
        <v>44</v>
      </c>
      <c r="K347" s="483"/>
      <c r="L347" s="165" t="s">
        <v>3364</v>
      </c>
      <c r="M347" s="165" t="s">
        <v>3414</v>
      </c>
      <c r="N347" s="165" t="s">
        <v>48</v>
      </c>
      <c r="O347" s="165"/>
      <c r="P347" s="165">
        <f t="shared" si="42"/>
        <v>30</v>
      </c>
      <c r="Q347" s="490">
        <v>35088.0</v>
      </c>
      <c r="R347" s="569">
        <v>43801.0</v>
      </c>
      <c r="S347" s="492" t="str">
        <f t="shared" si="43"/>
        <v>6 ปี 2 เดือน 13 วัน </v>
      </c>
      <c r="T347" s="490"/>
      <c r="U347" s="497"/>
      <c r="V347" s="203"/>
      <c r="W347" s="592" t="s">
        <v>4272</v>
      </c>
      <c r="X347" s="165" t="s">
        <v>937</v>
      </c>
      <c r="Y347" s="506"/>
      <c r="Z347" s="506"/>
      <c r="AA347" s="506"/>
      <c r="AB347" s="506"/>
      <c r="AC347" s="506"/>
      <c r="AD347" s="506"/>
      <c r="AE347" s="506"/>
      <c r="AF347" s="506"/>
      <c r="AG347" s="506"/>
      <c r="AH347" s="506"/>
      <c r="AI347" s="506"/>
      <c r="AJ347" s="506"/>
      <c r="AK347" s="506"/>
      <c r="AL347" s="506"/>
      <c r="AM347" s="506"/>
      <c r="AN347" s="506"/>
    </row>
    <row r="348" ht="21.0" customHeight="1">
      <c r="A348" s="8">
        <v>347.0</v>
      </c>
      <c r="B348" s="165" t="s">
        <v>52</v>
      </c>
      <c r="C348" s="502" t="s">
        <v>4014</v>
      </c>
      <c r="D348" s="503" t="s">
        <v>4015</v>
      </c>
      <c r="E348" s="486" t="s">
        <v>2005</v>
      </c>
      <c r="F348" s="202" t="s">
        <v>3710</v>
      </c>
      <c r="G348" s="507" t="s">
        <v>3757</v>
      </c>
      <c r="H348" s="202"/>
      <c r="I348" s="202"/>
      <c r="J348" s="489" t="s">
        <v>44</v>
      </c>
      <c r="K348" s="483"/>
      <c r="L348" s="165" t="s">
        <v>3364</v>
      </c>
      <c r="M348" s="165" t="s">
        <v>3365</v>
      </c>
      <c r="N348" s="165" t="s">
        <v>48</v>
      </c>
      <c r="O348" s="165"/>
      <c r="P348" s="165">
        <f t="shared" si="42"/>
        <v>30</v>
      </c>
      <c r="Q348" s="490">
        <v>34972.0</v>
      </c>
      <c r="R348" s="569">
        <v>43922.0</v>
      </c>
      <c r="S348" s="492" t="str">
        <f t="shared" si="43"/>
        <v>5 ปี 10 เดือน 14 วัน </v>
      </c>
      <c r="T348" s="490"/>
      <c r="U348" s="497"/>
      <c r="V348" s="203"/>
      <c r="W348" s="592" t="s">
        <v>4272</v>
      </c>
      <c r="X348" s="165" t="s">
        <v>937</v>
      </c>
      <c r="Y348" s="494"/>
      <c r="Z348" s="494"/>
      <c r="AA348" s="494"/>
      <c r="AB348" s="494"/>
      <c r="AC348" s="494"/>
      <c r="AD348" s="494"/>
      <c r="AE348" s="494"/>
      <c r="AF348" s="494"/>
      <c r="AG348" s="494"/>
      <c r="AH348" s="494"/>
      <c r="AI348" s="494"/>
      <c r="AJ348" s="494"/>
      <c r="AK348" s="494"/>
      <c r="AL348" s="494"/>
      <c r="AM348" s="494"/>
      <c r="AN348" s="494"/>
    </row>
    <row r="349" ht="21.0" customHeight="1">
      <c r="A349" s="8">
        <v>348.0</v>
      </c>
      <c r="B349" s="165" t="s">
        <v>52</v>
      </c>
      <c r="C349" s="502" t="s">
        <v>4273</v>
      </c>
      <c r="D349" s="503" t="s">
        <v>4274</v>
      </c>
      <c r="E349" s="486" t="s">
        <v>2005</v>
      </c>
      <c r="F349" s="529" t="s">
        <v>3521</v>
      </c>
      <c r="G349" s="595" t="s">
        <v>4275</v>
      </c>
      <c r="H349" s="202"/>
      <c r="I349" s="202"/>
      <c r="J349" s="489" t="s">
        <v>44</v>
      </c>
      <c r="K349" s="483" t="s">
        <v>3639</v>
      </c>
      <c r="L349" s="165" t="s">
        <v>3372</v>
      </c>
      <c r="M349" s="165" t="s">
        <v>3365</v>
      </c>
      <c r="N349" s="165" t="s">
        <v>197</v>
      </c>
      <c r="O349" s="165"/>
      <c r="P349" s="165"/>
      <c r="Q349" s="490"/>
      <c r="R349" s="569">
        <v>241764.0</v>
      </c>
      <c r="S349" s="492"/>
      <c r="T349" s="490">
        <v>242065.0</v>
      </c>
      <c r="U349" s="497"/>
      <c r="V349" s="203" t="s">
        <v>3424</v>
      </c>
      <c r="W349" s="498">
        <v>43647.0</v>
      </c>
      <c r="X349" s="165" t="s">
        <v>937</v>
      </c>
      <c r="Y349" s="494"/>
      <c r="Z349" s="494"/>
      <c r="AA349" s="494"/>
      <c r="AB349" s="494"/>
      <c r="AC349" s="494"/>
      <c r="AD349" s="494"/>
      <c r="AE349" s="494"/>
      <c r="AF349" s="494"/>
      <c r="AG349" s="494"/>
      <c r="AH349" s="494"/>
      <c r="AI349" s="494"/>
      <c r="AJ349" s="494"/>
      <c r="AK349" s="494"/>
      <c r="AL349" s="494"/>
      <c r="AM349" s="494"/>
      <c r="AN349" s="494"/>
    </row>
    <row r="350" ht="24.0" customHeight="1">
      <c r="A350" s="8">
        <v>349.0</v>
      </c>
      <c r="B350" s="509" t="s">
        <v>36</v>
      </c>
      <c r="C350" s="596" t="s">
        <v>4276</v>
      </c>
      <c r="D350" s="597" t="s">
        <v>4277</v>
      </c>
      <c r="E350" s="598" t="s">
        <v>2005</v>
      </c>
      <c r="F350" s="529" t="s">
        <v>3521</v>
      </c>
      <c r="G350" s="588" t="s">
        <v>3757</v>
      </c>
      <c r="H350" s="202"/>
      <c r="I350" s="202" t="s">
        <v>3778</v>
      </c>
      <c r="J350" s="589" t="s">
        <v>44</v>
      </c>
      <c r="K350" s="599" t="s">
        <v>3639</v>
      </c>
      <c r="L350" s="509" t="s">
        <v>3372</v>
      </c>
      <c r="M350" s="509" t="s">
        <v>3414</v>
      </c>
      <c r="N350" s="509" t="s">
        <v>4278</v>
      </c>
      <c r="O350" s="165"/>
      <c r="P350" s="165">
        <f t="shared" ref="P350:P352" si="44">DATEDIF(Q350,TODAY(),"Y")</f>
        <v>28</v>
      </c>
      <c r="Q350" s="498">
        <v>35562.0</v>
      </c>
      <c r="R350" s="499">
        <v>43815.0</v>
      </c>
      <c r="S350" s="590" t="str">
        <f t="shared" ref="S350:S352" si="45">DATEDIF(R350,TODAY(),"Y") &amp; " ปี " &amp;DATEDIF(R350,TODAY(),"YM") &amp; " เดือน " &amp; DATEDIF(R350,TODAY(),"MD") &amp; " วัน "</f>
        <v>6 ปี 1 เดือน 30 วัน </v>
      </c>
      <c r="T350" s="600"/>
      <c r="U350" s="587"/>
      <c r="V350" s="548"/>
      <c r="W350" s="548" t="s">
        <v>4279</v>
      </c>
      <c r="X350" s="509"/>
      <c r="Y350" s="593"/>
      <c r="Z350" s="594"/>
      <c r="AA350" s="594"/>
      <c r="AB350" s="594"/>
      <c r="AC350" s="594"/>
      <c r="AD350" s="594"/>
      <c r="AE350" s="594"/>
      <c r="AF350" s="594"/>
      <c r="AG350" s="594"/>
      <c r="AH350" s="594"/>
      <c r="AI350" s="594"/>
      <c r="AJ350" s="594"/>
      <c r="AK350" s="594"/>
      <c r="AL350" s="594"/>
      <c r="AM350" s="594"/>
      <c r="AN350" s="594"/>
    </row>
    <row r="351" ht="15.75" customHeight="1">
      <c r="A351" s="8">
        <v>350.0</v>
      </c>
      <c r="B351" s="165" t="s">
        <v>52</v>
      </c>
      <c r="C351" s="502" t="s">
        <v>4280</v>
      </c>
      <c r="D351" s="503" t="s">
        <v>4281</v>
      </c>
      <c r="E351" s="495" t="s">
        <v>2005</v>
      </c>
      <c r="F351" s="202" t="s">
        <v>3707</v>
      </c>
      <c r="G351" s="564" t="s">
        <v>3757</v>
      </c>
      <c r="H351" s="601"/>
      <c r="I351" s="601"/>
      <c r="J351" s="489"/>
      <c r="K351" s="483" t="s">
        <v>3639</v>
      </c>
      <c r="L351" s="165" t="s">
        <v>2005</v>
      </c>
      <c r="M351" s="165" t="s">
        <v>3365</v>
      </c>
      <c r="N351" s="165" t="s">
        <v>48</v>
      </c>
      <c r="O351" s="165"/>
      <c r="P351" s="165">
        <f t="shared" si="44"/>
        <v>29</v>
      </c>
      <c r="Q351" s="490">
        <v>35236.0</v>
      </c>
      <c r="R351" s="491">
        <v>44119.0</v>
      </c>
      <c r="S351" s="492" t="str">
        <f t="shared" si="45"/>
        <v>5 ปี 4 เดือน 0 วัน </v>
      </c>
      <c r="T351" s="165" t="s">
        <v>4282</v>
      </c>
      <c r="U351" s="497"/>
      <c r="V351" s="203"/>
      <c r="W351" s="498"/>
      <c r="X351" s="165"/>
      <c r="Y351" s="506"/>
      <c r="Z351" s="506"/>
      <c r="AA351" s="506"/>
      <c r="AB351" s="506"/>
      <c r="AC351" s="506"/>
      <c r="AD351" s="506"/>
      <c r="AE351" s="506"/>
      <c r="AF351" s="506"/>
      <c r="AG351" s="506"/>
      <c r="AH351" s="506"/>
      <c r="AI351" s="506"/>
      <c r="AJ351" s="506"/>
      <c r="AK351" s="506"/>
      <c r="AL351" s="506"/>
      <c r="AM351" s="506"/>
      <c r="AN351" s="506"/>
    </row>
    <row r="352" ht="21.0" customHeight="1">
      <c r="A352" s="8">
        <v>351.0</v>
      </c>
      <c r="B352" s="602" t="s">
        <v>36</v>
      </c>
      <c r="C352" s="603" t="s">
        <v>970</v>
      </c>
      <c r="D352" s="604" t="s">
        <v>4283</v>
      </c>
      <c r="E352" s="605" t="s">
        <v>2005</v>
      </c>
      <c r="F352" s="606" t="s">
        <v>3707</v>
      </c>
      <c r="G352" s="564" t="s">
        <v>3757</v>
      </c>
      <c r="H352" s="601"/>
      <c r="I352" s="601"/>
      <c r="J352" s="489" t="s">
        <v>44</v>
      </c>
      <c r="K352" s="483" t="s">
        <v>3639</v>
      </c>
      <c r="L352" s="165" t="s">
        <v>2005</v>
      </c>
      <c r="M352" s="165" t="s">
        <v>3414</v>
      </c>
      <c r="N352" s="165"/>
      <c r="O352" s="165"/>
      <c r="P352" s="165">
        <f t="shared" si="44"/>
        <v>27</v>
      </c>
      <c r="Q352" s="607">
        <v>35846.0</v>
      </c>
      <c r="R352" s="512">
        <v>44270.0</v>
      </c>
      <c r="S352" s="492" t="str">
        <f t="shared" si="45"/>
        <v>4 ปี 11 เดือน 0 วัน </v>
      </c>
      <c r="T352" s="490">
        <f>DATE(YEAR(P352)+60+IF(OR(AND(MONTH(P352)=10,DAY(P352)&gt;=1),MONTH(P352)&gt;10),1,0),10,1)</f>
        <v>22190</v>
      </c>
      <c r="U352" s="497"/>
      <c r="V352" s="488" t="s">
        <v>4284</v>
      </c>
      <c r="W352" s="498"/>
      <c r="X352" s="165"/>
      <c r="Y352" s="506"/>
      <c r="Z352" s="506"/>
      <c r="AA352" s="506"/>
      <c r="AB352" s="506"/>
      <c r="AC352" s="506"/>
      <c r="AD352" s="506"/>
      <c r="AE352" s="506"/>
      <c r="AF352" s="506"/>
      <c r="AG352" s="506"/>
      <c r="AH352" s="506"/>
      <c r="AI352" s="506"/>
      <c r="AJ352" s="506"/>
      <c r="AK352" s="506"/>
      <c r="AL352" s="506"/>
      <c r="AM352" s="506"/>
      <c r="AN352" s="506"/>
    </row>
    <row r="353" ht="21.0" customHeight="1">
      <c r="A353" s="8">
        <v>352.0</v>
      </c>
      <c r="B353" s="602" t="s">
        <v>36</v>
      </c>
      <c r="C353" s="603" t="s">
        <v>4285</v>
      </c>
      <c r="D353" s="604" t="s">
        <v>4286</v>
      </c>
      <c r="E353" s="605" t="s">
        <v>2005</v>
      </c>
      <c r="F353" s="606" t="s">
        <v>4287</v>
      </c>
      <c r="G353" s="564" t="s">
        <v>3757</v>
      </c>
      <c r="H353" s="608" t="s">
        <v>4288</v>
      </c>
      <c r="I353" s="601"/>
      <c r="J353" s="489"/>
      <c r="K353" s="483" t="s">
        <v>3639</v>
      </c>
      <c r="L353" s="165"/>
      <c r="M353" s="165"/>
      <c r="N353" s="165"/>
      <c r="O353" s="165"/>
      <c r="P353" s="165"/>
      <c r="Q353" s="490"/>
      <c r="R353" s="491"/>
      <c r="S353" s="492"/>
      <c r="T353" s="490"/>
      <c r="U353" s="497"/>
      <c r="V353" s="203"/>
      <c r="W353" s="498" t="s">
        <v>4289</v>
      </c>
      <c r="X353" s="165"/>
      <c r="Y353" s="506"/>
      <c r="Z353" s="506"/>
      <c r="AA353" s="506"/>
      <c r="AB353" s="506"/>
      <c r="AC353" s="506"/>
      <c r="AD353" s="506"/>
      <c r="AE353" s="506"/>
      <c r="AF353" s="506"/>
      <c r="AG353" s="506"/>
      <c r="AH353" s="506"/>
      <c r="AI353" s="506"/>
      <c r="AJ353" s="506"/>
      <c r="AK353" s="506"/>
      <c r="AL353" s="506"/>
      <c r="AM353" s="506"/>
      <c r="AN353" s="506"/>
    </row>
    <row r="354" ht="21.0" customHeight="1">
      <c r="A354" s="8">
        <v>353.0</v>
      </c>
      <c r="B354" s="165" t="s">
        <v>52</v>
      </c>
      <c r="C354" s="502" t="s">
        <v>417</v>
      </c>
      <c r="D354" s="503" t="s">
        <v>418</v>
      </c>
      <c r="E354" s="486" t="s">
        <v>4290</v>
      </c>
      <c r="F354" s="488" t="s">
        <v>3684</v>
      </c>
      <c r="G354" s="507" t="s">
        <v>3719</v>
      </c>
      <c r="H354" s="202"/>
      <c r="I354" s="202"/>
      <c r="J354" s="489" t="s">
        <v>44</v>
      </c>
      <c r="K354" s="483" t="s">
        <v>3432</v>
      </c>
      <c r="L354" s="165" t="s">
        <v>3364</v>
      </c>
      <c r="M354" s="165" t="s">
        <v>3365</v>
      </c>
      <c r="N354" s="165" t="s">
        <v>48</v>
      </c>
      <c r="O354" s="165"/>
      <c r="P354" s="165">
        <f t="shared" ref="P354:P393" si="46">DATEDIF(Q354,TODAY(),"Y")</f>
        <v>47</v>
      </c>
      <c r="Q354" s="490">
        <v>28858.0</v>
      </c>
      <c r="R354" s="491">
        <v>39601.0</v>
      </c>
      <c r="S354" s="492" t="str">
        <f t="shared" ref="S354:S356" si="47">DATEDIF(R354,TODAY(),"Y") &amp; " ปี " &amp;DATEDIF(R354,TODAY(),"YM") &amp; " เดือน " &amp; DATEDIF(R354,TODAY(),"MD") &amp; " วัน "</f>
        <v>17 ปี 8 เดือน 13 วัน </v>
      </c>
      <c r="T354" s="490">
        <f t="shared" ref="T354:T432" si="48">DATE(YEAR(P354)+60+IF(OR(AND(MONTH(P354)=10,DAY(P354)&gt;=1),MONTH(P354)&gt;10),1,0),10,1)</f>
        <v>22190</v>
      </c>
      <c r="U354" s="490"/>
      <c r="V354" s="202"/>
      <c r="W354" s="493">
        <v>22129.0</v>
      </c>
      <c r="X354" s="165"/>
      <c r="Y354" s="494"/>
      <c r="Z354" s="494"/>
      <c r="AA354" s="494"/>
      <c r="AB354" s="494"/>
      <c r="AC354" s="494"/>
      <c r="AD354" s="494"/>
      <c r="AE354" s="494"/>
      <c r="AF354" s="494"/>
      <c r="AG354" s="494"/>
      <c r="AH354" s="494"/>
      <c r="AI354" s="494"/>
      <c r="AJ354" s="494"/>
      <c r="AK354" s="494"/>
      <c r="AL354" s="494"/>
      <c r="AM354" s="494"/>
      <c r="AN354" s="494"/>
    </row>
    <row r="355" ht="21.0" customHeight="1">
      <c r="A355" s="8">
        <v>354.0</v>
      </c>
      <c r="B355" s="165" t="s">
        <v>52</v>
      </c>
      <c r="C355" s="502" t="s">
        <v>4291</v>
      </c>
      <c r="D355" s="503" t="s">
        <v>4292</v>
      </c>
      <c r="E355" s="495" t="s">
        <v>4293</v>
      </c>
      <c r="F355" s="496" t="s">
        <v>3710</v>
      </c>
      <c r="G355" s="507" t="s">
        <v>3719</v>
      </c>
      <c r="H355" s="202"/>
      <c r="I355" s="202"/>
      <c r="J355" s="489" t="s">
        <v>44</v>
      </c>
      <c r="K355" s="483" t="s">
        <v>3432</v>
      </c>
      <c r="L355" s="165" t="s">
        <v>3364</v>
      </c>
      <c r="M355" s="165" t="s">
        <v>3365</v>
      </c>
      <c r="N355" s="165" t="s">
        <v>48</v>
      </c>
      <c r="O355" s="165"/>
      <c r="P355" s="165">
        <f t="shared" si="46"/>
        <v>40</v>
      </c>
      <c r="Q355" s="490">
        <v>31167.0</v>
      </c>
      <c r="R355" s="491">
        <v>41153.0</v>
      </c>
      <c r="S355" s="492" t="str">
        <f t="shared" si="47"/>
        <v>13 ปี 5 เดือน 14 วัน </v>
      </c>
      <c r="T355" s="490">
        <f t="shared" si="48"/>
        <v>22190</v>
      </c>
      <c r="U355" s="497"/>
      <c r="V355" s="203" t="s">
        <v>3424</v>
      </c>
      <c r="W355" s="498"/>
      <c r="X355" s="165" t="s">
        <v>4294</v>
      </c>
      <c r="Y355" s="494"/>
      <c r="Z355" s="494"/>
      <c r="AA355" s="494"/>
      <c r="AB355" s="494"/>
      <c r="AC355" s="494"/>
      <c r="AD355" s="494"/>
      <c r="AE355" s="494"/>
      <c r="AF355" s="494"/>
      <c r="AG355" s="494"/>
      <c r="AH355" s="494"/>
      <c r="AI355" s="494"/>
      <c r="AJ355" s="494"/>
      <c r="AK355" s="494"/>
      <c r="AL355" s="494"/>
      <c r="AM355" s="494"/>
      <c r="AN355" s="494"/>
    </row>
    <row r="356" ht="21.0" customHeight="1">
      <c r="A356" s="8">
        <v>355.0</v>
      </c>
      <c r="B356" s="165" t="s">
        <v>36</v>
      </c>
      <c r="C356" s="502" t="s">
        <v>4295</v>
      </c>
      <c r="D356" s="503" t="s">
        <v>4296</v>
      </c>
      <c r="E356" s="495" t="s">
        <v>4297</v>
      </c>
      <c r="F356" s="496" t="s">
        <v>3710</v>
      </c>
      <c r="G356" s="507" t="s">
        <v>3719</v>
      </c>
      <c r="H356" s="202"/>
      <c r="I356" s="202"/>
      <c r="J356" s="489" t="s">
        <v>44</v>
      </c>
      <c r="K356" s="483" t="s">
        <v>3432</v>
      </c>
      <c r="L356" s="165" t="s">
        <v>3364</v>
      </c>
      <c r="M356" s="483" t="s">
        <v>3414</v>
      </c>
      <c r="N356" s="165" t="s">
        <v>48</v>
      </c>
      <c r="O356" s="165"/>
      <c r="P356" s="165">
        <f t="shared" si="46"/>
        <v>37</v>
      </c>
      <c r="Q356" s="490">
        <v>32290.0</v>
      </c>
      <c r="R356" s="491">
        <v>41306.0</v>
      </c>
      <c r="S356" s="492" t="str">
        <f t="shared" si="47"/>
        <v>13 ปี 0 เดือน 14 วัน </v>
      </c>
      <c r="T356" s="490">
        <f t="shared" si="48"/>
        <v>22190</v>
      </c>
      <c r="U356" s="490"/>
      <c r="V356" s="202"/>
      <c r="W356" s="493">
        <v>21930.0</v>
      </c>
      <c r="X356" s="165"/>
      <c r="Y356" s="494"/>
      <c r="Z356" s="494"/>
      <c r="AA356" s="494"/>
      <c r="AB356" s="494"/>
      <c r="AC356" s="494"/>
      <c r="AD356" s="494"/>
      <c r="AE356" s="494"/>
      <c r="AF356" s="494"/>
      <c r="AG356" s="494"/>
      <c r="AH356" s="494"/>
      <c r="AI356" s="494"/>
      <c r="AJ356" s="494"/>
      <c r="AK356" s="494"/>
      <c r="AL356" s="494"/>
      <c r="AM356" s="494"/>
      <c r="AN356" s="494"/>
    </row>
    <row r="357" ht="21.0" customHeight="1">
      <c r="A357" s="8">
        <v>356.0</v>
      </c>
      <c r="B357" s="165" t="s">
        <v>52</v>
      </c>
      <c r="C357" s="542" t="s">
        <v>4298</v>
      </c>
      <c r="D357" s="485" t="s">
        <v>4299</v>
      </c>
      <c r="E357" s="495" t="s">
        <v>4300</v>
      </c>
      <c r="F357" s="496" t="s">
        <v>3710</v>
      </c>
      <c r="G357" s="507" t="s">
        <v>3719</v>
      </c>
      <c r="H357" s="202"/>
      <c r="I357" s="202"/>
      <c r="J357" s="489" t="s">
        <v>44</v>
      </c>
      <c r="K357" s="483" t="s">
        <v>3432</v>
      </c>
      <c r="L357" s="165" t="s">
        <v>3364</v>
      </c>
      <c r="M357" s="165" t="s">
        <v>3365</v>
      </c>
      <c r="N357" s="165" t="s">
        <v>48</v>
      </c>
      <c r="O357" s="165"/>
      <c r="P357" s="165">
        <f t="shared" si="46"/>
        <v>34</v>
      </c>
      <c r="Q357" s="490">
        <v>33323.0</v>
      </c>
      <c r="R357" s="513"/>
      <c r="S357" s="492"/>
      <c r="T357" s="490">
        <f t="shared" si="48"/>
        <v>22190</v>
      </c>
      <c r="U357" s="490"/>
      <c r="V357" s="202"/>
      <c r="W357" s="493">
        <v>240560.0</v>
      </c>
      <c r="X357" s="165"/>
      <c r="Y357" s="494"/>
      <c r="Z357" s="494"/>
      <c r="AA357" s="494"/>
      <c r="AB357" s="494"/>
      <c r="AC357" s="494"/>
      <c r="AD357" s="494"/>
      <c r="AE357" s="494"/>
      <c r="AF357" s="494"/>
      <c r="AG357" s="494"/>
      <c r="AH357" s="494"/>
      <c r="AI357" s="494"/>
      <c r="AJ357" s="494"/>
      <c r="AK357" s="494"/>
      <c r="AL357" s="494"/>
      <c r="AM357" s="494"/>
      <c r="AN357" s="494"/>
    </row>
    <row r="358" ht="21.0" customHeight="1">
      <c r="A358" s="8">
        <v>357.0</v>
      </c>
      <c r="B358" s="165" t="s">
        <v>52</v>
      </c>
      <c r="C358" s="542" t="s">
        <v>4301</v>
      </c>
      <c r="D358" s="485" t="s">
        <v>4302</v>
      </c>
      <c r="E358" s="495" t="s">
        <v>4303</v>
      </c>
      <c r="F358" s="496" t="s">
        <v>3511</v>
      </c>
      <c r="G358" s="507" t="s">
        <v>3719</v>
      </c>
      <c r="H358" s="202"/>
      <c r="I358" s="202"/>
      <c r="J358" s="489" t="s">
        <v>44</v>
      </c>
      <c r="K358" s="483" t="s">
        <v>3432</v>
      </c>
      <c r="L358" s="165" t="s">
        <v>3372</v>
      </c>
      <c r="M358" s="165" t="s">
        <v>3365</v>
      </c>
      <c r="N358" s="165" t="s">
        <v>48</v>
      </c>
      <c r="O358" s="165"/>
      <c r="P358" s="165">
        <f t="shared" si="46"/>
        <v>32</v>
      </c>
      <c r="Q358" s="490">
        <v>34179.0</v>
      </c>
      <c r="R358" s="491">
        <v>42186.0</v>
      </c>
      <c r="S358" s="492" t="str">
        <f>DATEDIF(R358,TODAY(),"Y") &amp; " ปี " &amp;DATEDIF(R358,TODAY(),"YM") &amp; " เดือน " &amp; DATEDIF(R358,TODAY(),"MD") &amp; " วัน "</f>
        <v>10 ปี 7 เดือน 14 วัน </v>
      </c>
      <c r="T358" s="490">
        <f t="shared" si="48"/>
        <v>22190</v>
      </c>
      <c r="U358" s="490"/>
      <c r="V358" s="203" t="s">
        <v>3424</v>
      </c>
      <c r="W358" s="498">
        <v>43059.0</v>
      </c>
      <c r="X358" s="165"/>
      <c r="Y358" s="494"/>
      <c r="Z358" s="494"/>
      <c r="AA358" s="494"/>
      <c r="AB358" s="494"/>
      <c r="AC358" s="494"/>
      <c r="AD358" s="494"/>
      <c r="AE358" s="494"/>
      <c r="AF358" s="494"/>
      <c r="AG358" s="494"/>
      <c r="AH358" s="494"/>
      <c r="AI358" s="494"/>
      <c r="AJ358" s="494"/>
      <c r="AK358" s="494"/>
      <c r="AL358" s="494"/>
      <c r="AM358" s="494"/>
      <c r="AN358" s="494"/>
    </row>
    <row r="359" ht="21.0" customHeight="1">
      <c r="A359" s="8">
        <v>358.0</v>
      </c>
      <c r="B359" s="165" t="s">
        <v>70</v>
      </c>
      <c r="C359" s="542" t="s">
        <v>4304</v>
      </c>
      <c r="D359" s="485" t="s">
        <v>4305</v>
      </c>
      <c r="E359" s="495" t="s">
        <v>4306</v>
      </c>
      <c r="F359" s="202" t="s">
        <v>3377</v>
      </c>
      <c r="G359" s="507" t="s">
        <v>3719</v>
      </c>
      <c r="H359" s="202"/>
      <c r="I359" s="202"/>
      <c r="J359" s="489" t="s">
        <v>44</v>
      </c>
      <c r="K359" s="483" t="s">
        <v>3432</v>
      </c>
      <c r="L359" s="165" t="s">
        <v>3372</v>
      </c>
      <c r="M359" s="165" t="s">
        <v>3365</v>
      </c>
      <c r="N359" s="165" t="s">
        <v>48</v>
      </c>
      <c r="O359" s="165"/>
      <c r="P359" s="165">
        <f t="shared" si="46"/>
        <v>45</v>
      </c>
      <c r="Q359" s="490">
        <v>29276.0</v>
      </c>
      <c r="R359" s="513"/>
      <c r="S359" s="492"/>
      <c r="T359" s="490">
        <f t="shared" si="48"/>
        <v>22190</v>
      </c>
      <c r="U359" s="490"/>
      <c r="V359" s="202"/>
      <c r="W359" s="493">
        <v>240544.0</v>
      </c>
      <c r="X359" s="165" t="s">
        <v>4307</v>
      </c>
      <c r="Y359" s="494"/>
      <c r="Z359" s="494"/>
      <c r="AA359" s="494"/>
      <c r="AB359" s="494"/>
      <c r="AC359" s="494"/>
      <c r="AD359" s="494"/>
      <c r="AE359" s="494"/>
      <c r="AF359" s="494"/>
      <c r="AG359" s="494"/>
      <c r="AH359" s="494"/>
      <c r="AI359" s="494"/>
      <c r="AJ359" s="494"/>
      <c r="AK359" s="494"/>
      <c r="AL359" s="494"/>
      <c r="AM359" s="494"/>
      <c r="AN359" s="494"/>
    </row>
    <row r="360" ht="21.0" customHeight="1">
      <c r="A360" s="8">
        <v>359.0</v>
      </c>
      <c r="B360" s="165" t="s">
        <v>36</v>
      </c>
      <c r="C360" s="542" t="s">
        <v>4308</v>
      </c>
      <c r="D360" s="485" t="s">
        <v>4309</v>
      </c>
      <c r="E360" s="495" t="s">
        <v>4310</v>
      </c>
      <c r="F360" s="496" t="s">
        <v>3710</v>
      </c>
      <c r="G360" s="507" t="s">
        <v>3719</v>
      </c>
      <c r="H360" s="202"/>
      <c r="I360" s="202"/>
      <c r="J360" s="489" t="s">
        <v>44</v>
      </c>
      <c r="K360" s="483" t="s">
        <v>3432</v>
      </c>
      <c r="L360" s="165" t="s">
        <v>3364</v>
      </c>
      <c r="M360" s="165" t="s">
        <v>3414</v>
      </c>
      <c r="N360" s="165" t="s">
        <v>48</v>
      </c>
      <c r="O360" s="165"/>
      <c r="P360" s="165">
        <f t="shared" si="46"/>
        <v>30</v>
      </c>
      <c r="Q360" s="490">
        <v>34787.0</v>
      </c>
      <c r="R360" s="513">
        <v>43115.0</v>
      </c>
      <c r="S360" s="492" t="str">
        <f t="shared" ref="S360:S365" si="49">DATEDIF(R360,TODAY(),"Y") &amp; " ปี " &amp;DATEDIF(R360,TODAY(),"YM") &amp; " เดือน " &amp; DATEDIF(R360,TODAY(),"MD") &amp; " วัน "</f>
        <v>8 ปี 1 เดือน 0 วัน </v>
      </c>
      <c r="T360" s="490">
        <f t="shared" si="48"/>
        <v>22190</v>
      </c>
      <c r="U360" s="497"/>
      <c r="V360" s="202" t="s">
        <v>3424</v>
      </c>
      <c r="W360" s="493">
        <v>22812.0</v>
      </c>
      <c r="X360" s="165" t="s">
        <v>4311</v>
      </c>
      <c r="Y360" s="494"/>
      <c r="Z360" s="494"/>
      <c r="AA360" s="494"/>
      <c r="AB360" s="494"/>
      <c r="AC360" s="494"/>
      <c r="AD360" s="494"/>
      <c r="AE360" s="494"/>
      <c r="AF360" s="494"/>
      <c r="AG360" s="494"/>
      <c r="AH360" s="494"/>
      <c r="AI360" s="494"/>
      <c r="AJ360" s="494"/>
      <c r="AK360" s="494"/>
      <c r="AL360" s="494"/>
      <c r="AM360" s="494"/>
      <c r="AN360" s="494"/>
    </row>
    <row r="361" ht="21.0" customHeight="1">
      <c r="A361" s="8">
        <v>360.0</v>
      </c>
      <c r="B361" s="165" t="s">
        <v>70</v>
      </c>
      <c r="C361" s="502" t="s">
        <v>2643</v>
      </c>
      <c r="D361" s="503" t="s">
        <v>2644</v>
      </c>
      <c r="E361" s="486">
        <v>1224.0</v>
      </c>
      <c r="F361" s="202" t="s">
        <v>3759</v>
      </c>
      <c r="G361" s="507" t="s">
        <v>3719</v>
      </c>
      <c r="H361" s="202"/>
      <c r="I361" s="202"/>
      <c r="J361" s="489" t="s">
        <v>44</v>
      </c>
      <c r="K361" s="483" t="s">
        <v>3636</v>
      </c>
      <c r="L361" s="165" t="s">
        <v>3636</v>
      </c>
      <c r="M361" s="165" t="s">
        <v>3365</v>
      </c>
      <c r="N361" s="165" t="s">
        <v>173</v>
      </c>
      <c r="O361" s="165"/>
      <c r="P361" s="165">
        <f t="shared" si="46"/>
        <v>70</v>
      </c>
      <c r="Q361" s="490">
        <v>20170.0</v>
      </c>
      <c r="R361" s="491">
        <v>29222.0</v>
      </c>
      <c r="S361" s="492" t="str">
        <f t="shared" si="49"/>
        <v>46 ปี 1 เดือน 13 วัน </v>
      </c>
      <c r="T361" s="490">
        <f t="shared" si="48"/>
        <v>22190</v>
      </c>
      <c r="U361" s="490"/>
      <c r="V361" s="202"/>
      <c r="W361" s="493"/>
      <c r="X361" s="165"/>
      <c r="Y361" s="494"/>
      <c r="Z361" s="494"/>
      <c r="AA361" s="494"/>
      <c r="AB361" s="494"/>
      <c r="AC361" s="494"/>
      <c r="AD361" s="494"/>
      <c r="AE361" s="494"/>
      <c r="AF361" s="494"/>
      <c r="AG361" s="494"/>
      <c r="AH361" s="494"/>
      <c r="AI361" s="494"/>
      <c r="AJ361" s="494"/>
      <c r="AK361" s="494"/>
      <c r="AL361" s="494"/>
      <c r="AM361" s="494"/>
      <c r="AN361" s="494"/>
    </row>
    <row r="362" ht="21.0" customHeight="1">
      <c r="A362" s="8">
        <v>361.0</v>
      </c>
      <c r="B362" s="165" t="s">
        <v>36</v>
      </c>
      <c r="C362" s="502" t="s">
        <v>4312</v>
      </c>
      <c r="D362" s="503" t="s">
        <v>4313</v>
      </c>
      <c r="E362" s="495" t="s">
        <v>4314</v>
      </c>
      <c r="F362" s="202" t="s">
        <v>3377</v>
      </c>
      <c r="G362" s="609" t="s">
        <v>3385</v>
      </c>
      <c r="H362" s="610" t="s">
        <v>3645</v>
      </c>
      <c r="I362" s="202"/>
      <c r="J362" s="489" t="s">
        <v>268</v>
      </c>
      <c r="K362" s="483" t="s">
        <v>3371</v>
      </c>
      <c r="L362" s="165" t="s">
        <v>3372</v>
      </c>
      <c r="M362" s="483" t="s">
        <v>3414</v>
      </c>
      <c r="N362" s="165" t="s">
        <v>48</v>
      </c>
      <c r="O362" s="165"/>
      <c r="P362" s="165">
        <f t="shared" si="46"/>
        <v>68</v>
      </c>
      <c r="Q362" s="490">
        <v>20883.0</v>
      </c>
      <c r="R362" s="491">
        <v>29367.0</v>
      </c>
      <c r="S362" s="492" t="str">
        <f t="shared" si="49"/>
        <v>45 ปี 8 เดือน 20 วัน </v>
      </c>
      <c r="T362" s="490">
        <f t="shared" si="48"/>
        <v>22190</v>
      </c>
      <c r="U362" s="490"/>
      <c r="V362" s="203" t="s">
        <v>3424</v>
      </c>
      <c r="W362" s="493">
        <v>43009.0</v>
      </c>
      <c r="X362" s="165" t="s">
        <v>3374</v>
      </c>
      <c r="Y362" s="494"/>
      <c r="Z362" s="494"/>
      <c r="AA362" s="494"/>
      <c r="AB362" s="494"/>
      <c r="AC362" s="494"/>
      <c r="AD362" s="494"/>
      <c r="AE362" s="494"/>
      <c r="AF362" s="494"/>
      <c r="AG362" s="494"/>
      <c r="AH362" s="494"/>
      <c r="AI362" s="494"/>
      <c r="AJ362" s="494"/>
      <c r="AK362" s="494"/>
      <c r="AL362" s="494"/>
      <c r="AM362" s="494"/>
      <c r="AN362" s="494"/>
    </row>
    <row r="363" ht="21.0" customHeight="1">
      <c r="A363" s="8">
        <v>362.0</v>
      </c>
      <c r="B363" s="165" t="s">
        <v>52</v>
      </c>
      <c r="C363" s="502" t="s">
        <v>4315</v>
      </c>
      <c r="D363" s="503" t="s">
        <v>4316</v>
      </c>
      <c r="E363" s="486">
        <v>1206.0</v>
      </c>
      <c r="F363" s="202" t="s">
        <v>3418</v>
      </c>
      <c r="G363" s="609" t="s">
        <v>3385</v>
      </c>
      <c r="H363" s="610" t="s">
        <v>3645</v>
      </c>
      <c r="I363" s="202" t="s">
        <v>69</v>
      </c>
      <c r="J363" s="489" t="s">
        <v>268</v>
      </c>
      <c r="K363" s="483" t="s">
        <v>3419</v>
      </c>
      <c r="L363" s="165" t="s">
        <v>3372</v>
      </c>
      <c r="M363" s="165" t="s">
        <v>3365</v>
      </c>
      <c r="N363" s="165" t="s">
        <v>173</v>
      </c>
      <c r="O363" s="165"/>
      <c r="P363" s="165">
        <f t="shared" si="46"/>
        <v>65</v>
      </c>
      <c r="Q363" s="490">
        <v>22098.0</v>
      </c>
      <c r="R363" s="491">
        <v>32540.0</v>
      </c>
      <c r="S363" s="492" t="str">
        <f t="shared" si="49"/>
        <v>37 ปี 0 เดือน 14 วัน </v>
      </c>
      <c r="T363" s="490">
        <f t="shared" si="48"/>
        <v>22190</v>
      </c>
      <c r="U363" s="497"/>
      <c r="V363" s="202" t="s">
        <v>3415</v>
      </c>
      <c r="W363" s="509" t="s">
        <v>4317</v>
      </c>
      <c r="X363" s="165"/>
      <c r="Y363" s="506"/>
      <c r="Z363" s="506"/>
      <c r="AA363" s="506"/>
      <c r="AB363" s="506"/>
      <c r="AC363" s="506"/>
      <c r="AD363" s="506"/>
      <c r="AE363" s="506"/>
      <c r="AF363" s="506"/>
      <c r="AG363" s="506"/>
      <c r="AH363" s="506"/>
      <c r="AI363" s="506"/>
      <c r="AJ363" s="506"/>
      <c r="AK363" s="506"/>
      <c r="AL363" s="506"/>
      <c r="AM363" s="506"/>
      <c r="AN363" s="506"/>
    </row>
    <row r="364" ht="21.0" customHeight="1">
      <c r="A364" s="8">
        <v>363.0</v>
      </c>
      <c r="B364" s="165" t="s">
        <v>70</v>
      </c>
      <c r="C364" s="502" t="s">
        <v>4318</v>
      </c>
      <c r="D364" s="503" t="s">
        <v>4319</v>
      </c>
      <c r="E364" s="495">
        <v>54.0</v>
      </c>
      <c r="F364" s="203" t="s">
        <v>3506</v>
      </c>
      <c r="G364" s="609" t="s">
        <v>3385</v>
      </c>
      <c r="H364" s="610" t="s">
        <v>3645</v>
      </c>
      <c r="I364" s="202"/>
      <c r="J364" s="489" t="s">
        <v>268</v>
      </c>
      <c r="K364" s="483" t="s">
        <v>3428</v>
      </c>
      <c r="L364" s="165" t="s">
        <v>3372</v>
      </c>
      <c r="M364" s="165" t="s">
        <v>3365</v>
      </c>
      <c r="N364" s="165" t="s">
        <v>48</v>
      </c>
      <c r="O364" s="165"/>
      <c r="P364" s="165">
        <f t="shared" si="46"/>
        <v>51</v>
      </c>
      <c r="Q364" s="490">
        <v>27220.0</v>
      </c>
      <c r="R364" s="491">
        <v>40072.0</v>
      </c>
      <c r="S364" s="492" t="str">
        <f t="shared" si="49"/>
        <v>16 ปี 4 เดือน 30 วัน </v>
      </c>
      <c r="T364" s="33">
        <f t="shared" si="48"/>
        <v>22190</v>
      </c>
      <c r="U364" s="33"/>
      <c r="V364" s="202"/>
      <c r="W364" s="493">
        <v>22037.0</v>
      </c>
      <c r="X364" s="165"/>
      <c r="Y364" s="494"/>
      <c r="Z364" s="494"/>
      <c r="AA364" s="494"/>
      <c r="AB364" s="494"/>
      <c r="AC364" s="494"/>
      <c r="AD364" s="494"/>
      <c r="AE364" s="494"/>
      <c r="AF364" s="494"/>
      <c r="AG364" s="494"/>
      <c r="AH364" s="494"/>
      <c r="AI364" s="494"/>
      <c r="AJ364" s="494"/>
      <c r="AK364" s="494"/>
      <c r="AL364" s="494"/>
      <c r="AM364" s="494"/>
      <c r="AN364" s="494"/>
    </row>
    <row r="365" ht="21.0" customHeight="1">
      <c r="A365" s="8">
        <v>364.0</v>
      </c>
      <c r="B365" s="165" t="s">
        <v>36</v>
      </c>
      <c r="C365" s="502" t="s">
        <v>4320</v>
      </c>
      <c r="D365" s="503" t="s">
        <v>4321</v>
      </c>
      <c r="E365" s="495" t="s">
        <v>4322</v>
      </c>
      <c r="F365" s="203" t="s">
        <v>3516</v>
      </c>
      <c r="G365" s="609" t="s">
        <v>3385</v>
      </c>
      <c r="H365" s="610" t="s">
        <v>3645</v>
      </c>
      <c r="I365" s="202"/>
      <c r="J365" s="489" t="s">
        <v>268</v>
      </c>
      <c r="K365" s="483" t="s">
        <v>3432</v>
      </c>
      <c r="L365" s="165" t="s">
        <v>3372</v>
      </c>
      <c r="M365" s="483" t="s">
        <v>3414</v>
      </c>
      <c r="N365" s="483" t="s">
        <v>190</v>
      </c>
      <c r="O365" s="165"/>
      <c r="P365" s="165">
        <f t="shared" si="46"/>
        <v>40</v>
      </c>
      <c r="Q365" s="490">
        <v>31445.0</v>
      </c>
      <c r="R365" s="491">
        <v>41778.0</v>
      </c>
      <c r="S365" s="492" t="str">
        <f t="shared" si="49"/>
        <v>11 ปี 8 เดือน 27 วัน </v>
      </c>
      <c r="T365" s="490">
        <f t="shared" si="48"/>
        <v>22190</v>
      </c>
      <c r="U365" s="490"/>
      <c r="V365" s="203" t="s">
        <v>3424</v>
      </c>
      <c r="W365" s="493">
        <v>43009.0</v>
      </c>
      <c r="X365" s="165"/>
      <c r="Y365" s="494"/>
      <c r="Z365" s="494"/>
      <c r="AA365" s="494"/>
      <c r="AB365" s="494"/>
      <c r="AC365" s="494"/>
      <c r="AD365" s="494"/>
      <c r="AE365" s="494"/>
      <c r="AF365" s="494"/>
      <c r="AG365" s="494"/>
      <c r="AH365" s="494"/>
      <c r="AI365" s="494"/>
      <c r="AJ365" s="494"/>
      <c r="AK365" s="494"/>
      <c r="AL365" s="494"/>
      <c r="AM365" s="494"/>
      <c r="AN365" s="494"/>
    </row>
    <row r="366" ht="21.0" customHeight="1">
      <c r="A366" s="8">
        <v>365.0</v>
      </c>
      <c r="B366" s="165" t="s">
        <v>52</v>
      </c>
      <c r="C366" s="502" t="s">
        <v>4323</v>
      </c>
      <c r="D366" s="503" t="s">
        <v>4324</v>
      </c>
      <c r="E366" s="495" t="s">
        <v>4325</v>
      </c>
      <c r="F366" s="203" t="s">
        <v>3506</v>
      </c>
      <c r="G366" s="609" t="s">
        <v>3385</v>
      </c>
      <c r="H366" s="611" t="s">
        <v>3645</v>
      </c>
      <c r="I366" s="202"/>
      <c r="J366" s="489" t="s">
        <v>268</v>
      </c>
      <c r="K366" s="483" t="s">
        <v>3432</v>
      </c>
      <c r="L366" s="165" t="s">
        <v>3372</v>
      </c>
      <c r="M366" s="483" t="s">
        <v>3365</v>
      </c>
      <c r="N366" s="165" t="s">
        <v>48</v>
      </c>
      <c r="O366" s="165"/>
      <c r="P366" s="165">
        <f t="shared" si="46"/>
        <v>43</v>
      </c>
      <c r="Q366" s="490">
        <v>30254.0</v>
      </c>
      <c r="R366" s="513"/>
      <c r="S366" s="492"/>
      <c r="T366" s="33">
        <f t="shared" si="48"/>
        <v>22190</v>
      </c>
      <c r="U366" s="33"/>
      <c r="V366" s="202"/>
      <c r="W366" s="493" t="s">
        <v>3907</v>
      </c>
      <c r="X366" s="165"/>
      <c r="Y366" s="494"/>
      <c r="Z366" s="494"/>
      <c r="AA366" s="494"/>
      <c r="AB366" s="494"/>
      <c r="AC366" s="494"/>
      <c r="AD366" s="494"/>
      <c r="AE366" s="494"/>
      <c r="AF366" s="494"/>
      <c r="AG366" s="494"/>
      <c r="AH366" s="494"/>
      <c r="AI366" s="494"/>
      <c r="AJ366" s="494"/>
      <c r="AK366" s="494"/>
      <c r="AL366" s="494"/>
      <c r="AM366" s="494"/>
      <c r="AN366" s="494"/>
    </row>
    <row r="367" ht="21.0" customHeight="1">
      <c r="A367" s="8">
        <v>366.0</v>
      </c>
      <c r="B367" s="165" t="s">
        <v>36</v>
      </c>
      <c r="C367" s="502" t="s">
        <v>4326</v>
      </c>
      <c r="D367" s="503" t="s">
        <v>4327</v>
      </c>
      <c r="E367" s="495" t="s">
        <v>4328</v>
      </c>
      <c r="F367" s="529" t="s">
        <v>3521</v>
      </c>
      <c r="G367" s="609" t="s">
        <v>3385</v>
      </c>
      <c r="H367" s="611" t="s">
        <v>3645</v>
      </c>
      <c r="I367" s="202"/>
      <c r="J367" s="489" t="s">
        <v>268</v>
      </c>
      <c r="K367" s="483" t="s">
        <v>3432</v>
      </c>
      <c r="L367" s="165" t="s">
        <v>3372</v>
      </c>
      <c r="M367" s="483" t="s">
        <v>3414</v>
      </c>
      <c r="N367" s="165" t="s">
        <v>197</v>
      </c>
      <c r="O367" s="165"/>
      <c r="P367" s="165">
        <f t="shared" si="46"/>
        <v>47</v>
      </c>
      <c r="Q367" s="490">
        <v>28763.0</v>
      </c>
      <c r="R367" s="491">
        <v>41774.0</v>
      </c>
      <c r="S367" s="492" t="str">
        <f t="shared" ref="S367:S371" si="50">DATEDIF(R367,TODAY(),"Y") &amp; " ปี " &amp;DATEDIF(R367,TODAY(),"YM") &amp; " เดือน " &amp; DATEDIF(R367,TODAY(),"MD") &amp; " วัน "</f>
        <v>11 ปี 9 เดือน 0 วัน </v>
      </c>
      <c r="T367" s="490">
        <f t="shared" si="48"/>
        <v>22190</v>
      </c>
      <c r="U367" s="497"/>
      <c r="V367" s="203" t="s">
        <v>3424</v>
      </c>
      <c r="W367" s="498">
        <v>22858.0</v>
      </c>
      <c r="X367" s="165" t="s">
        <v>4329</v>
      </c>
      <c r="Y367" s="494"/>
      <c r="Z367" s="494"/>
      <c r="AA367" s="494"/>
      <c r="AB367" s="494"/>
      <c r="AC367" s="494"/>
      <c r="AD367" s="494"/>
      <c r="AE367" s="494"/>
      <c r="AF367" s="494"/>
      <c r="AG367" s="494"/>
      <c r="AH367" s="494"/>
      <c r="AI367" s="494"/>
      <c r="AJ367" s="494"/>
      <c r="AK367" s="494"/>
      <c r="AL367" s="494"/>
      <c r="AM367" s="494"/>
      <c r="AN367" s="494"/>
    </row>
    <row r="368" ht="21.0" customHeight="1">
      <c r="A368" s="8">
        <v>367.0</v>
      </c>
      <c r="B368" s="165" t="s">
        <v>52</v>
      </c>
      <c r="C368" s="502" t="s">
        <v>1322</v>
      </c>
      <c r="D368" s="503" t="s">
        <v>4330</v>
      </c>
      <c r="E368" s="486" t="s">
        <v>3665</v>
      </c>
      <c r="F368" s="202" t="s">
        <v>4331</v>
      </c>
      <c r="G368" s="609" t="s">
        <v>3385</v>
      </c>
      <c r="H368" s="610" t="s">
        <v>3645</v>
      </c>
      <c r="I368" s="203"/>
      <c r="J368" s="489" t="s">
        <v>268</v>
      </c>
      <c r="K368" s="483" t="s">
        <v>3432</v>
      </c>
      <c r="L368" s="165" t="s">
        <v>3372</v>
      </c>
      <c r="M368" s="483" t="s">
        <v>3365</v>
      </c>
      <c r="N368" s="165" t="s">
        <v>48</v>
      </c>
      <c r="O368" s="165"/>
      <c r="P368" s="165">
        <f t="shared" si="46"/>
        <v>43</v>
      </c>
      <c r="Q368" s="490">
        <v>30275.0</v>
      </c>
      <c r="R368" s="491">
        <v>42310.0</v>
      </c>
      <c r="S368" s="492" t="str">
        <f t="shared" si="50"/>
        <v>10 ปี 3 เดือน 13 วัน </v>
      </c>
      <c r="T368" s="33">
        <f t="shared" si="48"/>
        <v>22190</v>
      </c>
      <c r="U368" s="33"/>
      <c r="V368" s="202"/>
      <c r="W368" s="493">
        <v>22037.0</v>
      </c>
      <c r="X368" s="165"/>
      <c r="Y368" s="494"/>
      <c r="Z368" s="494"/>
      <c r="AA368" s="494"/>
      <c r="AB368" s="494"/>
      <c r="AC368" s="494"/>
      <c r="AD368" s="494"/>
      <c r="AE368" s="494"/>
      <c r="AF368" s="494"/>
      <c r="AG368" s="494"/>
      <c r="AH368" s="494"/>
      <c r="AI368" s="494"/>
      <c r="AJ368" s="494"/>
      <c r="AK368" s="494"/>
      <c r="AL368" s="494"/>
      <c r="AM368" s="494"/>
      <c r="AN368" s="494"/>
    </row>
    <row r="369" ht="21.0" customHeight="1">
      <c r="A369" s="8">
        <v>368.0</v>
      </c>
      <c r="B369" s="165" t="s">
        <v>36</v>
      </c>
      <c r="C369" s="502" t="s">
        <v>4332</v>
      </c>
      <c r="D369" s="503" t="s">
        <v>4333</v>
      </c>
      <c r="E369" s="486" t="s">
        <v>4334</v>
      </c>
      <c r="F369" s="488" t="s">
        <v>3684</v>
      </c>
      <c r="G369" s="612" t="s">
        <v>4335</v>
      </c>
      <c r="H369" s="202"/>
      <c r="I369" s="202"/>
      <c r="J369" s="489" t="s">
        <v>268</v>
      </c>
      <c r="K369" s="483" t="s">
        <v>3423</v>
      </c>
      <c r="L369" s="165" t="s">
        <v>3364</v>
      </c>
      <c r="M369" s="483" t="s">
        <v>3414</v>
      </c>
      <c r="N369" s="165" t="s">
        <v>48</v>
      </c>
      <c r="O369" s="165"/>
      <c r="P369" s="165">
        <f t="shared" si="46"/>
        <v>41</v>
      </c>
      <c r="Q369" s="490">
        <v>30784.0</v>
      </c>
      <c r="R369" s="491">
        <v>40036.0</v>
      </c>
      <c r="S369" s="492" t="str">
        <f t="shared" si="50"/>
        <v>16 ปี 6 เดือน 4 วัน </v>
      </c>
      <c r="T369" s="490">
        <f t="shared" si="48"/>
        <v>22190</v>
      </c>
      <c r="U369" s="497"/>
      <c r="V369" s="203" t="s">
        <v>3424</v>
      </c>
      <c r="W369" s="498">
        <v>43374.0</v>
      </c>
      <c r="X369" s="165"/>
      <c r="Y369" s="494"/>
      <c r="Z369" s="494"/>
      <c r="AA369" s="494"/>
      <c r="AB369" s="494"/>
      <c r="AC369" s="494"/>
      <c r="AD369" s="494"/>
      <c r="AE369" s="494"/>
      <c r="AF369" s="494"/>
      <c r="AG369" s="494"/>
      <c r="AH369" s="494"/>
      <c r="AI369" s="494"/>
      <c r="AJ369" s="494"/>
      <c r="AK369" s="494"/>
      <c r="AL369" s="494"/>
      <c r="AM369" s="494"/>
      <c r="AN369" s="494"/>
    </row>
    <row r="370" ht="21.0" customHeight="1">
      <c r="A370" s="8">
        <v>369.0</v>
      </c>
      <c r="B370" s="165" t="s">
        <v>52</v>
      </c>
      <c r="C370" s="502" t="s">
        <v>4336</v>
      </c>
      <c r="D370" s="503" t="s">
        <v>4337</v>
      </c>
      <c r="E370" s="495" t="s">
        <v>1314</v>
      </c>
      <c r="F370" s="488" t="s">
        <v>3684</v>
      </c>
      <c r="G370" s="612" t="s">
        <v>4335</v>
      </c>
      <c r="H370" s="202"/>
      <c r="I370" s="202" t="s">
        <v>4338</v>
      </c>
      <c r="J370" s="489" t="s">
        <v>268</v>
      </c>
      <c r="K370" s="483" t="s">
        <v>3423</v>
      </c>
      <c r="L370" s="165" t="s">
        <v>3364</v>
      </c>
      <c r="M370" s="483" t="s">
        <v>3365</v>
      </c>
      <c r="N370" s="165" t="s">
        <v>48</v>
      </c>
      <c r="O370" s="165"/>
      <c r="P370" s="165">
        <f t="shared" si="46"/>
        <v>37</v>
      </c>
      <c r="Q370" s="490">
        <v>32443.0</v>
      </c>
      <c r="R370" s="491">
        <v>43556.0</v>
      </c>
      <c r="S370" s="492" t="str">
        <f t="shared" si="50"/>
        <v>6 ปี 10 เดือน 14 วัน </v>
      </c>
      <c r="T370" s="490">
        <f t="shared" si="48"/>
        <v>22190</v>
      </c>
      <c r="U370" s="497"/>
      <c r="V370" s="203" t="s">
        <v>3424</v>
      </c>
      <c r="W370" s="498">
        <v>44136.0</v>
      </c>
      <c r="X370" s="165"/>
      <c r="Y370" s="506"/>
      <c r="Z370" s="506"/>
      <c r="AA370" s="506"/>
      <c r="AB370" s="506"/>
      <c r="AC370" s="506"/>
      <c r="AD370" s="506"/>
      <c r="AE370" s="506"/>
      <c r="AF370" s="506"/>
      <c r="AG370" s="506"/>
      <c r="AH370" s="506"/>
      <c r="AI370" s="506"/>
      <c r="AJ370" s="506"/>
      <c r="AK370" s="506"/>
      <c r="AL370" s="506"/>
      <c r="AM370" s="506"/>
      <c r="AN370" s="506"/>
    </row>
    <row r="371" ht="21.0" customHeight="1">
      <c r="A371" s="8">
        <v>370.0</v>
      </c>
      <c r="B371" s="165" t="s">
        <v>52</v>
      </c>
      <c r="C371" s="554" t="s">
        <v>4339</v>
      </c>
      <c r="D371" s="555" t="s">
        <v>4340</v>
      </c>
      <c r="E371" s="568" t="s">
        <v>1308</v>
      </c>
      <c r="F371" s="488" t="s">
        <v>3684</v>
      </c>
      <c r="G371" s="612" t="s">
        <v>4335</v>
      </c>
      <c r="H371" s="202"/>
      <c r="I371" s="202"/>
      <c r="J371" s="489" t="s">
        <v>268</v>
      </c>
      <c r="K371" s="483" t="s">
        <v>3423</v>
      </c>
      <c r="L371" s="165" t="s">
        <v>3364</v>
      </c>
      <c r="M371" s="165" t="s">
        <v>3365</v>
      </c>
      <c r="N371" s="165" t="s">
        <v>48</v>
      </c>
      <c r="O371" s="165"/>
      <c r="P371" s="165">
        <f t="shared" si="46"/>
        <v>45</v>
      </c>
      <c r="Q371" s="490">
        <v>29290.0</v>
      </c>
      <c r="R371" s="491">
        <v>42125.0</v>
      </c>
      <c r="S371" s="492" t="str">
        <f t="shared" si="50"/>
        <v>10 ปี 9 เดือน 14 วัน </v>
      </c>
      <c r="T371" s="490">
        <f t="shared" si="48"/>
        <v>22190</v>
      </c>
      <c r="U371" s="497"/>
      <c r="V371" s="203" t="s">
        <v>3424</v>
      </c>
      <c r="W371" s="498"/>
      <c r="X371" s="165" t="s">
        <v>4341</v>
      </c>
      <c r="Y371" s="494"/>
      <c r="Z371" s="494"/>
      <c r="AA371" s="494"/>
      <c r="AB371" s="494"/>
      <c r="AC371" s="494"/>
      <c r="AD371" s="494"/>
      <c r="AE371" s="494"/>
      <c r="AF371" s="494"/>
      <c r="AG371" s="494"/>
      <c r="AH371" s="494"/>
      <c r="AI371" s="494"/>
      <c r="AJ371" s="494"/>
      <c r="AK371" s="494"/>
      <c r="AL371" s="494"/>
      <c r="AM371" s="494"/>
      <c r="AN371" s="494"/>
    </row>
    <row r="372" ht="21.0" customHeight="1">
      <c r="A372" s="8">
        <v>371.0</v>
      </c>
      <c r="B372" s="165" t="s">
        <v>36</v>
      </c>
      <c r="C372" s="502" t="s">
        <v>3133</v>
      </c>
      <c r="D372" s="503" t="s">
        <v>4342</v>
      </c>
      <c r="E372" s="486" t="s">
        <v>4343</v>
      </c>
      <c r="F372" s="488" t="s">
        <v>3684</v>
      </c>
      <c r="G372" s="612" t="s">
        <v>4335</v>
      </c>
      <c r="H372" s="202"/>
      <c r="I372" s="202"/>
      <c r="J372" s="489" t="s">
        <v>268</v>
      </c>
      <c r="K372" s="483" t="s">
        <v>3423</v>
      </c>
      <c r="L372" s="165" t="s">
        <v>3364</v>
      </c>
      <c r="M372" s="483" t="s">
        <v>3414</v>
      </c>
      <c r="N372" s="165" t="s">
        <v>60</v>
      </c>
      <c r="O372" s="165"/>
      <c r="P372" s="165">
        <f t="shared" si="46"/>
        <v>44</v>
      </c>
      <c r="Q372" s="490">
        <v>29896.0</v>
      </c>
      <c r="R372" s="513"/>
      <c r="S372" s="289"/>
      <c r="T372" s="33">
        <f t="shared" si="48"/>
        <v>22190</v>
      </c>
      <c r="U372" s="33"/>
      <c r="V372" s="202"/>
      <c r="W372" s="493">
        <v>21459.0</v>
      </c>
      <c r="X372" s="165" t="s">
        <v>4344</v>
      </c>
      <c r="Y372" s="494"/>
      <c r="Z372" s="494"/>
      <c r="AA372" s="494"/>
      <c r="AB372" s="494"/>
      <c r="AC372" s="494"/>
      <c r="AD372" s="494"/>
      <c r="AE372" s="494"/>
      <c r="AF372" s="494"/>
      <c r="AG372" s="494"/>
      <c r="AH372" s="494"/>
      <c r="AI372" s="494"/>
      <c r="AJ372" s="494"/>
      <c r="AK372" s="494"/>
      <c r="AL372" s="494"/>
      <c r="AM372" s="494"/>
      <c r="AN372" s="494"/>
    </row>
    <row r="373" ht="21.0" customHeight="1">
      <c r="A373" s="8">
        <v>372.0</v>
      </c>
      <c r="B373" s="165" t="s">
        <v>4345</v>
      </c>
      <c r="C373" s="542" t="s">
        <v>970</v>
      </c>
      <c r="D373" s="485" t="s">
        <v>4346</v>
      </c>
      <c r="E373" s="495" t="s">
        <v>4347</v>
      </c>
      <c r="F373" s="488" t="s">
        <v>3684</v>
      </c>
      <c r="G373" s="612" t="s">
        <v>4335</v>
      </c>
      <c r="H373" s="202"/>
      <c r="I373" s="202"/>
      <c r="J373" s="489" t="s">
        <v>268</v>
      </c>
      <c r="K373" s="483" t="s">
        <v>3432</v>
      </c>
      <c r="L373" s="165" t="s">
        <v>3364</v>
      </c>
      <c r="M373" s="165" t="s">
        <v>3414</v>
      </c>
      <c r="N373" s="165" t="s">
        <v>48</v>
      </c>
      <c r="O373" s="165"/>
      <c r="P373" s="165">
        <f t="shared" si="46"/>
        <v>36</v>
      </c>
      <c r="Q373" s="490">
        <v>32618.0</v>
      </c>
      <c r="R373" s="491">
        <v>42384.0</v>
      </c>
      <c r="S373" s="492" t="str">
        <f>DATEDIF(R373,TODAY(),"Y") &amp; " ปี " &amp;DATEDIF(R373,TODAY(),"YM") &amp; " เดือน " &amp; DATEDIF(R373,TODAY(),"MD") &amp; " วัน "</f>
        <v>10 ปี 1 เดือน 0 วัน </v>
      </c>
      <c r="T373" s="490">
        <f t="shared" si="48"/>
        <v>22190</v>
      </c>
      <c r="U373" s="497"/>
      <c r="V373" s="203" t="s">
        <v>3424</v>
      </c>
      <c r="W373" s="498"/>
      <c r="X373" s="165"/>
      <c r="Y373" s="494"/>
      <c r="Z373" s="494"/>
      <c r="AA373" s="494"/>
      <c r="AB373" s="494"/>
      <c r="AC373" s="494"/>
      <c r="AD373" s="494"/>
      <c r="AE373" s="494"/>
      <c r="AF373" s="494"/>
      <c r="AG373" s="494"/>
      <c r="AH373" s="494"/>
      <c r="AI373" s="494"/>
      <c r="AJ373" s="494"/>
      <c r="AK373" s="494"/>
      <c r="AL373" s="494"/>
      <c r="AM373" s="494"/>
      <c r="AN373" s="494"/>
    </row>
    <row r="374" ht="21.0" customHeight="1">
      <c r="A374" s="8">
        <v>373.0</v>
      </c>
      <c r="B374" s="165" t="s">
        <v>36</v>
      </c>
      <c r="C374" s="502" t="s">
        <v>4348</v>
      </c>
      <c r="D374" s="503" t="s">
        <v>264</v>
      </c>
      <c r="E374" s="486" t="s">
        <v>4347</v>
      </c>
      <c r="F374" s="488" t="s">
        <v>3684</v>
      </c>
      <c r="G374" s="612" t="s">
        <v>4335</v>
      </c>
      <c r="H374" s="202"/>
      <c r="I374" s="202"/>
      <c r="J374" s="489" t="s">
        <v>268</v>
      </c>
      <c r="K374" s="483" t="s">
        <v>3432</v>
      </c>
      <c r="L374" s="165" t="s">
        <v>3364</v>
      </c>
      <c r="M374" s="165" t="s">
        <v>3414</v>
      </c>
      <c r="N374" s="165" t="s">
        <v>60</v>
      </c>
      <c r="O374" s="165"/>
      <c r="P374" s="165">
        <f t="shared" si="46"/>
        <v>37</v>
      </c>
      <c r="Q374" s="490">
        <v>32363.0</v>
      </c>
      <c r="R374" s="513"/>
      <c r="S374" s="289"/>
      <c r="T374" s="33">
        <f t="shared" si="48"/>
        <v>22190</v>
      </c>
      <c r="U374" s="33"/>
      <c r="V374" s="202"/>
      <c r="W374" s="493">
        <v>240513.0</v>
      </c>
      <c r="X374" s="165"/>
      <c r="Y374" s="494"/>
      <c r="Z374" s="494"/>
      <c r="AA374" s="494"/>
      <c r="AB374" s="494"/>
      <c r="AC374" s="494"/>
      <c r="AD374" s="494"/>
      <c r="AE374" s="494"/>
      <c r="AF374" s="494"/>
      <c r="AG374" s="494"/>
      <c r="AH374" s="494"/>
      <c r="AI374" s="494"/>
      <c r="AJ374" s="494"/>
      <c r="AK374" s="494"/>
      <c r="AL374" s="494"/>
      <c r="AM374" s="494"/>
      <c r="AN374" s="494"/>
    </row>
    <row r="375" ht="21.0" customHeight="1">
      <c r="A375" s="8">
        <v>374.0</v>
      </c>
      <c r="B375" s="165" t="s">
        <v>36</v>
      </c>
      <c r="C375" s="502" t="s">
        <v>4349</v>
      </c>
      <c r="D375" s="503" t="s">
        <v>4350</v>
      </c>
      <c r="E375" s="517" t="s">
        <v>4351</v>
      </c>
      <c r="F375" s="488" t="s">
        <v>3684</v>
      </c>
      <c r="G375" s="612" t="s">
        <v>4335</v>
      </c>
      <c r="H375" s="202"/>
      <c r="I375" s="202" t="s">
        <v>4338</v>
      </c>
      <c r="J375" s="489" t="s">
        <v>268</v>
      </c>
      <c r="K375" s="483" t="s">
        <v>3432</v>
      </c>
      <c r="L375" s="165" t="s">
        <v>3364</v>
      </c>
      <c r="M375" s="483" t="s">
        <v>3414</v>
      </c>
      <c r="N375" s="165" t="s">
        <v>48</v>
      </c>
      <c r="O375" s="165"/>
      <c r="P375" s="165">
        <f t="shared" si="46"/>
        <v>30</v>
      </c>
      <c r="Q375" s="500">
        <v>34801.0</v>
      </c>
      <c r="R375" s="513">
        <v>43739.0</v>
      </c>
      <c r="S375" s="492" t="str">
        <f t="shared" ref="S375:S379" si="51">DATEDIF(R375,TODAY(),"Y") &amp; " ปี " &amp;DATEDIF(R375,TODAY(),"YM") &amp; " เดือน " &amp; DATEDIF(R375,TODAY(),"MD") &amp; " วัน "</f>
        <v>6 ปี 4 เดือน 14 วัน </v>
      </c>
      <c r="T375" s="490">
        <f t="shared" si="48"/>
        <v>22190</v>
      </c>
      <c r="U375" s="490"/>
      <c r="V375" s="202" t="s">
        <v>3424</v>
      </c>
      <c r="W375" s="613">
        <v>24320.0</v>
      </c>
      <c r="X375" s="165"/>
      <c r="Y375" s="506"/>
      <c r="Z375" s="506"/>
      <c r="AA375" s="506"/>
      <c r="AB375" s="506"/>
      <c r="AC375" s="506"/>
      <c r="AD375" s="506"/>
      <c r="AE375" s="506"/>
      <c r="AF375" s="506"/>
      <c r="AG375" s="506"/>
      <c r="AH375" s="506"/>
      <c r="AI375" s="506"/>
      <c r="AJ375" s="506"/>
      <c r="AK375" s="506"/>
      <c r="AL375" s="506"/>
      <c r="AM375" s="506"/>
      <c r="AN375" s="506"/>
    </row>
    <row r="376" ht="21.0" customHeight="1">
      <c r="A376" s="8">
        <v>375.0</v>
      </c>
      <c r="B376" s="165" t="s">
        <v>70</v>
      </c>
      <c r="C376" s="502" t="s">
        <v>3025</v>
      </c>
      <c r="D376" s="503" t="s">
        <v>4352</v>
      </c>
      <c r="E376" s="486" t="s">
        <v>4353</v>
      </c>
      <c r="F376" s="488" t="s">
        <v>3684</v>
      </c>
      <c r="G376" s="612" t="s">
        <v>4335</v>
      </c>
      <c r="H376" s="202"/>
      <c r="I376" s="202"/>
      <c r="J376" s="489" t="s">
        <v>268</v>
      </c>
      <c r="K376" s="483" t="s">
        <v>3432</v>
      </c>
      <c r="L376" s="165" t="s">
        <v>3364</v>
      </c>
      <c r="M376" s="165" t="s">
        <v>3365</v>
      </c>
      <c r="N376" s="165" t="s">
        <v>48</v>
      </c>
      <c r="O376" s="165"/>
      <c r="P376" s="165">
        <f t="shared" si="46"/>
        <v>47</v>
      </c>
      <c r="Q376" s="490">
        <v>28564.0</v>
      </c>
      <c r="R376" s="491">
        <v>38777.0</v>
      </c>
      <c r="S376" s="492" t="str">
        <f t="shared" si="51"/>
        <v>19 ปี 11 เดือน 14 วัน </v>
      </c>
      <c r="T376" s="33">
        <f t="shared" si="48"/>
        <v>22190</v>
      </c>
      <c r="U376" s="33"/>
      <c r="V376" s="202"/>
      <c r="W376" s="493">
        <v>22068.0</v>
      </c>
      <c r="X376" s="165"/>
      <c r="Y376" s="494"/>
      <c r="Z376" s="494"/>
      <c r="AA376" s="494"/>
      <c r="AB376" s="494"/>
      <c r="AC376" s="494"/>
      <c r="AD376" s="494"/>
      <c r="AE376" s="494"/>
      <c r="AF376" s="494"/>
      <c r="AG376" s="494"/>
      <c r="AH376" s="494"/>
      <c r="AI376" s="494"/>
      <c r="AJ376" s="494"/>
      <c r="AK376" s="494"/>
      <c r="AL376" s="494"/>
      <c r="AM376" s="494"/>
      <c r="AN376" s="494"/>
    </row>
    <row r="377" ht="21.0" customHeight="1">
      <c r="A377" s="8">
        <v>376.0</v>
      </c>
      <c r="B377" s="165" t="s">
        <v>52</v>
      </c>
      <c r="C377" s="502" t="s">
        <v>4354</v>
      </c>
      <c r="D377" s="503" t="s">
        <v>4355</v>
      </c>
      <c r="E377" s="486" t="s">
        <v>4356</v>
      </c>
      <c r="F377" s="488" t="s">
        <v>3684</v>
      </c>
      <c r="G377" s="612" t="s">
        <v>4335</v>
      </c>
      <c r="H377" s="202"/>
      <c r="I377" s="202"/>
      <c r="J377" s="489" t="s">
        <v>268</v>
      </c>
      <c r="K377" s="483" t="s">
        <v>3432</v>
      </c>
      <c r="L377" s="165" t="s">
        <v>3364</v>
      </c>
      <c r="M377" s="165" t="s">
        <v>3365</v>
      </c>
      <c r="N377" s="165" t="s">
        <v>48</v>
      </c>
      <c r="O377" s="165"/>
      <c r="P377" s="165">
        <f t="shared" si="46"/>
        <v>34</v>
      </c>
      <c r="Q377" s="490">
        <v>33488.0</v>
      </c>
      <c r="R377" s="491">
        <v>43010.0</v>
      </c>
      <c r="S377" s="492" t="str">
        <f t="shared" si="51"/>
        <v>8 ปี 4 เดือน 13 วัน </v>
      </c>
      <c r="T377" s="490">
        <f t="shared" si="48"/>
        <v>22190</v>
      </c>
      <c r="U377" s="497"/>
      <c r="V377" s="202" t="s">
        <v>3424</v>
      </c>
      <c r="W377" s="498">
        <v>43692.0</v>
      </c>
      <c r="X377" s="165" t="s">
        <v>4357</v>
      </c>
      <c r="Y377" s="494"/>
      <c r="Z377" s="494"/>
      <c r="AA377" s="494"/>
      <c r="AB377" s="494"/>
      <c r="AC377" s="494"/>
      <c r="AD377" s="494"/>
      <c r="AE377" s="494"/>
      <c r="AF377" s="494"/>
      <c r="AG377" s="494"/>
      <c r="AH377" s="494"/>
      <c r="AI377" s="494"/>
      <c r="AJ377" s="494"/>
      <c r="AK377" s="494"/>
      <c r="AL377" s="494"/>
      <c r="AM377" s="494"/>
      <c r="AN377" s="494"/>
    </row>
    <row r="378" ht="21.0" customHeight="1">
      <c r="A378" s="8">
        <v>377.0</v>
      </c>
      <c r="B378" s="165" t="s">
        <v>36</v>
      </c>
      <c r="C378" s="502" t="s">
        <v>4358</v>
      </c>
      <c r="D378" s="503" t="s">
        <v>4359</v>
      </c>
      <c r="E378" s="495" t="s">
        <v>4356</v>
      </c>
      <c r="F378" s="488" t="s">
        <v>3684</v>
      </c>
      <c r="G378" s="612" t="s">
        <v>4335</v>
      </c>
      <c r="H378" s="202"/>
      <c r="I378" s="202"/>
      <c r="J378" s="489" t="s">
        <v>268</v>
      </c>
      <c r="K378" s="483" t="s">
        <v>3432</v>
      </c>
      <c r="L378" s="165" t="s">
        <v>3364</v>
      </c>
      <c r="M378" s="483" t="s">
        <v>3414</v>
      </c>
      <c r="N378" s="165" t="s">
        <v>48</v>
      </c>
      <c r="O378" s="165"/>
      <c r="P378" s="165">
        <f t="shared" si="46"/>
        <v>37</v>
      </c>
      <c r="Q378" s="490">
        <v>32446.0</v>
      </c>
      <c r="R378" s="491">
        <v>42219.0</v>
      </c>
      <c r="S378" s="492" t="str">
        <f t="shared" si="51"/>
        <v>10 ปี 6 เดือน 12 วัน </v>
      </c>
      <c r="T378" s="33">
        <f t="shared" si="48"/>
        <v>22190</v>
      </c>
      <c r="U378" s="33"/>
      <c r="V378" s="202"/>
      <c r="W378" s="493">
        <v>21721.0</v>
      </c>
      <c r="X378" s="165"/>
      <c r="Y378" s="494"/>
      <c r="Z378" s="494"/>
      <c r="AA378" s="494"/>
      <c r="AB378" s="494"/>
      <c r="AC378" s="494"/>
      <c r="AD378" s="494"/>
      <c r="AE378" s="494"/>
      <c r="AF378" s="494"/>
      <c r="AG378" s="494"/>
      <c r="AH378" s="494"/>
      <c r="AI378" s="494"/>
      <c r="AJ378" s="494"/>
      <c r="AK378" s="494"/>
      <c r="AL378" s="494"/>
      <c r="AM378" s="494"/>
      <c r="AN378" s="494"/>
    </row>
    <row r="379" ht="21.0" customHeight="1">
      <c r="A379" s="8">
        <v>378.0</v>
      </c>
      <c r="B379" s="165" t="s">
        <v>36</v>
      </c>
      <c r="C379" s="502" t="s">
        <v>4360</v>
      </c>
      <c r="D379" s="503" t="s">
        <v>4361</v>
      </c>
      <c r="E379" s="486" t="s">
        <v>4362</v>
      </c>
      <c r="F379" s="488" t="s">
        <v>3684</v>
      </c>
      <c r="G379" s="612" t="s">
        <v>4335</v>
      </c>
      <c r="H379" s="202"/>
      <c r="I379" s="202" t="s">
        <v>4338</v>
      </c>
      <c r="J379" s="489" t="s">
        <v>268</v>
      </c>
      <c r="K379" s="483" t="s">
        <v>3432</v>
      </c>
      <c r="L379" s="165" t="s">
        <v>3364</v>
      </c>
      <c r="M379" s="483" t="s">
        <v>3414</v>
      </c>
      <c r="N379" s="165" t="s">
        <v>48</v>
      </c>
      <c r="O379" s="165"/>
      <c r="P379" s="165">
        <f t="shared" si="46"/>
        <v>46</v>
      </c>
      <c r="Q379" s="490">
        <v>28924.0</v>
      </c>
      <c r="R379" s="491">
        <v>39174.0</v>
      </c>
      <c r="S379" s="492" t="str">
        <f t="shared" si="51"/>
        <v>18 ปี 10 เดือน 13 วัน </v>
      </c>
      <c r="T379" s="490">
        <f t="shared" si="48"/>
        <v>22190</v>
      </c>
      <c r="U379" s="497"/>
      <c r="V379" s="203" t="s">
        <v>3424</v>
      </c>
      <c r="W379" s="613">
        <v>24351.0</v>
      </c>
      <c r="X379" s="165"/>
      <c r="Y379" s="494"/>
      <c r="Z379" s="494"/>
      <c r="AA379" s="494"/>
      <c r="AB379" s="494"/>
      <c r="AC379" s="494"/>
      <c r="AD379" s="494"/>
      <c r="AE379" s="494"/>
      <c r="AF379" s="494"/>
      <c r="AG379" s="494"/>
      <c r="AH379" s="494"/>
      <c r="AI379" s="494"/>
      <c r="AJ379" s="494"/>
      <c r="AK379" s="494"/>
      <c r="AL379" s="494"/>
      <c r="AM379" s="494"/>
      <c r="AN379" s="494"/>
    </row>
    <row r="380" ht="21.0" customHeight="1">
      <c r="A380" s="8">
        <v>379.0</v>
      </c>
      <c r="B380" s="165" t="s">
        <v>52</v>
      </c>
      <c r="C380" s="502" t="s">
        <v>669</v>
      </c>
      <c r="D380" s="503" t="s">
        <v>4363</v>
      </c>
      <c r="E380" s="486" t="s">
        <v>4364</v>
      </c>
      <c r="F380" s="488" t="s">
        <v>3684</v>
      </c>
      <c r="G380" s="612" t="s">
        <v>4335</v>
      </c>
      <c r="H380" s="202"/>
      <c r="I380" s="202"/>
      <c r="J380" s="489" t="s">
        <v>268</v>
      </c>
      <c r="K380" s="483" t="s">
        <v>3432</v>
      </c>
      <c r="L380" s="165" t="s">
        <v>3364</v>
      </c>
      <c r="M380" s="483" t="s">
        <v>3365</v>
      </c>
      <c r="N380" s="165" t="s">
        <v>60</v>
      </c>
      <c r="O380" s="165"/>
      <c r="P380" s="165">
        <f t="shared" si="46"/>
        <v>37</v>
      </c>
      <c r="Q380" s="490">
        <v>32427.0</v>
      </c>
      <c r="R380" s="375"/>
      <c r="S380" s="289"/>
      <c r="T380" s="33">
        <f t="shared" si="48"/>
        <v>22190</v>
      </c>
      <c r="U380" s="33"/>
      <c r="V380" s="202"/>
      <c r="W380" s="493">
        <v>240483.0</v>
      </c>
      <c r="X380" s="165"/>
      <c r="Y380" s="494"/>
      <c r="Z380" s="494"/>
      <c r="AA380" s="494"/>
      <c r="AB380" s="494"/>
      <c r="AC380" s="494"/>
      <c r="AD380" s="494"/>
      <c r="AE380" s="494"/>
      <c r="AF380" s="494"/>
      <c r="AG380" s="494"/>
      <c r="AH380" s="494"/>
      <c r="AI380" s="494"/>
      <c r="AJ380" s="494"/>
      <c r="AK380" s="494"/>
      <c r="AL380" s="494"/>
      <c r="AM380" s="494"/>
      <c r="AN380" s="494"/>
    </row>
    <row r="381" ht="21.0" customHeight="1">
      <c r="A381" s="8">
        <v>380.0</v>
      </c>
      <c r="B381" s="165" t="s">
        <v>52</v>
      </c>
      <c r="C381" s="502" t="s">
        <v>4365</v>
      </c>
      <c r="D381" s="503" t="s">
        <v>4366</v>
      </c>
      <c r="E381" s="495" t="s">
        <v>4367</v>
      </c>
      <c r="F381" s="496" t="s">
        <v>3710</v>
      </c>
      <c r="G381" s="612" t="s">
        <v>4335</v>
      </c>
      <c r="H381" s="202"/>
      <c r="I381" s="202"/>
      <c r="J381" s="489" t="s">
        <v>268</v>
      </c>
      <c r="K381" s="483" t="s">
        <v>3432</v>
      </c>
      <c r="L381" s="165" t="s">
        <v>3364</v>
      </c>
      <c r="M381" s="165" t="s">
        <v>3365</v>
      </c>
      <c r="N381" s="165" t="s">
        <v>48</v>
      </c>
      <c r="O381" s="165"/>
      <c r="P381" s="165">
        <f t="shared" si="46"/>
        <v>41</v>
      </c>
      <c r="Q381" s="490">
        <v>31048.0</v>
      </c>
      <c r="R381" s="491">
        <v>42230.0</v>
      </c>
      <c r="S381" s="492" t="str">
        <f t="shared" ref="S381:S384" si="52">DATEDIF(R381,TODAY(),"Y") &amp; " ปี " &amp;DATEDIF(R381,TODAY(),"YM") &amp; " เดือน " &amp; DATEDIF(R381,TODAY(),"MD") &amp; " วัน "</f>
        <v>10 ปี 6 เดือน 1 วัน </v>
      </c>
      <c r="T381" s="490">
        <f t="shared" si="48"/>
        <v>22190</v>
      </c>
      <c r="U381" s="201"/>
      <c r="V381" s="203" t="s">
        <v>3424</v>
      </c>
      <c r="W381" s="498">
        <v>43313.0</v>
      </c>
      <c r="X381" s="165"/>
      <c r="Y381" s="494"/>
      <c r="Z381" s="494"/>
      <c r="AA381" s="494"/>
      <c r="AB381" s="494"/>
      <c r="AC381" s="494"/>
      <c r="AD381" s="494"/>
      <c r="AE381" s="494"/>
      <c r="AF381" s="494"/>
      <c r="AG381" s="494"/>
      <c r="AH381" s="494"/>
      <c r="AI381" s="494"/>
      <c r="AJ381" s="494"/>
      <c r="AK381" s="494"/>
      <c r="AL381" s="494"/>
      <c r="AM381" s="494"/>
      <c r="AN381" s="494"/>
    </row>
    <row r="382" ht="21.0" customHeight="1">
      <c r="A382" s="8">
        <v>381.0</v>
      </c>
      <c r="B382" s="505" t="s">
        <v>36</v>
      </c>
      <c r="C382" s="515" t="s">
        <v>4368</v>
      </c>
      <c r="D382" s="516" t="s">
        <v>4369</v>
      </c>
      <c r="E382" s="517" t="s">
        <v>4370</v>
      </c>
      <c r="F382" s="488" t="s">
        <v>3684</v>
      </c>
      <c r="G382" s="612" t="s">
        <v>4335</v>
      </c>
      <c r="H382" s="202"/>
      <c r="I382" s="202"/>
      <c r="J382" s="530" t="s">
        <v>268</v>
      </c>
      <c r="K382" s="525" t="s">
        <v>3432</v>
      </c>
      <c r="L382" s="531" t="s">
        <v>3364</v>
      </c>
      <c r="M382" s="525" t="s">
        <v>3365</v>
      </c>
      <c r="N382" s="531" t="s">
        <v>48</v>
      </c>
      <c r="O382" s="165"/>
      <c r="P382" s="165">
        <f t="shared" si="46"/>
        <v>31</v>
      </c>
      <c r="Q382" s="301">
        <v>34744.0</v>
      </c>
      <c r="R382" s="512">
        <v>44410.0</v>
      </c>
      <c r="S382" s="532" t="str">
        <f t="shared" si="52"/>
        <v>4 ปี 6 เดือน 13 วัน </v>
      </c>
      <c r="T382" s="513">
        <f t="shared" si="48"/>
        <v>22190</v>
      </c>
      <c r="U382" s="497"/>
      <c r="V382" s="488" t="s">
        <v>3424</v>
      </c>
      <c r="W382" s="504">
        <v>45352.0</v>
      </c>
      <c r="X382" s="165"/>
      <c r="Y382" s="506"/>
      <c r="Z382" s="506"/>
      <c r="AA382" s="506"/>
      <c r="AB382" s="506"/>
      <c r="AC382" s="506"/>
      <c r="AD382" s="506"/>
      <c r="AE382" s="506"/>
      <c r="AF382" s="506"/>
      <c r="AG382" s="506"/>
      <c r="AH382" s="506"/>
      <c r="AI382" s="506"/>
      <c r="AJ382" s="506"/>
      <c r="AK382" s="506"/>
      <c r="AL382" s="506"/>
      <c r="AM382" s="506"/>
      <c r="AN382" s="506"/>
    </row>
    <row r="383" ht="21.0" customHeight="1">
      <c r="A383" s="8">
        <v>382.0</v>
      </c>
      <c r="B383" s="165" t="s">
        <v>36</v>
      </c>
      <c r="C383" s="542" t="s">
        <v>4371</v>
      </c>
      <c r="D383" s="485" t="s">
        <v>4372</v>
      </c>
      <c r="E383" s="495" t="s">
        <v>4373</v>
      </c>
      <c r="F383" s="488" t="s">
        <v>3684</v>
      </c>
      <c r="G383" s="612" t="s">
        <v>4335</v>
      </c>
      <c r="H383" s="202"/>
      <c r="I383" s="202"/>
      <c r="J383" s="489" t="s">
        <v>268</v>
      </c>
      <c r="K383" s="483" t="s">
        <v>3432</v>
      </c>
      <c r="L383" s="165" t="s">
        <v>3364</v>
      </c>
      <c r="M383" s="165" t="s">
        <v>3414</v>
      </c>
      <c r="N383" s="165" t="s">
        <v>60</v>
      </c>
      <c r="O383" s="165"/>
      <c r="P383" s="165">
        <f t="shared" si="46"/>
        <v>36</v>
      </c>
      <c r="Q383" s="490">
        <v>32751.0</v>
      </c>
      <c r="R383" s="491">
        <v>41974.0</v>
      </c>
      <c r="S383" s="492" t="str">
        <f t="shared" si="52"/>
        <v>11 ปี 2 เดือน 14 วัน </v>
      </c>
      <c r="T383" s="33">
        <f t="shared" si="48"/>
        <v>22190</v>
      </c>
      <c r="U383" s="33"/>
      <c r="V383" s="202"/>
      <c r="W383" s="493">
        <v>21794.0</v>
      </c>
      <c r="X383" s="165"/>
      <c r="Y383" s="494"/>
      <c r="Z383" s="494"/>
      <c r="AA383" s="494"/>
      <c r="AB383" s="494"/>
      <c r="AC383" s="494"/>
      <c r="AD383" s="494"/>
      <c r="AE383" s="494"/>
      <c r="AF383" s="494"/>
      <c r="AG383" s="494"/>
      <c r="AH383" s="494"/>
      <c r="AI383" s="494"/>
      <c r="AJ383" s="494"/>
      <c r="AK383" s="494"/>
      <c r="AL383" s="494"/>
      <c r="AM383" s="494"/>
      <c r="AN383" s="494"/>
    </row>
    <row r="384" ht="21.0" customHeight="1">
      <c r="A384" s="8">
        <v>383.0</v>
      </c>
      <c r="B384" s="165" t="s">
        <v>52</v>
      </c>
      <c r="C384" s="502" t="s">
        <v>4374</v>
      </c>
      <c r="D384" s="503" t="s">
        <v>4375</v>
      </c>
      <c r="E384" s="486" t="s">
        <v>4376</v>
      </c>
      <c r="F384" s="488" t="s">
        <v>3684</v>
      </c>
      <c r="G384" s="612" t="s">
        <v>4335</v>
      </c>
      <c r="H384" s="202"/>
      <c r="I384" s="202"/>
      <c r="J384" s="489" t="s">
        <v>268</v>
      </c>
      <c r="K384" s="483" t="s">
        <v>3432</v>
      </c>
      <c r="L384" s="165" t="s">
        <v>3364</v>
      </c>
      <c r="M384" s="165" t="s">
        <v>3365</v>
      </c>
      <c r="N384" s="165" t="s">
        <v>48</v>
      </c>
      <c r="O384" s="165"/>
      <c r="P384" s="165">
        <f t="shared" si="46"/>
        <v>41</v>
      </c>
      <c r="Q384" s="490">
        <v>30746.0</v>
      </c>
      <c r="R384" s="491">
        <v>40695.0</v>
      </c>
      <c r="S384" s="492" t="str">
        <f t="shared" si="52"/>
        <v>14 ปี 8 เดือน 14 วัน </v>
      </c>
      <c r="T384" s="490">
        <f t="shared" si="48"/>
        <v>22190</v>
      </c>
      <c r="U384" s="201"/>
      <c r="V384" s="203" t="s">
        <v>3424</v>
      </c>
      <c r="W384" s="498">
        <v>43132.0</v>
      </c>
      <c r="X384" s="165"/>
      <c r="Y384" s="494"/>
      <c r="Z384" s="494"/>
      <c r="AA384" s="494"/>
      <c r="AB384" s="494"/>
      <c r="AC384" s="494"/>
      <c r="AD384" s="494"/>
      <c r="AE384" s="494"/>
      <c r="AF384" s="494"/>
      <c r="AG384" s="494"/>
      <c r="AH384" s="494"/>
      <c r="AI384" s="494"/>
      <c r="AJ384" s="494"/>
      <c r="AK384" s="494"/>
      <c r="AL384" s="494"/>
      <c r="AM384" s="494"/>
      <c r="AN384" s="494"/>
    </row>
    <row r="385" ht="21.0" customHeight="1">
      <c r="A385" s="8">
        <v>384.0</v>
      </c>
      <c r="B385" s="165" t="s">
        <v>36</v>
      </c>
      <c r="C385" s="502" t="s">
        <v>4377</v>
      </c>
      <c r="D385" s="503" t="s">
        <v>4378</v>
      </c>
      <c r="E385" s="495" t="s">
        <v>4379</v>
      </c>
      <c r="F385" s="488" t="s">
        <v>3684</v>
      </c>
      <c r="G385" s="612" t="s">
        <v>4335</v>
      </c>
      <c r="H385" s="202"/>
      <c r="I385" s="202"/>
      <c r="J385" s="489" t="s">
        <v>268</v>
      </c>
      <c r="K385" s="483" t="s">
        <v>3432</v>
      </c>
      <c r="L385" s="165" t="s">
        <v>3364</v>
      </c>
      <c r="M385" s="483" t="s">
        <v>3414</v>
      </c>
      <c r="N385" s="165" t="s">
        <v>48</v>
      </c>
      <c r="O385" s="165"/>
      <c r="P385" s="165">
        <f t="shared" si="46"/>
        <v>45</v>
      </c>
      <c r="Q385" s="490">
        <v>29505.0</v>
      </c>
      <c r="R385" s="513"/>
      <c r="S385" s="289"/>
      <c r="T385" s="33">
        <f t="shared" si="48"/>
        <v>22190</v>
      </c>
      <c r="U385" s="33"/>
      <c r="V385" s="202"/>
      <c r="W385" s="493">
        <v>240544.0</v>
      </c>
      <c r="X385" s="165" t="s">
        <v>4307</v>
      </c>
      <c r="Y385" s="566"/>
      <c r="Z385" s="566"/>
      <c r="AA385" s="566"/>
      <c r="AB385" s="566"/>
      <c r="AC385" s="566"/>
      <c r="AD385" s="566"/>
      <c r="AE385" s="566"/>
      <c r="AF385" s="566"/>
      <c r="AG385" s="566"/>
      <c r="AH385" s="566"/>
      <c r="AI385" s="566"/>
      <c r="AJ385" s="566"/>
      <c r="AK385" s="566"/>
      <c r="AL385" s="566"/>
      <c r="AM385" s="566"/>
      <c r="AN385" s="566"/>
    </row>
    <row r="386" ht="21.0" customHeight="1">
      <c r="A386" s="8">
        <v>385.0</v>
      </c>
      <c r="B386" s="165" t="s">
        <v>52</v>
      </c>
      <c r="C386" s="502" t="s">
        <v>4380</v>
      </c>
      <c r="D386" s="503" t="s">
        <v>4381</v>
      </c>
      <c r="E386" s="495" t="s">
        <v>4382</v>
      </c>
      <c r="F386" s="488" t="s">
        <v>3684</v>
      </c>
      <c r="G386" s="612" t="s">
        <v>4335</v>
      </c>
      <c r="H386" s="202"/>
      <c r="I386" s="202"/>
      <c r="J386" s="489" t="s">
        <v>268</v>
      </c>
      <c r="K386" s="483" t="s">
        <v>3432</v>
      </c>
      <c r="L386" s="165" t="s">
        <v>3364</v>
      </c>
      <c r="M386" s="165" t="s">
        <v>3365</v>
      </c>
      <c r="N386" s="165" t="s">
        <v>48</v>
      </c>
      <c r="O386" s="165"/>
      <c r="P386" s="165">
        <f t="shared" si="46"/>
        <v>40</v>
      </c>
      <c r="Q386" s="490">
        <v>31203.0</v>
      </c>
      <c r="R386" s="513"/>
      <c r="S386" s="289"/>
      <c r="T386" s="33">
        <f t="shared" si="48"/>
        <v>22190</v>
      </c>
      <c r="U386" s="33"/>
      <c r="V386" s="202"/>
      <c r="W386" s="493">
        <v>240575.0</v>
      </c>
      <c r="X386" s="165" t="s">
        <v>4307</v>
      </c>
      <c r="Y386" s="566"/>
      <c r="Z386" s="566"/>
      <c r="AA386" s="566"/>
      <c r="AB386" s="566"/>
      <c r="AC386" s="566"/>
      <c r="AD386" s="566"/>
      <c r="AE386" s="566"/>
      <c r="AF386" s="566"/>
      <c r="AG386" s="566"/>
      <c r="AH386" s="566"/>
      <c r="AI386" s="566"/>
      <c r="AJ386" s="566"/>
      <c r="AK386" s="566"/>
      <c r="AL386" s="566"/>
      <c r="AM386" s="566"/>
      <c r="AN386" s="566"/>
    </row>
    <row r="387" ht="21.0" customHeight="1">
      <c r="A387" s="8">
        <v>386.0</v>
      </c>
      <c r="B387" s="165" t="s">
        <v>52</v>
      </c>
      <c r="C387" s="502" t="s">
        <v>4383</v>
      </c>
      <c r="D387" s="503" t="s">
        <v>4384</v>
      </c>
      <c r="E387" s="495" t="s">
        <v>4385</v>
      </c>
      <c r="F387" s="488" t="s">
        <v>3684</v>
      </c>
      <c r="G387" s="612" t="s">
        <v>4335</v>
      </c>
      <c r="H387" s="202"/>
      <c r="I387" s="202"/>
      <c r="J387" s="489" t="s">
        <v>268</v>
      </c>
      <c r="K387" s="483" t="s">
        <v>3432</v>
      </c>
      <c r="L387" s="165" t="s">
        <v>3364</v>
      </c>
      <c r="M387" s="165" t="s">
        <v>3365</v>
      </c>
      <c r="N387" s="165" t="s">
        <v>48</v>
      </c>
      <c r="O387" s="165"/>
      <c r="P387" s="165">
        <f t="shared" si="46"/>
        <v>33</v>
      </c>
      <c r="Q387" s="490">
        <v>33987.0</v>
      </c>
      <c r="R387" s="491">
        <v>43010.0</v>
      </c>
      <c r="S387" s="492" t="str">
        <f t="shared" ref="S387:S393" si="53">DATEDIF(R387,TODAY(),"Y") &amp; " ปี " &amp;DATEDIF(R387,TODAY(),"YM") &amp; " เดือน " &amp; DATEDIF(R387,TODAY(),"MD") &amp; " วัน "</f>
        <v>8 ปี 4 เดือน 13 วัน </v>
      </c>
      <c r="T387" s="490">
        <f t="shared" si="48"/>
        <v>22190</v>
      </c>
      <c r="U387" s="497"/>
      <c r="V387" s="203" t="s">
        <v>3424</v>
      </c>
      <c r="W387" s="493">
        <v>22706.0</v>
      </c>
      <c r="X387" s="165"/>
      <c r="Y387" s="494"/>
      <c r="Z387" s="494"/>
      <c r="AA387" s="494"/>
      <c r="AB387" s="494"/>
      <c r="AC387" s="494"/>
      <c r="AD387" s="494"/>
      <c r="AE387" s="494"/>
      <c r="AF387" s="494"/>
      <c r="AG387" s="494"/>
      <c r="AH387" s="494"/>
      <c r="AI387" s="494"/>
      <c r="AJ387" s="494"/>
      <c r="AK387" s="494"/>
      <c r="AL387" s="494"/>
      <c r="AM387" s="494"/>
      <c r="AN387" s="494"/>
    </row>
    <row r="388" ht="21.0" customHeight="1">
      <c r="A388" s="8">
        <v>387.0</v>
      </c>
      <c r="B388" s="165" t="s">
        <v>70</v>
      </c>
      <c r="C388" s="502" t="s">
        <v>4386</v>
      </c>
      <c r="D388" s="503" t="s">
        <v>4387</v>
      </c>
      <c r="E388" s="495" t="s">
        <v>4388</v>
      </c>
      <c r="F388" s="488" t="s">
        <v>3684</v>
      </c>
      <c r="G388" s="612" t="s">
        <v>4335</v>
      </c>
      <c r="H388" s="202"/>
      <c r="I388" s="202"/>
      <c r="J388" s="489" t="s">
        <v>268</v>
      </c>
      <c r="K388" s="483" t="s">
        <v>3432</v>
      </c>
      <c r="L388" s="165" t="s">
        <v>3364</v>
      </c>
      <c r="M388" s="165" t="s">
        <v>3365</v>
      </c>
      <c r="N388" s="165" t="s">
        <v>48</v>
      </c>
      <c r="O388" s="165"/>
      <c r="P388" s="165">
        <f t="shared" si="46"/>
        <v>42</v>
      </c>
      <c r="Q388" s="490">
        <v>30659.0</v>
      </c>
      <c r="R388" s="491">
        <v>41306.0</v>
      </c>
      <c r="S388" s="492" t="str">
        <f t="shared" si="53"/>
        <v>13 ปี 0 เดือน 14 วัน </v>
      </c>
      <c r="T388" s="33">
        <f t="shared" si="48"/>
        <v>22190</v>
      </c>
      <c r="U388" s="33"/>
      <c r="V388" s="202"/>
      <c r="W388" s="493">
        <v>21794.0</v>
      </c>
      <c r="X388" s="165"/>
      <c r="Y388" s="494"/>
      <c r="Z388" s="494"/>
      <c r="AA388" s="494"/>
      <c r="AB388" s="494"/>
      <c r="AC388" s="494"/>
      <c r="AD388" s="494"/>
      <c r="AE388" s="494"/>
      <c r="AF388" s="494"/>
      <c r="AG388" s="494"/>
      <c r="AH388" s="494"/>
      <c r="AI388" s="494"/>
      <c r="AJ388" s="494"/>
      <c r="AK388" s="494"/>
      <c r="AL388" s="494"/>
      <c r="AM388" s="494"/>
      <c r="AN388" s="494"/>
    </row>
    <row r="389" ht="21.0" customHeight="1">
      <c r="A389" s="8">
        <v>388.0</v>
      </c>
      <c r="B389" s="165" t="s">
        <v>52</v>
      </c>
      <c r="C389" s="502" t="s">
        <v>3772</v>
      </c>
      <c r="D389" s="503" t="s">
        <v>3773</v>
      </c>
      <c r="E389" s="495" t="s">
        <v>4389</v>
      </c>
      <c r="F389" s="488" t="s">
        <v>3684</v>
      </c>
      <c r="G389" s="612" t="s">
        <v>4335</v>
      </c>
      <c r="H389" s="202"/>
      <c r="I389" s="202"/>
      <c r="J389" s="489" t="s">
        <v>268</v>
      </c>
      <c r="K389" s="483" t="s">
        <v>3432</v>
      </c>
      <c r="L389" s="165" t="s">
        <v>3364</v>
      </c>
      <c r="M389" s="165" t="s">
        <v>3365</v>
      </c>
      <c r="N389" s="165" t="s">
        <v>48</v>
      </c>
      <c r="O389" s="165"/>
      <c r="P389" s="165">
        <f t="shared" si="46"/>
        <v>36</v>
      </c>
      <c r="Q389" s="490">
        <v>32561.0</v>
      </c>
      <c r="R389" s="491">
        <v>42219.0</v>
      </c>
      <c r="S389" s="492" t="str">
        <f t="shared" si="53"/>
        <v>10 ปี 6 เดือน 12 วัน </v>
      </c>
      <c r="T389" s="33">
        <f t="shared" si="48"/>
        <v>22190</v>
      </c>
      <c r="U389" s="33"/>
      <c r="V389" s="202"/>
      <c r="W389" s="493">
        <v>21732.0</v>
      </c>
      <c r="X389" s="165"/>
      <c r="Y389" s="494"/>
      <c r="Z389" s="494"/>
      <c r="AA389" s="494"/>
      <c r="AB389" s="494"/>
      <c r="AC389" s="494"/>
      <c r="AD389" s="494"/>
      <c r="AE389" s="494"/>
      <c r="AF389" s="494"/>
      <c r="AG389" s="494"/>
      <c r="AH389" s="494"/>
      <c r="AI389" s="494"/>
      <c r="AJ389" s="494"/>
      <c r="AK389" s="494"/>
      <c r="AL389" s="494"/>
      <c r="AM389" s="494"/>
      <c r="AN389" s="494"/>
    </row>
    <row r="390" ht="21.0" customHeight="1">
      <c r="A390" s="8">
        <v>389.0</v>
      </c>
      <c r="B390" s="165" t="s">
        <v>52</v>
      </c>
      <c r="C390" s="502" t="s">
        <v>4390</v>
      </c>
      <c r="D390" s="503" t="s">
        <v>3660</v>
      </c>
      <c r="E390" s="495" t="s">
        <v>4391</v>
      </c>
      <c r="F390" s="488" t="s">
        <v>3684</v>
      </c>
      <c r="G390" s="612" t="s">
        <v>4335</v>
      </c>
      <c r="H390" s="202"/>
      <c r="I390" s="202" t="s">
        <v>4338</v>
      </c>
      <c r="J390" s="489" t="s">
        <v>268</v>
      </c>
      <c r="K390" s="483" t="s">
        <v>3432</v>
      </c>
      <c r="L390" s="165" t="s">
        <v>3364</v>
      </c>
      <c r="M390" s="165" t="s">
        <v>3365</v>
      </c>
      <c r="N390" s="165" t="s">
        <v>48</v>
      </c>
      <c r="O390" s="165"/>
      <c r="P390" s="165">
        <f t="shared" si="46"/>
        <v>32</v>
      </c>
      <c r="Q390" s="490">
        <v>34016.0</v>
      </c>
      <c r="R390" s="491">
        <v>43024.0</v>
      </c>
      <c r="S390" s="492" t="str">
        <f t="shared" si="53"/>
        <v>8 ปี 3 เดือน 30 วัน </v>
      </c>
      <c r="T390" s="490">
        <f t="shared" si="48"/>
        <v>22190</v>
      </c>
      <c r="U390" s="497"/>
      <c r="V390" s="203" t="s">
        <v>3424</v>
      </c>
      <c r="W390" s="504">
        <v>45401.0</v>
      </c>
      <c r="X390" s="165"/>
      <c r="Y390" s="506"/>
      <c r="Z390" s="506"/>
      <c r="AA390" s="506"/>
      <c r="AB390" s="506"/>
      <c r="AC390" s="506"/>
      <c r="AD390" s="506"/>
      <c r="AE390" s="506"/>
      <c r="AF390" s="506"/>
      <c r="AG390" s="506"/>
      <c r="AH390" s="506"/>
      <c r="AI390" s="506"/>
      <c r="AJ390" s="506"/>
      <c r="AK390" s="506"/>
      <c r="AL390" s="506"/>
      <c r="AM390" s="506"/>
      <c r="AN390" s="506"/>
    </row>
    <row r="391" ht="21.0" customHeight="1">
      <c r="A391" s="8">
        <v>390.0</v>
      </c>
      <c r="B391" s="165" t="s">
        <v>52</v>
      </c>
      <c r="C391" s="502" t="s">
        <v>4392</v>
      </c>
      <c r="D391" s="503" t="s">
        <v>4393</v>
      </c>
      <c r="E391" s="495" t="s">
        <v>4394</v>
      </c>
      <c r="F391" s="488" t="s">
        <v>3684</v>
      </c>
      <c r="G391" s="612" t="s">
        <v>4335</v>
      </c>
      <c r="H391" s="202"/>
      <c r="I391" s="202"/>
      <c r="J391" s="489" t="s">
        <v>268</v>
      </c>
      <c r="K391" s="483" t="s">
        <v>3432</v>
      </c>
      <c r="L391" s="165" t="s">
        <v>3364</v>
      </c>
      <c r="M391" s="165" t="s">
        <v>3365</v>
      </c>
      <c r="N391" s="165" t="s">
        <v>48</v>
      </c>
      <c r="O391" s="165"/>
      <c r="P391" s="165">
        <f t="shared" si="46"/>
        <v>40</v>
      </c>
      <c r="Q391" s="490">
        <v>31403.0</v>
      </c>
      <c r="R391" s="491">
        <v>41306.0</v>
      </c>
      <c r="S391" s="492" t="str">
        <f t="shared" si="53"/>
        <v>13 ปี 0 เดือน 14 วัน </v>
      </c>
      <c r="T391" s="33">
        <f t="shared" si="48"/>
        <v>22190</v>
      </c>
      <c r="U391" s="33"/>
      <c r="V391" s="202"/>
      <c r="W391" s="493">
        <v>21732.0</v>
      </c>
      <c r="X391" s="165"/>
      <c r="Y391" s="494"/>
      <c r="Z391" s="494"/>
      <c r="AA391" s="494"/>
      <c r="AB391" s="494"/>
      <c r="AC391" s="494"/>
      <c r="AD391" s="494"/>
      <c r="AE391" s="494"/>
      <c r="AF391" s="494"/>
      <c r="AG391" s="494"/>
      <c r="AH391" s="494"/>
      <c r="AI391" s="494"/>
      <c r="AJ391" s="494"/>
      <c r="AK391" s="494"/>
      <c r="AL391" s="494"/>
      <c r="AM391" s="494"/>
      <c r="AN391" s="494"/>
    </row>
    <row r="392" ht="21.0" customHeight="1">
      <c r="A392" s="8">
        <v>391.0</v>
      </c>
      <c r="B392" s="165" t="s">
        <v>36</v>
      </c>
      <c r="C392" s="502" t="s">
        <v>1303</v>
      </c>
      <c r="D392" s="503" t="s">
        <v>1304</v>
      </c>
      <c r="E392" s="495" t="s">
        <v>4395</v>
      </c>
      <c r="F392" s="488" t="s">
        <v>3684</v>
      </c>
      <c r="G392" s="612" t="s">
        <v>4335</v>
      </c>
      <c r="H392" s="202"/>
      <c r="I392" s="202"/>
      <c r="J392" s="489" t="s">
        <v>268</v>
      </c>
      <c r="K392" s="483" t="s">
        <v>3432</v>
      </c>
      <c r="L392" s="165" t="s">
        <v>3364</v>
      </c>
      <c r="M392" s="483" t="s">
        <v>3414</v>
      </c>
      <c r="N392" s="165" t="s">
        <v>48</v>
      </c>
      <c r="O392" s="165"/>
      <c r="P392" s="165">
        <f t="shared" si="46"/>
        <v>41</v>
      </c>
      <c r="Q392" s="490">
        <v>30733.0</v>
      </c>
      <c r="R392" s="491">
        <v>41306.0</v>
      </c>
      <c r="S392" s="492" t="str">
        <f t="shared" si="53"/>
        <v>13 ปี 0 เดือน 14 วัน </v>
      </c>
      <c r="T392" s="33">
        <f t="shared" si="48"/>
        <v>22190</v>
      </c>
      <c r="U392" s="33"/>
      <c r="V392" s="507" t="s">
        <v>3378</v>
      </c>
      <c r="W392" s="493">
        <v>21745.0</v>
      </c>
      <c r="X392" s="165"/>
      <c r="Y392" s="494"/>
      <c r="Z392" s="494"/>
      <c r="AA392" s="494"/>
      <c r="AB392" s="494"/>
      <c r="AC392" s="494"/>
      <c r="AD392" s="494"/>
      <c r="AE392" s="494"/>
      <c r="AF392" s="494"/>
      <c r="AG392" s="494"/>
      <c r="AH392" s="494"/>
      <c r="AI392" s="494"/>
      <c r="AJ392" s="494"/>
      <c r="AK392" s="494"/>
      <c r="AL392" s="494"/>
      <c r="AM392" s="494"/>
      <c r="AN392" s="494"/>
    </row>
    <row r="393" ht="21.0" customHeight="1">
      <c r="A393" s="8">
        <v>392.0</v>
      </c>
      <c r="B393" s="165" t="s">
        <v>52</v>
      </c>
      <c r="C393" s="502" t="s">
        <v>4396</v>
      </c>
      <c r="D393" s="503" t="s">
        <v>4397</v>
      </c>
      <c r="E393" s="495" t="s">
        <v>4398</v>
      </c>
      <c r="F393" s="488" t="s">
        <v>3684</v>
      </c>
      <c r="G393" s="612" t="s">
        <v>4335</v>
      </c>
      <c r="H393" s="202"/>
      <c r="I393" s="202" t="s">
        <v>4338</v>
      </c>
      <c r="J393" s="489" t="s">
        <v>268</v>
      </c>
      <c r="K393" s="483" t="s">
        <v>3432</v>
      </c>
      <c r="L393" s="165" t="s">
        <v>3364</v>
      </c>
      <c r="M393" s="483" t="s">
        <v>3365</v>
      </c>
      <c r="N393" s="165" t="s">
        <v>48</v>
      </c>
      <c r="O393" s="165"/>
      <c r="P393" s="165">
        <f t="shared" si="46"/>
        <v>35</v>
      </c>
      <c r="Q393" s="490">
        <v>33183.0</v>
      </c>
      <c r="R393" s="491">
        <v>42219.0</v>
      </c>
      <c r="S393" s="492" t="str">
        <f t="shared" si="53"/>
        <v>10 ปี 6 เดือน 12 วัน </v>
      </c>
      <c r="T393" s="490">
        <f t="shared" si="48"/>
        <v>22190</v>
      </c>
      <c r="U393" s="497"/>
      <c r="V393" s="488" t="s">
        <v>3378</v>
      </c>
      <c r="W393" s="504">
        <v>243527.0</v>
      </c>
      <c r="X393" s="165"/>
      <c r="Y393" s="506"/>
      <c r="Z393" s="506"/>
      <c r="AA393" s="506"/>
      <c r="AB393" s="506"/>
      <c r="AC393" s="506"/>
      <c r="AD393" s="506"/>
      <c r="AE393" s="506"/>
      <c r="AF393" s="506"/>
      <c r="AG393" s="506"/>
      <c r="AH393" s="506"/>
      <c r="AI393" s="506"/>
      <c r="AJ393" s="506"/>
      <c r="AK393" s="506"/>
      <c r="AL393" s="506"/>
      <c r="AM393" s="506"/>
      <c r="AN393" s="506"/>
    </row>
    <row r="394" ht="21.0" customHeight="1">
      <c r="A394" s="8">
        <v>393.0</v>
      </c>
      <c r="B394" s="165" t="s">
        <v>36</v>
      </c>
      <c r="C394" s="502" t="s">
        <v>4399</v>
      </c>
      <c r="D394" s="503" t="s">
        <v>4400</v>
      </c>
      <c r="E394" s="495" t="s">
        <v>4401</v>
      </c>
      <c r="F394" s="488" t="s">
        <v>3684</v>
      </c>
      <c r="G394" s="612" t="s">
        <v>4335</v>
      </c>
      <c r="H394" s="202"/>
      <c r="I394" s="202"/>
      <c r="J394" s="489" t="s">
        <v>268</v>
      </c>
      <c r="K394" s="483" t="s">
        <v>3432</v>
      </c>
      <c r="L394" s="165" t="s">
        <v>3364</v>
      </c>
      <c r="M394" s="483" t="s">
        <v>3414</v>
      </c>
      <c r="N394" s="165" t="s">
        <v>48</v>
      </c>
      <c r="O394" s="165"/>
      <c r="P394" s="165"/>
      <c r="Q394" s="490"/>
      <c r="R394" s="513"/>
      <c r="S394" s="289"/>
      <c r="T394" s="33">
        <f t="shared" si="48"/>
        <v>22190</v>
      </c>
      <c r="U394" s="33"/>
      <c r="V394" s="74"/>
      <c r="W394" s="493">
        <v>20760.0</v>
      </c>
      <c r="X394" s="27"/>
      <c r="Y394" s="566"/>
      <c r="Z394" s="566"/>
      <c r="AA394" s="566"/>
      <c r="AB394" s="566"/>
      <c r="AC394" s="566"/>
      <c r="AD394" s="566"/>
      <c r="AE394" s="566"/>
      <c r="AF394" s="566"/>
      <c r="AG394" s="566"/>
      <c r="AH394" s="566"/>
      <c r="AI394" s="566"/>
      <c r="AJ394" s="566"/>
      <c r="AK394" s="566"/>
      <c r="AL394" s="566"/>
      <c r="AM394" s="566"/>
      <c r="AN394" s="566"/>
    </row>
    <row r="395" ht="21.0" customHeight="1">
      <c r="A395" s="8">
        <v>394.0</v>
      </c>
      <c r="B395" s="165" t="s">
        <v>52</v>
      </c>
      <c r="C395" s="502" t="s">
        <v>4402</v>
      </c>
      <c r="D395" s="503" t="s">
        <v>4403</v>
      </c>
      <c r="E395" s="495" t="s">
        <v>4404</v>
      </c>
      <c r="F395" s="488" t="s">
        <v>3684</v>
      </c>
      <c r="G395" s="612" t="s">
        <v>4335</v>
      </c>
      <c r="H395" s="202"/>
      <c r="I395" s="202"/>
      <c r="J395" s="489" t="s">
        <v>268</v>
      </c>
      <c r="K395" s="483" t="s">
        <v>3432</v>
      </c>
      <c r="L395" s="165" t="s">
        <v>3364</v>
      </c>
      <c r="M395" s="483" t="s">
        <v>3365</v>
      </c>
      <c r="N395" s="165" t="s">
        <v>48</v>
      </c>
      <c r="O395" s="165"/>
      <c r="P395" s="165">
        <f>DATEDIF(Q395,TODAY(),"Y")</f>
        <v>35</v>
      </c>
      <c r="Q395" s="490">
        <v>33182.0</v>
      </c>
      <c r="R395" s="491">
        <v>42219.0</v>
      </c>
      <c r="S395" s="492" t="str">
        <f>DATEDIF(R395,TODAY(),"Y") &amp; " ปี " &amp;DATEDIF(R395,TODAY(),"YM") &amp; " เดือน " &amp; DATEDIF(R395,TODAY(),"MD") &amp; " วัน "</f>
        <v>10 ปี 6 เดือน 12 วัน </v>
      </c>
      <c r="T395" s="490">
        <f t="shared" si="48"/>
        <v>22190</v>
      </c>
      <c r="U395" s="497"/>
      <c r="V395" s="203" t="s">
        <v>3424</v>
      </c>
      <c r="W395" s="498">
        <v>43556.0</v>
      </c>
      <c r="X395" s="165"/>
      <c r="Y395" s="494"/>
      <c r="Z395" s="494"/>
      <c r="AA395" s="494"/>
      <c r="AB395" s="494"/>
      <c r="AC395" s="494"/>
      <c r="AD395" s="494"/>
      <c r="AE395" s="494"/>
      <c r="AF395" s="494"/>
      <c r="AG395" s="494"/>
      <c r="AH395" s="494"/>
      <c r="AI395" s="494"/>
      <c r="AJ395" s="494"/>
      <c r="AK395" s="494"/>
      <c r="AL395" s="494"/>
      <c r="AM395" s="494"/>
      <c r="AN395" s="494"/>
    </row>
    <row r="396" ht="21.0" customHeight="1">
      <c r="A396" s="8">
        <v>395.0</v>
      </c>
      <c r="B396" s="165" t="s">
        <v>36</v>
      </c>
      <c r="C396" s="502" t="s">
        <v>1297</v>
      </c>
      <c r="D396" s="503" t="s">
        <v>4405</v>
      </c>
      <c r="E396" s="495" t="s">
        <v>4406</v>
      </c>
      <c r="F396" s="488" t="s">
        <v>3684</v>
      </c>
      <c r="G396" s="612" t="s">
        <v>4335</v>
      </c>
      <c r="H396" s="202"/>
      <c r="I396" s="202"/>
      <c r="J396" s="489" t="s">
        <v>268</v>
      </c>
      <c r="K396" s="483" t="s">
        <v>3432</v>
      </c>
      <c r="L396" s="165" t="s">
        <v>3364</v>
      </c>
      <c r="M396" s="483" t="s">
        <v>3414</v>
      </c>
      <c r="N396" s="165" t="s">
        <v>48</v>
      </c>
      <c r="O396" s="165"/>
      <c r="P396" s="165"/>
      <c r="Q396" s="490"/>
      <c r="R396" s="375"/>
      <c r="S396" s="289"/>
      <c r="T396" s="33">
        <f t="shared" si="48"/>
        <v>22190</v>
      </c>
      <c r="U396" s="33"/>
      <c r="V396" s="202"/>
      <c r="W396" s="493">
        <v>239967.0</v>
      </c>
      <c r="X396" s="165"/>
      <c r="Y396" s="566"/>
      <c r="Z396" s="566"/>
      <c r="AA396" s="566"/>
      <c r="AB396" s="566"/>
      <c r="AC396" s="566"/>
      <c r="AD396" s="566"/>
      <c r="AE396" s="566"/>
      <c r="AF396" s="566"/>
      <c r="AG396" s="566"/>
      <c r="AH396" s="566"/>
      <c r="AI396" s="566"/>
      <c r="AJ396" s="566"/>
      <c r="AK396" s="566"/>
      <c r="AL396" s="566"/>
      <c r="AM396" s="566"/>
      <c r="AN396" s="566"/>
    </row>
    <row r="397" ht="21.0" customHeight="1">
      <c r="A397" s="8">
        <v>396.0</v>
      </c>
      <c r="B397" s="531" t="s">
        <v>52</v>
      </c>
      <c r="C397" s="554" t="s">
        <v>4407</v>
      </c>
      <c r="D397" s="555" t="s">
        <v>4408</v>
      </c>
      <c r="E397" s="614" t="s">
        <v>4409</v>
      </c>
      <c r="F397" s="488" t="s">
        <v>3684</v>
      </c>
      <c r="G397" s="615" t="s">
        <v>4335</v>
      </c>
      <c r="H397" s="202"/>
      <c r="I397" s="202"/>
      <c r="J397" s="530" t="s">
        <v>268</v>
      </c>
      <c r="K397" s="525" t="s">
        <v>3432</v>
      </c>
      <c r="L397" s="531" t="s">
        <v>3364</v>
      </c>
      <c r="M397" s="525" t="s">
        <v>3365</v>
      </c>
      <c r="N397" s="531" t="s">
        <v>48</v>
      </c>
      <c r="O397" s="165"/>
      <c r="P397" s="165">
        <f t="shared" ref="P397:P432" si="54">DATEDIF(Q397,TODAY(),"Y")</f>
        <v>32</v>
      </c>
      <c r="Q397" s="513">
        <v>34179.0</v>
      </c>
      <c r="R397" s="513">
        <v>43374.0</v>
      </c>
      <c r="S397" s="532" t="str">
        <f t="shared" ref="S397:S407" si="55">DATEDIF(R397,TODAY(),"Y") &amp; " ปี " &amp;DATEDIF(R397,TODAY(),"YM") &amp; " เดือน " &amp; DATEDIF(R397,TODAY(),"MD") &amp; " วัน "</f>
        <v>7 ปี 4 เดือน 14 วัน </v>
      </c>
      <c r="T397" s="513">
        <f t="shared" si="48"/>
        <v>22190</v>
      </c>
      <c r="U397" s="513"/>
      <c r="V397" s="616" t="s">
        <v>3424</v>
      </c>
      <c r="W397" s="509" t="s">
        <v>4410</v>
      </c>
      <c r="X397" s="531" t="s">
        <v>4411</v>
      </c>
      <c r="Y397" s="535"/>
      <c r="Z397" s="536"/>
      <c r="AA397" s="536"/>
      <c r="AB397" s="536"/>
      <c r="AC397" s="536"/>
      <c r="AD397" s="536"/>
      <c r="AE397" s="536"/>
      <c r="AF397" s="536"/>
      <c r="AG397" s="536"/>
      <c r="AH397" s="536"/>
      <c r="AI397" s="536"/>
      <c r="AJ397" s="536"/>
      <c r="AK397" s="536"/>
      <c r="AL397" s="536"/>
      <c r="AM397" s="536"/>
      <c r="AN397" s="536"/>
    </row>
    <row r="398" ht="21.0" customHeight="1">
      <c r="A398" s="8">
        <v>397.0</v>
      </c>
      <c r="B398" s="165" t="s">
        <v>52</v>
      </c>
      <c r="C398" s="502" t="s">
        <v>4412</v>
      </c>
      <c r="D398" s="503" t="s">
        <v>4413</v>
      </c>
      <c r="E398" s="495" t="s">
        <v>4414</v>
      </c>
      <c r="F398" s="488" t="s">
        <v>3684</v>
      </c>
      <c r="G398" s="612" t="s">
        <v>4335</v>
      </c>
      <c r="H398" s="202"/>
      <c r="I398" s="202"/>
      <c r="J398" s="489" t="s">
        <v>268</v>
      </c>
      <c r="K398" s="483" t="s">
        <v>3432</v>
      </c>
      <c r="L398" s="165" t="s">
        <v>3364</v>
      </c>
      <c r="M398" s="165" t="s">
        <v>3365</v>
      </c>
      <c r="N398" s="165" t="s">
        <v>48</v>
      </c>
      <c r="O398" s="165"/>
      <c r="P398" s="165">
        <f t="shared" si="54"/>
        <v>40</v>
      </c>
      <c r="Q398" s="490">
        <v>31300.0</v>
      </c>
      <c r="R398" s="491">
        <v>41306.0</v>
      </c>
      <c r="S398" s="492" t="str">
        <f t="shared" si="55"/>
        <v>13 ปี 0 เดือน 14 วัน </v>
      </c>
      <c r="T398" s="490">
        <f t="shared" si="48"/>
        <v>22190</v>
      </c>
      <c r="U398" s="201"/>
      <c r="V398" s="203" t="s">
        <v>3424</v>
      </c>
      <c r="W398" s="498">
        <v>43132.0</v>
      </c>
      <c r="X398" s="165"/>
      <c r="Y398" s="494"/>
      <c r="Z398" s="494"/>
      <c r="AA398" s="494"/>
      <c r="AB398" s="494"/>
      <c r="AC398" s="494"/>
      <c r="AD398" s="494"/>
      <c r="AE398" s="494"/>
      <c r="AF398" s="494"/>
      <c r="AG398" s="494"/>
      <c r="AH398" s="494"/>
      <c r="AI398" s="494"/>
      <c r="AJ398" s="494"/>
      <c r="AK398" s="494"/>
      <c r="AL398" s="494"/>
      <c r="AM398" s="494"/>
      <c r="AN398" s="494"/>
    </row>
    <row r="399" ht="21.0" customHeight="1">
      <c r="A399" s="8">
        <v>398.0</v>
      </c>
      <c r="B399" s="165" t="s">
        <v>36</v>
      </c>
      <c r="C399" s="502" t="s">
        <v>4415</v>
      </c>
      <c r="D399" s="503" t="s">
        <v>4416</v>
      </c>
      <c r="E399" s="495" t="s">
        <v>4417</v>
      </c>
      <c r="F399" s="488" t="s">
        <v>3684</v>
      </c>
      <c r="G399" s="612" t="s">
        <v>4335</v>
      </c>
      <c r="H399" s="202"/>
      <c r="I399" s="202" t="s">
        <v>4418</v>
      </c>
      <c r="J399" s="489" t="s">
        <v>268</v>
      </c>
      <c r="K399" s="483" t="s">
        <v>3432</v>
      </c>
      <c r="L399" s="165" t="s">
        <v>3364</v>
      </c>
      <c r="M399" s="483" t="s">
        <v>3414</v>
      </c>
      <c r="N399" s="165" t="s">
        <v>48</v>
      </c>
      <c r="O399" s="165"/>
      <c r="P399" s="165">
        <f t="shared" si="54"/>
        <v>40</v>
      </c>
      <c r="Q399" s="490">
        <v>31397.0</v>
      </c>
      <c r="R399" s="491">
        <v>41306.0</v>
      </c>
      <c r="S399" s="492" t="str">
        <f t="shared" si="55"/>
        <v>13 ปี 0 เดือน 14 วัน </v>
      </c>
      <c r="T399" s="490">
        <f t="shared" si="48"/>
        <v>22190</v>
      </c>
      <c r="U399" s="301"/>
      <c r="V399" s="488" t="s">
        <v>3378</v>
      </c>
      <c r="W399" s="301">
        <v>44713.0</v>
      </c>
      <c r="X399" s="165"/>
      <c r="Y399" s="506"/>
      <c r="Z399" s="506"/>
      <c r="AA399" s="506"/>
      <c r="AB399" s="506"/>
      <c r="AC399" s="506"/>
      <c r="AD399" s="506"/>
      <c r="AE399" s="506"/>
      <c r="AF399" s="506"/>
      <c r="AG399" s="506"/>
      <c r="AH399" s="506"/>
      <c r="AI399" s="506"/>
      <c r="AJ399" s="506"/>
      <c r="AK399" s="506"/>
      <c r="AL399" s="506"/>
      <c r="AM399" s="506"/>
      <c r="AN399" s="506"/>
    </row>
    <row r="400" ht="21.0" customHeight="1">
      <c r="A400" s="8">
        <v>399.0</v>
      </c>
      <c r="B400" s="165" t="s">
        <v>52</v>
      </c>
      <c r="C400" s="502" t="s">
        <v>1627</v>
      </c>
      <c r="D400" s="503" t="s">
        <v>4419</v>
      </c>
      <c r="E400" s="495" t="s">
        <v>4420</v>
      </c>
      <c r="F400" s="203" t="s">
        <v>3506</v>
      </c>
      <c r="G400" s="612" t="s">
        <v>4335</v>
      </c>
      <c r="H400" s="202"/>
      <c r="I400" s="202" t="s">
        <v>4421</v>
      </c>
      <c r="J400" s="489" t="s">
        <v>268</v>
      </c>
      <c r="K400" s="483" t="s">
        <v>3432</v>
      </c>
      <c r="L400" s="165" t="s">
        <v>3372</v>
      </c>
      <c r="M400" s="165" t="s">
        <v>3365</v>
      </c>
      <c r="N400" s="165" t="s">
        <v>48</v>
      </c>
      <c r="O400" s="165"/>
      <c r="P400" s="165">
        <f t="shared" si="54"/>
        <v>39</v>
      </c>
      <c r="Q400" s="490">
        <v>31708.0</v>
      </c>
      <c r="R400" s="491">
        <v>41306.0</v>
      </c>
      <c r="S400" s="492" t="str">
        <f t="shared" si="55"/>
        <v>13 ปี 0 เดือน 14 วัน </v>
      </c>
      <c r="T400" s="490">
        <f t="shared" si="48"/>
        <v>22190</v>
      </c>
      <c r="U400" s="497"/>
      <c r="V400" s="203" t="s">
        <v>3424</v>
      </c>
      <c r="W400" s="617">
        <v>243588.0</v>
      </c>
      <c r="X400" s="165"/>
      <c r="Y400" s="506"/>
      <c r="Z400" s="506"/>
      <c r="AA400" s="506"/>
      <c r="AB400" s="506"/>
      <c r="AC400" s="506"/>
      <c r="AD400" s="506"/>
      <c r="AE400" s="506"/>
      <c r="AF400" s="506"/>
      <c r="AG400" s="506"/>
      <c r="AH400" s="506"/>
      <c r="AI400" s="506"/>
      <c r="AJ400" s="506"/>
      <c r="AK400" s="506"/>
      <c r="AL400" s="506"/>
      <c r="AM400" s="506"/>
      <c r="AN400" s="506"/>
    </row>
    <row r="401" ht="21.0" customHeight="1">
      <c r="A401" s="8">
        <v>400.0</v>
      </c>
      <c r="B401" s="505" t="s">
        <v>52</v>
      </c>
      <c r="C401" s="515" t="s">
        <v>4422</v>
      </c>
      <c r="D401" s="516" t="s">
        <v>4423</v>
      </c>
      <c r="E401" s="524" t="s">
        <v>4420</v>
      </c>
      <c r="F401" s="618" t="s">
        <v>4424</v>
      </c>
      <c r="G401" s="612" t="s">
        <v>4335</v>
      </c>
      <c r="H401" s="202"/>
      <c r="I401" s="202"/>
      <c r="J401" s="489" t="s">
        <v>268</v>
      </c>
      <c r="K401" s="483" t="s">
        <v>3432</v>
      </c>
      <c r="L401" s="165"/>
      <c r="M401" s="505" t="s">
        <v>3365</v>
      </c>
      <c r="N401" s="505" t="s">
        <v>48</v>
      </c>
      <c r="O401" s="165"/>
      <c r="P401" s="165">
        <f t="shared" si="54"/>
        <v>126</v>
      </c>
      <c r="Q401" s="301"/>
      <c r="R401" s="512">
        <v>45427.0</v>
      </c>
      <c r="S401" s="492" t="str">
        <f t="shared" si="55"/>
        <v>1 ปี 9 เดือน 0 วัน </v>
      </c>
      <c r="T401" s="490">
        <f t="shared" si="48"/>
        <v>22190</v>
      </c>
      <c r="U401" s="497"/>
      <c r="V401" s="203" t="s">
        <v>3424</v>
      </c>
      <c r="W401" s="504">
        <v>243862.0</v>
      </c>
      <c r="X401" s="165"/>
      <c r="Y401" s="506"/>
      <c r="Z401" s="506"/>
      <c r="AA401" s="506"/>
      <c r="AB401" s="506"/>
      <c r="AC401" s="506"/>
      <c r="AD401" s="506"/>
      <c r="AE401" s="506"/>
      <c r="AF401" s="506"/>
      <c r="AG401" s="506"/>
      <c r="AH401" s="506"/>
      <c r="AI401" s="506"/>
      <c r="AJ401" s="506"/>
      <c r="AK401" s="506"/>
      <c r="AL401" s="506"/>
      <c r="AM401" s="506"/>
      <c r="AN401" s="506"/>
    </row>
    <row r="402" ht="21.0" customHeight="1">
      <c r="A402" s="8">
        <v>401.0</v>
      </c>
      <c r="B402" s="165" t="s">
        <v>70</v>
      </c>
      <c r="C402" s="502" t="s">
        <v>4425</v>
      </c>
      <c r="D402" s="503" t="s">
        <v>4426</v>
      </c>
      <c r="E402" s="495" t="s">
        <v>4427</v>
      </c>
      <c r="F402" s="529" t="s">
        <v>3521</v>
      </c>
      <c r="G402" s="612" t="s">
        <v>4335</v>
      </c>
      <c r="H402" s="202"/>
      <c r="I402" s="202"/>
      <c r="J402" s="489" t="s">
        <v>268</v>
      </c>
      <c r="K402" s="483" t="s">
        <v>3432</v>
      </c>
      <c r="L402" s="165" t="s">
        <v>3372</v>
      </c>
      <c r="M402" s="165" t="s">
        <v>3365</v>
      </c>
      <c r="N402" s="165" t="s">
        <v>179</v>
      </c>
      <c r="O402" s="165"/>
      <c r="P402" s="165">
        <f t="shared" si="54"/>
        <v>62</v>
      </c>
      <c r="Q402" s="490">
        <v>23140.0</v>
      </c>
      <c r="R402" s="491">
        <v>41306.0</v>
      </c>
      <c r="S402" s="492" t="str">
        <f t="shared" si="55"/>
        <v>13 ปี 0 เดือน 14 วัน </v>
      </c>
      <c r="T402" s="490">
        <f t="shared" si="48"/>
        <v>22190</v>
      </c>
      <c r="U402" s="201"/>
      <c r="V402" s="203" t="s">
        <v>3424</v>
      </c>
      <c r="W402" s="498">
        <v>43252.0</v>
      </c>
      <c r="X402" s="165"/>
      <c r="Y402" s="494"/>
      <c r="Z402" s="494"/>
      <c r="AA402" s="494"/>
      <c r="AB402" s="494"/>
      <c r="AC402" s="494"/>
      <c r="AD402" s="494"/>
      <c r="AE402" s="494"/>
      <c r="AF402" s="494"/>
      <c r="AG402" s="494"/>
      <c r="AH402" s="494"/>
      <c r="AI402" s="494"/>
      <c r="AJ402" s="494"/>
      <c r="AK402" s="494"/>
      <c r="AL402" s="494"/>
      <c r="AM402" s="494"/>
      <c r="AN402" s="494"/>
    </row>
    <row r="403" ht="21.0" customHeight="1">
      <c r="A403" s="8">
        <v>402.0</v>
      </c>
      <c r="B403" s="165" t="s">
        <v>52</v>
      </c>
      <c r="C403" s="542" t="s">
        <v>4428</v>
      </c>
      <c r="D403" s="485" t="s">
        <v>4429</v>
      </c>
      <c r="E403" s="495" t="s">
        <v>4430</v>
      </c>
      <c r="F403" s="496" t="s">
        <v>3710</v>
      </c>
      <c r="G403" s="612" t="s">
        <v>4335</v>
      </c>
      <c r="H403" s="202"/>
      <c r="I403" s="202" t="s">
        <v>4431</v>
      </c>
      <c r="J403" s="489" t="s">
        <v>268</v>
      </c>
      <c r="K403" s="483" t="s">
        <v>3432</v>
      </c>
      <c r="L403" s="165" t="s">
        <v>3364</v>
      </c>
      <c r="M403" s="165" t="s">
        <v>3365</v>
      </c>
      <c r="N403" s="165" t="s">
        <v>48</v>
      </c>
      <c r="O403" s="165"/>
      <c r="P403" s="165">
        <f t="shared" si="54"/>
        <v>41</v>
      </c>
      <c r="Q403" s="490">
        <v>31088.0</v>
      </c>
      <c r="R403" s="491">
        <v>42566.0</v>
      </c>
      <c r="S403" s="492" t="str">
        <f t="shared" si="55"/>
        <v>9 ปี 7 เดือน 0 วัน </v>
      </c>
      <c r="T403" s="490">
        <f t="shared" si="48"/>
        <v>22190</v>
      </c>
      <c r="U403" s="497"/>
      <c r="V403" s="203" t="s">
        <v>3424</v>
      </c>
      <c r="W403" s="498" t="s">
        <v>4266</v>
      </c>
      <c r="X403" s="165"/>
      <c r="Y403" s="506"/>
      <c r="Z403" s="506"/>
      <c r="AA403" s="506"/>
      <c r="AB403" s="506"/>
      <c r="AC403" s="506"/>
      <c r="AD403" s="506"/>
      <c r="AE403" s="506"/>
      <c r="AF403" s="506"/>
      <c r="AG403" s="506"/>
      <c r="AH403" s="506"/>
      <c r="AI403" s="506"/>
      <c r="AJ403" s="506"/>
      <c r="AK403" s="506"/>
      <c r="AL403" s="506"/>
      <c r="AM403" s="506"/>
      <c r="AN403" s="506"/>
    </row>
    <row r="404" ht="21.0" customHeight="1">
      <c r="A404" s="8">
        <v>403.0</v>
      </c>
      <c r="B404" s="165" t="s">
        <v>52</v>
      </c>
      <c r="C404" s="502" t="s">
        <v>4428</v>
      </c>
      <c r="D404" s="503" t="s">
        <v>4432</v>
      </c>
      <c r="E404" s="495" t="s">
        <v>4433</v>
      </c>
      <c r="F404" s="496" t="s">
        <v>3710</v>
      </c>
      <c r="G404" s="612" t="s">
        <v>4335</v>
      </c>
      <c r="H404" s="202"/>
      <c r="I404" s="202"/>
      <c r="J404" s="489" t="s">
        <v>268</v>
      </c>
      <c r="K404" s="483" t="s">
        <v>3432</v>
      </c>
      <c r="L404" s="165" t="s">
        <v>3364</v>
      </c>
      <c r="M404" s="165" t="s">
        <v>3365</v>
      </c>
      <c r="N404" s="165" t="s">
        <v>48</v>
      </c>
      <c r="O404" s="165"/>
      <c r="P404" s="165">
        <f t="shared" si="54"/>
        <v>41</v>
      </c>
      <c r="Q404" s="490">
        <v>31088.0</v>
      </c>
      <c r="R404" s="491">
        <v>41365.0</v>
      </c>
      <c r="S404" s="492" t="str">
        <f t="shared" si="55"/>
        <v>12 ปี 10 เดือน 14 วัน </v>
      </c>
      <c r="T404" s="33">
        <f t="shared" si="48"/>
        <v>22190</v>
      </c>
      <c r="U404" s="33"/>
      <c r="V404" s="202"/>
      <c r="W404" s="493">
        <v>21641.0</v>
      </c>
      <c r="X404" s="165"/>
      <c r="Y404" s="494"/>
      <c r="Z404" s="494"/>
      <c r="AA404" s="494"/>
      <c r="AB404" s="494"/>
      <c r="AC404" s="494"/>
      <c r="AD404" s="494"/>
      <c r="AE404" s="494"/>
      <c r="AF404" s="494"/>
      <c r="AG404" s="494"/>
      <c r="AH404" s="494"/>
      <c r="AI404" s="494"/>
      <c r="AJ404" s="494"/>
      <c r="AK404" s="494"/>
      <c r="AL404" s="494"/>
      <c r="AM404" s="494"/>
      <c r="AN404" s="494"/>
    </row>
    <row r="405" ht="21.0" customHeight="1">
      <c r="A405" s="8">
        <v>404.0</v>
      </c>
      <c r="B405" s="165" t="s">
        <v>4434</v>
      </c>
      <c r="C405" s="502" t="s">
        <v>4435</v>
      </c>
      <c r="D405" s="503" t="s">
        <v>4436</v>
      </c>
      <c r="E405" s="495" t="s">
        <v>4437</v>
      </c>
      <c r="F405" s="496" t="s">
        <v>3710</v>
      </c>
      <c r="G405" s="612" t="s">
        <v>4335</v>
      </c>
      <c r="H405" s="202"/>
      <c r="I405" s="202"/>
      <c r="J405" s="489" t="s">
        <v>268</v>
      </c>
      <c r="K405" s="483" t="s">
        <v>3432</v>
      </c>
      <c r="L405" s="165" t="s">
        <v>3364</v>
      </c>
      <c r="M405" s="165" t="s">
        <v>3365</v>
      </c>
      <c r="N405" s="165" t="s">
        <v>48</v>
      </c>
      <c r="O405" s="165"/>
      <c r="P405" s="165">
        <f t="shared" si="54"/>
        <v>34</v>
      </c>
      <c r="Q405" s="490">
        <v>33411.0</v>
      </c>
      <c r="R405" s="491">
        <v>42230.0</v>
      </c>
      <c r="S405" s="492" t="str">
        <f t="shared" si="55"/>
        <v>10 ปี 6 เดือน 1 วัน </v>
      </c>
      <c r="T405" s="490">
        <f t="shared" si="48"/>
        <v>22190</v>
      </c>
      <c r="U405" s="201"/>
      <c r="V405" s="203" t="s">
        <v>3424</v>
      </c>
      <c r="W405" s="498">
        <v>43313.0</v>
      </c>
      <c r="X405" s="165"/>
      <c r="Y405" s="494"/>
      <c r="Z405" s="494"/>
      <c r="AA405" s="494"/>
      <c r="AB405" s="494"/>
      <c r="AC405" s="494"/>
      <c r="AD405" s="494"/>
      <c r="AE405" s="494"/>
      <c r="AF405" s="494"/>
      <c r="AG405" s="494"/>
      <c r="AH405" s="494"/>
      <c r="AI405" s="494"/>
      <c r="AJ405" s="494"/>
      <c r="AK405" s="494"/>
      <c r="AL405" s="494"/>
      <c r="AM405" s="494"/>
      <c r="AN405" s="494"/>
    </row>
    <row r="406" ht="21.0" customHeight="1">
      <c r="A406" s="8">
        <v>405.0</v>
      </c>
      <c r="B406" s="165" t="s">
        <v>52</v>
      </c>
      <c r="C406" s="542" t="s">
        <v>458</v>
      </c>
      <c r="D406" s="485" t="s">
        <v>1307</v>
      </c>
      <c r="E406" s="495" t="s">
        <v>4438</v>
      </c>
      <c r="F406" s="488" t="s">
        <v>3684</v>
      </c>
      <c r="G406" s="612" t="s">
        <v>4335</v>
      </c>
      <c r="H406" s="202"/>
      <c r="I406" s="202" t="s">
        <v>4418</v>
      </c>
      <c r="J406" s="489" t="s">
        <v>268</v>
      </c>
      <c r="K406" s="483" t="s">
        <v>3432</v>
      </c>
      <c r="L406" s="165" t="s">
        <v>3364</v>
      </c>
      <c r="M406" s="165" t="s">
        <v>3365</v>
      </c>
      <c r="N406" s="165" t="s">
        <v>48</v>
      </c>
      <c r="O406" s="165"/>
      <c r="P406" s="165">
        <f t="shared" si="54"/>
        <v>36</v>
      </c>
      <c r="Q406" s="490">
        <v>32601.0</v>
      </c>
      <c r="R406" s="491">
        <v>42492.0</v>
      </c>
      <c r="S406" s="492" t="str">
        <f t="shared" si="55"/>
        <v>9 ปี 9 เดือน 13 วัน </v>
      </c>
      <c r="T406" s="490">
        <f t="shared" si="48"/>
        <v>22190</v>
      </c>
      <c r="U406" s="497"/>
      <c r="V406" s="203" t="s">
        <v>3424</v>
      </c>
      <c r="W406" s="498">
        <v>23163.0</v>
      </c>
      <c r="X406" s="165"/>
      <c r="Y406" s="506"/>
      <c r="Z406" s="506"/>
      <c r="AA406" s="506"/>
      <c r="AB406" s="506"/>
      <c r="AC406" s="506"/>
      <c r="AD406" s="506"/>
      <c r="AE406" s="506"/>
      <c r="AF406" s="506"/>
      <c r="AG406" s="506"/>
      <c r="AH406" s="506"/>
      <c r="AI406" s="506"/>
      <c r="AJ406" s="506"/>
      <c r="AK406" s="506"/>
      <c r="AL406" s="506"/>
      <c r="AM406" s="506"/>
      <c r="AN406" s="506"/>
    </row>
    <row r="407" ht="21.0" customHeight="1">
      <c r="A407" s="8">
        <v>406.0</v>
      </c>
      <c r="B407" s="165" t="s">
        <v>52</v>
      </c>
      <c r="C407" s="542" t="s">
        <v>2784</v>
      </c>
      <c r="D407" s="485" t="s">
        <v>4439</v>
      </c>
      <c r="E407" s="495" t="s">
        <v>4440</v>
      </c>
      <c r="F407" s="488" t="s">
        <v>3684</v>
      </c>
      <c r="G407" s="612" t="s">
        <v>4335</v>
      </c>
      <c r="H407" s="202"/>
      <c r="I407" s="202"/>
      <c r="J407" s="489" t="s">
        <v>268</v>
      </c>
      <c r="K407" s="483" t="s">
        <v>3432</v>
      </c>
      <c r="L407" s="165" t="s">
        <v>3364</v>
      </c>
      <c r="M407" s="165" t="s">
        <v>3365</v>
      </c>
      <c r="N407" s="165" t="s">
        <v>48</v>
      </c>
      <c r="O407" s="165"/>
      <c r="P407" s="165">
        <f t="shared" si="54"/>
        <v>38</v>
      </c>
      <c r="Q407" s="490">
        <v>32148.0</v>
      </c>
      <c r="R407" s="491">
        <v>41365.0</v>
      </c>
      <c r="S407" s="492" t="str">
        <f t="shared" si="55"/>
        <v>12 ปี 10 เดือน 14 วัน </v>
      </c>
      <c r="T407" s="33">
        <f t="shared" si="48"/>
        <v>22190</v>
      </c>
      <c r="U407" s="33"/>
      <c r="V407" s="202"/>
      <c r="W407" s="493"/>
      <c r="X407" s="165"/>
      <c r="Y407" s="494"/>
      <c r="Z407" s="494"/>
      <c r="AA407" s="494"/>
      <c r="AB407" s="494"/>
      <c r="AC407" s="494"/>
      <c r="AD407" s="494"/>
      <c r="AE407" s="494"/>
      <c r="AF407" s="494"/>
      <c r="AG407" s="494"/>
      <c r="AH407" s="494"/>
      <c r="AI407" s="494"/>
      <c r="AJ407" s="494"/>
      <c r="AK407" s="494"/>
      <c r="AL407" s="494"/>
      <c r="AM407" s="494"/>
      <c r="AN407" s="494"/>
    </row>
    <row r="408" ht="21.0" customHeight="1">
      <c r="A408" s="8">
        <v>407.0</v>
      </c>
      <c r="B408" s="165" t="s">
        <v>36</v>
      </c>
      <c r="C408" s="502" t="s">
        <v>3322</v>
      </c>
      <c r="D408" s="503" t="s">
        <v>4441</v>
      </c>
      <c r="E408" s="495" t="s">
        <v>4442</v>
      </c>
      <c r="F408" s="203" t="s">
        <v>3516</v>
      </c>
      <c r="G408" s="612" t="s">
        <v>4335</v>
      </c>
      <c r="H408" s="202"/>
      <c r="I408" s="202"/>
      <c r="J408" s="489" t="s">
        <v>268</v>
      </c>
      <c r="K408" s="483" t="s">
        <v>3432</v>
      </c>
      <c r="L408" s="165" t="s">
        <v>3372</v>
      </c>
      <c r="M408" s="483" t="s">
        <v>3414</v>
      </c>
      <c r="N408" s="165" t="s">
        <v>179</v>
      </c>
      <c r="O408" s="165"/>
      <c r="P408" s="165">
        <f t="shared" si="54"/>
        <v>46</v>
      </c>
      <c r="Q408" s="490">
        <v>29265.0</v>
      </c>
      <c r="R408" s="513"/>
      <c r="S408" s="289"/>
      <c r="T408" s="33">
        <f t="shared" si="48"/>
        <v>22190</v>
      </c>
      <c r="U408" s="33"/>
      <c r="V408" s="202"/>
      <c r="W408" s="493"/>
      <c r="X408" s="165"/>
      <c r="Y408" s="566"/>
      <c r="Z408" s="566"/>
      <c r="AA408" s="566"/>
      <c r="AB408" s="566"/>
      <c r="AC408" s="566"/>
      <c r="AD408" s="566"/>
      <c r="AE408" s="566"/>
      <c r="AF408" s="566"/>
      <c r="AG408" s="566"/>
      <c r="AH408" s="566"/>
      <c r="AI408" s="566"/>
      <c r="AJ408" s="566"/>
      <c r="AK408" s="566"/>
      <c r="AL408" s="566"/>
      <c r="AM408" s="566"/>
      <c r="AN408" s="566"/>
    </row>
    <row r="409" ht="21.0" customHeight="1">
      <c r="A409" s="8">
        <v>408.0</v>
      </c>
      <c r="B409" s="165" t="s">
        <v>36</v>
      </c>
      <c r="C409" s="502" t="s">
        <v>4443</v>
      </c>
      <c r="D409" s="503" t="s">
        <v>4444</v>
      </c>
      <c r="E409" s="495" t="s">
        <v>4445</v>
      </c>
      <c r="F409" s="529" t="s">
        <v>3521</v>
      </c>
      <c r="G409" s="612" t="s">
        <v>4335</v>
      </c>
      <c r="H409" s="202"/>
      <c r="I409" s="202"/>
      <c r="J409" s="489" t="s">
        <v>268</v>
      </c>
      <c r="K409" s="483" t="s">
        <v>3432</v>
      </c>
      <c r="L409" s="165" t="s">
        <v>3372</v>
      </c>
      <c r="M409" s="483" t="s">
        <v>3414</v>
      </c>
      <c r="N409" s="165" t="s">
        <v>190</v>
      </c>
      <c r="O409" s="165"/>
      <c r="P409" s="165">
        <f t="shared" si="54"/>
        <v>40</v>
      </c>
      <c r="Q409" s="490">
        <v>31431.0</v>
      </c>
      <c r="R409" s="491">
        <v>43010.0</v>
      </c>
      <c r="S409" s="492" t="str">
        <f t="shared" ref="S409:S422" si="56">DATEDIF(R409,TODAY(),"Y") &amp; " ปี " &amp;DATEDIF(R409,TODAY(),"YM") &amp; " เดือน " &amp; DATEDIF(R409,TODAY(),"MD") &amp; " วัน "</f>
        <v>8 ปี 4 เดือน 13 วัน </v>
      </c>
      <c r="T409" s="490">
        <f t="shared" si="48"/>
        <v>22190</v>
      </c>
      <c r="U409" s="497"/>
      <c r="V409" s="203" t="s">
        <v>3424</v>
      </c>
      <c r="W409" s="498">
        <v>43374.0</v>
      </c>
      <c r="X409" s="165"/>
      <c r="Y409" s="494"/>
      <c r="Z409" s="494"/>
      <c r="AA409" s="494"/>
      <c r="AB409" s="494"/>
      <c r="AC409" s="494"/>
      <c r="AD409" s="494"/>
      <c r="AE409" s="494"/>
      <c r="AF409" s="494"/>
      <c r="AG409" s="494"/>
      <c r="AH409" s="494"/>
      <c r="AI409" s="494"/>
      <c r="AJ409" s="494"/>
      <c r="AK409" s="494"/>
      <c r="AL409" s="494"/>
      <c r="AM409" s="494"/>
      <c r="AN409" s="494"/>
    </row>
    <row r="410" ht="21.0" customHeight="1">
      <c r="A410" s="8">
        <v>409.0</v>
      </c>
      <c r="B410" s="165" t="s">
        <v>36</v>
      </c>
      <c r="C410" s="502" t="s">
        <v>3650</v>
      </c>
      <c r="D410" s="503" t="s">
        <v>4446</v>
      </c>
      <c r="E410" s="495" t="s">
        <v>4445</v>
      </c>
      <c r="F410" s="529" t="s">
        <v>3521</v>
      </c>
      <c r="G410" s="612" t="s">
        <v>4335</v>
      </c>
      <c r="H410" s="202"/>
      <c r="I410" s="202"/>
      <c r="J410" s="489" t="s">
        <v>268</v>
      </c>
      <c r="K410" s="483" t="s">
        <v>3432</v>
      </c>
      <c r="L410" s="165" t="s">
        <v>3372</v>
      </c>
      <c r="M410" s="483" t="s">
        <v>3414</v>
      </c>
      <c r="N410" s="165" t="s">
        <v>311</v>
      </c>
      <c r="O410" s="165"/>
      <c r="P410" s="165">
        <f t="shared" si="54"/>
        <v>51</v>
      </c>
      <c r="Q410" s="490">
        <v>27147.0</v>
      </c>
      <c r="R410" s="491">
        <v>41365.0</v>
      </c>
      <c r="S410" s="492" t="str">
        <f t="shared" si="56"/>
        <v>12 ปี 10 เดือน 14 วัน </v>
      </c>
      <c r="T410" s="33">
        <f t="shared" si="48"/>
        <v>22190</v>
      </c>
      <c r="U410" s="33"/>
      <c r="V410" s="202"/>
      <c r="W410" s="493">
        <v>21947.0</v>
      </c>
      <c r="X410" s="165"/>
      <c r="Y410" s="494"/>
      <c r="Z410" s="494"/>
      <c r="AA410" s="494"/>
      <c r="AB410" s="494"/>
      <c r="AC410" s="494"/>
      <c r="AD410" s="494"/>
      <c r="AE410" s="494"/>
      <c r="AF410" s="494"/>
      <c r="AG410" s="494"/>
      <c r="AH410" s="494"/>
      <c r="AI410" s="494"/>
      <c r="AJ410" s="494"/>
      <c r="AK410" s="494"/>
      <c r="AL410" s="494"/>
      <c r="AM410" s="494"/>
      <c r="AN410" s="494"/>
    </row>
    <row r="411" ht="21.0" customHeight="1">
      <c r="A411" s="8">
        <v>410.0</v>
      </c>
      <c r="B411" s="165" t="s">
        <v>36</v>
      </c>
      <c r="C411" s="502" t="s">
        <v>4447</v>
      </c>
      <c r="D411" s="503" t="s">
        <v>4448</v>
      </c>
      <c r="E411" s="495" t="s">
        <v>4449</v>
      </c>
      <c r="F411" s="529" t="s">
        <v>3521</v>
      </c>
      <c r="G411" s="612" t="s">
        <v>4335</v>
      </c>
      <c r="H411" s="202"/>
      <c r="I411" s="202"/>
      <c r="J411" s="489" t="s">
        <v>268</v>
      </c>
      <c r="K411" s="483" t="s">
        <v>3432</v>
      </c>
      <c r="L411" s="165" t="s">
        <v>3372</v>
      </c>
      <c r="M411" s="165" t="s">
        <v>3414</v>
      </c>
      <c r="N411" s="165" t="s">
        <v>197</v>
      </c>
      <c r="O411" s="165"/>
      <c r="P411" s="165">
        <f t="shared" si="54"/>
        <v>30</v>
      </c>
      <c r="Q411" s="490">
        <v>34749.0</v>
      </c>
      <c r="R411" s="491">
        <v>42719.0</v>
      </c>
      <c r="S411" s="492" t="str">
        <f t="shared" si="56"/>
        <v>9 ปี 2 เดือน 0 วัน </v>
      </c>
      <c r="T411" s="490">
        <f t="shared" si="48"/>
        <v>22190</v>
      </c>
      <c r="U411" s="497"/>
      <c r="V411" s="203" t="s">
        <v>3424</v>
      </c>
      <c r="W411" s="498">
        <v>241732.0</v>
      </c>
      <c r="X411" s="165"/>
      <c r="Y411" s="494"/>
      <c r="Z411" s="494"/>
      <c r="AA411" s="494"/>
      <c r="AB411" s="494"/>
      <c r="AC411" s="494"/>
      <c r="AD411" s="494"/>
      <c r="AE411" s="494"/>
      <c r="AF411" s="494"/>
      <c r="AG411" s="494"/>
      <c r="AH411" s="494"/>
      <c r="AI411" s="494"/>
      <c r="AJ411" s="494"/>
      <c r="AK411" s="494"/>
      <c r="AL411" s="494"/>
      <c r="AM411" s="494"/>
      <c r="AN411" s="494"/>
    </row>
    <row r="412" ht="21.0" customHeight="1">
      <c r="A412" s="8">
        <v>411.0</v>
      </c>
      <c r="B412" s="165" t="s">
        <v>36</v>
      </c>
      <c r="C412" s="502" t="s">
        <v>4450</v>
      </c>
      <c r="D412" s="503" t="s">
        <v>4451</v>
      </c>
      <c r="E412" s="495" t="s">
        <v>4449</v>
      </c>
      <c r="F412" s="529" t="s">
        <v>3521</v>
      </c>
      <c r="G412" s="612" t="s">
        <v>4335</v>
      </c>
      <c r="H412" s="202"/>
      <c r="I412" s="202"/>
      <c r="J412" s="489" t="s">
        <v>268</v>
      </c>
      <c r="K412" s="483" t="s">
        <v>3432</v>
      </c>
      <c r="L412" s="165" t="s">
        <v>3372</v>
      </c>
      <c r="M412" s="483" t="s">
        <v>3414</v>
      </c>
      <c r="N412" s="165" t="s">
        <v>197</v>
      </c>
      <c r="O412" s="165"/>
      <c r="P412" s="165">
        <f t="shared" si="54"/>
        <v>40</v>
      </c>
      <c r="Q412" s="490">
        <v>31107.0</v>
      </c>
      <c r="R412" s="491">
        <v>41365.0</v>
      </c>
      <c r="S412" s="492" t="str">
        <f t="shared" si="56"/>
        <v>12 ปี 10 เดือน 14 วัน </v>
      </c>
      <c r="T412" s="490">
        <f t="shared" si="48"/>
        <v>22190</v>
      </c>
      <c r="U412" s="490"/>
      <c r="V412" s="202"/>
      <c r="W412" s="493"/>
      <c r="X412" s="165"/>
      <c r="Y412" s="494"/>
      <c r="Z412" s="494"/>
      <c r="AA412" s="494"/>
      <c r="AB412" s="494"/>
      <c r="AC412" s="494"/>
      <c r="AD412" s="494"/>
      <c r="AE412" s="494"/>
      <c r="AF412" s="494"/>
      <c r="AG412" s="494"/>
      <c r="AH412" s="494"/>
      <c r="AI412" s="494"/>
      <c r="AJ412" s="494"/>
      <c r="AK412" s="494"/>
      <c r="AL412" s="494"/>
      <c r="AM412" s="494"/>
      <c r="AN412" s="494"/>
    </row>
    <row r="413" ht="21.0" customHeight="1">
      <c r="A413" s="8">
        <v>412.0</v>
      </c>
      <c r="B413" s="165" t="s">
        <v>70</v>
      </c>
      <c r="C413" s="502" t="s">
        <v>4452</v>
      </c>
      <c r="D413" s="503" t="s">
        <v>373</v>
      </c>
      <c r="E413" s="495" t="s">
        <v>4453</v>
      </c>
      <c r="F413" s="529" t="s">
        <v>3521</v>
      </c>
      <c r="G413" s="612" t="s">
        <v>4335</v>
      </c>
      <c r="H413" s="202"/>
      <c r="I413" s="202"/>
      <c r="J413" s="489" t="s">
        <v>268</v>
      </c>
      <c r="K413" s="483" t="s">
        <v>3432</v>
      </c>
      <c r="L413" s="165" t="s">
        <v>3372</v>
      </c>
      <c r="M413" s="165" t="s">
        <v>3365</v>
      </c>
      <c r="N413" s="165" t="s">
        <v>197</v>
      </c>
      <c r="O413" s="165"/>
      <c r="P413" s="165">
        <f t="shared" si="54"/>
        <v>45</v>
      </c>
      <c r="Q413" s="490">
        <v>29618.0</v>
      </c>
      <c r="R413" s="491">
        <v>41365.0</v>
      </c>
      <c r="S413" s="492" t="str">
        <f t="shared" si="56"/>
        <v>12 ปี 10 เดือน 14 วัน </v>
      </c>
      <c r="T413" s="490">
        <f t="shared" si="48"/>
        <v>22190</v>
      </c>
      <c r="U413" s="497"/>
      <c r="V413" s="203" t="s">
        <v>3424</v>
      </c>
      <c r="W413" s="498">
        <v>43405.0</v>
      </c>
      <c r="X413" s="165"/>
      <c r="Y413" s="494"/>
      <c r="Z413" s="494"/>
      <c r="AA413" s="494"/>
      <c r="AB413" s="494"/>
      <c r="AC413" s="494"/>
      <c r="AD413" s="494"/>
      <c r="AE413" s="494"/>
      <c r="AF413" s="494"/>
      <c r="AG413" s="494"/>
      <c r="AH413" s="494"/>
      <c r="AI413" s="494"/>
      <c r="AJ413" s="494"/>
      <c r="AK413" s="494"/>
      <c r="AL413" s="494"/>
      <c r="AM413" s="494"/>
      <c r="AN413" s="494"/>
    </row>
    <row r="414" ht="21.0" customHeight="1">
      <c r="A414" s="8">
        <v>413.0</v>
      </c>
      <c r="B414" s="165" t="s">
        <v>36</v>
      </c>
      <c r="C414" s="502" t="s">
        <v>4132</v>
      </c>
      <c r="D414" s="503" t="s">
        <v>511</v>
      </c>
      <c r="E414" s="495" t="s">
        <v>4454</v>
      </c>
      <c r="F414" s="529" t="s">
        <v>3521</v>
      </c>
      <c r="G414" s="612" t="s">
        <v>4335</v>
      </c>
      <c r="H414" s="202"/>
      <c r="I414" s="202" t="s">
        <v>4418</v>
      </c>
      <c r="J414" s="489" t="s">
        <v>268</v>
      </c>
      <c r="K414" s="483" t="s">
        <v>3432</v>
      </c>
      <c r="L414" s="165" t="s">
        <v>3372</v>
      </c>
      <c r="M414" s="483" t="s">
        <v>3414</v>
      </c>
      <c r="N414" s="165" t="s">
        <v>197</v>
      </c>
      <c r="O414" s="165"/>
      <c r="P414" s="165">
        <f t="shared" si="54"/>
        <v>40</v>
      </c>
      <c r="Q414" s="490">
        <v>31444.0</v>
      </c>
      <c r="R414" s="491">
        <v>41365.0</v>
      </c>
      <c r="S414" s="492" t="str">
        <f t="shared" si="56"/>
        <v>12 ปี 10 เดือน 14 วัน </v>
      </c>
      <c r="T414" s="490">
        <f t="shared" si="48"/>
        <v>22190</v>
      </c>
      <c r="U414" s="497"/>
      <c r="V414" s="203" t="s">
        <v>3415</v>
      </c>
      <c r="W414" s="504">
        <v>44440.0</v>
      </c>
      <c r="X414" s="165"/>
      <c r="Y414" s="506"/>
      <c r="Z414" s="506"/>
      <c r="AA414" s="506"/>
      <c r="AB414" s="506"/>
      <c r="AC414" s="506"/>
      <c r="AD414" s="506"/>
      <c r="AE414" s="506"/>
      <c r="AF414" s="506"/>
      <c r="AG414" s="506"/>
      <c r="AH414" s="506"/>
      <c r="AI414" s="506"/>
      <c r="AJ414" s="506"/>
      <c r="AK414" s="506"/>
      <c r="AL414" s="506"/>
      <c r="AM414" s="506"/>
      <c r="AN414" s="506"/>
    </row>
    <row r="415" ht="21.0" customHeight="1">
      <c r="A415" s="8">
        <v>414.0</v>
      </c>
      <c r="B415" s="165" t="s">
        <v>36</v>
      </c>
      <c r="C415" s="484" t="s">
        <v>4455</v>
      </c>
      <c r="D415" s="485" t="s">
        <v>1447</v>
      </c>
      <c r="E415" s="495" t="s">
        <v>4456</v>
      </c>
      <c r="F415" s="529" t="s">
        <v>3521</v>
      </c>
      <c r="G415" s="612" t="s">
        <v>4335</v>
      </c>
      <c r="H415" s="202"/>
      <c r="I415" s="202" t="s">
        <v>4457</v>
      </c>
      <c r="J415" s="489" t="s">
        <v>268</v>
      </c>
      <c r="K415" s="483" t="s">
        <v>3432</v>
      </c>
      <c r="L415" s="165" t="s">
        <v>3372</v>
      </c>
      <c r="M415" s="165" t="s">
        <v>3414</v>
      </c>
      <c r="N415" s="165" t="s">
        <v>179</v>
      </c>
      <c r="O415" s="165"/>
      <c r="P415" s="165">
        <f t="shared" si="54"/>
        <v>32</v>
      </c>
      <c r="Q415" s="490">
        <v>34355.0</v>
      </c>
      <c r="R415" s="491">
        <v>41365.0</v>
      </c>
      <c r="S415" s="492" t="str">
        <f t="shared" si="56"/>
        <v>12 ปี 10 เดือน 14 วัน </v>
      </c>
      <c r="T415" s="490">
        <f t="shared" si="48"/>
        <v>22190</v>
      </c>
      <c r="U415" s="497"/>
      <c r="V415" s="203" t="s">
        <v>3415</v>
      </c>
      <c r="W415" s="498">
        <v>43922.0</v>
      </c>
      <c r="X415" s="165"/>
      <c r="Y415" s="506"/>
      <c r="Z415" s="506"/>
      <c r="AA415" s="506"/>
      <c r="AB415" s="506"/>
      <c r="AC415" s="506"/>
      <c r="AD415" s="506"/>
      <c r="AE415" s="506"/>
      <c r="AF415" s="506"/>
      <c r="AG415" s="506"/>
      <c r="AH415" s="506"/>
      <c r="AI415" s="506"/>
      <c r="AJ415" s="506"/>
      <c r="AK415" s="506"/>
      <c r="AL415" s="506"/>
      <c r="AM415" s="506"/>
      <c r="AN415" s="506"/>
    </row>
    <row r="416" ht="21.0" customHeight="1">
      <c r="A416" s="8">
        <v>415.0</v>
      </c>
      <c r="B416" s="531" t="s">
        <v>52</v>
      </c>
      <c r="C416" s="526" t="s">
        <v>4458</v>
      </c>
      <c r="D416" s="527" t="s">
        <v>4459</v>
      </c>
      <c r="E416" s="528" t="s">
        <v>4460</v>
      </c>
      <c r="F416" s="488" t="s">
        <v>3684</v>
      </c>
      <c r="G416" s="619" t="s">
        <v>4335</v>
      </c>
      <c r="H416" s="202"/>
      <c r="I416" s="202"/>
      <c r="J416" s="530" t="s">
        <v>268</v>
      </c>
      <c r="K416" s="525" t="s">
        <v>3432</v>
      </c>
      <c r="L416" s="531" t="s">
        <v>3364</v>
      </c>
      <c r="M416" s="531" t="s">
        <v>3365</v>
      </c>
      <c r="N416" s="531" t="s">
        <v>48</v>
      </c>
      <c r="O416" s="165"/>
      <c r="P416" s="165">
        <f t="shared" si="54"/>
        <v>31</v>
      </c>
      <c r="Q416" s="513">
        <v>34597.0</v>
      </c>
      <c r="R416" s="491">
        <v>43374.0</v>
      </c>
      <c r="S416" s="532" t="str">
        <f t="shared" si="56"/>
        <v>7 ปี 4 เดือน 14 วัน </v>
      </c>
      <c r="T416" s="513">
        <f t="shared" si="48"/>
        <v>22190</v>
      </c>
      <c r="U416" s="533"/>
      <c r="V416" s="534" t="s">
        <v>3424</v>
      </c>
      <c r="W416" s="620">
        <v>22798.0</v>
      </c>
      <c r="X416" s="531"/>
      <c r="Y416" s="535"/>
      <c r="Z416" s="536"/>
      <c r="AA416" s="536"/>
      <c r="AB416" s="536"/>
      <c r="AC416" s="536"/>
      <c r="AD416" s="536"/>
      <c r="AE416" s="536"/>
      <c r="AF416" s="536"/>
      <c r="AG416" s="536"/>
      <c r="AH416" s="536"/>
      <c r="AI416" s="536"/>
      <c r="AJ416" s="536"/>
      <c r="AK416" s="536"/>
      <c r="AL416" s="536"/>
      <c r="AM416" s="536"/>
      <c r="AN416" s="536"/>
    </row>
    <row r="417" ht="21.0" customHeight="1">
      <c r="A417" s="8">
        <v>416.0</v>
      </c>
      <c r="B417" s="165" t="s">
        <v>52</v>
      </c>
      <c r="C417" s="502" t="s">
        <v>64</v>
      </c>
      <c r="D417" s="503" t="s">
        <v>4461</v>
      </c>
      <c r="E417" s="486" t="s">
        <v>4462</v>
      </c>
      <c r="F417" s="488" t="s">
        <v>3684</v>
      </c>
      <c r="G417" s="612" t="s">
        <v>4335</v>
      </c>
      <c r="H417" s="202"/>
      <c r="I417" s="202"/>
      <c r="J417" s="489" t="s">
        <v>268</v>
      </c>
      <c r="K417" s="483" t="s">
        <v>3432</v>
      </c>
      <c r="L417" s="165" t="s">
        <v>3364</v>
      </c>
      <c r="M417" s="483" t="s">
        <v>3365</v>
      </c>
      <c r="N417" s="165" t="s">
        <v>48</v>
      </c>
      <c r="O417" s="165"/>
      <c r="P417" s="165">
        <f t="shared" si="54"/>
        <v>37</v>
      </c>
      <c r="Q417" s="490">
        <v>32309.0</v>
      </c>
      <c r="R417" s="491">
        <v>41428.0</v>
      </c>
      <c r="S417" s="492" t="str">
        <f t="shared" si="56"/>
        <v>12 ปี 8 เดือน 12 วัน </v>
      </c>
      <c r="T417" s="33">
        <f t="shared" si="48"/>
        <v>22190</v>
      </c>
      <c r="U417" s="33"/>
      <c r="V417" s="202"/>
      <c r="W417" s="493">
        <v>22129.0</v>
      </c>
      <c r="X417" s="165"/>
      <c r="Y417" s="494"/>
      <c r="Z417" s="494"/>
      <c r="AA417" s="494"/>
      <c r="AB417" s="494"/>
      <c r="AC417" s="494"/>
      <c r="AD417" s="494"/>
      <c r="AE417" s="494"/>
      <c r="AF417" s="494"/>
      <c r="AG417" s="494"/>
      <c r="AH417" s="494"/>
      <c r="AI417" s="494"/>
      <c r="AJ417" s="494"/>
      <c r="AK417" s="494"/>
      <c r="AL417" s="494"/>
      <c r="AM417" s="494"/>
      <c r="AN417" s="494"/>
    </row>
    <row r="418" ht="21.0" customHeight="1">
      <c r="A418" s="8">
        <v>417.0</v>
      </c>
      <c r="B418" s="165" t="s">
        <v>36</v>
      </c>
      <c r="C418" s="502" t="s">
        <v>4463</v>
      </c>
      <c r="D418" s="503" t="s">
        <v>4464</v>
      </c>
      <c r="E418" s="486" t="s">
        <v>4465</v>
      </c>
      <c r="F418" s="488" t="s">
        <v>3684</v>
      </c>
      <c r="G418" s="612" t="s">
        <v>4335</v>
      </c>
      <c r="H418" s="202"/>
      <c r="I418" s="202"/>
      <c r="J418" s="489" t="s">
        <v>268</v>
      </c>
      <c r="K418" s="483" t="s">
        <v>3432</v>
      </c>
      <c r="L418" s="165" t="s">
        <v>3364</v>
      </c>
      <c r="M418" s="483" t="s">
        <v>3414</v>
      </c>
      <c r="N418" s="165" t="s">
        <v>48</v>
      </c>
      <c r="O418" s="165"/>
      <c r="P418" s="165">
        <f t="shared" si="54"/>
        <v>38</v>
      </c>
      <c r="Q418" s="490">
        <v>31859.0</v>
      </c>
      <c r="R418" s="491">
        <v>41428.0</v>
      </c>
      <c r="S418" s="492" t="str">
        <f t="shared" si="56"/>
        <v>12 ปี 8 เดือน 12 วัน </v>
      </c>
      <c r="T418" s="33">
        <f t="shared" si="48"/>
        <v>22190</v>
      </c>
      <c r="U418" s="33"/>
      <c r="V418" s="202"/>
      <c r="W418" s="493">
        <v>22098.0</v>
      </c>
      <c r="X418" s="165"/>
      <c r="Y418" s="494"/>
      <c r="Z418" s="494"/>
      <c r="AA418" s="494"/>
      <c r="AB418" s="494"/>
      <c r="AC418" s="494"/>
      <c r="AD418" s="494"/>
      <c r="AE418" s="494"/>
      <c r="AF418" s="494"/>
      <c r="AG418" s="494"/>
      <c r="AH418" s="494"/>
      <c r="AI418" s="494"/>
      <c r="AJ418" s="494"/>
      <c r="AK418" s="494"/>
      <c r="AL418" s="494"/>
      <c r="AM418" s="494"/>
      <c r="AN418" s="494"/>
    </row>
    <row r="419" ht="21.0" customHeight="1">
      <c r="A419" s="8">
        <v>418.0</v>
      </c>
      <c r="B419" s="165" t="s">
        <v>52</v>
      </c>
      <c r="C419" s="502" t="s">
        <v>4336</v>
      </c>
      <c r="D419" s="503" t="s">
        <v>292</v>
      </c>
      <c r="E419" s="486" t="s">
        <v>4466</v>
      </c>
      <c r="F419" s="488" t="s">
        <v>3684</v>
      </c>
      <c r="G419" s="612" t="s">
        <v>4335</v>
      </c>
      <c r="H419" s="202"/>
      <c r="I419" s="202"/>
      <c r="J419" s="489" t="s">
        <v>268</v>
      </c>
      <c r="K419" s="483" t="s">
        <v>3432</v>
      </c>
      <c r="L419" s="165" t="s">
        <v>3364</v>
      </c>
      <c r="M419" s="483" t="s">
        <v>3365</v>
      </c>
      <c r="N419" s="165" t="s">
        <v>48</v>
      </c>
      <c r="O419" s="165"/>
      <c r="P419" s="165">
        <f t="shared" si="54"/>
        <v>37</v>
      </c>
      <c r="Q419" s="490">
        <v>32443.0</v>
      </c>
      <c r="R419" s="491">
        <v>41428.0</v>
      </c>
      <c r="S419" s="492" t="str">
        <f t="shared" si="56"/>
        <v>12 ปี 8 เดือน 12 วัน </v>
      </c>
      <c r="T419" s="490">
        <f t="shared" si="48"/>
        <v>22190</v>
      </c>
      <c r="U419" s="497"/>
      <c r="V419" s="203" t="s">
        <v>3424</v>
      </c>
      <c r="W419" s="509" t="s">
        <v>4467</v>
      </c>
      <c r="X419" s="165"/>
      <c r="Y419" s="494"/>
      <c r="Z419" s="494"/>
      <c r="AA419" s="494"/>
      <c r="AB419" s="494"/>
      <c r="AC419" s="494"/>
      <c r="AD419" s="494"/>
      <c r="AE419" s="494"/>
      <c r="AF419" s="494"/>
      <c r="AG419" s="494"/>
      <c r="AH419" s="494"/>
      <c r="AI419" s="494"/>
      <c r="AJ419" s="494"/>
      <c r="AK419" s="494"/>
      <c r="AL419" s="494"/>
      <c r="AM419" s="494"/>
      <c r="AN419" s="494"/>
    </row>
    <row r="420" ht="21.0" customHeight="1">
      <c r="A420" s="8">
        <v>419.0</v>
      </c>
      <c r="B420" s="165" t="s">
        <v>52</v>
      </c>
      <c r="C420" s="484" t="s">
        <v>4468</v>
      </c>
      <c r="D420" s="485" t="s">
        <v>4469</v>
      </c>
      <c r="E420" s="486" t="s">
        <v>4466</v>
      </c>
      <c r="F420" s="488" t="s">
        <v>3684</v>
      </c>
      <c r="G420" s="612" t="s">
        <v>4335</v>
      </c>
      <c r="H420" s="202"/>
      <c r="I420" s="202"/>
      <c r="J420" s="489" t="s">
        <v>268</v>
      </c>
      <c r="K420" s="483" t="s">
        <v>3432</v>
      </c>
      <c r="L420" s="165" t="s">
        <v>3364</v>
      </c>
      <c r="M420" s="483" t="s">
        <v>3365</v>
      </c>
      <c r="N420" s="165" t="s">
        <v>48</v>
      </c>
      <c r="O420" s="165"/>
      <c r="P420" s="165">
        <f t="shared" si="54"/>
        <v>32</v>
      </c>
      <c r="Q420" s="490">
        <v>34289.0</v>
      </c>
      <c r="R420" s="491">
        <v>43770.0</v>
      </c>
      <c r="S420" s="492" t="str">
        <f t="shared" si="56"/>
        <v>6 ปี 3 เดือน 14 วัน </v>
      </c>
      <c r="T420" s="490">
        <f t="shared" si="48"/>
        <v>22190</v>
      </c>
      <c r="U420" s="497"/>
      <c r="V420" s="202" t="s">
        <v>3424</v>
      </c>
      <c r="W420" s="504">
        <v>45505.0</v>
      </c>
      <c r="X420" s="165"/>
      <c r="Y420" s="506"/>
      <c r="Z420" s="506"/>
      <c r="AA420" s="506"/>
      <c r="AB420" s="506"/>
      <c r="AC420" s="506"/>
      <c r="AD420" s="506"/>
      <c r="AE420" s="506"/>
      <c r="AF420" s="506"/>
      <c r="AG420" s="506"/>
      <c r="AH420" s="506"/>
      <c r="AI420" s="506"/>
      <c r="AJ420" s="506"/>
      <c r="AK420" s="506"/>
      <c r="AL420" s="506"/>
      <c r="AM420" s="506"/>
      <c r="AN420" s="506"/>
    </row>
    <row r="421" ht="21.0" customHeight="1">
      <c r="A421" s="8">
        <v>420.0</v>
      </c>
      <c r="B421" s="165" t="s">
        <v>36</v>
      </c>
      <c r="C421" s="484" t="s">
        <v>4470</v>
      </c>
      <c r="D421" s="485" t="s">
        <v>4471</v>
      </c>
      <c r="E421" s="486" t="s">
        <v>4472</v>
      </c>
      <c r="F421" s="496" t="s">
        <v>3710</v>
      </c>
      <c r="G421" s="612" t="s">
        <v>4335</v>
      </c>
      <c r="H421" s="202"/>
      <c r="I421" s="202" t="s">
        <v>4473</v>
      </c>
      <c r="J421" s="489" t="s">
        <v>268</v>
      </c>
      <c r="K421" s="483" t="s">
        <v>3432</v>
      </c>
      <c r="L421" s="165" t="s">
        <v>3364</v>
      </c>
      <c r="M421" s="165" t="s">
        <v>3414</v>
      </c>
      <c r="N421" s="483" t="s">
        <v>48</v>
      </c>
      <c r="O421" s="165"/>
      <c r="P421" s="165">
        <f t="shared" si="54"/>
        <v>45</v>
      </c>
      <c r="Q421" s="490">
        <v>29515.0</v>
      </c>
      <c r="R421" s="491">
        <v>41471.0</v>
      </c>
      <c r="S421" s="492" t="str">
        <f t="shared" si="56"/>
        <v>12 ปี 6 เดือน 30 วัน </v>
      </c>
      <c r="T421" s="490">
        <f t="shared" si="48"/>
        <v>22190</v>
      </c>
      <c r="U421" s="497"/>
      <c r="V421" s="203" t="s">
        <v>3424</v>
      </c>
      <c r="W421" s="504">
        <v>44758.0</v>
      </c>
      <c r="X421" s="165"/>
      <c r="Y421" s="506"/>
      <c r="Z421" s="506"/>
      <c r="AA421" s="506"/>
      <c r="AB421" s="506"/>
      <c r="AC421" s="506"/>
      <c r="AD421" s="506"/>
      <c r="AE421" s="506"/>
      <c r="AF421" s="506"/>
      <c r="AG421" s="506"/>
      <c r="AH421" s="506"/>
      <c r="AI421" s="506"/>
      <c r="AJ421" s="506"/>
      <c r="AK421" s="506"/>
      <c r="AL421" s="506"/>
      <c r="AM421" s="506"/>
      <c r="AN421" s="506"/>
    </row>
    <row r="422" ht="21.0" customHeight="1">
      <c r="A422" s="8">
        <v>421.0</v>
      </c>
      <c r="B422" s="165" t="s">
        <v>70</v>
      </c>
      <c r="C422" s="484" t="s">
        <v>1213</v>
      </c>
      <c r="D422" s="485" t="s">
        <v>4474</v>
      </c>
      <c r="E422" s="486" t="s">
        <v>4475</v>
      </c>
      <c r="F422" s="203" t="s">
        <v>3506</v>
      </c>
      <c r="G422" s="612" t="s">
        <v>4335</v>
      </c>
      <c r="H422" s="202"/>
      <c r="I422" s="202" t="s">
        <v>4421</v>
      </c>
      <c r="J422" s="489" t="s">
        <v>268</v>
      </c>
      <c r="K422" s="483" t="s">
        <v>3432</v>
      </c>
      <c r="L422" s="165" t="s">
        <v>3372</v>
      </c>
      <c r="M422" s="165" t="s">
        <v>3365</v>
      </c>
      <c r="N422" s="483" t="s">
        <v>48</v>
      </c>
      <c r="O422" s="165"/>
      <c r="P422" s="165">
        <f t="shared" si="54"/>
        <v>41</v>
      </c>
      <c r="Q422" s="490">
        <v>30816.0</v>
      </c>
      <c r="R422" s="491">
        <v>41471.0</v>
      </c>
      <c r="S422" s="492" t="str">
        <f t="shared" si="56"/>
        <v>12 ปี 6 เดือน 30 วัน </v>
      </c>
      <c r="T422" s="490">
        <f t="shared" si="48"/>
        <v>22190</v>
      </c>
      <c r="U422" s="497"/>
      <c r="V422" s="203" t="s">
        <v>3424</v>
      </c>
      <c r="W422" s="504">
        <v>44896.0</v>
      </c>
      <c r="X422" s="165"/>
      <c r="Y422" s="506"/>
      <c r="Z422" s="506"/>
      <c r="AA422" s="506"/>
      <c r="AB422" s="506"/>
      <c r="AC422" s="506"/>
      <c r="AD422" s="506"/>
      <c r="AE422" s="506"/>
      <c r="AF422" s="506"/>
      <c r="AG422" s="506"/>
      <c r="AH422" s="506"/>
      <c r="AI422" s="506"/>
      <c r="AJ422" s="506"/>
      <c r="AK422" s="506"/>
      <c r="AL422" s="506"/>
      <c r="AM422" s="506"/>
      <c r="AN422" s="506"/>
    </row>
    <row r="423" ht="21.0" customHeight="1">
      <c r="A423" s="8">
        <v>422.0</v>
      </c>
      <c r="B423" s="165" t="s">
        <v>52</v>
      </c>
      <c r="C423" s="484" t="s">
        <v>4476</v>
      </c>
      <c r="D423" s="485" t="s">
        <v>1436</v>
      </c>
      <c r="E423" s="486" t="s">
        <v>4477</v>
      </c>
      <c r="F423" s="529" t="s">
        <v>3521</v>
      </c>
      <c r="G423" s="612" t="s">
        <v>4335</v>
      </c>
      <c r="H423" s="202"/>
      <c r="I423" s="202"/>
      <c r="J423" s="489" t="s">
        <v>268</v>
      </c>
      <c r="K423" s="483" t="s">
        <v>3432</v>
      </c>
      <c r="L423" s="165" t="s">
        <v>3372</v>
      </c>
      <c r="M423" s="165" t="s">
        <v>3365</v>
      </c>
      <c r="N423" s="483" t="s">
        <v>179</v>
      </c>
      <c r="O423" s="165"/>
      <c r="P423" s="165">
        <f t="shared" si="54"/>
        <v>51</v>
      </c>
      <c r="Q423" s="490">
        <v>27430.0</v>
      </c>
      <c r="R423" s="375"/>
      <c r="S423" s="289"/>
      <c r="T423" s="33">
        <f t="shared" si="48"/>
        <v>22190</v>
      </c>
      <c r="U423" s="33"/>
      <c r="V423" s="203"/>
      <c r="W423" s="493">
        <v>240179.0</v>
      </c>
      <c r="X423" s="165"/>
      <c r="Y423" s="494"/>
      <c r="Z423" s="494"/>
      <c r="AA423" s="494"/>
      <c r="AB423" s="494"/>
      <c r="AC423" s="494"/>
      <c r="AD423" s="494"/>
      <c r="AE423" s="494"/>
      <c r="AF423" s="494"/>
      <c r="AG423" s="494"/>
      <c r="AH423" s="494"/>
      <c r="AI423" s="494"/>
      <c r="AJ423" s="494"/>
      <c r="AK423" s="494"/>
      <c r="AL423" s="494"/>
      <c r="AM423" s="494"/>
      <c r="AN423" s="494"/>
    </row>
    <row r="424" ht="21.0" customHeight="1">
      <c r="A424" s="8">
        <v>423.0</v>
      </c>
      <c r="B424" s="165" t="s">
        <v>52</v>
      </c>
      <c r="C424" s="502" t="s">
        <v>4478</v>
      </c>
      <c r="D424" s="503" t="s">
        <v>4479</v>
      </c>
      <c r="E424" s="495" t="s">
        <v>4477</v>
      </c>
      <c r="F424" s="529" t="s">
        <v>3521</v>
      </c>
      <c r="G424" s="612" t="s">
        <v>4335</v>
      </c>
      <c r="H424" s="202"/>
      <c r="I424" s="202"/>
      <c r="J424" s="489" t="s">
        <v>268</v>
      </c>
      <c r="K424" s="483" t="s">
        <v>3432</v>
      </c>
      <c r="L424" s="165" t="s">
        <v>3372</v>
      </c>
      <c r="M424" s="165" t="s">
        <v>3365</v>
      </c>
      <c r="N424" s="165" t="s">
        <v>197</v>
      </c>
      <c r="O424" s="165"/>
      <c r="P424" s="165">
        <f t="shared" si="54"/>
        <v>43</v>
      </c>
      <c r="Q424" s="490">
        <v>30144.0</v>
      </c>
      <c r="R424" s="491">
        <v>41988.0</v>
      </c>
      <c r="S424" s="492" t="str">
        <f t="shared" ref="S424:S453" si="57">DATEDIF(R424,TODAY(),"Y") &amp; " ปี " &amp;DATEDIF(R424,TODAY(),"YM") &amp; " เดือน " &amp; DATEDIF(R424,TODAY(),"MD") &amp; " วัน "</f>
        <v>11 ปี 2 เดือน 0 วัน </v>
      </c>
      <c r="T424" s="490">
        <f t="shared" si="48"/>
        <v>22190</v>
      </c>
      <c r="U424" s="497"/>
      <c r="V424" s="203" t="s">
        <v>3424</v>
      </c>
      <c r="W424" s="493">
        <v>22859.0</v>
      </c>
      <c r="X424" s="165"/>
      <c r="Y424" s="494"/>
      <c r="Z424" s="494"/>
      <c r="AA424" s="494"/>
      <c r="AB424" s="494"/>
      <c r="AC424" s="494"/>
      <c r="AD424" s="494"/>
      <c r="AE424" s="494"/>
      <c r="AF424" s="494"/>
      <c r="AG424" s="494"/>
      <c r="AH424" s="494"/>
      <c r="AI424" s="494"/>
      <c r="AJ424" s="494"/>
      <c r="AK424" s="494"/>
      <c r="AL424" s="494"/>
      <c r="AM424" s="494"/>
      <c r="AN424" s="494"/>
    </row>
    <row r="425" ht="21.0" customHeight="1">
      <c r="A425" s="8">
        <v>424.0</v>
      </c>
      <c r="B425" s="165" t="s">
        <v>36</v>
      </c>
      <c r="C425" s="484" t="s">
        <v>1472</v>
      </c>
      <c r="D425" s="485" t="s">
        <v>1473</v>
      </c>
      <c r="E425" s="517" t="s">
        <v>4480</v>
      </c>
      <c r="F425" s="529" t="s">
        <v>3521</v>
      </c>
      <c r="G425" s="612" t="s">
        <v>4335</v>
      </c>
      <c r="H425" s="202"/>
      <c r="I425" s="202" t="s">
        <v>4481</v>
      </c>
      <c r="J425" s="489" t="s">
        <v>268</v>
      </c>
      <c r="K425" s="483" t="s">
        <v>3432</v>
      </c>
      <c r="L425" s="165" t="s">
        <v>3372</v>
      </c>
      <c r="M425" s="165" t="s">
        <v>3414</v>
      </c>
      <c r="N425" s="165" t="s">
        <v>4482</v>
      </c>
      <c r="O425" s="165"/>
      <c r="P425" s="165">
        <f t="shared" si="54"/>
        <v>31</v>
      </c>
      <c r="Q425" s="490">
        <v>34512.0</v>
      </c>
      <c r="R425" s="491">
        <v>43801.0</v>
      </c>
      <c r="S425" s="492" t="str">
        <f t="shared" si="57"/>
        <v>6 ปี 2 เดือน 13 วัน </v>
      </c>
      <c r="T425" s="490">
        <f t="shared" si="48"/>
        <v>22190</v>
      </c>
      <c r="U425" s="497"/>
      <c r="V425" s="203" t="s">
        <v>3415</v>
      </c>
      <c r="W425" s="504">
        <v>44851.0</v>
      </c>
      <c r="X425" s="165"/>
      <c r="Y425" s="506"/>
      <c r="Z425" s="506"/>
      <c r="AA425" s="506"/>
      <c r="AB425" s="506"/>
      <c r="AC425" s="506"/>
      <c r="AD425" s="506"/>
      <c r="AE425" s="506"/>
      <c r="AF425" s="506"/>
      <c r="AG425" s="506"/>
      <c r="AH425" s="506"/>
      <c r="AI425" s="506"/>
      <c r="AJ425" s="506"/>
      <c r="AK425" s="506"/>
      <c r="AL425" s="506"/>
      <c r="AM425" s="506"/>
      <c r="AN425" s="506"/>
    </row>
    <row r="426" ht="21.0" customHeight="1">
      <c r="A426" s="8">
        <v>425.0</v>
      </c>
      <c r="B426" s="165" t="s">
        <v>36</v>
      </c>
      <c r="C426" s="502" t="s">
        <v>4483</v>
      </c>
      <c r="D426" s="503" t="s">
        <v>4484</v>
      </c>
      <c r="E426" s="524" t="s">
        <v>4485</v>
      </c>
      <c r="F426" s="529" t="s">
        <v>3521</v>
      </c>
      <c r="G426" s="612" t="s">
        <v>4335</v>
      </c>
      <c r="H426" s="202"/>
      <c r="I426" s="202" t="s">
        <v>4486</v>
      </c>
      <c r="J426" s="489" t="s">
        <v>268</v>
      </c>
      <c r="K426" s="483" t="s">
        <v>3432</v>
      </c>
      <c r="L426" s="165" t="s">
        <v>3372</v>
      </c>
      <c r="M426" s="165" t="s">
        <v>3414</v>
      </c>
      <c r="N426" s="165" t="s">
        <v>311</v>
      </c>
      <c r="O426" s="165"/>
      <c r="P426" s="165">
        <f t="shared" si="54"/>
        <v>55</v>
      </c>
      <c r="Q426" s="490">
        <v>25707.0</v>
      </c>
      <c r="R426" s="491">
        <v>41519.0</v>
      </c>
      <c r="S426" s="492" t="str">
        <f t="shared" si="57"/>
        <v>12 ปี 5 เดือน 13 วัน </v>
      </c>
      <c r="T426" s="490">
        <f t="shared" si="48"/>
        <v>22190</v>
      </c>
      <c r="U426" s="497"/>
      <c r="V426" s="203" t="s">
        <v>3415</v>
      </c>
      <c r="W426" s="504">
        <v>243344.0</v>
      </c>
      <c r="X426" s="165"/>
      <c r="Y426" s="506"/>
      <c r="Z426" s="506"/>
      <c r="AA426" s="506"/>
      <c r="AB426" s="506"/>
      <c r="AC426" s="506"/>
      <c r="AD426" s="506"/>
      <c r="AE426" s="506"/>
      <c r="AF426" s="506"/>
      <c r="AG426" s="506"/>
      <c r="AH426" s="506"/>
      <c r="AI426" s="506"/>
      <c r="AJ426" s="506"/>
      <c r="AK426" s="506"/>
      <c r="AL426" s="506"/>
      <c r="AM426" s="506"/>
      <c r="AN426" s="506"/>
    </row>
    <row r="427" ht="21.0" customHeight="1">
      <c r="A427" s="8">
        <v>426.0</v>
      </c>
      <c r="B427" s="165" t="s">
        <v>36</v>
      </c>
      <c r="C427" s="502" t="s">
        <v>4487</v>
      </c>
      <c r="D427" s="503" t="s">
        <v>4488</v>
      </c>
      <c r="E427" s="495" t="s">
        <v>4489</v>
      </c>
      <c r="F427" s="496" t="s">
        <v>3370</v>
      </c>
      <c r="G427" s="612" t="s">
        <v>4335</v>
      </c>
      <c r="H427" s="202"/>
      <c r="I427" s="202" t="s">
        <v>4421</v>
      </c>
      <c r="J427" s="489" t="s">
        <v>268</v>
      </c>
      <c r="K427" s="483" t="s">
        <v>3432</v>
      </c>
      <c r="L427" s="165" t="s">
        <v>3372</v>
      </c>
      <c r="M427" s="165" t="s">
        <v>3414</v>
      </c>
      <c r="N427" s="165" t="s">
        <v>190</v>
      </c>
      <c r="O427" s="165"/>
      <c r="P427" s="165">
        <f t="shared" si="54"/>
        <v>45</v>
      </c>
      <c r="Q427" s="490">
        <v>29491.0</v>
      </c>
      <c r="R427" s="491">
        <v>42373.0</v>
      </c>
      <c r="S427" s="492" t="str">
        <f t="shared" si="57"/>
        <v>10 ปี 1 เดือน 11 วัน </v>
      </c>
      <c r="T427" s="490">
        <f t="shared" si="48"/>
        <v>22190</v>
      </c>
      <c r="U427" s="497"/>
      <c r="V427" s="203" t="s">
        <v>3415</v>
      </c>
      <c r="W427" s="498">
        <v>43983.0</v>
      </c>
      <c r="X427" s="165"/>
      <c r="Y427" s="506"/>
      <c r="Z427" s="506"/>
      <c r="AA427" s="506"/>
      <c r="AB427" s="506"/>
      <c r="AC427" s="506"/>
      <c r="AD427" s="506"/>
      <c r="AE427" s="506"/>
      <c r="AF427" s="506"/>
      <c r="AG427" s="506"/>
      <c r="AH427" s="506"/>
      <c r="AI427" s="506"/>
      <c r="AJ427" s="506"/>
      <c r="AK427" s="506"/>
      <c r="AL427" s="506"/>
      <c r="AM427" s="506"/>
      <c r="AN427" s="506"/>
    </row>
    <row r="428" ht="21.0" customHeight="1">
      <c r="A428" s="8">
        <v>427.0</v>
      </c>
      <c r="B428" s="165" t="s">
        <v>52</v>
      </c>
      <c r="C428" s="502" t="s">
        <v>1464</v>
      </c>
      <c r="D428" s="503" t="s">
        <v>1465</v>
      </c>
      <c r="E428" s="495" t="s">
        <v>4490</v>
      </c>
      <c r="F428" s="496" t="s">
        <v>3370</v>
      </c>
      <c r="G428" s="612" t="s">
        <v>4335</v>
      </c>
      <c r="H428" s="202"/>
      <c r="I428" s="202"/>
      <c r="J428" s="489" t="s">
        <v>268</v>
      </c>
      <c r="K428" s="483" t="s">
        <v>3432</v>
      </c>
      <c r="L428" s="165" t="s">
        <v>3372</v>
      </c>
      <c r="M428" s="165" t="s">
        <v>3365</v>
      </c>
      <c r="N428" s="165" t="s">
        <v>48</v>
      </c>
      <c r="O428" s="165"/>
      <c r="P428" s="165">
        <f t="shared" si="54"/>
        <v>34</v>
      </c>
      <c r="Q428" s="490">
        <v>33582.0</v>
      </c>
      <c r="R428" s="491">
        <v>44075.0</v>
      </c>
      <c r="S428" s="492" t="str">
        <f t="shared" si="57"/>
        <v>5 ปี 5 เดือน 14 วัน </v>
      </c>
      <c r="T428" s="490">
        <f t="shared" si="48"/>
        <v>22190</v>
      </c>
      <c r="U428" s="497"/>
      <c r="V428" s="203" t="s">
        <v>3415</v>
      </c>
      <c r="W428" s="504">
        <v>243558.0</v>
      </c>
      <c r="X428" s="165"/>
      <c r="Y428" s="506"/>
      <c r="Z428" s="506"/>
      <c r="AA428" s="506"/>
      <c r="AB428" s="506"/>
      <c r="AC428" s="506"/>
      <c r="AD428" s="506"/>
      <c r="AE428" s="506"/>
      <c r="AF428" s="506"/>
      <c r="AG428" s="506"/>
      <c r="AH428" s="506"/>
      <c r="AI428" s="506"/>
      <c r="AJ428" s="506"/>
      <c r="AK428" s="506"/>
      <c r="AL428" s="506"/>
      <c r="AM428" s="506"/>
      <c r="AN428" s="506"/>
    </row>
    <row r="429" ht="21.0" customHeight="1">
      <c r="A429" s="8">
        <v>428.0</v>
      </c>
      <c r="B429" s="165" t="s">
        <v>36</v>
      </c>
      <c r="C429" s="502" t="s">
        <v>4491</v>
      </c>
      <c r="D429" s="503" t="s">
        <v>4492</v>
      </c>
      <c r="E429" s="524" t="s">
        <v>4493</v>
      </c>
      <c r="F429" s="529" t="s">
        <v>3521</v>
      </c>
      <c r="G429" s="612" t="s">
        <v>4335</v>
      </c>
      <c r="H429" s="202"/>
      <c r="I429" s="202" t="s">
        <v>4418</v>
      </c>
      <c r="J429" s="489" t="s">
        <v>268</v>
      </c>
      <c r="K429" s="483" t="s">
        <v>3432</v>
      </c>
      <c r="L429" s="165" t="s">
        <v>3372</v>
      </c>
      <c r="M429" s="165" t="s">
        <v>3414</v>
      </c>
      <c r="N429" s="165" t="s">
        <v>311</v>
      </c>
      <c r="O429" s="165"/>
      <c r="P429" s="165">
        <f t="shared" si="54"/>
        <v>46</v>
      </c>
      <c r="Q429" s="490">
        <v>28902.0</v>
      </c>
      <c r="R429" s="491">
        <v>43252.0</v>
      </c>
      <c r="S429" s="492" t="str">
        <f t="shared" si="57"/>
        <v>7 ปี 8 เดือน 14 วัน </v>
      </c>
      <c r="T429" s="490">
        <f t="shared" si="48"/>
        <v>22190</v>
      </c>
      <c r="U429" s="497"/>
      <c r="V429" s="203" t="s">
        <v>3415</v>
      </c>
      <c r="W429" s="509" t="s">
        <v>4289</v>
      </c>
      <c r="X429" s="165"/>
      <c r="Y429" s="506"/>
      <c r="Z429" s="506"/>
      <c r="AA429" s="506"/>
      <c r="AB429" s="506"/>
      <c r="AC429" s="506"/>
      <c r="AD429" s="506"/>
      <c r="AE429" s="506"/>
      <c r="AF429" s="506"/>
      <c r="AG429" s="506"/>
      <c r="AH429" s="506"/>
      <c r="AI429" s="506"/>
      <c r="AJ429" s="506"/>
      <c r="AK429" s="506"/>
      <c r="AL429" s="506"/>
      <c r="AM429" s="506"/>
      <c r="AN429" s="506"/>
    </row>
    <row r="430" ht="21.0" customHeight="1">
      <c r="A430" s="8">
        <v>429.0</v>
      </c>
      <c r="B430" s="165" t="s">
        <v>52</v>
      </c>
      <c r="C430" s="542" t="s">
        <v>1312</v>
      </c>
      <c r="D430" s="485" t="s">
        <v>1313</v>
      </c>
      <c r="E430" s="495" t="s">
        <v>4494</v>
      </c>
      <c r="F430" s="488" t="s">
        <v>3684</v>
      </c>
      <c r="G430" s="612" t="s">
        <v>4335</v>
      </c>
      <c r="H430" s="202"/>
      <c r="I430" s="202" t="s">
        <v>4338</v>
      </c>
      <c r="J430" s="489" t="s">
        <v>268</v>
      </c>
      <c r="K430" s="483" t="s">
        <v>3432</v>
      </c>
      <c r="L430" s="165" t="s">
        <v>3364</v>
      </c>
      <c r="M430" s="165" t="s">
        <v>3365</v>
      </c>
      <c r="N430" s="165" t="s">
        <v>48</v>
      </c>
      <c r="O430" s="165"/>
      <c r="P430" s="165">
        <f t="shared" si="54"/>
        <v>34</v>
      </c>
      <c r="Q430" s="490">
        <v>33353.0</v>
      </c>
      <c r="R430" s="491">
        <v>42219.0</v>
      </c>
      <c r="S430" s="492" t="str">
        <f t="shared" si="57"/>
        <v>10 ปี 6 เดือน 12 วัน </v>
      </c>
      <c r="T430" s="490">
        <f t="shared" si="48"/>
        <v>22190</v>
      </c>
      <c r="U430" s="497"/>
      <c r="V430" s="203" t="s">
        <v>3424</v>
      </c>
      <c r="W430" s="510" t="s">
        <v>4495</v>
      </c>
      <c r="X430" s="505" t="s">
        <v>4496</v>
      </c>
      <c r="Y430" s="506"/>
      <c r="Z430" s="506"/>
      <c r="AA430" s="506"/>
      <c r="AB430" s="506"/>
      <c r="AC430" s="506"/>
      <c r="AD430" s="506"/>
      <c r="AE430" s="506"/>
      <c r="AF430" s="506"/>
      <c r="AG430" s="506"/>
      <c r="AH430" s="506"/>
      <c r="AI430" s="506"/>
      <c r="AJ430" s="506"/>
      <c r="AK430" s="506"/>
      <c r="AL430" s="506"/>
      <c r="AM430" s="506"/>
      <c r="AN430" s="506"/>
    </row>
    <row r="431" ht="21.0" customHeight="1">
      <c r="A431" s="8">
        <v>430.0</v>
      </c>
      <c r="B431" s="165" t="s">
        <v>52</v>
      </c>
      <c r="C431" s="542" t="s">
        <v>441</v>
      </c>
      <c r="D431" s="485" t="s">
        <v>4497</v>
      </c>
      <c r="E431" s="495" t="s">
        <v>4498</v>
      </c>
      <c r="F431" s="488" t="s">
        <v>3684</v>
      </c>
      <c r="G431" s="612" t="s">
        <v>4335</v>
      </c>
      <c r="H431" s="202"/>
      <c r="I431" s="202"/>
      <c r="J431" s="489" t="s">
        <v>268</v>
      </c>
      <c r="K431" s="483" t="s">
        <v>3432</v>
      </c>
      <c r="L431" s="165" t="s">
        <v>3364</v>
      </c>
      <c r="M431" s="165" t="s">
        <v>3365</v>
      </c>
      <c r="N431" s="165" t="s">
        <v>48</v>
      </c>
      <c r="O431" s="165"/>
      <c r="P431" s="165">
        <f t="shared" si="54"/>
        <v>34</v>
      </c>
      <c r="Q431" s="490">
        <v>33323.0</v>
      </c>
      <c r="R431" s="491">
        <v>42219.0</v>
      </c>
      <c r="S431" s="492" t="str">
        <f t="shared" si="57"/>
        <v>10 ปี 6 เดือน 12 วัน </v>
      </c>
      <c r="T431" s="490">
        <f t="shared" si="48"/>
        <v>22190</v>
      </c>
      <c r="U431" s="201"/>
      <c r="V431" s="203" t="s">
        <v>3424</v>
      </c>
      <c r="W431" s="498">
        <v>43282.0</v>
      </c>
      <c r="X431" s="165"/>
      <c r="Y431" s="494"/>
      <c r="Z431" s="494"/>
      <c r="AA431" s="494"/>
      <c r="AB431" s="494"/>
      <c r="AC431" s="494"/>
      <c r="AD431" s="494"/>
      <c r="AE431" s="494"/>
      <c r="AF431" s="494"/>
      <c r="AG431" s="494"/>
      <c r="AH431" s="494"/>
      <c r="AI431" s="494"/>
      <c r="AJ431" s="494"/>
      <c r="AK431" s="494"/>
      <c r="AL431" s="494"/>
      <c r="AM431" s="494"/>
      <c r="AN431" s="494"/>
    </row>
    <row r="432" ht="21.0" customHeight="1">
      <c r="A432" s="8">
        <v>431.0</v>
      </c>
      <c r="B432" s="165" t="s">
        <v>52</v>
      </c>
      <c r="C432" s="542" t="s">
        <v>4499</v>
      </c>
      <c r="D432" s="485" t="s">
        <v>4500</v>
      </c>
      <c r="E432" s="495" t="s">
        <v>4501</v>
      </c>
      <c r="F432" s="488" t="s">
        <v>3684</v>
      </c>
      <c r="G432" s="612" t="s">
        <v>4335</v>
      </c>
      <c r="H432" s="202"/>
      <c r="I432" s="202"/>
      <c r="J432" s="489" t="s">
        <v>268</v>
      </c>
      <c r="K432" s="483" t="s">
        <v>3432</v>
      </c>
      <c r="L432" s="165" t="s">
        <v>3364</v>
      </c>
      <c r="M432" s="165" t="s">
        <v>3365</v>
      </c>
      <c r="N432" s="165" t="s">
        <v>48</v>
      </c>
      <c r="O432" s="165"/>
      <c r="P432" s="165">
        <f t="shared" si="54"/>
        <v>34</v>
      </c>
      <c r="Q432" s="490">
        <v>33515.0</v>
      </c>
      <c r="R432" s="491">
        <v>42219.0</v>
      </c>
      <c r="S432" s="492" t="str">
        <f t="shared" si="57"/>
        <v>10 ปี 6 เดือน 12 วัน </v>
      </c>
      <c r="T432" s="490">
        <f t="shared" si="48"/>
        <v>22190</v>
      </c>
      <c r="U432" s="201"/>
      <c r="V432" s="203" t="s">
        <v>3424</v>
      </c>
      <c r="W432" s="498">
        <v>43252.0</v>
      </c>
      <c r="X432" s="165"/>
      <c r="Y432" s="494"/>
      <c r="Z432" s="494"/>
      <c r="AA432" s="494"/>
      <c r="AB432" s="494"/>
      <c r="AC432" s="494"/>
      <c r="AD432" s="494"/>
      <c r="AE432" s="494"/>
      <c r="AF432" s="494"/>
      <c r="AG432" s="494"/>
      <c r="AH432" s="494"/>
      <c r="AI432" s="494"/>
      <c r="AJ432" s="494"/>
      <c r="AK432" s="494"/>
      <c r="AL432" s="494"/>
      <c r="AM432" s="494"/>
      <c r="AN432" s="494"/>
    </row>
    <row r="433" ht="21.0" customHeight="1">
      <c r="A433" s="8">
        <v>432.0</v>
      </c>
      <c r="B433" s="165" t="s">
        <v>36</v>
      </c>
      <c r="C433" s="502" t="s">
        <v>4502</v>
      </c>
      <c r="D433" s="503" t="s">
        <v>4350</v>
      </c>
      <c r="E433" s="486" t="s">
        <v>4503</v>
      </c>
      <c r="F433" s="488" t="s">
        <v>3684</v>
      </c>
      <c r="G433" s="612" t="s">
        <v>4335</v>
      </c>
      <c r="H433" s="202"/>
      <c r="I433" s="202"/>
      <c r="J433" s="489" t="s">
        <v>268</v>
      </c>
      <c r="K433" s="483" t="s">
        <v>4504</v>
      </c>
      <c r="L433" s="165" t="s">
        <v>3364</v>
      </c>
      <c r="M433" s="165" t="s">
        <v>3414</v>
      </c>
      <c r="N433" s="165" t="s">
        <v>48</v>
      </c>
      <c r="O433" s="165"/>
      <c r="P433" s="165"/>
      <c r="Q433" s="490"/>
      <c r="R433" s="491">
        <v>43010.0</v>
      </c>
      <c r="S433" s="492" t="str">
        <f t="shared" si="57"/>
        <v>8 ปี 4 เดือน 13 วัน </v>
      </c>
      <c r="T433" s="490"/>
      <c r="U433" s="497"/>
      <c r="V433" s="203" t="s">
        <v>3424</v>
      </c>
      <c r="W433" s="498"/>
      <c r="X433" s="165" t="s">
        <v>4505</v>
      </c>
      <c r="Y433" s="494"/>
      <c r="Z433" s="494"/>
      <c r="AA433" s="494"/>
      <c r="AB433" s="494"/>
      <c r="AC433" s="494"/>
      <c r="AD433" s="494"/>
      <c r="AE433" s="494"/>
      <c r="AF433" s="494"/>
      <c r="AG433" s="494"/>
      <c r="AH433" s="494"/>
      <c r="AI433" s="494"/>
      <c r="AJ433" s="494"/>
      <c r="AK433" s="494"/>
      <c r="AL433" s="494"/>
      <c r="AM433" s="494"/>
      <c r="AN433" s="494"/>
    </row>
    <row r="434" ht="21.0" customHeight="1">
      <c r="A434" s="8">
        <v>433.0</v>
      </c>
      <c r="B434" s="165" t="s">
        <v>36</v>
      </c>
      <c r="C434" s="502" t="s">
        <v>4506</v>
      </c>
      <c r="D434" s="503" t="s">
        <v>4507</v>
      </c>
      <c r="E434" s="486" t="s">
        <v>4508</v>
      </c>
      <c r="F434" s="488" t="s">
        <v>3684</v>
      </c>
      <c r="G434" s="612" t="s">
        <v>4335</v>
      </c>
      <c r="H434" s="202"/>
      <c r="I434" s="202"/>
      <c r="J434" s="489" t="s">
        <v>268</v>
      </c>
      <c r="K434" s="483" t="s">
        <v>4504</v>
      </c>
      <c r="L434" s="165" t="s">
        <v>3364</v>
      </c>
      <c r="M434" s="165" t="s">
        <v>3414</v>
      </c>
      <c r="N434" s="165" t="s">
        <v>48</v>
      </c>
      <c r="O434" s="165"/>
      <c r="P434" s="165"/>
      <c r="Q434" s="490"/>
      <c r="R434" s="491">
        <v>43010.0</v>
      </c>
      <c r="S434" s="492" t="str">
        <f t="shared" si="57"/>
        <v>8 ปี 4 เดือน 13 วัน </v>
      </c>
      <c r="T434" s="490"/>
      <c r="U434" s="497"/>
      <c r="V434" s="203" t="s">
        <v>3424</v>
      </c>
      <c r="W434" s="498"/>
      <c r="X434" s="165" t="s">
        <v>4505</v>
      </c>
      <c r="Y434" s="494"/>
      <c r="Z434" s="494"/>
      <c r="AA434" s="494"/>
      <c r="AB434" s="494"/>
      <c r="AC434" s="494"/>
      <c r="AD434" s="494"/>
      <c r="AE434" s="494"/>
      <c r="AF434" s="494"/>
      <c r="AG434" s="494"/>
      <c r="AH434" s="494"/>
      <c r="AI434" s="494"/>
      <c r="AJ434" s="494"/>
      <c r="AK434" s="494"/>
      <c r="AL434" s="494"/>
      <c r="AM434" s="494"/>
      <c r="AN434" s="494"/>
    </row>
    <row r="435" ht="21.0" customHeight="1">
      <c r="A435" s="8">
        <v>434.0</v>
      </c>
      <c r="B435" s="165" t="s">
        <v>36</v>
      </c>
      <c r="C435" s="502" t="s">
        <v>1343</v>
      </c>
      <c r="D435" s="503" t="s">
        <v>1344</v>
      </c>
      <c r="E435" s="486" t="s">
        <v>4509</v>
      </c>
      <c r="F435" s="488" t="s">
        <v>3684</v>
      </c>
      <c r="G435" s="612" t="s">
        <v>4335</v>
      </c>
      <c r="H435" s="202"/>
      <c r="I435" s="202"/>
      <c r="J435" s="489" t="s">
        <v>268</v>
      </c>
      <c r="K435" s="483" t="s">
        <v>3639</v>
      </c>
      <c r="L435" s="165" t="s">
        <v>3364</v>
      </c>
      <c r="M435" s="165" t="s">
        <v>3414</v>
      </c>
      <c r="N435" s="165" t="s">
        <v>48</v>
      </c>
      <c r="O435" s="165"/>
      <c r="P435" s="165">
        <f t="shared" ref="P435:P469" si="58">DATEDIF(Q435,TODAY(),"Y")</f>
        <v>34</v>
      </c>
      <c r="Q435" s="490">
        <v>33592.0</v>
      </c>
      <c r="R435" s="491">
        <v>42552.0</v>
      </c>
      <c r="S435" s="492" t="str">
        <f t="shared" si="57"/>
        <v>9 ปี 7 เดือน 14 วัน </v>
      </c>
      <c r="T435" s="490">
        <f t="shared" ref="T435:T445" si="59">DATE(YEAR(P435)+60+IF(OR(AND(MONTH(P435)=10,DAY(P435)&gt;=1),MONTH(P435)&gt;10),1,0),10,1)</f>
        <v>22190</v>
      </c>
      <c r="U435" s="490"/>
      <c r="V435" s="203"/>
      <c r="W435" s="493">
        <v>43009.0</v>
      </c>
      <c r="X435" s="165" t="s">
        <v>4505</v>
      </c>
      <c r="Y435" s="494"/>
      <c r="Z435" s="494"/>
      <c r="AA435" s="494"/>
      <c r="AB435" s="494"/>
      <c r="AC435" s="494"/>
      <c r="AD435" s="494"/>
      <c r="AE435" s="494"/>
      <c r="AF435" s="494"/>
      <c r="AG435" s="494"/>
      <c r="AH435" s="494"/>
      <c r="AI435" s="494"/>
      <c r="AJ435" s="494"/>
      <c r="AK435" s="494"/>
      <c r="AL435" s="494"/>
      <c r="AM435" s="494"/>
      <c r="AN435" s="494"/>
    </row>
    <row r="436" ht="21.0" customHeight="1">
      <c r="A436" s="8">
        <v>435.0</v>
      </c>
      <c r="B436" s="165" t="s">
        <v>52</v>
      </c>
      <c r="C436" s="502" t="s">
        <v>1333</v>
      </c>
      <c r="D436" s="503" t="s">
        <v>1334</v>
      </c>
      <c r="E436" s="486" t="s">
        <v>4510</v>
      </c>
      <c r="F436" s="488" t="s">
        <v>3684</v>
      </c>
      <c r="G436" s="612" t="s">
        <v>4335</v>
      </c>
      <c r="H436" s="202"/>
      <c r="I436" s="202"/>
      <c r="J436" s="489" t="s">
        <v>268</v>
      </c>
      <c r="K436" s="483" t="s">
        <v>3639</v>
      </c>
      <c r="L436" s="165" t="s">
        <v>3364</v>
      </c>
      <c r="M436" s="165" t="s">
        <v>3365</v>
      </c>
      <c r="N436" s="165" t="s">
        <v>48</v>
      </c>
      <c r="O436" s="165"/>
      <c r="P436" s="165">
        <f t="shared" si="58"/>
        <v>34</v>
      </c>
      <c r="Q436" s="490">
        <v>33576.0</v>
      </c>
      <c r="R436" s="491">
        <v>42552.0</v>
      </c>
      <c r="S436" s="492" t="str">
        <f t="shared" si="57"/>
        <v>9 ปี 7 เดือน 14 วัน </v>
      </c>
      <c r="T436" s="490">
        <f t="shared" si="59"/>
        <v>22190</v>
      </c>
      <c r="U436" s="490"/>
      <c r="V436" s="203"/>
      <c r="W436" s="493">
        <v>43009.0</v>
      </c>
      <c r="X436" s="165" t="s">
        <v>4505</v>
      </c>
      <c r="Y436" s="494"/>
      <c r="Z436" s="494"/>
      <c r="AA436" s="494"/>
      <c r="AB436" s="494"/>
      <c r="AC436" s="494"/>
      <c r="AD436" s="494"/>
      <c r="AE436" s="494"/>
      <c r="AF436" s="494"/>
      <c r="AG436" s="494"/>
      <c r="AH436" s="494"/>
      <c r="AI436" s="494"/>
      <c r="AJ436" s="494"/>
      <c r="AK436" s="494"/>
      <c r="AL436" s="494"/>
      <c r="AM436" s="494"/>
      <c r="AN436" s="494"/>
    </row>
    <row r="437" ht="21.0" customHeight="1">
      <c r="A437" s="8">
        <v>436.0</v>
      </c>
      <c r="B437" s="165" t="s">
        <v>52</v>
      </c>
      <c r="C437" s="502" t="s">
        <v>1653</v>
      </c>
      <c r="D437" s="503" t="s">
        <v>2819</v>
      </c>
      <c r="E437" s="486" t="s">
        <v>4511</v>
      </c>
      <c r="F437" s="488" t="s">
        <v>3684</v>
      </c>
      <c r="G437" s="612" t="s">
        <v>4335</v>
      </c>
      <c r="H437" s="202"/>
      <c r="I437" s="202"/>
      <c r="J437" s="489" t="s">
        <v>268</v>
      </c>
      <c r="K437" s="483" t="s">
        <v>3639</v>
      </c>
      <c r="L437" s="165" t="s">
        <v>3364</v>
      </c>
      <c r="M437" s="165" t="s">
        <v>3365</v>
      </c>
      <c r="N437" s="165" t="s">
        <v>48</v>
      </c>
      <c r="O437" s="165"/>
      <c r="P437" s="165">
        <f t="shared" si="58"/>
        <v>36</v>
      </c>
      <c r="Q437" s="490">
        <v>32824.0</v>
      </c>
      <c r="R437" s="491">
        <v>42552.0</v>
      </c>
      <c r="S437" s="492" t="str">
        <f t="shared" si="57"/>
        <v>9 ปี 7 เดือน 14 วัน </v>
      </c>
      <c r="T437" s="33">
        <f t="shared" si="59"/>
        <v>22190</v>
      </c>
      <c r="U437" s="33"/>
      <c r="V437" s="203"/>
      <c r="W437" s="493">
        <v>22160.0</v>
      </c>
      <c r="X437" s="165" t="s">
        <v>4505</v>
      </c>
      <c r="Y437" s="494"/>
      <c r="Z437" s="494"/>
      <c r="AA437" s="494"/>
      <c r="AB437" s="494"/>
      <c r="AC437" s="494"/>
      <c r="AD437" s="494"/>
      <c r="AE437" s="494"/>
      <c r="AF437" s="494"/>
      <c r="AG437" s="494"/>
      <c r="AH437" s="494"/>
      <c r="AI437" s="494"/>
      <c r="AJ437" s="494"/>
      <c r="AK437" s="494"/>
      <c r="AL437" s="494"/>
      <c r="AM437" s="494"/>
      <c r="AN437" s="494"/>
    </row>
    <row r="438" ht="21.0" customHeight="1">
      <c r="A438" s="8">
        <v>437.0</v>
      </c>
      <c r="B438" s="165" t="s">
        <v>52</v>
      </c>
      <c r="C438" s="502" t="s">
        <v>1559</v>
      </c>
      <c r="D438" s="503" t="s">
        <v>228</v>
      </c>
      <c r="E438" s="486" t="s">
        <v>4512</v>
      </c>
      <c r="F438" s="488" t="s">
        <v>3684</v>
      </c>
      <c r="G438" s="612" t="s">
        <v>4335</v>
      </c>
      <c r="H438" s="202"/>
      <c r="I438" s="202"/>
      <c r="J438" s="489" t="s">
        <v>268</v>
      </c>
      <c r="K438" s="483" t="s">
        <v>3639</v>
      </c>
      <c r="L438" s="165" t="s">
        <v>3364</v>
      </c>
      <c r="M438" s="165" t="s">
        <v>3365</v>
      </c>
      <c r="N438" s="165" t="s">
        <v>48</v>
      </c>
      <c r="O438" s="165"/>
      <c r="P438" s="165">
        <f t="shared" si="58"/>
        <v>34</v>
      </c>
      <c r="Q438" s="490">
        <v>33488.0</v>
      </c>
      <c r="R438" s="491">
        <v>42552.0</v>
      </c>
      <c r="S438" s="492" t="str">
        <f t="shared" si="57"/>
        <v>9 ปี 7 เดือน 14 วัน </v>
      </c>
      <c r="T438" s="490">
        <f t="shared" si="59"/>
        <v>22190</v>
      </c>
      <c r="U438" s="490"/>
      <c r="V438" s="203"/>
      <c r="W438" s="493">
        <v>43009.0</v>
      </c>
      <c r="X438" s="165" t="s">
        <v>4505</v>
      </c>
      <c r="Y438" s="494"/>
      <c r="Z438" s="494"/>
      <c r="AA438" s="494"/>
      <c r="AB438" s="494"/>
      <c r="AC438" s="494"/>
      <c r="AD438" s="494"/>
      <c r="AE438" s="494"/>
      <c r="AF438" s="494"/>
      <c r="AG438" s="494"/>
      <c r="AH438" s="494"/>
      <c r="AI438" s="494"/>
      <c r="AJ438" s="494"/>
      <c r="AK438" s="494"/>
      <c r="AL438" s="494"/>
      <c r="AM438" s="494"/>
      <c r="AN438" s="494"/>
    </row>
    <row r="439" ht="21.0" customHeight="1">
      <c r="A439" s="8">
        <v>438.0</v>
      </c>
      <c r="B439" s="165" t="s">
        <v>52</v>
      </c>
      <c r="C439" s="502" t="s">
        <v>4354</v>
      </c>
      <c r="D439" s="503" t="s">
        <v>4355</v>
      </c>
      <c r="E439" s="486" t="s">
        <v>4513</v>
      </c>
      <c r="F439" s="488" t="s">
        <v>3684</v>
      </c>
      <c r="G439" s="612" t="s">
        <v>4335</v>
      </c>
      <c r="H439" s="202"/>
      <c r="I439" s="202"/>
      <c r="J439" s="489" t="s">
        <v>268</v>
      </c>
      <c r="K439" s="483" t="s">
        <v>3639</v>
      </c>
      <c r="L439" s="165" t="s">
        <v>3364</v>
      </c>
      <c r="M439" s="165" t="s">
        <v>3365</v>
      </c>
      <c r="N439" s="165" t="s">
        <v>48</v>
      </c>
      <c r="O439" s="165"/>
      <c r="P439" s="165">
        <f t="shared" si="58"/>
        <v>34</v>
      </c>
      <c r="Q439" s="490">
        <v>33521.0</v>
      </c>
      <c r="R439" s="491">
        <v>42552.0</v>
      </c>
      <c r="S439" s="492" t="str">
        <f t="shared" si="57"/>
        <v>9 ปี 7 เดือน 14 วัน </v>
      </c>
      <c r="T439" s="490">
        <f t="shared" si="59"/>
        <v>22190</v>
      </c>
      <c r="U439" s="490"/>
      <c r="V439" s="203"/>
      <c r="W439" s="493">
        <v>43009.0</v>
      </c>
      <c r="X439" s="165" t="s">
        <v>4505</v>
      </c>
      <c r="Y439" s="494"/>
      <c r="Z439" s="494"/>
      <c r="AA439" s="494"/>
      <c r="AB439" s="494"/>
      <c r="AC439" s="494"/>
      <c r="AD439" s="494"/>
      <c r="AE439" s="494"/>
      <c r="AF439" s="494"/>
      <c r="AG439" s="494"/>
      <c r="AH439" s="494"/>
      <c r="AI439" s="494"/>
      <c r="AJ439" s="494"/>
      <c r="AK439" s="494"/>
      <c r="AL439" s="494"/>
      <c r="AM439" s="494"/>
      <c r="AN439" s="494"/>
    </row>
    <row r="440" ht="21.0" customHeight="1">
      <c r="A440" s="8">
        <v>439.0</v>
      </c>
      <c r="B440" s="165" t="s">
        <v>52</v>
      </c>
      <c r="C440" s="502" t="s">
        <v>4514</v>
      </c>
      <c r="D440" s="503" t="s">
        <v>4515</v>
      </c>
      <c r="E440" s="486" t="s">
        <v>4516</v>
      </c>
      <c r="F440" s="488" t="s">
        <v>3684</v>
      </c>
      <c r="G440" s="612" t="s">
        <v>4335</v>
      </c>
      <c r="H440" s="202"/>
      <c r="I440" s="202"/>
      <c r="J440" s="489" t="s">
        <v>268</v>
      </c>
      <c r="K440" s="483" t="s">
        <v>3639</v>
      </c>
      <c r="L440" s="165" t="s">
        <v>3364</v>
      </c>
      <c r="M440" s="165" t="s">
        <v>3365</v>
      </c>
      <c r="N440" s="165" t="s">
        <v>48</v>
      </c>
      <c r="O440" s="165"/>
      <c r="P440" s="165">
        <f t="shared" si="58"/>
        <v>33</v>
      </c>
      <c r="Q440" s="490">
        <v>33717.0</v>
      </c>
      <c r="R440" s="491">
        <v>42614.0</v>
      </c>
      <c r="S440" s="492" t="str">
        <f t="shared" si="57"/>
        <v>9 ปี 5 เดือน 14 วัน </v>
      </c>
      <c r="T440" s="490">
        <f t="shared" si="59"/>
        <v>22190</v>
      </c>
      <c r="U440" s="490"/>
      <c r="V440" s="203"/>
      <c r="W440" s="493">
        <v>43009.0</v>
      </c>
      <c r="X440" s="165" t="s">
        <v>4505</v>
      </c>
      <c r="Y440" s="494"/>
      <c r="Z440" s="494"/>
      <c r="AA440" s="494"/>
      <c r="AB440" s="494"/>
      <c r="AC440" s="494"/>
      <c r="AD440" s="494"/>
      <c r="AE440" s="494"/>
      <c r="AF440" s="494"/>
      <c r="AG440" s="494"/>
      <c r="AH440" s="494"/>
      <c r="AI440" s="494"/>
      <c r="AJ440" s="494"/>
      <c r="AK440" s="494"/>
      <c r="AL440" s="494"/>
      <c r="AM440" s="494"/>
      <c r="AN440" s="494"/>
    </row>
    <row r="441" ht="21.0" customHeight="1">
      <c r="A441" s="8">
        <v>440.0</v>
      </c>
      <c r="B441" s="165" t="s">
        <v>36</v>
      </c>
      <c r="C441" s="502" t="s">
        <v>4517</v>
      </c>
      <c r="D441" s="503" t="s">
        <v>4518</v>
      </c>
      <c r="E441" s="621" t="s">
        <v>2005</v>
      </c>
      <c r="F441" s="488" t="s">
        <v>3684</v>
      </c>
      <c r="G441" s="612" t="s">
        <v>4335</v>
      </c>
      <c r="H441" s="202"/>
      <c r="I441" s="202"/>
      <c r="J441" s="489" t="s">
        <v>268</v>
      </c>
      <c r="K441" s="483" t="s">
        <v>3639</v>
      </c>
      <c r="L441" s="165" t="s">
        <v>3364</v>
      </c>
      <c r="M441" s="165" t="s">
        <v>3414</v>
      </c>
      <c r="N441" s="165" t="s">
        <v>48</v>
      </c>
      <c r="O441" s="165"/>
      <c r="P441" s="165">
        <f t="shared" si="58"/>
        <v>34</v>
      </c>
      <c r="Q441" s="490">
        <v>33377.0</v>
      </c>
      <c r="R441" s="491">
        <v>42157.0</v>
      </c>
      <c r="S441" s="492" t="str">
        <f t="shared" si="57"/>
        <v>10 ปี 8 เดือน 13 วัน </v>
      </c>
      <c r="T441" s="33">
        <f t="shared" si="59"/>
        <v>22190</v>
      </c>
      <c r="U441" s="33"/>
      <c r="V441" s="202"/>
      <c r="W441" s="493">
        <v>21732.0</v>
      </c>
      <c r="X441" s="165" t="s">
        <v>4519</v>
      </c>
      <c r="Y441" s="494"/>
      <c r="Z441" s="494"/>
      <c r="AA441" s="494"/>
      <c r="AB441" s="494"/>
      <c r="AC441" s="494"/>
      <c r="AD441" s="494"/>
      <c r="AE441" s="494"/>
      <c r="AF441" s="494"/>
      <c r="AG441" s="494"/>
      <c r="AH441" s="494"/>
      <c r="AI441" s="494"/>
      <c r="AJ441" s="494"/>
      <c r="AK441" s="494"/>
      <c r="AL441" s="494"/>
      <c r="AM441" s="494"/>
      <c r="AN441" s="494"/>
    </row>
    <row r="442" ht="21.0" customHeight="1">
      <c r="A442" s="8">
        <v>441.0</v>
      </c>
      <c r="B442" s="165" t="s">
        <v>52</v>
      </c>
      <c r="C442" s="502" t="s">
        <v>3869</v>
      </c>
      <c r="D442" s="541" t="s">
        <v>4520</v>
      </c>
      <c r="E442" s="621" t="s">
        <v>2005</v>
      </c>
      <c r="F442" s="488" t="s">
        <v>3684</v>
      </c>
      <c r="G442" s="612" t="s">
        <v>4335</v>
      </c>
      <c r="H442" s="202"/>
      <c r="I442" s="202"/>
      <c r="J442" s="489" t="s">
        <v>268</v>
      </c>
      <c r="K442" s="483" t="s">
        <v>3639</v>
      </c>
      <c r="L442" s="165" t="s">
        <v>3364</v>
      </c>
      <c r="M442" s="165" t="s">
        <v>3365</v>
      </c>
      <c r="N442" s="165" t="s">
        <v>48</v>
      </c>
      <c r="O442" s="165"/>
      <c r="P442" s="165">
        <f t="shared" si="58"/>
        <v>34</v>
      </c>
      <c r="Q442" s="490">
        <v>33510.0</v>
      </c>
      <c r="R442" s="491">
        <v>42157.0</v>
      </c>
      <c r="S442" s="492" t="str">
        <f t="shared" si="57"/>
        <v>10 ปี 8 เดือน 13 วัน </v>
      </c>
      <c r="T442" s="33">
        <f t="shared" si="59"/>
        <v>22190</v>
      </c>
      <c r="U442" s="33"/>
      <c r="V442" s="202"/>
      <c r="W442" s="493">
        <v>21732.0</v>
      </c>
      <c r="X442" s="165" t="s">
        <v>4519</v>
      </c>
      <c r="Y442" s="494"/>
      <c r="Z442" s="494"/>
      <c r="AA442" s="494"/>
      <c r="AB442" s="494"/>
      <c r="AC442" s="494"/>
      <c r="AD442" s="494"/>
      <c r="AE442" s="494"/>
      <c r="AF442" s="494"/>
      <c r="AG442" s="494"/>
      <c r="AH442" s="494"/>
      <c r="AI442" s="494"/>
      <c r="AJ442" s="494"/>
      <c r="AK442" s="494"/>
      <c r="AL442" s="494"/>
      <c r="AM442" s="494"/>
      <c r="AN442" s="494"/>
    </row>
    <row r="443" ht="21.0" customHeight="1">
      <c r="A443" s="8">
        <v>442.0</v>
      </c>
      <c r="B443" s="165" t="s">
        <v>52</v>
      </c>
      <c r="C443" s="502" t="s">
        <v>2684</v>
      </c>
      <c r="D443" s="503" t="s">
        <v>4521</v>
      </c>
      <c r="E443" s="486" t="s">
        <v>4522</v>
      </c>
      <c r="F443" s="488" t="s">
        <v>3684</v>
      </c>
      <c r="G443" s="622" t="s">
        <v>4523</v>
      </c>
      <c r="H443" s="202"/>
      <c r="I443" s="202"/>
      <c r="J443" s="489" t="s">
        <v>268</v>
      </c>
      <c r="K443" s="483" t="s">
        <v>3423</v>
      </c>
      <c r="L443" s="165" t="s">
        <v>3364</v>
      </c>
      <c r="M443" s="165" t="s">
        <v>3365</v>
      </c>
      <c r="N443" s="165" t="s">
        <v>60</v>
      </c>
      <c r="O443" s="165"/>
      <c r="P443" s="165">
        <f t="shared" si="58"/>
        <v>44</v>
      </c>
      <c r="Q443" s="490">
        <v>29892.0</v>
      </c>
      <c r="R443" s="491">
        <v>40162.0</v>
      </c>
      <c r="S443" s="492" t="str">
        <f t="shared" si="57"/>
        <v>16 ปี 2 เดือน 0 วัน </v>
      </c>
      <c r="T443" s="490">
        <f t="shared" si="59"/>
        <v>22190</v>
      </c>
      <c r="U443" s="497"/>
      <c r="V443" s="202" t="s">
        <v>3378</v>
      </c>
      <c r="W443" s="498">
        <v>43647.0</v>
      </c>
      <c r="X443" s="165" t="s">
        <v>4524</v>
      </c>
      <c r="Y443" s="494"/>
      <c r="Z443" s="494"/>
      <c r="AA443" s="494"/>
      <c r="AB443" s="494"/>
      <c r="AC443" s="494"/>
      <c r="AD443" s="494"/>
      <c r="AE443" s="494"/>
      <c r="AF443" s="494"/>
      <c r="AG443" s="494"/>
      <c r="AH443" s="494"/>
      <c r="AI443" s="494"/>
      <c r="AJ443" s="494"/>
      <c r="AK443" s="494"/>
      <c r="AL443" s="494"/>
      <c r="AM443" s="494"/>
      <c r="AN443" s="494"/>
    </row>
    <row r="444" ht="21.0" customHeight="1">
      <c r="A444" s="8">
        <v>443.0</v>
      </c>
      <c r="B444" s="483" t="s">
        <v>36</v>
      </c>
      <c r="C444" s="484" t="s">
        <v>4525</v>
      </c>
      <c r="D444" s="485" t="s">
        <v>4526</v>
      </c>
      <c r="E444" s="524" t="s">
        <v>3165</v>
      </c>
      <c r="F444" s="488" t="s">
        <v>3684</v>
      </c>
      <c r="G444" s="622" t="s">
        <v>4523</v>
      </c>
      <c r="H444" s="202"/>
      <c r="I444" s="202" t="s">
        <v>4527</v>
      </c>
      <c r="J444" s="489" t="s">
        <v>268</v>
      </c>
      <c r="K444" s="483" t="s">
        <v>3423</v>
      </c>
      <c r="L444" s="165" t="s">
        <v>3364</v>
      </c>
      <c r="M444" s="483" t="s">
        <v>3414</v>
      </c>
      <c r="N444" s="165" t="s">
        <v>48</v>
      </c>
      <c r="O444" s="165"/>
      <c r="P444" s="165">
        <f t="shared" si="58"/>
        <v>39</v>
      </c>
      <c r="Q444" s="490">
        <v>31728.0</v>
      </c>
      <c r="R444" s="491">
        <v>41548.0</v>
      </c>
      <c r="S444" s="492" t="str">
        <f t="shared" si="57"/>
        <v>12 ปี 4 เดือน 14 วัน </v>
      </c>
      <c r="T444" s="490">
        <f t="shared" si="59"/>
        <v>22190</v>
      </c>
      <c r="U444" s="497"/>
      <c r="V444" s="203" t="s">
        <v>3424</v>
      </c>
      <c r="W444" s="504">
        <v>44835.0</v>
      </c>
      <c r="X444" s="165"/>
      <c r="Y444" s="506"/>
      <c r="Z444" s="506"/>
      <c r="AA444" s="506"/>
      <c r="AB444" s="506"/>
      <c r="AC444" s="506"/>
      <c r="AD444" s="506"/>
      <c r="AE444" s="506"/>
      <c r="AF444" s="506"/>
      <c r="AG444" s="506"/>
      <c r="AH444" s="506"/>
      <c r="AI444" s="506"/>
      <c r="AJ444" s="506"/>
      <c r="AK444" s="506"/>
      <c r="AL444" s="506"/>
      <c r="AM444" s="506"/>
      <c r="AN444" s="506"/>
    </row>
    <row r="445" ht="21.0" customHeight="1">
      <c r="A445" s="8">
        <v>444.0</v>
      </c>
      <c r="B445" s="505" t="s">
        <v>36</v>
      </c>
      <c r="C445" s="515" t="s">
        <v>4528</v>
      </c>
      <c r="D445" s="516" t="s">
        <v>4529</v>
      </c>
      <c r="E445" s="517" t="s">
        <v>3165</v>
      </c>
      <c r="F445" s="507" t="s">
        <v>3684</v>
      </c>
      <c r="G445" s="622" t="s">
        <v>4523</v>
      </c>
      <c r="H445" s="202"/>
      <c r="I445" s="202"/>
      <c r="J445" s="489" t="s">
        <v>268</v>
      </c>
      <c r="K445" s="518" t="s">
        <v>3423</v>
      </c>
      <c r="L445" s="165" t="s">
        <v>3364</v>
      </c>
      <c r="M445" s="165" t="s">
        <v>3414</v>
      </c>
      <c r="N445" s="165" t="s">
        <v>48</v>
      </c>
      <c r="O445" s="165"/>
      <c r="P445" s="165">
        <f t="shared" si="58"/>
        <v>33</v>
      </c>
      <c r="Q445" s="490">
        <v>33682.0</v>
      </c>
      <c r="R445" s="512">
        <v>45078.0</v>
      </c>
      <c r="S445" s="492" t="str">
        <f t="shared" si="57"/>
        <v>2 ปี 8 เดือน 14 วัน </v>
      </c>
      <c r="T445" s="490">
        <f t="shared" si="59"/>
        <v>22190</v>
      </c>
      <c r="U445" s="497"/>
      <c r="V445" s="507" t="s">
        <v>3424</v>
      </c>
      <c r="W445" s="504">
        <v>244015.0</v>
      </c>
      <c r="X445" s="165"/>
      <c r="Y445" s="506"/>
      <c r="Z445" s="506"/>
      <c r="AA445" s="506"/>
      <c r="AB445" s="506"/>
      <c r="AC445" s="506"/>
      <c r="AD445" s="506"/>
      <c r="AE445" s="506"/>
      <c r="AF445" s="506"/>
      <c r="AG445" s="506"/>
      <c r="AH445" s="506"/>
      <c r="AI445" s="506"/>
      <c r="AJ445" s="506"/>
      <c r="AK445" s="506"/>
      <c r="AL445" s="506"/>
      <c r="AM445" s="506"/>
      <c r="AN445" s="506"/>
    </row>
    <row r="446" ht="21.0" customHeight="1">
      <c r="A446" s="8">
        <v>445.0</v>
      </c>
      <c r="B446" s="505" t="s">
        <v>36</v>
      </c>
      <c r="C446" s="623" t="s">
        <v>370</v>
      </c>
      <c r="D446" s="516" t="s">
        <v>4530</v>
      </c>
      <c r="E446" s="495" t="s">
        <v>3805</v>
      </c>
      <c r="F446" s="572" t="s">
        <v>3707</v>
      </c>
      <c r="G446" s="622" t="s">
        <v>4523</v>
      </c>
      <c r="H446" s="202"/>
      <c r="I446" s="202"/>
      <c r="J446" s="489" t="s">
        <v>268</v>
      </c>
      <c r="K446" s="483" t="s">
        <v>3432</v>
      </c>
      <c r="L446" s="165" t="s">
        <v>3364</v>
      </c>
      <c r="M446" s="505" t="s">
        <v>3414</v>
      </c>
      <c r="N446" s="165" t="s">
        <v>48</v>
      </c>
      <c r="O446" s="165"/>
      <c r="P446" s="165">
        <f t="shared" si="58"/>
        <v>26</v>
      </c>
      <c r="Q446" s="301">
        <v>36251.0</v>
      </c>
      <c r="R446" s="512">
        <v>44837.0</v>
      </c>
      <c r="S446" s="492" t="str">
        <f t="shared" si="57"/>
        <v>3 ปี 4 เดือน 12 วัน </v>
      </c>
      <c r="T446" s="490"/>
      <c r="U446" s="497"/>
      <c r="V446" s="202" t="s">
        <v>3424</v>
      </c>
      <c r="W446" s="504">
        <v>243709.0</v>
      </c>
      <c r="X446" s="165"/>
      <c r="Y446" s="506"/>
      <c r="Z446" s="506"/>
      <c r="AA446" s="506"/>
      <c r="AB446" s="506"/>
      <c r="AC446" s="506"/>
      <c r="AD446" s="506"/>
      <c r="AE446" s="506"/>
      <c r="AF446" s="506"/>
      <c r="AG446" s="506"/>
      <c r="AH446" s="506"/>
      <c r="AI446" s="506"/>
      <c r="AJ446" s="506"/>
      <c r="AK446" s="506"/>
      <c r="AL446" s="506"/>
      <c r="AM446" s="506"/>
      <c r="AN446" s="506"/>
    </row>
    <row r="447" ht="21.0" customHeight="1">
      <c r="A447" s="8">
        <v>446.0</v>
      </c>
      <c r="B447" s="165" t="s">
        <v>52</v>
      </c>
      <c r="C447" s="502" t="s">
        <v>3720</v>
      </c>
      <c r="D447" s="503" t="s">
        <v>3721</v>
      </c>
      <c r="E447" s="495" t="s">
        <v>3805</v>
      </c>
      <c r="F447" s="496" t="s">
        <v>3710</v>
      </c>
      <c r="G447" s="622" t="s">
        <v>4523</v>
      </c>
      <c r="H447" s="202"/>
      <c r="I447" s="202"/>
      <c r="J447" s="489" t="s">
        <v>268</v>
      </c>
      <c r="K447" s="483" t="s">
        <v>3432</v>
      </c>
      <c r="L447" s="165" t="s">
        <v>3364</v>
      </c>
      <c r="M447" s="165" t="s">
        <v>3365</v>
      </c>
      <c r="N447" s="165" t="s">
        <v>48</v>
      </c>
      <c r="O447" s="165"/>
      <c r="P447" s="165">
        <f t="shared" si="58"/>
        <v>27</v>
      </c>
      <c r="Q447" s="490">
        <v>35953.0</v>
      </c>
      <c r="R447" s="491">
        <v>44105.0</v>
      </c>
      <c r="S447" s="492" t="str">
        <f t="shared" si="57"/>
        <v>5 ปี 4 เดือน 14 วัน </v>
      </c>
      <c r="T447" s="490">
        <f t="shared" ref="T447:T508" si="60">DATE(YEAR(P447)+60+IF(OR(AND(MONTH(P447)=10,DAY(P447)&gt;=1),MONTH(P447)&gt;10),1,0),10,1)</f>
        <v>22190</v>
      </c>
      <c r="U447" s="497"/>
      <c r="V447" s="202" t="s">
        <v>3424</v>
      </c>
      <c r="W447" s="504">
        <v>44682.0</v>
      </c>
      <c r="X447" s="165"/>
      <c r="Y447" s="506"/>
      <c r="Z447" s="506"/>
      <c r="AA447" s="506"/>
      <c r="AB447" s="506"/>
      <c r="AC447" s="506"/>
      <c r="AD447" s="506"/>
      <c r="AE447" s="506"/>
      <c r="AF447" s="506"/>
      <c r="AG447" s="506"/>
      <c r="AH447" s="506"/>
      <c r="AI447" s="506"/>
      <c r="AJ447" s="506"/>
      <c r="AK447" s="506"/>
      <c r="AL447" s="506"/>
      <c r="AM447" s="506"/>
      <c r="AN447" s="506"/>
    </row>
    <row r="448" ht="21.0" customHeight="1">
      <c r="A448" s="8">
        <v>447.0</v>
      </c>
      <c r="B448" s="165" t="s">
        <v>36</v>
      </c>
      <c r="C448" s="502" t="s">
        <v>4531</v>
      </c>
      <c r="D448" s="503" t="s">
        <v>4532</v>
      </c>
      <c r="E448" s="495" t="s">
        <v>4533</v>
      </c>
      <c r="F448" s="488" t="s">
        <v>3684</v>
      </c>
      <c r="G448" s="622" t="s">
        <v>4523</v>
      </c>
      <c r="H448" s="202"/>
      <c r="I448" s="202" t="s">
        <v>4527</v>
      </c>
      <c r="J448" s="489" t="s">
        <v>268</v>
      </c>
      <c r="K448" s="483" t="s">
        <v>3432</v>
      </c>
      <c r="L448" s="165" t="s">
        <v>3364</v>
      </c>
      <c r="M448" s="165" t="s">
        <v>3414</v>
      </c>
      <c r="N448" s="165" t="s">
        <v>48</v>
      </c>
      <c r="O448" s="165"/>
      <c r="P448" s="165">
        <f t="shared" si="58"/>
        <v>33</v>
      </c>
      <c r="Q448" s="490">
        <v>33682.0</v>
      </c>
      <c r="R448" s="491">
        <v>42614.0</v>
      </c>
      <c r="S448" s="492" t="str">
        <f t="shared" si="57"/>
        <v>9 ปี 5 เดือน 14 วัน </v>
      </c>
      <c r="T448" s="490">
        <f t="shared" si="60"/>
        <v>22190</v>
      </c>
      <c r="U448" s="497"/>
      <c r="V448" s="203" t="s">
        <v>3424</v>
      </c>
      <c r="W448" s="504">
        <v>45078.0</v>
      </c>
      <c r="X448" s="165"/>
      <c r="Y448" s="506"/>
      <c r="Z448" s="506"/>
      <c r="AA448" s="506"/>
      <c r="AB448" s="506"/>
      <c r="AC448" s="506"/>
      <c r="AD448" s="506"/>
      <c r="AE448" s="506"/>
      <c r="AF448" s="506"/>
      <c r="AG448" s="506"/>
      <c r="AH448" s="506"/>
      <c r="AI448" s="506"/>
      <c r="AJ448" s="506"/>
      <c r="AK448" s="506"/>
      <c r="AL448" s="506"/>
      <c r="AM448" s="506"/>
      <c r="AN448" s="506"/>
    </row>
    <row r="449" ht="21.0" customHeight="1">
      <c r="A449" s="8">
        <v>448.0</v>
      </c>
      <c r="B449" s="165" t="s">
        <v>36</v>
      </c>
      <c r="C449" s="502" t="s">
        <v>4534</v>
      </c>
      <c r="D449" s="503" t="s">
        <v>4535</v>
      </c>
      <c r="E449" s="495" t="s">
        <v>4536</v>
      </c>
      <c r="F449" s="496" t="s">
        <v>3710</v>
      </c>
      <c r="G449" s="622" t="s">
        <v>4523</v>
      </c>
      <c r="H449" s="202"/>
      <c r="I449" s="202"/>
      <c r="J449" s="489" t="s">
        <v>268</v>
      </c>
      <c r="K449" s="483" t="s">
        <v>3432</v>
      </c>
      <c r="L449" s="165" t="s">
        <v>3364</v>
      </c>
      <c r="M449" s="483" t="s">
        <v>3414</v>
      </c>
      <c r="N449" s="165" t="s">
        <v>48</v>
      </c>
      <c r="O449" s="165"/>
      <c r="P449" s="165">
        <f t="shared" si="58"/>
        <v>47</v>
      </c>
      <c r="Q449" s="490">
        <v>28766.0</v>
      </c>
      <c r="R449" s="491">
        <v>41306.0</v>
      </c>
      <c r="S449" s="492" t="str">
        <f t="shared" si="57"/>
        <v>13 ปี 0 เดือน 14 วัน </v>
      </c>
      <c r="T449" s="490">
        <f t="shared" si="60"/>
        <v>22190</v>
      </c>
      <c r="U449" s="490"/>
      <c r="V449" s="203" t="s">
        <v>3424</v>
      </c>
      <c r="W449" s="493">
        <v>43009.0</v>
      </c>
      <c r="X449" s="165"/>
      <c r="Y449" s="494"/>
      <c r="Z449" s="494"/>
      <c r="AA449" s="494"/>
      <c r="AB449" s="494"/>
      <c r="AC449" s="494"/>
      <c r="AD449" s="494"/>
      <c r="AE449" s="494"/>
      <c r="AF449" s="494"/>
      <c r="AG449" s="494"/>
      <c r="AH449" s="494"/>
      <c r="AI449" s="494"/>
      <c r="AJ449" s="494"/>
      <c r="AK449" s="494"/>
      <c r="AL449" s="494"/>
      <c r="AM449" s="494"/>
      <c r="AN449" s="494"/>
    </row>
    <row r="450" ht="21.0" customHeight="1">
      <c r="A450" s="8">
        <v>449.0</v>
      </c>
      <c r="B450" s="165" t="s">
        <v>36</v>
      </c>
      <c r="C450" s="502" t="s">
        <v>4537</v>
      </c>
      <c r="D450" s="503" t="s">
        <v>4538</v>
      </c>
      <c r="E450" s="495" t="s">
        <v>4539</v>
      </c>
      <c r="F450" s="496" t="s">
        <v>3653</v>
      </c>
      <c r="G450" s="622" t="s">
        <v>4523</v>
      </c>
      <c r="H450" s="202"/>
      <c r="I450" s="202"/>
      <c r="J450" s="489" t="s">
        <v>268</v>
      </c>
      <c r="K450" s="483" t="s">
        <v>3432</v>
      </c>
      <c r="L450" s="165" t="s">
        <v>3372</v>
      </c>
      <c r="M450" s="483" t="s">
        <v>3414</v>
      </c>
      <c r="N450" s="165" t="s">
        <v>190</v>
      </c>
      <c r="O450" s="165"/>
      <c r="P450" s="165">
        <f t="shared" si="58"/>
        <v>37</v>
      </c>
      <c r="Q450" s="490">
        <v>32208.0</v>
      </c>
      <c r="R450" s="491">
        <v>41306.0</v>
      </c>
      <c r="S450" s="492" t="str">
        <f t="shared" si="57"/>
        <v>13 ปี 0 เดือน 14 วัน </v>
      </c>
      <c r="T450" s="490">
        <f t="shared" si="60"/>
        <v>22190</v>
      </c>
      <c r="U450" s="201"/>
      <c r="V450" s="203" t="s">
        <v>3424</v>
      </c>
      <c r="W450" s="498">
        <v>43297.0</v>
      </c>
      <c r="X450" s="165"/>
      <c r="Y450" s="494"/>
      <c r="Z450" s="494"/>
      <c r="AA450" s="494"/>
      <c r="AB450" s="494"/>
      <c r="AC450" s="494"/>
      <c r="AD450" s="494"/>
      <c r="AE450" s="494"/>
      <c r="AF450" s="494"/>
      <c r="AG450" s="494"/>
      <c r="AH450" s="494"/>
      <c r="AI450" s="494"/>
      <c r="AJ450" s="494"/>
      <c r="AK450" s="494"/>
      <c r="AL450" s="494"/>
      <c r="AM450" s="494"/>
      <c r="AN450" s="494"/>
    </row>
    <row r="451" ht="21.0" customHeight="1">
      <c r="A451" s="8">
        <v>450.0</v>
      </c>
      <c r="B451" s="165" t="s">
        <v>70</v>
      </c>
      <c r="C451" s="502" t="s">
        <v>2640</v>
      </c>
      <c r="D451" s="503" t="s">
        <v>2641</v>
      </c>
      <c r="E451" s="495" t="s">
        <v>4540</v>
      </c>
      <c r="F451" s="529" t="s">
        <v>3521</v>
      </c>
      <c r="G451" s="622" t="s">
        <v>4523</v>
      </c>
      <c r="H451" s="202"/>
      <c r="I451" s="202" t="s">
        <v>4421</v>
      </c>
      <c r="J451" s="489" t="s">
        <v>268</v>
      </c>
      <c r="K451" s="483" t="s">
        <v>3432</v>
      </c>
      <c r="L451" s="165" t="s">
        <v>3372</v>
      </c>
      <c r="M451" s="165" t="s">
        <v>3365</v>
      </c>
      <c r="N451" s="483" t="s">
        <v>179</v>
      </c>
      <c r="O451" s="165"/>
      <c r="P451" s="165">
        <f t="shared" si="58"/>
        <v>65</v>
      </c>
      <c r="Q451" s="490">
        <v>22095.0</v>
      </c>
      <c r="R451" s="491">
        <v>41306.0</v>
      </c>
      <c r="S451" s="492" t="str">
        <f t="shared" si="57"/>
        <v>13 ปี 0 เดือน 14 วัน </v>
      </c>
      <c r="T451" s="490">
        <f t="shared" si="60"/>
        <v>22190</v>
      </c>
      <c r="U451" s="497"/>
      <c r="V451" s="203" t="s">
        <v>3415</v>
      </c>
      <c r="W451" s="498"/>
      <c r="X451" s="165"/>
      <c r="Y451" s="506"/>
      <c r="Z451" s="506"/>
      <c r="AA451" s="506"/>
      <c r="AB451" s="506"/>
      <c r="AC451" s="506"/>
      <c r="AD451" s="506"/>
      <c r="AE451" s="506"/>
      <c r="AF451" s="506"/>
      <c r="AG451" s="506"/>
      <c r="AH451" s="506"/>
      <c r="AI451" s="506"/>
      <c r="AJ451" s="506"/>
      <c r="AK451" s="506"/>
      <c r="AL451" s="506"/>
      <c r="AM451" s="506"/>
      <c r="AN451" s="506"/>
    </row>
    <row r="452" ht="21.0" customHeight="1">
      <c r="A452" s="8">
        <v>451.0</v>
      </c>
      <c r="B452" s="165" t="s">
        <v>36</v>
      </c>
      <c r="C452" s="502" t="s">
        <v>679</v>
      </c>
      <c r="D452" s="503" t="s">
        <v>4541</v>
      </c>
      <c r="E452" s="495" t="s">
        <v>4542</v>
      </c>
      <c r="F452" s="488" t="s">
        <v>3684</v>
      </c>
      <c r="G452" s="622" t="s">
        <v>4523</v>
      </c>
      <c r="H452" s="202"/>
      <c r="I452" s="202" t="s">
        <v>4543</v>
      </c>
      <c r="J452" s="489" t="s">
        <v>268</v>
      </c>
      <c r="K452" s="483" t="s">
        <v>3432</v>
      </c>
      <c r="L452" s="165" t="s">
        <v>3364</v>
      </c>
      <c r="M452" s="165" t="s">
        <v>3414</v>
      </c>
      <c r="N452" s="165" t="s">
        <v>48</v>
      </c>
      <c r="O452" s="165"/>
      <c r="P452" s="165">
        <f t="shared" si="58"/>
        <v>34</v>
      </c>
      <c r="Q452" s="490">
        <v>33358.0</v>
      </c>
      <c r="R452" s="491">
        <v>43419.0</v>
      </c>
      <c r="S452" s="492" t="str">
        <f t="shared" si="57"/>
        <v>7 ปี 3 เดือน 0 วัน </v>
      </c>
      <c r="T452" s="490">
        <f t="shared" si="60"/>
        <v>22190</v>
      </c>
      <c r="U452" s="497"/>
      <c r="V452" s="203" t="s">
        <v>3424</v>
      </c>
      <c r="W452" s="510" t="s">
        <v>4544</v>
      </c>
      <c r="X452" s="165"/>
      <c r="Y452" s="506"/>
      <c r="Z452" s="506"/>
      <c r="AA452" s="506"/>
      <c r="AB452" s="506"/>
      <c r="AC452" s="506"/>
      <c r="AD452" s="506"/>
      <c r="AE452" s="506"/>
      <c r="AF452" s="506"/>
      <c r="AG452" s="506"/>
      <c r="AH452" s="506"/>
      <c r="AI452" s="506"/>
      <c r="AJ452" s="506"/>
      <c r="AK452" s="506"/>
      <c r="AL452" s="506"/>
      <c r="AM452" s="506"/>
      <c r="AN452" s="506"/>
    </row>
    <row r="453" ht="21.0" customHeight="1">
      <c r="A453" s="8">
        <v>452.0</v>
      </c>
      <c r="B453" s="165" t="s">
        <v>52</v>
      </c>
      <c r="C453" s="502" t="s">
        <v>3869</v>
      </c>
      <c r="D453" s="503" t="s">
        <v>4520</v>
      </c>
      <c r="E453" s="495" t="s">
        <v>4542</v>
      </c>
      <c r="F453" s="488" t="s">
        <v>3684</v>
      </c>
      <c r="G453" s="622" t="s">
        <v>4523</v>
      </c>
      <c r="H453" s="202"/>
      <c r="I453" s="202"/>
      <c r="J453" s="489" t="s">
        <v>268</v>
      </c>
      <c r="K453" s="483" t="s">
        <v>3432</v>
      </c>
      <c r="L453" s="165" t="s">
        <v>3364</v>
      </c>
      <c r="M453" s="165" t="s">
        <v>3365</v>
      </c>
      <c r="N453" s="165" t="s">
        <v>48</v>
      </c>
      <c r="O453" s="165"/>
      <c r="P453" s="165">
        <f t="shared" si="58"/>
        <v>34</v>
      </c>
      <c r="Q453" s="490">
        <v>33510.0</v>
      </c>
      <c r="R453" s="491">
        <v>42566.0</v>
      </c>
      <c r="S453" s="492" t="str">
        <f t="shared" si="57"/>
        <v>9 ปี 7 เดือน 0 วัน </v>
      </c>
      <c r="T453" s="490">
        <f t="shared" si="60"/>
        <v>22190</v>
      </c>
      <c r="U453" s="497"/>
      <c r="V453" s="203" t="s">
        <v>3424</v>
      </c>
      <c r="W453" s="498">
        <v>43313.0</v>
      </c>
      <c r="X453" s="165"/>
      <c r="Y453" s="494"/>
      <c r="Z453" s="494"/>
      <c r="AA453" s="494"/>
      <c r="AB453" s="494"/>
      <c r="AC453" s="494"/>
      <c r="AD453" s="494"/>
      <c r="AE453" s="494"/>
      <c r="AF453" s="494"/>
      <c r="AG453" s="494"/>
      <c r="AH453" s="494"/>
      <c r="AI453" s="494"/>
      <c r="AJ453" s="494"/>
      <c r="AK453" s="494"/>
      <c r="AL453" s="494"/>
      <c r="AM453" s="494"/>
      <c r="AN453" s="494"/>
    </row>
    <row r="454" ht="21.0" customHeight="1">
      <c r="A454" s="8">
        <v>453.0</v>
      </c>
      <c r="B454" s="165" t="s">
        <v>52</v>
      </c>
      <c r="C454" s="542" t="s">
        <v>1125</v>
      </c>
      <c r="D454" s="485" t="s">
        <v>4545</v>
      </c>
      <c r="E454" s="495" t="s">
        <v>4546</v>
      </c>
      <c r="F454" s="488" t="s">
        <v>3684</v>
      </c>
      <c r="G454" s="622" t="s">
        <v>4523</v>
      </c>
      <c r="H454" s="202"/>
      <c r="I454" s="202"/>
      <c r="J454" s="489" t="s">
        <v>268</v>
      </c>
      <c r="K454" s="483" t="s">
        <v>3432</v>
      </c>
      <c r="L454" s="165" t="s">
        <v>3364</v>
      </c>
      <c r="M454" s="165" t="s">
        <v>3365</v>
      </c>
      <c r="N454" s="165" t="s">
        <v>48</v>
      </c>
      <c r="O454" s="165"/>
      <c r="P454" s="165">
        <f t="shared" si="58"/>
        <v>37</v>
      </c>
      <c r="Q454" s="490">
        <v>32337.0</v>
      </c>
      <c r="R454" s="513"/>
      <c r="S454" s="492"/>
      <c r="T454" s="33">
        <f t="shared" si="60"/>
        <v>22190</v>
      </c>
      <c r="U454" s="33"/>
      <c r="V454" s="203"/>
      <c r="W454" s="493">
        <v>21459.0</v>
      </c>
      <c r="X454" s="165"/>
      <c r="Y454" s="494"/>
      <c r="Z454" s="494"/>
      <c r="AA454" s="494"/>
      <c r="AB454" s="494"/>
      <c r="AC454" s="494"/>
      <c r="AD454" s="494"/>
      <c r="AE454" s="494"/>
      <c r="AF454" s="494"/>
      <c r="AG454" s="494"/>
      <c r="AH454" s="494"/>
      <c r="AI454" s="494"/>
      <c r="AJ454" s="494"/>
      <c r="AK454" s="494"/>
      <c r="AL454" s="494"/>
      <c r="AM454" s="494"/>
      <c r="AN454" s="494"/>
    </row>
    <row r="455" ht="21.0" customHeight="1">
      <c r="A455" s="8">
        <v>454.0</v>
      </c>
      <c r="B455" s="165" t="s">
        <v>52</v>
      </c>
      <c r="C455" s="542" t="s">
        <v>4547</v>
      </c>
      <c r="D455" s="485" t="s">
        <v>4548</v>
      </c>
      <c r="E455" s="495" t="s">
        <v>4549</v>
      </c>
      <c r="F455" s="488" t="s">
        <v>3684</v>
      </c>
      <c r="G455" s="622" t="s">
        <v>4523</v>
      </c>
      <c r="H455" s="202"/>
      <c r="I455" s="202"/>
      <c r="J455" s="489" t="s">
        <v>268</v>
      </c>
      <c r="K455" s="483" t="s">
        <v>3432</v>
      </c>
      <c r="L455" s="165" t="s">
        <v>3364</v>
      </c>
      <c r="M455" s="165" t="s">
        <v>3365</v>
      </c>
      <c r="N455" s="165" t="s">
        <v>48</v>
      </c>
      <c r="O455" s="165"/>
      <c r="P455" s="165">
        <f t="shared" si="58"/>
        <v>36</v>
      </c>
      <c r="Q455" s="490">
        <v>32900.0</v>
      </c>
      <c r="R455" s="491">
        <v>41974.0</v>
      </c>
      <c r="S455" s="492" t="str">
        <f t="shared" ref="S455:S469" si="61">DATEDIF(R455,TODAY(),"Y") &amp; " ปี " &amp;DATEDIF(R455,TODAY(),"YM") &amp; " เดือน " &amp; DATEDIF(R455,TODAY(),"MD") &amp; " วัน "</f>
        <v>11 ปี 2 เดือน 14 วัน </v>
      </c>
      <c r="T455" s="33">
        <f t="shared" si="60"/>
        <v>22190</v>
      </c>
      <c r="U455" s="33"/>
      <c r="V455" s="203"/>
      <c r="W455" s="493"/>
      <c r="X455" s="165"/>
      <c r="Y455" s="494"/>
      <c r="Z455" s="494"/>
      <c r="AA455" s="494"/>
      <c r="AB455" s="494"/>
      <c r="AC455" s="494"/>
      <c r="AD455" s="494"/>
      <c r="AE455" s="494"/>
      <c r="AF455" s="494"/>
      <c r="AG455" s="494"/>
      <c r="AH455" s="494"/>
      <c r="AI455" s="494"/>
      <c r="AJ455" s="494"/>
      <c r="AK455" s="494"/>
      <c r="AL455" s="494"/>
      <c r="AM455" s="494"/>
      <c r="AN455" s="494"/>
    </row>
    <row r="456" ht="21.0" customHeight="1">
      <c r="A456" s="8">
        <v>455.0</v>
      </c>
      <c r="B456" s="165" t="s">
        <v>52</v>
      </c>
      <c r="C456" s="542" t="s">
        <v>4550</v>
      </c>
      <c r="D456" s="485" t="s">
        <v>4551</v>
      </c>
      <c r="E456" s="495" t="s">
        <v>4552</v>
      </c>
      <c r="F456" s="488" t="s">
        <v>3684</v>
      </c>
      <c r="G456" s="622" t="s">
        <v>4523</v>
      </c>
      <c r="H456" s="202"/>
      <c r="I456" s="202"/>
      <c r="J456" s="489" t="s">
        <v>268</v>
      </c>
      <c r="K456" s="483" t="s">
        <v>3432</v>
      </c>
      <c r="L456" s="165" t="s">
        <v>3364</v>
      </c>
      <c r="M456" s="165" t="s">
        <v>3365</v>
      </c>
      <c r="N456" s="165" t="s">
        <v>48</v>
      </c>
      <c r="O456" s="165"/>
      <c r="P456" s="165">
        <f t="shared" si="58"/>
        <v>39</v>
      </c>
      <c r="Q456" s="490">
        <v>31470.0</v>
      </c>
      <c r="R456" s="491">
        <v>41365.0</v>
      </c>
      <c r="S456" s="492" t="str">
        <f t="shared" si="61"/>
        <v>12 ปี 10 เดือน 14 วัน </v>
      </c>
      <c r="T456" s="33">
        <f t="shared" si="60"/>
        <v>22190</v>
      </c>
      <c r="U456" s="33"/>
      <c r="V456" s="203"/>
      <c r="W456" s="493">
        <v>22129.0</v>
      </c>
      <c r="X456" s="165"/>
      <c r="Y456" s="494"/>
      <c r="Z456" s="494"/>
      <c r="AA456" s="494"/>
      <c r="AB456" s="494"/>
      <c r="AC456" s="494"/>
      <c r="AD456" s="494"/>
      <c r="AE456" s="494"/>
      <c r="AF456" s="494"/>
      <c r="AG456" s="494"/>
      <c r="AH456" s="494"/>
      <c r="AI456" s="494"/>
      <c r="AJ456" s="494"/>
      <c r="AK456" s="494"/>
      <c r="AL456" s="494"/>
      <c r="AM456" s="494"/>
      <c r="AN456" s="494"/>
    </row>
    <row r="457" ht="21.0" customHeight="1">
      <c r="A457" s="8">
        <v>456.0</v>
      </c>
      <c r="B457" s="165" t="s">
        <v>70</v>
      </c>
      <c r="C457" s="502" t="s">
        <v>4553</v>
      </c>
      <c r="D457" s="503" t="s">
        <v>4554</v>
      </c>
      <c r="E457" s="495" t="s">
        <v>4555</v>
      </c>
      <c r="F457" s="202" t="s">
        <v>3377</v>
      </c>
      <c r="G457" s="622" t="s">
        <v>4523</v>
      </c>
      <c r="H457" s="202"/>
      <c r="I457" s="202"/>
      <c r="J457" s="489" t="s">
        <v>268</v>
      </c>
      <c r="K457" s="483" t="s">
        <v>3432</v>
      </c>
      <c r="L457" s="165" t="s">
        <v>3372</v>
      </c>
      <c r="M457" s="165" t="s">
        <v>3365</v>
      </c>
      <c r="N457" s="165" t="s">
        <v>48</v>
      </c>
      <c r="O457" s="165"/>
      <c r="P457" s="165">
        <f t="shared" si="58"/>
        <v>53</v>
      </c>
      <c r="Q457" s="490">
        <v>26356.0</v>
      </c>
      <c r="R457" s="491">
        <v>41365.0</v>
      </c>
      <c r="S457" s="492" t="str">
        <f t="shared" si="61"/>
        <v>12 ปี 10 เดือน 14 วัน </v>
      </c>
      <c r="T457" s="33">
        <f t="shared" si="60"/>
        <v>22190</v>
      </c>
      <c r="U457" s="33"/>
      <c r="V457" s="202"/>
      <c r="W457" s="493">
        <v>21763.0</v>
      </c>
      <c r="X457" s="165"/>
      <c r="Y457" s="494"/>
      <c r="Z457" s="494"/>
      <c r="AA457" s="494"/>
      <c r="AB457" s="494"/>
      <c r="AC457" s="494"/>
      <c r="AD457" s="494"/>
      <c r="AE457" s="494"/>
      <c r="AF457" s="494"/>
      <c r="AG457" s="494"/>
      <c r="AH457" s="494"/>
      <c r="AI457" s="494"/>
      <c r="AJ457" s="494"/>
      <c r="AK457" s="494"/>
      <c r="AL457" s="494"/>
      <c r="AM457" s="494"/>
      <c r="AN457" s="494"/>
    </row>
    <row r="458" ht="21.0" customHeight="1">
      <c r="A458" s="8">
        <v>457.0</v>
      </c>
      <c r="B458" s="165" t="s">
        <v>52</v>
      </c>
      <c r="C458" s="502" t="s">
        <v>4556</v>
      </c>
      <c r="D458" s="503" t="s">
        <v>1630</v>
      </c>
      <c r="E458" s="495" t="s">
        <v>4557</v>
      </c>
      <c r="F458" s="202" t="s">
        <v>3978</v>
      </c>
      <c r="G458" s="622" t="s">
        <v>4523</v>
      </c>
      <c r="H458" s="202"/>
      <c r="I458" s="202" t="s">
        <v>4421</v>
      </c>
      <c r="J458" s="489" t="s">
        <v>268</v>
      </c>
      <c r="K458" s="483" t="s">
        <v>3432</v>
      </c>
      <c r="L458" s="165" t="s">
        <v>3372</v>
      </c>
      <c r="M458" s="165" t="s">
        <v>3365</v>
      </c>
      <c r="N458" s="165" t="s">
        <v>48</v>
      </c>
      <c r="O458" s="165"/>
      <c r="P458" s="165">
        <f t="shared" si="58"/>
        <v>37</v>
      </c>
      <c r="Q458" s="490">
        <v>32553.0</v>
      </c>
      <c r="R458" s="491">
        <v>42781.0</v>
      </c>
      <c r="S458" s="492" t="str">
        <f t="shared" si="61"/>
        <v>9 ปี 0 เดือน 0 วัน </v>
      </c>
      <c r="T458" s="490">
        <f t="shared" si="60"/>
        <v>22190</v>
      </c>
      <c r="U458" s="497"/>
      <c r="V458" s="203" t="s">
        <v>3424</v>
      </c>
      <c r="W458" s="504">
        <v>44501.0</v>
      </c>
      <c r="X458" s="165"/>
      <c r="Y458" s="506"/>
      <c r="Z458" s="506"/>
      <c r="AA458" s="506"/>
      <c r="AB458" s="506"/>
      <c r="AC458" s="506"/>
      <c r="AD458" s="506"/>
      <c r="AE458" s="506"/>
      <c r="AF458" s="506"/>
      <c r="AG458" s="506"/>
      <c r="AH458" s="506"/>
      <c r="AI458" s="506"/>
      <c r="AJ458" s="506"/>
      <c r="AK458" s="506"/>
      <c r="AL458" s="506"/>
      <c r="AM458" s="506"/>
      <c r="AN458" s="506"/>
    </row>
    <row r="459" ht="21.0" customHeight="1">
      <c r="A459" s="8">
        <v>458.0</v>
      </c>
      <c r="B459" s="165" t="s">
        <v>52</v>
      </c>
      <c r="C459" s="502" t="s">
        <v>4558</v>
      </c>
      <c r="D459" s="503" t="s">
        <v>4559</v>
      </c>
      <c r="E459" s="495" t="s">
        <v>4560</v>
      </c>
      <c r="F459" s="202" t="s">
        <v>3978</v>
      </c>
      <c r="G459" s="622" t="s">
        <v>4523</v>
      </c>
      <c r="H459" s="202"/>
      <c r="I459" s="202"/>
      <c r="J459" s="489" t="s">
        <v>268</v>
      </c>
      <c r="K459" s="483" t="s">
        <v>3432</v>
      </c>
      <c r="L459" s="165" t="s">
        <v>3372</v>
      </c>
      <c r="M459" s="165" t="s">
        <v>3365</v>
      </c>
      <c r="N459" s="165" t="s">
        <v>48</v>
      </c>
      <c r="O459" s="165"/>
      <c r="P459" s="165">
        <f t="shared" si="58"/>
        <v>45</v>
      </c>
      <c r="Q459" s="490">
        <v>29492.0</v>
      </c>
      <c r="R459" s="491">
        <v>42373.0</v>
      </c>
      <c r="S459" s="492" t="str">
        <f t="shared" si="61"/>
        <v>10 ปี 1 เดือน 11 วัน </v>
      </c>
      <c r="T459" s="33">
        <f t="shared" si="60"/>
        <v>22190</v>
      </c>
      <c r="U459" s="33"/>
      <c r="V459" s="202"/>
      <c r="W459" s="493">
        <v>21770.0</v>
      </c>
      <c r="X459" s="165"/>
      <c r="Y459" s="494"/>
      <c r="Z459" s="494"/>
      <c r="AA459" s="494"/>
      <c r="AB459" s="494"/>
      <c r="AC459" s="494"/>
      <c r="AD459" s="494"/>
      <c r="AE459" s="494"/>
      <c r="AF459" s="494"/>
      <c r="AG459" s="494"/>
      <c r="AH459" s="494"/>
      <c r="AI459" s="494"/>
      <c r="AJ459" s="494"/>
      <c r="AK459" s="494"/>
      <c r="AL459" s="494"/>
      <c r="AM459" s="494"/>
      <c r="AN459" s="494"/>
    </row>
    <row r="460" ht="21.0" customHeight="1">
      <c r="A460" s="8">
        <v>459.0</v>
      </c>
      <c r="B460" s="165" t="s">
        <v>36</v>
      </c>
      <c r="C460" s="502" t="s">
        <v>4561</v>
      </c>
      <c r="D460" s="503" t="s">
        <v>4562</v>
      </c>
      <c r="E460" s="495" t="s">
        <v>4563</v>
      </c>
      <c r="F460" s="529" t="s">
        <v>3521</v>
      </c>
      <c r="G460" s="622" t="s">
        <v>4523</v>
      </c>
      <c r="H460" s="202"/>
      <c r="I460" s="202"/>
      <c r="J460" s="489" t="s">
        <v>268</v>
      </c>
      <c r="K460" s="483" t="s">
        <v>3432</v>
      </c>
      <c r="L460" s="165" t="s">
        <v>3372</v>
      </c>
      <c r="M460" s="165" t="s">
        <v>3414</v>
      </c>
      <c r="N460" s="165" t="s">
        <v>218</v>
      </c>
      <c r="O460" s="165"/>
      <c r="P460" s="165">
        <f t="shared" si="58"/>
        <v>45</v>
      </c>
      <c r="Q460" s="490">
        <v>29474.0</v>
      </c>
      <c r="R460" s="491">
        <v>43221.0</v>
      </c>
      <c r="S460" s="492" t="str">
        <f t="shared" si="61"/>
        <v>7 ปี 9 เดือน 14 วัน </v>
      </c>
      <c r="T460" s="490">
        <f t="shared" si="60"/>
        <v>22190</v>
      </c>
      <c r="U460" s="497"/>
      <c r="V460" s="203" t="s">
        <v>3424</v>
      </c>
      <c r="W460" s="498"/>
      <c r="X460" s="165"/>
      <c r="Y460" s="494"/>
      <c r="Z460" s="494"/>
      <c r="AA460" s="494"/>
      <c r="AB460" s="494"/>
      <c r="AC460" s="494"/>
      <c r="AD460" s="494"/>
      <c r="AE460" s="494"/>
      <c r="AF460" s="494"/>
      <c r="AG460" s="494"/>
      <c r="AH460" s="494"/>
      <c r="AI460" s="494"/>
      <c r="AJ460" s="494"/>
      <c r="AK460" s="494"/>
      <c r="AL460" s="494"/>
      <c r="AM460" s="494"/>
      <c r="AN460" s="494"/>
    </row>
    <row r="461" ht="21.0" customHeight="1">
      <c r="A461" s="8">
        <v>460.0</v>
      </c>
      <c r="B461" s="165" t="s">
        <v>52</v>
      </c>
      <c r="C461" s="502" t="s">
        <v>151</v>
      </c>
      <c r="D461" s="503" t="s">
        <v>4564</v>
      </c>
      <c r="E461" s="495" t="s">
        <v>4565</v>
      </c>
      <c r="F461" s="529" t="s">
        <v>3521</v>
      </c>
      <c r="G461" s="622" t="s">
        <v>4523</v>
      </c>
      <c r="H461" s="202"/>
      <c r="I461" s="202"/>
      <c r="J461" s="489" t="s">
        <v>268</v>
      </c>
      <c r="K461" s="483" t="s">
        <v>3432</v>
      </c>
      <c r="L461" s="165" t="s">
        <v>3372</v>
      </c>
      <c r="M461" s="165" t="s">
        <v>3365</v>
      </c>
      <c r="N461" s="165" t="s">
        <v>190</v>
      </c>
      <c r="O461" s="165"/>
      <c r="P461" s="165">
        <f t="shared" si="58"/>
        <v>30</v>
      </c>
      <c r="Q461" s="490">
        <v>34790.0</v>
      </c>
      <c r="R461" s="491">
        <v>42566.0</v>
      </c>
      <c r="S461" s="492" t="str">
        <f t="shared" si="61"/>
        <v>9 ปี 7 เดือน 0 วัน </v>
      </c>
      <c r="T461" s="490">
        <f t="shared" si="60"/>
        <v>22190</v>
      </c>
      <c r="U461" s="490"/>
      <c r="V461" s="203" t="s">
        <v>3424</v>
      </c>
      <c r="W461" s="493">
        <v>43009.0</v>
      </c>
      <c r="X461" s="165"/>
      <c r="Y461" s="494"/>
      <c r="Z461" s="494"/>
      <c r="AA461" s="494"/>
      <c r="AB461" s="494"/>
      <c r="AC461" s="494"/>
      <c r="AD461" s="494"/>
      <c r="AE461" s="494"/>
      <c r="AF461" s="494"/>
      <c r="AG461" s="494"/>
      <c r="AH461" s="494"/>
      <c r="AI461" s="494"/>
      <c r="AJ461" s="494"/>
      <c r="AK461" s="494"/>
      <c r="AL461" s="494"/>
      <c r="AM461" s="494"/>
      <c r="AN461" s="494"/>
    </row>
    <row r="462" ht="21.0" customHeight="1">
      <c r="A462" s="8">
        <v>461.0</v>
      </c>
      <c r="B462" s="165" t="s">
        <v>36</v>
      </c>
      <c r="C462" s="526" t="s">
        <v>4566</v>
      </c>
      <c r="D462" s="503" t="s">
        <v>4567</v>
      </c>
      <c r="E462" s="524" t="s">
        <v>4568</v>
      </c>
      <c r="F462" s="529" t="s">
        <v>3521</v>
      </c>
      <c r="G462" s="622" t="s">
        <v>4523</v>
      </c>
      <c r="H462" s="202"/>
      <c r="I462" s="202" t="s">
        <v>4543</v>
      </c>
      <c r="J462" s="489" t="s">
        <v>268</v>
      </c>
      <c r="K462" s="483" t="s">
        <v>3432</v>
      </c>
      <c r="L462" s="165" t="s">
        <v>3372</v>
      </c>
      <c r="M462" s="165" t="s">
        <v>3414</v>
      </c>
      <c r="N462" s="165" t="s">
        <v>311</v>
      </c>
      <c r="O462" s="165"/>
      <c r="P462" s="165">
        <f t="shared" si="58"/>
        <v>29</v>
      </c>
      <c r="Q462" s="490">
        <v>35427.0</v>
      </c>
      <c r="R462" s="491">
        <v>43419.0</v>
      </c>
      <c r="S462" s="492" t="str">
        <f t="shared" si="61"/>
        <v>7 ปี 3 เดือน 0 วัน </v>
      </c>
      <c r="T462" s="490">
        <f t="shared" si="60"/>
        <v>22190</v>
      </c>
      <c r="U462" s="201"/>
      <c r="V462" s="203" t="s">
        <v>3415</v>
      </c>
      <c r="W462" s="523">
        <v>44652.0</v>
      </c>
      <c r="X462" s="165"/>
      <c r="Y462" s="506"/>
      <c r="Z462" s="506"/>
      <c r="AA462" s="506"/>
      <c r="AB462" s="506"/>
      <c r="AC462" s="506"/>
      <c r="AD462" s="506"/>
      <c r="AE462" s="506"/>
      <c r="AF462" s="506"/>
      <c r="AG462" s="506"/>
      <c r="AH462" s="506"/>
      <c r="AI462" s="506"/>
      <c r="AJ462" s="506"/>
      <c r="AK462" s="506"/>
      <c r="AL462" s="506"/>
      <c r="AM462" s="506"/>
      <c r="AN462" s="506"/>
    </row>
    <row r="463" ht="21.0" customHeight="1">
      <c r="A463" s="8">
        <v>462.0</v>
      </c>
      <c r="B463" s="165" t="s">
        <v>36</v>
      </c>
      <c r="C463" s="502" t="s">
        <v>4569</v>
      </c>
      <c r="D463" s="503" t="s">
        <v>4570</v>
      </c>
      <c r="E463" s="495" t="s">
        <v>4571</v>
      </c>
      <c r="F463" s="529" t="s">
        <v>3521</v>
      </c>
      <c r="G463" s="622" t="s">
        <v>4523</v>
      </c>
      <c r="H463" s="202"/>
      <c r="I463" s="202"/>
      <c r="J463" s="489" t="s">
        <v>268</v>
      </c>
      <c r="K463" s="483" t="s">
        <v>3432</v>
      </c>
      <c r="L463" s="165" t="s">
        <v>3372</v>
      </c>
      <c r="M463" s="165" t="s">
        <v>3414</v>
      </c>
      <c r="N463" s="165" t="s">
        <v>190</v>
      </c>
      <c r="O463" s="165"/>
      <c r="P463" s="165">
        <f t="shared" si="58"/>
        <v>31</v>
      </c>
      <c r="Q463" s="490">
        <v>34482.0</v>
      </c>
      <c r="R463" s="491">
        <v>42566.0</v>
      </c>
      <c r="S463" s="492" t="str">
        <f t="shared" si="61"/>
        <v>9 ปี 7 เดือน 0 วัน </v>
      </c>
      <c r="T463" s="490">
        <f t="shared" si="60"/>
        <v>22190</v>
      </c>
      <c r="U463" s="201"/>
      <c r="V463" s="203" t="s">
        <v>3424</v>
      </c>
      <c r="W463" s="493"/>
      <c r="X463" s="165"/>
      <c r="Y463" s="494"/>
      <c r="Z463" s="494"/>
      <c r="AA463" s="494"/>
      <c r="AB463" s="494"/>
      <c r="AC463" s="494"/>
      <c r="AD463" s="494"/>
      <c r="AE463" s="494"/>
      <c r="AF463" s="494"/>
      <c r="AG463" s="494"/>
      <c r="AH463" s="494"/>
      <c r="AI463" s="494"/>
      <c r="AJ463" s="494"/>
      <c r="AK463" s="494"/>
      <c r="AL463" s="494"/>
      <c r="AM463" s="494"/>
      <c r="AN463" s="494"/>
    </row>
    <row r="464" ht="21.0" customHeight="1">
      <c r="A464" s="8">
        <v>463.0</v>
      </c>
      <c r="B464" s="165" t="s">
        <v>52</v>
      </c>
      <c r="C464" s="502" t="s">
        <v>4572</v>
      </c>
      <c r="D464" s="503" t="s">
        <v>4573</v>
      </c>
      <c r="E464" s="495" t="s">
        <v>4574</v>
      </c>
      <c r="F464" s="529" t="s">
        <v>3521</v>
      </c>
      <c r="G464" s="622" t="s">
        <v>4523</v>
      </c>
      <c r="H464" s="202"/>
      <c r="I464" s="202"/>
      <c r="J464" s="489" t="s">
        <v>268</v>
      </c>
      <c r="K464" s="483" t="s">
        <v>3432</v>
      </c>
      <c r="L464" s="165" t="s">
        <v>3372</v>
      </c>
      <c r="M464" s="165" t="s">
        <v>3365</v>
      </c>
      <c r="N464" s="483" t="s">
        <v>190</v>
      </c>
      <c r="O464" s="165"/>
      <c r="P464" s="165">
        <f t="shared" si="58"/>
        <v>45</v>
      </c>
      <c r="Q464" s="490">
        <v>29533.0</v>
      </c>
      <c r="R464" s="491">
        <v>42200.0</v>
      </c>
      <c r="S464" s="492" t="str">
        <f t="shared" si="61"/>
        <v>10 ปี 7 เดือน 0 วัน </v>
      </c>
      <c r="T464" s="33">
        <f t="shared" si="60"/>
        <v>22190</v>
      </c>
      <c r="U464" s="33"/>
      <c r="V464" s="202"/>
      <c r="W464" s="624"/>
      <c r="X464" s="165"/>
      <c r="Y464" s="494"/>
      <c r="Z464" s="494"/>
      <c r="AA464" s="494"/>
      <c r="AB464" s="494"/>
      <c r="AC464" s="494"/>
      <c r="AD464" s="494"/>
      <c r="AE464" s="494"/>
      <c r="AF464" s="494"/>
      <c r="AG464" s="494"/>
      <c r="AH464" s="494"/>
      <c r="AI464" s="494"/>
      <c r="AJ464" s="494"/>
      <c r="AK464" s="494"/>
      <c r="AL464" s="494"/>
      <c r="AM464" s="494"/>
      <c r="AN464" s="494"/>
    </row>
    <row r="465" ht="21.0" customHeight="1">
      <c r="A465" s="8">
        <v>464.0</v>
      </c>
      <c r="B465" s="165" t="s">
        <v>70</v>
      </c>
      <c r="C465" s="502" t="s">
        <v>4575</v>
      </c>
      <c r="D465" s="503" t="s">
        <v>4576</v>
      </c>
      <c r="E465" s="495" t="s">
        <v>4577</v>
      </c>
      <c r="F465" s="529" t="s">
        <v>3521</v>
      </c>
      <c r="G465" s="622" t="s">
        <v>4523</v>
      </c>
      <c r="H465" s="202"/>
      <c r="I465" s="202"/>
      <c r="J465" s="489" t="s">
        <v>268</v>
      </c>
      <c r="K465" s="483" t="s">
        <v>3432</v>
      </c>
      <c r="L465" s="165" t="s">
        <v>3372</v>
      </c>
      <c r="M465" s="483" t="s">
        <v>3365</v>
      </c>
      <c r="N465" s="165" t="s">
        <v>179</v>
      </c>
      <c r="O465" s="165"/>
      <c r="P465" s="165">
        <f t="shared" si="58"/>
        <v>36</v>
      </c>
      <c r="Q465" s="490">
        <v>32908.0</v>
      </c>
      <c r="R465" s="491">
        <v>42200.0</v>
      </c>
      <c r="S465" s="492" t="str">
        <f t="shared" si="61"/>
        <v>10 ปี 7 เดือน 0 วัน </v>
      </c>
      <c r="T465" s="490">
        <f t="shared" si="60"/>
        <v>22190</v>
      </c>
      <c r="U465" s="201"/>
      <c r="V465" s="203" t="s">
        <v>3424</v>
      </c>
      <c r="W465" s="498">
        <v>43252.0</v>
      </c>
      <c r="X465" s="165"/>
      <c r="Y465" s="494"/>
      <c r="Z465" s="494"/>
      <c r="AA465" s="494"/>
      <c r="AB465" s="494"/>
      <c r="AC465" s="494"/>
      <c r="AD465" s="494"/>
      <c r="AE465" s="494"/>
      <c r="AF465" s="494"/>
      <c r="AG465" s="494"/>
      <c r="AH465" s="494"/>
      <c r="AI465" s="494"/>
      <c r="AJ465" s="494"/>
      <c r="AK465" s="494"/>
      <c r="AL465" s="494"/>
      <c r="AM465" s="494"/>
      <c r="AN465" s="494"/>
    </row>
    <row r="466" ht="21.0" customHeight="1">
      <c r="A466" s="8">
        <v>465.0</v>
      </c>
      <c r="B466" s="165" t="s">
        <v>52</v>
      </c>
      <c r="C466" s="502" t="s">
        <v>4578</v>
      </c>
      <c r="D466" s="503" t="s">
        <v>1652</v>
      </c>
      <c r="E466" s="495" t="s">
        <v>4579</v>
      </c>
      <c r="F466" s="529" t="s">
        <v>3521</v>
      </c>
      <c r="G466" s="622" t="s">
        <v>4523</v>
      </c>
      <c r="H466" s="202"/>
      <c r="I466" s="202" t="s">
        <v>4421</v>
      </c>
      <c r="J466" s="489" t="s">
        <v>268</v>
      </c>
      <c r="K466" s="483" t="s">
        <v>3432</v>
      </c>
      <c r="L466" s="165" t="s">
        <v>3372</v>
      </c>
      <c r="M466" s="165" t="s">
        <v>3365</v>
      </c>
      <c r="N466" s="483" t="s">
        <v>311</v>
      </c>
      <c r="O466" s="165"/>
      <c r="P466" s="165">
        <f t="shared" si="58"/>
        <v>39</v>
      </c>
      <c r="Q466" s="490">
        <v>31648.0</v>
      </c>
      <c r="R466" s="491">
        <v>41365.0</v>
      </c>
      <c r="S466" s="492" t="str">
        <f t="shared" si="61"/>
        <v>12 ปี 10 เดือน 14 วัน </v>
      </c>
      <c r="T466" s="490">
        <f t="shared" si="60"/>
        <v>22190</v>
      </c>
      <c r="U466" s="497"/>
      <c r="V466" s="203" t="s">
        <v>3415</v>
      </c>
      <c r="W466" s="625">
        <v>243800.0</v>
      </c>
      <c r="X466" s="165"/>
      <c r="Y466" s="506"/>
      <c r="Z466" s="506"/>
      <c r="AA466" s="506"/>
      <c r="AB466" s="506"/>
      <c r="AC466" s="506"/>
      <c r="AD466" s="506"/>
      <c r="AE466" s="506"/>
      <c r="AF466" s="506"/>
      <c r="AG466" s="506"/>
      <c r="AH466" s="506"/>
      <c r="AI466" s="506"/>
      <c r="AJ466" s="506"/>
      <c r="AK466" s="506"/>
      <c r="AL466" s="506"/>
      <c r="AM466" s="506"/>
      <c r="AN466" s="506"/>
    </row>
    <row r="467" ht="21.0" customHeight="1">
      <c r="A467" s="8">
        <v>466.0</v>
      </c>
      <c r="B467" s="165" t="s">
        <v>36</v>
      </c>
      <c r="C467" s="502" t="s">
        <v>4580</v>
      </c>
      <c r="D467" s="503" t="s">
        <v>4265</v>
      </c>
      <c r="E467" s="495" t="s">
        <v>4079</v>
      </c>
      <c r="F467" s="496" t="s">
        <v>3710</v>
      </c>
      <c r="G467" s="622" t="s">
        <v>4523</v>
      </c>
      <c r="H467" s="202"/>
      <c r="I467" s="202"/>
      <c r="J467" s="489" t="s">
        <v>268</v>
      </c>
      <c r="K467" s="483" t="s">
        <v>3432</v>
      </c>
      <c r="L467" s="165" t="s">
        <v>3364</v>
      </c>
      <c r="M467" s="165" t="s">
        <v>3414</v>
      </c>
      <c r="N467" s="483" t="s">
        <v>48</v>
      </c>
      <c r="O467" s="165"/>
      <c r="P467" s="165">
        <f t="shared" si="58"/>
        <v>29</v>
      </c>
      <c r="Q467" s="490">
        <v>35293.0</v>
      </c>
      <c r="R467" s="491">
        <v>44105.0</v>
      </c>
      <c r="S467" s="492" t="str">
        <f t="shared" si="61"/>
        <v>5 ปี 4 เดือน 14 วัน </v>
      </c>
      <c r="T467" s="490">
        <f t="shared" si="60"/>
        <v>22190</v>
      </c>
      <c r="U467" s="497"/>
      <c r="V467" s="488" t="s">
        <v>3424</v>
      </c>
      <c r="W467" s="625">
        <v>243466.0</v>
      </c>
      <c r="X467" s="165"/>
      <c r="Y467" s="506"/>
      <c r="Z467" s="506"/>
      <c r="AA467" s="506"/>
      <c r="AB467" s="506"/>
      <c r="AC467" s="506"/>
      <c r="AD467" s="506"/>
      <c r="AE467" s="506"/>
      <c r="AF467" s="506"/>
      <c r="AG467" s="506"/>
      <c r="AH467" s="506"/>
      <c r="AI467" s="506"/>
      <c r="AJ467" s="506"/>
      <c r="AK467" s="506"/>
      <c r="AL467" s="506"/>
      <c r="AM467" s="506"/>
      <c r="AN467" s="506"/>
    </row>
    <row r="468" ht="21.0" customHeight="1">
      <c r="A468" s="8">
        <v>467.0</v>
      </c>
      <c r="B468" s="626" t="s">
        <v>52</v>
      </c>
      <c r="C468" s="627" t="s">
        <v>685</v>
      </c>
      <c r="D468" s="628" t="s">
        <v>4581</v>
      </c>
      <c r="E468" s="524" t="s">
        <v>4114</v>
      </c>
      <c r="F468" s="496" t="s">
        <v>3710</v>
      </c>
      <c r="G468" s="622" t="s">
        <v>4523</v>
      </c>
      <c r="H468" s="202"/>
      <c r="I468" s="202"/>
      <c r="J468" s="489" t="s">
        <v>268</v>
      </c>
      <c r="K468" s="483" t="s">
        <v>3432</v>
      </c>
      <c r="L468" s="165"/>
      <c r="M468" s="626" t="s">
        <v>3365</v>
      </c>
      <c r="N468" s="629" t="s">
        <v>48</v>
      </c>
      <c r="O468" s="630"/>
      <c r="P468" s="165">
        <f t="shared" si="58"/>
        <v>33</v>
      </c>
      <c r="Q468" s="631">
        <v>33890.0</v>
      </c>
      <c r="R468" s="512">
        <v>44866.0</v>
      </c>
      <c r="S468" s="492" t="str">
        <f t="shared" si="61"/>
        <v>3 ปี 3 เดือน 14 วัน </v>
      </c>
      <c r="T468" s="490">
        <f t="shared" si="60"/>
        <v>22190</v>
      </c>
      <c r="U468" s="497"/>
      <c r="V468" s="488" t="s">
        <v>3424</v>
      </c>
      <c r="W468" s="625">
        <v>45323.0</v>
      </c>
      <c r="X468" s="165"/>
      <c r="Y468" s="506"/>
      <c r="Z468" s="506"/>
      <c r="AA468" s="506"/>
      <c r="AB468" s="506"/>
      <c r="AC468" s="506"/>
      <c r="AD468" s="506"/>
      <c r="AE468" s="506"/>
      <c r="AF468" s="506"/>
      <c r="AG468" s="506"/>
      <c r="AH468" s="506"/>
      <c r="AI468" s="506"/>
      <c r="AJ468" s="506"/>
      <c r="AK468" s="506"/>
      <c r="AL468" s="506"/>
      <c r="AM468" s="506"/>
      <c r="AN468" s="506"/>
    </row>
    <row r="469" ht="21.0" customHeight="1">
      <c r="A469" s="8">
        <v>468.0</v>
      </c>
      <c r="B469" s="165" t="s">
        <v>52</v>
      </c>
      <c r="C469" s="502" t="s">
        <v>4582</v>
      </c>
      <c r="D469" s="503" t="s">
        <v>4583</v>
      </c>
      <c r="E469" s="495" t="s">
        <v>4584</v>
      </c>
      <c r="F469" s="496" t="s">
        <v>3710</v>
      </c>
      <c r="G469" s="622" t="s">
        <v>4523</v>
      </c>
      <c r="H469" s="202"/>
      <c r="I469" s="202"/>
      <c r="J469" s="489" t="s">
        <v>268</v>
      </c>
      <c r="K469" s="483" t="s">
        <v>3432</v>
      </c>
      <c r="L469" s="165" t="s">
        <v>3364</v>
      </c>
      <c r="M469" s="165" t="s">
        <v>3365</v>
      </c>
      <c r="N469" s="165" t="s">
        <v>48</v>
      </c>
      <c r="O469" s="165"/>
      <c r="P469" s="165">
        <f t="shared" si="58"/>
        <v>36</v>
      </c>
      <c r="Q469" s="490">
        <v>32740.0</v>
      </c>
      <c r="R469" s="491">
        <v>41491.0</v>
      </c>
      <c r="S469" s="492" t="str">
        <f t="shared" si="61"/>
        <v>12 ปี 6 เดือน 10 วัน </v>
      </c>
      <c r="T469" s="33">
        <f t="shared" si="60"/>
        <v>22190</v>
      </c>
      <c r="U469" s="33"/>
      <c r="V469" s="202"/>
      <c r="W469" s="493"/>
      <c r="X469" s="165"/>
      <c r="Y469" s="494"/>
      <c r="Z469" s="494"/>
      <c r="AA469" s="494"/>
      <c r="AB469" s="494"/>
      <c r="AC469" s="494"/>
      <c r="AD469" s="494"/>
      <c r="AE469" s="494"/>
      <c r="AF469" s="494"/>
      <c r="AG469" s="494"/>
      <c r="AH469" s="494"/>
      <c r="AI469" s="494"/>
      <c r="AJ469" s="494"/>
      <c r="AK469" s="494"/>
      <c r="AL469" s="494"/>
      <c r="AM469" s="494"/>
      <c r="AN469" s="494"/>
    </row>
    <row r="470" ht="21.0" customHeight="1">
      <c r="A470" s="8">
        <v>469.0</v>
      </c>
      <c r="B470" s="165" t="s">
        <v>52</v>
      </c>
      <c r="C470" s="502" t="s">
        <v>1123</v>
      </c>
      <c r="D470" s="503" t="s">
        <v>4585</v>
      </c>
      <c r="E470" s="495" t="s">
        <v>4586</v>
      </c>
      <c r="F470" s="496" t="s">
        <v>3710</v>
      </c>
      <c r="G470" s="622" t="s">
        <v>4523</v>
      </c>
      <c r="H470" s="202"/>
      <c r="I470" s="202"/>
      <c r="J470" s="489" t="s">
        <v>268</v>
      </c>
      <c r="K470" s="483" t="s">
        <v>3432</v>
      </c>
      <c r="L470" s="165" t="s">
        <v>3364</v>
      </c>
      <c r="M470" s="483" t="s">
        <v>3365</v>
      </c>
      <c r="N470" s="165" t="s">
        <v>48</v>
      </c>
      <c r="O470" s="165"/>
      <c r="P470" s="165"/>
      <c r="Q470" s="490"/>
      <c r="R470" s="513"/>
      <c r="S470" s="492"/>
      <c r="T470" s="33">
        <f t="shared" si="60"/>
        <v>22190</v>
      </c>
      <c r="U470" s="33"/>
      <c r="V470" s="202"/>
      <c r="W470" s="624">
        <v>20668.0</v>
      </c>
      <c r="X470" s="165"/>
      <c r="Y470" s="494"/>
      <c r="Z470" s="494"/>
      <c r="AA470" s="494"/>
      <c r="AB470" s="494"/>
      <c r="AC470" s="494"/>
      <c r="AD470" s="494"/>
      <c r="AE470" s="494"/>
      <c r="AF470" s="494"/>
      <c r="AG470" s="494"/>
      <c r="AH470" s="494"/>
      <c r="AI470" s="494"/>
      <c r="AJ470" s="494"/>
      <c r="AK470" s="494"/>
      <c r="AL470" s="494"/>
      <c r="AM470" s="494"/>
      <c r="AN470" s="494"/>
    </row>
    <row r="471" ht="21.0" customHeight="1">
      <c r="A471" s="8">
        <v>470.0</v>
      </c>
      <c r="B471" s="165" t="s">
        <v>36</v>
      </c>
      <c r="C471" s="502" t="s">
        <v>4587</v>
      </c>
      <c r="D471" s="503" t="s">
        <v>4588</v>
      </c>
      <c r="E471" s="495" t="s">
        <v>4589</v>
      </c>
      <c r="F471" s="496" t="s">
        <v>3710</v>
      </c>
      <c r="G471" s="622" t="s">
        <v>4523</v>
      </c>
      <c r="H471" s="202"/>
      <c r="I471" s="202"/>
      <c r="J471" s="489" t="s">
        <v>268</v>
      </c>
      <c r="K471" s="483" t="s">
        <v>3432</v>
      </c>
      <c r="L471" s="165" t="s">
        <v>3364</v>
      </c>
      <c r="M471" s="483" t="s">
        <v>3414</v>
      </c>
      <c r="N471" s="165" t="s">
        <v>48</v>
      </c>
      <c r="O471" s="165"/>
      <c r="P471" s="165">
        <f t="shared" ref="P471:P482" si="62">DATEDIF(Q471,TODAY(),"Y")</f>
        <v>36</v>
      </c>
      <c r="Q471" s="490">
        <v>32597.0</v>
      </c>
      <c r="R471" s="491">
        <v>41428.0</v>
      </c>
      <c r="S471" s="492" t="str">
        <f t="shared" ref="S471:S472" si="63">DATEDIF(R471,TODAY(),"Y") &amp; " ปี " &amp;DATEDIF(R471,TODAY(),"YM") &amp; " เดือน " &amp; DATEDIF(R471,TODAY(),"MD") &amp; " วัน "</f>
        <v>12 ปี 8 เดือน 12 วัน </v>
      </c>
      <c r="T471" s="33">
        <f t="shared" si="60"/>
        <v>22190</v>
      </c>
      <c r="U471" s="33"/>
      <c r="V471" s="202"/>
      <c r="W471" s="493"/>
      <c r="X471" s="165"/>
      <c r="Y471" s="494"/>
      <c r="Z471" s="494"/>
      <c r="AA471" s="494"/>
      <c r="AB471" s="494"/>
      <c r="AC471" s="494"/>
      <c r="AD471" s="494"/>
      <c r="AE471" s="494"/>
      <c r="AF471" s="494"/>
      <c r="AG471" s="494"/>
      <c r="AH471" s="494"/>
      <c r="AI471" s="494"/>
      <c r="AJ471" s="494"/>
      <c r="AK471" s="494"/>
      <c r="AL471" s="494"/>
      <c r="AM471" s="494"/>
      <c r="AN471" s="494"/>
    </row>
    <row r="472" ht="21.0" customHeight="1">
      <c r="A472" s="8">
        <v>471.0</v>
      </c>
      <c r="B472" s="483" t="s">
        <v>52</v>
      </c>
      <c r="C472" s="542" t="s">
        <v>4590</v>
      </c>
      <c r="D472" s="485" t="s">
        <v>4591</v>
      </c>
      <c r="E472" s="495" t="s">
        <v>4592</v>
      </c>
      <c r="F472" s="202" t="s">
        <v>3377</v>
      </c>
      <c r="G472" s="622" t="s">
        <v>4523</v>
      </c>
      <c r="H472" s="202"/>
      <c r="I472" s="202" t="s">
        <v>4421</v>
      </c>
      <c r="J472" s="489" t="s">
        <v>268</v>
      </c>
      <c r="K472" s="483" t="s">
        <v>3432</v>
      </c>
      <c r="L472" s="165" t="s">
        <v>3372</v>
      </c>
      <c r="M472" s="165" t="s">
        <v>3365</v>
      </c>
      <c r="N472" s="165" t="s">
        <v>48</v>
      </c>
      <c r="O472" s="165"/>
      <c r="P472" s="165">
        <f t="shared" si="62"/>
        <v>38</v>
      </c>
      <c r="Q472" s="490">
        <v>32086.0</v>
      </c>
      <c r="R472" s="491">
        <v>41442.0</v>
      </c>
      <c r="S472" s="492" t="str">
        <f t="shared" si="63"/>
        <v>12 ปี 7 เดือน 29 วัน </v>
      </c>
      <c r="T472" s="490">
        <f t="shared" si="60"/>
        <v>22190</v>
      </c>
      <c r="U472" s="497"/>
      <c r="V472" s="203" t="s">
        <v>3424</v>
      </c>
      <c r="W472" s="504">
        <v>243588.0</v>
      </c>
      <c r="X472" s="165"/>
      <c r="Y472" s="506"/>
      <c r="Z472" s="506"/>
      <c r="AA472" s="506"/>
      <c r="AB472" s="506"/>
      <c r="AC472" s="506"/>
      <c r="AD472" s="506"/>
      <c r="AE472" s="506"/>
      <c r="AF472" s="506"/>
      <c r="AG472" s="506"/>
      <c r="AH472" s="506"/>
      <c r="AI472" s="506"/>
      <c r="AJ472" s="506"/>
      <c r="AK472" s="506"/>
      <c r="AL472" s="506"/>
      <c r="AM472" s="506"/>
      <c r="AN472" s="506"/>
    </row>
    <row r="473" ht="21.0" customHeight="1">
      <c r="A473" s="8">
        <v>472.0</v>
      </c>
      <c r="B473" s="483" t="s">
        <v>70</v>
      </c>
      <c r="C473" s="542" t="s">
        <v>4593</v>
      </c>
      <c r="D473" s="485" t="s">
        <v>4594</v>
      </c>
      <c r="E473" s="495" t="s">
        <v>4595</v>
      </c>
      <c r="F473" s="496" t="s">
        <v>3370</v>
      </c>
      <c r="G473" s="622" t="s">
        <v>4523</v>
      </c>
      <c r="H473" s="202"/>
      <c r="I473" s="202"/>
      <c r="J473" s="489" t="s">
        <v>268</v>
      </c>
      <c r="K473" s="483" t="s">
        <v>3432</v>
      </c>
      <c r="L473" s="165" t="s">
        <v>3372</v>
      </c>
      <c r="M473" s="165" t="s">
        <v>3365</v>
      </c>
      <c r="N473" s="483" t="s">
        <v>190</v>
      </c>
      <c r="O473" s="165"/>
      <c r="P473" s="165">
        <f t="shared" si="62"/>
        <v>40</v>
      </c>
      <c r="Q473" s="490">
        <v>31439.0</v>
      </c>
      <c r="R473" s="513"/>
      <c r="S473" s="492"/>
      <c r="T473" s="33">
        <f t="shared" si="60"/>
        <v>22190</v>
      </c>
      <c r="U473" s="33"/>
      <c r="V473" s="203"/>
      <c r="W473" s="493">
        <v>240391.0</v>
      </c>
      <c r="X473" s="165"/>
      <c r="Y473" s="494"/>
      <c r="Z473" s="494"/>
      <c r="AA473" s="494"/>
      <c r="AB473" s="494"/>
      <c r="AC473" s="494"/>
      <c r="AD473" s="494"/>
      <c r="AE473" s="494"/>
      <c r="AF473" s="494"/>
      <c r="AG473" s="494"/>
      <c r="AH473" s="494"/>
      <c r="AI473" s="494"/>
      <c r="AJ473" s="494"/>
      <c r="AK473" s="494"/>
      <c r="AL473" s="494"/>
      <c r="AM473" s="494"/>
      <c r="AN473" s="494"/>
    </row>
    <row r="474" ht="21.0" customHeight="1">
      <c r="A474" s="8">
        <v>473.0</v>
      </c>
      <c r="B474" s="483" t="s">
        <v>52</v>
      </c>
      <c r="C474" s="542" t="s">
        <v>4596</v>
      </c>
      <c r="D474" s="485" t="s">
        <v>4597</v>
      </c>
      <c r="E474" s="495" t="s">
        <v>4598</v>
      </c>
      <c r="F474" s="488" t="s">
        <v>3684</v>
      </c>
      <c r="G474" s="622" t="s">
        <v>4523</v>
      </c>
      <c r="H474" s="202"/>
      <c r="I474" s="202"/>
      <c r="J474" s="489" t="s">
        <v>268</v>
      </c>
      <c r="K474" s="483" t="s">
        <v>3432</v>
      </c>
      <c r="L474" s="165" t="s">
        <v>3364</v>
      </c>
      <c r="M474" s="165" t="s">
        <v>3365</v>
      </c>
      <c r="N474" s="165" t="s">
        <v>48</v>
      </c>
      <c r="O474" s="165"/>
      <c r="P474" s="165">
        <f t="shared" si="62"/>
        <v>34</v>
      </c>
      <c r="Q474" s="490">
        <v>33553.0</v>
      </c>
      <c r="R474" s="491">
        <v>43010.0</v>
      </c>
      <c r="S474" s="492" t="str">
        <f t="shared" ref="S474:S475" si="64">DATEDIF(R474,TODAY(),"Y") &amp; " ปี " &amp;DATEDIF(R474,TODAY(),"YM") &amp; " เดือน " &amp; DATEDIF(R474,TODAY(),"MD") &amp; " วัน "</f>
        <v>8 ปี 4 เดือน 13 วัน </v>
      </c>
      <c r="T474" s="490">
        <f t="shared" si="60"/>
        <v>22190</v>
      </c>
      <c r="U474" s="201"/>
      <c r="V474" s="203" t="s">
        <v>3424</v>
      </c>
      <c r="W474" s="498">
        <v>43221.0</v>
      </c>
      <c r="X474" s="165"/>
      <c r="Y474" s="494"/>
      <c r="Z474" s="494"/>
      <c r="AA474" s="494"/>
      <c r="AB474" s="494"/>
      <c r="AC474" s="494"/>
      <c r="AD474" s="494"/>
      <c r="AE474" s="494"/>
      <c r="AF474" s="494"/>
      <c r="AG474" s="494"/>
      <c r="AH474" s="494"/>
      <c r="AI474" s="494"/>
      <c r="AJ474" s="494"/>
      <c r="AK474" s="494"/>
      <c r="AL474" s="494"/>
      <c r="AM474" s="494"/>
      <c r="AN474" s="494"/>
    </row>
    <row r="475" ht="21.0" customHeight="1">
      <c r="A475" s="8">
        <v>474.0</v>
      </c>
      <c r="B475" s="165" t="s">
        <v>36</v>
      </c>
      <c r="C475" s="502" t="s">
        <v>4599</v>
      </c>
      <c r="D475" s="503" t="s">
        <v>4600</v>
      </c>
      <c r="E475" s="486" t="s">
        <v>4601</v>
      </c>
      <c r="F475" s="488" t="s">
        <v>3684</v>
      </c>
      <c r="G475" s="622" t="s">
        <v>4523</v>
      </c>
      <c r="H475" s="202"/>
      <c r="I475" s="202"/>
      <c r="J475" s="489" t="s">
        <v>268</v>
      </c>
      <c r="K475" s="483" t="s">
        <v>3432</v>
      </c>
      <c r="L475" s="165" t="s">
        <v>3364</v>
      </c>
      <c r="M475" s="165" t="s">
        <v>3365</v>
      </c>
      <c r="N475" s="165" t="s">
        <v>48</v>
      </c>
      <c r="O475" s="165"/>
      <c r="P475" s="165">
        <f t="shared" si="62"/>
        <v>48</v>
      </c>
      <c r="Q475" s="490">
        <v>28457.0</v>
      </c>
      <c r="R475" s="491">
        <v>42170.0</v>
      </c>
      <c r="S475" s="492" t="str">
        <f t="shared" si="64"/>
        <v>10 ปี 8 เดือน 0 วัน </v>
      </c>
      <c r="T475" s="33">
        <f t="shared" si="60"/>
        <v>22190</v>
      </c>
      <c r="U475" s="33"/>
      <c r="V475" s="202"/>
      <c r="W475" s="493">
        <v>22037.0</v>
      </c>
      <c r="X475" s="165"/>
      <c r="Y475" s="494"/>
      <c r="Z475" s="494"/>
      <c r="AA475" s="494"/>
      <c r="AB475" s="494"/>
      <c r="AC475" s="494"/>
      <c r="AD475" s="494"/>
      <c r="AE475" s="494"/>
      <c r="AF475" s="494"/>
      <c r="AG475" s="494"/>
      <c r="AH475" s="494"/>
      <c r="AI475" s="494"/>
      <c r="AJ475" s="494"/>
      <c r="AK475" s="494"/>
      <c r="AL475" s="494"/>
      <c r="AM475" s="494"/>
      <c r="AN475" s="494"/>
    </row>
    <row r="476" ht="21.0" customHeight="1">
      <c r="A476" s="8">
        <v>475.0</v>
      </c>
      <c r="B476" s="165" t="s">
        <v>52</v>
      </c>
      <c r="C476" s="502" t="s">
        <v>4602</v>
      </c>
      <c r="D476" s="503" t="s">
        <v>4603</v>
      </c>
      <c r="E476" s="495" t="s">
        <v>4604</v>
      </c>
      <c r="F476" s="488" t="s">
        <v>3684</v>
      </c>
      <c r="G476" s="622" t="s">
        <v>4523</v>
      </c>
      <c r="H476" s="202"/>
      <c r="I476" s="202"/>
      <c r="J476" s="489" t="s">
        <v>268</v>
      </c>
      <c r="K476" s="483" t="s">
        <v>3432</v>
      </c>
      <c r="L476" s="165" t="s">
        <v>3364</v>
      </c>
      <c r="M476" s="165" t="s">
        <v>3365</v>
      </c>
      <c r="N476" s="165" t="s">
        <v>48</v>
      </c>
      <c r="O476" s="165"/>
      <c r="P476" s="165">
        <f t="shared" si="62"/>
        <v>37</v>
      </c>
      <c r="Q476" s="490">
        <v>32506.0</v>
      </c>
      <c r="R476" s="513"/>
      <c r="S476" s="492"/>
      <c r="T476" s="33">
        <f t="shared" si="60"/>
        <v>22190</v>
      </c>
      <c r="U476" s="33"/>
      <c r="V476" s="202"/>
      <c r="W476" s="493">
        <v>240363.0</v>
      </c>
      <c r="X476" s="165"/>
      <c r="Y476" s="494"/>
      <c r="Z476" s="494"/>
      <c r="AA476" s="494"/>
      <c r="AB476" s="494"/>
      <c r="AC476" s="494"/>
      <c r="AD476" s="494"/>
      <c r="AE476" s="494"/>
      <c r="AF476" s="494"/>
      <c r="AG476" s="494"/>
      <c r="AH476" s="494"/>
      <c r="AI476" s="494"/>
      <c r="AJ476" s="494"/>
      <c r="AK476" s="494"/>
      <c r="AL476" s="494"/>
      <c r="AM476" s="494"/>
      <c r="AN476" s="494"/>
    </row>
    <row r="477" ht="21.0" customHeight="1">
      <c r="A477" s="8">
        <v>476.0</v>
      </c>
      <c r="B477" s="165" t="s">
        <v>36</v>
      </c>
      <c r="C477" s="502" t="s">
        <v>4605</v>
      </c>
      <c r="D477" s="503" t="s">
        <v>4606</v>
      </c>
      <c r="E477" s="486" t="s">
        <v>1546</v>
      </c>
      <c r="F477" s="488" t="s">
        <v>3684</v>
      </c>
      <c r="G477" s="622" t="s">
        <v>4523</v>
      </c>
      <c r="H477" s="202"/>
      <c r="I477" s="202"/>
      <c r="J477" s="489" t="s">
        <v>268</v>
      </c>
      <c r="K477" s="483" t="s">
        <v>3423</v>
      </c>
      <c r="L477" s="165" t="s">
        <v>3364</v>
      </c>
      <c r="M477" s="483" t="s">
        <v>3414</v>
      </c>
      <c r="N477" s="165" t="s">
        <v>60</v>
      </c>
      <c r="O477" s="165"/>
      <c r="P477" s="165">
        <f t="shared" si="62"/>
        <v>37</v>
      </c>
      <c r="Q477" s="490">
        <v>32238.0</v>
      </c>
      <c r="R477" s="491">
        <v>43892.0</v>
      </c>
      <c r="S477" s="492" t="str">
        <f t="shared" ref="S477:S481" si="65">DATEDIF(R477,TODAY(),"Y") &amp; " ปี " &amp;DATEDIF(R477,TODAY(),"YM") &amp; " เดือน " &amp; DATEDIF(R477,TODAY(),"MD") &amp; " วัน "</f>
        <v>5 ปี 11 เดือน 13 วัน </v>
      </c>
      <c r="T477" s="490">
        <f t="shared" si="60"/>
        <v>22190</v>
      </c>
      <c r="U477" s="497"/>
      <c r="V477" s="488" t="s">
        <v>3378</v>
      </c>
      <c r="W477" s="504">
        <v>45108.0</v>
      </c>
      <c r="X477" s="165"/>
      <c r="Y477" s="506"/>
      <c r="Z477" s="506"/>
      <c r="AA477" s="506"/>
      <c r="AB477" s="506"/>
      <c r="AC477" s="506"/>
      <c r="AD477" s="506"/>
      <c r="AE477" s="506"/>
      <c r="AF477" s="506"/>
      <c r="AG477" s="506"/>
      <c r="AH477" s="506"/>
      <c r="AI477" s="506"/>
      <c r="AJ477" s="506"/>
      <c r="AK477" s="506"/>
      <c r="AL477" s="506"/>
      <c r="AM477" s="506"/>
      <c r="AN477" s="506"/>
    </row>
    <row r="478" ht="21.0" customHeight="1">
      <c r="A478" s="8">
        <v>477.0</v>
      </c>
      <c r="B478" s="165" t="s">
        <v>36</v>
      </c>
      <c r="C478" s="502" t="s">
        <v>4605</v>
      </c>
      <c r="D478" s="503" t="s">
        <v>4606</v>
      </c>
      <c r="E478" s="486" t="s">
        <v>4607</v>
      </c>
      <c r="F478" s="488" t="s">
        <v>3684</v>
      </c>
      <c r="G478" s="622" t="s">
        <v>4523</v>
      </c>
      <c r="H478" s="202"/>
      <c r="I478" s="202" t="s">
        <v>4608</v>
      </c>
      <c r="J478" s="489" t="s">
        <v>268</v>
      </c>
      <c r="K478" s="483" t="s">
        <v>3432</v>
      </c>
      <c r="L478" s="165" t="s">
        <v>3364</v>
      </c>
      <c r="M478" s="165" t="s">
        <v>3414</v>
      </c>
      <c r="N478" s="165" t="s">
        <v>48</v>
      </c>
      <c r="O478" s="165"/>
      <c r="P478" s="165">
        <f t="shared" si="62"/>
        <v>37</v>
      </c>
      <c r="Q478" s="490">
        <v>32238.0</v>
      </c>
      <c r="R478" s="491">
        <v>41381.0</v>
      </c>
      <c r="S478" s="492" t="str">
        <f t="shared" si="65"/>
        <v>12 ปี 9 เดือน 29 วัน </v>
      </c>
      <c r="T478" s="490">
        <f t="shared" si="60"/>
        <v>22190</v>
      </c>
      <c r="U478" s="497"/>
      <c r="V478" s="203" t="s">
        <v>3424</v>
      </c>
      <c r="W478" s="504">
        <v>23072.0</v>
      </c>
      <c r="X478" s="165" t="s">
        <v>4609</v>
      </c>
      <c r="Y478" s="506"/>
      <c r="Z478" s="506"/>
      <c r="AA478" s="506"/>
      <c r="AB478" s="506"/>
      <c r="AC478" s="506"/>
      <c r="AD478" s="506"/>
      <c r="AE478" s="506"/>
      <c r="AF478" s="506"/>
      <c r="AG478" s="506"/>
      <c r="AH478" s="506"/>
      <c r="AI478" s="506"/>
      <c r="AJ478" s="506"/>
      <c r="AK478" s="506"/>
      <c r="AL478" s="506"/>
      <c r="AM478" s="506"/>
      <c r="AN478" s="506"/>
    </row>
    <row r="479" ht="21.0" customHeight="1">
      <c r="A479" s="8">
        <v>478.0</v>
      </c>
      <c r="B479" s="165" t="s">
        <v>52</v>
      </c>
      <c r="C479" s="502" t="s">
        <v>1544</v>
      </c>
      <c r="D479" s="503" t="s">
        <v>1545</v>
      </c>
      <c r="E479" s="486" t="s">
        <v>4610</v>
      </c>
      <c r="F479" s="488" t="s">
        <v>3684</v>
      </c>
      <c r="G479" s="622" t="s">
        <v>4523</v>
      </c>
      <c r="H479" s="202"/>
      <c r="I479" s="202" t="s">
        <v>4608</v>
      </c>
      <c r="J479" s="489" t="s">
        <v>268</v>
      </c>
      <c r="K479" s="483" t="s">
        <v>3432</v>
      </c>
      <c r="L479" s="165" t="s">
        <v>3364</v>
      </c>
      <c r="M479" s="165" t="s">
        <v>3365</v>
      </c>
      <c r="N479" s="165" t="s">
        <v>48</v>
      </c>
      <c r="O479" s="165"/>
      <c r="P479" s="165">
        <f t="shared" si="62"/>
        <v>37</v>
      </c>
      <c r="Q479" s="490">
        <v>32382.0</v>
      </c>
      <c r="R479" s="491">
        <v>41381.0</v>
      </c>
      <c r="S479" s="492" t="str">
        <f t="shared" si="65"/>
        <v>12 ปี 9 เดือน 29 วัน </v>
      </c>
      <c r="T479" s="490">
        <f t="shared" si="60"/>
        <v>22190</v>
      </c>
      <c r="U479" s="497"/>
      <c r="V479" s="488" t="s">
        <v>3378</v>
      </c>
      <c r="W479" s="504">
        <v>45293.0</v>
      </c>
      <c r="X479" s="165"/>
      <c r="Y479" s="506"/>
      <c r="Z479" s="506"/>
      <c r="AA479" s="506"/>
      <c r="AB479" s="506"/>
      <c r="AC479" s="506"/>
      <c r="AD479" s="506"/>
      <c r="AE479" s="506"/>
      <c r="AF479" s="506"/>
      <c r="AG479" s="506"/>
      <c r="AH479" s="506"/>
      <c r="AI479" s="506"/>
      <c r="AJ479" s="506"/>
      <c r="AK479" s="506"/>
      <c r="AL479" s="506"/>
      <c r="AM479" s="506"/>
      <c r="AN479" s="506"/>
    </row>
    <row r="480" ht="21.0" customHeight="1">
      <c r="A480" s="8">
        <v>479.0</v>
      </c>
      <c r="B480" s="505" t="s">
        <v>52</v>
      </c>
      <c r="C480" s="515" t="s">
        <v>4611</v>
      </c>
      <c r="D480" s="516" t="s">
        <v>4612</v>
      </c>
      <c r="E480" s="486"/>
      <c r="F480" s="507" t="s">
        <v>3684</v>
      </c>
      <c r="G480" s="622" t="s">
        <v>4523</v>
      </c>
      <c r="H480" s="202"/>
      <c r="I480" s="202"/>
      <c r="J480" s="489" t="s">
        <v>268</v>
      </c>
      <c r="K480" s="483" t="s">
        <v>3432</v>
      </c>
      <c r="L480" s="165"/>
      <c r="M480" s="505" t="s">
        <v>3365</v>
      </c>
      <c r="N480" s="505" t="s">
        <v>48</v>
      </c>
      <c r="O480" s="165"/>
      <c r="P480" s="165">
        <f t="shared" si="62"/>
        <v>30</v>
      </c>
      <c r="Q480" s="301">
        <v>34754.0</v>
      </c>
      <c r="R480" s="512">
        <v>45505.0</v>
      </c>
      <c r="S480" s="492" t="str">
        <f t="shared" si="65"/>
        <v>1 ปี 6 เดือน 14 วัน </v>
      </c>
      <c r="T480" s="490">
        <f t="shared" si="60"/>
        <v>22190</v>
      </c>
      <c r="U480" s="497"/>
      <c r="V480" s="488" t="s">
        <v>3424</v>
      </c>
      <c r="W480" s="504">
        <v>45509.0</v>
      </c>
      <c r="X480" s="165"/>
      <c r="Y480" s="506"/>
      <c r="Z480" s="506"/>
      <c r="AA480" s="506"/>
      <c r="AB480" s="506"/>
      <c r="AC480" s="506"/>
      <c r="AD480" s="506"/>
      <c r="AE480" s="506"/>
      <c r="AF480" s="506"/>
      <c r="AG480" s="506"/>
      <c r="AH480" s="506"/>
      <c r="AI480" s="506"/>
      <c r="AJ480" s="506"/>
      <c r="AK480" s="506"/>
      <c r="AL480" s="506"/>
      <c r="AM480" s="506"/>
      <c r="AN480" s="506"/>
    </row>
    <row r="481" ht="21.0" customHeight="1">
      <c r="A481" s="8">
        <v>480.0</v>
      </c>
      <c r="B481" s="165" t="s">
        <v>36</v>
      </c>
      <c r="C481" s="502" t="s">
        <v>4613</v>
      </c>
      <c r="D481" s="503" t="s">
        <v>4614</v>
      </c>
      <c r="E481" s="495" t="s">
        <v>4615</v>
      </c>
      <c r="F481" s="202" t="s">
        <v>3377</v>
      </c>
      <c r="G481" s="622" t="s">
        <v>4523</v>
      </c>
      <c r="H481" s="202"/>
      <c r="I481" s="202"/>
      <c r="J481" s="489" t="s">
        <v>268</v>
      </c>
      <c r="K481" s="483" t="s">
        <v>3432</v>
      </c>
      <c r="L481" s="165" t="s">
        <v>3372</v>
      </c>
      <c r="M481" s="165" t="s">
        <v>3414</v>
      </c>
      <c r="N481" s="165" t="s">
        <v>48</v>
      </c>
      <c r="O481" s="165"/>
      <c r="P481" s="165">
        <f t="shared" si="62"/>
        <v>45</v>
      </c>
      <c r="Q481" s="490">
        <v>29489.0</v>
      </c>
      <c r="R481" s="491">
        <v>41522.0</v>
      </c>
      <c r="S481" s="492" t="str">
        <f t="shared" si="65"/>
        <v>12 ปี 5 เดือน 10 วัน </v>
      </c>
      <c r="T481" s="490">
        <f t="shared" si="60"/>
        <v>22190</v>
      </c>
      <c r="U481" s="201"/>
      <c r="V481" s="203" t="s">
        <v>3424</v>
      </c>
      <c r="W481" s="498">
        <v>43191.0</v>
      </c>
      <c r="X481" s="165"/>
      <c r="Y481" s="494"/>
      <c r="Z481" s="494"/>
      <c r="AA481" s="494"/>
      <c r="AB481" s="494"/>
      <c r="AC481" s="494"/>
      <c r="AD481" s="494"/>
      <c r="AE481" s="494"/>
      <c r="AF481" s="494"/>
      <c r="AG481" s="494"/>
      <c r="AH481" s="494"/>
      <c r="AI481" s="494"/>
      <c r="AJ481" s="494"/>
      <c r="AK481" s="494"/>
      <c r="AL481" s="494"/>
      <c r="AM481" s="494"/>
      <c r="AN481" s="494"/>
    </row>
    <row r="482" ht="21.0" customHeight="1">
      <c r="A482" s="8">
        <v>481.0</v>
      </c>
      <c r="B482" s="483" t="s">
        <v>52</v>
      </c>
      <c r="C482" s="542" t="s">
        <v>4616</v>
      </c>
      <c r="D482" s="485" t="s">
        <v>4617</v>
      </c>
      <c r="E482" s="495" t="s">
        <v>4618</v>
      </c>
      <c r="F482" s="496" t="s">
        <v>3511</v>
      </c>
      <c r="G482" s="622" t="s">
        <v>4523</v>
      </c>
      <c r="H482" s="202"/>
      <c r="I482" s="202"/>
      <c r="J482" s="489" t="s">
        <v>268</v>
      </c>
      <c r="K482" s="483" t="s">
        <v>3432</v>
      </c>
      <c r="L482" s="165" t="s">
        <v>3372</v>
      </c>
      <c r="M482" s="165" t="s">
        <v>3365</v>
      </c>
      <c r="N482" s="165" t="s">
        <v>48</v>
      </c>
      <c r="O482" s="165"/>
      <c r="P482" s="165">
        <f t="shared" si="62"/>
        <v>35</v>
      </c>
      <c r="Q482" s="490">
        <v>32996.0</v>
      </c>
      <c r="R482" s="513"/>
      <c r="S482" s="492"/>
      <c r="T482" s="33">
        <f t="shared" si="60"/>
        <v>22190</v>
      </c>
      <c r="U482" s="33"/>
      <c r="V482" s="203"/>
      <c r="W482" s="493">
        <v>240363.0</v>
      </c>
      <c r="X482" s="165"/>
      <c r="Y482" s="494"/>
      <c r="Z482" s="494"/>
      <c r="AA482" s="494"/>
      <c r="AB482" s="494"/>
      <c r="AC482" s="494"/>
      <c r="AD482" s="494"/>
      <c r="AE482" s="494"/>
      <c r="AF482" s="494"/>
      <c r="AG482" s="494"/>
      <c r="AH482" s="494"/>
      <c r="AI482" s="494"/>
      <c r="AJ482" s="494"/>
      <c r="AK482" s="494"/>
      <c r="AL482" s="494"/>
      <c r="AM482" s="494"/>
      <c r="AN482" s="494"/>
    </row>
    <row r="483" ht="21.0" customHeight="1">
      <c r="A483" s="8">
        <v>482.0</v>
      </c>
      <c r="B483" s="576" t="s">
        <v>52</v>
      </c>
      <c r="C483" s="577" t="s">
        <v>4619</v>
      </c>
      <c r="D483" s="578" t="s">
        <v>4620</v>
      </c>
      <c r="E483" s="524" t="s">
        <v>4621</v>
      </c>
      <c r="F483" s="488" t="s">
        <v>3684</v>
      </c>
      <c r="G483" s="622" t="s">
        <v>4523</v>
      </c>
      <c r="H483" s="202"/>
      <c r="I483" s="202"/>
      <c r="J483" s="489" t="s">
        <v>268</v>
      </c>
      <c r="K483" s="483" t="s">
        <v>3432</v>
      </c>
      <c r="L483" s="165"/>
      <c r="M483" s="632" t="s">
        <v>3365</v>
      </c>
      <c r="N483" s="632" t="s">
        <v>48</v>
      </c>
      <c r="O483" s="632"/>
      <c r="P483" s="632">
        <v>25.0</v>
      </c>
      <c r="Q483" s="579">
        <v>233692.0</v>
      </c>
      <c r="R483" s="512">
        <v>44866.0</v>
      </c>
      <c r="S483" s="492" t="str">
        <f t="shared" ref="S483:S485" si="66">DATEDIF(R483,TODAY(),"Y") &amp; " ปี " &amp;DATEDIF(R483,TODAY(),"YM") &amp; " เดือน " &amp; DATEDIF(R483,TODAY(),"MD") &amp; " วัน "</f>
        <v>3 ปี 3 เดือน 14 วัน </v>
      </c>
      <c r="T483" s="490">
        <f t="shared" si="60"/>
        <v>22190</v>
      </c>
      <c r="U483" s="497"/>
      <c r="V483" s="488" t="s">
        <v>3424</v>
      </c>
      <c r="W483" s="504">
        <v>243739.0</v>
      </c>
      <c r="X483" s="165"/>
      <c r="Y483" s="506"/>
      <c r="Z483" s="506"/>
      <c r="AA483" s="506"/>
      <c r="AB483" s="506"/>
      <c r="AC483" s="506"/>
      <c r="AD483" s="506"/>
      <c r="AE483" s="506"/>
      <c r="AF483" s="506"/>
      <c r="AG483" s="506"/>
      <c r="AH483" s="506"/>
      <c r="AI483" s="506"/>
      <c r="AJ483" s="506"/>
      <c r="AK483" s="506"/>
      <c r="AL483" s="506"/>
      <c r="AM483" s="506"/>
      <c r="AN483" s="506"/>
    </row>
    <row r="484" ht="21.0" customHeight="1">
      <c r="A484" s="8">
        <v>483.0</v>
      </c>
      <c r="B484" s="576" t="s">
        <v>52</v>
      </c>
      <c r="C484" s="577" t="s">
        <v>4622</v>
      </c>
      <c r="D484" s="578" t="s">
        <v>4623</v>
      </c>
      <c r="E484" s="524" t="s">
        <v>4624</v>
      </c>
      <c r="F484" s="488" t="s">
        <v>3684</v>
      </c>
      <c r="G484" s="622" t="s">
        <v>4523</v>
      </c>
      <c r="H484" s="202"/>
      <c r="I484" s="202"/>
      <c r="J484" s="489" t="s">
        <v>268</v>
      </c>
      <c r="K484" s="483" t="s">
        <v>3432</v>
      </c>
      <c r="L484" s="165"/>
      <c r="M484" s="632" t="s">
        <v>3365</v>
      </c>
      <c r="N484" s="632" t="s">
        <v>48</v>
      </c>
      <c r="O484" s="632"/>
      <c r="P484" s="632">
        <v>25.0</v>
      </c>
      <c r="Q484" s="579">
        <v>233796.0</v>
      </c>
      <c r="R484" s="512">
        <v>44866.0</v>
      </c>
      <c r="S484" s="492" t="str">
        <f t="shared" si="66"/>
        <v>3 ปี 3 เดือน 14 วัน </v>
      </c>
      <c r="T484" s="490">
        <f t="shared" si="60"/>
        <v>22190</v>
      </c>
      <c r="U484" s="497"/>
      <c r="V484" s="488" t="s">
        <v>3424</v>
      </c>
      <c r="W484" s="504">
        <v>45444.0</v>
      </c>
      <c r="X484" s="165"/>
      <c r="Y484" s="506"/>
      <c r="Z484" s="506"/>
      <c r="AA484" s="506"/>
      <c r="AB484" s="506"/>
      <c r="AC484" s="506"/>
      <c r="AD484" s="506"/>
      <c r="AE484" s="506"/>
      <c r="AF484" s="506"/>
      <c r="AG484" s="506"/>
      <c r="AH484" s="506"/>
      <c r="AI484" s="506"/>
      <c r="AJ484" s="506"/>
      <c r="AK484" s="506"/>
      <c r="AL484" s="506"/>
      <c r="AM484" s="506"/>
      <c r="AN484" s="506"/>
    </row>
    <row r="485" ht="21.0" customHeight="1">
      <c r="A485" s="8">
        <v>484.0</v>
      </c>
      <c r="B485" s="165" t="s">
        <v>36</v>
      </c>
      <c r="C485" s="502" t="s">
        <v>4625</v>
      </c>
      <c r="D485" s="503" t="s">
        <v>4626</v>
      </c>
      <c r="E485" s="495" t="s">
        <v>4627</v>
      </c>
      <c r="F485" s="496" t="s">
        <v>3710</v>
      </c>
      <c r="G485" s="622" t="s">
        <v>4523</v>
      </c>
      <c r="H485" s="202"/>
      <c r="I485" s="202"/>
      <c r="J485" s="489" t="s">
        <v>268</v>
      </c>
      <c r="K485" s="483" t="s">
        <v>3432</v>
      </c>
      <c r="L485" s="165" t="s">
        <v>3364</v>
      </c>
      <c r="M485" s="483" t="s">
        <v>3414</v>
      </c>
      <c r="N485" s="165" t="s">
        <v>48</v>
      </c>
      <c r="O485" s="165"/>
      <c r="P485" s="165">
        <f t="shared" ref="P485:P508" si="67">DATEDIF(Q485,TODAY(),"Y")</f>
        <v>34</v>
      </c>
      <c r="Q485" s="490">
        <v>33605.0</v>
      </c>
      <c r="R485" s="491">
        <v>41974.0</v>
      </c>
      <c r="S485" s="492" t="str">
        <f t="shared" si="66"/>
        <v>11 ปี 2 เดือน 14 วัน </v>
      </c>
      <c r="T485" s="33">
        <f t="shared" si="60"/>
        <v>22190</v>
      </c>
      <c r="U485" s="33"/>
      <c r="V485" s="202"/>
      <c r="W485" s="493"/>
      <c r="X485" s="165"/>
      <c r="Y485" s="494"/>
      <c r="Z485" s="494"/>
      <c r="AA485" s="494"/>
      <c r="AB485" s="494"/>
      <c r="AC485" s="494"/>
      <c r="AD485" s="494"/>
      <c r="AE485" s="494"/>
      <c r="AF485" s="494"/>
      <c r="AG485" s="494"/>
      <c r="AH485" s="494"/>
      <c r="AI485" s="494"/>
      <c r="AJ485" s="494"/>
      <c r="AK485" s="494"/>
      <c r="AL485" s="494"/>
      <c r="AM485" s="494"/>
      <c r="AN485" s="494"/>
    </row>
    <row r="486" ht="21.0" customHeight="1">
      <c r="A486" s="8">
        <v>485.0</v>
      </c>
      <c r="B486" s="165" t="s">
        <v>36</v>
      </c>
      <c r="C486" s="502" t="s">
        <v>4628</v>
      </c>
      <c r="D486" s="503" t="s">
        <v>4629</v>
      </c>
      <c r="E486" s="495" t="s">
        <v>4630</v>
      </c>
      <c r="F486" s="529" t="s">
        <v>3521</v>
      </c>
      <c r="G486" s="622" t="s">
        <v>4523</v>
      </c>
      <c r="H486" s="202"/>
      <c r="I486" s="202"/>
      <c r="J486" s="489" t="s">
        <v>268</v>
      </c>
      <c r="K486" s="483" t="s">
        <v>3432</v>
      </c>
      <c r="L486" s="165" t="s">
        <v>3372</v>
      </c>
      <c r="M486" s="165" t="s">
        <v>3414</v>
      </c>
      <c r="N486" s="483" t="s">
        <v>179</v>
      </c>
      <c r="O486" s="165"/>
      <c r="P486" s="165">
        <f t="shared" si="67"/>
        <v>35</v>
      </c>
      <c r="Q486" s="490">
        <v>32980.0</v>
      </c>
      <c r="R486" s="513"/>
      <c r="S486" s="492"/>
      <c r="T486" s="33">
        <f t="shared" si="60"/>
        <v>22190</v>
      </c>
      <c r="U486" s="33"/>
      <c r="V486" s="202"/>
      <c r="W486" s="624">
        <v>21472.0</v>
      </c>
      <c r="X486" s="165"/>
      <c r="Y486" s="494"/>
      <c r="Z486" s="494"/>
      <c r="AA486" s="494"/>
      <c r="AB486" s="494"/>
      <c r="AC486" s="494"/>
      <c r="AD486" s="494"/>
      <c r="AE486" s="494"/>
      <c r="AF486" s="494"/>
      <c r="AG486" s="494"/>
      <c r="AH486" s="494"/>
      <c r="AI486" s="494"/>
      <c r="AJ486" s="494"/>
      <c r="AK486" s="494"/>
      <c r="AL486" s="494"/>
      <c r="AM486" s="494"/>
      <c r="AN486" s="494"/>
    </row>
    <row r="487" ht="21.0" customHeight="1">
      <c r="A487" s="8">
        <v>486.0</v>
      </c>
      <c r="B487" s="165" t="s">
        <v>52</v>
      </c>
      <c r="C487" s="502" t="s">
        <v>4631</v>
      </c>
      <c r="D487" s="503" t="s">
        <v>4471</v>
      </c>
      <c r="E487" s="495" t="s">
        <v>4632</v>
      </c>
      <c r="F487" s="496" t="s">
        <v>3710</v>
      </c>
      <c r="G487" s="622" t="s">
        <v>4523</v>
      </c>
      <c r="H487" s="202"/>
      <c r="I487" s="202"/>
      <c r="J487" s="489" t="s">
        <v>268</v>
      </c>
      <c r="K487" s="483" t="s">
        <v>3432</v>
      </c>
      <c r="L487" s="165" t="s">
        <v>3364</v>
      </c>
      <c r="M487" s="165" t="s">
        <v>3365</v>
      </c>
      <c r="N487" s="165" t="s">
        <v>48</v>
      </c>
      <c r="O487" s="165"/>
      <c r="P487" s="165">
        <f t="shared" si="67"/>
        <v>39</v>
      </c>
      <c r="Q487" s="490">
        <v>31688.0</v>
      </c>
      <c r="R487" s="491">
        <v>42125.0</v>
      </c>
      <c r="S487" s="492" t="str">
        <f t="shared" ref="S487:S508" si="68">DATEDIF(R487,TODAY(),"Y") &amp; " ปี " &amp;DATEDIF(R487,TODAY(),"YM") &amp; " เดือน " &amp; DATEDIF(R487,TODAY(),"MD") &amp; " วัน "</f>
        <v>10 ปี 9 เดือน 14 วัน </v>
      </c>
      <c r="T487" s="490">
        <f t="shared" si="60"/>
        <v>22190</v>
      </c>
      <c r="U487" s="490"/>
      <c r="V487" s="203" t="s">
        <v>3424</v>
      </c>
      <c r="W487" s="539">
        <v>43070.0</v>
      </c>
      <c r="X487" s="165"/>
      <c r="Y487" s="494"/>
      <c r="Z487" s="494"/>
      <c r="AA487" s="494"/>
      <c r="AB487" s="494"/>
      <c r="AC487" s="494"/>
      <c r="AD487" s="494"/>
      <c r="AE487" s="494"/>
      <c r="AF487" s="494"/>
      <c r="AG487" s="494"/>
      <c r="AH487" s="494"/>
      <c r="AI487" s="494"/>
      <c r="AJ487" s="494"/>
      <c r="AK487" s="494"/>
      <c r="AL487" s="494"/>
      <c r="AM487" s="494"/>
      <c r="AN487" s="494"/>
    </row>
    <row r="488" ht="21.0" customHeight="1">
      <c r="A488" s="8">
        <v>487.0</v>
      </c>
      <c r="B488" s="505" t="s">
        <v>52</v>
      </c>
      <c r="C488" s="633" t="s">
        <v>4633</v>
      </c>
      <c r="D488" s="634" t="s">
        <v>4634</v>
      </c>
      <c r="E488" s="524" t="s">
        <v>4635</v>
      </c>
      <c r="F488" s="202" t="s">
        <v>3377</v>
      </c>
      <c r="G488" s="622" t="s">
        <v>4523</v>
      </c>
      <c r="H488" s="202"/>
      <c r="I488" s="202"/>
      <c r="J488" s="489" t="s">
        <v>268</v>
      </c>
      <c r="K488" s="483" t="s">
        <v>3432</v>
      </c>
      <c r="L488" s="165"/>
      <c r="M488" s="505" t="s">
        <v>3365</v>
      </c>
      <c r="N488" s="505" t="s">
        <v>48</v>
      </c>
      <c r="O488" s="165"/>
      <c r="P488" s="165">
        <f t="shared" si="67"/>
        <v>42</v>
      </c>
      <c r="Q488" s="301">
        <v>30431.0</v>
      </c>
      <c r="R488" s="512">
        <v>44866.0</v>
      </c>
      <c r="S488" s="492" t="str">
        <f t="shared" si="68"/>
        <v>3 ปี 3 เดือน 14 วัน </v>
      </c>
      <c r="T488" s="490">
        <f t="shared" si="60"/>
        <v>22190</v>
      </c>
      <c r="U488" s="497"/>
      <c r="V488" s="488" t="s">
        <v>3424</v>
      </c>
      <c r="W488" s="504">
        <v>45047.0</v>
      </c>
      <c r="X488" s="165"/>
      <c r="Y488" s="506"/>
      <c r="Z488" s="506"/>
      <c r="AA488" s="506"/>
      <c r="AB488" s="506"/>
      <c r="AC488" s="506"/>
      <c r="AD488" s="506"/>
      <c r="AE488" s="506"/>
      <c r="AF488" s="506"/>
      <c r="AG488" s="506"/>
      <c r="AH488" s="506"/>
      <c r="AI488" s="506"/>
      <c r="AJ488" s="506"/>
      <c r="AK488" s="506"/>
      <c r="AL488" s="506"/>
      <c r="AM488" s="506"/>
      <c r="AN488" s="506"/>
    </row>
    <row r="489" ht="21.0" customHeight="1">
      <c r="A489" s="8">
        <v>488.0</v>
      </c>
      <c r="B489" s="165" t="s">
        <v>36</v>
      </c>
      <c r="C489" s="635" t="s">
        <v>4613</v>
      </c>
      <c r="D489" s="636" t="s">
        <v>4614</v>
      </c>
      <c r="E489" s="495" t="s">
        <v>4636</v>
      </c>
      <c r="F489" s="202" t="s">
        <v>3527</v>
      </c>
      <c r="G489" s="622" t="s">
        <v>4523</v>
      </c>
      <c r="H489" s="202"/>
      <c r="I489" s="202" t="s">
        <v>4421</v>
      </c>
      <c r="J489" s="489" t="s">
        <v>268</v>
      </c>
      <c r="K489" s="483" t="s">
        <v>3432</v>
      </c>
      <c r="L489" s="165" t="s">
        <v>3364</v>
      </c>
      <c r="M489" s="165" t="s">
        <v>3365</v>
      </c>
      <c r="N489" s="165" t="s">
        <v>48</v>
      </c>
      <c r="O489" s="165"/>
      <c r="P489" s="165">
        <f t="shared" si="67"/>
        <v>45</v>
      </c>
      <c r="Q489" s="490">
        <v>29489.0</v>
      </c>
      <c r="R489" s="491">
        <v>43539.0</v>
      </c>
      <c r="S489" s="492" t="str">
        <f t="shared" si="68"/>
        <v>6 ปี 11 เดือน 0 วัน </v>
      </c>
      <c r="T489" s="490">
        <f t="shared" si="60"/>
        <v>22190</v>
      </c>
      <c r="U489" s="497"/>
      <c r="V489" s="203" t="s">
        <v>3424</v>
      </c>
      <c r="W489" s="504">
        <v>243953.0</v>
      </c>
      <c r="X489" s="165"/>
      <c r="Y489" s="506"/>
      <c r="Z489" s="506"/>
      <c r="AA489" s="506"/>
      <c r="AB489" s="506"/>
      <c r="AC489" s="506"/>
      <c r="AD489" s="506"/>
      <c r="AE489" s="506"/>
      <c r="AF489" s="506"/>
      <c r="AG489" s="506"/>
      <c r="AH489" s="506"/>
      <c r="AI489" s="506"/>
      <c r="AJ489" s="506"/>
      <c r="AK489" s="506"/>
      <c r="AL489" s="506"/>
      <c r="AM489" s="506"/>
      <c r="AN489" s="506"/>
    </row>
    <row r="490" ht="21.0" customHeight="1">
      <c r="A490" s="8">
        <v>489.0</v>
      </c>
      <c r="B490" s="165" t="s">
        <v>52</v>
      </c>
      <c r="C490" s="502" t="s">
        <v>4637</v>
      </c>
      <c r="D490" s="503" t="s">
        <v>4638</v>
      </c>
      <c r="E490" s="495" t="s">
        <v>4639</v>
      </c>
      <c r="F490" s="529" t="s">
        <v>3521</v>
      </c>
      <c r="G490" s="622" t="s">
        <v>4523</v>
      </c>
      <c r="H490" s="202"/>
      <c r="I490" s="202" t="s">
        <v>4543</v>
      </c>
      <c r="J490" s="489" t="s">
        <v>268</v>
      </c>
      <c r="K490" s="483" t="s">
        <v>3432</v>
      </c>
      <c r="L490" s="165" t="s">
        <v>3372</v>
      </c>
      <c r="M490" s="165" t="s">
        <v>3365</v>
      </c>
      <c r="N490" s="165" t="s">
        <v>190</v>
      </c>
      <c r="O490" s="165"/>
      <c r="P490" s="165">
        <f t="shared" si="67"/>
        <v>34</v>
      </c>
      <c r="Q490" s="490">
        <v>33515.0</v>
      </c>
      <c r="R490" s="491">
        <v>42506.0</v>
      </c>
      <c r="S490" s="492" t="str">
        <f t="shared" si="68"/>
        <v>9 ปี 8 เดือน 30 วัน </v>
      </c>
      <c r="T490" s="490">
        <f t="shared" si="60"/>
        <v>22190</v>
      </c>
      <c r="U490" s="497"/>
      <c r="V490" s="203" t="s">
        <v>3424</v>
      </c>
      <c r="W490" s="498">
        <v>43800.0</v>
      </c>
      <c r="X490" s="165"/>
      <c r="Y490" s="506"/>
      <c r="Z490" s="506"/>
      <c r="AA490" s="506"/>
      <c r="AB490" s="506"/>
      <c r="AC490" s="506"/>
      <c r="AD490" s="506"/>
      <c r="AE490" s="506"/>
      <c r="AF490" s="506"/>
      <c r="AG490" s="506"/>
      <c r="AH490" s="506"/>
      <c r="AI490" s="506"/>
      <c r="AJ490" s="506"/>
      <c r="AK490" s="506"/>
      <c r="AL490" s="506"/>
      <c r="AM490" s="506"/>
      <c r="AN490" s="506"/>
    </row>
    <row r="491" ht="21.0" customHeight="1">
      <c r="A491" s="8">
        <v>490.0</v>
      </c>
      <c r="B491" s="165" t="s">
        <v>36</v>
      </c>
      <c r="C491" s="502" t="s">
        <v>4640</v>
      </c>
      <c r="D491" s="503" t="s">
        <v>4641</v>
      </c>
      <c r="E491" s="495" t="s">
        <v>4642</v>
      </c>
      <c r="F491" s="529" t="s">
        <v>3521</v>
      </c>
      <c r="G491" s="622" t="s">
        <v>4523</v>
      </c>
      <c r="H491" s="202"/>
      <c r="I491" s="202"/>
      <c r="J491" s="489" t="s">
        <v>268</v>
      </c>
      <c r="K491" s="483" t="s">
        <v>3432</v>
      </c>
      <c r="L491" s="165" t="s">
        <v>3372</v>
      </c>
      <c r="M491" s="165" t="s">
        <v>3414</v>
      </c>
      <c r="N491" s="165"/>
      <c r="O491" s="165"/>
      <c r="P491" s="165">
        <f t="shared" si="67"/>
        <v>30</v>
      </c>
      <c r="Q491" s="490">
        <v>35005.0</v>
      </c>
      <c r="R491" s="491">
        <v>43878.0</v>
      </c>
      <c r="S491" s="492" t="str">
        <f t="shared" si="68"/>
        <v>5 ปี 11 เดือน 29 วัน </v>
      </c>
      <c r="T491" s="490">
        <f t="shared" si="60"/>
        <v>22190</v>
      </c>
      <c r="U491" s="497"/>
      <c r="V491" s="203" t="s">
        <v>3415</v>
      </c>
      <c r="W491" s="498">
        <v>44197.0</v>
      </c>
      <c r="X491" s="165"/>
      <c r="Y491" s="506"/>
      <c r="Z491" s="506"/>
      <c r="AA491" s="506"/>
      <c r="AB491" s="506"/>
      <c r="AC491" s="506"/>
      <c r="AD491" s="506"/>
      <c r="AE491" s="506"/>
      <c r="AF491" s="506"/>
      <c r="AG491" s="506"/>
      <c r="AH491" s="506"/>
      <c r="AI491" s="506"/>
      <c r="AJ491" s="506"/>
      <c r="AK491" s="506"/>
      <c r="AL491" s="506"/>
      <c r="AM491" s="506"/>
      <c r="AN491" s="506"/>
    </row>
    <row r="492" ht="21.0" customHeight="1">
      <c r="A492" s="8">
        <v>491.0</v>
      </c>
      <c r="B492" s="165" t="s">
        <v>52</v>
      </c>
      <c r="C492" s="502" t="s">
        <v>4643</v>
      </c>
      <c r="D492" s="503" t="s">
        <v>4644</v>
      </c>
      <c r="E492" s="495" t="s">
        <v>4645</v>
      </c>
      <c r="F492" s="529" t="s">
        <v>3521</v>
      </c>
      <c r="G492" s="622" t="s">
        <v>4523</v>
      </c>
      <c r="H492" s="202"/>
      <c r="I492" s="202"/>
      <c r="J492" s="489" t="s">
        <v>268</v>
      </c>
      <c r="K492" s="483" t="s">
        <v>3432</v>
      </c>
      <c r="L492" s="165" t="s">
        <v>3372</v>
      </c>
      <c r="M492" s="165" t="s">
        <v>3365</v>
      </c>
      <c r="N492" s="165" t="s">
        <v>179</v>
      </c>
      <c r="O492" s="165"/>
      <c r="P492" s="165">
        <f t="shared" si="67"/>
        <v>46</v>
      </c>
      <c r="Q492" s="490">
        <v>29208.0</v>
      </c>
      <c r="R492" s="491">
        <v>42781.0</v>
      </c>
      <c r="S492" s="492" t="str">
        <f t="shared" si="68"/>
        <v>9 ปี 0 เดือน 0 วัน </v>
      </c>
      <c r="T492" s="490">
        <f t="shared" si="60"/>
        <v>22190</v>
      </c>
      <c r="U492" s="497"/>
      <c r="V492" s="203" t="s">
        <v>3424</v>
      </c>
      <c r="W492" s="498">
        <v>43556.0</v>
      </c>
      <c r="X492" s="165"/>
      <c r="Y492" s="494"/>
      <c r="Z492" s="494"/>
      <c r="AA492" s="494"/>
      <c r="AB492" s="494"/>
      <c r="AC492" s="494"/>
      <c r="AD492" s="494"/>
      <c r="AE492" s="494"/>
      <c r="AF492" s="494"/>
      <c r="AG492" s="494"/>
      <c r="AH492" s="494"/>
      <c r="AI492" s="494"/>
      <c r="AJ492" s="494"/>
      <c r="AK492" s="494"/>
      <c r="AL492" s="494"/>
      <c r="AM492" s="494"/>
      <c r="AN492" s="494"/>
    </row>
    <row r="493" ht="21.0" customHeight="1">
      <c r="A493" s="8">
        <v>492.0</v>
      </c>
      <c r="B493" s="637" t="s">
        <v>36</v>
      </c>
      <c r="C493" s="638" t="s">
        <v>1038</v>
      </c>
      <c r="D493" s="639" t="s">
        <v>4646</v>
      </c>
      <c r="E493" s="524" t="s">
        <v>4647</v>
      </c>
      <c r="F493" s="529" t="s">
        <v>3521</v>
      </c>
      <c r="G493" s="622" t="s">
        <v>4523</v>
      </c>
      <c r="H493" s="202"/>
      <c r="I493" s="202"/>
      <c r="J493" s="489" t="s">
        <v>268</v>
      </c>
      <c r="K493" s="483" t="s">
        <v>3432</v>
      </c>
      <c r="L493" s="165" t="s">
        <v>3372</v>
      </c>
      <c r="M493" s="505" t="s">
        <v>3414</v>
      </c>
      <c r="N493" s="505" t="s">
        <v>197</v>
      </c>
      <c r="O493" s="165"/>
      <c r="P493" s="165">
        <f t="shared" si="67"/>
        <v>29</v>
      </c>
      <c r="Q493" s="301">
        <v>35121.0</v>
      </c>
      <c r="R493" s="512">
        <v>44410.0</v>
      </c>
      <c r="S493" s="492" t="str">
        <f t="shared" si="68"/>
        <v>4 ปี 6 เดือน 13 วัน </v>
      </c>
      <c r="T493" s="490">
        <f t="shared" si="60"/>
        <v>22190</v>
      </c>
      <c r="U493" s="497"/>
      <c r="V493" s="203" t="s">
        <v>3415</v>
      </c>
      <c r="W493" s="504">
        <v>44531.0</v>
      </c>
      <c r="X493" s="165"/>
      <c r="Y493" s="506"/>
      <c r="Z493" s="506"/>
      <c r="AA493" s="506"/>
      <c r="AB493" s="506"/>
      <c r="AC493" s="506"/>
      <c r="AD493" s="506"/>
      <c r="AE493" s="506"/>
      <c r="AF493" s="506"/>
      <c r="AG493" s="506"/>
      <c r="AH493" s="506"/>
      <c r="AI493" s="506"/>
      <c r="AJ493" s="506"/>
      <c r="AK493" s="506"/>
      <c r="AL493" s="506"/>
      <c r="AM493" s="506"/>
      <c r="AN493" s="506"/>
    </row>
    <row r="494" ht="21.0" customHeight="1">
      <c r="A494" s="8">
        <v>493.0</v>
      </c>
      <c r="B494" s="165" t="s">
        <v>70</v>
      </c>
      <c r="C494" s="502" t="s">
        <v>4648</v>
      </c>
      <c r="D494" s="550" t="s">
        <v>4649</v>
      </c>
      <c r="E494" s="524" t="s">
        <v>4650</v>
      </c>
      <c r="F494" s="529" t="s">
        <v>3521</v>
      </c>
      <c r="G494" s="622" t="s">
        <v>4523</v>
      </c>
      <c r="H494" s="202"/>
      <c r="I494" s="202" t="s">
        <v>4651</v>
      </c>
      <c r="J494" s="489" t="s">
        <v>268</v>
      </c>
      <c r="K494" s="483" t="s">
        <v>3432</v>
      </c>
      <c r="L494" s="165" t="s">
        <v>3372</v>
      </c>
      <c r="M494" s="165" t="s">
        <v>3365</v>
      </c>
      <c r="N494" s="165" t="s">
        <v>197</v>
      </c>
      <c r="O494" s="165"/>
      <c r="P494" s="165">
        <f t="shared" si="67"/>
        <v>48</v>
      </c>
      <c r="Q494" s="490">
        <v>28299.0</v>
      </c>
      <c r="R494" s="491">
        <v>43010.0</v>
      </c>
      <c r="S494" s="492" t="str">
        <f t="shared" si="68"/>
        <v>8 ปี 4 เดือน 13 วัน </v>
      </c>
      <c r="T494" s="490">
        <f t="shared" si="60"/>
        <v>22190</v>
      </c>
      <c r="U494" s="497"/>
      <c r="V494" s="203" t="s">
        <v>3415</v>
      </c>
      <c r="W494" s="504">
        <v>44593.0</v>
      </c>
      <c r="X494" s="165"/>
      <c r="Y494" s="506"/>
      <c r="Z494" s="506"/>
      <c r="AA494" s="506"/>
      <c r="AB494" s="506"/>
      <c r="AC494" s="506"/>
      <c r="AD494" s="506"/>
      <c r="AE494" s="506"/>
      <c r="AF494" s="506"/>
      <c r="AG494" s="506"/>
      <c r="AH494" s="506"/>
      <c r="AI494" s="506"/>
      <c r="AJ494" s="506"/>
      <c r="AK494" s="506"/>
      <c r="AL494" s="506"/>
      <c r="AM494" s="506"/>
      <c r="AN494" s="506"/>
    </row>
    <row r="495" ht="21.0" customHeight="1">
      <c r="A495" s="8">
        <v>494.0</v>
      </c>
      <c r="B495" s="576" t="s">
        <v>36</v>
      </c>
      <c r="C495" s="577" t="s">
        <v>1054</v>
      </c>
      <c r="D495" s="578" t="s">
        <v>4652</v>
      </c>
      <c r="E495" s="524" t="s">
        <v>4653</v>
      </c>
      <c r="F495" s="529" t="s">
        <v>3521</v>
      </c>
      <c r="G495" s="622" t="s">
        <v>4523</v>
      </c>
      <c r="H495" s="202"/>
      <c r="I495" s="202"/>
      <c r="J495" s="489" t="s">
        <v>268</v>
      </c>
      <c r="K495" s="483" t="s">
        <v>3432</v>
      </c>
      <c r="L495" s="165" t="s">
        <v>3372</v>
      </c>
      <c r="M495" s="632" t="s">
        <v>3414</v>
      </c>
      <c r="N495" s="632" t="s">
        <v>179</v>
      </c>
      <c r="O495" s="632"/>
      <c r="P495" s="632">
        <f t="shared" si="67"/>
        <v>28</v>
      </c>
      <c r="Q495" s="579">
        <v>35684.0</v>
      </c>
      <c r="R495" s="512">
        <v>44713.0</v>
      </c>
      <c r="S495" s="492" t="str">
        <f t="shared" si="68"/>
        <v>3 ปี 8 เดือน 14 วัน </v>
      </c>
      <c r="T495" s="490">
        <f t="shared" si="60"/>
        <v>22190</v>
      </c>
      <c r="U495" s="490"/>
      <c r="V495" s="203" t="s">
        <v>3415</v>
      </c>
      <c r="W495" s="523">
        <v>45323.0</v>
      </c>
      <c r="X495" s="165"/>
      <c r="Y495" s="494"/>
      <c r="Z495" s="494"/>
      <c r="AA495" s="494"/>
      <c r="AB495" s="494"/>
      <c r="AC495" s="494"/>
      <c r="AD495" s="494"/>
      <c r="AE495" s="494"/>
      <c r="AF495" s="494"/>
      <c r="AG495" s="494"/>
      <c r="AH495" s="494"/>
      <c r="AI495" s="494"/>
      <c r="AJ495" s="494"/>
      <c r="AK495" s="494"/>
      <c r="AL495" s="494"/>
      <c r="AM495" s="494"/>
      <c r="AN495" s="494"/>
    </row>
    <row r="496" ht="21.0" customHeight="1">
      <c r="A496" s="8">
        <v>495.0</v>
      </c>
      <c r="B496" s="165" t="s">
        <v>36</v>
      </c>
      <c r="C496" s="502" t="s">
        <v>877</v>
      </c>
      <c r="D496" s="503" t="s">
        <v>4654</v>
      </c>
      <c r="E496" s="495" t="s">
        <v>4650</v>
      </c>
      <c r="F496" s="529" t="s">
        <v>3521</v>
      </c>
      <c r="G496" s="622" t="s">
        <v>4523</v>
      </c>
      <c r="H496" s="202"/>
      <c r="I496" s="202"/>
      <c r="J496" s="489" t="s">
        <v>268</v>
      </c>
      <c r="K496" s="483" t="s">
        <v>3432</v>
      </c>
      <c r="L496" s="165" t="s">
        <v>3372</v>
      </c>
      <c r="M496" s="165" t="s">
        <v>3414</v>
      </c>
      <c r="N496" s="165" t="s">
        <v>190</v>
      </c>
      <c r="O496" s="165"/>
      <c r="P496" s="165">
        <f t="shared" si="67"/>
        <v>30</v>
      </c>
      <c r="Q496" s="490">
        <v>34924.0</v>
      </c>
      <c r="R496" s="491">
        <v>42781.0</v>
      </c>
      <c r="S496" s="492" t="str">
        <f t="shared" si="68"/>
        <v>9 ปี 0 เดือน 0 วัน </v>
      </c>
      <c r="T496" s="33">
        <f t="shared" si="60"/>
        <v>22190</v>
      </c>
      <c r="U496" s="33"/>
      <c r="V496" s="203" t="s">
        <v>3415</v>
      </c>
      <c r="W496" s="493">
        <v>22114.0</v>
      </c>
      <c r="X496" s="165"/>
      <c r="Y496" s="494"/>
      <c r="Z496" s="494"/>
      <c r="AA496" s="494"/>
      <c r="AB496" s="494"/>
      <c r="AC496" s="494"/>
      <c r="AD496" s="494"/>
      <c r="AE496" s="494"/>
      <c r="AF496" s="494"/>
      <c r="AG496" s="494"/>
      <c r="AH496" s="494"/>
      <c r="AI496" s="494"/>
      <c r="AJ496" s="494"/>
      <c r="AK496" s="494"/>
      <c r="AL496" s="494"/>
      <c r="AM496" s="494"/>
      <c r="AN496" s="494"/>
    </row>
    <row r="497" ht="21.0" customHeight="1">
      <c r="A497" s="8">
        <v>496.0</v>
      </c>
      <c r="B497" s="165" t="s">
        <v>52</v>
      </c>
      <c r="C497" s="502" t="s">
        <v>4655</v>
      </c>
      <c r="D497" s="503" t="s">
        <v>4656</v>
      </c>
      <c r="E497" s="486" t="s">
        <v>4657</v>
      </c>
      <c r="F497" s="488" t="s">
        <v>3684</v>
      </c>
      <c r="G497" s="622" t="s">
        <v>4523</v>
      </c>
      <c r="H497" s="202"/>
      <c r="I497" s="202"/>
      <c r="J497" s="489" t="s">
        <v>268</v>
      </c>
      <c r="K497" s="483" t="s">
        <v>3432</v>
      </c>
      <c r="L497" s="165" t="s">
        <v>3364</v>
      </c>
      <c r="M497" s="165" t="s">
        <v>3365</v>
      </c>
      <c r="N497" s="165" t="s">
        <v>60</v>
      </c>
      <c r="O497" s="165"/>
      <c r="P497" s="165">
        <f t="shared" si="67"/>
        <v>37</v>
      </c>
      <c r="Q497" s="490">
        <v>32451.0</v>
      </c>
      <c r="R497" s="491">
        <v>41974.0</v>
      </c>
      <c r="S497" s="492" t="str">
        <f t="shared" si="68"/>
        <v>11 ปี 2 เดือน 14 วัน </v>
      </c>
      <c r="T497" s="33">
        <f t="shared" si="60"/>
        <v>22190</v>
      </c>
      <c r="U497" s="33"/>
      <c r="V497" s="202"/>
      <c r="W497" s="493">
        <v>21855.0</v>
      </c>
      <c r="X497" s="165"/>
      <c r="Y497" s="494"/>
      <c r="Z497" s="494"/>
      <c r="AA497" s="494"/>
      <c r="AB497" s="494"/>
      <c r="AC497" s="494"/>
      <c r="AD497" s="494"/>
      <c r="AE497" s="494"/>
      <c r="AF497" s="494"/>
      <c r="AG497" s="494"/>
      <c r="AH497" s="494"/>
      <c r="AI497" s="494"/>
      <c r="AJ497" s="494"/>
      <c r="AK497" s="494"/>
      <c r="AL497" s="494"/>
      <c r="AM497" s="494"/>
      <c r="AN497" s="494"/>
    </row>
    <row r="498" ht="21.0" customHeight="1">
      <c r="A498" s="8">
        <v>497.0</v>
      </c>
      <c r="B498" s="165" t="s">
        <v>36</v>
      </c>
      <c r="C498" s="502" t="s">
        <v>4658</v>
      </c>
      <c r="D498" s="503" t="s">
        <v>4659</v>
      </c>
      <c r="E498" s="486" t="s">
        <v>4660</v>
      </c>
      <c r="F498" s="488" t="s">
        <v>3684</v>
      </c>
      <c r="G498" s="622" t="s">
        <v>4523</v>
      </c>
      <c r="H498" s="202"/>
      <c r="I498" s="202" t="s">
        <v>4543</v>
      </c>
      <c r="J498" s="489" t="s">
        <v>268</v>
      </c>
      <c r="K498" s="483" t="s">
        <v>3432</v>
      </c>
      <c r="L498" s="165" t="s">
        <v>3364</v>
      </c>
      <c r="M498" s="165" t="s">
        <v>3414</v>
      </c>
      <c r="N498" s="165" t="s">
        <v>48</v>
      </c>
      <c r="O498" s="165"/>
      <c r="P498" s="165">
        <f t="shared" si="67"/>
        <v>32</v>
      </c>
      <c r="Q498" s="490">
        <v>34165.0</v>
      </c>
      <c r="R498" s="491">
        <v>43346.0</v>
      </c>
      <c r="S498" s="492" t="str">
        <f t="shared" si="68"/>
        <v>7 ปี 5 เดือน 12 วัน </v>
      </c>
      <c r="T498" s="490">
        <f t="shared" si="60"/>
        <v>22190</v>
      </c>
      <c r="U498" s="490"/>
      <c r="V498" s="202" t="s">
        <v>3424</v>
      </c>
      <c r="W498" s="523">
        <v>24777.0</v>
      </c>
      <c r="X498" s="165"/>
      <c r="Y498" s="506"/>
      <c r="Z498" s="506"/>
      <c r="AA498" s="506"/>
      <c r="AB498" s="506"/>
      <c r="AC498" s="506"/>
      <c r="AD498" s="506"/>
      <c r="AE498" s="506"/>
      <c r="AF498" s="506"/>
      <c r="AG498" s="506"/>
      <c r="AH498" s="506"/>
      <c r="AI498" s="506"/>
      <c r="AJ498" s="506"/>
      <c r="AK498" s="506"/>
      <c r="AL498" s="506"/>
      <c r="AM498" s="506"/>
      <c r="AN498" s="506"/>
    </row>
    <row r="499" ht="21.0" customHeight="1">
      <c r="A499" s="8">
        <v>498.0</v>
      </c>
      <c r="B499" s="165" t="s">
        <v>52</v>
      </c>
      <c r="C499" s="502" t="s">
        <v>4661</v>
      </c>
      <c r="D499" s="503" t="s">
        <v>4662</v>
      </c>
      <c r="E499" s="486" t="s">
        <v>4663</v>
      </c>
      <c r="F499" s="488" t="s">
        <v>3684</v>
      </c>
      <c r="G499" s="622" t="s">
        <v>4523</v>
      </c>
      <c r="H499" s="202"/>
      <c r="I499" s="202"/>
      <c r="J499" s="489" t="s">
        <v>268</v>
      </c>
      <c r="K499" s="483" t="s">
        <v>3432</v>
      </c>
      <c r="L499" s="165" t="s">
        <v>3364</v>
      </c>
      <c r="M499" s="165" t="s">
        <v>3365</v>
      </c>
      <c r="N499" s="165" t="s">
        <v>48</v>
      </c>
      <c r="O499" s="165"/>
      <c r="P499" s="165">
        <f t="shared" si="67"/>
        <v>34</v>
      </c>
      <c r="Q499" s="490">
        <v>33615.0</v>
      </c>
      <c r="R499" s="491">
        <v>42597.0</v>
      </c>
      <c r="S499" s="492" t="str">
        <f t="shared" si="68"/>
        <v>9 ปี 6 เดือน 0 วัน </v>
      </c>
      <c r="T499" s="33">
        <f t="shared" si="60"/>
        <v>22190</v>
      </c>
      <c r="U499" s="33"/>
      <c r="V499" s="202"/>
      <c r="W499" s="493">
        <v>21855.0</v>
      </c>
      <c r="X499" s="165"/>
      <c r="Y499" s="494"/>
      <c r="Z499" s="494"/>
      <c r="AA499" s="494"/>
      <c r="AB499" s="494"/>
      <c r="AC499" s="494"/>
      <c r="AD499" s="494"/>
      <c r="AE499" s="494"/>
      <c r="AF499" s="494"/>
      <c r="AG499" s="494"/>
      <c r="AH499" s="494"/>
      <c r="AI499" s="494"/>
      <c r="AJ499" s="494"/>
      <c r="AK499" s="494"/>
      <c r="AL499" s="494"/>
      <c r="AM499" s="494"/>
      <c r="AN499" s="494"/>
    </row>
    <row r="500" ht="21.0" customHeight="1">
      <c r="A500" s="8">
        <v>499.0</v>
      </c>
      <c r="B500" s="165" t="s">
        <v>36</v>
      </c>
      <c r="C500" s="502" t="s">
        <v>4664</v>
      </c>
      <c r="D500" s="503" t="s">
        <v>4665</v>
      </c>
      <c r="E500" s="517" t="s">
        <v>4666</v>
      </c>
      <c r="F500" s="488" t="s">
        <v>3684</v>
      </c>
      <c r="G500" s="622" t="s">
        <v>4523</v>
      </c>
      <c r="H500" s="202"/>
      <c r="I500" s="202" t="s">
        <v>4651</v>
      </c>
      <c r="J500" s="489" t="s">
        <v>268</v>
      </c>
      <c r="K500" s="483" t="s">
        <v>3432</v>
      </c>
      <c r="L500" s="165" t="s">
        <v>3364</v>
      </c>
      <c r="M500" s="165" t="s">
        <v>3414</v>
      </c>
      <c r="N500" s="165" t="s">
        <v>48</v>
      </c>
      <c r="O500" s="165"/>
      <c r="P500" s="165">
        <f t="shared" si="67"/>
        <v>34</v>
      </c>
      <c r="Q500" s="490">
        <v>33467.0</v>
      </c>
      <c r="R500" s="491">
        <v>42597.0</v>
      </c>
      <c r="S500" s="492" t="str">
        <f t="shared" si="68"/>
        <v>9 ปี 6 เดือน 0 วัน </v>
      </c>
      <c r="T500" s="490">
        <f t="shared" si="60"/>
        <v>22190</v>
      </c>
      <c r="U500" s="497"/>
      <c r="V500" s="488" t="s">
        <v>3378</v>
      </c>
      <c r="W500" s="504">
        <v>243374.0</v>
      </c>
      <c r="X500" s="165"/>
      <c r="Y500" s="506"/>
      <c r="Z500" s="506"/>
      <c r="AA500" s="506"/>
      <c r="AB500" s="506"/>
      <c r="AC500" s="506"/>
      <c r="AD500" s="506"/>
      <c r="AE500" s="506"/>
      <c r="AF500" s="506"/>
      <c r="AG500" s="506"/>
      <c r="AH500" s="506"/>
      <c r="AI500" s="506"/>
      <c r="AJ500" s="506"/>
      <c r="AK500" s="506"/>
      <c r="AL500" s="506"/>
      <c r="AM500" s="506"/>
      <c r="AN500" s="506"/>
    </row>
    <row r="501" ht="21.0" customHeight="1">
      <c r="A501" s="8">
        <v>500.0</v>
      </c>
      <c r="B501" s="165" t="s">
        <v>52</v>
      </c>
      <c r="C501" s="502" t="s">
        <v>4667</v>
      </c>
      <c r="D501" s="503" t="s">
        <v>4668</v>
      </c>
      <c r="E501" s="495" t="s">
        <v>4669</v>
      </c>
      <c r="F501" s="496" t="s">
        <v>3710</v>
      </c>
      <c r="G501" s="622" t="s">
        <v>4523</v>
      </c>
      <c r="H501" s="202"/>
      <c r="I501" s="202"/>
      <c r="J501" s="489" t="s">
        <v>268</v>
      </c>
      <c r="K501" s="483" t="s">
        <v>3432</v>
      </c>
      <c r="L501" s="165" t="s">
        <v>3364</v>
      </c>
      <c r="M501" s="483" t="s">
        <v>3365</v>
      </c>
      <c r="N501" s="165" t="s">
        <v>48</v>
      </c>
      <c r="O501" s="165"/>
      <c r="P501" s="165">
        <f t="shared" si="67"/>
        <v>34</v>
      </c>
      <c r="Q501" s="490">
        <v>33371.0</v>
      </c>
      <c r="R501" s="491">
        <v>42125.0</v>
      </c>
      <c r="S501" s="492" t="str">
        <f t="shared" si="68"/>
        <v>10 ปี 9 เดือน 14 วัน </v>
      </c>
      <c r="T501" s="33">
        <f t="shared" si="60"/>
        <v>22190</v>
      </c>
      <c r="U501" s="33"/>
      <c r="V501" s="202"/>
      <c r="W501" s="493"/>
      <c r="X501" s="165"/>
      <c r="Y501" s="494"/>
      <c r="Z501" s="494"/>
      <c r="AA501" s="494"/>
      <c r="AB501" s="494"/>
      <c r="AC501" s="494"/>
      <c r="AD501" s="494"/>
      <c r="AE501" s="494"/>
      <c r="AF501" s="494"/>
      <c r="AG501" s="494"/>
      <c r="AH501" s="494"/>
      <c r="AI501" s="494"/>
      <c r="AJ501" s="494"/>
      <c r="AK501" s="494"/>
      <c r="AL501" s="494"/>
      <c r="AM501" s="494"/>
      <c r="AN501" s="494"/>
    </row>
    <row r="502" ht="21.0" customHeight="1">
      <c r="A502" s="8">
        <v>501.0</v>
      </c>
      <c r="B502" s="165" t="s">
        <v>52</v>
      </c>
      <c r="C502" s="502" t="s">
        <v>4670</v>
      </c>
      <c r="D502" s="503" t="s">
        <v>4671</v>
      </c>
      <c r="E502" s="495" t="s">
        <v>4672</v>
      </c>
      <c r="F502" s="202" t="s">
        <v>3710</v>
      </c>
      <c r="G502" s="622" t="s">
        <v>4523</v>
      </c>
      <c r="H502" s="202"/>
      <c r="I502" s="202" t="s">
        <v>4543</v>
      </c>
      <c r="J502" s="489" t="s">
        <v>268</v>
      </c>
      <c r="K502" s="483" t="s">
        <v>3432</v>
      </c>
      <c r="L502" s="165" t="s">
        <v>3364</v>
      </c>
      <c r="M502" s="165" t="s">
        <v>3365</v>
      </c>
      <c r="N502" s="165" t="s">
        <v>48</v>
      </c>
      <c r="O502" s="165"/>
      <c r="P502" s="165">
        <f t="shared" si="67"/>
        <v>32</v>
      </c>
      <c r="Q502" s="490">
        <v>34320.0</v>
      </c>
      <c r="R502" s="491">
        <v>42566.0</v>
      </c>
      <c r="S502" s="492" t="str">
        <f t="shared" si="68"/>
        <v>9 ปี 7 เดือน 0 วัน </v>
      </c>
      <c r="T502" s="490">
        <f t="shared" si="60"/>
        <v>22190</v>
      </c>
      <c r="U502" s="497"/>
      <c r="V502" s="203" t="s">
        <v>3424</v>
      </c>
      <c r="W502" s="504">
        <v>45689.0</v>
      </c>
      <c r="X502" s="165"/>
      <c r="Y502" s="506"/>
      <c r="Z502" s="506"/>
      <c r="AA502" s="506"/>
      <c r="AB502" s="506"/>
      <c r="AC502" s="506"/>
      <c r="AD502" s="506"/>
      <c r="AE502" s="506"/>
      <c r="AF502" s="506"/>
      <c r="AG502" s="506"/>
      <c r="AH502" s="506"/>
      <c r="AI502" s="506"/>
      <c r="AJ502" s="506"/>
      <c r="AK502" s="506"/>
      <c r="AL502" s="506"/>
      <c r="AM502" s="506"/>
      <c r="AN502" s="506"/>
    </row>
    <row r="503" ht="21.0" customHeight="1">
      <c r="A503" s="8">
        <v>502.0</v>
      </c>
      <c r="B503" s="165" t="s">
        <v>36</v>
      </c>
      <c r="C503" s="502" t="s">
        <v>208</v>
      </c>
      <c r="D503" s="503" t="s">
        <v>2858</v>
      </c>
      <c r="E503" s="495" t="s">
        <v>4673</v>
      </c>
      <c r="F503" s="529" t="s">
        <v>3521</v>
      </c>
      <c r="G503" s="622" t="s">
        <v>4523</v>
      </c>
      <c r="H503" s="202"/>
      <c r="I503" s="202" t="s">
        <v>4651</v>
      </c>
      <c r="J503" s="489" t="s">
        <v>268</v>
      </c>
      <c r="K503" s="483" t="s">
        <v>3432</v>
      </c>
      <c r="L503" s="165" t="s">
        <v>3372</v>
      </c>
      <c r="M503" s="165" t="s">
        <v>3365</v>
      </c>
      <c r="N503" s="165" t="s">
        <v>48</v>
      </c>
      <c r="O503" s="165"/>
      <c r="P503" s="165">
        <f t="shared" si="67"/>
        <v>33</v>
      </c>
      <c r="Q503" s="490">
        <v>33855.0</v>
      </c>
      <c r="R503" s="491">
        <v>43010.0</v>
      </c>
      <c r="S503" s="492" t="str">
        <f t="shared" si="68"/>
        <v>8 ปี 4 เดือน 13 วัน </v>
      </c>
      <c r="T503" s="490">
        <f t="shared" si="60"/>
        <v>22190</v>
      </c>
      <c r="U503" s="497"/>
      <c r="V503" s="203" t="s">
        <v>3415</v>
      </c>
      <c r="W503" s="504">
        <v>44531.0</v>
      </c>
      <c r="X503" s="165"/>
      <c r="Y503" s="506"/>
      <c r="Z503" s="506"/>
      <c r="AA503" s="506"/>
      <c r="AB503" s="506"/>
      <c r="AC503" s="506"/>
      <c r="AD503" s="506"/>
      <c r="AE503" s="506"/>
      <c r="AF503" s="506"/>
      <c r="AG503" s="506"/>
      <c r="AH503" s="506"/>
      <c r="AI503" s="506"/>
      <c r="AJ503" s="506"/>
      <c r="AK503" s="506"/>
      <c r="AL503" s="506"/>
      <c r="AM503" s="506"/>
      <c r="AN503" s="506"/>
    </row>
    <row r="504" ht="21.0" customHeight="1">
      <c r="A504" s="8">
        <v>503.0</v>
      </c>
      <c r="B504" s="505" t="s">
        <v>36</v>
      </c>
      <c r="C504" s="515" t="s">
        <v>4674</v>
      </c>
      <c r="D504" s="516" t="s">
        <v>4675</v>
      </c>
      <c r="E504" s="495" t="s">
        <v>4673</v>
      </c>
      <c r="F504" s="529" t="s">
        <v>3521</v>
      </c>
      <c r="G504" s="622" t="s">
        <v>4523</v>
      </c>
      <c r="H504" s="202"/>
      <c r="I504" s="202"/>
      <c r="J504" s="489" t="s">
        <v>268</v>
      </c>
      <c r="K504" s="518" t="s">
        <v>3577</v>
      </c>
      <c r="L504" s="165" t="s">
        <v>3372</v>
      </c>
      <c r="M504" s="505" t="s">
        <v>3414</v>
      </c>
      <c r="N504" s="505" t="s">
        <v>197</v>
      </c>
      <c r="O504" s="165"/>
      <c r="P504" s="165">
        <f t="shared" si="67"/>
        <v>25</v>
      </c>
      <c r="Q504" s="301">
        <v>36652.0</v>
      </c>
      <c r="R504" s="512">
        <v>44713.0</v>
      </c>
      <c r="S504" s="492" t="str">
        <f t="shared" si="68"/>
        <v>3 ปี 8 เดือน 14 วัน </v>
      </c>
      <c r="T504" s="490">
        <f t="shared" si="60"/>
        <v>22190</v>
      </c>
      <c r="U504" s="490"/>
      <c r="V504" s="507" t="s">
        <v>3415</v>
      </c>
      <c r="W504" s="523">
        <v>45352.0</v>
      </c>
      <c r="X504" s="165"/>
      <c r="Y504" s="494"/>
      <c r="Z504" s="494"/>
      <c r="AA504" s="494"/>
      <c r="AB504" s="494"/>
      <c r="AC504" s="494"/>
      <c r="AD504" s="494"/>
      <c r="AE504" s="494"/>
      <c r="AF504" s="494"/>
      <c r="AG504" s="494"/>
      <c r="AH504" s="494"/>
      <c r="AI504" s="494"/>
      <c r="AJ504" s="494"/>
      <c r="AK504" s="494"/>
      <c r="AL504" s="494"/>
      <c r="AM504" s="494"/>
      <c r="AN504" s="494"/>
    </row>
    <row r="505" ht="21.0" customHeight="1">
      <c r="A505" s="8">
        <v>504.0</v>
      </c>
      <c r="B505" s="165" t="s">
        <v>36</v>
      </c>
      <c r="C505" s="502" t="s">
        <v>4676</v>
      </c>
      <c r="D505" s="503" t="s">
        <v>4677</v>
      </c>
      <c r="E505" s="495" t="s">
        <v>4678</v>
      </c>
      <c r="F505" s="529" t="s">
        <v>3521</v>
      </c>
      <c r="G505" s="622" t="s">
        <v>4523</v>
      </c>
      <c r="H505" s="202"/>
      <c r="I505" s="202"/>
      <c r="J505" s="489" t="s">
        <v>268</v>
      </c>
      <c r="K505" s="483" t="s">
        <v>3432</v>
      </c>
      <c r="L505" s="165" t="s">
        <v>3372</v>
      </c>
      <c r="M505" s="165" t="s">
        <v>3414</v>
      </c>
      <c r="N505" s="165" t="s">
        <v>218</v>
      </c>
      <c r="O505" s="165"/>
      <c r="P505" s="165">
        <f t="shared" si="67"/>
        <v>35</v>
      </c>
      <c r="Q505" s="490">
        <v>33028.0</v>
      </c>
      <c r="R505" s="491">
        <v>42781.0</v>
      </c>
      <c r="S505" s="492" t="str">
        <f t="shared" si="68"/>
        <v>9 ปี 0 เดือน 0 วัน </v>
      </c>
      <c r="T505" s="33">
        <f t="shared" si="60"/>
        <v>22190</v>
      </c>
      <c r="U505" s="33"/>
      <c r="V505" s="202"/>
      <c r="W505" s="493">
        <v>22080.0</v>
      </c>
      <c r="X505" s="165"/>
      <c r="Y505" s="494"/>
      <c r="Z505" s="494"/>
      <c r="AA505" s="494"/>
      <c r="AB505" s="494"/>
      <c r="AC505" s="494"/>
      <c r="AD505" s="494"/>
      <c r="AE505" s="494"/>
      <c r="AF505" s="494"/>
      <c r="AG505" s="494"/>
      <c r="AH505" s="494"/>
      <c r="AI505" s="494"/>
      <c r="AJ505" s="494"/>
      <c r="AK505" s="494"/>
      <c r="AL505" s="494"/>
      <c r="AM505" s="494"/>
      <c r="AN505" s="494"/>
    </row>
    <row r="506" ht="21.0" customHeight="1">
      <c r="A506" s="8">
        <v>505.0</v>
      </c>
      <c r="B506" s="165" t="s">
        <v>36</v>
      </c>
      <c r="C506" s="502" t="s">
        <v>4679</v>
      </c>
      <c r="D506" s="541" t="s">
        <v>4680</v>
      </c>
      <c r="E506" s="495" t="s">
        <v>4681</v>
      </c>
      <c r="F506" s="529" t="s">
        <v>3521</v>
      </c>
      <c r="G506" s="622" t="s">
        <v>4523</v>
      </c>
      <c r="H506" s="202"/>
      <c r="I506" s="202" t="s">
        <v>4543</v>
      </c>
      <c r="J506" s="489" t="s">
        <v>268</v>
      </c>
      <c r="K506" s="483" t="s">
        <v>3432</v>
      </c>
      <c r="L506" s="165" t="s">
        <v>3372</v>
      </c>
      <c r="M506" s="165" t="s">
        <v>3414</v>
      </c>
      <c r="N506" s="165" t="s">
        <v>197</v>
      </c>
      <c r="O506" s="165"/>
      <c r="P506" s="165">
        <f t="shared" si="67"/>
        <v>38</v>
      </c>
      <c r="Q506" s="490">
        <v>31915.0</v>
      </c>
      <c r="R506" s="491">
        <v>43419.0</v>
      </c>
      <c r="S506" s="492" t="str">
        <f t="shared" si="68"/>
        <v>7 ปี 3 เดือน 0 วัน </v>
      </c>
      <c r="T506" s="490">
        <f t="shared" si="60"/>
        <v>22190</v>
      </c>
      <c r="U506" s="497"/>
      <c r="V506" s="203" t="s">
        <v>3415</v>
      </c>
      <c r="W506" s="498">
        <v>44228.0</v>
      </c>
      <c r="X506" s="165"/>
      <c r="Y506" s="640" t="s">
        <v>136</v>
      </c>
      <c r="Z506" s="640"/>
      <c r="AA506" s="640"/>
      <c r="AB506" s="640"/>
      <c r="AC506" s="640"/>
      <c r="AD506" s="640"/>
      <c r="AE506" s="640"/>
      <c r="AF506" s="640"/>
      <c r="AG506" s="640"/>
      <c r="AH506" s="640"/>
      <c r="AI506" s="640"/>
      <c r="AJ506" s="640"/>
      <c r="AK506" s="640"/>
      <c r="AL506" s="640"/>
      <c r="AM506" s="640"/>
      <c r="AN506" s="640"/>
    </row>
    <row r="507" ht="21.0" customHeight="1">
      <c r="A507" s="8">
        <v>506.0</v>
      </c>
      <c r="B507" s="483" t="s">
        <v>52</v>
      </c>
      <c r="C507" s="484" t="s">
        <v>1590</v>
      </c>
      <c r="D507" s="485" t="s">
        <v>1591</v>
      </c>
      <c r="E507" s="641" t="s">
        <v>2005</v>
      </c>
      <c r="F507" s="488" t="s">
        <v>3684</v>
      </c>
      <c r="G507" s="622" t="s">
        <v>4523</v>
      </c>
      <c r="H507" s="202"/>
      <c r="I507" s="202"/>
      <c r="J507" s="489" t="s">
        <v>268</v>
      </c>
      <c r="K507" s="483" t="s">
        <v>3639</v>
      </c>
      <c r="L507" s="165" t="s">
        <v>3364</v>
      </c>
      <c r="M507" s="483" t="s">
        <v>3365</v>
      </c>
      <c r="N507" s="165" t="s">
        <v>48</v>
      </c>
      <c r="O507" s="165"/>
      <c r="P507" s="165">
        <f t="shared" si="67"/>
        <v>34</v>
      </c>
      <c r="Q507" s="490">
        <v>33331.0</v>
      </c>
      <c r="R507" s="491">
        <v>42157.0</v>
      </c>
      <c r="S507" s="492" t="str">
        <f t="shared" si="68"/>
        <v>10 ปี 8 เดือน 13 วัน </v>
      </c>
      <c r="T507" s="33">
        <f t="shared" si="60"/>
        <v>22190</v>
      </c>
      <c r="U507" s="33"/>
      <c r="V507" s="202"/>
      <c r="W507" s="493">
        <v>21732.0</v>
      </c>
      <c r="X507" s="165" t="s">
        <v>4519</v>
      </c>
      <c r="Y507" s="494"/>
      <c r="Z507" s="494"/>
      <c r="AA507" s="494"/>
      <c r="AB507" s="494"/>
      <c r="AC507" s="494"/>
      <c r="AD507" s="494"/>
      <c r="AE507" s="494"/>
      <c r="AF507" s="494"/>
      <c r="AG507" s="494"/>
      <c r="AH507" s="494"/>
      <c r="AI507" s="494"/>
      <c r="AJ507" s="494"/>
      <c r="AK507" s="494"/>
      <c r="AL507" s="494"/>
      <c r="AM507" s="494"/>
      <c r="AN507" s="494"/>
    </row>
    <row r="508" ht="21.0" customHeight="1">
      <c r="A508" s="8">
        <v>507.0</v>
      </c>
      <c r="B508" s="483" t="s">
        <v>52</v>
      </c>
      <c r="C508" s="484" t="s">
        <v>4682</v>
      </c>
      <c r="D508" s="570" t="s">
        <v>4683</v>
      </c>
      <c r="E508" s="641" t="s">
        <v>2005</v>
      </c>
      <c r="F508" s="488" t="s">
        <v>3684</v>
      </c>
      <c r="G508" s="622" t="s">
        <v>4523</v>
      </c>
      <c r="H508" s="202"/>
      <c r="I508" s="202"/>
      <c r="J508" s="489" t="s">
        <v>268</v>
      </c>
      <c r="K508" s="483" t="s">
        <v>3639</v>
      </c>
      <c r="L508" s="165" t="s">
        <v>3364</v>
      </c>
      <c r="M508" s="483" t="s">
        <v>3365</v>
      </c>
      <c r="N508" s="165" t="s">
        <v>48</v>
      </c>
      <c r="O508" s="165"/>
      <c r="P508" s="165">
        <f t="shared" si="67"/>
        <v>35</v>
      </c>
      <c r="Q508" s="490">
        <v>33031.0</v>
      </c>
      <c r="R508" s="491">
        <v>42157.0</v>
      </c>
      <c r="S508" s="492" t="str">
        <f t="shared" si="68"/>
        <v>10 ปี 8 เดือน 13 วัน </v>
      </c>
      <c r="T508" s="33">
        <f t="shared" si="60"/>
        <v>22190</v>
      </c>
      <c r="U508" s="33"/>
      <c r="V508" s="202"/>
      <c r="W508" s="493">
        <v>21732.0</v>
      </c>
      <c r="X508" s="165" t="s">
        <v>4519</v>
      </c>
      <c r="Y508" s="494"/>
      <c r="Z508" s="494"/>
      <c r="AA508" s="494"/>
      <c r="AB508" s="494"/>
      <c r="AC508" s="494"/>
      <c r="AD508" s="494"/>
      <c r="AE508" s="494"/>
      <c r="AF508" s="494"/>
      <c r="AG508" s="494"/>
      <c r="AH508" s="494"/>
      <c r="AI508" s="494"/>
      <c r="AJ508" s="494"/>
      <c r="AK508" s="494"/>
      <c r="AL508" s="494"/>
      <c r="AM508" s="494"/>
      <c r="AN508" s="494"/>
    </row>
    <row r="509" ht="15.75" customHeight="1">
      <c r="A509" s="8">
        <v>508.0</v>
      </c>
      <c r="B509" s="642" t="s">
        <v>52</v>
      </c>
      <c r="C509" s="638" t="s">
        <v>1186</v>
      </c>
      <c r="D509" s="643" t="s">
        <v>4684</v>
      </c>
      <c r="E509" s="644" t="s">
        <v>2005</v>
      </c>
      <c r="F509" s="529" t="s">
        <v>3521</v>
      </c>
      <c r="G509" s="622" t="s">
        <v>4523</v>
      </c>
      <c r="H509" s="587"/>
      <c r="I509" s="587"/>
      <c r="J509" s="489" t="s">
        <v>268</v>
      </c>
      <c r="K509" s="483" t="s">
        <v>3639</v>
      </c>
      <c r="L509" s="494"/>
      <c r="M509" s="494"/>
      <c r="N509" s="494"/>
      <c r="O509" s="494"/>
      <c r="P509" s="494"/>
      <c r="Q509" s="645"/>
      <c r="R509" s="646"/>
      <c r="S509" s="647"/>
      <c r="T509" s="645"/>
      <c r="U509" s="549"/>
      <c r="V509" s="204"/>
      <c r="W509" s="648"/>
      <c r="X509" s="494"/>
      <c r="Y509" s="506"/>
      <c r="Z509" s="506"/>
      <c r="AA509" s="506"/>
      <c r="AB509" s="506"/>
      <c r="AC509" s="506"/>
      <c r="AD509" s="506"/>
      <c r="AE509" s="506"/>
      <c r="AF509" s="506"/>
      <c r="AG509" s="506"/>
      <c r="AH509" s="506"/>
      <c r="AI509" s="506"/>
      <c r="AJ509" s="506"/>
      <c r="AK509" s="506"/>
      <c r="AL509" s="506"/>
      <c r="AM509" s="506"/>
      <c r="AN509" s="506"/>
    </row>
    <row r="510" ht="15.75" customHeight="1">
      <c r="A510" s="8">
        <v>509.0</v>
      </c>
      <c r="B510" s="642" t="s">
        <v>52</v>
      </c>
      <c r="C510" s="649" t="s">
        <v>1579</v>
      </c>
      <c r="D510" s="650" t="s">
        <v>1580</v>
      </c>
      <c r="E510" s="644" t="s">
        <v>2005</v>
      </c>
      <c r="F510" s="529" t="s">
        <v>3521</v>
      </c>
      <c r="G510" s="622" t="s">
        <v>4523</v>
      </c>
      <c r="H510" s="587"/>
      <c r="I510" s="587"/>
      <c r="J510" s="489" t="s">
        <v>268</v>
      </c>
      <c r="K510" s="483" t="s">
        <v>3639</v>
      </c>
      <c r="L510" s="494"/>
      <c r="M510" s="494"/>
      <c r="N510" s="494"/>
      <c r="O510" s="494"/>
      <c r="P510" s="494"/>
      <c r="Q510" s="645"/>
      <c r="R510" s="646"/>
      <c r="S510" s="647"/>
      <c r="T510" s="645"/>
      <c r="U510" s="549"/>
      <c r="V510" s="204"/>
      <c r="W510" s="648"/>
      <c r="X510" s="494"/>
      <c r="Y510" s="506"/>
      <c r="Z510" s="506"/>
      <c r="AA510" s="506"/>
      <c r="AB510" s="506"/>
      <c r="AC510" s="506"/>
      <c r="AD510" s="506"/>
      <c r="AE510" s="506"/>
      <c r="AF510" s="506"/>
      <c r="AG510" s="506"/>
      <c r="AH510" s="506"/>
      <c r="AI510" s="506"/>
      <c r="AJ510" s="506"/>
      <c r="AK510" s="506"/>
      <c r="AL510" s="506"/>
      <c r="AM510" s="506"/>
      <c r="AN510" s="506"/>
    </row>
    <row r="511" ht="15.75" customHeight="1">
      <c r="A511" s="8">
        <v>510.0</v>
      </c>
      <c r="B511" s="637" t="s">
        <v>36</v>
      </c>
      <c r="C511" s="638" t="s">
        <v>1038</v>
      </c>
      <c r="D511" s="651" t="s">
        <v>4646</v>
      </c>
      <c r="E511" s="644" t="s">
        <v>2005</v>
      </c>
      <c r="F511" s="529" t="s">
        <v>3521</v>
      </c>
      <c r="G511" s="622" t="s">
        <v>4523</v>
      </c>
      <c r="H511" s="587"/>
      <c r="I511" s="587"/>
      <c r="J511" s="489" t="s">
        <v>268</v>
      </c>
      <c r="K511" s="483" t="s">
        <v>3639</v>
      </c>
      <c r="L511" s="494"/>
      <c r="M511" s="494"/>
      <c r="N511" s="494"/>
      <c r="O511" s="494"/>
      <c r="P511" s="494"/>
      <c r="Q511" s="645"/>
      <c r="R511" s="646"/>
      <c r="S511" s="647"/>
      <c r="T511" s="645"/>
      <c r="U511" s="549"/>
      <c r="V511" s="204"/>
      <c r="W511" s="648"/>
      <c r="X511" s="494"/>
      <c r="Y511" s="506"/>
      <c r="Z511" s="506"/>
      <c r="AA511" s="506"/>
      <c r="AB511" s="506"/>
      <c r="AC511" s="506"/>
      <c r="AD511" s="506"/>
      <c r="AE511" s="506"/>
      <c r="AF511" s="506"/>
      <c r="AG511" s="506"/>
      <c r="AH511" s="506"/>
      <c r="AI511" s="506"/>
      <c r="AJ511" s="506"/>
      <c r="AK511" s="506"/>
      <c r="AL511" s="506"/>
      <c r="AM511" s="506"/>
      <c r="AN511" s="506"/>
    </row>
    <row r="512" ht="21.0" customHeight="1">
      <c r="A512" s="8">
        <v>511.0</v>
      </c>
      <c r="B512" s="652" t="s">
        <v>52</v>
      </c>
      <c r="C512" s="502" t="s">
        <v>4685</v>
      </c>
      <c r="D512" s="503" t="s">
        <v>4686</v>
      </c>
      <c r="E512" s="653" t="s">
        <v>4687</v>
      </c>
      <c r="F512" s="203" t="s">
        <v>3506</v>
      </c>
      <c r="G512" s="654" t="s">
        <v>3361</v>
      </c>
      <c r="H512" s="202"/>
      <c r="I512" s="202" t="s">
        <v>4688</v>
      </c>
      <c r="J512" s="489" t="s">
        <v>268</v>
      </c>
      <c r="K512" s="483" t="s">
        <v>3371</v>
      </c>
      <c r="L512" s="165" t="s">
        <v>3372</v>
      </c>
      <c r="M512" s="165" t="s">
        <v>3365</v>
      </c>
      <c r="N512" s="165" t="s">
        <v>48</v>
      </c>
      <c r="O512" s="165"/>
      <c r="P512" s="165">
        <f t="shared" ref="P512:P538" si="69">DATEDIF(Q512,TODAY(),"Y")</f>
        <v>63</v>
      </c>
      <c r="Q512" s="490">
        <v>22781.0</v>
      </c>
      <c r="R512" s="491">
        <v>31040.0</v>
      </c>
      <c r="S512" s="492" t="str">
        <f t="shared" ref="S512:S513" si="70">DATEDIF(R512,TODAY(),"Y") &amp; " ปี " &amp;DATEDIF(R512,TODAY(),"YM") &amp; " เดือน " &amp; DATEDIF(R512,TODAY(),"MD") &amp; " วัน "</f>
        <v>41 ปี 1 เดือน 22 วัน </v>
      </c>
      <c r="T512" s="490">
        <f t="shared" ref="T512:T548" si="71">DATE(YEAR(P512)+60+IF(OR(AND(MONTH(P512)=10,DAY(P512)&gt;=1),MONTH(P512)&gt;10),1,0),10,1)</f>
        <v>22190</v>
      </c>
      <c r="U512" s="497"/>
      <c r="V512" s="202" t="s">
        <v>3366</v>
      </c>
      <c r="W512" s="504">
        <v>44835.0</v>
      </c>
      <c r="X512" s="505" t="s">
        <v>3374</v>
      </c>
      <c r="Y512" s="506"/>
      <c r="Z512" s="506"/>
      <c r="AA512" s="506"/>
      <c r="AB512" s="506"/>
      <c r="AC512" s="506"/>
      <c r="AD512" s="506"/>
      <c r="AE512" s="506"/>
      <c r="AF512" s="506"/>
      <c r="AG512" s="506"/>
      <c r="AH512" s="506"/>
      <c r="AI512" s="506"/>
      <c r="AJ512" s="506"/>
      <c r="AK512" s="506"/>
      <c r="AL512" s="506"/>
      <c r="AM512" s="506"/>
      <c r="AN512" s="506"/>
    </row>
    <row r="513" ht="21.0" customHeight="1">
      <c r="A513" s="8">
        <v>512.0</v>
      </c>
      <c r="B513" s="652" t="s">
        <v>70</v>
      </c>
      <c r="C513" s="502" t="s">
        <v>4689</v>
      </c>
      <c r="D513" s="503" t="s">
        <v>4690</v>
      </c>
      <c r="E513" s="495" t="s">
        <v>4691</v>
      </c>
      <c r="F513" s="202" t="s">
        <v>4692</v>
      </c>
      <c r="G513" s="655" t="s">
        <v>4693</v>
      </c>
      <c r="H513" s="202"/>
      <c r="I513" s="202" t="s">
        <v>4694</v>
      </c>
      <c r="J513" s="489" t="s">
        <v>268</v>
      </c>
      <c r="K513" s="483" t="s">
        <v>3371</v>
      </c>
      <c r="L513" s="165" t="s">
        <v>3372</v>
      </c>
      <c r="M513" s="165" t="s">
        <v>3365</v>
      </c>
      <c r="N513" s="165" t="s">
        <v>190</v>
      </c>
      <c r="O513" s="165"/>
      <c r="P513" s="165">
        <f t="shared" si="69"/>
        <v>64</v>
      </c>
      <c r="Q513" s="490">
        <v>22647.0</v>
      </c>
      <c r="R513" s="491">
        <v>31523.0</v>
      </c>
      <c r="S513" s="492" t="str">
        <f t="shared" si="70"/>
        <v>39 ปี 9 เดือน 25 วัน </v>
      </c>
      <c r="T513" s="490">
        <f t="shared" si="71"/>
        <v>22190</v>
      </c>
      <c r="U513" s="497"/>
      <c r="V513" s="202" t="s">
        <v>4695</v>
      </c>
      <c r="W513" s="504">
        <v>44835.0</v>
      </c>
      <c r="X513" s="505" t="s">
        <v>3374</v>
      </c>
      <c r="Y513" s="506"/>
      <c r="Z513" s="506"/>
      <c r="AA513" s="506"/>
      <c r="AB513" s="506"/>
      <c r="AC513" s="506"/>
      <c r="AD513" s="506"/>
      <c r="AE513" s="506"/>
      <c r="AF513" s="506"/>
      <c r="AG513" s="506"/>
      <c r="AH513" s="506"/>
      <c r="AI513" s="506"/>
      <c r="AJ513" s="506"/>
      <c r="AK513" s="506"/>
      <c r="AL513" s="506"/>
      <c r="AM513" s="506"/>
      <c r="AN513" s="506"/>
    </row>
    <row r="514" ht="21.0" customHeight="1">
      <c r="A514" s="8">
        <v>513.0</v>
      </c>
      <c r="B514" s="165" t="s">
        <v>52</v>
      </c>
      <c r="C514" s="502" t="s">
        <v>4696</v>
      </c>
      <c r="D514" s="503" t="s">
        <v>4697</v>
      </c>
      <c r="E514" s="486" t="s">
        <v>4698</v>
      </c>
      <c r="F514" s="488" t="s">
        <v>3684</v>
      </c>
      <c r="G514" s="655" t="s">
        <v>4693</v>
      </c>
      <c r="H514" s="202"/>
      <c r="I514" s="202"/>
      <c r="J514" s="489" t="s">
        <v>268</v>
      </c>
      <c r="K514" s="483" t="s">
        <v>3423</v>
      </c>
      <c r="L514" s="165" t="s">
        <v>3364</v>
      </c>
      <c r="M514" s="165" t="s">
        <v>3365</v>
      </c>
      <c r="N514" s="165" t="s">
        <v>48</v>
      </c>
      <c r="O514" s="165"/>
      <c r="P514" s="165">
        <f t="shared" si="69"/>
        <v>46</v>
      </c>
      <c r="Q514" s="490">
        <v>28907.0</v>
      </c>
      <c r="R514" s="513"/>
      <c r="S514" s="492"/>
      <c r="T514" s="33">
        <f t="shared" si="71"/>
        <v>22190</v>
      </c>
      <c r="U514" s="33"/>
      <c r="V514" s="202"/>
      <c r="W514" s="493">
        <v>21459.0</v>
      </c>
      <c r="X514" s="165"/>
      <c r="Y514" s="494"/>
      <c r="Z514" s="494"/>
      <c r="AA514" s="494"/>
      <c r="AB514" s="494"/>
      <c r="AC514" s="494"/>
      <c r="AD514" s="494"/>
      <c r="AE514" s="494"/>
      <c r="AF514" s="494"/>
      <c r="AG514" s="494"/>
      <c r="AH514" s="494"/>
      <c r="AI514" s="494"/>
      <c r="AJ514" s="494"/>
      <c r="AK514" s="494"/>
      <c r="AL514" s="494"/>
      <c r="AM514" s="494"/>
      <c r="AN514" s="494"/>
    </row>
    <row r="515" ht="21.0" customHeight="1">
      <c r="A515" s="8">
        <v>514.0</v>
      </c>
      <c r="B515" s="165" t="s">
        <v>52</v>
      </c>
      <c r="C515" s="502" t="s">
        <v>4699</v>
      </c>
      <c r="D515" s="503" t="s">
        <v>4700</v>
      </c>
      <c r="E515" s="486" t="s">
        <v>4701</v>
      </c>
      <c r="F515" s="488" t="s">
        <v>3684</v>
      </c>
      <c r="G515" s="655" t="s">
        <v>4693</v>
      </c>
      <c r="H515" s="202"/>
      <c r="I515" s="202"/>
      <c r="J515" s="489" t="s">
        <v>268</v>
      </c>
      <c r="K515" s="483" t="s">
        <v>3423</v>
      </c>
      <c r="L515" s="165" t="s">
        <v>3364</v>
      </c>
      <c r="M515" s="165" t="s">
        <v>3365</v>
      </c>
      <c r="N515" s="165" t="s">
        <v>48</v>
      </c>
      <c r="O515" s="165"/>
      <c r="P515" s="165">
        <f t="shared" si="69"/>
        <v>43</v>
      </c>
      <c r="Q515" s="490">
        <v>30093.0</v>
      </c>
      <c r="R515" s="513"/>
      <c r="S515" s="492"/>
      <c r="T515" s="33">
        <f t="shared" si="71"/>
        <v>22190</v>
      </c>
      <c r="U515" s="33"/>
      <c r="V515" s="202"/>
      <c r="W515" s="493">
        <v>20925.0</v>
      </c>
      <c r="X515" s="165"/>
      <c r="Y515" s="494"/>
      <c r="Z515" s="494"/>
      <c r="AA515" s="494"/>
      <c r="AB515" s="494"/>
      <c r="AC515" s="494"/>
      <c r="AD515" s="494"/>
      <c r="AE515" s="494"/>
      <c r="AF515" s="494"/>
      <c r="AG515" s="494"/>
      <c r="AH515" s="494"/>
      <c r="AI515" s="494"/>
      <c r="AJ515" s="494"/>
      <c r="AK515" s="494"/>
      <c r="AL515" s="494"/>
      <c r="AM515" s="494"/>
      <c r="AN515" s="494"/>
    </row>
    <row r="516" ht="21.0" customHeight="1">
      <c r="A516" s="8">
        <v>515.0</v>
      </c>
      <c r="B516" s="165" t="s">
        <v>52</v>
      </c>
      <c r="C516" s="502" t="s">
        <v>2729</v>
      </c>
      <c r="D516" s="503" t="s">
        <v>2730</v>
      </c>
      <c r="E516" s="486" t="s">
        <v>4701</v>
      </c>
      <c r="F516" s="488" t="s">
        <v>3684</v>
      </c>
      <c r="G516" s="655" t="s">
        <v>4693</v>
      </c>
      <c r="H516" s="202"/>
      <c r="I516" s="202"/>
      <c r="J516" s="489" t="s">
        <v>268</v>
      </c>
      <c r="K516" s="483" t="s">
        <v>3423</v>
      </c>
      <c r="L516" s="165" t="s">
        <v>3364</v>
      </c>
      <c r="M516" s="165" t="s">
        <v>3365</v>
      </c>
      <c r="N516" s="165" t="s">
        <v>48</v>
      </c>
      <c r="O516" s="165"/>
      <c r="P516" s="165">
        <f t="shared" si="69"/>
        <v>40</v>
      </c>
      <c r="Q516" s="490">
        <v>31101.0</v>
      </c>
      <c r="R516" s="491">
        <v>42095.0</v>
      </c>
      <c r="S516" s="492" t="str">
        <f t="shared" ref="S516:S538" si="72">DATEDIF(R516,TODAY(),"Y") &amp; " ปี " &amp;DATEDIF(R516,TODAY(),"YM") &amp; " เดือน " &amp; DATEDIF(R516,TODAY(),"MD") &amp; " วัน "</f>
        <v>10 ปี 10 เดือน 14 วัน </v>
      </c>
      <c r="T516" s="490">
        <f t="shared" si="71"/>
        <v>22190</v>
      </c>
      <c r="U516" s="497"/>
      <c r="V516" s="203" t="s">
        <v>3424</v>
      </c>
      <c r="W516" s="498">
        <v>43405.0</v>
      </c>
      <c r="X516" s="165"/>
      <c r="Y516" s="494"/>
      <c r="Z516" s="494"/>
      <c r="AA516" s="494"/>
      <c r="AB516" s="494"/>
      <c r="AC516" s="494"/>
      <c r="AD516" s="494"/>
      <c r="AE516" s="494"/>
      <c r="AF516" s="494"/>
      <c r="AG516" s="494"/>
      <c r="AH516" s="494"/>
      <c r="AI516" s="494"/>
      <c r="AJ516" s="494"/>
      <c r="AK516" s="494"/>
      <c r="AL516" s="494"/>
      <c r="AM516" s="494"/>
      <c r="AN516" s="494"/>
    </row>
    <row r="517" ht="21.0" customHeight="1">
      <c r="A517" s="8">
        <v>516.0</v>
      </c>
      <c r="B517" s="165" t="s">
        <v>36</v>
      </c>
      <c r="C517" s="502" t="s">
        <v>4702</v>
      </c>
      <c r="D517" s="503" t="s">
        <v>1733</v>
      </c>
      <c r="E517" s="486">
        <v>1232.0</v>
      </c>
      <c r="F517" s="202" t="s">
        <v>3759</v>
      </c>
      <c r="G517" s="655" t="s">
        <v>4693</v>
      </c>
      <c r="H517" s="202"/>
      <c r="I517" s="202" t="s">
        <v>4703</v>
      </c>
      <c r="J517" s="489" t="s">
        <v>268</v>
      </c>
      <c r="K517" s="483" t="s">
        <v>3636</v>
      </c>
      <c r="L517" s="165" t="s">
        <v>3636</v>
      </c>
      <c r="M517" s="483" t="s">
        <v>3414</v>
      </c>
      <c r="N517" s="165" t="s">
        <v>173</v>
      </c>
      <c r="O517" s="165"/>
      <c r="P517" s="165">
        <f t="shared" si="69"/>
        <v>63</v>
      </c>
      <c r="Q517" s="490">
        <v>23011.0</v>
      </c>
      <c r="R517" s="491">
        <v>32752.0</v>
      </c>
      <c r="S517" s="492" t="str">
        <f t="shared" si="72"/>
        <v>36 ปี 5 เดือน 14 วัน </v>
      </c>
      <c r="T517" s="508">
        <f t="shared" si="71"/>
        <v>22190</v>
      </c>
      <c r="U517" s="497"/>
      <c r="V517" s="203" t="s">
        <v>3415</v>
      </c>
      <c r="W517" s="504">
        <v>243527.0</v>
      </c>
      <c r="X517" s="505" t="s">
        <v>3391</v>
      </c>
      <c r="Y517" s="506"/>
      <c r="Z517" s="506"/>
      <c r="AA517" s="506"/>
      <c r="AB517" s="506"/>
      <c r="AC517" s="506"/>
      <c r="AD517" s="506"/>
      <c r="AE517" s="506"/>
      <c r="AF517" s="506"/>
      <c r="AG517" s="506"/>
      <c r="AH517" s="506"/>
      <c r="AI517" s="506"/>
      <c r="AJ517" s="506"/>
      <c r="AK517" s="506"/>
      <c r="AL517" s="506"/>
      <c r="AM517" s="506"/>
      <c r="AN517" s="506"/>
    </row>
    <row r="518" ht="21.0" customHeight="1">
      <c r="A518" s="8">
        <v>517.0</v>
      </c>
      <c r="B518" s="483" t="s">
        <v>52</v>
      </c>
      <c r="C518" s="484" t="s">
        <v>4704</v>
      </c>
      <c r="D518" s="485" t="s">
        <v>4705</v>
      </c>
      <c r="E518" s="495" t="s">
        <v>4706</v>
      </c>
      <c r="F518" s="202" t="s">
        <v>3377</v>
      </c>
      <c r="G518" s="655" t="s">
        <v>4693</v>
      </c>
      <c r="H518" s="202"/>
      <c r="I518" s="202"/>
      <c r="J518" s="489" t="s">
        <v>268</v>
      </c>
      <c r="K518" s="483" t="s">
        <v>3432</v>
      </c>
      <c r="L518" s="165" t="s">
        <v>3372</v>
      </c>
      <c r="M518" s="165" t="s">
        <v>3365</v>
      </c>
      <c r="N518" s="165" t="s">
        <v>48</v>
      </c>
      <c r="O518" s="165"/>
      <c r="P518" s="165">
        <f t="shared" si="69"/>
        <v>50</v>
      </c>
      <c r="Q518" s="490">
        <v>27798.0</v>
      </c>
      <c r="R518" s="491">
        <v>38261.0</v>
      </c>
      <c r="S518" s="492" t="str">
        <f t="shared" si="72"/>
        <v>21 ปี 4 เดือน 14 วัน </v>
      </c>
      <c r="T518" s="490">
        <f t="shared" si="71"/>
        <v>22190</v>
      </c>
      <c r="U518" s="497"/>
      <c r="V518" s="203" t="s">
        <v>3424</v>
      </c>
      <c r="W518" s="498"/>
      <c r="X518" s="165"/>
      <c r="Y518" s="494"/>
      <c r="Z518" s="494"/>
      <c r="AA518" s="494"/>
      <c r="AB518" s="494"/>
      <c r="AC518" s="494"/>
      <c r="AD518" s="494"/>
      <c r="AE518" s="494"/>
      <c r="AF518" s="494"/>
      <c r="AG518" s="494"/>
      <c r="AH518" s="494"/>
      <c r="AI518" s="494"/>
      <c r="AJ518" s="494"/>
      <c r="AK518" s="494"/>
      <c r="AL518" s="494"/>
      <c r="AM518" s="494"/>
      <c r="AN518" s="494"/>
    </row>
    <row r="519" ht="21.0" customHeight="1">
      <c r="A519" s="8">
        <v>518.0</v>
      </c>
      <c r="B519" s="165" t="s">
        <v>52</v>
      </c>
      <c r="C519" s="502" t="s">
        <v>3589</v>
      </c>
      <c r="D519" s="503" t="s">
        <v>4707</v>
      </c>
      <c r="E519" s="486" t="s">
        <v>4708</v>
      </c>
      <c r="F519" s="488" t="s">
        <v>3684</v>
      </c>
      <c r="G519" s="655" t="s">
        <v>4693</v>
      </c>
      <c r="H519" s="202"/>
      <c r="I519" s="202" t="s">
        <v>4703</v>
      </c>
      <c r="J519" s="489" t="s">
        <v>268</v>
      </c>
      <c r="K519" s="483" t="s">
        <v>3432</v>
      </c>
      <c r="L519" s="165" t="s">
        <v>3364</v>
      </c>
      <c r="M519" s="483" t="s">
        <v>3365</v>
      </c>
      <c r="N519" s="165" t="s">
        <v>48</v>
      </c>
      <c r="O519" s="165"/>
      <c r="P519" s="165">
        <f t="shared" si="69"/>
        <v>35</v>
      </c>
      <c r="Q519" s="490">
        <v>33065.0</v>
      </c>
      <c r="R519" s="491">
        <v>42200.0</v>
      </c>
      <c r="S519" s="492" t="str">
        <f t="shared" si="72"/>
        <v>10 ปี 7 เดือน 0 วัน </v>
      </c>
      <c r="T519" s="490">
        <f t="shared" si="71"/>
        <v>22190</v>
      </c>
      <c r="U519" s="497"/>
      <c r="V519" s="203" t="s">
        <v>3424</v>
      </c>
      <c r="W519" s="504">
        <v>45658.0</v>
      </c>
      <c r="X519" s="165"/>
      <c r="Y519" s="506"/>
      <c r="Z519" s="506"/>
      <c r="AA519" s="506"/>
      <c r="AB519" s="506"/>
      <c r="AC519" s="506"/>
      <c r="AD519" s="506"/>
      <c r="AE519" s="506"/>
      <c r="AF519" s="506"/>
      <c r="AG519" s="506"/>
      <c r="AH519" s="506"/>
      <c r="AI519" s="506"/>
      <c r="AJ519" s="506"/>
      <c r="AK519" s="506"/>
      <c r="AL519" s="506"/>
      <c r="AM519" s="506"/>
      <c r="AN519" s="506"/>
    </row>
    <row r="520" ht="21.0" customHeight="1">
      <c r="A520" s="8">
        <v>519.0</v>
      </c>
      <c r="B520" s="165" t="s">
        <v>52</v>
      </c>
      <c r="C520" s="502" t="s">
        <v>1814</v>
      </c>
      <c r="D520" s="503" t="s">
        <v>4709</v>
      </c>
      <c r="E520" s="495" t="s">
        <v>4710</v>
      </c>
      <c r="F520" s="202" t="s">
        <v>3377</v>
      </c>
      <c r="G520" s="655" t="s">
        <v>4693</v>
      </c>
      <c r="H520" s="202"/>
      <c r="I520" s="202"/>
      <c r="J520" s="489" t="s">
        <v>268</v>
      </c>
      <c r="K520" s="483" t="s">
        <v>3432</v>
      </c>
      <c r="L520" s="165" t="s">
        <v>3372</v>
      </c>
      <c r="M520" s="165" t="s">
        <v>3365</v>
      </c>
      <c r="N520" s="165" t="s">
        <v>48</v>
      </c>
      <c r="O520" s="165"/>
      <c r="P520" s="165">
        <f t="shared" si="69"/>
        <v>50</v>
      </c>
      <c r="Q520" s="490">
        <v>27441.0</v>
      </c>
      <c r="R520" s="491">
        <v>38721.0</v>
      </c>
      <c r="S520" s="492" t="str">
        <f t="shared" si="72"/>
        <v>20 ปี 1 เดือน 11 วัน </v>
      </c>
      <c r="T520" s="33">
        <f t="shared" si="71"/>
        <v>22190</v>
      </c>
      <c r="U520" s="33"/>
      <c r="V520" s="202"/>
      <c r="W520" s="493">
        <v>22098.0</v>
      </c>
      <c r="X520" s="165"/>
      <c r="Y520" s="494"/>
      <c r="Z520" s="494"/>
      <c r="AA520" s="494"/>
      <c r="AB520" s="494"/>
      <c r="AC520" s="494"/>
      <c r="AD520" s="494"/>
      <c r="AE520" s="494"/>
      <c r="AF520" s="494"/>
      <c r="AG520" s="494"/>
      <c r="AH520" s="494"/>
      <c r="AI520" s="494"/>
      <c r="AJ520" s="494"/>
      <c r="AK520" s="494"/>
      <c r="AL520" s="494"/>
      <c r="AM520" s="494"/>
      <c r="AN520" s="494"/>
    </row>
    <row r="521" ht="21.0" customHeight="1">
      <c r="A521" s="8">
        <v>520.0</v>
      </c>
      <c r="B521" s="505" t="s">
        <v>52</v>
      </c>
      <c r="C521" s="515" t="s">
        <v>4711</v>
      </c>
      <c r="D521" s="516" t="s">
        <v>1844</v>
      </c>
      <c r="E521" s="524" t="s">
        <v>4712</v>
      </c>
      <c r="F521" s="488" t="s">
        <v>3684</v>
      </c>
      <c r="G521" s="655" t="s">
        <v>4693</v>
      </c>
      <c r="H521" s="202"/>
      <c r="I521" s="202"/>
      <c r="J521" s="489" t="s">
        <v>268</v>
      </c>
      <c r="K521" s="483" t="s">
        <v>3432</v>
      </c>
      <c r="L521" s="165"/>
      <c r="M521" s="505" t="s">
        <v>3365</v>
      </c>
      <c r="N521" s="505" t="s">
        <v>3629</v>
      </c>
      <c r="O521" s="165"/>
      <c r="P521" s="165">
        <f t="shared" si="69"/>
        <v>29</v>
      </c>
      <c r="Q521" s="301">
        <v>35230.0</v>
      </c>
      <c r="R521" s="512">
        <v>45047.0</v>
      </c>
      <c r="S521" s="492" t="str">
        <f t="shared" si="72"/>
        <v>2 ปี 9 เดือน 14 วัน </v>
      </c>
      <c r="T521" s="490">
        <f t="shared" si="71"/>
        <v>22190</v>
      </c>
      <c r="U521" s="201"/>
      <c r="V521" s="488" t="s">
        <v>4713</v>
      </c>
      <c r="W521" s="504">
        <v>45108.0</v>
      </c>
      <c r="X521" s="165"/>
      <c r="Y521" s="494"/>
      <c r="Z521" s="494"/>
      <c r="AA521" s="494"/>
      <c r="AB521" s="494"/>
      <c r="AC521" s="494"/>
      <c r="AD521" s="494"/>
      <c r="AE521" s="494"/>
      <c r="AF521" s="494"/>
      <c r="AG521" s="494"/>
      <c r="AH521" s="494"/>
      <c r="AI521" s="494"/>
      <c r="AJ521" s="494"/>
      <c r="AK521" s="494"/>
      <c r="AL521" s="494"/>
      <c r="AM521" s="494"/>
      <c r="AN521" s="494"/>
    </row>
    <row r="522" ht="21.0" customHeight="1">
      <c r="A522" s="8">
        <v>521.0</v>
      </c>
      <c r="B522" s="165" t="s">
        <v>36</v>
      </c>
      <c r="C522" s="502" t="s">
        <v>4714</v>
      </c>
      <c r="D522" s="503" t="s">
        <v>4715</v>
      </c>
      <c r="E522" s="495" t="s">
        <v>4370</v>
      </c>
      <c r="F522" s="488" t="s">
        <v>3684</v>
      </c>
      <c r="G522" s="655" t="s">
        <v>4693</v>
      </c>
      <c r="H522" s="202"/>
      <c r="I522" s="202"/>
      <c r="J522" s="489" t="s">
        <v>268</v>
      </c>
      <c r="K522" s="483" t="s">
        <v>3432</v>
      </c>
      <c r="L522" s="165" t="s">
        <v>3364</v>
      </c>
      <c r="M522" s="165" t="s">
        <v>3414</v>
      </c>
      <c r="N522" s="165" t="s">
        <v>48</v>
      </c>
      <c r="O522" s="165"/>
      <c r="P522" s="165">
        <f t="shared" si="69"/>
        <v>34</v>
      </c>
      <c r="Q522" s="490">
        <v>33424.0</v>
      </c>
      <c r="R522" s="491">
        <v>42597.0</v>
      </c>
      <c r="S522" s="492" t="str">
        <f t="shared" si="72"/>
        <v>9 ปี 6 เดือน 0 วัน </v>
      </c>
      <c r="T522" s="490">
        <f t="shared" si="71"/>
        <v>22190</v>
      </c>
      <c r="U522" s="201"/>
      <c r="V522" s="203" t="s">
        <v>3424</v>
      </c>
      <c r="W522" s="498">
        <v>43160.0</v>
      </c>
      <c r="X522" s="165"/>
      <c r="Y522" s="494"/>
      <c r="Z522" s="494"/>
      <c r="AA522" s="494"/>
      <c r="AB522" s="494"/>
      <c r="AC522" s="494"/>
      <c r="AD522" s="494"/>
      <c r="AE522" s="494"/>
      <c r="AF522" s="494"/>
      <c r="AG522" s="494"/>
      <c r="AH522" s="494"/>
      <c r="AI522" s="494"/>
      <c r="AJ522" s="494"/>
      <c r="AK522" s="494"/>
      <c r="AL522" s="494"/>
      <c r="AM522" s="494"/>
      <c r="AN522" s="494"/>
    </row>
    <row r="523" ht="21.0" customHeight="1">
      <c r="A523" s="8">
        <v>522.0</v>
      </c>
      <c r="B523" s="165" t="s">
        <v>52</v>
      </c>
      <c r="C523" s="502" t="s">
        <v>1703</v>
      </c>
      <c r="D523" s="503" t="s">
        <v>1704</v>
      </c>
      <c r="E523" s="486" t="s">
        <v>4716</v>
      </c>
      <c r="F523" s="488" t="s">
        <v>3684</v>
      </c>
      <c r="G523" s="655" t="s">
        <v>4693</v>
      </c>
      <c r="H523" s="202"/>
      <c r="I523" s="202"/>
      <c r="J523" s="489" t="s">
        <v>268</v>
      </c>
      <c r="K523" s="483" t="s">
        <v>3432</v>
      </c>
      <c r="L523" s="165" t="s">
        <v>3364</v>
      </c>
      <c r="M523" s="165" t="s">
        <v>3365</v>
      </c>
      <c r="N523" s="165" t="s">
        <v>48</v>
      </c>
      <c r="O523" s="165"/>
      <c r="P523" s="165">
        <f t="shared" si="69"/>
        <v>43</v>
      </c>
      <c r="Q523" s="490">
        <v>30341.0</v>
      </c>
      <c r="R523" s="491">
        <v>40269.0</v>
      </c>
      <c r="S523" s="492" t="str">
        <f t="shared" si="72"/>
        <v>15 ปี 10 เดือน 14 วัน </v>
      </c>
      <c r="T523" s="33">
        <f t="shared" si="71"/>
        <v>22190</v>
      </c>
      <c r="U523" s="33"/>
      <c r="V523" s="202"/>
      <c r="W523" s="493"/>
      <c r="X523" s="165"/>
      <c r="Y523" s="494"/>
      <c r="Z523" s="494"/>
      <c r="AA523" s="494"/>
      <c r="AB523" s="494"/>
      <c r="AC523" s="494"/>
      <c r="AD523" s="494"/>
      <c r="AE523" s="494"/>
      <c r="AF523" s="494"/>
      <c r="AG523" s="494"/>
      <c r="AH523" s="494"/>
      <c r="AI523" s="494"/>
      <c r="AJ523" s="494"/>
      <c r="AK523" s="494"/>
      <c r="AL523" s="494"/>
      <c r="AM523" s="494"/>
      <c r="AN523" s="494"/>
    </row>
    <row r="524" ht="21.0" customHeight="1">
      <c r="A524" s="8">
        <v>523.0</v>
      </c>
      <c r="B524" s="165" t="s">
        <v>36</v>
      </c>
      <c r="C524" s="502" t="s">
        <v>1756</v>
      </c>
      <c r="D524" s="503" t="s">
        <v>2850</v>
      </c>
      <c r="E524" s="524" t="s">
        <v>4717</v>
      </c>
      <c r="F524" s="202" t="s">
        <v>3412</v>
      </c>
      <c r="G524" s="655" t="s">
        <v>4693</v>
      </c>
      <c r="H524" s="202"/>
      <c r="I524" s="202" t="s">
        <v>4718</v>
      </c>
      <c r="J524" s="489" t="s">
        <v>268</v>
      </c>
      <c r="K524" s="483" t="s">
        <v>3432</v>
      </c>
      <c r="L524" s="165" t="s">
        <v>3372</v>
      </c>
      <c r="M524" s="483" t="s">
        <v>3414</v>
      </c>
      <c r="N524" s="483" t="s">
        <v>190</v>
      </c>
      <c r="O524" s="165"/>
      <c r="P524" s="165">
        <f t="shared" si="69"/>
        <v>44</v>
      </c>
      <c r="Q524" s="490">
        <v>29891.0</v>
      </c>
      <c r="R524" s="491">
        <v>40498.0</v>
      </c>
      <c r="S524" s="492" t="str">
        <f t="shared" si="72"/>
        <v>15 ปี 2 เดือน 30 วัน </v>
      </c>
      <c r="T524" s="490">
        <f t="shared" si="71"/>
        <v>22190</v>
      </c>
      <c r="U524" s="497"/>
      <c r="V524" s="203" t="s">
        <v>3415</v>
      </c>
      <c r="W524" s="498">
        <v>44287.0</v>
      </c>
      <c r="X524" s="165"/>
      <c r="Y524" s="506"/>
      <c r="Z524" s="506"/>
      <c r="AA524" s="506"/>
      <c r="AB524" s="506"/>
      <c r="AC524" s="506"/>
      <c r="AD524" s="506"/>
      <c r="AE524" s="506"/>
      <c r="AF524" s="506"/>
      <c r="AG524" s="506"/>
      <c r="AH524" s="506"/>
      <c r="AI524" s="506"/>
      <c r="AJ524" s="506"/>
      <c r="AK524" s="506"/>
      <c r="AL524" s="506"/>
      <c r="AM524" s="506"/>
      <c r="AN524" s="506"/>
    </row>
    <row r="525" ht="21.0" customHeight="1">
      <c r="A525" s="8">
        <v>524.0</v>
      </c>
      <c r="B525" s="505" t="s">
        <v>36</v>
      </c>
      <c r="C525" s="515" t="s">
        <v>4719</v>
      </c>
      <c r="D525" s="516" t="s">
        <v>4720</v>
      </c>
      <c r="E525" s="524" t="s">
        <v>4721</v>
      </c>
      <c r="F525" s="202" t="s">
        <v>3412</v>
      </c>
      <c r="G525" s="655" t="s">
        <v>4693</v>
      </c>
      <c r="H525" s="202"/>
      <c r="I525" s="202"/>
      <c r="J525" s="537" t="s">
        <v>268</v>
      </c>
      <c r="K525" s="518" t="s">
        <v>3577</v>
      </c>
      <c r="L525" s="165" t="s">
        <v>3372</v>
      </c>
      <c r="M525" s="483" t="s">
        <v>3414</v>
      </c>
      <c r="N525" s="505" t="s">
        <v>190</v>
      </c>
      <c r="O525" s="165"/>
      <c r="P525" s="165">
        <f t="shared" si="69"/>
        <v>38</v>
      </c>
      <c r="Q525" s="301">
        <v>32068.0</v>
      </c>
      <c r="R525" s="512">
        <v>44635.0</v>
      </c>
      <c r="S525" s="492" t="str">
        <f t="shared" si="72"/>
        <v>3 ปี 11 เดือน 0 วัน </v>
      </c>
      <c r="T525" s="490">
        <f t="shared" si="71"/>
        <v>22190</v>
      </c>
      <c r="U525" s="507"/>
      <c r="V525" s="488" t="s">
        <v>3415</v>
      </c>
      <c r="W525" s="504">
        <v>45092.0</v>
      </c>
      <c r="X525" s="505" t="s">
        <v>3533</v>
      </c>
      <c r="Y525" s="506"/>
      <c r="Z525" s="506"/>
      <c r="AA525" s="506"/>
      <c r="AB525" s="506"/>
      <c r="AC525" s="506"/>
      <c r="AD525" s="506"/>
      <c r="AE525" s="506"/>
      <c r="AF525" s="506"/>
      <c r="AG525" s="506"/>
      <c r="AH525" s="506"/>
      <c r="AI525" s="506"/>
      <c r="AJ525" s="506"/>
      <c r="AK525" s="506"/>
      <c r="AL525" s="506"/>
      <c r="AM525" s="506"/>
      <c r="AN525" s="506"/>
    </row>
    <row r="526" ht="21.0" customHeight="1">
      <c r="A526" s="8">
        <v>525.0</v>
      </c>
      <c r="B526" s="165" t="s">
        <v>52</v>
      </c>
      <c r="C526" s="502" t="s">
        <v>4722</v>
      </c>
      <c r="D526" s="541" t="s">
        <v>4723</v>
      </c>
      <c r="E526" s="486" t="s">
        <v>4724</v>
      </c>
      <c r="F526" s="488" t="s">
        <v>3684</v>
      </c>
      <c r="G526" s="655" t="s">
        <v>4693</v>
      </c>
      <c r="H526" s="202"/>
      <c r="I526" s="202" t="s">
        <v>4703</v>
      </c>
      <c r="J526" s="489" t="s">
        <v>268</v>
      </c>
      <c r="K526" s="483" t="s">
        <v>3432</v>
      </c>
      <c r="L526" s="165" t="s">
        <v>3364</v>
      </c>
      <c r="M526" s="165" t="s">
        <v>3365</v>
      </c>
      <c r="N526" s="165" t="s">
        <v>60</v>
      </c>
      <c r="O526" s="165"/>
      <c r="P526" s="165">
        <f t="shared" si="69"/>
        <v>36</v>
      </c>
      <c r="Q526" s="490">
        <v>32857.0</v>
      </c>
      <c r="R526" s="491">
        <v>41974.0</v>
      </c>
      <c r="S526" s="492" t="str">
        <f t="shared" si="72"/>
        <v>11 ปี 2 เดือน 14 วัน </v>
      </c>
      <c r="T526" s="490">
        <f t="shared" si="71"/>
        <v>22190</v>
      </c>
      <c r="U526" s="507" t="s">
        <v>4725</v>
      </c>
      <c r="V526" s="203" t="s">
        <v>3424</v>
      </c>
      <c r="W526" s="498"/>
      <c r="X526" s="165"/>
      <c r="Y526" s="506"/>
      <c r="Z526" s="506"/>
      <c r="AA526" s="506"/>
      <c r="AB526" s="506"/>
      <c r="AC526" s="506"/>
      <c r="AD526" s="506"/>
      <c r="AE526" s="506"/>
      <c r="AF526" s="506"/>
      <c r="AG526" s="506"/>
      <c r="AH526" s="506"/>
      <c r="AI526" s="506"/>
      <c r="AJ526" s="506"/>
      <c r="AK526" s="506"/>
      <c r="AL526" s="506"/>
      <c r="AM526" s="506"/>
      <c r="AN526" s="506"/>
    </row>
    <row r="527" ht="21.0" customHeight="1">
      <c r="A527" s="8">
        <v>526.0</v>
      </c>
      <c r="B527" s="165" t="s">
        <v>52</v>
      </c>
      <c r="C527" s="502" t="s">
        <v>1714</v>
      </c>
      <c r="D527" s="550" t="s">
        <v>790</v>
      </c>
      <c r="E527" s="517" t="s">
        <v>4726</v>
      </c>
      <c r="F527" s="488" t="s">
        <v>3684</v>
      </c>
      <c r="G527" s="655" t="s">
        <v>4693</v>
      </c>
      <c r="H527" s="202"/>
      <c r="I527" s="202" t="s">
        <v>4703</v>
      </c>
      <c r="J527" s="489" t="s">
        <v>268</v>
      </c>
      <c r="K527" s="483" t="s">
        <v>3432</v>
      </c>
      <c r="L527" s="165" t="s">
        <v>3364</v>
      </c>
      <c r="M527" s="165" t="s">
        <v>3365</v>
      </c>
      <c r="N527" s="165" t="s">
        <v>48</v>
      </c>
      <c r="O527" s="165"/>
      <c r="P527" s="165">
        <f t="shared" si="69"/>
        <v>33</v>
      </c>
      <c r="Q527" s="490">
        <v>33753.0</v>
      </c>
      <c r="R527" s="491">
        <v>42597.0</v>
      </c>
      <c r="S527" s="492" t="str">
        <f t="shared" si="72"/>
        <v>9 ปี 6 เดือน 0 วัน </v>
      </c>
      <c r="T527" s="490">
        <f t="shared" si="71"/>
        <v>22190</v>
      </c>
      <c r="U527" s="301"/>
      <c r="V527" s="203" t="s">
        <v>3424</v>
      </c>
      <c r="W527" s="504">
        <v>44713.0</v>
      </c>
      <c r="X527" s="165"/>
      <c r="Y527" s="506"/>
      <c r="Z527" s="506"/>
      <c r="AA527" s="506"/>
      <c r="AB527" s="506"/>
      <c r="AC527" s="506"/>
      <c r="AD527" s="506"/>
      <c r="AE527" s="506"/>
      <c r="AF527" s="506"/>
      <c r="AG527" s="506"/>
      <c r="AH527" s="506"/>
      <c r="AI527" s="506"/>
      <c r="AJ527" s="506"/>
      <c r="AK527" s="506"/>
      <c r="AL527" s="506"/>
      <c r="AM527" s="506"/>
      <c r="AN527" s="506"/>
    </row>
    <row r="528" ht="21.0" customHeight="1">
      <c r="A528" s="8">
        <v>527.0</v>
      </c>
      <c r="B528" s="165" t="s">
        <v>52</v>
      </c>
      <c r="C528" s="502" t="s">
        <v>4727</v>
      </c>
      <c r="D528" s="503" t="s">
        <v>4728</v>
      </c>
      <c r="E528" s="524" t="s">
        <v>4729</v>
      </c>
      <c r="F528" s="488" t="s">
        <v>3684</v>
      </c>
      <c r="G528" s="655" t="s">
        <v>4693</v>
      </c>
      <c r="H528" s="202"/>
      <c r="I528" s="202"/>
      <c r="J528" s="489" t="s">
        <v>268</v>
      </c>
      <c r="K528" s="483" t="s">
        <v>3432</v>
      </c>
      <c r="L528" s="165" t="s">
        <v>3364</v>
      </c>
      <c r="M528" s="165" t="s">
        <v>3365</v>
      </c>
      <c r="N528" s="165" t="s">
        <v>48</v>
      </c>
      <c r="O528" s="165"/>
      <c r="P528" s="165">
        <f t="shared" si="69"/>
        <v>30</v>
      </c>
      <c r="Q528" s="490">
        <v>34753.0</v>
      </c>
      <c r="R528" s="491">
        <v>43815.0</v>
      </c>
      <c r="S528" s="492" t="str">
        <f t="shared" si="72"/>
        <v>6 ปี 1 เดือน 30 วัน </v>
      </c>
      <c r="T528" s="490">
        <f t="shared" si="71"/>
        <v>22190</v>
      </c>
      <c r="U528" s="490"/>
      <c r="V528" s="203" t="s">
        <v>3424</v>
      </c>
      <c r="W528" s="493" t="s">
        <v>4279</v>
      </c>
      <c r="X528" s="165"/>
      <c r="Y528" s="494"/>
      <c r="Z528" s="494"/>
      <c r="AA528" s="494"/>
      <c r="AB528" s="494"/>
      <c r="AC528" s="494"/>
      <c r="AD528" s="494"/>
      <c r="AE528" s="494"/>
      <c r="AF528" s="494"/>
      <c r="AG528" s="494"/>
      <c r="AH528" s="494"/>
      <c r="AI528" s="494"/>
      <c r="AJ528" s="494"/>
      <c r="AK528" s="494"/>
      <c r="AL528" s="494"/>
      <c r="AM528" s="494"/>
      <c r="AN528" s="494"/>
    </row>
    <row r="529" ht="21.0" customHeight="1">
      <c r="A529" s="8">
        <v>528.0</v>
      </c>
      <c r="B529" s="165" t="s">
        <v>52</v>
      </c>
      <c r="C529" s="502" t="s">
        <v>913</v>
      </c>
      <c r="D529" s="503" t="s">
        <v>4730</v>
      </c>
      <c r="E529" s="495" t="s">
        <v>4731</v>
      </c>
      <c r="F529" s="488" t="s">
        <v>3684</v>
      </c>
      <c r="G529" s="655" t="s">
        <v>4693</v>
      </c>
      <c r="H529" s="202"/>
      <c r="I529" s="202"/>
      <c r="J529" s="489" t="s">
        <v>268</v>
      </c>
      <c r="K529" s="483" t="s">
        <v>3432</v>
      </c>
      <c r="L529" s="165" t="s">
        <v>3364</v>
      </c>
      <c r="M529" s="165" t="s">
        <v>3365</v>
      </c>
      <c r="N529" s="165" t="s">
        <v>48</v>
      </c>
      <c r="O529" s="165"/>
      <c r="P529" s="165">
        <f t="shared" si="69"/>
        <v>42</v>
      </c>
      <c r="Q529" s="490">
        <v>30592.0</v>
      </c>
      <c r="R529" s="491">
        <v>41032.0</v>
      </c>
      <c r="S529" s="492" t="str">
        <f t="shared" si="72"/>
        <v>13 ปี 9 เดือน 12 วัน </v>
      </c>
      <c r="T529" s="33">
        <f t="shared" si="71"/>
        <v>22190</v>
      </c>
      <c r="U529" s="33"/>
      <c r="V529" s="202"/>
      <c r="W529" s="493"/>
      <c r="X529" s="165"/>
      <c r="Y529" s="494"/>
      <c r="Z529" s="494"/>
      <c r="AA529" s="494"/>
      <c r="AB529" s="494"/>
      <c r="AC529" s="494"/>
      <c r="AD529" s="494"/>
      <c r="AE529" s="494"/>
      <c r="AF529" s="494"/>
      <c r="AG529" s="494"/>
      <c r="AH529" s="494"/>
      <c r="AI529" s="494"/>
      <c r="AJ529" s="494"/>
      <c r="AK529" s="494"/>
      <c r="AL529" s="494"/>
      <c r="AM529" s="494"/>
      <c r="AN529" s="494"/>
    </row>
    <row r="530" ht="21.0" customHeight="1">
      <c r="A530" s="8">
        <v>529.0</v>
      </c>
      <c r="B530" s="165" t="s">
        <v>52</v>
      </c>
      <c r="C530" s="502" t="s">
        <v>4732</v>
      </c>
      <c r="D530" s="503" t="s">
        <v>4733</v>
      </c>
      <c r="E530" s="486" t="s">
        <v>4734</v>
      </c>
      <c r="F530" s="488" t="s">
        <v>3684</v>
      </c>
      <c r="G530" s="655" t="s">
        <v>4693</v>
      </c>
      <c r="H530" s="202"/>
      <c r="I530" s="202"/>
      <c r="J530" s="489" t="s">
        <v>268</v>
      </c>
      <c r="K530" s="483" t="s">
        <v>3432</v>
      </c>
      <c r="L530" s="165" t="s">
        <v>3364</v>
      </c>
      <c r="M530" s="165" t="s">
        <v>3365</v>
      </c>
      <c r="N530" s="165" t="s">
        <v>48</v>
      </c>
      <c r="O530" s="165"/>
      <c r="P530" s="165">
        <f t="shared" si="69"/>
        <v>40</v>
      </c>
      <c r="Q530" s="490">
        <v>31126.0</v>
      </c>
      <c r="R530" s="491">
        <v>41001.0</v>
      </c>
      <c r="S530" s="492" t="str">
        <f t="shared" si="72"/>
        <v>13 ปี 10 เดือน 13 วัน </v>
      </c>
      <c r="T530" s="33">
        <f t="shared" si="71"/>
        <v>22190</v>
      </c>
      <c r="U530" s="33"/>
      <c r="V530" s="202"/>
      <c r="W530" s="493">
        <v>21947.0</v>
      </c>
      <c r="X530" s="165"/>
      <c r="Y530" s="494"/>
      <c r="Z530" s="494"/>
      <c r="AA530" s="494"/>
      <c r="AB530" s="494"/>
      <c r="AC530" s="494"/>
      <c r="AD530" s="494"/>
      <c r="AE530" s="494"/>
      <c r="AF530" s="494"/>
      <c r="AG530" s="494"/>
      <c r="AH530" s="494"/>
      <c r="AI530" s="494"/>
      <c r="AJ530" s="494"/>
      <c r="AK530" s="494"/>
      <c r="AL530" s="494"/>
      <c r="AM530" s="494"/>
      <c r="AN530" s="494"/>
    </row>
    <row r="531" ht="21.0" customHeight="1">
      <c r="A531" s="8">
        <v>530.0</v>
      </c>
      <c r="B531" s="165" t="s">
        <v>52</v>
      </c>
      <c r="C531" s="502" t="s">
        <v>4735</v>
      </c>
      <c r="D531" s="503" t="s">
        <v>4736</v>
      </c>
      <c r="E531" s="495" t="s">
        <v>4737</v>
      </c>
      <c r="F531" s="488" t="s">
        <v>3684</v>
      </c>
      <c r="G531" s="655" t="s">
        <v>4693</v>
      </c>
      <c r="H531" s="202"/>
      <c r="I531" s="202"/>
      <c r="J531" s="489" t="s">
        <v>268</v>
      </c>
      <c r="K531" s="483" t="s">
        <v>3432</v>
      </c>
      <c r="L531" s="165" t="s">
        <v>3364</v>
      </c>
      <c r="M531" s="165" t="s">
        <v>3365</v>
      </c>
      <c r="N531" s="165" t="s">
        <v>48</v>
      </c>
      <c r="O531" s="165"/>
      <c r="P531" s="165">
        <f t="shared" si="69"/>
        <v>39</v>
      </c>
      <c r="Q531" s="490">
        <v>31468.0</v>
      </c>
      <c r="R531" s="491">
        <v>41275.0</v>
      </c>
      <c r="S531" s="492" t="str">
        <f t="shared" si="72"/>
        <v>13 ปี 1 เดือน 14 วัน </v>
      </c>
      <c r="T531" s="490">
        <f t="shared" si="71"/>
        <v>22190</v>
      </c>
      <c r="U531" s="497"/>
      <c r="V531" s="203" t="s">
        <v>3424</v>
      </c>
      <c r="W531" s="498"/>
      <c r="X531" s="165"/>
      <c r="Y531" s="494"/>
      <c r="Z531" s="494"/>
      <c r="AA531" s="494"/>
      <c r="AB531" s="494"/>
      <c r="AC531" s="494"/>
      <c r="AD531" s="494"/>
      <c r="AE531" s="494"/>
      <c r="AF531" s="494"/>
      <c r="AG531" s="494"/>
      <c r="AH531" s="494"/>
      <c r="AI531" s="494"/>
      <c r="AJ531" s="494"/>
      <c r="AK531" s="494"/>
      <c r="AL531" s="494"/>
      <c r="AM531" s="494"/>
      <c r="AN531" s="494"/>
    </row>
    <row r="532" ht="21.0" customHeight="1">
      <c r="A532" s="8">
        <v>531.0</v>
      </c>
      <c r="B532" s="165" t="s">
        <v>36</v>
      </c>
      <c r="C532" s="542" t="s">
        <v>4738</v>
      </c>
      <c r="D532" s="485" t="s">
        <v>1738</v>
      </c>
      <c r="E532" s="524" t="s">
        <v>4739</v>
      </c>
      <c r="F532" s="496" t="s">
        <v>3710</v>
      </c>
      <c r="G532" s="655" t="s">
        <v>4693</v>
      </c>
      <c r="H532" s="202"/>
      <c r="I532" s="202" t="s">
        <v>4703</v>
      </c>
      <c r="J532" s="489" t="s">
        <v>268</v>
      </c>
      <c r="K532" s="483" t="s">
        <v>3432</v>
      </c>
      <c r="L532" s="165" t="s">
        <v>3364</v>
      </c>
      <c r="M532" s="165" t="s">
        <v>3414</v>
      </c>
      <c r="N532" s="165" t="s">
        <v>48</v>
      </c>
      <c r="O532" s="165"/>
      <c r="P532" s="165">
        <f t="shared" si="69"/>
        <v>40</v>
      </c>
      <c r="Q532" s="490">
        <v>31304.0</v>
      </c>
      <c r="R532" s="491">
        <v>41365.0</v>
      </c>
      <c r="S532" s="492" t="str">
        <f t="shared" si="72"/>
        <v>12 ปี 10 เดือน 14 วัน </v>
      </c>
      <c r="T532" s="490">
        <f t="shared" si="71"/>
        <v>22190</v>
      </c>
      <c r="U532" s="497"/>
      <c r="V532" s="203" t="s">
        <v>3424</v>
      </c>
      <c r="W532" s="498">
        <v>242538.0</v>
      </c>
      <c r="X532" s="165"/>
      <c r="Y532" s="506"/>
      <c r="Z532" s="506"/>
      <c r="AA532" s="506"/>
      <c r="AB532" s="506"/>
      <c r="AC532" s="506"/>
      <c r="AD532" s="506"/>
      <c r="AE532" s="506"/>
      <c r="AF532" s="506"/>
      <c r="AG532" s="506"/>
      <c r="AH532" s="506"/>
      <c r="AI532" s="506"/>
      <c r="AJ532" s="506"/>
      <c r="AK532" s="506"/>
      <c r="AL532" s="506"/>
      <c r="AM532" s="506"/>
      <c r="AN532" s="506"/>
    </row>
    <row r="533" ht="21.0" customHeight="1">
      <c r="A533" s="8">
        <v>532.0</v>
      </c>
      <c r="B533" s="165" t="s">
        <v>36</v>
      </c>
      <c r="C533" s="502" t="s">
        <v>1297</v>
      </c>
      <c r="D533" s="503" t="s">
        <v>4740</v>
      </c>
      <c r="E533" s="517" t="s">
        <v>4741</v>
      </c>
      <c r="F533" s="202" t="s">
        <v>3707</v>
      </c>
      <c r="G533" s="655" t="s">
        <v>4693</v>
      </c>
      <c r="H533" s="202"/>
      <c r="I533" s="202"/>
      <c r="J533" s="489" t="s">
        <v>268</v>
      </c>
      <c r="K533" s="483" t="s">
        <v>3577</v>
      </c>
      <c r="L533" s="165" t="s">
        <v>3364</v>
      </c>
      <c r="M533" s="483" t="s">
        <v>3414</v>
      </c>
      <c r="N533" s="165" t="s">
        <v>48</v>
      </c>
      <c r="O533" s="165"/>
      <c r="P533" s="165">
        <f t="shared" si="69"/>
        <v>33</v>
      </c>
      <c r="Q533" s="490">
        <v>33945.0</v>
      </c>
      <c r="R533" s="491">
        <v>44270.0</v>
      </c>
      <c r="S533" s="492" t="str">
        <f t="shared" si="72"/>
        <v>4 ปี 11 เดือน 0 วัน </v>
      </c>
      <c r="T533" s="490">
        <f t="shared" si="71"/>
        <v>22190</v>
      </c>
      <c r="U533" s="202"/>
      <c r="V533" s="488" t="s">
        <v>3424</v>
      </c>
      <c r="W533" s="504">
        <v>45306.0</v>
      </c>
      <c r="X533" s="165"/>
      <c r="Y533" s="506"/>
      <c r="Z533" s="506"/>
      <c r="AA533" s="506"/>
      <c r="AB533" s="506"/>
      <c r="AC533" s="506"/>
      <c r="AD533" s="506"/>
      <c r="AE533" s="506"/>
      <c r="AF533" s="506"/>
      <c r="AG533" s="506"/>
      <c r="AH533" s="506"/>
      <c r="AI533" s="506"/>
      <c r="AJ533" s="506"/>
      <c r="AK533" s="506"/>
      <c r="AL533" s="506"/>
      <c r="AM533" s="506"/>
      <c r="AN533" s="506"/>
    </row>
    <row r="534" ht="21.0" customHeight="1">
      <c r="A534" s="8">
        <v>533.0</v>
      </c>
      <c r="B534" s="165" t="s">
        <v>36</v>
      </c>
      <c r="C534" s="542" t="s">
        <v>4742</v>
      </c>
      <c r="D534" s="485" t="s">
        <v>4743</v>
      </c>
      <c r="E534" s="495" t="s">
        <v>4744</v>
      </c>
      <c r="F534" s="488" t="s">
        <v>3684</v>
      </c>
      <c r="G534" s="655" t="s">
        <v>4693</v>
      </c>
      <c r="H534" s="202"/>
      <c r="I534" s="202" t="s">
        <v>4703</v>
      </c>
      <c r="J534" s="489" t="s">
        <v>268</v>
      </c>
      <c r="K534" s="483" t="s">
        <v>3432</v>
      </c>
      <c r="L534" s="165" t="s">
        <v>3364</v>
      </c>
      <c r="M534" s="165" t="s">
        <v>3414</v>
      </c>
      <c r="N534" s="165" t="s">
        <v>60</v>
      </c>
      <c r="O534" s="165"/>
      <c r="P534" s="165">
        <f t="shared" si="69"/>
        <v>37</v>
      </c>
      <c r="Q534" s="490">
        <v>32501.0</v>
      </c>
      <c r="R534" s="491">
        <v>41974.0</v>
      </c>
      <c r="S534" s="492" t="str">
        <f t="shared" si="72"/>
        <v>11 ปี 2 เดือน 14 วัน </v>
      </c>
      <c r="T534" s="490">
        <f t="shared" si="71"/>
        <v>22190</v>
      </c>
      <c r="U534" s="497"/>
      <c r="V534" s="203" t="s">
        <v>3424</v>
      </c>
      <c r="W534" s="504">
        <v>44866.0</v>
      </c>
      <c r="X534" s="165" t="s">
        <v>1236</v>
      </c>
      <c r="Y534" s="506"/>
      <c r="Z534" s="506"/>
      <c r="AA534" s="506"/>
      <c r="AB534" s="506"/>
      <c r="AC534" s="506"/>
      <c r="AD534" s="506"/>
      <c r="AE534" s="506"/>
      <c r="AF534" s="506"/>
      <c r="AG534" s="506"/>
      <c r="AH534" s="506"/>
      <c r="AI534" s="506"/>
      <c r="AJ534" s="506"/>
      <c r="AK534" s="506"/>
      <c r="AL534" s="506"/>
      <c r="AM534" s="506"/>
      <c r="AN534" s="506"/>
    </row>
    <row r="535" ht="21.0" customHeight="1">
      <c r="A535" s="8">
        <v>534.0</v>
      </c>
      <c r="B535" s="165" t="s">
        <v>36</v>
      </c>
      <c r="C535" s="502" t="s">
        <v>1297</v>
      </c>
      <c r="D535" s="503" t="s">
        <v>4745</v>
      </c>
      <c r="E535" s="486" t="s">
        <v>4746</v>
      </c>
      <c r="F535" s="529" t="s">
        <v>3521</v>
      </c>
      <c r="G535" s="655" t="s">
        <v>4693</v>
      </c>
      <c r="H535" s="202"/>
      <c r="I535" s="202"/>
      <c r="J535" s="489" t="s">
        <v>268</v>
      </c>
      <c r="K535" s="483" t="s">
        <v>3432</v>
      </c>
      <c r="L535" s="165" t="s">
        <v>3372</v>
      </c>
      <c r="M535" s="483" t="s">
        <v>3414</v>
      </c>
      <c r="N535" s="165" t="s">
        <v>179</v>
      </c>
      <c r="O535" s="165"/>
      <c r="P535" s="165">
        <f t="shared" si="69"/>
        <v>32</v>
      </c>
      <c r="Q535" s="490">
        <v>34253.0</v>
      </c>
      <c r="R535" s="491">
        <v>41365.0</v>
      </c>
      <c r="S535" s="492" t="str">
        <f t="shared" si="72"/>
        <v>12 ปี 10 เดือน 14 วัน </v>
      </c>
      <c r="T535" s="33">
        <f t="shared" si="71"/>
        <v>22190</v>
      </c>
      <c r="U535" s="33"/>
      <c r="V535" s="202"/>
      <c r="W535" s="493">
        <v>22098.0</v>
      </c>
      <c r="X535" s="165"/>
      <c r="Y535" s="494"/>
      <c r="Z535" s="494"/>
      <c r="AA535" s="494"/>
      <c r="AB535" s="494"/>
      <c r="AC535" s="494"/>
      <c r="AD535" s="494"/>
      <c r="AE535" s="494"/>
      <c r="AF535" s="494"/>
      <c r="AG535" s="494"/>
      <c r="AH535" s="494"/>
      <c r="AI535" s="494"/>
      <c r="AJ535" s="494"/>
      <c r="AK535" s="494"/>
      <c r="AL535" s="494"/>
      <c r="AM535" s="494"/>
      <c r="AN535" s="494"/>
    </row>
    <row r="536" ht="21.0" customHeight="1">
      <c r="A536" s="8">
        <v>535.0</v>
      </c>
      <c r="B536" s="505" t="s">
        <v>36</v>
      </c>
      <c r="C536" s="515" t="s">
        <v>4719</v>
      </c>
      <c r="D536" s="516" t="s">
        <v>4720</v>
      </c>
      <c r="E536" s="524" t="s">
        <v>3599</v>
      </c>
      <c r="F536" s="507" t="s">
        <v>3707</v>
      </c>
      <c r="G536" s="655" t="s">
        <v>4693</v>
      </c>
      <c r="H536" s="202"/>
      <c r="I536" s="202"/>
      <c r="J536" s="537" t="s">
        <v>268</v>
      </c>
      <c r="K536" s="518" t="s">
        <v>3577</v>
      </c>
      <c r="L536" s="165" t="s">
        <v>3372</v>
      </c>
      <c r="M536" s="483" t="s">
        <v>3414</v>
      </c>
      <c r="N536" s="505" t="s">
        <v>48</v>
      </c>
      <c r="O536" s="165"/>
      <c r="P536" s="165">
        <f t="shared" si="69"/>
        <v>38</v>
      </c>
      <c r="Q536" s="301">
        <v>32068.0</v>
      </c>
      <c r="R536" s="512">
        <v>45092.0</v>
      </c>
      <c r="S536" s="492" t="str">
        <f t="shared" si="72"/>
        <v>2 ปี 8 เดือน 0 วัน </v>
      </c>
      <c r="T536" s="490">
        <f t="shared" si="71"/>
        <v>22190</v>
      </c>
      <c r="U536" s="507"/>
      <c r="V536" s="488" t="s">
        <v>3424</v>
      </c>
      <c r="W536" s="504">
        <v>243739.0</v>
      </c>
      <c r="X536" s="165"/>
      <c r="Y536" s="506"/>
      <c r="Z536" s="506"/>
      <c r="AA536" s="506"/>
      <c r="AB536" s="506"/>
      <c r="AC536" s="506"/>
      <c r="AD536" s="506"/>
      <c r="AE536" s="506"/>
      <c r="AF536" s="506"/>
      <c r="AG536" s="506"/>
      <c r="AH536" s="506"/>
      <c r="AI536" s="506"/>
      <c r="AJ536" s="506"/>
      <c r="AK536" s="506"/>
      <c r="AL536" s="506"/>
      <c r="AM536" s="506"/>
      <c r="AN536" s="506"/>
    </row>
    <row r="537" ht="21.0" customHeight="1">
      <c r="A537" s="8">
        <v>536.0</v>
      </c>
      <c r="B537" s="505" t="s">
        <v>52</v>
      </c>
      <c r="C537" s="520" t="s">
        <v>4747</v>
      </c>
      <c r="D537" s="521" t="s">
        <v>4748</v>
      </c>
      <c r="E537" s="517" t="s">
        <v>4749</v>
      </c>
      <c r="F537" s="488" t="s">
        <v>3684</v>
      </c>
      <c r="G537" s="655" t="s">
        <v>4693</v>
      </c>
      <c r="H537" s="202"/>
      <c r="I537" s="202"/>
      <c r="J537" s="489" t="s">
        <v>268</v>
      </c>
      <c r="K537" s="483" t="s">
        <v>3432</v>
      </c>
      <c r="L537" s="165"/>
      <c r="M537" s="505" t="s">
        <v>3365</v>
      </c>
      <c r="N537" s="518" t="s">
        <v>48</v>
      </c>
      <c r="O537" s="165"/>
      <c r="P537" s="165">
        <f t="shared" si="69"/>
        <v>28</v>
      </c>
      <c r="Q537" s="301">
        <v>35731.0</v>
      </c>
      <c r="R537" s="512">
        <v>45047.0</v>
      </c>
      <c r="S537" s="492" t="str">
        <f t="shared" si="72"/>
        <v>2 ปี 9 เดือน 14 วัน </v>
      </c>
      <c r="T537" s="490">
        <f t="shared" si="71"/>
        <v>22190</v>
      </c>
      <c r="U537" s="497"/>
      <c r="V537" s="488" t="s">
        <v>3424</v>
      </c>
      <c r="W537" s="504">
        <v>243497.0</v>
      </c>
      <c r="X537" s="165"/>
      <c r="Y537" s="494"/>
      <c r="Z537" s="494"/>
      <c r="AA537" s="494"/>
      <c r="AB537" s="494"/>
      <c r="AC537" s="494"/>
      <c r="AD537" s="494"/>
      <c r="AE537" s="494"/>
      <c r="AF537" s="494"/>
      <c r="AG537" s="494"/>
      <c r="AH537" s="494"/>
      <c r="AI537" s="494"/>
      <c r="AJ537" s="494"/>
      <c r="AK537" s="494"/>
      <c r="AL537" s="494"/>
      <c r="AM537" s="494"/>
      <c r="AN537" s="494"/>
    </row>
    <row r="538" ht="21.0" customHeight="1">
      <c r="A538" s="8">
        <v>537.0</v>
      </c>
      <c r="B538" s="165" t="s">
        <v>52</v>
      </c>
      <c r="C538" s="484" t="s">
        <v>648</v>
      </c>
      <c r="D538" s="485" t="s">
        <v>4750</v>
      </c>
      <c r="E538" s="486" t="s">
        <v>4751</v>
      </c>
      <c r="F538" s="496" t="s">
        <v>3370</v>
      </c>
      <c r="G538" s="655" t="s">
        <v>4693</v>
      </c>
      <c r="H538" s="202"/>
      <c r="I538" s="202"/>
      <c r="J538" s="489" t="s">
        <v>268</v>
      </c>
      <c r="K538" s="483" t="s">
        <v>3432</v>
      </c>
      <c r="L538" s="165" t="s">
        <v>3372</v>
      </c>
      <c r="M538" s="165" t="s">
        <v>3365</v>
      </c>
      <c r="N538" s="483" t="s">
        <v>48</v>
      </c>
      <c r="O538" s="165"/>
      <c r="P538" s="165">
        <f t="shared" si="69"/>
        <v>34</v>
      </c>
      <c r="Q538" s="490">
        <v>33566.0</v>
      </c>
      <c r="R538" s="491">
        <v>42200.0</v>
      </c>
      <c r="S538" s="492" t="str">
        <f t="shared" si="72"/>
        <v>10 ปี 7 เดือน 0 วัน </v>
      </c>
      <c r="T538" s="490">
        <f t="shared" si="71"/>
        <v>22190</v>
      </c>
      <c r="U538" s="497"/>
      <c r="V538" s="203" t="s">
        <v>3424</v>
      </c>
      <c r="W538" s="498">
        <v>43633.0</v>
      </c>
      <c r="X538" s="165"/>
      <c r="Y538" s="494"/>
      <c r="Z538" s="494"/>
      <c r="AA538" s="494"/>
      <c r="AB538" s="494"/>
      <c r="AC538" s="494"/>
      <c r="AD538" s="494"/>
      <c r="AE538" s="494"/>
      <c r="AF538" s="494"/>
      <c r="AG538" s="494"/>
      <c r="AH538" s="494"/>
      <c r="AI538" s="494"/>
      <c r="AJ538" s="494"/>
      <c r="AK538" s="494"/>
      <c r="AL538" s="494"/>
      <c r="AM538" s="494"/>
      <c r="AN538" s="494"/>
    </row>
    <row r="539" ht="21.0" customHeight="1">
      <c r="A539" s="8">
        <v>538.0</v>
      </c>
      <c r="B539" s="165" t="s">
        <v>36</v>
      </c>
      <c r="C539" s="484" t="s">
        <v>4752</v>
      </c>
      <c r="D539" s="485" t="s">
        <v>4753</v>
      </c>
      <c r="E539" s="486" t="s">
        <v>4754</v>
      </c>
      <c r="F539" s="496" t="s">
        <v>3653</v>
      </c>
      <c r="G539" s="655" t="s">
        <v>4693</v>
      </c>
      <c r="H539" s="202"/>
      <c r="I539" s="202"/>
      <c r="J539" s="489" t="s">
        <v>268</v>
      </c>
      <c r="K539" s="483" t="s">
        <v>3432</v>
      </c>
      <c r="L539" s="165" t="s">
        <v>3372</v>
      </c>
      <c r="M539" s="165" t="s">
        <v>3414</v>
      </c>
      <c r="N539" s="165" t="s">
        <v>190</v>
      </c>
      <c r="O539" s="165"/>
      <c r="P539" s="165"/>
      <c r="Q539" s="490"/>
      <c r="R539" s="513"/>
      <c r="S539" s="492"/>
      <c r="T539" s="33">
        <f t="shared" si="71"/>
        <v>22190</v>
      </c>
      <c r="U539" s="33"/>
      <c r="V539" s="203"/>
      <c r="W539" s="493">
        <v>20730.0</v>
      </c>
      <c r="X539" s="165"/>
      <c r="Y539" s="494"/>
      <c r="Z539" s="494"/>
      <c r="AA539" s="494"/>
      <c r="AB539" s="494"/>
      <c r="AC539" s="494"/>
      <c r="AD539" s="494"/>
      <c r="AE539" s="494"/>
      <c r="AF539" s="494"/>
      <c r="AG539" s="494"/>
      <c r="AH539" s="494"/>
      <c r="AI539" s="494"/>
      <c r="AJ539" s="494"/>
      <c r="AK539" s="494"/>
      <c r="AL539" s="494"/>
      <c r="AM539" s="494"/>
      <c r="AN539" s="494"/>
    </row>
    <row r="540" ht="21.0" customHeight="1">
      <c r="A540" s="8">
        <v>539.0</v>
      </c>
      <c r="B540" s="165" t="s">
        <v>52</v>
      </c>
      <c r="C540" s="502" t="s">
        <v>4755</v>
      </c>
      <c r="D540" s="503" t="s">
        <v>4756</v>
      </c>
      <c r="E540" s="495" t="s">
        <v>4749</v>
      </c>
      <c r="F540" s="488" t="s">
        <v>3684</v>
      </c>
      <c r="G540" s="655" t="s">
        <v>4693</v>
      </c>
      <c r="H540" s="202"/>
      <c r="I540" s="202"/>
      <c r="J540" s="489" t="s">
        <v>268</v>
      </c>
      <c r="K540" s="483" t="s">
        <v>3432</v>
      </c>
      <c r="L540" s="165" t="s">
        <v>3364</v>
      </c>
      <c r="M540" s="165" t="s">
        <v>3365</v>
      </c>
      <c r="N540" s="165" t="s">
        <v>48</v>
      </c>
      <c r="O540" s="165"/>
      <c r="P540" s="165">
        <f t="shared" ref="P540:P548" si="73">DATEDIF(Q540,TODAY(),"Y")</f>
        <v>37</v>
      </c>
      <c r="Q540" s="490">
        <v>32351.0</v>
      </c>
      <c r="R540" s="491">
        <v>41487.0</v>
      </c>
      <c r="S540" s="492" t="str">
        <f t="shared" ref="S540:S548" si="74">DATEDIF(R540,TODAY(),"Y") &amp; " ปี " &amp;DATEDIF(R540,TODAY(),"YM") &amp; " เดือน " &amp; DATEDIF(R540,TODAY(),"MD") &amp; " วัน "</f>
        <v>12 ปี 6 เดือน 14 วัน </v>
      </c>
      <c r="T540" s="490">
        <f t="shared" si="71"/>
        <v>22190</v>
      </c>
      <c r="U540" s="497"/>
      <c r="V540" s="203" t="s">
        <v>3424</v>
      </c>
      <c r="W540" s="498">
        <v>241913.0</v>
      </c>
      <c r="X540" s="165"/>
      <c r="Y540" s="494"/>
      <c r="Z540" s="494"/>
      <c r="AA540" s="494"/>
      <c r="AB540" s="494"/>
      <c r="AC540" s="494"/>
      <c r="AD540" s="494"/>
      <c r="AE540" s="494"/>
      <c r="AF540" s="494"/>
      <c r="AG540" s="494"/>
      <c r="AH540" s="494"/>
      <c r="AI540" s="494"/>
      <c r="AJ540" s="494"/>
      <c r="AK540" s="494"/>
      <c r="AL540" s="494"/>
      <c r="AM540" s="494"/>
      <c r="AN540" s="494"/>
    </row>
    <row r="541" ht="21.0" customHeight="1">
      <c r="A541" s="8">
        <v>540.0</v>
      </c>
      <c r="B541" s="563" t="s">
        <v>52</v>
      </c>
      <c r="C541" s="656" t="s">
        <v>4757</v>
      </c>
      <c r="D541" s="657" t="s">
        <v>4758</v>
      </c>
      <c r="E541" s="524" t="s">
        <v>4749</v>
      </c>
      <c r="F541" s="488" t="s">
        <v>3684</v>
      </c>
      <c r="G541" s="655" t="s">
        <v>4693</v>
      </c>
      <c r="H541" s="202"/>
      <c r="I541" s="202"/>
      <c r="J541" s="489" t="s">
        <v>268</v>
      </c>
      <c r="K541" s="483" t="s">
        <v>3432</v>
      </c>
      <c r="L541" s="165" t="s">
        <v>3364</v>
      </c>
      <c r="M541" s="165" t="s">
        <v>3365</v>
      </c>
      <c r="N541" s="165" t="s">
        <v>48</v>
      </c>
      <c r="O541" s="165"/>
      <c r="P541" s="165">
        <f t="shared" si="73"/>
        <v>30</v>
      </c>
      <c r="Q541" s="522">
        <v>34990.0</v>
      </c>
      <c r="R541" s="512">
        <v>44593.0</v>
      </c>
      <c r="S541" s="492" t="str">
        <f t="shared" si="74"/>
        <v>4 ปี 0 เดือน 14 วัน </v>
      </c>
      <c r="T541" s="490">
        <f t="shared" si="71"/>
        <v>22190</v>
      </c>
      <c r="U541" s="533"/>
      <c r="V541" s="203" t="s">
        <v>3424</v>
      </c>
      <c r="W541" s="504">
        <v>44927.0</v>
      </c>
      <c r="X541" s="165"/>
      <c r="Y541" s="506"/>
      <c r="Z541" s="506"/>
      <c r="AA541" s="506"/>
      <c r="AB541" s="506"/>
      <c r="AC541" s="506"/>
      <c r="AD541" s="506"/>
      <c r="AE541" s="506"/>
      <c r="AF541" s="506"/>
      <c r="AG541" s="506"/>
      <c r="AH541" s="506"/>
      <c r="AI541" s="506"/>
      <c r="AJ541" s="506"/>
      <c r="AK541" s="506"/>
      <c r="AL541" s="506"/>
      <c r="AM541" s="506"/>
      <c r="AN541" s="506"/>
    </row>
    <row r="542" ht="21.0" customHeight="1">
      <c r="A542" s="8">
        <v>541.0</v>
      </c>
      <c r="B542" s="509" t="s">
        <v>52</v>
      </c>
      <c r="C542" s="584" t="s">
        <v>4759</v>
      </c>
      <c r="D542" s="585" t="s">
        <v>4760</v>
      </c>
      <c r="E542" s="598" t="s">
        <v>4761</v>
      </c>
      <c r="F542" s="488" t="s">
        <v>3684</v>
      </c>
      <c r="G542" s="655" t="s">
        <v>4693</v>
      </c>
      <c r="H542" s="587"/>
      <c r="I542" s="587" t="s">
        <v>4718</v>
      </c>
      <c r="J542" s="589" t="s">
        <v>268</v>
      </c>
      <c r="K542" s="599" t="s">
        <v>3432</v>
      </c>
      <c r="L542" s="509" t="s">
        <v>3364</v>
      </c>
      <c r="M542" s="509" t="s">
        <v>3365</v>
      </c>
      <c r="N542" s="509" t="s">
        <v>48</v>
      </c>
      <c r="O542" s="509"/>
      <c r="P542" s="509">
        <f t="shared" si="73"/>
        <v>38</v>
      </c>
      <c r="Q542" s="498">
        <v>32015.0</v>
      </c>
      <c r="R542" s="539">
        <v>41487.0</v>
      </c>
      <c r="S542" s="590" t="str">
        <f t="shared" si="74"/>
        <v>12 ปี 6 เดือน 14 วัน </v>
      </c>
      <c r="T542" s="498">
        <f t="shared" si="71"/>
        <v>22190</v>
      </c>
      <c r="U542" s="591"/>
      <c r="V542" s="548" t="s">
        <v>3424</v>
      </c>
      <c r="W542" s="498">
        <v>43983.0</v>
      </c>
      <c r="X542" s="509"/>
      <c r="Y542" s="594"/>
      <c r="Z542" s="594"/>
      <c r="AA542" s="594"/>
      <c r="AB542" s="594"/>
      <c r="AC542" s="594"/>
      <c r="AD542" s="594"/>
      <c r="AE542" s="594"/>
      <c r="AF542" s="594"/>
      <c r="AG542" s="594"/>
      <c r="AH542" s="594"/>
      <c r="AI542" s="594"/>
      <c r="AJ542" s="594"/>
      <c r="AK542" s="594"/>
      <c r="AL542" s="594"/>
      <c r="AM542" s="594"/>
      <c r="AN542" s="594"/>
    </row>
    <row r="543" ht="21.0" customHeight="1">
      <c r="A543" s="8">
        <v>542.0</v>
      </c>
      <c r="B543" s="165" t="s">
        <v>52</v>
      </c>
      <c r="C543" s="502" t="s">
        <v>1863</v>
      </c>
      <c r="D543" s="503" t="s">
        <v>4762</v>
      </c>
      <c r="E543" s="495" t="s">
        <v>4763</v>
      </c>
      <c r="F543" s="496" t="s">
        <v>3710</v>
      </c>
      <c r="G543" s="655" t="s">
        <v>4693</v>
      </c>
      <c r="H543" s="202"/>
      <c r="I543" s="202"/>
      <c r="J543" s="489" t="s">
        <v>268</v>
      </c>
      <c r="K543" s="483" t="s">
        <v>3432</v>
      </c>
      <c r="L543" s="165" t="s">
        <v>3364</v>
      </c>
      <c r="M543" s="165" t="s">
        <v>3365</v>
      </c>
      <c r="N543" s="165" t="s">
        <v>48</v>
      </c>
      <c r="O543" s="165"/>
      <c r="P543" s="165">
        <f t="shared" si="73"/>
        <v>35</v>
      </c>
      <c r="Q543" s="490">
        <v>33228.0</v>
      </c>
      <c r="R543" s="491">
        <v>41487.0</v>
      </c>
      <c r="S543" s="492" t="str">
        <f t="shared" si="74"/>
        <v>12 ปี 6 เดือน 14 วัน </v>
      </c>
      <c r="T543" s="33">
        <f t="shared" si="71"/>
        <v>22190</v>
      </c>
      <c r="U543" s="33"/>
      <c r="V543" s="202"/>
      <c r="W543" s="493">
        <v>21763.0</v>
      </c>
      <c r="X543" s="165"/>
      <c r="Y543" s="494"/>
      <c r="Z543" s="494"/>
      <c r="AA543" s="494"/>
      <c r="AB543" s="494"/>
      <c r="AC543" s="494"/>
      <c r="AD543" s="494"/>
      <c r="AE543" s="494"/>
      <c r="AF543" s="494"/>
      <c r="AG543" s="494"/>
      <c r="AH543" s="494"/>
      <c r="AI543" s="494"/>
      <c r="AJ543" s="494"/>
      <c r="AK543" s="494"/>
      <c r="AL543" s="494"/>
      <c r="AM543" s="494"/>
      <c r="AN543" s="494"/>
    </row>
    <row r="544" ht="21.0" customHeight="1">
      <c r="A544" s="8">
        <v>543.0</v>
      </c>
      <c r="B544" s="165" t="s">
        <v>52</v>
      </c>
      <c r="C544" s="502" t="s">
        <v>3228</v>
      </c>
      <c r="D544" s="503" t="s">
        <v>4764</v>
      </c>
      <c r="E544" s="486" t="s">
        <v>4765</v>
      </c>
      <c r="F544" s="488" t="s">
        <v>3684</v>
      </c>
      <c r="G544" s="655" t="s">
        <v>4693</v>
      </c>
      <c r="H544" s="202"/>
      <c r="I544" s="202" t="s">
        <v>4703</v>
      </c>
      <c r="J544" s="489" t="s">
        <v>268</v>
      </c>
      <c r="K544" s="483" t="s">
        <v>3432</v>
      </c>
      <c r="L544" s="165" t="s">
        <v>3364</v>
      </c>
      <c r="M544" s="165" t="s">
        <v>3365</v>
      </c>
      <c r="N544" s="483" t="s">
        <v>48</v>
      </c>
      <c r="O544" s="165"/>
      <c r="P544" s="165">
        <f t="shared" si="73"/>
        <v>37</v>
      </c>
      <c r="Q544" s="490">
        <v>32422.0</v>
      </c>
      <c r="R544" s="491">
        <v>42037.0</v>
      </c>
      <c r="S544" s="492" t="str">
        <f t="shared" si="74"/>
        <v>11 ปี 0 เดือน 13 วัน </v>
      </c>
      <c r="T544" s="490">
        <f t="shared" si="71"/>
        <v>22190</v>
      </c>
      <c r="U544" s="497"/>
      <c r="V544" s="488" t="s">
        <v>3378</v>
      </c>
      <c r="W544" s="504">
        <v>45689.0</v>
      </c>
      <c r="X544" s="165"/>
      <c r="Y544" s="506"/>
      <c r="Z544" s="506"/>
      <c r="AA544" s="506"/>
      <c r="AB544" s="506"/>
      <c r="AC544" s="506"/>
      <c r="AD544" s="506"/>
      <c r="AE544" s="506"/>
      <c r="AF544" s="506"/>
      <c r="AG544" s="506"/>
      <c r="AH544" s="506"/>
      <c r="AI544" s="506"/>
      <c r="AJ544" s="506"/>
      <c r="AK544" s="506"/>
      <c r="AL544" s="506"/>
      <c r="AM544" s="506"/>
      <c r="AN544" s="506"/>
    </row>
    <row r="545" ht="21.0" customHeight="1">
      <c r="A545" s="8">
        <v>544.0</v>
      </c>
      <c r="B545" s="483" t="s">
        <v>52</v>
      </c>
      <c r="C545" s="484" t="s">
        <v>4766</v>
      </c>
      <c r="D545" s="485" t="s">
        <v>1598</v>
      </c>
      <c r="E545" s="495" t="s">
        <v>4767</v>
      </c>
      <c r="F545" s="488" t="s">
        <v>3684</v>
      </c>
      <c r="G545" s="655" t="s">
        <v>4693</v>
      </c>
      <c r="H545" s="202"/>
      <c r="I545" s="202"/>
      <c r="J545" s="489" t="s">
        <v>268</v>
      </c>
      <c r="K545" s="483" t="s">
        <v>3432</v>
      </c>
      <c r="L545" s="165" t="s">
        <v>3364</v>
      </c>
      <c r="M545" s="165" t="s">
        <v>3365</v>
      </c>
      <c r="N545" s="165" t="s">
        <v>48</v>
      </c>
      <c r="O545" s="165"/>
      <c r="P545" s="165">
        <f t="shared" si="73"/>
        <v>35</v>
      </c>
      <c r="Q545" s="490">
        <v>33050.0</v>
      </c>
      <c r="R545" s="491">
        <v>42200.0</v>
      </c>
      <c r="S545" s="492" t="str">
        <f t="shared" si="74"/>
        <v>10 ปี 7 เดือน 0 วัน </v>
      </c>
      <c r="T545" s="490">
        <f t="shared" si="71"/>
        <v>22190</v>
      </c>
      <c r="U545" s="497"/>
      <c r="V545" s="203" t="s">
        <v>3424</v>
      </c>
      <c r="W545" s="498">
        <v>43661.0</v>
      </c>
      <c r="X545" s="165"/>
      <c r="Y545" s="494"/>
      <c r="Z545" s="494"/>
      <c r="AA545" s="494"/>
      <c r="AB545" s="494"/>
      <c r="AC545" s="494"/>
      <c r="AD545" s="494"/>
      <c r="AE545" s="494"/>
      <c r="AF545" s="494"/>
      <c r="AG545" s="494"/>
      <c r="AH545" s="494"/>
      <c r="AI545" s="494"/>
      <c r="AJ545" s="494"/>
      <c r="AK545" s="494"/>
      <c r="AL545" s="494"/>
      <c r="AM545" s="494"/>
      <c r="AN545" s="494"/>
    </row>
    <row r="546" ht="21.0" customHeight="1">
      <c r="A546" s="8">
        <v>545.0</v>
      </c>
      <c r="B546" s="483" t="s">
        <v>52</v>
      </c>
      <c r="C546" s="484" t="s">
        <v>4768</v>
      </c>
      <c r="D546" s="485" t="s">
        <v>4769</v>
      </c>
      <c r="E546" s="495" t="s">
        <v>4770</v>
      </c>
      <c r="F546" s="488" t="s">
        <v>3684</v>
      </c>
      <c r="G546" s="655" t="s">
        <v>4693</v>
      </c>
      <c r="H546" s="202"/>
      <c r="I546" s="202" t="s">
        <v>4718</v>
      </c>
      <c r="J546" s="489" t="s">
        <v>268</v>
      </c>
      <c r="K546" s="483" t="s">
        <v>3432</v>
      </c>
      <c r="L546" s="165" t="s">
        <v>3364</v>
      </c>
      <c r="M546" s="165" t="s">
        <v>3365</v>
      </c>
      <c r="N546" s="165" t="s">
        <v>48</v>
      </c>
      <c r="O546" s="165"/>
      <c r="P546" s="165">
        <f t="shared" si="73"/>
        <v>30</v>
      </c>
      <c r="Q546" s="490">
        <v>34791.0</v>
      </c>
      <c r="R546" s="491">
        <v>43710.0</v>
      </c>
      <c r="S546" s="492" t="str">
        <f t="shared" si="74"/>
        <v>6 ปี 5 เดือน 13 วัน </v>
      </c>
      <c r="T546" s="490">
        <f t="shared" si="71"/>
        <v>22190</v>
      </c>
      <c r="U546" s="497"/>
      <c r="V546" s="203" t="s">
        <v>3424</v>
      </c>
      <c r="W546" s="498">
        <v>44197.0</v>
      </c>
      <c r="X546" s="165"/>
      <c r="Y546" s="506"/>
      <c r="Z546" s="506"/>
      <c r="AA546" s="506"/>
      <c r="AB546" s="506"/>
      <c r="AC546" s="506"/>
      <c r="AD546" s="506"/>
      <c r="AE546" s="506"/>
      <c r="AF546" s="506"/>
      <c r="AG546" s="506"/>
      <c r="AH546" s="506"/>
      <c r="AI546" s="506"/>
      <c r="AJ546" s="506"/>
      <c r="AK546" s="506"/>
      <c r="AL546" s="506"/>
      <c r="AM546" s="506"/>
      <c r="AN546" s="506"/>
    </row>
    <row r="547" ht="21.0" customHeight="1">
      <c r="A547" s="8">
        <v>546.0</v>
      </c>
      <c r="B547" s="483" t="s">
        <v>52</v>
      </c>
      <c r="C547" s="484" t="s">
        <v>4771</v>
      </c>
      <c r="D547" s="485" t="s">
        <v>4772</v>
      </c>
      <c r="E547" s="495" t="s">
        <v>4773</v>
      </c>
      <c r="F547" s="488" t="s">
        <v>3684</v>
      </c>
      <c r="G547" s="655" t="s">
        <v>4693</v>
      </c>
      <c r="H547" s="202"/>
      <c r="I547" s="202" t="s">
        <v>4703</v>
      </c>
      <c r="J547" s="489" t="s">
        <v>268</v>
      </c>
      <c r="K547" s="483" t="s">
        <v>3432</v>
      </c>
      <c r="L547" s="165" t="s">
        <v>3364</v>
      </c>
      <c r="M547" s="165" t="s">
        <v>3365</v>
      </c>
      <c r="N547" s="165" t="s">
        <v>48</v>
      </c>
      <c r="O547" s="165"/>
      <c r="P547" s="165">
        <f t="shared" si="73"/>
        <v>35</v>
      </c>
      <c r="Q547" s="490">
        <v>33192.0</v>
      </c>
      <c r="R547" s="491">
        <v>42200.0</v>
      </c>
      <c r="S547" s="492" t="str">
        <f t="shared" si="74"/>
        <v>10 ปี 7 เดือน 0 วัน </v>
      </c>
      <c r="T547" s="490">
        <f t="shared" si="71"/>
        <v>22190</v>
      </c>
      <c r="U547" s="497"/>
      <c r="V547" s="203" t="s">
        <v>3424</v>
      </c>
      <c r="W547" s="504">
        <v>44927.0</v>
      </c>
      <c r="X547" s="165"/>
      <c r="Y547" s="506"/>
      <c r="Z547" s="506"/>
      <c r="AA547" s="506"/>
      <c r="AB547" s="506"/>
      <c r="AC547" s="506"/>
      <c r="AD547" s="506"/>
      <c r="AE547" s="506"/>
      <c r="AF547" s="506"/>
      <c r="AG547" s="506"/>
      <c r="AH547" s="506"/>
      <c r="AI547" s="506"/>
      <c r="AJ547" s="506"/>
      <c r="AK547" s="506"/>
      <c r="AL547" s="506"/>
      <c r="AM547" s="506"/>
      <c r="AN547" s="506"/>
    </row>
    <row r="548" ht="15.75" customHeight="1">
      <c r="A548" s="8">
        <v>547.0</v>
      </c>
      <c r="B548" s="518" t="s">
        <v>36</v>
      </c>
      <c r="C548" s="540" t="s">
        <v>4774</v>
      </c>
      <c r="D548" s="521" t="s">
        <v>4775</v>
      </c>
      <c r="E548" s="495"/>
      <c r="F548" s="517" t="s">
        <v>3684</v>
      </c>
      <c r="G548" s="655" t="s">
        <v>4693</v>
      </c>
      <c r="H548" s="202"/>
      <c r="I548" s="202"/>
      <c r="J548" s="489" t="s">
        <v>268</v>
      </c>
      <c r="K548" s="483" t="s">
        <v>3432</v>
      </c>
      <c r="L548" s="165"/>
      <c r="M548" s="505" t="s">
        <v>3414</v>
      </c>
      <c r="N548" s="518" t="s">
        <v>48</v>
      </c>
      <c r="O548" s="165"/>
      <c r="P548" s="165">
        <f t="shared" si="73"/>
        <v>28</v>
      </c>
      <c r="Q548" s="301">
        <v>35493.0</v>
      </c>
      <c r="R548" s="512">
        <v>45537.0</v>
      </c>
      <c r="S548" s="492" t="str">
        <f t="shared" si="74"/>
        <v>1 ปี 5 เดือน 13 วัน </v>
      </c>
      <c r="T548" s="490">
        <f t="shared" si="71"/>
        <v>22190</v>
      </c>
      <c r="U548" s="497"/>
      <c r="V548" s="203" t="s">
        <v>3424</v>
      </c>
      <c r="W548" s="658">
        <v>45689.0</v>
      </c>
      <c r="X548" s="165"/>
      <c r="Y548" s="506"/>
      <c r="Z548" s="506"/>
      <c r="AA548" s="506"/>
      <c r="AB548" s="506"/>
      <c r="AC548" s="506"/>
      <c r="AD548" s="506"/>
      <c r="AE548" s="506"/>
      <c r="AF548" s="506"/>
      <c r="AG548" s="506"/>
      <c r="AH548" s="506"/>
      <c r="AI548" s="506"/>
      <c r="AJ548" s="506"/>
      <c r="AK548" s="506"/>
      <c r="AL548" s="506"/>
      <c r="AM548" s="506"/>
      <c r="AN548" s="506"/>
    </row>
    <row r="549" ht="15.75" customHeight="1">
      <c r="A549" s="8">
        <v>548.0</v>
      </c>
      <c r="B549" s="483" t="s">
        <v>52</v>
      </c>
      <c r="C549" s="542" t="s">
        <v>1794</v>
      </c>
      <c r="D549" s="485" t="s">
        <v>1795</v>
      </c>
      <c r="E549" s="495"/>
      <c r="F549" s="486" t="s">
        <v>3554</v>
      </c>
      <c r="G549" s="655" t="s">
        <v>4693</v>
      </c>
      <c r="H549" s="202"/>
      <c r="I549" s="202" t="s">
        <v>4688</v>
      </c>
      <c r="J549" s="489" t="s">
        <v>268</v>
      </c>
      <c r="K549" s="483" t="s">
        <v>4776</v>
      </c>
      <c r="L549" s="165"/>
      <c r="M549" s="165"/>
      <c r="N549" s="483"/>
      <c r="O549" s="165"/>
      <c r="P549" s="165"/>
      <c r="Q549" s="490"/>
      <c r="R549" s="531"/>
      <c r="S549" s="165"/>
      <c r="T549" s="165"/>
      <c r="U549" s="202"/>
      <c r="V549" s="203"/>
      <c r="W549" s="659">
        <v>242339.0</v>
      </c>
      <c r="X549" s="165"/>
      <c r="Y549" s="506"/>
      <c r="Z549" s="506"/>
      <c r="AA549" s="506"/>
      <c r="AB549" s="506"/>
      <c r="AC549" s="506"/>
      <c r="AD549" s="506"/>
      <c r="AE549" s="506"/>
      <c r="AF549" s="506"/>
      <c r="AG549" s="506"/>
      <c r="AH549" s="506"/>
      <c r="AI549" s="506"/>
      <c r="AJ549" s="506"/>
      <c r="AK549" s="506"/>
      <c r="AL549" s="506"/>
      <c r="AM549" s="506"/>
      <c r="AN549" s="506"/>
    </row>
    <row r="550" ht="15.75" customHeight="1">
      <c r="A550" s="8">
        <v>549.0</v>
      </c>
      <c r="B550" s="165" t="s">
        <v>70</v>
      </c>
      <c r="C550" s="502" t="s">
        <v>4777</v>
      </c>
      <c r="D550" s="503" t="s">
        <v>4778</v>
      </c>
      <c r="E550" s="486">
        <v>1935.0</v>
      </c>
      <c r="F550" s="202" t="s">
        <v>3759</v>
      </c>
      <c r="G550" s="655" t="s">
        <v>4693</v>
      </c>
      <c r="H550" s="202"/>
      <c r="I550" s="202" t="s">
        <v>4703</v>
      </c>
      <c r="J550" s="489" t="s">
        <v>268</v>
      </c>
      <c r="K550" s="483" t="s">
        <v>3636</v>
      </c>
      <c r="L550" s="165" t="s">
        <v>3636</v>
      </c>
      <c r="M550" s="165" t="s">
        <v>3365</v>
      </c>
      <c r="N550" s="165" t="s">
        <v>173</v>
      </c>
      <c r="O550" s="165"/>
      <c r="P550" s="165">
        <f t="shared" ref="P550:P552" si="75">DATEDIF(Q550,TODAY(),"Y")</f>
        <v>66</v>
      </c>
      <c r="Q550" s="490">
        <v>21794.0</v>
      </c>
      <c r="R550" s="491">
        <v>33025.0</v>
      </c>
      <c r="S550" s="492" t="str">
        <f t="shared" ref="S550:S565" si="76">DATEDIF(R550,TODAY(),"Y") &amp; " ปี " &amp;DATEDIF(R550,TODAY(),"YM") &amp; " เดือน " &amp; DATEDIF(R550,TODAY(),"MD") &amp; " วัน "</f>
        <v>35 ปี 8 เดือน 14 วัน </v>
      </c>
      <c r="T550" s="490">
        <f t="shared" ref="T550:T552" si="77">DATE(YEAR(P550)+60+IF(OR(AND(MONTH(P550)=10,DAY(P550)&gt;=1),MONTH(P550)&gt;10),1,0),10,1)</f>
        <v>22190</v>
      </c>
      <c r="U550" s="497"/>
      <c r="V550" s="203" t="s">
        <v>3424</v>
      </c>
      <c r="W550" s="498"/>
      <c r="X550" s="165"/>
      <c r="Y550" s="494"/>
      <c r="Z550" s="494"/>
      <c r="AA550" s="494"/>
      <c r="AB550" s="494"/>
      <c r="AC550" s="494"/>
      <c r="AD550" s="494"/>
      <c r="AE550" s="494"/>
      <c r="AF550" s="494"/>
      <c r="AG550" s="494"/>
      <c r="AH550" s="494"/>
      <c r="AI550" s="494"/>
      <c r="AJ550" s="494"/>
      <c r="AK550" s="494"/>
      <c r="AL550" s="494"/>
      <c r="AM550" s="494"/>
      <c r="AN550" s="494"/>
    </row>
    <row r="551" ht="15.75" customHeight="1">
      <c r="A551" s="8">
        <v>550.0</v>
      </c>
      <c r="B551" s="165" t="s">
        <v>36</v>
      </c>
      <c r="C551" s="502" t="s">
        <v>4506</v>
      </c>
      <c r="D551" s="503" t="s">
        <v>4507</v>
      </c>
      <c r="E551" s="486"/>
      <c r="F551" s="488" t="s">
        <v>3684</v>
      </c>
      <c r="G551" s="655" t="s">
        <v>4693</v>
      </c>
      <c r="H551" s="202"/>
      <c r="I551" s="202" t="s">
        <v>4718</v>
      </c>
      <c r="J551" s="489" t="s">
        <v>268</v>
      </c>
      <c r="K551" s="483" t="s">
        <v>4504</v>
      </c>
      <c r="L551" s="165" t="s">
        <v>3364</v>
      </c>
      <c r="M551" s="165" t="s">
        <v>3414</v>
      </c>
      <c r="N551" s="165" t="s">
        <v>48</v>
      </c>
      <c r="O551" s="165"/>
      <c r="P551" s="165">
        <f t="shared" si="75"/>
        <v>33</v>
      </c>
      <c r="Q551" s="490">
        <v>33881.0</v>
      </c>
      <c r="R551" s="491">
        <v>43374.0</v>
      </c>
      <c r="S551" s="492" t="str">
        <f t="shared" si="76"/>
        <v>7 ปี 4 เดือน 14 วัน </v>
      </c>
      <c r="T551" s="490">
        <f t="shared" si="77"/>
        <v>22190</v>
      </c>
      <c r="U551" s="497"/>
      <c r="V551" s="203" t="s">
        <v>3424</v>
      </c>
      <c r="W551" s="498"/>
      <c r="X551" s="165" t="s">
        <v>4505</v>
      </c>
      <c r="Y551" s="506"/>
      <c r="Z551" s="506"/>
      <c r="AA551" s="506"/>
      <c r="AB551" s="506"/>
      <c r="AC551" s="506"/>
      <c r="AD551" s="506"/>
      <c r="AE551" s="506"/>
      <c r="AF551" s="506"/>
      <c r="AG551" s="506"/>
      <c r="AH551" s="506"/>
      <c r="AI551" s="506"/>
      <c r="AJ551" s="506"/>
      <c r="AK551" s="506"/>
      <c r="AL551" s="506"/>
      <c r="AM551" s="506"/>
      <c r="AN551" s="506"/>
    </row>
    <row r="552" ht="15.75" customHeight="1">
      <c r="A552" s="8">
        <v>551.0</v>
      </c>
      <c r="B552" s="165" t="s">
        <v>36</v>
      </c>
      <c r="C552" s="502" t="s">
        <v>4502</v>
      </c>
      <c r="D552" s="503" t="s">
        <v>4350</v>
      </c>
      <c r="E552" s="486"/>
      <c r="F552" s="488" t="s">
        <v>3684</v>
      </c>
      <c r="G552" s="655" t="s">
        <v>4693</v>
      </c>
      <c r="H552" s="202"/>
      <c r="I552" s="202" t="s">
        <v>4718</v>
      </c>
      <c r="J552" s="489" t="s">
        <v>268</v>
      </c>
      <c r="K552" s="483" t="s">
        <v>4504</v>
      </c>
      <c r="L552" s="165" t="s">
        <v>3364</v>
      </c>
      <c r="M552" s="165" t="s">
        <v>3414</v>
      </c>
      <c r="N552" s="165" t="s">
        <v>48</v>
      </c>
      <c r="O552" s="165"/>
      <c r="P552" s="165">
        <f t="shared" si="75"/>
        <v>32</v>
      </c>
      <c r="Q552" s="490">
        <v>34032.0</v>
      </c>
      <c r="R552" s="491">
        <v>43010.0</v>
      </c>
      <c r="S552" s="492" t="str">
        <f t="shared" si="76"/>
        <v>8 ปี 4 เดือน 13 วัน </v>
      </c>
      <c r="T552" s="490">
        <f t="shared" si="77"/>
        <v>22190</v>
      </c>
      <c r="U552" s="497"/>
      <c r="V552" s="203" t="s">
        <v>3424</v>
      </c>
      <c r="W552" s="498"/>
      <c r="X552" s="165" t="s">
        <v>4505</v>
      </c>
      <c r="Y552" s="506"/>
      <c r="Z552" s="506"/>
      <c r="AA552" s="506"/>
      <c r="AB552" s="506"/>
      <c r="AC552" s="506"/>
      <c r="AD552" s="506"/>
      <c r="AE552" s="506"/>
      <c r="AF552" s="506"/>
      <c r="AG552" s="506"/>
      <c r="AH552" s="506"/>
      <c r="AI552" s="506"/>
      <c r="AJ552" s="506"/>
      <c r="AK552" s="506"/>
      <c r="AL552" s="506"/>
      <c r="AM552" s="506"/>
      <c r="AN552" s="506"/>
    </row>
    <row r="553" ht="15.75" customHeight="1">
      <c r="A553" s="8">
        <v>552.0</v>
      </c>
      <c r="B553" s="165" t="s">
        <v>52</v>
      </c>
      <c r="C553" s="502" t="s">
        <v>4779</v>
      </c>
      <c r="D553" s="503" t="s">
        <v>3833</v>
      </c>
      <c r="E553" s="486" t="s">
        <v>4780</v>
      </c>
      <c r="F553" s="488" t="s">
        <v>3684</v>
      </c>
      <c r="G553" s="655" t="s">
        <v>4693</v>
      </c>
      <c r="H553" s="202"/>
      <c r="I553" s="202"/>
      <c r="J553" s="489" t="s">
        <v>268</v>
      </c>
      <c r="K553" s="483" t="s">
        <v>4504</v>
      </c>
      <c r="L553" s="165" t="s">
        <v>3364</v>
      </c>
      <c r="M553" s="165" t="s">
        <v>3365</v>
      </c>
      <c r="N553" s="165" t="s">
        <v>48</v>
      </c>
      <c r="O553" s="165"/>
      <c r="P553" s="165"/>
      <c r="Q553" s="490"/>
      <c r="R553" s="491">
        <v>43040.0</v>
      </c>
      <c r="S553" s="492" t="str">
        <f t="shared" si="76"/>
        <v>8 ปี 3 เดือน 14 วัน </v>
      </c>
      <c r="T553" s="490"/>
      <c r="U553" s="497"/>
      <c r="V553" s="203" t="s">
        <v>3424</v>
      </c>
      <c r="W553" s="498"/>
      <c r="X553" s="165"/>
      <c r="Y553" s="494"/>
      <c r="Z553" s="494"/>
      <c r="AA553" s="494"/>
      <c r="AB553" s="494"/>
      <c r="AC553" s="494"/>
      <c r="AD553" s="494"/>
      <c r="AE553" s="494"/>
      <c r="AF553" s="494"/>
      <c r="AG553" s="494"/>
      <c r="AH553" s="494"/>
      <c r="AI553" s="494"/>
      <c r="AJ553" s="494"/>
      <c r="AK553" s="494"/>
      <c r="AL553" s="494"/>
      <c r="AM553" s="494"/>
      <c r="AN553" s="494"/>
    </row>
    <row r="554" ht="15.75" customHeight="1">
      <c r="A554" s="8">
        <v>553.0</v>
      </c>
      <c r="B554" s="165" t="s">
        <v>52</v>
      </c>
      <c r="C554" s="502" t="s">
        <v>1348</v>
      </c>
      <c r="D554" s="503" t="s">
        <v>4781</v>
      </c>
      <c r="E554" s="486" t="s">
        <v>4782</v>
      </c>
      <c r="F554" s="488" t="s">
        <v>3684</v>
      </c>
      <c r="G554" s="655" t="s">
        <v>4693</v>
      </c>
      <c r="H554" s="202"/>
      <c r="I554" s="202"/>
      <c r="J554" s="489" t="s">
        <v>268</v>
      </c>
      <c r="K554" s="483" t="s">
        <v>4504</v>
      </c>
      <c r="L554" s="165" t="s">
        <v>3364</v>
      </c>
      <c r="M554" s="165" t="s">
        <v>3365</v>
      </c>
      <c r="N554" s="165" t="s">
        <v>48</v>
      </c>
      <c r="O554" s="165"/>
      <c r="P554" s="165"/>
      <c r="Q554" s="490"/>
      <c r="R554" s="491">
        <v>43040.0</v>
      </c>
      <c r="S554" s="492" t="str">
        <f t="shared" si="76"/>
        <v>8 ปี 3 เดือน 14 วัน </v>
      </c>
      <c r="T554" s="490"/>
      <c r="U554" s="497"/>
      <c r="V554" s="203" t="s">
        <v>3424</v>
      </c>
      <c r="W554" s="498"/>
      <c r="X554" s="165"/>
      <c r="Y554" s="494"/>
      <c r="Z554" s="494"/>
      <c r="AA554" s="494"/>
      <c r="AB554" s="494"/>
      <c r="AC554" s="494"/>
      <c r="AD554" s="494"/>
      <c r="AE554" s="494"/>
      <c r="AF554" s="494"/>
      <c r="AG554" s="494"/>
      <c r="AH554" s="494"/>
      <c r="AI554" s="494"/>
      <c r="AJ554" s="494"/>
      <c r="AK554" s="494"/>
      <c r="AL554" s="494"/>
      <c r="AM554" s="494"/>
      <c r="AN554" s="494"/>
    </row>
    <row r="555" ht="15.75" customHeight="1">
      <c r="A555" s="8">
        <v>554.0</v>
      </c>
      <c r="B555" s="483" t="s">
        <v>52</v>
      </c>
      <c r="C555" s="484" t="s">
        <v>718</v>
      </c>
      <c r="D555" s="485" t="s">
        <v>4783</v>
      </c>
      <c r="E555" s="495" t="s">
        <v>2005</v>
      </c>
      <c r="F555" s="488" t="s">
        <v>3684</v>
      </c>
      <c r="G555" s="655" t="s">
        <v>4693</v>
      </c>
      <c r="H555" s="202"/>
      <c r="I555" s="202"/>
      <c r="J555" s="489" t="s">
        <v>268</v>
      </c>
      <c r="K555" s="483" t="s">
        <v>3639</v>
      </c>
      <c r="L555" s="165" t="s">
        <v>3364</v>
      </c>
      <c r="M555" s="165" t="s">
        <v>3365</v>
      </c>
      <c r="N555" s="165" t="s">
        <v>48</v>
      </c>
      <c r="O555" s="165"/>
      <c r="P555" s="165">
        <f t="shared" ref="P555:P561" si="78">DATEDIF(Q555,TODAY(),"Y")</f>
        <v>35</v>
      </c>
      <c r="Q555" s="490">
        <v>33274.0</v>
      </c>
      <c r="R555" s="491">
        <v>42157.0</v>
      </c>
      <c r="S555" s="492" t="str">
        <f t="shared" si="76"/>
        <v>10 ปี 8 เดือน 13 วัน </v>
      </c>
      <c r="T555" s="33">
        <f t="shared" ref="T555:T650" si="79">DATE(YEAR(P555)+60+IF(OR(AND(MONTH(P555)=10,DAY(P555)&gt;=1),MONTH(P555)&gt;10),1,0),10,1)</f>
        <v>22190</v>
      </c>
      <c r="U555" s="33"/>
      <c r="V555" s="202"/>
      <c r="W555" s="493">
        <v>21732.0</v>
      </c>
      <c r="X555" s="165" t="s">
        <v>4519</v>
      </c>
      <c r="Y555" s="494"/>
      <c r="Z555" s="494"/>
      <c r="AA555" s="494"/>
      <c r="AB555" s="494"/>
      <c r="AC555" s="494"/>
      <c r="AD555" s="494"/>
      <c r="AE555" s="494"/>
      <c r="AF555" s="494"/>
      <c r="AG555" s="494"/>
      <c r="AH555" s="494"/>
      <c r="AI555" s="494"/>
      <c r="AJ555" s="494"/>
      <c r="AK555" s="494"/>
      <c r="AL555" s="494"/>
      <c r="AM555" s="494"/>
      <c r="AN555" s="494"/>
    </row>
    <row r="556" ht="15.75" customHeight="1">
      <c r="A556" s="8">
        <v>555.0</v>
      </c>
      <c r="B556" s="483" t="s">
        <v>36</v>
      </c>
      <c r="C556" s="484" t="s">
        <v>4784</v>
      </c>
      <c r="D556" s="485" t="s">
        <v>4785</v>
      </c>
      <c r="E556" s="495" t="s">
        <v>2005</v>
      </c>
      <c r="F556" s="488" t="s">
        <v>3684</v>
      </c>
      <c r="G556" s="655" t="s">
        <v>4693</v>
      </c>
      <c r="H556" s="202"/>
      <c r="I556" s="202"/>
      <c r="J556" s="489" t="s">
        <v>268</v>
      </c>
      <c r="K556" s="483" t="s">
        <v>3639</v>
      </c>
      <c r="L556" s="165" t="s">
        <v>3364</v>
      </c>
      <c r="M556" s="165" t="s">
        <v>3414</v>
      </c>
      <c r="N556" s="165" t="s">
        <v>48</v>
      </c>
      <c r="O556" s="165"/>
      <c r="P556" s="165">
        <f t="shared" si="78"/>
        <v>35</v>
      </c>
      <c r="Q556" s="490">
        <v>32995.0</v>
      </c>
      <c r="R556" s="491">
        <v>42157.0</v>
      </c>
      <c r="S556" s="492" t="str">
        <f t="shared" si="76"/>
        <v>10 ปี 8 เดือน 13 วัน </v>
      </c>
      <c r="T556" s="33">
        <f t="shared" si="79"/>
        <v>22190</v>
      </c>
      <c r="U556" s="33"/>
      <c r="V556" s="202"/>
      <c r="W556" s="493">
        <v>21732.0</v>
      </c>
      <c r="X556" s="165" t="s">
        <v>4519</v>
      </c>
      <c r="Y556" s="494"/>
      <c r="Z556" s="494"/>
      <c r="AA556" s="494"/>
      <c r="AB556" s="494"/>
      <c r="AC556" s="494"/>
      <c r="AD556" s="494"/>
      <c r="AE556" s="494"/>
      <c r="AF556" s="494"/>
      <c r="AG556" s="494"/>
      <c r="AH556" s="494"/>
      <c r="AI556" s="494"/>
      <c r="AJ556" s="494"/>
      <c r="AK556" s="494"/>
      <c r="AL556" s="494"/>
      <c r="AM556" s="494"/>
      <c r="AN556" s="494"/>
    </row>
    <row r="557" ht="21.0" customHeight="1">
      <c r="A557" s="8">
        <v>556.0</v>
      </c>
      <c r="B557" s="165" t="s">
        <v>36</v>
      </c>
      <c r="C557" s="502" t="s">
        <v>4786</v>
      </c>
      <c r="D557" s="503" t="s">
        <v>4633</v>
      </c>
      <c r="E557" s="495" t="s">
        <v>4787</v>
      </c>
      <c r="F557" s="529" t="s">
        <v>3521</v>
      </c>
      <c r="G557" s="564" t="s">
        <v>3361</v>
      </c>
      <c r="H557" s="660" t="s">
        <v>3672</v>
      </c>
      <c r="I557" s="202"/>
      <c r="J557" s="489" t="s">
        <v>268</v>
      </c>
      <c r="K557" s="483" t="s">
        <v>3432</v>
      </c>
      <c r="L557" s="165" t="s">
        <v>3372</v>
      </c>
      <c r="M557" s="483" t="s">
        <v>3414</v>
      </c>
      <c r="N557" s="483" t="s">
        <v>179</v>
      </c>
      <c r="O557" s="165"/>
      <c r="P557" s="165">
        <f t="shared" si="78"/>
        <v>56</v>
      </c>
      <c r="Q557" s="490">
        <v>25419.0</v>
      </c>
      <c r="R557" s="491">
        <v>41365.0</v>
      </c>
      <c r="S557" s="492" t="str">
        <f t="shared" si="76"/>
        <v>12 ปี 10 เดือน 14 วัน </v>
      </c>
      <c r="T557" s="490">
        <f t="shared" si="79"/>
        <v>22190</v>
      </c>
      <c r="U557" s="497"/>
      <c r="V557" s="203" t="s">
        <v>3424</v>
      </c>
      <c r="W557" s="498">
        <v>241708.0</v>
      </c>
      <c r="X557" s="165"/>
      <c r="Y557" s="494"/>
      <c r="Z557" s="494"/>
      <c r="AA557" s="494"/>
      <c r="AB557" s="494"/>
      <c r="AC557" s="494"/>
      <c r="AD557" s="494"/>
      <c r="AE557" s="494"/>
      <c r="AF557" s="494"/>
      <c r="AG557" s="494"/>
      <c r="AH557" s="494"/>
      <c r="AI557" s="494"/>
      <c r="AJ557" s="494"/>
      <c r="AK557" s="494"/>
      <c r="AL557" s="494"/>
      <c r="AM557" s="494"/>
      <c r="AN557" s="494"/>
    </row>
    <row r="558" ht="21.0" customHeight="1">
      <c r="A558" s="8">
        <v>557.0</v>
      </c>
      <c r="B558" s="165" t="s">
        <v>36</v>
      </c>
      <c r="C558" s="502" t="s">
        <v>1798</v>
      </c>
      <c r="D558" s="503" t="s">
        <v>4788</v>
      </c>
      <c r="E558" s="495" t="s">
        <v>3674</v>
      </c>
      <c r="F558" s="529" t="s">
        <v>3521</v>
      </c>
      <c r="G558" s="564" t="s">
        <v>3361</v>
      </c>
      <c r="H558" s="660" t="s">
        <v>3672</v>
      </c>
      <c r="I558" s="202"/>
      <c r="J558" s="489" t="s">
        <v>268</v>
      </c>
      <c r="K558" s="483" t="s">
        <v>3432</v>
      </c>
      <c r="L558" s="165" t="s">
        <v>3372</v>
      </c>
      <c r="M558" s="483" t="s">
        <v>3414</v>
      </c>
      <c r="N558" s="483" t="s">
        <v>173</v>
      </c>
      <c r="O558" s="165"/>
      <c r="P558" s="165">
        <f t="shared" si="78"/>
        <v>60</v>
      </c>
      <c r="Q558" s="490">
        <v>24121.0</v>
      </c>
      <c r="R558" s="491">
        <v>41365.0</v>
      </c>
      <c r="S558" s="492" t="str">
        <f t="shared" si="76"/>
        <v>12 ปี 10 เดือน 14 วัน </v>
      </c>
      <c r="T558" s="490">
        <f t="shared" si="79"/>
        <v>22190</v>
      </c>
      <c r="U558" s="497"/>
      <c r="V558" s="203" t="s">
        <v>3415</v>
      </c>
      <c r="W558" s="498">
        <v>44044.0</v>
      </c>
      <c r="X558" s="165"/>
      <c r="Y558" s="506"/>
      <c r="Z558" s="506"/>
      <c r="AA558" s="506"/>
      <c r="AB558" s="506"/>
      <c r="AC558" s="506"/>
      <c r="AD558" s="506"/>
      <c r="AE558" s="506"/>
      <c r="AF558" s="506"/>
      <c r="AG558" s="506"/>
      <c r="AH558" s="506"/>
      <c r="AI558" s="506"/>
      <c r="AJ558" s="506"/>
      <c r="AK558" s="506"/>
      <c r="AL558" s="506"/>
      <c r="AM558" s="506"/>
      <c r="AN558" s="506"/>
    </row>
    <row r="559" ht="21.0" customHeight="1">
      <c r="A559" s="8">
        <v>558.0</v>
      </c>
      <c r="B559" s="165" t="s">
        <v>36</v>
      </c>
      <c r="C559" s="502" t="s">
        <v>4789</v>
      </c>
      <c r="D559" s="503" t="s">
        <v>4790</v>
      </c>
      <c r="E559" s="495" t="s">
        <v>4791</v>
      </c>
      <c r="F559" s="529" t="s">
        <v>3521</v>
      </c>
      <c r="G559" s="564" t="s">
        <v>3361</v>
      </c>
      <c r="H559" s="660" t="s">
        <v>3672</v>
      </c>
      <c r="I559" s="202"/>
      <c r="J559" s="489" t="s">
        <v>268</v>
      </c>
      <c r="K559" s="483" t="s">
        <v>3432</v>
      </c>
      <c r="L559" s="165" t="s">
        <v>3372</v>
      </c>
      <c r="M559" s="483" t="s">
        <v>3414</v>
      </c>
      <c r="N559" s="483" t="s">
        <v>197</v>
      </c>
      <c r="O559" s="165"/>
      <c r="P559" s="165">
        <f t="shared" si="78"/>
        <v>36</v>
      </c>
      <c r="Q559" s="490">
        <v>32776.0</v>
      </c>
      <c r="R559" s="491">
        <v>43084.0</v>
      </c>
      <c r="S559" s="492" t="str">
        <f t="shared" si="76"/>
        <v>8 ปี 2 เดือน 0 วัน </v>
      </c>
      <c r="T559" s="490">
        <f t="shared" si="79"/>
        <v>22190</v>
      </c>
      <c r="U559" s="497"/>
      <c r="V559" s="203" t="s">
        <v>3424</v>
      </c>
      <c r="W559" s="498"/>
      <c r="X559" s="165"/>
      <c r="Y559" s="494"/>
      <c r="Z559" s="494"/>
      <c r="AA559" s="494"/>
      <c r="AB559" s="494"/>
      <c r="AC559" s="494"/>
      <c r="AD559" s="494"/>
      <c r="AE559" s="494"/>
      <c r="AF559" s="494"/>
      <c r="AG559" s="494"/>
      <c r="AH559" s="494"/>
      <c r="AI559" s="494"/>
      <c r="AJ559" s="494"/>
      <c r="AK559" s="494"/>
      <c r="AL559" s="494"/>
      <c r="AM559" s="494"/>
      <c r="AN559" s="494"/>
    </row>
    <row r="560" ht="21.0" customHeight="1">
      <c r="A560" s="8">
        <v>559.0</v>
      </c>
      <c r="B560" s="165" t="s">
        <v>36</v>
      </c>
      <c r="C560" s="502" t="s">
        <v>4792</v>
      </c>
      <c r="D560" s="503" t="s">
        <v>373</v>
      </c>
      <c r="E560" s="495" t="s">
        <v>3679</v>
      </c>
      <c r="F560" s="529" t="s">
        <v>3521</v>
      </c>
      <c r="G560" s="564" t="s">
        <v>3361</v>
      </c>
      <c r="H560" s="660" t="s">
        <v>3672</v>
      </c>
      <c r="I560" s="202"/>
      <c r="J560" s="489" t="s">
        <v>268</v>
      </c>
      <c r="K560" s="483" t="s">
        <v>3432</v>
      </c>
      <c r="L560" s="165" t="s">
        <v>3372</v>
      </c>
      <c r="M560" s="483" t="s">
        <v>3414</v>
      </c>
      <c r="N560" s="483" t="s">
        <v>311</v>
      </c>
      <c r="O560" s="165"/>
      <c r="P560" s="165">
        <f t="shared" si="78"/>
        <v>48</v>
      </c>
      <c r="Q560" s="490">
        <v>28189.0</v>
      </c>
      <c r="R560" s="491">
        <v>41365.0</v>
      </c>
      <c r="S560" s="492" t="str">
        <f t="shared" si="76"/>
        <v>12 ปี 10 เดือน 14 วัน </v>
      </c>
      <c r="T560" s="490">
        <f t="shared" si="79"/>
        <v>22190</v>
      </c>
      <c r="U560" s="490"/>
      <c r="V560" s="203" t="s">
        <v>3424</v>
      </c>
      <c r="W560" s="498">
        <v>43040.0</v>
      </c>
      <c r="X560" s="165"/>
      <c r="Y560" s="494"/>
      <c r="Z560" s="494"/>
      <c r="AA560" s="494"/>
      <c r="AB560" s="494"/>
      <c r="AC560" s="494"/>
      <c r="AD560" s="494"/>
      <c r="AE560" s="494"/>
      <c r="AF560" s="494"/>
      <c r="AG560" s="494"/>
      <c r="AH560" s="494"/>
      <c r="AI560" s="494"/>
      <c r="AJ560" s="494"/>
      <c r="AK560" s="494"/>
      <c r="AL560" s="494"/>
      <c r="AM560" s="494"/>
      <c r="AN560" s="494"/>
    </row>
    <row r="561" ht="21.0" customHeight="1">
      <c r="A561" s="8">
        <v>560.0</v>
      </c>
      <c r="B561" s="165" t="s">
        <v>36</v>
      </c>
      <c r="C561" s="502" t="s">
        <v>1798</v>
      </c>
      <c r="D561" s="503" t="s">
        <v>4793</v>
      </c>
      <c r="E561" s="495" t="s">
        <v>4794</v>
      </c>
      <c r="F561" s="529" t="s">
        <v>3521</v>
      </c>
      <c r="G561" s="564" t="s">
        <v>3361</v>
      </c>
      <c r="H561" s="660" t="s">
        <v>3672</v>
      </c>
      <c r="I561" s="202"/>
      <c r="J561" s="489" t="s">
        <v>268</v>
      </c>
      <c r="K561" s="483" t="s">
        <v>3432</v>
      </c>
      <c r="L561" s="165" t="s">
        <v>3372</v>
      </c>
      <c r="M561" s="483" t="s">
        <v>3414</v>
      </c>
      <c r="N561" s="483" t="s">
        <v>311</v>
      </c>
      <c r="O561" s="165"/>
      <c r="P561" s="165">
        <f t="shared" si="78"/>
        <v>40</v>
      </c>
      <c r="Q561" s="490">
        <v>31279.0</v>
      </c>
      <c r="R561" s="491">
        <v>41365.0</v>
      </c>
      <c r="S561" s="492" t="str">
        <f t="shared" si="76"/>
        <v>12 ปี 10 เดือน 14 วัน </v>
      </c>
      <c r="T561" s="490">
        <f t="shared" si="79"/>
        <v>22190</v>
      </c>
      <c r="U561" s="201"/>
      <c r="V561" s="203" t="s">
        <v>3424</v>
      </c>
      <c r="W561" s="498">
        <v>43160.0</v>
      </c>
      <c r="X561" s="165" t="s">
        <v>3517</v>
      </c>
      <c r="Y561" s="494"/>
      <c r="Z561" s="494"/>
      <c r="AA561" s="494"/>
      <c r="AB561" s="494"/>
      <c r="AC561" s="494"/>
      <c r="AD561" s="494"/>
      <c r="AE561" s="494"/>
      <c r="AF561" s="494"/>
      <c r="AG561" s="494"/>
      <c r="AH561" s="494"/>
      <c r="AI561" s="494"/>
      <c r="AJ561" s="494"/>
      <c r="AK561" s="494"/>
      <c r="AL561" s="494"/>
      <c r="AM561" s="494"/>
      <c r="AN561" s="494"/>
    </row>
    <row r="562" ht="21.0" customHeight="1">
      <c r="A562" s="8">
        <v>561.0</v>
      </c>
      <c r="B562" s="531" t="s">
        <v>36</v>
      </c>
      <c r="C562" s="554" t="s">
        <v>2971</v>
      </c>
      <c r="D562" s="555" t="s">
        <v>2972</v>
      </c>
      <c r="E562" s="528" t="s">
        <v>4795</v>
      </c>
      <c r="F562" s="529" t="s">
        <v>3521</v>
      </c>
      <c r="G562" s="564" t="s">
        <v>3361</v>
      </c>
      <c r="H562" s="202"/>
      <c r="I562" s="202"/>
      <c r="J562" s="530" t="s">
        <v>268</v>
      </c>
      <c r="K562" s="525" t="s">
        <v>3432</v>
      </c>
      <c r="L562" s="531" t="s">
        <v>3372</v>
      </c>
      <c r="M562" s="525" t="s">
        <v>3414</v>
      </c>
      <c r="N562" s="525" t="s">
        <v>179</v>
      </c>
      <c r="O562" s="165"/>
      <c r="P562" s="165"/>
      <c r="Q562" s="513"/>
      <c r="R562" s="491">
        <v>43480.0</v>
      </c>
      <c r="S562" s="532" t="str">
        <f t="shared" si="76"/>
        <v>7 ปี 1 เดือน 0 วัน </v>
      </c>
      <c r="T562" s="513">
        <f t="shared" si="79"/>
        <v>22190</v>
      </c>
      <c r="U562" s="556"/>
      <c r="V562" s="534" t="s">
        <v>3424</v>
      </c>
      <c r="W562" s="498">
        <v>241913.0</v>
      </c>
      <c r="X562" s="531"/>
      <c r="Y562" s="535"/>
      <c r="Z562" s="536"/>
      <c r="AA562" s="536"/>
      <c r="AB562" s="536"/>
      <c r="AC562" s="536"/>
      <c r="AD562" s="536"/>
      <c r="AE562" s="536"/>
      <c r="AF562" s="536"/>
      <c r="AG562" s="536"/>
      <c r="AH562" s="536"/>
      <c r="AI562" s="536"/>
      <c r="AJ562" s="536"/>
      <c r="AK562" s="536"/>
      <c r="AL562" s="536"/>
      <c r="AM562" s="536"/>
      <c r="AN562" s="536"/>
    </row>
    <row r="563" ht="21.0" customHeight="1">
      <c r="A563" s="8">
        <v>562.0</v>
      </c>
      <c r="B563" s="165" t="s">
        <v>36</v>
      </c>
      <c r="C563" s="502" t="s">
        <v>4796</v>
      </c>
      <c r="D563" s="503" t="s">
        <v>4797</v>
      </c>
      <c r="E563" s="495" t="s">
        <v>4795</v>
      </c>
      <c r="F563" s="529" t="s">
        <v>3521</v>
      </c>
      <c r="G563" s="564" t="s">
        <v>3361</v>
      </c>
      <c r="H563" s="202"/>
      <c r="I563" s="202"/>
      <c r="J563" s="489" t="s">
        <v>268</v>
      </c>
      <c r="K563" s="483" t="s">
        <v>3432</v>
      </c>
      <c r="L563" s="165" t="s">
        <v>3372</v>
      </c>
      <c r="M563" s="483" t="s">
        <v>3414</v>
      </c>
      <c r="N563" s="483" t="s">
        <v>311</v>
      </c>
      <c r="O563" s="165"/>
      <c r="P563" s="165">
        <f t="shared" ref="P563:P577" si="80">DATEDIF(Q563,TODAY(),"Y")</f>
        <v>53</v>
      </c>
      <c r="Q563" s="490">
        <v>26400.0</v>
      </c>
      <c r="R563" s="491">
        <v>41365.0</v>
      </c>
      <c r="S563" s="492" t="str">
        <f t="shared" si="76"/>
        <v>12 ปี 10 เดือน 14 วัน </v>
      </c>
      <c r="T563" s="490">
        <f t="shared" si="79"/>
        <v>22190</v>
      </c>
      <c r="U563" s="201"/>
      <c r="V563" s="203" t="s">
        <v>3424</v>
      </c>
      <c r="W563" s="498">
        <v>43313.0</v>
      </c>
      <c r="X563" s="165"/>
      <c r="Y563" s="494"/>
      <c r="Z563" s="494"/>
      <c r="AA563" s="494"/>
      <c r="AB563" s="494"/>
      <c r="AC563" s="494"/>
      <c r="AD563" s="494"/>
      <c r="AE563" s="494"/>
      <c r="AF563" s="494"/>
      <c r="AG563" s="494"/>
      <c r="AH563" s="494"/>
      <c r="AI563" s="494"/>
      <c r="AJ563" s="494"/>
      <c r="AK563" s="494"/>
      <c r="AL563" s="494"/>
      <c r="AM563" s="494"/>
      <c r="AN563" s="494"/>
    </row>
    <row r="564" ht="21.0" customHeight="1">
      <c r="A564" s="8">
        <v>563.0</v>
      </c>
      <c r="B564" s="165" t="s">
        <v>36</v>
      </c>
      <c r="C564" s="502" t="s">
        <v>4798</v>
      </c>
      <c r="D564" s="503" t="s">
        <v>4799</v>
      </c>
      <c r="E564" s="495" t="s">
        <v>3682</v>
      </c>
      <c r="F564" s="529" t="s">
        <v>3521</v>
      </c>
      <c r="G564" s="564" t="s">
        <v>3361</v>
      </c>
      <c r="H564" s="202"/>
      <c r="I564" s="202"/>
      <c r="J564" s="489" t="s">
        <v>268</v>
      </c>
      <c r="K564" s="483" t="s">
        <v>3432</v>
      </c>
      <c r="L564" s="165" t="s">
        <v>3372</v>
      </c>
      <c r="M564" s="165" t="s">
        <v>3414</v>
      </c>
      <c r="N564" s="165" t="s">
        <v>179</v>
      </c>
      <c r="O564" s="165"/>
      <c r="P564" s="165">
        <f t="shared" si="80"/>
        <v>40</v>
      </c>
      <c r="Q564" s="490">
        <v>31202.0</v>
      </c>
      <c r="R564" s="491">
        <v>41365.0</v>
      </c>
      <c r="S564" s="492" t="str">
        <f t="shared" si="76"/>
        <v>12 ปี 10 เดือน 14 วัน </v>
      </c>
      <c r="T564" s="490">
        <f t="shared" si="79"/>
        <v>22190</v>
      </c>
      <c r="U564" s="201"/>
      <c r="V564" s="203" t="s">
        <v>3424</v>
      </c>
      <c r="W564" s="498">
        <v>43313.0</v>
      </c>
      <c r="X564" s="165"/>
      <c r="Y564" s="494"/>
      <c r="Z564" s="494"/>
      <c r="AA564" s="494"/>
      <c r="AB564" s="494"/>
      <c r="AC564" s="494"/>
      <c r="AD564" s="494"/>
      <c r="AE564" s="494"/>
      <c r="AF564" s="494"/>
      <c r="AG564" s="494"/>
      <c r="AH564" s="494"/>
      <c r="AI564" s="494"/>
      <c r="AJ564" s="494"/>
      <c r="AK564" s="494"/>
      <c r="AL564" s="494"/>
      <c r="AM564" s="494"/>
      <c r="AN564" s="494"/>
    </row>
    <row r="565" ht="21.0" customHeight="1">
      <c r="A565" s="8">
        <v>564.0</v>
      </c>
      <c r="B565" s="165" t="s">
        <v>36</v>
      </c>
      <c r="C565" s="484" t="s">
        <v>4800</v>
      </c>
      <c r="D565" s="485" t="s">
        <v>4801</v>
      </c>
      <c r="E565" s="486" t="s">
        <v>4802</v>
      </c>
      <c r="F565" s="496" t="s">
        <v>3370</v>
      </c>
      <c r="G565" s="564" t="s">
        <v>3361</v>
      </c>
      <c r="H565" s="202"/>
      <c r="I565" s="202"/>
      <c r="J565" s="489" t="s">
        <v>268</v>
      </c>
      <c r="K565" s="483" t="s">
        <v>3432</v>
      </c>
      <c r="L565" s="165" t="s">
        <v>3372</v>
      </c>
      <c r="M565" s="165" t="s">
        <v>3414</v>
      </c>
      <c r="N565" s="165" t="s">
        <v>190</v>
      </c>
      <c r="O565" s="165"/>
      <c r="P565" s="165">
        <f t="shared" si="80"/>
        <v>42</v>
      </c>
      <c r="Q565" s="490">
        <v>30379.0</v>
      </c>
      <c r="R565" s="491">
        <v>41456.0</v>
      </c>
      <c r="S565" s="492" t="str">
        <f t="shared" si="76"/>
        <v>12 ปี 7 เดือน 14 วัน </v>
      </c>
      <c r="T565" s="33">
        <f t="shared" si="79"/>
        <v>22190</v>
      </c>
      <c r="U565" s="33"/>
      <c r="V565" s="203"/>
      <c r="W565" s="493">
        <v>22068.0</v>
      </c>
      <c r="X565" s="165"/>
      <c r="Y565" s="494"/>
      <c r="Z565" s="494"/>
      <c r="AA565" s="494"/>
      <c r="AB565" s="494"/>
      <c r="AC565" s="494"/>
      <c r="AD565" s="494"/>
      <c r="AE565" s="494"/>
      <c r="AF565" s="494"/>
      <c r="AG565" s="494"/>
      <c r="AH565" s="494"/>
      <c r="AI565" s="494"/>
      <c r="AJ565" s="494"/>
      <c r="AK565" s="494"/>
      <c r="AL565" s="494"/>
      <c r="AM565" s="494"/>
      <c r="AN565" s="494"/>
    </row>
    <row r="566" ht="15.75" customHeight="1">
      <c r="A566" s="8">
        <v>565.0</v>
      </c>
      <c r="B566" s="165" t="s">
        <v>36</v>
      </c>
      <c r="C566" s="484" t="s">
        <v>4803</v>
      </c>
      <c r="D566" s="485" t="s">
        <v>4804</v>
      </c>
      <c r="E566" s="486" t="s">
        <v>4805</v>
      </c>
      <c r="F566" s="529" t="s">
        <v>3521</v>
      </c>
      <c r="G566" s="564" t="s">
        <v>3361</v>
      </c>
      <c r="H566" s="202"/>
      <c r="I566" s="202"/>
      <c r="J566" s="489" t="s">
        <v>268</v>
      </c>
      <c r="K566" s="483" t="s">
        <v>3432</v>
      </c>
      <c r="L566" s="165" t="s">
        <v>3372</v>
      </c>
      <c r="M566" s="165" t="s">
        <v>3414</v>
      </c>
      <c r="N566" s="165" t="s">
        <v>179</v>
      </c>
      <c r="O566" s="165"/>
      <c r="P566" s="165">
        <f t="shared" si="80"/>
        <v>42</v>
      </c>
      <c r="Q566" s="490">
        <v>30380.0</v>
      </c>
      <c r="R566" s="513"/>
      <c r="S566" s="492"/>
      <c r="T566" s="33">
        <f t="shared" si="79"/>
        <v>22190</v>
      </c>
      <c r="U566" s="33"/>
      <c r="V566" s="203"/>
      <c r="W566" s="493"/>
      <c r="X566" s="165"/>
      <c r="Y566" s="494"/>
      <c r="Z566" s="494"/>
      <c r="AA566" s="494"/>
      <c r="AB566" s="494"/>
      <c r="AC566" s="494"/>
      <c r="AD566" s="494"/>
      <c r="AE566" s="494"/>
      <c r="AF566" s="494"/>
      <c r="AG566" s="494"/>
      <c r="AH566" s="494"/>
      <c r="AI566" s="494"/>
      <c r="AJ566" s="494"/>
      <c r="AK566" s="494"/>
      <c r="AL566" s="494"/>
      <c r="AM566" s="494"/>
      <c r="AN566" s="494"/>
    </row>
    <row r="567" ht="15.75" customHeight="1">
      <c r="A567" s="8">
        <v>566.0</v>
      </c>
      <c r="B567" s="165" t="s">
        <v>36</v>
      </c>
      <c r="C567" s="484" t="s">
        <v>4806</v>
      </c>
      <c r="D567" s="485" t="s">
        <v>4807</v>
      </c>
      <c r="E567" s="486" t="s">
        <v>4808</v>
      </c>
      <c r="F567" s="529" t="s">
        <v>3521</v>
      </c>
      <c r="G567" s="564" t="s">
        <v>3361</v>
      </c>
      <c r="H567" s="202"/>
      <c r="I567" s="202"/>
      <c r="J567" s="489" t="s">
        <v>268</v>
      </c>
      <c r="K567" s="483" t="s">
        <v>3432</v>
      </c>
      <c r="L567" s="165" t="s">
        <v>3372</v>
      </c>
      <c r="M567" s="165" t="s">
        <v>3414</v>
      </c>
      <c r="N567" s="165" t="s">
        <v>179</v>
      </c>
      <c r="O567" s="165"/>
      <c r="P567" s="165">
        <f t="shared" si="80"/>
        <v>34</v>
      </c>
      <c r="Q567" s="490">
        <v>33398.0</v>
      </c>
      <c r="R567" s="513"/>
      <c r="S567" s="492"/>
      <c r="T567" s="33">
        <f t="shared" si="79"/>
        <v>22190</v>
      </c>
      <c r="U567" s="33"/>
      <c r="V567" s="203"/>
      <c r="W567" s="493" t="s">
        <v>3907</v>
      </c>
      <c r="X567" s="165"/>
      <c r="Y567" s="494"/>
      <c r="Z567" s="494"/>
      <c r="AA567" s="494"/>
      <c r="AB567" s="494"/>
      <c r="AC567" s="494"/>
      <c r="AD567" s="494"/>
      <c r="AE567" s="494"/>
      <c r="AF567" s="494"/>
      <c r="AG567" s="494"/>
      <c r="AH567" s="494"/>
      <c r="AI567" s="494"/>
      <c r="AJ567" s="494"/>
      <c r="AK567" s="494"/>
      <c r="AL567" s="494"/>
      <c r="AM567" s="494"/>
      <c r="AN567" s="494"/>
    </row>
    <row r="568" ht="15.75" customHeight="1">
      <c r="A568" s="8">
        <v>567.0</v>
      </c>
      <c r="B568" s="165" t="s">
        <v>36</v>
      </c>
      <c r="C568" s="484" t="s">
        <v>4809</v>
      </c>
      <c r="D568" s="485" t="s">
        <v>4810</v>
      </c>
      <c r="E568" s="486" t="s">
        <v>4811</v>
      </c>
      <c r="F568" s="529" t="s">
        <v>3521</v>
      </c>
      <c r="G568" s="564" t="s">
        <v>3361</v>
      </c>
      <c r="H568" s="202"/>
      <c r="I568" s="202"/>
      <c r="J568" s="489" t="s">
        <v>268</v>
      </c>
      <c r="K568" s="483" t="s">
        <v>3432</v>
      </c>
      <c r="L568" s="165" t="s">
        <v>3372</v>
      </c>
      <c r="M568" s="165" t="s">
        <v>3414</v>
      </c>
      <c r="N568" s="165" t="s">
        <v>197</v>
      </c>
      <c r="O568" s="165"/>
      <c r="P568" s="165">
        <f t="shared" si="80"/>
        <v>47</v>
      </c>
      <c r="Q568" s="490">
        <v>28608.0</v>
      </c>
      <c r="R568" s="513"/>
      <c r="S568" s="492"/>
      <c r="T568" s="33">
        <f t="shared" si="79"/>
        <v>22190</v>
      </c>
      <c r="U568" s="33"/>
      <c r="V568" s="203"/>
      <c r="W568" s="493"/>
      <c r="X568" s="165"/>
      <c r="Y568" s="494"/>
      <c r="Z568" s="494"/>
      <c r="AA568" s="494"/>
      <c r="AB568" s="494"/>
      <c r="AC568" s="494"/>
      <c r="AD568" s="494"/>
      <c r="AE568" s="494"/>
      <c r="AF568" s="494"/>
      <c r="AG568" s="494"/>
      <c r="AH568" s="494"/>
      <c r="AI568" s="494"/>
      <c r="AJ568" s="494"/>
      <c r="AK568" s="494"/>
      <c r="AL568" s="494"/>
      <c r="AM568" s="494"/>
      <c r="AN568" s="494"/>
    </row>
    <row r="569" ht="15.75" customHeight="1">
      <c r="A569" s="8">
        <v>568.0</v>
      </c>
      <c r="B569" s="165" t="s">
        <v>70</v>
      </c>
      <c r="C569" s="502" t="s">
        <v>4812</v>
      </c>
      <c r="D569" s="503" t="s">
        <v>4813</v>
      </c>
      <c r="E569" s="486">
        <v>1241.0</v>
      </c>
      <c r="F569" s="202" t="s">
        <v>3759</v>
      </c>
      <c r="G569" s="507" t="s">
        <v>3719</v>
      </c>
      <c r="H569" s="202"/>
      <c r="I569" s="202"/>
      <c r="J569" s="489" t="s">
        <v>268</v>
      </c>
      <c r="K569" s="483" t="s">
        <v>3371</v>
      </c>
      <c r="L569" s="165" t="s">
        <v>3372</v>
      </c>
      <c r="M569" s="165" t="s">
        <v>3365</v>
      </c>
      <c r="N569" s="165" t="s">
        <v>173</v>
      </c>
      <c r="O569" s="165"/>
      <c r="P569" s="165">
        <f t="shared" si="80"/>
        <v>67</v>
      </c>
      <c r="Q569" s="490">
        <v>21322.0</v>
      </c>
      <c r="R569" s="491">
        <v>29376.0</v>
      </c>
      <c r="S569" s="492" t="str">
        <f t="shared" ref="S569:S572" si="81">DATEDIF(R569,TODAY(),"Y") &amp; " ปี " &amp;DATEDIF(R569,TODAY(),"YM") &amp; " เดือน " &amp; DATEDIF(R569,TODAY(),"MD") &amp; " วัน "</f>
        <v>45 ปี 8 เดือน 11 วัน </v>
      </c>
      <c r="T569" s="490">
        <f t="shared" si="79"/>
        <v>22190</v>
      </c>
      <c r="U569" s="497"/>
      <c r="V569" s="203" t="s">
        <v>3424</v>
      </c>
      <c r="W569" s="498">
        <v>43374.0</v>
      </c>
      <c r="X569" s="165" t="s">
        <v>3374</v>
      </c>
      <c r="Y569" s="494"/>
      <c r="Z569" s="494"/>
      <c r="AA569" s="494"/>
      <c r="AB569" s="494"/>
      <c r="AC569" s="494"/>
      <c r="AD569" s="494"/>
      <c r="AE569" s="494"/>
      <c r="AF569" s="494"/>
      <c r="AG569" s="494"/>
      <c r="AH569" s="494"/>
      <c r="AI569" s="494"/>
      <c r="AJ569" s="494"/>
      <c r="AK569" s="494"/>
      <c r="AL569" s="494"/>
      <c r="AM569" s="494"/>
      <c r="AN569" s="494"/>
    </row>
    <row r="570" ht="15.75" customHeight="1">
      <c r="A570" s="8">
        <v>569.0</v>
      </c>
      <c r="B570" s="165" t="s">
        <v>52</v>
      </c>
      <c r="C570" s="502" t="s">
        <v>437</v>
      </c>
      <c r="D570" s="503" t="s">
        <v>4814</v>
      </c>
      <c r="E570" s="495" t="s">
        <v>3186</v>
      </c>
      <c r="F570" s="488" t="s">
        <v>3684</v>
      </c>
      <c r="G570" s="507" t="s">
        <v>3719</v>
      </c>
      <c r="H570" s="202"/>
      <c r="I570" s="202"/>
      <c r="J570" s="489" t="s">
        <v>268</v>
      </c>
      <c r="K570" s="483" t="s">
        <v>3423</v>
      </c>
      <c r="L570" s="165" t="s">
        <v>3364</v>
      </c>
      <c r="M570" s="165" t="s">
        <v>3365</v>
      </c>
      <c r="N570" s="483" t="s">
        <v>48</v>
      </c>
      <c r="O570" s="165"/>
      <c r="P570" s="165">
        <f t="shared" si="80"/>
        <v>38</v>
      </c>
      <c r="Q570" s="490">
        <v>32044.0</v>
      </c>
      <c r="R570" s="491">
        <v>42020.0</v>
      </c>
      <c r="S570" s="492" t="str">
        <f t="shared" si="81"/>
        <v>11 ปี 0 เดือน 30 วัน </v>
      </c>
      <c r="T570" s="490">
        <f t="shared" si="79"/>
        <v>22190</v>
      </c>
      <c r="U570" s="490"/>
      <c r="V570" s="202"/>
      <c r="W570" s="493">
        <v>22144.0</v>
      </c>
      <c r="X570" s="165"/>
      <c r="Y570" s="494"/>
      <c r="Z570" s="494"/>
      <c r="AA570" s="494"/>
      <c r="AB570" s="494"/>
      <c r="AC570" s="494"/>
      <c r="AD570" s="494"/>
      <c r="AE570" s="494"/>
      <c r="AF570" s="494"/>
      <c r="AG570" s="494"/>
      <c r="AH570" s="494"/>
      <c r="AI570" s="494"/>
      <c r="AJ570" s="494"/>
      <c r="AK570" s="494"/>
      <c r="AL570" s="494"/>
      <c r="AM570" s="494"/>
      <c r="AN570" s="494"/>
    </row>
    <row r="571" ht="21.0" customHeight="1">
      <c r="A571" s="8">
        <v>570.0</v>
      </c>
      <c r="B571" s="165" t="s">
        <v>52</v>
      </c>
      <c r="C571" s="502" t="s">
        <v>492</v>
      </c>
      <c r="D571" s="503" t="s">
        <v>493</v>
      </c>
      <c r="E571" s="495" t="s">
        <v>3691</v>
      </c>
      <c r="F571" s="202" t="s">
        <v>3377</v>
      </c>
      <c r="G571" s="507" t="s">
        <v>3731</v>
      </c>
      <c r="H571" s="202"/>
      <c r="I571" s="202"/>
      <c r="J571" s="489" t="s">
        <v>268</v>
      </c>
      <c r="K571" s="483" t="s">
        <v>3432</v>
      </c>
      <c r="L571" s="165" t="s">
        <v>3372</v>
      </c>
      <c r="M571" s="165" t="s">
        <v>3365</v>
      </c>
      <c r="N571" s="165" t="s">
        <v>48</v>
      </c>
      <c r="O571" s="165"/>
      <c r="P571" s="165">
        <f t="shared" si="80"/>
        <v>42</v>
      </c>
      <c r="Q571" s="490">
        <v>30498.0</v>
      </c>
      <c r="R571" s="491">
        <v>41061.0</v>
      </c>
      <c r="S571" s="492" t="str">
        <f t="shared" si="81"/>
        <v>13 ปี 8 เดือน 14 วัน </v>
      </c>
      <c r="T571" s="490">
        <f t="shared" si="79"/>
        <v>22190</v>
      </c>
      <c r="U571" s="497"/>
      <c r="V571" s="203" t="s">
        <v>3424</v>
      </c>
      <c r="W571" s="498">
        <v>44105.0</v>
      </c>
      <c r="X571" s="165"/>
      <c r="Y571" s="506"/>
      <c r="Z571" s="506"/>
      <c r="AA571" s="506"/>
      <c r="AB571" s="506"/>
      <c r="AC571" s="506"/>
      <c r="AD571" s="506"/>
      <c r="AE571" s="506"/>
      <c r="AF571" s="506"/>
      <c r="AG571" s="506"/>
      <c r="AH571" s="506"/>
      <c r="AI571" s="506"/>
      <c r="AJ571" s="506"/>
      <c r="AK571" s="506"/>
      <c r="AL571" s="506"/>
      <c r="AM571" s="506"/>
      <c r="AN571" s="506"/>
    </row>
    <row r="572" ht="21.0" customHeight="1">
      <c r="A572" s="8">
        <v>571.0</v>
      </c>
      <c r="B572" s="165" t="s">
        <v>52</v>
      </c>
      <c r="C572" s="502" t="s">
        <v>2433</v>
      </c>
      <c r="D572" s="503" t="s">
        <v>2434</v>
      </c>
      <c r="E572" s="495" t="s">
        <v>4815</v>
      </c>
      <c r="F572" s="202" t="s">
        <v>3710</v>
      </c>
      <c r="G572" s="507" t="s">
        <v>3731</v>
      </c>
      <c r="H572" s="202"/>
      <c r="I572" s="202"/>
      <c r="J572" s="489" t="s">
        <v>268</v>
      </c>
      <c r="K572" s="483" t="s">
        <v>3432</v>
      </c>
      <c r="L572" s="165" t="s">
        <v>3364</v>
      </c>
      <c r="M572" s="165" t="s">
        <v>3365</v>
      </c>
      <c r="N572" s="165" t="s">
        <v>48</v>
      </c>
      <c r="O572" s="165"/>
      <c r="P572" s="165">
        <f t="shared" si="80"/>
        <v>32</v>
      </c>
      <c r="Q572" s="490">
        <v>34205.0</v>
      </c>
      <c r="R572" s="491">
        <v>42566.0</v>
      </c>
      <c r="S572" s="492" t="str">
        <f t="shared" si="81"/>
        <v>9 ปี 7 เดือน 0 วัน </v>
      </c>
      <c r="T572" s="490">
        <f t="shared" si="79"/>
        <v>22190</v>
      </c>
      <c r="U572" s="490"/>
      <c r="V572" s="202"/>
      <c r="W572" s="493">
        <v>22100.0</v>
      </c>
      <c r="X572" s="165"/>
      <c r="Y572" s="494"/>
      <c r="Z572" s="494"/>
      <c r="AA572" s="494"/>
      <c r="AB572" s="494"/>
      <c r="AC572" s="494"/>
      <c r="AD572" s="494"/>
      <c r="AE572" s="494"/>
      <c r="AF572" s="494"/>
      <c r="AG572" s="494"/>
      <c r="AH572" s="494"/>
      <c r="AI572" s="494"/>
      <c r="AJ572" s="494"/>
      <c r="AK572" s="494"/>
      <c r="AL572" s="494"/>
      <c r="AM572" s="494"/>
      <c r="AN572" s="494"/>
    </row>
    <row r="573" ht="21.0" customHeight="1">
      <c r="A573" s="8">
        <v>572.0</v>
      </c>
      <c r="B573" s="165" t="s">
        <v>52</v>
      </c>
      <c r="C573" s="502" t="s">
        <v>2606</v>
      </c>
      <c r="D573" s="503" t="s">
        <v>2607</v>
      </c>
      <c r="E573" s="495" t="s">
        <v>4816</v>
      </c>
      <c r="F573" s="496" t="s">
        <v>3710</v>
      </c>
      <c r="G573" s="507" t="s">
        <v>3731</v>
      </c>
      <c r="H573" s="202"/>
      <c r="I573" s="202"/>
      <c r="J573" s="489" t="s">
        <v>268</v>
      </c>
      <c r="K573" s="483" t="s">
        <v>3432</v>
      </c>
      <c r="L573" s="165" t="s">
        <v>3364</v>
      </c>
      <c r="M573" s="165" t="s">
        <v>3365</v>
      </c>
      <c r="N573" s="165" t="s">
        <v>48</v>
      </c>
      <c r="O573" s="165"/>
      <c r="P573" s="165">
        <f t="shared" si="80"/>
        <v>51</v>
      </c>
      <c r="Q573" s="490">
        <v>27164.0</v>
      </c>
      <c r="R573" s="513"/>
      <c r="S573" s="492"/>
      <c r="T573" s="490">
        <f t="shared" si="79"/>
        <v>22190</v>
      </c>
      <c r="U573" s="490"/>
      <c r="V573" s="202"/>
      <c r="W573" s="493">
        <v>240347.0</v>
      </c>
      <c r="X573" s="165"/>
      <c r="Y573" s="494"/>
      <c r="Z573" s="494"/>
      <c r="AA573" s="494"/>
      <c r="AB573" s="494"/>
      <c r="AC573" s="494"/>
      <c r="AD573" s="494"/>
      <c r="AE573" s="494"/>
      <c r="AF573" s="494"/>
      <c r="AG573" s="494"/>
      <c r="AH573" s="494"/>
      <c r="AI573" s="494"/>
      <c r="AJ573" s="494"/>
      <c r="AK573" s="494"/>
      <c r="AL573" s="494"/>
      <c r="AM573" s="494"/>
      <c r="AN573" s="494"/>
    </row>
    <row r="574" ht="21.0" customHeight="1">
      <c r="A574" s="8">
        <v>573.0</v>
      </c>
      <c r="B574" s="165" t="s">
        <v>36</v>
      </c>
      <c r="C574" s="502" t="s">
        <v>4817</v>
      </c>
      <c r="D574" s="503" t="s">
        <v>4818</v>
      </c>
      <c r="E574" s="495" t="s">
        <v>4819</v>
      </c>
      <c r="F574" s="203" t="s">
        <v>3516</v>
      </c>
      <c r="G574" s="595" t="s">
        <v>4335</v>
      </c>
      <c r="H574" s="202"/>
      <c r="I574" s="202"/>
      <c r="J574" s="489" t="s">
        <v>268</v>
      </c>
      <c r="K574" s="483" t="s">
        <v>3432</v>
      </c>
      <c r="L574" s="165" t="s">
        <v>3372</v>
      </c>
      <c r="M574" s="165" t="s">
        <v>3414</v>
      </c>
      <c r="N574" s="483" t="s">
        <v>190</v>
      </c>
      <c r="O574" s="165"/>
      <c r="P574" s="165">
        <f t="shared" si="80"/>
        <v>46</v>
      </c>
      <c r="Q574" s="490">
        <v>29178.0</v>
      </c>
      <c r="R574" s="491">
        <v>43115.0</v>
      </c>
      <c r="S574" s="492" t="str">
        <f t="shared" ref="S574:S576" si="82">DATEDIF(R574,TODAY(),"Y") &amp; " ปี " &amp;DATEDIF(R574,TODAY(),"YM") &amp; " เดือน " &amp; DATEDIF(R574,TODAY(),"MD") &amp; " วัน "</f>
        <v>8 ปี 1 เดือน 0 วัน </v>
      </c>
      <c r="T574" s="490">
        <f t="shared" si="79"/>
        <v>22190</v>
      </c>
      <c r="U574" s="201"/>
      <c r="V574" s="203" t="s">
        <v>3424</v>
      </c>
      <c r="W574" s="498">
        <v>43221.0</v>
      </c>
      <c r="X574" s="165"/>
      <c r="Y574" s="494"/>
      <c r="Z574" s="494"/>
      <c r="AA574" s="494"/>
      <c r="AB574" s="494"/>
      <c r="AC574" s="494"/>
      <c r="AD574" s="494"/>
      <c r="AE574" s="494"/>
      <c r="AF574" s="494"/>
      <c r="AG574" s="494"/>
      <c r="AH574" s="494"/>
      <c r="AI574" s="494"/>
      <c r="AJ574" s="494"/>
      <c r="AK574" s="494"/>
      <c r="AL574" s="494"/>
      <c r="AM574" s="494"/>
      <c r="AN574" s="494"/>
    </row>
    <row r="575" ht="15.75" customHeight="1">
      <c r="A575" s="8">
        <v>574.0</v>
      </c>
      <c r="B575" s="165" t="s">
        <v>52</v>
      </c>
      <c r="C575" s="542" t="s">
        <v>4820</v>
      </c>
      <c r="D575" s="485" t="s">
        <v>4821</v>
      </c>
      <c r="E575" s="495" t="s">
        <v>3740</v>
      </c>
      <c r="F575" s="202" t="s">
        <v>3710</v>
      </c>
      <c r="G575" s="507" t="s">
        <v>3731</v>
      </c>
      <c r="H575" s="202"/>
      <c r="I575" s="202"/>
      <c r="J575" s="489" t="s">
        <v>268</v>
      </c>
      <c r="K575" s="483" t="s">
        <v>3432</v>
      </c>
      <c r="L575" s="165" t="s">
        <v>3364</v>
      </c>
      <c r="M575" s="165" t="s">
        <v>3365</v>
      </c>
      <c r="N575" s="165" t="s">
        <v>48</v>
      </c>
      <c r="O575" s="165"/>
      <c r="P575" s="165">
        <f t="shared" si="80"/>
        <v>36</v>
      </c>
      <c r="Q575" s="490">
        <v>32856.0</v>
      </c>
      <c r="R575" s="491">
        <v>41365.0</v>
      </c>
      <c r="S575" s="492" t="str">
        <f t="shared" si="82"/>
        <v>12 ปี 10 เดือน 14 วัน </v>
      </c>
      <c r="T575" s="490">
        <f t="shared" si="79"/>
        <v>22190</v>
      </c>
      <c r="U575" s="490"/>
      <c r="V575" s="203" t="s">
        <v>3424</v>
      </c>
      <c r="W575" s="493">
        <v>22170.0</v>
      </c>
      <c r="X575" s="165"/>
      <c r="Y575" s="494"/>
      <c r="Z575" s="494"/>
      <c r="AA575" s="494"/>
      <c r="AB575" s="494"/>
      <c r="AC575" s="494"/>
      <c r="AD575" s="494"/>
      <c r="AE575" s="494"/>
      <c r="AF575" s="494"/>
      <c r="AG575" s="494"/>
      <c r="AH575" s="494"/>
      <c r="AI575" s="494"/>
      <c r="AJ575" s="494"/>
      <c r="AK575" s="494"/>
      <c r="AL575" s="494"/>
      <c r="AM575" s="494"/>
      <c r="AN575" s="494"/>
    </row>
    <row r="576" ht="15.75" customHeight="1">
      <c r="A576" s="8">
        <v>575.0</v>
      </c>
      <c r="B576" s="165" t="s">
        <v>52</v>
      </c>
      <c r="C576" s="542" t="s">
        <v>3476</v>
      </c>
      <c r="D576" s="485" t="s">
        <v>4822</v>
      </c>
      <c r="E576" s="495" t="s">
        <v>4823</v>
      </c>
      <c r="F576" s="488" t="s">
        <v>3684</v>
      </c>
      <c r="G576" s="507" t="s">
        <v>3731</v>
      </c>
      <c r="H576" s="202"/>
      <c r="I576" s="202"/>
      <c r="J576" s="489" t="s">
        <v>268</v>
      </c>
      <c r="K576" s="483" t="s">
        <v>3432</v>
      </c>
      <c r="L576" s="165" t="s">
        <v>3364</v>
      </c>
      <c r="M576" s="165" t="s">
        <v>3365</v>
      </c>
      <c r="N576" s="165" t="s">
        <v>48</v>
      </c>
      <c r="O576" s="165"/>
      <c r="P576" s="165">
        <f t="shared" si="80"/>
        <v>32</v>
      </c>
      <c r="Q576" s="490">
        <v>34067.0</v>
      </c>
      <c r="R576" s="491">
        <v>43115.0</v>
      </c>
      <c r="S576" s="492" t="str">
        <f t="shared" si="82"/>
        <v>8 ปี 1 เดือน 0 วัน </v>
      </c>
      <c r="T576" s="490">
        <f t="shared" si="79"/>
        <v>22190</v>
      </c>
      <c r="U576" s="201"/>
      <c r="V576" s="203" t="s">
        <v>3424</v>
      </c>
      <c r="W576" s="498">
        <v>43313.0</v>
      </c>
      <c r="X576" s="165"/>
      <c r="Y576" s="494"/>
      <c r="Z576" s="494"/>
      <c r="AA576" s="494"/>
      <c r="AB576" s="494"/>
      <c r="AC576" s="494"/>
      <c r="AD576" s="494"/>
      <c r="AE576" s="494"/>
      <c r="AF576" s="494"/>
      <c r="AG576" s="494"/>
      <c r="AH576" s="494"/>
      <c r="AI576" s="494"/>
      <c r="AJ576" s="494"/>
      <c r="AK576" s="494"/>
      <c r="AL576" s="494"/>
      <c r="AM576" s="494"/>
      <c r="AN576" s="494"/>
    </row>
    <row r="577" ht="15.75" customHeight="1">
      <c r="A577" s="8">
        <v>576.0</v>
      </c>
      <c r="B577" s="165" t="s">
        <v>52</v>
      </c>
      <c r="C577" s="502" t="s">
        <v>437</v>
      </c>
      <c r="D577" s="503" t="s">
        <v>4814</v>
      </c>
      <c r="E577" s="495" t="s">
        <v>4824</v>
      </c>
      <c r="F577" s="488" t="s">
        <v>3684</v>
      </c>
      <c r="G577" s="507" t="s">
        <v>3731</v>
      </c>
      <c r="H577" s="202"/>
      <c r="I577" s="202"/>
      <c r="J577" s="489" t="s">
        <v>268</v>
      </c>
      <c r="K577" s="483" t="s">
        <v>3432</v>
      </c>
      <c r="L577" s="165" t="s">
        <v>3364</v>
      </c>
      <c r="M577" s="165" t="s">
        <v>3365</v>
      </c>
      <c r="N577" s="165" t="s">
        <v>48</v>
      </c>
      <c r="O577" s="165"/>
      <c r="P577" s="165">
        <f t="shared" si="80"/>
        <v>38</v>
      </c>
      <c r="Q577" s="490">
        <v>32044.0</v>
      </c>
      <c r="R577" s="513"/>
      <c r="S577" s="492"/>
      <c r="T577" s="490">
        <f t="shared" si="79"/>
        <v>22190</v>
      </c>
      <c r="U577" s="490"/>
      <c r="V577" s="202"/>
      <c r="W577" s="493">
        <v>240347.0</v>
      </c>
      <c r="X577" s="165"/>
      <c r="Y577" s="494"/>
      <c r="Z577" s="494"/>
      <c r="AA577" s="494"/>
      <c r="AB577" s="494"/>
      <c r="AC577" s="494"/>
      <c r="AD577" s="494"/>
      <c r="AE577" s="494"/>
      <c r="AF577" s="494"/>
      <c r="AG577" s="494"/>
      <c r="AH577" s="494"/>
      <c r="AI577" s="494"/>
      <c r="AJ577" s="494"/>
      <c r="AK577" s="494"/>
      <c r="AL577" s="494"/>
      <c r="AM577" s="494"/>
      <c r="AN577" s="494"/>
    </row>
    <row r="578" ht="21.0" customHeight="1">
      <c r="A578" s="8">
        <v>577.0</v>
      </c>
      <c r="B578" s="531" t="s">
        <v>36</v>
      </c>
      <c r="C578" s="554" t="s">
        <v>4825</v>
      </c>
      <c r="D578" s="555" t="s">
        <v>4826</v>
      </c>
      <c r="E578" s="528" t="s">
        <v>3746</v>
      </c>
      <c r="F578" s="488" t="s">
        <v>3684</v>
      </c>
      <c r="G578" s="595" t="s">
        <v>4275</v>
      </c>
      <c r="H578" s="202"/>
      <c r="I578" s="202"/>
      <c r="J578" s="530" t="s">
        <v>268</v>
      </c>
      <c r="K578" s="525" t="s">
        <v>3432</v>
      </c>
      <c r="L578" s="531" t="s">
        <v>3372</v>
      </c>
      <c r="M578" s="531" t="s">
        <v>3414</v>
      </c>
      <c r="N578" s="531" t="s">
        <v>48</v>
      </c>
      <c r="O578" s="165"/>
      <c r="P578" s="165"/>
      <c r="Q578" s="513"/>
      <c r="R578" s="491">
        <v>43480.0</v>
      </c>
      <c r="S578" s="532" t="str">
        <f>DATEDIF(R578,TODAY(),"Y") &amp; " ปี " &amp;DATEDIF(R578,TODAY(),"YM") &amp; " เดือน " &amp; DATEDIF(R578,TODAY(),"MD") &amp; " วัน "</f>
        <v>7 ปี 1 เดือน 0 วัน </v>
      </c>
      <c r="T578" s="513">
        <f t="shared" si="79"/>
        <v>22190</v>
      </c>
      <c r="U578" s="533"/>
      <c r="V578" s="534" t="s">
        <v>3424</v>
      </c>
      <c r="W578" s="498">
        <v>43654.0</v>
      </c>
      <c r="X578" s="531" t="s">
        <v>4827</v>
      </c>
      <c r="Y578" s="535"/>
      <c r="Z578" s="536"/>
      <c r="AA578" s="536"/>
      <c r="AB578" s="536"/>
      <c r="AC578" s="536"/>
      <c r="AD578" s="536"/>
      <c r="AE578" s="536"/>
      <c r="AF578" s="536"/>
      <c r="AG578" s="536"/>
      <c r="AH578" s="536"/>
      <c r="AI578" s="536"/>
      <c r="AJ578" s="536"/>
      <c r="AK578" s="536"/>
      <c r="AL578" s="536"/>
      <c r="AM578" s="536"/>
      <c r="AN578" s="536"/>
    </row>
    <row r="579" ht="21.0" customHeight="1">
      <c r="A579" s="8">
        <v>578.0</v>
      </c>
      <c r="B579" s="165" t="s">
        <v>52</v>
      </c>
      <c r="C579" s="502" t="s">
        <v>4435</v>
      </c>
      <c r="D579" s="503" t="s">
        <v>4828</v>
      </c>
      <c r="E579" s="495" t="s">
        <v>3746</v>
      </c>
      <c r="F579" s="488" t="s">
        <v>3684</v>
      </c>
      <c r="G579" s="595" t="s">
        <v>4275</v>
      </c>
      <c r="H579" s="202"/>
      <c r="I579" s="202"/>
      <c r="J579" s="489" t="s">
        <v>268</v>
      </c>
      <c r="K579" s="483" t="s">
        <v>3432</v>
      </c>
      <c r="L579" s="165" t="s">
        <v>3364</v>
      </c>
      <c r="M579" s="165" t="s">
        <v>3365</v>
      </c>
      <c r="N579" s="165" t="s">
        <v>48</v>
      </c>
      <c r="O579" s="165"/>
      <c r="P579" s="165">
        <f t="shared" ref="P579:P629" si="83">DATEDIF(Q579,TODAY(),"Y")</f>
        <v>36</v>
      </c>
      <c r="Q579" s="490">
        <v>32584.0</v>
      </c>
      <c r="R579" s="513"/>
      <c r="S579" s="492"/>
      <c r="T579" s="490">
        <f t="shared" si="79"/>
        <v>22190</v>
      </c>
      <c r="U579" s="490"/>
      <c r="V579" s="202"/>
      <c r="W579" s="493">
        <v>240210.0</v>
      </c>
      <c r="X579" s="165"/>
      <c r="Y579" s="494"/>
      <c r="Z579" s="494"/>
      <c r="AA579" s="494"/>
      <c r="AB579" s="494"/>
      <c r="AC579" s="494"/>
      <c r="AD579" s="494"/>
      <c r="AE579" s="494"/>
      <c r="AF579" s="494"/>
      <c r="AG579" s="494"/>
      <c r="AH579" s="494"/>
      <c r="AI579" s="494"/>
      <c r="AJ579" s="494"/>
      <c r="AK579" s="494"/>
      <c r="AL579" s="494"/>
      <c r="AM579" s="494"/>
      <c r="AN579" s="494"/>
    </row>
    <row r="580" ht="21.0" customHeight="1">
      <c r="A580" s="8">
        <v>579.0</v>
      </c>
      <c r="B580" s="165" t="s">
        <v>36</v>
      </c>
      <c r="C580" s="502" t="s">
        <v>4829</v>
      </c>
      <c r="D580" s="503" t="s">
        <v>193</v>
      </c>
      <c r="E580" s="495" t="s">
        <v>4830</v>
      </c>
      <c r="F580" s="202" t="s">
        <v>3710</v>
      </c>
      <c r="G580" s="595" t="s">
        <v>4275</v>
      </c>
      <c r="H580" s="202"/>
      <c r="I580" s="202"/>
      <c r="J580" s="489" t="s">
        <v>268</v>
      </c>
      <c r="K580" s="483" t="s">
        <v>3432</v>
      </c>
      <c r="L580" s="165" t="s">
        <v>3364</v>
      </c>
      <c r="M580" s="165" t="s">
        <v>3414</v>
      </c>
      <c r="N580" s="165" t="s">
        <v>48</v>
      </c>
      <c r="O580" s="165"/>
      <c r="P580" s="165">
        <f t="shared" si="83"/>
        <v>35</v>
      </c>
      <c r="Q580" s="490">
        <v>33020.0</v>
      </c>
      <c r="R580" s="491">
        <v>42856.0</v>
      </c>
      <c r="S580" s="492" t="str">
        <f t="shared" ref="S580:S581" si="84">DATEDIF(R580,TODAY(),"Y") &amp; " ปี " &amp;DATEDIF(R580,TODAY(),"YM") &amp; " เดือน " &amp; DATEDIF(R580,TODAY(),"MD") &amp; " วัน "</f>
        <v>8 ปี 9 เดือน 14 วัน </v>
      </c>
      <c r="T580" s="490">
        <f t="shared" si="79"/>
        <v>22190</v>
      </c>
      <c r="U580" s="497"/>
      <c r="V580" s="203" t="s">
        <v>3424</v>
      </c>
      <c r="W580" s="498">
        <v>43709.0</v>
      </c>
      <c r="X580" s="165" t="s">
        <v>4357</v>
      </c>
      <c r="Y580" s="494"/>
      <c r="Z580" s="494"/>
      <c r="AA580" s="494"/>
      <c r="AB580" s="494"/>
      <c r="AC580" s="494"/>
      <c r="AD580" s="494"/>
      <c r="AE580" s="494"/>
      <c r="AF580" s="494"/>
      <c r="AG580" s="494"/>
      <c r="AH580" s="494"/>
      <c r="AI580" s="494"/>
      <c r="AJ580" s="494"/>
      <c r="AK580" s="494"/>
      <c r="AL580" s="494"/>
      <c r="AM580" s="494"/>
      <c r="AN580" s="494"/>
    </row>
    <row r="581" ht="21.0" customHeight="1">
      <c r="A581" s="8">
        <v>580.0</v>
      </c>
      <c r="B581" s="165" t="s">
        <v>52</v>
      </c>
      <c r="C581" s="502" t="s">
        <v>153</v>
      </c>
      <c r="D581" s="503" t="s">
        <v>2439</v>
      </c>
      <c r="E581" s="495" t="s">
        <v>4831</v>
      </c>
      <c r="F581" s="202" t="s">
        <v>3710</v>
      </c>
      <c r="G581" s="595" t="s">
        <v>4275</v>
      </c>
      <c r="H581" s="202"/>
      <c r="I581" s="202"/>
      <c r="J581" s="489" t="s">
        <v>268</v>
      </c>
      <c r="K581" s="483" t="s">
        <v>3432</v>
      </c>
      <c r="L581" s="165" t="s">
        <v>3364</v>
      </c>
      <c r="M581" s="165" t="s">
        <v>3365</v>
      </c>
      <c r="N581" s="165" t="s">
        <v>48</v>
      </c>
      <c r="O581" s="165"/>
      <c r="P581" s="165">
        <f t="shared" si="83"/>
        <v>30</v>
      </c>
      <c r="Q581" s="490">
        <v>35062.0</v>
      </c>
      <c r="R581" s="491">
        <v>43710.0</v>
      </c>
      <c r="S581" s="492" t="str">
        <f t="shared" si="84"/>
        <v>6 ปี 5 เดือน 13 วัน </v>
      </c>
      <c r="T581" s="490">
        <f t="shared" si="79"/>
        <v>22190</v>
      </c>
      <c r="U581" s="497"/>
      <c r="V581" s="203" t="s">
        <v>3424</v>
      </c>
      <c r="W581" s="498">
        <v>44105.0</v>
      </c>
      <c r="X581" s="165"/>
      <c r="Y581" s="506"/>
      <c r="Z581" s="506"/>
      <c r="AA581" s="506"/>
      <c r="AB581" s="506"/>
      <c r="AC581" s="506"/>
      <c r="AD581" s="506"/>
      <c r="AE581" s="506"/>
      <c r="AF581" s="506"/>
      <c r="AG581" s="506"/>
      <c r="AH581" s="506"/>
      <c r="AI581" s="506"/>
      <c r="AJ581" s="506"/>
      <c r="AK581" s="506"/>
      <c r="AL581" s="506"/>
      <c r="AM581" s="506"/>
      <c r="AN581" s="506"/>
    </row>
    <row r="582" ht="21.0" customHeight="1">
      <c r="A582" s="8">
        <v>581.0</v>
      </c>
      <c r="B582" s="165" t="s">
        <v>70</v>
      </c>
      <c r="C582" s="502" t="s">
        <v>3816</v>
      </c>
      <c r="D582" s="503" t="s">
        <v>4832</v>
      </c>
      <c r="E582" s="486">
        <v>1204.0</v>
      </c>
      <c r="F582" s="202" t="s">
        <v>4833</v>
      </c>
      <c r="G582" s="595" t="s">
        <v>4275</v>
      </c>
      <c r="H582" s="202"/>
      <c r="I582" s="202"/>
      <c r="J582" s="489" t="s">
        <v>268</v>
      </c>
      <c r="K582" s="483" t="s">
        <v>3636</v>
      </c>
      <c r="L582" s="165" t="s">
        <v>3636</v>
      </c>
      <c r="M582" s="165" t="s">
        <v>3365</v>
      </c>
      <c r="N582" s="165" t="s">
        <v>173</v>
      </c>
      <c r="O582" s="165"/>
      <c r="P582" s="165">
        <f t="shared" si="83"/>
        <v>71</v>
      </c>
      <c r="Q582" s="490">
        <v>19911.0</v>
      </c>
      <c r="R582" s="513"/>
      <c r="S582" s="492"/>
      <c r="T582" s="490">
        <f t="shared" si="79"/>
        <v>22190</v>
      </c>
      <c r="U582" s="490"/>
      <c r="V582" s="202"/>
      <c r="W582" s="493">
        <v>240239.0</v>
      </c>
      <c r="X582" s="165"/>
      <c r="Y582" s="494"/>
      <c r="Z582" s="494"/>
      <c r="AA582" s="494"/>
      <c r="AB582" s="494"/>
      <c r="AC582" s="494"/>
      <c r="AD582" s="494"/>
      <c r="AE582" s="494"/>
      <c r="AF582" s="494"/>
      <c r="AG582" s="494"/>
      <c r="AH582" s="494"/>
      <c r="AI582" s="494"/>
      <c r="AJ582" s="494"/>
      <c r="AK582" s="494"/>
      <c r="AL582" s="494"/>
      <c r="AM582" s="494"/>
      <c r="AN582" s="494"/>
    </row>
    <row r="583" ht="21.0" customHeight="1">
      <c r="A583" s="8">
        <v>582.0</v>
      </c>
      <c r="B583" s="165" t="s">
        <v>36</v>
      </c>
      <c r="C583" s="502" t="s">
        <v>3860</v>
      </c>
      <c r="D583" s="503" t="s">
        <v>4834</v>
      </c>
      <c r="E583" s="486">
        <v>1227.0</v>
      </c>
      <c r="F583" s="202" t="s">
        <v>4835</v>
      </c>
      <c r="G583" s="595" t="s">
        <v>4275</v>
      </c>
      <c r="H583" s="202"/>
      <c r="I583" s="202"/>
      <c r="J583" s="489" t="s">
        <v>268</v>
      </c>
      <c r="K583" s="483" t="s">
        <v>3636</v>
      </c>
      <c r="L583" s="165" t="s">
        <v>3636</v>
      </c>
      <c r="M583" s="483" t="s">
        <v>3414</v>
      </c>
      <c r="N583" s="165" t="s">
        <v>173</v>
      </c>
      <c r="O583" s="165"/>
      <c r="P583" s="165">
        <f t="shared" si="83"/>
        <v>71</v>
      </c>
      <c r="Q583" s="490">
        <v>19918.0</v>
      </c>
      <c r="R583" s="513"/>
      <c r="S583" s="492"/>
      <c r="T583" s="490">
        <f t="shared" si="79"/>
        <v>22190</v>
      </c>
      <c r="U583" s="490"/>
      <c r="V583" s="202"/>
      <c r="W583" s="493">
        <v>240239.0</v>
      </c>
      <c r="X583" s="165"/>
      <c r="Y583" s="494"/>
      <c r="Z583" s="494"/>
      <c r="AA583" s="494"/>
      <c r="AB583" s="494"/>
      <c r="AC583" s="494"/>
      <c r="AD583" s="494"/>
      <c r="AE583" s="494"/>
      <c r="AF583" s="494"/>
      <c r="AG583" s="494"/>
      <c r="AH583" s="494"/>
      <c r="AI583" s="494"/>
      <c r="AJ583" s="494"/>
      <c r="AK583" s="494"/>
      <c r="AL583" s="494"/>
      <c r="AM583" s="494"/>
      <c r="AN583" s="494"/>
    </row>
    <row r="584" ht="21.0" customHeight="1">
      <c r="A584" s="8">
        <v>583.0</v>
      </c>
      <c r="B584" s="505" t="s">
        <v>52</v>
      </c>
      <c r="C584" s="515" t="s">
        <v>4836</v>
      </c>
      <c r="D584" s="516" t="s">
        <v>4837</v>
      </c>
      <c r="E584" s="517" t="s">
        <v>4838</v>
      </c>
      <c r="F584" s="507" t="s">
        <v>3684</v>
      </c>
      <c r="G584" s="565" t="s">
        <v>3768</v>
      </c>
      <c r="H584" s="202"/>
      <c r="I584" s="202"/>
      <c r="J584" s="489"/>
      <c r="K584" s="518" t="s">
        <v>3423</v>
      </c>
      <c r="L584" s="165"/>
      <c r="M584" s="518" t="s">
        <v>3365</v>
      </c>
      <c r="N584" s="505" t="s">
        <v>48</v>
      </c>
      <c r="O584" s="165"/>
      <c r="P584" s="165">
        <f t="shared" si="83"/>
        <v>27</v>
      </c>
      <c r="Q584" s="301">
        <v>36116.0</v>
      </c>
      <c r="R584" s="512">
        <v>45628.0</v>
      </c>
      <c r="S584" s="492" t="str">
        <f t="shared" ref="S584:S592" si="85">DATEDIF(R584,TODAY(),"Y") &amp; " ปี " &amp;DATEDIF(R584,TODAY(),"YM") &amp; " เดือน " &amp; DATEDIF(R584,TODAY(),"MD") &amp; " วัน "</f>
        <v>1 ปี 2 เดือน 13 วัน </v>
      </c>
      <c r="T584" s="490">
        <f t="shared" si="79"/>
        <v>22190</v>
      </c>
      <c r="U584" s="490"/>
      <c r="V584" s="507" t="s">
        <v>3424</v>
      </c>
      <c r="W584" s="523">
        <v>45748.0</v>
      </c>
      <c r="X584" s="505"/>
      <c r="Y584" s="494"/>
      <c r="Z584" s="494"/>
      <c r="AA584" s="494"/>
      <c r="AB584" s="494"/>
      <c r="AC584" s="494"/>
      <c r="AD584" s="494"/>
      <c r="AE584" s="494"/>
      <c r="AF584" s="494"/>
      <c r="AG584" s="494"/>
      <c r="AH584" s="494"/>
      <c r="AI584" s="494"/>
      <c r="AJ584" s="494"/>
      <c r="AK584" s="494"/>
      <c r="AL584" s="494"/>
      <c r="AM584" s="494"/>
      <c r="AN584" s="494"/>
    </row>
    <row r="585" ht="21.0" customHeight="1">
      <c r="A585" s="8">
        <v>584.0</v>
      </c>
      <c r="B585" s="505" t="s">
        <v>52</v>
      </c>
      <c r="C585" s="515" t="s">
        <v>4839</v>
      </c>
      <c r="D585" s="516" t="s">
        <v>4840</v>
      </c>
      <c r="E585" s="517" t="s">
        <v>4841</v>
      </c>
      <c r="F585" s="488" t="s">
        <v>3684</v>
      </c>
      <c r="G585" s="565" t="s">
        <v>3768</v>
      </c>
      <c r="H585" s="202"/>
      <c r="I585" s="202"/>
      <c r="J585" s="489"/>
      <c r="K585" s="518" t="s">
        <v>3423</v>
      </c>
      <c r="L585" s="165"/>
      <c r="M585" s="518" t="s">
        <v>3365</v>
      </c>
      <c r="N585" s="505" t="s">
        <v>48</v>
      </c>
      <c r="O585" s="165"/>
      <c r="P585" s="165">
        <f t="shared" si="83"/>
        <v>32</v>
      </c>
      <c r="Q585" s="301">
        <v>34364.0</v>
      </c>
      <c r="R585" s="512">
        <v>44896.0</v>
      </c>
      <c r="S585" s="492" t="str">
        <f t="shared" si="85"/>
        <v>3 ปี 2 เดือน 14 วัน </v>
      </c>
      <c r="T585" s="490">
        <f t="shared" si="79"/>
        <v>22190</v>
      </c>
      <c r="U585" s="490"/>
      <c r="V585" s="507" t="s">
        <v>3424</v>
      </c>
      <c r="W585" s="617">
        <v>243466.0</v>
      </c>
      <c r="X585" s="165"/>
      <c r="Y585" s="494"/>
      <c r="Z585" s="494"/>
      <c r="AA585" s="494"/>
      <c r="AB585" s="494"/>
      <c r="AC585" s="494"/>
      <c r="AD585" s="494"/>
      <c r="AE585" s="494"/>
      <c r="AF585" s="494"/>
      <c r="AG585" s="494"/>
      <c r="AH585" s="494"/>
      <c r="AI585" s="494"/>
      <c r="AJ585" s="494"/>
      <c r="AK585" s="494"/>
      <c r="AL585" s="494"/>
      <c r="AM585" s="494"/>
      <c r="AN585" s="494"/>
    </row>
    <row r="586" ht="21.0" customHeight="1">
      <c r="A586" s="8">
        <v>585.0</v>
      </c>
      <c r="B586" s="505" t="s">
        <v>36</v>
      </c>
      <c r="C586" s="515" t="s">
        <v>4842</v>
      </c>
      <c r="D586" s="516" t="s">
        <v>4843</v>
      </c>
      <c r="E586" s="517" t="s">
        <v>1861</v>
      </c>
      <c r="F586" s="507" t="s">
        <v>3707</v>
      </c>
      <c r="G586" s="565" t="s">
        <v>3768</v>
      </c>
      <c r="H586" s="202"/>
      <c r="I586" s="202"/>
      <c r="J586" s="489"/>
      <c r="K586" s="518" t="s">
        <v>3423</v>
      </c>
      <c r="L586" s="165"/>
      <c r="M586" s="518" t="s">
        <v>3414</v>
      </c>
      <c r="N586" s="505" t="s">
        <v>48</v>
      </c>
      <c r="O586" s="165"/>
      <c r="P586" s="165">
        <f t="shared" si="83"/>
        <v>28</v>
      </c>
      <c r="Q586" s="301">
        <v>35543.0</v>
      </c>
      <c r="R586" s="512">
        <v>44896.0</v>
      </c>
      <c r="S586" s="492" t="str">
        <f t="shared" si="85"/>
        <v>3 ปี 2 เดือน 14 วัน </v>
      </c>
      <c r="T586" s="490">
        <f t="shared" si="79"/>
        <v>22190</v>
      </c>
      <c r="U586" s="490"/>
      <c r="V586" s="507" t="s">
        <v>3424</v>
      </c>
      <c r="W586" s="523">
        <v>243770.0</v>
      </c>
      <c r="X586" s="165"/>
      <c r="Y586" s="494"/>
      <c r="Z586" s="494"/>
      <c r="AA586" s="494"/>
      <c r="AB586" s="494"/>
      <c r="AC586" s="494"/>
      <c r="AD586" s="494"/>
      <c r="AE586" s="494"/>
      <c r="AF586" s="494"/>
      <c r="AG586" s="494"/>
      <c r="AH586" s="494"/>
      <c r="AI586" s="494"/>
      <c r="AJ586" s="494"/>
      <c r="AK586" s="494"/>
      <c r="AL586" s="494"/>
      <c r="AM586" s="494"/>
      <c r="AN586" s="494"/>
    </row>
    <row r="587" ht="21.0" customHeight="1">
      <c r="A587" s="8">
        <v>586.0</v>
      </c>
      <c r="B587" s="505" t="s">
        <v>52</v>
      </c>
      <c r="C587" s="515" t="s">
        <v>4844</v>
      </c>
      <c r="D587" s="516" t="s">
        <v>4845</v>
      </c>
      <c r="E587" s="517" t="s">
        <v>4846</v>
      </c>
      <c r="F587" s="202" t="s">
        <v>3377</v>
      </c>
      <c r="G587" s="565" t="s">
        <v>3768</v>
      </c>
      <c r="H587" s="202"/>
      <c r="I587" s="202"/>
      <c r="J587" s="489"/>
      <c r="K587" s="518" t="s">
        <v>3423</v>
      </c>
      <c r="L587" s="165"/>
      <c r="M587" s="518" t="s">
        <v>3365</v>
      </c>
      <c r="N587" s="505" t="s">
        <v>48</v>
      </c>
      <c r="O587" s="165"/>
      <c r="P587" s="165">
        <f t="shared" si="83"/>
        <v>28</v>
      </c>
      <c r="Q587" s="301">
        <v>35511.0</v>
      </c>
      <c r="R587" s="512">
        <v>44896.0</v>
      </c>
      <c r="S587" s="492" t="str">
        <f t="shared" si="85"/>
        <v>3 ปี 2 เดือน 14 วัน </v>
      </c>
      <c r="T587" s="490">
        <f t="shared" si="79"/>
        <v>22190</v>
      </c>
      <c r="U587" s="490"/>
      <c r="V587" s="507" t="s">
        <v>3424</v>
      </c>
      <c r="W587" s="523">
        <v>45689.0</v>
      </c>
      <c r="X587" s="165"/>
      <c r="Y587" s="494"/>
      <c r="Z587" s="494"/>
      <c r="AA587" s="494"/>
      <c r="AB587" s="494"/>
      <c r="AC587" s="494"/>
      <c r="AD587" s="494"/>
      <c r="AE587" s="494"/>
      <c r="AF587" s="494"/>
      <c r="AG587" s="494"/>
      <c r="AH587" s="494"/>
      <c r="AI587" s="494"/>
      <c r="AJ587" s="494"/>
      <c r="AK587" s="494"/>
      <c r="AL587" s="494"/>
      <c r="AM587" s="494"/>
      <c r="AN587" s="494"/>
    </row>
    <row r="588" ht="21.0" customHeight="1">
      <c r="A588" s="8">
        <v>587.0</v>
      </c>
      <c r="B588" s="505" t="s">
        <v>36</v>
      </c>
      <c r="C588" s="515" t="s">
        <v>4847</v>
      </c>
      <c r="D588" s="516" t="s">
        <v>4848</v>
      </c>
      <c r="E588" s="517" t="s">
        <v>1884</v>
      </c>
      <c r="F588" s="202" t="s">
        <v>3377</v>
      </c>
      <c r="G588" s="565" t="s">
        <v>3768</v>
      </c>
      <c r="H588" s="202"/>
      <c r="I588" s="202"/>
      <c r="J588" s="489"/>
      <c r="K588" s="518" t="s">
        <v>3423</v>
      </c>
      <c r="L588" s="165"/>
      <c r="M588" s="518" t="s">
        <v>3414</v>
      </c>
      <c r="N588" s="505" t="s">
        <v>48</v>
      </c>
      <c r="O588" s="165"/>
      <c r="P588" s="165">
        <f t="shared" si="83"/>
        <v>34</v>
      </c>
      <c r="Q588" s="301">
        <v>33641.0</v>
      </c>
      <c r="R588" s="512">
        <v>44896.0</v>
      </c>
      <c r="S588" s="492" t="str">
        <f t="shared" si="85"/>
        <v>3 ปี 2 เดือน 14 วัน </v>
      </c>
      <c r="T588" s="490">
        <f t="shared" si="79"/>
        <v>22190</v>
      </c>
      <c r="U588" s="490"/>
      <c r="V588" s="507" t="s">
        <v>3424</v>
      </c>
      <c r="W588" s="523">
        <v>44908.0</v>
      </c>
      <c r="X588" s="165"/>
      <c r="Y588" s="494"/>
      <c r="Z588" s="494"/>
      <c r="AA588" s="494"/>
      <c r="AB588" s="494"/>
      <c r="AC588" s="494"/>
      <c r="AD588" s="494"/>
      <c r="AE588" s="494"/>
      <c r="AF588" s="494"/>
      <c r="AG588" s="494"/>
      <c r="AH588" s="494"/>
      <c r="AI588" s="494"/>
      <c r="AJ588" s="494"/>
      <c r="AK588" s="494"/>
      <c r="AL588" s="494"/>
      <c r="AM588" s="494"/>
      <c r="AN588" s="494"/>
    </row>
    <row r="589" ht="21.0" customHeight="1">
      <c r="A589" s="8">
        <v>588.0</v>
      </c>
      <c r="B589" s="505" t="s">
        <v>52</v>
      </c>
      <c r="C589" s="515" t="s">
        <v>4849</v>
      </c>
      <c r="D589" s="516" t="s">
        <v>4850</v>
      </c>
      <c r="E589" s="517" t="s">
        <v>4003</v>
      </c>
      <c r="F589" s="488" t="s">
        <v>3684</v>
      </c>
      <c r="G589" s="565" t="s">
        <v>3768</v>
      </c>
      <c r="H589" s="202"/>
      <c r="I589" s="202"/>
      <c r="J589" s="489"/>
      <c r="K589" s="518" t="s">
        <v>3577</v>
      </c>
      <c r="L589" s="165"/>
      <c r="M589" s="518" t="s">
        <v>3365</v>
      </c>
      <c r="N589" s="505" t="s">
        <v>48</v>
      </c>
      <c r="O589" s="165"/>
      <c r="P589" s="165">
        <f t="shared" si="83"/>
        <v>33</v>
      </c>
      <c r="Q589" s="301">
        <v>33798.0</v>
      </c>
      <c r="R589" s="512">
        <v>45110.0</v>
      </c>
      <c r="S589" s="492" t="str">
        <f t="shared" si="85"/>
        <v>2 ปี 7 เดือน 12 วัน </v>
      </c>
      <c r="T589" s="490">
        <f t="shared" si="79"/>
        <v>22190</v>
      </c>
      <c r="U589" s="490"/>
      <c r="V589" s="507" t="s">
        <v>3424</v>
      </c>
      <c r="W589" s="523">
        <v>24626.0</v>
      </c>
      <c r="X589" s="165"/>
      <c r="Y589" s="494"/>
      <c r="Z589" s="494"/>
      <c r="AA589" s="494"/>
      <c r="AB589" s="494"/>
      <c r="AC589" s="494"/>
      <c r="AD589" s="494"/>
      <c r="AE589" s="494"/>
      <c r="AF589" s="494"/>
      <c r="AG589" s="494"/>
      <c r="AH589" s="494"/>
      <c r="AI589" s="494"/>
      <c r="AJ589" s="494"/>
      <c r="AK589" s="494"/>
      <c r="AL589" s="494"/>
      <c r="AM589" s="494"/>
      <c r="AN589" s="494"/>
    </row>
    <row r="590" ht="21.0" customHeight="1">
      <c r="A590" s="8">
        <v>589.0</v>
      </c>
      <c r="B590" s="505" t="s">
        <v>52</v>
      </c>
      <c r="C590" s="515" t="s">
        <v>4836</v>
      </c>
      <c r="D590" s="516" t="s">
        <v>4837</v>
      </c>
      <c r="E590" s="486"/>
      <c r="F590" s="507" t="s">
        <v>3684</v>
      </c>
      <c r="G590" s="565" t="s">
        <v>3768</v>
      </c>
      <c r="H590" s="202"/>
      <c r="I590" s="202"/>
      <c r="J590" s="489"/>
      <c r="K590" s="518" t="s">
        <v>3577</v>
      </c>
      <c r="L590" s="165"/>
      <c r="M590" s="518" t="s">
        <v>3365</v>
      </c>
      <c r="N590" s="505" t="s">
        <v>48</v>
      </c>
      <c r="O590" s="165"/>
      <c r="P590" s="165">
        <f t="shared" si="83"/>
        <v>27</v>
      </c>
      <c r="Q590" s="301">
        <v>36116.0</v>
      </c>
      <c r="R590" s="512">
        <v>45505.0</v>
      </c>
      <c r="S590" s="492" t="str">
        <f t="shared" si="85"/>
        <v>1 ปี 6 เดือน 14 วัน </v>
      </c>
      <c r="T590" s="490">
        <f t="shared" si="79"/>
        <v>22190</v>
      </c>
      <c r="U590" s="490"/>
      <c r="V590" s="507" t="s">
        <v>3424</v>
      </c>
      <c r="W590" s="523">
        <v>24808.0</v>
      </c>
      <c r="X590" s="505" t="s">
        <v>1862</v>
      </c>
      <c r="Y590" s="494"/>
      <c r="Z590" s="494"/>
      <c r="AA590" s="494"/>
      <c r="AB590" s="494"/>
      <c r="AC590" s="494"/>
      <c r="AD590" s="494"/>
      <c r="AE590" s="494"/>
      <c r="AF590" s="494"/>
      <c r="AG590" s="494"/>
      <c r="AH590" s="494"/>
      <c r="AI590" s="494"/>
      <c r="AJ590" s="494"/>
      <c r="AK590" s="494"/>
      <c r="AL590" s="494"/>
      <c r="AM590" s="494"/>
      <c r="AN590" s="494"/>
    </row>
    <row r="591" ht="21.0" customHeight="1">
      <c r="A591" s="8">
        <v>590.0</v>
      </c>
      <c r="B591" s="505" t="s">
        <v>52</v>
      </c>
      <c r="C591" s="515" t="s">
        <v>1859</v>
      </c>
      <c r="D591" s="516" t="s">
        <v>1860</v>
      </c>
      <c r="E591" s="486"/>
      <c r="F591" s="507" t="s">
        <v>3707</v>
      </c>
      <c r="G591" s="565" t="s">
        <v>3768</v>
      </c>
      <c r="H591" s="202"/>
      <c r="I591" s="202"/>
      <c r="J591" s="489"/>
      <c r="K591" s="518" t="s">
        <v>3577</v>
      </c>
      <c r="L591" s="165"/>
      <c r="M591" s="518" t="s">
        <v>3365</v>
      </c>
      <c r="N591" s="505" t="s">
        <v>48</v>
      </c>
      <c r="O591" s="165"/>
      <c r="P591" s="165">
        <f t="shared" si="83"/>
        <v>25</v>
      </c>
      <c r="Q591" s="301">
        <v>36875.0</v>
      </c>
      <c r="R591" s="512">
        <v>45413.0</v>
      </c>
      <c r="S591" s="492" t="str">
        <f t="shared" si="85"/>
        <v>1 ปี 9 เดือน 14 วัน </v>
      </c>
      <c r="T591" s="490">
        <f t="shared" si="79"/>
        <v>22190</v>
      </c>
      <c r="U591" s="490"/>
      <c r="V591" s="507" t="s">
        <v>3424</v>
      </c>
      <c r="W591" s="523">
        <v>24808.0</v>
      </c>
      <c r="X591" s="505" t="s">
        <v>1862</v>
      </c>
      <c r="Y591" s="494"/>
      <c r="Z591" s="494"/>
      <c r="AA591" s="494"/>
      <c r="AB591" s="494"/>
      <c r="AC591" s="494"/>
      <c r="AD591" s="494"/>
      <c r="AE591" s="494"/>
      <c r="AF591" s="494"/>
      <c r="AG591" s="494"/>
      <c r="AH591" s="494"/>
      <c r="AI591" s="494"/>
      <c r="AJ591" s="494"/>
      <c r="AK591" s="494"/>
      <c r="AL591" s="494"/>
      <c r="AM591" s="494"/>
      <c r="AN591" s="494"/>
    </row>
    <row r="592" ht="21.0" customHeight="1">
      <c r="A592" s="8">
        <v>591.0</v>
      </c>
      <c r="B592" s="165" t="s">
        <v>36</v>
      </c>
      <c r="C592" s="502" t="s">
        <v>4226</v>
      </c>
      <c r="D592" s="503" t="s">
        <v>4851</v>
      </c>
      <c r="E592" s="486">
        <v>1956.0</v>
      </c>
      <c r="F592" s="203" t="s">
        <v>4852</v>
      </c>
      <c r="G592" s="661" t="s">
        <v>4853</v>
      </c>
      <c r="H592" s="202"/>
      <c r="I592" s="202"/>
      <c r="J592" s="489" t="s">
        <v>44</v>
      </c>
      <c r="K592" s="483" t="s">
        <v>3363</v>
      </c>
      <c r="L592" s="165" t="s">
        <v>4854</v>
      </c>
      <c r="M592" s="483" t="s">
        <v>3414</v>
      </c>
      <c r="N592" s="165" t="s">
        <v>404</v>
      </c>
      <c r="O592" s="165"/>
      <c r="P592" s="165">
        <f t="shared" si="83"/>
        <v>71</v>
      </c>
      <c r="Q592" s="490">
        <v>20130.0</v>
      </c>
      <c r="R592" s="491">
        <v>29398.0</v>
      </c>
      <c r="S592" s="492" t="str">
        <f t="shared" si="85"/>
        <v>45 ปี 7 เดือน 20 วัน </v>
      </c>
      <c r="T592" s="490">
        <f t="shared" si="79"/>
        <v>22190</v>
      </c>
      <c r="U592" s="490"/>
      <c r="V592" s="202"/>
      <c r="W592" s="493"/>
      <c r="X592" s="165"/>
      <c r="Y592" s="494"/>
      <c r="Z592" s="494"/>
      <c r="AA592" s="494"/>
      <c r="AB592" s="494"/>
      <c r="AC592" s="494"/>
      <c r="AD592" s="494"/>
      <c r="AE592" s="494"/>
      <c r="AF592" s="494"/>
      <c r="AG592" s="494"/>
      <c r="AH592" s="494"/>
      <c r="AI592" s="494"/>
      <c r="AJ592" s="494"/>
      <c r="AK592" s="494"/>
      <c r="AL592" s="494"/>
      <c r="AM592" s="494"/>
      <c r="AN592" s="494"/>
    </row>
    <row r="593" ht="21.0" customHeight="1">
      <c r="A593" s="8">
        <v>592.0</v>
      </c>
      <c r="B593" s="165" t="s">
        <v>36</v>
      </c>
      <c r="C593" s="502" t="s">
        <v>4855</v>
      </c>
      <c r="D593" s="503" t="s">
        <v>4856</v>
      </c>
      <c r="E593" s="486">
        <v>2590.0</v>
      </c>
      <c r="F593" s="202" t="s">
        <v>3710</v>
      </c>
      <c r="G593" s="661" t="s">
        <v>4853</v>
      </c>
      <c r="H593" s="202"/>
      <c r="I593" s="202"/>
      <c r="J593" s="489" t="s">
        <v>44</v>
      </c>
      <c r="K593" s="483" t="s">
        <v>3363</v>
      </c>
      <c r="L593" s="165" t="s">
        <v>3364</v>
      </c>
      <c r="M593" s="483" t="s">
        <v>3414</v>
      </c>
      <c r="N593" s="165" t="s">
        <v>48</v>
      </c>
      <c r="O593" s="165"/>
      <c r="P593" s="165">
        <f t="shared" si="83"/>
        <v>70</v>
      </c>
      <c r="Q593" s="490">
        <v>20352.0</v>
      </c>
      <c r="R593" s="513"/>
      <c r="S593" s="165"/>
      <c r="T593" s="33">
        <f t="shared" si="79"/>
        <v>22190</v>
      </c>
      <c r="U593" s="33"/>
      <c r="V593" s="202"/>
      <c r="W593" s="493" t="s">
        <v>4857</v>
      </c>
      <c r="X593" s="165" t="s">
        <v>3366</v>
      </c>
      <c r="Y593" s="494"/>
      <c r="Z593" s="494"/>
      <c r="AA593" s="494"/>
      <c r="AB593" s="494"/>
      <c r="AC593" s="494"/>
      <c r="AD593" s="494"/>
      <c r="AE593" s="494"/>
      <c r="AF593" s="494"/>
      <c r="AG593" s="494"/>
      <c r="AH593" s="494"/>
      <c r="AI593" s="494"/>
      <c r="AJ593" s="494"/>
      <c r="AK593" s="494"/>
      <c r="AL593" s="494"/>
      <c r="AM593" s="494"/>
      <c r="AN593" s="494"/>
    </row>
    <row r="594" ht="21.0" customHeight="1">
      <c r="A594" s="8">
        <v>593.0</v>
      </c>
      <c r="B594" s="165" t="s">
        <v>36</v>
      </c>
      <c r="C594" s="502" t="s">
        <v>4858</v>
      </c>
      <c r="D594" s="541" t="s">
        <v>4459</v>
      </c>
      <c r="E594" s="486" t="s">
        <v>4859</v>
      </c>
      <c r="F594" s="507" t="s">
        <v>4860</v>
      </c>
      <c r="G594" s="661" t="s">
        <v>4853</v>
      </c>
      <c r="H594" s="202"/>
      <c r="I594" s="202"/>
      <c r="J594" s="489" t="s">
        <v>44</v>
      </c>
      <c r="K594" s="483" t="s">
        <v>3371</v>
      </c>
      <c r="L594" s="165" t="s">
        <v>4854</v>
      </c>
      <c r="M594" s="483" t="s">
        <v>3414</v>
      </c>
      <c r="N594" s="165" t="s">
        <v>404</v>
      </c>
      <c r="O594" s="165"/>
      <c r="P594" s="165">
        <f t="shared" si="83"/>
        <v>69</v>
      </c>
      <c r="Q594" s="490">
        <v>20695.0</v>
      </c>
      <c r="R594" s="491">
        <v>30477.0</v>
      </c>
      <c r="S594" s="492" t="str">
        <f t="shared" ref="S594:S606" si="86">DATEDIF(R594,TODAY(),"Y") &amp; " ปี " &amp;DATEDIF(R594,TODAY(),"YM") &amp; " เดือน " &amp; DATEDIF(R594,TODAY(),"MD") &amp; " วัน "</f>
        <v>42 ปี 8 เดือน 5 วัน </v>
      </c>
      <c r="T594" s="33">
        <f t="shared" si="79"/>
        <v>22190</v>
      </c>
      <c r="U594" s="33"/>
      <c r="V594" s="202"/>
      <c r="W594" s="493"/>
      <c r="X594" s="165"/>
      <c r="Y594" s="494"/>
      <c r="Z594" s="494"/>
      <c r="AA594" s="494"/>
      <c r="AB594" s="494"/>
      <c r="AC594" s="494"/>
      <c r="AD594" s="494"/>
      <c r="AE594" s="494"/>
      <c r="AF594" s="494"/>
      <c r="AG594" s="494"/>
      <c r="AH594" s="494"/>
      <c r="AI594" s="494"/>
      <c r="AJ594" s="494"/>
      <c r="AK594" s="494"/>
      <c r="AL594" s="494"/>
      <c r="AM594" s="494"/>
      <c r="AN594" s="494"/>
    </row>
    <row r="595" ht="21.0" customHeight="1">
      <c r="A595" s="8">
        <v>594.0</v>
      </c>
      <c r="B595" s="652" t="s">
        <v>36</v>
      </c>
      <c r="C595" s="515" t="s">
        <v>4861</v>
      </c>
      <c r="D595" s="503" t="s">
        <v>4862</v>
      </c>
      <c r="E595" s="662" t="s">
        <v>4863</v>
      </c>
      <c r="F595" s="202" t="s">
        <v>3527</v>
      </c>
      <c r="G595" s="661" t="s">
        <v>4853</v>
      </c>
      <c r="H595" s="202"/>
      <c r="I595" s="202"/>
      <c r="J595" s="489" t="s">
        <v>44</v>
      </c>
      <c r="K595" s="483" t="s">
        <v>3371</v>
      </c>
      <c r="L595" s="165" t="s">
        <v>3364</v>
      </c>
      <c r="M595" s="483" t="s">
        <v>3414</v>
      </c>
      <c r="N595" s="165" t="s">
        <v>60</v>
      </c>
      <c r="O595" s="165"/>
      <c r="P595" s="165">
        <f t="shared" si="83"/>
        <v>61</v>
      </c>
      <c r="Q595" s="490">
        <v>23557.0</v>
      </c>
      <c r="R595" s="491">
        <v>33623.0</v>
      </c>
      <c r="S595" s="492" t="str">
        <f t="shared" si="86"/>
        <v>34 ปี 0 เดือน 26 วัน </v>
      </c>
      <c r="T595" s="490">
        <f t="shared" si="79"/>
        <v>22190</v>
      </c>
      <c r="U595" s="497"/>
      <c r="V595" s="202" t="s">
        <v>3378</v>
      </c>
      <c r="W595" s="498"/>
      <c r="X595" s="505" t="s">
        <v>3517</v>
      </c>
      <c r="Y595" s="506"/>
      <c r="Z595" s="506"/>
      <c r="AA595" s="506"/>
      <c r="AB595" s="506"/>
      <c r="AC595" s="506"/>
      <c r="AD595" s="506"/>
      <c r="AE595" s="506"/>
      <c r="AF595" s="506"/>
      <c r="AG595" s="506"/>
      <c r="AH595" s="506"/>
      <c r="AI595" s="506"/>
      <c r="AJ595" s="506"/>
      <c r="AK595" s="506"/>
      <c r="AL595" s="506"/>
      <c r="AM595" s="506"/>
      <c r="AN595" s="506"/>
    </row>
    <row r="596" ht="21.0" customHeight="1">
      <c r="A596" s="8">
        <v>595.0</v>
      </c>
      <c r="B596" s="165" t="s">
        <v>36</v>
      </c>
      <c r="C596" s="663" t="s">
        <v>4864</v>
      </c>
      <c r="D596" s="503" t="s">
        <v>4865</v>
      </c>
      <c r="E596" s="486" t="s">
        <v>4866</v>
      </c>
      <c r="F596" s="202" t="s">
        <v>4867</v>
      </c>
      <c r="G596" s="661" t="s">
        <v>4853</v>
      </c>
      <c r="H596" s="202"/>
      <c r="I596" s="202"/>
      <c r="J596" s="489" t="s">
        <v>44</v>
      </c>
      <c r="K596" s="483" t="s">
        <v>3371</v>
      </c>
      <c r="L596" s="165" t="s">
        <v>4854</v>
      </c>
      <c r="M596" s="483" t="s">
        <v>3414</v>
      </c>
      <c r="N596" s="165" t="s">
        <v>48</v>
      </c>
      <c r="O596" s="165"/>
      <c r="P596" s="165">
        <f t="shared" si="83"/>
        <v>62</v>
      </c>
      <c r="Q596" s="490">
        <v>23139.0</v>
      </c>
      <c r="R596" s="491">
        <v>33633.0</v>
      </c>
      <c r="S596" s="492" t="str">
        <f t="shared" si="86"/>
        <v>34 ปี 0 เดือน 16 วัน </v>
      </c>
      <c r="T596" s="508">
        <f t="shared" si="79"/>
        <v>22190</v>
      </c>
      <c r="U596" s="202" t="s">
        <v>4868</v>
      </c>
      <c r="V596" s="203"/>
      <c r="W596" s="504">
        <v>243527.0</v>
      </c>
      <c r="X596" s="505" t="s">
        <v>3391</v>
      </c>
      <c r="Y596" s="506"/>
      <c r="Z596" s="506"/>
      <c r="AA596" s="506"/>
      <c r="AB596" s="506"/>
      <c r="AC596" s="506"/>
      <c r="AD596" s="506"/>
      <c r="AE596" s="506"/>
      <c r="AF596" s="506"/>
      <c r="AG596" s="506"/>
      <c r="AH596" s="506"/>
      <c r="AI596" s="506"/>
      <c r="AJ596" s="506"/>
      <c r="AK596" s="506"/>
      <c r="AL596" s="506"/>
      <c r="AM596" s="506"/>
      <c r="AN596" s="506"/>
    </row>
    <row r="597" ht="21.0" customHeight="1">
      <c r="A597" s="8">
        <v>596.0</v>
      </c>
      <c r="B597" s="165" t="s">
        <v>70</v>
      </c>
      <c r="C597" s="502" t="s">
        <v>4869</v>
      </c>
      <c r="D597" s="503" t="s">
        <v>4870</v>
      </c>
      <c r="E597" s="486" t="s">
        <v>4871</v>
      </c>
      <c r="F597" s="202" t="s">
        <v>3710</v>
      </c>
      <c r="G597" s="661" t="s">
        <v>4853</v>
      </c>
      <c r="H597" s="202"/>
      <c r="I597" s="202"/>
      <c r="J597" s="489" t="s">
        <v>44</v>
      </c>
      <c r="K597" s="483" t="s">
        <v>3371</v>
      </c>
      <c r="L597" s="165" t="s">
        <v>3364</v>
      </c>
      <c r="M597" s="165" t="s">
        <v>3365</v>
      </c>
      <c r="N597" s="165" t="s">
        <v>60</v>
      </c>
      <c r="O597" s="165"/>
      <c r="P597" s="165">
        <f t="shared" si="83"/>
        <v>61</v>
      </c>
      <c r="Q597" s="490">
        <v>23473.0</v>
      </c>
      <c r="R597" s="491">
        <v>33466.0</v>
      </c>
      <c r="S597" s="492" t="str">
        <f t="shared" si="86"/>
        <v>34 ปี 5 เดือน 30 วัน </v>
      </c>
      <c r="T597" s="490">
        <f t="shared" si="79"/>
        <v>22190</v>
      </c>
      <c r="U597" s="497"/>
      <c r="V597" s="202" t="s">
        <v>3366</v>
      </c>
      <c r="W597" s="504">
        <v>45566.0</v>
      </c>
      <c r="X597" s="505" t="s">
        <v>3391</v>
      </c>
      <c r="Y597" s="506"/>
      <c r="Z597" s="506"/>
      <c r="AA597" s="506"/>
      <c r="AB597" s="506"/>
      <c r="AC597" s="506"/>
      <c r="AD597" s="506"/>
      <c r="AE597" s="506"/>
      <c r="AF597" s="506"/>
      <c r="AG597" s="506"/>
      <c r="AH597" s="506"/>
      <c r="AI597" s="506"/>
      <c r="AJ597" s="506"/>
      <c r="AK597" s="506"/>
      <c r="AL597" s="506"/>
      <c r="AM597" s="506"/>
      <c r="AN597" s="506"/>
    </row>
    <row r="598" ht="21.0" customHeight="1">
      <c r="A598" s="8">
        <v>597.0</v>
      </c>
      <c r="B598" s="165" t="s">
        <v>36</v>
      </c>
      <c r="C598" s="502" t="s">
        <v>4872</v>
      </c>
      <c r="D598" s="503" t="s">
        <v>4873</v>
      </c>
      <c r="E598" s="486" t="s">
        <v>4874</v>
      </c>
      <c r="F598" s="202" t="s">
        <v>4867</v>
      </c>
      <c r="G598" s="661" t="s">
        <v>4853</v>
      </c>
      <c r="H598" s="202"/>
      <c r="I598" s="202"/>
      <c r="J598" s="489" t="s">
        <v>44</v>
      </c>
      <c r="K598" s="483" t="s">
        <v>3371</v>
      </c>
      <c r="L598" s="165" t="s">
        <v>4854</v>
      </c>
      <c r="M598" s="483" t="s">
        <v>3414</v>
      </c>
      <c r="N598" s="165" t="s">
        <v>404</v>
      </c>
      <c r="O598" s="165"/>
      <c r="P598" s="165">
        <f t="shared" si="83"/>
        <v>67</v>
      </c>
      <c r="Q598" s="490">
        <v>21387.0</v>
      </c>
      <c r="R598" s="491">
        <v>30477.0</v>
      </c>
      <c r="S598" s="492" t="str">
        <f t="shared" si="86"/>
        <v>42 ปี 8 เดือน 5 วัน </v>
      </c>
      <c r="T598" s="490">
        <f t="shared" si="79"/>
        <v>22190</v>
      </c>
      <c r="U598" s="497"/>
      <c r="V598" s="203"/>
      <c r="W598" s="498">
        <v>43374.0</v>
      </c>
      <c r="X598" s="165" t="s">
        <v>3374</v>
      </c>
      <c r="Y598" s="494"/>
      <c r="Z598" s="494"/>
      <c r="AA598" s="494"/>
      <c r="AB598" s="494"/>
      <c r="AC598" s="494"/>
      <c r="AD598" s="494"/>
      <c r="AE598" s="494"/>
      <c r="AF598" s="494"/>
      <c r="AG598" s="494"/>
      <c r="AH598" s="494"/>
      <c r="AI598" s="494"/>
      <c r="AJ598" s="494"/>
      <c r="AK598" s="494"/>
      <c r="AL598" s="494"/>
      <c r="AM598" s="494"/>
      <c r="AN598" s="494"/>
    </row>
    <row r="599" ht="21.0" customHeight="1">
      <c r="A599" s="8">
        <v>598.0</v>
      </c>
      <c r="B599" s="165" t="s">
        <v>52</v>
      </c>
      <c r="C599" s="502" t="s">
        <v>4875</v>
      </c>
      <c r="D599" s="503" t="s">
        <v>4876</v>
      </c>
      <c r="E599" s="486">
        <v>2978.0</v>
      </c>
      <c r="F599" s="202" t="s">
        <v>3710</v>
      </c>
      <c r="G599" s="661" t="s">
        <v>4853</v>
      </c>
      <c r="H599" s="202"/>
      <c r="I599" s="202"/>
      <c r="J599" s="489" t="s">
        <v>44</v>
      </c>
      <c r="K599" s="483" t="s">
        <v>3423</v>
      </c>
      <c r="L599" s="165" t="s">
        <v>3364</v>
      </c>
      <c r="M599" s="165" t="s">
        <v>3365</v>
      </c>
      <c r="N599" s="165" t="s">
        <v>60</v>
      </c>
      <c r="O599" s="165"/>
      <c r="P599" s="165">
        <f t="shared" si="83"/>
        <v>57</v>
      </c>
      <c r="Q599" s="490">
        <v>25102.0</v>
      </c>
      <c r="R599" s="491">
        <v>34499.0</v>
      </c>
      <c r="S599" s="492" t="str">
        <f t="shared" si="86"/>
        <v>31 ปี 8 เดือน 1 วัน </v>
      </c>
      <c r="T599" s="33">
        <f t="shared" si="79"/>
        <v>22190</v>
      </c>
      <c r="U599" s="33"/>
      <c r="V599" s="202"/>
      <c r="W599" s="493" t="s">
        <v>3517</v>
      </c>
      <c r="X599" s="165" t="s">
        <v>3366</v>
      </c>
      <c r="Y599" s="494"/>
      <c r="Z599" s="494"/>
      <c r="AA599" s="494"/>
      <c r="AB599" s="494"/>
      <c r="AC599" s="494"/>
      <c r="AD599" s="494"/>
      <c r="AE599" s="494"/>
      <c r="AF599" s="494"/>
      <c r="AG599" s="494"/>
      <c r="AH599" s="494"/>
      <c r="AI599" s="494"/>
      <c r="AJ599" s="494"/>
      <c r="AK599" s="494"/>
      <c r="AL599" s="494"/>
      <c r="AM599" s="494"/>
      <c r="AN599" s="494"/>
    </row>
    <row r="600" ht="21.0" customHeight="1">
      <c r="A600" s="8">
        <v>599.0</v>
      </c>
      <c r="B600" s="165" t="s">
        <v>36</v>
      </c>
      <c r="C600" s="502" t="s">
        <v>4877</v>
      </c>
      <c r="D600" s="503" t="s">
        <v>4878</v>
      </c>
      <c r="E600" s="486" t="s">
        <v>3197</v>
      </c>
      <c r="F600" s="202" t="s">
        <v>4867</v>
      </c>
      <c r="G600" s="661" t="s">
        <v>4853</v>
      </c>
      <c r="H600" s="202"/>
      <c r="I600" s="202"/>
      <c r="J600" s="489" t="s">
        <v>44</v>
      </c>
      <c r="K600" s="483" t="s">
        <v>3423</v>
      </c>
      <c r="L600" s="165" t="s">
        <v>4854</v>
      </c>
      <c r="M600" s="483" t="s">
        <v>3414</v>
      </c>
      <c r="N600" s="165" t="s">
        <v>404</v>
      </c>
      <c r="O600" s="165"/>
      <c r="P600" s="165">
        <f t="shared" si="83"/>
        <v>52</v>
      </c>
      <c r="Q600" s="490">
        <v>26810.0</v>
      </c>
      <c r="R600" s="491">
        <v>36679.0</v>
      </c>
      <c r="S600" s="492" t="str">
        <f t="shared" si="86"/>
        <v>25 ปี 8 เดือน 13 วัน </v>
      </c>
      <c r="T600" s="490">
        <f t="shared" si="79"/>
        <v>22190</v>
      </c>
      <c r="U600" s="202" t="s">
        <v>4879</v>
      </c>
      <c r="V600" s="203"/>
      <c r="W600" s="504">
        <v>45553.0</v>
      </c>
      <c r="X600" s="505" t="s">
        <v>4880</v>
      </c>
      <c r="Y600" s="506"/>
      <c r="Z600" s="506"/>
      <c r="AA600" s="506"/>
      <c r="AB600" s="506"/>
      <c r="AC600" s="506"/>
      <c r="AD600" s="506"/>
      <c r="AE600" s="506"/>
      <c r="AF600" s="506"/>
      <c r="AG600" s="506"/>
      <c r="AH600" s="506"/>
      <c r="AI600" s="506"/>
      <c r="AJ600" s="506"/>
      <c r="AK600" s="506"/>
      <c r="AL600" s="506"/>
      <c r="AM600" s="506"/>
      <c r="AN600" s="506"/>
    </row>
    <row r="601" ht="21.0" customHeight="1">
      <c r="A601" s="8">
        <v>600.0</v>
      </c>
      <c r="B601" s="165" t="s">
        <v>52</v>
      </c>
      <c r="C601" s="484" t="s">
        <v>4881</v>
      </c>
      <c r="D601" s="485" t="s">
        <v>4047</v>
      </c>
      <c r="E601" s="486" t="s">
        <v>1969</v>
      </c>
      <c r="F601" s="202" t="s">
        <v>1966</v>
      </c>
      <c r="G601" s="661" t="s">
        <v>4853</v>
      </c>
      <c r="H601" s="202"/>
      <c r="I601" s="202"/>
      <c r="J601" s="489" t="s">
        <v>44</v>
      </c>
      <c r="K601" s="483" t="s">
        <v>3423</v>
      </c>
      <c r="L601" s="165" t="s">
        <v>4854</v>
      </c>
      <c r="M601" s="165" t="s">
        <v>3365</v>
      </c>
      <c r="N601" s="165" t="s">
        <v>404</v>
      </c>
      <c r="O601" s="165"/>
      <c r="P601" s="165">
        <f t="shared" si="83"/>
        <v>43</v>
      </c>
      <c r="Q601" s="490">
        <v>30329.0</v>
      </c>
      <c r="R601" s="491">
        <v>43059.0</v>
      </c>
      <c r="S601" s="492" t="str">
        <f t="shared" si="86"/>
        <v>8 ปี 2 เดือน 26 วัน </v>
      </c>
      <c r="T601" s="490">
        <f t="shared" si="79"/>
        <v>22190</v>
      </c>
      <c r="U601" s="497"/>
      <c r="V601" s="203"/>
      <c r="W601" s="498">
        <v>241793.0</v>
      </c>
      <c r="X601" s="165"/>
      <c r="Y601" s="494"/>
      <c r="Z601" s="494"/>
      <c r="AA601" s="494"/>
      <c r="AB601" s="494"/>
      <c r="AC601" s="494"/>
      <c r="AD601" s="494"/>
      <c r="AE601" s="494"/>
      <c r="AF601" s="494"/>
      <c r="AG601" s="494"/>
      <c r="AH601" s="494"/>
      <c r="AI601" s="494"/>
      <c r="AJ601" s="494"/>
      <c r="AK601" s="494"/>
      <c r="AL601" s="494"/>
      <c r="AM601" s="494"/>
      <c r="AN601" s="494"/>
    </row>
    <row r="602" ht="21.0" customHeight="1">
      <c r="A602" s="8">
        <v>601.0</v>
      </c>
      <c r="B602" s="165" t="s">
        <v>36</v>
      </c>
      <c r="C602" s="484" t="s">
        <v>4882</v>
      </c>
      <c r="D602" s="485" t="s">
        <v>4883</v>
      </c>
      <c r="E602" s="517" t="s">
        <v>4884</v>
      </c>
      <c r="F602" s="529" t="s">
        <v>3521</v>
      </c>
      <c r="G602" s="661" t="s">
        <v>4853</v>
      </c>
      <c r="H602" s="202"/>
      <c r="I602" s="202"/>
      <c r="J602" s="489" t="s">
        <v>44</v>
      </c>
      <c r="K602" s="483" t="s">
        <v>3432</v>
      </c>
      <c r="L602" s="165" t="s">
        <v>3372</v>
      </c>
      <c r="M602" s="165" t="s">
        <v>3414</v>
      </c>
      <c r="N602" s="165" t="s">
        <v>179</v>
      </c>
      <c r="O602" s="165"/>
      <c r="P602" s="165">
        <f t="shared" si="83"/>
        <v>60</v>
      </c>
      <c r="Q602" s="490">
        <v>24065.0</v>
      </c>
      <c r="R602" s="491">
        <v>41463.0</v>
      </c>
      <c r="S602" s="492" t="str">
        <f t="shared" si="86"/>
        <v>12 ปี 7 เดือน 7 วัน </v>
      </c>
      <c r="T602" s="490">
        <f t="shared" si="79"/>
        <v>22190</v>
      </c>
      <c r="U602" s="497"/>
      <c r="V602" s="203" t="s">
        <v>3415</v>
      </c>
      <c r="W602" s="504">
        <v>44448.0</v>
      </c>
      <c r="X602" s="165"/>
      <c r="Y602" s="506"/>
      <c r="Z602" s="506"/>
      <c r="AA602" s="506"/>
      <c r="AB602" s="506"/>
      <c r="AC602" s="506"/>
      <c r="AD602" s="506"/>
      <c r="AE602" s="506"/>
      <c r="AF602" s="506"/>
      <c r="AG602" s="506"/>
      <c r="AH602" s="506"/>
      <c r="AI602" s="506"/>
      <c r="AJ602" s="506"/>
      <c r="AK602" s="506"/>
      <c r="AL602" s="506"/>
      <c r="AM602" s="506"/>
      <c r="AN602" s="506"/>
    </row>
    <row r="603" ht="21.0" customHeight="1">
      <c r="A603" s="8">
        <v>602.0</v>
      </c>
      <c r="B603" s="505" t="s">
        <v>36</v>
      </c>
      <c r="C603" s="520" t="s">
        <v>2733</v>
      </c>
      <c r="D603" s="521" t="s">
        <v>2734</v>
      </c>
      <c r="E603" s="517" t="s">
        <v>4885</v>
      </c>
      <c r="F603" s="529" t="s">
        <v>3521</v>
      </c>
      <c r="G603" s="661" t="s">
        <v>4853</v>
      </c>
      <c r="H603" s="202"/>
      <c r="I603" s="202"/>
      <c r="J603" s="489" t="s">
        <v>44</v>
      </c>
      <c r="K603" s="483" t="s">
        <v>3432</v>
      </c>
      <c r="L603" s="165" t="s">
        <v>3372</v>
      </c>
      <c r="M603" s="165" t="s">
        <v>3414</v>
      </c>
      <c r="N603" s="505" t="s">
        <v>190</v>
      </c>
      <c r="O603" s="165"/>
      <c r="P603" s="165">
        <f t="shared" si="83"/>
        <v>30</v>
      </c>
      <c r="Q603" s="301">
        <v>35072.0</v>
      </c>
      <c r="R603" s="512">
        <v>44515.0</v>
      </c>
      <c r="S603" s="492" t="str">
        <f t="shared" si="86"/>
        <v>4 ปี 3 เดือน 0 วัน </v>
      </c>
      <c r="T603" s="490">
        <f t="shared" si="79"/>
        <v>22190</v>
      </c>
      <c r="U603" s="497"/>
      <c r="V603" s="488" t="s">
        <v>3415</v>
      </c>
      <c r="W603" s="504">
        <v>44958.0</v>
      </c>
      <c r="X603" s="664"/>
      <c r="Y603" s="506"/>
      <c r="Z603" s="506"/>
      <c r="AA603" s="506"/>
      <c r="AB603" s="506"/>
      <c r="AC603" s="506"/>
      <c r="AD603" s="506"/>
      <c r="AE603" s="506"/>
      <c r="AF603" s="506"/>
      <c r="AG603" s="506"/>
      <c r="AH603" s="506"/>
      <c r="AI603" s="506"/>
      <c r="AJ603" s="506"/>
      <c r="AK603" s="506"/>
      <c r="AL603" s="506"/>
      <c r="AM603" s="506"/>
      <c r="AN603" s="506"/>
    </row>
    <row r="604" ht="21.0" customHeight="1">
      <c r="A604" s="8">
        <v>603.0</v>
      </c>
      <c r="B604" s="165" t="s">
        <v>36</v>
      </c>
      <c r="C604" s="502" t="s">
        <v>4886</v>
      </c>
      <c r="D604" s="485" t="s">
        <v>4887</v>
      </c>
      <c r="E604" s="486" t="s">
        <v>4888</v>
      </c>
      <c r="F604" s="507" t="s">
        <v>4860</v>
      </c>
      <c r="G604" s="611" t="s">
        <v>3565</v>
      </c>
      <c r="H604" s="203"/>
      <c r="I604" s="203"/>
      <c r="J604" s="489" t="s">
        <v>44</v>
      </c>
      <c r="K604" s="483" t="s">
        <v>3371</v>
      </c>
      <c r="L604" s="165" t="s">
        <v>4854</v>
      </c>
      <c r="M604" s="483" t="s">
        <v>3414</v>
      </c>
      <c r="N604" s="165" t="s">
        <v>404</v>
      </c>
      <c r="O604" s="165"/>
      <c r="P604" s="165">
        <f t="shared" si="83"/>
        <v>67</v>
      </c>
      <c r="Q604" s="490">
        <v>21517.0</v>
      </c>
      <c r="R604" s="491">
        <v>30133.0</v>
      </c>
      <c r="S604" s="492" t="str">
        <f t="shared" si="86"/>
        <v>43 ปี 7 เดือน 14 วัน </v>
      </c>
      <c r="T604" s="490">
        <f t="shared" si="79"/>
        <v>22190</v>
      </c>
      <c r="U604" s="497"/>
      <c r="V604" s="203"/>
      <c r="W604" s="498"/>
      <c r="X604" s="165" t="s">
        <v>4889</v>
      </c>
      <c r="Y604" s="494"/>
      <c r="Z604" s="494"/>
      <c r="AA604" s="494"/>
      <c r="AB604" s="494"/>
      <c r="AC604" s="494"/>
      <c r="AD604" s="494"/>
      <c r="AE604" s="494"/>
      <c r="AF604" s="494"/>
      <c r="AG604" s="494"/>
      <c r="AH604" s="494"/>
      <c r="AI604" s="494"/>
      <c r="AJ604" s="494"/>
      <c r="AK604" s="494"/>
      <c r="AL604" s="494"/>
      <c r="AM604" s="494"/>
      <c r="AN604" s="494"/>
    </row>
    <row r="605" ht="21.0" customHeight="1">
      <c r="A605" s="8">
        <v>604.0</v>
      </c>
      <c r="B605" s="165" t="s">
        <v>52</v>
      </c>
      <c r="C605" s="502" t="s">
        <v>4890</v>
      </c>
      <c r="D605" s="485" t="s">
        <v>4891</v>
      </c>
      <c r="E605" s="486" t="s">
        <v>4892</v>
      </c>
      <c r="F605" s="203" t="s">
        <v>1966</v>
      </c>
      <c r="G605" s="611" t="s">
        <v>3565</v>
      </c>
      <c r="H605" s="203"/>
      <c r="I605" s="203"/>
      <c r="J605" s="489" t="s">
        <v>44</v>
      </c>
      <c r="K605" s="483" t="s">
        <v>3423</v>
      </c>
      <c r="L605" s="165" t="s">
        <v>4854</v>
      </c>
      <c r="M605" s="165" t="s">
        <v>3365</v>
      </c>
      <c r="N605" s="165" t="s">
        <v>48</v>
      </c>
      <c r="O605" s="165"/>
      <c r="P605" s="165">
        <f t="shared" si="83"/>
        <v>45</v>
      </c>
      <c r="Q605" s="490">
        <v>29376.0</v>
      </c>
      <c r="R605" s="491">
        <v>38300.0</v>
      </c>
      <c r="S605" s="492" t="str">
        <f t="shared" si="86"/>
        <v>21 ปี 3 เดือน 6 วัน </v>
      </c>
      <c r="T605" s="490">
        <f t="shared" si="79"/>
        <v>22190</v>
      </c>
      <c r="U605" s="497"/>
      <c r="V605" s="203"/>
      <c r="W605" s="498">
        <v>45717.0</v>
      </c>
      <c r="X605" s="165"/>
      <c r="Y605" s="506"/>
      <c r="Z605" s="506"/>
      <c r="AA605" s="506"/>
      <c r="AB605" s="506"/>
      <c r="AC605" s="506"/>
      <c r="AD605" s="506"/>
      <c r="AE605" s="506"/>
      <c r="AF605" s="506"/>
      <c r="AG605" s="506"/>
      <c r="AH605" s="506"/>
      <c r="AI605" s="506"/>
      <c r="AJ605" s="506"/>
      <c r="AK605" s="506"/>
      <c r="AL605" s="506"/>
      <c r="AM605" s="506"/>
      <c r="AN605" s="506"/>
    </row>
    <row r="606" ht="21.0" customHeight="1">
      <c r="A606" s="8">
        <v>605.0</v>
      </c>
      <c r="B606" s="165" t="s">
        <v>70</v>
      </c>
      <c r="C606" s="502" t="s">
        <v>4893</v>
      </c>
      <c r="D606" s="485" t="s">
        <v>4894</v>
      </c>
      <c r="E606" s="486" t="s">
        <v>2019</v>
      </c>
      <c r="F606" s="203" t="s">
        <v>3710</v>
      </c>
      <c r="G606" s="611" t="s">
        <v>3565</v>
      </c>
      <c r="H606" s="203"/>
      <c r="I606" s="203"/>
      <c r="J606" s="489" t="s">
        <v>44</v>
      </c>
      <c r="K606" s="483" t="s">
        <v>3423</v>
      </c>
      <c r="L606" s="165" t="s">
        <v>3364</v>
      </c>
      <c r="M606" s="165" t="s">
        <v>3365</v>
      </c>
      <c r="N606" s="165" t="s">
        <v>48</v>
      </c>
      <c r="O606" s="165"/>
      <c r="P606" s="165">
        <f t="shared" si="83"/>
        <v>53</v>
      </c>
      <c r="Q606" s="490">
        <v>26696.0</v>
      </c>
      <c r="R606" s="491">
        <v>39364.0</v>
      </c>
      <c r="S606" s="492" t="str">
        <f t="shared" si="86"/>
        <v>18 ปี 4 เดือน 6 วัน </v>
      </c>
      <c r="T606" s="490">
        <f t="shared" si="79"/>
        <v>22190</v>
      </c>
      <c r="U606" s="320"/>
      <c r="V606" s="488" t="s">
        <v>136</v>
      </c>
      <c r="W606" s="498">
        <v>43040.0</v>
      </c>
      <c r="X606" s="165"/>
      <c r="Y606" s="494"/>
      <c r="Z606" s="494"/>
      <c r="AA606" s="494"/>
      <c r="AB606" s="494"/>
      <c r="AC606" s="494"/>
      <c r="AD606" s="494"/>
      <c r="AE606" s="494"/>
      <c r="AF606" s="494"/>
      <c r="AG606" s="494"/>
      <c r="AH606" s="494"/>
      <c r="AI606" s="494"/>
      <c r="AJ606" s="494"/>
      <c r="AK606" s="494"/>
      <c r="AL606" s="494"/>
      <c r="AM606" s="494"/>
      <c r="AN606" s="494"/>
    </row>
    <row r="607" ht="21.0" customHeight="1">
      <c r="A607" s="8">
        <v>606.0</v>
      </c>
      <c r="B607" s="165" t="s">
        <v>52</v>
      </c>
      <c r="C607" s="502" t="s">
        <v>3088</v>
      </c>
      <c r="D607" s="485" t="s">
        <v>4895</v>
      </c>
      <c r="E607" s="486" t="s">
        <v>4896</v>
      </c>
      <c r="F607" s="203" t="s">
        <v>1966</v>
      </c>
      <c r="G607" s="611" t="s">
        <v>3565</v>
      </c>
      <c r="H607" s="203"/>
      <c r="I607" s="203"/>
      <c r="J607" s="489" t="s">
        <v>44</v>
      </c>
      <c r="K607" s="483" t="s">
        <v>3423</v>
      </c>
      <c r="L607" s="165" t="s">
        <v>4854</v>
      </c>
      <c r="M607" s="165" t="s">
        <v>3365</v>
      </c>
      <c r="N607" s="165" t="s">
        <v>404</v>
      </c>
      <c r="O607" s="165"/>
      <c r="P607" s="165">
        <f t="shared" si="83"/>
        <v>46</v>
      </c>
      <c r="Q607" s="490">
        <v>29114.0</v>
      </c>
      <c r="R607" s="513"/>
      <c r="S607" s="289"/>
      <c r="T607" s="33">
        <f t="shared" si="79"/>
        <v>22190</v>
      </c>
      <c r="U607" s="33"/>
      <c r="V607" s="202"/>
      <c r="W607" s="493"/>
      <c r="X607" s="165"/>
      <c r="Y607" s="566"/>
      <c r="Z607" s="566"/>
      <c r="AA607" s="566"/>
      <c r="AB607" s="566"/>
      <c r="AC607" s="566"/>
      <c r="AD607" s="566"/>
      <c r="AE607" s="566"/>
      <c r="AF607" s="566"/>
      <c r="AG607" s="566"/>
      <c r="AH607" s="566"/>
      <c r="AI607" s="566"/>
      <c r="AJ607" s="566"/>
      <c r="AK607" s="566"/>
      <c r="AL607" s="566"/>
      <c r="AM607" s="566"/>
      <c r="AN607" s="566"/>
    </row>
    <row r="608" ht="21.0" customHeight="1">
      <c r="A608" s="8">
        <v>607.0</v>
      </c>
      <c r="B608" s="165" t="s">
        <v>52</v>
      </c>
      <c r="C608" s="502" t="s">
        <v>4897</v>
      </c>
      <c r="D608" s="485" t="s">
        <v>4898</v>
      </c>
      <c r="E608" s="486" t="s">
        <v>4899</v>
      </c>
      <c r="F608" s="203" t="s">
        <v>3710</v>
      </c>
      <c r="G608" s="611" t="s">
        <v>3565</v>
      </c>
      <c r="H608" s="203"/>
      <c r="I608" s="203"/>
      <c r="J608" s="489" t="s">
        <v>44</v>
      </c>
      <c r="K608" s="483" t="s">
        <v>3432</v>
      </c>
      <c r="L608" s="165" t="s">
        <v>3364</v>
      </c>
      <c r="M608" s="165" t="s">
        <v>3365</v>
      </c>
      <c r="N608" s="165" t="s">
        <v>48</v>
      </c>
      <c r="O608" s="165"/>
      <c r="P608" s="165">
        <f t="shared" si="83"/>
        <v>30</v>
      </c>
      <c r="Q608" s="490">
        <v>34998.0</v>
      </c>
      <c r="R608" s="491">
        <v>43497.0</v>
      </c>
      <c r="S608" s="492" t="str">
        <f t="shared" ref="S608:S614" si="87">DATEDIF(R608,TODAY(),"Y") &amp; " ปี " &amp;DATEDIF(R608,TODAY(),"YM") &amp; " เดือน " &amp; DATEDIF(R608,TODAY(),"MD") &amp; " วัน "</f>
        <v>7 ปี 0 เดือน 14 วัน </v>
      </c>
      <c r="T608" s="490">
        <f t="shared" si="79"/>
        <v>22190</v>
      </c>
      <c r="U608" s="497"/>
      <c r="V608" s="203" t="s">
        <v>3424</v>
      </c>
      <c r="W608" s="498">
        <v>43922.0</v>
      </c>
      <c r="X608" s="165"/>
      <c r="Y608" s="506"/>
      <c r="Z608" s="506"/>
      <c r="AA608" s="506"/>
      <c r="AB608" s="506"/>
      <c r="AC608" s="506"/>
      <c r="AD608" s="506"/>
      <c r="AE608" s="506"/>
      <c r="AF608" s="506"/>
      <c r="AG608" s="506"/>
      <c r="AH608" s="506"/>
      <c r="AI608" s="506"/>
      <c r="AJ608" s="506"/>
      <c r="AK608" s="506"/>
      <c r="AL608" s="506"/>
      <c r="AM608" s="506"/>
      <c r="AN608" s="506"/>
    </row>
    <row r="609" ht="21.0" customHeight="1">
      <c r="A609" s="8">
        <v>608.0</v>
      </c>
      <c r="B609" s="165" t="s">
        <v>52</v>
      </c>
      <c r="C609" s="502" t="s">
        <v>4900</v>
      </c>
      <c r="D609" s="485" t="s">
        <v>4901</v>
      </c>
      <c r="E609" s="517" t="s">
        <v>4899</v>
      </c>
      <c r="F609" s="203" t="s">
        <v>3710</v>
      </c>
      <c r="G609" s="611" t="s">
        <v>3565</v>
      </c>
      <c r="H609" s="203"/>
      <c r="I609" s="203"/>
      <c r="J609" s="489" t="s">
        <v>44</v>
      </c>
      <c r="K609" s="483" t="s">
        <v>3432</v>
      </c>
      <c r="L609" s="165" t="s">
        <v>3364</v>
      </c>
      <c r="M609" s="165" t="s">
        <v>3365</v>
      </c>
      <c r="N609" s="165" t="s">
        <v>48</v>
      </c>
      <c r="O609" s="165"/>
      <c r="P609" s="165">
        <f t="shared" si="83"/>
        <v>28</v>
      </c>
      <c r="Q609" s="490">
        <v>35641.0</v>
      </c>
      <c r="R609" s="491">
        <v>44013.0</v>
      </c>
      <c r="S609" s="492" t="str">
        <f t="shared" si="87"/>
        <v>5 ปี 7 เดือน 14 วัน </v>
      </c>
      <c r="T609" s="490">
        <f t="shared" si="79"/>
        <v>22190</v>
      </c>
      <c r="U609" s="497"/>
      <c r="V609" s="203" t="s">
        <v>3424</v>
      </c>
      <c r="W609" s="504">
        <v>44605.0</v>
      </c>
      <c r="X609" s="165"/>
      <c r="Y609" s="506"/>
      <c r="Z609" s="506"/>
      <c r="AA609" s="506"/>
      <c r="AB609" s="506"/>
      <c r="AC609" s="506"/>
      <c r="AD609" s="506"/>
      <c r="AE609" s="506"/>
      <c r="AF609" s="506"/>
      <c r="AG609" s="506"/>
      <c r="AH609" s="506"/>
      <c r="AI609" s="506"/>
      <c r="AJ609" s="506"/>
      <c r="AK609" s="506"/>
      <c r="AL609" s="506"/>
      <c r="AM609" s="506"/>
      <c r="AN609" s="506"/>
    </row>
    <row r="610" ht="21.0" customHeight="1">
      <c r="A610" s="8">
        <v>609.0</v>
      </c>
      <c r="B610" s="165" t="s">
        <v>52</v>
      </c>
      <c r="C610" s="484" t="s">
        <v>4175</v>
      </c>
      <c r="D610" s="485" t="s">
        <v>4176</v>
      </c>
      <c r="E610" s="517" t="s">
        <v>4902</v>
      </c>
      <c r="F610" s="496" t="s">
        <v>3710</v>
      </c>
      <c r="G610" s="611" t="s">
        <v>3565</v>
      </c>
      <c r="H610" s="202"/>
      <c r="I610" s="202"/>
      <c r="J610" s="489" t="s">
        <v>44</v>
      </c>
      <c r="K610" s="483" t="s">
        <v>3432</v>
      </c>
      <c r="L610" s="165" t="s">
        <v>3364</v>
      </c>
      <c r="M610" s="165" t="s">
        <v>3365</v>
      </c>
      <c r="N610" s="483" t="s">
        <v>48</v>
      </c>
      <c r="O610" s="165"/>
      <c r="P610" s="165">
        <f t="shared" si="83"/>
        <v>33</v>
      </c>
      <c r="Q610" s="490">
        <v>33945.0</v>
      </c>
      <c r="R610" s="512">
        <v>44698.0</v>
      </c>
      <c r="S610" s="492" t="str">
        <f t="shared" si="87"/>
        <v>3 ปี 8 เดือน 29 วัน </v>
      </c>
      <c r="T610" s="490">
        <f t="shared" si="79"/>
        <v>22190</v>
      </c>
      <c r="U610" s="201"/>
      <c r="V610" s="203" t="s">
        <v>3424</v>
      </c>
      <c r="W610" s="504">
        <v>45642.0</v>
      </c>
      <c r="X610" s="165"/>
      <c r="Y610" s="494"/>
      <c r="Z610" s="494"/>
      <c r="AA610" s="494"/>
      <c r="AB610" s="494"/>
      <c r="AC610" s="494"/>
      <c r="AD610" s="494"/>
      <c r="AE610" s="494"/>
      <c r="AF610" s="494"/>
      <c r="AG610" s="494"/>
      <c r="AH610" s="494"/>
      <c r="AI610" s="494"/>
      <c r="AJ610" s="494"/>
      <c r="AK610" s="494"/>
      <c r="AL610" s="494"/>
      <c r="AM610" s="494"/>
      <c r="AN610" s="494"/>
    </row>
    <row r="611" ht="21.0" customHeight="1">
      <c r="A611" s="8">
        <v>610.0</v>
      </c>
      <c r="B611" s="531" t="s">
        <v>52</v>
      </c>
      <c r="C611" s="554" t="s">
        <v>4903</v>
      </c>
      <c r="D611" s="527" t="s">
        <v>4904</v>
      </c>
      <c r="E611" s="568" t="s">
        <v>3632</v>
      </c>
      <c r="F611" s="202" t="s">
        <v>3377</v>
      </c>
      <c r="G611" s="534" t="s">
        <v>3565</v>
      </c>
      <c r="H611" s="203"/>
      <c r="I611" s="203"/>
      <c r="J611" s="530" t="s">
        <v>44</v>
      </c>
      <c r="K611" s="525" t="s">
        <v>3432</v>
      </c>
      <c r="L611" s="531" t="s">
        <v>3372</v>
      </c>
      <c r="M611" s="531" t="s">
        <v>3365</v>
      </c>
      <c r="N611" s="531" t="s">
        <v>48</v>
      </c>
      <c r="O611" s="165"/>
      <c r="P611" s="165">
        <f t="shared" si="83"/>
        <v>34</v>
      </c>
      <c r="Q611" s="513">
        <v>33451.0</v>
      </c>
      <c r="R611" s="491">
        <v>42933.0</v>
      </c>
      <c r="S611" s="532" t="str">
        <f t="shared" si="87"/>
        <v>8 ปี 6 เดือน 29 วัน </v>
      </c>
      <c r="T611" s="513">
        <f t="shared" si="79"/>
        <v>22190</v>
      </c>
      <c r="U611" s="533"/>
      <c r="V611" s="534" t="s">
        <v>3424</v>
      </c>
      <c r="W611" s="498"/>
      <c r="X611" s="665" t="s">
        <v>4905</v>
      </c>
      <c r="Y611" s="666"/>
      <c r="Z611" s="667"/>
      <c r="AA611" s="667"/>
      <c r="AB611" s="667"/>
      <c r="AC611" s="667"/>
      <c r="AD611" s="667"/>
      <c r="AE611" s="667"/>
      <c r="AF611" s="667"/>
      <c r="AG611" s="667"/>
      <c r="AH611" s="667"/>
      <c r="AI611" s="667"/>
      <c r="AJ611" s="667"/>
      <c r="AK611" s="667"/>
      <c r="AL611" s="667"/>
      <c r="AM611" s="667"/>
      <c r="AN611" s="667"/>
    </row>
    <row r="612" ht="21.0" customHeight="1">
      <c r="A612" s="8">
        <v>611.0</v>
      </c>
      <c r="B612" s="165" t="s">
        <v>52</v>
      </c>
      <c r="C612" s="502" t="s">
        <v>4906</v>
      </c>
      <c r="D612" s="485" t="s">
        <v>4907</v>
      </c>
      <c r="E612" s="495" t="s">
        <v>3632</v>
      </c>
      <c r="F612" s="202" t="s">
        <v>3377</v>
      </c>
      <c r="G612" s="611" t="s">
        <v>3565</v>
      </c>
      <c r="H612" s="203"/>
      <c r="I612" s="203"/>
      <c r="J612" s="489" t="s">
        <v>44</v>
      </c>
      <c r="K612" s="483" t="s">
        <v>3432</v>
      </c>
      <c r="L612" s="165" t="s">
        <v>3372</v>
      </c>
      <c r="M612" s="165" t="s">
        <v>3365</v>
      </c>
      <c r="N612" s="165" t="s">
        <v>48</v>
      </c>
      <c r="O612" s="165"/>
      <c r="P612" s="165">
        <f t="shared" si="83"/>
        <v>45</v>
      </c>
      <c r="Q612" s="490">
        <v>29360.0</v>
      </c>
      <c r="R612" s="491">
        <v>40513.0</v>
      </c>
      <c r="S612" s="492" t="str">
        <f t="shared" si="87"/>
        <v>15 ปี 2 เดือน 14 วัน </v>
      </c>
      <c r="T612" s="33">
        <f t="shared" si="79"/>
        <v>22190</v>
      </c>
      <c r="U612" s="33"/>
      <c r="V612" s="202"/>
      <c r="W612" s="493">
        <v>22037.0</v>
      </c>
      <c r="X612" s="165"/>
      <c r="Y612" s="494"/>
      <c r="Z612" s="494"/>
      <c r="AA612" s="494"/>
      <c r="AB612" s="494"/>
      <c r="AC612" s="494"/>
      <c r="AD612" s="494"/>
      <c r="AE612" s="494"/>
      <c r="AF612" s="494"/>
      <c r="AG612" s="494"/>
      <c r="AH612" s="494"/>
      <c r="AI612" s="494"/>
      <c r="AJ612" s="494"/>
      <c r="AK612" s="494"/>
      <c r="AL612" s="494"/>
      <c r="AM612" s="494"/>
      <c r="AN612" s="494"/>
    </row>
    <row r="613" ht="21.0" customHeight="1">
      <c r="A613" s="8">
        <v>612.0</v>
      </c>
      <c r="B613" s="165" t="s">
        <v>52</v>
      </c>
      <c r="C613" s="502" t="s">
        <v>1394</v>
      </c>
      <c r="D613" s="485" t="s">
        <v>4908</v>
      </c>
      <c r="E613" s="486" t="s">
        <v>4909</v>
      </c>
      <c r="F613" s="203" t="s">
        <v>3710</v>
      </c>
      <c r="G613" s="611" t="s">
        <v>3565</v>
      </c>
      <c r="H613" s="203"/>
      <c r="I613" s="203"/>
      <c r="J613" s="489" t="s">
        <v>44</v>
      </c>
      <c r="K613" s="483" t="s">
        <v>3432</v>
      </c>
      <c r="L613" s="165" t="s">
        <v>3364</v>
      </c>
      <c r="M613" s="483" t="s">
        <v>3365</v>
      </c>
      <c r="N613" s="165" t="s">
        <v>48</v>
      </c>
      <c r="O613" s="165"/>
      <c r="P613" s="165">
        <f t="shared" si="83"/>
        <v>31</v>
      </c>
      <c r="Q613" s="490">
        <v>34383.0</v>
      </c>
      <c r="R613" s="491">
        <v>42795.0</v>
      </c>
      <c r="S613" s="492" t="str">
        <f t="shared" si="87"/>
        <v>8 ปี 11 เดือน 14 วัน </v>
      </c>
      <c r="T613" s="490">
        <f t="shared" si="79"/>
        <v>22190</v>
      </c>
      <c r="U613" s="497"/>
      <c r="V613" s="203" t="s">
        <v>3424</v>
      </c>
      <c r="W613" s="504">
        <v>44927.0</v>
      </c>
      <c r="X613" s="165"/>
      <c r="Y613" s="506"/>
      <c r="Z613" s="506"/>
      <c r="AA613" s="506"/>
      <c r="AB613" s="506"/>
      <c r="AC613" s="506"/>
      <c r="AD613" s="506"/>
      <c r="AE613" s="506"/>
      <c r="AF613" s="506"/>
      <c r="AG613" s="506"/>
      <c r="AH613" s="506"/>
      <c r="AI613" s="506"/>
      <c r="AJ613" s="506"/>
      <c r="AK613" s="506"/>
      <c r="AL613" s="506"/>
      <c r="AM613" s="506"/>
      <c r="AN613" s="506"/>
    </row>
    <row r="614" ht="21.0" customHeight="1">
      <c r="A614" s="8">
        <v>613.0</v>
      </c>
      <c r="B614" s="165" t="s">
        <v>52</v>
      </c>
      <c r="C614" s="502" t="s">
        <v>4910</v>
      </c>
      <c r="D614" s="485" t="s">
        <v>4911</v>
      </c>
      <c r="E614" s="486">
        <v>1222.0</v>
      </c>
      <c r="F614" s="203" t="s">
        <v>4912</v>
      </c>
      <c r="G614" s="611" t="s">
        <v>3565</v>
      </c>
      <c r="H614" s="203"/>
      <c r="I614" s="203"/>
      <c r="J614" s="489" t="s">
        <v>44</v>
      </c>
      <c r="K614" s="483" t="s">
        <v>3636</v>
      </c>
      <c r="L614" s="165" t="s">
        <v>3636</v>
      </c>
      <c r="M614" s="165" t="s">
        <v>3365</v>
      </c>
      <c r="N614" s="165" t="s">
        <v>173</v>
      </c>
      <c r="O614" s="165"/>
      <c r="P614" s="165">
        <f t="shared" si="83"/>
        <v>70</v>
      </c>
      <c r="Q614" s="490">
        <v>20220.0</v>
      </c>
      <c r="R614" s="491">
        <v>32190.0</v>
      </c>
      <c r="S614" s="492" t="str">
        <f t="shared" si="87"/>
        <v>37 ปี 11 เดือน 29 วัน </v>
      </c>
      <c r="T614" s="33">
        <f t="shared" si="79"/>
        <v>22190</v>
      </c>
      <c r="U614" s="33"/>
      <c r="V614" s="202"/>
      <c r="W614" s="493"/>
      <c r="X614" s="165"/>
      <c r="Y614" s="494"/>
      <c r="Z614" s="494"/>
      <c r="AA614" s="494"/>
      <c r="AB614" s="494"/>
      <c r="AC614" s="494"/>
      <c r="AD614" s="494"/>
      <c r="AE614" s="494"/>
      <c r="AF614" s="494"/>
      <c r="AG614" s="494"/>
      <c r="AH614" s="494"/>
      <c r="AI614" s="494"/>
      <c r="AJ614" s="494"/>
      <c r="AK614" s="494"/>
      <c r="AL614" s="494"/>
      <c r="AM614" s="494"/>
      <c r="AN614" s="494"/>
    </row>
    <row r="615" ht="21.0" customHeight="1">
      <c r="A615" s="8">
        <v>614.0</v>
      </c>
      <c r="B615" s="165" t="s">
        <v>36</v>
      </c>
      <c r="C615" s="502" t="s">
        <v>4913</v>
      </c>
      <c r="D615" s="485" t="s">
        <v>4914</v>
      </c>
      <c r="E615" s="486">
        <v>1223.0</v>
      </c>
      <c r="F615" s="203" t="s">
        <v>4915</v>
      </c>
      <c r="G615" s="611" t="s">
        <v>3565</v>
      </c>
      <c r="H615" s="203"/>
      <c r="I615" s="203"/>
      <c r="J615" s="489" t="s">
        <v>44</v>
      </c>
      <c r="K615" s="483" t="s">
        <v>3636</v>
      </c>
      <c r="L615" s="165" t="s">
        <v>3636</v>
      </c>
      <c r="M615" s="483" t="s">
        <v>3414</v>
      </c>
      <c r="N615" s="165" t="s">
        <v>173</v>
      </c>
      <c r="O615" s="165"/>
      <c r="P615" s="165">
        <f t="shared" si="83"/>
        <v>68</v>
      </c>
      <c r="Q615" s="490">
        <v>21045.0</v>
      </c>
      <c r="R615" s="513"/>
      <c r="S615" s="492"/>
      <c r="T615" s="33">
        <f t="shared" si="79"/>
        <v>22190</v>
      </c>
      <c r="U615" s="33"/>
      <c r="V615" s="202"/>
      <c r="W615" s="493"/>
      <c r="X615" s="165"/>
      <c r="Y615" s="494"/>
      <c r="Z615" s="494"/>
      <c r="AA615" s="494"/>
      <c r="AB615" s="494"/>
      <c r="AC615" s="494"/>
      <c r="AD615" s="494"/>
      <c r="AE615" s="494"/>
      <c r="AF615" s="494"/>
      <c r="AG615" s="494"/>
      <c r="AH615" s="494"/>
      <c r="AI615" s="494"/>
      <c r="AJ615" s="494"/>
      <c r="AK615" s="494"/>
      <c r="AL615" s="494"/>
      <c r="AM615" s="494"/>
      <c r="AN615" s="494"/>
    </row>
    <row r="616" ht="21.0" customHeight="1">
      <c r="A616" s="8">
        <v>615.0</v>
      </c>
      <c r="B616" s="505" t="s">
        <v>52</v>
      </c>
      <c r="C616" s="515" t="s">
        <v>4916</v>
      </c>
      <c r="D616" s="668" t="s">
        <v>4917</v>
      </c>
      <c r="E616" s="486" t="s">
        <v>4918</v>
      </c>
      <c r="F616" s="202" t="s">
        <v>3377</v>
      </c>
      <c r="G616" s="611" t="s">
        <v>3565</v>
      </c>
      <c r="H616" s="203"/>
      <c r="I616" s="203"/>
      <c r="J616" s="489" t="s">
        <v>44</v>
      </c>
      <c r="K616" s="483" t="s">
        <v>3432</v>
      </c>
      <c r="L616" s="165" t="s">
        <v>3372</v>
      </c>
      <c r="M616" s="483" t="s">
        <v>3365</v>
      </c>
      <c r="N616" s="505" t="s">
        <v>48</v>
      </c>
      <c r="O616" s="165"/>
      <c r="P616" s="165">
        <f t="shared" si="83"/>
        <v>47</v>
      </c>
      <c r="Q616" s="301">
        <v>28710.0</v>
      </c>
      <c r="R616" s="522">
        <v>45170.0</v>
      </c>
      <c r="S616" s="492" t="str">
        <f t="shared" ref="S616:S629" si="88">DATEDIF(R616,TODAY(),"Y") &amp; " ปี " &amp;DATEDIF(R616,TODAY(),"YM") &amp; " เดือน " &amp; DATEDIF(R616,TODAY(),"MD") &amp; " วัน "</f>
        <v>2 ปี 5 เดือน 14 วัน </v>
      </c>
      <c r="T616" s="490">
        <f t="shared" si="79"/>
        <v>22190</v>
      </c>
      <c r="U616" s="165"/>
      <c r="V616" s="203" t="s">
        <v>3424</v>
      </c>
      <c r="W616" s="523">
        <v>24532.0</v>
      </c>
      <c r="X616" s="505"/>
      <c r="Y616" s="494"/>
      <c r="Z616" s="494"/>
      <c r="AA616" s="494"/>
      <c r="AB616" s="494"/>
      <c r="AC616" s="494"/>
      <c r="AD616" s="494"/>
      <c r="AE616" s="494"/>
      <c r="AF616" s="494"/>
      <c r="AG616" s="494"/>
      <c r="AH616" s="494"/>
      <c r="AI616" s="494"/>
      <c r="AJ616" s="494"/>
      <c r="AK616" s="494"/>
      <c r="AL616" s="494"/>
      <c r="AM616" s="494"/>
      <c r="AN616" s="494"/>
    </row>
    <row r="617" ht="21.0" customHeight="1">
      <c r="A617" s="8">
        <v>616.0</v>
      </c>
      <c r="B617" s="165" t="s">
        <v>52</v>
      </c>
      <c r="C617" s="502" t="s">
        <v>77</v>
      </c>
      <c r="D617" s="543" t="s">
        <v>4919</v>
      </c>
      <c r="E617" s="486" t="s">
        <v>4918</v>
      </c>
      <c r="F617" s="202" t="s">
        <v>3377</v>
      </c>
      <c r="G617" s="669" t="s">
        <v>3757</v>
      </c>
      <c r="H617" s="203" t="s">
        <v>3565</v>
      </c>
      <c r="I617" s="203"/>
      <c r="J617" s="489" t="s">
        <v>44</v>
      </c>
      <c r="K617" s="483" t="s">
        <v>3432</v>
      </c>
      <c r="L617" s="165" t="s">
        <v>3372</v>
      </c>
      <c r="M617" s="483" t="s">
        <v>3365</v>
      </c>
      <c r="N617" s="165" t="s">
        <v>48</v>
      </c>
      <c r="O617" s="165"/>
      <c r="P617" s="165">
        <f t="shared" si="83"/>
        <v>42</v>
      </c>
      <c r="Q617" s="490">
        <v>30454.0</v>
      </c>
      <c r="R617" s="513">
        <v>43864.0</v>
      </c>
      <c r="S617" s="492" t="str">
        <f t="shared" si="88"/>
        <v>6 ปี 0 เดือน 12 วัน </v>
      </c>
      <c r="T617" s="490">
        <f t="shared" si="79"/>
        <v>22190</v>
      </c>
      <c r="U617" s="165" t="s">
        <v>4920</v>
      </c>
      <c r="V617" s="202" t="s">
        <v>3424</v>
      </c>
      <c r="W617" s="523">
        <v>45097.0</v>
      </c>
      <c r="X617" s="505" t="s">
        <v>3517</v>
      </c>
      <c r="Y617" s="494"/>
      <c r="Z617" s="494"/>
      <c r="AA617" s="494"/>
      <c r="AB617" s="494"/>
      <c r="AC617" s="494"/>
      <c r="AD617" s="494"/>
      <c r="AE617" s="494"/>
      <c r="AF617" s="494"/>
      <c r="AG617" s="494"/>
      <c r="AH617" s="494"/>
      <c r="AI617" s="494"/>
      <c r="AJ617" s="494"/>
      <c r="AK617" s="494"/>
      <c r="AL617" s="494"/>
      <c r="AM617" s="494"/>
      <c r="AN617" s="494"/>
    </row>
    <row r="618" ht="21.0" customHeight="1">
      <c r="A618" s="8">
        <v>617.0</v>
      </c>
      <c r="B618" s="165" t="s">
        <v>52</v>
      </c>
      <c r="C618" s="502" t="s">
        <v>4921</v>
      </c>
      <c r="D618" s="503" t="s">
        <v>4922</v>
      </c>
      <c r="E618" s="495">
        <v>3664.0</v>
      </c>
      <c r="F618" s="202" t="s">
        <v>3377</v>
      </c>
      <c r="G618" s="670" t="s">
        <v>3464</v>
      </c>
      <c r="H618" s="202"/>
      <c r="I618" s="202"/>
      <c r="J618" s="489" t="s">
        <v>44</v>
      </c>
      <c r="K618" s="483" t="s">
        <v>3363</v>
      </c>
      <c r="L618" s="165" t="s">
        <v>3372</v>
      </c>
      <c r="M618" s="165" t="s">
        <v>3365</v>
      </c>
      <c r="N618" s="165" t="s">
        <v>60</v>
      </c>
      <c r="O618" s="165"/>
      <c r="P618" s="165">
        <f t="shared" si="83"/>
        <v>68</v>
      </c>
      <c r="Q618" s="490">
        <v>21223.0</v>
      </c>
      <c r="R618" s="491">
        <v>29375.0</v>
      </c>
      <c r="S618" s="492" t="str">
        <f t="shared" si="88"/>
        <v>45 ปี 8 เดือน 12 วัน </v>
      </c>
      <c r="T618" s="490">
        <f t="shared" si="79"/>
        <v>22190</v>
      </c>
      <c r="U618" s="497"/>
      <c r="V618" s="202" t="s">
        <v>3366</v>
      </c>
      <c r="W618" s="498">
        <v>43374.0</v>
      </c>
      <c r="X618" s="165" t="s">
        <v>3374</v>
      </c>
      <c r="Y618" s="494"/>
      <c r="Z618" s="494"/>
      <c r="AA618" s="494"/>
      <c r="AB618" s="494"/>
      <c r="AC618" s="494"/>
      <c r="AD618" s="494"/>
      <c r="AE618" s="494"/>
      <c r="AF618" s="494"/>
      <c r="AG618" s="494"/>
      <c r="AH618" s="494"/>
      <c r="AI618" s="494"/>
      <c r="AJ618" s="494"/>
      <c r="AK618" s="494"/>
      <c r="AL618" s="494"/>
      <c r="AM618" s="494"/>
      <c r="AN618" s="494"/>
    </row>
    <row r="619" ht="21.0" customHeight="1">
      <c r="A619" s="8">
        <v>618.0</v>
      </c>
      <c r="B619" s="165" t="s">
        <v>70</v>
      </c>
      <c r="C619" s="502" t="s">
        <v>4923</v>
      </c>
      <c r="D619" s="503" t="s">
        <v>4924</v>
      </c>
      <c r="E619" s="486" t="s">
        <v>4925</v>
      </c>
      <c r="F619" s="202" t="s">
        <v>3710</v>
      </c>
      <c r="G619" s="670" t="s">
        <v>3464</v>
      </c>
      <c r="H619" s="202"/>
      <c r="I619" s="202"/>
      <c r="J619" s="489" t="s">
        <v>44</v>
      </c>
      <c r="K619" s="483" t="s">
        <v>3371</v>
      </c>
      <c r="L619" s="165" t="s">
        <v>3364</v>
      </c>
      <c r="M619" s="165" t="s">
        <v>3365</v>
      </c>
      <c r="N619" s="165" t="s">
        <v>60</v>
      </c>
      <c r="O619" s="165"/>
      <c r="P619" s="165">
        <f t="shared" si="83"/>
        <v>67</v>
      </c>
      <c r="Q619" s="490">
        <v>21299.0</v>
      </c>
      <c r="R619" s="491">
        <v>29971.0</v>
      </c>
      <c r="S619" s="492" t="str">
        <f t="shared" si="88"/>
        <v>44 ปี 0 เดือน 26 วัน </v>
      </c>
      <c r="T619" s="490">
        <f t="shared" si="79"/>
        <v>22190</v>
      </c>
      <c r="U619" s="497"/>
      <c r="V619" s="202" t="s">
        <v>3366</v>
      </c>
      <c r="W619" s="498">
        <v>43374.0</v>
      </c>
      <c r="X619" s="165" t="s">
        <v>3374</v>
      </c>
      <c r="Y619" s="494"/>
      <c r="Z619" s="494"/>
      <c r="AA619" s="494"/>
      <c r="AB619" s="494"/>
      <c r="AC619" s="494"/>
      <c r="AD619" s="494"/>
      <c r="AE619" s="494"/>
      <c r="AF619" s="494"/>
      <c r="AG619" s="494"/>
      <c r="AH619" s="494"/>
      <c r="AI619" s="494"/>
      <c r="AJ619" s="494"/>
      <c r="AK619" s="494"/>
      <c r="AL619" s="494"/>
      <c r="AM619" s="494"/>
      <c r="AN619" s="494"/>
    </row>
    <row r="620" ht="21.0" customHeight="1">
      <c r="A620" s="8">
        <v>619.0</v>
      </c>
      <c r="B620" s="165" t="s">
        <v>36</v>
      </c>
      <c r="C620" s="502" t="s">
        <v>4926</v>
      </c>
      <c r="D620" s="503" t="s">
        <v>4927</v>
      </c>
      <c r="E620" s="495" t="s">
        <v>4928</v>
      </c>
      <c r="F620" s="203" t="s">
        <v>4852</v>
      </c>
      <c r="G620" s="670" t="s">
        <v>3464</v>
      </c>
      <c r="H620" s="202"/>
      <c r="I620" s="202"/>
      <c r="J620" s="489" t="s">
        <v>44</v>
      </c>
      <c r="K620" s="483" t="s">
        <v>3371</v>
      </c>
      <c r="L620" s="165" t="s">
        <v>4854</v>
      </c>
      <c r="M620" s="483" t="s">
        <v>3414</v>
      </c>
      <c r="N620" s="165" t="s">
        <v>404</v>
      </c>
      <c r="O620" s="165"/>
      <c r="P620" s="165">
        <f t="shared" si="83"/>
        <v>67</v>
      </c>
      <c r="Q620" s="490">
        <v>21595.0</v>
      </c>
      <c r="R620" s="491">
        <v>30581.0</v>
      </c>
      <c r="S620" s="492" t="str">
        <f t="shared" si="88"/>
        <v>42 ปี 4 เดือน 24 วัน </v>
      </c>
      <c r="T620" s="490">
        <f t="shared" si="79"/>
        <v>22190</v>
      </c>
      <c r="U620" s="497" t="s">
        <v>4929</v>
      </c>
      <c r="V620" s="203"/>
      <c r="W620" s="498"/>
      <c r="X620" s="165" t="s">
        <v>4889</v>
      </c>
      <c r="Y620" s="494"/>
      <c r="Z620" s="494"/>
      <c r="AA620" s="494"/>
      <c r="AB620" s="494"/>
      <c r="AC620" s="494"/>
      <c r="AD620" s="494"/>
      <c r="AE620" s="494"/>
      <c r="AF620" s="494"/>
      <c r="AG620" s="494"/>
      <c r="AH620" s="494"/>
      <c r="AI620" s="494"/>
      <c r="AJ620" s="494"/>
      <c r="AK620" s="494"/>
      <c r="AL620" s="494"/>
      <c r="AM620" s="494"/>
      <c r="AN620" s="494"/>
    </row>
    <row r="621" ht="21.0" customHeight="1">
      <c r="A621" s="8">
        <v>620.0</v>
      </c>
      <c r="B621" s="165" t="s">
        <v>36</v>
      </c>
      <c r="C621" s="502" t="s">
        <v>4930</v>
      </c>
      <c r="D621" s="503" t="s">
        <v>4931</v>
      </c>
      <c r="E621" s="495" t="s">
        <v>4932</v>
      </c>
      <c r="F621" s="202" t="s">
        <v>4867</v>
      </c>
      <c r="G621" s="670" t="s">
        <v>3464</v>
      </c>
      <c r="H621" s="202"/>
      <c r="I621" s="202"/>
      <c r="J621" s="489" t="s">
        <v>44</v>
      </c>
      <c r="K621" s="483" t="s">
        <v>3371</v>
      </c>
      <c r="L621" s="165" t="s">
        <v>4854</v>
      </c>
      <c r="M621" s="483" t="s">
        <v>3414</v>
      </c>
      <c r="N621" s="165" t="s">
        <v>60</v>
      </c>
      <c r="O621" s="165"/>
      <c r="P621" s="165">
        <f t="shared" si="83"/>
        <v>61</v>
      </c>
      <c r="Q621" s="490">
        <v>23541.0</v>
      </c>
      <c r="R621" s="491">
        <v>33605.0</v>
      </c>
      <c r="S621" s="492" t="str">
        <f t="shared" si="88"/>
        <v>34 ปี 1 เดือน 13 วัน </v>
      </c>
      <c r="T621" s="490">
        <f t="shared" si="79"/>
        <v>22190</v>
      </c>
      <c r="U621" s="507" t="s">
        <v>1993</v>
      </c>
      <c r="V621" s="203"/>
      <c r="W621" s="504">
        <v>45566.0</v>
      </c>
      <c r="X621" s="505" t="s">
        <v>3391</v>
      </c>
      <c r="Y621" s="506"/>
      <c r="Z621" s="506"/>
      <c r="AA621" s="506"/>
      <c r="AB621" s="506"/>
      <c r="AC621" s="506"/>
      <c r="AD621" s="506"/>
      <c r="AE621" s="506"/>
      <c r="AF621" s="506"/>
      <c r="AG621" s="506"/>
      <c r="AH621" s="506"/>
      <c r="AI621" s="506"/>
      <c r="AJ621" s="506"/>
      <c r="AK621" s="506"/>
      <c r="AL621" s="506"/>
      <c r="AM621" s="506"/>
      <c r="AN621" s="506"/>
    </row>
    <row r="622" ht="21.0" customHeight="1">
      <c r="A622" s="8">
        <v>621.0</v>
      </c>
      <c r="B622" s="165" t="s">
        <v>52</v>
      </c>
      <c r="C622" s="502" t="s">
        <v>4933</v>
      </c>
      <c r="D622" s="503" t="s">
        <v>4934</v>
      </c>
      <c r="E622" s="495" t="s">
        <v>3463</v>
      </c>
      <c r="F622" s="202" t="s">
        <v>3377</v>
      </c>
      <c r="G622" s="670" t="s">
        <v>3464</v>
      </c>
      <c r="H622" s="202"/>
      <c r="I622" s="202"/>
      <c r="J622" s="489" t="s">
        <v>44</v>
      </c>
      <c r="K622" s="483" t="s">
        <v>3432</v>
      </c>
      <c r="L622" s="165" t="s">
        <v>3372</v>
      </c>
      <c r="M622" s="483" t="s">
        <v>3365</v>
      </c>
      <c r="N622" s="165" t="s">
        <v>48</v>
      </c>
      <c r="O622" s="165"/>
      <c r="P622" s="165">
        <f t="shared" si="83"/>
        <v>33</v>
      </c>
      <c r="Q622" s="490">
        <v>33909.0</v>
      </c>
      <c r="R622" s="491">
        <v>43192.0</v>
      </c>
      <c r="S622" s="492" t="str">
        <f t="shared" si="88"/>
        <v>7 ปี 10 เดือน 13 วัน </v>
      </c>
      <c r="T622" s="490">
        <f t="shared" si="79"/>
        <v>22190</v>
      </c>
      <c r="U622" s="497"/>
      <c r="V622" s="203"/>
      <c r="W622" s="498"/>
      <c r="X622" s="165"/>
      <c r="Y622" s="494"/>
      <c r="Z622" s="494"/>
      <c r="AA622" s="494"/>
      <c r="AB622" s="494"/>
      <c r="AC622" s="494"/>
      <c r="AD622" s="494"/>
      <c r="AE622" s="494"/>
      <c r="AF622" s="494"/>
      <c r="AG622" s="494"/>
      <c r="AH622" s="494"/>
      <c r="AI622" s="494"/>
      <c r="AJ622" s="494"/>
      <c r="AK622" s="494"/>
      <c r="AL622" s="494"/>
      <c r="AM622" s="494"/>
      <c r="AN622" s="494"/>
    </row>
    <row r="623" ht="21.0" customHeight="1">
      <c r="A623" s="8">
        <v>622.0</v>
      </c>
      <c r="B623" s="165" t="s">
        <v>52</v>
      </c>
      <c r="C623" s="502" t="s">
        <v>223</v>
      </c>
      <c r="D623" s="503" t="s">
        <v>4935</v>
      </c>
      <c r="E623" s="495" t="s">
        <v>3463</v>
      </c>
      <c r="F623" s="202" t="s">
        <v>3377</v>
      </c>
      <c r="G623" s="670" t="s">
        <v>3464</v>
      </c>
      <c r="H623" s="202"/>
      <c r="I623" s="202"/>
      <c r="J623" s="489" t="s">
        <v>44</v>
      </c>
      <c r="K623" s="483" t="s">
        <v>3577</v>
      </c>
      <c r="L623" s="165" t="s">
        <v>3372</v>
      </c>
      <c r="M623" s="483" t="s">
        <v>3365</v>
      </c>
      <c r="N623" s="165" t="s">
        <v>48</v>
      </c>
      <c r="O623" s="165"/>
      <c r="P623" s="165">
        <f t="shared" si="83"/>
        <v>30</v>
      </c>
      <c r="Q623" s="490">
        <v>35104.0</v>
      </c>
      <c r="R623" s="491">
        <v>43586.0</v>
      </c>
      <c r="S623" s="492" t="str">
        <f t="shared" si="88"/>
        <v>6 ปี 9 เดือน 14 วัน </v>
      </c>
      <c r="T623" s="490">
        <f t="shared" si="79"/>
        <v>22190</v>
      </c>
      <c r="U623" s="497"/>
      <c r="V623" s="203" t="s">
        <v>3424</v>
      </c>
      <c r="W623" s="504">
        <v>44440.0</v>
      </c>
      <c r="X623" s="165"/>
      <c r="Y623" s="506"/>
      <c r="Z623" s="506"/>
      <c r="AA623" s="506"/>
      <c r="AB623" s="506"/>
      <c r="AC623" s="506"/>
      <c r="AD623" s="506"/>
      <c r="AE623" s="506"/>
      <c r="AF623" s="506"/>
      <c r="AG623" s="506"/>
      <c r="AH623" s="506"/>
      <c r="AI623" s="506"/>
      <c r="AJ623" s="506"/>
      <c r="AK623" s="506"/>
      <c r="AL623" s="506"/>
      <c r="AM623" s="506"/>
      <c r="AN623" s="506"/>
    </row>
    <row r="624" ht="21.0" customHeight="1">
      <c r="A624" s="8">
        <v>623.0</v>
      </c>
      <c r="B624" s="165" t="s">
        <v>52</v>
      </c>
      <c r="C624" s="502" t="s">
        <v>4936</v>
      </c>
      <c r="D624" s="503" t="s">
        <v>4937</v>
      </c>
      <c r="E624" s="524" t="s">
        <v>3581</v>
      </c>
      <c r="F624" s="202" t="s">
        <v>3377</v>
      </c>
      <c r="G624" s="670" t="s">
        <v>3464</v>
      </c>
      <c r="H624" s="203"/>
      <c r="I624" s="203" t="s">
        <v>113</v>
      </c>
      <c r="J624" s="489" t="s">
        <v>44</v>
      </c>
      <c r="K624" s="483" t="s">
        <v>3432</v>
      </c>
      <c r="L624" s="165" t="s">
        <v>3372</v>
      </c>
      <c r="M624" s="165" t="s">
        <v>3365</v>
      </c>
      <c r="N624" s="165" t="s">
        <v>48</v>
      </c>
      <c r="O624" s="165"/>
      <c r="P624" s="165">
        <f t="shared" si="83"/>
        <v>35</v>
      </c>
      <c r="Q624" s="490">
        <v>33077.0</v>
      </c>
      <c r="R624" s="491">
        <v>42719.0</v>
      </c>
      <c r="S624" s="492" t="str">
        <f t="shared" si="88"/>
        <v>9 ปี 2 เดือน 0 วัน </v>
      </c>
      <c r="T624" s="490">
        <f t="shared" si="79"/>
        <v>22190</v>
      </c>
      <c r="U624" s="497"/>
      <c r="V624" s="488" t="s">
        <v>3378</v>
      </c>
      <c r="W624" s="504">
        <v>243800.0</v>
      </c>
      <c r="X624" s="165"/>
      <c r="Y624" s="506"/>
      <c r="Z624" s="506"/>
      <c r="AA624" s="506"/>
      <c r="AB624" s="506"/>
      <c r="AC624" s="506"/>
      <c r="AD624" s="506"/>
      <c r="AE624" s="506"/>
      <c r="AF624" s="506"/>
      <c r="AG624" s="506"/>
      <c r="AH624" s="506"/>
      <c r="AI624" s="506"/>
      <c r="AJ624" s="506"/>
      <c r="AK624" s="506"/>
      <c r="AL624" s="506"/>
      <c r="AM624" s="506"/>
      <c r="AN624" s="506"/>
    </row>
    <row r="625" ht="21.0" customHeight="1">
      <c r="A625" s="8">
        <v>624.0</v>
      </c>
      <c r="B625" s="165" t="s">
        <v>52</v>
      </c>
      <c r="C625" s="484" t="s">
        <v>4938</v>
      </c>
      <c r="D625" s="485" t="s">
        <v>4939</v>
      </c>
      <c r="E625" s="486" t="s">
        <v>4940</v>
      </c>
      <c r="F625" s="671"/>
      <c r="G625" s="670" t="s">
        <v>3464</v>
      </c>
      <c r="H625" s="202"/>
      <c r="I625" s="202"/>
      <c r="J625" s="489" t="s">
        <v>44</v>
      </c>
      <c r="K625" s="483" t="s">
        <v>3577</v>
      </c>
      <c r="L625" s="165" t="s">
        <v>3372</v>
      </c>
      <c r="M625" s="165" t="s">
        <v>3365</v>
      </c>
      <c r="N625" s="165" t="s">
        <v>173</v>
      </c>
      <c r="O625" s="165"/>
      <c r="P625" s="165">
        <f t="shared" si="83"/>
        <v>67</v>
      </c>
      <c r="Q625" s="490">
        <v>21455.0</v>
      </c>
      <c r="R625" s="491">
        <v>41365.0</v>
      </c>
      <c r="S625" s="492" t="str">
        <f t="shared" si="88"/>
        <v>12 ปี 10 เดือน 14 วัน </v>
      </c>
      <c r="T625" s="33">
        <f t="shared" si="79"/>
        <v>22190</v>
      </c>
      <c r="U625" s="33"/>
      <c r="V625" s="203"/>
      <c r="W625" s="493"/>
      <c r="X625" s="165"/>
      <c r="Y625" s="494"/>
      <c r="Z625" s="494"/>
      <c r="AA625" s="494"/>
      <c r="AB625" s="494"/>
      <c r="AC625" s="494"/>
      <c r="AD625" s="494"/>
      <c r="AE625" s="494"/>
      <c r="AF625" s="494"/>
      <c r="AG625" s="494"/>
      <c r="AH625" s="494"/>
      <c r="AI625" s="494"/>
      <c r="AJ625" s="494"/>
      <c r="AK625" s="494"/>
      <c r="AL625" s="494"/>
      <c r="AM625" s="494"/>
      <c r="AN625" s="494"/>
    </row>
    <row r="626" ht="21.0" customHeight="1">
      <c r="A626" s="8">
        <v>625.0</v>
      </c>
      <c r="B626" s="165" t="s">
        <v>52</v>
      </c>
      <c r="C626" s="502" t="s">
        <v>447</v>
      </c>
      <c r="D626" s="503" t="s">
        <v>4941</v>
      </c>
      <c r="E626" s="495">
        <v>3265.0</v>
      </c>
      <c r="F626" s="202" t="s">
        <v>3377</v>
      </c>
      <c r="G626" s="672" t="s">
        <v>4942</v>
      </c>
      <c r="H626" s="202"/>
      <c r="I626" s="202"/>
      <c r="J626" s="489" t="s">
        <v>44</v>
      </c>
      <c r="K626" s="483" t="s">
        <v>3363</v>
      </c>
      <c r="L626" s="165" t="s">
        <v>3372</v>
      </c>
      <c r="M626" s="165" t="s">
        <v>3365</v>
      </c>
      <c r="N626" s="165" t="s">
        <v>48</v>
      </c>
      <c r="O626" s="165"/>
      <c r="P626" s="165">
        <f t="shared" si="83"/>
        <v>59</v>
      </c>
      <c r="Q626" s="490">
        <v>24348.0</v>
      </c>
      <c r="R626" s="491">
        <v>33086.0</v>
      </c>
      <c r="S626" s="492" t="str">
        <f t="shared" si="88"/>
        <v>35 ปี 6 เดือน 14 วัน </v>
      </c>
      <c r="T626" s="33">
        <f t="shared" si="79"/>
        <v>22190</v>
      </c>
      <c r="U626" s="33"/>
      <c r="V626" s="202"/>
      <c r="W626" s="493"/>
      <c r="X626" s="165" t="s">
        <v>3378</v>
      </c>
      <c r="Y626" s="494"/>
      <c r="Z626" s="494"/>
      <c r="AA626" s="494"/>
      <c r="AB626" s="494"/>
      <c r="AC626" s="494"/>
      <c r="AD626" s="494"/>
      <c r="AE626" s="494"/>
      <c r="AF626" s="494"/>
      <c r="AG626" s="494"/>
      <c r="AH626" s="494"/>
      <c r="AI626" s="494"/>
      <c r="AJ626" s="494"/>
      <c r="AK626" s="494"/>
      <c r="AL626" s="494"/>
      <c r="AM626" s="494"/>
      <c r="AN626" s="494"/>
    </row>
    <row r="627" ht="21.0" customHeight="1">
      <c r="A627" s="8">
        <v>626.0</v>
      </c>
      <c r="B627" s="673" t="s">
        <v>36</v>
      </c>
      <c r="C627" s="502" t="s">
        <v>4943</v>
      </c>
      <c r="D627" s="503" t="s">
        <v>4944</v>
      </c>
      <c r="E627" s="486" t="s">
        <v>4945</v>
      </c>
      <c r="F627" s="507" t="s">
        <v>4860</v>
      </c>
      <c r="G627" s="672" t="s">
        <v>4942</v>
      </c>
      <c r="H627" s="202"/>
      <c r="I627" s="202"/>
      <c r="J627" s="489" t="s">
        <v>44</v>
      </c>
      <c r="K627" s="483" t="s">
        <v>3371</v>
      </c>
      <c r="L627" s="165" t="s">
        <v>4854</v>
      </c>
      <c r="M627" s="483" t="s">
        <v>3414</v>
      </c>
      <c r="N627" s="165" t="s">
        <v>404</v>
      </c>
      <c r="O627" s="165"/>
      <c r="P627" s="165">
        <f t="shared" si="83"/>
        <v>65</v>
      </c>
      <c r="Q627" s="490">
        <v>22080.0</v>
      </c>
      <c r="R627" s="491">
        <v>31282.0</v>
      </c>
      <c r="S627" s="492" t="str">
        <f t="shared" si="88"/>
        <v>40 ปี 5 เดือน 23 วัน </v>
      </c>
      <c r="T627" s="490">
        <f t="shared" si="79"/>
        <v>22190</v>
      </c>
      <c r="U627" s="490"/>
      <c r="V627" s="203"/>
      <c r="W627" s="498">
        <v>43040.0</v>
      </c>
      <c r="X627" s="165"/>
      <c r="Y627" s="494"/>
      <c r="Z627" s="494"/>
      <c r="AA627" s="494"/>
      <c r="AB627" s="494"/>
      <c r="AC627" s="494"/>
      <c r="AD627" s="494"/>
      <c r="AE627" s="494"/>
      <c r="AF627" s="494"/>
      <c r="AG627" s="494"/>
      <c r="AH627" s="494"/>
      <c r="AI627" s="494"/>
      <c r="AJ627" s="494"/>
      <c r="AK627" s="494"/>
      <c r="AL627" s="494"/>
      <c r="AM627" s="494"/>
      <c r="AN627" s="494"/>
    </row>
    <row r="628" ht="21.0" customHeight="1">
      <c r="A628" s="8">
        <v>627.0</v>
      </c>
      <c r="B628" s="165" t="s">
        <v>52</v>
      </c>
      <c r="C628" s="502" t="s">
        <v>4946</v>
      </c>
      <c r="D628" s="503" t="s">
        <v>4947</v>
      </c>
      <c r="E628" s="486">
        <v>1226.0</v>
      </c>
      <c r="F628" s="202" t="s">
        <v>3759</v>
      </c>
      <c r="G628" s="672" t="s">
        <v>4942</v>
      </c>
      <c r="H628" s="202"/>
      <c r="I628" s="202"/>
      <c r="J628" s="489" t="s">
        <v>44</v>
      </c>
      <c r="K628" s="483" t="s">
        <v>3636</v>
      </c>
      <c r="L628" s="165" t="s">
        <v>3636</v>
      </c>
      <c r="M628" s="165" t="s">
        <v>3365</v>
      </c>
      <c r="N628" s="165" t="s">
        <v>173</v>
      </c>
      <c r="O628" s="165"/>
      <c r="P628" s="165">
        <f t="shared" si="83"/>
        <v>66</v>
      </c>
      <c r="Q628" s="490">
        <v>21767.0</v>
      </c>
      <c r="R628" s="491">
        <v>29222.0</v>
      </c>
      <c r="S628" s="492" t="str">
        <f t="shared" si="88"/>
        <v>46 ปี 1 เดือน 13 วัน </v>
      </c>
      <c r="T628" s="490">
        <f t="shared" si="79"/>
        <v>22190</v>
      </c>
      <c r="U628" s="497"/>
      <c r="V628" s="203" t="s">
        <v>3424</v>
      </c>
      <c r="W628" s="498"/>
      <c r="X628" s="165"/>
      <c r="Y628" s="494"/>
      <c r="Z628" s="494"/>
      <c r="AA628" s="494"/>
      <c r="AB628" s="494"/>
      <c r="AC628" s="494"/>
      <c r="AD628" s="494"/>
      <c r="AE628" s="494"/>
      <c r="AF628" s="494"/>
      <c r="AG628" s="494"/>
      <c r="AH628" s="494"/>
      <c r="AI628" s="494"/>
      <c r="AJ628" s="494"/>
      <c r="AK628" s="494"/>
      <c r="AL628" s="494"/>
      <c r="AM628" s="494"/>
      <c r="AN628" s="494"/>
    </row>
    <row r="629" ht="21.0" customHeight="1">
      <c r="A629" s="8">
        <v>628.0</v>
      </c>
      <c r="B629" s="165" t="s">
        <v>70</v>
      </c>
      <c r="C629" s="502" t="s">
        <v>4948</v>
      </c>
      <c r="D629" s="503" t="s">
        <v>4949</v>
      </c>
      <c r="E629" s="486">
        <v>1472.0</v>
      </c>
      <c r="F629" s="203" t="s">
        <v>4852</v>
      </c>
      <c r="G629" s="544" t="s">
        <v>4950</v>
      </c>
      <c r="H629" s="202"/>
      <c r="I629" s="202"/>
      <c r="J629" s="489" t="s">
        <v>268</v>
      </c>
      <c r="K629" s="483" t="s">
        <v>3363</v>
      </c>
      <c r="L629" s="165" t="s">
        <v>4854</v>
      </c>
      <c r="M629" s="165" t="s">
        <v>3365</v>
      </c>
      <c r="N629" s="165" t="s">
        <v>404</v>
      </c>
      <c r="O629" s="165"/>
      <c r="P629" s="165">
        <f t="shared" si="83"/>
        <v>66</v>
      </c>
      <c r="Q629" s="490">
        <v>21702.0</v>
      </c>
      <c r="R629" s="491">
        <v>30847.0</v>
      </c>
      <c r="S629" s="492" t="str">
        <f t="shared" si="88"/>
        <v>41 ปี 8 เดือน 1 วัน </v>
      </c>
      <c r="T629" s="490">
        <f t="shared" si="79"/>
        <v>22190</v>
      </c>
      <c r="U629" s="497"/>
      <c r="V629" s="203"/>
      <c r="W629" s="498"/>
      <c r="X629" s="165" t="s">
        <v>4889</v>
      </c>
      <c r="Y629" s="494"/>
      <c r="Z629" s="494"/>
      <c r="AA629" s="494"/>
      <c r="AB629" s="494"/>
      <c r="AC629" s="494"/>
      <c r="AD629" s="494"/>
      <c r="AE629" s="494"/>
      <c r="AF629" s="494"/>
      <c r="AG629" s="494"/>
      <c r="AH629" s="494"/>
      <c r="AI629" s="494"/>
      <c r="AJ629" s="494"/>
      <c r="AK629" s="494"/>
      <c r="AL629" s="494"/>
      <c r="AM629" s="494"/>
      <c r="AN629" s="494"/>
    </row>
    <row r="630" ht="21.0" customHeight="1">
      <c r="A630" s="8">
        <v>629.0</v>
      </c>
      <c r="B630" s="165" t="s">
        <v>36</v>
      </c>
      <c r="C630" s="502" t="s">
        <v>4951</v>
      </c>
      <c r="D630" s="503" t="s">
        <v>4952</v>
      </c>
      <c r="E630" s="486">
        <v>1685.0</v>
      </c>
      <c r="F630" s="507" t="s">
        <v>4860</v>
      </c>
      <c r="G630" s="544" t="s">
        <v>4950</v>
      </c>
      <c r="H630" s="202"/>
      <c r="I630" s="202"/>
      <c r="J630" s="489" t="s">
        <v>268</v>
      </c>
      <c r="K630" s="483" t="s">
        <v>3363</v>
      </c>
      <c r="L630" s="165" t="s">
        <v>4854</v>
      </c>
      <c r="M630" s="483" t="s">
        <v>3414</v>
      </c>
      <c r="N630" s="165" t="s">
        <v>404</v>
      </c>
      <c r="O630" s="165"/>
      <c r="P630" s="165"/>
      <c r="Q630" s="490"/>
      <c r="R630" s="375"/>
      <c r="S630" s="289"/>
      <c r="T630" s="33">
        <f t="shared" si="79"/>
        <v>22190</v>
      </c>
      <c r="U630" s="33"/>
      <c r="V630" s="202"/>
      <c r="W630" s="493">
        <v>20729.0</v>
      </c>
      <c r="X630" s="165" t="s">
        <v>4953</v>
      </c>
      <c r="Y630" s="566"/>
      <c r="Z630" s="566"/>
      <c r="AA630" s="566"/>
      <c r="AB630" s="566"/>
      <c r="AC630" s="566"/>
      <c r="AD630" s="566"/>
      <c r="AE630" s="566"/>
      <c r="AF630" s="566"/>
      <c r="AG630" s="566"/>
      <c r="AH630" s="566"/>
      <c r="AI630" s="566"/>
      <c r="AJ630" s="566"/>
      <c r="AK630" s="566"/>
      <c r="AL630" s="566"/>
      <c r="AM630" s="566"/>
      <c r="AN630" s="566"/>
    </row>
    <row r="631" ht="21.0" customHeight="1">
      <c r="A631" s="8">
        <v>630.0</v>
      </c>
      <c r="B631" s="165" t="s">
        <v>52</v>
      </c>
      <c r="C631" s="502" t="s">
        <v>4954</v>
      </c>
      <c r="D631" s="503" t="s">
        <v>4955</v>
      </c>
      <c r="E631" s="486" t="s">
        <v>4956</v>
      </c>
      <c r="F631" s="202" t="s">
        <v>3710</v>
      </c>
      <c r="G631" s="544" t="s">
        <v>4950</v>
      </c>
      <c r="H631" s="202"/>
      <c r="I631" s="202"/>
      <c r="J631" s="489" t="s">
        <v>268</v>
      </c>
      <c r="K631" s="483" t="s">
        <v>3371</v>
      </c>
      <c r="L631" s="165" t="s">
        <v>3364</v>
      </c>
      <c r="M631" s="165" t="s">
        <v>3365</v>
      </c>
      <c r="N631" s="165" t="s">
        <v>48</v>
      </c>
      <c r="O631" s="165"/>
      <c r="P631" s="165">
        <f t="shared" ref="P631:P655" si="89">DATEDIF(Q631,TODAY(),"Y")</f>
        <v>69</v>
      </c>
      <c r="Q631" s="490">
        <v>20779.0</v>
      </c>
      <c r="R631" s="491">
        <v>30803.0</v>
      </c>
      <c r="S631" s="492" t="str">
        <f t="shared" ref="S631:S638" si="90">DATEDIF(R631,TODAY(),"Y") &amp; " ปี " &amp;DATEDIF(R631,TODAY(),"YM") &amp; " เดือน " &amp; DATEDIF(R631,TODAY(),"MD") &amp; " วัน "</f>
        <v>41 ปี 9 เดือน 14 วัน </v>
      </c>
      <c r="T631" s="490">
        <f t="shared" si="79"/>
        <v>22190</v>
      </c>
      <c r="U631" s="165" t="s">
        <v>2195</v>
      </c>
      <c r="V631" s="202" t="s">
        <v>3366</v>
      </c>
      <c r="W631" s="493">
        <v>43009.0</v>
      </c>
      <c r="X631" s="165" t="s">
        <v>4953</v>
      </c>
      <c r="Y631" s="494"/>
      <c r="Z631" s="494"/>
      <c r="AA631" s="494"/>
      <c r="AB631" s="494"/>
      <c r="AC631" s="494"/>
      <c r="AD631" s="494"/>
      <c r="AE631" s="494"/>
      <c r="AF631" s="494"/>
      <c r="AG631" s="494"/>
      <c r="AH631" s="494"/>
      <c r="AI631" s="494"/>
      <c r="AJ631" s="494"/>
      <c r="AK631" s="494"/>
      <c r="AL631" s="494"/>
      <c r="AM631" s="494"/>
      <c r="AN631" s="494"/>
    </row>
    <row r="632" ht="21.0" customHeight="1">
      <c r="A632" s="8">
        <v>631.0</v>
      </c>
      <c r="B632" s="165" t="s">
        <v>70</v>
      </c>
      <c r="C632" s="502" t="s">
        <v>1979</v>
      </c>
      <c r="D632" s="503" t="s">
        <v>4957</v>
      </c>
      <c r="E632" s="486" t="s">
        <v>4958</v>
      </c>
      <c r="F632" s="202" t="s">
        <v>3710</v>
      </c>
      <c r="G632" s="544" t="s">
        <v>4950</v>
      </c>
      <c r="H632" s="202"/>
      <c r="I632" s="202"/>
      <c r="J632" s="489" t="s">
        <v>44</v>
      </c>
      <c r="K632" s="483" t="s">
        <v>3371</v>
      </c>
      <c r="L632" s="165" t="s">
        <v>3364</v>
      </c>
      <c r="M632" s="165" t="s">
        <v>3365</v>
      </c>
      <c r="N632" s="165" t="s">
        <v>48</v>
      </c>
      <c r="O632" s="165"/>
      <c r="P632" s="165">
        <f t="shared" si="89"/>
        <v>64</v>
      </c>
      <c r="Q632" s="490">
        <v>22365.0</v>
      </c>
      <c r="R632" s="491">
        <v>34092.0</v>
      </c>
      <c r="S632" s="492" t="str">
        <f t="shared" si="90"/>
        <v>32 ปี 9 เดือน 12 วัน </v>
      </c>
      <c r="T632" s="490">
        <f t="shared" si="79"/>
        <v>22190</v>
      </c>
      <c r="U632" s="497"/>
      <c r="V632" s="202" t="s">
        <v>3366</v>
      </c>
      <c r="W632" s="504">
        <v>44470.0</v>
      </c>
      <c r="X632" s="505" t="s">
        <v>4953</v>
      </c>
      <c r="Y632" s="506"/>
      <c r="Z632" s="506"/>
      <c r="AA632" s="506"/>
      <c r="AB632" s="506"/>
      <c r="AC632" s="506"/>
      <c r="AD632" s="506"/>
      <c r="AE632" s="506"/>
      <c r="AF632" s="506"/>
      <c r="AG632" s="506"/>
      <c r="AH632" s="506"/>
      <c r="AI632" s="506"/>
      <c r="AJ632" s="506"/>
      <c r="AK632" s="506"/>
      <c r="AL632" s="506"/>
      <c r="AM632" s="506"/>
      <c r="AN632" s="506"/>
    </row>
    <row r="633" ht="21.0" customHeight="1">
      <c r="A633" s="8">
        <v>632.0</v>
      </c>
      <c r="B633" s="165" t="s">
        <v>36</v>
      </c>
      <c r="C633" s="502" t="s">
        <v>4959</v>
      </c>
      <c r="D633" s="503" t="s">
        <v>4960</v>
      </c>
      <c r="E633" s="486" t="s">
        <v>4961</v>
      </c>
      <c r="F633" s="507" t="s">
        <v>4860</v>
      </c>
      <c r="G633" s="544" t="s">
        <v>4950</v>
      </c>
      <c r="H633" s="202"/>
      <c r="I633" s="202"/>
      <c r="J633" s="489" t="s">
        <v>44</v>
      </c>
      <c r="K633" s="483" t="s">
        <v>3371</v>
      </c>
      <c r="L633" s="165" t="s">
        <v>4854</v>
      </c>
      <c r="M633" s="483" t="s">
        <v>3414</v>
      </c>
      <c r="N633" s="165" t="s">
        <v>404</v>
      </c>
      <c r="O633" s="165"/>
      <c r="P633" s="165">
        <f t="shared" si="89"/>
        <v>63</v>
      </c>
      <c r="Q633" s="490">
        <v>22913.0</v>
      </c>
      <c r="R633" s="491">
        <v>31686.0</v>
      </c>
      <c r="S633" s="492" t="str">
        <f t="shared" si="90"/>
        <v>39 ปี 4 เดือน 14 วัน </v>
      </c>
      <c r="T633" s="490">
        <f t="shared" si="79"/>
        <v>22190</v>
      </c>
      <c r="U633" s="202" t="s">
        <v>4962</v>
      </c>
      <c r="V633" s="203"/>
      <c r="W633" s="504">
        <v>44835.0</v>
      </c>
      <c r="X633" s="505" t="s">
        <v>4953</v>
      </c>
      <c r="Y633" s="506"/>
      <c r="Z633" s="506"/>
      <c r="AA633" s="506"/>
      <c r="AB633" s="506"/>
      <c r="AC633" s="506"/>
      <c r="AD633" s="506"/>
      <c r="AE633" s="506"/>
      <c r="AF633" s="506"/>
      <c r="AG633" s="506"/>
      <c r="AH633" s="506"/>
      <c r="AI633" s="506"/>
      <c r="AJ633" s="506"/>
      <c r="AK633" s="506"/>
      <c r="AL633" s="506"/>
      <c r="AM633" s="506"/>
      <c r="AN633" s="506"/>
    </row>
    <row r="634" ht="21.0" customHeight="1">
      <c r="A634" s="8">
        <v>633.0</v>
      </c>
      <c r="B634" s="165" t="s">
        <v>52</v>
      </c>
      <c r="C634" s="502" t="s">
        <v>4963</v>
      </c>
      <c r="D634" s="503" t="s">
        <v>4964</v>
      </c>
      <c r="E634" s="486" t="s">
        <v>4965</v>
      </c>
      <c r="F634" s="202" t="s">
        <v>3710</v>
      </c>
      <c r="G634" s="544" t="s">
        <v>4950</v>
      </c>
      <c r="H634" s="202"/>
      <c r="I634" s="202"/>
      <c r="J634" s="489" t="s">
        <v>44</v>
      </c>
      <c r="K634" s="483" t="s">
        <v>3371</v>
      </c>
      <c r="L634" s="165" t="s">
        <v>3364</v>
      </c>
      <c r="M634" s="165" t="s">
        <v>3365</v>
      </c>
      <c r="N634" s="165" t="s">
        <v>60</v>
      </c>
      <c r="O634" s="165"/>
      <c r="P634" s="165">
        <f t="shared" si="89"/>
        <v>66</v>
      </c>
      <c r="Q634" s="490">
        <v>21835.0</v>
      </c>
      <c r="R634" s="491">
        <v>29845.0</v>
      </c>
      <c r="S634" s="492" t="str">
        <f t="shared" si="90"/>
        <v>44 ปี 4 เดือน 30 วัน </v>
      </c>
      <c r="T634" s="490">
        <f t="shared" si="79"/>
        <v>22190</v>
      </c>
      <c r="U634" s="497"/>
      <c r="V634" s="202" t="s">
        <v>3366</v>
      </c>
      <c r="W634" s="498"/>
      <c r="X634" s="165"/>
      <c r="Y634" s="506"/>
      <c r="Z634" s="506"/>
      <c r="AA634" s="506"/>
      <c r="AB634" s="506"/>
      <c r="AC634" s="506"/>
      <c r="AD634" s="506"/>
      <c r="AE634" s="506"/>
      <c r="AF634" s="506"/>
      <c r="AG634" s="506"/>
      <c r="AH634" s="506"/>
      <c r="AI634" s="506"/>
      <c r="AJ634" s="506"/>
      <c r="AK634" s="506"/>
      <c r="AL634" s="506"/>
      <c r="AM634" s="506"/>
      <c r="AN634" s="506"/>
    </row>
    <row r="635" ht="21.0" customHeight="1">
      <c r="A635" s="8">
        <v>634.0</v>
      </c>
      <c r="B635" s="165" t="s">
        <v>36</v>
      </c>
      <c r="C635" s="502" t="s">
        <v>4966</v>
      </c>
      <c r="D635" s="503" t="s">
        <v>4967</v>
      </c>
      <c r="E635" s="486" t="s">
        <v>3296</v>
      </c>
      <c r="F635" s="202" t="s">
        <v>1966</v>
      </c>
      <c r="G635" s="544" t="s">
        <v>4950</v>
      </c>
      <c r="H635" s="202"/>
      <c r="I635" s="202"/>
      <c r="J635" s="489" t="s">
        <v>268</v>
      </c>
      <c r="K635" s="483" t="s">
        <v>3423</v>
      </c>
      <c r="L635" s="165" t="s">
        <v>4854</v>
      </c>
      <c r="M635" s="483" t="s">
        <v>3414</v>
      </c>
      <c r="N635" s="165" t="s">
        <v>404</v>
      </c>
      <c r="O635" s="165"/>
      <c r="P635" s="165">
        <f t="shared" si="89"/>
        <v>44</v>
      </c>
      <c r="Q635" s="490">
        <v>29776.0</v>
      </c>
      <c r="R635" s="491">
        <v>39763.0</v>
      </c>
      <c r="S635" s="492" t="str">
        <f t="shared" si="90"/>
        <v>17 ปี 3 เดือน 4 วัน </v>
      </c>
      <c r="T635" s="490">
        <f t="shared" si="79"/>
        <v>22190</v>
      </c>
      <c r="U635" s="497"/>
      <c r="V635" s="203"/>
      <c r="W635" s="504">
        <v>243725.0</v>
      </c>
      <c r="X635" s="165"/>
      <c r="Y635" s="506"/>
      <c r="Z635" s="506"/>
      <c r="AA635" s="506"/>
      <c r="AB635" s="506"/>
      <c r="AC635" s="506"/>
      <c r="AD635" s="506"/>
      <c r="AE635" s="506"/>
      <c r="AF635" s="506"/>
      <c r="AG635" s="506"/>
      <c r="AH635" s="506"/>
      <c r="AI635" s="506"/>
      <c r="AJ635" s="506"/>
      <c r="AK635" s="506"/>
      <c r="AL635" s="506"/>
      <c r="AM635" s="506"/>
      <c r="AN635" s="506"/>
    </row>
    <row r="636">
      <c r="A636" s="8">
        <v>635.0</v>
      </c>
      <c r="B636" s="505" t="s">
        <v>52</v>
      </c>
      <c r="C636" s="515" t="s">
        <v>4968</v>
      </c>
      <c r="D636" s="516" t="s">
        <v>4969</v>
      </c>
      <c r="E636" s="486" t="s">
        <v>4970</v>
      </c>
      <c r="F636" s="202" t="s">
        <v>3710</v>
      </c>
      <c r="G636" s="544" t="s">
        <v>4950</v>
      </c>
      <c r="H636" s="202"/>
      <c r="I636" s="202"/>
      <c r="J636" s="489" t="s">
        <v>44</v>
      </c>
      <c r="K636" s="483" t="s">
        <v>3432</v>
      </c>
      <c r="L636" s="165" t="s">
        <v>3364</v>
      </c>
      <c r="M636" s="165" t="s">
        <v>3365</v>
      </c>
      <c r="N636" s="165" t="s">
        <v>48</v>
      </c>
      <c r="O636" s="165"/>
      <c r="P636" s="165">
        <f t="shared" si="89"/>
        <v>29</v>
      </c>
      <c r="Q636" s="301">
        <v>35212.0</v>
      </c>
      <c r="R636" s="512">
        <v>44652.0</v>
      </c>
      <c r="S636" s="492" t="str">
        <f t="shared" si="90"/>
        <v>3 ปี 10 เดือน 14 วัน </v>
      </c>
      <c r="T636" s="490">
        <f t="shared" si="79"/>
        <v>22190</v>
      </c>
      <c r="U636" s="497"/>
      <c r="V636" s="203" t="s">
        <v>3424</v>
      </c>
      <c r="W636" s="504">
        <v>44788.0</v>
      </c>
      <c r="X636" s="165"/>
      <c r="Y636" s="506"/>
      <c r="Z636" s="506"/>
      <c r="AA636" s="506"/>
      <c r="AB636" s="506"/>
      <c r="AC636" s="506"/>
      <c r="AD636" s="506"/>
      <c r="AE636" s="506"/>
      <c r="AF636" s="506"/>
      <c r="AG636" s="506"/>
      <c r="AH636" s="506"/>
      <c r="AI636" s="506"/>
      <c r="AJ636" s="506"/>
      <c r="AK636" s="506"/>
      <c r="AL636" s="506"/>
      <c r="AM636" s="506"/>
      <c r="AN636" s="506"/>
    </row>
    <row r="637" ht="21.0" customHeight="1">
      <c r="A637" s="8">
        <v>636.0</v>
      </c>
      <c r="B637" s="165" t="s">
        <v>52</v>
      </c>
      <c r="C637" s="502" t="s">
        <v>3216</v>
      </c>
      <c r="D637" s="503" t="s">
        <v>4971</v>
      </c>
      <c r="E637" s="486">
        <v>1209.0</v>
      </c>
      <c r="F637" s="202" t="s">
        <v>3759</v>
      </c>
      <c r="G637" s="544" t="s">
        <v>4950</v>
      </c>
      <c r="H637" s="202"/>
      <c r="I637" s="202"/>
      <c r="J637" s="489" t="s">
        <v>44</v>
      </c>
      <c r="K637" s="483" t="s">
        <v>3636</v>
      </c>
      <c r="L637" s="165" t="s">
        <v>3636</v>
      </c>
      <c r="M637" s="165" t="s">
        <v>3365</v>
      </c>
      <c r="N637" s="165" t="s">
        <v>173</v>
      </c>
      <c r="O637" s="165"/>
      <c r="P637" s="165">
        <f t="shared" si="89"/>
        <v>66</v>
      </c>
      <c r="Q637" s="490">
        <v>21950.0</v>
      </c>
      <c r="R637" s="491">
        <v>30537.0</v>
      </c>
      <c r="S637" s="492" t="str">
        <f t="shared" si="90"/>
        <v>42 ปี 6 เดือน 6 วัน </v>
      </c>
      <c r="T637" s="490">
        <f t="shared" si="79"/>
        <v>22190</v>
      </c>
      <c r="U637" s="497"/>
      <c r="V637" s="203" t="s">
        <v>3415</v>
      </c>
      <c r="W637" s="498"/>
      <c r="X637" s="165"/>
      <c r="Y637" s="506"/>
      <c r="Z637" s="506"/>
      <c r="AA637" s="506"/>
      <c r="AB637" s="506"/>
      <c r="AC637" s="506"/>
      <c r="AD637" s="506"/>
      <c r="AE637" s="506"/>
      <c r="AF637" s="506"/>
      <c r="AG637" s="506"/>
      <c r="AH637" s="506"/>
      <c r="AI637" s="506"/>
      <c r="AJ637" s="506"/>
      <c r="AK637" s="506"/>
      <c r="AL637" s="506"/>
      <c r="AM637" s="506"/>
      <c r="AN637" s="506"/>
    </row>
    <row r="638" ht="21.0" customHeight="1">
      <c r="A638" s="8">
        <v>637.0</v>
      </c>
      <c r="B638" s="505" t="s">
        <v>52</v>
      </c>
      <c r="C638" s="515" t="s">
        <v>4972</v>
      </c>
      <c r="D638" s="516" t="s">
        <v>4973</v>
      </c>
      <c r="E638" s="486" t="s">
        <v>4970</v>
      </c>
      <c r="F638" s="507" t="s">
        <v>3707</v>
      </c>
      <c r="G638" s="544" t="s">
        <v>4950</v>
      </c>
      <c r="H638" s="202"/>
      <c r="I638" s="202"/>
      <c r="J638" s="489" t="s">
        <v>44</v>
      </c>
      <c r="K638" s="483" t="s">
        <v>3432</v>
      </c>
      <c r="L638" s="165" t="s">
        <v>3364</v>
      </c>
      <c r="M638" s="165" t="s">
        <v>3365</v>
      </c>
      <c r="N638" s="165" t="s">
        <v>48</v>
      </c>
      <c r="O638" s="165"/>
      <c r="P638" s="165">
        <f t="shared" si="89"/>
        <v>34</v>
      </c>
      <c r="Q638" s="301">
        <v>33503.0</v>
      </c>
      <c r="R638" s="512">
        <v>44410.0</v>
      </c>
      <c r="S638" s="492" t="str">
        <f t="shared" si="90"/>
        <v>4 ปี 6 เดือน 13 วัน </v>
      </c>
      <c r="T638" s="490">
        <f t="shared" si="79"/>
        <v>22190</v>
      </c>
      <c r="U638" s="497"/>
      <c r="V638" s="203" t="s">
        <v>3424</v>
      </c>
      <c r="W638" s="504">
        <v>44531.0</v>
      </c>
      <c r="X638" s="165"/>
      <c r="Y638" s="506"/>
      <c r="Z638" s="506"/>
      <c r="AA638" s="506"/>
      <c r="AB638" s="506"/>
      <c r="AC638" s="506"/>
      <c r="AD638" s="506"/>
      <c r="AE638" s="506"/>
      <c r="AF638" s="506"/>
      <c r="AG638" s="506"/>
      <c r="AH638" s="506"/>
      <c r="AI638" s="506"/>
      <c r="AJ638" s="506"/>
      <c r="AK638" s="506"/>
      <c r="AL638" s="506"/>
      <c r="AM638" s="506"/>
      <c r="AN638" s="506"/>
    </row>
    <row r="639" ht="21.0" customHeight="1">
      <c r="A639" s="8">
        <v>638.0</v>
      </c>
      <c r="B639" s="165" t="s">
        <v>70</v>
      </c>
      <c r="C639" s="502" t="s">
        <v>4974</v>
      </c>
      <c r="D639" s="503" t="s">
        <v>4975</v>
      </c>
      <c r="E639" s="486">
        <v>1798.0</v>
      </c>
      <c r="F639" s="507" t="s">
        <v>4860</v>
      </c>
      <c r="G639" s="660" t="s">
        <v>4976</v>
      </c>
      <c r="H639" s="202"/>
      <c r="I639" s="202"/>
      <c r="J639" s="489" t="s">
        <v>44</v>
      </c>
      <c r="K639" s="483" t="s">
        <v>3363</v>
      </c>
      <c r="L639" s="165" t="s">
        <v>4854</v>
      </c>
      <c r="M639" s="165" t="s">
        <v>3365</v>
      </c>
      <c r="N639" s="165" t="s">
        <v>404</v>
      </c>
      <c r="O639" s="165"/>
      <c r="P639" s="165">
        <f t="shared" si="89"/>
        <v>72</v>
      </c>
      <c r="Q639" s="490">
        <v>19764.0</v>
      </c>
      <c r="R639" s="513"/>
      <c r="S639" s="289"/>
      <c r="T639" s="33">
        <f t="shared" si="79"/>
        <v>22190</v>
      </c>
      <c r="U639" s="33"/>
      <c r="V639" s="202"/>
      <c r="W639" s="493">
        <v>240239.0</v>
      </c>
      <c r="X639" s="165"/>
      <c r="Y639" s="566"/>
      <c r="Z639" s="566"/>
      <c r="AA639" s="566"/>
      <c r="AB639" s="566"/>
      <c r="AC639" s="566"/>
      <c r="AD639" s="566"/>
      <c r="AE639" s="566"/>
      <c r="AF639" s="566"/>
      <c r="AG639" s="566"/>
      <c r="AH639" s="566"/>
      <c r="AI639" s="566"/>
      <c r="AJ639" s="566"/>
      <c r="AK639" s="566"/>
      <c r="AL639" s="566"/>
      <c r="AM639" s="566"/>
      <c r="AN639" s="566"/>
    </row>
    <row r="640" ht="21.0" customHeight="1">
      <c r="A640" s="8">
        <v>639.0</v>
      </c>
      <c r="B640" s="165" t="s">
        <v>36</v>
      </c>
      <c r="C640" s="502" t="s">
        <v>4977</v>
      </c>
      <c r="D640" s="503" t="s">
        <v>4978</v>
      </c>
      <c r="E640" s="486">
        <v>3267.0</v>
      </c>
      <c r="F640" s="507" t="s">
        <v>4867</v>
      </c>
      <c r="G640" s="660" t="s">
        <v>4976</v>
      </c>
      <c r="H640" s="202"/>
      <c r="I640" s="202"/>
      <c r="J640" s="489" t="s">
        <v>44</v>
      </c>
      <c r="K640" s="483" t="s">
        <v>3363</v>
      </c>
      <c r="L640" s="165" t="s">
        <v>4854</v>
      </c>
      <c r="M640" s="483" t="s">
        <v>3414</v>
      </c>
      <c r="N640" s="165" t="s">
        <v>404</v>
      </c>
      <c r="O640" s="165"/>
      <c r="P640" s="165">
        <f t="shared" si="89"/>
        <v>61</v>
      </c>
      <c r="Q640" s="490">
        <v>23477.0</v>
      </c>
      <c r="R640" s="491">
        <v>32310.0</v>
      </c>
      <c r="S640" s="492" t="str">
        <f t="shared" ref="S640:S642" si="91">DATEDIF(R640,TODAY(),"Y") &amp; " ปี " &amp;DATEDIF(R640,TODAY(),"YM") &amp; " เดือน " &amp; DATEDIF(R640,TODAY(),"MD") &amp; " วัน "</f>
        <v>37 ปี 7 เดือน 30 วัน </v>
      </c>
      <c r="T640" s="490">
        <f t="shared" si="79"/>
        <v>22190</v>
      </c>
      <c r="U640" s="497"/>
      <c r="V640" s="203"/>
      <c r="W640" s="498">
        <v>43647.0</v>
      </c>
      <c r="X640" s="165"/>
      <c r="Y640" s="494"/>
      <c r="Z640" s="494"/>
      <c r="AA640" s="494"/>
      <c r="AB640" s="494"/>
      <c r="AC640" s="494"/>
      <c r="AD640" s="494"/>
      <c r="AE640" s="494"/>
      <c r="AF640" s="494"/>
      <c r="AG640" s="494"/>
      <c r="AH640" s="494"/>
      <c r="AI640" s="494"/>
      <c r="AJ640" s="494"/>
      <c r="AK640" s="494"/>
      <c r="AL640" s="494"/>
      <c r="AM640" s="494"/>
      <c r="AN640" s="494"/>
    </row>
    <row r="641" ht="21.0" customHeight="1">
      <c r="A641" s="8">
        <v>640.0</v>
      </c>
      <c r="B641" s="165" t="s">
        <v>52</v>
      </c>
      <c r="C641" s="502" t="s">
        <v>4979</v>
      </c>
      <c r="D641" s="503" t="s">
        <v>4980</v>
      </c>
      <c r="E641" s="486">
        <v>3266.0</v>
      </c>
      <c r="F641" s="507" t="s">
        <v>4867</v>
      </c>
      <c r="G641" s="660" t="s">
        <v>4976</v>
      </c>
      <c r="H641" s="202"/>
      <c r="I641" s="202"/>
      <c r="J641" s="489" t="s">
        <v>44</v>
      </c>
      <c r="K641" s="483" t="s">
        <v>3363</v>
      </c>
      <c r="L641" s="165" t="s">
        <v>4854</v>
      </c>
      <c r="M641" s="165" t="s">
        <v>3365</v>
      </c>
      <c r="N641" s="165" t="s">
        <v>60</v>
      </c>
      <c r="O641" s="165"/>
      <c r="P641" s="165">
        <f t="shared" si="89"/>
        <v>61</v>
      </c>
      <c r="Q641" s="490">
        <v>23590.0</v>
      </c>
      <c r="R641" s="491">
        <v>34731.0</v>
      </c>
      <c r="S641" s="492" t="str">
        <f t="shared" si="91"/>
        <v>31 ปี 0 เดือน 14 วัน </v>
      </c>
      <c r="T641" s="490">
        <f t="shared" si="79"/>
        <v>22190</v>
      </c>
      <c r="U641" s="497"/>
      <c r="V641" s="203"/>
      <c r="W641" s="504">
        <v>45566.0</v>
      </c>
      <c r="X641" s="505" t="s">
        <v>3391</v>
      </c>
      <c r="Y641" s="506"/>
      <c r="Z641" s="506"/>
      <c r="AA641" s="506"/>
      <c r="AB641" s="506"/>
      <c r="AC641" s="506"/>
      <c r="AD641" s="506"/>
      <c r="AE641" s="506"/>
      <c r="AF641" s="506"/>
      <c r="AG641" s="506"/>
      <c r="AH641" s="506"/>
      <c r="AI641" s="506"/>
      <c r="AJ641" s="506"/>
      <c r="AK641" s="506"/>
      <c r="AL641" s="506"/>
      <c r="AM641" s="506"/>
      <c r="AN641" s="506"/>
    </row>
    <row r="642" ht="21.0" customHeight="1">
      <c r="A642" s="8">
        <v>641.0</v>
      </c>
      <c r="B642" s="165" t="s">
        <v>70</v>
      </c>
      <c r="C642" s="502" t="s">
        <v>1016</v>
      </c>
      <c r="D642" s="503" t="s">
        <v>4981</v>
      </c>
      <c r="E642" s="486" t="s">
        <v>4982</v>
      </c>
      <c r="F642" s="202" t="s">
        <v>3710</v>
      </c>
      <c r="G642" s="660" t="s">
        <v>4976</v>
      </c>
      <c r="H642" s="549"/>
      <c r="I642" s="202"/>
      <c r="J642" s="489" t="s">
        <v>44</v>
      </c>
      <c r="K642" s="483" t="s">
        <v>3371</v>
      </c>
      <c r="L642" s="165" t="s">
        <v>3364</v>
      </c>
      <c r="M642" s="165" t="s">
        <v>3365</v>
      </c>
      <c r="N642" s="165" t="s">
        <v>60</v>
      </c>
      <c r="O642" s="165"/>
      <c r="P642" s="165">
        <f t="shared" si="89"/>
        <v>63</v>
      </c>
      <c r="Q642" s="490">
        <v>22938.0</v>
      </c>
      <c r="R642" s="491">
        <v>34060.0</v>
      </c>
      <c r="S642" s="492" t="str">
        <f t="shared" si="91"/>
        <v>32 ปี 10 เดือน 14 วัน </v>
      </c>
      <c r="T642" s="508">
        <f t="shared" si="79"/>
        <v>22190</v>
      </c>
      <c r="U642" s="497"/>
      <c r="V642" s="202" t="s">
        <v>3378</v>
      </c>
      <c r="W642" s="504">
        <v>243527.0</v>
      </c>
      <c r="X642" s="505" t="s">
        <v>3391</v>
      </c>
      <c r="Y642" s="506"/>
      <c r="Z642" s="506"/>
      <c r="AA642" s="506"/>
      <c r="AB642" s="506"/>
      <c r="AC642" s="506"/>
      <c r="AD642" s="506"/>
      <c r="AE642" s="506"/>
      <c r="AF642" s="506"/>
      <c r="AG642" s="506"/>
      <c r="AH642" s="506"/>
      <c r="AI642" s="506"/>
      <c r="AJ642" s="506"/>
      <c r="AK642" s="506"/>
      <c r="AL642" s="506"/>
      <c r="AM642" s="506"/>
      <c r="AN642" s="506"/>
    </row>
    <row r="643" ht="21.0" customHeight="1">
      <c r="A643" s="8">
        <v>642.0</v>
      </c>
      <c r="B643" s="165" t="s">
        <v>36</v>
      </c>
      <c r="C643" s="502" t="s">
        <v>4983</v>
      </c>
      <c r="D643" s="503" t="s">
        <v>4984</v>
      </c>
      <c r="E643" s="486" t="s">
        <v>4985</v>
      </c>
      <c r="F643" s="507" t="s">
        <v>4867</v>
      </c>
      <c r="G643" s="660" t="s">
        <v>4976</v>
      </c>
      <c r="H643" s="202"/>
      <c r="I643" s="202"/>
      <c r="J643" s="489" t="s">
        <v>44</v>
      </c>
      <c r="K643" s="483" t="s">
        <v>3371</v>
      </c>
      <c r="L643" s="165" t="s">
        <v>4854</v>
      </c>
      <c r="M643" s="483" t="s">
        <v>3414</v>
      </c>
      <c r="N643" s="674">
        <v>34103.0</v>
      </c>
      <c r="O643" s="165"/>
      <c r="P643" s="165">
        <f t="shared" si="89"/>
        <v>58</v>
      </c>
      <c r="Q643" s="490">
        <v>24697.0</v>
      </c>
      <c r="R643" s="675"/>
      <c r="S643" s="492" t="str">
        <f>DATEDIF(M643,TODAY(),"Y") &amp; " ปี " &amp;DATEDIF(M643,TODAY(),"YM") &amp; " เดือน " &amp; DATEDIF(M643,TODAY(),"MD") &amp; " วัน "</f>
        <v>#VALUE!</v>
      </c>
      <c r="T643" s="33">
        <f t="shared" si="79"/>
        <v>22190</v>
      </c>
      <c r="U643" s="33"/>
      <c r="V643" s="202"/>
      <c r="W643" s="493">
        <v>22129.0</v>
      </c>
      <c r="X643" s="165"/>
      <c r="Y643" s="494"/>
      <c r="Z643" s="494"/>
      <c r="AA643" s="494"/>
      <c r="AB643" s="494"/>
      <c r="AC643" s="494"/>
      <c r="AD643" s="494"/>
      <c r="AE643" s="494"/>
      <c r="AF643" s="494"/>
      <c r="AG643" s="494"/>
      <c r="AH643" s="494"/>
      <c r="AI643" s="494"/>
      <c r="AJ643" s="494"/>
      <c r="AK643" s="494"/>
      <c r="AL643" s="494"/>
      <c r="AM643" s="494"/>
      <c r="AN643" s="494"/>
    </row>
    <row r="644" ht="21.0" customHeight="1">
      <c r="A644" s="8">
        <v>643.0</v>
      </c>
      <c r="B644" s="165" t="s">
        <v>70</v>
      </c>
      <c r="C644" s="502" t="s">
        <v>4986</v>
      </c>
      <c r="D644" s="503" t="s">
        <v>4873</v>
      </c>
      <c r="E644" s="486" t="s">
        <v>4987</v>
      </c>
      <c r="F644" s="202" t="s">
        <v>4867</v>
      </c>
      <c r="G644" s="660" t="s">
        <v>4976</v>
      </c>
      <c r="H644" s="202"/>
      <c r="I644" s="202"/>
      <c r="J644" s="489" t="s">
        <v>44</v>
      </c>
      <c r="K644" s="483" t="s">
        <v>3371</v>
      </c>
      <c r="L644" s="165" t="s">
        <v>4854</v>
      </c>
      <c r="M644" s="165" t="s">
        <v>3365</v>
      </c>
      <c r="N644" s="165" t="s">
        <v>404</v>
      </c>
      <c r="O644" s="165"/>
      <c r="P644" s="165">
        <f t="shared" si="89"/>
        <v>65</v>
      </c>
      <c r="Q644" s="490">
        <v>22107.0</v>
      </c>
      <c r="R644" s="491">
        <v>33542.0</v>
      </c>
      <c r="S644" s="492" t="str">
        <f t="shared" ref="S644:S655" si="92">DATEDIF(R644,TODAY(),"Y") &amp; " ปี " &amp;DATEDIF(R644,TODAY(),"YM") &amp; " เดือน " &amp; DATEDIF(R644,TODAY(),"MD") &amp; " วัน "</f>
        <v>34 ปี 3 เดือน 15 วัน </v>
      </c>
      <c r="T644" s="490">
        <f t="shared" si="79"/>
        <v>22190</v>
      </c>
      <c r="U644" s="497"/>
      <c r="V644" s="203"/>
      <c r="W644" s="498"/>
      <c r="X644" s="165"/>
      <c r="Y644" s="506"/>
      <c r="Z644" s="506"/>
      <c r="AA644" s="506"/>
      <c r="AB644" s="506"/>
      <c r="AC644" s="506"/>
      <c r="AD644" s="506"/>
      <c r="AE644" s="506"/>
      <c r="AF644" s="506"/>
      <c r="AG644" s="506"/>
      <c r="AH644" s="506"/>
      <c r="AI644" s="506"/>
      <c r="AJ644" s="506"/>
      <c r="AK644" s="506"/>
      <c r="AL644" s="506"/>
      <c r="AM644" s="506"/>
      <c r="AN644" s="506"/>
    </row>
    <row r="645" ht="21.0" customHeight="1">
      <c r="A645" s="8">
        <v>644.0</v>
      </c>
      <c r="B645" s="165" t="s">
        <v>52</v>
      </c>
      <c r="C645" s="502" t="s">
        <v>4988</v>
      </c>
      <c r="D645" s="503" t="s">
        <v>4989</v>
      </c>
      <c r="E645" s="486" t="s">
        <v>4990</v>
      </c>
      <c r="F645" s="202" t="s">
        <v>1966</v>
      </c>
      <c r="G645" s="660" t="s">
        <v>4976</v>
      </c>
      <c r="H645" s="202"/>
      <c r="I645" s="202"/>
      <c r="J645" s="489" t="s">
        <v>44</v>
      </c>
      <c r="K645" s="483" t="s">
        <v>3423</v>
      </c>
      <c r="L645" s="165" t="s">
        <v>4854</v>
      </c>
      <c r="M645" s="165" t="s">
        <v>3365</v>
      </c>
      <c r="N645" s="165" t="s">
        <v>404</v>
      </c>
      <c r="O645" s="165"/>
      <c r="P645" s="165">
        <f t="shared" si="89"/>
        <v>46</v>
      </c>
      <c r="Q645" s="490">
        <v>29036.0</v>
      </c>
      <c r="R645" s="491">
        <v>38398.0</v>
      </c>
      <c r="S645" s="492" t="str">
        <f t="shared" si="92"/>
        <v>21 ปี 0 เดือน 0 วัน </v>
      </c>
      <c r="T645" s="490">
        <f t="shared" si="79"/>
        <v>22190</v>
      </c>
      <c r="U645" s="497"/>
      <c r="V645" s="203"/>
      <c r="W645" s="504">
        <v>243937.0</v>
      </c>
      <c r="X645" s="165"/>
      <c r="Y645" s="506"/>
      <c r="Z645" s="506"/>
      <c r="AA645" s="506"/>
      <c r="AB645" s="506"/>
      <c r="AC645" s="506"/>
      <c r="AD645" s="506"/>
      <c r="AE645" s="506"/>
      <c r="AF645" s="506"/>
      <c r="AG645" s="506"/>
      <c r="AH645" s="506"/>
      <c r="AI645" s="506"/>
      <c r="AJ645" s="506"/>
      <c r="AK645" s="506"/>
      <c r="AL645" s="506"/>
      <c r="AM645" s="506"/>
      <c r="AN645" s="506"/>
    </row>
    <row r="646" ht="21.0" customHeight="1">
      <c r="A646" s="8">
        <v>645.0</v>
      </c>
      <c r="B646" s="165" t="s">
        <v>36</v>
      </c>
      <c r="C646" s="515" t="s">
        <v>4991</v>
      </c>
      <c r="D646" s="503" t="s">
        <v>4992</v>
      </c>
      <c r="E646" s="486" t="s">
        <v>3201</v>
      </c>
      <c r="F646" s="507" t="s">
        <v>4860</v>
      </c>
      <c r="G646" s="660" t="s">
        <v>4976</v>
      </c>
      <c r="H646" s="202"/>
      <c r="I646" s="202"/>
      <c r="J646" s="489" t="s">
        <v>44</v>
      </c>
      <c r="K646" s="483" t="s">
        <v>3423</v>
      </c>
      <c r="L646" s="165" t="s">
        <v>4854</v>
      </c>
      <c r="M646" s="165" t="s">
        <v>3414</v>
      </c>
      <c r="N646" s="165" t="s">
        <v>404</v>
      </c>
      <c r="O646" s="165"/>
      <c r="P646" s="165">
        <f t="shared" si="89"/>
        <v>37</v>
      </c>
      <c r="Q646" s="490">
        <v>32441.0</v>
      </c>
      <c r="R646" s="491">
        <v>42583.0</v>
      </c>
      <c r="S646" s="492" t="str">
        <f t="shared" si="92"/>
        <v>9 ปี 6 เดือน 14 วัน </v>
      </c>
      <c r="T646" s="490">
        <f t="shared" si="79"/>
        <v>22190</v>
      </c>
      <c r="U646" s="497"/>
      <c r="V646" s="203"/>
      <c r="W646" s="504">
        <v>45566.0</v>
      </c>
      <c r="X646" s="165"/>
      <c r="Y646" s="506"/>
      <c r="Z646" s="506"/>
      <c r="AA646" s="506"/>
      <c r="AB646" s="506"/>
      <c r="AC646" s="506"/>
      <c r="AD646" s="506"/>
      <c r="AE646" s="506"/>
      <c r="AF646" s="506"/>
      <c r="AG646" s="506"/>
      <c r="AH646" s="506"/>
      <c r="AI646" s="506"/>
      <c r="AJ646" s="506"/>
      <c r="AK646" s="506"/>
      <c r="AL646" s="506"/>
      <c r="AM646" s="506"/>
      <c r="AN646" s="506"/>
    </row>
    <row r="647" ht="21.0" customHeight="1">
      <c r="A647" s="8">
        <v>646.0</v>
      </c>
      <c r="B647" s="165" t="s">
        <v>70</v>
      </c>
      <c r="C647" s="502" t="s">
        <v>4993</v>
      </c>
      <c r="D647" s="503" t="s">
        <v>4994</v>
      </c>
      <c r="E647" s="486">
        <v>1216.0</v>
      </c>
      <c r="F647" s="202" t="s">
        <v>4912</v>
      </c>
      <c r="G647" s="660" t="s">
        <v>4976</v>
      </c>
      <c r="H647" s="202"/>
      <c r="I647" s="202"/>
      <c r="J647" s="489" t="s">
        <v>44</v>
      </c>
      <c r="K647" s="483" t="s">
        <v>3636</v>
      </c>
      <c r="L647" s="165" t="s">
        <v>3636</v>
      </c>
      <c r="M647" s="165" t="s">
        <v>3365</v>
      </c>
      <c r="N647" s="165" t="s">
        <v>173</v>
      </c>
      <c r="O647" s="165"/>
      <c r="P647" s="165">
        <f t="shared" si="89"/>
        <v>70</v>
      </c>
      <c r="Q647" s="490">
        <v>20230.0</v>
      </c>
      <c r="R647" s="491">
        <v>27590.0</v>
      </c>
      <c r="S647" s="492" t="str">
        <f t="shared" si="92"/>
        <v>50 ปี 7 เดือน 0 วัน </v>
      </c>
      <c r="T647" s="33">
        <f t="shared" si="79"/>
        <v>22190</v>
      </c>
      <c r="U647" s="33"/>
      <c r="V647" s="202"/>
      <c r="W647" s="493"/>
      <c r="X647" s="165"/>
      <c r="Y647" s="494"/>
      <c r="Z647" s="494"/>
      <c r="AA647" s="494"/>
      <c r="AB647" s="494"/>
      <c r="AC647" s="494"/>
      <c r="AD647" s="494"/>
      <c r="AE647" s="494"/>
      <c r="AF647" s="494"/>
      <c r="AG647" s="494"/>
      <c r="AH647" s="494"/>
      <c r="AI647" s="494"/>
      <c r="AJ647" s="494"/>
      <c r="AK647" s="494"/>
      <c r="AL647" s="494"/>
      <c r="AM647" s="494"/>
      <c r="AN647" s="494"/>
    </row>
    <row r="648" ht="21.0" customHeight="1">
      <c r="A648" s="8">
        <v>647.0</v>
      </c>
      <c r="B648" s="165" t="s">
        <v>36</v>
      </c>
      <c r="C648" s="502" t="s">
        <v>4995</v>
      </c>
      <c r="D648" s="503" t="s">
        <v>4996</v>
      </c>
      <c r="E648" s="495" t="s">
        <v>4997</v>
      </c>
      <c r="F648" s="202" t="s">
        <v>4998</v>
      </c>
      <c r="G648" s="676" t="s">
        <v>4999</v>
      </c>
      <c r="H648" s="202"/>
      <c r="I648" s="202"/>
      <c r="J648" s="489" t="s">
        <v>268</v>
      </c>
      <c r="K648" s="483" t="s">
        <v>3371</v>
      </c>
      <c r="L648" s="165" t="s">
        <v>3372</v>
      </c>
      <c r="M648" s="483" t="s">
        <v>3414</v>
      </c>
      <c r="N648" s="165" t="s">
        <v>190</v>
      </c>
      <c r="O648" s="165"/>
      <c r="P648" s="165">
        <f t="shared" si="89"/>
        <v>66</v>
      </c>
      <c r="Q648" s="490">
        <v>21652.0</v>
      </c>
      <c r="R648" s="491">
        <v>30133.0</v>
      </c>
      <c r="S648" s="492" t="str">
        <f t="shared" si="92"/>
        <v>43 ปี 7 เดือน 14 วัน </v>
      </c>
      <c r="T648" s="490">
        <f t="shared" si="79"/>
        <v>22190</v>
      </c>
      <c r="U648" s="497"/>
      <c r="V648" s="202" t="s">
        <v>4695</v>
      </c>
      <c r="W648" s="498"/>
      <c r="X648" s="165" t="s">
        <v>4889</v>
      </c>
      <c r="Y648" s="494"/>
      <c r="Z648" s="494"/>
      <c r="AA648" s="494"/>
      <c r="AB648" s="494"/>
      <c r="AC648" s="494"/>
      <c r="AD648" s="494"/>
      <c r="AE648" s="494"/>
      <c r="AF648" s="494"/>
      <c r="AG648" s="494"/>
      <c r="AH648" s="494"/>
      <c r="AI648" s="494"/>
      <c r="AJ648" s="494"/>
      <c r="AK648" s="494"/>
      <c r="AL648" s="494"/>
      <c r="AM648" s="494"/>
      <c r="AN648" s="494"/>
    </row>
    <row r="649" ht="21.0" customHeight="1">
      <c r="A649" s="8">
        <v>648.0</v>
      </c>
      <c r="B649" s="165" t="s">
        <v>52</v>
      </c>
      <c r="C649" s="502" t="s">
        <v>283</v>
      </c>
      <c r="D649" s="503" t="s">
        <v>5000</v>
      </c>
      <c r="E649" s="495" t="s">
        <v>5001</v>
      </c>
      <c r="F649" s="202" t="s">
        <v>3377</v>
      </c>
      <c r="G649" s="654" t="s">
        <v>3361</v>
      </c>
      <c r="H649" s="202"/>
      <c r="I649" s="202"/>
      <c r="J649" s="489" t="s">
        <v>268</v>
      </c>
      <c r="K649" s="483" t="s">
        <v>3371</v>
      </c>
      <c r="L649" s="165" t="s">
        <v>3372</v>
      </c>
      <c r="M649" s="165" t="s">
        <v>3365</v>
      </c>
      <c r="N649" s="165" t="s">
        <v>48</v>
      </c>
      <c r="O649" s="165"/>
      <c r="P649" s="165">
        <f t="shared" si="89"/>
        <v>62</v>
      </c>
      <c r="Q649" s="490">
        <v>23380.0</v>
      </c>
      <c r="R649" s="491">
        <v>30987.0</v>
      </c>
      <c r="S649" s="492" t="str">
        <f t="shared" si="92"/>
        <v>41 ปี 3 เดือน 14 วัน </v>
      </c>
      <c r="T649" s="490">
        <f t="shared" si="79"/>
        <v>22190</v>
      </c>
      <c r="U649" s="497"/>
      <c r="V649" s="507" t="s">
        <v>3366</v>
      </c>
      <c r="W649" s="504">
        <v>45566.0</v>
      </c>
      <c r="X649" s="505" t="s">
        <v>3391</v>
      </c>
      <c r="Y649" s="506"/>
      <c r="Z649" s="506"/>
      <c r="AA649" s="506"/>
      <c r="AB649" s="506"/>
      <c r="AC649" s="506"/>
      <c r="AD649" s="506"/>
      <c r="AE649" s="506"/>
      <c r="AF649" s="506"/>
      <c r="AG649" s="506"/>
      <c r="AH649" s="506"/>
      <c r="AI649" s="506"/>
      <c r="AJ649" s="506"/>
      <c r="AK649" s="506"/>
      <c r="AL649" s="506"/>
      <c r="AM649" s="506"/>
      <c r="AN649" s="506"/>
    </row>
    <row r="650" ht="21.0" customHeight="1">
      <c r="A650" s="8">
        <v>649.0</v>
      </c>
      <c r="B650" s="165" t="s">
        <v>36</v>
      </c>
      <c r="C650" s="502" t="s">
        <v>5002</v>
      </c>
      <c r="D650" s="503" t="s">
        <v>5003</v>
      </c>
      <c r="E650" s="486" t="s">
        <v>5004</v>
      </c>
      <c r="F650" s="202" t="s">
        <v>4867</v>
      </c>
      <c r="G650" s="676" t="s">
        <v>4999</v>
      </c>
      <c r="H650" s="202"/>
      <c r="I650" s="202"/>
      <c r="J650" s="489" t="s">
        <v>268</v>
      </c>
      <c r="K650" s="483" t="s">
        <v>3371</v>
      </c>
      <c r="L650" s="165" t="s">
        <v>4854</v>
      </c>
      <c r="M650" s="483" t="s">
        <v>3414</v>
      </c>
      <c r="N650" s="165" t="s">
        <v>404</v>
      </c>
      <c r="O650" s="165"/>
      <c r="P650" s="165">
        <f t="shared" si="89"/>
        <v>54</v>
      </c>
      <c r="Q650" s="490">
        <v>26286.0</v>
      </c>
      <c r="R650" s="491">
        <v>35460.0</v>
      </c>
      <c r="S650" s="492" t="str">
        <f t="shared" si="92"/>
        <v>29 ปี 0 เดือน 16 วัน </v>
      </c>
      <c r="T650" s="490">
        <f t="shared" si="79"/>
        <v>22190</v>
      </c>
      <c r="U650" s="497"/>
      <c r="V650" s="488" t="s">
        <v>3517</v>
      </c>
      <c r="W650" s="504">
        <v>45524.0</v>
      </c>
      <c r="X650" s="165" t="s">
        <v>5005</v>
      </c>
      <c r="Y650" s="506"/>
      <c r="Z650" s="506"/>
      <c r="AA650" s="506"/>
      <c r="AB650" s="506"/>
      <c r="AC650" s="506"/>
      <c r="AD650" s="506"/>
      <c r="AE650" s="506"/>
      <c r="AF650" s="506"/>
      <c r="AG650" s="506"/>
      <c r="AH650" s="506"/>
      <c r="AI650" s="506"/>
      <c r="AJ650" s="506"/>
      <c r="AK650" s="506"/>
      <c r="AL650" s="506"/>
      <c r="AM650" s="506"/>
      <c r="AN650" s="506"/>
    </row>
    <row r="651" ht="21.0" customHeight="1">
      <c r="A651" s="8">
        <v>650.0</v>
      </c>
      <c r="B651" s="165" t="s">
        <v>70</v>
      </c>
      <c r="C651" s="502" t="s">
        <v>5006</v>
      </c>
      <c r="D651" s="503" t="s">
        <v>4960</v>
      </c>
      <c r="E651" s="486" t="s">
        <v>5007</v>
      </c>
      <c r="F651" s="507" t="s">
        <v>4860</v>
      </c>
      <c r="G651" s="676" t="s">
        <v>4999</v>
      </c>
      <c r="H651" s="202"/>
      <c r="I651" s="202"/>
      <c r="J651" s="489" t="s">
        <v>268</v>
      </c>
      <c r="K651" s="483" t="s">
        <v>3371</v>
      </c>
      <c r="L651" s="165" t="s">
        <v>4854</v>
      </c>
      <c r="M651" s="165" t="s">
        <v>3365</v>
      </c>
      <c r="N651" s="165" t="s">
        <v>404</v>
      </c>
      <c r="O651" s="165"/>
      <c r="P651" s="165">
        <f t="shared" si="89"/>
        <v>65</v>
      </c>
      <c r="Q651" s="490">
        <v>22113.0</v>
      </c>
      <c r="R651" s="491">
        <v>31282.0</v>
      </c>
      <c r="S651" s="492" t="str">
        <f t="shared" si="92"/>
        <v>40 ปี 5 เดือน 23 วัน </v>
      </c>
      <c r="T651" s="466"/>
      <c r="U651" s="202" t="s">
        <v>5008</v>
      </c>
      <c r="V651" s="203"/>
      <c r="W651" s="498"/>
      <c r="X651" s="165"/>
      <c r="Y651" s="506"/>
      <c r="Z651" s="506"/>
      <c r="AA651" s="506"/>
      <c r="AB651" s="506"/>
      <c r="AC651" s="506"/>
      <c r="AD651" s="506"/>
      <c r="AE651" s="506"/>
      <c r="AF651" s="506"/>
      <c r="AG651" s="506"/>
      <c r="AH651" s="506"/>
      <c r="AI651" s="506"/>
      <c r="AJ651" s="506"/>
      <c r="AK651" s="506"/>
      <c r="AL651" s="506"/>
      <c r="AM651" s="506"/>
      <c r="AN651" s="506"/>
    </row>
    <row r="652" ht="21.0" customHeight="1">
      <c r="A652" s="8">
        <v>651.0</v>
      </c>
      <c r="B652" s="165" t="s">
        <v>36</v>
      </c>
      <c r="C652" s="502" t="s">
        <v>5009</v>
      </c>
      <c r="D652" s="503" t="s">
        <v>1984</v>
      </c>
      <c r="E652" s="486" t="s">
        <v>5010</v>
      </c>
      <c r="F652" s="202" t="s">
        <v>4867</v>
      </c>
      <c r="G652" s="676" t="s">
        <v>4999</v>
      </c>
      <c r="H652" s="202"/>
      <c r="I652" s="202"/>
      <c r="J652" s="489" t="s">
        <v>268</v>
      </c>
      <c r="K652" s="483" t="s">
        <v>3371</v>
      </c>
      <c r="L652" s="165" t="s">
        <v>4854</v>
      </c>
      <c r="M652" s="483" t="s">
        <v>3414</v>
      </c>
      <c r="N652" s="165" t="s">
        <v>404</v>
      </c>
      <c r="O652" s="165"/>
      <c r="P652" s="165">
        <f t="shared" si="89"/>
        <v>64</v>
      </c>
      <c r="Q652" s="490">
        <v>22442.0</v>
      </c>
      <c r="R652" s="491">
        <v>31282.0</v>
      </c>
      <c r="S652" s="492" t="str">
        <f t="shared" si="92"/>
        <v>40 ปี 5 เดือน 23 วัน </v>
      </c>
      <c r="T652" s="490">
        <f t="shared" ref="T652:T681" si="93">DATE(YEAR(P652)+60+IF(OR(AND(MONTH(P652)=10,DAY(P652)&gt;=1),MONTH(P652)&gt;10),1,0),10,1)</f>
        <v>22190</v>
      </c>
      <c r="U652" s="507" t="s">
        <v>5011</v>
      </c>
      <c r="V652" s="203"/>
      <c r="W652" s="504">
        <v>44470.0</v>
      </c>
      <c r="X652" s="505" t="s">
        <v>3391</v>
      </c>
      <c r="Y652" s="506"/>
      <c r="Z652" s="506"/>
      <c r="AA652" s="506"/>
      <c r="AB652" s="506"/>
      <c r="AC652" s="506"/>
      <c r="AD652" s="506"/>
      <c r="AE652" s="506"/>
      <c r="AF652" s="506"/>
      <c r="AG652" s="506"/>
      <c r="AH652" s="506"/>
      <c r="AI652" s="506"/>
      <c r="AJ652" s="506"/>
      <c r="AK652" s="506"/>
      <c r="AL652" s="506"/>
      <c r="AM652" s="506"/>
      <c r="AN652" s="506"/>
    </row>
    <row r="653" ht="21.0" customHeight="1">
      <c r="A653" s="8">
        <v>652.0</v>
      </c>
      <c r="B653" s="165" t="s">
        <v>52</v>
      </c>
      <c r="C653" s="502" t="s">
        <v>5012</v>
      </c>
      <c r="D653" s="503" t="s">
        <v>5013</v>
      </c>
      <c r="E653" s="486" t="s">
        <v>5014</v>
      </c>
      <c r="F653" s="507" t="s">
        <v>4860</v>
      </c>
      <c r="G653" s="676" t="s">
        <v>4999</v>
      </c>
      <c r="H653" s="202"/>
      <c r="I653" s="202"/>
      <c r="J653" s="489" t="s">
        <v>268</v>
      </c>
      <c r="K653" s="483" t="s">
        <v>3371</v>
      </c>
      <c r="L653" s="165" t="s">
        <v>4854</v>
      </c>
      <c r="M653" s="165" t="s">
        <v>3365</v>
      </c>
      <c r="N653" s="165" t="s">
        <v>404</v>
      </c>
      <c r="O653" s="165"/>
      <c r="P653" s="165">
        <f t="shared" si="89"/>
        <v>56</v>
      </c>
      <c r="Q653" s="490">
        <v>25538.0</v>
      </c>
      <c r="R653" s="491">
        <v>34565.0</v>
      </c>
      <c r="S653" s="492" t="str">
        <f t="shared" si="92"/>
        <v>31 ปี 5 เดือน 27 วัน </v>
      </c>
      <c r="T653" s="490">
        <f t="shared" si="93"/>
        <v>22190</v>
      </c>
      <c r="U653" s="202" t="s">
        <v>5015</v>
      </c>
      <c r="V653" s="203"/>
      <c r="W653" s="498">
        <v>43952.0</v>
      </c>
      <c r="X653" s="165" t="s">
        <v>5016</v>
      </c>
      <c r="Y653" s="506"/>
      <c r="Z653" s="506"/>
      <c r="AA653" s="506"/>
      <c r="AB653" s="506"/>
      <c r="AC653" s="506"/>
      <c r="AD653" s="506"/>
      <c r="AE653" s="506"/>
      <c r="AF653" s="506"/>
      <c r="AG653" s="506"/>
      <c r="AH653" s="506"/>
      <c r="AI653" s="506"/>
      <c r="AJ653" s="506"/>
      <c r="AK653" s="506"/>
      <c r="AL653" s="506"/>
      <c r="AM653" s="506"/>
      <c r="AN653" s="506"/>
    </row>
    <row r="654" ht="21.0" customHeight="1">
      <c r="A654" s="8">
        <v>653.0</v>
      </c>
      <c r="B654" s="165" t="s">
        <v>52</v>
      </c>
      <c r="C654" s="502" t="s">
        <v>5017</v>
      </c>
      <c r="D654" s="503" t="s">
        <v>5018</v>
      </c>
      <c r="E654" s="486" t="s">
        <v>5019</v>
      </c>
      <c r="F654" s="202" t="s">
        <v>3710</v>
      </c>
      <c r="G654" s="676" t="s">
        <v>4999</v>
      </c>
      <c r="H654" s="202"/>
      <c r="I654" s="202"/>
      <c r="J654" s="489" t="s">
        <v>268</v>
      </c>
      <c r="K654" s="483" t="s">
        <v>3371</v>
      </c>
      <c r="L654" s="165" t="s">
        <v>3364</v>
      </c>
      <c r="M654" s="165" t="s">
        <v>3365</v>
      </c>
      <c r="N654" s="165" t="s">
        <v>48</v>
      </c>
      <c r="O654" s="165"/>
      <c r="P654" s="165">
        <f t="shared" si="89"/>
        <v>61</v>
      </c>
      <c r="Q654" s="490">
        <v>23647.0</v>
      </c>
      <c r="R654" s="491">
        <v>34547.0</v>
      </c>
      <c r="S654" s="492" t="str">
        <f t="shared" si="92"/>
        <v>31 ปี 6 เดือน 14 วัน </v>
      </c>
      <c r="T654" s="490">
        <f t="shared" si="93"/>
        <v>22190</v>
      </c>
      <c r="U654" s="497"/>
      <c r="V654" s="202" t="s">
        <v>3378</v>
      </c>
      <c r="W654" s="504">
        <v>45566.0</v>
      </c>
      <c r="X654" s="505" t="s">
        <v>3391</v>
      </c>
      <c r="Y654" s="506"/>
      <c r="Z654" s="506"/>
      <c r="AA654" s="506"/>
      <c r="AB654" s="506"/>
      <c r="AC654" s="506"/>
      <c r="AD654" s="506"/>
      <c r="AE654" s="506"/>
      <c r="AF654" s="506"/>
      <c r="AG654" s="506"/>
      <c r="AH654" s="506"/>
      <c r="AI654" s="506"/>
      <c r="AJ654" s="506"/>
      <c r="AK654" s="506"/>
      <c r="AL654" s="506"/>
      <c r="AM654" s="506"/>
      <c r="AN654" s="506"/>
    </row>
    <row r="655" ht="21.0" customHeight="1">
      <c r="A655" s="8">
        <v>654.0</v>
      </c>
      <c r="B655" s="165" t="s">
        <v>52</v>
      </c>
      <c r="C655" s="502" t="s">
        <v>2353</v>
      </c>
      <c r="D655" s="503" t="s">
        <v>2354</v>
      </c>
      <c r="E655" s="495" t="s">
        <v>3722</v>
      </c>
      <c r="F655" s="202" t="s">
        <v>3710</v>
      </c>
      <c r="G655" s="676" t="s">
        <v>4999</v>
      </c>
      <c r="H655" s="202"/>
      <c r="I655" s="202"/>
      <c r="J655" s="489" t="s">
        <v>44</v>
      </c>
      <c r="K655" s="483" t="s">
        <v>3432</v>
      </c>
      <c r="L655" s="165" t="s">
        <v>3364</v>
      </c>
      <c r="M655" s="165" t="s">
        <v>3365</v>
      </c>
      <c r="N655" s="483" t="s">
        <v>48</v>
      </c>
      <c r="O655" s="165"/>
      <c r="P655" s="165">
        <f t="shared" si="89"/>
        <v>35</v>
      </c>
      <c r="Q655" s="490">
        <v>33201.0</v>
      </c>
      <c r="R655" s="491">
        <v>42828.0</v>
      </c>
      <c r="S655" s="492" t="str">
        <f t="shared" si="92"/>
        <v>8 ปี 10 เดือน 12 วัน </v>
      </c>
      <c r="T655" s="490">
        <f t="shared" si="93"/>
        <v>22190</v>
      </c>
      <c r="U655" s="497"/>
      <c r="V655" s="203" t="s">
        <v>3424</v>
      </c>
      <c r="W655" s="498">
        <v>242431.0</v>
      </c>
      <c r="X655" s="165"/>
      <c r="Y655" s="506"/>
      <c r="Z655" s="506"/>
      <c r="AA655" s="506"/>
      <c r="AB655" s="506"/>
      <c r="AC655" s="506"/>
      <c r="AD655" s="506"/>
      <c r="AE655" s="506"/>
      <c r="AF655" s="506"/>
      <c r="AG655" s="506"/>
      <c r="AH655" s="506"/>
      <c r="AI655" s="506"/>
      <c r="AJ655" s="506"/>
      <c r="AK655" s="506"/>
      <c r="AL655" s="506"/>
      <c r="AM655" s="506"/>
      <c r="AN655" s="506"/>
    </row>
    <row r="656" ht="21.0" customHeight="1">
      <c r="A656" s="8">
        <v>655.0</v>
      </c>
      <c r="B656" s="165" t="s">
        <v>52</v>
      </c>
      <c r="C656" s="484" t="s">
        <v>5020</v>
      </c>
      <c r="D656" s="485" t="s">
        <v>5021</v>
      </c>
      <c r="E656" s="486" t="s">
        <v>5022</v>
      </c>
      <c r="F656" s="496" t="s">
        <v>3710</v>
      </c>
      <c r="G656" s="676" t="s">
        <v>4999</v>
      </c>
      <c r="H656" s="202"/>
      <c r="I656" s="202"/>
      <c r="J656" s="489" t="s">
        <v>44</v>
      </c>
      <c r="K656" s="483" t="s">
        <v>3432</v>
      </c>
      <c r="L656" s="165" t="s">
        <v>3364</v>
      </c>
      <c r="M656" s="165" t="s">
        <v>3365</v>
      </c>
      <c r="N656" s="483" t="s">
        <v>48</v>
      </c>
      <c r="O656" s="165"/>
      <c r="P656" s="165"/>
      <c r="Q656" s="490"/>
      <c r="R656" s="513"/>
      <c r="S656" s="289"/>
      <c r="T656" s="33">
        <f t="shared" si="93"/>
        <v>22190</v>
      </c>
      <c r="U656" s="33"/>
      <c r="V656" s="203"/>
      <c r="W656" s="493"/>
      <c r="X656" s="165"/>
      <c r="Y656" s="494"/>
      <c r="Z656" s="494"/>
      <c r="AA656" s="494"/>
      <c r="AB656" s="494"/>
      <c r="AC656" s="494"/>
      <c r="AD656" s="494"/>
      <c r="AE656" s="494"/>
      <c r="AF656" s="494"/>
      <c r="AG656" s="494"/>
      <c r="AH656" s="494"/>
      <c r="AI656" s="494"/>
      <c r="AJ656" s="494"/>
      <c r="AK656" s="494"/>
      <c r="AL656" s="494"/>
      <c r="AM656" s="494"/>
      <c r="AN656" s="494"/>
    </row>
    <row r="657" ht="21.0" customHeight="1">
      <c r="A657" s="8">
        <v>656.0</v>
      </c>
      <c r="B657" s="165" t="s">
        <v>36</v>
      </c>
      <c r="C657" s="502" t="s">
        <v>4497</v>
      </c>
      <c r="D657" s="503" t="s">
        <v>5023</v>
      </c>
      <c r="E657" s="486">
        <v>1949.0</v>
      </c>
      <c r="F657" s="202" t="s">
        <v>4867</v>
      </c>
      <c r="G657" s="661" t="s">
        <v>5024</v>
      </c>
      <c r="H657" s="202"/>
      <c r="I657" s="202"/>
      <c r="J657" s="489" t="s">
        <v>44</v>
      </c>
      <c r="K657" s="483" t="s">
        <v>3363</v>
      </c>
      <c r="L657" s="165" t="s">
        <v>4854</v>
      </c>
      <c r="M657" s="483" t="s">
        <v>3414</v>
      </c>
      <c r="N657" s="165" t="s">
        <v>404</v>
      </c>
      <c r="O657" s="165"/>
      <c r="P657" s="165">
        <f t="shared" ref="P657:P658" si="94">DATEDIF(Q657,TODAY(),"Y")</f>
        <v>69</v>
      </c>
      <c r="Q657" s="490">
        <v>20522.0</v>
      </c>
      <c r="R657" s="491">
        <v>29398.0</v>
      </c>
      <c r="S657" s="492" t="str">
        <f>DATEDIF(R657,TODAY(),"Y") &amp; " ปี " &amp;DATEDIF(R657,TODAY(),"YM") &amp; " เดือน " &amp; DATEDIF(R657,TODAY(),"MD") &amp; " วัน "</f>
        <v>45 ปี 7 เดือน 20 วัน </v>
      </c>
      <c r="T657" s="33">
        <f t="shared" si="93"/>
        <v>22190</v>
      </c>
      <c r="U657" s="33"/>
      <c r="V657" s="202"/>
      <c r="W657" s="493"/>
      <c r="X657" s="165"/>
      <c r="Y657" s="494"/>
      <c r="Z657" s="494"/>
      <c r="AA657" s="494"/>
      <c r="AB657" s="494"/>
      <c r="AC657" s="494"/>
      <c r="AD657" s="494"/>
      <c r="AE657" s="494"/>
      <c r="AF657" s="494"/>
      <c r="AG657" s="494"/>
      <c r="AH657" s="494"/>
      <c r="AI657" s="494"/>
      <c r="AJ657" s="494"/>
      <c r="AK657" s="494"/>
      <c r="AL657" s="494"/>
      <c r="AM657" s="494"/>
      <c r="AN657" s="494"/>
    </row>
    <row r="658" ht="21.0" customHeight="1">
      <c r="A658" s="8">
        <v>657.0</v>
      </c>
      <c r="B658" s="165" t="s">
        <v>52</v>
      </c>
      <c r="C658" s="502" t="s">
        <v>531</v>
      </c>
      <c r="D658" s="503" t="s">
        <v>5025</v>
      </c>
      <c r="E658" s="486">
        <v>1952.0</v>
      </c>
      <c r="F658" s="202" t="s">
        <v>3710</v>
      </c>
      <c r="G658" s="661" t="s">
        <v>5024</v>
      </c>
      <c r="H658" s="202"/>
      <c r="I658" s="202"/>
      <c r="J658" s="489" t="s">
        <v>268</v>
      </c>
      <c r="K658" s="483" t="s">
        <v>3363</v>
      </c>
      <c r="L658" s="165" t="s">
        <v>3364</v>
      </c>
      <c r="M658" s="165" t="s">
        <v>3365</v>
      </c>
      <c r="N658" s="165" t="s">
        <v>60</v>
      </c>
      <c r="O658" s="165"/>
      <c r="P658" s="165">
        <f t="shared" si="94"/>
        <v>70</v>
      </c>
      <c r="Q658" s="490">
        <v>20155.0</v>
      </c>
      <c r="R658" s="513"/>
      <c r="S658" s="289"/>
      <c r="T658" s="33">
        <f t="shared" si="93"/>
        <v>22190</v>
      </c>
      <c r="U658" s="33"/>
      <c r="V658" s="202" t="s">
        <v>3366</v>
      </c>
      <c r="W658" s="493"/>
      <c r="X658" s="165"/>
      <c r="Y658" s="566"/>
      <c r="Z658" s="566"/>
      <c r="AA658" s="566"/>
      <c r="AB658" s="566"/>
      <c r="AC658" s="566"/>
      <c r="AD658" s="566"/>
      <c r="AE658" s="566"/>
      <c r="AF658" s="566"/>
      <c r="AG658" s="566"/>
      <c r="AH658" s="566"/>
      <c r="AI658" s="566"/>
      <c r="AJ658" s="566"/>
      <c r="AK658" s="566"/>
      <c r="AL658" s="566"/>
      <c r="AM658" s="566"/>
      <c r="AN658" s="566"/>
    </row>
    <row r="659" ht="21.0" customHeight="1">
      <c r="A659" s="8">
        <v>658.0</v>
      </c>
      <c r="B659" s="165" t="s">
        <v>36</v>
      </c>
      <c r="C659" s="502" t="s">
        <v>5026</v>
      </c>
      <c r="D659" s="503" t="s">
        <v>5027</v>
      </c>
      <c r="E659" s="486">
        <v>3656.0</v>
      </c>
      <c r="F659" s="507" t="s">
        <v>4860</v>
      </c>
      <c r="G659" s="661" t="s">
        <v>5024</v>
      </c>
      <c r="H659" s="202"/>
      <c r="I659" s="202"/>
      <c r="J659" s="489" t="s">
        <v>268</v>
      </c>
      <c r="K659" s="483" t="s">
        <v>3363</v>
      </c>
      <c r="L659" s="165" t="s">
        <v>4854</v>
      </c>
      <c r="M659" s="483" t="s">
        <v>3414</v>
      </c>
      <c r="N659" s="165" t="s">
        <v>48</v>
      </c>
      <c r="O659" s="165"/>
      <c r="P659" s="165"/>
      <c r="Q659" s="490"/>
      <c r="R659" s="375"/>
      <c r="S659" s="289"/>
      <c r="T659" s="33">
        <f t="shared" si="93"/>
        <v>22190</v>
      </c>
      <c r="U659" s="33"/>
      <c r="V659" s="74"/>
      <c r="W659" s="422"/>
      <c r="X659" s="27" t="s">
        <v>5028</v>
      </c>
      <c r="Y659" s="566"/>
      <c r="Z659" s="566"/>
      <c r="AA659" s="566"/>
      <c r="AB659" s="566"/>
      <c r="AC659" s="566"/>
      <c r="AD659" s="566"/>
      <c r="AE659" s="566"/>
      <c r="AF659" s="566"/>
      <c r="AG659" s="566"/>
      <c r="AH659" s="566"/>
      <c r="AI659" s="566"/>
      <c r="AJ659" s="566"/>
      <c r="AK659" s="566"/>
      <c r="AL659" s="566"/>
      <c r="AM659" s="566"/>
      <c r="AN659" s="566"/>
    </row>
    <row r="660" ht="21.0" customHeight="1">
      <c r="A660" s="8">
        <v>659.0</v>
      </c>
      <c r="B660" s="165" t="s">
        <v>70</v>
      </c>
      <c r="C660" s="502" t="s">
        <v>5029</v>
      </c>
      <c r="D660" s="503" t="s">
        <v>4996</v>
      </c>
      <c r="E660" s="486" t="s">
        <v>5030</v>
      </c>
      <c r="F660" s="202" t="s">
        <v>3710</v>
      </c>
      <c r="G660" s="661" t="s">
        <v>5024</v>
      </c>
      <c r="H660" s="202"/>
      <c r="I660" s="202"/>
      <c r="J660" s="489" t="s">
        <v>268</v>
      </c>
      <c r="K660" s="483" t="s">
        <v>3371</v>
      </c>
      <c r="L660" s="165" t="s">
        <v>3364</v>
      </c>
      <c r="M660" s="165" t="s">
        <v>3365</v>
      </c>
      <c r="N660" s="165" t="s">
        <v>48</v>
      </c>
      <c r="O660" s="165"/>
      <c r="P660" s="165">
        <f t="shared" ref="P660:P676" si="95">DATEDIF(Q660,TODAY(),"Y")</f>
        <v>66</v>
      </c>
      <c r="Q660" s="490">
        <v>21620.0</v>
      </c>
      <c r="R660" s="491">
        <v>30286.0</v>
      </c>
      <c r="S660" s="492" t="str">
        <f t="shared" ref="S660:S671" si="96">DATEDIF(R660,TODAY(),"Y") &amp; " ปี " &amp;DATEDIF(R660,TODAY(),"YM") &amp; " เดือน " &amp; DATEDIF(R660,TODAY(),"MD") &amp; " วัน "</f>
        <v>43 ปี 2 เดือน 14 วัน </v>
      </c>
      <c r="T660" s="490">
        <f t="shared" si="93"/>
        <v>22190</v>
      </c>
      <c r="U660" s="497"/>
      <c r="V660" s="202" t="s">
        <v>5031</v>
      </c>
      <c r="W660" s="498"/>
      <c r="X660" s="165" t="s">
        <v>4889</v>
      </c>
      <c r="Y660" s="494"/>
      <c r="Z660" s="494"/>
      <c r="AA660" s="494"/>
      <c r="AB660" s="494"/>
      <c r="AC660" s="494"/>
      <c r="AD660" s="494"/>
      <c r="AE660" s="494"/>
      <c r="AF660" s="494"/>
      <c r="AG660" s="494"/>
      <c r="AH660" s="494"/>
      <c r="AI660" s="494"/>
      <c r="AJ660" s="494"/>
      <c r="AK660" s="494"/>
      <c r="AL660" s="494"/>
      <c r="AM660" s="494"/>
      <c r="AN660" s="494"/>
    </row>
    <row r="661" ht="21.0" customHeight="1">
      <c r="A661" s="8">
        <v>660.0</v>
      </c>
      <c r="B661" s="165" t="s">
        <v>70</v>
      </c>
      <c r="C661" s="502" t="s">
        <v>2288</v>
      </c>
      <c r="D661" s="503" t="s">
        <v>5032</v>
      </c>
      <c r="E661" s="486" t="s">
        <v>5033</v>
      </c>
      <c r="F661" s="202" t="s">
        <v>3710</v>
      </c>
      <c r="G661" s="661" t="s">
        <v>5024</v>
      </c>
      <c r="H661" s="202"/>
      <c r="I661" s="202"/>
      <c r="J661" s="489" t="s">
        <v>268</v>
      </c>
      <c r="K661" s="483" t="s">
        <v>3371</v>
      </c>
      <c r="L661" s="165" t="s">
        <v>3364</v>
      </c>
      <c r="M661" s="165" t="s">
        <v>3365</v>
      </c>
      <c r="N661" s="165" t="s">
        <v>48</v>
      </c>
      <c r="O661" s="165"/>
      <c r="P661" s="165">
        <f t="shared" si="95"/>
        <v>68</v>
      </c>
      <c r="Q661" s="490">
        <v>21039.0</v>
      </c>
      <c r="R661" s="491">
        <v>31686.0</v>
      </c>
      <c r="S661" s="492" t="str">
        <f t="shared" si="96"/>
        <v>39 ปี 4 เดือน 14 วัน </v>
      </c>
      <c r="T661" s="490">
        <f t="shared" si="93"/>
        <v>22190</v>
      </c>
      <c r="U661" s="490"/>
      <c r="V661" s="202" t="s">
        <v>3378</v>
      </c>
      <c r="W661" s="493">
        <v>43009.0</v>
      </c>
      <c r="X661" s="165"/>
      <c r="Y661" s="494"/>
      <c r="Z661" s="494"/>
      <c r="AA661" s="494"/>
      <c r="AB661" s="494"/>
      <c r="AC661" s="494"/>
      <c r="AD661" s="494"/>
      <c r="AE661" s="494"/>
      <c r="AF661" s="494"/>
      <c r="AG661" s="494"/>
      <c r="AH661" s="494"/>
      <c r="AI661" s="494"/>
      <c r="AJ661" s="494"/>
      <c r="AK661" s="494"/>
      <c r="AL661" s="494"/>
      <c r="AM661" s="494"/>
      <c r="AN661" s="494"/>
    </row>
    <row r="662" ht="21.0" customHeight="1">
      <c r="A662" s="8">
        <v>661.0</v>
      </c>
      <c r="B662" s="165" t="s">
        <v>52</v>
      </c>
      <c r="C662" s="502" t="s">
        <v>5034</v>
      </c>
      <c r="D662" s="503" t="s">
        <v>5035</v>
      </c>
      <c r="E662" s="486" t="s">
        <v>5036</v>
      </c>
      <c r="F662" s="507" t="s">
        <v>4860</v>
      </c>
      <c r="G662" s="661" t="s">
        <v>5024</v>
      </c>
      <c r="H662" s="202"/>
      <c r="I662" s="202"/>
      <c r="J662" s="489" t="s">
        <v>268</v>
      </c>
      <c r="K662" s="483" t="s">
        <v>3371</v>
      </c>
      <c r="L662" s="165" t="s">
        <v>4854</v>
      </c>
      <c r="M662" s="165" t="s">
        <v>3365</v>
      </c>
      <c r="N662" s="165" t="s">
        <v>60</v>
      </c>
      <c r="O662" s="165"/>
      <c r="P662" s="165">
        <f t="shared" si="95"/>
        <v>61</v>
      </c>
      <c r="Q662" s="490">
        <v>23613.0</v>
      </c>
      <c r="R662" s="491">
        <v>33431.0</v>
      </c>
      <c r="S662" s="492" t="str">
        <f t="shared" si="96"/>
        <v>34 ปี 7 เดือน 3 วัน </v>
      </c>
      <c r="T662" s="490">
        <f t="shared" si="93"/>
        <v>22190</v>
      </c>
      <c r="U662" s="507" t="s">
        <v>5037</v>
      </c>
      <c r="V662" s="203"/>
      <c r="W662" s="504">
        <v>45566.0</v>
      </c>
      <c r="X662" s="505" t="s">
        <v>3391</v>
      </c>
      <c r="Y662" s="506"/>
      <c r="Z662" s="506"/>
      <c r="AA662" s="506"/>
      <c r="AB662" s="506"/>
      <c r="AC662" s="506"/>
      <c r="AD662" s="506"/>
      <c r="AE662" s="506"/>
      <c r="AF662" s="506"/>
      <c r="AG662" s="506"/>
      <c r="AH662" s="506"/>
      <c r="AI662" s="506"/>
      <c r="AJ662" s="506"/>
      <c r="AK662" s="506"/>
      <c r="AL662" s="506"/>
      <c r="AM662" s="506"/>
      <c r="AN662" s="506"/>
    </row>
    <row r="663" ht="21.0" customHeight="1">
      <c r="A663" s="8">
        <v>662.0</v>
      </c>
      <c r="B663" s="165" t="s">
        <v>52</v>
      </c>
      <c r="C663" s="515" t="s">
        <v>5038</v>
      </c>
      <c r="D663" s="503" t="s">
        <v>5039</v>
      </c>
      <c r="E663" s="486" t="s">
        <v>5040</v>
      </c>
      <c r="F663" s="507" t="s">
        <v>4860</v>
      </c>
      <c r="G663" s="661" t="s">
        <v>5024</v>
      </c>
      <c r="H663" s="202"/>
      <c r="I663" s="202"/>
      <c r="J663" s="489" t="s">
        <v>268</v>
      </c>
      <c r="K663" s="483" t="s">
        <v>3423</v>
      </c>
      <c r="L663" s="165" t="s">
        <v>4854</v>
      </c>
      <c r="M663" s="165" t="s">
        <v>3365</v>
      </c>
      <c r="N663" s="165" t="s">
        <v>404</v>
      </c>
      <c r="O663" s="165"/>
      <c r="P663" s="165">
        <f t="shared" si="95"/>
        <v>49</v>
      </c>
      <c r="Q663" s="490">
        <v>28028.0</v>
      </c>
      <c r="R663" s="491">
        <v>37851.0</v>
      </c>
      <c r="S663" s="492" t="str">
        <f t="shared" si="96"/>
        <v>22 ปี 5 เดือน 28 วัน </v>
      </c>
      <c r="T663" s="490">
        <f t="shared" si="93"/>
        <v>22190</v>
      </c>
      <c r="U663" s="497"/>
      <c r="V663" s="203"/>
      <c r="W663" s="504">
        <v>243770.0</v>
      </c>
      <c r="X663" s="165"/>
      <c r="Y663" s="506"/>
      <c r="Z663" s="506"/>
      <c r="AA663" s="506"/>
      <c r="AB663" s="506"/>
      <c r="AC663" s="506"/>
      <c r="AD663" s="506"/>
      <c r="AE663" s="506"/>
      <c r="AF663" s="506"/>
      <c r="AG663" s="506"/>
      <c r="AH663" s="506"/>
      <c r="AI663" s="506"/>
      <c r="AJ663" s="506"/>
      <c r="AK663" s="506"/>
      <c r="AL663" s="506"/>
      <c r="AM663" s="506"/>
      <c r="AN663" s="506"/>
    </row>
    <row r="664" ht="21.0" customHeight="1">
      <c r="A664" s="8">
        <v>663.0</v>
      </c>
      <c r="B664" s="165" t="s">
        <v>36</v>
      </c>
      <c r="C664" s="502" t="s">
        <v>5041</v>
      </c>
      <c r="D664" s="503" t="s">
        <v>5042</v>
      </c>
      <c r="E664" s="486" t="s">
        <v>5043</v>
      </c>
      <c r="F664" s="507" t="s">
        <v>4860</v>
      </c>
      <c r="G664" s="661" t="s">
        <v>5024</v>
      </c>
      <c r="H664" s="202"/>
      <c r="I664" s="202"/>
      <c r="J664" s="489" t="s">
        <v>268</v>
      </c>
      <c r="K664" s="483" t="s">
        <v>3423</v>
      </c>
      <c r="L664" s="165" t="s">
        <v>4854</v>
      </c>
      <c r="M664" s="483" t="s">
        <v>3414</v>
      </c>
      <c r="N664" s="165" t="s">
        <v>404</v>
      </c>
      <c r="O664" s="165"/>
      <c r="P664" s="165">
        <f t="shared" si="95"/>
        <v>51</v>
      </c>
      <c r="Q664" s="490">
        <v>27337.0</v>
      </c>
      <c r="R664" s="491">
        <v>38139.0</v>
      </c>
      <c r="S664" s="492" t="str">
        <f t="shared" si="96"/>
        <v>21 ปี 8 เดือน 14 วัน </v>
      </c>
      <c r="T664" s="490">
        <f t="shared" si="93"/>
        <v>22190</v>
      </c>
      <c r="U664" s="497"/>
      <c r="V664" s="203"/>
      <c r="W664" s="504">
        <v>243770.0</v>
      </c>
      <c r="X664" s="165" t="s">
        <v>5005</v>
      </c>
      <c r="Y664" s="506"/>
      <c r="Z664" s="506"/>
      <c r="AA664" s="506"/>
      <c r="AB664" s="506"/>
      <c r="AC664" s="506"/>
      <c r="AD664" s="506"/>
      <c r="AE664" s="506"/>
      <c r="AF664" s="506"/>
      <c r="AG664" s="506"/>
      <c r="AH664" s="506"/>
      <c r="AI664" s="506"/>
      <c r="AJ664" s="506"/>
      <c r="AK664" s="506"/>
      <c r="AL664" s="506"/>
      <c r="AM664" s="506"/>
      <c r="AN664" s="506"/>
    </row>
    <row r="665" ht="15.75" customHeight="1">
      <c r="A665" s="8">
        <v>664.0</v>
      </c>
      <c r="B665" s="165" t="s">
        <v>36</v>
      </c>
      <c r="C665" s="502" t="s">
        <v>5044</v>
      </c>
      <c r="D665" s="503" t="s">
        <v>4949</v>
      </c>
      <c r="E665" s="486">
        <v>1950.0</v>
      </c>
      <c r="F665" s="507" t="s">
        <v>4860</v>
      </c>
      <c r="G665" s="610" t="s">
        <v>5045</v>
      </c>
      <c r="H665" s="202"/>
      <c r="I665" s="202"/>
      <c r="J665" s="489" t="s">
        <v>268</v>
      </c>
      <c r="K665" s="483" t="s">
        <v>3363</v>
      </c>
      <c r="L665" s="165" t="s">
        <v>4854</v>
      </c>
      <c r="M665" s="483" t="s">
        <v>3414</v>
      </c>
      <c r="N665" s="165" t="s">
        <v>60</v>
      </c>
      <c r="O665" s="165"/>
      <c r="P665" s="165">
        <f t="shared" si="95"/>
        <v>67</v>
      </c>
      <c r="Q665" s="490">
        <v>21356.0</v>
      </c>
      <c r="R665" s="491">
        <v>31253.0</v>
      </c>
      <c r="S665" s="492" t="str">
        <f t="shared" si="96"/>
        <v>40 ปี 6 เดือน 21 วัน </v>
      </c>
      <c r="T665" s="490">
        <f t="shared" si="93"/>
        <v>22190</v>
      </c>
      <c r="U665" s="497"/>
      <c r="V665" s="203"/>
      <c r="W665" s="498">
        <v>43374.0</v>
      </c>
      <c r="X665" s="165" t="s">
        <v>3374</v>
      </c>
      <c r="Y665" s="494"/>
      <c r="Z665" s="494"/>
      <c r="AA665" s="494"/>
      <c r="AB665" s="494"/>
      <c r="AC665" s="494"/>
      <c r="AD665" s="494"/>
      <c r="AE665" s="494"/>
      <c r="AF665" s="494"/>
      <c r="AG665" s="494"/>
      <c r="AH665" s="494"/>
      <c r="AI665" s="494"/>
      <c r="AJ665" s="494"/>
      <c r="AK665" s="494"/>
      <c r="AL665" s="494"/>
      <c r="AM665" s="494"/>
      <c r="AN665" s="494"/>
    </row>
    <row r="666" ht="21.0" customHeight="1">
      <c r="A666" s="8">
        <v>665.0</v>
      </c>
      <c r="B666" s="165" t="s">
        <v>36</v>
      </c>
      <c r="C666" s="502" t="s">
        <v>4806</v>
      </c>
      <c r="D666" s="503" t="s">
        <v>5046</v>
      </c>
      <c r="E666" s="486">
        <v>3003.0</v>
      </c>
      <c r="F666" s="202" t="s">
        <v>3710</v>
      </c>
      <c r="G666" s="610" t="s">
        <v>5045</v>
      </c>
      <c r="H666" s="202"/>
      <c r="I666" s="202"/>
      <c r="J666" s="489" t="s">
        <v>268</v>
      </c>
      <c r="K666" s="483" t="s">
        <v>3363</v>
      </c>
      <c r="L666" s="165" t="s">
        <v>3364</v>
      </c>
      <c r="M666" s="483" t="s">
        <v>3414</v>
      </c>
      <c r="N666" s="165" t="s">
        <v>48</v>
      </c>
      <c r="O666" s="165"/>
      <c r="P666" s="165">
        <f t="shared" si="95"/>
        <v>62</v>
      </c>
      <c r="Q666" s="490">
        <v>23360.0</v>
      </c>
      <c r="R666" s="491">
        <v>33910.0</v>
      </c>
      <c r="S666" s="492" t="str">
        <f t="shared" si="96"/>
        <v>33 ปี 3 เดือน 13 วัน </v>
      </c>
      <c r="T666" s="490">
        <f t="shared" si="93"/>
        <v>22190</v>
      </c>
      <c r="U666" s="497"/>
      <c r="V666" s="202" t="s">
        <v>3366</v>
      </c>
      <c r="W666" s="504">
        <v>45566.0</v>
      </c>
      <c r="X666" s="505" t="s">
        <v>3391</v>
      </c>
      <c r="Y666" s="506"/>
      <c r="Z666" s="506"/>
      <c r="AA666" s="506"/>
      <c r="AB666" s="506"/>
      <c r="AC666" s="506"/>
      <c r="AD666" s="506"/>
      <c r="AE666" s="506"/>
      <c r="AF666" s="506"/>
      <c r="AG666" s="506"/>
      <c r="AH666" s="506"/>
      <c r="AI666" s="506"/>
      <c r="AJ666" s="506"/>
      <c r="AK666" s="506"/>
      <c r="AL666" s="506"/>
      <c r="AM666" s="506"/>
      <c r="AN666" s="506"/>
    </row>
    <row r="667" ht="21.0" customHeight="1">
      <c r="A667" s="8">
        <v>666.0</v>
      </c>
      <c r="B667" s="165" t="s">
        <v>36</v>
      </c>
      <c r="C667" s="502" t="s">
        <v>5047</v>
      </c>
      <c r="D667" s="503" t="s">
        <v>3216</v>
      </c>
      <c r="E667" s="486" t="s">
        <v>5048</v>
      </c>
      <c r="F667" s="507" t="s">
        <v>4860</v>
      </c>
      <c r="G667" s="610" t="s">
        <v>5045</v>
      </c>
      <c r="H667" s="202"/>
      <c r="I667" s="202"/>
      <c r="J667" s="489" t="s">
        <v>268</v>
      </c>
      <c r="K667" s="483" t="s">
        <v>3371</v>
      </c>
      <c r="L667" s="165" t="s">
        <v>4854</v>
      </c>
      <c r="M667" s="483" t="s">
        <v>3414</v>
      </c>
      <c r="N667" s="165" t="s">
        <v>404</v>
      </c>
      <c r="O667" s="165"/>
      <c r="P667" s="165">
        <f t="shared" si="95"/>
        <v>53</v>
      </c>
      <c r="Q667" s="490">
        <v>26647.0</v>
      </c>
      <c r="R667" s="491">
        <v>35604.0</v>
      </c>
      <c r="S667" s="492" t="str">
        <f t="shared" si="96"/>
        <v>28 ปี 7 เดือน 23 วัน </v>
      </c>
      <c r="T667" s="490">
        <f t="shared" si="93"/>
        <v>22190</v>
      </c>
      <c r="U667" s="497"/>
      <c r="V667" s="203"/>
      <c r="W667" s="504">
        <v>44866.0</v>
      </c>
      <c r="X667" s="165"/>
      <c r="Y667" s="506"/>
      <c r="Z667" s="506"/>
      <c r="AA667" s="506"/>
      <c r="AB667" s="506"/>
      <c r="AC667" s="506"/>
      <c r="AD667" s="506"/>
      <c r="AE667" s="506"/>
      <c r="AF667" s="506"/>
      <c r="AG667" s="506"/>
      <c r="AH667" s="506"/>
      <c r="AI667" s="506"/>
      <c r="AJ667" s="506"/>
      <c r="AK667" s="506"/>
      <c r="AL667" s="506"/>
      <c r="AM667" s="506"/>
      <c r="AN667" s="506"/>
    </row>
    <row r="668" ht="21.0" customHeight="1">
      <c r="A668" s="8">
        <v>667.0</v>
      </c>
      <c r="B668" s="165" t="s">
        <v>36</v>
      </c>
      <c r="C668" s="502" t="s">
        <v>5049</v>
      </c>
      <c r="D668" s="503" t="s">
        <v>2447</v>
      </c>
      <c r="E668" s="486" t="s">
        <v>5050</v>
      </c>
      <c r="F668" s="202" t="s">
        <v>4867</v>
      </c>
      <c r="G668" s="610" t="s">
        <v>5045</v>
      </c>
      <c r="H668" s="202"/>
      <c r="I668" s="202"/>
      <c r="J668" s="489" t="s">
        <v>268</v>
      </c>
      <c r="K668" s="483" t="s">
        <v>3371</v>
      </c>
      <c r="L668" s="165" t="s">
        <v>4854</v>
      </c>
      <c r="M668" s="483" t="s">
        <v>3414</v>
      </c>
      <c r="N668" s="165" t="s">
        <v>404</v>
      </c>
      <c r="O668" s="165"/>
      <c r="P668" s="165">
        <f t="shared" si="95"/>
        <v>66</v>
      </c>
      <c r="Q668" s="490">
        <v>21597.0</v>
      </c>
      <c r="R668" s="491">
        <v>30477.0</v>
      </c>
      <c r="S668" s="492" t="str">
        <f t="shared" si="96"/>
        <v>42 ปี 8 เดือน 5 วัน </v>
      </c>
      <c r="T668" s="490">
        <f t="shared" si="93"/>
        <v>22190</v>
      </c>
      <c r="U668" s="497" t="s">
        <v>5051</v>
      </c>
      <c r="V668" s="203"/>
      <c r="W668" s="498"/>
      <c r="X668" s="165" t="s">
        <v>4889</v>
      </c>
      <c r="Y668" s="494"/>
      <c r="Z668" s="494"/>
      <c r="AA668" s="494"/>
      <c r="AB668" s="494"/>
      <c r="AC668" s="494"/>
      <c r="AD668" s="494"/>
      <c r="AE668" s="494"/>
      <c r="AF668" s="494"/>
      <c r="AG668" s="494"/>
      <c r="AH668" s="494"/>
      <c r="AI668" s="494"/>
      <c r="AJ668" s="494"/>
      <c r="AK668" s="494"/>
      <c r="AL668" s="494"/>
      <c r="AM668" s="494"/>
      <c r="AN668" s="494"/>
    </row>
    <row r="669" ht="21.0" customHeight="1">
      <c r="A669" s="8">
        <v>668.0</v>
      </c>
      <c r="B669" s="165" t="s">
        <v>36</v>
      </c>
      <c r="C669" s="502" t="s">
        <v>5052</v>
      </c>
      <c r="D669" s="503" t="s">
        <v>5053</v>
      </c>
      <c r="E669" s="495" t="s">
        <v>5054</v>
      </c>
      <c r="F669" s="202" t="s">
        <v>3412</v>
      </c>
      <c r="G669" s="610" t="s">
        <v>5045</v>
      </c>
      <c r="H669" s="549"/>
      <c r="I669" s="549"/>
      <c r="J669" s="489" t="s">
        <v>268</v>
      </c>
      <c r="K669" s="483" t="s">
        <v>3371</v>
      </c>
      <c r="L669" s="165" t="s">
        <v>3372</v>
      </c>
      <c r="M669" s="483" t="s">
        <v>3414</v>
      </c>
      <c r="N669" s="165" t="s">
        <v>190</v>
      </c>
      <c r="O669" s="165"/>
      <c r="P669" s="165">
        <f t="shared" si="95"/>
        <v>64</v>
      </c>
      <c r="Q669" s="490">
        <v>22464.0</v>
      </c>
      <c r="R669" s="491">
        <v>34121.0</v>
      </c>
      <c r="S669" s="492" t="str">
        <f t="shared" si="96"/>
        <v>32 ปี 8 เดือน 14 วัน </v>
      </c>
      <c r="T669" s="490">
        <f t="shared" si="93"/>
        <v>22190</v>
      </c>
      <c r="U669" s="497"/>
      <c r="V669" s="202" t="s">
        <v>3373</v>
      </c>
      <c r="W669" s="504">
        <v>44470.0</v>
      </c>
      <c r="X669" s="505" t="s">
        <v>3391</v>
      </c>
      <c r="Y669" s="506"/>
      <c r="Z669" s="506"/>
      <c r="AA669" s="506"/>
      <c r="AB669" s="506"/>
      <c r="AC669" s="506"/>
      <c r="AD669" s="506"/>
      <c r="AE669" s="506"/>
      <c r="AF669" s="506"/>
      <c r="AG669" s="506"/>
      <c r="AH669" s="506"/>
      <c r="AI669" s="506"/>
      <c r="AJ669" s="506"/>
      <c r="AK669" s="506"/>
      <c r="AL669" s="506"/>
      <c r="AM669" s="506"/>
      <c r="AN669" s="506"/>
    </row>
    <row r="670" ht="21.0" customHeight="1">
      <c r="A670" s="8">
        <v>669.0</v>
      </c>
      <c r="B670" s="165" t="s">
        <v>36</v>
      </c>
      <c r="C670" s="502" t="s">
        <v>5055</v>
      </c>
      <c r="D670" s="503" t="s">
        <v>5056</v>
      </c>
      <c r="E670" s="486" t="s">
        <v>5057</v>
      </c>
      <c r="F670" s="202" t="s">
        <v>5058</v>
      </c>
      <c r="G670" s="610" t="s">
        <v>5045</v>
      </c>
      <c r="H670" s="202"/>
      <c r="I670" s="202"/>
      <c r="J670" s="489" t="s">
        <v>268</v>
      </c>
      <c r="K670" s="483" t="s">
        <v>3371</v>
      </c>
      <c r="L670" s="165" t="s">
        <v>3372</v>
      </c>
      <c r="M670" s="483" t="s">
        <v>3414</v>
      </c>
      <c r="N670" s="165" t="s">
        <v>48</v>
      </c>
      <c r="O670" s="165"/>
      <c r="P670" s="165">
        <f t="shared" si="95"/>
        <v>62</v>
      </c>
      <c r="Q670" s="490">
        <v>23113.0</v>
      </c>
      <c r="R670" s="491">
        <v>32279.0</v>
      </c>
      <c r="S670" s="492" t="str">
        <f t="shared" si="96"/>
        <v>37 ปี 8 เดือน 30 วัน </v>
      </c>
      <c r="T670" s="508">
        <f t="shared" si="93"/>
        <v>22190</v>
      </c>
      <c r="U670" s="497"/>
      <c r="V670" s="202" t="s">
        <v>3366</v>
      </c>
      <c r="W670" s="504">
        <v>243527.0</v>
      </c>
      <c r="X670" s="505" t="s">
        <v>3391</v>
      </c>
      <c r="Y670" s="506"/>
      <c r="Z670" s="506"/>
      <c r="AA670" s="506"/>
      <c r="AB670" s="506"/>
      <c r="AC670" s="506"/>
      <c r="AD670" s="506"/>
      <c r="AE670" s="506"/>
      <c r="AF670" s="506"/>
      <c r="AG670" s="506"/>
      <c r="AH670" s="506"/>
      <c r="AI670" s="506"/>
      <c r="AJ670" s="506"/>
      <c r="AK670" s="506"/>
      <c r="AL670" s="506"/>
      <c r="AM670" s="506"/>
      <c r="AN670" s="506"/>
    </row>
    <row r="671" ht="21.0" customHeight="1">
      <c r="A671" s="8">
        <v>670.0</v>
      </c>
      <c r="B671" s="165" t="s">
        <v>36</v>
      </c>
      <c r="C671" s="502" t="s">
        <v>5059</v>
      </c>
      <c r="D671" s="503" t="s">
        <v>5060</v>
      </c>
      <c r="E671" s="486" t="s">
        <v>5061</v>
      </c>
      <c r="F671" s="202" t="s">
        <v>5058</v>
      </c>
      <c r="G671" s="610" t="s">
        <v>5045</v>
      </c>
      <c r="H671" s="202"/>
      <c r="I671" s="202"/>
      <c r="J671" s="489" t="s">
        <v>268</v>
      </c>
      <c r="K671" s="483" t="s">
        <v>3371</v>
      </c>
      <c r="L671" s="165" t="s">
        <v>3372</v>
      </c>
      <c r="M671" s="483" t="s">
        <v>3414</v>
      </c>
      <c r="N671" s="165" t="s">
        <v>48</v>
      </c>
      <c r="O671" s="165"/>
      <c r="P671" s="165">
        <f t="shared" si="95"/>
        <v>61</v>
      </c>
      <c r="Q671" s="490">
        <v>23560.0</v>
      </c>
      <c r="R671" s="491">
        <v>33765.0</v>
      </c>
      <c r="S671" s="492" t="str">
        <f t="shared" si="96"/>
        <v>33 ปี 8 เดือน 5 วัน </v>
      </c>
      <c r="T671" s="490">
        <f t="shared" si="93"/>
        <v>22190</v>
      </c>
      <c r="U671" s="497"/>
      <c r="V671" s="202" t="s">
        <v>3378</v>
      </c>
      <c r="W671" s="504">
        <v>45566.0</v>
      </c>
      <c r="X671" s="505" t="s">
        <v>3391</v>
      </c>
      <c r="Y671" s="506"/>
      <c r="Z671" s="506"/>
      <c r="AA671" s="506"/>
      <c r="AB671" s="506"/>
      <c r="AC671" s="506"/>
      <c r="AD671" s="506"/>
      <c r="AE671" s="506"/>
      <c r="AF671" s="506"/>
      <c r="AG671" s="506"/>
      <c r="AH671" s="506"/>
      <c r="AI671" s="506"/>
      <c r="AJ671" s="506"/>
      <c r="AK671" s="506"/>
      <c r="AL671" s="506"/>
      <c r="AM671" s="506"/>
      <c r="AN671" s="506"/>
    </row>
    <row r="672" ht="15.75" customHeight="1">
      <c r="A672" s="8">
        <v>671.0</v>
      </c>
      <c r="B672" s="165" t="s">
        <v>52</v>
      </c>
      <c r="C672" s="502" t="s">
        <v>5062</v>
      </c>
      <c r="D672" s="503" t="s">
        <v>5063</v>
      </c>
      <c r="E672" s="495" t="s">
        <v>5064</v>
      </c>
      <c r="F672" s="529" t="s">
        <v>3521</v>
      </c>
      <c r="G672" s="610" t="s">
        <v>5045</v>
      </c>
      <c r="H672" s="202"/>
      <c r="I672" s="202"/>
      <c r="J672" s="489" t="s">
        <v>268</v>
      </c>
      <c r="K672" s="483" t="s">
        <v>3432</v>
      </c>
      <c r="L672" s="165" t="s">
        <v>3372</v>
      </c>
      <c r="M672" s="165" t="s">
        <v>3365</v>
      </c>
      <c r="N672" s="483" t="s">
        <v>197</v>
      </c>
      <c r="O672" s="165"/>
      <c r="P672" s="165">
        <f t="shared" si="95"/>
        <v>50</v>
      </c>
      <c r="Q672" s="490">
        <v>27664.0</v>
      </c>
      <c r="R672" s="513"/>
      <c r="S672" s="289"/>
      <c r="T672" s="33">
        <f t="shared" si="93"/>
        <v>22190</v>
      </c>
      <c r="U672" s="33"/>
      <c r="V672" s="202"/>
      <c r="W672" s="493">
        <v>240539.0</v>
      </c>
      <c r="X672" s="165"/>
      <c r="Y672" s="494"/>
      <c r="Z672" s="494"/>
      <c r="AA672" s="494"/>
      <c r="AB672" s="494"/>
      <c r="AC672" s="494"/>
      <c r="AD672" s="494"/>
      <c r="AE672" s="494"/>
      <c r="AF672" s="494"/>
      <c r="AG672" s="494"/>
      <c r="AH672" s="494"/>
      <c r="AI672" s="494"/>
      <c r="AJ672" s="494"/>
      <c r="AK672" s="494"/>
      <c r="AL672" s="494"/>
      <c r="AM672" s="494"/>
      <c r="AN672" s="494"/>
    </row>
    <row r="673" ht="15.75" customHeight="1">
      <c r="A673" s="8">
        <v>672.0</v>
      </c>
      <c r="B673" s="165" t="s">
        <v>36</v>
      </c>
      <c r="C673" s="502" t="s">
        <v>3018</v>
      </c>
      <c r="D673" s="503" t="s">
        <v>3019</v>
      </c>
      <c r="E673" s="495" t="s">
        <v>5065</v>
      </c>
      <c r="F673" s="529" t="s">
        <v>3521</v>
      </c>
      <c r="G673" s="610" t="s">
        <v>5045</v>
      </c>
      <c r="H673" s="202"/>
      <c r="I673" s="202"/>
      <c r="J673" s="489" t="s">
        <v>268</v>
      </c>
      <c r="K673" s="483" t="s">
        <v>3432</v>
      </c>
      <c r="L673" s="165" t="s">
        <v>3372</v>
      </c>
      <c r="M673" s="165" t="s">
        <v>3414</v>
      </c>
      <c r="N673" s="165" t="s">
        <v>48</v>
      </c>
      <c r="O673" s="165"/>
      <c r="P673" s="165">
        <f t="shared" si="95"/>
        <v>44</v>
      </c>
      <c r="Q673" s="301">
        <v>29876.0</v>
      </c>
      <c r="R673" s="491">
        <v>43661.0</v>
      </c>
      <c r="S673" s="492" t="str">
        <f t="shared" ref="S673:S674" si="97">DATEDIF(R673,TODAY(),"Y") &amp; " ปี " &amp;DATEDIF(R673,TODAY(),"YM") &amp; " เดือน " &amp; DATEDIF(R673,TODAY(),"MD") &amp; " วัน "</f>
        <v>6 ปี 7 เดือน 0 วัน </v>
      </c>
      <c r="T673" s="490">
        <f t="shared" si="93"/>
        <v>22190</v>
      </c>
      <c r="U673" s="497"/>
      <c r="V673" s="203" t="s">
        <v>3415</v>
      </c>
      <c r="W673" s="504">
        <v>44713.0</v>
      </c>
      <c r="X673" s="165"/>
      <c r="Y673" s="506"/>
      <c r="Z673" s="506"/>
      <c r="AA673" s="506"/>
      <c r="AB673" s="506"/>
      <c r="AC673" s="506"/>
      <c r="AD673" s="506"/>
      <c r="AE673" s="506"/>
      <c r="AF673" s="506"/>
      <c r="AG673" s="506"/>
      <c r="AH673" s="506"/>
      <c r="AI673" s="506"/>
      <c r="AJ673" s="506"/>
      <c r="AK673" s="506"/>
      <c r="AL673" s="506"/>
      <c r="AM673" s="506"/>
      <c r="AN673" s="506"/>
    </row>
    <row r="674" ht="21.0" customHeight="1">
      <c r="A674" s="8">
        <v>673.0</v>
      </c>
      <c r="B674" s="165" t="s">
        <v>36</v>
      </c>
      <c r="C674" s="502" t="s">
        <v>5066</v>
      </c>
      <c r="D674" s="503" t="s">
        <v>5067</v>
      </c>
      <c r="E674" s="486">
        <v>2510.0</v>
      </c>
      <c r="F674" s="202" t="s">
        <v>4867</v>
      </c>
      <c r="G674" s="670" t="s">
        <v>5068</v>
      </c>
      <c r="H674" s="202"/>
      <c r="I674" s="202"/>
      <c r="J674" s="489" t="s">
        <v>268</v>
      </c>
      <c r="K674" s="483" t="s">
        <v>3363</v>
      </c>
      <c r="L674" s="165" t="s">
        <v>4854</v>
      </c>
      <c r="M674" s="483" t="s">
        <v>3414</v>
      </c>
      <c r="N674" s="165" t="s">
        <v>48</v>
      </c>
      <c r="O674" s="165"/>
      <c r="P674" s="165">
        <f t="shared" si="95"/>
        <v>54</v>
      </c>
      <c r="Q674" s="490">
        <v>26088.0</v>
      </c>
      <c r="R674" s="491">
        <v>34898.0</v>
      </c>
      <c r="S674" s="492" t="str">
        <f t="shared" si="97"/>
        <v>30 ปี 6 เดือน 28 วัน </v>
      </c>
      <c r="T674" s="490">
        <f t="shared" si="93"/>
        <v>22190</v>
      </c>
      <c r="U674" s="497" t="s">
        <v>5069</v>
      </c>
      <c r="V674" s="203" t="s">
        <v>5070</v>
      </c>
      <c r="W674" s="504">
        <v>243405.0</v>
      </c>
      <c r="X674" s="505" t="s">
        <v>3425</v>
      </c>
      <c r="Y674" s="506"/>
      <c r="Z674" s="506"/>
      <c r="AA674" s="506"/>
      <c r="AB674" s="506"/>
      <c r="AC674" s="506"/>
      <c r="AD674" s="506"/>
      <c r="AE674" s="506"/>
      <c r="AF674" s="506"/>
      <c r="AG674" s="506"/>
      <c r="AH674" s="506"/>
      <c r="AI674" s="506"/>
      <c r="AJ674" s="506"/>
      <c r="AK674" s="506"/>
      <c r="AL674" s="506"/>
      <c r="AM674" s="506"/>
      <c r="AN674" s="506"/>
    </row>
    <row r="675" ht="21.0" customHeight="1">
      <c r="A675" s="8">
        <v>674.0</v>
      </c>
      <c r="B675" s="165" t="s">
        <v>52</v>
      </c>
      <c r="C675" s="502" t="s">
        <v>3966</v>
      </c>
      <c r="D675" s="503" t="s">
        <v>5071</v>
      </c>
      <c r="E675" s="486">
        <v>2512.0</v>
      </c>
      <c r="F675" s="202" t="s">
        <v>3710</v>
      </c>
      <c r="G675" s="670" t="s">
        <v>5068</v>
      </c>
      <c r="H675" s="202"/>
      <c r="I675" s="202"/>
      <c r="J675" s="489" t="s">
        <v>268</v>
      </c>
      <c r="K675" s="483" t="s">
        <v>3363</v>
      </c>
      <c r="L675" s="165" t="s">
        <v>3364</v>
      </c>
      <c r="M675" s="165" t="s">
        <v>3365</v>
      </c>
      <c r="N675" s="165" t="s">
        <v>48</v>
      </c>
      <c r="O675" s="165"/>
      <c r="P675" s="165">
        <f t="shared" si="95"/>
        <v>72</v>
      </c>
      <c r="Q675" s="490">
        <v>19724.0</v>
      </c>
      <c r="R675" s="375"/>
      <c r="S675" s="289"/>
      <c r="T675" s="33">
        <f t="shared" si="93"/>
        <v>22190</v>
      </c>
      <c r="U675" s="33"/>
      <c r="V675" s="202" t="s">
        <v>3366</v>
      </c>
      <c r="W675" s="493">
        <v>240239.0</v>
      </c>
      <c r="X675" s="165"/>
      <c r="Y675" s="566"/>
      <c r="Z675" s="566"/>
      <c r="AA675" s="566"/>
      <c r="AB675" s="566"/>
      <c r="AC675" s="566"/>
      <c r="AD675" s="566"/>
      <c r="AE675" s="566"/>
      <c r="AF675" s="566"/>
      <c r="AG675" s="566"/>
      <c r="AH675" s="566"/>
      <c r="AI675" s="566"/>
      <c r="AJ675" s="566"/>
      <c r="AK675" s="566"/>
      <c r="AL675" s="566"/>
      <c r="AM675" s="566"/>
      <c r="AN675" s="566"/>
    </row>
    <row r="676" ht="21.0" customHeight="1">
      <c r="A676" s="8">
        <v>675.0</v>
      </c>
      <c r="B676" s="165" t="s">
        <v>36</v>
      </c>
      <c r="C676" s="502" t="s">
        <v>5072</v>
      </c>
      <c r="D676" s="503" t="s">
        <v>5073</v>
      </c>
      <c r="E676" s="486">
        <v>2840.0</v>
      </c>
      <c r="F676" s="507" t="s">
        <v>4860</v>
      </c>
      <c r="G676" s="670" t="s">
        <v>5068</v>
      </c>
      <c r="H676" s="202"/>
      <c r="I676" s="202"/>
      <c r="J676" s="489" t="s">
        <v>268</v>
      </c>
      <c r="K676" s="483" t="s">
        <v>3363</v>
      </c>
      <c r="L676" s="165" t="s">
        <v>4854</v>
      </c>
      <c r="M676" s="483" t="s">
        <v>3414</v>
      </c>
      <c r="N676" s="165" t="s">
        <v>404</v>
      </c>
      <c r="O676" s="165"/>
      <c r="P676" s="165">
        <f t="shared" si="95"/>
        <v>68</v>
      </c>
      <c r="Q676" s="490">
        <v>21082.0</v>
      </c>
      <c r="R676" s="491">
        <v>30195.0</v>
      </c>
      <c r="S676" s="492" t="str">
        <f>DATEDIF(R676,TODAY(),"Y") &amp; " ปี " &amp;DATEDIF(R676,TODAY(),"YM") &amp; " เดือน " &amp; DATEDIF(R676,TODAY(),"MD") &amp; " วัน "</f>
        <v>43 ปี 5 เดือน 14 วัน </v>
      </c>
      <c r="T676" s="490">
        <f t="shared" si="93"/>
        <v>22190</v>
      </c>
      <c r="U676" s="490"/>
      <c r="V676" s="203"/>
      <c r="W676" s="493">
        <v>43009.0</v>
      </c>
      <c r="X676" s="165" t="s">
        <v>4953</v>
      </c>
      <c r="Y676" s="494"/>
      <c r="Z676" s="494"/>
      <c r="AA676" s="494"/>
      <c r="AB676" s="494"/>
      <c r="AC676" s="494"/>
      <c r="AD676" s="494"/>
      <c r="AE676" s="494"/>
      <c r="AF676" s="494"/>
      <c r="AG676" s="494"/>
      <c r="AH676" s="494"/>
      <c r="AI676" s="494"/>
      <c r="AJ676" s="494"/>
      <c r="AK676" s="494"/>
      <c r="AL676" s="494"/>
      <c r="AM676" s="494"/>
      <c r="AN676" s="494"/>
    </row>
    <row r="677" ht="21.0" customHeight="1">
      <c r="A677" s="8">
        <v>676.0</v>
      </c>
      <c r="B677" s="165" t="s">
        <v>36</v>
      </c>
      <c r="C677" s="502" t="s">
        <v>5074</v>
      </c>
      <c r="D677" s="503" t="s">
        <v>5075</v>
      </c>
      <c r="E677" s="486">
        <v>2992.0</v>
      </c>
      <c r="F677" s="507" t="s">
        <v>4860</v>
      </c>
      <c r="G677" s="670" t="s">
        <v>5068</v>
      </c>
      <c r="H677" s="202"/>
      <c r="I677" s="202"/>
      <c r="J677" s="489" t="s">
        <v>268</v>
      </c>
      <c r="K677" s="483" t="s">
        <v>3363</v>
      </c>
      <c r="L677" s="165" t="s">
        <v>4854</v>
      </c>
      <c r="M677" s="483" t="s">
        <v>3414</v>
      </c>
      <c r="N677" s="165" t="s">
        <v>48</v>
      </c>
      <c r="O677" s="165"/>
      <c r="P677" s="165"/>
      <c r="Q677" s="490"/>
      <c r="R677" s="375"/>
      <c r="S677" s="289"/>
      <c r="T677" s="33">
        <f t="shared" si="93"/>
        <v>22190</v>
      </c>
      <c r="U677" s="33"/>
      <c r="V677" s="202"/>
      <c r="W677" s="493">
        <v>20729.0</v>
      </c>
      <c r="X677" s="165" t="s">
        <v>4953</v>
      </c>
      <c r="Y677" s="566"/>
      <c r="Z677" s="566"/>
      <c r="AA677" s="566"/>
      <c r="AB677" s="566"/>
      <c r="AC677" s="566"/>
      <c r="AD677" s="566"/>
      <c r="AE677" s="566"/>
      <c r="AF677" s="566"/>
      <c r="AG677" s="566"/>
      <c r="AH677" s="566"/>
      <c r="AI677" s="566"/>
      <c r="AJ677" s="566"/>
      <c r="AK677" s="566"/>
      <c r="AL677" s="566"/>
      <c r="AM677" s="566"/>
      <c r="AN677" s="566"/>
    </row>
    <row r="678" ht="21.0" customHeight="1">
      <c r="A678" s="8">
        <v>677.0</v>
      </c>
      <c r="B678" s="165" t="s">
        <v>36</v>
      </c>
      <c r="C678" s="502" t="s">
        <v>5076</v>
      </c>
      <c r="D678" s="503" t="s">
        <v>5077</v>
      </c>
      <c r="E678" s="486">
        <v>2994.0</v>
      </c>
      <c r="F678" s="202" t="s">
        <v>4867</v>
      </c>
      <c r="G678" s="670" t="s">
        <v>5068</v>
      </c>
      <c r="H678" s="202"/>
      <c r="I678" s="202"/>
      <c r="J678" s="489" t="s">
        <v>268</v>
      </c>
      <c r="K678" s="483" t="s">
        <v>3363</v>
      </c>
      <c r="L678" s="165" t="s">
        <v>4854</v>
      </c>
      <c r="M678" s="483" t="s">
        <v>3414</v>
      </c>
      <c r="N678" s="165" t="s">
        <v>404</v>
      </c>
      <c r="O678" s="165"/>
      <c r="P678" s="165">
        <f t="shared" ref="P678:P682" si="98">DATEDIF(Q678,TODAY(),"Y")</f>
        <v>56</v>
      </c>
      <c r="Q678" s="490">
        <v>25470.0</v>
      </c>
      <c r="R678" s="491">
        <v>33987.0</v>
      </c>
      <c r="S678" s="492" t="str">
        <f t="shared" ref="S678:S681" si="99">DATEDIF(R678,TODAY(),"Y") &amp; " ปี " &amp;DATEDIF(R678,TODAY(),"YM") &amp; " เดือน " &amp; DATEDIF(R678,TODAY(),"MD") &amp; " วัน "</f>
        <v>33 ปี 0 เดือน 28 วัน </v>
      </c>
      <c r="T678" s="490">
        <f t="shared" si="93"/>
        <v>22190</v>
      </c>
      <c r="U678" s="497" t="s">
        <v>5037</v>
      </c>
      <c r="V678" s="203"/>
      <c r="W678" s="493">
        <v>22828.0</v>
      </c>
      <c r="X678" s="165"/>
      <c r="Y678" s="494"/>
      <c r="Z678" s="494"/>
      <c r="AA678" s="494"/>
      <c r="AB678" s="494"/>
      <c r="AC678" s="494"/>
      <c r="AD678" s="494"/>
      <c r="AE678" s="494"/>
      <c r="AF678" s="494"/>
      <c r="AG678" s="494"/>
      <c r="AH678" s="494"/>
      <c r="AI678" s="494"/>
      <c r="AJ678" s="494"/>
      <c r="AK678" s="494"/>
      <c r="AL678" s="494"/>
      <c r="AM678" s="494"/>
      <c r="AN678" s="494"/>
    </row>
    <row r="679" ht="21.0" customHeight="1">
      <c r="A679" s="8">
        <v>678.0</v>
      </c>
      <c r="B679" s="165" t="s">
        <v>36</v>
      </c>
      <c r="C679" s="502" t="s">
        <v>5078</v>
      </c>
      <c r="D679" s="503" t="s">
        <v>5079</v>
      </c>
      <c r="E679" s="486">
        <v>3277.0</v>
      </c>
      <c r="F679" s="202" t="s">
        <v>4867</v>
      </c>
      <c r="G679" s="670" t="s">
        <v>5068</v>
      </c>
      <c r="H679" s="202"/>
      <c r="I679" s="202"/>
      <c r="J679" s="489" t="s">
        <v>268</v>
      </c>
      <c r="K679" s="483" t="s">
        <v>3363</v>
      </c>
      <c r="L679" s="165" t="s">
        <v>4854</v>
      </c>
      <c r="M679" s="483" t="s">
        <v>3414</v>
      </c>
      <c r="N679" s="165" t="s">
        <v>404</v>
      </c>
      <c r="O679" s="165"/>
      <c r="P679" s="165">
        <f t="shared" si="98"/>
        <v>58</v>
      </c>
      <c r="Q679" s="490">
        <v>24566.0</v>
      </c>
      <c r="R679" s="491">
        <v>33886.0</v>
      </c>
      <c r="S679" s="492" t="str">
        <f t="shared" si="99"/>
        <v>33 ปี 4 เดือน 6 วัน </v>
      </c>
      <c r="T679" s="490">
        <f t="shared" si="93"/>
        <v>22190</v>
      </c>
      <c r="U679" s="497"/>
      <c r="V679" s="203"/>
      <c r="W679" s="592" t="s">
        <v>5080</v>
      </c>
      <c r="X679" s="165"/>
      <c r="Y679" s="506"/>
      <c r="Z679" s="506"/>
      <c r="AA679" s="506"/>
      <c r="AB679" s="506"/>
      <c r="AC679" s="506"/>
      <c r="AD679" s="506"/>
      <c r="AE679" s="506"/>
      <c r="AF679" s="506"/>
      <c r="AG679" s="506"/>
      <c r="AH679" s="506"/>
      <c r="AI679" s="506"/>
      <c r="AJ679" s="506"/>
      <c r="AK679" s="506"/>
      <c r="AL679" s="506"/>
      <c r="AM679" s="506"/>
      <c r="AN679" s="506"/>
    </row>
    <row r="680" ht="21.0" customHeight="1">
      <c r="A680" s="8">
        <v>679.0</v>
      </c>
      <c r="B680" s="165" t="s">
        <v>36</v>
      </c>
      <c r="C680" s="502" t="s">
        <v>5081</v>
      </c>
      <c r="D680" s="503" t="s">
        <v>5082</v>
      </c>
      <c r="E680" s="486" t="s">
        <v>5083</v>
      </c>
      <c r="F680" s="202" t="s">
        <v>3710</v>
      </c>
      <c r="G680" s="670" t="s">
        <v>5068</v>
      </c>
      <c r="H680" s="202"/>
      <c r="I680" s="202"/>
      <c r="J680" s="489" t="s">
        <v>268</v>
      </c>
      <c r="K680" s="483" t="s">
        <v>3371</v>
      </c>
      <c r="L680" s="165" t="s">
        <v>3364</v>
      </c>
      <c r="M680" s="483" t="s">
        <v>3414</v>
      </c>
      <c r="N680" s="165" t="s">
        <v>48</v>
      </c>
      <c r="O680" s="165"/>
      <c r="P680" s="165">
        <f t="shared" si="98"/>
        <v>61</v>
      </c>
      <c r="Q680" s="490">
        <v>23594.0</v>
      </c>
      <c r="R680" s="491">
        <v>33751.0</v>
      </c>
      <c r="S680" s="492" t="str">
        <f t="shared" si="99"/>
        <v>33 ปี 8 เดือน 19 วัน </v>
      </c>
      <c r="T680" s="490">
        <f t="shared" si="93"/>
        <v>22190</v>
      </c>
      <c r="U680" s="497"/>
      <c r="V680" s="507" t="s">
        <v>3366</v>
      </c>
      <c r="W680" s="504">
        <v>45566.0</v>
      </c>
      <c r="X680" s="505" t="s">
        <v>3391</v>
      </c>
      <c r="Y680" s="506"/>
      <c r="Z680" s="506"/>
      <c r="AA680" s="506"/>
      <c r="AB680" s="506"/>
      <c r="AC680" s="506"/>
      <c r="AD680" s="506"/>
      <c r="AE680" s="506"/>
      <c r="AF680" s="506"/>
      <c r="AG680" s="506"/>
      <c r="AH680" s="506"/>
      <c r="AI680" s="506"/>
      <c r="AJ680" s="506"/>
      <c r="AK680" s="506"/>
      <c r="AL680" s="506"/>
      <c r="AM680" s="506"/>
      <c r="AN680" s="506"/>
    </row>
    <row r="681" ht="21.0" customHeight="1">
      <c r="A681" s="8">
        <v>680.0</v>
      </c>
      <c r="B681" s="165" t="s">
        <v>52</v>
      </c>
      <c r="C681" s="515" t="s">
        <v>5084</v>
      </c>
      <c r="D681" s="503" t="s">
        <v>3730</v>
      </c>
      <c r="E681" s="677" t="s">
        <v>5085</v>
      </c>
      <c r="F681" s="507" t="s">
        <v>1966</v>
      </c>
      <c r="G681" s="670" t="s">
        <v>5068</v>
      </c>
      <c r="H681" s="202"/>
      <c r="I681" s="202"/>
      <c r="J681" s="489" t="s">
        <v>268</v>
      </c>
      <c r="K681" s="518" t="s">
        <v>3423</v>
      </c>
      <c r="L681" s="165" t="s">
        <v>4854</v>
      </c>
      <c r="M681" s="483" t="s">
        <v>3365</v>
      </c>
      <c r="N681" s="505" t="s">
        <v>60</v>
      </c>
      <c r="O681" s="165"/>
      <c r="P681" s="165">
        <f t="shared" si="98"/>
        <v>35</v>
      </c>
      <c r="Q681" s="490">
        <v>33175.0</v>
      </c>
      <c r="R681" s="512">
        <v>44743.0</v>
      </c>
      <c r="S681" s="492" t="str">
        <f t="shared" si="99"/>
        <v>3 ปี 7 เดือน 14 วัน </v>
      </c>
      <c r="T681" s="490">
        <f t="shared" si="93"/>
        <v>22190</v>
      </c>
      <c r="U681" s="497"/>
      <c r="V681" s="203"/>
      <c r="W681" s="504">
        <v>45748.0</v>
      </c>
      <c r="X681" s="505" t="s">
        <v>5086</v>
      </c>
      <c r="Y681" s="494"/>
      <c r="Z681" s="494"/>
      <c r="AA681" s="494"/>
      <c r="AB681" s="494"/>
      <c r="AC681" s="494"/>
      <c r="AD681" s="494"/>
      <c r="AE681" s="494"/>
      <c r="AF681" s="494"/>
      <c r="AG681" s="494"/>
      <c r="AH681" s="494"/>
      <c r="AI681" s="494"/>
      <c r="AJ681" s="494"/>
      <c r="AK681" s="494"/>
      <c r="AL681" s="494"/>
      <c r="AM681" s="494"/>
      <c r="AN681" s="494"/>
    </row>
    <row r="682" ht="21.0" customHeight="1">
      <c r="A682" s="8">
        <v>681.0</v>
      </c>
      <c r="B682" s="165" t="s">
        <v>52</v>
      </c>
      <c r="C682" s="502" t="s">
        <v>3696</v>
      </c>
      <c r="D682" s="550" t="s">
        <v>3697</v>
      </c>
      <c r="E682" s="495" t="s">
        <v>5085</v>
      </c>
      <c r="F682" s="202" t="s">
        <v>1966</v>
      </c>
      <c r="G682" s="670" t="s">
        <v>5068</v>
      </c>
      <c r="H682" s="202"/>
      <c r="I682" s="202"/>
      <c r="J682" s="489" t="s">
        <v>268</v>
      </c>
      <c r="K682" s="483" t="s">
        <v>3423</v>
      </c>
      <c r="L682" s="165"/>
      <c r="M682" s="483"/>
      <c r="N682" s="165" t="s">
        <v>404</v>
      </c>
      <c r="O682" s="165"/>
      <c r="P682" s="165">
        <f t="shared" si="98"/>
        <v>43</v>
      </c>
      <c r="Q682" s="490">
        <v>30085.0</v>
      </c>
      <c r="R682" s="491">
        <v>43578.0</v>
      </c>
      <c r="S682" s="492"/>
      <c r="T682" s="490"/>
      <c r="U682" s="497"/>
      <c r="V682" s="203"/>
      <c r="W682" s="504">
        <v>22873.0</v>
      </c>
      <c r="X682" s="165" t="s">
        <v>5087</v>
      </c>
      <c r="Y682" s="494"/>
      <c r="Z682" s="494"/>
      <c r="AA682" s="494"/>
      <c r="AB682" s="494"/>
      <c r="AC682" s="494"/>
      <c r="AD682" s="494"/>
      <c r="AE682" s="494"/>
      <c r="AF682" s="494"/>
      <c r="AG682" s="494"/>
      <c r="AH682" s="494"/>
      <c r="AI682" s="494"/>
      <c r="AJ682" s="494"/>
      <c r="AK682" s="494"/>
      <c r="AL682" s="494"/>
      <c r="AM682" s="494"/>
      <c r="AN682" s="494"/>
    </row>
    <row r="683" ht="21.0" customHeight="1">
      <c r="A683" s="8">
        <v>682.0</v>
      </c>
      <c r="B683" s="165" t="s">
        <v>52</v>
      </c>
      <c r="C683" s="502" t="s">
        <v>5088</v>
      </c>
      <c r="D683" s="503" t="s">
        <v>1968</v>
      </c>
      <c r="E683" s="486"/>
      <c r="F683" s="486" t="s">
        <v>3695</v>
      </c>
      <c r="G683" s="202" t="s">
        <v>5089</v>
      </c>
      <c r="H683" s="202"/>
      <c r="I683" s="202"/>
      <c r="J683" s="489"/>
      <c r="K683" s="483" t="s">
        <v>5090</v>
      </c>
      <c r="L683" s="165"/>
      <c r="M683" s="483"/>
      <c r="N683" s="165"/>
      <c r="O683" s="165"/>
      <c r="P683" s="165"/>
      <c r="Q683" s="490"/>
      <c r="R683" s="491" t="s">
        <v>5091</v>
      </c>
      <c r="S683" s="492"/>
      <c r="T683" s="490"/>
      <c r="U683" s="497"/>
      <c r="V683" s="203"/>
      <c r="W683" s="498"/>
      <c r="X683" s="165"/>
      <c r="Y683" s="494"/>
      <c r="Z683" s="494"/>
      <c r="AA683" s="494"/>
      <c r="AB683" s="494"/>
      <c r="AC683" s="494"/>
      <c r="AD683" s="494"/>
      <c r="AE683" s="494"/>
      <c r="AF683" s="494"/>
      <c r="AG683" s="494"/>
      <c r="AH683" s="494"/>
      <c r="AI683" s="494"/>
      <c r="AJ683" s="494"/>
      <c r="AK683" s="494"/>
      <c r="AL683" s="494"/>
      <c r="AM683" s="494"/>
      <c r="AN683" s="494"/>
    </row>
    <row r="684" ht="21.0" customHeight="1">
      <c r="A684" s="8">
        <v>683.0</v>
      </c>
      <c r="B684" s="483" t="s">
        <v>52</v>
      </c>
      <c r="C684" s="542" t="s">
        <v>5092</v>
      </c>
      <c r="D684" s="485" t="s">
        <v>925</v>
      </c>
      <c r="E684" s="495"/>
      <c r="F684" s="486" t="s">
        <v>3695</v>
      </c>
      <c r="G684" s="202" t="s">
        <v>5089</v>
      </c>
      <c r="H684" s="202"/>
      <c r="I684" s="202"/>
      <c r="J684" s="489"/>
      <c r="K684" s="483" t="s">
        <v>5090</v>
      </c>
      <c r="L684" s="165"/>
      <c r="M684" s="483"/>
      <c r="N684" s="165"/>
      <c r="O684" s="165"/>
      <c r="P684" s="165"/>
      <c r="Q684" s="490"/>
      <c r="R684" s="491" t="s">
        <v>5093</v>
      </c>
      <c r="S684" s="165"/>
      <c r="T684" s="165"/>
      <c r="U684" s="202"/>
      <c r="V684" s="202"/>
      <c r="W684" s="493"/>
      <c r="X684" s="165"/>
      <c r="Y684" s="494"/>
      <c r="Z684" s="494"/>
      <c r="AA684" s="494"/>
      <c r="AB684" s="494"/>
      <c r="AC684" s="494"/>
      <c r="AD684" s="494"/>
      <c r="AE684" s="494"/>
      <c r="AF684" s="494"/>
      <c r="AG684" s="494"/>
      <c r="AH684" s="494"/>
      <c r="AI684" s="494"/>
      <c r="AJ684" s="494"/>
      <c r="AK684" s="494"/>
      <c r="AL684" s="494"/>
      <c r="AM684" s="494"/>
      <c r="AN684" s="494"/>
    </row>
    <row r="685" ht="21.0" customHeight="1">
      <c r="A685" s="8">
        <v>684.0</v>
      </c>
      <c r="B685" s="165" t="s">
        <v>52</v>
      </c>
      <c r="C685" s="542" t="s">
        <v>4135</v>
      </c>
      <c r="D685" s="485" t="s">
        <v>4136</v>
      </c>
      <c r="E685" s="495" t="s">
        <v>2005</v>
      </c>
      <c r="F685" s="202" t="s">
        <v>3710</v>
      </c>
      <c r="G685" s="564" t="s">
        <v>3757</v>
      </c>
      <c r="H685" s="202"/>
      <c r="I685" s="202"/>
      <c r="J685" s="489" t="s">
        <v>44</v>
      </c>
      <c r="K685" s="483" t="s">
        <v>3639</v>
      </c>
      <c r="L685" s="165" t="s">
        <v>3364</v>
      </c>
      <c r="M685" s="165" t="s">
        <v>3365</v>
      </c>
      <c r="N685" s="165" t="s">
        <v>48</v>
      </c>
      <c r="O685" s="165"/>
      <c r="P685" s="165"/>
      <c r="Q685" s="490"/>
      <c r="R685" s="499">
        <v>241732.0</v>
      </c>
      <c r="S685" s="492"/>
      <c r="T685" s="500">
        <v>242065.0</v>
      </c>
      <c r="U685" s="202"/>
      <c r="V685" s="203" t="s">
        <v>3424</v>
      </c>
      <c r="W685" s="493">
        <v>43692.0</v>
      </c>
      <c r="X685" s="165" t="s">
        <v>937</v>
      </c>
      <c r="Y685" s="494"/>
      <c r="Z685" s="494"/>
      <c r="AA685" s="494"/>
      <c r="AB685" s="494"/>
      <c r="AC685" s="494"/>
      <c r="AD685" s="494"/>
      <c r="AE685" s="494"/>
      <c r="AF685" s="494"/>
      <c r="AG685" s="494"/>
      <c r="AH685" s="494"/>
      <c r="AI685" s="494"/>
      <c r="AJ685" s="494"/>
      <c r="AK685" s="494"/>
      <c r="AL685" s="494"/>
      <c r="AM685" s="494"/>
      <c r="AN685" s="494"/>
    </row>
    <row r="686" ht="21.0" customHeight="1">
      <c r="A686" s="8">
        <v>685.0</v>
      </c>
      <c r="B686" s="165" t="s">
        <v>52</v>
      </c>
      <c r="C686" s="542" t="s">
        <v>1168</v>
      </c>
      <c r="D686" s="485" t="s">
        <v>1169</v>
      </c>
      <c r="E686" s="495" t="s">
        <v>2005</v>
      </c>
      <c r="F686" s="202" t="s">
        <v>3710</v>
      </c>
      <c r="G686" s="564" t="s">
        <v>3757</v>
      </c>
      <c r="H686" s="202"/>
      <c r="I686" s="202"/>
      <c r="J686" s="489" t="s">
        <v>44</v>
      </c>
      <c r="K686" s="483" t="s">
        <v>3639</v>
      </c>
      <c r="L686" s="165" t="s">
        <v>3364</v>
      </c>
      <c r="M686" s="165" t="s">
        <v>3365</v>
      </c>
      <c r="N686" s="165" t="s">
        <v>48</v>
      </c>
      <c r="O686" s="165"/>
      <c r="P686" s="165"/>
      <c r="Q686" s="490"/>
      <c r="R686" s="499">
        <v>241764.0</v>
      </c>
      <c r="S686" s="165"/>
      <c r="T686" s="500">
        <v>242065.0</v>
      </c>
      <c r="U686" s="202"/>
      <c r="V686" s="203" t="s">
        <v>3424</v>
      </c>
      <c r="W686" s="493">
        <v>43692.0</v>
      </c>
      <c r="X686" s="165" t="s">
        <v>937</v>
      </c>
      <c r="Y686" s="494"/>
      <c r="Z686" s="494"/>
      <c r="AA686" s="494"/>
      <c r="AB686" s="494"/>
      <c r="AC686" s="494"/>
      <c r="AD686" s="494"/>
      <c r="AE686" s="494"/>
      <c r="AF686" s="494"/>
      <c r="AG686" s="494"/>
      <c r="AH686" s="494"/>
      <c r="AI686" s="494"/>
      <c r="AJ686" s="494"/>
      <c r="AK686" s="494"/>
      <c r="AL686" s="494"/>
      <c r="AM686" s="494"/>
      <c r="AN686" s="494"/>
    </row>
    <row r="687" ht="21.0" customHeight="1">
      <c r="A687" s="8">
        <v>686.0</v>
      </c>
      <c r="B687" s="165" t="s">
        <v>52</v>
      </c>
      <c r="C687" s="542" t="s">
        <v>874</v>
      </c>
      <c r="D687" s="485" t="s">
        <v>4102</v>
      </c>
      <c r="E687" s="495" t="s">
        <v>2005</v>
      </c>
      <c r="F687" s="202" t="s">
        <v>3710</v>
      </c>
      <c r="G687" s="564" t="s">
        <v>3757</v>
      </c>
      <c r="H687" s="202"/>
      <c r="I687" s="202"/>
      <c r="J687" s="489" t="s">
        <v>44</v>
      </c>
      <c r="K687" s="483" t="s">
        <v>3639</v>
      </c>
      <c r="L687" s="165" t="s">
        <v>3364</v>
      </c>
      <c r="M687" s="165" t="s">
        <v>3365</v>
      </c>
      <c r="N687" s="165" t="s">
        <v>48</v>
      </c>
      <c r="O687" s="165"/>
      <c r="P687" s="165"/>
      <c r="Q687" s="490"/>
      <c r="R687" s="499">
        <v>241764.0</v>
      </c>
      <c r="S687" s="165"/>
      <c r="T687" s="500">
        <v>242065.0</v>
      </c>
      <c r="U687" s="202"/>
      <c r="V687" s="203" t="s">
        <v>3424</v>
      </c>
      <c r="W687" s="493">
        <v>43692.0</v>
      </c>
      <c r="X687" s="165" t="s">
        <v>937</v>
      </c>
      <c r="Y687" s="494"/>
      <c r="Z687" s="494"/>
      <c r="AA687" s="494"/>
      <c r="AB687" s="494"/>
      <c r="AC687" s="494"/>
      <c r="AD687" s="494"/>
      <c r="AE687" s="494"/>
      <c r="AF687" s="494"/>
      <c r="AG687" s="494"/>
      <c r="AH687" s="494"/>
      <c r="AI687" s="494"/>
      <c r="AJ687" s="494"/>
      <c r="AK687" s="494"/>
      <c r="AL687" s="494"/>
      <c r="AM687" s="494"/>
      <c r="AN687" s="494"/>
    </row>
    <row r="688" ht="24.0" customHeight="1">
      <c r="A688" s="8">
        <v>687.0</v>
      </c>
      <c r="B688" s="165" t="s">
        <v>52</v>
      </c>
      <c r="C688" s="542" t="s">
        <v>5094</v>
      </c>
      <c r="D688" s="485" t="s">
        <v>5095</v>
      </c>
      <c r="E688" s="495" t="s">
        <v>2005</v>
      </c>
      <c r="F688" s="202" t="s">
        <v>3710</v>
      </c>
      <c r="G688" s="564" t="s">
        <v>3757</v>
      </c>
      <c r="H688" s="203"/>
      <c r="I688" s="203" t="s">
        <v>706</v>
      </c>
      <c r="J688" s="489" t="s">
        <v>44</v>
      </c>
      <c r="K688" s="483" t="s">
        <v>3639</v>
      </c>
      <c r="L688" s="165" t="s">
        <v>3364</v>
      </c>
      <c r="M688" s="165" t="s">
        <v>3365</v>
      </c>
      <c r="N688" s="165" t="s">
        <v>48</v>
      </c>
      <c r="O688" s="165"/>
      <c r="P688" s="165">
        <f t="shared" ref="P688:P690" si="100">DATEDIF(Q688,TODAY(),"Y")</f>
        <v>30</v>
      </c>
      <c r="Q688" s="490">
        <v>34889.0</v>
      </c>
      <c r="R688" s="499">
        <v>43467.0</v>
      </c>
      <c r="S688" s="492" t="str">
        <f t="shared" ref="S688:S690" si="101">DATEDIF(R688,TODAY(),"Y") &amp; " ปี " &amp;DATEDIF(R688,TODAY(),"YM") &amp; " เดือน " &amp; DATEDIF(R688,TODAY(),"MD") &amp; " วัน "</f>
        <v>7 ปี 1 เดือน 13 วัน </v>
      </c>
      <c r="T688" s="500">
        <v>242065.0</v>
      </c>
      <c r="U688" s="202"/>
      <c r="V688" s="203"/>
      <c r="W688" s="493">
        <v>242339.0</v>
      </c>
      <c r="X688" s="165" t="s">
        <v>937</v>
      </c>
      <c r="Y688" s="506"/>
      <c r="Z688" s="506"/>
      <c r="AA688" s="506"/>
      <c r="AB688" s="506"/>
      <c r="AC688" s="506"/>
      <c r="AD688" s="506"/>
      <c r="AE688" s="506"/>
      <c r="AF688" s="506"/>
      <c r="AG688" s="506"/>
      <c r="AH688" s="506"/>
      <c r="AI688" s="506"/>
      <c r="AJ688" s="506"/>
      <c r="AK688" s="506"/>
      <c r="AL688" s="506"/>
      <c r="AM688" s="506"/>
      <c r="AN688" s="506"/>
    </row>
    <row r="689" ht="24.0" customHeight="1">
      <c r="A689" s="8">
        <v>688.0</v>
      </c>
      <c r="B689" s="165" t="s">
        <v>52</v>
      </c>
      <c r="C689" s="542" t="s">
        <v>1194</v>
      </c>
      <c r="D689" s="485" t="s">
        <v>1195</v>
      </c>
      <c r="E689" s="495" t="s">
        <v>2005</v>
      </c>
      <c r="F689" s="202" t="s">
        <v>3710</v>
      </c>
      <c r="G689" s="564" t="s">
        <v>3757</v>
      </c>
      <c r="H689" s="202"/>
      <c r="I689" s="202" t="s">
        <v>4235</v>
      </c>
      <c r="J689" s="489" t="s">
        <v>44</v>
      </c>
      <c r="K689" s="483" t="s">
        <v>3639</v>
      </c>
      <c r="L689" s="165" t="s">
        <v>3364</v>
      </c>
      <c r="M689" s="165" t="s">
        <v>3365</v>
      </c>
      <c r="N689" s="165" t="s">
        <v>48</v>
      </c>
      <c r="O689" s="165"/>
      <c r="P689" s="165">
        <f t="shared" si="100"/>
        <v>38</v>
      </c>
      <c r="Q689" s="490">
        <v>31971.0</v>
      </c>
      <c r="R689" s="499">
        <v>43525.0</v>
      </c>
      <c r="S689" s="492" t="str">
        <f t="shared" si="101"/>
        <v>6 ปี 11 เดือน 14 วัน </v>
      </c>
      <c r="T689" s="500">
        <v>242065.0</v>
      </c>
      <c r="U689" s="202"/>
      <c r="V689" s="203"/>
      <c r="W689" s="498">
        <v>44046.0</v>
      </c>
      <c r="X689" s="165" t="s">
        <v>937</v>
      </c>
      <c r="Y689" s="506"/>
      <c r="Z689" s="506"/>
      <c r="AA689" s="506"/>
      <c r="AB689" s="506"/>
      <c r="AC689" s="506"/>
      <c r="AD689" s="506"/>
      <c r="AE689" s="506"/>
      <c r="AF689" s="506"/>
      <c r="AG689" s="506"/>
      <c r="AH689" s="506"/>
      <c r="AI689" s="506"/>
      <c r="AJ689" s="506"/>
      <c r="AK689" s="506"/>
      <c r="AL689" s="506"/>
      <c r="AM689" s="506"/>
      <c r="AN689" s="506"/>
    </row>
    <row r="690" ht="24.0" customHeight="1">
      <c r="A690" s="8">
        <v>689.0</v>
      </c>
      <c r="B690" s="165" t="s">
        <v>52</v>
      </c>
      <c r="C690" s="678" t="s">
        <v>1142</v>
      </c>
      <c r="D690" s="485" t="s">
        <v>1143</v>
      </c>
      <c r="E690" s="495" t="s">
        <v>2005</v>
      </c>
      <c r="F690" s="202" t="s">
        <v>3710</v>
      </c>
      <c r="G690" s="564" t="s">
        <v>3757</v>
      </c>
      <c r="H690" s="203"/>
      <c r="I690" s="203" t="s">
        <v>706</v>
      </c>
      <c r="J690" s="489" t="s">
        <v>44</v>
      </c>
      <c r="K690" s="483" t="s">
        <v>3639</v>
      </c>
      <c r="L690" s="165" t="s">
        <v>3364</v>
      </c>
      <c r="M690" s="165" t="s">
        <v>3365</v>
      </c>
      <c r="N690" s="165" t="s">
        <v>48</v>
      </c>
      <c r="O690" s="165"/>
      <c r="P690" s="165">
        <f t="shared" si="100"/>
        <v>30</v>
      </c>
      <c r="Q690" s="490">
        <v>35035.0</v>
      </c>
      <c r="R690" s="499">
        <v>43525.0</v>
      </c>
      <c r="S690" s="492" t="str">
        <f t="shared" si="101"/>
        <v>6 ปี 11 เดือน 14 วัน </v>
      </c>
      <c r="T690" s="500">
        <v>242065.0</v>
      </c>
      <c r="U690" s="202"/>
      <c r="V690" s="203"/>
      <c r="W690" s="498">
        <v>44046.0</v>
      </c>
      <c r="X690" s="165" t="s">
        <v>937</v>
      </c>
      <c r="Y690" s="506"/>
      <c r="Z690" s="506"/>
      <c r="AA690" s="506"/>
      <c r="AB690" s="506"/>
      <c r="AC690" s="506"/>
      <c r="AD690" s="506"/>
      <c r="AE690" s="506"/>
      <c r="AF690" s="506"/>
      <c r="AG690" s="506"/>
      <c r="AH690" s="506"/>
      <c r="AI690" s="506"/>
      <c r="AJ690" s="506"/>
      <c r="AK690" s="506"/>
      <c r="AL690" s="506"/>
      <c r="AM690" s="506"/>
      <c r="AN690" s="506"/>
    </row>
    <row r="691" ht="15.75" customHeight="1">
      <c r="A691" s="8">
        <v>690.0</v>
      </c>
      <c r="B691" s="165" t="s">
        <v>52</v>
      </c>
      <c r="C691" s="542" t="s">
        <v>4771</v>
      </c>
      <c r="D691" s="485" t="s">
        <v>5096</v>
      </c>
      <c r="E691" s="486" t="s">
        <v>2005</v>
      </c>
      <c r="F691" s="202" t="s">
        <v>3377</v>
      </c>
      <c r="G691" s="564" t="s">
        <v>3757</v>
      </c>
      <c r="H691" s="202"/>
      <c r="I691" s="202"/>
      <c r="J691" s="489" t="s">
        <v>44</v>
      </c>
      <c r="K691" s="483" t="s">
        <v>3639</v>
      </c>
      <c r="L691" s="165" t="s">
        <v>3372</v>
      </c>
      <c r="M691" s="165" t="s">
        <v>3365</v>
      </c>
      <c r="N691" s="165" t="s">
        <v>48</v>
      </c>
      <c r="O691" s="165"/>
      <c r="P691" s="165"/>
      <c r="Q691" s="490"/>
      <c r="R691" s="499">
        <v>241764.0</v>
      </c>
      <c r="S691" s="165"/>
      <c r="T691" s="500">
        <v>242065.0</v>
      </c>
      <c r="U691" s="202"/>
      <c r="V691" s="203" t="s">
        <v>3424</v>
      </c>
      <c r="W691" s="659">
        <v>241852.0</v>
      </c>
      <c r="X691" s="165" t="s">
        <v>937</v>
      </c>
      <c r="Y691" s="583"/>
      <c r="Z691" s="583"/>
      <c r="AA691" s="583"/>
      <c r="AB691" s="583"/>
      <c r="AC691" s="583"/>
      <c r="AD691" s="583"/>
      <c r="AE691" s="583"/>
      <c r="AF691" s="583"/>
      <c r="AG691" s="583"/>
      <c r="AH691" s="583"/>
      <c r="AI691" s="583"/>
      <c r="AJ691" s="583"/>
      <c r="AK691" s="583"/>
      <c r="AL691" s="583"/>
      <c r="AM691" s="583"/>
      <c r="AN691" s="583"/>
    </row>
    <row r="692" ht="15.75" customHeight="1">
      <c r="A692" s="8">
        <v>691.0</v>
      </c>
      <c r="B692" s="165" t="s">
        <v>36</v>
      </c>
      <c r="C692" s="542" t="s">
        <v>3481</v>
      </c>
      <c r="D692" s="485" t="s">
        <v>3482</v>
      </c>
      <c r="E692" s="486" t="s">
        <v>2005</v>
      </c>
      <c r="F692" s="202" t="s">
        <v>3377</v>
      </c>
      <c r="G692" s="679" t="s">
        <v>3361</v>
      </c>
      <c r="H692" s="202"/>
      <c r="I692" s="202"/>
      <c r="J692" s="489" t="s">
        <v>44</v>
      </c>
      <c r="K692" s="483" t="s">
        <v>3639</v>
      </c>
      <c r="L692" s="165" t="s">
        <v>3372</v>
      </c>
      <c r="M692" s="165" t="s">
        <v>3414</v>
      </c>
      <c r="N692" s="165" t="s">
        <v>48</v>
      </c>
      <c r="O692" s="165"/>
      <c r="P692" s="165">
        <f>DATEDIF(Q692,TODAY(),"Y")</f>
        <v>31</v>
      </c>
      <c r="Q692" s="490">
        <v>34725.0</v>
      </c>
      <c r="R692" s="499">
        <v>241841.0</v>
      </c>
      <c r="S692" s="165"/>
      <c r="T692" s="500">
        <v>242065.0</v>
      </c>
      <c r="U692" s="202"/>
      <c r="V692" s="203" t="s">
        <v>3424</v>
      </c>
      <c r="W692" s="659"/>
      <c r="X692" s="165" t="s">
        <v>937</v>
      </c>
      <c r="Y692" s="494"/>
      <c r="Z692" s="494"/>
      <c r="AA692" s="494"/>
      <c r="AB692" s="494"/>
      <c r="AC692" s="494"/>
      <c r="AD692" s="494"/>
      <c r="AE692" s="494"/>
      <c r="AF692" s="494"/>
      <c r="AG692" s="494"/>
      <c r="AH692" s="494"/>
      <c r="AI692" s="494"/>
      <c r="AJ692" s="494"/>
      <c r="AK692" s="494"/>
      <c r="AL692" s="494"/>
      <c r="AM692" s="494"/>
      <c r="AN692" s="494"/>
    </row>
    <row r="693" ht="15.75" customHeight="1">
      <c r="A693" s="8">
        <v>692.0</v>
      </c>
      <c r="B693" s="165" t="s">
        <v>52</v>
      </c>
      <c r="C693" s="542" t="s">
        <v>5097</v>
      </c>
      <c r="D693" s="485" t="s">
        <v>5098</v>
      </c>
      <c r="E693" s="486" t="s">
        <v>2005</v>
      </c>
      <c r="F693" s="202" t="s">
        <v>3377</v>
      </c>
      <c r="G693" s="564" t="s">
        <v>3757</v>
      </c>
      <c r="H693" s="202"/>
      <c r="I693" s="202"/>
      <c r="J693" s="489" t="s">
        <v>44</v>
      </c>
      <c r="K693" s="483" t="s">
        <v>3639</v>
      </c>
      <c r="L693" s="165" t="s">
        <v>3372</v>
      </c>
      <c r="M693" s="165" t="s">
        <v>3365</v>
      </c>
      <c r="N693" s="165" t="s">
        <v>48</v>
      </c>
      <c r="O693" s="165"/>
      <c r="P693" s="165"/>
      <c r="Q693" s="490"/>
      <c r="R693" s="499">
        <v>241852.0</v>
      </c>
      <c r="S693" s="165"/>
      <c r="T693" s="500">
        <v>242065.0</v>
      </c>
      <c r="U693" s="202"/>
      <c r="V693" s="203" t="s">
        <v>3424</v>
      </c>
      <c r="W693" s="659">
        <v>241927.0</v>
      </c>
      <c r="X693" s="165" t="s">
        <v>937</v>
      </c>
      <c r="Y693" s="494"/>
      <c r="Z693" s="494"/>
      <c r="AA693" s="494"/>
      <c r="AB693" s="494"/>
      <c r="AC693" s="494"/>
      <c r="AD693" s="494"/>
      <c r="AE693" s="494"/>
      <c r="AF693" s="494"/>
      <c r="AG693" s="494"/>
      <c r="AH693" s="494"/>
      <c r="AI693" s="494"/>
      <c r="AJ693" s="494"/>
      <c r="AK693" s="494"/>
      <c r="AL693" s="494"/>
      <c r="AM693" s="494"/>
      <c r="AN693" s="494"/>
    </row>
    <row r="694" ht="15.75" customHeight="1">
      <c r="A694" s="8">
        <v>693.0</v>
      </c>
      <c r="B694" s="165" t="s">
        <v>52</v>
      </c>
      <c r="C694" s="542" t="s">
        <v>4755</v>
      </c>
      <c r="D694" s="485" t="s">
        <v>4756</v>
      </c>
      <c r="E694" s="486" t="s">
        <v>1715</v>
      </c>
      <c r="F694" s="488" t="s">
        <v>3684</v>
      </c>
      <c r="G694" s="655" t="s">
        <v>4693</v>
      </c>
      <c r="H694" s="202"/>
      <c r="I694" s="202" t="s">
        <v>4718</v>
      </c>
      <c r="J694" s="489" t="s">
        <v>268</v>
      </c>
      <c r="K694" s="483" t="s">
        <v>3423</v>
      </c>
      <c r="L694" s="165" t="s">
        <v>3364</v>
      </c>
      <c r="M694" s="165" t="s">
        <v>3365</v>
      </c>
      <c r="N694" s="165" t="s">
        <v>60</v>
      </c>
      <c r="O694" s="165"/>
      <c r="P694" s="165">
        <f t="shared" ref="P694:P696" si="102">DATEDIF(Q694,TODAY(),"Y")</f>
        <v>27</v>
      </c>
      <c r="Q694" s="490">
        <v>36000.0</v>
      </c>
      <c r="R694" s="499">
        <v>43586.0</v>
      </c>
      <c r="S694" s="492" t="str">
        <f t="shared" ref="S694:S696" si="103">DATEDIF(R694,TODAY(),"Y") &amp; " ปี " &amp;DATEDIF(R694,TODAY(),"YM") &amp; " เดือน " &amp; DATEDIF(R694,TODAY(),"MD") &amp; " วัน "</f>
        <v>6 ปี 9 เดือน 14 วัน </v>
      </c>
      <c r="T694" s="490">
        <f>DATE(YEAR(P694)+60+IF(OR(AND(MONTH(P694)=10,DAY(P694)&gt;=1),MONTH(P694)&gt;10),1,0),10,1)</f>
        <v>22190</v>
      </c>
      <c r="U694" s="202"/>
      <c r="V694" s="203" t="s">
        <v>3424</v>
      </c>
      <c r="W694" s="659">
        <v>242214.0</v>
      </c>
      <c r="X694" s="165" t="s">
        <v>5099</v>
      </c>
      <c r="Y694" s="506"/>
      <c r="Z694" s="506"/>
      <c r="AA694" s="506"/>
      <c r="AB694" s="506"/>
      <c r="AC694" s="506"/>
      <c r="AD694" s="506"/>
      <c r="AE694" s="506"/>
      <c r="AF694" s="506"/>
      <c r="AG694" s="506"/>
      <c r="AH694" s="506"/>
      <c r="AI694" s="506"/>
      <c r="AJ694" s="506"/>
      <c r="AK694" s="506"/>
      <c r="AL694" s="506"/>
      <c r="AM694" s="506"/>
      <c r="AN694" s="506"/>
    </row>
    <row r="695">
      <c r="A695" s="8">
        <v>694.0</v>
      </c>
      <c r="B695" s="680" t="s">
        <v>52</v>
      </c>
      <c r="C695" s="681" t="s">
        <v>3637</v>
      </c>
      <c r="D695" s="681" t="s">
        <v>3638</v>
      </c>
      <c r="E695" s="682" t="s">
        <v>2005</v>
      </c>
      <c r="F695" s="681" t="s">
        <v>5100</v>
      </c>
      <c r="G695" s="681" t="s">
        <v>3385</v>
      </c>
      <c r="H695" s="683"/>
      <c r="I695" s="684" t="s">
        <v>3585</v>
      </c>
      <c r="J695" s="684" t="s">
        <v>44</v>
      </c>
      <c r="K695" s="685" t="s">
        <v>3639</v>
      </c>
      <c r="L695" s="685" t="s">
        <v>5101</v>
      </c>
      <c r="M695" s="685" t="s">
        <v>3365</v>
      </c>
      <c r="N695" s="685" t="s">
        <v>48</v>
      </c>
      <c r="O695" s="685"/>
      <c r="P695" s="685">
        <f t="shared" si="102"/>
        <v>30</v>
      </c>
      <c r="Q695" s="498">
        <v>34772.0</v>
      </c>
      <c r="R695" s="498">
        <v>43906.0</v>
      </c>
      <c r="S695" s="686" t="str">
        <f t="shared" si="103"/>
        <v>5 ปี 10 เดือน 30 วัน </v>
      </c>
      <c r="T695" s="498">
        <f>DATE(YEAR(Q695)+60+IF(OR(AND(MONTH(Q695)=10,DAY(Q695)&gt;=1),MONTH(Q695)&gt;10),1,0),10,1)</f>
        <v>56888</v>
      </c>
      <c r="U695" s="687"/>
      <c r="V695" s="684" t="s">
        <v>3415</v>
      </c>
      <c r="W695" s="498">
        <v>242674.0</v>
      </c>
      <c r="X695" s="688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  <c r="AK695" s="115"/>
      <c r="AL695" s="115"/>
      <c r="AM695" s="115"/>
      <c r="AN695" s="115"/>
    </row>
    <row r="696">
      <c r="A696" s="8">
        <v>695.0</v>
      </c>
      <c r="B696" s="680" t="s">
        <v>36</v>
      </c>
      <c r="C696" s="681" t="s">
        <v>3481</v>
      </c>
      <c r="D696" s="681" t="s">
        <v>3482</v>
      </c>
      <c r="E696" s="682" t="s">
        <v>2005</v>
      </c>
      <c r="F696" s="681" t="s">
        <v>5100</v>
      </c>
      <c r="G696" s="681" t="s">
        <v>3361</v>
      </c>
      <c r="H696" s="683"/>
      <c r="I696" s="683"/>
      <c r="J696" s="684" t="s">
        <v>44</v>
      </c>
      <c r="K696" s="685" t="s">
        <v>3639</v>
      </c>
      <c r="L696" s="685" t="s">
        <v>5101</v>
      </c>
      <c r="M696" s="685" t="s">
        <v>3414</v>
      </c>
      <c r="N696" s="685" t="s">
        <v>48</v>
      </c>
      <c r="O696" s="685"/>
      <c r="P696" s="685">
        <f t="shared" si="102"/>
        <v>31</v>
      </c>
      <c r="Q696" s="498">
        <v>34725.0</v>
      </c>
      <c r="R696" s="600">
        <v>43514.0</v>
      </c>
      <c r="S696" s="686" t="str">
        <f t="shared" si="103"/>
        <v>6 ปี 11 เดือน 28 วัน </v>
      </c>
      <c r="T696" s="600">
        <v>242065.0</v>
      </c>
      <c r="U696" s="683"/>
      <c r="V696" s="684" t="s">
        <v>3424</v>
      </c>
      <c r="W696" s="689"/>
      <c r="X696" s="688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  <c r="AK696" s="115"/>
      <c r="AL696" s="115"/>
      <c r="AM696" s="115"/>
      <c r="AN696" s="115"/>
    </row>
    <row r="697">
      <c r="A697" s="8">
        <v>696.0</v>
      </c>
      <c r="B697" s="680" t="s">
        <v>52</v>
      </c>
      <c r="C697" s="681" t="s">
        <v>3637</v>
      </c>
      <c r="D697" s="681" t="s">
        <v>3638</v>
      </c>
      <c r="E697" s="690" t="s">
        <v>2005</v>
      </c>
      <c r="F697" s="681" t="s">
        <v>5100</v>
      </c>
      <c r="G697" s="681" t="s">
        <v>3361</v>
      </c>
      <c r="H697" s="681" t="s">
        <v>3585</v>
      </c>
      <c r="I697" s="683"/>
      <c r="J697" s="684" t="s">
        <v>44</v>
      </c>
      <c r="K697" s="685" t="s">
        <v>3639</v>
      </c>
      <c r="L697" s="685" t="s">
        <v>5101</v>
      </c>
      <c r="M697" s="691"/>
      <c r="N697" s="691"/>
      <c r="O697" s="692"/>
      <c r="P697" s="692"/>
      <c r="Q697" s="691"/>
      <c r="R697" s="691"/>
      <c r="S697" s="691"/>
      <c r="T697" s="691"/>
      <c r="U697" s="683"/>
      <c r="V697" s="683"/>
      <c r="W697" s="498">
        <v>242674.0</v>
      </c>
      <c r="X697" s="688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5"/>
      <c r="AK697" s="115"/>
      <c r="AL697" s="115"/>
      <c r="AM697" s="115"/>
      <c r="AN697" s="115"/>
    </row>
    <row r="698">
      <c r="A698" s="8">
        <v>697.0</v>
      </c>
      <c r="B698" s="680" t="s">
        <v>52</v>
      </c>
      <c r="C698" s="681" t="s">
        <v>5102</v>
      </c>
      <c r="D698" s="690" t="s">
        <v>5103</v>
      </c>
      <c r="E698" s="690" t="s">
        <v>2005</v>
      </c>
      <c r="F698" s="681" t="s">
        <v>3360</v>
      </c>
      <c r="G698" s="681" t="s">
        <v>3361</v>
      </c>
      <c r="H698" s="683"/>
      <c r="I698" s="683"/>
      <c r="J698" s="684" t="s">
        <v>44</v>
      </c>
      <c r="K698" s="685" t="s">
        <v>5104</v>
      </c>
      <c r="L698" s="685" t="s">
        <v>5101</v>
      </c>
      <c r="M698" s="691"/>
      <c r="N698" s="691"/>
      <c r="O698" s="692"/>
      <c r="P698" s="692"/>
      <c r="Q698" s="691"/>
      <c r="R698" s="691"/>
      <c r="S698" s="691"/>
      <c r="T698" s="691"/>
      <c r="U698" s="683"/>
      <c r="V698" s="683"/>
      <c r="W698" s="683"/>
      <c r="X698" s="688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  <c r="AK698" s="115"/>
      <c r="AL698" s="115"/>
      <c r="AM698" s="115"/>
      <c r="AN698" s="115"/>
    </row>
    <row r="699">
      <c r="A699" s="8">
        <v>698.0</v>
      </c>
      <c r="B699" s="680" t="s">
        <v>52</v>
      </c>
      <c r="C699" s="681" t="s">
        <v>5105</v>
      </c>
      <c r="D699" s="690" t="s">
        <v>5106</v>
      </c>
      <c r="E699" s="682" t="s">
        <v>2005</v>
      </c>
      <c r="F699" s="681" t="s">
        <v>3695</v>
      </c>
      <c r="G699" s="681" t="s">
        <v>5107</v>
      </c>
      <c r="H699" s="683"/>
      <c r="I699" s="683"/>
      <c r="J699" s="684" t="s">
        <v>44</v>
      </c>
      <c r="K699" s="685" t="s">
        <v>5108</v>
      </c>
      <c r="L699" s="685" t="s">
        <v>5101</v>
      </c>
      <c r="M699" s="685" t="s">
        <v>3365</v>
      </c>
      <c r="N699" s="685" t="s">
        <v>48</v>
      </c>
      <c r="O699" s="685"/>
      <c r="P699" s="685">
        <f t="shared" ref="P699:P700" si="104">DATEDIF(Q699,TODAY(),"Y")</f>
        <v>28</v>
      </c>
      <c r="Q699" s="498">
        <v>35643.0</v>
      </c>
      <c r="R699" s="600">
        <v>44075.0</v>
      </c>
      <c r="S699" s="686" t="str">
        <f t="shared" ref="S699:S708" si="105">DATEDIF(R699,TODAY(),"Y") &amp; " ปี " &amp;DATEDIF(R699,TODAY(),"YM") &amp; " เดือน " &amp; DATEDIF(R699,TODAY(),"MD") &amp; " วัน "</f>
        <v>5 ปี 5 เดือน 14 วัน </v>
      </c>
      <c r="T699" s="693">
        <v>44347.0</v>
      </c>
      <c r="U699" s="687"/>
      <c r="V699" s="683"/>
      <c r="W699" s="498">
        <v>242674.0</v>
      </c>
      <c r="X699" s="694"/>
    </row>
    <row r="700">
      <c r="A700" s="8">
        <v>699.0</v>
      </c>
      <c r="B700" s="680" t="s">
        <v>52</v>
      </c>
      <c r="C700" s="681" t="s">
        <v>913</v>
      </c>
      <c r="D700" s="690" t="s">
        <v>5109</v>
      </c>
      <c r="E700" s="690" t="s">
        <v>2005</v>
      </c>
      <c r="F700" s="681" t="s">
        <v>5100</v>
      </c>
      <c r="G700" s="681" t="s">
        <v>3361</v>
      </c>
      <c r="H700" s="681" t="s">
        <v>5110</v>
      </c>
      <c r="I700" s="684" t="s">
        <v>2005</v>
      </c>
      <c r="J700" s="684" t="s">
        <v>44</v>
      </c>
      <c r="K700" s="685" t="s">
        <v>3639</v>
      </c>
      <c r="L700" s="685" t="s">
        <v>5101</v>
      </c>
      <c r="M700" s="685" t="s">
        <v>3365</v>
      </c>
      <c r="N700" s="685" t="s">
        <v>48</v>
      </c>
      <c r="O700" s="685"/>
      <c r="P700" s="685">
        <f t="shared" si="104"/>
        <v>29</v>
      </c>
      <c r="Q700" s="498">
        <v>35444.0</v>
      </c>
      <c r="R700" s="498">
        <v>44392.0</v>
      </c>
      <c r="S700" s="686" t="str">
        <f t="shared" si="105"/>
        <v>4 ปี 7 เดือน 0 วัน </v>
      </c>
      <c r="T700" s="498">
        <v>242796.0</v>
      </c>
      <c r="U700" s="683"/>
      <c r="V700" s="683"/>
      <c r="W700" s="498">
        <v>242920.0</v>
      </c>
      <c r="X700" s="694"/>
    </row>
    <row r="701">
      <c r="A701" s="8">
        <v>700.0</v>
      </c>
      <c r="B701" s="695" t="s">
        <v>52</v>
      </c>
      <c r="C701" s="681" t="s">
        <v>5111</v>
      </c>
      <c r="D701" s="690" t="s">
        <v>5112</v>
      </c>
      <c r="E701" s="696" t="s">
        <v>5113</v>
      </c>
      <c r="F701" s="681" t="s">
        <v>5100</v>
      </c>
      <c r="G701" s="681" t="s">
        <v>3361</v>
      </c>
      <c r="H701" s="683"/>
      <c r="I701" s="684" t="s">
        <v>3484</v>
      </c>
      <c r="J701" s="684" t="s">
        <v>44</v>
      </c>
      <c r="K701" s="685" t="s">
        <v>5114</v>
      </c>
      <c r="L701" s="685" t="s">
        <v>5101</v>
      </c>
      <c r="M701" s="685" t="s">
        <v>3365</v>
      </c>
      <c r="N701" s="685" t="s">
        <v>48</v>
      </c>
      <c r="O701" s="685"/>
      <c r="P701" s="685">
        <v>25.0</v>
      </c>
      <c r="Q701" s="498">
        <v>35340.0</v>
      </c>
      <c r="R701" s="600">
        <v>44075.0</v>
      </c>
      <c r="S701" s="686" t="str">
        <f t="shared" si="105"/>
        <v>5 ปี 5 เดือน 14 วัน </v>
      </c>
      <c r="T701" s="697"/>
      <c r="U701" s="683"/>
      <c r="V701" s="683"/>
      <c r="W701" s="498">
        <v>243070.0</v>
      </c>
      <c r="X701" s="694"/>
    </row>
    <row r="702">
      <c r="A702" s="8">
        <v>701.0</v>
      </c>
      <c r="B702" s="680" t="s">
        <v>52</v>
      </c>
      <c r="C702" s="681" t="s">
        <v>3461</v>
      </c>
      <c r="D702" s="690" t="s">
        <v>3462</v>
      </c>
      <c r="E702" s="690" t="s">
        <v>2005</v>
      </c>
      <c r="F702" s="681" t="s">
        <v>5100</v>
      </c>
      <c r="G702" s="681" t="s">
        <v>3361</v>
      </c>
      <c r="H702" s="683"/>
      <c r="I702" s="684" t="s">
        <v>3484</v>
      </c>
      <c r="J702" s="684" t="s">
        <v>44</v>
      </c>
      <c r="K702" s="685" t="s">
        <v>3639</v>
      </c>
      <c r="L702" s="685" t="s">
        <v>5101</v>
      </c>
      <c r="M702" s="685" t="s">
        <v>3365</v>
      </c>
      <c r="N702" s="685" t="s">
        <v>48</v>
      </c>
      <c r="O702" s="685"/>
      <c r="P702" s="685">
        <v>24.0</v>
      </c>
      <c r="Q702" s="498">
        <v>35462.0</v>
      </c>
      <c r="R702" s="498">
        <v>44116.0</v>
      </c>
      <c r="S702" s="686" t="str">
        <f t="shared" si="105"/>
        <v>5 ปี 4 เดือน 3 วัน </v>
      </c>
      <c r="T702" s="697"/>
      <c r="U702" s="683"/>
      <c r="V702" s="683"/>
      <c r="W702" s="498">
        <v>242948.0</v>
      </c>
      <c r="X702" s="694"/>
    </row>
    <row r="703">
      <c r="A703" s="8">
        <v>702.0</v>
      </c>
      <c r="B703" s="680" t="s">
        <v>52</v>
      </c>
      <c r="C703" s="681" t="s">
        <v>180</v>
      </c>
      <c r="D703" s="690" t="s">
        <v>181</v>
      </c>
      <c r="E703" s="696" t="s">
        <v>5115</v>
      </c>
      <c r="F703" s="681" t="s">
        <v>5100</v>
      </c>
      <c r="G703" s="681" t="s">
        <v>3361</v>
      </c>
      <c r="H703" s="683"/>
      <c r="I703" s="684" t="s">
        <v>3484</v>
      </c>
      <c r="J703" s="684" t="s">
        <v>44</v>
      </c>
      <c r="K703" s="685" t="s">
        <v>5114</v>
      </c>
      <c r="L703" s="685" t="s">
        <v>5101</v>
      </c>
      <c r="M703" s="685" t="s">
        <v>3365</v>
      </c>
      <c r="N703" s="685" t="s">
        <v>48</v>
      </c>
      <c r="O703" s="685"/>
      <c r="P703" s="685">
        <v>24.0</v>
      </c>
      <c r="Q703" s="498">
        <v>234095.0</v>
      </c>
      <c r="R703" s="498">
        <v>44565.0</v>
      </c>
      <c r="S703" s="686" t="str">
        <f t="shared" si="105"/>
        <v>4 ปี 1 เดือน 11 วัน </v>
      </c>
      <c r="T703" s="697"/>
      <c r="U703" s="683"/>
      <c r="V703" s="683"/>
      <c r="W703" s="620">
        <v>243313.0</v>
      </c>
      <c r="X703" s="466"/>
    </row>
    <row r="704">
      <c r="A704" s="8">
        <v>703.0</v>
      </c>
      <c r="B704" s="680" t="s">
        <v>36</v>
      </c>
      <c r="C704" s="681" t="s">
        <v>412</v>
      </c>
      <c r="D704" s="690" t="s">
        <v>413</v>
      </c>
      <c r="E704" s="682" t="s">
        <v>2005</v>
      </c>
      <c r="F704" s="681" t="s">
        <v>3707</v>
      </c>
      <c r="G704" s="681" t="s">
        <v>4275</v>
      </c>
      <c r="H704" s="683"/>
      <c r="I704" s="683"/>
      <c r="J704" s="684" t="s">
        <v>44</v>
      </c>
      <c r="K704" s="685" t="s">
        <v>3639</v>
      </c>
      <c r="L704" s="685" t="s">
        <v>5101</v>
      </c>
      <c r="M704" s="685" t="s">
        <v>3414</v>
      </c>
      <c r="N704" s="685" t="s">
        <v>60</v>
      </c>
      <c r="O704" s="685"/>
      <c r="P704" s="685">
        <f t="shared" ref="P704:P705" si="106">DATEDIF(Q704,TODAY(),"Y")</f>
        <v>30</v>
      </c>
      <c r="Q704" s="498">
        <v>34812.0</v>
      </c>
      <c r="R704" s="498">
        <v>44410.0</v>
      </c>
      <c r="S704" s="686" t="str">
        <f t="shared" si="105"/>
        <v>4 ปี 6 เดือน 13 วัน </v>
      </c>
      <c r="T704" s="498">
        <v>242796.0</v>
      </c>
      <c r="U704" s="683"/>
      <c r="V704" s="683"/>
      <c r="W704" s="498">
        <v>242888.0</v>
      </c>
      <c r="X704" s="466"/>
    </row>
    <row r="705">
      <c r="A705" s="8">
        <v>704.0</v>
      </c>
      <c r="B705" s="680" t="s">
        <v>52</v>
      </c>
      <c r="C705" s="681" t="s">
        <v>5116</v>
      </c>
      <c r="D705" s="690" t="s">
        <v>524</v>
      </c>
      <c r="E705" s="696" t="s">
        <v>2628</v>
      </c>
      <c r="F705" s="681" t="s">
        <v>5117</v>
      </c>
      <c r="G705" s="681" t="s">
        <v>4275</v>
      </c>
      <c r="H705" s="683"/>
      <c r="I705" s="683"/>
      <c r="J705" s="684" t="s">
        <v>268</v>
      </c>
      <c r="K705" s="685" t="s">
        <v>5118</v>
      </c>
      <c r="L705" s="685" t="s">
        <v>5119</v>
      </c>
      <c r="M705" s="685" t="s">
        <v>3365</v>
      </c>
      <c r="N705" s="685" t="s">
        <v>197</v>
      </c>
      <c r="O705" s="685"/>
      <c r="P705" s="685">
        <f t="shared" si="106"/>
        <v>27</v>
      </c>
      <c r="Q705" s="498">
        <v>36098.0</v>
      </c>
      <c r="R705" s="498">
        <v>43009.0</v>
      </c>
      <c r="S705" s="686" t="str">
        <f t="shared" si="105"/>
        <v>8 ปี 4 เดือน 14 วัน </v>
      </c>
      <c r="T705" s="691"/>
      <c r="U705" s="683"/>
      <c r="V705" s="683"/>
      <c r="W705" s="498">
        <v>242905.0</v>
      </c>
      <c r="X705" s="466"/>
    </row>
    <row r="706">
      <c r="A706" s="8">
        <v>705.0</v>
      </c>
      <c r="B706" s="680" t="s">
        <v>52</v>
      </c>
      <c r="C706" s="681" t="s">
        <v>408</v>
      </c>
      <c r="D706" s="690" t="s">
        <v>409</v>
      </c>
      <c r="E706" s="682" t="s">
        <v>2005</v>
      </c>
      <c r="F706" s="681" t="s">
        <v>5100</v>
      </c>
      <c r="G706" s="681" t="s">
        <v>5120</v>
      </c>
      <c r="H706" s="683"/>
      <c r="I706" s="683"/>
      <c r="J706" s="684" t="s">
        <v>44</v>
      </c>
      <c r="K706" s="685" t="s">
        <v>3639</v>
      </c>
      <c r="L706" s="685" t="s">
        <v>5101</v>
      </c>
      <c r="M706" s="685" t="s">
        <v>3365</v>
      </c>
      <c r="N706" s="685" t="s">
        <v>48</v>
      </c>
      <c r="O706" s="683"/>
      <c r="P706" s="683"/>
      <c r="Q706" s="697"/>
      <c r="R706" s="498">
        <v>43374.0</v>
      </c>
      <c r="S706" s="686" t="str">
        <f t="shared" si="105"/>
        <v>7 ปี 4 เดือน 14 วัน </v>
      </c>
      <c r="T706" s="697"/>
      <c r="U706" s="687"/>
      <c r="V706" s="683"/>
      <c r="W706" s="687"/>
      <c r="X706" s="466"/>
    </row>
    <row r="707">
      <c r="A707" s="8">
        <v>706.0</v>
      </c>
      <c r="B707" s="680" t="s">
        <v>36</v>
      </c>
      <c r="C707" s="681" t="s">
        <v>398</v>
      </c>
      <c r="D707" s="690" t="s">
        <v>399</v>
      </c>
      <c r="E707" s="682" t="s">
        <v>2005</v>
      </c>
      <c r="F707" s="681" t="s">
        <v>3707</v>
      </c>
      <c r="G707" s="681" t="s">
        <v>5120</v>
      </c>
      <c r="H707" s="683"/>
      <c r="I707" s="683"/>
      <c r="J707" s="684" t="s">
        <v>44</v>
      </c>
      <c r="K707" s="685" t="s">
        <v>3639</v>
      </c>
      <c r="L707" s="685" t="s">
        <v>5101</v>
      </c>
      <c r="M707" s="685" t="s">
        <v>3414</v>
      </c>
      <c r="N707" s="685" t="s">
        <v>48</v>
      </c>
      <c r="O707" s="683"/>
      <c r="P707" s="683"/>
      <c r="Q707" s="697"/>
      <c r="R707" s="498">
        <v>43374.0</v>
      </c>
      <c r="S707" s="686" t="str">
        <f t="shared" si="105"/>
        <v>7 ปี 4 เดือน 14 วัน </v>
      </c>
      <c r="T707" s="697"/>
      <c r="U707" s="687"/>
      <c r="V707" s="683"/>
      <c r="W707" s="498">
        <v>242159.0</v>
      </c>
      <c r="X707" s="466"/>
    </row>
    <row r="708">
      <c r="A708" s="8">
        <v>707.0</v>
      </c>
      <c r="B708" s="680" t="s">
        <v>52</v>
      </c>
      <c r="C708" s="681" t="s">
        <v>157</v>
      </c>
      <c r="D708" s="690" t="s">
        <v>158</v>
      </c>
      <c r="E708" s="682" t="s">
        <v>2005</v>
      </c>
      <c r="F708" s="681" t="s">
        <v>3707</v>
      </c>
      <c r="G708" s="681" t="s">
        <v>5120</v>
      </c>
      <c r="H708" s="683"/>
      <c r="I708" s="684" t="s">
        <v>3711</v>
      </c>
      <c r="J708" s="684" t="s">
        <v>44</v>
      </c>
      <c r="K708" s="685" t="s">
        <v>3639</v>
      </c>
      <c r="L708" s="685" t="s">
        <v>5101</v>
      </c>
      <c r="M708" s="685" t="s">
        <v>3365</v>
      </c>
      <c r="N708" s="685" t="s">
        <v>60</v>
      </c>
      <c r="O708" s="685"/>
      <c r="P708" s="685">
        <f>DATEDIF(Q708,TODAY(),"Y")</f>
        <v>36</v>
      </c>
      <c r="Q708" s="498">
        <v>32891.0</v>
      </c>
      <c r="R708" s="498">
        <v>43983.0</v>
      </c>
      <c r="S708" s="686" t="str">
        <f t="shared" si="105"/>
        <v>5 ปี 8 เดือน 14 วัน </v>
      </c>
      <c r="T708" s="697"/>
      <c r="U708" s="687"/>
      <c r="V708" s="683"/>
      <c r="W708" s="498">
        <v>242596.0</v>
      </c>
      <c r="X708" s="466"/>
    </row>
    <row r="709">
      <c r="A709" s="8">
        <v>708.0</v>
      </c>
      <c r="B709" s="680" t="s">
        <v>36</v>
      </c>
      <c r="C709" s="681" t="s">
        <v>4285</v>
      </c>
      <c r="D709" s="690" t="s">
        <v>5121</v>
      </c>
      <c r="E709" s="698"/>
      <c r="F709" s="699" t="s">
        <v>4287</v>
      </c>
      <c r="G709" s="681" t="s">
        <v>4288</v>
      </c>
      <c r="H709" s="683"/>
      <c r="I709" s="684" t="s">
        <v>44</v>
      </c>
      <c r="J709" s="684" t="s">
        <v>44</v>
      </c>
      <c r="K709" s="685" t="s">
        <v>5104</v>
      </c>
      <c r="L709" s="685" t="s">
        <v>5119</v>
      </c>
      <c r="M709" s="691"/>
      <c r="N709" s="691"/>
      <c r="O709" s="692"/>
      <c r="P709" s="692"/>
      <c r="Q709" s="697"/>
      <c r="R709" s="697"/>
      <c r="S709" s="700"/>
      <c r="T709" s="697"/>
      <c r="U709" s="687"/>
      <c r="V709" s="683"/>
      <c r="W709" s="687"/>
      <c r="X709" s="466"/>
    </row>
    <row r="710">
      <c r="A710" s="8">
        <v>709.0</v>
      </c>
      <c r="B710" s="680" t="s">
        <v>52</v>
      </c>
      <c r="C710" s="681" t="s">
        <v>1590</v>
      </c>
      <c r="D710" s="690" t="s">
        <v>1591</v>
      </c>
      <c r="E710" s="682" t="s">
        <v>2005</v>
      </c>
      <c r="F710" s="681" t="s">
        <v>3684</v>
      </c>
      <c r="G710" s="681" t="s">
        <v>5122</v>
      </c>
      <c r="H710" s="683"/>
      <c r="I710" s="683"/>
      <c r="J710" s="684" t="s">
        <v>268</v>
      </c>
      <c r="K710" s="685" t="s">
        <v>3639</v>
      </c>
      <c r="L710" s="685" t="s">
        <v>5123</v>
      </c>
      <c r="M710" s="685" t="s">
        <v>3365</v>
      </c>
      <c r="N710" s="685" t="s">
        <v>48</v>
      </c>
      <c r="O710" s="685"/>
      <c r="P710" s="685">
        <f t="shared" ref="P710:P711" si="107">DATEDIF(Q710,TODAY(),"Y")</f>
        <v>34</v>
      </c>
      <c r="Q710" s="498">
        <v>33331.0</v>
      </c>
      <c r="R710" s="498">
        <v>42157.0</v>
      </c>
      <c r="S710" s="686" t="str">
        <f t="shared" ref="S710:S711" si="108">DATEDIF(R710,TODAY(),"Y") &amp; " ปี " &amp;DATEDIF(R710,TODAY(),"YM") &amp; " เดือน " &amp; DATEDIF(R710,TODAY(),"MD") &amp; " วัน "</f>
        <v>10 ปี 8 เดือน 13 วัน </v>
      </c>
      <c r="T710" s="498">
        <f t="shared" ref="T710:T711" si="109">DATE(YEAR(Q710)+60+IF(OR(AND(MONTH(Q710)=10,DAY(Q710)&gt;=1),MONTH(Q710)&gt;10),1,0),10,1)</f>
        <v>55427</v>
      </c>
      <c r="U710" s="687"/>
      <c r="V710" s="683"/>
      <c r="W710" s="498">
        <v>240878.0</v>
      </c>
      <c r="X710" s="466"/>
    </row>
    <row r="711">
      <c r="A711" s="8">
        <v>710.0</v>
      </c>
      <c r="B711" s="680" t="s">
        <v>52</v>
      </c>
      <c r="C711" s="681" t="s">
        <v>4682</v>
      </c>
      <c r="D711" s="690" t="s">
        <v>4683</v>
      </c>
      <c r="E711" s="682" t="s">
        <v>2005</v>
      </c>
      <c r="F711" s="681" t="s">
        <v>3684</v>
      </c>
      <c r="G711" s="681" t="s">
        <v>5122</v>
      </c>
      <c r="H711" s="683"/>
      <c r="I711" s="683"/>
      <c r="J711" s="684" t="s">
        <v>268</v>
      </c>
      <c r="K711" s="685" t="s">
        <v>3639</v>
      </c>
      <c r="L711" s="685" t="s">
        <v>5123</v>
      </c>
      <c r="M711" s="685" t="s">
        <v>3365</v>
      </c>
      <c r="N711" s="685" t="s">
        <v>48</v>
      </c>
      <c r="O711" s="685"/>
      <c r="P711" s="685">
        <f t="shared" si="107"/>
        <v>35</v>
      </c>
      <c r="Q711" s="498">
        <v>33031.0</v>
      </c>
      <c r="R711" s="498">
        <v>42157.0</v>
      </c>
      <c r="S711" s="686" t="str">
        <f t="shared" si="108"/>
        <v>10 ปี 8 เดือน 13 วัน </v>
      </c>
      <c r="T711" s="498">
        <f t="shared" si="109"/>
        <v>55062</v>
      </c>
      <c r="U711" s="687"/>
      <c r="V711" s="683"/>
      <c r="W711" s="498">
        <v>240878.0</v>
      </c>
      <c r="X711" s="466"/>
    </row>
    <row r="712">
      <c r="A712" s="8">
        <v>711.0</v>
      </c>
      <c r="B712" s="680" t="s">
        <v>52</v>
      </c>
      <c r="C712" s="681" t="s">
        <v>157</v>
      </c>
      <c r="D712" s="690" t="s">
        <v>158</v>
      </c>
      <c r="E712" s="698"/>
      <c r="F712" s="699" t="s">
        <v>3707</v>
      </c>
      <c r="G712" s="681" t="s">
        <v>5120</v>
      </c>
      <c r="H712" s="681" t="s">
        <v>3711</v>
      </c>
      <c r="I712" s="701"/>
      <c r="J712" s="684" t="s">
        <v>44</v>
      </c>
      <c r="K712" s="685" t="s">
        <v>5104</v>
      </c>
      <c r="L712" s="685" t="s">
        <v>5101</v>
      </c>
      <c r="M712" s="685" t="s">
        <v>3365</v>
      </c>
      <c r="N712" s="691"/>
      <c r="O712" s="683"/>
      <c r="P712" s="683"/>
      <c r="Q712" s="697"/>
      <c r="R712" s="697"/>
      <c r="S712" s="700"/>
      <c r="T712" s="697"/>
      <c r="U712" s="687"/>
      <c r="V712" s="683"/>
      <c r="W712" s="498">
        <v>242596.0</v>
      </c>
      <c r="X712" s="466"/>
    </row>
    <row r="713">
      <c r="A713" s="8">
        <v>712.0</v>
      </c>
      <c r="B713" s="702" t="s">
        <v>36</v>
      </c>
      <c r="C713" s="681" t="s">
        <v>1664</v>
      </c>
      <c r="D713" s="690" t="s">
        <v>1665</v>
      </c>
      <c r="E713" s="696" t="s">
        <v>5124</v>
      </c>
      <c r="F713" s="681" t="s">
        <v>3521</v>
      </c>
      <c r="G713" s="681" t="s">
        <v>5122</v>
      </c>
      <c r="H713" s="683"/>
      <c r="I713" s="683"/>
      <c r="J713" s="684" t="s">
        <v>268</v>
      </c>
      <c r="K713" s="685" t="s">
        <v>5114</v>
      </c>
      <c r="L713" s="685" t="s">
        <v>5119</v>
      </c>
      <c r="M713" s="685" t="s">
        <v>3414</v>
      </c>
      <c r="N713" s="685" t="s">
        <v>311</v>
      </c>
      <c r="O713" s="685"/>
      <c r="P713" s="685">
        <f>DATEDIF(Q713,TODAY(),"Y")</f>
        <v>27</v>
      </c>
      <c r="Q713" s="498">
        <v>35875.0</v>
      </c>
      <c r="R713" s="498">
        <v>44256.0</v>
      </c>
      <c r="S713" s="686" t="str">
        <f>DATEDIF(R713,TODAY(),"Y") &amp; " ปี " &amp;DATEDIF(R713,TODAY(),"YM") &amp; " เดือน " &amp; DATEDIF(R713,TODAY(),"MD") &amp; " วัน "</f>
        <v>4 ปี 11 เดือน 14 วัน </v>
      </c>
      <c r="T713" s="697"/>
      <c r="U713" s="683"/>
      <c r="V713" s="683"/>
      <c r="W713" s="683"/>
      <c r="X713" s="466"/>
    </row>
    <row r="714">
      <c r="A714" s="8">
        <v>713.0</v>
      </c>
      <c r="B714" s="680" t="s">
        <v>52</v>
      </c>
      <c r="C714" s="681" t="s">
        <v>1186</v>
      </c>
      <c r="D714" s="690" t="s">
        <v>4684</v>
      </c>
      <c r="E714" s="682" t="s">
        <v>2005</v>
      </c>
      <c r="F714" s="681" t="s">
        <v>3521</v>
      </c>
      <c r="G714" s="681" t="s">
        <v>5122</v>
      </c>
      <c r="H714" s="683"/>
      <c r="I714" s="683"/>
      <c r="J714" s="684" t="s">
        <v>268</v>
      </c>
      <c r="K714" s="685" t="s">
        <v>3639</v>
      </c>
      <c r="L714" s="685" t="s">
        <v>5119</v>
      </c>
      <c r="M714" s="685" t="s">
        <v>3365</v>
      </c>
      <c r="N714" s="703"/>
      <c r="O714" s="704"/>
      <c r="P714" s="683"/>
      <c r="Q714" s="697"/>
      <c r="R714" s="705"/>
      <c r="S714" s="700"/>
      <c r="T714" s="697"/>
      <c r="U714" s="683"/>
      <c r="V714" s="683"/>
      <c r="W714" s="689"/>
      <c r="X714" s="466"/>
    </row>
    <row r="715">
      <c r="A715" s="8">
        <v>714.0</v>
      </c>
      <c r="B715" s="680" t="s">
        <v>52</v>
      </c>
      <c r="C715" s="681" t="s">
        <v>1579</v>
      </c>
      <c r="D715" s="690" t="s">
        <v>1580</v>
      </c>
      <c r="E715" s="682" t="s">
        <v>2005</v>
      </c>
      <c r="F715" s="681" t="s">
        <v>3521</v>
      </c>
      <c r="G715" s="681" t="s">
        <v>5122</v>
      </c>
      <c r="H715" s="683"/>
      <c r="I715" s="683"/>
      <c r="J715" s="684" t="s">
        <v>268</v>
      </c>
      <c r="K715" s="685" t="s">
        <v>3639</v>
      </c>
      <c r="L715" s="685" t="s">
        <v>5119</v>
      </c>
      <c r="M715" s="685" t="s">
        <v>3365</v>
      </c>
      <c r="N715" s="691"/>
      <c r="O715" s="683"/>
      <c r="P715" s="683"/>
      <c r="Q715" s="697"/>
      <c r="R715" s="705"/>
      <c r="S715" s="700"/>
      <c r="T715" s="697"/>
      <c r="U715" s="683"/>
      <c r="V715" s="683"/>
      <c r="W715" s="689"/>
      <c r="X715" s="466"/>
    </row>
    <row r="716">
      <c r="A716" s="8">
        <v>715.0</v>
      </c>
      <c r="B716" s="680" t="s">
        <v>36</v>
      </c>
      <c r="C716" s="681" t="s">
        <v>1054</v>
      </c>
      <c r="D716" s="690" t="s">
        <v>4652</v>
      </c>
      <c r="E716" s="696" t="s">
        <v>5125</v>
      </c>
      <c r="F716" s="681" t="s">
        <v>3521</v>
      </c>
      <c r="G716" s="681" t="s">
        <v>5122</v>
      </c>
      <c r="H716" s="683"/>
      <c r="I716" s="683"/>
      <c r="J716" s="684" t="s">
        <v>268</v>
      </c>
      <c r="K716" s="685" t="s">
        <v>5114</v>
      </c>
      <c r="L716" s="685" t="s">
        <v>5119</v>
      </c>
      <c r="M716" s="685" t="s">
        <v>3414</v>
      </c>
      <c r="N716" s="685" t="s">
        <v>179</v>
      </c>
      <c r="O716" s="685"/>
      <c r="P716" s="685">
        <f>DATEDIF(Q716,TODAY(),"Y")</f>
        <v>28</v>
      </c>
      <c r="Q716" s="498">
        <v>35684.0</v>
      </c>
      <c r="R716" s="600">
        <v>44348.0</v>
      </c>
      <c r="S716" s="686" t="str">
        <f>DATEDIF(R716,TODAY(),"Y") &amp; " ปี " &amp;DATEDIF(R716,TODAY(),"YM") &amp; " เดือน " &amp; DATEDIF(R716,TODAY(),"MD") &amp; " วัน "</f>
        <v>4 ปี 8 เดือน 14 วัน </v>
      </c>
      <c r="T716" s="697"/>
      <c r="U716" s="683"/>
      <c r="V716" s="683"/>
      <c r="W716" s="689"/>
      <c r="X716" s="466"/>
    </row>
    <row r="717">
      <c r="A717" s="8">
        <v>716.0</v>
      </c>
      <c r="B717" s="680" t="s">
        <v>52</v>
      </c>
      <c r="C717" s="681" t="s">
        <v>1794</v>
      </c>
      <c r="D717" s="690" t="s">
        <v>1795</v>
      </c>
      <c r="E717" s="698"/>
      <c r="F717" s="699" t="s">
        <v>3554</v>
      </c>
      <c r="G717" s="681" t="s">
        <v>5126</v>
      </c>
      <c r="H717" s="683"/>
      <c r="I717" s="684" t="s">
        <v>4688</v>
      </c>
      <c r="J717" s="684" t="s">
        <v>268</v>
      </c>
      <c r="K717" s="685" t="s">
        <v>4776</v>
      </c>
      <c r="L717" s="706" t="s">
        <v>5119</v>
      </c>
      <c r="M717" s="691"/>
      <c r="N717" s="691"/>
      <c r="O717" s="683"/>
      <c r="P717" s="683"/>
      <c r="Q717" s="697"/>
      <c r="R717" s="691"/>
      <c r="S717" s="691"/>
      <c r="T717" s="691"/>
      <c r="U717" s="683"/>
      <c r="V717" s="683"/>
      <c r="W717" s="600">
        <v>242339.0</v>
      </c>
      <c r="X717" s="466"/>
    </row>
    <row r="718">
      <c r="A718" s="8">
        <v>717.0</v>
      </c>
      <c r="B718" s="680" t="s">
        <v>36</v>
      </c>
      <c r="C718" s="681" t="s">
        <v>4506</v>
      </c>
      <c r="D718" s="690" t="s">
        <v>4507</v>
      </c>
      <c r="E718" s="698"/>
      <c r="F718" s="681" t="s">
        <v>3684</v>
      </c>
      <c r="G718" s="681" t="s">
        <v>5126</v>
      </c>
      <c r="H718" s="683"/>
      <c r="I718" s="684" t="s">
        <v>4718</v>
      </c>
      <c r="J718" s="684" t="s">
        <v>268</v>
      </c>
      <c r="K718" s="685" t="s">
        <v>4504</v>
      </c>
      <c r="L718" s="685" t="s">
        <v>5123</v>
      </c>
      <c r="M718" s="685" t="s">
        <v>3414</v>
      </c>
      <c r="N718" s="685" t="s">
        <v>48</v>
      </c>
      <c r="O718" s="685"/>
      <c r="P718" s="685">
        <f t="shared" ref="P718:P719" si="110">DATEDIF(Q718,TODAY(),"Y")</f>
        <v>33</v>
      </c>
      <c r="Q718" s="498">
        <v>33881.0</v>
      </c>
      <c r="R718" s="498">
        <v>43374.0</v>
      </c>
      <c r="S718" s="686" t="str">
        <f t="shared" ref="S718:S723" si="111">DATEDIF(R718,TODAY(),"Y") &amp; " ปี " &amp;DATEDIF(R718,TODAY(),"YM") &amp; " เดือน " &amp; DATEDIF(R718,TODAY(),"MD") &amp; " วัน "</f>
        <v>7 ปี 4 เดือน 14 วัน </v>
      </c>
      <c r="T718" s="498">
        <f t="shared" ref="T718:T719" si="112">DATE(YEAR(Q718)+60+IF(OR(AND(MONTH(Q718)=10,DAY(Q718)&gt;=1),MONTH(Q718)&gt;10),1,0),10,1)</f>
        <v>56158</v>
      </c>
      <c r="U718" s="687"/>
      <c r="V718" s="684" t="s">
        <v>3424</v>
      </c>
      <c r="W718" s="687"/>
      <c r="X718" s="466"/>
    </row>
    <row r="719">
      <c r="A719" s="8">
        <v>718.0</v>
      </c>
      <c r="B719" s="680" t="s">
        <v>36</v>
      </c>
      <c r="C719" s="681" t="s">
        <v>4502</v>
      </c>
      <c r="D719" s="690" t="s">
        <v>4350</v>
      </c>
      <c r="E719" s="698"/>
      <c r="F719" s="681" t="s">
        <v>3684</v>
      </c>
      <c r="G719" s="681" t="s">
        <v>5126</v>
      </c>
      <c r="H719" s="683"/>
      <c r="I719" s="684" t="s">
        <v>4718</v>
      </c>
      <c r="J719" s="684" t="s">
        <v>268</v>
      </c>
      <c r="K719" s="685" t="s">
        <v>4504</v>
      </c>
      <c r="L719" s="685" t="s">
        <v>5123</v>
      </c>
      <c r="M719" s="685" t="s">
        <v>3414</v>
      </c>
      <c r="N719" s="685" t="s">
        <v>48</v>
      </c>
      <c r="O719" s="685"/>
      <c r="P719" s="685">
        <f t="shared" si="110"/>
        <v>32</v>
      </c>
      <c r="Q719" s="498">
        <v>34032.0</v>
      </c>
      <c r="R719" s="498">
        <v>43010.0</v>
      </c>
      <c r="S719" s="686" t="str">
        <f t="shared" si="111"/>
        <v>8 ปี 4 เดือน 13 วัน </v>
      </c>
      <c r="T719" s="498">
        <f t="shared" si="112"/>
        <v>56158</v>
      </c>
      <c r="U719" s="687"/>
      <c r="V719" s="684" t="s">
        <v>3424</v>
      </c>
      <c r="W719" s="687"/>
      <c r="X719" s="466"/>
    </row>
    <row r="720">
      <c r="A720" s="8">
        <v>719.0</v>
      </c>
      <c r="B720" s="680" t="s">
        <v>52</v>
      </c>
      <c r="C720" s="681" t="s">
        <v>4779</v>
      </c>
      <c r="D720" s="690" t="s">
        <v>3833</v>
      </c>
      <c r="E720" s="682" t="s">
        <v>4780</v>
      </c>
      <c r="F720" s="681" t="s">
        <v>3684</v>
      </c>
      <c r="G720" s="681" t="s">
        <v>5126</v>
      </c>
      <c r="H720" s="683"/>
      <c r="I720" s="683"/>
      <c r="J720" s="684" t="s">
        <v>268</v>
      </c>
      <c r="K720" s="685" t="s">
        <v>4504</v>
      </c>
      <c r="L720" s="685" t="s">
        <v>5123</v>
      </c>
      <c r="M720" s="685" t="s">
        <v>3365</v>
      </c>
      <c r="N720" s="685" t="s">
        <v>48</v>
      </c>
      <c r="O720" s="683"/>
      <c r="P720" s="683"/>
      <c r="Q720" s="697"/>
      <c r="R720" s="498">
        <v>43040.0</v>
      </c>
      <c r="S720" s="686" t="str">
        <f t="shared" si="111"/>
        <v>8 ปี 3 เดือน 14 วัน </v>
      </c>
      <c r="T720" s="697"/>
      <c r="U720" s="687"/>
      <c r="V720" s="684" t="s">
        <v>3424</v>
      </c>
      <c r="W720" s="687"/>
      <c r="X720" s="466"/>
    </row>
    <row r="721">
      <c r="A721" s="8">
        <v>720.0</v>
      </c>
      <c r="B721" s="680" t="s">
        <v>52</v>
      </c>
      <c r="C721" s="681" t="s">
        <v>1348</v>
      </c>
      <c r="D721" s="690" t="s">
        <v>4781</v>
      </c>
      <c r="E721" s="682" t="s">
        <v>4782</v>
      </c>
      <c r="F721" s="681" t="s">
        <v>3684</v>
      </c>
      <c r="G721" s="681" t="s">
        <v>5126</v>
      </c>
      <c r="H721" s="683"/>
      <c r="I721" s="683"/>
      <c r="J721" s="684" t="s">
        <v>268</v>
      </c>
      <c r="K721" s="685" t="s">
        <v>4504</v>
      </c>
      <c r="L721" s="685" t="s">
        <v>5123</v>
      </c>
      <c r="M721" s="685" t="s">
        <v>3365</v>
      </c>
      <c r="N721" s="685" t="s">
        <v>48</v>
      </c>
      <c r="O721" s="683"/>
      <c r="P721" s="683"/>
      <c r="Q721" s="697"/>
      <c r="R721" s="498">
        <v>43040.0</v>
      </c>
      <c r="S721" s="686" t="str">
        <f t="shared" si="111"/>
        <v>8 ปี 3 เดือน 14 วัน </v>
      </c>
      <c r="T721" s="697"/>
      <c r="U721" s="687"/>
      <c r="V721" s="684" t="s">
        <v>3424</v>
      </c>
      <c r="W721" s="687"/>
      <c r="X721" s="466"/>
    </row>
    <row r="722">
      <c r="A722" s="8">
        <v>721.0</v>
      </c>
      <c r="B722" s="680" t="s">
        <v>52</v>
      </c>
      <c r="C722" s="681" t="s">
        <v>718</v>
      </c>
      <c r="D722" s="690" t="s">
        <v>4783</v>
      </c>
      <c r="E722" s="682" t="s">
        <v>2005</v>
      </c>
      <c r="F722" s="681" t="s">
        <v>3684</v>
      </c>
      <c r="G722" s="681" t="s">
        <v>5126</v>
      </c>
      <c r="H722" s="683"/>
      <c r="I722" s="683"/>
      <c r="J722" s="684" t="s">
        <v>268</v>
      </c>
      <c r="K722" s="685" t="s">
        <v>3639</v>
      </c>
      <c r="L722" s="685" t="s">
        <v>5123</v>
      </c>
      <c r="M722" s="685" t="s">
        <v>3365</v>
      </c>
      <c r="N722" s="685" t="s">
        <v>48</v>
      </c>
      <c r="O722" s="685"/>
      <c r="P722" s="685">
        <f t="shared" ref="P722:P723" si="113">DATEDIF(Q722,TODAY(),"Y")</f>
        <v>35</v>
      </c>
      <c r="Q722" s="498">
        <v>33274.0</v>
      </c>
      <c r="R722" s="498">
        <v>42157.0</v>
      </c>
      <c r="S722" s="686" t="str">
        <f t="shared" si="111"/>
        <v>10 ปี 8 เดือน 13 วัน </v>
      </c>
      <c r="T722" s="498">
        <f t="shared" ref="T722:T723" si="114">DATE(YEAR(Q722)+60+IF(OR(AND(MONTH(Q722)=10,DAY(Q722)&gt;=1),MONTH(Q722)&gt;10),1,0),10,1)</f>
        <v>55427</v>
      </c>
      <c r="U722" s="687"/>
      <c r="V722" s="683"/>
      <c r="W722" s="498">
        <v>240878.0</v>
      </c>
      <c r="X722" s="466"/>
    </row>
    <row r="723">
      <c r="A723" s="8">
        <v>722.0</v>
      </c>
      <c r="B723" s="680" t="s">
        <v>36</v>
      </c>
      <c r="C723" s="681" t="s">
        <v>4784</v>
      </c>
      <c r="D723" s="690" t="s">
        <v>4785</v>
      </c>
      <c r="E723" s="682" t="s">
        <v>2005</v>
      </c>
      <c r="F723" s="681" t="s">
        <v>3684</v>
      </c>
      <c r="G723" s="681" t="s">
        <v>5126</v>
      </c>
      <c r="H723" s="683"/>
      <c r="I723" s="683"/>
      <c r="J723" s="684" t="s">
        <v>268</v>
      </c>
      <c r="K723" s="685" t="s">
        <v>3639</v>
      </c>
      <c r="L723" s="685" t="s">
        <v>5123</v>
      </c>
      <c r="M723" s="685" t="s">
        <v>3414</v>
      </c>
      <c r="N723" s="685" t="s">
        <v>48</v>
      </c>
      <c r="O723" s="685"/>
      <c r="P723" s="685">
        <f t="shared" si="113"/>
        <v>35</v>
      </c>
      <c r="Q723" s="498">
        <v>32995.0</v>
      </c>
      <c r="R723" s="498">
        <v>42157.0</v>
      </c>
      <c r="S723" s="686" t="str">
        <f t="shared" si="111"/>
        <v>10 ปี 8 เดือน 13 วัน </v>
      </c>
      <c r="T723" s="498">
        <f t="shared" si="114"/>
        <v>55062</v>
      </c>
      <c r="U723" s="687"/>
      <c r="V723" s="683"/>
      <c r="W723" s="498">
        <v>240878.0</v>
      </c>
      <c r="X723" s="466"/>
    </row>
    <row r="724">
      <c r="A724" s="8">
        <v>723.0</v>
      </c>
      <c r="B724" s="680" t="s">
        <v>36</v>
      </c>
      <c r="C724" s="681" t="s">
        <v>1038</v>
      </c>
      <c r="D724" s="690" t="s">
        <v>4646</v>
      </c>
      <c r="E724" s="682" t="s">
        <v>2005</v>
      </c>
      <c r="F724" s="681" t="s">
        <v>3521</v>
      </c>
      <c r="G724" s="681" t="s">
        <v>5122</v>
      </c>
      <c r="H724" s="683"/>
      <c r="I724" s="683"/>
      <c r="J724" s="684" t="s">
        <v>268</v>
      </c>
      <c r="K724" s="685" t="s">
        <v>3639</v>
      </c>
      <c r="L724" s="685" t="s">
        <v>5119</v>
      </c>
      <c r="M724" s="685" t="s">
        <v>3365</v>
      </c>
      <c r="N724" s="691"/>
      <c r="O724" s="683"/>
      <c r="P724" s="683"/>
      <c r="Q724" s="697"/>
      <c r="R724" s="705"/>
      <c r="S724" s="700"/>
      <c r="T724" s="697"/>
      <c r="U724" s="683"/>
      <c r="V724" s="683"/>
      <c r="W724" s="689"/>
      <c r="X724" s="466"/>
    </row>
    <row r="725">
      <c r="A725" s="8">
        <v>724.0</v>
      </c>
      <c r="B725" s="680" t="s">
        <v>52</v>
      </c>
      <c r="C725" s="681" t="s">
        <v>5127</v>
      </c>
      <c r="D725" s="690" t="s">
        <v>5128</v>
      </c>
      <c r="E725" s="696" t="s">
        <v>5129</v>
      </c>
      <c r="F725" s="681" t="s">
        <v>3684</v>
      </c>
      <c r="G725" s="681" t="s">
        <v>4693</v>
      </c>
      <c r="H725" s="683"/>
      <c r="I725" s="683"/>
      <c r="J725" s="684" t="s">
        <v>268</v>
      </c>
      <c r="K725" s="685" t="s">
        <v>5114</v>
      </c>
      <c r="L725" s="685" t="s">
        <v>5123</v>
      </c>
      <c r="M725" s="685" t="s">
        <v>3365</v>
      </c>
      <c r="N725" s="685" t="s">
        <v>48</v>
      </c>
      <c r="O725" s="685"/>
      <c r="P725" s="685">
        <f t="shared" ref="P725:P748" si="115">DATEDIF(Q725,TODAY(),"Y")</f>
        <v>29</v>
      </c>
      <c r="Q725" s="498">
        <v>35193.0</v>
      </c>
      <c r="R725" s="600">
        <v>43983.0</v>
      </c>
      <c r="S725" s="686" t="str">
        <f t="shared" ref="S725:S764" si="116">DATEDIF(R725,TODAY(),"Y") &amp; " ปี " &amp;DATEDIF(R725,TODAY(),"YM") &amp; " เดือน " &amp; DATEDIF(R725,TODAY(),"MD") &amp; " วัน "</f>
        <v>5 ปี 8 เดือน 14 วัน </v>
      </c>
      <c r="T725" s="697"/>
      <c r="U725" s="683"/>
      <c r="V725" s="683"/>
      <c r="W725" s="689"/>
      <c r="X725" s="466"/>
    </row>
    <row r="726">
      <c r="A726" s="8">
        <v>725.0</v>
      </c>
      <c r="B726" s="680" t="s">
        <v>36</v>
      </c>
      <c r="C726" s="681" t="s">
        <v>5130</v>
      </c>
      <c r="D726" s="690" t="s">
        <v>5131</v>
      </c>
      <c r="E726" s="696" t="s">
        <v>5132</v>
      </c>
      <c r="F726" s="681" t="s">
        <v>3684</v>
      </c>
      <c r="G726" s="681" t="s">
        <v>4693</v>
      </c>
      <c r="H726" s="704"/>
      <c r="I726" s="704"/>
      <c r="J726" s="684" t="s">
        <v>268</v>
      </c>
      <c r="K726" s="685" t="s">
        <v>5114</v>
      </c>
      <c r="L726" s="685" t="s">
        <v>5123</v>
      </c>
      <c r="M726" s="685" t="s">
        <v>3414</v>
      </c>
      <c r="N726" s="685" t="s">
        <v>3629</v>
      </c>
      <c r="O726" s="685"/>
      <c r="P726" s="685">
        <f t="shared" si="115"/>
        <v>28</v>
      </c>
      <c r="Q726" s="498">
        <v>35487.0</v>
      </c>
      <c r="R726" s="600">
        <v>44321.0</v>
      </c>
      <c r="S726" s="686" t="str">
        <f t="shared" si="116"/>
        <v>4 ปี 9 เดือน 10 วัน </v>
      </c>
      <c r="T726" s="697"/>
      <c r="U726" s="683"/>
      <c r="V726" s="683"/>
      <c r="W726" s="600">
        <v>242935.0</v>
      </c>
      <c r="X726" s="466"/>
    </row>
    <row r="727">
      <c r="A727" s="8">
        <v>726.0</v>
      </c>
      <c r="B727" s="680" t="s">
        <v>36</v>
      </c>
      <c r="C727" s="681" t="s">
        <v>1742</v>
      </c>
      <c r="D727" s="690" t="s">
        <v>1743</v>
      </c>
      <c r="E727" s="696" t="s">
        <v>5133</v>
      </c>
      <c r="F727" s="681" t="s">
        <v>3684</v>
      </c>
      <c r="G727" s="681" t="s">
        <v>4693</v>
      </c>
      <c r="H727" s="683"/>
      <c r="I727" s="683"/>
      <c r="J727" s="684" t="s">
        <v>268</v>
      </c>
      <c r="K727" s="685" t="s">
        <v>5114</v>
      </c>
      <c r="L727" s="685" t="s">
        <v>5123</v>
      </c>
      <c r="M727" s="685" t="s">
        <v>3414</v>
      </c>
      <c r="N727" s="685" t="s">
        <v>48</v>
      </c>
      <c r="O727" s="685"/>
      <c r="P727" s="685">
        <f t="shared" si="115"/>
        <v>30</v>
      </c>
      <c r="Q727" s="498">
        <v>35091.0</v>
      </c>
      <c r="R727" s="498">
        <v>44321.0</v>
      </c>
      <c r="S727" s="686" t="str">
        <f t="shared" si="116"/>
        <v>4 ปี 9 เดือน 10 วัน </v>
      </c>
      <c r="T727" s="697"/>
      <c r="U727" s="687"/>
      <c r="V727" s="683"/>
      <c r="W727" s="600">
        <v>243054.0</v>
      </c>
      <c r="X727" s="466"/>
    </row>
    <row r="728">
      <c r="A728" s="8">
        <v>727.0</v>
      </c>
      <c r="B728" s="680" t="s">
        <v>52</v>
      </c>
      <c r="C728" s="681" t="s">
        <v>318</v>
      </c>
      <c r="D728" s="690" t="s">
        <v>1802</v>
      </c>
      <c r="E728" s="696" t="s">
        <v>5134</v>
      </c>
      <c r="F728" s="699" t="s">
        <v>3370</v>
      </c>
      <c r="G728" s="681" t="s">
        <v>4693</v>
      </c>
      <c r="H728" s="683"/>
      <c r="I728" s="684" t="s">
        <v>4688</v>
      </c>
      <c r="J728" s="684" t="s">
        <v>268</v>
      </c>
      <c r="K728" s="685" t="s">
        <v>5114</v>
      </c>
      <c r="L728" s="685" t="s">
        <v>5119</v>
      </c>
      <c r="M728" s="685" t="s">
        <v>3365</v>
      </c>
      <c r="N728" s="685" t="s">
        <v>190</v>
      </c>
      <c r="O728" s="685"/>
      <c r="P728" s="685">
        <f t="shared" si="115"/>
        <v>33</v>
      </c>
      <c r="Q728" s="498">
        <v>33975.0</v>
      </c>
      <c r="R728" s="498">
        <v>42380.0</v>
      </c>
      <c r="S728" s="686" t="str">
        <f t="shared" si="116"/>
        <v>10 ปี 1 เดือน 4 วัน </v>
      </c>
      <c r="T728" s="498">
        <v>19633.0</v>
      </c>
      <c r="U728" s="687"/>
      <c r="V728" s="683"/>
      <c r="W728" s="600">
        <v>243223.0</v>
      </c>
      <c r="X728" s="466"/>
    </row>
    <row r="729">
      <c r="A729" s="8">
        <v>728.0</v>
      </c>
      <c r="B729" s="680" t="s">
        <v>52</v>
      </c>
      <c r="C729" s="681" t="s">
        <v>1459</v>
      </c>
      <c r="D729" s="690" t="s">
        <v>1780</v>
      </c>
      <c r="E729" s="696" t="s">
        <v>5135</v>
      </c>
      <c r="F729" s="681" t="s">
        <v>3521</v>
      </c>
      <c r="G729" s="681" t="s">
        <v>4693</v>
      </c>
      <c r="H729" s="683"/>
      <c r="I729" s="683"/>
      <c r="J729" s="684" t="s">
        <v>268</v>
      </c>
      <c r="K729" s="685" t="s">
        <v>5114</v>
      </c>
      <c r="L729" s="685" t="s">
        <v>5119</v>
      </c>
      <c r="M729" s="685" t="s">
        <v>3365</v>
      </c>
      <c r="N729" s="685" t="s">
        <v>179</v>
      </c>
      <c r="O729" s="685"/>
      <c r="P729" s="685">
        <f t="shared" si="115"/>
        <v>35</v>
      </c>
      <c r="Q729" s="498">
        <v>33280.0</v>
      </c>
      <c r="R729" s="498">
        <v>43913.0</v>
      </c>
      <c r="S729" s="686" t="str">
        <f t="shared" si="116"/>
        <v>5 ปี 10 เดือน 23 วัน </v>
      </c>
      <c r="T729" s="697"/>
      <c r="U729" s="687"/>
      <c r="V729" s="683"/>
      <c r="W729" s="600">
        <v>243223.0</v>
      </c>
      <c r="X729" s="466"/>
    </row>
    <row r="730">
      <c r="A730" s="8">
        <v>729.0</v>
      </c>
      <c r="B730" s="680" t="s">
        <v>52</v>
      </c>
      <c r="C730" s="681" t="s">
        <v>1751</v>
      </c>
      <c r="D730" s="690" t="s">
        <v>1752</v>
      </c>
      <c r="E730" s="696" t="s">
        <v>5136</v>
      </c>
      <c r="F730" s="681" t="s">
        <v>3521</v>
      </c>
      <c r="G730" s="681" t="s">
        <v>4693</v>
      </c>
      <c r="H730" s="683"/>
      <c r="I730" s="683"/>
      <c r="J730" s="684" t="s">
        <v>268</v>
      </c>
      <c r="K730" s="685" t="s">
        <v>5114</v>
      </c>
      <c r="L730" s="685" t="s">
        <v>5119</v>
      </c>
      <c r="M730" s="685" t="s">
        <v>3365</v>
      </c>
      <c r="N730" s="685" t="s">
        <v>218</v>
      </c>
      <c r="O730" s="685"/>
      <c r="P730" s="685">
        <f t="shared" si="115"/>
        <v>28</v>
      </c>
      <c r="Q730" s="498">
        <v>35741.0</v>
      </c>
      <c r="R730" s="707">
        <v>43596.0</v>
      </c>
      <c r="S730" s="686" t="str">
        <f t="shared" si="116"/>
        <v>6 ปี 9 เดือน 4 วัน </v>
      </c>
      <c r="T730" s="498">
        <v>21459.0</v>
      </c>
      <c r="U730" s="687"/>
      <c r="V730" s="683"/>
      <c r="W730" s="600">
        <v>243374.0</v>
      </c>
      <c r="X730" s="466"/>
    </row>
    <row r="731">
      <c r="A731" s="8">
        <v>730.0</v>
      </c>
      <c r="B731" s="680" t="s">
        <v>70</v>
      </c>
      <c r="C731" s="681" t="s">
        <v>5137</v>
      </c>
      <c r="D731" s="690" t="s">
        <v>5138</v>
      </c>
      <c r="E731" s="682" t="s">
        <v>2005</v>
      </c>
      <c r="F731" s="681" t="s">
        <v>3370</v>
      </c>
      <c r="G731" s="681" t="s">
        <v>5139</v>
      </c>
      <c r="H731" s="683"/>
      <c r="I731" s="683"/>
      <c r="J731" s="684" t="s">
        <v>44</v>
      </c>
      <c r="K731" s="685" t="s">
        <v>3639</v>
      </c>
      <c r="L731" s="685" t="s">
        <v>5119</v>
      </c>
      <c r="M731" s="685" t="s">
        <v>3365</v>
      </c>
      <c r="N731" s="685" t="s">
        <v>218</v>
      </c>
      <c r="O731" s="685"/>
      <c r="P731" s="685">
        <f t="shared" si="115"/>
        <v>72</v>
      </c>
      <c r="Q731" s="498">
        <v>19540.0</v>
      </c>
      <c r="R731" s="498">
        <v>41548.0</v>
      </c>
      <c r="S731" s="686" t="str">
        <f t="shared" si="116"/>
        <v>12 ปี 4 เดือน 14 วัน </v>
      </c>
      <c r="T731" s="498">
        <f t="shared" ref="T731:T739" si="117">DATE(YEAR(Q731)+60+IF(OR(AND(MONTH(Q731)=10,DAY(Q731)&gt;=1),MONTH(Q731)&gt;10),1,0),10,1)</f>
        <v>41548</v>
      </c>
      <c r="U731" s="687"/>
      <c r="V731" s="684" t="s">
        <v>3424</v>
      </c>
      <c r="W731" s="498">
        <v>242066.0</v>
      </c>
      <c r="X731" s="466"/>
    </row>
    <row r="732">
      <c r="A732" s="8">
        <v>731.0</v>
      </c>
      <c r="B732" s="680" t="s">
        <v>70</v>
      </c>
      <c r="C732" s="681" t="s">
        <v>4221</v>
      </c>
      <c r="D732" s="690" t="s">
        <v>634</v>
      </c>
      <c r="E732" s="682" t="s">
        <v>2005</v>
      </c>
      <c r="F732" s="681" t="s">
        <v>3521</v>
      </c>
      <c r="G732" s="681" t="s">
        <v>5139</v>
      </c>
      <c r="H732" s="683"/>
      <c r="I732" s="683"/>
      <c r="J732" s="684" t="s">
        <v>44</v>
      </c>
      <c r="K732" s="685" t="s">
        <v>3639</v>
      </c>
      <c r="L732" s="685" t="s">
        <v>5119</v>
      </c>
      <c r="M732" s="685" t="s">
        <v>3365</v>
      </c>
      <c r="N732" s="685" t="s">
        <v>173</v>
      </c>
      <c r="O732" s="685"/>
      <c r="P732" s="685">
        <f t="shared" si="115"/>
        <v>77</v>
      </c>
      <c r="Q732" s="498">
        <v>17839.0</v>
      </c>
      <c r="R732" s="498">
        <v>41365.0</v>
      </c>
      <c r="S732" s="686" t="str">
        <f t="shared" si="116"/>
        <v>12 ปี 10 เดือน 14 วัน </v>
      </c>
      <c r="T732" s="498">
        <f t="shared" si="117"/>
        <v>40087</v>
      </c>
      <c r="U732" s="687"/>
      <c r="V732" s="684" t="s">
        <v>3424</v>
      </c>
      <c r="W732" s="498">
        <v>242036.0</v>
      </c>
      <c r="X732" s="466"/>
    </row>
    <row r="733">
      <c r="A733" s="8">
        <v>732.0</v>
      </c>
      <c r="B733" s="680" t="s">
        <v>70</v>
      </c>
      <c r="C733" s="681" t="s">
        <v>4222</v>
      </c>
      <c r="D733" s="690" t="s">
        <v>4223</v>
      </c>
      <c r="E733" s="682" t="s">
        <v>2005</v>
      </c>
      <c r="F733" s="681" t="s">
        <v>3521</v>
      </c>
      <c r="G733" s="681" t="s">
        <v>5139</v>
      </c>
      <c r="H733" s="683"/>
      <c r="I733" s="684" t="s">
        <v>624</v>
      </c>
      <c r="J733" s="684" t="s">
        <v>44</v>
      </c>
      <c r="K733" s="685" t="s">
        <v>3639</v>
      </c>
      <c r="L733" s="685" t="s">
        <v>5119</v>
      </c>
      <c r="M733" s="685" t="s">
        <v>3365</v>
      </c>
      <c r="N733" s="685" t="s">
        <v>173</v>
      </c>
      <c r="O733" s="685"/>
      <c r="P733" s="685">
        <f t="shared" si="115"/>
        <v>73</v>
      </c>
      <c r="Q733" s="498">
        <v>19393.0</v>
      </c>
      <c r="R733" s="498">
        <v>41548.0</v>
      </c>
      <c r="S733" s="686" t="str">
        <f t="shared" si="116"/>
        <v>12 ปี 4 เดือน 14 วัน </v>
      </c>
      <c r="T733" s="498">
        <f t="shared" si="117"/>
        <v>41548</v>
      </c>
      <c r="U733" s="687"/>
      <c r="V733" s="683"/>
      <c r="W733" s="687"/>
      <c r="X733" s="466"/>
    </row>
    <row r="734">
      <c r="A734" s="8">
        <v>733.0</v>
      </c>
      <c r="B734" s="680" t="s">
        <v>52</v>
      </c>
      <c r="C734" s="681" t="s">
        <v>1587</v>
      </c>
      <c r="D734" s="690" t="s">
        <v>4224</v>
      </c>
      <c r="E734" s="682" t="s">
        <v>2005</v>
      </c>
      <c r="F734" s="681" t="s">
        <v>3684</v>
      </c>
      <c r="G734" s="681" t="s">
        <v>5139</v>
      </c>
      <c r="H734" s="683"/>
      <c r="I734" s="683"/>
      <c r="J734" s="684" t="s">
        <v>44</v>
      </c>
      <c r="K734" s="685" t="s">
        <v>3639</v>
      </c>
      <c r="L734" s="685" t="s">
        <v>5123</v>
      </c>
      <c r="M734" s="685" t="s">
        <v>3365</v>
      </c>
      <c r="N734" s="685" t="s">
        <v>48</v>
      </c>
      <c r="O734" s="685"/>
      <c r="P734" s="685">
        <f t="shared" si="115"/>
        <v>32</v>
      </c>
      <c r="Q734" s="498">
        <v>34078.0</v>
      </c>
      <c r="R734" s="498">
        <v>43248.0</v>
      </c>
      <c r="S734" s="686" t="str">
        <f t="shared" si="116"/>
        <v>7 ปี 8 เดือน 18 วัน </v>
      </c>
      <c r="T734" s="498">
        <f t="shared" si="117"/>
        <v>56158</v>
      </c>
      <c r="U734" s="687"/>
      <c r="V734" s="684" t="s">
        <v>3424</v>
      </c>
      <c r="W734" s="498">
        <v>241716.0</v>
      </c>
      <c r="X734" s="466"/>
    </row>
    <row r="735">
      <c r="A735" s="8">
        <v>734.0</v>
      </c>
      <c r="B735" s="680" t="s">
        <v>36</v>
      </c>
      <c r="C735" s="681" t="s">
        <v>1223</v>
      </c>
      <c r="D735" s="690" t="s">
        <v>1224</v>
      </c>
      <c r="E735" s="682" t="s">
        <v>2005</v>
      </c>
      <c r="F735" s="681" t="s">
        <v>3684</v>
      </c>
      <c r="G735" s="681" t="s">
        <v>5139</v>
      </c>
      <c r="H735" s="683"/>
      <c r="I735" s="683"/>
      <c r="J735" s="684" t="s">
        <v>44</v>
      </c>
      <c r="K735" s="685" t="s">
        <v>3639</v>
      </c>
      <c r="L735" s="685" t="s">
        <v>5123</v>
      </c>
      <c r="M735" s="685" t="s">
        <v>3414</v>
      </c>
      <c r="N735" s="685" t="s">
        <v>48</v>
      </c>
      <c r="O735" s="685"/>
      <c r="P735" s="685">
        <f t="shared" si="115"/>
        <v>33</v>
      </c>
      <c r="Q735" s="498">
        <v>33974.0</v>
      </c>
      <c r="R735" s="498">
        <v>43266.0</v>
      </c>
      <c r="S735" s="686" t="str">
        <f t="shared" si="116"/>
        <v>7 ปี 8 เดือน 0 วัน </v>
      </c>
      <c r="T735" s="498">
        <f t="shared" si="117"/>
        <v>56158</v>
      </c>
      <c r="U735" s="687"/>
      <c r="V735" s="684" t="s">
        <v>3424</v>
      </c>
      <c r="W735" s="498">
        <v>241700.0</v>
      </c>
      <c r="X735" s="466"/>
    </row>
    <row r="736">
      <c r="A736" s="8">
        <v>735.0</v>
      </c>
      <c r="B736" s="680" t="s">
        <v>36</v>
      </c>
      <c r="C736" s="681" t="s">
        <v>4226</v>
      </c>
      <c r="D736" s="690" t="s">
        <v>4227</v>
      </c>
      <c r="E736" s="708" t="s">
        <v>2005</v>
      </c>
      <c r="F736" s="681" t="s">
        <v>3684</v>
      </c>
      <c r="G736" s="681" t="s">
        <v>5139</v>
      </c>
      <c r="H736" s="683"/>
      <c r="I736" s="683"/>
      <c r="J736" s="684" t="s">
        <v>44</v>
      </c>
      <c r="K736" s="685" t="s">
        <v>3639</v>
      </c>
      <c r="L736" s="685" t="s">
        <v>5123</v>
      </c>
      <c r="M736" s="685" t="s">
        <v>3414</v>
      </c>
      <c r="N736" s="685" t="s">
        <v>48</v>
      </c>
      <c r="O736" s="685"/>
      <c r="P736" s="685">
        <f t="shared" si="115"/>
        <v>33</v>
      </c>
      <c r="Q736" s="498">
        <v>33886.0</v>
      </c>
      <c r="R736" s="498">
        <v>43266.0</v>
      </c>
      <c r="S736" s="686" t="str">
        <f t="shared" si="116"/>
        <v>7 ปี 8 เดือน 0 วัน </v>
      </c>
      <c r="T736" s="498">
        <f t="shared" si="117"/>
        <v>56158</v>
      </c>
      <c r="U736" s="687"/>
      <c r="V736" s="684" t="s">
        <v>3424</v>
      </c>
      <c r="W736" s="498">
        <v>241928.0</v>
      </c>
      <c r="X736" s="466"/>
    </row>
    <row r="737">
      <c r="A737" s="8">
        <v>736.0</v>
      </c>
      <c r="B737" s="680" t="s">
        <v>36</v>
      </c>
      <c r="C737" s="681" t="s">
        <v>812</v>
      </c>
      <c r="D737" s="690" t="s">
        <v>813</v>
      </c>
      <c r="E737" s="682" t="s">
        <v>2005</v>
      </c>
      <c r="F737" s="681" t="s">
        <v>3684</v>
      </c>
      <c r="G737" s="681" t="s">
        <v>5139</v>
      </c>
      <c r="H737" s="683"/>
      <c r="I737" s="683"/>
      <c r="J737" s="684" t="s">
        <v>44</v>
      </c>
      <c r="K737" s="685" t="s">
        <v>3639</v>
      </c>
      <c r="L737" s="685" t="s">
        <v>5123</v>
      </c>
      <c r="M737" s="685" t="s">
        <v>3414</v>
      </c>
      <c r="N737" s="685" t="s">
        <v>48</v>
      </c>
      <c r="O737" s="685"/>
      <c r="P737" s="685">
        <f t="shared" si="115"/>
        <v>32</v>
      </c>
      <c r="Q737" s="498">
        <v>34022.0</v>
      </c>
      <c r="R737" s="498">
        <v>43266.0</v>
      </c>
      <c r="S737" s="686" t="str">
        <f t="shared" si="116"/>
        <v>7 ปี 8 เดือน 0 วัน </v>
      </c>
      <c r="T737" s="498">
        <f t="shared" si="117"/>
        <v>56158</v>
      </c>
      <c r="U737" s="687"/>
      <c r="V737" s="684" t="s">
        <v>3424</v>
      </c>
      <c r="W737" s="687"/>
      <c r="X737" s="466"/>
    </row>
    <row r="738">
      <c r="A738" s="8">
        <v>737.0</v>
      </c>
      <c r="B738" s="680" t="s">
        <v>52</v>
      </c>
      <c r="C738" s="681" t="s">
        <v>4229</v>
      </c>
      <c r="D738" s="690" t="s">
        <v>4230</v>
      </c>
      <c r="E738" s="682" t="s">
        <v>2005</v>
      </c>
      <c r="F738" s="681" t="s">
        <v>3684</v>
      </c>
      <c r="G738" s="681" t="s">
        <v>5139</v>
      </c>
      <c r="H738" s="683"/>
      <c r="I738" s="683"/>
      <c r="J738" s="684" t="s">
        <v>44</v>
      </c>
      <c r="K738" s="685" t="s">
        <v>3639</v>
      </c>
      <c r="L738" s="685" t="s">
        <v>5123</v>
      </c>
      <c r="M738" s="685" t="s">
        <v>3365</v>
      </c>
      <c r="N738" s="685" t="s">
        <v>48</v>
      </c>
      <c r="O738" s="685"/>
      <c r="P738" s="685">
        <f t="shared" si="115"/>
        <v>32</v>
      </c>
      <c r="Q738" s="498">
        <v>34144.0</v>
      </c>
      <c r="R738" s="498">
        <v>43266.0</v>
      </c>
      <c r="S738" s="686" t="str">
        <f t="shared" si="116"/>
        <v>7 ปี 8 เดือน 0 วัน </v>
      </c>
      <c r="T738" s="498">
        <f t="shared" si="117"/>
        <v>56158</v>
      </c>
      <c r="U738" s="687"/>
      <c r="V738" s="684" t="s">
        <v>3424</v>
      </c>
      <c r="W738" s="498">
        <v>241701.0</v>
      </c>
      <c r="X738" s="466"/>
    </row>
    <row r="739">
      <c r="A739" s="8">
        <v>738.0</v>
      </c>
      <c r="B739" s="680" t="s">
        <v>52</v>
      </c>
      <c r="C739" s="681" t="s">
        <v>4231</v>
      </c>
      <c r="D739" s="690" t="s">
        <v>4232</v>
      </c>
      <c r="E739" s="682" t="s">
        <v>2005</v>
      </c>
      <c r="F739" s="681" t="s">
        <v>3710</v>
      </c>
      <c r="G739" s="681" t="s">
        <v>5139</v>
      </c>
      <c r="H739" s="683"/>
      <c r="I739" s="683"/>
      <c r="J739" s="684" t="s">
        <v>44</v>
      </c>
      <c r="K739" s="685" t="s">
        <v>3639</v>
      </c>
      <c r="L739" s="685" t="s">
        <v>5101</v>
      </c>
      <c r="M739" s="685" t="s">
        <v>3365</v>
      </c>
      <c r="N739" s="685" t="s">
        <v>48</v>
      </c>
      <c r="O739" s="685"/>
      <c r="P739" s="685">
        <f t="shared" si="115"/>
        <v>30</v>
      </c>
      <c r="Q739" s="498">
        <v>34862.0</v>
      </c>
      <c r="R739" s="498">
        <v>43266.0</v>
      </c>
      <c r="S739" s="686" t="str">
        <f t="shared" si="116"/>
        <v>7 ปี 8 เดือน 0 วัน </v>
      </c>
      <c r="T739" s="498">
        <f t="shared" si="117"/>
        <v>56888</v>
      </c>
      <c r="U739" s="687"/>
      <c r="V739" s="684" t="s">
        <v>3424</v>
      </c>
      <c r="W739" s="687"/>
      <c r="X739" s="466"/>
    </row>
    <row r="740">
      <c r="A740" s="8">
        <v>739.0</v>
      </c>
      <c r="B740" s="680" t="s">
        <v>52</v>
      </c>
      <c r="C740" s="681" t="s">
        <v>4233</v>
      </c>
      <c r="D740" s="690" t="s">
        <v>4234</v>
      </c>
      <c r="E740" s="682" t="s">
        <v>2005</v>
      </c>
      <c r="F740" s="681" t="s">
        <v>5100</v>
      </c>
      <c r="G740" s="681" t="s">
        <v>5139</v>
      </c>
      <c r="H740" s="683"/>
      <c r="I740" s="683"/>
      <c r="J740" s="684" t="s">
        <v>44</v>
      </c>
      <c r="K740" s="685" t="s">
        <v>3639</v>
      </c>
      <c r="L740" s="685" t="s">
        <v>5101</v>
      </c>
      <c r="M740" s="685" t="s">
        <v>3365</v>
      </c>
      <c r="N740" s="685" t="s">
        <v>48</v>
      </c>
      <c r="O740" s="685"/>
      <c r="P740" s="685">
        <f t="shared" si="115"/>
        <v>44</v>
      </c>
      <c r="Q740" s="498">
        <v>29752.0</v>
      </c>
      <c r="R740" s="498">
        <v>43283.0</v>
      </c>
      <c r="S740" s="686" t="str">
        <f t="shared" si="116"/>
        <v>7 ปี 7 เดือน 13 วัน </v>
      </c>
      <c r="T740" s="697"/>
      <c r="U740" s="687"/>
      <c r="V740" s="684" t="s">
        <v>3424</v>
      </c>
      <c r="W740" s="498">
        <v>241701.0</v>
      </c>
      <c r="X740" s="466"/>
    </row>
    <row r="741">
      <c r="A741" s="8">
        <v>740.0</v>
      </c>
      <c r="B741" s="680" t="s">
        <v>52</v>
      </c>
      <c r="C741" s="681" t="s">
        <v>1136</v>
      </c>
      <c r="D741" s="690" t="s">
        <v>1137</v>
      </c>
      <c r="E741" s="682" t="s">
        <v>2005</v>
      </c>
      <c r="F741" s="681" t="s">
        <v>5100</v>
      </c>
      <c r="G741" s="681" t="s">
        <v>5139</v>
      </c>
      <c r="H741" s="683"/>
      <c r="I741" s="683"/>
      <c r="J741" s="684" t="s">
        <v>44</v>
      </c>
      <c r="K741" s="685" t="s">
        <v>3639</v>
      </c>
      <c r="L741" s="685" t="s">
        <v>5101</v>
      </c>
      <c r="M741" s="685" t="s">
        <v>3365</v>
      </c>
      <c r="N741" s="685" t="s">
        <v>48</v>
      </c>
      <c r="O741" s="685"/>
      <c r="P741" s="685">
        <f t="shared" si="115"/>
        <v>44</v>
      </c>
      <c r="Q741" s="498">
        <v>29920.0</v>
      </c>
      <c r="R741" s="498">
        <v>43255.0</v>
      </c>
      <c r="S741" s="686" t="str">
        <f t="shared" si="116"/>
        <v>7 ปี 8 เดือน 11 วัน </v>
      </c>
      <c r="T741" s="697"/>
      <c r="U741" s="687"/>
      <c r="V741" s="684" t="s">
        <v>3424</v>
      </c>
      <c r="W741" s="498">
        <v>242019.0</v>
      </c>
      <c r="X741" s="466"/>
    </row>
    <row r="742">
      <c r="A742" s="8">
        <v>741.0</v>
      </c>
      <c r="B742" s="680" t="s">
        <v>52</v>
      </c>
      <c r="C742" s="681" t="s">
        <v>1152</v>
      </c>
      <c r="D742" s="690" t="s">
        <v>1153</v>
      </c>
      <c r="E742" s="682" t="s">
        <v>2005</v>
      </c>
      <c r="F742" s="681" t="s">
        <v>5100</v>
      </c>
      <c r="G742" s="681" t="s">
        <v>5139</v>
      </c>
      <c r="H742" s="683"/>
      <c r="I742" s="684" t="s">
        <v>4235</v>
      </c>
      <c r="J742" s="684" t="s">
        <v>44</v>
      </c>
      <c r="K742" s="685" t="s">
        <v>3639</v>
      </c>
      <c r="L742" s="685" t="s">
        <v>5101</v>
      </c>
      <c r="M742" s="685" t="s">
        <v>3365</v>
      </c>
      <c r="N742" s="685" t="s">
        <v>48</v>
      </c>
      <c r="O742" s="685"/>
      <c r="P742" s="685">
        <f t="shared" si="115"/>
        <v>31</v>
      </c>
      <c r="Q742" s="498">
        <v>34494.0</v>
      </c>
      <c r="R742" s="498">
        <v>43255.0</v>
      </c>
      <c r="S742" s="686" t="str">
        <f t="shared" si="116"/>
        <v>7 ปี 8 เดือน 11 วัน </v>
      </c>
      <c r="T742" s="697"/>
      <c r="U742" s="687"/>
      <c r="V742" s="684" t="s">
        <v>3424</v>
      </c>
      <c r="W742" s="498">
        <v>242019.0</v>
      </c>
      <c r="X742" s="466"/>
    </row>
    <row r="743">
      <c r="A743" s="8">
        <v>742.0</v>
      </c>
      <c r="B743" s="680" t="s">
        <v>36</v>
      </c>
      <c r="C743" s="681" t="s">
        <v>4719</v>
      </c>
      <c r="D743" s="690" t="s">
        <v>4720</v>
      </c>
      <c r="E743" s="696" t="s">
        <v>5140</v>
      </c>
      <c r="F743" s="699" t="s">
        <v>5141</v>
      </c>
      <c r="G743" s="681" t="s">
        <v>4693</v>
      </c>
      <c r="H743" s="683"/>
      <c r="I743" s="683"/>
      <c r="J743" s="684" t="s">
        <v>268</v>
      </c>
      <c r="K743" s="685" t="s">
        <v>5114</v>
      </c>
      <c r="L743" s="685" t="s">
        <v>5142</v>
      </c>
      <c r="M743" s="685" t="s">
        <v>3414</v>
      </c>
      <c r="N743" s="685" t="s">
        <v>190</v>
      </c>
      <c r="O743" s="685"/>
      <c r="P743" s="685">
        <f t="shared" si="115"/>
        <v>38</v>
      </c>
      <c r="Q743" s="498">
        <v>32068.0</v>
      </c>
      <c r="R743" s="498">
        <v>44256.0</v>
      </c>
      <c r="S743" s="686" t="str">
        <f t="shared" si="116"/>
        <v>4 ปี 11 เดือน 14 วัน </v>
      </c>
      <c r="T743" s="697"/>
      <c r="U743" s="687"/>
      <c r="V743" s="683"/>
      <c r="W743" s="498">
        <v>44635.0</v>
      </c>
      <c r="X743" s="466"/>
    </row>
    <row r="744">
      <c r="A744" s="8">
        <v>743.0</v>
      </c>
      <c r="B744" s="680" t="s">
        <v>36</v>
      </c>
      <c r="C744" s="681" t="s">
        <v>4236</v>
      </c>
      <c r="D744" s="690" t="s">
        <v>4237</v>
      </c>
      <c r="E744" s="682" t="s">
        <v>2005</v>
      </c>
      <c r="F744" s="681" t="s">
        <v>3521</v>
      </c>
      <c r="G744" s="681" t="s">
        <v>5139</v>
      </c>
      <c r="H744" s="683"/>
      <c r="I744" s="683"/>
      <c r="J744" s="684" t="s">
        <v>44</v>
      </c>
      <c r="K744" s="685" t="s">
        <v>3639</v>
      </c>
      <c r="L744" s="685" t="s">
        <v>5142</v>
      </c>
      <c r="M744" s="685" t="s">
        <v>3414</v>
      </c>
      <c r="N744" s="685" t="s">
        <v>48</v>
      </c>
      <c r="O744" s="685"/>
      <c r="P744" s="685">
        <f t="shared" si="115"/>
        <v>33</v>
      </c>
      <c r="Q744" s="498">
        <v>33966.0</v>
      </c>
      <c r="R744" s="498">
        <v>43241.0</v>
      </c>
      <c r="S744" s="686" t="str">
        <f t="shared" si="116"/>
        <v>7 ปี 8 เดือน 25 วัน </v>
      </c>
      <c r="T744" s="697"/>
      <c r="U744" s="687"/>
      <c r="V744" s="684" t="s">
        <v>3424</v>
      </c>
      <c r="W744" s="498">
        <v>241687.0</v>
      </c>
      <c r="X744" s="466"/>
    </row>
    <row r="745">
      <c r="A745" s="8">
        <v>744.0</v>
      </c>
      <c r="B745" s="680" t="s">
        <v>52</v>
      </c>
      <c r="C745" s="681" t="s">
        <v>441</v>
      </c>
      <c r="D745" s="690" t="s">
        <v>5143</v>
      </c>
      <c r="E745" s="696" t="s">
        <v>5144</v>
      </c>
      <c r="F745" s="681" t="s">
        <v>5145</v>
      </c>
      <c r="G745" s="681" t="s">
        <v>5139</v>
      </c>
      <c r="H745" s="709" t="s">
        <v>4288</v>
      </c>
      <c r="I745" s="683"/>
      <c r="J745" s="684" t="s">
        <v>44</v>
      </c>
      <c r="K745" s="685" t="s">
        <v>5114</v>
      </c>
      <c r="L745" s="685" t="s">
        <v>5142</v>
      </c>
      <c r="M745" s="685" t="s">
        <v>3365</v>
      </c>
      <c r="N745" s="685" t="s">
        <v>48</v>
      </c>
      <c r="O745" s="685"/>
      <c r="P745" s="685">
        <f t="shared" si="115"/>
        <v>30</v>
      </c>
      <c r="Q745" s="498">
        <v>34874.0</v>
      </c>
      <c r="R745" s="710">
        <v>42968.0</v>
      </c>
      <c r="S745" s="686" t="str">
        <f t="shared" si="116"/>
        <v>8 ปี 5 เดือน 25 วัน </v>
      </c>
      <c r="T745" s="498">
        <v>20363.0</v>
      </c>
      <c r="U745" s="687"/>
      <c r="V745" s="683"/>
      <c r="W745" s="498">
        <v>243770.0</v>
      </c>
      <c r="X745" s="466"/>
    </row>
    <row r="746">
      <c r="A746" s="8">
        <v>745.0</v>
      </c>
      <c r="B746" s="680" t="s">
        <v>52</v>
      </c>
      <c r="C746" s="681" t="s">
        <v>3589</v>
      </c>
      <c r="D746" s="690" t="s">
        <v>1245</v>
      </c>
      <c r="E746" s="682" t="s">
        <v>2005</v>
      </c>
      <c r="F746" s="681" t="s">
        <v>3521</v>
      </c>
      <c r="G746" s="681" t="s">
        <v>5139</v>
      </c>
      <c r="H746" s="683"/>
      <c r="I746" s="684" t="s">
        <v>3765</v>
      </c>
      <c r="J746" s="684" t="s">
        <v>44</v>
      </c>
      <c r="K746" s="685" t="s">
        <v>3639</v>
      </c>
      <c r="L746" s="685" t="s">
        <v>5142</v>
      </c>
      <c r="M746" s="685" t="s">
        <v>3365</v>
      </c>
      <c r="N746" s="685" t="s">
        <v>197</v>
      </c>
      <c r="O746" s="685"/>
      <c r="P746" s="685">
        <f t="shared" si="115"/>
        <v>31</v>
      </c>
      <c r="Q746" s="498">
        <v>34471.0</v>
      </c>
      <c r="R746" s="498">
        <v>43252.0</v>
      </c>
      <c r="S746" s="686" t="str">
        <f t="shared" si="116"/>
        <v>7 ปี 8 เดือน 14 วัน </v>
      </c>
      <c r="T746" s="498">
        <f>DATE(YEAR(Q746)+60+IF(OR(AND(MONTH(Q746)=10,DAY(Q746)&gt;=1),MONTH(Q746)&gt;10),1,0),10,1)</f>
        <v>56523</v>
      </c>
      <c r="U746" s="683"/>
      <c r="V746" s="683"/>
      <c r="W746" s="498">
        <v>242718.0</v>
      </c>
      <c r="X746" s="466"/>
    </row>
    <row r="747">
      <c r="A747" s="8">
        <v>746.0</v>
      </c>
      <c r="B747" s="680" t="s">
        <v>36</v>
      </c>
      <c r="C747" s="681" t="s">
        <v>3133</v>
      </c>
      <c r="D747" s="690" t="s">
        <v>4239</v>
      </c>
      <c r="E747" s="682" t="s">
        <v>2005</v>
      </c>
      <c r="F747" s="681" t="s">
        <v>3521</v>
      </c>
      <c r="G747" s="681" t="s">
        <v>5139</v>
      </c>
      <c r="H747" s="683"/>
      <c r="I747" s="683"/>
      <c r="J747" s="684" t="s">
        <v>44</v>
      </c>
      <c r="K747" s="685" t="s">
        <v>3639</v>
      </c>
      <c r="L747" s="685" t="s">
        <v>5142</v>
      </c>
      <c r="M747" s="685" t="s">
        <v>3414</v>
      </c>
      <c r="N747" s="685" t="s">
        <v>197</v>
      </c>
      <c r="O747" s="685"/>
      <c r="P747" s="685">
        <f t="shared" si="115"/>
        <v>32</v>
      </c>
      <c r="Q747" s="498">
        <v>34117.0</v>
      </c>
      <c r="R747" s="498">
        <v>43252.0</v>
      </c>
      <c r="S747" s="686" t="str">
        <f t="shared" si="116"/>
        <v>7 ปี 8 เดือน 14 วัน </v>
      </c>
      <c r="T747" s="697"/>
      <c r="U747" s="687"/>
      <c r="V747" s="684" t="s">
        <v>3424</v>
      </c>
      <c r="W747" s="498">
        <v>241974.0</v>
      </c>
      <c r="X747" s="466"/>
    </row>
    <row r="748">
      <c r="A748" s="8">
        <v>747.0</v>
      </c>
      <c r="B748" s="680" t="s">
        <v>36</v>
      </c>
      <c r="C748" s="681" t="s">
        <v>5146</v>
      </c>
      <c r="D748" s="690" t="s">
        <v>725</v>
      </c>
      <c r="E748" s="682" t="s">
        <v>2005</v>
      </c>
      <c r="F748" s="681" t="s">
        <v>3521</v>
      </c>
      <c r="G748" s="681" t="s">
        <v>5139</v>
      </c>
      <c r="H748" s="683"/>
      <c r="I748" s="684" t="s">
        <v>574</v>
      </c>
      <c r="J748" s="684" t="s">
        <v>44</v>
      </c>
      <c r="K748" s="685" t="s">
        <v>3639</v>
      </c>
      <c r="L748" s="685" t="s">
        <v>5142</v>
      </c>
      <c r="M748" s="685" t="s">
        <v>3414</v>
      </c>
      <c r="N748" s="685" t="s">
        <v>197</v>
      </c>
      <c r="O748" s="685"/>
      <c r="P748" s="685">
        <f t="shared" si="115"/>
        <v>28</v>
      </c>
      <c r="Q748" s="498">
        <v>35559.0</v>
      </c>
      <c r="R748" s="498">
        <v>43221.0</v>
      </c>
      <c r="S748" s="686" t="str">
        <f t="shared" si="116"/>
        <v>7 ปี 9 เดือน 14 วัน </v>
      </c>
      <c r="T748" s="498">
        <v>21094.0</v>
      </c>
      <c r="U748" s="687"/>
      <c r="V748" s="683"/>
      <c r="W748" s="498">
        <v>242828.0</v>
      </c>
      <c r="X748" s="466"/>
    </row>
    <row r="749">
      <c r="A749" s="8">
        <v>748.0</v>
      </c>
      <c r="B749" s="680" t="s">
        <v>52</v>
      </c>
      <c r="C749" s="681" t="s">
        <v>4240</v>
      </c>
      <c r="D749" s="690" t="s">
        <v>4241</v>
      </c>
      <c r="E749" s="682" t="s">
        <v>2005</v>
      </c>
      <c r="F749" s="681" t="s">
        <v>3521</v>
      </c>
      <c r="G749" s="681" t="s">
        <v>5139</v>
      </c>
      <c r="H749" s="683"/>
      <c r="I749" s="683"/>
      <c r="J749" s="684" t="s">
        <v>44</v>
      </c>
      <c r="K749" s="685" t="s">
        <v>3639</v>
      </c>
      <c r="L749" s="685" t="s">
        <v>5142</v>
      </c>
      <c r="M749" s="685" t="s">
        <v>3365</v>
      </c>
      <c r="N749" s="685" t="s">
        <v>218</v>
      </c>
      <c r="O749" s="683"/>
      <c r="P749" s="683"/>
      <c r="Q749" s="697"/>
      <c r="R749" s="498">
        <v>43266.0</v>
      </c>
      <c r="S749" s="686" t="str">
        <f t="shared" si="116"/>
        <v>7 ปี 8 เดือน 0 วัน </v>
      </c>
      <c r="T749" s="697"/>
      <c r="U749" s="687"/>
      <c r="V749" s="684" t="s">
        <v>3424</v>
      </c>
      <c r="W749" s="498">
        <v>241621.0</v>
      </c>
      <c r="X749" s="466"/>
    </row>
    <row r="750">
      <c r="A750" s="8">
        <v>749.0</v>
      </c>
      <c r="B750" s="680" t="s">
        <v>52</v>
      </c>
      <c r="C750" s="681" t="s">
        <v>4242</v>
      </c>
      <c r="D750" s="690" t="s">
        <v>3435</v>
      </c>
      <c r="E750" s="682" t="s">
        <v>2005</v>
      </c>
      <c r="F750" s="681" t="s">
        <v>3521</v>
      </c>
      <c r="G750" s="681" t="s">
        <v>5139</v>
      </c>
      <c r="H750" s="683"/>
      <c r="I750" s="683"/>
      <c r="J750" s="684" t="s">
        <v>44</v>
      </c>
      <c r="K750" s="685" t="s">
        <v>3639</v>
      </c>
      <c r="L750" s="685" t="s">
        <v>5142</v>
      </c>
      <c r="M750" s="685" t="s">
        <v>3365</v>
      </c>
      <c r="N750" s="685" t="s">
        <v>197</v>
      </c>
      <c r="O750" s="683"/>
      <c r="P750" s="683"/>
      <c r="Q750" s="697"/>
      <c r="R750" s="498">
        <v>43266.0</v>
      </c>
      <c r="S750" s="686" t="str">
        <f t="shared" si="116"/>
        <v>7 ปี 8 เดือน 0 วัน </v>
      </c>
      <c r="T750" s="697"/>
      <c r="U750" s="687"/>
      <c r="V750" s="684" t="s">
        <v>3424</v>
      </c>
      <c r="W750" s="498">
        <v>241621.0</v>
      </c>
      <c r="X750" s="466"/>
    </row>
    <row r="751">
      <c r="A751" s="8">
        <v>750.0</v>
      </c>
      <c r="B751" s="680" t="s">
        <v>52</v>
      </c>
      <c r="C751" s="681" t="s">
        <v>1029</v>
      </c>
      <c r="D751" s="690" t="s">
        <v>1030</v>
      </c>
      <c r="E751" s="696" t="s">
        <v>5147</v>
      </c>
      <c r="F751" s="681" t="s">
        <v>3707</v>
      </c>
      <c r="G751" s="681" t="s">
        <v>5139</v>
      </c>
      <c r="H751" s="683"/>
      <c r="I751" s="683"/>
      <c r="J751" s="684" t="s">
        <v>44</v>
      </c>
      <c r="K751" s="685" t="s">
        <v>5114</v>
      </c>
      <c r="L751" s="685" t="s">
        <v>5101</v>
      </c>
      <c r="M751" s="685" t="s">
        <v>3365</v>
      </c>
      <c r="N751" s="685" t="s">
        <v>48</v>
      </c>
      <c r="O751" s="685"/>
      <c r="P751" s="685">
        <f t="shared" ref="P751:P753" si="118">DATEDIF(Q751,TODAY(),"Y")</f>
        <v>27</v>
      </c>
      <c r="Q751" s="498">
        <v>35923.0</v>
      </c>
      <c r="R751" s="498">
        <v>44119.0</v>
      </c>
      <c r="S751" s="686" t="str">
        <f t="shared" si="116"/>
        <v>5 ปี 4 เดือน 0 วัน </v>
      </c>
      <c r="T751" s="498">
        <v>21459.0</v>
      </c>
      <c r="U751" s="687"/>
      <c r="V751" s="683"/>
      <c r="W751" s="498">
        <v>243040.0</v>
      </c>
      <c r="X751" s="466"/>
    </row>
    <row r="752">
      <c r="A752" s="8">
        <v>751.0</v>
      </c>
      <c r="B752" s="680" t="s">
        <v>36</v>
      </c>
      <c r="C752" s="681" t="s">
        <v>2914</v>
      </c>
      <c r="D752" s="690" t="s">
        <v>4243</v>
      </c>
      <c r="E752" s="682" t="s">
        <v>2005</v>
      </c>
      <c r="F752" s="681" t="s">
        <v>3521</v>
      </c>
      <c r="G752" s="681" t="s">
        <v>5139</v>
      </c>
      <c r="H752" s="683"/>
      <c r="I752" s="683"/>
      <c r="J752" s="684" t="s">
        <v>44</v>
      </c>
      <c r="K752" s="685" t="s">
        <v>3639</v>
      </c>
      <c r="L752" s="685" t="s">
        <v>5142</v>
      </c>
      <c r="M752" s="685" t="s">
        <v>3414</v>
      </c>
      <c r="N752" s="685" t="s">
        <v>197</v>
      </c>
      <c r="O752" s="685"/>
      <c r="P752" s="685">
        <f t="shared" si="118"/>
        <v>32</v>
      </c>
      <c r="Q752" s="498">
        <v>34272.0</v>
      </c>
      <c r="R752" s="498">
        <v>43266.0</v>
      </c>
      <c r="S752" s="686" t="str">
        <f t="shared" si="116"/>
        <v>7 ปี 8 เดือน 0 วัน </v>
      </c>
      <c r="T752" s="697"/>
      <c r="U752" s="687"/>
      <c r="V752" s="684" t="s">
        <v>3424</v>
      </c>
      <c r="W752" s="498">
        <v>242005.0</v>
      </c>
      <c r="X752" s="466"/>
    </row>
    <row r="753">
      <c r="A753" s="8">
        <v>752.0</v>
      </c>
      <c r="B753" s="680" t="s">
        <v>52</v>
      </c>
      <c r="C753" s="681" t="s">
        <v>1134</v>
      </c>
      <c r="D753" s="690" t="s">
        <v>1135</v>
      </c>
      <c r="E753" s="682" t="s">
        <v>2005</v>
      </c>
      <c r="F753" s="681" t="s">
        <v>3707</v>
      </c>
      <c r="G753" s="681" t="s">
        <v>5139</v>
      </c>
      <c r="H753" s="683"/>
      <c r="I753" s="683"/>
      <c r="J753" s="684" t="s">
        <v>44</v>
      </c>
      <c r="K753" s="685" t="s">
        <v>3639</v>
      </c>
      <c r="L753" s="685" t="s">
        <v>5101</v>
      </c>
      <c r="M753" s="685" t="s">
        <v>3365</v>
      </c>
      <c r="N753" s="685" t="s">
        <v>48</v>
      </c>
      <c r="O753" s="685"/>
      <c r="P753" s="685">
        <f t="shared" si="118"/>
        <v>28</v>
      </c>
      <c r="Q753" s="498">
        <v>35697.0</v>
      </c>
      <c r="R753" s="498">
        <v>44047.0</v>
      </c>
      <c r="S753" s="686" t="str">
        <f t="shared" si="116"/>
        <v>5 ปี 6 เดือน 11 วัน </v>
      </c>
      <c r="T753" s="498">
        <v>21094.0</v>
      </c>
      <c r="U753" s="687"/>
      <c r="V753" s="683"/>
      <c r="W753" s="498">
        <v>242858.0</v>
      </c>
      <c r="X753" s="466"/>
    </row>
    <row r="754">
      <c r="A754" s="8">
        <v>753.0</v>
      </c>
      <c r="B754" s="680" t="s">
        <v>52</v>
      </c>
      <c r="C754" s="681" t="s">
        <v>4244</v>
      </c>
      <c r="D754" s="690" t="s">
        <v>4245</v>
      </c>
      <c r="E754" s="682" t="s">
        <v>2005</v>
      </c>
      <c r="F754" s="681" t="s">
        <v>3521</v>
      </c>
      <c r="G754" s="681" t="s">
        <v>5139</v>
      </c>
      <c r="H754" s="683"/>
      <c r="I754" s="683"/>
      <c r="J754" s="684" t="s">
        <v>44</v>
      </c>
      <c r="K754" s="685" t="s">
        <v>3639</v>
      </c>
      <c r="L754" s="685" t="s">
        <v>5142</v>
      </c>
      <c r="M754" s="685" t="s">
        <v>3365</v>
      </c>
      <c r="N754" s="685" t="s">
        <v>48</v>
      </c>
      <c r="O754" s="683"/>
      <c r="P754" s="683"/>
      <c r="Q754" s="697"/>
      <c r="R754" s="498">
        <v>43282.0</v>
      </c>
      <c r="S754" s="686" t="str">
        <f t="shared" si="116"/>
        <v>7 ปี 7 เดือน 14 วัน </v>
      </c>
      <c r="T754" s="697"/>
      <c r="U754" s="687"/>
      <c r="V754" s="684" t="s">
        <v>3424</v>
      </c>
      <c r="W754" s="498">
        <v>241624.0</v>
      </c>
      <c r="X754" s="466"/>
    </row>
    <row r="755">
      <c r="A755" s="8">
        <v>754.0</v>
      </c>
      <c r="B755" s="680" t="s">
        <v>36</v>
      </c>
      <c r="C755" s="681" t="s">
        <v>935</v>
      </c>
      <c r="D755" s="690" t="s">
        <v>936</v>
      </c>
      <c r="E755" s="682" t="s">
        <v>2005</v>
      </c>
      <c r="F755" s="681" t="s">
        <v>3521</v>
      </c>
      <c r="G755" s="681" t="s">
        <v>5139</v>
      </c>
      <c r="H755" s="681" t="s">
        <v>5148</v>
      </c>
      <c r="I755" s="684" t="s">
        <v>3765</v>
      </c>
      <c r="J755" s="684" t="s">
        <v>44</v>
      </c>
      <c r="K755" s="685" t="s">
        <v>3639</v>
      </c>
      <c r="L755" s="685" t="s">
        <v>5142</v>
      </c>
      <c r="M755" s="685" t="s">
        <v>3414</v>
      </c>
      <c r="N755" s="685" t="s">
        <v>197</v>
      </c>
      <c r="O755" s="685"/>
      <c r="P755" s="685">
        <f t="shared" ref="P755:P758" si="119">DATEDIF(Q755,TODAY(),"Y")</f>
        <v>30</v>
      </c>
      <c r="Q755" s="498">
        <v>34851.0</v>
      </c>
      <c r="R755" s="498">
        <v>43297.0</v>
      </c>
      <c r="S755" s="686" t="str">
        <f t="shared" si="116"/>
        <v>7 ปี 6 เดือน 30 วัน </v>
      </c>
      <c r="T755" s="697"/>
      <c r="U755" s="687"/>
      <c r="V755" s="683"/>
      <c r="W755" s="498">
        <v>242704.0</v>
      </c>
      <c r="X755" s="466"/>
    </row>
    <row r="756">
      <c r="A756" s="8">
        <v>755.0</v>
      </c>
      <c r="B756" s="680" t="s">
        <v>52</v>
      </c>
      <c r="C756" s="681" t="s">
        <v>892</v>
      </c>
      <c r="D756" s="690" t="s">
        <v>893</v>
      </c>
      <c r="E756" s="696" t="s">
        <v>5149</v>
      </c>
      <c r="F756" s="681" t="s">
        <v>3707</v>
      </c>
      <c r="G756" s="681" t="s">
        <v>5139</v>
      </c>
      <c r="H756" s="683"/>
      <c r="I756" s="683"/>
      <c r="J756" s="684" t="s">
        <v>44</v>
      </c>
      <c r="K756" s="685" t="s">
        <v>5114</v>
      </c>
      <c r="L756" s="685" t="s">
        <v>5101</v>
      </c>
      <c r="M756" s="685" t="s">
        <v>3365</v>
      </c>
      <c r="N756" s="685" t="s">
        <v>48</v>
      </c>
      <c r="O756" s="685"/>
      <c r="P756" s="685">
        <f t="shared" si="119"/>
        <v>29</v>
      </c>
      <c r="Q756" s="498">
        <v>35251.0</v>
      </c>
      <c r="R756" s="498">
        <v>44119.0</v>
      </c>
      <c r="S756" s="686" t="str">
        <f t="shared" si="116"/>
        <v>5 ปี 4 เดือน 0 วัน </v>
      </c>
      <c r="T756" s="498">
        <v>20729.0</v>
      </c>
      <c r="U756" s="687"/>
      <c r="V756" s="683"/>
      <c r="W756" s="498">
        <v>243040.0</v>
      </c>
      <c r="X756" s="466"/>
    </row>
    <row r="757">
      <c r="A757" s="8">
        <v>756.0</v>
      </c>
      <c r="B757" s="680" t="s">
        <v>52</v>
      </c>
      <c r="C757" s="681" t="s">
        <v>1031</v>
      </c>
      <c r="D757" s="690" t="s">
        <v>1032</v>
      </c>
      <c r="E757" s="696" t="s">
        <v>5150</v>
      </c>
      <c r="F757" s="681" t="s">
        <v>3707</v>
      </c>
      <c r="G757" s="681" t="s">
        <v>5139</v>
      </c>
      <c r="H757" s="683"/>
      <c r="I757" s="683"/>
      <c r="J757" s="684" t="s">
        <v>44</v>
      </c>
      <c r="K757" s="685" t="s">
        <v>5114</v>
      </c>
      <c r="L757" s="685" t="s">
        <v>5101</v>
      </c>
      <c r="M757" s="685" t="s">
        <v>3365</v>
      </c>
      <c r="N757" s="685" t="s">
        <v>48</v>
      </c>
      <c r="O757" s="685"/>
      <c r="P757" s="685">
        <f t="shared" si="119"/>
        <v>31</v>
      </c>
      <c r="Q757" s="498">
        <v>34390.0</v>
      </c>
      <c r="R757" s="498">
        <v>44119.0</v>
      </c>
      <c r="S757" s="686" t="str">
        <f t="shared" si="116"/>
        <v>5 ปี 4 เดือน 0 วัน </v>
      </c>
      <c r="T757" s="498">
        <v>19998.0</v>
      </c>
      <c r="U757" s="687"/>
      <c r="V757" s="683"/>
      <c r="W757" s="498">
        <v>243040.0</v>
      </c>
      <c r="X757" s="466"/>
    </row>
    <row r="758">
      <c r="A758" s="8">
        <v>757.0</v>
      </c>
      <c r="B758" s="680" t="s">
        <v>52</v>
      </c>
      <c r="C758" s="681" t="s">
        <v>1769</v>
      </c>
      <c r="D758" s="690" t="s">
        <v>4247</v>
      </c>
      <c r="E758" s="682" t="s">
        <v>2005</v>
      </c>
      <c r="F758" s="681" t="s">
        <v>3521</v>
      </c>
      <c r="G758" s="681" t="s">
        <v>5139</v>
      </c>
      <c r="H758" s="683"/>
      <c r="I758" s="684" t="s">
        <v>3778</v>
      </c>
      <c r="J758" s="684" t="s">
        <v>44</v>
      </c>
      <c r="K758" s="685" t="s">
        <v>3639</v>
      </c>
      <c r="L758" s="685" t="s">
        <v>5142</v>
      </c>
      <c r="M758" s="685" t="s">
        <v>3365</v>
      </c>
      <c r="N758" s="685" t="s">
        <v>190</v>
      </c>
      <c r="O758" s="685"/>
      <c r="P758" s="685">
        <f t="shared" si="119"/>
        <v>44</v>
      </c>
      <c r="Q758" s="498">
        <v>29638.0</v>
      </c>
      <c r="R758" s="498">
        <v>43346.0</v>
      </c>
      <c r="S758" s="686" t="str">
        <f t="shared" si="116"/>
        <v>7 ปี 5 เดือน 12 วัน </v>
      </c>
      <c r="T758" s="697"/>
      <c r="U758" s="687"/>
      <c r="V758" s="683"/>
      <c r="W758" s="498">
        <v>44134.0</v>
      </c>
      <c r="X758" s="466"/>
    </row>
    <row r="759">
      <c r="A759" s="8">
        <v>758.0</v>
      </c>
      <c r="B759" s="680" t="s">
        <v>36</v>
      </c>
      <c r="C759" s="681" t="s">
        <v>4248</v>
      </c>
      <c r="D759" s="690" t="s">
        <v>4249</v>
      </c>
      <c r="E759" s="682" t="s">
        <v>2005</v>
      </c>
      <c r="F759" s="681" t="s">
        <v>3521</v>
      </c>
      <c r="G759" s="681" t="s">
        <v>5139</v>
      </c>
      <c r="H759" s="683"/>
      <c r="I759" s="683"/>
      <c r="J759" s="684" t="s">
        <v>44</v>
      </c>
      <c r="K759" s="685" t="s">
        <v>3639</v>
      </c>
      <c r="L759" s="685" t="s">
        <v>5142</v>
      </c>
      <c r="M759" s="685" t="s">
        <v>3414</v>
      </c>
      <c r="N759" s="685" t="s">
        <v>190</v>
      </c>
      <c r="O759" s="683"/>
      <c r="P759" s="683"/>
      <c r="Q759" s="697"/>
      <c r="R759" s="498">
        <v>43346.0</v>
      </c>
      <c r="S759" s="686" t="str">
        <f t="shared" si="116"/>
        <v>7 ปี 5 เดือน 12 วัน </v>
      </c>
      <c r="T759" s="697"/>
      <c r="U759" s="687"/>
      <c r="V759" s="684" t="s">
        <v>3424</v>
      </c>
      <c r="W759" s="498">
        <v>241732.0</v>
      </c>
      <c r="X759" s="466"/>
    </row>
    <row r="760">
      <c r="A760" s="8">
        <v>759.0</v>
      </c>
      <c r="B760" s="680" t="s">
        <v>36</v>
      </c>
      <c r="C760" s="681" t="s">
        <v>4158</v>
      </c>
      <c r="D760" s="690" t="s">
        <v>4250</v>
      </c>
      <c r="E760" s="682" t="s">
        <v>2005</v>
      </c>
      <c r="F760" s="681" t="s">
        <v>3521</v>
      </c>
      <c r="G760" s="681" t="s">
        <v>5139</v>
      </c>
      <c r="H760" s="683"/>
      <c r="I760" s="683"/>
      <c r="J760" s="684" t="s">
        <v>44</v>
      </c>
      <c r="K760" s="685" t="s">
        <v>3639</v>
      </c>
      <c r="L760" s="685" t="s">
        <v>5142</v>
      </c>
      <c r="M760" s="685" t="s">
        <v>3414</v>
      </c>
      <c r="N760" s="685" t="s">
        <v>190</v>
      </c>
      <c r="O760" s="683"/>
      <c r="P760" s="683"/>
      <c r="Q760" s="697"/>
      <c r="R760" s="498">
        <v>43374.0</v>
      </c>
      <c r="S760" s="686" t="str">
        <f t="shared" si="116"/>
        <v>7 ปี 4 เดือน 14 วัน </v>
      </c>
      <c r="T760" s="697"/>
      <c r="U760" s="687"/>
      <c r="V760" s="684" t="s">
        <v>3424</v>
      </c>
      <c r="W760" s="498">
        <v>241731.0</v>
      </c>
      <c r="X760" s="466"/>
    </row>
    <row r="761">
      <c r="A761" s="8">
        <v>760.0</v>
      </c>
      <c r="B761" s="680" t="s">
        <v>36</v>
      </c>
      <c r="C761" s="681" t="s">
        <v>4251</v>
      </c>
      <c r="D761" s="690" t="s">
        <v>4252</v>
      </c>
      <c r="E761" s="682" t="s">
        <v>2005</v>
      </c>
      <c r="F761" s="681" t="s">
        <v>3521</v>
      </c>
      <c r="G761" s="681" t="s">
        <v>5139</v>
      </c>
      <c r="H761" s="683"/>
      <c r="I761" s="683"/>
      <c r="J761" s="684" t="s">
        <v>44</v>
      </c>
      <c r="K761" s="685" t="s">
        <v>3639</v>
      </c>
      <c r="L761" s="685" t="s">
        <v>5142</v>
      </c>
      <c r="M761" s="685" t="s">
        <v>3414</v>
      </c>
      <c r="N761" s="685" t="s">
        <v>190</v>
      </c>
      <c r="O761" s="683"/>
      <c r="P761" s="683"/>
      <c r="Q761" s="697"/>
      <c r="R761" s="498">
        <v>43374.0</v>
      </c>
      <c r="S761" s="686" t="str">
        <f t="shared" si="116"/>
        <v>7 ปี 4 เดือน 14 วัน </v>
      </c>
      <c r="T761" s="697"/>
      <c r="U761" s="687"/>
      <c r="V761" s="684" t="s">
        <v>3424</v>
      </c>
      <c r="W761" s="498">
        <v>241767.0</v>
      </c>
      <c r="X761" s="466"/>
    </row>
    <row r="762">
      <c r="A762" s="8">
        <v>761.0</v>
      </c>
      <c r="B762" s="680" t="s">
        <v>36</v>
      </c>
      <c r="C762" s="681" t="s">
        <v>5151</v>
      </c>
      <c r="D762" s="690" t="s">
        <v>5152</v>
      </c>
      <c r="E762" s="696" t="s">
        <v>5153</v>
      </c>
      <c r="F762" s="681" t="s">
        <v>3521</v>
      </c>
      <c r="G762" s="681" t="s">
        <v>5139</v>
      </c>
      <c r="H762" s="683"/>
      <c r="I762" s="684" t="s">
        <v>667</v>
      </c>
      <c r="J762" s="684" t="s">
        <v>44</v>
      </c>
      <c r="K762" s="685" t="s">
        <v>5114</v>
      </c>
      <c r="L762" s="685" t="s">
        <v>5142</v>
      </c>
      <c r="M762" s="685" t="s">
        <v>3414</v>
      </c>
      <c r="N762" s="685" t="s">
        <v>197</v>
      </c>
      <c r="O762" s="685"/>
      <c r="P762" s="685">
        <f t="shared" ref="P762:P764" si="120">DATEDIF(Q762,TODAY(),"Y")</f>
        <v>32</v>
      </c>
      <c r="Q762" s="498">
        <v>34348.0</v>
      </c>
      <c r="R762" s="600">
        <v>43710.0</v>
      </c>
      <c r="S762" s="686" t="str">
        <f t="shared" si="116"/>
        <v>6 ปี 5 เดือน 13 วัน </v>
      </c>
      <c r="T762" s="498">
        <v>19998.0</v>
      </c>
      <c r="U762" s="687"/>
      <c r="V762" s="683"/>
      <c r="W762" s="498">
        <v>242979.0</v>
      </c>
      <c r="X762" s="466"/>
    </row>
    <row r="763">
      <c r="A763" s="8">
        <v>762.0</v>
      </c>
      <c r="B763" s="680" t="s">
        <v>36</v>
      </c>
      <c r="C763" s="681" t="s">
        <v>2697</v>
      </c>
      <c r="D763" s="690" t="s">
        <v>2698</v>
      </c>
      <c r="E763" s="682" t="s">
        <v>2005</v>
      </c>
      <c r="F763" s="681" t="s">
        <v>5154</v>
      </c>
      <c r="G763" s="681" t="s">
        <v>5139</v>
      </c>
      <c r="H763" s="683"/>
      <c r="I763" s="683"/>
      <c r="J763" s="684" t="s">
        <v>44</v>
      </c>
      <c r="K763" s="685" t="s">
        <v>3639</v>
      </c>
      <c r="L763" s="685" t="s">
        <v>5101</v>
      </c>
      <c r="M763" s="685" t="s">
        <v>3414</v>
      </c>
      <c r="N763" s="685" t="s">
        <v>48</v>
      </c>
      <c r="O763" s="685"/>
      <c r="P763" s="685">
        <f t="shared" si="120"/>
        <v>28</v>
      </c>
      <c r="Q763" s="498">
        <v>35741.0</v>
      </c>
      <c r="R763" s="600">
        <v>44137.0</v>
      </c>
      <c r="S763" s="686" t="str">
        <f t="shared" si="116"/>
        <v>5 ปี 3 เดือน 13 วัน </v>
      </c>
      <c r="T763" s="498">
        <v>21459.0</v>
      </c>
      <c r="U763" s="687"/>
      <c r="V763" s="683"/>
      <c r="W763" s="498">
        <v>242888.0</v>
      </c>
      <c r="X763" s="466"/>
    </row>
    <row r="764">
      <c r="A764" s="8">
        <v>763.0</v>
      </c>
      <c r="B764" s="680" t="s">
        <v>52</v>
      </c>
      <c r="C764" s="681" t="s">
        <v>2766</v>
      </c>
      <c r="D764" s="690" t="s">
        <v>5155</v>
      </c>
      <c r="E764" s="696" t="s">
        <v>5156</v>
      </c>
      <c r="F764" s="681" t="s">
        <v>5154</v>
      </c>
      <c r="G764" s="681" t="s">
        <v>5139</v>
      </c>
      <c r="H764" s="683"/>
      <c r="I764" s="683"/>
      <c r="J764" s="684" t="s">
        <v>44</v>
      </c>
      <c r="K764" s="685" t="s">
        <v>5114</v>
      </c>
      <c r="L764" s="685" t="s">
        <v>5101</v>
      </c>
      <c r="M764" s="685" t="s">
        <v>3365</v>
      </c>
      <c r="N764" s="685" t="s">
        <v>48</v>
      </c>
      <c r="O764" s="685"/>
      <c r="P764" s="685">
        <f t="shared" si="120"/>
        <v>35</v>
      </c>
      <c r="Q764" s="498">
        <v>33209.0</v>
      </c>
      <c r="R764" s="600">
        <v>44105.0</v>
      </c>
      <c r="S764" s="686" t="str">
        <f t="shared" si="116"/>
        <v>5 ปี 4 เดือน 14 วัน </v>
      </c>
      <c r="T764" s="498">
        <v>18902.0</v>
      </c>
      <c r="U764" s="687"/>
      <c r="V764" s="683"/>
      <c r="W764" s="498">
        <v>242979.0</v>
      </c>
      <c r="X764" s="466"/>
    </row>
    <row r="765">
      <c r="A765" s="8">
        <v>764.0</v>
      </c>
      <c r="B765" s="680" t="s">
        <v>52</v>
      </c>
      <c r="C765" s="681" t="s">
        <v>4253</v>
      </c>
      <c r="D765" s="690" t="s">
        <v>4254</v>
      </c>
      <c r="E765" s="682" t="s">
        <v>2005</v>
      </c>
      <c r="F765" s="681" t="s">
        <v>3521</v>
      </c>
      <c r="G765" s="681" t="s">
        <v>5139</v>
      </c>
      <c r="H765" s="683"/>
      <c r="I765" s="683"/>
      <c r="J765" s="684" t="s">
        <v>44</v>
      </c>
      <c r="K765" s="685" t="s">
        <v>3639</v>
      </c>
      <c r="L765" s="685" t="s">
        <v>3372</v>
      </c>
      <c r="M765" s="685" t="s">
        <v>3365</v>
      </c>
      <c r="N765" s="685" t="s">
        <v>218</v>
      </c>
      <c r="O765" s="683"/>
      <c r="P765" s="683"/>
      <c r="Q765" s="697"/>
      <c r="R765" s="600">
        <v>241764.0</v>
      </c>
      <c r="S765" s="700"/>
      <c r="T765" s="498">
        <v>242065.0</v>
      </c>
      <c r="U765" s="687"/>
      <c r="V765" s="684" t="s">
        <v>3424</v>
      </c>
      <c r="W765" s="498">
        <v>242036.0</v>
      </c>
      <c r="X765" s="466"/>
    </row>
    <row r="766">
      <c r="A766" s="8">
        <v>765.0</v>
      </c>
      <c r="B766" s="680" t="s">
        <v>52</v>
      </c>
      <c r="C766" s="681" t="s">
        <v>3353</v>
      </c>
      <c r="D766" s="690" t="s">
        <v>3354</v>
      </c>
      <c r="E766" s="696" t="s">
        <v>5157</v>
      </c>
      <c r="F766" s="681" t="s">
        <v>3521</v>
      </c>
      <c r="G766" s="681" t="s">
        <v>5139</v>
      </c>
      <c r="H766" s="683"/>
      <c r="I766" s="684" t="s">
        <v>3778</v>
      </c>
      <c r="J766" s="684" t="s">
        <v>44</v>
      </c>
      <c r="K766" s="685" t="s">
        <v>5114</v>
      </c>
      <c r="L766" s="685" t="s">
        <v>5142</v>
      </c>
      <c r="M766" s="685" t="s">
        <v>3365</v>
      </c>
      <c r="N766" s="685" t="s">
        <v>197</v>
      </c>
      <c r="O766" s="685"/>
      <c r="P766" s="685">
        <f t="shared" ref="P766:P776" si="121">DATEDIF(Q766,TODAY(),"Y")</f>
        <v>31</v>
      </c>
      <c r="Q766" s="498">
        <v>34402.0</v>
      </c>
      <c r="R766" s="600">
        <v>43252.0</v>
      </c>
      <c r="S766" s="686" t="str">
        <f t="shared" ref="S766:S767" si="122">DATEDIF(R766,TODAY(),"Y") &amp; " ปี " &amp;DATEDIF(R766,TODAY(),"YM") &amp; " เดือน " &amp; DATEDIF(R766,TODAY(),"MD") &amp; " วัน "</f>
        <v>7 ปี 8 เดือน 14 วัน </v>
      </c>
      <c r="T766" s="498">
        <v>19998.0</v>
      </c>
      <c r="U766" s="687"/>
      <c r="V766" s="683"/>
      <c r="W766" s="498">
        <v>44799.0</v>
      </c>
      <c r="X766" s="466"/>
    </row>
    <row r="767">
      <c r="A767" s="8">
        <v>766.0</v>
      </c>
      <c r="B767" s="680" t="s">
        <v>52</v>
      </c>
      <c r="C767" s="681" t="s">
        <v>4255</v>
      </c>
      <c r="D767" s="690" t="s">
        <v>4256</v>
      </c>
      <c r="E767" s="682" t="s">
        <v>2005</v>
      </c>
      <c r="F767" s="681" t="s">
        <v>3521</v>
      </c>
      <c r="G767" s="681" t="s">
        <v>5139</v>
      </c>
      <c r="H767" s="683"/>
      <c r="I767" s="684" t="s">
        <v>3880</v>
      </c>
      <c r="J767" s="684" t="s">
        <v>44</v>
      </c>
      <c r="K767" s="685" t="s">
        <v>3639</v>
      </c>
      <c r="L767" s="685" t="s">
        <v>5142</v>
      </c>
      <c r="M767" s="685" t="s">
        <v>3365</v>
      </c>
      <c r="N767" s="685" t="s">
        <v>179</v>
      </c>
      <c r="O767" s="685"/>
      <c r="P767" s="685">
        <f t="shared" si="121"/>
        <v>24</v>
      </c>
      <c r="Q767" s="498">
        <v>36950.0</v>
      </c>
      <c r="R767" s="600">
        <v>43647.0</v>
      </c>
      <c r="S767" s="686" t="str">
        <f t="shared" si="122"/>
        <v>6 ปี 7 เดือน 14 วัน </v>
      </c>
      <c r="T767" s="697"/>
      <c r="U767" s="687"/>
      <c r="V767" s="683"/>
      <c r="W767" s="498">
        <v>242460.0</v>
      </c>
      <c r="X767" s="466"/>
    </row>
    <row r="768">
      <c r="A768" s="8">
        <v>767.0</v>
      </c>
      <c r="B768" s="680" t="s">
        <v>52</v>
      </c>
      <c r="C768" s="681" t="s">
        <v>4257</v>
      </c>
      <c r="D768" s="690" t="s">
        <v>3846</v>
      </c>
      <c r="E768" s="682" t="s">
        <v>2005</v>
      </c>
      <c r="F768" s="681" t="s">
        <v>3684</v>
      </c>
      <c r="G768" s="681" t="s">
        <v>5139</v>
      </c>
      <c r="H768" s="683"/>
      <c r="I768" s="683"/>
      <c r="J768" s="684" t="s">
        <v>44</v>
      </c>
      <c r="K768" s="685" t="s">
        <v>3639</v>
      </c>
      <c r="L768" s="685" t="s">
        <v>5123</v>
      </c>
      <c r="M768" s="685" t="s">
        <v>3365</v>
      </c>
      <c r="N768" s="685" t="s">
        <v>4258</v>
      </c>
      <c r="O768" s="685"/>
      <c r="P768" s="685">
        <f t="shared" si="121"/>
        <v>31</v>
      </c>
      <c r="Q768" s="498">
        <v>34432.0</v>
      </c>
      <c r="R768" s="600">
        <v>43620.0</v>
      </c>
      <c r="S768" s="700"/>
      <c r="T768" s="697"/>
      <c r="U768" s="687"/>
      <c r="V768" s="684" t="s">
        <v>3424</v>
      </c>
      <c r="W768" s="687"/>
      <c r="X768" s="466"/>
    </row>
    <row r="769">
      <c r="A769" s="8">
        <v>768.0</v>
      </c>
      <c r="B769" s="680" t="s">
        <v>36</v>
      </c>
      <c r="C769" s="681" t="s">
        <v>1068</v>
      </c>
      <c r="D769" s="690" t="s">
        <v>1069</v>
      </c>
      <c r="E769" s="682" t="s">
        <v>2005</v>
      </c>
      <c r="F769" s="681" t="s">
        <v>3684</v>
      </c>
      <c r="G769" s="681" t="s">
        <v>5139</v>
      </c>
      <c r="H769" s="683"/>
      <c r="I769" s="684" t="s">
        <v>641</v>
      </c>
      <c r="J769" s="684" t="s">
        <v>44</v>
      </c>
      <c r="K769" s="685" t="s">
        <v>3639</v>
      </c>
      <c r="L769" s="685" t="s">
        <v>5123</v>
      </c>
      <c r="M769" s="685" t="s">
        <v>3414</v>
      </c>
      <c r="N769" s="685" t="s">
        <v>4259</v>
      </c>
      <c r="O769" s="685"/>
      <c r="P769" s="685">
        <f t="shared" si="121"/>
        <v>35</v>
      </c>
      <c r="Q769" s="498">
        <v>33014.0</v>
      </c>
      <c r="R769" s="600">
        <v>43620.0</v>
      </c>
      <c r="S769" s="686" t="str">
        <f t="shared" ref="S769:S776" si="123">DATEDIF(R769,TODAY(),"Y") &amp; " ปี " &amp;DATEDIF(R769,TODAY(),"YM") &amp; " เดือน " &amp; DATEDIF(R769,TODAY(),"MD") &amp; " วัน "</f>
        <v>6 ปี 8 เดือน 11 วัน </v>
      </c>
      <c r="T769" s="697"/>
      <c r="U769" s="684" t="s">
        <v>4260</v>
      </c>
      <c r="V769" s="684" t="s">
        <v>3424</v>
      </c>
      <c r="W769" s="687"/>
      <c r="X769" s="466"/>
    </row>
    <row r="770">
      <c r="A770" s="8">
        <v>769.0</v>
      </c>
      <c r="B770" s="680" t="s">
        <v>36</v>
      </c>
      <c r="C770" s="681" t="s">
        <v>2852</v>
      </c>
      <c r="D770" s="690" t="s">
        <v>2853</v>
      </c>
      <c r="E770" s="696" t="s">
        <v>5158</v>
      </c>
      <c r="F770" s="681" t="s">
        <v>3521</v>
      </c>
      <c r="G770" s="681" t="s">
        <v>5139</v>
      </c>
      <c r="H770" s="683"/>
      <c r="I770" s="684" t="s">
        <v>3785</v>
      </c>
      <c r="J770" s="684" t="s">
        <v>44</v>
      </c>
      <c r="K770" s="685" t="s">
        <v>5114</v>
      </c>
      <c r="L770" s="685" t="s">
        <v>5119</v>
      </c>
      <c r="M770" s="685" t="s">
        <v>3414</v>
      </c>
      <c r="N770" s="685" t="s">
        <v>5159</v>
      </c>
      <c r="O770" s="685"/>
      <c r="P770" s="685">
        <f t="shared" si="121"/>
        <v>28</v>
      </c>
      <c r="Q770" s="498">
        <v>35755.0</v>
      </c>
      <c r="R770" s="711">
        <v>43710.0</v>
      </c>
      <c r="S770" s="686" t="str">
        <f t="shared" si="123"/>
        <v>6 ปี 5 เดือน 13 วัน </v>
      </c>
      <c r="T770" s="498">
        <v>21459.0</v>
      </c>
      <c r="U770" s="687"/>
      <c r="V770" s="683"/>
      <c r="W770" s="498">
        <v>243709.0</v>
      </c>
      <c r="X770" s="466"/>
    </row>
    <row r="771">
      <c r="A771" s="8">
        <v>770.0</v>
      </c>
      <c r="B771" s="680" t="s">
        <v>52</v>
      </c>
      <c r="C771" s="681" t="s">
        <v>4261</v>
      </c>
      <c r="D771" s="690" t="s">
        <v>4262</v>
      </c>
      <c r="E771" s="682" t="s">
        <v>2005</v>
      </c>
      <c r="F771" s="681" t="s">
        <v>3684</v>
      </c>
      <c r="G771" s="681" t="s">
        <v>5139</v>
      </c>
      <c r="H771" s="683"/>
      <c r="I771" s="683"/>
      <c r="J771" s="684" t="s">
        <v>44</v>
      </c>
      <c r="K771" s="685" t="s">
        <v>3639</v>
      </c>
      <c r="L771" s="685" t="s">
        <v>5123</v>
      </c>
      <c r="M771" s="685" t="s">
        <v>3365</v>
      </c>
      <c r="N771" s="685" t="s">
        <v>4259</v>
      </c>
      <c r="O771" s="685"/>
      <c r="P771" s="685">
        <f t="shared" si="121"/>
        <v>31</v>
      </c>
      <c r="Q771" s="498">
        <v>34421.0</v>
      </c>
      <c r="R771" s="600">
        <v>43997.0</v>
      </c>
      <c r="S771" s="686" t="str">
        <f t="shared" si="123"/>
        <v>5 ปี 8 เดือน 0 วัน </v>
      </c>
      <c r="T771" s="685" t="s">
        <v>4263</v>
      </c>
      <c r="U771" s="687"/>
      <c r="V771" s="683"/>
      <c r="W771" s="498">
        <v>242472.0</v>
      </c>
      <c r="X771" s="466"/>
    </row>
    <row r="772">
      <c r="A772" s="8">
        <v>771.0</v>
      </c>
      <c r="B772" s="680" t="s">
        <v>36</v>
      </c>
      <c r="C772" s="681" t="s">
        <v>5160</v>
      </c>
      <c r="D772" s="690" t="s">
        <v>5161</v>
      </c>
      <c r="E772" s="682" t="s">
        <v>2005</v>
      </c>
      <c r="F772" s="681" t="s">
        <v>3707</v>
      </c>
      <c r="G772" s="681" t="s">
        <v>5139</v>
      </c>
      <c r="H772" s="683"/>
      <c r="I772" s="683"/>
      <c r="J772" s="684" t="s">
        <v>44</v>
      </c>
      <c r="K772" s="685" t="s">
        <v>3639</v>
      </c>
      <c r="L772" s="685" t="s">
        <v>5101</v>
      </c>
      <c r="M772" s="685" t="s">
        <v>3414</v>
      </c>
      <c r="N772" s="685" t="s">
        <v>3047</v>
      </c>
      <c r="O772" s="685"/>
      <c r="P772" s="685">
        <f t="shared" si="121"/>
        <v>25</v>
      </c>
      <c r="Q772" s="498">
        <v>36917.0</v>
      </c>
      <c r="R772" s="600">
        <v>44137.0</v>
      </c>
      <c r="S772" s="686" t="str">
        <f t="shared" si="123"/>
        <v>5 ปี 3 เดือน 13 วัน </v>
      </c>
      <c r="T772" s="498">
        <v>22555.0</v>
      </c>
      <c r="U772" s="687"/>
      <c r="V772" s="683"/>
      <c r="W772" s="498">
        <v>242754.0</v>
      </c>
      <c r="X772" s="466"/>
    </row>
    <row r="773">
      <c r="A773" s="8">
        <v>772.0</v>
      </c>
      <c r="B773" s="680" t="s">
        <v>36</v>
      </c>
      <c r="C773" s="681" t="s">
        <v>4264</v>
      </c>
      <c r="D773" s="690" t="s">
        <v>4265</v>
      </c>
      <c r="E773" s="682" t="s">
        <v>2005</v>
      </c>
      <c r="F773" s="681" t="s">
        <v>3684</v>
      </c>
      <c r="G773" s="681" t="s">
        <v>5139</v>
      </c>
      <c r="H773" s="683"/>
      <c r="I773" s="683"/>
      <c r="J773" s="684" t="s">
        <v>44</v>
      </c>
      <c r="K773" s="685" t="s">
        <v>3639</v>
      </c>
      <c r="L773" s="685" t="s">
        <v>5123</v>
      </c>
      <c r="M773" s="685" t="s">
        <v>3414</v>
      </c>
      <c r="N773" s="685" t="s">
        <v>4259</v>
      </c>
      <c r="O773" s="685"/>
      <c r="P773" s="685">
        <f t="shared" si="121"/>
        <v>30</v>
      </c>
      <c r="Q773" s="498">
        <v>34814.0</v>
      </c>
      <c r="R773" s="600">
        <v>43997.0</v>
      </c>
      <c r="S773" s="686" t="str">
        <f t="shared" si="123"/>
        <v>5 ปี 8 เดือน 0 วัน </v>
      </c>
      <c r="T773" s="697"/>
      <c r="U773" s="687"/>
      <c r="V773" s="683"/>
      <c r="W773" s="498">
        <v>242644.0</v>
      </c>
      <c r="X773" s="466"/>
    </row>
    <row r="774">
      <c r="A774" s="8">
        <v>773.0</v>
      </c>
      <c r="B774" s="680" t="s">
        <v>52</v>
      </c>
      <c r="C774" s="681" t="s">
        <v>458</v>
      </c>
      <c r="D774" s="690" t="s">
        <v>4267</v>
      </c>
      <c r="E774" s="682" t="s">
        <v>2005</v>
      </c>
      <c r="F774" s="681" t="s">
        <v>3684</v>
      </c>
      <c r="G774" s="681" t="s">
        <v>5139</v>
      </c>
      <c r="H774" s="683"/>
      <c r="I774" s="683"/>
      <c r="J774" s="684" t="s">
        <v>44</v>
      </c>
      <c r="K774" s="685" t="s">
        <v>3639</v>
      </c>
      <c r="L774" s="685" t="s">
        <v>5123</v>
      </c>
      <c r="M774" s="685" t="s">
        <v>3365</v>
      </c>
      <c r="N774" s="685" t="s">
        <v>4259</v>
      </c>
      <c r="O774" s="685"/>
      <c r="P774" s="685">
        <f t="shared" si="121"/>
        <v>31</v>
      </c>
      <c r="Q774" s="498">
        <v>34671.0</v>
      </c>
      <c r="R774" s="600">
        <v>43997.0</v>
      </c>
      <c r="S774" s="686" t="str">
        <f t="shared" si="123"/>
        <v>5 ปี 8 เดือน 0 วัน </v>
      </c>
      <c r="T774" s="697"/>
      <c r="U774" s="683"/>
      <c r="V774" s="683"/>
      <c r="W774" s="498">
        <v>242554.0</v>
      </c>
      <c r="X774" s="466"/>
    </row>
    <row r="775">
      <c r="A775" s="8">
        <v>774.0</v>
      </c>
      <c r="B775" s="680" t="s">
        <v>36</v>
      </c>
      <c r="C775" s="681" t="s">
        <v>4269</v>
      </c>
      <c r="D775" s="690" t="s">
        <v>4270</v>
      </c>
      <c r="E775" s="682" t="s">
        <v>2005</v>
      </c>
      <c r="F775" s="681" t="s">
        <v>3684</v>
      </c>
      <c r="G775" s="681" t="s">
        <v>5139</v>
      </c>
      <c r="H775" s="683"/>
      <c r="I775" s="683"/>
      <c r="J775" s="684" t="s">
        <v>44</v>
      </c>
      <c r="K775" s="685" t="s">
        <v>3639</v>
      </c>
      <c r="L775" s="685" t="s">
        <v>5123</v>
      </c>
      <c r="M775" s="685" t="s">
        <v>3414</v>
      </c>
      <c r="N775" s="685" t="s">
        <v>4259</v>
      </c>
      <c r="O775" s="685"/>
      <c r="P775" s="685">
        <f t="shared" si="121"/>
        <v>30</v>
      </c>
      <c r="Q775" s="498">
        <v>34896.0</v>
      </c>
      <c r="R775" s="600">
        <v>43997.0</v>
      </c>
      <c r="S775" s="686" t="str">
        <f t="shared" si="123"/>
        <v>5 ปี 8 เดือน 0 วัน </v>
      </c>
      <c r="T775" s="697"/>
      <c r="U775" s="687"/>
      <c r="V775" s="683"/>
      <c r="W775" s="498">
        <v>242431.0</v>
      </c>
      <c r="X775" s="466"/>
    </row>
    <row r="776">
      <c r="A776" s="8">
        <v>775.0</v>
      </c>
      <c r="B776" s="680" t="s">
        <v>52</v>
      </c>
      <c r="C776" s="681" t="s">
        <v>400</v>
      </c>
      <c r="D776" s="690" t="s">
        <v>1120</v>
      </c>
      <c r="E776" s="696" t="s">
        <v>5162</v>
      </c>
      <c r="F776" s="681" t="s">
        <v>3707</v>
      </c>
      <c r="G776" s="681" t="s">
        <v>5139</v>
      </c>
      <c r="H776" s="683"/>
      <c r="I776" s="683"/>
      <c r="J776" s="684" t="s">
        <v>44</v>
      </c>
      <c r="K776" s="685" t="s">
        <v>5114</v>
      </c>
      <c r="L776" s="685" t="s">
        <v>5101</v>
      </c>
      <c r="M776" s="685" t="s">
        <v>3365</v>
      </c>
      <c r="N776" s="685" t="s">
        <v>48</v>
      </c>
      <c r="O776" s="685"/>
      <c r="P776" s="685">
        <f t="shared" si="121"/>
        <v>29</v>
      </c>
      <c r="Q776" s="498">
        <v>35324.0</v>
      </c>
      <c r="R776" s="600">
        <v>44060.0</v>
      </c>
      <c r="S776" s="686" t="str">
        <f t="shared" si="123"/>
        <v>5 ปี 5 เดือน 29 วัน </v>
      </c>
      <c r="T776" s="498">
        <v>20729.0</v>
      </c>
      <c r="U776" s="687"/>
      <c r="V776" s="683"/>
      <c r="W776" s="498">
        <v>242948.0</v>
      </c>
      <c r="X776" s="466"/>
    </row>
    <row r="777">
      <c r="A777" s="8">
        <v>776.0</v>
      </c>
      <c r="B777" s="680" t="s">
        <v>52</v>
      </c>
      <c r="C777" s="681" t="s">
        <v>4276</v>
      </c>
      <c r="D777" s="690" t="s">
        <v>5163</v>
      </c>
      <c r="E777" s="698"/>
      <c r="F777" s="681" t="s">
        <v>3521</v>
      </c>
      <c r="G777" s="681" t="s">
        <v>5139</v>
      </c>
      <c r="H777" s="683"/>
      <c r="I777" s="681" t="s">
        <v>3778</v>
      </c>
      <c r="J777" s="684" t="s">
        <v>44</v>
      </c>
      <c r="K777" s="685" t="s">
        <v>5104</v>
      </c>
      <c r="L777" s="685" t="s">
        <v>5119</v>
      </c>
      <c r="M777" s="691"/>
      <c r="N777" s="691"/>
      <c r="O777" s="692"/>
      <c r="P777" s="692"/>
      <c r="Q777" s="697"/>
      <c r="R777" s="705"/>
      <c r="S777" s="700"/>
      <c r="T777" s="697"/>
      <c r="U777" s="687"/>
      <c r="V777" s="683"/>
      <c r="W777" s="687"/>
      <c r="X777" s="466"/>
    </row>
    <row r="778">
      <c r="A778" s="8">
        <v>777.0</v>
      </c>
      <c r="B778" s="680" t="s">
        <v>52</v>
      </c>
      <c r="C778" s="681" t="s">
        <v>781</v>
      </c>
      <c r="D778" s="690" t="s">
        <v>1073</v>
      </c>
      <c r="E778" s="682" t="s">
        <v>2005</v>
      </c>
      <c r="F778" s="681" t="s">
        <v>3710</v>
      </c>
      <c r="G778" s="681" t="s">
        <v>5139</v>
      </c>
      <c r="H778" s="683"/>
      <c r="I778" s="684" t="s">
        <v>706</v>
      </c>
      <c r="J778" s="684" t="s">
        <v>44</v>
      </c>
      <c r="K778" s="685" t="s">
        <v>3639</v>
      </c>
      <c r="L778" s="685" t="s">
        <v>5101</v>
      </c>
      <c r="M778" s="685" t="s">
        <v>3365</v>
      </c>
      <c r="N778" s="685" t="s">
        <v>48</v>
      </c>
      <c r="O778" s="685"/>
      <c r="P778" s="685">
        <f t="shared" ref="P778:P784" si="124">DATEDIF(Q778,TODAY(),"Y")</f>
        <v>30</v>
      </c>
      <c r="Q778" s="498">
        <v>34983.0</v>
      </c>
      <c r="R778" s="600">
        <v>43620.0</v>
      </c>
      <c r="S778" s="686" t="str">
        <f t="shared" ref="S778:S784" si="125">DATEDIF(R778,TODAY(),"Y") &amp; " ปี " &amp;DATEDIF(R778,TODAY(),"YM") &amp; " เดือน " &amp; DATEDIF(R778,TODAY(),"MD") &amp; " วัน "</f>
        <v>6 ปี 8 เดือน 11 วัน </v>
      </c>
      <c r="T778" s="697"/>
      <c r="U778" s="687"/>
      <c r="V778" s="683"/>
      <c r="W778" s="498">
        <v>242372.0</v>
      </c>
      <c r="X778" s="466"/>
    </row>
    <row r="779">
      <c r="A779" s="8">
        <v>778.0</v>
      </c>
      <c r="B779" s="680" t="s">
        <v>52</v>
      </c>
      <c r="C779" s="681" t="s">
        <v>400</v>
      </c>
      <c r="D779" s="690" t="s">
        <v>1235</v>
      </c>
      <c r="E779" s="682" t="s">
        <v>2005</v>
      </c>
      <c r="F779" s="681" t="s">
        <v>3710</v>
      </c>
      <c r="G779" s="681" t="s">
        <v>5139</v>
      </c>
      <c r="H779" s="683"/>
      <c r="I779" s="684" t="s">
        <v>706</v>
      </c>
      <c r="J779" s="684" t="s">
        <v>44</v>
      </c>
      <c r="K779" s="685" t="s">
        <v>3639</v>
      </c>
      <c r="L779" s="685" t="s">
        <v>5101</v>
      </c>
      <c r="M779" s="685" t="s">
        <v>3365</v>
      </c>
      <c r="N779" s="685" t="s">
        <v>48</v>
      </c>
      <c r="O779" s="685"/>
      <c r="P779" s="685">
        <f t="shared" si="124"/>
        <v>29</v>
      </c>
      <c r="Q779" s="498">
        <v>35208.0</v>
      </c>
      <c r="R779" s="600">
        <v>43620.0</v>
      </c>
      <c r="S779" s="686" t="str">
        <f t="shared" si="125"/>
        <v>6 ปี 8 เดือน 11 วัน </v>
      </c>
      <c r="T779" s="697"/>
      <c r="U779" s="687"/>
      <c r="V779" s="683"/>
      <c r="W779" s="498">
        <v>242372.0</v>
      </c>
      <c r="X779" s="466"/>
    </row>
    <row r="780">
      <c r="A780" s="8">
        <v>779.0</v>
      </c>
      <c r="B780" s="680" t="s">
        <v>36</v>
      </c>
      <c r="C780" s="681" t="s">
        <v>3836</v>
      </c>
      <c r="D780" s="690" t="s">
        <v>3837</v>
      </c>
      <c r="E780" s="682" t="s">
        <v>2005</v>
      </c>
      <c r="F780" s="681" t="s">
        <v>3710</v>
      </c>
      <c r="G780" s="681" t="s">
        <v>5139</v>
      </c>
      <c r="H780" s="683"/>
      <c r="I780" s="684" t="s">
        <v>706</v>
      </c>
      <c r="J780" s="684" t="s">
        <v>44</v>
      </c>
      <c r="K780" s="685" t="s">
        <v>3639</v>
      </c>
      <c r="L780" s="685" t="s">
        <v>5101</v>
      </c>
      <c r="M780" s="685" t="s">
        <v>3414</v>
      </c>
      <c r="N780" s="685" t="s">
        <v>48</v>
      </c>
      <c r="O780" s="685"/>
      <c r="P780" s="685">
        <f t="shared" si="124"/>
        <v>29</v>
      </c>
      <c r="Q780" s="498">
        <v>35145.0</v>
      </c>
      <c r="R780" s="600">
        <v>43620.0</v>
      </c>
      <c r="S780" s="686" t="str">
        <f t="shared" si="125"/>
        <v>6 ปี 8 เดือน 11 วัน </v>
      </c>
      <c r="T780" s="697"/>
      <c r="U780" s="687"/>
      <c r="V780" s="683"/>
      <c r="W780" s="498">
        <v>242372.0</v>
      </c>
      <c r="X780" s="466"/>
    </row>
    <row r="781">
      <c r="A781" s="8">
        <v>780.0</v>
      </c>
      <c r="B781" s="680" t="s">
        <v>52</v>
      </c>
      <c r="C781" s="681" t="s">
        <v>1175</v>
      </c>
      <c r="D781" s="690" t="s">
        <v>1176</v>
      </c>
      <c r="E781" s="682" t="s">
        <v>2005</v>
      </c>
      <c r="F781" s="681" t="s">
        <v>5100</v>
      </c>
      <c r="G781" s="681" t="s">
        <v>5139</v>
      </c>
      <c r="H781" s="683"/>
      <c r="I781" s="684" t="s">
        <v>3765</v>
      </c>
      <c r="J781" s="684" t="s">
        <v>44</v>
      </c>
      <c r="K781" s="685" t="s">
        <v>3639</v>
      </c>
      <c r="L781" s="685" t="s">
        <v>5101</v>
      </c>
      <c r="M781" s="685" t="s">
        <v>3365</v>
      </c>
      <c r="N781" s="685" t="s">
        <v>48</v>
      </c>
      <c r="O781" s="685"/>
      <c r="P781" s="685">
        <f t="shared" si="124"/>
        <v>29</v>
      </c>
      <c r="Q781" s="498">
        <v>35115.0</v>
      </c>
      <c r="R781" s="600">
        <v>43588.0</v>
      </c>
      <c r="S781" s="686" t="str">
        <f t="shared" si="125"/>
        <v>6 ปี 9 เดือน 12 วัน </v>
      </c>
      <c r="T781" s="498">
        <f>DATE(YEAR(Q781)+60+IF(OR(AND(MONTH(Q781)=10,DAY(Q781)&gt;=1),MONTH(Q781)&gt;10),1,0),10,1)</f>
        <v>57254</v>
      </c>
      <c r="U781" s="683"/>
      <c r="V781" s="683"/>
      <c r="W781" s="498">
        <v>242719.0</v>
      </c>
      <c r="X781" s="466"/>
    </row>
    <row r="782">
      <c r="A782" s="8">
        <v>781.0</v>
      </c>
      <c r="B782" s="680" t="s">
        <v>52</v>
      </c>
      <c r="C782" s="681" t="s">
        <v>3830</v>
      </c>
      <c r="D782" s="690" t="s">
        <v>805</v>
      </c>
      <c r="E782" s="708" t="s">
        <v>4271</v>
      </c>
      <c r="F782" s="681" t="s">
        <v>3710</v>
      </c>
      <c r="G782" s="681" t="s">
        <v>5139</v>
      </c>
      <c r="H782" s="683"/>
      <c r="I782" s="684" t="s">
        <v>706</v>
      </c>
      <c r="J782" s="684" t="s">
        <v>44</v>
      </c>
      <c r="K782" s="685" t="s">
        <v>3639</v>
      </c>
      <c r="L782" s="685" t="s">
        <v>5101</v>
      </c>
      <c r="M782" s="685" t="s">
        <v>3365</v>
      </c>
      <c r="N782" s="685" t="s">
        <v>48</v>
      </c>
      <c r="O782" s="685"/>
      <c r="P782" s="685">
        <f t="shared" si="124"/>
        <v>28</v>
      </c>
      <c r="Q782" s="498">
        <v>35489.0</v>
      </c>
      <c r="R782" s="600">
        <v>43770.0</v>
      </c>
      <c r="S782" s="686" t="str">
        <f t="shared" si="125"/>
        <v>6 ปี 3 เดือน 14 วัน </v>
      </c>
      <c r="T782" s="697"/>
      <c r="U782" s="687"/>
      <c r="V782" s="683"/>
      <c r="W782" s="498">
        <v>242582.0</v>
      </c>
      <c r="X782" s="466"/>
    </row>
    <row r="783">
      <c r="A783" s="8">
        <v>782.0</v>
      </c>
      <c r="B783" s="680" t="s">
        <v>52</v>
      </c>
      <c r="C783" s="681" t="s">
        <v>1237</v>
      </c>
      <c r="D783" s="690" t="s">
        <v>1238</v>
      </c>
      <c r="E783" s="708" t="s">
        <v>2005</v>
      </c>
      <c r="F783" s="681" t="s">
        <v>3710</v>
      </c>
      <c r="G783" s="681" t="s">
        <v>5139</v>
      </c>
      <c r="H783" s="683"/>
      <c r="I783" s="684" t="s">
        <v>699</v>
      </c>
      <c r="J783" s="684" t="s">
        <v>44</v>
      </c>
      <c r="K783" s="685" t="s">
        <v>3639</v>
      </c>
      <c r="L783" s="685" t="s">
        <v>5101</v>
      </c>
      <c r="M783" s="685" t="s">
        <v>3365</v>
      </c>
      <c r="N783" s="685" t="s">
        <v>48</v>
      </c>
      <c r="O783" s="685"/>
      <c r="P783" s="685">
        <f t="shared" si="124"/>
        <v>30</v>
      </c>
      <c r="Q783" s="498">
        <v>34898.0</v>
      </c>
      <c r="R783" s="600">
        <v>43801.0</v>
      </c>
      <c r="S783" s="686" t="str">
        <f t="shared" si="125"/>
        <v>6 ปี 2 เดือน 13 วัน </v>
      </c>
      <c r="T783" s="697"/>
      <c r="U783" s="687"/>
      <c r="V783" s="683"/>
      <c r="W783" s="498">
        <v>242582.0</v>
      </c>
      <c r="X783" s="466"/>
    </row>
    <row r="784">
      <c r="A784" s="8">
        <v>783.0</v>
      </c>
      <c r="B784" s="680" t="s">
        <v>36</v>
      </c>
      <c r="C784" s="681" t="s">
        <v>5164</v>
      </c>
      <c r="D784" s="690" t="s">
        <v>5165</v>
      </c>
      <c r="E784" s="696" t="s">
        <v>5166</v>
      </c>
      <c r="F784" s="681" t="s">
        <v>3521</v>
      </c>
      <c r="G784" s="681" t="s">
        <v>5139</v>
      </c>
      <c r="H784" s="683"/>
      <c r="I784" s="684" t="s">
        <v>3765</v>
      </c>
      <c r="J784" s="684" t="s">
        <v>44</v>
      </c>
      <c r="K784" s="685" t="s">
        <v>5114</v>
      </c>
      <c r="L784" s="685" t="s">
        <v>5119</v>
      </c>
      <c r="M784" s="685" t="s">
        <v>3414</v>
      </c>
      <c r="N784" s="685" t="s">
        <v>179</v>
      </c>
      <c r="O784" s="685"/>
      <c r="P784" s="685">
        <f t="shared" si="124"/>
        <v>30</v>
      </c>
      <c r="Q784" s="498">
        <v>34870.0</v>
      </c>
      <c r="R784" s="600">
        <v>43266.0</v>
      </c>
      <c r="S784" s="686" t="str">
        <f t="shared" si="125"/>
        <v>7 ปี 8 เดือน 0 วัน </v>
      </c>
      <c r="T784" s="498">
        <v>20363.0</v>
      </c>
      <c r="U784" s="687"/>
      <c r="V784" s="683"/>
      <c r="W784" s="712">
        <v>243009.0</v>
      </c>
      <c r="X784" s="466"/>
    </row>
    <row r="785">
      <c r="A785" s="8">
        <v>784.0</v>
      </c>
      <c r="B785" s="680" t="s">
        <v>70</v>
      </c>
      <c r="C785" s="681" t="s">
        <v>4222</v>
      </c>
      <c r="D785" s="690" t="s">
        <v>4223</v>
      </c>
      <c r="E785" s="682" t="s">
        <v>2005</v>
      </c>
      <c r="F785" s="681" t="s">
        <v>3521</v>
      </c>
      <c r="G785" s="681" t="s">
        <v>5139</v>
      </c>
      <c r="H785" s="683"/>
      <c r="I785" s="681" t="s">
        <v>624</v>
      </c>
      <c r="J785" s="684" t="s">
        <v>44</v>
      </c>
      <c r="K785" s="685" t="s">
        <v>3639</v>
      </c>
      <c r="L785" s="685" t="s">
        <v>5119</v>
      </c>
      <c r="M785" s="685" t="s">
        <v>3365</v>
      </c>
      <c r="N785" s="691"/>
      <c r="O785" s="683"/>
      <c r="P785" s="683"/>
      <c r="Q785" s="697"/>
      <c r="R785" s="705"/>
      <c r="S785" s="700"/>
      <c r="T785" s="697"/>
      <c r="U785" s="687"/>
      <c r="V785" s="683"/>
      <c r="W785" s="687"/>
      <c r="X785" s="466"/>
    </row>
    <row r="786">
      <c r="A786" s="8">
        <v>785.0</v>
      </c>
      <c r="B786" s="680" t="s">
        <v>52</v>
      </c>
      <c r="C786" s="681" t="s">
        <v>165</v>
      </c>
      <c r="D786" s="690" t="s">
        <v>1258</v>
      </c>
      <c r="E786" s="696" t="s">
        <v>5167</v>
      </c>
      <c r="F786" s="681" t="s">
        <v>3684</v>
      </c>
      <c r="G786" s="681" t="s">
        <v>5139</v>
      </c>
      <c r="H786" s="683"/>
      <c r="I786" s="683"/>
      <c r="J786" s="684" t="s">
        <v>44</v>
      </c>
      <c r="K786" s="685" t="s">
        <v>5114</v>
      </c>
      <c r="L786" s="685" t="s">
        <v>5168</v>
      </c>
      <c r="M786" s="685" t="s">
        <v>3365</v>
      </c>
      <c r="N786" s="685" t="s">
        <v>48</v>
      </c>
      <c r="O786" s="685"/>
      <c r="P786" s="685">
        <f t="shared" ref="P786:P791" si="126">DATEDIF(Q786,TODAY(),"Y")</f>
        <v>30</v>
      </c>
      <c r="Q786" s="498">
        <v>34929.0</v>
      </c>
      <c r="R786" s="600">
        <v>43997.0</v>
      </c>
      <c r="S786" s="686" t="str">
        <f t="shared" ref="S786:S816" si="127">DATEDIF(R786,TODAY(),"Y") &amp; " ปี " &amp;DATEDIF(R786,TODAY(),"YM") &amp; " เดือน " &amp; DATEDIF(R786,TODAY(),"MD") &amp; " วัน "</f>
        <v>5 ปี 8 เดือน 0 วัน </v>
      </c>
      <c r="T786" s="498">
        <v>20363.0</v>
      </c>
      <c r="U786" s="687"/>
      <c r="V786" s="683"/>
      <c r="W786" s="498">
        <v>243346.0</v>
      </c>
      <c r="X786" s="466"/>
    </row>
    <row r="787">
      <c r="A787" s="8">
        <v>786.0</v>
      </c>
      <c r="B787" s="680" t="s">
        <v>52</v>
      </c>
      <c r="C787" s="681" t="s">
        <v>844</v>
      </c>
      <c r="D787" s="690" t="s">
        <v>845</v>
      </c>
      <c r="E787" s="696" t="s">
        <v>5169</v>
      </c>
      <c r="F787" s="681" t="s">
        <v>3707</v>
      </c>
      <c r="G787" s="681" t="s">
        <v>5139</v>
      </c>
      <c r="H787" s="683"/>
      <c r="I787" s="683"/>
      <c r="J787" s="684" t="s">
        <v>44</v>
      </c>
      <c r="K787" s="685" t="s">
        <v>5114</v>
      </c>
      <c r="L787" s="685" t="s">
        <v>5101</v>
      </c>
      <c r="M787" s="685" t="s">
        <v>3365</v>
      </c>
      <c r="N787" s="685" t="s">
        <v>48</v>
      </c>
      <c r="O787" s="685"/>
      <c r="P787" s="685">
        <f t="shared" si="126"/>
        <v>29</v>
      </c>
      <c r="Q787" s="498">
        <v>35264.0</v>
      </c>
      <c r="R787" s="600">
        <v>44137.0</v>
      </c>
      <c r="S787" s="686" t="str">
        <f t="shared" si="127"/>
        <v>5 ปี 3 เดือน 13 วัน </v>
      </c>
      <c r="T787" s="498">
        <v>20729.0</v>
      </c>
      <c r="U787" s="687"/>
      <c r="V787" s="683"/>
      <c r="W787" s="712">
        <v>243164.0</v>
      </c>
      <c r="X787" s="466"/>
    </row>
    <row r="788">
      <c r="A788" s="8">
        <v>787.0</v>
      </c>
      <c r="B788" s="680" t="s">
        <v>36</v>
      </c>
      <c r="C788" s="681" t="s">
        <v>2888</v>
      </c>
      <c r="D788" s="690" t="s">
        <v>5170</v>
      </c>
      <c r="E788" s="696" t="s">
        <v>5171</v>
      </c>
      <c r="F788" s="681" t="s">
        <v>3684</v>
      </c>
      <c r="G788" s="681" t="s">
        <v>5139</v>
      </c>
      <c r="H788" s="683"/>
      <c r="I788" s="683"/>
      <c r="J788" s="684" t="s">
        <v>44</v>
      </c>
      <c r="K788" s="685" t="s">
        <v>5114</v>
      </c>
      <c r="L788" s="685" t="s">
        <v>5168</v>
      </c>
      <c r="M788" s="685" t="s">
        <v>3414</v>
      </c>
      <c r="N788" s="685" t="s">
        <v>48</v>
      </c>
      <c r="O788" s="685"/>
      <c r="P788" s="685">
        <f t="shared" si="126"/>
        <v>30</v>
      </c>
      <c r="Q788" s="498">
        <v>34850.0</v>
      </c>
      <c r="R788" s="711">
        <v>43997.0</v>
      </c>
      <c r="S788" s="686" t="str">
        <f t="shared" si="127"/>
        <v>5 ปี 8 เดือน 0 วัน </v>
      </c>
      <c r="T788" s="498">
        <v>20363.0</v>
      </c>
      <c r="U788" s="687"/>
      <c r="V788" s="683"/>
      <c r="W788" s="498">
        <v>243588.0</v>
      </c>
      <c r="X788" s="466"/>
    </row>
    <row r="789">
      <c r="A789" s="8">
        <v>788.0</v>
      </c>
      <c r="B789" s="680" t="s">
        <v>36</v>
      </c>
      <c r="C789" s="681" t="s">
        <v>3268</v>
      </c>
      <c r="D789" s="690" t="s">
        <v>5172</v>
      </c>
      <c r="E789" s="682" t="s">
        <v>2005</v>
      </c>
      <c r="F789" s="681" t="s">
        <v>3521</v>
      </c>
      <c r="G789" s="681" t="s">
        <v>5139</v>
      </c>
      <c r="H789" s="683"/>
      <c r="I789" s="684" t="s">
        <v>699</v>
      </c>
      <c r="J789" s="684" t="s">
        <v>44</v>
      </c>
      <c r="K789" s="685" t="s">
        <v>3639</v>
      </c>
      <c r="L789" s="685" t="s">
        <v>5119</v>
      </c>
      <c r="M789" s="685" t="s">
        <v>3414</v>
      </c>
      <c r="N789" s="685" t="s">
        <v>190</v>
      </c>
      <c r="O789" s="685"/>
      <c r="P789" s="685">
        <f t="shared" si="126"/>
        <v>31</v>
      </c>
      <c r="Q789" s="498">
        <v>34503.0</v>
      </c>
      <c r="R789" s="600">
        <v>43266.0</v>
      </c>
      <c r="S789" s="686" t="str">
        <f t="shared" si="127"/>
        <v>7 ปี 8 เดือน 0 วัน </v>
      </c>
      <c r="T789" s="498">
        <v>19998.0</v>
      </c>
      <c r="U789" s="687"/>
      <c r="V789" s="683"/>
      <c r="W789" s="498">
        <v>242889.0</v>
      </c>
      <c r="X789" s="466"/>
    </row>
    <row r="790">
      <c r="A790" s="8">
        <v>789.0</v>
      </c>
      <c r="B790" s="680" t="s">
        <v>52</v>
      </c>
      <c r="C790" s="681" t="s">
        <v>468</v>
      </c>
      <c r="D790" s="690" t="s">
        <v>5173</v>
      </c>
      <c r="E790" s="682" t="s">
        <v>2005</v>
      </c>
      <c r="F790" s="681" t="s">
        <v>5174</v>
      </c>
      <c r="G790" s="681" t="s">
        <v>5139</v>
      </c>
      <c r="H790" s="709" t="s">
        <v>4288</v>
      </c>
      <c r="I790" s="684"/>
      <c r="J790" s="684" t="s">
        <v>44</v>
      </c>
      <c r="K790" s="685" t="s">
        <v>3639</v>
      </c>
      <c r="L790" s="685" t="s">
        <v>5119</v>
      </c>
      <c r="M790" s="685" t="s">
        <v>3365</v>
      </c>
      <c r="N790" s="685" t="s">
        <v>218</v>
      </c>
      <c r="O790" s="685"/>
      <c r="P790" s="685">
        <f t="shared" si="126"/>
        <v>46</v>
      </c>
      <c r="Q790" s="498">
        <v>29170.0</v>
      </c>
      <c r="R790" s="600">
        <v>44378.0</v>
      </c>
      <c r="S790" s="686" t="str">
        <f t="shared" si="127"/>
        <v>4 ปี 7 เดือน 14 วัน </v>
      </c>
      <c r="T790" s="697"/>
      <c r="U790" s="687"/>
      <c r="V790" s="683"/>
      <c r="W790" s="498">
        <v>242858.0</v>
      </c>
      <c r="X790" s="466"/>
    </row>
    <row r="791">
      <c r="A791" s="8">
        <v>790.0</v>
      </c>
      <c r="B791" s="680" t="s">
        <v>52</v>
      </c>
      <c r="C791" s="681" t="s">
        <v>5175</v>
      </c>
      <c r="D791" s="690" t="s">
        <v>5176</v>
      </c>
      <c r="E791" s="696" t="s">
        <v>5177</v>
      </c>
      <c r="F791" s="681" t="s">
        <v>3707</v>
      </c>
      <c r="G791" s="681" t="s">
        <v>5139</v>
      </c>
      <c r="H791" s="683"/>
      <c r="I791" s="683"/>
      <c r="J791" s="684" t="s">
        <v>44</v>
      </c>
      <c r="K791" s="685" t="s">
        <v>5114</v>
      </c>
      <c r="L791" s="685" t="s">
        <v>5101</v>
      </c>
      <c r="M791" s="685" t="s">
        <v>3365</v>
      </c>
      <c r="N791" s="685" t="s">
        <v>48</v>
      </c>
      <c r="O791" s="685"/>
      <c r="P791" s="685">
        <f t="shared" si="126"/>
        <v>27</v>
      </c>
      <c r="Q791" s="498">
        <v>36012.0</v>
      </c>
      <c r="R791" s="600">
        <v>44378.0</v>
      </c>
      <c r="S791" s="686" t="str">
        <f t="shared" si="127"/>
        <v>4 ปี 7 เดือน 14 วัน </v>
      </c>
      <c r="T791" s="697"/>
      <c r="U791" s="687"/>
      <c r="V791" s="683"/>
      <c r="W791" s="498">
        <v>243040.0</v>
      </c>
      <c r="X791" s="466"/>
    </row>
    <row r="792">
      <c r="A792" s="8">
        <v>791.0</v>
      </c>
      <c r="B792" s="680" t="s">
        <v>52</v>
      </c>
      <c r="C792" s="681" t="s">
        <v>1175</v>
      </c>
      <c r="D792" s="690" t="s">
        <v>1176</v>
      </c>
      <c r="E792" s="682" t="s">
        <v>2005</v>
      </c>
      <c r="F792" s="681" t="s">
        <v>5100</v>
      </c>
      <c r="G792" s="681" t="s">
        <v>5139</v>
      </c>
      <c r="H792" s="683"/>
      <c r="I792" s="681" t="s">
        <v>3765</v>
      </c>
      <c r="J792" s="684" t="s">
        <v>44</v>
      </c>
      <c r="K792" s="685" t="s">
        <v>3639</v>
      </c>
      <c r="L792" s="685" t="s">
        <v>5101</v>
      </c>
      <c r="M792" s="685" t="s">
        <v>3365</v>
      </c>
      <c r="N792" s="691"/>
      <c r="O792" s="683"/>
      <c r="P792" s="683"/>
      <c r="Q792" s="697"/>
      <c r="R792" s="600">
        <v>43588.0</v>
      </c>
      <c r="S792" s="686" t="str">
        <f t="shared" si="127"/>
        <v>6 ปี 9 เดือน 12 วัน </v>
      </c>
      <c r="T792" s="697"/>
      <c r="U792" s="687"/>
      <c r="V792" s="683"/>
      <c r="W792" s="498">
        <v>242719.0</v>
      </c>
      <c r="X792" s="466"/>
    </row>
    <row r="793">
      <c r="A793" s="8">
        <v>792.0</v>
      </c>
      <c r="B793" s="680" t="s">
        <v>52</v>
      </c>
      <c r="C793" s="681" t="s">
        <v>1121</v>
      </c>
      <c r="D793" s="690" t="s">
        <v>1122</v>
      </c>
      <c r="E793" s="696" t="s">
        <v>5178</v>
      </c>
      <c r="F793" s="681" t="s">
        <v>3707</v>
      </c>
      <c r="G793" s="681" t="s">
        <v>5139</v>
      </c>
      <c r="H793" s="683"/>
      <c r="I793" s="683"/>
      <c r="J793" s="684" t="s">
        <v>44</v>
      </c>
      <c r="K793" s="685" t="s">
        <v>5114</v>
      </c>
      <c r="L793" s="685" t="s">
        <v>5101</v>
      </c>
      <c r="M793" s="685" t="s">
        <v>3365</v>
      </c>
      <c r="N793" s="685" t="s">
        <v>48</v>
      </c>
      <c r="O793" s="685"/>
      <c r="P793" s="685">
        <f t="shared" ref="P793:P815" si="128">DATEDIF(Q793,TODAY(),"Y")</f>
        <v>28</v>
      </c>
      <c r="Q793" s="498">
        <v>35771.0</v>
      </c>
      <c r="R793" s="600">
        <v>44060.0</v>
      </c>
      <c r="S793" s="686" t="str">
        <f t="shared" si="127"/>
        <v>5 ปี 5 เดือน 29 วัน </v>
      </c>
      <c r="T793" s="498">
        <v>21459.0</v>
      </c>
      <c r="U793" s="683"/>
      <c r="V793" s="683"/>
      <c r="W793" s="498">
        <v>242948.0</v>
      </c>
      <c r="X793" s="466"/>
    </row>
    <row r="794">
      <c r="A794" s="8">
        <v>793.0</v>
      </c>
      <c r="B794" s="680" t="s">
        <v>36</v>
      </c>
      <c r="C794" s="681" t="s">
        <v>3010</v>
      </c>
      <c r="D794" s="690" t="s">
        <v>3011</v>
      </c>
      <c r="E794" s="696" t="s">
        <v>5179</v>
      </c>
      <c r="F794" s="681" t="s">
        <v>5154</v>
      </c>
      <c r="G794" s="681" t="s">
        <v>5139</v>
      </c>
      <c r="H794" s="683"/>
      <c r="I794" s="683"/>
      <c r="J794" s="684" t="s">
        <v>44</v>
      </c>
      <c r="K794" s="685" t="s">
        <v>5114</v>
      </c>
      <c r="L794" s="685" t="s">
        <v>5101</v>
      </c>
      <c r="M794" s="685" t="s">
        <v>3414</v>
      </c>
      <c r="N794" s="685" t="s">
        <v>48</v>
      </c>
      <c r="O794" s="685"/>
      <c r="P794" s="685">
        <f t="shared" si="128"/>
        <v>30</v>
      </c>
      <c r="Q794" s="498">
        <v>35037.0</v>
      </c>
      <c r="R794" s="600">
        <v>44333.0</v>
      </c>
      <c r="S794" s="686" t="str">
        <f t="shared" si="127"/>
        <v>4 ปี 8 เดือน 29 วัน </v>
      </c>
      <c r="T794" s="498">
        <v>20729.0</v>
      </c>
      <c r="U794" s="683"/>
      <c r="V794" s="683"/>
      <c r="W794" s="498">
        <v>243009.0</v>
      </c>
      <c r="X794" s="466"/>
    </row>
    <row r="795">
      <c r="A795" s="8">
        <v>794.0</v>
      </c>
      <c r="B795" s="680" t="s">
        <v>36</v>
      </c>
      <c r="C795" s="681" t="s">
        <v>4276</v>
      </c>
      <c r="D795" s="690" t="s">
        <v>4277</v>
      </c>
      <c r="E795" s="708" t="s">
        <v>2005</v>
      </c>
      <c r="F795" s="681" t="s">
        <v>3521</v>
      </c>
      <c r="G795" s="681" t="s">
        <v>5139</v>
      </c>
      <c r="H795" s="683"/>
      <c r="I795" s="684" t="s">
        <v>3778</v>
      </c>
      <c r="J795" s="684" t="s">
        <v>44</v>
      </c>
      <c r="K795" s="685" t="s">
        <v>3639</v>
      </c>
      <c r="L795" s="685" t="s">
        <v>5119</v>
      </c>
      <c r="M795" s="685" t="s">
        <v>3414</v>
      </c>
      <c r="N795" s="685" t="s">
        <v>4278</v>
      </c>
      <c r="O795" s="685"/>
      <c r="P795" s="685">
        <f t="shared" si="128"/>
        <v>28</v>
      </c>
      <c r="Q795" s="498">
        <v>35562.0</v>
      </c>
      <c r="R795" s="600">
        <v>43815.0</v>
      </c>
      <c r="S795" s="686" t="str">
        <f t="shared" si="127"/>
        <v>6 ปี 1 เดือน 30 วัน </v>
      </c>
      <c r="T795" s="705"/>
      <c r="U795" s="683"/>
      <c r="V795" s="683"/>
      <c r="W795" s="498">
        <v>242614.0</v>
      </c>
      <c r="X795" s="466"/>
    </row>
    <row r="796">
      <c r="A796" s="8">
        <v>795.0</v>
      </c>
      <c r="B796" s="680" t="s">
        <v>52</v>
      </c>
      <c r="C796" s="681" t="s">
        <v>1249</v>
      </c>
      <c r="D796" s="690" t="s">
        <v>1250</v>
      </c>
      <c r="E796" s="696" t="s">
        <v>5180</v>
      </c>
      <c r="F796" s="681" t="s">
        <v>5154</v>
      </c>
      <c r="G796" s="681" t="s">
        <v>5139</v>
      </c>
      <c r="H796" s="683"/>
      <c r="I796" s="683"/>
      <c r="J796" s="684" t="s">
        <v>44</v>
      </c>
      <c r="K796" s="685" t="s">
        <v>5114</v>
      </c>
      <c r="L796" s="685" t="s">
        <v>5101</v>
      </c>
      <c r="M796" s="685" t="s">
        <v>3365</v>
      </c>
      <c r="N796" s="685" t="s">
        <v>48</v>
      </c>
      <c r="O796" s="685"/>
      <c r="P796" s="685">
        <f t="shared" si="128"/>
        <v>27</v>
      </c>
      <c r="Q796" s="498">
        <v>35898.0</v>
      </c>
      <c r="R796" s="600">
        <v>44166.0</v>
      </c>
      <c r="S796" s="686" t="str">
        <f t="shared" si="127"/>
        <v>5 ปี 2 เดือน 14 วัน </v>
      </c>
      <c r="T796" s="498">
        <v>21459.0</v>
      </c>
      <c r="U796" s="683"/>
      <c r="V796" s="683"/>
      <c r="W796" s="498">
        <v>243223.0</v>
      </c>
      <c r="X796" s="466"/>
    </row>
    <row r="797">
      <c r="A797" s="8">
        <v>796.0</v>
      </c>
      <c r="B797" s="680" t="s">
        <v>36</v>
      </c>
      <c r="C797" s="681" t="s">
        <v>5181</v>
      </c>
      <c r="D797" s="690" t="s">
        <v>5182</v>
      </c>
      <c r="E797" s="696" t="s">
        <v>5183</v>
      </c>
      <c r="F797" s="681" t="s">
        <v>3684</v>
      </c>
      <c r="G797" s="681" t="s">
        <v>5139</v>
      </c>
      <c r="H797" s="683"/>
      <c r="I797" s="683"/>
      <c r="J797" s="684" t="s">
        <v>44</v>
      </c>
      <c r="K797" s="685" t="s">
        <v>5114</v>
      </c>
      <c r="L797" s="685" t="s">
        <v>5184</v>
      </c>
      <c r="M797" s="685" t="s">
        <v>3414</v>
      </c>
      <c r="N797" s="685" t="s">
        <v>48</v>
      </c>
      <c r="O797" s="685"/>
      <c r="P797" s="685">
        <f t="shared" si="128"/>
        <v>31</v>
      </c>
      <c r="Q797" s="498">
        <v>34576.0</v>
      </c>
      <c r="R797" s="711">
        <v>43997.0</v>
      </c>
      <c r="S797" s="686" t="str">
        <f t="shared" si="127"/>
        <v>5 ปี 8 เดือน 0 วัน </v>
      </c>
      <c r="T797" s="498">
        <v>19998.0</v>
      </c>
      <c r="U797" s="683"/>
      <c r="V797" s="683"/>
      <c r="W797" s="713">
        <v>243619.0</v>
      </c>
      <c r="X797" s="466"/>
    </row>
    <row r="798">
      <c r="A798" s="8">
        <v>797.0</v>
      </c>
      <c r="B798" s="680" t="s">
        <v>36</v>
      </c>
      <c r="C798" s="681" t="s">
        <v>1002</v>
      </c>
      <c r="D798" s="690" t="s">
        <v>1003</v>
      </c>
      <c r="E798" s="696" t="s">
        <v>5185</v>
      </c>
      <c r="F798" s="681" t="s">
        <v>3684</v>
      </c>
      <c r="G798" s="681" t="s">
        <v>5139</v>
      </c>
      <c r="H798" s="684" t="s">
        <v>557</v>
      </c>
      <c r="I798" s="684" t="s">
        <v>748</v>
      </c>
      <c r="J798" s="684" t="s">
        <v>44</v>
      </c>
      <c r="K798" s="685" t="s">
        <v>5114</v>
      </c>
      <c r="L798" s="685" t="s">
        <v>5184</v>
      </c>
      <c r="M798" s="685" t="s">
        <v>3414</v>
      </c>
      <c r="N798" s="685" t="s">
        <v>48</v>
      </c>
      <c r="O798" s="685"/>
      <c r="P798" s="685">
        <f t="shared" si="128"/>
        <v>31</v>
      </c>
      <c r="Q798" s="498">
        <v>34681.0</v>
      </c>
      <c r="R798" s="711">
        <v>44361.0</v>
      </c>
      <c r="S798" s="686" t="str">
        <f t="shared" si="127"/>
        <v>4 ปี 8 เดือน 1 วัน </v>
      </c>
      <c r="T798" s="498">
        <v>20363.0</v>
      </c>
      <c r="U798" s="683"/>
      <c r="V798" s="683"/>
      <c r="W798" s="713">
        <v>243923.0</v>
      </c>
      <c r="X798" s="466"/>
    </row>
    <row r="799">
      <c r="A799" s="8">
        <v>798.0</v>
      </c>
      <c r="B799" s="680" t="s">
        <v>52</v>
      </c>
      <c r="C799" s="681" t="s">
        <v>5186</v>
      </c>
      <c r="D799" s="690" t="s">
        <v>5187</v>
      </c>
      <c r="E799" s="696" t="s">
        <v>5188</v>
      </c>
      <c r="F799" s="699" t="s">
        <v>3707</v>
      </c>
      <c r="G799" s="681" t="s">
        <v>5139</v>
      </c>
      <c r="H799" s="684" t="s">
        <v>698</v>
      </c>
      <c r="I799" s="684" t="s">
        <v>737</v>
      </c>
      <c r="J799" s="684" t="s">
        <v>44</v>
      </c>
      <c r="K799" s="685" t="s">
        <v>5114</v>
      </c>
      <c r="L799" s="685" t="s">
        <v>5101</v>
      </c>
      <c r="M799" s="685" t="s">
        <v>3365</v>
      </c>
      <c r="N799" s="685" t="s">
        <v>48</v>
      </c>
      <c r="O799" s="685"/>
      <c r="P799" s="685">
        <f t="shared" si="128"/>
        <v>29</v>
      </c>
      <c r="Q799" s="498">
        <v>35214.0</v>
      </c>
      <c r="R799" s="710">
        <v>44410.0</v>
      </c>
      <c r="S799" s="686" t="str">
        <f t="shared" si="127"/>
        <v>4 ปี 6 เดือน 13 วัน </v>
      </c>
      <c r="T799" s="697"/>
      <c r="U799" s="687"/>
      <c r="V799" s="683"/>
      <c r="W799" s="498">
        <v>243923.0</v>
      </c>
      <c r="X799" s="466"/>
    </row>
    <row r="800">
      <c r="A800" s="8">
        <v>799.0</v>
      </c>
      <c r="B800" s="680" t="s">
        <v>36</v>
      </c>
      <c r="C800" s="681" t="s">
        <v>3244</v>
      </c>
      <c r="D800" s="690" t="s">
        <v>3245</v>
      </c>
      <c r="E800" s="682" t="s">
        <v>2005</v>
      </c>
      <c r="F800" s="681" t="s">
        <v>3521</v>
      </c>
      <c r="G800" s="681" t="s">
        <v>5139</v>
      </c>
      <c r="H800" s="683"/>
      <c r="I800" s="684" t="s">
        <v>842</v>
      </c>
      <c r="J800" s="684" t="s">
        <v>44</v>
      </c>
      <c r="K800" s="685" t="s">
        <v>3639</v>
      </c>
      <c r="L800" s="685" t="s">
        <v>5119</v>
      </c>
      <c r="M800" s="685" t="s">
        <v>3414</v>
      </c>
      <c r="N800" s="685" t="s">
        <v>197</v>
      </c>
      <c r="O800" s="685"/>
      <c r="P800" s="685">
        <f t="shared" si="128"/>
        <v>32</v>
      </c>
      <c r="Q800" s="498">
        <v>34059.0</v>
      </c>
      <c r="R800" s="498">
        <v>43252.0</v>
      </c>
      <c r="S800" s="686" t="str">
        <f t="shared" si="127"/>
        <v>7 ปี 8 เดือน 14 วัน </v>
      </c>
      <c r="T800" s="498">
        <v>19633.0</v>
      </c>
      <c r="U800" s="687"/>
      <c r="V800" s="683"/>
      <c r="W800" s="687"/>
      <c r="X800" s="466"/>
    </row>
    <row r="801">
      <c r="A801" s="8">
        <v>800.0</v>
      </c>
      <c r="B801" s="680" t="s">
        <v>36</v>
      </c>
      <c r="C801" s="681" t="s">
        <v>3244</v>
      </c>
      <c r="D801" s="690" t="s">
        <v>3245</v>
      </c>
      <c r="E801" s="696" t="s">
        <v>5189</v>
      </c>
      <c r="F801" s="681" t="s">
        <v>5100</v>
      </c>
      <c r="G801" s="681" t="s">
        <v>5139</v>
      </c>
      <c r="H801" s="683"/>
      <c r="I801" s="684" t="s">
        <v>842</v>
      </c>
      <c r="J801" s="684" t="s">
        <v>44</v>
      </c>
      <c r="K801" s="685" t="s">
        <v>5114</v>
      </c>
      <c r="L801" s="685" t="s">
        <v>5101</v>
      </c>
      <c r="M801" s="685" t="s">
        <v>3414</v>
      </c>
      <c r="N801" s="685" t="s">
        <v>197</v>
      </c>
      <c r="O801" s="685"/>
      <c r="P801" s="685">
        <f t="shared" si="128"/>
        <v>32</v>
      </c>
      <c r="Q801" s="498">
        <v>34059.0</v>
      </c>
      <c r="R801" s="498">
        <v>43252.0</v>
      </c>
      <c r="S801" s="686" t="str">
        <f t="shared" si="127"/>
        <v>7 ปี 8 เดือน 14 วัน </v>
      </c>
      <c r="T801" s="498">
        <v>19633.0</v>
      </c>
      <c r="U801" s="687"/>
      <c r="V801" s="683"/>
      <c r="W801" s="498">
        <v>243070.0</v>
      </c>
      <c r="X801" s="466"/>
    </row>
    <row r="802">
      <c r="A802" s="8">
        <v>801.0</v>
      </c>
      <c r="B802" s="680" t="s">
        <v>52</v>
      </c>
      <c r="C802" s="681" t="s">
        <v>4667</v>
      </c>
      <c r="D802" s="690" t="s">
        <v>5190</v>
      </c>
      <c r="E802" s="696" t="s">
        <v>5191</v>
      </c>
      <c r="F802" s="681" t="s">
        <v>3707</v>
      </c>
      <c r="G802" s="681" t="s">
        <v>5139</v>
      </c>
      <c r="H802" s="683"/>
      <c r="I802" s="683"/>
      <c r="J802" s="684" t="s">
        <v>44</v>
      </c>
      <c r="K802" s="685" t="s">
        <v>5114</v>
      </c>
      <c r="L802" s="685" t="s">
        <v>5101</v>
      </c>
      <c r="M802" s="685" t="s">
        <v>3365</v>
      </c>
      <c r="N802" s="685" t="s">
        <v>48</v>
      </c>
      <c r="O802" s="685"/>
      <c r="P802" s="685">
        <f t="shared" si="128"/>
        <v>29</v>
      </c>
      <c r="Q802" s="498">
        <v>35283.0</v>
      </c>
      <c r="R802" s="498">
        <v>44137.0</v>
      </c>
      <c r="S802" s="686" t="str">
        <f t="shared" si="127"/>
        <v>5 ปี 3 เดือน 13 วัน </v>
      </c>
      <c r="T802" s="498">
        <v>20729.0</v>
      </c>
      <c r="U802" s="687"/>
      <c r="V802" s="683"/>
      <c r="W802" s="498">
        <v>243223.0</v>
      </c>
      <c r="X802" s="466"/>
    </row>
    <row r="803">
      <c r="A803" s="8">
        <v>802.0</v>
      </c>
      <c r="B803" s="680" t="s">
        <v>52</v>
      </c>
      <c r="C803" s="681" t="s">
        <v>4667</v>
      </c>
      <c r="D803" s="690" t="s">
        <v>5192</v>
      </c>
      <c r="E803" s="696" t="s">
        <v>5193</v>
      </c>
      <c r="F803" s="699" t="s">
        <v>3707</v>
      </c>
      <c r="G803" s="681" t="s">
        <v>5139</v>
      </c>
      <c r="H803" s="684" t="s">
        <v>698</v>
      </c>
      <c r="I803" s="684" t="s">
        <v>737</v>
      </c>
      <c r="J803" s="684" t="s">
        <v>44</v>
      </c>
      <c r="K803" s="685" t="s">
        <v>5114</v>
      </c>
      <c r="L803" s="685" t="s">
        <v>5101</v>
      </c>
      <c r="M803" s="685" t="s">
        <v>3365</v>
      </c>
      <c r="N803" s="685" t="s">
        <v>48</v>
      </c>
      <c r="O803" s="685"/>
      <c r="P803" s="685">
        <f t="shared" si="128"/>
        <v>27</v>
      </c>
      <c r="Q803" s="498">
        <v>35878.0</v>
      </c>
      <c r="R803" s="710">
        <v>44392.0</v>
      </c>
      <c r="S803" s="686" t="str">
        <f t="shared" si="127"/>
        <v>4 ปี 7 เดือน 0 วัน </v>
      </c>
      <c r="T803" s="697"/>
      <c r="U803" s="687"/>
      <c r="V803" s="683"/>
      <c r="W803" s="498">
        <v>243984.0</v>
      </c>
      <c r="X803" s="466"/>
    </row>
    <row r="804">
      <c r="A804" s="8">
        <v>803.0</v>
      </c>
      <c r="B804" s="680" t="s">
        <v>52</v>
      </c>
      <c r="C804" s="681" t="s">
        <v>3915</v>
      </c>
      <c r="D804" s="690" t="s">
        <v>5194</v>
      </c>
      <c r="E804" s="696" t="s">
        <v>5195</v>
      </c>
      <c r="F804" s="681" t="s">
        <v>5174</v>
      </c>
      <c r="G804" s="681" t="s">
        <v>5139</v>
      </c>
      <c r="H804" s="681" t="s">
        <v>4288</v>
      </c>
      <c r="I804" s="683"/>
      <c r="J804" s="684" t="s">
        <v>44</v>
      </c>
      <c r="K804" s="685" t="s">
        <v>5114</v>
      </c>
      <c r="L804" s="685" t="s">
        <v>5119</v>
      </c>
      <c r="M804" s="685" t="s">
        <v>3365</v>
      </c>
      <c r="N804" s="685" t="s">
        <v>190</v>
      </c>
      <c r="O804" s="685"/>
      <c r="P804" s="685">
        <f t="shared" si="128"/>
        <v>33</v>
      </c>
      <c r="Q804" s="498">
        <v>33701.0</v>
      </c>
      <c r="R804" s="710">
        <v>42968.0</v>
      </c>
      <c r="S804" s="686" t="str">
        <f t="shared" si="127"/>
        <v>8 ปี 5 เดือน 25 วัน </v>
      </c>
      <c r="T804" s="498">
        <v>19268.0</v>
      </c>
      <c r="U804" s="687"/>
      <c r="V804" s="683"/>
      <c r="W804" s="498">
        <v>243770.0</v>
      </c>
      <c r="X804" s="466"/>
    </row>
    <row r="805">
      <c r="A805" s="8">
        <v>804.0</v>
      </c>
      <c r="B805" s="680" t="s">
        <v>52</v>
      </c>
      <c r="C805" s="681" t="s">
        <v>735</v>
      </c>
      <c r="D805" s="690" t="s">
        <v>736</v>
      </c>
      <c r="E805" s="696" t="s">
        <v>5196</v>
      </c>
      <c r="F805" s="681" t="s">
        <v>3684</v>
      </c>
      <c r="G805" s="681" t="s">
        <v>5139</v>
      </c>
      <c r="H805" s="684" t="s">
        <v>698</v>
      </c>
      <c r="I805" s="684" t="s">
        <v>737</v>
      </c>
      <c r="J805" s="684" t="s">
        <v>44</v>
      </c>
      <c r="K805" s="685" t="s">
        <v>5114</v>
      </c>
      <c r="L805" s="685" t="s">
        <v>5123</v>
      </c>
      <c r="M805" s="685" t="s">
        <v>3365</v>
      </c>
      <c r="N805" s="685" t="s">
        <v>48</v>
      </c>
      <c r="O805" s="685"/>
      <c r="P805" s="685">
        <f t="shared" si="128"/>
        <v>30</v>
      </c>
      <c r="Q805" s="498">
        <v>35086.0</v>
      </c>
      <c r="R805" s="710">
        <v>44361.0</v>
      </c>
      <c r="S805" s="686" t="str">
        <f t="shared" si="127"/>
        <v>4 ปี 8 เดือน 1 วัน </v>
      </c>
      <c r="T805" s="498">
        <v>20729.0</v>
      </c>
      <c r="U805" s="687"/>
      <c r="V805" s="683"/>
      <c r="W805" s="498">
        <v>243739.0</v>
      </c>
      <c r="X805" s="466"/>
    </row>
    <row r="806">
      <c r="A806" s="8">
        <v>805.0</v>
      </c>
      <c r="B806" s="680" t="s">
        <v>52</v>
      </c>
      <c r="C806" s="681" t="s">
        <v>5197</v>
      </c>
      <c r="D806" s="690" t="s">
        <v>5198</v>
      </c>
      <c r="E806" s="696" t="s">
        <v>5199</v>
      </c>
      <c r="F806" s="681" t="s">
        <v>3707</v>
      </c>
      <c r="G806" s="681" t="s">
        <v>5139</v>
      </c>
      <c r="H806" s="683"/>
      <c r="I806" s="684" t="s">
        <v>44</v>
      </c>
      <c r="J806" s="684" t="s">
        <v>44</v>
      </c>
      <c r="K806" s="685" t="s">
        <v>5114</v>
      </c>
      <c r="L806" s="685" t="s">
        <v>5101</v>
      </c>
      <c r="M806" s="685" t="s">
        <v>3365</v>
      </c>
      <c r="N806" s="685" t="s">
        <v>48</v>
      </c>
      <c r="O806" s="685"/>
      <c r="P806" s="685">
        <f t="shared" si="128"/>
        <v>29</v>
      </c>
      <c r="Q806" s="498">
        <v>35429.0</v>
      </c>
      <c r="R806" s="710">
        <v>44410.0</v>
      </c>
      <c r="S806" s="686" t="str">
        <f t="shared" si="127"/>
        <v>4 ปี 6 เดือน 13 วัน </v>
      </c>
      <c r="T806" s="697"/>
      <c r="U806" s="687"/>
      <c r="V806" s="683"/>
      <c r="W806" s="498">
        <v>243709.0</v>
      </c>
      <c r="X806" s="466"/>
    </row>
    <row r="807">
      <c r="A807" s="8">
        <v>806.0</v>
      </c>
      <c r="B807" s="680" t="s">
        <v>52</v>
      </c>
      <c r="C807" s="681" t="s">
        <v>4280</v>
      </c>
      <c r="D807" s="690" t="s">
        <v>4281</v>
      </c>
      <c r="E807" s="682" t="s">
        <v>2005</v>
      </c>
      <c r="F807" s="681" t="s">
        <v>3707</v>
      </c>
      <c r="G807" s="681" t="s">
        <v>5139</v>
      </c>
      <c r="H807" s="683"/>
      <c r="I807" s="683"/>
      <c r="J807" s="683"/>
      <c r="K807" s="685" t="s">
        <v>3639</v>
      </c>
      <c r="L807" s="685" t="s">
        <v>5101</v>
      </c>
      <c r="M807" s="685" t="s">
        <v>3365</v>
      </c>
      <c r="N807" s="685" t="s">
        <v>48</v>
      </c>
      <c r="O807" s="685"/>
      <c r="P807" s="685">
        <f t="shared" si="128"/>
        <v>29</v>
      </c>
      <c r="Q807" s="498">
        <v>35236.0</v>
      </c>
      <c r="R807" s="498">
        <v>44119.0</v>
      </c>
      <c r="S807" s="686" t="str">
        <f t="shared" si="127"/>
        <v>5 ปี 4 เดือน 0 วัน </v>
      </c>
      <c r="T807" s="685" t="s">
        <v>4282</v>
      </c>
      <c r="U807" s="687"/>
      <c r="V807" s="683"/>
      <c r="W807" s="687"/>
      <c r="X807" s="466"/>
    </row>
    <row r="808">
      <c r="A808" s="8">
        <v>807.0</v>
      </c>
      <c r="B808" s="680" t="s">
        <v>52</v>
      </c>
      <c r="C808" s="681" t="s">
        <v>5200</v>
      </c>
      <c r="D808" s="690" t="s">
        <v>5201</v>
      </c>
      <c r="E808" s="696" t="s">
        <v>5202</v>
      </c>
      <c r="F808" s="681" t="s">
        <v>3707</v>
      </c>
      <c r="G808" s="681" t="s">
        <v>5139</v>
      </c>
      <c r="H808" s="683"/>
      <c r="I808" s="683"/>
      <c r="J808" s="684" t="s">
        <v>44</v>
      </c>
      <c r="K808" s="685" t="s">
        <v>5114</v>
      </c>
      <c r="L808" s="685" t="s">
        <v>5101</v>
      </c>
      <c r="M808" s="685" t="s">
        <v>3365</v>
      </c>
      <c r="N808" s="685" t="s">
        <v>48</v>
      </c>
      <c r="O808" s="685"/>
      <c r="P808" s="685">
        <f t="shared" si="128"/>
        <v>27</v>
      </c>
      <c r="Q808" s="498">
        <v>35878.0</v>
      </c>
      <c r="R808" s="498">
        <v>44392.0</v>
      </c>
      <c r="S808" s="686" t="str">
        <f t="shared" si="127"/>
        <v>4 ปี 7 เดือน 0 วัน </v>
      </c>
      <c r="T808" s="498">
        <v>44774.0</v>
      </c>
      <c r="U808" s="687"/>
      <c r="V808" s="683"/>
      <c r="W808" s="498">
        <v>44774.0</v>
      </c>
      <c r="X808" s="466"/>
    </row>
    <row r="809">
      <c r="A809" s="8">
        <v>808.0</v>
      </c>
      <c r="B809" s="680" t="s">
        <v>52</v>
      </c>
      <c r="C809" s="681" t="s">
        <v>1071</v>
      </c>
      <c r="D809" s="690" t="s">
        <v>1072</v>
      </c>
      <c r="E809" s="696" t="s">
        <v>5203</v>
      </c>
      <c r="F809" s="714" t="s">
        <v>5154</v>
      </c>
      <c r="G809" s="681" t="s">
        <v>5139</v>
      </c>
      <c r="H809" s="704"/>
      <c r="I809" s="704"/>
      <c r="J809" s="684" t="s">
        <v>44</v>
      </c>
      <c r="K809" s="685" t="s">
        <v>5114</v>
      </c>
      <c r="L809" s="685" t="s">
        <v>5101</v>
      </c>
      <c r="M809" s="685" t="s">
        <v>3365</v>
      </c>
      <c r="N809" s="685" t="s">
        <v>3629</v>
      </c>
      <c r="O809" s="685"/>
      <c r="P809" s="685">
        <f t="shared" si="128"/>
        <v>39</v>
      </c>
      <c r="Q809" s="498">
        <v>31565.0</v>
      </c>
      <c r="R809" s="498">
        <v>44137.0</v>
      </c>
      <c r="S809" s="686" t="str">
        <f t="shared" si="127"/>
        <v>5 ปี 3 เดือน 13 วัน </v>
      </c>
      <c r="T809" s="498">
        <v>17076.0</v>
      </c>
      <c r="U809" s="687"/>
      <c r="V809" s="683"/>
      <c r="W809" s="498">
        <v>243327.0</v>
      </c>
      <c r="X809" s="466"/>
    </row>
    <row r="810">
      <c r="A810" s="8">
        <v>809.0</v>
      </c>
      <c r="B810" s="680" t="s">
        <v>36</v>
      </c>
      <c r="C810" s="681" t="s">
        <v>2754</v>
      </c>
      <c r="D810" s="690" t="s">
        <v>5204</v>
      </c>
      <c r="E810" s="696" t="s">
        <v>5205</v>
      </c>
      <c r="F810" s="681" t="s">
        <v>3521</v>
      </c>
      <c r="G810" s="681" t="s">
        <v>5139</v>
      </c>
      <c r="H810" s="683"/>
      <c r="I810" s="684" t="s">
        <v>3785</v>
      </c>
      <c r="J810" s="684" t="s">
        <v>44</v>
      </c>
      <c r="K810" s="685" t="s">
        <v>5114</v>
      </c>
      <c r="L810" s="685" t="s">
        <v>5119</v>
      </c>
      <c r="M810" s="685" t="s">
        <v>3414</v>
      </c>
      <c r="N810" s="685" t="s">
        <v>4278</v>
      </c>
      <c r="O810" s="685"/>
      <c r="P810" s="685">
        <f t="shared" si="128"/>
        <v>29</v>
      </c>
      <c r="Q810" s="498">
        <v>35288.0</v>
      </c>
      <c r="R810" s="498">
        <v>43710.0</v>
      </c>
      <c r="S810" s="686" t="str">
        <f t="shared" si="127"/>
        <v>6 ปี 5 เดือน 13 วัน </v>
      </c>
      <c r="T810" s="498">
        <v>20729.0</v>
      </c>
      <c r="U810" s="687"/>
      <c r="V810" s="683"/>
      <c r="W810" s="498">
        <v>243285.0</v>
      </c>
      <c r="X810" s="466"/>
    </row>
    <row r="811">
      <c r="A811" s="8">
        <v>810.0</v>
      </c>
      <c r="B811" s="680" t="s">
        <v>52</v>
      </c>
      <c r="C811" s="681" t="s">
        <v>1086</v>
      </c>
      <c r="D811" s="690" t="s">
        <v>1087</v>
      </c>
      <c r="E811" s="696" t="s">
        <v>5206</v>
      </c>
      <c r="F811" s="681" t="s">
        <v>3684</v>
      </c>
      <c r="G811" s="681" t="s">
        <v>5139</v>
      </c>
      <c r="H811" s="683"/>
      <c r="I811" s="683"/>
      <c r="J811" s="684" t="s">
        <v>44</v>
      </c>
      <c r="K811" s="685" t="s">
        <v>5114</v>
      </c>
      <c r="L811" s="685" t="s">
        <v>5123</v>
      </c>
      <c r="M811" s="685" t="s">
        <v>3365</v>
      </c>
      <c r="N811" s="685" t="s">
        <v>48</v>
      </c>
      <c r="O811" s="685"/>
      <c r="P811" s="685">
        <f t="shared" si="128"/>
        <v>30</v>
      </c>
      <c r="Q811" s="498">
        <v>34897.0</v>
      </c>
      <c r="R811" s="498">
        <v>43997.0</v>
      </c>
      <c r="S811" s="686" t="str">
        <f t="shared" si="127"/>
        <v>5 ปี 8 เดือน 0 วัน </v>
      </c>
      <c r="T811" s="498">
        <v>20363.0</v>
      </c>
      <c r="U811" s="687"/>
      <c r="V811" s="683"/>
      <c r="W811" s="498">
        <v>243346.0</v>
      </c>
      <c r="X811" s="466"/>
    </row>
    <row r="812">
      <c r="A812" s="8">
        <v>811.0</v>
      </c>
      <c r="B812" s="680" t="s">
        <v>52</v>
      </c>
      <c r="C812" s="681" t="s">
        <v>5207</v>
      </c>
      <c r="D812" s="690" t="s">
        <v>966</v>
      </c>
      <c r="E812" s="696" t="s">
        <v>5208</v>
      </c>
      <c r="F812" s="681" t="s">
        <v>3707</v>
      </c>
      <c r="G812" s="681" t="s">
        <v>5139</v>
      </c>
      <c r="H812" s="683"/>
      <c r="I812" s="683"/>
      <c r="J812" s="684" t="s">
        <v>44</v>
      </c>
      <c r="K812" s="685" t="s">
        <v>5114</v>
      </c>
      <c r="L812" s="685" t="s">
        <v>5101</v>
      </c>
      <c r="M812" s="685" t="s">
        <v>3365</v>
      </c>
      <c r="N812" s="685" t="s">
        <v>48</v>
      </c>
      <c r="O812" s="685"/>
      <c r="P812" s="685">
        <f t="shared" si="128"/>
        <v>29</v>
      </c>
      <c r="Q812" s="498">
        <v>35162.0</v>
      </c>
      <c r="R812" s="710">
        <v>44256.0</v>
      </c>
      <c r="S812" s="686" t="str">
        <f t="shared" si="127"/>
        <v>4 ปี 11 เดือน 14 วัน </v>
      </c>
      <c r="T812" s="498">
        <v>20729.0</v>
      </c>
      <c r="U812" s="687"/>
      <c r="V812" s="683"/>
      <c r="W812" s="715">
        <v>243558.0</v>
      </c>
      <c r="X812" s="466"/>
    </row>
    <row r="813">
      <c r="A813" s="8">
        <v>812.0</v>
      </c>
      <c r="B813" s="680" t="s">
        <v>36</v>
      </c>
      <c r="C813" s="681" t="s">
        <v>2706</v>
      </c>
      <c r="D813" s="690" t="s">
        <v>2707</v>
      </c>
      <c r="E813" s="696" t="s">
        <v>5209</v>
      </c>
      <c r="F813" s="681" t="s">
        <v>3521</v>
      </c>
      <c r="G813" s="681" t="s">
        <v>5139</v>
      </c>
      <c r="H813" s="683"/>
      <c r="I813" s="684" t="s">
        <v>3778</v>
      </c>
      <c r="J813" s="684" t="s">
        <v>44</v>
      </c>
      <c r="K813" s="685" t="s">
        <v>5114</v>
      </c>
      <c r="L813" s="685" t="s">
        <v>5119</v>
      </c>
      <c r="M813" s="685" t="s">
        <v>3414</v>
      </c>
      <c r="N813" s="685" t="s">
        <v>197</v>
      </c>
      <c r="O813" s="685"/>
      <c r="P813" s="685">
        <f t="shared" si="128"/>
        <v>34</v>
      </c>
      <c r="Q813" s="498">
        <v>33387.0</v>
      </c>
      <c r="R813" s="498">
        <v>43710.0</v>
      </c>
      <c r="S813" s="686" t="str">
        <f t="shared" si="127"/>
        <v>6 ปี 5 เดือน 13 วัน </v>
      </c>
      <c r="T813" s="498">
        <v>18902.0</v>
      </c>
      <c r="U813" s="687"/>
      <c r="V813" s="683"/>
      <c r="W813" s="498">
        <v>243070.0</v>
      </c>
      <c r="X813" s="466"/>
    </row>
    <row r="814">
      <c r="A814" s="8">
        <v>813.0</v>
      </c>
      <c r="B814" s="680" t="s">
        <v>36</v>
      </c>
      <c r="C814" s="681" t="s">
        <v>5210</v>
      </c>
      <c r="D814" s="690" t="s">
        <v>5211</v>
      </c>
      <c r="E814" s="696" t="s">
        <v>5212</v>
      </c>
      <c r="F814" s="681" t="s">
        <v>3707</v>
      </c>
      <c r="G814" s="681" t="s">
        <v>5139</v>
      </c>
      <c r="H814" s="683"/>
      <c r="I814" s="683"/>
      <c r="J814" s="684" t="s">
        <v>44</v>
      </c>
      <c r="K814" s="685" t="s">
        <v>5114</v>
      </c>
      <c r="L814" s="685" t="s">
        <v>5101</v>
      </c>
      <c r="M814" s="685" t="s">
        <v>3414</v>
      </c>
      <c r="N814" s="685" t="s">
        <v>48</v>
      </c>
      <c r="O814" s="685"/>
      <c r="P814" s="685">
        <f t="shared" si="128"/>
        <v>29</v>
      </c>
      <c r="Q814" s="498">
        <v>35374.0</v>
      </c>
      <c r="R814" s="498">
        <v>44119.0</v>
      </c>
      <c r="S814" s="686" t="str">
        <f t="shared" si="127"/>
        <v>5 ปี 4 เดือน 0 วัน </v>
      </c>
      <c r="T814" s="498">
        <v>21094.0</v>
      </c>
      <c r="U814" s="687"/>
      <c r="V814" s="683"/>
      <c r="W814" s="498">
        <v>243009.0</v>
      </c>
      <c r="X814" s="466"/>
    </row>
    <row r="815">
      <c r="A815" s="8">
        <v>814.0</v>
      </c>
      <c r="B815" s="680" t="s">
        <v>52</v>
      </c>
      <c r="C815" s="681" t="s">
        <v>3050</v>
      </c>
      <c r="D815" s="690" t="s">
        <v>3051</v>
      </c>
      <c r="E815" s="696" t="s">
        <v>5213</v>
      </c>
      <c r="F815" s="681" t="s">
        <v>3521</v>
      </c>
      <c r="G815" s="681" t="s">
        <v>5139</v>
      </c>
      <c r="H815" s="683"/>
      <c r="I815" s="684" t="s">
        <v>624</v>
      </c>
      <c r="J815" s="684" t="s">
        <v>44</v>
      </c>
      <c r="K815" s="685" t="s">
        <v>5114</v>
      </c>
      <c r="L815" s="685" t="s">
        <v>5119</v>
      </c>
      <c r="M815" s="685" t="s">
        <v>3365</v>
      </c>
      <c r="N815" s="685" t="s">
        <v>179</v>
      </c>
      <c r="O815" s="685"/>
      <c r="P815" s="685">
        <f t="shared" si="128"/>
        <v>25</v>
      </c>
      <c r="Q815" s="498">
        <v>36629.0</v>
      </c>
      <c r="R815" s="498">
        <v>43647.0</v>
      </c>
      <c r="S815" s="686" t="str">
        <f t="shared" si="127"/>
        <v>6 ปี 7 เดือน 14 วัน </v>
      </c>
      <c r="T815" s="498">
        <v>22190.0</v>
      </c>
      <c r="U815" s="687"/>
      <c r="V815" s="683"/>
      <c r="W815" s="498">
        <v>243009.0</v>
      </c>
      <c r="X815" s="466"/>
    </row>
    <row r="816">
      <c r="A816" s="8">
        <v>815.0</v>
      </c>
      <c r="B816" s="680" t="s">
        <v>36</v>
      </c>
      <c r="C816" s="681" t="s">
        <v>970</v>
      </c>
      <c r="D816" s="690" t="s">
        <v>4283</v>
      </c>
      <c r="E816" s="698"/>
      <c r="F816" s="681" t="s">
        <v>3707</v>
      </c>
      <c r="G816" s="681" t="s">
        <v>5139</v>
      </c>
      <c r="H816" s="683"/>
      <c r="I816" s="683"/>
      <c r="J816" s="684" t="s">
        <v>44</v>
      </c>
      <c r="K816" s="685" t="s">
        <v>5104</v>
      </c>
      <c r="L816" s="685" t="s">
        <v>5101</v>
      </c>
      <c r="M816" s="685" t="s">
        <v>3414</v>
      </c>
      <c r="N816" s="685" t="s">
        <v>48</v>
      </c>
      <c r="O816" s="692"/>
      <c r="P816" s="692"/>
      <c r="Q816" s="685" t="s">
        <v>2005</v>
      </c>
      <c r="R816" s="498">
        <v>44270.0</v>
      </c>
      <c r="S816" s="686" t="str">
        <f t="shared" si="127"/>
        <v>4 ปี 11 เดือน 0 วัน </v>
      </c>
      <c r="T816" s="498">
        <v>44393.0</v>
      </c>
      <c r="U816" s="687"/>
      <c r="V816" s="683"/>
      <c r="W816" s="687"/>
      <c r="X816" s="466"/>
    </row>
    <row r="817">
      <c r="A817" s="8">
        <v>816.0</v>
      </c>
      <c r="B817" s="680" t="s">
        <v>36</v>
      </c>
      <c r="C817" s="681" t="s">
        <v>935</v>
      </c>
      <c r="D817" s="690" t="s">
        <v>936</v>
      </c>
      <c r="E817" s="698"/>
      <c r="F817" s="681" t="s">
        <v>3521</v>
      </c>
      <c r="G817" s="681" t="s">
        <v>5139</v>
      </c>
      <c r="H817" s="683"/>
      <c r="I817" s="681" t="s">
        <v>3765</v>
      </c>
      <c r="J817" s="684" t="s">
        <v>44</v>
      </c>
      <c r="K817" s="685" t="s">
        <v>5104</v>
      </c>
      <c r="L817" s="685" t="s">
        <v>5119</v>
      </c>
      <c r="M817" s="685" t="s">
        <v>3414</v>
      </c>
      <c r="N817" s="691"/>
      <c r="O817" s="683"/>
      <c r="P817" s="683"/>
      <c r="Q817" s="697"/>
      <c r="R817" s="697"/>
      <c r="S817" s="700"/>
      <c r="T817" s="697"/>
      <c r="U817" s="687"/>
      <c r="V817" s="683"/>
      <c r="W817" s="498">
        <v>242705.0</v>
      </c>
      <c r="X817" s="466"/>
    </row>
    <row r="818">
      <c r="A818" s="8">
        <v>817.0</v>
      </c>
      <c r="B818" s="680" t="s">
        <v>52</v>
      </c>
      <c r="C818" s="681" t="s">
        <v>4280</v>
      </c>
      <c r="D818" s="690" t="s">
        <v>4281</v>
      </c>
      <c r="E818" s="698"/>
      <c r="F818" s="681" t="s">
        <v>3707</v>
      </c>
      <c r="G818" s="681" t="s">
        <v>5139</v>
      </c>
      <c r="H818" s="683"/>
      <c r="I818" s="684"/>
      <c r="J818" s="684" t="s">
        <v>44</v>
      </c>
      <c r="K818" s="685" t="s">
        <v>5104</v>
      </c>
      <c r="L818" s="685" t="s">
        <v>5101</v>
      </c>
      <c r="M818" s="691"/>
      <c r="N818" s="691"/>
      <c r="O818" s="692"/>
      <c r="P818" s="692"/>
      <c r="Q818" s="697"/>
      <c r="R818" s="697"/>
      <c r="S818" s="700"/>
      <c r="T818" s="697"/>
      <c r="U818" s="687"/>
      <c r="V818" s="683"/>
      <c r="W818" s="687"/>
      <c r="X818" s="466"/>
    </row>
    <row r="819">
      <c r="A819" s="8">
        <v>818.0</v>
      </c>
      <c r="B819" s="680" t="s">
        <v>36</v>
      </c>
      <c r="C819" s="681" t="s">
        <v>4217</v>
      </c>
      <c r="D819" s="690" t="s">
        <v>4218</v>
      </c>
      <c r="E819" s="696" t="s">
        <v>5214</v>
      </c>
      <c r="F819" s="681" t="s">
        <v>3707</v>
      </c>
      <c r="G819" s="681" t="s">
        <v>5139</v>
      </c>
      <c r="H819" s="683"/>
      <c r="I819" s="683"/>
      <c r="J819" s="684" t="s">
        <v>44</v>
      </c>
      <c r="K819" s="685" t="s">
        <v>5114</v>
      </c>
      <c r="L819" s="685" t="s">
        <v>5101</v>
      </c>
      <c r="M819" s="685" t="s">
        <v>3414</v>
      </c>
      <c r="N819" s="685" t="s">
        <v>48</v>
      </c>
      <c r="O819" s="685"/>
      <c r="P819" s="685">
        <f t="shared" ref="P819:P825" si="129">DATEDIF(Q819,TODAY(),"Y")</f>
        <v>29</v>
      </c>
      <c r="Q819" s="498">
        <v>35378.0</v>
      </c>
      <c r="R819" s="498">
        <v>44287.0</v>
      </c>
      <c r="S819" s="686" t="str">
        <f t="shared" ref="S819:S825" si="130">DATEDIF(R819,TODAY(),"Y") &amp; " ปี " &amp;DATEDIF(R819,TODAY(),"YM") &amp; " เดือน " &amp; DATEDIF(R819,TODAY(),"MD") &amp; " วัน "</f>
        <v>4 ปี 10 เดือน 14 วัน </v>
      </c>
      <c r="T819" s="498">
        <v>21094.0</v>
      </c>
      <c r="U819" s="687"/>
      <c r="V819" s="683"/>
      <c r="W819" s="504">
        <v>45078.0</v>
      </c>
      <c r="X819" s="466"/>
    </row>
    <row r="820">
      <c r="A820" s="8">
        <v>819.0</v>
      </c>
      <c r="B820" s="680" t="s">
        <v>36</v>
      </c>
      <c r="C820" s="681" t="s">
        <v>5215</v>
      </c>
      <c r="D820" s="690" t="s">
        <v>5216</v>
      </c>
      <c r="E820" s="696" t="s">
        <v>5217</v>
      </c>
      <c r="F820" s="681" t="s">
        <v>3521</v>
      </c>
      <c r="G820" s="681" t="s">
        <v>5139</v>
      </c>
      <c r="H820" s="683"/>
      <c r="I820" s="684" t="s">
        <v>3778</v>
      </c>
      <c r="J820" s="684" t="s">
        <v>44</v>
      </c>
      <c r="K820" s="685" t="s">
        <v>5114</v>
      </c>
      <c r="L820" s="685" t="s">
        <v>5119</v>
      </c>
      <c r="M820" s="685" t="s">
        <v>3365</v>
      </c>
      <c r="N820" s="685" t="s">
        <v>179</v>
      </c>
      <c r="O820" s="685"/>
      <c r="P820" s="685">
        <f t="shared" si="129"/>
        <v>31</v>
      </c>
      <c r="Q820" s="498">
        <v>34451.0</v>
      </c>
      <c r="R820" s="498">
        <v>43241.0</v>
      </c>
      <c r="S820" s="686" t="str">
        <f t="shared" si="130"/>
        <v>7 ปี 8 เดือน 25 วัน </v>
      </c>
      <c r="T820" s="498">
        <v>19998.0</v>
      </c>
      <c r="U820" s="687"/>
      <c r="V820" s="683"/>
      <c r="W820" s="713">
        <v>243405.0</v>
      </c>
      <c r="X820" s="466"/>
    </row>
    <row r="821">
      <c r="A821" s="8">
        <v>820.0</v>
      </c>
      <c r="B821" s="680" t="s">
        <v>36</v>
      </c>
      <c r="C821" s="681" t="s">
        <v>5218</v>
      </c>
      <c r="D821" s="690" t="s">
        <v>5219</v>
      </c>
      <c r="E821" s="696" t="s">
        <v>5220</v>
      </c>
      <c r="F821" s="681" t="s">
        <v>3521</v>
      </c>
      <c r="G821" s="681" t="s">
        <v>5139</v>
      </c>
      <c r="H821" s="683"/>
      <c r="I821" s="684" t="s">
        <v>3778</v>
      </c>
      <c r="J821" s="684" t="s">
        <v>44</v>
      </c>
      <c r="K821" s="685" t="s">
        <v>5114</v>
      </c>
      <c r="L821" s="685" t="s">
        <v>5119</v>
      </c>
      <c r="M821" s="685" t="s">
        <v>3414</v>
      </c>
      <c r="N821" s="685" t="s">
        <v>197</v>
      </c>
      <c r="O821" s="685"/>
      <c r="P821" s="685">
        <f t="shared" si="129"/>
        <v>41</v>
      </c>
      <c r="Q821" s="498">
        <v>30839.0</v>
      </c>
      <c r="R821" s="498">
        <v>43864.0</v>
      </c>
      <c r="S821" s="686" t="str">
        <f t="shared" si="130"/>
        <v>6 ปี 0 เดือน 12 วัน </v>
      </c>
      <c r="T821" s="498">
        <v>16346.0</v>
      </c>
      <c r="U821" s="687"/>
      <c r="V821" s="683"/>
      <c r="W821" s="498">
        <v>243254.0</v>
      </c>
      <c r="X821" s="466"/>
    </row>
    <row r="822">
      <c r="A822" s="8">
        <v>821.0</v>
      </c>
      <c r="B822" s="680" t="s">
        <v>52</v>
      </c>
      <c r="C822" s="681" t="s">
        <v>857</v>
      </c>
      <c r="D822" s="690" t="s">
        <v>858</v>
      </c>
      <c r="E822" s="696" t="s">
        <v>5221</v>
      </c>
      <c r="F822" s="681" t="s">
        <v>3707</v>
      </c>
      <c r="G822" s="681" t="s">
        <v>5139</v>
      </c>
      <c r="H822" s="683"/>
      <c r="I822" s="683"/>
      <c r="J822" s="684" t="s">
        <v>44</v>
      </c>
      <c r="K822" s="685" t="s">
        <v>5114</v>
      </c>
      <c r="L822" s="685" t="s">
        <v>5101</v>
      </c>
      <c r="M822" s="685" t="s">
        <v>3365</v>
      </c>
      <c r="N822" s="685" t="s">
        <v>48</v>
      </c>
      <c r="O822" s="685"/>
      <c r="P822" s="685">
        <f t="shared" si="129"/>
        <v>28</v>
      </c>
      <c r="Q822" s="498">
        <v>35523.0</v>
      </c>
      <c r="R822" s="498">
        <v>44105.0</v>
      </c>
      <c r="S822" s="686" t="str">
        <f t="shared" si="130"/>
        <v>5 ปี 4 เดือน 14 วัน </v>
      </c>
      <c r="T822" s="498">
        <v>21094.0</v>
      </c>
      <c r="U822" s="687"/>
      <c r="V822" s="683"/>
      <c r="W822" s="498">
        <v>243040.0</v>
      </c>
      <c r="X822" s="466"/>
    </row>
    <row r="823">
      <c r="A823" s="8">
        <v>822.0</v>
      </c>
      <c r="B823" s="716" t="s">
        <v>36</v>
      </c>
      <c r="C823" s="717" t="s">
        <v>970</v>
      </c>
      <c r="D823" s="718" t="s">
        <v>4283</v>
      </c>
      <c r="E823" s="682" t="s">
        <v>2005</v>
      </c>
      <c r="F823" s="717" t="s">
        <v>3707</v>
      </c>
      <c r="G823" s="681" t="s">
        <v>5139</v>
      </c>
      <c r="H823" s="683"/>
      <c r="I823" s="683"/>
      <c r="J823" s="684" t="s">
        <v>44</v>
      </c>
      <c r="K823" s="685" t="s">
        <v>3639</v>
      </c>
      <c r="L823" s="685" t="s">
        <v>5101</v>
      </c>
      <c r="M823" s="685" t="s">
        <v>3414</v>
      </c>
      <c r="N823" s="691"/>
      <c r="O823" s="685"/>
      <c r="P823" s="685">
        <f t="shared" si="129"/>
        <v>27</v>
      </c>
      <c r="Q823" s="498">
        <v>35846.0</v>
      </c>
      <c r="R823" s="498">
        <v>44270.0</v>
      </c>
      <c r="S823" s="686" t="str">
        <f t="shared" si="130"/>
        <v>4 ปี 11 เดือน 0 วัน </v>
      </c>
      <c r="T823" s="498">
        <f>DATE(YEAR(Q823)+60+IF(OR(AND(MONTH(Q823)=10,DAY(Q823)&gt;=1),MONTH(Q823)&gt;10),1,0),10,1)</f>
        <v>57984</v>
      </c>
      <c r="U823" s="687"/>
      <c r="V823" s="683"/>
      <c r="W823" s="498">
        <v>242720.0</v>
      </c>
      <c r="X823" s="466"/>
    </row>
    <row r="824">
      <c r="A824" s="8">
        <v>823.0</v>
      </c>
      <c r="B824" s="680" t="s">
        <v>52</v>
      </c>
      <c r="C824" s="681" t="s">
        <v>1263</v>
      </c>
      <c r="D824" s="690" t="s">
        <v>1264</v>
      </c>
      <c r="E824" s="696" t="s">
        <v>5222</v>
      </c>
      <c r="F824" s="681" t="s">
        <v>3684</v>
      </c>
      <c r="G824" s="681" t="s">
        <v>5139</v>
      </c>
      <c r="H824" s="683"/>
      <c r="I824" s="683"/>
      <c r="J824" s="684" t="s">
        <v>44</v>
      </c>
      <c r="K824" s="685" t="s">
        <v>5114</v>
      </c>
      <c r="L824" s="685" t="s">
        <v>5123</v>
      </c>
      <c r="M824" s="685" t="s">
        <v>3365</v>
      </c>
      <c r="N824" s="685" t="s">
        <v>48</v>
      </c>
      <c r="O824" s="685"/>
      <c r="P824" s="685">
        <f t="shared" si="129"/>
        <v>32</v>
      </c>
      <c r="Q824" s="498">
        <v>34347.0</v>
      </c>
      <c r="R824" s="498">
        <v>43997.0</v>
      </c>
      <c r="S824" s="686" t="str">
        <f t="shared" si="130"/>
        <v>5 ปี 8 เดือน 0 วัน </v>
      </c>
      <c r="T824" s="498">
        <v>19998.0</v>
      </c>
      <c r="U824" s="687"/>
      <c r="V824" s="683"/>
      <c r="W824" s="498">
        <v>243346.0</v>
      </c>
      <c r="X824" s="466"/>
    </row>
    <row r="825">
      <c r="A825" s="8">
        <v>824.0</v>
      </c>
      <c r="B825" s="680" t="s">
        <v>52</v>
      </c>
      <c r="C825" s="681" t="s">
        <v>868</v>
      </c>
      <c r="D825" s="690" t="s">
        <v>869</v>
      </c>
      <c r="E825" s="696" t="s">
        <v>5223</v>
      </c>
      <c r="F825" s="681" t="s">
        <v>3684</v>
      </c>
      <c r="G825" s="681" t="s">
        <v>5139</v>
      </c>
      <c r="H825" s="704"/>
      <c r="I825" s="704"/>
      <c r="J825" s="684" t="s">
        <v>44</v>
      </c>
      <c r="K825" s="685" t="s">
        <v>5114</v>
      </c>
      <c r="L825" s="685" t="s">
        <v>5123</v>
      </c>
      <c r="M825" s="685" t="s">
        <v>3365</v>
      </c>
      <c r="N825" s="685" t="s">
        <v>48</v>
      </c>
      <c r="O825" s="685"/>
      <c r="P825" s="685">
        <f t="shared" si="129"/>
        <v>31</v>
      </c>
      <c r="Q825" s="498">
        <v>34697.0</v>
      </c>
      <c r="R825" s="498">
        <v>43997.0</v>
      </c>
      <c r="S825" s="686" t="str">
        <f t="shared" si="130"/>
        <v>5 ปี 8 เดือน 0 วัน </v>
      </c>
      <c r="T825" s="498">
        <v>20363.0</v>
      </c>
      <c r="U825" s="687"/>
      <c r="V825" s="683"/>
      <c r="W825" s="498">
        <v>243346.0</v>
      </c>
      <c r="X825" s="466"/>
    </row>
    <row r="826">
      <c r="A826" s="8">
        <v>825.0</v>
      </c>
      <c r="B826" s="716" t="s">
        <v>36</v>
      </c>
      <c r="C826" s="717" t="s">
        <v>4285</v>
      </c>
      <c r="D826" s="718" t="s">
        <v>4286</v>
      </c>
      <c r="E826" s="682" t="s">
        <v>2005</v>
      </c>
      <c r="F826" s="717" t="s">
        <v>4287</v>
      </c>
      <c r="G826" s="681" t="s">
        <v>5139</v>
      </c>
      <c r="H826" s="681" t="s">
        <v>4288</v>
      </c>
      <c r="I826" s="683"/>
      <c r="J826" s="683"/>
      <c r="K826" s="685" t="s">
        <v>3639</v>
      </c>
      <c r="L826" s="685" t="s">
        <v>5119</v>
      </c>
      <c r="M826" s="691"/>
      <c r="N826" s="691"/>
      <c r="O826" s="683"/>
      <c r="P826" s="683"/>
      <c r="Q826" s="697"/>
      <c r="R826" s="697"/>
      <c r="S826" s="700"/>
      <c r="T826" s="697"/>
      <c r="U826" s="687"/>
      <c r="V826" s="683"/>
      <c r="W826" s="498">
        <v>242554.0</v>
      </c>
      <c r="X826" s="466"/>
    </row>
    <row r="827">
      <c r="A827" s="8">
        <v>826.0</v>
      </c>
      <c r="B827" s="680" t="s">
        <v>52</v>
      </c>
      <c r="C827" s="681" t="s">
        <v>1025</v>
      </c>
      <c r="D827" s="690" t="s">
        <v>1026</v>
      </c>
      <c r="E827" s="682" t="s">
        <v>2005</v>
      </c>
      <c r="F827" s="681" t="s">
        <v>3707</v>
      </c>
      <c r="G827" s="681" t="s">
        <v>5139</v>
      </c>
      <c r="H827" s="683"/>
      <c r="I827" s="683"/>
      <c r="J827" s="684" t="s">
        <v>44</v>
      </c>
      <c r="K827" s="685" t="s">
        <v>3639</v>
      </c>
      <c r="L827" s="685" t="s">
        <v>5101</v>
      </c>
      <c r="M827" s="685" t="s">
        <v>3365</v>
      </c>
      <c r="N827" s="685" t="s">
        <v>48</v>
      </c>
      <c r="O827" s="685"/>
      <c r="P827" s="685">
        <f t="shared" ref="P827:P834" si="131">DATEDIF(Q827,TODAY(),"Y")</f>
        <v>29</v>
      </c>
      <c r="Q827" s="498">
        <v>35186.0</v>
      </c>
      <c r="R827" s="498">
        <v>44060.0</v>
      </c>
      <c r="S827" s="686" t="str">
        <f t="shared" ref="S827:S834" si="132">DATEDIF(R827,TODAY(),"Y") &amp; " ปี " &amp;DATEDIF(R827,TODAY(),"YM") &amp; " เดือน " &amp; DATEDIF(R827,TODAY(),"MD") &amp; " วัน "</f>
        <v>5 ปี 5 เดือน 29 วัน </v>
      </c>
      <c r="T827" s="498">
        <v>20729.0</v>
      </c>
      <c r="U827" s="687"/>
      <c r="V827" s="683"/>
      <c r="W827" s="498">
        <v>242858.0</v>
      </c>
      <c r="X827" s="466"/>
    </row>
    <row r="828">
      <c r="A828" s="8">
        <v>827.0</v>
      </c>
      <c r="B828" s="680" t="s">
        <v>52</v>
      </c>
      <c r="C828" s="681" t="s">
        <v>5224</v>
      </c>
      <c r="D828" s="690" t="s">
        <v>5225</v>
      </c>
      <c r="E828" s="696" t="s">
        <v>5226</v>
      </c>
      <c r="F828" s="681" t="s">
        <v>5174</v>
      </c>
      <c r="G828" s="681" t="s">
        <v>5139</v>
      </c>
      <c r="H828" s="709" t="s">
        <v>4288</v>
      </c>
      <c r="I828" s="683"/>
      <c r="J828" s="684" t="s">
        <v>44</v>
      </c>
      <c r="K828" s="685" t="s">
        <v>5114</v>
      </c>
      <c r="L828" s="685" t="s">
        <v>5119</v>
      </c>
      <c r="M828" s="685" t="s">
        <v>3365</v>
      </c>
      <c r="N828" s="685" t="s">
        <v>218</v>
      </c>
      <c r="O828" s="685"/>
      <c r="P828" s="685">
        <f t="shared" si="131"/>
        <v>48</v>
      </c>
      <c r="Q828" s="498">
        <v>28252.0</v>
      </c>
      <c r="R828" s="710">
        <v>42968.0</v>
      </c>
      <c r="S828" s="686" t="str">
        <f t="shared" si="132"/>
        <v>8 ปี 5 เดือน 25 วัน </v>
      </c>
      <c r="T828" s="498">
        <v>13789.0</v>
      </c>
      <c r="U828" s="687"/>
      <c r="V828" s="683"/>
      <c r="W828" s="498">
        <v>243770.0</v>
      </c>
      <c r="X828" s="466"/>
    </row>
    <row r="829">
      <c r="A829" s="8">
        <v>828.0</v>
      </c>
      <c r="B829" s="680" t="s">
        <v>52</v>
      </c>
      <c r="C829" s="681" t="s">
        <v>5227</v>
      </c>
      <c r="D829" s="690" t="s">
        <v>5228</v>
      </c>
      <c r="E829" s="696" t="s">
        <v>5229</v>
      </c>
      <c r="F829" s="681" t="s">
        <v>5154</v>
      </c>
      <c r="G829" s="681" t="s">
        <v>5139</v>
      </c>
      <c r="H829" s="683"/>
      <c r="I829" s="683"/>
      <c r="J829" s="684" t="s">
        <v>44</v>
      </c>
      <c r="K829" s="685" t="s">
        <v>5114</v>
      </c>
      <c r="L829" s="685" t="s">
        <v>5101</v>
      </c>
      <c r="M829" s="685" t="s">
        <v>3365</v>
      </c>
      <c r="N829" s="685" t="s">
        <v>48</v>
      </c>
      <c r="O829" s="685"/>
      <c r="P829" s="685">
        <f t="shared" si="131"/>
        <v>29</v>
      </c>
      <c r="Q829" s="498">
        <v>35269.0</v>
      </c>
      <c r="R829" s="498">
        <v>44166.0</v>
      </c>
      <c r="S829" s="686" t="str">
        <f t="shared" si="132"/>
        <v>5 ปี 2 เดือน 14 วัน </v>
      </c>
      <c r="T829" s="498">
        <v>20729.0</v>
      </c>
      <c r="U829" s="687"/>
      <c r="V829" s="683"/>
      <c r="W829" s="498">
        <v>243040.0</v>
      </c>
      <c r="X829" s="466"/>
    </row>
    <row r="830">
      <c r="A830" s="8">
        <v>829.0</v>
      </c>
      <c r="B830" s="680" t="s">
        <v>52</v>
      </c>
      <c r="C830" s="681" t="s">
        <v>2977</v>
      </c>
      <c r="D830" s="690" t="s">
        <v>1053</v>
      </c>
      <c r="E830" s="682" t="s">
        <v>2005</v>
      </c>
      <c r="F830" s="681" t="s">
        <v>3521</v>
      </c>
      <c r="G830" s="681" t="s">
        <v>5139</v>
      </c>
      <c r="H830" s="683"/>
      <c r="I830" s="683"/>
      <c r="J830" s="684" t="s">
        <v>44</v>
      </c>
      <c r="K830" s="685" t="s">
        <v>3639</v>
      </c>
      <c r="L830" s="685" t="s">
        <v>5119</v>
      </c>
      <c r="M830" s="685" t="s">
        <v>3365</v>
      </c>
      <c r="N830" s="685" t="s">
        <v>197</v>
      </c>
      <c r="O830" s="685"/>
      <c r="P830" s="685">
        <f t="shared" si="131"/>
        <v>27</v>
      </c>
      <c r="Q830" s="498">
        <v>35893.0</v>
      </c>
      <c r="R830" s="498">
        <v>43647.0</v>
      </c>
      <c r="S830" s="686" t="str">
        <f t="shared" si="132"/>
        <v>6 ปี 7 เดือน 14 วัน </v>
      </c>
      <c r="T830" s="498">
        <v>21459.0</v>
      </c>
      <c r="U830" s="687"/>
      <c r="V830" s="683"/>
      <c r="W830" s="498">
        <v>242828.0</v>
      </c>
      <c r="X830" s="466"/>
    </row>
    <row r="831">
      <c r="A831" s="8">
        <v>830.0</v>
      </c>
      <c r="B831" s="680" t="s">
        <v>52</v>
      </c>
      <c r="C831" s="681" t="s">
        <v>701</v>
      </c>
      <c r="D831" s="690" t="s">
        <v>708</v>
      </c>
      <c r="E831" s="696" t="s">
        <v>5230</v>
      </c>
      <c r="F831" s="681" t="s">
        <v>5154</v>
      </c>
      <c r="G831" s="681" t="s">
        <v>5139</v>
      </c>
      <c r="H831" s="683"/>
      <c r="I831" s="683"/>
      <c r="J831" s="684" t="s">
        <v>44</v>
      </c>
      <c r="K831" s="685" t="s">
        <v>5114</v>
      </c>
      <c r="L831" s="685" t="s">
        <v>5101</v>
      </c>
      <c r="M831" s="685" t="s">
        <v>3365</v>
      </c>
      <c r="N831" s="685" t="s">
        <v>48</v>
      </c>
      <c r="O831" s="685"/>
      <c r="P831" s="685">
        <f t="shared" si="131"/>
        <v>29</v>
      </c>
      <c r="Q831" s="498">
        <v>35397.0</v>
      </c>
      <c r="R831" s="498">
        <v>44105.0</v>
      </c>
      <c r="S831" s="686" t="str">
        <f t="shared" si="132"/>
        <v>5 ปี 4 เดือน 14 วัน </v>
      </c>
      <c r="T831" s="498">
        <v>21094.0</v>
      </c>
      <c r="U831" s="687"/>
      <c r="V831" s="683"/>
      <c r="W831" s="498">
        <v>243223.0</v>
      </c>
      <c r="X831" s="466"/>
    </row>
    <row r="832">
      <c r="A832" s="8">
        <v>831.0</v>
      </c>
      <c r="B832" s="680" t="s">
        <v>36</v>
      </c>
      <c r="C832" s="681" t="s">
        <v>216</v>
      </c>
      <c r="D832" s="690" t="s">
        <v>217</v>
      </c>
      <c r="E832" s="696" t="s">
        <v>5231</v>
      </c>
      <c r="F832" s="681" t="s">
        <v>3521</v>
      </c>
      <c r="G832" s="681" t="s">
        <v>5139</v>
      </c>
      <c r="H832" s="683"/>
      <c r="I832" s="684" t="s">
        <v>3778</v>
      </c>
      <c r="J832" s="684" t="s">
        <v>44</v>
      </c>
      <c r="K832" s="685" t="s">
        <v>5114</v>
      </c>
      <c r="L832" s="685" t="s">
        <v>5119</v>
      </c>
      <c r="M832" s="685" t="s">
        <v>3414</v>
      </c>
      <c r="N832" s="685" t="s">
        <v>218</v>
      </c>
      <c r="O832" s="685"/>
      <c r="P832" s="685">
        <f t="shared" si="131"/>
        <v>44</v>
      </c>
      <c r="Q832" s="498">
        <v>29853.0</v>
      </c>
      <c r="R832" s="710">
        <v>43507.0</v>
      </c>
      <c r="S832" s="686" t="str">
        <f t="shared" si="132"/>
        <v>7 ปี 0 เดือน 4 วัน </v>
      </c>
      <c r="T832" s="498">
        <v>15250.0</v>
      </c>
      <c r="U832" s="687"/>
      <c r="V832" s="683"/>
      <c r="W832" s="719">
        <v>24396.0</v>
      </c>
      <c r="X832" s="466"/>
    </row>
    <row r="833">
      <c r="A833" s="8">
        <v>832.0</v>
      </c>
      <c r="B833" s="680" t="s">
        <v>52</v>
      </c>
      <c r="C833" s="681" t="s">
        <v>985</v>
      </c>
      <c r="D833" s="690" t="s">
        <v>986</v>
      </c>
      <c r="E833" s="696" t="s">
        <v>5232</v>
      </c>
      <c r="F833" s="681" t="s">
        <v>3684</v>
      </c>
      <c r="G833" s="681" t="s">
        <v>5139</v>
      </c>
      <c r="H833" s="684" t="s">
        <v>557</v>
      </c>
      <c r="I833" s="684" t="s">
        <v>5233</v>
      </c>
      <c r="J833" s="684" t="s">
        <v>44</v>
      </c>
      <c r="K833" s="685" t="s">
        <v>5114</v>
      </c>
      <c r="L833" s="685" t="s">
        <v>5123</v>
      </c>
      <c r="M833" s="685" t="s">
        <v>3365</v>
      </c>
      <c r="N833" s="685" t="s">
        <v>48</v>
      </c>
      <c r="O833" s="685"/>
      <c r="P833" s="685">
        <f t="shared" si="131"/>
        <v>30</v>
      </c>
      <c r="Q833" s="498">
        <v>35071.0</v>
      </c>
      <c r="R833" s="710">
        <v>44361.0</v>
      </c>
      <c r="S833" s="686" t="str">
        <f t="shared" si="132"/>
        <v>4 ปี 8 เดือน 1 วัน </v>
      </c>
      <c r="T833" s="498">
        <v>20729.0</v>
      </c>
      <c r="U833" s="687"/>
      <c r="V833" s="683"/>
      <c r="W833" s="498">
        <v>243923.0</v>
      </c>
      <c r="X833" s="466"/>
    </row>
    <row r="834">
      <c r="A834" s="8">
        <v>833.0</v>
      </c>
      <c r="B834" s="680" t="s">
        <v>52</v>
      </c>
      <c r="C834" s="681" t="s">
        <v>851</v>
      </c>
      <c r="D834" s="690" t="s">
        <v>5234</v>
      </c>
      <c r="E834" s="696" t="s">
        <v>5235</v>
      </c>
      <c r="F834" s="681" t="s">
        <v>3707</v>
      </c>
      <c r="G834" s="681" t="s">
        <v>5139</v>
      </c>
      <c r="H834" s="683"/>
      <c r="I834" s="683"/>
      <c r="J834" s="684" t="s">
        <v>44</v>
      </c>
      <c r="K834" s="685" t="s">
        <v>5114</v>
      </c>
      <c r="L834" s="685" t="s">
        <v>5101</v>
      </c>
      <c r="M834" s="685" t="s">
        <v>3365</v>
      </c>
      <c r="N834" s="685" t="s">
        <v>48</v>
      </c>
      <c r="O834" s="685"/>
      <c r="P834" s="685">
        <f t="shared" si="131"/>
        <v>31</v>
      </c>
      <c r="Q834" s="498">
        <v>34601.0</v>
      </c>
      <c r="R834" s="498">
        <v>44119.0</v>
      </c>
      <c r="S834" s="686" t="str">
        <f t="shared" si="132"/>
        <v>5 ปี 4 เดือน 0 วัน </v>
      </c>
      <c r="T834" s="498">
        <v>19998.0</v>
      </c>
      <c r="U834" s="687"/>
      <c r="V834" s="683"/>
      <c r="W834" s="498">
        <v>44805.0</v>
      </c>
      <c r="X834" s="466"/>
    </row>
    <row r="835">
      <c r="A835" s="8">
        <v>834.0</v>
      </c>
      <c r="B835" s="680" t="s">
        <v>36</v>
      </c>
      <c r="C835" s="681" t="s">
        <v>4264</v>
      </c>
      <c r="D835" s="690" t="s">
        <v>4265</v>
      </c>
      <c r="E835" s="698"/>
      <c r="F835" s="681" t="s">
        <v>3684</v>
      </c>
      <c r="G835" s="681" t="s">
        <v>5139</v>
      </c>
      <c r="H835" s="683"/>
      <c r="I835" s="684" t="s">
        <v>44</v>
      </c>
      <c r="J835" s="684" t="s">
        <v>44</v>
      </c>
      <c r="K835" s="685" t="s">
        <v>5104</v>
      </c>
      <c r="L835" s="685" t="s">
        <v>5123</v>
      </c>
      <c r="M835" s="685" t="s">
        <v>3414</v>
      </c>
      <c r="N835" s="691"/>
      <c r="O835" s="683"/>
      <c r="P835" s="683"/>
      <c r="Q835" s="720"/>
      <c r="R835" s="697"/>
      <c r="S835" s="700"/>
      <c r="T835" s="697"/>
      <c r="U835" s="687"/>
      <c r="V835" s="683"/>
      <c r="W835" s="687"/>
      <c r="X835" s="466"/>
    </row>
    <row r="836">
      <c r="A836" s="8">
        <v>835.0</v>
      </c>
      <c r="B836" s="680" t="s">
        <v>52</v>
      </c>
      <c r="C836" s="681" t="s">
        <v>924</v>
      </c>
      <c r="D836" s="690" t="s">
        <v>925</v>
      </c>
      <c r="E836" s="696" t="s">
        <v>5236</v>
      </c>
      <c r="F836" s="681" t="s">
        <v>3707</v>
      </c>
      <c r="G836" s="681" t="s">
        <v>5139</v>
      </c>
      <c r="H836" s="683"/>
      <c r="I836" s="683"/>
      <c r="J836" s="684" t="s">
        <v>44</v>
      </c>
      <c r="K836" s="685" t="s">
        <v>5114</v>
      </c>
      <c r="L836" s="685" t="s">
        <v>5101</v>
      </c>
      <c r="M836" s="685" t="s">
        <v>3365</v>
      </c>
      <c r="N836" s="685" t="s">
        <v>48</v>
      </c>
      <c r="O836" s="685"/>
      <c r="P836" s="685">
        <f t="shared" ref="P836:P872" si="133">DATEDIF(Q836,TODAY(),"Y")</f>
        <v>30</v>
      </c>
      <c r="Q836" s="498">
        <v>35029.0</v>
      </c>
      <c r="R836" s="710">
        <v>44256.0</v>
      </c>
      <c r="S836" s="686" t="str">
        <f t="shared" ref="S836:S872" si="134">DATEDIF(R836,TODAY(),"Y") &amp; " ปี " &amp;DATEDIF(R836,TODAY(),"YM") &amp; " เดือน " &amp; DATEDIF(R836,TODAY(),"MD") &amp; " วัน "</f>
        <v>4 ปี 11 เดือน 14 วัน </v>
      </c>
      <c r="T836" s="498">
        <v>20729.0</v>
      </c>
      <c r="U836" s="687"/>
      <c r="V836" s="683"/>
      <c r="W836" s="498">
        <v>243633.0</v>
      </c>
      <c r="X836" s="466"/>
    </row>
    <row r="837">
      <c r="A837" s="8">
        <v>836.0</v>
      </c>
      <c r="B837" s="680" t="s">
        <v>52</v>
      </c>
      <c r="C837" s="681" t="s">
        <v>1198</v>
      </c>
      <c r="D837" s="690" t="s">
        <v>1199</v>
      </c>
      <c r="E837" s="696" t="s">
        <v>5237</v>
      </c>
      <c r="F837" s="681" t="s">
        <v>3707</v>
      </c>
      <c r="G837" s="681" t="s">
        <v>5139</v>
      </c>
      <c r="H837" s="683"/>
      <c r="I837" s="683"/>
      <c r="J837" s="684" t="s">
        <v>44</v>
      </c>
      <c r="K837" s="685" t="s">
        <v>5114</v>
      </c>
      <c r="L837" s="685" t="s">
        <v>5101</v>
      </c>
      <c r="M837" s="685" t="s">
        <v>3365</v>
      </c>
      <c r="N837" s="685" t="s">
        <v>48</v>
      </c>
      <c r="O837" s="685"/>
      <c r="P837" s="685">
        <f t="shared" si="133"/>
        <v>28</v>
      </c>
      <c r="Q837" s="498">
        <v>35598.0</v>
      </c>
      <c r="R837" s="498">
        <v>44119.0</v>
      </c>
      <c r="S837" s="686" t="str">
        <f t="shared" si="134"/>
        <v>5 ปี 4 เดือน 0 วัน </v>
      </c>
      <c r="T837" s="498">
        <v>21094.0</v>
      </c>
      <c r="U837" s="687"/>
      <c r="V837" s="683"/>
      <c r="W837" s="498">
        <v>243040.0</v>
      </c>
      <c r="X837" s="466"/>
    </row>
    <row r="838">
      <c r="A838" s="8">
        <v>837.0</v>
      </c>
      <c r="B838" s="680" t="s">
        <v>52</v>
      </c>
      <c r="C838" s="681" t="s">
        <v>408</v>
      </c>
      <c r="D838" s="690" t="s">
        <v>928</v>
      </c>
      <c r="E838" s="696" t="s">
        <v>5238</v>
      </c>
      <c r="F838" s="681" t="s">
        <v>3707</v>
      </c>
      <c r="G838" s="681" t="s">
        <v>5139</v>
      </c>
      <c r="H838" s="683"/>
      <c r="I838" s="683"/>
      <c r="J838" s="684" t="s">
        <v>44</v>
      </c>
      <c r="K838" s="685" t="s">
        <v>5114</v>
      </c>
      <c r="L838" s="685" t="s">
        <v>5101</v>
      </c>
      <c r="M838" s="685" t="s">
        <v>3365</v>
      </c>
      <c r="N838" s="685" t="s">
        <v>48</v>
      </c>
      <c r="O838" s="685"/>
      <c r="P838" s="685">
        <f t="shared" si="133"/>
        <v>30</v>
      </c>
      <c r="Q838" s="498">
        <v>34895.0</v>
      </c>
      <c r="R838" s="710">
        <v>44287.0</v>
      </c>
      <c r="S838" s="686" t="str">
        <f t="shared" si="134"/>
        <v>4 ปี 10 เดือน 14 วัน </v>
      </c>
      <c r="T838" s="498">
        <v>20363.0</v>
      </c>
      <c r="U838" s="687"/>
      <c r="V838" s="683"/>
      <c r="W838" s="498">
        <v>243633.0</v>
      </c>
      <c r="X838" s="466"/>
    </row>
    <row r="839">
      <c r="A839" s="8">
        <v>838.0</v>
      </c>
      <c r="B839" s="680" t="s">
        <v>52</v>
      </c>
      <c r="C839" s="681" t="s">
        <v>1058</v>
      </c>
      <c r="D839" s="690" t="s">
        <v>1059</v>
      </c>
      <c r="E839" s="696" t="s">
        <v>5239</v>
      </c>
      <c r="F839" s="681" t="s">
        <v>3707</v>
      </c>
      <c r="G839" s="681" t="s">
        <v>5139</v>
      </c>
      <c r="H839" s="683"/>
      <c r="I839" s="683"/>
      <c r="J839" s="684" t="s">
        <v>44</v>
      </c>
      <c r="K839" s="685" t="s">
        <v>5114</v>
      </c>
      <c r="L839" s="685" t="s">
        <v>5101</v>
      </c>
      <c r="M839" s="685" t="s">
        <v>3365</v>
      </c>
      <c r="N839" s="685" t="s">
        <v>48</v>
      </c>
      <c r="O839" s="685"/>
      <c r="P839" s="685">
        <f t="shared" si="133"/>
        <v>26</v>
      </c>
      <c r="Q839" s="498">
        <v>36210.0</v>
      </c>
      <c r="R839" s="710">
        <v>44378.0</v>
      </c>
      <c r="S839" s="686" t="str">
        <f t="shared" si="134"/>
        <v>4 ปี 7 เดือน 14 วัน </v>
      </c>
      <c r="T839" s="498">
        <v>21824.0</v>
      </c>
      <c r="U839" s="687"/>
      <c r="V839" s="683"/>
      <c r="W839" s="498">
        <v>243709.0</v>
      </c>
      <c r="X839" s="466"/>
    </row>
    <row r="840">
      <c r="A840" s="8">
        <v>839.0</v>
      </c>
      <c r="B840" s="680" t="s">
        <v>36</v>
      </c>
      <c r="C840" s="681" t="s">
        <v>5240</v>
      </c>
      <c r="D840" s="690" t="s">
        <v>5241</v>
      </c>
      <c r="E840" s="696" t="s">
        <v>5242</v>
      </c>
      <c r="F840" s="681" t="s">
        <v>5174</v>
      </c>
      <c r="G840" s="681" t="s">
        <v>5139</v>
      </c>
      <c r="H840" s="709" t="s">
        <v>4288</v>
      </c>
      <c r="I840" s="683"/>
      <c r="J840" s="684" t="s">
        <v>44</v>
      </c>
      <c r="K840" s="685" t="s">
        <v>5114</v>
      </c>
      <c r="L840" s="685" t="s">
        <v>5119</v>
      </c>
      <c r="M840" s="685" t="s">
        <v>3414</v>
      </c>
      <c r="N840" s="685" t="s">
        <v>190</v>
      </c>
      <c r="O840" s="685"/>
      <c r="P840" s="685">
        <f t="shared" si="133"/>
        <v>36</v>
      </c>
      <c r="Q840" s="498">
        <v>32620.0</v>
      </c>
      <c r="R840" s="710">
        <v>43577.0</v>
      </c>
      <c r="S840" s="686" t="str">
        <f t="shared" si="134"/>
        <v>6 ปี 9 เดือน 24 วัน </v>
      </c>
      <c r="T840" s="498">
        <v>18172.0</v>
      </c>
      <c r="U840" s="687"/>
      <c r="V840" s="683"/>
      <c r="W840" s="685" t="s">
        <v>5243</v>
      </c>
      <c r="X840" s="466"/>
    </row>
    <row r="841">
      <c r="A841" s="8">
        <v>840.0</v>
      </c>
      <c r="B841" s="680" t="s">
        <v>52</v>
      </c>
      <c r="C841" s="681" t="s">
        <v>5244</v>
      </c>
      <c r="D841" s="690" t="s">
        <v>5245</v>
      </c>
      <c r="E841" s="696" t="s">
        <v>5246</v>
      </c>
      <c r="F841" s="681" t="s">
        <v>3684</v>
      </c>
      <c r="G841" s="681" t="s">
        <v>5139</v>
      </c>
      <c r="H841" s="683"/>
      <c r="I841" s="683"/>
      <c r="J841" s="684" t="s">
        <v>44</v>
      </c>
      <c r="K841" s="685" t="s">
        <v>5114</v>
      </c>
      <c r="L841" s="685" t="s">
        <v>5123</v>
      </c>
      <c r="M841" s="685" t="s">
        <v>3365</v>
      </c>
      <c r="N841" s="685" t="s">
        <v>48</v>
      </c>
      <c r="O841" s="685"/>
      <c r="P841" s="685">
        <f t="shared" si="133"/>
        <v>31</v>
      </c>
      <c r="Q841" s="498">
        <v>34653.0</v>
      </c>
      <c r="R841" s="710">
        <v>44361.0</v>
      </c>
      <c r="S841" s="686" t="str">
        <f t="shared" si="134"/>
        <v>4 ปี 8 เดือน 1 วัน </v>
      </c>
      <c r="T841" s="498">
        <v>20363.0</v>
      </c>
      <c r="U841" s="687"/>
      <c r="V841" s="683"/>
      <c r="W841" s="685" t="s">
        <v>5247</v>
      </c>
      <c r="X841" s="466"/>
    </row>
    <row r="842">
      <c r="A842" s="8">
        <v>841.0</v>
      </c>
      <c r="B842" s="680" t="s">
        <v>52</v>
      </c>
      <c r="C842" s="681" t="s">
        <v>4056</v>
      </c>
      <c r="D842" s="690" t="s">
        <v>5248</v>
      </c>
      <c r="E842" s="682" t="s">
        <v>2005</v>
      </c>
      <c r="F842" s="681" t="s">
        <v>3707</v>
      </c>
      <c r="G842" s="681" t="s">
        <v>5139</v>
      </c>
      <c r="H842" s="683"/>
      <c r="I842" s="683"/>
      <c r="J842" s="684" t="s">
        <v>44</v>
      </c>
      <c r="K842" s="685" t="s">
        <v>3639</v>
      </c>
      <c r="L842" s="685" t="s">
        <v>5101</v>
      </c>
      <c r="M842" s="685" t="s">
        <v>3365</v>
      </c>
      <c r="N842" s="685" t="s">
        <v>48</v>
      </c>
      <c r="O842" s="685"/>
      <c r="P842" s="685">
        <f t="shared" si="133"/>
        <v>29</v>
      </c>
      <c r="Q842" s="600">
        <v>35385.0</v>
      </c>
      <c r="R842" s="498">
        <v>44060.0</v>
      </c>
      <c r="S842" s="686" t="str">
        <f t="shared" si="134"/>
        <v>5 ปี 5 เดือน 29 วัน </v>
      </c>
      <c r="T842" s="498">
        <v>21094.0</v>
      </c>
      <c r="U842" s="687"/>
      <c r="V842" s="683"/>
      <c r="W842" s="498">
        <v>242828.0</v>
      </c>
      <c r="X842" s="466"/>
    </row>
    <row r="843">
      <c r="A843" s="8">
        <v>842.0</v>
      </c>
      <c r="B843" s="680" t="s">
        <v>52</v>
      </c>
      <c r="C843" s="681" t="s">
        <v>5249</v>
      </c>
      <c r="D843" s="690" t="s">
        <v>4223</v>
      </c>
      <c r="E843" s="696" t="s">
        <v>5250</v>
      </c>
      <c r="F843" s="681" t="s">
        <v>3521</v>
      </c>
      <c r="G843" s="681" t="s">
        <v>5139</v>
      </c>
      <c r="H843" s="683"/>
      <c r="I843" s="684" t="s">
        <v>113</v>
      </c>
      <c r="J843" s="684" t="s">
        <v>44</v>
      </c>
      <c r="K843" s="685" t="s">
        <v>5114</v>
      </c>
      <c r="L843" s="685" t="s">
        <v>5119</v>
      </c>
      <c r="M843" s="685" t="s">
        <v>3365</v>
      </c>
      <c r="N843" s="685" t="s">
        <v>173</v>
      </c>
      <c r="O843" s="685"/>
      <c r="P843" s="685">
        <f t="shared" si="133"/>
        <v>83</v>
      </c>
      <c r="Q843" s="498">
        <v>15615.0</v>
      </c>
      <c r="R843" s="710">
        <v>41365.0</v>
      </c>
      <c r="S843" s="686" t="str">
        <f t="shared" si="134"/>
        <v>12 ปี 10 เดือน 14 วัน </v>
      </c>
      <c r="T843" s="498">
        <v>37895.0</v>
      </c>
      <c r="U843" s="687"/>
      <c r="V843" s="683"/>
      <c r="W843" s="498">
        <v>243678.0</v>
      </c>
      <c r="X843" s="466"/>
    </row>
    <row r="844">
      <c r="A844" s="8">
        <v>843.0</v>
      </c>
      <c r="B844" s="680" t="s">
        <v>52</v>
      </c>
      <c r="C844" s="681" t="s">
        <v>919</v>
      </c>
      <c r="D844" s="690" t="s">
        <v>920</v>
      </c>
      <c r="E844" s="696" t="s">
        <v>5251</v>
      </c>
      <c r="F844" s="699" t="s">
        <v>3707</v>
      </c>
      <c r="G844" s="681" t="s">
        <v>5139</v>
      </c>
      <c r="H844" s="684" t="s">
        <v>557</v>
      </c>
      <c r="I844" s="684" t="s">
        <v>838</v>
      </c>
      <c r="J844" s="684" t="s">
        <v>44</v>
      </c>
      <c r="K844" s="685" t="s">
        <v>5114</v>
      </c>
      <c r="L844" s="685" t="s">
        <v>5101</v>
      </c>
      <c r="M844" s="685" t="s">
        <v>3365</v>
      </c>
      <c r="N844" s="685" t="s">
        <v>48</v>
      </c>
      <c r="O844" s="685"/>
      <c r="P844" s="685">
        <f t="shared" si="133"/>
        <v>30</v>
      </c>
      <c r="Q844" s="498">
        <v>34986.0</v>
      </c>
      <c r="R844" s="710">
        <v>44378.0</v>
      </c>
      <c r="S844" s="686" t="str">
        <f t="shared" si="134"/>
        <v>4 ปี 7 เดือน 14 วัน </v>
      </c>
      <c r="T844" s="697"/>
      <c r="U844" s="687"/>
      <c r="V844" s="683"/>
      <c r="W844" s="498">
        <v>243892.0</v>
      </c>
      <c r="X844" s="466"/>
    </row>
    <row r="845">
      <c r="A845" s="8">
        <v>844.0</v>
      </c>
      <c r="B845" s="680" t="s">
        <v>36</v>
      </c>
      <c r="C845" s="681" t="s">
        <v>5252</v>
      </c>
      <c r="D845" s="690" t="s">
        <v>3882</v>
      </c>
      <c r="E845" s="696" t="s">
        <v>5253</v>
      </c>
      <c r="F845" s="681" t="s">
        <v>3521</v>
      </c>
      <c r="G845" s="681" t="s">
        <v>5139</v>
      </c>
      <c r="H845" s="683"/>
      <c r="I845" s="684" t="s">
        <v>699</v>
      </c>
      <c r="J845" s="684" t="s">
        <v>44</v>
      </c>
      <c r="K845" s="685" t="s">
        <v>5114</v>
      </c>
      <c r="L845" s="685" t="s">
        <v>5119</v>
      </c>
      <c r="M845" s="685" t="s">
        <v>3414</v>
      </c>
      <c r="N845" s="685" t="s">
        <v>218</v>
      </c>
      <c r="O845" s="685"/>
      <c r="P845" s="685">
        <f t="shared" si="133"/>
        <v>31</v>
      </c>
      <c r="Q845" s="498">
        <v>34683.0</v>
      </c>
      <c r="R845" s="710">
        <v>43586.0</v>
      </c>
      <c r="S845" s="686" t="str">
        <f t="shared" si="134"/>
        <v>6 ปี 9 เดือน 14 วัน </v>
      </c>
      <c r="T845" s="498">
        <v>20363.0</v>
      </c>
      <c r="U845" s="687"/>
      <c r="V845" s="683"/>
      <c r="W845" s="498">
        <v>243678.0</v>
      </c>
      <c r="X845" s="466"/>
    </row>
    <row r="846">
      <c r="A846" s="8">
        <v>845.0</v>
      </c>
      <c r="B846" s="680" t="s">
        <v>52</v>
      </c>
      <c r="C846" s="681" t="s">
        <v>1117</v>
      </c>
      <c r="D846" s="690" t="s">
        <v>1118</v>
      </c>
      <c r="E846" s="696" t="s">
        <v>5254</v>
      </c>
      <c r="F846" s="699" t="s">
        <v>3707</v>
      </c>
      <c r="G846" s="681" t="s">
        <v>5139</v>
      </c>
      <c r="H846" s="683"/>
      <c r="I846" s="683"/>
      <c r="J846" s="684" t="s">
        <v>44</v>
      </c>
      <c r="K846" s="685" t="s">
        <v>5114</v>
      </c>
      <c r="L846" s="685" t="s">
        <v>5101</v>
      </c>
      <c r="M846" s="685" t="s">
        <v>3365</v>
      </c>
      <c r="N846" s="685" t="s">
        <v>48</v>
      </c>
      <c r="O846" s="685"/>
      <c r="P846" s="685">
        <f t="shared" si="133"/>
        <v>28</v>
      </c>
      <c r="Q846" s="498">
        <v>35537.0</v>
      </c>
      <c r="R846" s="498">
        <v>44119.0</v>
      </c>
      <c r="S846" s="686" t="str">
        <f t="shared" si="134"/>
        <v>5 ปี 4 เดือน 0 วัน </v>
      </c>
      <c r="T846" s="498">
        <v>21094.0</v>
      </c>
      <c r="U846" s="687"/>
      <c r="V846" s="683"/>
      <c r="W846" s="498">
        <v>243040.0</v>
      </c>
      <c r="X846" s="466"/>
    </row>
    <row r="847">
      <c r="A847" s="8">
        <v>846.0</v>
      </c>
      <c r="B847" s="680" t="s">
        <v>36</v>
      </c>
      <c r="C847" s="681" t="s">
        <v>1274</v>
      </c>
      <c r="D847" s="690" t="s">
        <v>1275</v>
      </c>
      <c r="E847" s="696" t="s">
        <v>5255</v>
      </c>
      <c r="F847" s="681" t="s">
        <v>3684</v>
      </c>
      <c r="G847" s="681" t="s">
        <v>5139</v>
      </c>
      <c r="H847" s="684" t="s">
        <v>557</v>
      </c>
      <c r="I847" s="684" t="s">
        <v>748</v>
      </c>
      <c r="J847" s="684" t="s">
        <v>44</v>
      </c>
      <c r="K847" s="685" t="s">
        <v>5114</v>
      </c>
      <c r="L847" s="685" t="s">
        <v>5123</v>
      </c>
      <c r="M847" s="685" t="s">
        <v>3414</v>
      </c>
      <c r="N847" s="685" t="s">
        <v>48</v>
      </c>
      <c r="O847" s="685"/>
      <c r="P847" s="685">
        <f t="shared" si="133"/>
        <v>30</v>
      </c>
      <c r="Q847" s="498">
        <v>35074.0</v>
      </c>
      <c r="R847" s="710">
        <v>44361.0</v>
      </c>
      <c r="S847" s="686" t="str">
        <f t="shared" si="134"/>
        <v>4 ปี 8 เดือน 1 วัน </v>
      </c>
      <c r="T847" s="498">
        <v>20729.0</v>
      </c>
      <c r="U847" s="687"/>
      <c r="V847" s="683"/>
      <c r="W847" s="498">
        <v>243800.0</v>
      </c>
      <c r="X847" s="466"/>
    </row>
    <row r="848">
      <c r="A848" s="8">
        <v>847.0</v>
      </c>
      <c r="B848" s="680" t="s">
        <v>52</v>
      </c>
      <c r="C848" s="681" t="s">
        <v>4194</v>
      </c>
      <c r="D848" s="690" t="s">
        <v>4195</v>
      </c>
      <c r="E848" s="682" t="s">
        <v>2005</v>
      </c>
      <c r="F848" s="681" t="s">
        <v>3707</v>
      </c>
      <c r="G848" s="681" t="s">
        <v>5139</v>
      </c>
      <c r="H848" s="683"/>
      <c r="I848" s="683"/>
      <c r="J848" s="684" t="s">
        <v>44</v>
      </c>
      <c r="K848" s="685" t="s">
        <v>3639</v>
      </c>
      <c r="L848" s="685" t="s">
        <v>5101</v>
      </c>
      <c r="M848" s="685" t="s">
        <v>3365</v>
      </c>
      <c r="N848" s="685" t="s">
        <v>48</v>
      </c>
      <c r="O848" s="685"/>
      <c r="P848" s="685">
        <f t="shared" si="133"/>
        <v>28</v>
      </c>
      <c r="Q848" s="498">
        <v>35677.0</v>
      </c>
      <c r="R848" s="600">
        <v>44046.0</v>
      </c>
      <c r="S848" s="686" t="str">
        <f t="shared" si="134"/>
        <v>5 ปี 6 เดือน 12 วัน </v>
      </c>
      <c r="T848" s="498">
        <v>21094.0</v>
      </c>
      <c r="U848" s="683"/>
      <c r="V848" s="683"/>
      <c r="W848" s="498">
        <v>242858.0</v>
      </c>
      <c r="X848" s="466"/>
    </row>
    <row r="849">
      <c r="A849" s="8">
        <v>848.0</v>
      </c>
      <c r="B849" s="680" t="s">
        <v>36</v>
      </c>
      <c r="C849" s="681" t="s">
        <v>1192</v>
      </c>
      <c r="D849" s="690" t="s">
        <v>1193</v>
      </c>
      <c r="E849" s="682" t="s">
        <v>2005</v>
      </c>
      <c r="F849" s="681" t="s">
        <v>3707</v>
      </c>
      <c r="G849" s="681" t="s">
        <v>5139</v>
      </c>
      <c r="H849" s="683"/>
      <c r="I849" s="684" t="s">
        <v>720</v>
      </c>
      <c r="J849" s="684" t="s">
        <v>44</v>
      </c>
      <c r="K849" s="685" t="s">
        <v>3639</v>
      </c>
      <c r="L849" s="685" t="s">
        <v>5101</v>
      </c>
      <c r="M849" s="685" t="s">
        <v>3414</v>
      </c>
      <c r="N849" s="685" t="s">
        <v>48</v>
      </c>
      <c r="O849" s="685"/>
      <c r="P849" s="685">
        <f t="shared" si="133"/>
        <v>30</v>
      </c>
      <c r="Q849" s="498">
        <v>35084.0</v>
      </c>
      <c r="R849" s="600">
        <v>43906.0</v>
      </c>
      <c r="S849" s="686" t="str">
        <f t="shared" si="134"/>
        <v>5 ปี 10 เดือน 30 วัน </v>
      </c>
      <c r="T849" s="498">
        <v>20729.0</v>
      </c>
      <c r="U849" s="683"/>
      <c r="V849" s="683"/>
      <c r="W849" s="498">
        <v>242858.0</v>
      </c>
      <c r="X849" s="466"/>
    </row>
    <row r="850">
      <c r="A850" s="8">
        <v>849.0</v>
      </c>
      <c r="B850" s="680" t="s">
        <v>52</v>
      </c>
      <c r="C850" s="681" t="s">
        <v>5256</v>
      </c>
      <c r="D850" s="690" t="s">
        <v>5257</v>
      </c>
      <c r="E850" s="696" t="s">
        <v>5258</v>
      </c>
      <c r="F850" s="681" t="s">
        <v>3707</v>
      </c>
      <c r="G850" s="681" t="s">
        <v>5139</v>
      </c>
      <c r="H850" s="683"/>
      <c r="I850" s="683"/>
      <c r="J850" s="684" t="s">
        <v>44</v>
      </c>
      <c r="K850" s="685" t="s">
        <v>5114</v>
      </c>
      <c r="L850" s="685" t="s">
        <v>5101</v>
      </c>
      <c r="M850" s="685" t="s">
        <v>3365</v>
      </c>
      <c r="N850" s="685" t="s">
        <v>48</v>
      </c>
      <c r="O850" s="685"/>
      <c r="P850" s="685">
        <f t="shared" si="133"/>
        <v>26</v>
      </c>
      <c r="Q850" s="498">
        <v>36301.0</v>
      </c>
      <c r="R850" s="711">
        <v>44378.0</v>
      </c>
      <c r="S850" s="686" t="str">
        <f t="shared" si="134"/>
        <v>4 ปี 7 เดือน 14 วัน </v>
      </c>
      <c r="T850" s="697"/>
      <c r="U850" s="683"/>
      <c r="V850" s="683"/>
      <c r="W850" s="498">
        <v>243678.0</v>
      </c>
      <c r="X850" s="466"/>
    </row>
    <row r="851">
      <c r="A851" s="8">
        <v>850.0</v>
      </c>
      <c r="B851" s="680" t="s">
        <v>52</v>
      </c>
      <c r="C851" s="681" t="s">
        <v>5259</v>
      </c>
      <c r="D851" s="690" t="s">
        <v>3960</v>
      </c>
      <c r="E851" s="682" t="s">
        <v>2005</v>
      </c>
      <c r="F851" s="681" t="s">
        <v>3707</v>
      </c>
      <c r="G851" s="681" t="s">
        <v>5139</v>
      </c>
      <c r="H851" s="683"/>
      <c r="I851" s="683"/>
      <c r="J851" s="684" t="s">
        <v>44</v>
      </c>
      <c r="K851" s="685" t="s">
        <v>3639</v>
      </c>
      <c r="L851" s="685" t="s">
        <v>5101</v>
      </c>
      <c r="M851" s="685" t="s">
        <v>3365</v>
      </c>
      <c r="N851" s="685" t="s">
        <v>48</v>
      </c>
      <c r="O851" s="685"/>
      <c r="P851" s="685">
        <f t="shared" si="133"/>
        <v>28</v>
      </c>
      <c r="Q851" s="498">
        <v>35659.0</v>
      </c>
      <c r="R851" s="600">
        <v>44060.0</v>
      </c>
      <c r="S851" s="686" t="str">
        <f t="shared" si="134"/>
        <v>5 ปี 5 เดือน 29 วัน </v>
      </c>
      <c r="T851" s="498">
        <v>21094.0</v>
      </c>
      <c r="U851" s="683"/>
      <c r="V851" s="683"/>
      <c r="W851" s="498">
        <v>242858.0</v>
      </c>
      <c r="X851" s="466"/>
    </row>
    <row r="852">
      <c r="A852" s="8">
        <v>851.0</v>
      </c>
      <c r="B852" s="680" t="s">
        <v>36</v>
      </c>
      <c r="C852" s="681" t="s">
        <v>4537</v>
      </c>
      <c r="D852" s="690" t="s">
        <v>3231</v>
      </c>
      <c r="E852" s="696" t="s">
        <v>5260</v>
      </c>
      <c r="F852" s="681" t="s">
        <v>5174</v>
      </c>
      <c r="G852" s="681" t="s">
        <v>5139</v>
      </c>
      <c r="H852" s="709" t="s">
        <v>4288</v>
      </c>
      <c r="I852" s="683"/>
      <c r="J852" s="684" t="s">
        <v>44</v>
      </c>
      <c r="K852" s="685" t="s">
        <v>5114</v>
      </c>
      <c r="L852" s="685" t="s">
        <v>5119</v>
      </c>
      <c r="M852" s="685" t="s">
        <v>3414</v>
      </c>
      <c r="N852" s="685" t="s">
        <v>197</v>
      </c>
      <c r="O852" s="685"/>
      <c r="P852" s="685">
        <f t="shared" si="133"/>
        <v>41</v>
      </c>
      <c r="Q852" s="498">
        <v>31020.0</v>
      </c>
      <c r="R852" s="711">
        <v>42979.0</v>
      </c>
      <c r="S852" s="686" t="str">
        <f t="shared" si="134"/>
        <v>8 ปี 5 เดือน 14 วัน </v>
      </c>
      <c r="T852" s="498">
        <v>16711.0</v>
      </c>
      <c r="U852" s="683"/>
      <c r="V852" s="683"/>
      <c r="W852" s="713">
        <v>243770.0</v>
      </c>
      <c r="X852" s="466"/>
    </row>
    <row r="853">
      <c r="A853" s="8">
        <v>852.0</v>
      </c>
      <c r="B853" s="680" t="s">
        <v>52</v>
      </c>
      <c r="C853" s="681" t="s">
        <v>3172</v>
      </c>
      <c r="D853" s="690" t="s">
        <v>3173</v>
      </c>
      <c r="E853" s="696" t="s">
        <v>5261</v>
      </c>
      <c r="F853" s="681" t="s">
        <v>3521</v>
      </c>
      <c r="G853" s="681" t="s">
        <v>5139</v>
      </c>
      <c r="H853" s="683"/>
      <c r="I853" s="684" t="s">
        <v>699</v>
      </c>
      <c r="J853" s="684" t="s">
        <v>44</v>
      </c>
      <c r="K853" s="685" t="s">
        <v>5114</v>
      </c>
      <c r="L853" s="685" t="s">
        <v>5119</v>
      </c>
      <c r="M853" s="685" t="s">
        <v>3365</v>
      </c>
      <c r="N853" s="685" t="s">
        <v>197</v>
      </c>
      <c r="O853" s="685"/>
      <c r="P853" s="685">
        <f t="shared" si="133"/>
        <v>28</v>
      </c>
      <c r="Q853" s="498">
        <v>35757.0</v>
      </c>
      <c r="R853" s="600">
        <v>43437.0</v>
      </c>
      <c r="S853" s="686" t="str">
        <f t="shared" si="134"/>
        <v>7 ปี 2 เดือน 12 วัน </v>
      </c>
      <c r="T853" s="498">
        <v>21459.0</v>
      </c>
      <c r="U853" s="683"/>
      <c r="V853" s="683"/>
      <c r="W853" s="498">
        <v>243040.0</v>
      </c>
      <c r="X853" s="466"/>
    </row>
    <row r="854">
      <c r="A854" s="8">
        <v>853.0</v>
      </c>
      <c r="B854" s="680" t="s">
        <v>52</v>
      </c>
      <c r="C854" s="681" t="s">
        <v>253</v>
      </c>
      <c r="D854" s="690" t="s">
        <v>254</v>
      </c>
      <c r="E854" s="696" t="s">
        <v>5262</v>
      </c>
      <c r="F854" s="681" t="s">
        <v>3684</v>
      </c>
      <c r="G854" s="681" t="s">
        <v>3361</v>
      </c>
      <c r="H854" s="681" t="s">
        <v>5263</v>
      </c>
      <c r="I854" s="684"/>
      <c r="J854" s="684" t="s">
        <v>44</v>
      </c>
      <c r="K854" s="685" t="s">
        <v>5114</v>
      </c>
      <c r="L854" s="685" t="s">
        <v>5123</v>
      </c>
      <c r="M854" s="685" t="s">
        <v>3365</v>
      </c>
      <c r="N854" s="685" t="s">
        <v>48</v>
      </c>
      <c r="O854" s="685"/>
      <c r="P854" s="685">
        <f t="shared" si="133"/>
        <v>29</v>
      </c>
      <c r="Q854" s="498">
        <v>35215.0</v>
      </c>
      <c r="R854" s="600">
        <v>44319.0</v>
      </c>
      <c r="S854" s="686" t="str">
        <f t="shared" si="134"/>
        <v>4 ปี 9 เดือน 12 วัน </v>
      </c>
      <c r="T854" s="498">
        <v>20729.0</v>
      </c>
      <c r="U854" s="683"/>
      <c r="V854" s="683"/>
      <c r="W854" s="713">
        <v>243405.0</v>
      </c>
      <c r="X854" s="466"/>
    </row>
    <row r="855">
      <c r="A855" s="8">
        <v>854.0</v>
      </c>
      <c r="B855" s="680" t="s">
        <v>36</v>
      </c>
      <c r="C855" s="681" t="s">
        <v>803</v>
      </c>
      <c r="D855" s="690" t="s">
        <v>804</v>
      </c>
      <c r="E855" s="696" t="s">
        <v>5264</v>
      </c>
      <c r="F855" s="681" t="s">
        <v>5100</v>
      </c>
      <c r="G855" s="681" t="s">
        <v>5139</v>
      </c>
      <c r="H855" s="683"/>
      <c r="I855" s="683"/>
      <c r="J855" s="684" t="s">
        <v>44</v>
      </c>
      <c r="K855" s="685" t="s">
        <v>5114</v>
      </c>
      <c r="L855" s="685" t="s">
        <v>5101</v>
      </c>
      <c r="M855" s="685" t="s">
        <v>3414</v>
      </c>
      <c r="N855" s="685" t="s">
        <v>48</v>
      </c>
      <c r="O855" s="685"/>
      <c r="P855" s="685">
        <f t="shared" si="133"/>
        <v>31</v>
      </c>
      <c r="Q855" s="498">
        <v>34506.0</v>
      </c>
      <c r="R855" s="600">
        <v>44137.0</v>
      </c>
      <c r="S855" s="686" t="str">
        <f t="shared" si="134"/>
        <v>5 ปี 3 เดือน 13 วัน </v>
      </c>
      <c r="T855" s="498">
        <v>19998.0</v>
      </c>
      <c r="U855" s="683"/>
      <c r="V855" s="683"/>
      <c r="W855" s="713">
        <v>243405.0</v>
      </c>
      <c r="X855" s="466"/>
    </row>
    <row r="856">
      <c r="A856" s="8">
        <v>855.0</v>
      </c>
      <c r="B856" s="680" t="s">
        <v>52</v>
      </c>
      <c r="C856" s="681" t="s">
        <v>129</v>
      </c>
      <c r="D856" s="690" t="s">
        <v>1248</v>
      </c>
      <c r="E856" s="696" t="s">
        <v>5265</v>
      </c>
      <c r="F856" s="681" t="s">
        <v>5154</v>
      </c>
      <c r="G856" s="681" t="s">
        <v>5139</v>
      </c>
      <c r="H856" s="683"/>
      <c r="I856" s="683"/>
      <c r="J856" s="684" t="s">
        <v>44</v>
      </c>
      <c r="K856" s="685" t="s">
        <v>5114</v>
      </c>
      <c r="L856" s="685" t="s">
        <v>5101</v>
      </c>
      <c r="M856" s="685" t="s">
        <v>3365</v>
      </c>
      <c r="N856" s="685" t="s">
        <v>48</v>
      </c>
      <c r="O856" s="685"/>
      <c r="P856" s="685">
        <f t="shared" si="133"/>
        <v>29</v>
      </c>
      <c r="Q856" s="498">
        <v>35139.0</v>
      </c>
      <c r="R856" s="498">
        <v>44277.0</v>
      </c>
      <c r="S856" s="686" t="str">
        <f t="shared" si="134"/>
        <v>4 ปี 10 เดือน 24 วัน </v>
      </c>
      <c r="T856" s="498">
        <v>20729.0</v>
      </c>
      <c r="U856" s="687"/>
      <c r="V856" s="683"/>
      <c r="W856" s="498">
        <v>243223.0</v>
      </c>
      <c r="X856" s="466"/>
    </row>
    <row r="857">
      <c r="A857" s="8">
        <v>856.0</v>
      </c>
      <c r="B857" s="680" t="s">
        <v>52</v>
      </c>
      <c r="C857" s="681" t="s">
        <v>200</v>
      </c>
      <c r="D857" s="690" t="s">
        <v>201</v>
      </c>
      <c r="E857" s="696" t="s">
        <v>5266</v>
      </c>
      <c r="F857" s="681" t="s">
        <v>3370</v>
      </c>
      <c r="G857" s="721" t="s">
        <v>3385</v>
      </c>
      <c r="H857" s="684" t="s">
        <v>68</v>
      </c>
      <c r="I857" s="683"/>
      <c r="J857" s="684" t="s">
        <v>44</v>
      </c>
      <c r="K857" s="685" t="s">
        <v>5114</v>
      </c>
      <c r="L857" s="685" t="s">
        <v>5119</v>
      </c>
      <c r="M857" s="685" t="s">
        <v>3365</v>
      </c>
      <c r="N857" s="685" t="s">
        <v>190</v>
      </c>
      <c r="O857" s="685"/>
      <c r="P857" s="685">
        <f t="shared" si="133"/>
        <v>46</v>
      </c>
      <c r="Q857" s="498">
        <v>29170.0</v>
      </c>
      <c r="R857" s="710">
        <v>44378.0</v>
      </c>
      <c r="S857" s="686" t="str">
        <f t="shared" si="134"/>
        <v>4 ปี 7 เดือน 14 วัน </v>
      </c>
      <c r="T857" s="697"/>
      <c r="U857" s="683"/>
      <c r="V857" s="683"/>
      <c r="W857" s="617">
        <v>243985.0</v>
      </c>
      <c r="X857" s="466"/>
    </row>
    <row r="858">
      <c r="A858" s="8">
        <v>857.0</v>
      </c>
      <c r="B858" s="680" t="s">
        <v>52</v>
      </c>
      <c r="C858" s="681" t="s">
        <v>4154</v>
      </c>
      <c r="D858" s="690" t="s">
        <v>4155</v>
      </c>
      <c r="E858" s="682" t="s">
        <v>2005</v>
      </c>
      <c r="F858" s="681" t="s">
        <v>3521</v>
      </c>
      <c r="G858" s="681" t="s">
        <v>5139</v>
      </c>
      <c r="H858" s="683"/>
      <c r="I858" s="683"/>
      <c r="J858" s="684" t="s">
        <v>44</v>
      </c>
      <c r="K858" s="685" t="s">
        <v>3639</v>
      </c>
      <c r="L858" s="685" t="s">
        <v>5119</v>
      </c>
      <c r="M858" s="685" t="s">
        <v>3365</v>
      </c>
      <c r="N858" s="685" t="s">
        <v>197</v>
      </c>
      <c r="O858" s="685"/>
      <c r="P858" s="685">
        <f t="shared" si="133"/>
        <v>28</v>
      </c>
      <c r="Q858" s="498">
        <v>35596.0</v>
      </c>
      <c r="R858" s="498">
        <v>44410.0</v>
      </c>
      <c r="S858" s="686" t="str">
        <f t="shared" si="134"/>
        <v>4 ปี 6 เดือน 13 วัน </v>
      </c>
      <c r="T858" s="498">
        <v>242796.0</v>
      </c>
      <c r="U858" s="683"/>
      <c r="V858" s="683"/>
      <c r="W858" s="683"/>
      <c r="X858" s="466"/>
    </row>
    <row r="859">
      <c r="A859" s="8">
        <v>858.0</v>
      </c>
      <c r="B859" s="680" t="s">
        <v>52</v>
      </c>
      <c r="C859" s="681" t="s">
        <v>4154</v>
      </c>
      <c r="D859" s="690" t="s">
        <v>4155</v>
      </c>
      <c r="E859" s="696" t="s">
        <v>5267</v>
      </c>
      <c r="F859" s="681" t="s">
        <v>5154</v>
      </c>
      <c r="G859" s="681" t="s">
        <v>5139</v>
      </c>
      <c r="H859" s="683"/>
      <c r="I859" s="683"/>
      <c r="J859" s="684" t="s">
        <v>44</v>
      </c>
      <c r="K859" s="685" t="s">
        <v>5114</v>
      </c>
      <c r="L859" s="685" t="s">
        <v>5101</v>
      </c>
      <c r="M859" s="685" t="s">
        <v>3365</v>
      </c>
      <c r="N859" s="685" t="s">
        <v>197</v>
      </c>
      <c r="O859" s="685"/>
      <c r="P859" s="685">
        <f t="shared" si="133"/>
        <v>28</v>
      </c>
      <c r="Q859" s="498">
        <v>35596.0</v>
      </c>
      <c r="R859" s="498">
        <v>44501.0</v>
      </c>
      <c r="S859" s="686" t="str">
        <f t="shared" si="134"/>
        <v>4 ปี 3 เดือน 14 วัน </v>
      </c>
      <c r="T859" s="697"/>
      <c r="U859" s="683"/>
      <c r="V859" s="683"/>
      <c r="W859" s="498">
        <v>243327.0</v>
      </c>
      <c r="X859" s="466"/>
    </row>
    <row r="860">
      <c r="A860" s="8">
        <v>859.0</v>
      </c>
      <c r="B860" s="680" t="s">
        <v>52</v>
      </c>
      <c r="C860" s="681" t="s">
        <v>5268</v>
      </c>
      <c r="D860" s="690" t="s">
        <v>5269</v>
      </c>
      <c r="E860" s="696" t="s">
        <v>5270</v>
      </c>
      <c r="F860" s="681" t="s">
        <v>3684</v>
      </c>
      <c r="G860" s="681" t="s">
        <v>5139</v>
      </c>
      <c r="H860" s="683"/>
      <c r="I860" s="683"/>
      <c r="J860" s="684" t="s">
        <v>44</v>
      </c>
      <c r="K860" s="685" t="s">
        <v>5114</v>
      </c>
      <c r="L860" s="685" t="s">
        <v>5123</v>
      </c>
      <c r="M860" s="685" t="s">
        <v>3365</v>
      </c>
      <c r="N860" s="685" t="s">
        <v>48</v>
      </c>
      <c r="O860" s="685"/>
      <c r="P860" s="685">
        <f t="shared" si="133"/>
        <v>31</v>
      </c>
      <c r="Q860" s="498">
        <v>34697.0</v>
      </c>
      <c r="R860" s="498">
        <v>44410.0</v>
      </c>
      <c r="S860" s="686" t="str">
        <f t="shared" si="134"/>
        <v>4 ปี 6 เดือน 13 วัน </v>
      </c>
      <c r="T860" s="697"/>
      <c r="U860" s="683"/>
      <c r="V860" s="683"/>
      <c r="W860" s="498">
        <v>243040.0</v>
      </c>
      <c r="X860" s="466"/>
    </row>
    <row r="861">
      <c r="A861" s="8">
        <v>860.0</v>
      </c>
      <c r="B861" s="680" t="s">
        <v>52</v>
      </c>
      <c r="C861" s="681" t="s">
        <v>4849</v>
      </c>
      <c r="D861" s="690" t="s">
        <v>4850</v>
      </c>
      <c r="E861" s="682" t="s">
        <v>2005</v>
      </c>
      <c r="F861" s="681" t="s">
        <v>3684</v>
      </c>
      <c r="G861" s="681" t="s">
        <v>5139</v>
      </c>
      <c r="H861" s="683"/>
      <c r="I861" s="683"/>
      <c r="J861" s="684" t="s">
        <v>44</v>
      </c>
      <c r="K861" s="685" t="s">
        <v>3639</v>
      </c>
      <c r="L861" s="685" t="s">
        <v>5123</v>
      </c>
      <c r="M861" s="685" t="s">
        <v>3365</v>
      </c>
      <c r="N861" s="685" t="s">
        <v>48</v>
      </c>
      <c r="O861" s="685"/>
      <c r="P861" s="685">
        <f t="shared" si="133"/>
        <v>33</v>
      </c>
      <c r="Q861" s="498">
        <v>33798.0</v>
      </c>
      <c r="R861" s="498">
        <v>44413.0</v>
      </c>
      <c r="S861" s="686" t="str">
        <f t="shared" si="134"/>
        <v>4 ปี 6 เดือน 10 วัน </v>
      </c>
      <c r="T861" s="498">
        <v>242796.0</v>
      </c>
      <c r="U861" s="683"/>
      <c r="V861" s="683"/>
      <c r="W861" s="498">
        <v>242858.0</v>
      </c>
      <c r="X861" s="466"/>
    </row>
    <row r="862">
      <c r="A862" s="8">
        <v>861.0</v>
      </c>
      <c r="B862" s="680" t="s">
        <v>36</v>
      </c>
      <c r="C862" s="681" t="s">
        <v>5271</v>
      </c>
      <c r="D862" s="690" t="s">
        <v>5272</v>
      </c>
      <c r="E862" s="696" t="s">
        <v>5273</v>
      </c>
      <c r="F862" s="681" t="s">
        <v>3521</v>
      </c>
      <c r="G862" s="681" t="s">
        <v>5139</v>
      </c>
      <c r="H862" s="683"/>
      <c r="I862" s="683"/>
      <c r="J862" s="684" t="s">
        <v>44</v>
      </c>
      <c r="K862" s="685" t="s">
        <v>5114</v>
      </c>
      <c r="L862" s="685" t="s">
        <v>5119</v>
      </c>
      <c r="M862" s="685" t="s">
        <v>3414</v>
      </c>
      <c r="N862" s="685" t="s">
        <v>179</v>
      </c>
      <c r="O862" s="685"/>
      <c r="P862" s="685">
        <f t="shared" si="133"/>
        <v>30</v>
      </c>
      <c r="Q862" s="498">
        <v>34928.0</v>
      </c>
      <c r="R862" s="498">
        <v>44424.0</v>
      </c>
      <c r="S862" s="686" t="str">
        <f t="shared" si="134"/>
        <v>4 ปี 5 เดือน 30 วัน </v>
      </c>
      <c r="T862" s="697"/>
      <c r="U862" s="683"/>
      <c r="V862" s="683"/>
      <c r="W862" s="498">
        <v>243176.0</v>
      </c>
      <c r="X862" s="466"/>
    </row>
    <row r="863">
      <c r="A863" s="8">
        <v>862.0</v>
      </c>
      <c r="B863" s="680" t="s">
        <v>36</v>
      </c>
      <c r="C863" s="681" t="s">
        <v>5274</v>
      </c>
      <c r="D863" s="690" t="s">
        <v>5275</v>
      </c>
      <c r="E863" s="334" t="s">
        <v>5276</v>
      </c>
      <c r="F863" s="681" t="s">
        <v>3521</v>
      </c>
      <c r="G863" s="681" t="s">
        <v>5139</v>
      </c>
      <c r="H863" s="683"/>
      <c r="I863" s="683"/>
      <c r="J863" s="684" t="s">
        <v>44</v>
      </c>
      <c r="K863" s="685" t="s">
        <v>3639</v>
      </c>
      <c r="L863" s="685" t="s">
        <v>5119</v>
      </c>
      <c r="M863" s="685" t="s">
        <v>3414</v>
      </c>
      <c r="N863" s="685" t="s">
        <v>218</v>
      </c>
      <c r="O863" s="685"/>
      <c r="P863" s="685">
        <f t="shared" si="133"/>
        <v>35</v>
      </c>
      <c r="Q863" s="498">
        <v>33120.0</v>
      </c>
      <c r="R863" s="498">
        <v>44424.0</v>
      </c>
      <c r="S863" s="686" t="str">
        <f t="shared" si="134"/>
        <v>4 ปี 5 เดือน 30 วัน </v>
      </c>
      <c r="T863" s="498">
        <v>242796.0</v>
      </c>
      <c r="U863" s="683"/>
      <c r="V863" s="683"/>
      <c r="W863" s="498">
        <v>242888.0</v>
      </c>
      <c r="X863" s="466"/>
    </row>
    <row r="864">
      <c r="A864" s="8">
        <v>863.0</v>
      </c>
      <c r="B864" s="680" t="s">
        <v>36</v>
      </c>
      <c r="C864" s="681" t="s">
        <v>5277</v>
      </c>
      <c r="D864" s="690" t="s">
        <v>3631</v>
      </c>
      <c r="E864" s="696" t="s">
        <v>5276</v>
      </c>
      <c r="F864" s="681" t="s">
        <v>3521</v>
      </c>
      <c r="G864" s="681" t="s">
        <v>5139</v>
      </c>
      <c r="H864" s="683"/>
      <c r="I864" s="683"/>
      <c r="J864" s="684" t="s">
        <v>44</v>
      </c>
      <c r="K864" s="685" t="s">
        <v>5114</v>
      </c>
      <c r="L864" s="685" t="s">
        <v>5119</v>
      </c>
      <c r="M864" s="685" t="s">
        <v>3414</v>
      </c>
      <c r="N864" s="685" t="s">
        <v>197</v>
      </c>
      <c r="O864" s="685"/>
      <c r="P864" s="685">
        <f t="shared" si="133"/>
        <v>28</v>
      </c>
      <c r="Q864" s="498">
        <v>35571.0</v>
      </c>
      <c r="R864" s="710">
        <v>44440.0</v>
      </c>
      <c r="S864" s="686" t="str">
        <f t="shared" si="134"/>
        <v>4 ปี 5 เดือน 14 วัน </v>
      </c>
      <c r="T864" s="697"/>
      <c r="U864" s="683"/>
      <c r="V864" s="683"/>
      <c r="W864" s="683"/>
      <c r="X864" s="466"/>
    </row>
    <row r="865">
      <c r="A865" s="8">
        <v>864.0</v>
      </c>
      <c r="B865" s="680" t="s">
        <v>52</v>
      </c>
      <c r="C865" s="681" t="s">
        <v>714</v>
      </c>
      <c r="D865" s="690" t="s">
        <v>715</v>
      </c>
      <c r="E865" s="696" t="s">
        <v>5278</v>
      </c>
      <c r="F865" s="681" t="s">
        <v>5100</v>
      </c>
      <c r="G865" s="681" t="s">
        <v>5139</v>
      </c>
      <c r="H865" s="684" t="s">
        <v>566</v>
      </c>
      <c r="I865" s="684" t="s">
        <v>641</v>
      </c>
      <c r="J865" s="684" t="s">
        <v>44</v>
      </c>
      <c r="K865" s="685" t="s">
        <v>5114</v>
      </c>
      <c r="L865" s="685" t="s">
        <v>5101</v>
      </c>
      <c r="M865" s="685" t="s">
        <v>3365</v>
      </c>
      <c r="N865" s="685" t="s">
        <v>3629</v>
      </c>
      <c r="O865" s="685"/>
      <c r="P865" s="685">
        <f t="shared" si="133"/>
        <v>29</v>
      </c>
      <c r="Q865" s="498">
        <v>35321.0</v>
      </c>
      <c r="R865" s="710">
        <v>44440.0</v>
      </c>
      <c r="S865" s="686" t="str">
        <f t="shared" si="134"/>
        <v>4 ปี 5 เดือน 14 วัน </v>
      </c>
      <c r="T865" s="697"/>
      <c r="U865" s="683"/>
      <c r="V865" s="683"/>
      <c r="W865" s="713">
        <v>243892.0</v>
      </c>
      <c r="X865" s="466"/>
    </row>
    <row r="866">
      <c r="A866" s="8">
        <v>865.0</v>
      </c>
      <c r="B866" s="680" t="s">
        <v>36</v>
      </c>
      <c r="C866" s="681" t="s">
        <v>5279</v>
      </c>
      <c r="D866" s="690" t="s">
        <v>5280</v>
      </c>
      <c r="E866" s="696" t="s">
        <v>5281</v>
      </c>
      <c r="F866" s="681" t="s">
        <v>3521</v>
      </c>
      <c r="G866" s="681" t="s">
        <v>5139</v>
      </c>
      <c r="H866" s="684" t="s">
        <v>709</v>
      </c>
      <c r="I866" s="684" t="s">
        <v>1207</v>
      </c>
      <c r="J866" s="684" t="s">
        <v>44</v>
      </c>
      <c r="K866" s="685" t="s">
        <v>5114</v>
      </c>
      <c r="L866" s="722"/>
      <c r="M866" s="685" t="s">
        <v>3414</v>
      </c>
      <c r="N866" s="685" t="s">
        <v>197</v>
      </c>
      <c r="O866" s="685"/>
      <c r="P866" s="685">
        <f t="shared" si="133"/>
        <v>29</v>
      </c>
      <c r="Q866" s="498">
        <v>35465.0</v>
      </c>
      <c r="R866" s="710">
        <v>44440.0</v>
      </c>
      <c r="S866" s="686" t="str">
        <f t="shared" si="134"/>
        <v>4 ปี 5 เดือน 14 วัน </v>
      </c>
      <c r="T866" s="697"/>
      <c r="U866" s="683"/>
      <c r="V866" s="683"/>
      <c r="W866" s="713">
        <v>243783.0</v>
      </c>
      <c r="X866" s="466"/>
    </row>
    <row r="867">
      <c r="A867" s="8">
        <v>866.0</v>
      </c>
      <c r="B867" s="680" t="s">
        <v>52</v>
      </c>
      <c r="C867" s="681" t="s">
        <v>5282</v>
      </c>
      <c r="D867" s="690" t="s">
        <v>5283</v>
      </c>
      <c r="E867" s="696" t="s">
        <v>5284</v>
      </c>
      <c r="F867" s="699" t="s">
        <v>3370</v>
      </c>
      <c r="G867" s="681" t="s">
        <v>5139</v>
      </c>
      <c r="H867" s="681" t="s">
        <v>5285</v>
      </c>
      <c r="I867" s="684" t="s">
        <v>239</v>
      </c>
      <c r="J867" s="684" t="s">
        <v>44</v>
      </c>
      <c r="K867" s="685" t="s">
        <v>5114</v>
      </c>
      <c r="L867" s="685" t="s">
        <v>5119</v>
      </c>
      <c r="M867" s="685" t="s">
        <v>3365</v>
      </c>
      <c r="N867" s="685" t="s">
        <v>190</v>
      </c>
      <c r="O867" s="685"/>
      <c r="P867" s="685">
        <f t="shared" si="133"/>
        <v>31</v>
      </c>
      <c r="Q867" s="498">
        <v>34614.0</v>
      </c>
      <c r="R867" s="498">
        <v>44484.0</v>
      </c>
      <c r="S867" s="686" t="str">
        <f t="shared" si="134"/>
        <v>4 ปี 4 เดือน 0 วัน </v>
      </c>
      <c r="T867" s="697"/>
      <c r="U867" s="683"/>
      <c r="V867" s="683"/>
      <c r="W867" s="600">
        <v>243405.0</v>
      </c>
      <c r="X867" s="466"/>
    </row>
    <row r="868">
      <c r="A868" s="8">
        <v>867.0</v>
      </c>
      <c r="B868" s="680" t="s">
        <v>36</v>
      </c>
      <c r="C868" s="681" t="s">
        <v>3688</v>
      </c>
      <c r="D868" s="690" t="s">
        <v>3300</v>
      </c>
      <c r="E868" s="682" t="s">
        <v>2005</v>
      </c>
      <c r="F868" s="699" t="s">
        <v>3684</v>
      </c>
      <c r="G868" s="681" t="s">
        <v>5139</v>
      </c>
      <c r="H868" s="683"/>
      <c r="I868" s="683"/>
      <c r="J868" s="684" t="s">
        <v>44</v>
      </c>
      <c r="K868" s="685" t="s">
        <v>3639</v>
      </c>
      <c r="L868" s="685" t="s">
        <v>5123</v>
      </c>
      <c r="M868" s="685" t="s">
        <v>3414</v>
      </c>
      <c r="N868" s="685" t="s">
        <v>48</v>
      </c>
      <c r="O868" s="685"/>
      <c r="P868" s="685">
        <f t="shared" si="133"/>
        <v>33</v>
      </c>
      <c r="Q868" s="498">
        <v>33849.0</v>
      </c>
      <c r="R868" s="498">
        <v>44501.0</v>
      </c>
      <c r="S868" s="686" t="str">
        <f t="shared" si="134"/>
        <v>4 ปี 3 เดือน 14 วัน </v>
      </c>
      <c r="T868" s="498">
        <v>242796.0</v>
      </c>
      <c r="U868" s="683"/>
      <c r="V868" s="683"/>
      <c r="W868" s="498">
        <v>242920.0</v>
      </c>
      <c r="X868" s="466"/>
    </row>
    <row r="869">
      <c r="A869" s="8">
        <v>868.0</v>
      </c>
      <c r="B869" s="680" t="s">
        <v>36</v>
      </c>
      <c r="C869" s="681" t="s">
        <v>5286</v>
      </c>
      <c r="D869" s="690" t="s">
        <v>5287</v>
      </c>
      <c r="E869" s="696" t="s">
        <v>5288</v>
      </c>
      <c r="F869" s="699" t="s">
        <v>3521</v>
      </c>
      <c r="G869" s="681" t="s">
        <v>5139</v>
      </c>
      <c r="H869" s="683"/>
      <c r="I869" s="683"/>
      <c r="J869" s="684" t="s">
        <v>44</v>
      </c>
      <c r="K869" s="685" t="s">
        <v>5114</v>
      </c>
      <c r="L869" s="685" t="s">
        <v>5119</v>
      </c>
      <c r="M869" s="685" t="s">
        <v>3414</v>
      </c>
      <c r="N869" s="685" t="s">
        <v>218</v>
      </c>
      <c r="O869" s="685"/>
      <c r="P869" s="685">
        <f t="shared" si="133"/>
        <v>25</v>
      </c>
      <c r="Q869" s="498">
        <v>36757.0</v>
      </c>
      <c r="R869" s="498">
        <v>44531.0</v>
      </c>
      <c r="S869" s="686" t="str">
        <f t="shared" si="134"/>
        <v>4 ปี 2 เดือน 14 วัน </v>
      </c>
      <c r="T869" s="697"/>
      <c r="U869" s="683"/>
      <c r="V869" s="683"/>
      <c r="W869" s="498">
        <v>243162.0</v>
      </c>
      <c r="X869" s="466"/>
    </row>
    <row r="870">
      <c r="A870" s="8">
        <v>869.0</v>
      </c>
      <c r="B870" s="680" t="s">
        <v>52</v>
      </c>
      <c r="C870" s="681" t="s">
        <v>735</v>
      </c>
      <c r="D870" s="690" t="s">
        <v>1057</v>
      </c>
      <c r="E870" s="696" t="s">
        <v>5289</v>
      </c>
      <c r="F870" s="699" t="s">
        <v>3707</v>
      </c>
      <c r="G870" s="681" t="s">
        <v>5139</v>
      </c>
      <c r="H870" s="684" t="s">
        <v>557</v>
      </c>
      <c r="I870" s="684" t="s">
        <v>833</v>
      </c>
      <c r="J870" s="684" t="s">
        <v>44</v>
      </c>
      <c r="K870" s="685" t="s">
        <v>5114</v>
      </c>
      <c r="L870" s="685" t="s">
        <v>5101</v>
      </c>
      <c r="M870" s="685" t="s">
        <v>3365</v>
      </c>
      <c r="N870" s="685" t="s">
        <v>48</v>
      </c>
      <c r="O870" s="685"/>
      <c r="P870" s="685">
        <f t="shared" si="133"/>
        <v>27</v>
      </c>
      <c r="Q870" s="498">
        <v>35849.0</v>
      </c>
      <c r="R870" s="710">
        <v>44545.0</v>
      </c>
      <c r="S870" s="686" t="str">
        <f t="shared" si="134"/>
        <v>4 ปี 2 เดือน 0 วัน </v>
      </c>
      <c r="T870" s="697"/>
      <c r="U870" s="683"/>
      <c r="V870" s="683"/>
      <c r="W870" s="713">
        <v>243892.0</v>
      </c>
      <c r="X870" s="466"/>
    </row>
    <row r="871">
      <c r="A871" s="8">
        <v>870.0</v>
      </c>
      <c r="B871" s="680" t="s">
        <v>52</v>
      </c>
      <c r="C871" s="681" t="s">
        <v>1060</v>
      </c>
      <c r="D871" s="690" t="s">
        <v>1061</v>
      </c>
      <c r="E871" s="696" t="s">
        <v>5290</v>
      </c>
      <c r="F871" s="699" t="s">
        <v>3707</v>
      </c>
      <c r="G871" s="681" t="s">
        <v>5139</v>
      </c>
      <c r="H871" s="684" t="s">
        <v>557</v>
      </c>
      <c r="I871" s="684" t="s">
        <v>833</v>
      </c>
      <c r="J871" s="684" t="s">
        <v>44</v>
      </c>
      <c r="K871" s="685" t="s">
        <v>5114</v>
      </c>
      <c r="L871" s="685" t="s">
        <v>5101</v>
      </c>
      <c r="M871" s="685" t="s">
        <v>3365</v>
      </c>
      <c r="N871" s="685" t="s">
        <v>48</v>
      </c>
      <c r="O871" s="685"/>
      <c r="P871" s="685">
        <f t="shared" si="133"/>
        <v>28</v>
      </c>
      <c r="Q871" s="498">
        <v>35834.0</v>
      </c>
      <c r="R871" s="710">
        <v>44562.0</v>
      </c>
      <c r="S871" s="686" t="str">
        <f t="shared" si="134"/>
        <v>4 ปี 1 เดือน 14 วัน </v>
      </c>
      <c r="T871" s="697"/>
      <c r="U871" s="683"/>
      <c r="V871" s="683"/>
      <c r="W871" s="713">
        <v>243923.0</v>
      </c>
      <c r="X871" s="466"/>
    </row>
    <row r="872">
      <c r="A872" s="8">
        <v>871.0</v>
      </c>
      <c r="B872" s="680" t="s">
        <v>52</v>
      </c>
      <c r="C872" s="681" t="s">
        <v>960</v>
      </c>
      <c r="D872" s="690" t="s">
        <v>961</v>
      </c>
      <c r="E872" s="696" t="s">
        <v>5291</v>
      </c>
      <c r="F872" s="699" t="s">
        <v>3707</v>
      </c>
      <c r="G872" s="681" t="s">
        <v>5139</v>
      </c>
      <c r="H872" s="684" t="s">
        <v>698</v>
      </c>
      <c r="I872" s="684" t="s">
        <v>5292</v>
      </c>
      <c r="J872" s="684" t="s">
        <v>44</v>
      </c>
      <c r="K872" s="685" t="s">
        <v>5114</v>
      </c>
      <c r="L872" s="685" t="s">
        <v>5101</v>
      </c>
      <c r="M872" s="685" t="s">
        <v>3365</v>
      </c>
      <c r="N872" s="685" t="s">
        <v>48</v>
      </c>
      <c r="O872" s="685"/>
      <c r="P872" s="685">
        <f t="shared" si="133"/>
        <v>27</v>
      </c>
      <c r="Q872" s="498">
        <v>35862.0</v>
      </c>
      <c r="R872" s="710">
        <v>44562.0</v>
      </c>
      <c r="S872" s="686" t="str">
        <f t="shared" si="134"/>
        <v>4 ปี 1 เดือน 14 วัน </v>
      </c>
      <c r="T872" s="697"/>
      <c r="U872" s="683"/>
      <c r="V872" s="683"/>
      <c r="W872" s="713">
        <v>243892.0</v>
      </c>
      <c r="X872" s="466"/>
    </row>
    <row r="873">
      <c r="A873" s="8">
        <v>872.0</v>
      </c>
      <c r="B873" s="680" t="s">
        <v>52</v>
      </c>
      <c r="C873" s="681" t="s">
        <v>4135</v>
      </c>
      <c r="D873" s="690" t="s">
        <v>4136</v>
      </c>
      <c r="E873" s="682" t="s">
        <v>2005</v>
      </c>
      <c r="F873" s="681" t="s">
        <v>3710</v>
      </c>
      <c r="G873" s="681" t="s">
        <v>5139</v>
      </c>
      <c r="H873" s="683"/>
      <c r="I873" s="683"/>
      <c r="J873" s="684" t="s">
        <v>44</v>
      </c>
      <c r="K873" s="685" t="s">
        <v>3639</v>
      </c>
      <c r="L873" s="685" t="s">
        <v>5101</v>
      </c>
      <c r="M873" s="685" t="s">
        <v>3365</v>
      </c>
      <c r="N873" s="685" t="s">
        <v>48</v>
      </c>
      <c r="O873" s="683"/>
      <c r="P873" s="683"/>
      <c r="Q873" s="697"/>
      <c r="R873" s="600">
        <v>241732.0</v>
      </c>
      <c r="S873" s="700"/>
      <c r="T873" s="600">
        <v>242065.0</v>
      </c>
      <c r="U873" s="683"/>
      <c r="V873" s="684" t="s">
        <v>3424</v>
      </c>
      <c r="W873" s="498">
        <v>242019.0</v>
      </c>
      <c r="X873" s="466"/>
    </row>
    <row r="874">
      <c r="A874" s="8">
        <v>873.0</v>
      </c>
      <c r="B874" s="680" t="s">
        <v>52</v>
      </c>
      <c r="C874" s="681" t="s">
        <v>1168</v>
      </c>
      <c r="D874" s="690" t="s">
        <v>1169</v>
      </c>
      <c r="E874" s="682" t="s">
        <v>2005</v>
      </c>
      <c r="F874" s="681" t="s">
        <v>3710</v>
      </c>
      <c r="G874" s="681" t="s">
        <v>5139</v>
      </c>
      <c r="H874" s="683"/>
      <c r="I874" s="683"/>
      <c r="J874" s="684" t="s">
        <v>44</v>
      </c>
      <c r="K874" s="685" t="s">
        <v>3639</v>
      </c>
      <c r="L874" s="685" t="s">
        <v>5101</v>
      </c>
      <c r="M874" s="685" t="s">
        <v>3365</v>
      </c>
      <c r="N874" s="685" t="s">
        <v>48</v>
      </c>
      <c r="O874" s="683"/>
      <c r="P874" s="683"/>
      <c r="Q874" s="697"/>
      <c r="R874" s="600">
        <v>241764.0</v>
      </c>
      <c r="S874" s="691"/>
      <c r="T874" s="600">
        <v>242065.0</v>
      </c>
      <c r="U874" s="683"/>
      <c r="V874" s="684" t="s">
        <v>3424</v>
      </c>
      <c r="W874" s="498">
        <v>242019.0</v>
      </c>
      <c r="X874" s="466"/>
    </row>
    <row r="875">
      <c r="A875" s="8">
        <v>874.0</v>
      </c>
      <c r="B875" s="680" t="s">
        <v>52</v>
      </c>
      <c r="C875" s="681" t="s">
        <v>874</v>
      </c>
      <c r="D875" s="690" t="s">
        <v>4102</v>
      </c>
      <c r="E875" s="682" t="s">
        <v>2005</v>
      </c>
      <c r="F875" s="681" t="s">
        <v>3710</v>
      </c>
      <c r="G875" s="681" t="s">
        <v>5139</v>
      </c>
      <c r="H875" s="683"/>
      <c r="I875" s="683"/>
      <c r="J875" s="684" t="s">
        <v>44</v>
      </c>
      <c r="K875" s="685" t="s">
        <v>3639</v>
      </c>
      <c r="L875" s="685" t="s">
        <v>5101</v>
      </c>
      <c r="M875" s="685" t="s">
        <v>3365</v>
      </c>
      <c r="N875" s="685" t="s">
        <v>48</v>
      </c>
      <c r="O875" s="683"/>
      <c r="P875" s="683"/>
      <c r="Q875" s="697"/>
      <c r="R875" s="600">
        <v>241764.0</v>
      </c>
      <c r="S875" s="691"/>
      <c r="T875" s="600">
        <v>242065.0</v>
      </c>
      <c r="U875" s="683"/>
      <c r="V875" s="684" t="s">
        <v>3424</v>
      </c>
      <c r="W875" s="498">
        <v>242019.0</v>
      </c>
      <c r="X875" s="466"/>
    </row>
    <row r="876">
      <c r="A876" s="8">
        <v>875.0</v>
      </c>
      <c r="B876" s="680" t="s">
        <v>52</v>
      </c>
      <c r="C876" s="681" t="s">
        <v>5094</v>
      </c>
      <c r="D876" s="690" t="s">
        <v>5095</v>
      </c>
      <c r="E876" s="682" t="s">
        <v>2005</v>
      </c>
      <c r="F876" s="681" t="s">
        <v>3710</v>
      </c>
      <c r="G876" s="681" t="s">
        <v>5139</v>
      </c>
      <c r="H876" s="683"/>
      <c r="I876" s="684" t="s">
        <v>706</v>
      </c>
      <c r="J876" s="684" t="s">
        <v>44</v>
      </c>
      <c r="K876" s="685" t="s">
        <v>3639</v>
      </c>
      <c r="L876" s="685" t="s">
        <v>5101</v>
      </c>
      <c r="M876" s="685" t="s">
        <v>3365</v>
      </c>
      <c r="N876" s="685" t="s">
        <v>48</v>
      </c>
      <c r="O876" s="685"/>
      <c r="P876" s="685">
        <f t="shared" ref="P876:P878" si="135">DATEDIF(Q876,TODAY(),"Y")</f>
        <v>30</v>
      </c>
      <c r="Q876" s="498">
        <v>34889.0</v>
      </c>
      <c r="R876" s="600">
        <v>43467.0</v>
      </c>
      <c r="S876" s="686" t="str">
        <f t="shared" ref="S876:S878" si="136">DATEDIF(R876,TODAY(),"Y") &amp; " ปี " &amp;DATEDIF(R876,TODAY(),"YM") &amp; " เดือน " &amp; DATEDIF(R876,TODAY(),"MD") &amp; " วัน "</f>
        <v>7 ปี 1 เดือน 13 วัน </v>
      </c>
      <c r="T876" s="600">
        <v>242065.0</v>
      </c>
      <c r="U876" s="683"/>
      <c r="V876" s="683"/>
      <c r="W876" s="498">
        <v>242339.0</v>
      </c>
      <c r="X876" s="466"/>
    </row>
    <row r="877">
      <c r="A877" s="8">
        <v>876.0</v>
      </c>
      <c r="B877" s="680" t="s">
        <v>52</v>
      </c>
      <c r="C877" s="681" t="s">
        <v>1194</v>
      </c>
      <c r="D877" s="690" t="s">
        <v>1195</v>
      </c>
      <c r="E877" s="682" t="s">
        <v>2005</v>
      </c>
      <c r="F877" s="681" t="s">
        <v>3710</v>
      </c>
      <c r="G877" s="681" t="s">
        <v>5139</v>
      </c>
      <c r="H877" s="683"/>
      <c r="I877" s="684" t="s">
        <v>4235</v>
      </c>
      <c r="J877" s="684" t="s">
        <v>44</v>
      </c>
      <c r="K877" s="685" t="s">
        <v>3639</v>
      </c>
      <c r="L877" s="685" t="s">
        <v>5101</v>
      </c>
      <c r="M877" s="685" t="s">
        <v>3365</v>
      </c>
      <c r="N877" s="685" t="s">
        <v>48</v>
      </c>
      <c r="O877" s="685"/>
      <c r="P877" s="685">
        <f t="shared" si="135"/>
        <v>38</v>
      </c>
      <c r="Q877" s="498">
        <v>31971.0</v>
      </c>
      <c r="R877" s="600">
        <v>43525.0</v>
      </c>
      <c r="S877" s="686" t="str">
        <f t="shared" si="136"/>
        <v>6 ปี 11 เดือน 14 วัน </v>
      </c>
      <c r="T877" s="600">
        <v>242065.0</v>
      </c>
      <c r="U877" s="683"/>
      <c r="V877" s="683"/>
      <c r="W877" s="498">
        <v>242372.0</v>
      </c>
      <c r="X877" s="466"/>
    </row>
    <row r="878">
      <c r="A878" s="8">
        <v>877.0</v>
      </c>
      <c r="B878" s="680" t="s">
        <v>52</v>
      </c>
      <c r="C878" s="681" t="s">
        <v>1142</v>
      </c>
      <c r="D878" s="690" t="s">
        <v>1143</v>
      </c>
      <c r="E878" s="682" t="s">
        <v>2005</v>
      </c>
      <c r="F878" s="681" t="s">
        <v>3710</v>
      </c>
      <c r="G878" s="681" t="s">
        <v>5139</v>
      </c>
      <c r="H878" s="683"/>
      <c r="I878" s="684" t="s">
        <v>706</v>
      </c>
      <c r="J878" s="684" t="s">
        <v>44</v>
      </c>
      <c r="K878" s="685" t="s">
        <v>3639</v>
      </c>
      <c r="L878" s="685" t="s">
        <v>5101</v>
      </c>
      <c r="M878" s="685" t="s">
        <v>3365</v>
      </c>
      <c r="N878" s="685" t="s">
        <v>48</v>
      </c>
      <c r="O878" s="685"/>
      <c r="P878" s="685">
        <f t="shared" si="135"/>
        <v>30</v>
      </c>
      <c r="Q878" s="498">
        <v>35035.0</v>
      </c>
      <c r="R878" s="600">
        <v>43525.0</v>
      </c>
      <c r="S878" s="686" t="str">
        <f t="shared" si="136"/>
        <v>6 ปี 11 เดือน 14 วัน </v>
      </c>
      <c r="T878" s="600">
        <v>242065.0</v>
      </c>
      <c r="U878" s="683"/>
      <c r="V878" s="683"/>
      <c r="W878" s="498">
        <v>242372.0</v>
      </c>
      <c r="X878" s="466"/>
    </row>
    <row r="879">
      <c r="A879" s="8">
        <v>878.0</v>
      </c>
      <c r="B879" s="680" t="s">
        <v>52</v>
      </c>
      <c r="C879" s="681" t="s">
        <v>4771</v>
      </c>
      <c r="D879" s="690" t="s">
        <v>5096</v>
      </c>
      <c r="E879" s="682" t="s">
        <v>2005</v>
      </c>
      <c r="F879" s="681" t="s">
        <v>5100</v>
      </c>
      <c r="G879" s="681" t="s">
        <v>5139</v>
      </c>
      <c r="H879" s="683"/>
      <c r="I879" s="683"/>
      <c r="J879" s="684" t="s">
        <v>44</v>
      </c>
      <c r="K879" s="685" t="s">
        <v>3639</v>
      </c>
      <c r="L879" s="685" t="s">
        <v>5101</v>
      </c>
      <c r="M879" s="685" t="s">
        <v>3365</v>
      </c>
      <c r="N879" s="685" t="s">
        <v>48</v>
      </c>
      <c r="O879" s="683"/>
      <c r="P879" s="683"/>
      <c r="Q879" s="697"/>
      <c r="R879" s="600">
        <v>241764.0</v>
      </c>
      <c r="S879" s="691"/>
      <c r="T879" s="600">
        <v>242065.0</v>
      </c>
      <c r="U879" s="683"/>
      <c r="V879" s="684" t="s">
        <v>3424</v>
      </c>
      <c r="W879" s="600">
        <v>241852.0</v>
      </c>
      <c r="X879" s="466"/>
    </row>
    <row r="880">
      <c r="A880" s="8">
        <v>879.0</v>
      </c>
      <c r="B880" s="680" t="s">
        <v>52</v>
      </c>
      <c r="C880" s="681" t="s">
        <v>5097</v>
      </c>
      <c r="D880" s="690" t="s">
        <v>5098</v>
      </c>
      <c r="E880" s="682" t="s">
        <v>2005</v>
      </c>
      <c r="F880" s="681" t="s">
        <v>5100</v>
      </c>
      <c r="G880" s="681" t="s">
        <v>5139</v>
      </c>
      <c r="H880" s="683"/>
      <c r="I880" s="683"/>
      <c r="J880" s="684" t="s">
        <v>44</v>
      </c>
      <c r="K880" s="685" t="s">
        <v>3639</v>
      </c>
      <c r="L880" s="685" t="s">
        <v>5101</v>
      </c>
      <c r="M880" s="685" t="s">
        <v>3365</v>
      </c>
      <c r="N880" s="685" t="s">
        <v>48</v>
      </c>
      <c r="O880" s="683"/>
      <c r="P880" s="683"/>
      <c r="Q880" s="697"/>
      <c r="R880" s="600">
        <v>241852.0</v>
      </c>
      <c r="S880" s="691"/>
      <c r="T880" s="600">
        <v>242065.0</v>
      </c>
      <c r="U880" s="683"/>
      <c r="V880" s="684" t="s">
        <v>3424</v>
      </c>
      <c r="W880" s="600">
        <v>241927.0</v>
      </c>
      <c r="X880" s="466"/>
    </row>
    <row r="881">
      <c r="A881" s="8">
        <v>880.0</v>
      </c>
      <c r="B881" s="680" t="s">
        <v>52</v>
      </c>
      <c r="C881" s="681" t="s">
        <v>1402</v>
      </c>
      <c r="D881" s="690" t="s">
        <v>1403</v>
      </c>
      <c r="E881" s="696" t="s">
        <v>5293</v>
      </c>
      <c r="F881" s="681" t="s">
        <v>5294</v>
      </c>
      <c r="G881" s="681" t="s">
        <v>5295</v>
      </c>
      <c r="H881" s="683"/>
      <c r="I881" s="683"/>
      <c r="J881" s="684" t="s">
        <v>268</v>
      </c>
      <c r="K881" s="685" t="s">
        <v>5114</v>
      </c>
      <c r="L881" s="685" t="s">
        <v>5119</v>
      </c>
      <c r="M881" s="685" t="s">
        <v>3365</v>
      </c>
      <c r="N881" s="685" t="s">
        <v>218</v>
      </c>
      <c r="O881" s="685"/>
      <c r="P881" s="685">
        <v>35.0</v>
      </c>
      <c r="Q881" s="498">
        <v>229894.0</v>
      </c>
      <c r="R881" s="600">
        <v>42036.0</v>
      </c>
      <c r="S881" s="686" t="str">
        <f t="shared" ref="S881:S899" si="137">DATEDIF(R881,TODAY(),"Y") &amp; " ปี " &amp;DATEDIF(R881,TODAY(),"YM") &amp; " เดือน " &amp; DATEDIF(R881,TODAY(),"MD") &amp; " วัน "</f>
        <v>11 ปี 0 เดือน 14 วัน </v>
      </c>
      <c r="T881" s="697"/>
      <c r="U881" s="683"/>
      <c r="V881" s="683"/>
      <c r="W881" s="600">
        <v>44896.0</v>
      </c>
      <c r="X881" s="466"/>
    </row>
    <row r="882">
      <c r="A882" s="8">
        <v>881.0</v>
      </c>
      <c r="B882" s="680" t="s">
        <v>52</v>
      </c>
      <c r="C882" s="681" t="s">
        <v>1363</v>
      </c>
      <c r="D882" s="690" t="s">
        <v>1364</v>
      </c>
      <c r="E882" s="696" t="s">
        <v>5296</v>
      </c>
      <c r="F882" s="681" t="s">
        <v>3684</v>
      </c>
      <c r="G882" s="681" t="s">
        <v>5295</v>
      </c>
      <c r="H882" s="683"/>
      <c r="I882" s="683"/>
      <c r="J882" s="684" t="s">
        <v>268</v>
      </c>
      <c r="K882" s="685" t="s">
        <v>5114</v>
      </c>
      <c r="L882" s="685" t="s">
        <v>5123</v>
      </c>
      <c r="M882" s="685" t="s">
        <v>3365</v>
      </c>
      <c r="N882" s="685" t="s">
        <v>48</v>
      </c>
      <c r="O882" s="685"/>
      <c r="P882" s="685">
        <v>31.0</v>
      </c>
      <c r="Q882" s="498">
        <v>231289.0</v>
      </c>
      <c r="R882" s="710">
        <v>44197.0</v>
      </c>
      <c r="S882" s="686" t="str">
        <f t="shared" si="137"/>
        <v>5 ปี 1 เดือน 14 วัน </v>
      </c>
      <c r="T882" s="697"/>
      <c r="U882" s="687"/>
      <c r="V882" s="683"/>
      <c r="W882" s="498">
        <v>45047.0</v>
      </c>
      <c r="X882" s="466"/>
    </row>
    <row r="883">
      <c r="A883" s="8">
        <v>882.0</v>
      </c>
      <c r="B883" s="680" t="s">
        <v>36</v>
      </c>
      <c r="C883" s="681" t="s">
        <v>4502</v>
      </c>
      <c r="D883" s="690" t="s">
        <v>4350</v>
      </c>
      <c r="E883" s="682" t="s">
        <v>4503</v>
      </c>
      <c r="F883" s="681" t="s">
        <v>3684</v>
      </c>
      <c r="G883" s="681" t="s">
        <v>5295</v>
      </c>
      <c r="H883" s="683"/>
      <c r="I883" s="683"/>
      <c r="J883" s="684" t="s">
        <v>268</v>
      </c>
      <c r="K883" s="685" t="s">
        <v>4504</v>
      </c>
      <c r="L883" s="685" t="s">
        <v>5123</v>
      </c>
      <c r="M883" s="685" t="s">
        <v>3414</v>
      </c>
      <c r="N883" s="685" t="s">
        <v>48</v>
      </c>
      <c r="O883" s="683"/>
      <c r="P883" s="683"/>
      <c r="Q883" s="697"/>
      <c r="R883" s="498">
        <v>43010.0</v>
      </c>
      <c r="S883" s="686" t="str">
        <f t="shared" si="137"/>
        <v>8 ปี 4 เดือน 13 วัน </v>
      </c>
      <c r="T883" s="697"/>
      <c r="U883" s="687"/>
      <c r="V883" s="684" t="s">
        <v>3424</v>
      </c>
      <c r="W883" s="687"/>
      <c r="X883" s="466"/>
    </row>
    <row r="884">
      <c r="A884" s="8">
        <v>883.0</v>
      </c>
      <c r="B884" s="680" t="s">
        <v>36</v>
      </c>
      <c r="C884" s="681" t="s">
        <v>4506</v>
      </c>
      <c r="D884" s="690" t="s">
        <v>4507</v>
      </c>
      <c r="E884" s="682" t="s">
        <v>4508</v>
      </c>
      <c r="F884" s="681" t="s">
        <v>3684</v>
      </c>
      <c r="G884" s="681" t="s">
        <v>5295</v>
      </c>
      <c r="H884" s="683"/>
      <c r="I884" s="683"/>
      <c r="J884" s="684" t="s">
        <v>268</v>
      </c>
      <c r="K884" s="685" t="s">
        <v>4504</v>
      </c>
      <c r="L884" s="685" t="s">
        <v>5123</v>
      </c>
      <c r="M884" s="685" t="s">
        <v>3414</v>
      </c>
      <c r="N884" s="685" t="s">
        <v>48</v>
      </c>
      <c r="O884" s="683"/>
      <c r="P884" s="683"/>
      <c r="Q884" s="697"/>
      <c r="R884" s="498">
        <v>43010.0</v>
      </c>
      <c r="S884" s="686" t="str">
        <f t="shared" si="137"/>
        <v>8 ปี 4 เดือน 13 วัน </v>
      </c>
      <c r="T884" s="697"/>
      <c r="U884" s="687"/>
      <c r="V884" s="684" t="s">
        <v>3424</v>
      </c>
      <c r="W884" s="687"/>
      <c r="X884" s="466"/>
    </row>
    <row r="885">
      <c r="A885" s="8">
        <v>884.0</v>
      </c>
      <c r="B885" s="680" t="s">
        <v>36</v>
      </c>
      <c r="C885" s="681" t="s">
        <v>1343</v>
      </c>
      <c r="D885" s="690" t="s">
        <v>1344</v>
      </c>
      <c r="E885" s="682" t="s">
        <v>4509</v>
      </c>
      <c r="F885" s="681" t="s">
        <v>3684</v>
      </c>
      <c r="G885" s="681" t="s">
        <v>5295</v>
      </c>
      <c r="H885" s="683"/>
      <c r="I885" s="683"/>
      <c r="J885" s="684" t="s">
        <v>268</v>
      </c>
      <c r="K885" s="685" t="s">
        <v>3639</v>
      </c>
      <c r="L885" s="685" t="s">
        <v>5123</v>
      </c>
      <c r="M885" s="685" t="s">
        <v>3414</v>
      </c>
      <c r="N885" s="685" t="s">
        <v>48</v>
      </c>
      <c r="O885" s="685"/>
      <c r="P885" s="685">
        <f t="shared" ref="P885:P899" si="138">DATEDIF(Q885,TODAY(),"Y")</f>
        <v>34</v>
      </c>
      <c r="Q885" s="498">
        <v>33592.0</v>
      </c>
      <c r="R885" s="498">
        <v>42552.0</v>
      </c>
      <c r="S885" s="686" t="str">
        <f t="shared" si="137"/>
        <v>9 ปี 7 เดือน 14 วัน </v>
      </c>
      <c r="T885" s="498">
        <f t="shared" ref="T885:T892" si="139">DATE(YEAR(Q885)+60+IF(OR(AND(MONTH(Q885)=10,DAY(Q885)&gt;=1),MONTH(Q885)&gt;10),1,0),10,1)</f>
        <v>55793</v>
      </c>
      <c r="U885" s="687"/>
      <c r="V885" s="683"/>
      <c r="W885" s="498">
        <v>241336.0</v>
      </c>
      <c r="X885" s="466"/>
    </row>
    <row r="886">
      <c r="A886" s="8">
        <v>885.0</v>
      </c>
      <c r="B886" s="680" t="s">
        <v>52</v>
      </c>
      <c r="C886" s="681" t="s">
        <v>1333</v>
      </c>
      <c r="D886" s="690" t="s">
        <v>1334</v>
      </c>
      <c r="E886" s="682" t="s">
        <v>4510</v>
      </c>
      <c r="F886" s="681" t="s">
        <v>3684</v>
      </c>
      <c r="G886" s="681" t="s">
        <v>5295</v>
      </c>
      <c r="H886" s="683"/>
      <c r="I886" s="683"/>
      <c r="J886" s="684" t="s">
        <v>268</v>
      </c>
      <c r="K886" s="685" t="s">
        <v>3639</v>
      </c>
      <c r="L886" s="685" t="s">
        <v>5123</v>
      </c>
      <c r="M886" s="685" t="s">
        <v>3365</v>
      </c>
      <c r="N886" s="685" t="s">
        <v>48</v>
      </c>
      <c r="O886" s="685"/>
      <c r="P886" s="685">
        <f t="shared" si="138"/>
        <v>34</v>
      </c>
      <c r="Q886" s="498">
        <v>33576.0</v>
      </c>
      <c r="R886" s="498">
        <v>42552.0</v>
      </c>
      <c r="S886" s="686" t="str">
        <f t="shared" si="137"/>
        <v>9 ปี 7 เดือน 14 วัน </v>
      </c>
      <c r="T886" s="498">
        <f t="shared" si="139"/>
        <v>55793</v>
      </c>
      <c r="U886" s="687"/>
      <c r="V886" s="683"/>
      <c r="W886" s="498">
        <v>241336.0</v>
      </c>
      <c r="X886" s="466"/>
    </row>
    <row r="887">
      <c r="A887" s="8">
        <v>886.0</v>
      </c>
      <c r="B887" s="680" t="s">
        <v>52</v>
      </c>
      <c r="C887" s="681" t="s">
        <v>1653</v>
      </c>
      <c r="D887" s="690" t="s">
        <v>2819</v>
      </c>
      <c r="E887" s="682" t="s">
        <v>4511</v>
      </c>
      <c r="F887" s="681" t="s">
        <v>3684</v>
      </c>
      <c r="G887" s="681" t="s">
        <v>5295</v>
      </c>
      <c r="H887" s="683"/>
      <c r="I887" s="683"/>
      <c r="J887" s="684" t="s">
        <v>268</v>
      </c>
      <c r="K887" s="685" t="s">
        <v>3639</v>
      </c>
      <c r="L887" s="685" t="s">
        <v>5123</v>
      </c>
      <c r="M887" s="685" t="s">
        <v>3365</v>
      </c>
      <c r="N887" s="685" t="s">
        <v>48</v>
      </c>
      <c r="O887" s="685"/>
      <c r="P887" s="685">
        <f t="shared" si="138"/>
        <v>36</v>
      </c>
      <c r="Q887" s="498">
        <v>32824.0</v>
      </c>
      <c r="R887" s="498">
        <v>42552.0</v>
      </c>
      <c r="S887" s="686" t="str">
        <f t="shared" si="137"/>
        <v>9 ปี 7 เดือน 14 วัน </v>
      </c>
      <c r="T887" s="498">
        <f t="shared" si="139"/>
        <v>55062</v>
      </c>
      <c r="U887" s="687"/>
      <c r="V887" s="683"/>
      <c r="W887" s="498">
        <v>241306.0</v>
      </c>
      <c r="X887" s="466"/>
    </row>
    <row r="888">
      <c r="A888" s="8">
        <v>887.0</v>
      </c>
      <c r="B888" s="680" t="s">
        <v>52</v>
      </c>
      <c r="C888" s="681" t="s">
        <v>1559</v>
      </c>
      <c r="D888" s="690" t="s">
        <v>228</v>
      </c>
      <c r="E888" s="682" t="s">
        <v>4512</v>
      </c>
      <c r="F888" s="681" t="s">
        <v>3684</v>
      </c>
      <c r="G888" s="681" t="s">
        <v>5295</v>
      </c>
      <c r="H888" s="683"/>
      <c r="I888" s="683"/>
      <c r="J888" s="684" t="s">
        <v>268</v>
      </c>
      <c r="K888" s="685" t="s">
        <v>3639</v>
      </c>
      <c r="L888" s="685" t="s">
        <v>5123</v>
      </c>
      <c r="M888" s="685" t="s">
        <v>3365</v>
      </c>
      <c r="N888" s="685" t="s">
        <v>48</v>
      </c>
      <c r="O888" s="685"/>
      <c r="P888" s="685">
        <f t="shared" si="138"/>
        <v>34</v>
      </c>
      <c r="Q888" s="498">
        <v>33488.0</v>
      </c>
      <c r="R888" s="498">
        <v>42552.0</v>
      </c>
      <c r="S888" s="686" t="str">
        <f t="shared" si="137"/>
        <v>9 ปี 7 เดือน 14 วัน </v>
      </c>
      <c r="T888" s="498">
        <f t="shared" si="139"/>
        <v>55427</v>
      </c>
      <c r="U888" s="687"/>
      <c r="V888" s="683"/>
      <c r="W888" s="498">
        <v>241336.0</v>
      </c>
      <c r="X888" s="466"/>
    </row>
    <row r="889">
      <c r="A889" s="8">
        <v>888.0</v>
      </c>
      <c r="B889" s="680" t="s">
        <v>52</v>
      </c>
      <c r="C889" s="681" t="s">
        <v>4354</v>
      </c>
      <c r="D889" s="690" t="s">
        <v>4355</v>
      </c>
      <c r="E889" s="682" t="s">
        <v>4513</v>
      </c>
      <c r="F889" s="681" t="s">
        <v>3684</v>
      </c>
      <c r="G889" s="681" t="s">
        <v>5295</v>
      </c>
      <c r="H889" s="683"/>
      <c r="I889" s="683"/>
      <c r="J889" s="684" t="s">
        <v>268</v>
      </c>
      <c r="K889" s="685" t="s">
        <v>3639</v>
      </c>
      <c r="L889" s="685" t="s">
        <v>5123</v>
      </c>
      <c r="M889" s="685" t="s">
        <v>3365</v>
      </c>
      <c r="N889" s="685" t="s">
        <v>48</v>
      </c>
      <c r="O889" s="685"/>
      <c r="P889" s="685">
        <f t="shared" si="138"/>
        <v>34</v>
      </c>
      <c r="Q889" s="498">
        <v>33521.0</v>
      </c>
      <c r="R889" s="498">
        <v>42552.0</v>
      </c>
      <c r="S889" s="686" t="str">
        <f t="shared" si="137"/>
        <v>9 ปี 7 เดือน 14 วัน </v>
      </c>
      <c r="T889" s="498">
        <f t="shared" si="139"/>
        <v>55793</v>
      </c>
      <c r="U889" s="687"/>
      <c r="V889" s="683"/>
      <c r="W889" s="498">
        <v>241336.0</v>
      </c>
      <c r="X889" s="466"/>
    </row>
    <row r="890">
      <c r="A890" s="8">
        <v>889.0</v>
      </c>
      <c r="B890" s="680" t="s">
        <v>52</v>
      </c>
      <c r="C890" s="681" t="s">
        <v>4514</v>
      </c>
      <c r="D890" s="690" t="s">
        <v>4515</v>
      </c>
      <c r="E890" s="682" t="s">
        <v>4516</v>
      </c>
      <c r="F890" s="681" t="s">
        <v>3684</v>
      </c>
      <c r="G890" s="681" t="s">
        <v>5295</v>
      </c>
      <c r="H890" s="683"/>
      <c r="I890" s="683"/>
      <c r="J890" s="684" t="s">
        <v>268</v>
      </c>
      <c r="K890" s="685" t="s">
        <v>3639</v>
      </c>
      <c r="L890" s="685" t="s">
        <v>5123</v>
      </c>
      <c r="M890" s="685" t="s">
        <v>3365</v>
      </c>
      <c r="N890" s="685" t="s">
        <v>48</v>
      </c>
      <c r="O890" s="685"/>
      <c r="P890" s="685">
        <f t="shared" si="138"/>
        <v>33</v>
      </c>
      <c r="Q890" s="498">
        <v>33717.0</v>
      </c>
      <c r="R890" s="498">
        <v>42614.0</v>
      </c>
      <c r="S890" s="686" t="str">
        <f t="shared" si="137"/>
        <v>9 ปี 5 เดือน 14 วัน </v>
      </c>
      <c r="T890" s="498">
        <f t="shared" si="139"/>
        <v>55793</v>
      </c>
      <c r="U890" s="687"/>
      <c r="V890" s="683"/>
      <c r="W890" s="498">
        <v>241336.0</v>
      </c>
      <c r="X890" s="466"/>
    </row>
    <row r="891">
      <c r="A891" s="8">
        <v>890.0</v>
      </c>
      <c r="B891" s="680" t="s">
        <v>36</v>
      </c>
      <c r="C891" s="681" t="s">
        <v>4517</v>
      </c>
      <c r="D891" s="690" t="s">
        <v>4518</v>
      </c>
      <c r="E891" s="682" t="s">
        <v>2005</v>
      </c>
      <c r="F891" s="681" t="s">
        <v>3684</v>
      </c>
      <c r="G891" s="681" t="s">
        <v>5295</v>
      </c>
      <c r="H891" s="683"/>
      <c r="I891" s="683"/>
      <c r="J891" s="684" t="s">
        <v>268</v>
      </c>
      <c r="K891" s="685" t="s">
        <v>3639</v>
      </c>
      <c r="L891" s="685" t="s">
        <v>5123</v>
      </c>
      <c r="M891" s="685" t="s">
        <v>3414</v>
      </c>
      <c r="N891" s="685" t="s">
        <v>48</v>
      </c>
      <c r="O891" s="685"/>
      <c r="P891" s="685">
        <f t="shared" si="138"/>
        <v>34</v>
      </c>
      <c r="Q891" s="498">
        <v>33377.0</v>
      </c>
      <c r="R891" s="498">
        <v>42157.0</v>
      </c>
      <c r="S891" s="686" t="str">
        <f t="shared" si="137"/>
        <v>10 ปี 8 เดือน 13 วัน </v>
      </c>
      <c r="T891" s="498">
        <f t="shared" si="139"/>
        <v>55427</v>
      </c>
      <c r="U891" s="687"/>
      <c r="V891" s="683"/>
      <c r="W891" s="498">
        <v>240878.0</v>
      </c>
      <c r="X891" s="466"/>
    </row>
    <row r="892">
      <c r="A892" s="8">
        <v>891.0</v>
      </c>
      <c r="B892" s="680" t="s">
        <v>52</v>
      </c>
      <c r="C892" s="681" t="s">
        <v>3869</v>
      </c>
      <c r="D892" s="690" t="s">
        <v>4520</v>
      </c>
      <c r="E892" s="682" t="s">
        <v>2005</v>
      </c>
      <c r="F892" s="681" t="s">
        <v>3684</v>
      </c>
      <c r="G892" s="681" t="s">
        <v>5295</v>
      </c>
      <c r="H892" s="683"/>
      <c r="I892" s="683"/>
      <c r="J892" s="684" t="s">
        <v>268</v>
      </c>
      <c r="K892" s="685" t="s">
        <v>3639</v>
      </c>
      <c r="L892" s="685" t="s">
        <v>5123</v>
      </c>
      <c r="M892" s="685" t="s">
        <v>3365</v>
      </c>
      <c r="N892" s="685" t="s">
        <v>48</v>
      </c>
      <c r="O892" s="685"/>
      <c r="P892" s="685">
        <f t="shared" si="138"/>
        <v>34</v>
      </c>
      <c r="Q892" s="498">
        <v>33510.0</v>
      </c>
      <c r="R892" s="498">
        <v>42157.0</v>
      </c>
      <c r="S892" s="686" t="str">
        <f t="shared" si="137"/>
        <v>10 ปี 8 เดือน 13 วัน </v>
      </c>
      <c r="T892" s="498">
        <f t="shared" si="139"/>
        <v>55427</v>
      </c>
      <c r="U892" s="687"/>
      <c r="V892" s="683"/>
      <c r="W892" s="498">
        <v>240878.0</v>
      </c>
      <c r="X892" s="466"/>
    </row>
    <row r="893">
      <c r="A893" s="8">
        <v>892.0</v>
      </c>
      <c r="B893" s="680" t="s">
        <v>52</v>
      </c>
      <c r="C893" s="681" t="s">
        <v>1493</v>
      </c>
      <c r="D893" s="690" t="s">
        <v>1494</v>
      </c>
      <c r="E893" s="696" t="s">
        <v>5297</v>
      </c>
      <c r="F893" s="681" t="s">
        <v>3684</v>
      </c>
      <c r="G893" s="681" t="s">
        <v>5295</v>
      </c>
      <c r="H893" s="683"/>
      <c r="I893" s="683"/>
      <c r="J893" s="684" t="s">
        <v>268</v>
      </c>
      <c r="K893" s="685" t="s">
        <v>5298</v>
      </c>
      <c r="L893" s="685" t="s">
        <v>5123</v>
      </c>
      <c r="M893" s="685" t="s">
        <v>3365</v>
      </c>
      <c r="N893" s="685" t="s">
        <v>3629</v>
      </c>
      <c r="O893" s="685"/>
      <c r="P893" s="685">
        <f t="shared" si="138"/>
        <v>29</v>
      </c>
      <c r="Q893" s="498">
        <v>35363.0</v>
      </c>
      <c r="R893" s="498">
        <v>44593.0</v>
      </c>
      <c r="S893" s="686" t="str">
        <f t="shared" si="137"/>
        <v>4 ปี 0 เดือน 14 วัน </v>
      </c>
      <c r="T893" s="697"/>
      <c r="U893" s="683"/>
      <c r="V893" s="683"/>
      <c r="W893" s="600">
        <v>44896.0</v>
      </c>
      <c r="X893" s="466"/>
    </row>
    <row r="894">
      <c r="A894" s="8">
        <v>893.0</v>
      </c>
      <c r="B894" s="680" t="s">
        <v>52</v>
      </c>
      <c r="C894" s="681" t="s">
        <v>5299</v>
      </c>
      <c r="D894" s="690" t="s">
        <v>452</v>
      </c>
      <c r="E894" s="696" t="s">
        <v>5300</v>
      </c>
      <c r="F894" s="681" t="s">
        <v>3695</v>
      </c>
      <c r="G894" s="681" t="s">
        <v>5301</v>
      </c>
      <c r="H894" s="683"/>
      <c r="I894" s="683"/>
      <c r="J894" s="684" t="s">
        <v>44</v>
      </c>
      <c r="K894" s="685" t="s">
        <v>5302</v>
      </c>
      <c r="L894" s="685" t="s">
        <v>5101</v>
      </c>
      <c r="M894" s="685" t="s">
        <v>3365</v>
      </c>
      <c r="N894" s="685" t="s">
        <v>48</v>
      </c>
      <c r="O894" s="685"/>
      <c r="P894" s="685">
        <f t="shared" si="138"/>
        <v>31</v>
      </c>
      <c r="Q894" s="498">
        <v>34701.0</v>
      </c>
      <c r="R894" s="498">
        <v>44166.0</v>
      </c>
      <c r="S894" s="686" t="str">
        <f t="shared" si="137"/>
        <v>5 ปี 2 เดือน 14 วัน </v>
      </c>
      <c r="T894" s="498">
        <v>243069.0</v>
      </c>
      <c r="U894" s="687"/>
      <c r="V894" s="683"/>
      <c r="W894" s="685" t="s">
        <v>5303</v>
      </c>
      <c r="X894" s="466"/>
    </row>
    <row r="895">
      <c r="A895" s="8">
        <v>894.0</v>
      </c>
      <c r="B895" s="680" t="s">
        <v>52</v>
      </c>
      <c r="C895" s="681" t="s">
        <v>2693</v>
      </c>
      <c r="D895" s="690" t="s">
        <v>2694</v>
      </c>
      <c r="E895" s="696" t="s">
        <v>5304</v>
      </c>
      <c r="F895" s="681" t="s">
        <v>3695</v>
      </c>
      <c r="G895" s="681" t="s">
        <v>5301</v>
      </c>
      <c r="H895" s="683"/>
      <c r="I895" s="683"/>
      <c r="J895" s="684" t="s">
        <v>44</v>
      </c>
      <c r="K895" s="685" t="s">
        <v>5302</v>
      </c>
      <c r="L895" s="685" t="s">
        <v>5101</v>
      </c>
      <c r="M895" s="685" t="s">
        <v>3365</v>
      </c>
      <c r="N895" s="685" t="s">
        <v>48</v>
      </c>
      <c r="O895" s="685"/>
      <c r="P895" s="685">
        <f t="shared" si="138"/>
        <v>27</v>
      </c>
      <c r="Q895" s="498">
        <v>35854.0</v>
      </c>
      <c r="R895" s="498">
        <v>44105.0</v>
      </c>
      <c r="S895" s="686" t="str">
        <f t="shared" si="137"/>
        <v>5 ปี 4 เดือน 14 วัน </v>
      </c>
      <c r="T895" s="498">
        <v>243069.0</v>
      </c>
      <c r="U895" s="687"/>
      <c r="V895" s="683"/>
      <c r="W895" s="685" t="s">
        <v>5303</v>
      </c>
      <c r="X895" s="466"/>
    </row>
    <row r="896">
      <c r="A896" s="8">
        <v>895.0</v>
      </c>
      <c r="B896" s="680" t="s">
        <v>52</v>
      </c>
      <c r="C896" s="681" t="s">
        <v>2695</v>
      </c>
      <c r="D896" s="690" t="s">
        <v>2696</v>
      </c>
      <c r="E896" s="696" t="s">
        <v>5305</v>
      </c>
      <c r="F896" s="681" t="s">
        <v>3695</v>
      </c>
      <c r="G896" s="681" t="s">
        <v>5301</v>
      </c>
      <c r="H896" s="683"/>
      <c r="I896" s="683"/>
      <c r="J896" s="684" t="s">
        <v>44</v>
      </c>
      <c r="K896" s="685" t="s">
        <v>5302</v>
      </c>
      <c r="L896" s="685" t="s">
        <v>5101</v>
      </c>
      <c r="M896" s="685" t="s">
        <v>3365</v>
      </c>
      <c r="N896" s="685" t="s">
        <v>48</v>
      </c>
      <c r="O896" s="685"/>
      <c r="P896" s="685">
        <f t="shared" si="138"/>
        <v>29</v>
      </c>
      <c r="Q896" s="498">
        <v>35229.0</v>
      </c>
      <c r="R896" s="498">
        <v>44166.0</v>
      </c>
      <c r="S896" s="686" t="str">
        <f t="shared" si="137"/>
        <v>5 ปี 2 เดือน 14 วัน </v>
      </c>
      <c r="T896" s="498">
        <v>243069.0</v>
      </c>
      <c r="U896" s="687"/>
      <c r="V896" s="683"/>
      <c r="W896" s="685" t="s">
        <v>5303</v>
      </c>
      <c r="X896" s="466"/>
    </row>
    <row r="897">
      <c r="A897" s="8">
        <v>896.0</v>
      </c>
      <c r="B897" s="680" t="s">
        <v>52</v>
      </c>
      <c r="C897" s="681" t="s">
        <v>5306</v>
      </c>
      <c r="D897" s="690" t="s">
        <v>5307</v>
      </c>
      <c r="E897" s="696" t="s">
        <v>5308</v>
      </c>
      <c r="F897" s="681" t="s">
        <v>3695</v>
      </c>
      <c r="G897" s="681" t="s">
        <v>5301</v>
      </c>
      <c r="H897" s="683"/>
      <c r="I897" s="683"/>
      <c r="J897" s="684" t="s">
        <v>44</v>
      </c>
      <c r="K897" s="685" t="s">
        <v>5309</v>
      </c>
      <c r="L897" s="685" t="s">
        <v>5101</v>
      </c>
      <c r="M897" s="685" t="s">
        <v>3365</v>
      </c>
      <c r="N897" s="685" t="s">
        <v>48</v>
      </c>
      <c r="O897" s="685"/>
      <c r="P897" s="685">
        <f t="shared" si="138"/>
        <v>27</v>
      </c>
      <c r="Q897" s="498">
        <v>36182.0</v>
      </c>
      <c r="R897" s="498">
        <v>44409.0</v>
      </c>
      <c r="S897" s="686" t="str">
        <f t="shared" si="137"/>
        <v>4 ปี 6 เดือน 14 วัน </v>
      </c>
      <c r="T897" s="498">
        <v>243069.0</v>
      </c>
      <c r="U897" s="687"/>
      <c r="V897" s="683"/>
      <c r="W897" s="685" t="s">
        <v>5303</v>
      </c>
      <c r="X897" s="466"/>
    </row>
    <row r="898">
      <c r="A898" s="8">
        <v>897.0</v>
      </c>
      <c r="B898" s="680" t="s">
        <v>52</v>
      </c>
      <c r="C898" s="681" t="s">
        <v>462</v>
      </c>
      <c r="D898" s="690" t="s">
        <v>463</v>
      </c>
      <c r="E898" s="682" t="s">
        <v>2005</v>
      </c>
      <c r="F898" s="681" t="s">
        <v>3695</v>
      </c>
      <c r="G898" s="681" t="s">
        <v>5301</v>
      </c>
      <c r="H898" s="683"/>
      <c r="I898" s="683"/>
      <c r="J898" s="684" t="s">
        <v>44</v>
      </c>
      <c r="K898" s="685" t="s">
        <v>5309</v>
      </c>
      <c r="L898" s="685" t="s">
        <v>5101</v>
      </c>
      <c r="M898" s="685" t="s">
        <v>3365</v>
      </c>
      <c r="N898" s="685" t="s">
        <v>48</v>
      </c>
      <c r="O898" s="685"/>
      <c r="P898" s="685">
        <f t="shared" si="138"/>
        <v>34</v>
      </c>
      <c r="Q898" s="498">
        <v>33649.0</v>
      </c>
      <c r="R898" s="600">
        <v>43891.0</v>
      </c>
      <c r="S898" s="686" t="str">
        <f t="shared" si="137"/>
        <v>5 ปี 11 เดือน 14 วัน </v>
      </c>
      <c r="T898" s="697"/>
      <c r="U898" s="687"/>
      <c r="V898" s="683"/>
      <c r="W898" s="687"/>
      <c r="X898" s="466"/>
    </row>
    <row r="899">
      <c r="A899" s="8">
        <v>898.0</v>
      </c>
      <c r="B899" s="680" t="s">
        <v>52</v>
      </c>
      <c r="C899" s="681" t="s">
        <v>462</v>
      </c>
      <c r="D899" s="690" t="s">
        <v>463</v>
      </c>
      <c r="E899" s="696" t="s">
        <v>5310</v>
      </c>
      <c r="F899" s="681" t="s">
        <v>3684</v>
      </c>
      <c r="G899" s="681" t="s">
        <v>4275</v>
      </c>
      <c r="H899" s="681" t="s">
        <v>5311</v>
      </c>
      <c r="I899" s="683"/>
      <c r="J899" s="684" t="s">
        <v>44</v>
      </c>
      <c r="K899" s="685" t="s">
        <v>5312</v>
      </c>
      <c r="L899" s="685" t="s">
        <v>5123</v>
      </c>
      <c r="M899" s="685" t="s">
        <v>3365</v>
      </c>
      <c r="N899" s="685" t="s">
        <v>48</v>
      </c>
      <c r="O899" s="685"/>
      <c r="P899" s="685">
        <f t="shared" si="138"/>
        <v>33</v>
      </c>
      <c r="Q899" s="498">
        <v>33650.0</v>
      </c>
      <c r="R899" s="600">
        <v>43891.0</v>
      </c>
      <c r="S899" s="686" t="str">
        <f t="shared" si="137"/>
        <v>5 ปี 11 เดือน 14 วัน </v>
      </c>
      <c r="T899" s="697"/>
      <c r="U899" s="687"/>
      <c r="V899" s="723"/>
      <c r="W899" s="683"/>
      <c r="X899" s="466"/>
    </row>
    <row r="900">
      <c r="A900" s="8">
        <v>899.0</v>
      </c>
      <c r="B900" s="680" t="s">
        <v>52</v>
      </c>
      <c r="C900" s="681" t="s">
        <v>4273</v>
      </c>
      <c r="D900" s="690" t="s">
        <v>4274</v>
      </c>
      <c r="E900" s="682" t="s">
        <v>2005</v>
      </c>
      <c r="F900" s="681" t="s">
        <v>3521</v>
      </c>
      <c r="G900" s="681" t="s">
        <v>5313</v>
      </c>
      <c r="H900" s="681" t="s">
        <v>5139</v>
      </c>
      <c r="I900" s="683"/>
      <c r="J900" s="684" t="s">
        <v>44</v>
      </c>
      <c r="K900" s="685" t="s">
        <v>3639</v>
      </c>
      <c r="L900" s="685" t="s">
        <v>5119</v>
      </c>
      <c r="M900" s="685" t="s">
        <v>3365</v>
      </c>
      <c r="N900" s="685" t="s">
        <v>197</v>
      </c>
      <c r="O900" s="683"/>
      <c r="P900" s="683"/>
      <c r="Q900" s="697"/>
      <c r="R900" s="600">
        <v>241764.0</v>
      </c>
      <c r="S900" s="700"/>
      <c r="T900" s="498">
        <v>242065.0</v>
      </c>
      <c r="U900" s="687"/>
      <c r="V900" s="684" t="s">
        <v>3424</v>
      </c>
      <c r="W900" s="498">
        <v>241974.0</v>
      </c>
      <c r="X900" s="466"/>
    </row>
    <row r="901">
      <c r="A901" s="8">
        <v>900.0</v>
      </c>
      <c r="B901" s="680" t="s">
        <v>52</v>
      </c>
      <c r="C901" s="681" t="s">
        <v>182</v>
      </c>
      <c r="D901" s="690" t="s">
        <v>183</v>
      </c>
      <c r="E901" s="696" t="s">
        <v>5314</v>
      </c>
      <c r="F901" s="681" t="s">
        <v>5100</v>
      </c>
      <c r="G901" s="681" t="s">
        <v>3493</v>
      </c>
      <c r="H901" s="681" t="s">
        <v>3493</v>
      </c>
      <c r="I901" s="684" t="s">
        <v>5315</v>
      </c>
      <c r="J901" s="684" t="s">
        <v>44</v>
      </c>
      <c r="K901" s="685" t="s">
        <v>5114</v>
      </c>
      <c r="L901" s="685" t="s">
        <v>5101</v>
      </c>
      <c r="M901" s="685" t="s">
        <v>3365</v>
      </c>
      <c r="N901" s="685" t="s">
        <v>48</v>
      </c>
      <c r="O901" s="685"/>
      <c r="P901" s="685">
        <f>DATEDIF(Q901,TODAY(),"Y")</f>
        <v>32</v>
      </c>
      <c r="Q901" s="498">
        <v>34380.0</v>
      </c>
      <c r="R901" s="600">
        <v>44470.0</v>
      </c>
      <c r="S901" s="686" t="str">
        <f>DATEDIF(R901,TODAY(),"Y") &amp; " ปี " &amp;DATEDIF(R901,TODAY(),"YM") &amp; " เดือน " &amp; DATEDIF(R901,TODAY(),"MD") &amp; " วัน "</f>
        <v>4 ปี 4 เดือน 14 วัน </v>
      </c>
      <c r="T901" s="697"/>
      <c r="U901" s="687"/>
      <c r="V901" s="683"/>
      <c r="W901" s="498">
        <v>243223.0</v>
      </c>
      <c r="X901" s="466"/>
    </row>
    <row r="902">
      <c r="A902" s="8">
        <v>901.0</v>
      </c>
      <c r="B902" s="680" t="s">
        <v>52</v>
      </c>
      <c r="C902" s="681" t="s">
        <v>5088</v>
      </c>
      <c r="D902" s="690" t="s">
        <v>1968</v>
      </c>
      <c r="E902" s="698"/>
      <c r="F902" s="699" t="s">
        <v>3695</v>
      </c>
      <c r="G902" s="681" t="s">
        <v>5089</v>
      </c>
      <c r="H902" s="333"/>
      <c r="I902" s="683"/>
      <c r="J902" s="683"/>
      <c r="K902" s="685" t="s">
        <v>5090</v>
      </c>
      <c r="L902" s="685" t="s">
        <v>5101</v>
      </c>
      <c r="M902" s="685" t="s">
        <v>3365</v>
      </c>
      <c r="N902" s="691"/>
      <c r="O902" s="683"/>
      <c r="P902" s="683"/>
      <c r="Q902" s="697"/>
      <c r="R902" s="498" t="s">
        <v>5091</v>
      </c>
      <c r="S902" s="700"/>
      <c r="T902" s="697"/>
      <c r="U902" s="687"/>
      <c r="V902" s="683"/>
      <c r="W902" s="687"/>
      <c r="X902" s="466"/>
    </row>
    <row r="903">
      <c r="A903" s="8">
        <v>902.0</v>
      </c>
      <c r="B903" s="680" t="s">
        <v>52</v>
      </c>
      <c r="C903" s="681" t="s">
        <v>5092</v>
      </c>
      <c r="D903" s="690" t="s">
        <v>925</v>
      </c>
      <c r="E903" s="698"/>
      <c r="F903" s="699" t="s">
        <v>3695</v>
      </c>
      <c r="G903" s="681" t="s">
        <v>5089</v>
      </c>
      <c r="H903" s="333"/>
      <c r="I903" s="683"/>
      <c r="J903" s="683"/>
      <c r="K903" s="685" t="s">
        <v>5090</v>
      </c>
      <c r="L903" s="685" t="s">
        <v>5101</v>
      </c>
      <c r="M903" s="685" t="s">
        <v>3365</v>
      </c>
      <c r="N903" s="691"/>
      <c r="O903" s="683"/>
      <c r="P903" s="683"/>
      <c r="Q903" s="697"/>
      <c r="R903" s="498" t="s">
        <v>5093</v>
      </c>
      <c r="S903" s="691"/>
      <c r="T903" s="691"/>
      <c r="U903" s="683"/>
      <c r="V903" s="683"/>
      <c r="W903" s="724"/>
      <c r="X903" s="466"/>
    </row>
    <row r="904">
      <c r="A904" s="8">
        <v>903.0</v>
      </c>
      <c r="B904" s="680" t="s">
        <v>36</v>
      </c>
      <c r="C904" s="681" t="s">
        <v>4674</v>
      </c>
      <c r="D904" s="690" t="s">
        <v>4675</v>
      </c>
      <c r="E904" s="696" t="s">
        <v>5316</v>
      </c>
      <c r="F904" s="681" t="s">
        <v>3521</v>
      </c>
      <c r="G904" s="681" t="s">
        <v>5122</v>
      </c>
      <c r="H904" s="683"/>
      <c r="I904" s="683"/>
      <c r="J904" s="684" t="s">
        <v>268</v>
      </c>
      <c r="K904" s="685" t="s">
        <v>5114</v>
      </c>
      <c r="L904" s="685" t="s">
        <v>5142</v>
      </c>
      <c r="M904" s="685" t="s">
        <v>3414</v>
      </c>
      <c r="N904" s="685" t="s">
        <v>197</v>
      </c>
      <c r="O904" s="685"/>
      <c r="P904" s="685">
        <f t="shared" ref="P904:P968" si="140">DATEDIF(Q904,TODAY(),"Y")</f>
        <v>25</v>
      </c>
      <c r="Q904" s="498">
        <v>36652.0</v>
      </c>
      <c r="R904" s="498">
        <v>44409.0</v>
      </c>
      <c r="S904" s="686" t="str">
        <f t="shared" ref="S904:S969" si="141">DATEDIF(R904,TODAY(),"Y") &amp; " ปี " &amp;DATEDIF(R904,TODAY(),"YM") &amp; " เดือน " &amp; DATEDIF(R904,TODAY(),"MD") &amp; " วัน "</f>
        <v>4 ปี 6 เดือน 14 วัน </v>
      </c>
      <c r="T904" s="691"/>
      <c r="U904" s="683"/>
      <c r="V904" s="683"/>
      <c r="W904" s="724"/>
      <c r="X904" s="466"/>
    </row>
    <row r="905">
      <c r="A905" s="8">
        <v>904.0</v>
      </c>
      <c r="B905" s="680" t="s">
        <v>52</v>
      </c>
      <c r="C905" s="681" t="s">
        <v>994</v>
      </c>
      <c r="D905" s="690" t="s">
        <v>1602</v>
      </c>
      <c r="E905" s="696" t="s">
        <v>5317</v>
      </c>
      <c r="F905" s="681" t="s">
        <v>3521</v>
      </c>
      <c r="G905" s="681" t="s">
        <v>5122</v>
      </c>
      <c r="H905" s="683"/>
      <c r="I905" s="683"/>
      <c r="J905" s="684" t="s">
        <v>268</v>
      </c>
      <c r="K905" s="685" t="s">
        <v>5114</v>
      </c>
      <c r="L905" s="685" t="s">
        <v>5142</v>
      </c>
      <c r="M905" s="685" t="s">
        <v>3365</v>
      </c>
      <c r="N905" s="685" t="s">
        <v>179</v>
      </c>
      <c r="O905" s="685"/>
      <c r="P905" s="685">
        <f t="shared" si="140"/>
        <v>30</v>
      </c>
      <c r="Q905" s="498">
        <v>35011.0</v>
      </c>
      <c r="R905" s="498">
        <v>44409.0</v>
      </c>
      <c r="S905" s="686" t="str">
        <f t="shared" si="141"/>
        <v>4 ปี 6 เดือน 14 วัน </v>
      </c>
      <c r="T905" s="691"/>
      <c r="U905" s="683"/>
      <c r="V905" s="683"/>
      <c r="W905" s="724"/>
      <c r="X905" s="466"/>
    </row>
    <row r="906">
      <c r="A906" s="8">
        <v>905.0</v>
      </c>
      <c r="B906" s="680" t="s">
        <v>36</v>
      </c>
      <c r="C906" s="681" t="s">
        <v>1612</v>
      </c>
      <c r="D906" s="690" t="s">
        <v>1613</v>
      </c>
      <c r="E906" s="696" t="s">
        <v>5318</v>
      </c>
      <c r="F906" s="681" t="s">
        <v>3521</v>
      </c>
      <c r="G906" s="681" t="s">
        <v>5122</v>
      </c>
      <c r="H906" s="683"/>
      <c r="I906" s="683"/>
      <c r="J906" s="684" t="s">
        <v>268</v>
      </c>
      <c r="K906" s="685" t="s">
        <v>5114</v>
      </c>
      <c r="L906" s="685" t="s">
        <v>5142</v>
      </c>
      <c r="M906" s="685" t="s">
        <v>3414</v>
      </c>
      <c r="N906" s="685" t="s">
        <v>179</v>
      </c>
      <c r="O906" s="685"/>
      <c r="P906" s="685">
        <f t="shared" si="140"/>
        <v>30</v>
      </c>
      <c r="Q906" s="498">
        <v>34981.0</v>
      </c>
      <c r="R906" s="498">
        <v>44409.0</v>
      </c>
      <c r="S906" s="686" t="str">
        <f t="shared" si="141"/>
        <v>4 ปี 6 เดือน 14 วัน </v>
      </c>
      <c r="T906" s="691"/>
      <c r="U906" s="683"/>
      <c r="V906" s="683"/>
      <c r="W906" s="493">
        <v>44866.0</v>
      </c>
      <c r="X906" s="466"/>
    </row>
    <row r="907">
      <c r="A907" s="8">
        <v>906.0</v>
      </c>
      <c r="B907" s="680" t="s">
        <v>52</v>
      </c>
      <c r="C907" s="681" t="s">
        <v>1614</v>
      </c>
      <c r="D907" s="690" t="s">
        <v>1615</v>
      </c>
      <c r="E907" s="696" t="s">
        <v>5319</v>
      </c>
      <c r="F907" s="681" t="s">
        <v>3521</v>
      </c>
      <c r="G907" s="681" t="s">
        <v>5122</v>
      </c>
      <c r="H907" s="683"/>
      <c r="I907" s="683"/>
      <c r="J907" s="684" t="s">
        <v>268</v>
      </c>
      <c r="K907" s="685" t="s">
        <v>5320</v>
      </c>
      <c r="L907" s="685" t="s">
        <v>5142</v>
      </c>
      <c r="M907" s="685" t="s">
        <v>5321</v>
      </c>
      <c r="N907" s="685" t="s">
        <v>190</v>
      </c>
      <c r="O907" s="685"/>
      <c r="P907" s="685">
        <f t="shared" si="140"/>
        <v>27</v>
      </c>
      <c r="Q907" s="498">
        <v>36098.0</v>
      </c>
      <c r="R907" s="498">
        <v>44531.0</v>
      </c>
      <c r="S907" s="686" t="str">
        <f t="shared" si="141"/>
        <v>4 ปี 2 เดือน 14 วัน </v>
      </c>
      <c r="T907" s="691"/>
      <c r="U907" s="683"/>
      <c r="V907" s="683"/>
      <c r="W907" s="493">
        <v>44866.0</v>
      </c>
      <c r="X907" s="466"/>
    </row>
    <row r="908">
      <c r="A908" s="8">
        <v>907.0</v>
      </c>
      <c r="B908" s="680" t="s">
        <v>52</v>
      </c>
      <c r="C908" s="681" t="s">
        <v>1641</v>
      </c>
      <c r="D908" s="690" t="s">
        <v>1642</v>
      </c>
      <c r="E908" s="696" t="s">
        <v>5322</v>
      </c>
      <c r="F908" s="681" t="s">
        <v>3521</v>
      </c>
      <c r="G908" s="681" t="s">
        <v>5122</v>
      </c>
      <c r="H908" s="683"/>
      <c r="I908" s="683"/>
      <c r="J908" s="684" t="s">
        <v>268</v>
      </c>
      <c r="K908" s="685" t="s">
        <v>5320</v>
      </c>
      <c r="L908" s="685" t="s">
        <v>5142</v>
      </c>
      <c r="M908" s="685" t="s">
        <v>5321</v>
      </c>
      <c r="N908" s="685" t="s">
        <v>179</v>
      </c>
      <c r="O908" s="685"/>
      <c r="P908" s="685">
        <f t="shared" si="140"/>
        <v>30</v>
      </c>
      <c r="Q908" s="498">
        <v>34983.0</v>
      </c>
      <c r="R908" s="498">
        <v>44531.0</v>
      </c>
      <c r="S908" s="686" t="str">
        <f t="shared" si="141"/>
        <v>4 ปี 2 เดือน 14 วัน </v>
      </c>
      <c r="T908" s="691"/>
      <c r="U908" s="683"/>
      <c r="V908" s="683"/>
      <c r="W908" s="493">
        <v>44866.0</v>
      </c>
      <c r="X908" s="466"/>
    </row>
    <row r="909">
      <c r="A909" s="8">
        <v>908.0</v>
      </c>
      <c r="B909" s="680" t="s">
        <v>52</v>
      </c>
      <c r="C909" s="681" t="s">
        <v>5323</v>
      </c>
      <c r="D909" s="690" t="s">
        <v>5324</v>
      </c>
      <c r="E909" s="696" t="s">
        <v>5325</v>
      </c>
      <c r="F909" s="681" t="s">
        <v>5100</v>
      </c>
      <c r="G909" s="681" t="s">
        <v>5122</v>
      </c>
      <c r="H909" s="683"/>
      <c r="I909" s="683"/>
      <c r="J909" s="684" t="s">
        <v>268</v>
      </c>
      <c r="K909" s="685" t="s">
        <v>5320</v>
      </c>
      <c r="L909" s="685" t="s">
        <v>5101</v>
      </c>
      <c r="M909" s="685" t="s">
        <v>5321</v>
      </c>
      <c r="N909" s="685" t="s">
        <v>48</v>
      </c>
      <c r="O909" s="685"/>
      <c r="P909" s="685">
        <f t="shared" si="140"/>
        <v>26</v>
      </c>
      <c r="Q909" s="498">
        <v>36564.0</v>
      </c>
      <c r="R909" s="498">
        <v>44531.0</v>
      </c>
      <c r="S909" s="686" t="str">
        <f t="shared" si="141"/>
        <v>4 ปี 2 เดือน 14 วัน </v>
      </c>
      <c r="T909" s="691"/>
      <c r="U909" s="683"/>
      <c r="V909" s="683"/>
      <c r="W909" s="724"/>
      <c r="X909" s="466"/>
    </row>
    <row r="910">
      <c r="A910" s="8">
        <v>909.0</v>
      </c>
      <c r="B910" s="680" t="s">
        <v>36</v>
      </c>
      <c r="C910" s="681" t="s">
        <v>1618</v>
      </c>
      <c r="D910" s="690" t="s">
        <v>5326</v>
      </c>
      <c r="E910" s="696" t="s">
        <v>5327</v>
      </c>
      <c r="F910" s="681" t="s">
        <v>3521</v>
      </c>
      <c r="G910" s="681" t="s">
        <v>5122</v>
      </c>
      <c r="H910" s="683"/>
      <c r="I910" s="683"/>
      <c r="J910" s="684" t="s">
        <v>268</v>
      </c>
      <c r="K910" s="685" t="s">
        <v>5320</v>
      </c>
      <c r="L910" s="685" t="s">
        <v>5142</v>
      </c>
      <c r="M910" s="685" t="s">
        <v>3414</v>
      </c>
      <c r="N910" s="685" t="s">
        <v>179</v>
      </c>
      <c r="O910" s="685"/>
      <c r="P910" s="685">
        <f t="shared" si="140"/>
        <v>38</v>
      </c>
      <c r="Q910" s="498">
        <v>31863.0</v>
      </c>
      <c r="R910" s="498">
        <v>44545.0</v>
      </c>
      <c r="S910" s="686" t="str">
        <f t="shared" si="141"/>
        <v>4 ปี 2 เดือน 0 วัน </v>
      </c>
      <c r="T910" s="691"/>
      <c r="U910" s="683"/>
      <c r="V910" s="683"/>
      <c r="W910" s="493">
        <v>44866.0</v>
      </c>
      <c r="X910" s="466"/>
    </row>
    <row r="911">
      <c r="A911" s="8">
        <v>910.0</v>
      </c>
      <c r="B911" s="680" t="s">
        <v>36</v>
      </c>
      <c r="C911" s="681" t="s">
        <v>370</v>
      </c>
      <c r="D911" s="690" t="s">
        <v>4530</v>
      </c>
      <c r="E911" s="696" t="s">
        <v>5328</v>
      </c>
      <c r="F911" s="681" t="s">
        <v>3707</v>
      </c>
      <c r="G911" s="681" t="s">
        <v>5122</v>
      </c>
      <c r="H911" s="683"/>
      <c r="I911" s="683"/>
      <c r="J911" s="684" t="s">
        <v>268</v>
      </c>
      <c r="K911" s="685" t="s">
        <v>5320</v>
      </c>
      <c r="L911" s="685" t="s">
        <v>5101</v>
      </c>
      <c r="M911" s="685" t="s">
        <v>3414</v>
      </c>
      <c r="N911" s="685" t="s">
        <v>48</v>
      </c>
      <c r="O911" s="685"/>
      <c r="P911" s="685">
        <f t="shared" si="140"/>
        <v>26</v>
      </c>
      <c r="Q911" s="498">
        <v>36486.0</v>
      </c>
      <c r="R911" s="498">
        <v>44545.0</v>
      </c>
      <c r="S911" s="686" t="str">
        <f t="shared" si="141"/>
        <v>4 ปี 2 เดือน 0 วัน </v>
      </c>
      <c r="T911" s="691"/>
      <c r="U911" s="683"/>
      <c r="V911" s="683"/>
      <c r="W911" s="498">
        <v>243162.0</v>
      </c>
      <c r="X911" s="466"/>
    </row>
    <row r="912">
      <c r="A912" s="8">
        <v>911.0</v>
      </c>
      <c r="B912" s="680" t="s">
        <v>52</v>
      </c>
      <c r="C912" s="681" t="s">
        <v>1394</v>
      </c>
      <c r="D912" s="690" t="s">
        <v>1566</v>
      </c>
      <c r="E912" s="696" t="s">
        <v>5329</v>
      </c>
      <c r="F912" s="681" t="s">
        <v>3707</v>
      </c>
      <c r="G912" s="681" t="s">
        <v>5122</v>
      </c>
      <c r="H912" s="683"/>
      <c r="I912" s="683"/>
      <c r="J912" s="684" t="s">
        <v>268</v>
      </c>
      <c r="K912" s="685" t="s">
        <v>5320</v>
      </c>
      <c r="L912" s="685" t="s">
        <v>5101</v>
      </c>
      <c r="M912" s="685" t="s">
        <v>5321</v>
      </c>
      <c r="N912" s="685" t="s">
        <v>48</v>
      </c>
      <c r="O912" s="685"/>
      <c r="P912" s="685">
        <f t="shared" si="140"/>
        <v>26</v>
      </c>
      <c r="Q912" s="498">
        <v>36251.0</v>
      </c>
      <c r="R912" s="498">
        <v>44545.0</v>
      </c>
      <c r="S912" s="686" t="str">
        <f t="shared" si="141"/>
        <v>4 ปี 2 เดือน 0 วัน </v>
      </c>
      <c r="T912" s="691"/>
      <c r="U912" s="683"/>
      <c r="V912" s="683"/>
      <c r="W912" s="493">
        <v>44866.0</v>
      </c>
      <c r="X912" s="466"/>
    </row>
    <row r="913">
      <c r="A913" s="8">
        <v>912.0</v>
      </c>
      <c r="B913" s="680" t="s">
        <v>52</v>
      </c>
      <c r="C913" s="681" t="s">
        <v>1620</v>
      </c>
      <c r="D913" s="690" t="s">
        <v>1621</v>
      </c>
      <c r="E913" s="696" t="s">
        <v>5330</v>
      </c>
      <c r="F913" s="681" t="s">
        <v>3521</v>
      </c>
      <c r="G913" s="681" t="s">
        <v>5122</v>
      </c>
      <c r="H913" s="683"/>
      <c r="I913" s="683"/>
      <c r="J913" s="684" t="s">
        <v>268</v>
      </c>
      <c r="K913" s="685" t="s">
        <v>5320</v>
      </c>
      <c r="L913" s="685" t="s">
        <v>5142</v>
      </c>
      <c r="M913" s="685" t="s">
        <v>5321</v>
      </c>
      <c r="N913" s="685" t="s">
        <v>197</v>
      </c>
      <c r="O913" s="685"/>
      <c r="P913" s="685">
        <f t="shared" si="140"/>
        <v>33</v>
      </c>
      <c r="Q913" s="498">
        <v>33800.0</v>
      </c>
      <c r="R913" s="498">
        <v>44565.0</v>
      </c>
      <c r="S913" s="686" t="str">
        <f t="shared" si="141"/>
        <v>4 ปี 1 เดือน 11 วัน </v>
      </c>
      <c r="T913" s="691"/>
      <c r="U913" s="683"/>
      <c r="V913" s="683"/>
      <c r="W913" s="493">
        <v>44866.0</v>
      </c>
      <c r="X913" s="466"/>
    </row>
    <row r="914">
      <c r="A914" s="8">
        <v>913.0</v>
      </c>
      <c r="B914" s="680" t="s">
        <v>52</v>
      </c>
      <c r="C914" s="681" t="s">
        <v>1387</v>
      </c>
      <c r="D914" s="690" t="s">
        <v>1388</v>
      </c>
      <c r="E914" s="696" t="s">
        <v>5331</v>
      </c>
      <c r="F914" s="681" t="s">
        <v>3684</v>
      </c>
      <c r="G914" s="681" t="s">
        <v>5295</v>
      </c>
      <c r="H914" s="683"/>
      <c r="I914" s="683"/>
      <c r="J914" s="684" t="s">
        <v>268</v>
      </c>
      <c r="K914" s="685" t="s">
        <v>5298</v>
      </c>
      <c r="L914" s="685" t="s">
        <v>5123</v>
      </c>
      <c r="M914" s="685" t="s">
        <v>5321</v>
      </c>
      <c r="N914" s="685" t="s">
        <v>48</v>
      </c>
      <c r="O914" s="685"/>
      <c r="P914" s="685">
        <f t="shared" si="140"/>
        <v>34</v>
      </c>
      <c r="Q914" s="498">
        <v>33431.0</v>
      </c>
      <c r="R914" s="498">
        <v>44652.0</v>
      </c>
      <c r="S914" s="686" t="str">
        <f t="shared" si="141"/>
        <v>3 ปี 10 เดือน 14 วัน </v>
      </c>
      <c r="T914" s="498">
        <v>243161.0</v>
      </c>
      <c r="U914" s="683"/>
      <c r="V914" s="683"/>
      <c r="W914" s="724"/>
      <c r="X914" s="466"/>
    </row>
    <row r="915">
      <c r="A915" s="8">
        <v>914.0</v>
      </c>
      <c r="B915" s="725" t="s">
        <v>52</v>
      </c>
      <c r="C915" s="721" t="s">
        <v>5332</v>
      </c>
      <c r="D915" s="726" t="s">
        <v>5333</v>
      </c>
      <c r="E915" s="727">
        <v>142.0</v>
      </c>
      <c r="F915" s="728" t="s">
        <v>3684</v>
      </c>
      <c r="G915" s="721" t="s">
        <v>4275</v>
      </c>
      <c r="H915" s="721" t="s">
        <v>5311</v>
      </c>
      <c r="I915" s="729" t="s">
        <v>2005</v>
      </c>
      <c r="J915" s="729" t="s">
        <v>44</v>
      </c>
      <c r="K915" s="730" t="s">
        <v>5312</v>
      </c>
      <c r="L915" s="685" t="s">
        <v>5123</v>
      </c>
      <c r="M915" s="730" t="s">
        <v>5321</v>
      </c>
      <c r="N915" s="685" t="s">
        <v>48</v>
      </c>
      <c r="O915" s="685"/>
      <c r="P915" s="685">
        <f t="shared" si="140"/>
        <v>30</v>
      </c>
      <c r="Q915" s="498">
        <v>35079.0</v>
      </c>
      <c r="R915" s="712">
        <v>44635.0</v>
      </c>
      <c r="S915" s="731" t="str">
        <f t="shared" si="141"/>
        <v>3 ปี 11 เดือน 0 วัน </v>
      </c>
      <c r="T915" s="498">
        <v>243161.0</v>
      </c>
      <c r="U915" s="732"/>
      <c r="V915" s="732"/>
      <c r="W915" s="498">
        <v>243115.0</v>
      </c>
      <c r="X915" s="466"/>
    </row>
    <row r="916">
      <c r="A916" s="8">
        <v>915.0</v>
      </c>
      <c r="B916" s="680" t="s">
        <v>52</v>
      </c>
      <c r="C916" s="721" t="s">
        <v>5334</v>
      </c>
      <c r="D916" s="726" t="s">
        <v>5335</v>
      </c>
      <c r="E916" s="727">
        <v>144.0</v>
      </c>
      <c r="F916" s="728" t="s">
        <v>3521</v>
      </c>
      <c r="G916" s="721" t="s">
        <v>5139</v>
      </c>
      <c r="H916" s="721" t="s">
        <v>5233</v>
      </c>
      <c r="I916" s="729" t="s">
        <v>2005</v>
      </c>
      <c r="J916" s="729" t="s">
        <v>44</v>
      </c>
      <c r="K916" s="730" t="s">
        <v>5114</v>
      </c>
      <c r="L916" s="730" t="s">
        <v>5119</v>
      </c>
      <c r="M916" s="730" t="s">
        <v>5321</v>
      </c>
      <c r="N916" s="730" t="s">
        <v>179</v>
      </c>
      <c r="O916" s="730"/>
      <c r="P916" s="730">
        <f t="shared" si="140"/>
        <v>41</v>
      </c>
      <c r="Q916" s="712">
        <v>30754.0</v>
      </c>
      <c r="R916" s="733">
        <v>44635.0</v>
      </c>
      <c r="S916" s="731" t="str">
        <f t="shared" si="141"/>
        <v>3 ปี 11 เดือน 0 วัน </v>
      </c>
      <c r="T916" s="498">
        <v>243161.0</v>
      </c>
      <c r="U916" s="732"/>
      <c r="V916" s="732"/>
      <c r="W916" s="734">
        <v>243709.0</v>
      </c>
      <c r="X916" s="466"/>
    </row>
    <row r="917">
      <c r="A917" s="8">
        <v>916.0</v>
      </c>
      <c r="B917" s="680" t="s">
        <v>52</v>
      </c>
      <c r="C917" s="721" t="s">
        <v>5299</v>
      </c>
      <c r="D917" s="726" t="s">
        <v>452</v>
      </c>
      <c r="E917" s="727">
        <v>145.0</v>
      </c>
      <c r="F917" s="728" t="s">
        <v>3695</v>
      </c>
      <c r="G917" s="721" t="s">
        <v>5301</v>
      </c>
      <c r="H917" s="732"/>
      <c r="I917" s="729" t="s">
        <v>2005</v>
      </c>
      <c r="J917" s="729" t="s">
        <v>44</v>
      </c>
      <c r="K917" s="730" t="s">
        <v>5336</v>
      </c>
      <c r="L917" s="730" t="s">
        <v>5101</v>
      </c>
      <c r="M917" s="730" t="s">
        <v>3365</v>
      </c>
      <c r="N917" s="730" t="s">
        <v>48</v>
      </c>
      <c r="O917" s="730"/>
      <c r="P917" s="730">
        <f t="shared" si="140"/>
        <v>31</v>
      </c>
      <c r="Q917" s="712">
        <v>34701.0</v>
      </c>
      <c r="R917" s="733">
        <v>44622.0</v>
      </c>
      <c r="S917" s="731" t="str">
        <f t="shared" si="141"/>
        <v>3 ปี 11 เดือน 13 วัน </v>
      </c>
      <c r="T917" s="712">
        <v>243312.0</v>
      </c>
      <c r="U917" s="735"/>
      <c r="V917" s="732"/>
      <c r="W917" s="735"/>
      <c r="X917" s="466"/>
    </row>
    <row r="918">
      <c r="A918" s="8">
        <v>917.0</v>
      </c>
      <c r="B918" s="725" t="s">
        <v>52</v>
      </c>
      <c r="C918" s="721" t="s">
        <v>5306</v>
      </c>
      <c r="D918" s="726" t="s">
        <v>5307</v>
      </c>
      <c r="E918" s="727">
        <v>148.0</v>
      </c>
      <c r="F918" s="728" t="s">
        <v>3695</v>
      </c>
      <c r="G918" s="721" t="s">
        <v>5301</v>
      </c>
      <c r="H918" s="732"/>
      <c r="I918" s="729" t="s">
        <v>2005</v>
      </c>
      <c r="J918" s="729" t="s">
        <v>44</v>
      </c>
      <c r="K918" s="730" t="s">
        <v>5336</v>
      </c>
      <c r="L918" s="730" t="s">
        <v>5101</v>
      </c>
      <c r="M918" s="730" t="s">
        <v>3365</v>
      </c>
      <c r="N918" s="730" t="s">
        <v>48</v>
      </c>
      <c r="O918" s="730"/>
      <c r="P918" s="730">
        <f t="shared" si="140"/>
        <v>27</v>
      </c>
      <c r="Q918" s="712">
        <v>36182.0</v>
      </c>
      <c r="R918" s="712">
        <v>44622.0</v>
      </c>
      <c r="S918" s="731" t="str">
        <f t="shared" si="141"/>
        <v>3 ปี 11 เดือน 13 วัน </v>
      </c>
      <c r="T918" s="712">
        <v>243312.0</v>
      </c>
      <c r="U918" s="735"/>
      <c r="V918" s="732"/>
      <c r="W918" s="498">
        <v>243070.0</v>
      </c>
      <c r="X918" s="466"/>
    </row>
    <row r="919">
      <c r="A919" s="8">
        <v>918.0</v>
      </c>
      <c r="B919" s="680" t="s">
        <v>36</v>
      </c>
      <c r="C919" s="681" t="s">
        <v>5337</v>
      </c>
      <c r="D919" s="690" t="s">
        <v>5338</v>
      </c>
      <c r="E919" s="736" t="s">
        <v>5339</v>
      </c>
      <c r="F919" s="681" t="s">
        <v>3521</v>
      </c>
      <c r="G919" s="681" t="s">
        <v>5139</v>
      </c>
      <c r="H919" s="684" t="s">
        <v>709</v>
      </c>
      <c r="I919" s="684" t="s">
        <v>1207</v>
      </c>
      <c r="J919" s="684" t="s">
        <v>44</v>
      </c>
      <c r="K919" s="730" t="s">
        <v>5114</v>
      </c>
      <c r="L919" s="685" t="s">
        <v>5119</v>
      </c>
      <c r="M919" s="685" t="s">
        <v>3414</v>
      </c>
      <c r="N919" s="730" t="s">
        <v>179</v>
      </c>
      <c r="O919" s="685"/>
      <c r="P919" s="685">
        <f t="shared" si="140"/>
        <v>33</v>
      </c>
      <c r="Q919" s="498">
        <v>33746.0</v>
      </c>
      <c r="R919" s="711">
        <v>44698.0</v>
      </c>
      <c r="S919" s="686" t="str">
        <f t="shared" si="141"/>
        <v>3 ปี 8 เดือน 29 วัน </v>
      </c>
      <c r="T919" s="697"/>
      <c r="U919" s="687"/>
      <c r="V919" s="683"/>
      <c r="W919" s="712">
        <v>243886.0</v>
      </c>
      <c r="X919" s="466"/>
    </row>
    <row r="920">
      <c r="A920" s="8">
        <v>919.0</v>
      </c>
      <c r="B920" s="680" t="s">
        <v>52</v>
      </c>
      <c r="C920" s="681" t="s">
        <v>5340</v>
      </c>
      <c r="D920" s="690" t="s">
        <v>5341</v>
      </c>
      <c r="E920" s="736" t="s">
        <v>5342</v>
      </c>
      <c r="F920" s="681" t="s">
        <v>4287</v>
      </c>
      <c r="G920" s="681" t="s">
        <v>5139</v>
      </c>
      <c r="H920" s="683"/>
      <c r="I920" s="683"/>
      <c r="J920" s="684" t="s">
        <v>44</v>
      </c>
      <c r="K920" s="730" t="s">
        <v>5114</v>
      </c>
      <c r="L920" s="685" t="s">
        <v>5119</v>
      </c>
      <c r="M920" s="685" t="s">
        <v>3365</v>
      </c>
      <c r="N920" s="730" t="s">
        <v>197</v>
      </c>
      <c r="O920" s="685"/>
      <c r="P920" s="685">
        <f t="shared" si="140"/>
        <v>21</v>
      </c>
      <c r="Q920" s="498">
        <v>38120.0</v>
      </c>
      <c r="R920" s="711">
        <v>44713.0</v>
      </c>
      <c r="S920" s="686" t="str">
        <f t="shared" si="141"/>
        <v>3 ปี 8 เดือน 14 วัน </v>
      </c>
      <c r="T920" s="697"/>
      <c r="U920" s="687"/>
      <c r="V920" s="683"/>
      <c r="W920" s="712">
        <v>243770.0</v>
      </c>
      <c r="X920" s="466"/>
    </row>
    <row r="921">
      <c r="A921" s="8">
        <v>920.0</v>
      </c>
      <c r="B921" s="680" t="s">
        <v>52</v>
      </c>
      <c r="C921" s="681" t="s">
        <v>1014</v>
      </c>
      <c r="D921" s="690" t="s">
        <v>3713</v>
      </c>
      <c r="E921" s="736" t="s">
        <v>5343</v>
      </c>
      <c r="F921" s="699" t="s">
        <v>3707</v>
      </c>
      <c r="G921" s="681" t="s">
        <v>4275</v>
      </c>
      <c r="H921" s="683"/>
      <c r="I921" s="684" t="s">
        <v>5344</v>
      </c>
      <c r="J921" s="684" t="s">
        <v>44</v>
      </c>
      <c r="K921" s="730" t="s">
        <v>5114</v>
      </c>
      <c r="L921" s="730" t="s">
        <v>5101</v>
      </c>
      <c r="M921" s="685" t="s">
        <v>3365</v>
      </c>
      <c r="N921" s="685" t="s">
        <v>48</v>
      </c>
      <c r="O921" s="685"/>
      <c r="P921" s="685">
        <f t="shared" si="140"/>
        <v>28</v>
      </c>
      <c r="Q921" s="498">
        <v>35656.0</v>
      </c>
      <c r="R921" s="600">
        <v>44713.0</v>
      </c>
      <c r="S921" s="686" t="str">
        <f t="shared" si="141"/>
        <v>3 ปี 8 เดือน 14 วัน </v>
      </c>
      <c r="T921" s="697"/>
      <c r="U921" s="687"/>
      <c r="V921" s="683"/>
      <c r="W921" s="498">
        <v>243070.0</v>
      </c>
      <c r="X921" s="466"/>
    </row>
    <row r="922">
      <c r="A922" s="8">
        <v>921.0</v>
      </c>
      <c r="B922" s="680" t="s">
        <v>52</v>
      </c>
      <c r="C922" s="681" t="s">
        <v>1351</v>
      </c>
      <c r="D922" s="690" t="s">
        <v>5345</v>
      </c>
      <c r="E922" s="737" t="s">
        <v>5346</v>
      </c>
      <c r="F922" s="699" t="s">
        <v>3707</v>
      </c>
      <c r="G922" s="681" t="s">
        <v>5139</v>
      </c>
      <c r="H922" s="683"/>
      <c r="I922" s="684" t="s">
        <v>706</v>
      </c>
      <c r="J922" s="684" t="s">
        <v>44</v>
      </c>
      <c r="K922" s="730" t="s">
        <v>5114</v>
      </c>
      <c r="L922" s="730" t="s">
        <v>5101</v>
      </c>
      <c r="M922" s="685" t="s">
        <v>3365</v>
      </c>
      <c r="N922" s="685" t="s">
        <v>48</v>
      </c>
      <c r="O922" s="685"/>
      <c r="P922" s="685">
        <f t="shared" si="140"/>
        <v>28</v>
      </c>
      <c r="Q922" s="498">
        <v>35790.0</v>
      </c>
      <c r="R922" s="600">
        <v>44713.0</v>
      </c>
      <c r="S922" s="686" t="str">
        <f t="shared" si="141"/>
        <v>3 ปี 8 เดือน 14 วัน </v>
      </c>
      <c r="T922" s="697"/>
      <c r="U922" s="687"/>
      <c r="V922" s="683"/>
      <c r="W922" s="713">
        <v>243466.0</v>
      </c>
      <c r="X922" s="466"/>
    </row>
    <row r="923">
      <c r="A923" s="8">
        <v>922.0</v>
      </c>
      <c r="B923" s="680" t="s">
        <v>52</v>
      </c>
      <c r="C923" s="681" t="s">
        <v>1062</v>
      </c>
      <c r="D923" s="690" t="s">
        <v>1063</v>
      </c>
      <c r="E923" s="736" t="s">
        <v>5347</v>
      </c>
      <c r="F923" s="699" t="s">
        <v>3707</v>
      </c>
      <c r="G923" s="681" t="s">
        <v>5139</v>
      </c>
      <c r="H923" s="684" t="s">
        <v>5348</v>
      </c>
      <c r="I923" s="684" t="s">
        <v>737</v>
      </c>
      <c r="J923" s="684" t="s">
        <v>44</v>
      </c>
      <c r="K923" s="730" t="s">
        <v>5114</v>
      </c>
      <c r="L923" s="730" t="s">
        <v>5101</v>
      </c>
      <c r="M923" s="685" t="s">
        <v>3365</v>
      </c>
      <c r="N923" s="685" t="s">
        <v>48</v>
      </c>
      <c r="O923" s="685"/>
      <c r="P923" s="685">
        <f t="shared" si="140"/>
        <v>27</v>
      </c>
      <c r="Q923" s="498">
        <v>36055.0</v>
      </c>
      <c r="R923" s="711">
        <v>44713.0</v>
      </c>
      <c r="S923" s="686" t="str">
        <f t="shared" si="141"/>
        <v>3 ปี 8 เดือน 14 วัน </v>
      </c>
      <c r="T923" s="697"/>
      <c r="U923" s="687"/>
      <c r="V923" s="683"/>
      <c r="W923" s="734">
        <v>24746.0</v>
      </c>
      <c r="X923" s="466"/>
    </row>
    <row r="924">
      <c r="A924" s="8">
        <v>923.0</v>
      </c>
      <c r="B924" s="680" t="s">
        <v>52</v>
      </c>
      <c r="C924" s="681" t="s">
        <v>1240</v>
      </c>
      <c r="D924" s="690" t="s">
        <v>1241</v>
      </c>
      <c r="E924" s="736" t="s">
        <v>5349</v>
      </c>
      <c r="F924" s="699" t="s">
        <v>3707</v>
      </c>
      <c r="G924" s="681" t="s">
        <v>5139</v>
      </c>
      <c r="H924" s="684" t="s">
        <v>557</v>
      </c>
      <c r="I924" s="684" t="s">
        <v>5350</v>
      </c>
      <c r="J924" s="684" t="s">
        <v>44</v>
      </c>
      <c r="K924" s="730" t="s">
        <v>5114</v>
      </c>
      <c r="L924" s="730" t="s">
        <v>5101</v>
      </c>
      <c r="M924" s="685" t="s">
        <v>3365</v>
      </c>
      <c r="N924" s="685" t="s">
        <v>48</v>
      </c>
      <c r="O924" s="685"/>
      <c r="P924" s="685">
        <f t="shared" si="140"/>
        <v>27</v>
      </c>
      <c r="Q924" s="498">
        <v>36167.0</v>
      </c>
      <c r="R924" s="711">
        <v>44727.0</v>
      </c>
      <c r="S924" s="686" t="str">
        <f t="shared" si="141"/>
        <v>3 ปี 8 เดือน 0 วัน </v>
      </c>
      <c r="T924" s="697"/>
      <c r="U924" s="687"/>
      <c r="V924" s="683"/>
      <c r="W924" s="712">
        <v>243923.0</v>
      </c>
      <c r="X924" s="466"/>
    </row>
    <row r="925">
      <c r="A925" s="8">
        <v>924.0</v>
      </c>
      <c r="B925" s="680" t="s">
        <v>52</v>
      </c>
      <c r="C925" s="681" t="s">
        <v>5351</v>
      </c>
      <c r="D925" s="690" t="s">
        <v>5352</v>
      </c>
      <c r="E925" s="736" t="s">
        <v>5353</v>
      </c>
      <c r="F925" s="699" t="s">
        <v>3707</v>
      </c>
      <c r="G925" s="681" t="s">
        <v>5139</v>
      </c>
      <c r="H925" s="684" t="s">
        <v>698</v>
      </c>
      <c r="I925" s="684" t="s">
        <v>737</v>
      </c>
      <c r="J925" s="684" t="s">
        <v>44</v>
      </c>
      <c r="K925" s="730" t="s">
        <v>5114</v>
      </c>
      <c r="L925" s="730" t="s">
        <v>5101</v>
      </c>
      <c r="M925" s="685" t="s">
        <v>3365</v>
      </c>
      <c r="N925" s="685" t="s">
        <v>48</v>
      </c>
      <c r="O925" s="685"/>
      <c r="P925" s="685">
        <f t="shared" si="140"/>
        <v>26</v>
      </c>
      <c r="Q925" s="498">
        <v>36319.0</v>
      </c>
      <c r="R925" s="711">
        <v>44713.0</v>
      </c>
      <c r="S925" s="686" t="str">
        <f t="shared" si="141"/>
        <v>3 ปี 8 เดือน 14 วัน </v>
      </c>
      <c r="T925" s="697"/>
      <c r="U925" s="687"/>
      <c r="V925" s="683"/>
      <c r="W925" s="734">
        <v>24746.0</v>
      </c>
      <c r="X925" s="466"/>
    </row>
    <row r="926">
      <c r="A926" s="8">
        <v>925.0</v>
      </c>
      <c r="B926" s="680" t="s">
        <v>52</v>
      </c>
      <c r="C926" s="681" t="s">
        <v>1167</v>
      </c>
      <c r="D926" s="690" t="s">
        <v>292</v>
      </c>
      <c r="E926" s="736" t="s">
        <v>5354</v>
      </c>
      <c r="F926" s="699" t="s">
        <v>3707</v>
      </c>
      <c r="G926" s="681" t="s">
        <v>5139</v>
      </c>
      <c r="H926" s="683"/>
      <c r="I926" s="684" t="s">
        <v>706</v>
      </c>
      <c r="J926" s="684" t="s">
        <v>44</v>
      </c>
      <c r="K926" s="730" t="s">
        <v>5114</v>
      </c>
      <c r="L926" s="730" t="s">
        <v>5101</v>
      </c>
      <c r="M926" s="685" t="s">
        <v>3365</v>
      </c>
      <c r="N926" s="685" t="s">
        <v>48</v>
      </c>
      <c r="O926" s="685"/>
      <c r="P926" s="685">
        <f t="shared" si="140"/>
        <v>27</v>
      </c>
      <c r="Q926" s="498">
        <v>36155.0</v>
      </c>
      <c r="R926" s="711">
        <v>44727.0</v>
      </c>
      <c r="S926" s="686" t="str">
        <f t="shared" si="141"/>
        <v>3 ปี 8 เดือน 0 วัน </v>
      </c>
      <c r="T926" s="697"/>
      <c r="U926" s="687"/>
      <c r="V926" s="683"/>
      <c r="W926" s="738">
        <v>24396.0</v>
      </c>
      <c r="X926" s="466"/>
    </row>
    <row r="927">
      <c r="A927" s="8">
        <v>926.0</v>
      </c>
      <c r="B927" s="680" t="s">
        <v>36</v>
      </c>
      <c r="C927" s="681" t="s">
        <v>1269</v>
      </c>
      <c r="D927" s="690" t="s">
        <v>5355</v>
      </c>
      <c r="E927" s="736" t="s">
        <v>5356</v>
      </c>
      <c r="F927" s="699" t="s">
        <v>3707</v>
      </c>
      <c r="G927" s="681" t="s">
        <v>5139</v>
      </c>
      <c r="H927" s="683"/>
      <c r="I927" s="684" t="s">
        <v>706</v>
      </c>
      <c r="J927" s="684" t="s">
        <v>44</v>
      </c>
      <c r="K927" s="730" t="s">
        <v>5114</v>
      </c>
      <c r="L927" s="730" t="s">
        <v>5101</v>
      </c>
      <c r="M927" s="685" t="s">
        <v>3414</v>
      </c>
      <c r="N927" s="685" t="s">
        <v>48</v>
      </c>
      <c r="O927" s="685"/>
      <c r="P927" s="685">
        <f t="shared" si="140"/>
        <v>27</v>
      </c>
      <c r="Q927" s="498">
        <v>36003.0</v>
      </c>
      <c r="R927" s="711">
        <v>44727.0</v>
      </c>
      <c r="S927" s="686" t="str">
        <f t="shared" si="141"/>
        <v>3 ปี 8 เดือน 0 วัน </v>
      </c>
      <c r="T927" s="697"/>
      <c r="U927" s="687"/>
      <c r="V927" s="683"/>
      <c r="W927" s="738">
        <v>24396.0</v>
      </c>
      <c r="X927" s="466"/>
    </row>
    <row r="928">
      <c r="A928" s="8">
        <v>927.0</v>
      </c>
      <c r="B928" s="680" t="s">
        <v>52</v>
      </c>
      <c r="C928" s="681" t="s">
        <v>4104</v>
      </c>
      <c r="D928" s="690" t="s">
        <v>4105</v>
      </c>
      <c r="E928" s="736" t="s">
        <v>5357</v>
      </c>
      <c r="F928" s="699" t="s">
        <v>3707</v>
      </c>
      <c r="G928" s="681" t="s">
        <v>5139</v>
      </c>
      <c r="H928" s="683"/>
      <c r="I928" s="684" t="s">
        <v>699</v>
      </c>
      <c r="J928" s="684" t="s">
        <v>44</v>
      </c>
      <c r="K928" s="730" t="s">
        <v>5114</v>
      </c>
      <c r="L928" s="730" t="s">
        <v>5101</v>
      </c>
      <c r="M928" s="685" t="s">
        <v>3365</v>
      </c>
      <c r="N928" s="685" t="s">
        <v>48</v>
      </c>
      <c r="O928" s="685"/>
      <c r="P928" s="685">
        <f t="shared" si="140"/>
        <v>27</v>
      </c>
      <c r="Q928" s="498">
        <v>36158.0</v>
      </c>
      <c r="R928" s="711">
        <v>44727.0</v>
      </c>
      <c r="S928" s="686" t="str">
        <f t="shared" si="141"/>
        <v>3 ปี 8 เดือน 0 วัน </v>
      </c>
      <c r="T928" s="697"/>
      <c r="U928" s="687"/>
      <c r="V928" s="683"/>
      <c r="W928" s="738">
        <v>24396.0</v>
      </c>
      <c r="X928" s="466"/>
    </row>
    <row r="929">
      <c r="A929" s="8">
        <v>928.0</v>
      </c>
      <c r="B929" s="680" t="s">
        <v>52</v>
      </c>
      <c r="C929" s="681" t="s">
        <v>5358</v>
      </c>
      <c r="D929" s="690" t="s">
        <v>5359</v>
      </c>
      <c r="E929" s="736" t="s">
        <v>5360</v>
      </c>
      <c r="F929" s="728" t="s">
        <v>3684</v>
      </c>
      <c r="G929" s="681" t="s">
        <v>5139</v>
      </c>
      <c r="H929" s="683"/>
      <c r="I929" s="684" t="s">
        <v>748</v>
      </c>
      <c r="J929" s="684" t="s">
        <v>44</v>
      </c>
      <c r="K929" s="730" t="s">
        <v>5114</v>
      </c>
      <c r="L929" s="685" t="s">
        <v>5123</v>
      </c>
      <c r="M929" s="685" t="s">
        <v>3365</v>
      </c>
      <c r="N929" s="685" t="s">
        <v>48</v>
      </c>
      <c r="O929" s="685"/>
      <c r="P929" s="685">
        <f t="shared" si="140"/>
        <v>30</v>
      </c>
      <c r="Q929" s="498">
        <v>35060.0</v>
      </c>
      <c r="R929" s="600">
        <v>44743.0</v>
      </c>
      <c r="S929" s="686" t="str">
        <f t="shared" si="141"/>
        <v>3 ปี 7 เดือน 14 วัน </v>
      </c>
      <c r="T929" s="697"/>
      <c r="U929" s="687"/>
      <c r="V929" s="683"/>
      <c r="W929" s="731">
        <v>243466.0</v>
      </c>
      <c r="X929" s="466"/>
    </row>
    <row r="930">
      <c r="A930" s="8">
        <v>929.0</v>
      </c>
      <c r="B930" s="680" t="s">
        <v>36</v>
      </c>
      <c r="C930" s="681" t="s">
        <v>704</v>
      </c>
      <c r="D930" s="690" t="s">
        <v>705</v>
      </c>
      <c r="E930" s="736" t="s">
        <v>5361</v>
      </c>
      <c r="F930" s="728" t="s">
        <v>3684</v>
      </c>
      <c r="G930" s="681" t="s">
        <v>5139</v>
      </c>
      <c r="H930" s="684" t="s">
        <v>698</v>
      </c>
      <c r="I930" s="684" t="s">
        <v>5362</v>
      </c>
      <c r="J930" s="684" t="s">
        <v>44</v>
      </c>
      <c r="K930" s="730" t="s">
        <v>5114</v>
      </c>
      <c r="L930" s="685" t="s">
        <v>5123</v>
      </c>
      <c r="M930" s="685" t="s">
        <v>3414</v>
      </c>
      <c r="N930" s="685" t="s">
        <v>48</v>
      </c>
      <c r="O930" s="685"/>
      <c r="P930" s="685">
        <f t="shared" si="140"/>
        <v>29</v>
      </c>
      <c r="Q930" s="498">
        <v>35425.0</v>
      </c>
      <c r="R930" s="711">
        <v>44743.0</v>
      </c>
      <c r="S930" s="686" t="str">
        <f t="shared" si="141"/>
        <v>3 ปี 7 เดือน 14 วัน </v>
      </c>
      <c r="T930" s="697"/>
      <c r="U930" s="687"/>
      <c r="V930" s="683"/>
      <c r="W930" s="712">
        <v>243800.0</v>
      </c>
      <c r="X930" s="466"/>
    </row>
    <row r="931">
      <c r="A931" s="8">
        <v>930.0</v>
      </c>
      <c r="B931" s="680" t="s">
        <v>36</v>
      </c>
      <c r="C931" s="681" t="s">
        <v>5363</v>
      </c>
      <c r="D931" s="690" t="s">
        <v>5364</v>
      </c>
      <c r="E931" s="736" t="s">
        <v>5365</v>
      </c>
      <c r="F931" s="728" t="s">
        <v>3684</v>
      </c>
      <c r="G931" s="681" t="s">
        <v>5139</v>
      </c>
      <c r="H931" s="683"/>
      <c r="I931" s="684" t="s">
        <v>748</v>
      </c>
      <c r="J931" s="684" t="s">
        <v>44</v>
      </c>
      <c r="K931" s="730" t="s">
        <v>5114</v>
      </c>
      <c r="L931" s="685" t="s">
        <v>5123</v>
      </c>
      <c r="M931" s="685" t="s">
        <v>3414</v>
      </c>
      <c r="N931" s="685" t="s">
        <v>48</v>
      </c>
      <c r="O931" s="685"/>
      <c r="P931" s="685">
        <f t="shared" si="140"/>
        <v>28</v>
      </c>
      <c r="Q931" s="498">
        <v>35568.0</v>
      </c>
      <c r="R931" s="600">
        <v>44743.0</v>
      </c>
      <c r="S931" s="686" t="str">
        <f t="shared" si="141"/>
        <v>3 ปี 7 เดือน 14 วัน </v>
      </c>
      <c r="T931" s="697"/>
      <c r="U931" s="687"/>
      <c r="V931" s="683"/>
      <c r="W931" s="731">
        <v>243466.0</v>
      </c>
      <c r="X931" s="466"/>
    </row>
    <row r="932">
      <c r="A932" s="8">
        <v>931.0</v>
      </c>
      <c r="B932" s="680" t="s">
        <v>52</v>
      </c>
      <c r="C932" s="681" t="s">
        <v>1277</v>
      </c>
      <c r="D932" s="690" t="s">
        <v>1278</v>
      </c>
      <c r="E932" s="736" t="s">
        <v>5366</v>
      </c>
      <c r="F932" s="728" t="s">
        <v>3684</v>
      </c>
      <c r="G932" s="681" t="s">
        <v>5139</v>
      </c>
      <c r="H932" s="683"/>
      <c r="I932" s="684" t="s">
        <v>748</v>
      </c>
      <c r="J932" s="684" t="s">
        <v>44</v>
      </c>
      <c r="K932" s="730" t="s">
        <v>5114</v>
      </c>
      <c r="L932" s="685" t="s">
        <v>5123</v>
      </c>
      <c r="M932" s="685" t="s">
        <v>3365</v>
      </c>
      <c r="N932" s="685" t="s">
        <v>48</v>
      </c>
      <c r="O932" s="685"/>
      <c r="P932" s="685">
        <f t="shared" si="140"/>
        <v>29</v>
      </c>
      <c r="Q932" s="498">
        <v>35200.0</v>
      </c>
      <c r="R932" s="711">
        <v>44743.0</v>
      </c>
      <c r="S932" s="686" t="str">
        <f t="shared" si="141"/>
        <v>3 ปี 7 เดือน 14 วัน </v>
      </c>
      <c r="T932" s="697"/>
      <c r="U932" s="687"/>
      <c r="V932" s="683"/>
      <c r="W932" s="712">
        <v>243800.0</v>
      </c>
      <c r="X932" s="466"/>
    </row>
    <row r="933">
      <c r="A933" s="8">
        <v>932.0</v>
      </c>
      <c r="B933" s="680" t="s">
        <v>36</v>
      </c>
      <c r="C933" s="681" t="s">
        <v>1271</v>
      </c>
      <c r="D933" s="690" t="s">
        <v>1272</v>
      </c>
      <c r="E933" s="736" t="s">
        <v>5367</v>
      </c>
      <c r="F933" s="728" t="s">
        <v>3684</v>
      </c>
      <c r="G933" s="681" t="s">
        <v>5139</v>
      </c>
      <c r="H933" s="683"/>
      <c r="I933" s="684" t="s">
        <v>748</v>
      </c>
      <c r="J933" s="684" t="s">
        <v>44</v>
      </c>
      <c r="K933" s="730" t="s">
        <v>5114</v>
      </c>
      <c r="L933" s="685" t="s">
        <v>5123</v>
      </c>
      <c r="M933" s="685" t="s">
        <v>3414</v>
      </c>
      <c r="N933" s="685" t="s">
        <v>48</v>
      </c>
      <c r="O933" s="685"/>
      <c r="P933" s="685">
        <f t="shared" si="140"/>
        <v>30</v>
      </c>
      <c r="Q933" s="498">
        <v>35078.0</v>
      </c>
      <c r="R933" s="711">
        <v>44743.0</v>
      </c>
      <c r="S933" s="686" t="str">
        <f t="shared" si="141"/>
        <v>3 ปี 7 เดือน 14 วัน </v>
      </c>
      <c r="T933" s="697"/>
      <c r="U933" s="687"/>
      <c r="V933" s="683"/>
      <c r="W933" s="712">
        <v>243800.0</v>
      </c>
      <c r="X933" s="466"/>
    </row>
    <row r="934">
      <c r="A934" s="8">
        <v>933.0</v>
      </c>
      <c r="B934" s="680" t="s">
        <v>52</v>
      </c>
      <c r="C934" s="681" t="s">
        <v>5368</v>
      </c>
      <c r="D934" s="690" t="s">
        <v>5369</v>
      </c>
      <c r="E934" s="736" t="s">
        <v>5370</v>
      </c>
      <c r="F934" s="728" t="s">
        <v>3684</v>
      </c>
      <c r="G934" s="681" t="s">
        <v>5139</v>
      </c>
      <c r="H934" s="684" t="s">
        <v>698</v>
      </c>
      <c r="I934" s="684" t="s">
        <v>699</v>
      </c>
      <c r="J934" s="684" t="s">
        <v>44</v>
      </c>
      <c r="K934" s="730" t="s">
        <v>5114</v>
      </c>
      <c r="L934" s="685" t="s">
        <v>5123</v>
      </c>
      <c r="M934" s="685" t="s">
        <v>3365</v>
      </c>
      <c r="N934" s="685" t="s">
        <v>48</v>
      </c>
      <c r="O934" s="685"/>
      <c r="P934" s="685">
        <f t="shared" si="140"/>
        <v>28</v>
      </c>
      <c r="Q934" s="498">
        <v>35677.0</v>
      </c>
      <c r="R934" s="711">
        <v>44743.0</v>
      </c>
      <c r="S934" s="686" t="str">
        <f t="shared" si="141"/>
        <v>3 ปี 7 เดือน 14 วัน </v>
      </c>
      <c r="T934" s="697"/>
      <c r="U934" s="687"/>
      <c r="V934" s="683"/>
      <c r="W934" s="712">
        <v>243800.0</v>
      </c>
      <c r="X934" s="466"/>
    </row>
    <row r="935">
      <c r="A935" s="8">
        <v>934.0</v>
      </c>
      <c r="B935" s="680" t="s">
        <v>36</v>
      </c>
      <c r="C935" s="681" t="s">
        <v>2921</v>
      </c>
      <c r="D935" s="690" t="s">
        <v>2922</v>
      </c>
      <c r="E935" s="736" t="s">
        <v>5371</v>
      </c>
      <c r="F935" s="728" t="s">
        <v>3684</v>
      </c>
      <c r="G935" s="681" t="s">
        <v>5139</v>
      </c>
      <c r="H935" s="684" t="s">
        <v>698</v>
      </c>
      <c r="I935" s="684" t="s">
        <v>699</v>
      </c>
      <c r="J935" s="684" t="s">
        <v>44</v>
      </c>
      <c r="K935" s="730" t="s">
        <v>5114</v>
      </c>
      <c r="L935" s="685" t="s">
        <v>5123</v>
      </c>
      <c r="M935" s="685" t="s">
        <v>3414</v>
      </c>
      <c r="N935" s="685" t="s">
        <v>48</v>
      </c>
      <c r="O935" s="685"/>
      <c r="P935" s="685">
        <f t="shared" si="140"/>
        <v>29</v>
      </c>
      <c r="Q935" s="498">
        <v>35166.0</v>
      </c>
      <c r="R935" s="711">
        <v>44743.0</v>
      </c>
      <c r="S935" s="686" t="str">
        <f t="shared" si="141"/>
        <v>3 ปี 7 เดือน 14 วัน </v>
      </c>
      <c r="T935" s="697"/>
      <c r="U935" s="687"/>
      <c r="V935" s="683"/>
      <c r="W935" s="712">
        <v>243800.0</v>
      </c>
      <c r="X935" s="466"/>
    </row>
    <row r="936">
      <c r="A936" s="8">
        <v>935.0</v>
      </c>
      <c r="B936" s="680" t="s">
        <v>52</v>
      </c>
      <c r="C936" s="681" t="s">
        <v>3273</v>
      </c>
      <c r="D936" s="690" t="s">
        <v>5372</v>
      </c>
      <c r="E936" s="736" t="s">
        <v>5373</v>
      </c>
      <c r="F936" s="728" t="s">
        <v>3684</v>
      </c>
      <c r="G936" s="681" t="s">
        <v>5139</v>
      </c>
      <c r="H936" s="684" t="s">
        <v>698</v>
      </c>
      <c r="I936" s="684" t="s">
        <v>699</v>
      </c>
      <c r="J936" s="684" t="s">
        <v>44</v>
      </c>
      <c r="K936" s="730" t="s">
        <v>5114</v>
      </c>
      <c r="L936" s="685" t="s">
        <v>5123</v>
      </c>
      <c r="M936" s="685" t="s">
        <v>3365</v>
      </c>
      <c r="N936" s="685" t="s">
        <v>48</v>
      </c>
      <c r="O936" s="685"/>
      <c r="P936" s="685">
        <f t="shared" si="140"/>
        <v>30</v>
      </c>
      <c r="Q936" s="498">
        <v>35032.0</v>
      </c>
      <c r="R936" s="711">
        <v>44743.0</v>
      </c>
      <c r="S936" s="686" t="str">
        <f t="shared" si="141"/>
        <v>3 ปี 7 เดือน 14 วัน </v>
      </c>
      <c r="T936" s="697"/>
      <c r="U936" s="687"/>
      <c r="V936" s="683"/>
      <c r="W936" s="712">
        <v>243800.0</v>
      </c>
      <c r="X936" s="466"/>
    </row>
    <row r="937">
      <c r="A937" s="8">
        <v>936.0</v>
      </c>
      <c r="B937" s="680" t="s">
        <v>36</v>
      </c>
      <c r="C937" s="681" t="s">
        <v>3597</v>
      </c>
      <c r="D937" s="690" t="s">
        <v>5374</v>
      </c>
      <c r="E937" s="736" t="s">
        <v>5375</v>
      </c>
      <c r="F937" s="728" t="s">
        <v>3684</v>
      </c>
      <c r="G937" s="681" t="s">
        <v>5139</v>
      </c>
      <c r="H937" s="683"/>
      <c r="I937" s="684" t="s">
        <v>748</v>
      </c>
      <c r="J937" s="684" t="s">
        <v>44</v>
      </c>
      <c r="K937" s="730" t="s">
        <v>5114</v>
      </c>
      <c r="L937" s="685" t="s">
        <v>5123</v>
      </c>
      <c r="M937" s="685" t="s">
        <v>3414</v>
      </c>
      <c r="N937" s="685" t="s">
        <v>48</v>
      </c>
      <c r="O937" s="685"/>
      <c r="P937" s="685">
        <f t="shared" si="140"/>
        <v>29</v>
      </c>
      <c r="Q937" s="498">
        <v>35306.0</v>
      </c>
      <c r="R937" s="600">
        <v>44743.0</v>
      </c>
      <c r="S937" s="686" t="str">
        <f t="shared" si="141"/>
        <v>3 ปี 7 เดือน 14 วัน </v>
      </c>
      <c r="T937" s="697"/>
      <c r="U937" s="687"/>
      <c r="V937" s="683"/>
      <c r="W937" s="731">
        <v>243466.0</v>
      </c>
      <c r="X937" s="466"/>
    </row>
    <row r="938">
      <c r="A938" s="8">
        <v>937.0</v>
      </c>
      <c r="B938" s="680" t="s">
        <v>36</v>
      </c>
      <c r="C938" s="681" t="s">
        <v>5376</v>
      </c>
      <c r="D938" s="690" t="s">
        <v>5377</v>
      </c>
      <c r="E938" s="736" t="s">
        <v>5378</v>
      </c>
      <c r="F938" s="728" t="s">
        <v>3684</v>
      </c>
      <c r="G938" s="681" t="s">
        <v>5139</v>
      </c>
      <c r="H938" s="683"/>
      <c r="I938" s="684" t="s">
        <v>748</v>
      </c>
      <c r="J938" s="684" t="s">
        <v>44</v>
      </c>
      <c r="K938" s="730" t="s">
        <v>5114</v>
      </c>
      <c r="L938" s="685" t="s">
        <v>5123</v>
      </c>
      <c r="M938" s="685" t="s">
        <v>3414</v>
      </c>
      <c r="N938" s="685" t="s">
        <v>48</v>
      </c>
      <c r="O938" s="685"/>
      <c r="P938" s="685">
        <f t="shared" si="140"/>
        <v>30</v>
      </c>
      <c r="Q938" s="498">
        <v>35091.0</v>
      </c>
      <c r="R938" s="600">
        <v>44743.0</v>
      </c>
      <c r="S938" s="686" t="str">
        <f t="shared" si="141"/>
        <v>3 ปี 7 เดือน 14 วัน </v>
      </c>
      <c r="T938" s="697"/>
      <c r="U938" s="687"/>
      <c r="V938" s="683"/>
      <c r="W938" s="735"/>
      <c r="X938" s="466"/>
    </row>
    <row r="939">
      <c r="A939" s="8">
        <v>938.0</v>
      </c>
      <c r="B939" s="680" t="s">
        <v>52</v>
      </c>
      <c r="C939" s="681" t="s">
        <v>1266</v>
      </c>
      <c r="D939" s="690" t="s">
        <v>1267</v>
      </c>
      <c r="E939" s="736" t="s">
        <v>5379</v>
      </c>
      <c r="F939" s="728" t="s">
        <v>3684</v>
      </c>
      <c r="G939" s="681" t="s">
        <v>5139</v>
      </c>
      <c r="H939" s="683"/>
      <c r="I939" s="684" t="s">
        <v>748</v>
      </c>
      <c r="J939" s="684" t="s">
        <v>44</v>
      </c>
      <c r="K939" s="730" t="s">
        <v>5114</v>
      </c>
      <c r="L939" s="685" t="s">
        <v>5123</v>
      </c>
      <c r="M939" s="685" t="s">
        <v>3365</v>
      </c>
      <c r="N939" s="685" t="s">
        <v>48</v>
      </c>
      <c r="O939" s="685"/>
      <c r="P939" s="685">
        <f t="shared" si="140"/>
        <v>29</v>
      </c>
      <c r="Q939" s="498">
        <v>35434.0</v>
      </c>
      <c r="R939" s="600">
        <v>44743.0</v>
      </c>
      <c r="S939" s="686" t="str">
        <f t="shared" si="141"/>
        <v>3 ปี 7 เดือน 14 วัน </v>
      </c>
      <c r="T939" s="697"/>
      <c r="U939" s="687"/>
      <c r="V939" s="683"/>
      <c r="W939" s="738">
        <v>24334.0</v>
      </c>
      <c r="X939" s="466"/>
    </row>
    <row r="940">
      <c r="A940" s="8">
        <v>939.0</v>
      </c>
      <c r="B940" s="680" t="s">
        <v>52</v>
      </c>
      <c r="C940" s="681" t="s">
        <v>1606</v>
      </c>
      <c r="D940" s="690" t="s">
        <v>1607</v>
      </c>
      <c r="E940" s="736" t="s">
        <v>5380</v>
      </c>
      <c r="F940" s="728" t="s">
        <v>3707</v>
      </c>
      <c r="G940" s="681" t="s">
        <v>5122</v>
      </c>
      <c r="H940" s="683"/>
      <c r="I940" s="683"/>
      <c r="J940" s="684" t="s">
        <v>268</v>
      </c>
      <c r="K940" s="685" t="s">
        <v>5320</v>
      </c>
      <c r="L940" s="685" t="s">
        <v>5101</v>
      </c>
      <c r="M940" s="685" t="s">
        <v>3365</v>
      </c>
      <c r="N940" s="685" t="s">
        <v>3629</v>
      </c>
      <c r="O940" s="685"/>
      <c r="P940" s="685">
        <f t="shared" si="140"/>
        <v>35</v>
      </c>
      <c r="Q940" s="498">
        <v>32950.0</v>
      </c>
      <c r="R940" s="600">
        <v>44713.0</v>
      </c>
      <c r="S940" s="686" t="str">
        <f t="shared" si="141"/>
        <v>3 ปี 8 เดือน 14 วัน </v>
      </c>
      <c r="T940" s="697"/>
      <c r="U940" s="687"/>
      <c r="V940" s="683"/>
      <c r="W940" s="493">
        <v>44866.0</v>
      </c>
      <c r="X940" s="466"/>
    </row>
    <row r="941">
      <c r="A941" s="8">
        <v>940.0</v>
      </c>
      <c r="B941" s="680" t="s">
        <v>36</v>
      </c>
      <c r="C941" s="681" t="s">
        <v>4051</v>
      </c>
      <c r="D941" s="690" t="s">
        <v>4052</v>
      </c>
      <c r="E941" s="736" t="s">
        <v>5381</v>
      </c>
      <c r="F941" s="699" t="s">
        <v>3684</v>
      </c>
      <c r="G941" s="681" t="s">
        <v>5139</v>
      </c>
      <c r="H941" s="683"/>
      <c r="I941" s="684" t="s">
        <v>748</v>
      </c>
      <c r="J941" s="684" t="s">
        <v>44</v>
      </c>
      <c r="K941" s="730" t="s">
        <v>5114</v>
      </c>
      <c r="L941" s="685" t="s">
        <v>5123</v>
      </c>
      <c r="M941" s="685" t="s">
        <v>3414</v>
      </c>
      <c r="N941" s="685" t="s">
        <v>48</v>
      </c>
      <c r="O941" s="685"/>
      <c r="P941" s="685">
        <f t="shared" si="140"/>
        <v>29</v>
      </c>
      <c r="Q941" s="498">
        <v>35401.0</v>
      </c>
      <c r="R941" s="600">
        <v>44743.0</v>
      </c>
      <c r="S941" s="686" t="str">
        <f t="shared" si="141"/>
        <v>3 ปี 7 เดือน 14 วัน </v>
      </c>
      <c r="T941" s="697"/>
      <c r="U941" s="687"/>
      <c r="V941" s="683"/>
      <c r="W941" s="738">
        <v>24334.0</v>
      </c>
      <c r="X941" s="466"/>
    </row>
    <row r="942">
      <c r="A942" s="8">
        <v>941.0</v>
      </c>
      <c r="B942" s="680" t="s">
        <v>36</v>
      </c>
      <c r="C942" s="721" t="s">
        <v>1616</v>
      </c>
      <c r="D942" s="690" t="s">
        <v>1617</v>
      </c>
      <c r="E942" s="736" t="s">
        <v>5382</v>
      </c>
      <c r="F942" s="699" t="s">
        <v>3521</v>
      </c>
      <c r="G942" s="681" t="s">
        <v>5122</v>
      </c>
      <c r="H942" s="683"/>
      <c r="I942" s="683"/>
      <c r="J942" s="684" t="s">
        <v>268</v>
      </c>
      <c r="K942" s="685" t="s">
        <v>5320</v>
      </c>
      <c r="L942" s="685" t="s">
        <v>5119</v>
      </c>
      <c r="M942" s="685" t="s">
        <v>3414</v>
      </c>
      <c r="N942" s="685" t="s">
        <v>197</v>
      </c>
      <c r="O942" s="685"/>
      <c r="P942" s="685">
        <f t="shared" si="140"/>
        <v>30</v>
      </c>
      <c r="Q942" s="498">
        <v>35078.0</v>
      </c>
      <c r="R942" s="600">
        <v>44713.0</v>
      </c>
      <c r="S942" s="686" t="str">
        <f t="shared" si="141"/>
        <v>3 ปี 8 เดือน 14 วัน </v>
      </c>
      <c r="T942" s="697"/>
      <c r="U942" s="687"/>
      <c r="V942" s="683"/>
      <c r="W942" s="493">
        <v>44866.0</v>
      </c>
      <c r="X942" s="466"/>
    </row>
    <row r="943">
      <c r="A943" s="8">
        <v>942.0</v>
      </c>
      <c r="B943" s="680" t="s">
        <v>36</v>
      </c>
      <c r="C943" s="721" t="s">
        <v>5383</v>
      </c>
      <c r="D943" s="690" t="s">
        <v>5384</v>
      </c>
      <c r="E943" s="736" t="s">
        <v>5385</v>
      </c>
      <c r="F943" s="699" t="s">
        <v>3521</v>
      </c>
      <c r="G943" s="681" t="s">
        <v>5122</v>
      </c>
      <c r="H943" s="683"/>
      <c r="I943" s="683"/>
      <c r="J943" s="684" t="s">
        <v>268</v>
      </c>
      <c r="K943" s="685" t="s">
        <v>5320</v>
      </c>
      <c r="L943" s="685" t="s">
        <v>5119</v>
      </c>
      <c r="M943" s="685" t="s">
        <v>3414</v>
      </c>
      <c r="N943" s="730" t="s">
        <v>190</v>
      </c>
      <c r="O943" s="685"/>
      <c r="P943" s="685">
        <f t="shared" si="140"/>
        <v>44</v>
      </c>
      <c r="Q943" s="498">
        <v>29903.0</v>
      </c>
      <c r="R943" s="600">
        <v>44713.0</v>
      </c>
      <c r="S943" s="686" t="str">
        <f t="shared" si="141"/>
        <v>3 ปี 8 เดือน 14 วัน </v>
      </c>
      <c r="T943" s="697"/>
      <c r="U943" s="687"/>
      <c r="V943" s="683"/>
      <c r="W943" s="498">
        <v>243070.0</v>
      </c>
      <c r="X943" s="466"/>
    </row>
    <row r="944">
      <c r="A944" s="8">
        <v>943.0</v>
      </c>
      <c r="B944" s="739" t="s">
        <v>52</v>
      </c>
      <c r="C944" s="681" t="s">
        <v>5386</v>
      </c>
      <c r="D944" s="690" t="s">
        <v>5387</v>
      </c>
      <c r="E944" s="736" t="s">
        <v>5388</v>
      </c>
      <c r="F944" s="699" t="s">
        <v>5389</v>
      </c>
      <c r="G944" s="681" t="s">
        <v>5139</v>
      </c>
      <c r="H944" s="683"/>
      <c r="I944" s="684" t="s">
        <v>748</v>
      </c>
      <c r="J944" s="684" t="s">
        <v>44</v>
      </c>
      <c r="K944" s="730" t="s">
        <v>5114</v>
      </c>
      <c r="L944" s="685" t="s">
        <v>5119</v>
      </c>
      <c r="M944" s="685" t="s">
        <v>3365</v>
      </c>
      <c r="N944" s="685" t="s">
        <v>179</v>
      </c>
      <c r="O944" s="685"/>
      <c r="P944" s="685">
        <f t="shared" si="140"/>
        <v>27</v>
      </c>
      <c r="Q944" s="498">
        <v>36110.0</v>
      </c>
      <c r="R944" s="600">
        <v>44743.0</v>
      </c>
      <c r="S944" s="686" t="str">
        <f t="shared" si="141"/>
        <v>3 ปี 7 เดือน 14 วัน </v>
      </c>
      <c r="T944" s="697"/>
      <c r="U944" s="687"/>
      <c r="V944" s="683"/>
      <c r="W944" s="498">
        <v>243254.0</v>
      </c>
      <c r="X944" s="466"/>
    </row>
    <row r="945">
      <c r="A945" s="8">
        <v>944.0</v>
      </c>
      <c r="B945" s="680" t="s">
        <v>52</v>
      </c>
      <c r="C945" s="681" t="s">
        <v>5390</v>
      </c>
      <c r="D945" s="690" t="s">
        <v>5391</v>
      </c>
      <c r="E945" s="736" t="s">
        <v>5392</v>
      </c>
      <c r="F945" s="699" t="s">
        <v>3521</v>
      </c>
      <c r="G945" s="681" t="s">
        <v>5139</v>
      </c>
      <c r="H945" s="683"/>
      <c r="I945" s="684" t="s">
        <v>706</v>
      </c>
      <c r="J945" s="684" t="s">
        <v>44</v>
      </c>
      <c r="K945" s="730" t="s">
        <v>5114</v>
      </c>
      <c r="L945" s="685" t="s">
        <v>5119</v>
      </c>
      <c r="M945" s="685" t="s">
        <v>3365</v>
      </c>
      <c r="N945" s="685" t="s">
        <v>197</v>
      </c>
      <c r="O945" s="685"/>
      <c r="P945" s="685">
        <f t="shared" si="140"/>
        <v>28</v>
      </c>
      <c r="Q945" s="498">
        <v>35779.0</v>
      </c>
      <c r="R945" s="711">
        <v>44743.0</v>
      </c>
      <c r="S945" s="686" t="str">
        <f t="shared" si="141"/>
        <v>3 ปี 7 เดือน 14 วัน </v>
      </c>
      <c r="T945" s="697"/>
      <c r="U945" s="687"/>
      <c r="V945" s="683"/>
      <c r="W945" s="731">
        <v>243603.0</v>
      </c>
      <c r="X945" s="466"/>
    </row>
    <row r="946">
      <c r="A946" s="8">
        <v>945.0</v>
      </c>
      <c r="B946" s="680" t="s">
        <v>52</v>
      </c>
      <c r="C946" s="681" t="s">
        <v>1796</v>
      </c>
      <c r="D946" s="690" t="s">
        <v>1797</v>
      </c>
      <c r="E946" s="736" t="s">
        <v>5393</v>
      </c>
      <c r="F946" s="699" t="s">
        <v>3707</v>
      </c>
      <c r="G946" s="681" t="s">
        <v>5126</v>
      </c>
      <c r="H946" s="683"/>
      <c r="I946" s="683"/>
      <c r="J946" s="684" t="s">
        <v>268</v>
      </c>
      <c r="K946" s="730" t="s">
        <v>5394</v>
      </c>
      <c r="L946" s="685" t="s">
        <v>5101</v>
      </c>
      <c r="M946" s="685" t="s">
        <v>3365</v>
      </c>
      <c r="N946" s="685" t="s">
        <v>48</v>
      </c>
      <c r="O946" s="685"/>
      <c r="P946" s="685">
        <f t="shared" si="140"/>
        <v>27</v>
      </c>
      <c r="Q946" s="498">
        <v>36049.0</v>
      </c>
      <c r="R946" s="600">
        <v>44743.0</v>
      </c>
      <c r="S946" s="686" t="str">
        <f t="shared" si="141"/>
        <v>3 ปี 7 เดือน 14 วัน </v>
      </c>
      <c r="T946" s="697"/>
      <c r="U946" s="687"/>
      <c r="V946" s="683"/>
      <c r="W946" s="498">
        <v>243269.0</v>
      </c>
      <c r="X946" s="466"/>
    </row>
    <row r="947">
      <c r="A947" s="8">
        <v>946.0</v>
      </c>
      <c r="B947" s="680" t="s">
        <v>52</v>
      </c>
      <c r="C947" s="681" t="s">
        <v>4619</v>
      </c>
      <c r="D947" s="690" t="s">
        <v>4620</v>
      </c>
      <c r="E947" s="736" t="s">
        <v>5395</v>
      </c>
      <c r="F947" s="699" t="s">
        <v>3684</v>
      </c>
      <c r="G947" s="681" t="s">
        <v>5122</v>
      </c>
      <c r="H947" s="683"/>
      <c r="I947" s="683"/>
      <c r="J947" s="684" t="s">
        <v>268</v>
      </c>
      <c r="K947" s="730" t="s">
        <v>5396</v>
      </c>
      <c r="L947" s="685" t="s">
        <v>5168</v>
      </c>
      <c r="M947" s="685" t="s">
        <v>3365</v>
      </c>
      <c r="N947" s="685" t="s">
        <v>48</v>
      </c>
      <c r="O947" s="706"/>
      <c r="P947" s="706">
        <f t="shared" si="140"/>
        <v>29</v>
      </c>
      <c r="Q947" s="498">
        <v>35366.0</v>
      </c>
      <c r="R947" s="600">
        <v>44743.0</v>
      </c>
      <c r="S947" s="686" t="str">
        <f t="shared" si="141"/>
        <v>3 ปี 7 เดือน 14 วัน </v>
      </c>
      <c r="T947" s="697"/>
      <c r="U947" s="687"/>
      <c r="V947" s="683"/>
      <c r="W947" s="712">
        <v>44866.0</v>
      </c>
      <c r="X947" s="466"/>
    </row>
    <row r="948">
      <c r="A948" s="8">
        <v>947.0</v>
      </c>
      <c r="B948" s="680" t="s">
        <v>52</v>
      </c>
      <c r="C948" s="681" t="s">
        <v>4622</v>
      </c>
      <c r="D948" s="690" t="s">
        <v>4623</v>
      </c>
      <c r="E948" s="736" t="s">
        <v>5397</v>
      </c>
      <c r="F948" s="699" t="s">
        <v>3684</v>
      </c>
      <c r="G948" s="681" t="s">
        <v>5122</v>
      </c>
      <c r="H948" s="683"/>
      <c r="I948" s="683"/>
      <c r="J948" s="684" t="s">
        <v>268</v>
      </c>
      <c r="K948" s="730" t="s">
        <v>5396</v>
      </c>
      <c r="L948" s="685" t="s">
        <v>5168</v>
      </c>
      <c r="M948" s="685" t="s">
        <v>3365</v>
      </c>
      <c r="N948" s="685" t="s">
        <v>48</v>
      </c>
      <c r="O948" s="706"/>
      <c r="P948" s="706">
        <f t="shared" si="140"/>
        <v>29</v>
      </c>
      <c r="Q948" s="498">
        <v>35470.0</v>
      </c>
      <c r="R948" s="600">
        <v>44743.0</v>
      </c>
      <c r="S948" s="686" t="str">
        <f t="shared" si="141"/>
        <v>3 ปี 7 เดือน 14 วัน </v>
      </c>
      <c r="T948" s="697"/>
      <c r="U948" s="687"/>
      <c r="V948" s="683"/>
      <c r="W948" s="712">
        <v>44866.0</v>
      </c>
      <c r="X948" s="466"/>
    </row>
    <row r="949">
      <c r="A949" s="8">
        <v>948.0</v>
      </c>
      <c r="B949" s="680" t="s">
        <v>52</v>
      </c>
      <c r="C949" s="681" t="s">
        <v>1863</v>
      </c>
      <c r="D949" s="690" t="s">
        <v>5398</v>
      </c>
      <c r="E949" s="736" t="s">
        <v>5399</v>
      </c>
      <c r="F949" s="699" t="s">
        <v>3695</v>
      </c>
      <c r="G949" s="721" t="s">
        <v>5301</v>
      </c>
      <c r="H949" s="683"/>
      <c r="I949" s="683"/>
      <c r="J949" s="684" t="s">
        <v>44</v>
      </c>
      <c r="K949" s="730" t="s">
        <v>5400</v>
      </c>
      <c r="L949" s="685" t="s">
        <v>5101</v>
      </c>
      <c r="M949" s="685" t="s">
        <v>3365</v>
      </c>
      <c r="N949" s="740" t="s">
        <v>48</v>
      </c>
      <c r="O949" s="685"/>
      <c r="P949" s="685">
        <f t="shared" si="140"/>
        <v>28</v>
      </c>
      <c r="Q949" s="498">
        <v>35635.0</v>
      </c>
      <c r="R949" s="711">
        <v>44743.0</v>
      </c>
      <c r="S949" s="686" t="str">
        <f t="shared" si="141"/>
        <v>3 ปี 7 เดือน 14 วัน </v>
      </c>
      <c r="T949" s="697"/>
      <c r="U949" s="687"/>
      <c r="V949" s="683"/>
      <c r="W949" s="741">
        <v>243650.0</v>
      </c>
      <c r="X949" s="466"/>
    </row>
    <row r="950">
      <c r="A950" s="8">
        <v>949.0</v>
      </c>
      <c r="B950" s="680" t="s">
        <v>52</v>
      </c>
      <c r="C950" s="681" t="s">
        <v>260</v>
      </c>
      <c r="D950" s="690" t="s">
        <v>261</v>
      </c>
      <c r="E950" s="736" t="s">
        <v>5401</v>
      </c>
      <c r="F950" s="699" t="s">
        <v>3684</v>
      </c>
      <c r="G950" s="714" t="s">
        <v>3361</v>
      </c>
      <c r="H950" s="684" t="s">
        <v>57</v>
      </c>
      <c r="I950" s="684" t="s">
        <v>5402</v>
      </c>
      <c r="J950" s="684" t="s">
        <v>44</v>
      </c>
      <c r="K950" s="730" t="s">
        <v>5114</v>
      </c>
      <c r="L950" s="685" t="s">
        <v>5123</v>
      </c>
      <c r="M950" s="685" t="s">
        <v>3365</v>
      </c>
      <c r="N950" s="685" t="s">
        <v>48</v>
      </c>
      <c r="O950" s="685"/>
      <c r="P950" s="685">
        <f t="shared" si="140"/>
        <v>29</v>
      </c>
      <c r="Q950" s="498">
        <v>35173.0</v>
      </c>
      <c r="R950" s="711">
        <v>44774.0</v>
      </c>
      <c r="S950" s="686" t="str">
        <f t="shared" si="141"/>
        <v>3 ปี 6 เดือน 14 วัน </v>
      </c>
      <c r="T950" s="697"/>
      <c r="U950" s="687"/>
      <c r="V950" s="683"/>
      <c r="W950" s="712">
        <v>243892.0</v>
      </c>
      <c r="X950" s="466"/>
    </row>
    <row r="951">
      <c r="A951" s="8">
        <v>950.0</v>
      </c>
      <c r="B951" s="680" t="s">
        <v>52</v>
      </c>
      <c r="C951" s="681" t="s">
        <v>5403</v>
      </c>
      <c r="D951" s="690" t="s">
        <v>5404</v>
      </c>
      <c r="E951" s="736" t="s">
        <v>5405</v>
      </c>
      <c r="F951" s="699" t="s">
        <v>3370</v>
      </c>
      <c r="G951" s="681" t="s">
        <v>5139</v>
      </c>
      <c r="H951" s="683"/>
      <c r="I951" s="684" t="s">
        <v>5406</v>
      </c>
      <c r="J951" s="684" t="s">
        <v>44</v>
      </c>
      <c r="K951" s="730" t="s">
        <v>5114</v>
      </c>
      <c r="L951" s="685" t="s">
        <v>5119</v>
      </c>
      <c r="M951" s="685" t="s">
        <v>3365</v>
      </c>
      <c r="N951" s="685" t="s">
        <v>190</v>
      </c>
      <c r="O951" s="685"/>
      <c r="P951" s="685">
        <f t="shared" si="140"/>
        <v>31</v>
      </c>
      <c r="Q951" s="498">
        <v>34645.0</v>
      </c>
      <c r="R951" s="600">
        <v>44774.0</v>
      </c>
      <c r="S951" s="686" t="str">
        <f t="shared" si="141"/>
        <v>3 ปี 6 เดือน 14 วัน </v>
      </c>
      <c r="T951" s="697"/>
      <c r="U951" s="687"/>
      <c r="V951" s="683"/>
      <c r="W951" s="498">
        <v>243193.0</v>
      </c>
      <c r="X951" s="466"/>
    </row>
    <row r="952">
      <c r="A952" s="8">
        <v>951.0</v>
      </c>
      <c r="B952" s="680" t="s">
        <v>52</v>
      </c>
      <c r="C952" s="681" t="s">
        <v>5407</v>
      </c>
      <c r="D952" s="690" t="s">
        <v>5408</v>
      </c>
      <c r="E952" s="736" t="s">
        <v>5409</v>
      </c>
      <c r="F952" s="699" t="s">
        <v>3521</v>
      </c>
      <c r="G952" s="681" t="s">
        <v>5122</v>
      </c>
      <c r="H952" s="683"/>
      <c r="I952" s="683"/>
      <c r="J952" s="684" t="s">
        <v>268</v>
      </c>
      <c r="K952" s="685" t="s">
        <v>5320</v>
      </c>
      <c r="L952" s="685" t="s">
        <v>5119</v>
      </c>
      <c r="M952" s="685" t="s">
        <v>3365</v>
      </c>
      <c r="N952" s="685" t="s">
        <v>5410</v>
      </c>
      <c r="O952" s="706"/>
      <c r="P952" s="706">
        <f t="shared" si="140"/>
        <v>30</v>
      </c>
      <c r="Q952" s="498">
        <v>34887.0</v>
      </c>
      <c r="R952" s="600">
        <v>44774.0</v>
      </c>
      <c r="S952" s="686" t="str">
        <f t="shared" si="141"/>
        <v>3 ปี 6 เดือน 14 วัน </v>
      </c>
      <c r="T952" s="697"/>
      <c r="U952" s="687"/>
      <c r="V952" s="683"/>
      <c r="W952" s="498">
        <v>243193.0</v>
      </c>
      <c r="X952" s="466"/>
    </row>
    <row r="953">
      <c r="A953" s="8">
        <v>952.0</v>
      </c>
      <c r="B953" s="680" t="s">
        <v>52</v>
      </c>
      <c r="C953" s="681" t="s">
        <v>1144</v>
      </c>
      <c r="D953" s="690" t="s">
        <v>1145</v>
      </c>
      <c r="E953" s="736" t="s">
        <v>5411</v>
      </c>
      <c r="F953" s="681" t="s">
        <v>5154</v>
      </c>
      <c r="G953" s="681" t="s">
        <v>5139</v>
      </c>
      <c r="H953" s="684" t="s">
        <v>709</v>
      </c>
      <c r="I953" s="684" t="s">
        <v>5412</v>
      </c>
      <c r="J953" s="684" t="s">
        <v>44</v>
      </c>
      <c r="K953" s="730" t="s">
        <v>5114</v>
      </c>
      <c r="L953" s="685" t="s">
        <v>5101</v>
      </c>
      <c r="M953" s="685" t="s">
        <v>3365</v>
      </c>
      <c r="N953" s="685" t="s">
        <v>48</v>
      </c>
      <c r="O953" s="685"/>
      <c r="P953" s="685">
        <f t="shared" si="140"/>
        <v>29</v>
      </c>
      <c r="Q953" s="498">
        <v>35418.0</v>
      </c>
      <c r="R953" s="711">
        <v>44805.0</v>
      </c>
      <c r="S953" s="686" t="str">
        <f t="shared" si="141"/>
        <v>3 ปี 5 เดือน 14 วัน </v>
      </c>
      <c r="T953" s="697"/>
      <c r="U953" s="687"/>
      <c r="V953" s="683"/>
      <c r="W953" s="712">
        <v>45628.0</v>
      </c>
      <c r="X953" s="466"/>
    </row>
    <row r="954">
      <c r="A954" s="8">
        <v>953.0</v>
      </c>
      <c r="B954" s="680" t="s">
        <v>52</v>
      </c>
      <c r="C954" s="681" t="s">
        <v>1157</v>
      </c>
      <c r="D954" s="690" t="s">
        <v>1158</v>
      </c>
      <c r="E954" s="736" t="s">
        <v>5413</v>
      </c>
      <c r="F954" s="699" t="s">
        <v>5100</v>
      </c>
      <c r="G954" s="742" t="s">
        <v>3361</v>
      </c>
      <c r="H954" s="683"/>
      <c r="I954" s="684" t="s">
        <v>146</v>
      </c>
      <c r="J954" s="684" t="s">
        <v>44</v>
      </c>
      <c r="K954" s="730" t="s">
        <v>5114</v>
      </c>
      <c r="L954" s="685" t="s">
        <v>5101</v>
      </c>
      <c r="M954" s="685" t="s">
        <v>3365</v>
      </c>
      <c r="N954" s="685" t="s">
        <v>48</v>
      </c>
      <c r="O954" s="685"/>
      <c r="P954" s="685">
        <f t="shared" si="140"/>
        <v>31</v>
      </c>
      <c r="Q954" s="498">
        <v>34556.0</v>
      </c>
      <c r="R954" s="711">
        <v>44805.0</v>
      </c>
      <c r="S954" s="686" t="str">
        <f t="shared" si="141"/>
        <v>3 ปี 5 เดือน 14 วัน </v>
      </c>
      <c r="T954" s="697"/>
      <c r="U954" s="687"/>
      <c r="V954" s="683"/>
      <c r="W954" s="735"/>
      <c r="X954" s="466"/>
    </row>
    <row r="955">
      <c r="A955" s="8">
        <v>954.0</v>
      </c>
      <c r="B955" s="680" t="s">
        <v>52</v>
      </c>
      <c r="C955" s="681" t="s">
        <v>1646</v>
      </c>
      <c r="D955" s="690" t="s">
        <v>1647</v>
      </c>
      <c r="E955" s="736" t="s">
        <v>5414</v>
      </c>
      <c r="F955" s="699" t="s">
        <v>3684</v>
      </c>
      <c r="G955" s="681" t="s">
        <v>5122</v>
      </c>
      <c r="H955" s="683"/>
      <c r="I955" s="683"/>
      <c r="J955" s="684" t="s">
        <v>268</v>
      </c>
      <c r="K955" s="685" t="s">
        <v>5320</v>
      </c>
      <c r="L955" s="685" t="s">
        <v>5123</v>
      </c>
      <c r="M955" s="685" t="s">
        <v>3365</v>
      </c>
      <c r="N955" s="685" t="s">
        <v>48</v>
      </c>
      <c r="O955" s="685"/>
      <c r="P955" s="685">
        <f t="shared" si="140"/>
        <v>29</v>
      </c>
      <c r="Q955" s="498">
        <v>35421.0</v>
      </c>
      <c r="R955" s="600">
        <v>44835.0</v>
      </c>
      <c r="S955" s="686" t="str">
        <f t="shared" si="141"/>
        <v>3 ปี 4 เดือน 14 วัน </v>
      </c>
      <c r="T955" s="697"/>
      <c r="U955" s="687"/>
      <c r="V955" s="683"/>
      <c r="W955" s="712">
        <v>44866.0</v>
      </c>
      <c r="X955" s="466"/>
    </row>
    <row r="956">
      <c r="A956" s="8">
        <v>955.0</v>
      </c>
      <c r="B956" s="680" t="s">
        <v>52</v>
      </c>
      <c r="C956" s="681" t="s">
        <v>1643</v>
      </c>
      <c r="D956" s="690" t="s">
        <v>1644</v>
      </c>
      <c r="E956" s="736" t="s">
        <v>5415</v>
      </c>
      <c r="F956" s="699" t="s">
        <v>3684</v>
      </c>
      <c r="G956" s="681" t="s">
        <v>5122</v>
      </c>
      <c r="H956" s="683"/>
      <c r="I956" s="683"/>
      <c r="J956" s="684" t="s">
        <v>268</v>
      </c>
      <c r="K956" s="685" t="s">
        <v>5320</v>
      </c>
      <c r="L956" s="685" t="s">
        <v>5123</v>
      </c>
      <c r="M956" s="685" t="s">
        <v>3365</v>
      </c>
      <c r="N956" s="685" t="s">
        <v>48</v>
      </c>
      <c r="O956" s="685"/>
      <c r="P956" s="685">
        <f t="shared" si="140"/>
        <v>31</v>
      </c>
      <c r="Q956" s="498">
        <v>34745.0</v>
      </c>
      <c r="R956" s="600">
        <v>44835.0</v>
      </c>
      <c r="S956" s="686" t="str">
        <f t="shared" si="141"/>
        <v>3 ปี 4 เดือน 14 วัน </v>
      </c>
      <c r="T956" s="697"/>
      <c r="U956" s="687"/>
      <c r="V956" s="683"/>
      <c r="W956" s="712">
        <v>44866.0</v>
      </c>
      <c r="X956" s="466"/>
    </row>
    <row r="957">
      <c r="A957" s="8">
        <v>956.0</v>
      </c>
      <c r="B957" s="680" t="s">
        <v>52</v>
      </c>
      <c r="C957" s="681" t="s">
        <v>5416</v>
      </c>
      <c r="D957" s="690" t="s">
        <v>5417</v>
      </c>
      <c r="E957" s="736" t="s">
        <v>5418</v>
      </c>
      <c r="F957" s="699" t="s">
        <v>3707</v>
      </c>
      <c r="G957" s="681" t="s">
        <v>5139</v>
      </c>
      <c r="H957" s="683"/>
      <c r="I957" s="684" t="s">
        <v>737</v>
      </c>
      <c r="J957" s="684" t="s">
        <v>44</v>
      </c>
      <c r="K957" s="730" t="s">
        <v>5114</v>
      </c>
      <c r="L957" s="685" t="s">
        <v>5101</v>
      </c>
      <c r="M957" s="685" t="s">
        <v>3365</v>
      </c>
      <c r="N957" s="685" t="s">
        <v>48</v>
      </c>
      <c r="O957" s="685"/>
      <c r="P957" s="685">
        <f t="shared" si="140"/>
        <v>27</v>
      </c>
      <c r="Q957" s="600">
        <v>36118.0</v>
      </c>
      <c r="R957" s="743">
        <v>44837.0</v>
      </c>
      <c r="S957" s="686" t="str">
        <f t="shared" si="141"/>
        <v>3 ปี 4 เดือน 12 วัน </v>
      </c>
      <c r="T957" s="697"/>
      <c r="U957" s="687"/>
      <c r="V957" s="683"/>
      <c r="W957" s="744">
        <v>45200.0</v>
      </c>
      <c r="X957" s="466"/>
    </row>
    <row r="958">
      <c r="A958" s="8">
        <v>957.0</v>
      </c>
      <c r="B958" s="680" t="s">
        <v>52</v>
      </c>
      <c r="C958" s="681" t="s">
        <v>5419</v>
      </c>
      <c r="D958" s="690" t="s">
        <v>5420</v>
      </c>
      <c r="E958" s="736" t="s">
        <v>5421</v>
      </c>
      <c r="F958" s="699" t="s">
        <v>3707</v>
      </c>
      <c r="G958" s="681" t="s">
        <v>5139</v>
      </c>
      <c r="H958" s="683"/>
      <c r="I958" s="684" t="s">
        <v>624</v>
      </c>
      <c r="J958" s="684" t="s">
        <v>44</v>
      </c>
      <c r="K958" s="730" t="s">
        <v>5114</v>
      </c>
      <c r="L958" s="685" t="s">
        <v>5101</v>
      </c>
      <c r="M958" s="685" t="s">
        <v>3365</v>
      </c>
      <c r="N958" s="685" t="s">
        <v>48</v>
      </c>
      <c r="O958" s="685"/>
      <c r="P958" s="685">
        <f t="shared" si="140"/>
        <v>28</v>
      </c>
      <c r="Q958" s="498">
        <v>35523.0</v>
      </c>
      <c r="R958" s="711">
        <v>44837.0</v>
      </c>
      <c r="S958" s="686" t="str">
        <f t="shared" si="141"/>
        <v>3 ปี 4 เดือน 12 วัน </v>
      </c>
      <c r="T958" s="697"/>
      <c r="U958" s="687"/>
      <c r="V958" s="683"/>
      <c r="W958" s="745">
        <v>243527.0</v>
      </c>
      <c r="X958" s="466"/>
    </row>
    <row r="959">
      <c r="A959" s="8">
        <v>958.0</v>
      </c>
      <c r="B959" s="680" t="s">
        <v>52</v>
      </c>
      <c r="C959" s="681" t="s">
        <v>410</v>
      </c>
      <c r="D959" s="690" t="s">
        <v>411</v>
      </c>
      <c r="E959" s="736" t="s">
        <v>5422</v>
      </c>
      <c r="F959" s="699" t="s">
        <v>3707</v>
      </c>
      <c r="G959" s="681" t="s">
        <v>4275</v>
      </c>
      <c r="H959" s="746"/>
      <c r="I959" s="684" t="s">
        <v>5423</v>
      </c>
      <c r="J959" s="684" t="s">
        <v>44</v>
      </c>
      <c r="K959" s="730" t="s">
        <v>5114</v>
      </c>
      <c r="L959" s="685" t="s">
        <v>5101</v>
      </c>
      <c r="M959" s="685" t="s">
        <v>3365</v>
      </c>
      <c r="N959" s="685" t="s">
        <v>48</v>
      </c>
      <c r="O959" s="685"/>
      <c r="P959" s="685">
        <f t="shared" si="140"/>
        <v>30</v>
      </c>
      <c r="Q959" s="498">
        <v>34984.0</v>
      </c>
      <c r="R959" s="600">
        <v>44837.0</v>
      </c>
      <c r="S959" s="686" t="str">
        <f t="shared" si="141"/>
        <v>3 ปี 4 เดือน 12 วัน </v>
      </c>
      <c r="T959" s="697"/>
      <c r="U959" s="687"/>
      <c r="V959" s="683"/>
      <c r="W959" s="498">
        <v>243285.0</v>
      </c>
      <c r="X959" s="466"/>
    </row>
    <row r="960">
      <c r="A960" s="8">
        <v>959.0</v>
      </c>
      <c r="B960" s="680" t="s">
        <v>36</v>
      </c>
      <c r="C960" s="681" t="s">
        <v>5424</v>
      </c>
      <c r="D960" s="690" t="s">
        <v>5425</v>
      </c>
      <c r="E960" s="736" t="s">
        <v>5426</v>
      </c>
      <c r="F960" s="699" t="s">
        <v>3707</v>
      </c>
      <c r="G960" s="681" t="s">
        <v>4693</v>
      </c>
      <c r="H960" s="683"/>
      <c r="I960" s="683"/>
      <c r="J960" s="684" t="s">
        <v>268</v>
      </c>
      <c r="K960" s="730" t="s">
        <v>5427</v>
      </c>
      <c r="L960" s="685" t="s">
        <v>5101</v>
      </c>
      <c r="M960" s="685" t="s">
        <v>3414</v>
      </c>
      <c r="N960" s="685" t="s">
        <v>48</v>
      </c>
      <c r="O960" s="685"/>
      <c r="P960" s="685">
        <f t="shared" si="140"/>
        <v>40</v>
      </c>
      <c r="Q960" s="498">
        <v>31304.0</v>
      </c>
      <c r="R960" s="600">
        <v>44835.0</v>
      </c>
      <c r="S960" s="686" t="str">
        <f t="shared" si="141"/>
        <v>3 ปี 4 เดือน 14 วัน </v>
      </c>
      <c r="T960" s="697"/>
      <c r="U960" s="687"/>
      <c r="V960" s="683"/>
      <c r="W960" s="600">
        <v>243223.0</v>
      </c>
      <c r="X960" s="466"/>
    </row>
    <row r="961">
      <c r="A961" s="8">
        <v>960.0</v>
      </c>
      <c r="B961" s="680" t="s">
        <v>52</v>
      </c>
      <c r="C961" s="681" t="s">
        <v>5428</v>
      </c>
      <c r="D961" s="690" t="s">
        <v>5429</v>
      </c>
      <c r="E961" s="736" t="s">
        <v>5430</v>
      </c>
      <c r="F961" s="699" t="s">
        <v>3521</v>
      </c>
      <c r="G961" s="681" t="s">
        <v>5139</v>
      </c>
      <c r="H961" s="683"/>
      <c r="I961" s="684" t="s">
        <v>748</v>
      </c>
      <c r="J961" s="684" t="s">
        <v>44</v>
      </c>
      <c r="K961" s="730" t="s">
        <v>5114</v>
      </c>
      <c r="L961" s="685" t="s">
        <v>5119</v>
      </c>
      <c r="M961" s="685" t="s">
        <v>3365</v>
      </c>
      <c r="N961" s="685" t="s">
        <v>5431</v>
      </c>
      <c r="O961" s="685"/>
      <c r="P961" s="685">
        <f t="shared" si="140"/>
        <v>28</v>
      </c>
      <c r="Q961" s="498">
        <v>35621.0</v>
      </c>
      <c r="R961" s="711">
        <v>44839.0</v>
      </c>
      <c r="S961" s="686" t="str">
        <f t="shared" si="141"/>
        <v>3 ปี 4 เดือน 10 วัน </v>
      </c>
      <c r="T961" s="697"/>
      <c r="U961" s="687"/>
      <c r="V961" s="683"/>
      <c r="W961" s="712">
        <v>243703.0</v>
      </c>
      <c r="X961" s="466"/>
    </row>
    <row r="962">
      <c r="A962" s="8">
        <v>961.0</v>
      </c>
      <c r="B962" s="680" t="s">
        <v>52</v>
      </c>
      <c r="C962" s="681" t="s">
        <v>1814</v>
      </c>
      <c r="D962" s="690" t="s">
        <v>5432</v>
      </c>
      <c r="E962" s="736" t="s">
        <v>5433</v>
      </c>
      <c r="F962" s="699" t="s">
        <v>3521</v>
      </c>
      <c r="G962" s="681" t="s">
        <v>5139</v>
      </c>
      <c r="H962" s="683"/>
      <c r="I962" s="684" t="s">
        <v>748</v>
      </c>
      <c r="J962" s="684" t="s">
        <v>44</v>
      </c>
      <c r="K962" s="730" t="s">
        <v>5114</v>
      </c>
      <c r="L962" s="685" t="s">
        <v>5119</v>
      </c>
      <c r="M962" s="685" t="s">
        <v>3365</v>
      </c>
      <c r="N962" s="685" t="s">
        <v>5431</v>
      </c>
      <c r="O962" s="685"/>
      <c r="P962" s="685">
        <f t="shared" si="140"/>
        <v>24</v>
      </c>
      <c r="Q962" s="498">
        <v>37212.0</v>
      </c>
      <c r="R962" s="711">
        <v>44839.0</v>
      </c>
      <c r="S962" s="686" t="str">
        <f t="shared" si="141"/>
        <v>3 ปี 4 เดือน 10 วัน </v>
      </c>
      <c r="T962" s="697"/>
      <c r="U962" s="687"/>
      <c r="V962" s="683"/>
      <c r="W962" s="712">
        <v>243739.0</v>
      </c>
      <c r="X962" s="466"/>
    </row>
    <row r="963">
      <c r="A963" s="8">
        <v>962.0</v>
      </c>
      <c r="B963" s="747" t="s">
        <v>52</v>
      </c>
      <c r="C963" s="681" t="s">
        <v>5434</v>
      </c>
      <c r="D963" s="690" t="s">
        <v>5435</v>
      </c>
      <c r="E963" s="736" t="s">
        <v>5436</v>
      </c>
      <c r="F963" s="699" t="s">
        <v>3521</v>
      </c>
      <c r="G963" s="681" t="s">
        <v>5139</v>
      </c>
      <c r="H963" s="683"/>
      <c r="I963" s="684" t="s">
        <v>1207</v>
      </c>
      <c r="J963" s="684" t="s">
        <v>44</v>
      </c>
      <c r="K963" s="730" t="s">
        <v>5114</v>
      </c>
      <c r="L963" s="685" t="s">
        <v>5119</v>
      </c>
      <c r="M963" s="685" t="s">
        <v>3365</v>
      </c>
      <c r="N963" s="685" t="s">
        <v>5431</v>
      </c>
      <c r="O963" s="685"/>
      <c r="P963" s="685">
        <f t="shared" si="140"/>
        <v>31</v>
      </c>
      <c r="Q963" s="498">
        <v>34642.0</v>
      </c>
      <c r="R963" s="600">
        <v>44835.0</v>
      </c>
      <c r="S963" s="686" t="str">
        <f t="shared" si="141"/>
        <v>3 ปี 4 เดือน 14 วัน </v>
      </c>
      <c r="T963" s="697"/>
      <c r="U963" s="687"/>
      <c r="V963" s="683"/>
      <c r="W963" s="748">
        <v>243374.0</v>
      </c>
      <c r="X963" s="466"/>
    </row>
    <row r="964">
      <c r="A964" s="8">
        <v>963.0</v>
      </c>
      <c r="B964" s="680" t="s">
        <v>52</v>
      </c>
      <c r="C964" s="681" t="s">
        <v>5437</v>
      </c>
      <c r="D964" s="690" t="s">
        <v>5438</v>
      </c>
      <c r="E964" s="736" t="s">
        <v>5439</v>
      </c>
      <c r="F964" s="699" t="s">
        <v>5100</v>
      </c>
      <c r="G964" s="714" t="s">
        <v>3361</v>
      </c>
      <c r="H964" s="681" t="s">
        <v>95</v>
      </c>
      <c r="I964" s="684" t="s">
        <v>81</v>
      </c>
      <c r="J964" s="684" t="s">
        <v>44</v>
      </c>
      <c r="K964" s="730" t="s">
        <v>5114</v>
      </c>
      <c r="L964" s="685" t="s">
        <v>5101</v>
      </c>
      <c r="M964" s="685" t="s">
        <v>3365</v>
      </c>
      <c r="N964" s="685" t="s">
        <v>48</v>
      </c>
      <c r="O964" s="685"/>
      <c r="P964" s="685">
        <f t="shared" si="140"/>
        <v>45</v>
      </c>
      <c r="Q964" s="498">
        <v>29515.0</v>
      </c>
      <c r="R964" s="749">
        <v>44866.0</v>
      </c>
      <c r="S964" s="686" t="str">
        <f t="shared" si="141"/>
        <v>3 ปี 3 เดือน 14 วัน </v>
      </c>
      <c r="T964" s="691"/>
      <c r="U964" s="683"/>
      <c r="V964" s="683"/>
      <c r="W964" s="750">
        <v>24519.0</v>
      </c>
      <c r="X964" s="466"/>
    </row>
    <row r="965">
      <c r="A965" s="8">
        <v>964.0</v>
      </c>
      <c r="B965" s="680" t="s">
        <v>52</v>
      </c>
      <c r="C965" s="681" t="s">
        <v>1608</v>
      </c>
      <c r="D965" s="690" t="s">
        <v>1609</v>
      </c>
      <c r="E965" s="736" t="s">
        <v>5440</v>
      </c>
      <c r="F965" s="699" t="s">
        <v>3707</v>
      </c>
      <c r="G965" s="681" t="s">
        <v>5122</v>
      </c>
      <c r="H965" s="683"/>
      <c r="I965" s="683"/>
      <c r="J965" s="684" t="s">
        <v>268</v>
      </c>
      <c r="K965" s="685" t="s">
        <v>5441</v>
      </c>
      <c r="L965" s="685" t="s">
        <v>5101</v>
      </c>
      <c r="M965" s="685" t="s">
        <v>3365</v>
      </c>
      <c r="N965" s="685" t="s">
        <v>5442</v>
      </c>
      <c r="O965" s="685"/>
      <c r="P965" s="685">
        <f t="shared" si="140"/>
        <v>26</v>
      </c>
      <c r="Q965" s="498">
        <v>36443.0</v>
      </c>
      <c r="R965" s="710">
        <v>44872.0</v>
      </c>
      <c r="S965" s="686" t="str">
        <f t="shared" si="141"/>
        <v>3 ปี 3 เดือน 8 วัน </v>
      </c>
      <c r="T965" s="691"/>
      <c r="U965" s="683"/>
      <c r="V965" s="683"/>
      <c r="W965" s="724"/>
      <c r="X965" s="466"/>
    </row>
    <row r="966">
      <c r="A966" s="8">
        <v>965.0</v>
      </c>
      <c r="B966" s="680" t="s">
        <v>52</v>
      </c>
      <c r="C966" s="681" t="s">
        <v>1322</v>
      </c>
      <c r="D966" s="690" t="s">
        <v>5443</v>
      </c>
      <c r="E966" s="736" t="s">
        <v>5444</v>
      </c>
      <c r="F966" s="681" t="s">
        <v>3521</v>
      </c>
      <c r="G966" s="681" t="s">
        <v>5139</v>
      </c>
      <c r="H966" s="684" t="s">
        <v>557</v>
      </c>
      <c r="I966" s="684" t="s">
        <v>748</v>
      </c>
      <c r="J966" s="684" t="s">
        <v>44</v>
      </c>
      <c r="K966" s="730" t="s">
        <v>5114</v>
      </c>
      <c r="L966" s="685" t="s">
        <v>5119</v>
      </c>
      <c r="M966" s="685" t="s">
        <v>3365</v>
      </c>
      <c r="N966" s="685" t="s">
        <v>190</v>
      </c>
      <c r="O966" s="685"/>
      <c r="P966" s="685">
        <f t="shared" si="140"/>
        <v>27</v>
      </c>
      <c r="Q966" s="498">
        <v>36060.0</v>
      </c>
      <c r="R966" s="710">
        <v>44896.0</v>
      </c>
      <c r="S966" s="686" t="str">
        <f t="shared" si="141"/>
        <v>3 ปี 2 เดือน 14 วัน </v>
      </c>
      <c r="T966" s="691"/>
      <c r="U966" s="683"/>
      <c r="V966" s="683"/>
      <c r="W966" s="745">
        <v>243892.0</v>
      </c>
      <c r="X966" s="466"/>
    </row>
    <row r="967">
      <c r="A967" s="8">
        <v>966.0</v>
      </c>
      <c r="B967" s="680" t="s">
        <v>52</v>
      </c>
      <c r="C967" s="681" t="s">
        <v>3892</v>
      </c>
      <c r="D967" s="690" t="s">
        <v>5445</v>
      </c>
      <c r="E967" s="736" t="s">
        <v>5446</v>
      </c>
      <c r="F967" s="699" t="s">
        <v>3521</v>
      </c>
      <c r="G967" s="681" t="s">
        <v>5139</v>
      </c>
      <c r="H967" s="683"/>
      <c r="I967" s="684" t="s">
        <v>3880</v>
      </c>
      <c r="J967" s="684" t="s">
        <v>44</v>
      </c>
      <c r="K967" s="730" t="s">
        <v>5114</v>
      </c>
      <c r="L967" s="685" t="s">
        <v>5119</v>
      </c>
      <c r="M967" s="685" t="s">
        <v>3365</v>
      </c>
      <c r="N967" s="685" t="s">
        <v>5431</v>
      </c>
      <c r="O967" s="685"/>
      <c r="P967" s="685">
        <f t="shared" si="140"/>
        <v>27</v>
      </c>
      <c r="Q967" s="498">
        <v>36181.0</v>
      </c>
      <c r="R967" s="710">
        <v>44896.0</v>
      </c>
      <c r="S967" s="686" t="str">
        <f t="shared" si="141"/>
        <v>3 ปี 2 เดือน 14 วัน </v>
      </c>
      <c r="T967" s="691"/>
      <c r="U967" s="683"/>
      <c r="V967" s="683"/>
      <c r="W967" s="493">
        <v>243739.0</v>
      </c>
      <c r="X967" s="466"/>
    </row>
    <row r="968">
      <c r="A968" s="8">
        <v>967.0</v>
      </c>
      <c r="B968" s="680" t="s">
        <v>52</v>
      </c>
      <c r="C968" s="681" t="s">
        <v>2985</v>
      </c>
      <c r="D968" s="690" t="s">
        <v>2986</v>
      </c>
      <c r="E968" s="736" t="s">
        <v>5447</v>
      </c>
      <c r="F968" s="681" t="s">
        <v>5100</v>
      </c>
      <c r="G968" s="742" t="s">
        <v>3361</v>
      </c>
      <c r="H968" s="683"/>
      <c r="I968" s="684" t="s">
        <v>239</v>
      </c>
      <c r="J968" s="684" t="s">
        <v>44</v>
      </c>
      <c r="K968" s="730" t="s">
        <v>5114</v>
      </c>
      <c r="L968" s="685" t="s">
        <v>5101</v>
      </c>
      <c r="M968" s="685" t="s">
        <v>3365</v>
      </c>
      <c r="N968" s="685" t="s">
        <v>48</v>
      </c>
      <c r="O968" s="685"/>
      <c r="P968" s="685">
        <f t="shared" si="140"/>
        <v>27</v>
      </c>
      <c r="Q968" s="498">
        <v>35896.0</v>
      </c>
      <c r="R968" s="710">
        <v>44896.0</v>
      </c>
      <c r="S968" s="686" t="str">
        <f t="shared" si="141"/>
        <v>3 ปี 2 เดือน 14 วัน </v>
      </c>
      <c r="T968" s="691"/>
      <c r="U968" s="683"/>
      <c r="V968" s="683"/>
      <c r="W968" s="493">
        <v>243800.0</v>
      </c>
      <c r="X968" s="466"/>
    </row>
    <row r="969">
      <c r="A969" s="8">
        <v>968.0</v>
      </c>
      <c r="B969" s="751" t="s">
        <v>52</v>
      </c>
      <c r="C969" s="681" t="s">
        <v>1805</v>
      </c>
      <c r="D969" s="690" t="s">
        <v>1806</v>
      </c>
      <c r="E969" s="736" t="s">
        <v>2005</v>
      </c>
      <c r="F969" s="699" t="s">
        <v>3707</v>
      </c>
      <c r="G969" s="681" t="s">
        <v>5126</v>
      </c>
      <c r="H969" s="683"/>
      <c r="I969" s="683"/>
      <c r="J969" s="684" t="s">
        <v>268</v>
      </c>
      <c r="K969" s="730" t="s">
        <v>5427</v>
      </c>
      <c r="L969" s="685" t="s">
        <v>5101</v>
      </c>
      <c r="M969" s="685" t="s">
        <v>3365</v>
      </c>
      <c r="N969" s="685" t="s">
        <v>48</v>
      </c>
      <c r="O969" s="683"/>
      <c r="P969" s="683"/>
      <c r="Q969" s="697"/>
      <c r="R969" s="498">
        <v>44896.0</v>
      </c>
      <c r="S969" s="752" t="str">
        <f t="shared" si="141"/>
        <v>3 ปี 2 เดือน 14 วัน </v>
      </c>
      <c r="T969" s="691"/>
      <c r="U969" s="683"/>
      <c r="V969" s="683"/>
      <c r="W969" s="600">
        <v>243344.0</v>
      </c>
      <c r="X969" s="466"/>
    </row>
    <row r="970">
      <c r="A970" s="8">
        <v>969.0</v>
      </c>
      <c r="B970" s="751" t="s">
        <v>52</v>
      </c>
      <c r="C970" s="681" t="s">
        <v>4221</v>
      </c>
      <c r="D970" s="690" t="s">
        <v>5448</v>
      </c>
      <c r="E970" s="736" t="s">
        <v>2005</v>
      </c>
      <c r="F970" s="699" t="s">
        <v>3707</v>
      </c>
      <c r="G970" s="681" t="s">
        <v>5126</v>
      </c>
      <c r="H970" s="683"/>
      <c r="I970" s="683"/>
      <c r="J970" s="684" t="s">
        <v>268</v>
      </c>
      <c r="K970" s="730" t="s">
        <v>5427</v>
      </c>
      <c r="L970" s="685" t="s">
        <v>5101</v>
      </c>
      <c r="M970" s="685" t="s">
        <v>3365</v>
      </c>
      <c r="N970" s="685" t="s">
        <v>5442</v>
      </c>
      <c r="O970" s="683"/>
      <c r="P970" s="683"/>
      <c r="Q970" s="697"/>
      <c r="R970" s="498">
        <v>44896.0</v>
      </c>
      <c r="S970" s="700"/>
      <c r="T970" s="691"/>
      <c r="U970" s="683"/>
      <c r="V970" s="683"/>
      <c r="W970" s="600">
        <v>243269.0</v>
      </c>
      <c r="X970" s="466"/>
    </row>
    <row r="971">
      <c r="A971" s="8">
        <v>970.0</v>
      </c>
      <c r="B971" s="751" t="s">
        <v>52</v>
      </c>
      <c r="C971" s="681" t="s">
        <v>5449</v>
      </c>
      <c r="D971" s="690" t="s">
        <v>5450</v>
      </c>
      <c r="E971" s="736" t="s">
        <v>5451</v>
      </c>
      <c r="F971" s="699" t="s">
        <v>3707</v>
      </c>
      <c r="G971" s="681" t="s">
        <v>5139</v>
      </c>
      <c r="H971" s="683"/>
      <c r="I971" s="684" t="s">
        <v>706</v>
      </c>
      <c r="J971" s="684" t="s">
        <v>44</v>
      </c>
      <c r="K971" s="730" t="s">
        <v>5114</v>
      </c>
      <c r="L971" s="685" t="s">
        <v>5101</v>
      </c>
      <c r="M971" s="685" t="s">
        <v>3365</v>
      </c>
      <c r="N971" s="685" t="s">
        <v>5442</v>
      </c>
      <c r="O971" s="685"/>
      <c r="P971" s="685">
        <f t="shared" ref="P971:P1046" si="142">DATEDIF(Q971,TODAY(),"Y")</f>
        <v>28</v>
      </c>
      <c r="Q971" s="498">
        <v>35649.0</v>
      </c>
      <c r="R971" s="498">
        <v>44929.0</v>
      </c>
      <c r="S971" s="686" t="str">
        <f t="shared" ref="S971:S1098" si="143">DATEDIF(R971,TODAY(),"Y") &amp; " ปี " &amp;DATEDIF(R971,TODAY(),"YM") &amp; " เดือน " &amp; DATEDIF(R971,TODAY(),"MD") &amp; " วัน "</f>
        <v>3 ปี 1 เดือน 12 วัน </v>
      </c>
      <c r="T971" s="691"/>
      <c r="U971" s="683"/>
      <c r="V971" s="683"/>
      <c r="W971" s="719">
        <v>24235.0</v>
      </c>
      <c r="X971" s="466"/>
    </row>
    <row r="972">
      <c r="A972" s="8">
        <v>971.0</v>
      </c>
      <c r="B972" s="751" t="s">
        <v>52</v>
      </c>
      <c r="C972" s="681" t="s">
        <v>1132</v>
      </c>
      <c r="D972" s="690" t="s">
        <v>5452</v>
      </c>
      <c r="E972" s="736" t="s">
        <v>5453</v>
      </c>
      <c r="F972" s="699" t="s">
        <v>3707</v>
      </c>
      <c r="G972" s="681" t="s">
        <v>5139</v>
      </c>
      <c r="H972" s="683"/>
      <c r="I972" s="684" t="s">
        <v>706</v>
      </c>
      <c r="J972" s="684" t="s">
        <v>44</v>
      </c>
      <c r="K972" s="730" t="s">
        <v>5114</v>
      </c>
      <c r="L972" s="685" t="s">
        <v>5101</v>
      </c>
      <c r="M972" s="685" t="s">
        <v>3365</v>
      </c>
      <c r="N972" s="685" t="s">
        <v>5442</v>
      </c>
      <c r="O972" s="685"/>
      <c r="P972" s="685">
        <f t="shared" si="142"/>
        <v>28</v>
      </c>
      <c r="Q972" s="498">
        <v>35770.0</v>
      </c>
      <c r="R972" s="498">
        <v>44930.0</v>
      </c>
      <c r="S972" s="686" t="str">
        <f t="shared" si="143"/>
        <v>3 ปี 1 เดือน 11 วัน </v>
      </c>
      <c r="T972" s="691"/>
      <c r="U972" s="683"/>
      <c r="V972" s="683"/>
      <c r="W972" s="719">
        <v>24259.0</v>
      </c>
      <c r="X972" s="466"/>
    </row>
    <row r="973">
      <c r="A973" s="8">
        <v>972.0</v>
      </c>
      <c r="B973" s="751" t="s">
        <v>52</v>
      </c>
      <c r="C973" s="681" t="s">
        <v>1394</v>
      </c>
      <c r="D973" s="690" t="s">
        <v>5454</v>
      </c>
      <c r="E973" s="736" t="s">
        <v>5455</v>
      </c>
      <c r="F973" s="699" t="s">
        <v>3707</v>
      </c>
      <c r="G973" s="681" t="s">
        <v>5139</v>
      </c>
      <c r="H973" s="683"/>
      <c r="I973" s="684" t="s">
        <v>1295</v>
      </c>
      <c r="J973" s="684" t="s">
        <v>44</v>
      </c>
      <c r="K973" s="730" t="s">
        <v>5114</v>
      </c>
      <c r="L973" s="685" t="s">
        <v>5101</v>
      </c>
      <c r="M973" s="685" t="s">
        <v>3365</v>
      </c>
      <c r="N973" s="685" t="s">
        <v>5442</v>
      </c>
      <c r="O973" s="685"/>
      <c r="P973" s="685">
        <f t="shared" si="142"/>
        <v>26</v>
      </c>
      <c r="Q973" s="498">
        <v>36455.0</v>
      </c>
      <c r="R973" s="498">
        <v>44942.0</v>
      </c>
      <c r="S973" s="686" t="str">
        <f t="shared" si="143"/>
        <v>3 ปี 0 เดือน 30 วัน </v>
      </c>
      <c r="T973" s="691"/>
      <c r="U973" s="683"/>
      <c r="V973" s="683"/>
      <c r="W973" s="719">
        <v>24320.0</v>
      </c>
      <c r="X973" s="466"/>
    </row>
    <row r="974">
      <c r="A974" s="8">
        <v>973.0</v>
      </c>
      <c r="B974" s="751" t="s">
        <v>52</v>
      </c>
      <c r="C974" s="681" t="s">
        <v>5456</v>
      </c>
      <c r="D974" s="690" t="s">
        <v>5457</v>
      </c>
      <c r="E974" s="736" t="s">
        <v>5458</v>
      </c>
      <c r="F974" s="699" t="s">
        <v>5100</v>
      </c>
      <c r="G974" s="721" t="s">
        <v>3361</v>
      </c>
      <c r="H974" s="683"/>
      <c r="I974" s="684" t="s">
        <v>546</v>
      </c>
      <c r="J974" s="684" t="s">
        <v>44</v>
      </c>
      <c r="K974" s="730" t="s">
        <v>5114</v>
      </c>
      <c r="L974" s="685" t="s">
        <v>5101</v>
      </c>
      <c r="M974" s="685" t="s">
        <v>3365</v>
      </c>
      <c r="N974" s="685" t="s">
        <v>48</v>
      </c>
      <c r="O974" s="685"/>
      <c r="P974" s="685">
        <f t="shared" si="142"/>
        <v>28</v>
      </c>
      <c r="Q974" s="498">
        <v>35521.0</v>
      </c>
      <c r="R974" s="498">
        <v>44929.0</v>
      </c>
      <c r="S974" s="686" t="str">
        <f t="shared" si="143"/>
        <v>3 ปี 1 เดือน 12 วัน </v>
      </c>
      <c r="T974" s="691"/>
      <c r="U974" s="683"/>
      <c r="V974" s="683"/>
      <c r="W974" s="600">
        <v>243344.0</v>
      </c>
      <c r="X974" s="466"/>
    </row>
    <row r="975">
      <c r="A975" s="8">
        <v>974.0</v>
      </c>
      <c r="B975" s="753" t="s">
        <v>36</v>
      </c>
      <c r="C975" s="721" t="s">
        <v>5459</v>
      </c>
      <c r="D975" s="726" t="s">
        <v>5460</v>
      </c>
      <c r="E975" s="754" t="s">
        <v>5461</v>
      </c>
      <c r="F975" s="755" t="s">
        <v>3521</v>
      </c>
      <c r="G975" s="726" t="s">
        <v>3757</v>
      </c>
      <c r="H975" s="756"/>
      <c r="I975" s="757" t="s">
        <v>3785</v>
      </c>
      <c r="J975" s="757" t="s">
        <v>44</v>
      </c>
      <c r="K975" s="758" t="s">
        <v>5114</v>
      </c>
      <c r="L975" s="758" t="s">
        <v>5119</v>
      </c>
      <c r="M975" s="758" t="s">
        <v>3414</v>
      </c>
      <c r="N975" s="758" t="s">
        <v>190</v>
      </c>
      <c r="O975" s="759"/>
      <c r="P975" s="759">
        <f t="shared" si="142"/>
        <v>44</v>
      </c>
      <c r="Q975" s="760">
        <v>29997.0</v>
      </c>
      <c r="R975" s="760">
        <v>44958.0</v>
      </c>
      <c r="S975" s="761" t="str">
        <f t="shared" si="143"/>
        <v>3 ปี 0 เดือน 14 วัน </v>
      </c>
      <c r="T975" s="762"/>
      <c r="U975" s="756"/>
      <c r="V975" s="756"/>
      <c r="W975" s="763">
        <v>243294.0</v>
      </c>
      <c r="X975" s="466"/>
    </row>
    <row r="976">
      <c r="A976" s="8">
        <v>975.0</v>
      </c>
      <c r="B976" s="751" t="s">
        <v>52</v>
      </c>
      <c r="C976" s="681" t="s">
        <v>5462</v>
      </c>
      <c r="D976" s="690" t="s">
        <v>5463</v>
      </c>
      <c r="E976" s="736" t="s">
        <v>2005</v>
      </c>
      <c r="F976" s="699" t="s">
        <v>3521</v>
      </c>
      <c r="G976" s="681" t="s">
        <v>5126</v>
      </c>
      <c r="H976" s="683"/>
      <c r="I976" s="683"/>
      <c r="J976" s="684" t="s">
        <v>268</v>
      </c>
      <c r="K976" s="730" t="s">
        <v>5427</v>
      </c>
      <c r="L976" s="758" t="s">
        <v>5119</v>
      </c>
      <c r="M976" s="685" t="s">
        <v>3365</v>
      </c>
      <c r="N976" s="685" t="s">
        <v>5464</v>
      </c>
      <c r="O976" s="685"/>
      <c r="P976" s="685">
        <f t="shared" si="142"/>
        <v>35</v>
      </c>
      <c r="Q976" s="498">
        <v>33185.0</v>
      </c>
      <c r="R976" s="498">
        <v>44935.0</v>
      </c>
      <c r="S976" s="686" t="str">
        <f t="shared" si="143"/>
        <v>3 ปี 1 เดือน 6 วัน </v>
      </c>
      <c r="T976" s="691"/>
      <c r="U976" s="683"/>
      <c r="V976" s="683"/>
      <c r="W976" s="600">
        <v>243285.0</v>
      </c>
      <c r="X976" s="466"/>
    </row>
    <row r="977">
      <c r="A977" s="8">
        <v>976.0</v>
      </c>
      <c r="B977" s="747" t="s">
        <v>36</v>
      </c>
      <c r="C977" s="681" t="s">
        <v>4858</v>
      </c>
      <c r="D977" s="690" t="s">
        <v>5465</v>
      </c>
      <c r="E977" s="736" t="s">
        <v>5466</v>
      </c>
      <c r="F977" s="699" t="s">
        <v>3521</v>
      </c>
      <c r="G977" s="681" t="s">
        <v>5122</v>
      </c>
      <c r="H977" s="683"/>
      <c r="I977" s="683"/>
      <c r="J977" s="684" t="s">
        <v>268</v>
      </c>
      <c r="K977" s="685" t="s">
        <v>5467</v>
      </c>
      <c r="L977" s="685" t="s">
        <v>5119</v>
      </c>
      <c r="M977" s="685" t="s">
        <v>3414</v>
      </c>
      <c r="N977" s="685" t="s">
        <v>5410</v>
      </c>
      <c r="O977" s="685"/>
      <c r="P977" s="685">
        <f t="shared" si="142"/>
        <v>30</v>
      </c>
      <c r="Q977" s="498">
        <v>34913.0</v>
      </c>
      <c r="R977" s="498">
        <v>44958.0</v>
      </c>
      <c r="S977" s="686" t="str">
        <f t="shared" si="143"/>
        <v>3 ปี 0 เดือน 14 วัน </v>
      </c>
      <c r="T977" s="691"/>
      <c r="U977" s="683"/>
      <c r="V977" s="683"/>
      <c r="W977" s="600">
        <v>243344.0</v>
      </c>
      <c r="X977" s="466"/>
    </row>
    <row r="978">
      <c r="A978" s="8">
        <v>977.0</v>
      </c>
      <c r="B978" s="680" t="s">
        <v>36</v>
      </c>
      <c r="C978" s="681" t="s">
        <v>208</v>
      </c>
      <c r="D978" s="690" t="s">
        <v>209</v>
      </c>
      <c r="E978" s="736" t="s">
        <v>5468</v>
      </c>
      <c r="F978" s="699" t="s">
        <v>3521</v>
      </c>
      <c r="G978" s="681" t="s">
        <v>5139</v>
      </c>
      <c r="H978" s="683"/>
      <c r="I978" s="684" t="s">
        <v>699</v>
      </c>
      <c r="J978" s="684" t="s">
        <v>44</v>
      </c>
      <c r="K978" s="730" t="s">
        <v>5114</v>
      </c>
      <c r="L978" s="685" t="s">
        <v>5119</v>
      </c>
      <c r="M978" s="685" t="s">
        <v>3414</v>
      </c>
      <c r="N978" s="685" t="s">
        <v>190</v>
      </c>
      <c r="O978" s="685"/>
      <c r="P978" s="685">
        <f t="shared" si="142"/>
        <v>34</v>
      </c>
      <c r="Q978" s="498">
        <v>33453.0</v>
      </c>
      <c r="R978" s="710">
        <v>44958.0</v>
      </c>
      <c r="S978" s="686" t="str">
        <f t="shared" si="143"/>
        <v>3 ปี 0 เดือน 14 วัน </v>
      </c>
      <c r="T978" s="691"/>
      <c r="U978" s="683"/>
      <c r="V978" s="683"/>
      <c r="W978" s="719">
        <v>24382.0</v>
      </c>
      <c r="X978" s="466"/>
    </row>
    <row r="979">
      <c r="A979" s="8">
        <v>978.0</v>
      </c>
      <c r="B979" s="680" t="s">
        <v>36</v>
      </c>
      <c r="C979" s="681" t="s">
        <v>5469</v>
      </c>
      <c r="D979" s="690" t="s">
        <v>5470</v>
      </c>
      <c r="E979" s="736" t="s">
        <v>5471</v>
      </c>
      <c r="F979" s="681" t="s">
        <v>3521</v>
      </c>
      <c r="G979" s="681" t="s">
        <v>5139</v>
      </c>
      <c r="H979" s="684" t="s">
        <v>709</v>
      </c>
      <c r="I979" s="684" t="s">
        <v>1207</v>
      </c>
      <c r="J979" s="684" t="s">
        <v>44</v>
      </c>
      <c r="K979" s="730" t="s">
        <v>5114</v>
      </c>
      <c r="L979" s="685" t="s">
        <v>5119</v>
      </c>
      <c r="M979" s="685" t="s">
        <v>3414</v>
      </c>
      <c r="N979" s="685" t="s">
        <v>5431</v>
      </c>
      <c r="O979" s="685"/>
      <c r="P979" s="685">
        <f t="shared" si="142"/>
        <v>27</v>
      </c>
      <c r="Q979" s="498">
        <v>36053.0</v>
      </c>
      <c r="R979" s="710">
        <v>44965.0</v>
      </c>
      <c r="S979" s="686" t="str">
        <f t="shared" si="143"/>
        <v>3 ปี 0 เดือน 7 วัน </v>
      </c>
      <c r="T979" s="691"/>
      <c r="U979" s="683"/>
      <c r="V979" s="683"/>
      <c r="W979" s="493">
        <v>243879.0</v>
      </c>
      <c r="X979" s="466"/>
    </row>
    <row r="980">
      <c r="A980" s="8">
        <v>979.0</v>
      </c>
      <c r="B980" s="747" t="s">
        <v>52</v>
      </c>
      <c r="C980" s="681" t="s">
        <v>4936</v>
      </c>
      <c r="D980" s="690" t="s">
        <v>220</v>
      </c>
      <c r="E980" s="736" t="s">
        <v>5472</v>
      </c>
      <c r="F980" s="699" t="s">
        <v>5100</v>
      </c>
      <c r="G980" s="681" t="s">
        <v>5139</v>
      </c>
      <c r="H980" s="683"/>
      <c r="I980" s="684" t="s">
        <v>5473</v>
      </c>
      <c r="J980" s="684" t="s">
        <v>44</v>
      </c>
      <c r="K980" s="730" t="s">
        <v>5114</v>
      </c>
      <c r="L980" s="685" t="s">
        <v>5101</v>
      </c>
      <c r="M980" s="685" t="s">
        <v>3365</v>
      </c>
      <c r="N980" s="685" t="s">
        <v>48</v>
      </c>
      <c r="O980" s="685"/>
      <c r="P980" s="685">
        <f t="shared" si="142"/>
        <v>26</v>
      </c>
      <c r="Q980" s="498">
        <v>36423.0</v>
      </c>
      <c r="R980" s="498">
        <v>44973.0</v>
      </c>
      <c r="S980" s="686" t="str">
        <f t="shared" si="143"/>
        <v>2 ปี 11 เดือน 30 วัน </v>
      </c>
      <c r="T980" s="691"/>
      <c r="U980" s="683"/>
      <c r="V980" s="683"/>
      <c r="W980" s="685" t="s">
        <v>5474</v>
      </c>
      <c r="X980" s="466"/>
    </row>
    <row r="981">
      <c r="A981" s="8">
        <v>980.0</v>
      </c>
      <c r="B981" s="680" t="s">
        <v>52</v>
      </c>
      <c r="C981" s="681" t="s">
        <v>305</v>
      </c>
      <c r="D981" s="690" t="s">
        <v>5475</v>
      </c>
      <c r="E981" s="736" t="s">
        <v>5476</v>
      </c>
      <c r="F981" s="699" t="s">
        <v>3521</v>
      </c>
      <c r="G981" s="681" t="s">
        <v>5139</v>
      </c>
      <c r="H981" s="683"/>
      <c r="I981" s="684" t="s">
        <v>748</v>
      </c>
      <c r="J981" s="684" t="s">
        <v>44</v>
      </c>
      <c r="K981" s="730" t="s">
        <v>5114</v>
      </c>
      <c r="L981" s="685" t="s">
        <v>5119</v>
      </c>
      <c r="M981" s="685" t="s">
        <v>3365</v>
      </c>
      <c r="N981" s="685" t="s">
        <v>218</v>
      </c>
      <c r="O981" s="685"/>
      <c r="P981" s="685">
        <f t="shared" si="142"/>
        <v>31</v>
      </c>
      <c r="Q981" s="498">
        <v>34458.0</v>
      </c>
      <c r="R981" s="710">
        <v>44972.0</v>
      </c>
      <c r="S981" s="686" t="str">
        <f t="shared" si="143"/>
        <v>3 ปี 0 เดือน 0 วัน </v>
      </c>
      <c r="T981" s="691"/>
      <c r="U981" s="683"/>
      <c r="V981" s="683"/>
      <c r="W981" s="600">
        <v>243509.0</v>
      </c>
      <c r="X981" s="466"/>
    </row>
    <row r="982">
      <c r="A982" s="8">
        <v>981.0</v>
      </c>
      <c r="B982" s="680" t="s">
        <v>52</v>
      </c>
      <c r="C982" s="681" t="s">
        <v>2865</v>
      </c>
      <c r="D982" s="690" t="s">
        <v>5477</v>
      </c>
      <c r="E982" s="736" t="s">
        <v>5478</v>
      </c>
      <c r="F982" s="681" t="s">
        <v>3521</v>
      </c>
      <c r="G982" s="681" t="s">
        <v>5139</v>
      </c>
      <c r="H982" s="684" t="s">
        <v>557</v>
      </c>
      <c r="I982" s="684" t="s">
        <v>5479</v>
      </c>
      <c r="J982" s="684" t="s">
        <v>44</v>
      </c>
      <c r="K982" s="730" t="s">
        <v>5114</v>
      </c>
      <c r="L982" s="685" t="s">
        <v>5119</v>
      </c>
      <c r="M982" s="685" t="s">
        <v>3365</v>
      </c>
      <c r="N982" s="685" t="s">
        <v>48</v>
      </c>
      <c r="O982" s="685"/>
      <c r="P982" s="685">
        <f t="shared" si="142"/>
        <v>27</v>
      </c>
      <c r="Q982" s="498">
        <v>35930.0</v>
      </c>
      <c r="R982" s="710">
        <v>45019.0</v>
      </c>
      <c r="S982" s="686" t="str">
        <f t="shared" si="143"/>
        <v>2 ปี 10 เดือน 12 วัน </v>
      </c>
      <c r="T982" s="691"/>
      <c r="U982" s="683"/>
      <c r="V982" s="683"/>
      <c r="W982" s="493">
        <v>243892.0</v>
      </c>
      <c r="X982" s="466"/>
    </row>
    <row r="983">
      <c r="A983" s="8">
        <v>982.0</v>
      </c>
      <c r="B983" s="680" t="s">
        <v>36</v>
      </c>
      <c r="C983" s="681" t="s">
        <v>3086</v>
      </c>
      <c r="D983" s="690" t="s">
        <v>3087</v>
      </c>
      <c r="E983" s="736" t="s">
        <v>5480</v>
      </c>
      <c r="F983" s="681" t="s">
        <v>3521</v>
      </c>
      <c r="G983" s="681" t="s">
        <v>5139</v>
      </c>
      <c r="H983" s="684" t="s">
        <v>709</v>
      </c>
      <c r="I983" s="684" t="s">
        <v>1207</v>
      </c>
      <c r="J983" s="684" t="s">
        <v>44</v>
      </c>
      <c r="K983" s="730" t="s">
        <v>5114</v>
      </c>
      <c r="L983" s="685" t="s">
        <v>5119</v>
      </c>
      <c r="M983" s="685" t="s">
        <v>3414</v>
      </c>
      <c r="N983" s="685" t="s">
        <v>5431</v>
      </c>
      <c r="O983" s="685"/>
      <c r="P983" s="685">
        <f t="shared" si="142"/>
        <v>36</v>
      </c>
      <c r="Q983" s="498">
        <v>32905.0</v>
      </c>
      <c r="R983" s="710">
        <v>45019.0</v>
      </c>
      <c r="S983" s="686" t="str">
        <f t="shared" si="143"/>
        <v>2 ปี 10 เดือน 12 วัน </v>
      </c>
      <c r="T983" s="691"/>
      <c r="U983" s="683"/>
      <c r="V983" s="683"/>
      <c r="W983" s="493">
        <v>24654.0</v>
      </c>
      <c r="X983" s="466"/>
    </row>
    <row r="984">
      <c r="A984" s="8">
        <v>983.0</v>
      </c>
      <c r="B984" s="680" t="s">
        <v>52</v>
      </c>
      <c r="C984" s="681" t="s">
        <v>5481</v>
      </c>
      <c r="D984" s="690" t="s">
        <v>5482</v>
      </c>
      <c r="E984" s="736" t="s">
        <v>5483</v>
      </c>
      <c r="F984" s="699" t="s">
        <v>3578</v>
      </c>
      <c r="G984" s="721" t="s">
        <v>3361</v>
      </c>
      <c r="H984" s="683"/>
      <c r="I984" s="684" t="s">
        <v>95</v>
      </c>
      <c r="J984" s="684" t="s">
        <v>44</v>
      </c>
      <c r="K984" s="730" t="s">
        <v>5114</v>
      </c>
      <c r="L984" s="685" t="s">
        <v>5101</v>
      </c>
      <c r="M984" s="685" t="s">
        <v>3365</v>
      </c>
      <c r="N984" s="685" t="s">
        <v>48</v>
      </c>
      <c r="O984" s="685"/>
      <c r="P984" s="685">
        <f t="shared" si="142"/>
        <v>26</v>
      </c>
      <c r="Q984" s="498">
        <v>36534.0</v>
      </c>
      <c r="R984" s="710">
        <v>45047.0</v>
      </c>
      <c r="S984" s="686" t="str">
        <f t="shared" si="143"/>
        <v>2 ปี 9 เดือน 14 วัน </v>
      </c>
      <c r="T984" s="691"/>
      <c r="U984" s="683"/>
      <c r="V984" s="683"/>
      <c r="W984" s="493">
        <v>243678.0</v>
      </c>
      <c r="X984" s="466"/>
    </row>
    <row r="985">
      <c r="A985" s="8">
        <v>984.0</v>
      </c>
      <c r="B985" s="680" t="s">
        <v>52</v>
      </c>
      <c r="C985" s="681" t="s">
        <v>5484</v>
      </c>
      <c r="D985" s="690" t="s">
        <v>5485</v>
      </c>
      <c r="E985" s="736" t="s">
        <v>5486</v>
      </c>
      <c r="F985" s="728" t="s">
        <v>3695</v>
      </c>
      <c r="G985" s="681" t="s">
        <v>5487</v>
      </c>
      <c r="H985" s="683"/>
      <c r="I985" s="683"/>
      <c r="J985" s="684" t="s">
        <v>44</v>
      </c>
      <c r="K985" s="685" t="s">
        <v>5488</v>
      </c>
      <c r="L985" s="685" t="s">
        <v>5101</v>
      </c>
      <c r="M985" s="685" t="s">
        <v>3365</v>
      </c>
      <c r="N985" s="685" t="s">
        <v>60</v>
      </c>
      <c r="O985" s="685"/>
      <c r="P985" s="685">
        <f t="shared" si="142"/>
        <v>29</v>
      </c>
      <c r="Q985" s="498">
        <v>35158.0</v>
      </c>
      <c r="R985" s="710">
        <v>45019.0</v>
      </c>
      <c r="S985" s="686" t="str">
        <f t="shared" si="143"/>
        <v>2 ปี 10 เดือน 12 วัน </v>
      </c>
      <c r="T985" s="691"/>
      <c r="U985" s="683"/>
      <c r="V985" s="683"/>
      <c r="W985" s="724"/>
      <c r="X985" s="466"/>
    </row>
    <row r="986">
      <c r="A986" s="8">
        <v>985.0</v>
      </c>
      <c r="B986" s="680" t="s">
        <v>52</v>
      </c>
      <c r="C986" s="681" t="s">
        <v>1659</v>
      </c>
      <c r="D986" s="690" t="s">
        <v>1660</v>
      </c>
      <c r="E986" s="736" t="s">
        <v>5489</v>
      </c>
      <c r="F986" s="699" t="s">
        <v>5100</v>
      </c>
      <c r="G986" s="681" t="s">
        <v>5122</v>
      </c>
      <c r="H986" s="683"/>
      <c r="I986" s="683"/>
      <c r="J986" s="684" t="s">
        <v>268</v>
      </c>
      <c r="K986" s="685" t="s">
        <v>5441</v>
      </c>
      <c r="L986" s="685" t="s">
        <v>5101</v>
      </c>
      <c r="M986" s="685" t="s">
        <v>3365</v>
      </c>
      <c r="N986" s="685" t="s">
        <v>48</v>
      </c>
      <c r="O986" s="685"/>
      <c r="P986" s="685">
        <f t="shared" si="142"/>
        <v>34</v>
      </c>
      <c r="Q986" s="498">
        <v>33338.0</v>
      </c>
      <c r="R986" s="710">
        <v>45061.0</v>
      </c>
      <c r="S986" s="686" t="str">
        <f t="shared" si="143"/>
        <v>2 ปี 9 เดือน 0 วัน </v>
      </c>
      <c r="T986" s="691"/>
      <c r="U986" s="683"/>
      <c r="V986" s="683"/>
      <c r="W986" s="719">
        <v>24412.0</v>
      </c>
      <c r="X986" s="466"/>
    </row>
    <row r="987">
      <c r="A987" s="8">
        <v>986.0</v>
      </c>
      <c r="B987" s="680" t="s">
        <v>52</v>
      </c>
      <c r="C987" s="681" t="s">
        <v>5490</v>
      </c>
      <c r="D987" s="690" t="s">
        <v>5491</v>
      </c>
      <c r="E987" s="736" t="s">
        <v>5492</v>
      </c>
      <c r="F987" s="699" t="s">
        <v>5100</v>
      </c>
      <c r="G987" s="681" t="s">
        <v>5122</v>
      </c>
      <c r="H987" s="683"/>
      <c r="I987" s="683"/>
      <c r="J987" s="684" t="s">
        <v>268</v>
      </c>
      <c r="K987" s="685" t="s">
        <v>5441</v>
      </c>
      <c r="L987" s="685" t="s">
        <v>5101</v>
      </c>
      <c r="M987" s="685" t="s">
        <v>3365</v>
      </c>
      <c r="N987" s="685" t="s">
        <v>48</v>
      </c>
      <c r="O987" s="685"/>
      <c r="P987" s="685">
        <f t="shared" si="142"/>
        <v>43</v>
      </c>
      <c r="Q987" s="498">
        <v>30031.0</v>
      </c>
      <c r="R987" s="710">
        <v>45078.0</v>
      </c>
      <c r="S987" s="686" t="str">
        <f t="shared" si="143"/>
        <v>2 ปี 8 เดือน 14 วัน </v>
      </c>
      <c r="T987" s="691"/>
      <c r="U987" s="683"/>
      <c r="V987" s="683"/>
      <c r="W987" s="715">
        <v>243527.0</v>
      </c>
      <c r="X987" s="466"/>
    </row>
    <row r="988">
      <c r="A988" s="8">
        <v>987.0</v>
      </c>
      <c r="B988" s="680" t="s">
        <v>52</v>
      </c>
      <c r="C988" s="681" t="s">
        <v>5493</v>
      </c>
      <c r="D988" s="690" t="s">
        <v>5494</v>
      </c>
      <c r="E988" s="736" t="s">
        <v>5495</v>
      </c>
      <c r="F988" s="699" t="s">
        <v>5100</v>
      </c>
      <c r="G988" s="721" t="s">
        <v>3361</v>
      </c>
      <c r="H988" s="683"/>
      <c r="I988" s="684" t="s">
        <v>3484</v>
      </c>
      <c r="J988" s="684" t="s">
        <v>44</v>
      </c>
      <c r="K988" s="685" t="s">
        <v>5496</v>
      </c>
      <c r="L988" s="685" t="s">
        <v>5101</v>
      </c>
      <c r="M988" s="685" t="s">
        <v>3365</v>
      </c>
      <c r="N988" s="685" t="s">
        <v>48</v>
      </c>
      <c r="O988" s="685"/>
      <c r="P988" s="685">
        <f t="shared" si="142"/>
        <v>28</v>
      </c>
      <c r="Q988" s="498">
        <v>35818.0</v>
      </c>
      <c r="R988" s="710">
        <v>45061.0</v>
      </c>
      <c r="S988" s="686" t="str">
        <f t="shared" si="143"/>
        <v>2 ปี 9 เดือน 0 วัน </v>
      </c>
      <c r="T988" s="691"/>
      <c r="U988" s="683"/>
      <c r="V988" s="683"/>
      <c r="W988" s="719">
        <v>24412.0</v>
      </c>
      <c r="X988" s="466"/>
    </row>
    <row r="989">
      <c r="A989" s="8">
        <v>988.0</v>
      </c>
      <c r="B989" s="680" t="s">
        <v>36</v>
      </c>
      <c r="C989" s="681" t="s">
        <v>5497</v>
      </c>
      <c r="D989" s="690" t="s">
        <v>5498</v>
      </c>
      <c r="E989" s="736" t="s">
        <v>5499</v>
      </c>
      <c r="F989" s="699" t="s">
        <v>3521</v>
      </c>
      <c r="G989" s="681" t="s">
        <v>3757</v>
      </c>
      <c r="H989" s="683"/>
      <c r="I989" s="684" t="s">
        <v>5500</v>
      </c>
      <c r="J989" s="684" t="s">
        <v>44</v>
      </c>
      <c r="K989" s="685" t="s">
        <v>5501</v>
      </c>
      <c r="L989" s="685" t="s">
        <v>5119</v>
      </c>
      <c r="M989" s="685" t="s">
        <v>3414</v>
      </c>
      <c r="N989" s="685" t="s">
        <v>5410</v>
      </c>
      <c r="O989" s="685"/>
      <c r="P989" s="685">
        <f t="shared" si="142"/>
        <v>36</v>
      </c>
      <c r="Q989" s="498">
        <v>32606.0</v>
      </c>
      <c r="R989" s="710">
        <v>45078.0</v>
      </c>
      <c r="S989" s="686" t="str">
        <f t="shared" si="143"/>
        <v>2 ปี 8 เดือน 14 วัน </v>
      </c>
      <c r="T989" s="691"/>
      <c r="U989" s="683"/>
      <c r="V989" s="683"/>
      <c r="W989" s="719">
        <v>24381.0</v>
      </c>
      <c r="X989" s="466"/>
    </row>
    <row r="990">
      <c r="A990" s="8">
        <v>989.0</v>
      </c>
      <c r="B990" s="680" t="s">
        <v>52</v>
      </c>
      <c r="C990" s="681" t="s">
        <v>1610</v>
      </c>
      <c r="D990" s="690" t="s">
        <v>1611</v>
      </c>
      <c r="E990" s="736" t="s">
        <v>5502</v>
      </c>
      <c r="F990" s="699" t="s">
        <v>3707</v>
      </c>
      <c r="G990" s="681" t="s">
        <v>4523</v>
      </c>
      <c r="H990" s="683"/>
      <c r="I990" s="683"/>
      <c r="J990" s="684" t="s">
        <v>268</v>
      </c>
      <c r="K990" s="685" t="s">
        <v>5503</v>
      </c>
      <c r="L990" s="685" t="s">
        <v>5101</v>
      </c>
      <c r="M990" s="685" t="s">
        <v>3365</v>
      </c>
      <c r="N990" s="685" t="s">
        <v>48</v>
      </c>
      <c r="O990" s="685"/>
      <c r="P990" s="685">
        <f t="shared" si="142"/>
        <v>26</v>
      </c>
      <c r="Q990" s="600">
        <v>36465.0</v>
      </c>
      <c r="R990" s="710">
        <v>45078.0</v>
      </c>
      <c r="S990" s="686" t="str">
        <f t="shared" si="143"/>
        <v>2 ปี 8 เดือน 14 วัน </v>
      </c>
      <c r="T990" s="691"/>
      <c r="U990" s="683"/>
      <c r="V990" s="683"/>
      <c r="W990" s="493">
        <v>243831.0</v>
      </c>
      <c r="X990" s="466"/>
    </row>
    <row r="991">
      <c r="A991" s="8">
        <v>990.0</v>
      </c>
      <c r="B991" s="680" t="s">
        <v>52</v>
      </c>
      <c r="C991" s="681" t="s">
        <v>1561</v>
      </c>
      <c r="D991" s="690" t="s">
        <v>1562</v>
      </c>
      <c r="E991" s="736" t="s">
        <v>5504</v>
      </c>
      <c r="F991" s="699" t="s">
        <v>3707</v>
      </c>
      <c r="G991" s="681" t="s">
        <v>4523</v>
      </c>
      <c r="H991" s="683"/>
      <c r="I991" s="683"/>
      <c r="J991" s="684" t="s">
        <v>268</v>
      </c>
      <c r="K991" s="685" t="s">
        <v>5503</v>
      </c>
      <c r="L991" s="685" t="s">
        <v>5101</v>
      </c>
      <c r="M991" s="685" t="s">
        <v>3365</v>
      </c>
      <c r="N991" s="685" t="s">
        <v>48</v>
      </c>
      <c r="O991" s="685"/>
      <c r="P991" s="685">
        <f t="shared" si="142"/>
        <v>28</v>
      </c>
      <c r="Q991" s="498">
        <v>35745.0</v>
      </c>
      <c r="R991" s="710">
        <v>45108.0</v>
      </c>
      <c r="S991" s="686" t="str">
        <f t="shared" si="143"/>
        <v>2 ปี 7 เดือน 14 วัน </v>
      </c>
      <c r="T991" s="691"/>
      <c r="U991" s="683"/>
      <c r="V991" s="683"/>
      <c r="W991" s="493">
        <v>243892.0</v>
      </c>
      <c r="X991" s="466"/>
    </row>
    <row r="992">
      <c r="A992" s="8">
        <v>991.0</v>
      </c>
      <c r="B992" s="680" t="s">
        <v>36</v>
      </c>
      <c r="C992" s="681" t="s">
        <v>5505</v>
      </c>
      <c r="D992" s="690" t="s">
        <v>5506</v>
      </c>
      <c r="E992" s="736" t="s">
        <v>5507</v>
      </c>
      <c r="F992" s="681" t="s">
        <v>3521</v>
      </c>
      <c r="G992" s="681" t="s">
        <v>4523</v>
      </c>
      <c r="H992" s="683"/>
      <c r="I992" s="683"/>
      <c r="J992" s="684" t="s">
        <v>268</v>
      </c>
      <c r="K992" s="685" t="s">
        <v>5503</v>
      </c>
      <c r="L992" s="685" t="s">
        <v>5119</v>
      </c>
      <c r="M992" s="685" t="s">
        <v>3414</v>
      </c>
      <c r="N992" s="685" t="s">
        <v>5508</v>
      </c>
      <c r="O992" s="685"/>
      <c r="P992" s="685">
        <f t="shared" si="142"/>
        <v>32</v>
      </c>
      <c r="Q992" s="498">
        <v>34365.0</v>
      </c>
      <c r="R992" s="710">
        <v>45078.0</v>
      </c>
      <c r="S992" s="686" t="str">
        <f t="shared" si="143"/>
        <v>2 ปี 8 เดือน 14 วัน </v>
      </c>
      <c r="T992" s="691"/>
      <c r="U992" s="683"/>
      <c r="V992" s="683"/>
      <c r="W992" s="724"/>
      <c r="X992" s="466"/>
    </row>
    <row r="993">
      <c r="A993" s="8">
        <v>992.0</v>
      </c>
      <c r="B993" s="680" t="s">
        <v>52</v>
      </c>
      <c r="C993" s="681" t="s">
        <v>3148</v>
      </c>
      <c r="D993" s="690" t="s">
        <v>5509</v>
      </c>
      <c r="E993" s="736" t="s">
        <v>5510</v>
      </c>
      <c r="F993" s="699" t="s">
        <v>3521</v>
      </c>
      <c r="G993" s="681" t="s">
        <v>4523</v>
      </c>
      <c r="H993" s="683"/>
      <c r="I993" s="683"/>
      <c r="J993" s="684" t="s">
        <v>268</v>
      </c>
      <c r="K993" s="685" t="s">
        <v>5503</v>
      </c>
      <c r="L993" s="685" t="s">
        <v>5119</v>
      </c>
      <c r="M993" s="685" t="s">
        <v>3365</v>
      </c>
      <c r="N993" s="685" t="s">
        <v>5410</v>
      </c>
      <c r="O993" s="685"/>
      <c r="P993" s="685">
        <f t="shared" si="142"/>
        <v>42</v>
      </c>
      <c r="Q993" s="498">
        <v>30573.0</v>
      </c>
      <c r="R993" s="710">
        <v>45078.0</v>
      </c>
      <c r="S993" s="686" t="str">
        <f t="shared" si="143"/>
        <v>2 ปี 8 เดือน 14 วัน </v>
      </c>
      <c r="T993" s="691"/>
      <c r="U993" s="683"/>
      <c r="V993" s="683"/>
      <c r="W993" s="764">
        <v>24442.0</v>
      </c>
      <c r="X993" s="466"/>
    </row>
    <row r="994">
      <c r="A994" s="8">
        <v>993.0</v>
      </c>
      <c r="B994" s="680" t="s">
        <v>36</v>
      </c>
      <c r="C994" s="681" t="s">
        <v>3244</v>
      </c>
      <c r="D994" s="690" t="s">
        <v>5511</v>
      </c>
      <c r="E994" s="736" t="s">
        <v>5512</v>
      </c>
      <c r="F994" s="699" t="s">
        <v>5154</v>
      </c>
      <c r="G994" s="681" t="s">
        <v>3757</v>
      </c>
      <c r="H994" s="683"/>
      <c r="I994" s="683"/>
      <c r="J994" s="684" t="s">
        <v>44</v>
      </c>
      <c r="K994" s="685" t="s">
        <v>5501</v>
      </c>
      <c r="L994" s="685" t="s">
        <v>5101</v>
      </c>
      <c r="M994" s="685" t="s">
        <v>3414</v>
      </c>
      <c r="N994" s="685" t="s">
        <v>48</v>
      </c>
      <c r="O994" s="685"/>
      <c r="P994" s="685">
        <f t="shared" si="142"/>
        <v>32</v>
      </c>
      <c r="Q994" s="498">
        <v>34059.0</v>
      </c>
      <c r="R994" s="710">
        <v>45078.0</v>
      </c>
      <c r="S994" s="686" t="str">
        <f t="shared" si="143"/>
        <v>2 ปี 8 เดือน 14 วัน </v>
      </c>
      <c r="T994" s="691"/>
      <c r="U994" s="683"/>
      <c r="V994" s="683"/>
      <c r="W994" s="764">
        <v>24442.0</v>
      </c>
      <c r="X994" s="466"/>
    </row>
    <row r="995">
      <c r="A995" s="8">
        <v>994.0</v>
      </c>
      <c r="B995" s="680" t="s">
        <v>52</v>
      </c>
      <c r="C995" s="681" t="s">
        <v>1280</v>
      </c>
      <c r="D995" s="690" t="s">
        <v>1281</v>
      </c>
      <c r="E995" s="736" t="s">
        <v>5513</v>
      </c>
      <c r="F995" s="699" t="s">
        <v>3684</v>
      </c>
      <c r="G995" s="681" t="s">
        <v>5139</v>
      </c>
      <c r="H995" s="684" t="s">
        <v>557</v>
      </c>
      <c r="I995" s="684" t="s">
        <v>748</v>
      </c>
      <c r="J995" s="684" t="s">
        <v>44</v>
      </c>
      <c r="K995" s="685" t="s">
        <v>5501</v>
      </c>
      <c r="L995" s="685" t="s">
        <v>5184</v>
      </c>
      <c r="M995" s="685" t="s">
        <v>3365</v>
      </c>
      <c r="N995" s="685" t="s">
        <v>48</v>
      </c>
      <c r="O995" s="685"/>
      <c r="P995" s="685">
        <f t="shared" si="142"/>
        <v>28</v>
      </c>
      <c r="Q995" s="498">
        <v>35678.0</v>
      </c>
      <c r="R995" s="710">
        <v>45110.0</v>
      </c>
      <c r="S995" s="686" t="str">
        <f t="shared" si="143"/>
        <v>2 ปี 7 เดือน 12 วัน </v>
      </c>
      <c r="T995" s="691"/>
      <c r="U995" s="683"/>
      <c r="V995" s="683"/>
      <c r="W995" s="493">
        <v>24654.0</v>
      </c>
      <c r="X995" s="466"/>
    </row>
    <row r="996">
      <c r="A996" s="8">
        <v>995.0</v>
      </c>
      <c r="B996" s="680" t="s">
        <v>52</v>
      </c>
      <c r="C996" s="681" t="s">
        <v>5514</v>
      </c>
      <c r="D996" s="690" t="s">
        <v>5515</v>
      </c>
      <c r="E996" s="736" t="s">
        <v>5516</v>
      </c>
      <c r="F996" s="699" t="s">
        <v>3684</v>
      </c>
      <c r="G996" s="681" t="s">
        <v>5139</v>
      </c>
      <c r="H996" s="683"/>
      <c r="I996" s="684" t="s">
        <v>748</v>
      </c>
      <c r="J996" s="684" t="s">
        <v>44</v>
      </c>
      <c r="K996" s="685" t="s">
        <v>5501</v>
      </c>
      <c r="L996" s="685" t="s">
        <v>5184</v>
      </c>
      <c r="M996" s="685" t="s">
        <v>3365</v>
      </c>
      <c r="N996" s="685" t="s">
        <v>48</v>
      </c>
      <c r="O996" s="685"/>
      <c r="P996" s="685">
        <f t="shared" si="142"/>
        <v>28</v>
      </c>
      <c r="Q996" s="498">
        <v>35738.0</v>
      </c>
      <c r="R996" s="710">
        <v>45110.0</v>
      </c>
      <c r="S996" s="686" t="str">
        <f t="shared" si="143"/>
        <v>2 ปี 7 เดือน 12 วัน </v>
      </c>
      <c r="T996" s="691"/>
      <c r="U996" s="683"/>
      <c r="V996" s="683"/>
      <c r="W996" s="493">
        <v>24654.0</v>
      </c>
      <c r="X996" s="466"/>
    </row>
    <row r="997">
      <c r="A997" s="8">
        <v>996.0</v>
      </c>
      <c r="B997" s="680" t="s">
        <v>52</v>
      </c>
      <c r="C997" s="681" t="s">
        <v>5517</v>
      </c>
      <c r="D997" s="690" t="s">
        <v>5518</v>
      </c>
      <c r="E997" s="736" t="s">
        <v>5519</v>
      </c>
      <c r="F997" s="699" t="s">
        <v>3684</v>
      </c>
      <c r="G997" s="681" t="s">
        <v>5139</v>
      </c>
      <c r="H997" s="683"/>
      <c r="I997" s="684" t="s">
        <v>1295</v>
      </c>
      <c r="J997" s="684" t="s">
        <v>44</v>
      </c>
      <c r="K997" s="685" t="s">
        <v>5501</v>
      </c>
      <c r="L997" s="685" t="s">
        <v>5184</v>
      </c>
      <c r="M997" s="685" t="s">
        <v>3365</v>
      </c>
      <c r="N997" s="685" t="s">
        <v>48</v>
      </c>
      <c r="O997" s="685"/>
      <c r="P997" s="685">
        <f t="shared" si="142"/>
        <v>28</v>
      </c>
      <c r="Q997" s="498">
        <v>35597.0</v>
      </c>
      <c r="R997" s="710">
        <v>45110.0</v>
      </c>
      <c r="S997" s="686" t="str">
        <f t="shared" si="143"/>
        <v>2 ปี 7 เดือน 12 วัน </v>
      </c>
      <c r="T997" s="691"/>
      <c r="U997" s="683"/>
      <c r="V997" s="683"/>
      <c r="W997" s="493">
        <v>24654.0</v>
      </c>
      <c r="X997" s="466"/>
    </row>
    <row r="998">
      <c r="A998" s="8">
        <v>997.0</v>
      </c>
      <c r="B998" s="680" t="s">
        <v>52</v>
      </c>
      <c r="C998" s="681" t="s">
        <v>5520</v>
      </c>
      <c r="D998" s="690" t="s">
        <v>5521</v>
      </c>
      <c r="E998" s="736" t="s">
        <v>5522</v>
      </c>
      <c r="F998" s="699" t="s">
        <v>3684</v>
      </c>
      <c r="G998" s="681" t="s">
        <v>5139</v>
      </c>
      <c r="H998" s="683"/>
      <c r="I998" s="684" t="s">
        <v>748</v>
      </c>
      <c r="J998" s="684" t="s">
        <v>44</v>
      </c>
      <c r="K998" s="685" t="s">
        <v>5501</v>
      </c>
      <c r="L998" s="685" t="s">
        <v>5184</v>
      </c>
      <c r="M998" s="685" t="s">
        <v>3365</v>
      </c>
      <c r="N998" s="685" t="s">
        <v>48</v>
      </c>
      <c r="O998" s="685"/>
      <c r="P998" s="685">
        <f t="shared" si="142"/>
        <v>27</v>
      </c>
      <c r="Q998" s="498">
        <v>35940.0</v>
      </c>
      <c r="R998" s="710">
        <v>45110.0</v>
      </c>
      <c r="S998" s="686" t="str">
        <f t="shared" si="143"/>
        <v>2 ปี 7 เดือน 12 วัน </v>
      </c>
      <c r="T998" s="691"/>
      <c r="U998" s="683"/>
      <c r="V998" s="683"/>
      <c r="W998" s="493">
        <v>24654.0</v>
      </c>
      <c r="X998" s="466"/>
    </row>
    <row r="999">
      <c r="A999" s="8">
        <v>998.0</v>
      </c>
      <c r="B999" s="680" t="s">
        <v>52</v>
      </c>
      <c r="C999" s="681" t="s">
        <v>2624</v>
      </c>
      <c r="D999" s="690" t="s">
        <v>2932</v>
      </c>
      <c r="E999" s="736" t="s">
        <v>5523</v>
      </c>
      <c r="F999" s="699" t="s">
        <v>3684</v>
      </c>
      <c r="G999" s="681" t="s">
        <v>5139</v>
      </c>
      <c r="H999" s="683"/>
      <c r="I999" s="684" t="s">
        <v>748</v>
      </c>
      <c r="J999" s="684" t="s">
        <v>44</v>
      </c>
      <c r="K999" s="685" t="s">
        <v>5501</v>
      </c>
      <c r="L999" s="685" t="s">
        <v>5184</v>
      </c>
      <c r="M999" s="685" t="s">
        <v>3365</v>
      </c>
      <c r="N999" s="685" t="s">
        <v>48</v>
      </c>
      <c r="O999" s="685"/>
      <c r="P999" s="685">
        <f t="shared" si="142"/>
        <v>29</v>
      </c>
      <c r="Q999" s="498">
        <v>35381.0</v>
      </c>
      <c r="R999" s="710">
        <v>45110.0</v>
      </c>
      <c r="S999" s="686" t="str">
        <f t="shared" si="143"/>
        <v>2 ปี 7 เดือน 12 วัน </v>
      </c>
      <c r="T999" s="691"/>
      <c r="U999" s="683"/>
      <c r="V999" s="683"/>
      <c r="W999" s="493">
        <v>24654.0</v>
      </c>
      <c r="X999" s="466"/>
    </row>
    <row r="1000">
      <c r="A1000" s="8">
        <v>999.0</v>
      </c>
      <c r="B1000" s="680" t="s">
        <v>52</v>
      </c>
      <c r="C1000" s="681" t="s">
        <v>5524</v>
      </c>
      <c r="D1000" s="690" t="s">
        <v>5525</v>
      </c>
      <c r="E1000" s="736" t="s">
        <v>5526</v>
      </c>
      <c r="F1000" s="699" t="s">
        <v>3684</v>
      </c>
      <c r="G1000" s="681" t="s">
        <v>5139</v>
      </c>
      <c r="H1000" s="683"/>
      <c r="I1000" s="684" t="s">
        <v>748</v>
      </c>
      <c r="J1000" s="684" t="s">
        <v>44</v>
      </c>
      <c r="K1000" s="685" t="s">
        <v>5501</v>
      </c>
      <c r="L1000" s="685" t="s">
        <v>5184</v>
      </c>
      <c r="M1000" s="685" t="s">
        <v>3365</v>
      </c>
      <c r="N1000" s="685" t="s">
        <v>48</v>
      </c>
      <c r="O1000" s="685"/>
      <c r="P1000" s="685">
        <f t="shared" si="142"/>
        <v>28</v>
      </c>
      <c r="Q1000" s="498">
        <v>35741.0</v>
      </c>
      <c r="R1000" s="710">
        <v>45110.0</v>
      </c>
      <c r="S1000" s="686" t="str">
        <f t="shared" si="143"/>
        <v>2 ปี 7 เดือน 12 วัน </v>
      </c>
      <c r="T1000" s="691"/>
      <c r="U1000" s="683"/>
      <c r="V1000" s="683"/>
      <c r="W1000" s="493">
        <v>24654.0</v>
      </c>
      <c r="X1000" s="466"/>
    </row>
    <row r="1001">
      <c r="A1001" s="8">
        <v>1000.0</v>
      </c>
      <c r="B1001" s="680" t="s">
        <v>52</v>
      </c>
      <c r="C1001" s="681" t="s">
        <v>5527</v>
      </c>
      <c r="D1001" s="690" t="s">
        <v>5528</v>
      </c>
      <c r="E1001" s="736" t="s">
        <v>5529</v>
      </c>
      <c r="F1001" s="699" t="s">
        <v>3684</v>
      </c>
      <c r="G1001" s="681" t="s">
        <v>5139</v>
      </c>
      <c r="H1001" s="683"/>
      <c r="I1001" s="684" t="s">
        <v>748</v>
      </c>
      <c r="J1001" s="684" t="s">
        <v>44</v>
      </c>
      <c r="K1001" s="685" t="s">
        <v>5501</v>
      </c>
      <c r="L1001" s="685" t="s">
        <v>5184</v>
      </c>
      <c r="M1001" s="685" t="s">
        <v>3365</v>
      </c>
      <c r="N1001" s="685" t="s">
        <v>48</v>
      </c>
      <c r="O1001" s="685"/>
      <c r="P1001" s="685">
        <f t="shared" si="142"/>
        <v>27</v>
      </c>
      <c r="Q1001" s="498">
        <v>35892.0</v>
      </c>
      <c r="R1001" s="710">
        <v>45110.0</v>
      </c>
      <c r="S1001" s="686" t="str">
        <f t="shared" si="143"/>
        <v>2 ปี 7 เดือน 12 วัน </v>
      </c>
      <c r="T1001" s="691"/>
      <c r="U1001" s="683"/>
      <c r="V1001" s="683"/>
      <c r="W1001" s="493">
        <v>243739.0</v>
      </c>
      <c r="X1001" s="466"/>
    </row>
    <row r="1002">
      <c r="A1002" s="8">
        <v>1001.0</v>
      </c>
      <c r="B1002" s="680" t="s">
        <v>52</v>
      </c>
      <c r="C1002" s="681" t="s">
        <v>3273</v>
      </c>
      <c r="D1002" s="690" t="s">
        <v>5530</v>
      </c>
      <c r="E1002" s="736" t="s">
        <v>5531</v>
      </c>
      <c r="F1002" s="699" t="s">
        <v>3684</v>
      </c>
      <c r="G1002" s="681" t="s">
        <v>5139</v>
      </c>
      <c r="H1002" s="683"/>
      <c r="I1002" s="684" t="s">
        <v>748</v>
      </c>
      <c r="J1002" s="684" t="s">
        <v>44</v>
      </c>
      <c r="K1002" s="685" t="s">
        <v>5501</v>
      </c>
      <c r="L1002" s="685" t="s">
        <v>5184</v>
      </c>
      <c r="M1002" s="685" t="s">
        <v>3365</v>
      </c>
      <c r="N1002" s="685" t="s">
        <v>48</v>
      </c>
      <c r="O1002" s="685"/>
      <c r="P1002" s="685">
        <f t="shared" si="142"/>
        <v>28</v>
      </c>
      <c r="Q1002" s="498">
        <v>35813.0</v>
      </c>
      <c r="R1002" s="710">
        <v>45110.0</v>
      </c>
      <c r="S1002" s="686" t="str">
        <f t="shared" si="143"/>
        <v>2 ปี 7 เดือน 12 วัน </v>
      </c>
      <c r="T1002" s="691"/>
      <c r="U1002" s="683"/>
      <c r="V1002" s="683"/>
      <c r="W1002" s="493">
        <v>24654.0</v>
      </c>
      <c r="X1002" s="466"/>
    </row>
    <row r="1003">
      <c r="A1003" s="8">
        <v>1002.0</v>
      </c>
      <c r="B1003" s="680" t="s">
        <v>52</v>
      </c>
      <c r="C1003" s="681" t="s">
        <v>871</v>
      </c>
      <c r="D1003" s="690" t="s">
        <v>872</v>
      </c>
      <c r="E1003" s="736" t="s">
        <v>5532</v>
      </c>
      <c r="F1003" s="699" t="s">
        <v>3684</v>
      </c>
      <c r="G1003" s="681" t="s">
        <v>5139</v>
      </c>
      <c r="H1003" s="684" t="s">
        <v>557</v>
      </c>
      <c r="I1003" s="684" t="s">
        <v>748</v>
      </c>
      <c r="J1003" s="684" t="s">
        <v>44</v>
      </c>
      <c r="K1003" s="685" t="s">
        <v>5501</v>
      </c>
      <c r="L1003" s="685" t="s">
        <v>5184</v>
      </c>
      <c r="M1003" s="685" t="s">
        <v>3365</v>
      </c>
      <c r="N1003" s="685" t="s">
        <v>48</v>
      </c>
      <c r="O1003" s="685"/>
      <c r="P1003" s="685">
        <f t="shared" si="142"/>
        <v>28</v>
      </c>
      <c r="Q1003" s="498">
        <v>35811.0</v>
      </c>
      <c r="R1003" s="710">
        <v>45110.0</v>
      </c>
      <c r="S1003" s="686" t="str">
        <f t="shared" si="143"/>
        <v>2 ปี 7 เดือน 12 วัน </v>
      </c>
      <c r="T1003" s="691"/>
      <c r="U1003" s="683"/>
      <c r="V1003" s="683"/>
      <c r="W1003" s="493">
        <v>24808.0</v>
      </c>
      <c r="X1003" s="466"/>
    </row>
    <row r="1004">
      <c r="A1004" s="8">
        <v>1003.0</v>
      </c>
      <c r="B1004" s="680" t="s">
        <v>52</v>
      </c>
      <c r="C1004" s="681" t="s">
        <v>735</v>
      </c>
      <c r="D1004" s="690" t="s">
        <v>5533</v>
      </c>
      <c r="E1004" s="736" t="s">
        <v>5534</v>
      </c>
      <c r="F1004" s="699" t="s">
        <v>3684</v>
      </c>
      <c r="G1004" s="681" t="s">
        <v>5139</v>
      </c>
      <c r="H1004" s="683"/>
      <c r="I1004" s="684" t="s">
        <v>748</v>
      </c>
      <c r="J1004" s="684" t="s">
        <v>44</v>
      </c>
      <c r="K1004" s="685" t="s">
        <v>5501</v>
      </c>
      <c r="L1004" s="685" t="s">
        <v>5184</v>
      </c>
      <c r="M1004" s="685" t="s">
        <v>3365</v>
      </c>
      <c r="N1004" s="685" t="s">
        <v>48</v>
      </c>
      <c r="O1004" s="685"/>
      <c r="P1004" s="685">
        <f t="shared" si="142"/>
        <v>28</v>
      </c>
      <c r="Q1004" s="498">
        <v>35574.0</v>
      </c>
      <c r="R1004" s="710">
        <v>45110.0</v>
      </c>
      <c r="S1004" s="686" t="str">
        <f t="shared" si="143"/>
        <v>2 ปี 7 เดือน 12 วัน </v>
      </c>
      <c r="T1004" s="691"/>
      <c r="U1004" s="683"/>
      <c r="V1004" s="683"/>
      <c r="W1004" s="493">
        <v>24654.0</v>
      </c>
      <c r="X1004" s="466"/>
    </row>
    <row r="1005">
      <c r="A1005" s="8">
        <v>1004.0</v>
      </c>
      <c r="B1005" s="680" t="s">
        <v>52</v>
      </c>
      <c r="C1005" s="681" t="s">
        <v>2815</v>
      </c>
      <c r="D1005" s="690" t="s">
        <v>5535</v>
      </c>
      <c r="E1005" s="736" t="s">
        <v>5536</v>
      </c>
      <c r="F1005" s="699" t="s">
        <v>3684</v>
      </c>
      <c r="G1005" s="681" t="s">
        <v>5139</v>
      </c>
      <c r="H1005" s="683"/>
      <c r="I1005" s="684" t="s">
        <v>748</v>
      </c>
      <c r="J1005" s="684" t="s">
        <v>44</v>
      </c>
      <c r="K1005" s="685" t="s">
        <v>5501</v>
      </c>
      <c r="L1005" s="685" t="s">
        <v>5184</v>
      </c>
      <c r="M1005" s="685" t="s">
        <v>3365</v>
      </c>
      <c r="N1005" s="685" t="s">
        <v>48</v>
      </c>
      <c r="O1005" s="685"/>
      <c r="P1005" s="685">
        <f t="shared" si="142"/>
        <v>28</v>
      </c>
      <c r="Q1005" s="498">
        <v>35757.0</v>
      </c>
      <c r="R1005" s="710">
        <v>45110.0</v>
      </c>
      <c r="S1005" s="686" t="str">
        <f t="shared" si="143"/>
        <v>2 ปี 7 เดือน 12 วัน </v>
      </c>
      <c r="T1005" s="691"/>
      <c r="U1005" s="683"/>
      <c r="V1005" s="683"/>
      <c r="W1005" s="764">
        <v>24473.0</v>
      </c>
      <c r="X1005" s="466"/>
    </row>
    <row r="1006">
      <c r="A1006" s="8">
        <v>1005.0</v>
      </c>
      <c r="B1006" s="680" t="s">
        <v>36</v>
      </c>
      <c r="C1006" s="681" t="s">
        <v>2925</v>
      </c>
      <c r="D1006" s="690" t="s">
        <v>2926</v>
      </c>
      <c r="E1006" s="736" t="s">
        <v>5537</v>
      </c>
      <c r="F1006" s="699" t="s">
        <v>3684</v>
      </c>
      <c r="G1006" s="681" t="s">
        <v>5139</v>
      </c>
      <c r="H1006" s="683"/>
      <c r="I1006" s="684" t="s">
        <v>748</v>
      </c>
      <c r="J1006" s="684" t="s">
        <v>44</v>
      </c>
      <c r="K1006" s="685" t="s">
        <v>5501</v>
      </c>
      <c r="L1006" s="685" t="s">
        <v>5184</v>
      </c>
      <c r="M1006" s="685" t="s">
        <v>3414</v>
      </c>
      <c r="N1006" s="685" t="s">
        <v>48</v>
      </c>
      <c r="O1006" s="685"/>
      <c r="P1006" s="685">
        <f t="shared" si="142"/>
        <v>28</v>
      </c>
      <c r="Q1006" s="498">
        <v>35754.0</v>
      </c>
      <c r="R1006" s="710">
        <v>45110.0</v>
      </c>
      <c r="S1006" s="686" t="str">
        <f t="shared" si="143"/>
        <v>2 ปี 7 เดือน 12 วัน </v>
      </c>
      <c r="T1006" s="691"/>
      <c r="U1006" s="683"/>
      <c r="V1006" s="683"/>
      <c r="W1006" s="764">
        <v>24473.0</v>
      </c>
      <c r="X1006" s="466"/>
    </row>
    <row r="1007">
      <c r="A1007" s="8">
        <v>1006.0</v>
      </c>
      <c r="B1007" s="680" t="s">
        <v>36</v>
      </c>
      <c r="C1007" s="681" t="s">
        <v>1666</v>
      </c>
      <c r="D1007" s="690" t="s">
        <v>1667</v>
      </c>
      <c r="E1007" s="736" t="s">
        <v>5538</v>
      </c>
      <c r="F1007" s="681" t="s">
        <v>3521</v>
      </c>
      <c r="G1007" s="681" t="s">
        <v>4523</v>
      </c>
      <c r="H1007" s="683"/>
      <c r="I1007" s="683"/>
      <c r="J1007" s="684" t="s">
        <v>268</v>
      </c>
      <c r="K1007" s="685" t="s">
        <v>5503</v>
      </c>
      <c r="L1007" s="685" t="s">
        <v>5119</v>
      </c>
      <c r="M1007" s="685" t="s">
        <v>3414</v>
      </c>
      <c r="N1007" s="685" t="s">
        <v>5539</v>
      </c>
      <c r="O1007" s="685"/>
      <c r="P1007" s="685">
        <f t="shared" si="142"/>
        <v>24</v>
      </c>
      <c r="Q1007" s="498">
        <v>37091.0</v>
      </c>
      <c r="R1007" s="710">
        <v>45110.0</v>
      </c>
      <c r="S1007" s="686" t="str">
        <f t="shared" si="143"/>
        <v>2 ปี 7 เดือน 12 วัน </v>
      </c>
      <c r="T1007" s="691"/>
      <c r="U1007" s="683"/>
      <c r="V1007" s="683"/>
      <c r="W1007" s="750">
        <v>24685.0</v>
      </c>
      <c r="X1007" s="466"/>
    </row>
    <row r="1008">
      <c r="A1008" s="8">
        <v>1007.0</v>
      </c>
      <c r="B1008" s="680" t="s">
        <v>36</v>
      </c>
      <c r="C1008" s="681" t="s">
        <v>5540</v>
      </c>
      <c r="D1008" s="690" t="s">
        <v>5541</v>
      </c>
      <c r="E1008" s="736" t="s">
        <v>5542</v>
      </c>
      <c r="F1008" s="699" t="s">
        <v>3521</v>
      </c>
      <c r="G1008" s="681" t="s">
        <v>4523</v>
      </c>
      <c r="H1008" s="683"/>
      <c r="I1008" s="683"/>
      <c r="J1008" s="684" t="s">
        <v>268</v>
      </c>
      <c r="K1008" s="685" t="s">
        <v>5503</v>
      </c>
      <c r="L1008" s="685" t="s">
        <v>5119</v>
      </c>
      <c r="M1008" s="685" t="s">
        <v>3414</v>
      </c>
      <c r="N1008" s="685" t="s">
        <v>5543</v>
      </c>
      <c r="O1008" s="685"/>
      <c r="P1008" s="685">
        <f t="shared" si="142"/>
        <v>30</v>
      </c>
      <c r="Q1008" s="498">
        <v>35073.0</v>
      </c>
      <c r="R1008" s="710">
        <v>45110.0</v>
      </c>
      <c r="S1008" s="686" t="str">
        <f t="shared" si="143"/>
        <v>2 ปี 7 เดือน 12 วัน </v>
      </c>
      <c r="T1008" s="691"/>
      <c r="U1008" s="683"/>
      <c r="V1008" s="683"/>
      <c r="W1008" s="719">
        <v>24381.0</v>
      </c>
      <c r="X1008" s="466"/>
    </row>
    <row r="1009">
      <c r="A1009" s="8">
        <v>1008.0</v>
      </c>
      <c r="B1009" s="680" t="s">
        <v>36</v>
      </c>
      <c r="C1009" s="681" t="s">
        <v>5376</v>
      </c>
      <c r="D1009" s="690" t="s">
        <v>5377</v>
      </c>
      <c r="E1009" s="736" t="s">
        <v>5544</v>
      </c>
      <c r="F1009" s="699" t="s">
        <v>3684</v>
      </c>
      <c r="G1009" s="681" t="s">
        <v>3719</v>
      </c>
      <c r="H1009" s="683"/>
      <c r="I1009" s="683"/>
      <c r="J1009" s="684" t="s">
        <v>44</v>
      </c>
      <c r="K1009" s="730" t="s">
        <v>5545</v>
      </c>
      <c r="L1009" s="685" t="s">
        <v>5123</v>
      </c>
      <c r="M1009" s="685" t="s">
        <v>3414</v>
      </c>
      <c r="N1009" s="685" t="s">
        <v>5464</v>
      </c>
      <c r="O1009" s="685"/>
      <c r="P1009" s="685">
        <f t="shared" si="142"/>
        <v>30</v>
      </c>
      <c r="Q1009" s="498">
        <v>35091.0</v>
      </c>
      <c r="R1009" s="710">
        <v>45110.0</v>
      </c>
      <c r="S1009" s="686" t="str">
        <f t="shared" si="143"/>
        <v>2 ปี 7 เดือน 12 วัน </v>
      </c>
      <c r="T1009" s="691"/>
      <c r="U1009" s="683"/>
      <c r="V1009" s="683"/>
      <c r="W1009" s="493">
        <v>24381.0</v>
      </c>
      <c r="X1009" s="466"/>
    </row>
    <row r="1010">
      <c r="A1010" s="8">
        <v>1009.0</v>
      </c>
      <c r="B1010" s="680" t="s">
        <v>52</v>
      </c>
      <c r="C1010" s="681" t="s">
        <v>470</v>
      </c>
      <c r="D1010" s="690" t="s">
        <v>471</v>
      </c>
      <c r="E1010" s="736" t="s">
        <v>5546</v>
      </c>
      <c r="F1010" s="699" t="s">
        <v>3684</v>
      </c>
      <c r="G1010" s="681" t="s">
        <v>3719</v>
      </c>
      <c r="H1010" s="683"/>
      <c r="I1010" s="683"/>
      <c r="J1010" s="684" t="s">
        <v>44</v>
      </c>
      <c r="K1010" s="730" t="s">
        <v>5545</v>
      </c>
      <c r="L1010" s="685" t="s">
        <v>5123</v>
      </c>
      <c r="M1010" s="685" t="s">
        <v>3365</v>
      </c>
      <c r="N1010" s="685" t="s">
        <v>5464</v>
      </c>
      <c r="O1010" s="685"/>
      <c r="P1010" s="685">
        <f t="shared" si="142"/>
        <v>31</v>
      </c>
      <c r="Q1010" s="498">
        <v>34701.0</v>
      </c>
      <c r="R1010" s="710">
        <v>45110.0</v>
      </c>
      <c r="S1010" s="686" t="str">
        <f t="shared" si="143"/>
        <v>2 ปี 7 เดือน 12 วัน </v>
      </c>
      <c r="T1010" s="691"/>
      <c r="U1010" s="683"/>
      <c r="V1010" s="683"/>
      <c r="W1010" s="750">
        <v>24396.0</v>
      </c>
      <c r="X1010" s="466"/>
    </row>
    <row r="1011">
      <c r="A1011" s="8">
        <v>1010.0</v>
      </c>
      <c r="B1011" s="680" t="s">
        <v>52</v>
      </c>
      <c r="C1011" s="681" t="s">
        <v>5547</v>
      </c>
      <c r="D1011" s="690" t="s">
        <v>5548</v>
      </c>
      <c r="E1011" s="736" t="s">
        <v>5549</v>
      </c>
      <c r="F1011" s="699" t="s">
        <v>5389</v>
      </c>
      <c r="G1011" s="681" t="s">
        <v>5139</v>
      </c>
      <c r="H1011" s="684" t="s">
        <v>698</v>
      </c>
      <c r="I1011" s="684" t="s">
        <v>699</v>
      </c>
      <c r="J1011" s="684" t="s">
        <v>44</v>
      </c>
      <c r="K1011" s="685" t="s">
        <v>5501</v>
      </c>
      <c r="L1011" s="685" t="s">
        <v>5119</v>
      </c>
      <c r="M1011" s="685" t="s">
        <v>3365</v>
      </c>
      <c r="N1011" s="685" t="s">
        <v>311</v>
      </c>
      <c r="O1011" s="685"/>
      <c r="P1011" s="685">
        <f t="shared" si="142"/>
        <v>34</v>
      </c>
      <c r="Q1011" s="498">
        <v>33295.0</v>
      </c>
      <c r="R1011" s="710">
        <v>45110.0</v>
      </c>
      <c r="S1011" s="686" t="str">
        <f t="shared" si="143"/>
        <v>2 ปี 7 เดือน 12 วัน </v>
      </c>
      <c r="T1011" s="691"/>
      <c r="U1011" s="683"/>
      <c r="V1011" s="683"/>
      <c r="W1011" s="493">
        <v>24731.0</v>
      </c>
      <c r="X1011" s="466"/>
    </row>
    <row r="1012">
      <c r="A1012" s="8">
        <v>1011.0</v>
      </c>
      <c r="B1012" s="680" t="s">
        <v>52</v>
      </c>
      <c r="C1012" s="681" t="s">
        <v>3036</v>
      </c>
      <c r="D1012" s="690" t="s">
        <v>3037</v>
      </c>
      <c r="E1012" s="736" t="s">
        <v>5550</v>
      </c>
      <c r="F1012" s="699" t="s">
        <v>3707</v>
      </c>
      <c r="G1012" s="681" t="s">
        <v>5139</v>
      </c>
      <c r="H1012" s="683"/>
      <c r="I1012" s="684" t="s">
        <v>776</v>
      </c>
      <c r="J1012" s="684" t="s">
        <v>44</v>
      </c>
      <c r="K1012" s="685" t="s">
        <v>5501</v>
      </c>
      <c r="L1012" s="685" t="s">
        <v>5101</v>
      </c>
      <c r="M1012" s="685" t="s">
        <v>3365</v>
      </c>
      <c r="N1012" s="685" t="s">
        <v>5464</v>
      </c>
      <c r="O1012" s="685"/>
      <c r="P1012" s="685">
        <f t="shared" si="142"/>
        <v>26</v>
      </c>
      <c r="Q1012" s="498">
        <v>36534.0</v>
      </c>
      <c r="R1012" s="710">
        <v>45110.0</v>
      </c>
      <c r="S1012" s="686" t="str">
        <f t="shared" si="143"/>
        <v>2 ปี 7 เดือน 12 วัน </v>
      </c>
      <c r="T1012" s="691"/>
      <c r="U1012" s="683"/>
      <c r="V1012" s="683"/>
      <c r="W1012" s="750">
        <v>24442.0</v>
      </c>
      <c r="X1012" s="466"/>
    </row>
    <row r="1013">
      <c r="A1013" s="8">
        <v>1012.0</v>
      </c>
      <c r="B1013" s="680" t="s">
        <v>36</v>
      </c>
      <c r="C1013" s="681" t="s">
        <v>3513</v>
      </c>
      <c r="D1013" s="690" t="s">
        <v>5551</v>
      </c>
      <c r="E1013" s="736" t="s">
        <v>5552</v>
      </c>
      <c r="F1013" s="699" t="s">
        <v>3521</v>
      </c>
      <c r="G1013" s="681" t="s">
        <v>4693</v>
      </c>
      <c r="H1013" s="681" t="s">
        <v>1706</v>
      </c>
      <c r="I1013" s="683"/>
      <c r="J1013" s="684" t="s">
        <v>268</v>
      </c>
      <c r="K1013" s="685" t="s">
        <v>5501</v>
      </c>
      <c r="L1013" s="685" t="s">
        <v>5119</v>
      </c>
      <c r="M1013" s="685" t="s">
        <v>3414</v>
      </c>
      <c r="N1013" s="685" t="s">
        <v>5410</v>
      </c>
      <c r="O1013" s="685"/>
      <c r="P1013" s="685">
        <f t="shared" si="142"/>
        <v>37</v>
      </c>
      <c r="Q1013" s="498">
        <v>32193.0</v>
      </c>
      <c r="R1013" s="498">
        <v>45124.0</v>
      </c>
      <c r="S1013" s="686" t="str">
        <f t="shared" si="143"/>
        <v>2 ปี 6 เดือน 29 วัน </v>
      </c>
      <c r="T1013" s="691"/>
      <c r="U1013" s="683"/>
      <c r="V1013" s="683"/>
      <c r="W1013" s="750">
        <v>24348.0</v>
      </c>
      <c r="X1013" s="466"/>
    </row>
    <row r="1014">
      <c r="A1014" s="8">
        <v>1013.0</v>
      </c>
      <c r="B1014" s="680" t="s">
        <v>52</v>
      </c>
      <c r="C1014" s="681" t="s">
        <v>2025</v>
      </c>
      <c r="D1014" s="690" t="s">
        <v>2026</v>
      </c>
      <c r="E1014" s="736" t="s">
        <v>5553</v>
      </c>
      <c r="F1014" s="699" t="s">
        <v>5100</v>
      </c>
      <c r="G1014" s="681" t="s">
        <v>3361</v>
      </c>
      <c r="H1014" s="681" t="s">
        <v>239</v>
      </c>
      <c r="I1014" s="683"/>
      <c r="J1014" s="684" t="s">
        <v>44</v>
      </c>
      <c r="K1014" s="685" t="s">
        <v>5501</v>
      </c>
      <c r="L1014" s="685" t="s">
        <v>5101</v>
      </c>
      <c r="M1014" s="685" t="s">
        <v>3365</v>
      </c>
      <c r="N1014" s="685" t="s">
        <v>5464</v>
      </c>
      <c r="O1014" s="685"/>
      <c r="P1014" s="685">
        <f t="shared" si="142"/>
        <v>26</v>
      </c>
      <c r="Q1014" s="498">
        <v>36471.0</v>
      </c>
      <c r="R1014" s="710">
        <v>45141.0</v>
      </c>
      <c r="S1014" s="686" t="str">
        <f t="shared" si="143"/>
        <v>2 ปี 6 เดือน 12 วัน </v>
      </c>
      <c r="T1014" s="691"/>
      <c r="U1014" s="683"/>
      <c r="V1014" s="683"/>
      <c r="W1014" s="493">
        <v>243770.0</v>
      </c>
      <c r="X1014" s="466"/>
    </row>
    <row r="1015">
      <c r="A1015" s="8">
        <v>1014.0</v>
      </c>
      <c r="B1015" s="680" t="s">
        <v>36</v>
      </c>
      <c r="C1015" s="681" t="s">
        <v>5554</v>
      </c>
      <c r="D1015" s="690" t="s">
        <v>5555</v>
      </c>
      <c r="E1015" s="736" t="s">
        <v>5556</v>
      </c>
      <c r="F1015" s="699" t="s">
        <v>3521</v>
      </c>
      <c r="G1015" s="681" t="s">
        <v>4853</v>
      </c>
      <c r="H1015" s="683"/>
      <c r="I1015" s="683"/>
      <c r="J1015" s="684" t="s">
        <v>44</v>
      </c>
      <c r="K1015" s="685" t="s">
        <v>5501</v>
      </c>
      <c r="L1015" s="685" t="s">
        <v>5119</v>
      </c>
      <c r="M1015" s="685" t="s">
        <v>3414</v>
      </c>
      <c r="N1015" s="685" t="s">
        <v>5431</v>
      </c>
      <c r="O1015" s="685"/>
      <c r="P1015" s="685">
        <f t="shared" si="142"/>
        <v>22</v>
      </c>
      <c r="Q1015" s="498">
        <v>37824.0</v>
      </c>
      <c r="R1015" s="710">
        <v>45153.0</v>
      </c>
      <c r="S1015" s="686" t="str">
        <f t="shared" si="143"/>
        <v>2 ปี 6 เดือน 0 วัน </v>
      </c>
      <c r="T1015" s="691"/>
      <c r="U1015" s="683"/>
      <c r="V1015" s="683"/>
      <c r="W1015" s="750">
        <v>24381.0</v>
      </c>
      <c r="X1015" s="466"/>
    </row>
    <row r="1016">
      <c r="A1016" s="8">
        <v>1015.0</v>
      </c>
      <c r="B1016" s="747" t="s">
        <v>52</v>
      </c>
      <c r="C1016" s="681" t="s">
        <v>5259</v>
      </c>
      <c r="D1016" s="690" t="s">
        <v>3960</v>
      </c>
      <c r="E1016" s="736" t="s">
        <v>5557</v>
      </c>
      <c r="F1016" s="699" t="s">
        <v>3707</v>
      </c>
      <c r="G1016" s="681" t="s">
        <v>5139</v>
      </c>
      <c r="H1016" s="684" t="s">
        <v>557</v>
      </c>
      <c r="I1016" s="684" t="s">
        <v>838</v>
      </c>
      <c r="J1016" s="684" t="s">
        <v>44</v>
      </c>
      <c r="K1016" s="685" t="s">
        <v>5501</v>
      </c>
      <c r="L1016" s="685" t="s">
        <v>5101</v>
      </c>
      <c r="M1016" s="685" t="s">
        <v>3365</v>
      </c>
      <c r="N1016" s="685" t="s">
        <v>5464</v>
      </c>
      <c r="O1016" s="685"/>
      <c r="P1016" s="685">
        <f t="shared" si="142"/>
        <v>28</v>
      </c>
      <c r="Q1016" s="498">
        <v>35657.0</v>
      </c>
      <c r="R1016" s="710">
        <v>45170.0</v>
      </c>
      <c r="S1016" s="686" t="str">
        <f t="shared" si="143"/>
        <v>2 ปี 5 เดือน 14 วัน </v>
      </c>
      <c r="T1016" s="691"/>
      <c r="U1016" s="683"/>
      <c r="V1016" s="683"/>
      <c r="W1016" s="493">
        <v>243739.0</v>
      </c>
      <c r="X1016" s="466"/>
    </row>
    <row r="1017">
      <c r="A1017" s="8">
        <v>1016.0</v>
      </c>
      <c r="B1017" s="747" t="s">
        <v>36</v>
      </c>
      <c r="C1017" s="681" t="s">
        <v>5558</v>
      </c>
      <c r="D1017" s="690" t="s">
        <v>5559</v>
      </c>
      <c r="E1017" s="736" t="s">
        <v>5560</v>
      </c>
      <c r="F1017" s="699" t="s">
        <v>3521</v>
      </c>
      <c r="G1017" s="681" t="s">
        <v>5139</v>
      </c>
      <c r="H1017" s="683"/>
      <c r="I1017" s="684" t="s">
        <v>5561</v>
      </c>
      <c r="J1017" s="684" t="s">
        <v>44</v>
      </c>
      <c r="K1017" s="685" t="s">
        <v>5501</v>
      </c>
      <c r="L1017" s="685" t="s">
        <v>5119</v>
      </c>
      <c r="M1017" s="685" t="s">
        <v>3414</v>
      </c>
      <c r="N1017" s="685" t="s">
        <v>5410</v>
      </c>
      <c r="O1017" s="685"/>
      <c r="P1017" s="685">
        <f t="shared" si="142"/>
        <v>23</v>
      </c>
      <c r="Q1017" s="498">
        <v>37464.0</v>
      </c>
      <c r="R1017" s="710">
        <v>45170.0</v>
      </c>
      <c r="S1017" s="686" t="str">
        <f t="shared" si="143"/>
        <v>2 ปี 5 เดือน 14 วัน </v>
      </c>
      <c r="T1017" s="691"/>
      <c r="U1017" s="683"/>
      <c r="V1017" s="683"/>
      <c r="W1017" s="750">
        <v>243544.0</v>
      </c>
      <c r="X1017" s="466"/>
    </row>
    <row r="1018">
      <c r="A1018" s="8">
        <v>1017.0</v>
      </c>
      <c r="B1018" s="747" t="s">
        <v>36</v>
      </c>
      <c r="C1018" s="681" t="s">
        <v>5562</v>
      </c>
      <c r="D1018" s="690" t="s">
        <v>5563</v>
      </c>
      <c r="E1018" s="736" t="s">
        <v>5564</v>
      </c>
      <c r="F1018" s="681" t="s">
        <v>3521</v>
      </c>
      <c r="G1018" s="681" t="s">
        <v>5139</v>
      </c>
      <c r="H1018" s="684" t="s">
        <v>5565</v>
      </c>
      <c r="I1018" s="684" t="s">
        <v>1207</v>
      </c>
      <c r="J1018" s="684" t="s">
        <v>44</v>
      </c>
      <c r="K1018" s="685" t="s">
        <v>5501</v>
      </c>
      <c r="L1018" s="685" t="s">
        <v>5119</v>
      </c>
      <c r="M1018" s="685" t="s">
        <v>3414</v>
      </c>
      <c r="N1018" s="685" t="s">
        <v>5410</v>
      </c>
      <c r="O1018" s="685"/>
      <c r="P1018" s="685">
        <f t="shared" si="142"/>
        <v>34</v>
      </c>
      <c r="Q1018" s="498">
        <v>33454.0</v>
      </c>
      <c r="R1018" s="710">
        <v>45170.0</v>
      </c>
      <c r="S1018" s="686" t="str">
        <f t="shared" si="143"/>
        <v>2 ปี 5 เดือน 14 วัน </v>
      </c>
      <c r="T1018" s="691"/>
      <c r="U1018" s="683"/>
      <c r="V1018" s="683"/>
      <c r="W1018" s="493">
        <v>24668.0</v>
      </c>
      <c r="X1018" s="466"/>
    </row>
    <row r="1019">
      <c r="A1019" s="8">
        <v>1018.0</v>
      </c>
      <c r="B1019" s="680" t="s">
        <v>36</v>
      </c>
      <c r="C1019" s="681" t="s">
        <v>5566</v>
      </c>
      <c r="D1019" s="765" t="s">
        <v>948</v>
      </c>
      <c r="E1019" s="736" t="s">
        <v>5567</v>
      </c>
      <c r="F1019" s="681" t="s">
        <v>3521</v>
      </c>
      <c r="G1019" s="681" t="s">
        <v>5139</v>
      </c>
      <c r="H1019" s="684" t="s">
        <v>5565</v>
      </c>
      <c r="I1019" s="684" t="s">
        <v>1207</v>
      </c>
      <c r="J1019" s="684" t="s">
        <v>44</v>
      </c>
      <c r="K1019" s="685" t="s">
        <v>5501</v>
      </c>
      <c r="L1019" s="685" t="s">
        <v>5119</v>
      </c>
      <c r="M1019" s="685" t="s">
        <v>3414</v>
      </c>
      <c r="N1019" s="685" t="s">
        <v>5431</v>
      </c>
      <c r="O1019" s="685"/>
      <c r="P1019" s="685">
        <f t="shared" si="142"/>
        <v>25</v>
      </c>
      <c r="Q1019" s="600">
        <v>36735.0</v>
      </c>
      <c r="R1019" s="710">
        <v>45170.0</v>
      </c>
      <c r="S1019" s="686" t="str">
        <f t="shared" si="143"/>
        <v>2 ปี 5 เดือน 14 วัน </v>
      </c>
      <c r="T1019" s="691"/>
      <c r="U1019" s="683"/>
      <c r="V1019" s="683"/>
      <c r="W1019" s="493">
        <v>24794.0</v>
      </c>
      <c r="X1019" s="466"/>
    </row>
    <row r="1020">
      <c r="A1020" s="8">
        <v>1019.0</v>
      </c>
      <c r="B1020" s="680" t="s">
        <v>52</v>
      </c>
      <c r="C1020" s="681" t="s">
        <v>1629</v>
      </c>
      <c r="D1020" s="765" t="s">
        <v>1630</v>
      </c>
      <c r="E1020" s="736" t="s">
        <v>5568</v>
      </c>
      <c r="F1020" s="681" t="s">
        <v>5100</v>
      </c>
      <c r="G1020" s="681" t="s">
        <v>4523</v>
      </c>
      <c r="H1020" s="683"/>
      <c r="I1020" s="683"/>
      <c r="J1020" s="684" t="s">
        <v>268</v>
      </c>
      <c r="K1020" s="685" t="s">
        <v>5569</v>
      </c>
      <c r="L1020" s="685" t="s">
        <v>5101</v>
      </c>
      <c r="M1020" s="685" t="s">
        <v>3365</v>
      </c>
      <c r="N1020" s="685" t="s">
        <v>5464</v>
      </c>
      <c r="O1020" s="685"/>
      <c r="P1020" s="685">
        <f t="shared" si="142"/>
        <v>34</v>
      </c>
      <c r="Q1020" s="498">
        <v>33381.0</v>
      </c>
      <c r="R1020" s="710">
        <v>45201.0</v>
      </c>
      <c r="S1020" s="686" t="str">
        <f t="shared" si="143"/>
        <v>2 ปี 4 เดือน 13 วัน </v>
      </c>
      <c r="T1020" s="691"/>
      <c r="U1020" s="683"/>
      <c r="V1020" s="683"/>
      <c r="W1020" s="766">
        <v>243831.0</v>
      </c>
      <c r="X1020" s="466"/>
    </row>
    <row r="1021">
      <c r="A1021" s="8">
        <v>1020.0</v>
      </c>
      <c r="B1021" s="680" t="s">
        <v>52</v>
      </c>
      <c r="C1021" s="681" t="s">
        <v>5570</v>
      </c>
      <c r="D1021" s="681" t="s">
        <v>5571</v>
      </c>
      <c r="E1021" s="736" t="s">
        <v>5572</v>
      </c>
      <c r="F1021" s="699" t="s">
        <v>5100</v>
      </c>
      <c r="G1021" s="721" t="s">
        <v>3361</v>
      </c>
      <c r="H1021" s="681" t="s">
        <v>5573</v>
      </c>
      <c r="I1021" s="683"/>
      <c r="J1021" s="684" t="s">
        <v>268</v>
      </c>
      <c r="K1021" s="685" t="s">
        <v>5501</v>
      </c>
      <c r="L1021" s="685" t="s">
        <v>5101</v>
      </c>
      <c r="M1021" s="685" t="s">
        <v>3365</v>
      </c>
      <c r="N1021" s="685" t="s">
        <v>5464</v>
      </c>
      <c r="O1021" s="685"/>
      <c r="P1021" s="685">
        <f t="shared" si="142"/>
        <v>25</v>
      </c>
      <c r="Q1021" s="498">
        <v>36691.0</v>
      </c>
      <c r="R1021" s="710">
        <v>45215.0</v>
      </c>
      <c r="S1021" s="686" t="str">
        <f t="shared" si="143"/>
        <v>2 ปี 3 เดือน 30 วัน </v>
      </c>
      <c r="T1021" s="691"/>
      <c r="U1021" s="683"/>
      <c r="V1021" s="683"/>
      <c r="W1021" s="766">
        <v>243628.0</v>
      </c>
      <c r="X1021" s="466"/>
    </row>
    <row r="1022">
      <c r="A1022" s="8">
        <v>1021.0</v>
      </c>
      <c r="B1022" s="747" t="s">
        <v>52</v>
      </c>
      <c r="C1022" s="681" t="s">
        <v>2632</v>
      </c>
      <c r="D1022" s="681" t="s">
        <v>5574</v>
      </c>
      <c r="E1022" s="736" t="s">
        <v>5575</v>
      </c>
      <c r="F1022" s="699" t="s">
        <v>5154</v>
      </c>
      <c r="G1022" s="681" t="s">
        <v>5139</v>
      </c>
      <c r="H1022" s="723"/>
      <c r="I1022" s="767" t="s">
        <v>5412</v>
      </c>
      <c r="J1022" s="684" t="s">
        <v>44</v>
      </c>
      <c r="K1022" s="685" t="s">
        <v>5501</v>
      </c>
      <c r="L1022" s="685" t="s">
        <v>5101</v>
      </c>
      <c r="M1022" s="685" t="s">
        <v>3365</v>
      </c>
      <c r="N1022" s="685" t="s">
        <v>5464</v>
      </c>
      <c r="O1022" s="685"/>
      <c r="P1022" s="685">
        <f t="shared" si="142"/>
        <v>28</v>
      </c>
      <c r="Q1022" s="768">
        <v>35708.0</v>
      </c>
      <c r="R1022" s="710">
        <v>45215.0</v>
      </c>
      <c r="S1022" s="686" t="str">
        <f t="shared" si="143"/>
        <v>2 ปี 3 เดือน 30 วัน </v>
      </c>
      <c r="T1022" s="769"/>
      <c r="U1022" s="723"/>
      <c r="V1022" s="723"/>
      <c r="W1022" s="766">
        <v>243588.0</v>
      </c>
      <c r="X1022" s="466"/>
    </row>
    <row r="1023">
      <c r="A1023" s="8">
        <v>1022.0</v>
      </c>
      <c r="B1023" s="747" t="s">
        <v>36</v>
      </c>
      <c r="C1023" s="681" t="s">
        <v>5576</v>
      </c>
      <c r="D1023" s="681" t="s">
        <v>5577</v>
      </c>
      <c r="E1023" s="736" t="s">
        <v>5578</v>
      </c>
      <c r="F1023" s="681" t="s">
        <v>3521</v>
      </c>
      <c r="G1023" s="681" t="s">
        <v>5139</v>
      </c>
      <c r="H1023" s="684" t="s">
        <v>5565</v>
      </c>
      <c r="I1023" s="684" t="s">
        <v>1207</v>
      </c>
      <c r="J1023" s="684" t="s">
        <v>44</v>
      </c>
      <c r="K1023" s="685" t="s">
        <v>5501</v>
      </c>
      <c r="L1023" s="685" t="s">
        <v>5119</v>
      </c>
      <c r="M1023" s="685" t="s">
        <v>3414</v>
      </c>
      <c r="N1023" s="770" t="s">
        <v>5579</v>
      </c>
      <c r="O1023" s="770"/>
      <c r="P1023" s="685">
        <f t="shared" si="142"/>
        <v>35</v>
      </c>
      <c r="Q1023" s="771">
        <v>33210.0</v>
      </c>
      <c r="R1023" s="710">
        <v>45231.0</v>
      </c>
      <c r="S1023" s="686" t="str">
        <f t="shared" si="143"/>
        <v>2 ปี 3 เดือน 14 วัน </v>
      </c>
      <c r="T1023" s="769"/>
      <c r="U1023" s="723"/>
      <c r="V1023" s="723"/>
      <c r="W1023" s="766">
        <v>243879.0</v>
      </c>
      <c r="X1023" s="466"/>
    </row>
    <row r="1024">
      <c r="A1024" s="8">
        <v>1023.0</v>
      </c>
      <c r="B1024" s="747" t="s">
        <v>36</v>
      </c>
      <c r="C1024" s="681" t="s">
        <v>5580</v>
      </c>
      <c r="D1024" s="681" t="s">
        <v>5581</v>
      </c>
      <c r="E1024" s="747">
        <v>305.0</v>
      </c>
      <c r="F1024" s="681" t="s">
        <v>5100</v>
      </c>
      <c r="G1024" s="721" t="s">
        <v>3361</v>
      </c>
      <c r="H1024" s="681" t="s">
        <v>68</v>
      </c>
      <c r="I1024" s="729" t="s">
        <v>69</v>
      </c>
      <c r="J1024" s="684" t="s">
        <v>44</v>
      </c>
      <c r="K1024" s="685" t="s">
        <v>5501</v>
      </c>
      <c r="L1024" s="770" t="s">
        <v>5101</v>
      </c>
      <c r="M1024" s="685" t="s">
        <v>3414</v>
      </c>
      <c r="N1024" s="769"/>
      <c r="O1024" s="770"/>
      <c r="P1024" s="685">
        <f t="shared" si="142"/>
        <v>29</v>
      </c>
      <c r="Q1024" s="771">
        <v>35344.0</v>
      </c>
      <c r="R1024" s="710">
        <v>45231.0</v>
      </c>
      <c r="S1024" s="686" t="str">
        <f t="shared" si="143"/>
        <v>2 ปี 3 เดือน 14 วัน </v>
      </c>
      <c r="T1024" s="769"/>
      <c r="U1024" s="723"/>
      <c r="V1024" s="723"/>
      <c r="W1024" s="766">
        <v>243800.0</v>
      </c>
      <c r="X1024" s="466"/>
    </row>
    <row r="1025">
      <c r="A1025" s="8">
        <v>1024.0</v>
      </c>
      <c r="B1025" s="747" t="s">
        <v>52</v>
      </c>
      <c r="C1025" s="681" t="s">
        <v>155</v>
      </c>
      <c r="D1025" s="681" t="s">
        <v>156</v>
      </c>
      <c r="E1025" s="747">
        <v>308.0</v>
      </c>
      <c r="F1025" s="699" t="s">
        <v>5100</v>
      </c>
      <c r="G1025" s="721" t="s">
        <v>3361</v>
      </c>
      <c r="H1025" s="709" t="s">
        <v>95</v>
      </c>
      <c r="I1025" s="767" t="s">
        <v>81</v>
      </c>
      <c r="J1025" s="684" t="s">
        <v>44</v>
      </c>
      <c r="K1025" s="685" t="s">
        <v>5501</v>
      </c>
      <c r="L1025" s="770" t="s">
        <v>5101</v>
      </c>
      <c r="M1025" s="685" t="s">
        <v>3365</v>
      </c>
      <c r="N1025" s="685" t="s">
        <v>5464</v>
      </c>
      <c r="O1025" s="685"/>
      <c r="P1025" s="685">
        <f t="shared" si="142"/>
        <v>27</v>
      </c>
      <c r="Q1025" s="771">
        <v>36033.0</v>
      </c>
      <c r="R1025" s="710">
        <v>45231.0</v>
      </c>
      <c r="S1025" s="686" t="str">
        <f t="shared" si="143"/>
        <v>2 ปี 3 เดือน 14 วัน </v>
      </c>
      <c r="T1025" s="769"/>
      <c r="U1025" s="723"/>
      <c r="V1025" s="723"/>
      <c r="W1025" s="766">
        <v>243678.0</v>
      </c>
      <c r="X1025" s="466"/>
    </row>
    <row r="1026">
      <c r="A1026" s="8">
        <v>1025.0</v>
      </c>
      <c r="B1026" s="747" t="s">
        <v>36</v>
      </c>
      <c r="C1026" s="681" t="s">
        <v>5582</v>
      </c>
      <c r="D1026" s="681" t="s">
        <v>5583</v>
      </c>
      <c r="E1026" s="747">
        <v>309.0</v>
      </c>
      <c r="F1026" s="709" t="s">
        <v>3511</v>
      </c>
      <c r="G1026" s="681" t="s">
        <v>4523</v>
      </c>
      <c r="H1026" s="767" t="s">
        <v>1551</v>
      </c>
      <c r="I1026" s="767" t="s">
        <v>239</v>
      </c>
      <c r="J1026" s="684" t="s">
        <v>268</v>
      </c>
      <c r="K1026" s="685" t="s">
        <v>5501</v>
      </c>
      <c r="L1026" s="770" t="s">
        <v>5101</v>
      </c>
      <c r="M1026" s="685" t="s">
        <v>3414</v>
      </c>
      <c r="N1026" s="685" t="s">
        <v>5464</v>
      </c>
      <c r="O1026" s="685"/>
      <c r="P1026" s="685">
        <f t="shared" si="142"/>
        <v>29</v>
      </c>
      <c r="Q1026" s="766">
        <v>35128.0</v>
      </c>
      <c r="R1026" s="710">
        <v>45231.0</v>
      </c>
      <c r="S1026" s="686" t="str">
        <f t="shared" si="143"/>
        <v>2 ปี 3 เดือน 14 วัน </v>
      </c>
      <c r="T1026" s="769"/>
      <c r="U1026" s="723"/>
      <c r="V1026" s="723"/>
      <c r="W1026" s="723"/>
      <c r="X1026" s="466"/>
    </row>
    <row r="1027">
      <c r="A1027" s="8">
        <v>1026.0</v>
      </c>
      <c r="B1027" s="747" t="s">
        <v>52</v>
      </c>
      <c r="C1027" s="681" t="s">
        <v>151</v>
      </c>
      <c r="D1027" s="681" t="s">
        <v>152</v>
      </c>
      <c r="E1027" s="747">
        <v>311.0</v>
      </c>
      <c r="F1027" s="681" t="s">
        <v>5100</v>
      </c>
      <c r="G1027" s="721" t="s">
        <v>3361</v>
      </c>
      <c r="H1027" s="767" t="s">
        <v>80</v>
      </c>
      <c r="I1027" s="767" t="s">
        <v>5584</v>
      </c>
      <c r="J1027" s="684" t="s">
        <v>44</v>
      </c>
      <c r="K1027" s="685" t="s">
        <v>5501</v>
      </c>
      <c r="L1027" s="770" t="s">
        <v>5101</v>
      </c>
      <c r="M1027" s="685" t="s">
        <v>3365</v>
      </c>
      <c r="N1027" s="685" t="s">
        <v>5464</v>
      </c>
      <c r="O1027" s="685"/>
      <c r="P1027" s="685">
        <f t="shared" si="142"/>
        <v>30</v>
      </c>
      <c r="Q1027" s="766">
        <v>35028.0</v>
      </c>
      <c r="R1027" s="710">
        <v>45246.0</v>
      </c>
      <c r="S1027" s="686" t="str">
        <f t="shared" si="143"/>
        <v>2 ปี 2 เดือน 30 วัน </v>
      </c>
      <c r="T1027" s="769"/>
      <c r="U1027" s="723"/>
      <c r="V1027" s="723"/>
      <c r="W1027" s="766">
        <v>243954.0</v>
      </c>
      <c r="X1027" s="466"/>
    </row>
    <row r="1028">
      <c r="A1028" s="8">
        <v>1027.0</v>
      </c>
      <c r="B1028" s="747" t="s">
        <v>36</v>
      </c>
      <c r="C1028" s="681" t="s">
        <v>3331</v>
      </c>
      <c r="D1028" s="681" t="s">
        <v>5585</v>
      </c>
      <c r="E1028" s="747">
        <v>312.0</v>
      </c>
      <c r="F1028" s="709" t="s">
        <v>5586</v>
      </c>
      <c r="G1028" s="681" t="s">
        <v>4523</v>
      </c>
      <c r="H1028" s="767" t="s">
        <v>1551</v>
      </c>
      <c r="I1028" s="767" t="s">
        <v>5587</v>
      </c>
      <c r="J1028" s="684" t="s">
        <v>268</v>
      </c>
      <c r="K1028" s="685" t="s">
        <v>5501</v>
      </c>
      <c r="L1028" s="770" t="s">
        <v>5119</v>
      </c>
      <c r="M1028" s="685" t="s">
        <v>3414</v>
      </c>
      <c r="N1028" s="685" t="s">
        <v>5464</v>
      </c>
      <c r="O1028" s="685"/>
      <c r="P1028" s="685">
        <f t="shared" si="142"/>
        <v>24</v>
      </c>
      <c r="Q1028" s="766">
        <v>37130.0</v>
      </c>
      <c r="R1028" s="710">
        <v>45247.0</v>
      </c>
      <c r="S1028" s="686" t="str">
        <f t="shared" si="143"/>
        <v>2 ปี 2 เดือน 29 วัน </v>
      </c>
      <c r="T1028" s="769"/>
      <c r="U1028" s="723"/>
      <c r="V1028" s="723"/>
      <c r="W1028" s="723"/>
      <c r="X1028" s="466"/>
    </row>
    <row r="1029">
      <c r="A1029" s="8">
        <v>1028.0</v>
      </c>
      <c r="B1029" s="747" t="s">
        <v>52</v>
      </c>
      <c r="C1029" s="681" t="s">
        <v>1064</v>
      </c>
      <c r="D1029" s="681" t="s">
        <v>5588</v>
      </c>
      <c r="E1029" s="747">
        <v>313.0</v>
      </c>
      <c r="F1029" s="681" t="s">
        <v>3521</v>
      </c>
      <c r="G1029" s="681" t="s">
        <v>4523</v>
      </c>
      <c r="H1029" s="767" t="s">
        <v>5589</v>
      </c>
      <c r="I1029" s="767" t="s">
        <v>5590</v>
      </c>
      <c r="J1029" s="684" t="s">
        <v>268</v>
      </c>
      <c r="K1029" s="685" t="s">
        <v>5501</v>
      </c>
      <c r="L1029" s="770" t="s">
        <v>5119</v>
      </c>
      <c r="M1029" s="685" t="s">
        <v>3365</v>
      </c>
      <c r="N1029" s="770" t="s">
        <v>5431</v>
      </c>
      <c r="O1029" s="770"/>
      <c r="P1029" s="685">
        <f t="shared" si="142"/>
        <v>22</v>
      </c>
      <c r="Q1029" s="766">
        <v>38028.0</v>
      </c>
      <c r="R1029" s="766">
        <v>45261.0</v>
      </c>
      <c r="S1029" s="686" t="str">
        <f t="shared" si="143"/>
        <v>2 ปี 2 เดือน 14 วัน </v>
      </c>
      <c r="T1029" s="769"/>
      <c r="U1029" s="723"/>
      <c r="V1029" s="723"/>
      <c r="W1029" s="723"/>
      <c r="X1029" s="466"/>
    </row>
    <row r="1030">
      <c r="A1030" s="8">
        <v>1029.0</v>
      </c>
      <c r="B1030" s="747" t="s">
        <v>52</v>
      </c>
      <c r="C1030" s="681" t="s">
        <v>5591</v>
      </c>
      <c r="D1030" s="681" t="s">
        <v>5592</v>
      </c>
      <c r="E1030" s="747">
        <v>314.0</v>
      </c>
      <c r="F1030" s="681" t="s">
        <v>3521</v>
      </c>
      <c r="G1030" s="681" t="s">
        <v>4523</v>
      </c>
      <c r="H1030" s="767" t="s">
        <v>5589</v>
      </c>
      <c r="I1030" s="767" t="s">
        <v>5590</v>
      </c>
      <c r="J1030" s="684" t="s">
        <v>268</v>
      </c>
      <c r="K1030" s="685" t="s">
        <v>5501</v>
      </c>
      <c r="L1030" s="770" t="s">
        <v>5119</v>
      </c>
      <c r="M1030" s="685" t="s">
        <v>3365</v>
      </c>
      <c r="N1030" s="770" t="s">
        <v>218</v>
      </c>
      <c r="O1030" s="770"/>
      <c r="P1030" s="685">
        <f t="shared" si="142"/>
        <v>21</v>
      </c>
      <c r="Q1030" s="766">
        <v>38124.0</v>
      </c>
      <c r="R1030" s="766">
        <v>45261.0</v>
      </c>
      <c r="S1030" s="686" t="str">
        <f t="shared" si="143"/>
        <v>2 ปี 2 เดือน 14 วัน </v>
      </c>
      <c r="T1030" s="769"/>
      <c r="U1030" s="723"/>
      <c r="V1030" s="723"/>
      <c r="W1030" s="723"/>
      <c r="X1030" s="466"/>
    </row>
    <row r="1031">
      <c r="A1031" s="8">
        <v>1030.0</v>
      </c>
      <c r="B1031" s="747" t="s">
        <v>36</v>
      </c>
      <c r="C1031" s="681" t="s">
        <v>137</v>
      </c>
      <c r="D1031" s="681" t="s">
        <v>138</v>
      </c>
      <c r="E1031" s="747">
        <v>316.0</v>
      </c>
      <c r="F1031" s="681" t="s">
        <v>5100</v>
      </c>
      <c r="G1031" s="721" t="s">
        <v>3361</v>
      </c>
      <c r="H1031" s="684" t="s">
        <v>95</v>
      </c>
      <c r="I1031" s="746"/>
      <c r="J1031" s="684" t="s">
        <v>44</v>
      </c>
      <c r="K1031" s="685" t="s">
        <v>5501</v>
      </c>
      <c r="L1031" s="770" t="s">
        <v>5101</v>
      </c>
      <c r="M1031" s="685" t="s">
        <v>3414</v>
      </c>
      <c r="N1031" s="770" t="s">
        <v>5593</v>
      </c>
      <c r="O1031" s="770"/>
      <c r="P1031" s="685">
        <f t="shared" si="142"/>
        <v>39</v>
      </c>
      <c r="Q1031" s="766">
        <v>31716.0</v>
      </c>
      <c r="R1031" s="766">
        <v>45261.0</v>
      </c>
      <c r="S1031" s="686" t="str">
        <f t="shared" si="143"/>
        <v>2 ปี 2 เดือน 14 วัน </v>
      </c>
      <c r="T1031" s="769"/>
      <c r="U1031" s="723"/>
      <c r="V1031" s="723"/>
      <c r="W1031" s="766">
        <v>243923.0</v>
      </c>
      <c r="X1031" s="466"/>
    </row>
    <row r="1032">
      <c r="A1032" s="8">
        <v>1031.0</v>
      </c>
      <c r="B1032" s="747" t="s">
        <v>36</v>
      </c>
      <c r="C1032" s="681" t="s">
        <v>5594</v>
      </c>
      <c r="D1032" s="681" t="s">
        <v>1072</v>
      </c>
      <c r="E1032" s="747">
        <v>318.0</v>
      </c>
      <c r="F1032" s="699" t="s">
        <v>3521</v>
      </c>
      <c r="G1032" s="681" t="s">
        <v>5139</v>
      </c>
      <c r="H1032" s="767" t="s">
        <v>709</v>
      </c>
      <c r="I1032" s="684" t="s">
        <v>3880</v>
      </c>
      <c r="J1032" s="684" t="s">
        <v>44</v>
      </c>
      <c r="K1032" s="685" t="s">
        <v>5501</v>
      </c>
      <c r="L1032" s="770" t="s">
        <v>5119</v>
      </c>
      <c r="M1032" s="685" t="s">
        <v>3414</v>
      </c>
      <c r="N1032" s="770" t="s">
        <v>5431</v>
      </c>
      <c r="O1032" s="770"/>
      <c r="P1032" s="685">
        <f t="shared" si="142"/>
        <v>21</v>
      </c>
      <c r="Q1032" s="766">
        <v>38261.0</v>
      </c>
      <c r="R1032" s="766">
        <v>45261.0</v>
      </c>
      <c r="S1032" s="686" t="str">
        <f t="shared" si="143"/>
        <v>2 ปี 2 เดือน 14 วัน </v>
      </c>
      <c r="T1032" s="769"/>
      <c r="U1032" s="723"/>
      <c r="V1032" s="723"/>
      <c r="W1032" s="766">
        <v>243688.0</v>
      </c>
      <c r="X1032" s="466"/>
    </row>
    <row r="1033">
      <c r="A1033" s="8">
        <v>1032.0</v>
      </c>
      <c r="B1033" s="747" t="s">
        <v>52</v>
      </c>
      <c r="C1033" s="681" t="s">
        <v>1909</v>
      </c>
      <c r="D1033" s="681" t="s">
        <v>5595</v>
      </c>
      <c r="E1033" s="747">
        <v>319.0</v>
      </c>
      <c r="F1033" s="681" t="s">
        <v>3521</v>
      </c>
      <c r="G1033" s="721" t="s">
        <v>3361</v>
      </c>
      <c r="H1033" s="772" t="s">
        <v>68</v>
      </c>
      <c r="I1033" s="767" t="s">
        <v>69</v>
      </c>
      <c r="J1033" s="684" t="s">
        <v>44</v>
      </c>
      <c r="K1033" s="685" t="s">
        <v>5501</v>
      </c>
      <c r="L1033" s="770" t="s">
        <v>5119</v>
      </c>
      <c r="M1033" s="685" t="s">
        <v>3365</v>
      </c>
      <c r="N1033" s="770" t="s">
        <v>5410</v>
      </c>
      <c r="O1033" s="770"/>
      <c r="P1033" s="685">
        <f t="shared" si="142"/>
        <v>28</v>
      </c>
      <c r="Q1033" s="766">
        <v>35641.0</v>
      </c>
      <c r="R1033" s="766">
        <v>45266.0</v>
      </c>
      <c r="S1033" s="686" t="str">
        <f t="shared" si="143"/>
        <v>2 ปี 2 เดือน 9 วัน </v>
      </c>
      <c r="T1033" s="769"/>
      <c r="U1033" s="723"/>
      <c r="V1033" s="723"/>
      <c r="W1033" s="766">
        <v>243793.0</v>
      </c>
      <c r="X1033" s="466"/>
    </row>
    <row r="1034">
      <c r="A1034" s="8">
        <v>1033.0</v>
      </c>
      <c r="B1034" s="747" t="s">
        <v>52</v>
      </c>
      <c r="C1034" s="681" t="s">
        <v>1913</v>
      </c>
      <c r="D1034" s="681" t="s">
        <v>1914</v>
      </c>
      <c r="E1034" s="747">
        <v>334.0</v>
      </c>
      <c r="F1034" s="709" t="s">
        <v>5100</v>
      </c>
      <c r="G1034" s="681" t="s">
        <v>5596</v>
      </c>
      <c r="H1034" s="723"/>
      <c r="I1034" s="723"/>
      <c r="J1034" s="684" t="s">
        <v>44</v>
      </c>
      <c r="K1034" s="685" t="s">
        <v>5501</v>
      </c>
      <c r="L1034" s="770" t="s">
        <v>5101</v>
      </c>
      <c r="M1034" s="685" t="s">
        <v>3365</v>
      </c>
      <c r="N1034" s="770" t="s">
        <v>5593</v>
      </c>
      <c r="O1034" s="770"/>
      <c r="P1034" s="685">
        <f t="shared" si="142"/>
        <v>30</v>
      </c>
      <c r="Q1034" s="766">
        <v>34966.0</v>
      </c>
      <c r="R1034" s="766">
        <v>45323.0</v>
      </c>
      <c r="S1034" s="686" t="str">
        <f t="shared" si="143"/>
        <v>2 ปี 0 เดือน 14 วัน </v>
      </c>
      <c r="T1034" s="769"/>
      <c r="U1034" s="723"/>
      <c r="V1034" s="723"/>
      <c r="W1034" s="766">
        <v>243739.0</v>
      </c>
      <c r="X1034" s="466"/>
    </row>
    <row r="1035">
      <c r="A1035" s="8">
        <v>1034.0</v>
      </c>
      <c r="B1035" s="747" t="s">
        <v>52</v>
      </c>
      <c r="C1035" s="681" t="s">
        <v>5597</v>
      </c>
      <c r="D1035" s="681" t="s">
        <v>5598</v>
      </c>
      <c r="E1035" s="747">
        <v>335.0</v>
      </c>
      <c r="F1035" s="681" t="s">
        <v>5100</v>
      </c>
      <c r="G1035" s="721" t="s">
        <v>3361</v>
      </c>
      <c r="H1035" s="709" t="s">
        <v>95</v>
      </c>
      <c r="I1035" s="767" t="s">
        <v>81</v>
      </c>
      <c r="J1035" s="684" t="s">
        <v>44</v>
      </c>
      <c r="K1035" s="685" t="s">
        <v>5501</v>
      </c>
      <c r="L1035" s="770" t="s">
        <v>5101</v>
      </c>
      <c r="M1035" s="685" t="s">
        <v>3365</v>
      </c>
      <c r="N1035" s="770" t="s">
        <v>5593</v>
      </c>
      <c r="O1035" s="770"/>
      <c r="P1035" s="685">
        <f t="shared" si="142"/>
        <v>27</v>
      </c>
      <c r="Q1035" s="766">
        <v>35941.0</v>
      </c>
      <c r="R1035" s="766">
        <v>45369.0</v>
      </c>
      <c r="S1035" s="686" t="str">
        <f t="shared" si="143"/>
        <v>1 ปี 10 เดือน 28 วัน </v>
      </c>
      <c r="T1035" s="769"/>
      <c r="U1035" s="723"/>
      <c r="V1035" s="723"/>
      <c r="W1035" s="773">
        <v>24638.0</v>
      </c>
      <c r="X1035" s="466"/>
    </row>
    <row r="1036">
      <c r="A1036" s="8">
        <v>1035.0</v>
      </c>
      <c r="B1036" s="747" t="s">
        <v>36</v>
      </c>
      <c r="C1036" s="681" t="s">
        <v>1685</v>
      </c>
      <c r="D1036" s="681" t="s">
        <v>1686</v>
      </c>
      <c r="E1036" s="747">
        <v>337.0</v>
      </c>
      <c r="F1036" s="681" t="s">
        <v>3521</v>
      </c>
      <c r="G1036" s="681" t="s">
        <v>4523</v>
      </c>
      <c r="H1036" s="767" t="s">
        <v>1551</v>
      </c>
      <c r="I1036" s="767" t="s">
        <v>5599</v>
      </c>
      <c r="J1036" s="684" t="s">
        <v>268</v>
      </c>
      <c r="K1036" s="685" t="s">
        <v>5600</v>
      </c>
      <c r="L1036" s="770" t="s">
        <v>5142</v>
      </c>
      <c r="M1036" s="685" t="s">
        <v>3414</v>
      </c>
      <c r="N1036" s="770" t="s">
        <v>190</v>
      </c>
      <c r="O1036" s="770"/>
      <c r="P1036" s="685">
        <f t="shared" si="142"/>
        <v>126</v>
      </c>
      <c r="Q1036" s="769"/>
      <c r="R1036" s="766">
        <v>45323.0</v>
      </c>
      <c r="S1036" s="686" t="str">
        <f t="shared" si="143"/>
        <v>2 ปี 0 เดือน 14 วัน </v>
      </c>
      <c r="T1036" s="769"/>
      <c r="U1036" s="723"/>
      <c r="V1036" s="723"/>
      <c r="W1036" s="766">
        <v>243892.0</v>
      </c>
      <c r="X1036" s="466"/>
    </row>
    <row r="1037">
      <c r="A1037" s="8">
        <v>1036.0</v>
      </c>
      <c r="B1037" s="747" t="s">
        <v>52</v>
      </c>
      <c r="C1037" s="681" t="s">
        <v>5601</v>
      </c>
      <c r="D1037" s="681" t="s">
        <v>5602</v>
      </c>
      <c r="E1037" s="747">
        <v>343.0</v>
      </c>
      <c r="F1037" s="681" t="s">
        <v>5154</v>
      </c>
      <c r="G1037" s="681" t="s">
        <v>5139</v>
      </c>
      <c r="H1037" s="684" t="s">
        <v>709</v>
      </c>
      <c r="I1037" s="684" t="s">
        <v>5412</v>
      </c>
      <c r="J1037" s="684" t="s">
        <v>44</v>
      </c>
      <c r="K1037" s="685" t="s">
        <v>5501</v>
      </c>
      <c r="L1037" s="685" t="s">
        <v>5101</v>
      </c>
      <c r="M1037" s="685" t="s">
        <v>3365</v>
      </c>
      <c r="N1037" s="685" t="s">
        <v>5593</v>
      </c>
      <c r="O1037" s="685"/>
      <c r="P1037" s="685">
        <f t="shared" si="142"/>
        <v>29</v>
      </c>
      <c r="Q1037" s="498">
        <v>35319.0</v>
      </c>
      <c r="R1037" s="713">
        <v>45413.0</v>
      </c>
      <c r="S1037" s="686" t="str">
        <f t="shared" si="143"/>
        <v>1 ปี 9 เดือน 14 วัน </v>
      </c>
      <c r="T1037" s="691"/>
      <c r="U1037" s="683"/>
      <c r="V1037" s="683"/>
      <c r="W1037" s="493">
        <v>24668.0</v>
      </c>
      <c r="X1037" s="466"/>
    </row>
    <row r="1038">
      <c r="A1038" s="8">
        <v>1037.0</v>
      </c>
      <c r="B1038" s="747" t="s">
        <v>52</v>
      </c>
      <c r="C1038" s="681" t="s">
        <v>3200</v>
      </c>
      <c r="D1038" s="681" t="s">
        <v>5603</v>
      </c>
      <c r="E1038" s="747">
        <v>345.0</v>
      </c>
      <c r="F1038" s="681" t="s">
        <v>3521</v>
      </c>
      <c r="G1038" s="681" t="s">
        <v>5139</v>
      </c>
      <c r="H1038" s="684" t="s">
        <v>709</v>
      </c>
      <c r="I1038" s="684" t="s">
        <v>3880</v>
      </c>
      <c r="J1038" s="684" t="s">
        <v>44</v>
      </c>
      <c r="K1038" s="685" t="s">
        <v>5501</v>
      </c>
      <c r="L1038" s="685" t="s">
        <v>5119</v>
      </c>
      <c r="M1038" s="685" t="s">
        <v>3365</v>
      </c>
      <c r="N1038" s="685" t="s">
        <v>5431</v>
      </c>
      <c r="O1038" s="685"/>
      <c r="P1038" s="685">
        <f t="shared" si="142"/>
        <v>41</v>
      </c>
      <c r="Q1038" s="498">
        <v>30934.0</v>
      </c>
      <c r="R1038" s="713">
        <v>45413.0</v>
      </c>
      <c r="S1038" s="686" t="str">
        <f t="shared" si="143"/>
        <v>1 ปี 9 เดือน 14 วัน </v>
      </c>
      <c r="T1038" s="691"/>
      <c r="U1038" s="683"/>
      <c r="V1038" s="683"/>
      <c r="W1038" s="493">
        <v>24685.0</v>
      </c>
      <c r="X1038" s="466"/>
    </row>
    <row r="1039">
      <c r="A1039" s="8">
        <v>1038.0</v>
      </c>
      <c r="B1039" s="747" t="s">
        <v>52</v>
      </c>
      <c r="C1039" s="681" t="s">
        <v>5604</v>
      </c>
      <c r="D1039" s="681" t="s">
        <v>5605</v>
      </c>
      <c r="E1039" s="747">
        <v>351.0</v>
      </c>
      <c r="F1039" s="699" t="s">
        <v>5389</v>
      </c>
      <c r="G1039" s="681" t="s">
        <v>5139</v>
      </c>
      <c r="H1039" s="684" t="s">
        <v>557</v>
      </c>
      <c r="I1039" s="684" t="s">
        <v>748</v>
      </c>
      <c r="J1039" s="684" t="s">
        <v>44</v>
      </c>
      <c r="K1039" s="685" t="s">
        <v>5501</v>
      </c>
      <c r="L1039" s="685" t="s">
        <v>5119</v>
      </c>
      <c r="M1039" s="685" t="s">
        <v>3365</v>
      </c>
      <c r="N1039" s="685" t="s">
        <v>5431</v>
      </c>
      <c r="O1039" s="685"/>
      <c r="P1039" s="685">
        <f t="shared" si="142"/>
        <v>20</v>
      </c>
      <c r="Q1039" s="498">
        <v>38494.0</v>
      </c>
      <c r="R1039" s="713">
        <v>45413.0</v>
      </c>
      <c r="S1039" s="686" t="str">
        <f t="shared" si="143"/>
        <v>1 ปี 9 เดือน 14 วัน </v>
      </c>
      <c r="T1039" s="691"/>
      <c r="U1039" s="683"/>
      <c r="V1039" s="683"/>
      <c r="W1039" s="493">
        <v>24685.0</v>
      </c>
      <c r="X1039" s="466"/>
    </row>
    <row r="1040">
      <c r="A1040" s="8">
        <v>1039.0</v>
      </c>
      <c r="B1040" s="747" t="s">
        <v>52</v>
      </c>
      <c r="C1040" s="681" t="s">
        <v>5606</v>
      </c>
      <c r="D1040" s="681" t="s">
        <v>5607</v>
      </c>
      <c r="E1040" s="747">
        <v>352.0</v>
      </c>
      <c r="F1040" s="699" t="s">
        <v>5389</v>
      </c>
      <c r="G1040" s="681" t="s">
        <v>5139</v>
      </c>
      <c r="H1040" s="683"/>
      <c r="I1040" s="684" t="s">
        <v>748</v>
      </c>
      <c r="J1040" s="684" t="s">
        <v>44</v>
      </c>
      <c r="K1040" s="685" t="s">
        <v>5501</v>
      </c>
      <c r="L1040" s="685" t="s">
        <v>5119</v>
      </c>
      <c r="M1040" s="685" t="s">
        <v>3365</v>
      </c>
      <c r="N1040" s="685" t="s">
        <v>5410</v>
      </c>
      <c r="O1040" s="685"/>
      <c r="P1040" s="685">
        <f t="shared" si="142"/>
        <v>22</v>
      </c>
      <c r="Q1040" s="498">
        <v>37683.0</v>
      </c>
      <c r="R1040" s="713">
        <v>45413.0</v>
      </c>
      <c r="S1040" s="686" t="str">
        <f t="shared" si="143"/>
        <v>1 ปี 9 เดือน 14 วัน </v>
      </c>
      <c r="T1040" s="691"/>
      <c r="U1040" s="683"/>
      <c r="V1040" s="683"/>
      <c r="W1040" s="493">
        <v>24654.0</v>
      </c>
      <c r="X1040" s="466"/>
    </row>
    <row r="1041">
      <c r="A1041" s="8">
        <v>1040.0</v>
      </c>
      <c r="B1041" s="747" t="s">
        <v>36</v>
      </c>
      <c r="C1041" s="681" t="s">
        <v>4605</v>
      </c>
      <c r="D1041" s="681" t="s">
        <v>2704</v>
      </c>
      <c r="E1041" s="747">
        <v>353.0</v>
      </c>
      <c r="F1041" s="699" t="s">
        <v>5389</v>
      </c>
      <c r="G1041" s="681" t="s">
        <v>5139</v>
      </c>
      <c r="H1041" s="684" t="s">
        <v>557</v>
      </c>
      <c r="I1041" s="684" t="s">
        <v>748</v>
      </c>
      <c r="J1041" s="684" t="s">
        <v>44</v>
      </c>
      <c r="K1041" s="685" t="s">
        <v>5501</v>
      </c>
      <c r="L1041" s="685" t="s">
        <v>5119</v>
      </c>
      <c r="M1041" s="685" t="s">
        <v>3414</v>
      </c>
      <c r="N1041" s="685" t="s">
        <v>5431</v>
      </c>
      <c r="O1041" s="685"/>
      <c r="P1041" s="685">
        <f t="shared" si="142"/>
        <v>20</v>
      </c>
      <c r="Q1041" s="498">
        <v>38527.0</v>
      </c>
      <c r="R1041" s="713">
        <v>45413.0</v>
      </c>
      <c r="S1041" s="686" t="str">
        <f t="shared" si="143"/>
        <v>1 ปี 9 เดือน 14 วัน </v>
      </c>
      <c r="T1041" s="691"/>
      <c r="U1041" s="683"/>
      <c r="V1041" s="683"/>
      <c r="W1041" s="493">
        <v>24685.0</v>
      </c>
      <c r="X1041" s="466"/>
    </row>
    <row r="1042">
      <c r="A1042" s="8">
        <v>1041.0</v>
      </c>
      <c r="B1042" s="747" t="s">
        <v>52</v>
      </c>
      <c r="C1042" s="681" t="s">
        <v>5608</v>
      </c>
      <c r="D1042" s="681" t="s">
        <v>5609</v>
      </c>
      <c r="E1042" s="747">
        <v>354.0</v>
      </c>
      <c r="F1042" s="699" t="s">
        <v>3707</v>
      </c>
      <c r="G1042" s="681" t="s">
        <v>5139</v>
      </c>
      <c r="H1042" s="684" t="s">
        <v>557</v>
      </c>
      <c r="I1042" s="684" t="s">
        <v>833</v>
      </c>
      <c r="J1042" s="684" t="s">
        <v>44</v>
      </c>
      <c r="K1042" s="685" t="s">
        <v>5501</v>
      </c>
      <c r="L1042" s="685" t="s">
        <v>5101</v>
      </c>
      <c r="M1042" s="685" t="s">
        <v>3365</v>
      </c>
      <c r="N1042" s="685" t="s">
        <v>5593</v>
      </c>
      <c r="O1042" s="685"/>
      <c r="P1042" s="685">
        <f t="shared" si="142"/>
        <v>25</v>
      </c>
      <c r="Q1042" s="713">
        <v>36842.0</v>
      </c>
      <c r="R1042" s="713">
        <v>45413.0</v>
      </c>
      <c r="S1042" s="686" t="str">
        <f t="shared" si="143"/>
        <v>1 ปี 9 เดือน 14 วัน </v>
      </c>
      <c r="T1042" s="691"/>
      <c r="U1042" s="683"/>
      <c r="V1042" s="683"/>
      <c r="W1042" s="493">
        <v>24684.0</v>
      </c>
      <c r="X1042" s="466"/>
    </row>
    <row r="1043">
      <c r="A1043" s="8">
        <v>1042.0</v>
      </c>
      <c r="B1043" s="747" t="s">
        <v>52</v>
      </c>
      <c r="C1043" s="681" t="s">
        <v>5610</v>
      </c>
      <c r="D1043" s="681" t="s">
        <v>5611</v>
      </c>
      <c r="E1043" s="747">
        <v>361.0</v>
      </c>
      <c r="F1043" s="699" t="s">
        <v>3707</v>
      </c>
      <c r="G1043" s="681" t="s">
        <v>5139</v>
      </c>
      <c r="H1043" s="684" t="s">
        <v>573</v>
      </c>
      <c r="I1043" s="684" t="s">
        <v>630</v>
      </c>
      <c r="J1043" s="684" t="s">
        <v>44</v>
      </c>
      <c r="K1043" s="685" t="s">
        <v>5501</v>
      </c>
      <c r="L1043" s="685" t="s">
        <v>5101</v>
      </c>
      <c r="M1043" s="685" t="s">
        <v>3365</v>
      </c>
      <c r="N1043" s="685" t="s">
        <v>5593</v>
      </c>
      <c r="O1043" s="685"/>
      <c r="P1043" s="685">
        <f t="shared" si="142"/>
        <v>30</v>
      </c>
      <c r="Q1043" s="498">
        <v>35026.0</v>
      </c>
      <c r="R1043" s="498">
        <v>45447.0</v>
      </c>
      <c r="S1043" s="686" t="str">
        <f t="shared" si="143"/>
        <v>1 ปี 8 เดือน 11 วัน </v>
      </c>
      <c r="T1043" s="691"/>
      <c r="U1043" s="683"/>
      <c r="V1043" s="683"/>
      <c r="W1043" s="493">
        <v>243847.0</v>
      </c>
      <c r="X1043" s="466"/>
    </row>
    <row r="1044">
      <c r="A1044" s="8">
        <v>1043.0</v>
      </c>
      <c r="B1044" s="747" t="s">
        <v>36</v>
      </c>
      <c r="C1044" s="681" t="s">
        <v>226</v>
      </c>
      <c r="D1044" s="681" t="s">
        <v>227</v>
      </c>
      <c r="E1044" s="747">
        <v>366.0</v>
      </c>
      <c r="F1044" s="681" t="s">
        <v>5100</v>
      </c>
      <c r="G1044" s="721" t="s">
        <v>3361</v>
      </c>
      <c r="H1044" s="684" t="s">
        <v>80</v>
      </c>
      <c r="I1044" s="684" t="s">
        <v>146</v>
      </c>
      <c r="J1044" s="684" t="s">
        <v>44</v>
      </c>
      <c r="K1044" s="685" t="s">
        <v>5501</v>
      </c>
      <c r="L1044" s="685" t="s">
        <v>5101</v>
      </c>
      <c r="M1044" s="685" t="s">
        <v>3414</v>
      </c>
      <c r="N1044" s="685" t="s">
        <v>5593</v>
      </c>
      <c r="O1044" s="685"/>
      <c r="P1044" s="685">
        <f t="shared" si="142"/>
        <v>27</v>
      </c>
      <c r="Q1044" s="498">
        <v>36068.0</v>
      </c>
      <c r="R1044" s="498">
        <v>45447.0</v>
      </c>
      <c r="S1044" s="686" t="str">
        <f t="shared" si="143"/>
        <v>1 ปี 8 เดือน 11 วัน </v>
      </c>
      <c r="T1044" s="691"/>
      <c r="U1044" s="683"/>
      <c r="V1044" s="683"/>
      <c r="W1044" s="493">
        <v>24746.0</v>
      </c>
      <c r="X1044" s="466"/>
    </row>
    <row r="1045">
      <c r="A1045" s="8">
        <v>1044.0</v>
      </c>
      <c r="B1045" s="747" t="s">
        <v>36</v>
      </c>
      <c r="C1045" s="681" t="s">
        <v>5612</v>
      </c>
      <c r="D1045" s="681" t="s">
        <v>5613</v>
      </c>
      <c r="E1045" s="747">
        <v>370.0</v>
      </c>
      <c r="F1045" s="681" t="s">
        <v>3684</v>
      </c>
      <c r="G1045" s="681" t="s">
        <v>4523</v>
      </c>
      <c r="H1045" s="684" t="s">
        <v>1526</v>
      </c>
      <c r="I1045" s="684" t="s">
        <v>748</v>
      </c>
      <c r="J1045" s="684" t="s">
        <v>268</v>
      </c>
      <c r="K1045" s="685" t="s">
        <v>5569</v>
      </c>
      <c r="L1045" s="685" t="s">
        <v>5123</v>
      </c>
      <c r="M1045" s="685" t="s">
        <v>3414</v>
      </c>
      <c r="N1045" s="685" t="s">
        <v>5593</v>
      </c>
      <c r="O1045" s="685"/>
      <c r="P1045" s="685">
        <f t="shared" si="142"/>
        <v>28</v>
      </c>
      <c r="Q1045" s="498">
        <v>35689.0</v>
      </c>
      <c r="R1045" s="498">
        <v>45447.0</v>
      </c>
      <c r="S1045" s="686" t="str">
        <f t="shared" si="143"/>
        <v>1 ปี 8 เดือน 11 วัน </v>
      </c>
      <c r="T1045" s="691"/>
      <c r="U1045" s="683"/>
      <c r="V1045" s="683"/>
      <c r="W1045" s="493">
        <v>24717.0</v>
      </c>
      <c r="X1045" s="466"/>
    </row>
    <row r="1046">
      <c r="A1046" s="8">
        <v>1045.0</v>
      </c>
      <c r="B1046" s="747" t="s">
        <v>52</v>
      </c>
      <c r="C1046" s="681" t="s">
        <v>180</v>
      </c>
      <c r="D1046" s="681" t="s">
        <v>1689</v>
      </c>
      <c r="E1046" s="747">
        <v>371.0</v>
      </c>
      <c r="F1046" s="681" t="s">
        <v>3684</v>
      </c>
      <c r="G1046" s="681" t="s">
        <v>4523</v>
      </c>
      <c r="H1046" s="684" t="s">
        <v>1526</v>
      </c>
      <c r="I1046" s="684" t="s">
        <v>748</v>
      </c>
      <c r="J1046" s="684" t="s">
        <v>268</v>
      </c>
      <c r="K1046" s="685" t="s">
        <v>5569</v>
      </c>
      <c r="L1046" s="685" t="s">
        <v>5123</v>
      </c>
      <c r="M1046" s="685" t="s">
        <v>3365</v>
      </c>
      <c r="N1046" s="685" t="s">
        <v>5593</v>
      </c>
      <c r="O1046" s="685"/>
      <c r="P1046" s="685">
        <f t="shared" si="142"/>
        <v>27</v>
      </c>
      <c r="Q1046" s="498">
        <v>35887.0</v>
      </c>
      <c r="R1046" s="498">
        <v>45447.0</v>
      </c>
      <c r="S1046" s="686" t="str">
        <f t="shared" si="143"/>
        <v>1 ปี 8 เดือน 11 วัน </v>
      </c>
      <c r="T1046" s="691"/>
      <c r="U1046" s="683"/>
      <c r="V1046" s="683"/>
      <c r="W1046" s="493">
        <v>24717.0</v>
      </c>
      <c r="X1046" s="466"/>
    </row>
    <row r="1047">
      <c r="A1047" s="8">
        <v>1046.0</v>
      </c>
      <c r="B1047" s="747" t="s">
        <v>52</v>
      </c>
      <c r="C1047" s="681" t="s">
        <v>617</v>
      </c>
      <c r="D1047" s="681" t="s">
        <v>5614</v>
      </c>
      <c r="E1047" s="751" t="s">
        <v>5615</v>
      </c>
      <c r="F1047" s="699" t="s">
        <v>5616</v>
      </c>
      <c r="G1047" s="681" t="s">
        <v>5617</v>
      </c>
      <c r="H1047" s="683"/>
      <c r="I1047" s="683"/>
      <c r="J1047" s="684" t="s">
        <v>44</v>
      </c>
      <c r="K1047" s="685" t="s">
        <v>5618</v>
      </c>
      <c r="L1047" s="770" t="s">
        <v>5119</v>
      </c>
      <c r="M1047" s="685" t="s">
        <v>3365</v>
      </c>
      <c r="N1047" s="685" t="s">
        <v>5410</v>
      </c>
      <c r="O1047" s="685"/>
      <c r="P1047" s="685">
        <v>20.0</v>
      </c>
      <c r="Q1047" s="498">
        <v>38315.0</v>
      </c>
      <c r="R1047" s="498">
        <v>45505.0</v>
      </c>
      <c r="S1047" s="686" t="str">
        <f t="shared" si="143"/>
        <v>1 ปี 6 เดือน 14 วัน </v>
      </c>
      <c r="T1047" s="691"/>
      <c r="U1047" s="683"/>
      <c r="V1047" s="683"/>
      <c r="W1047" s="493">
        <v>243892.0</v>
      </c>
      <c r="X1047" s="466"/>
    </row>
    <row r="1048">
      <c r="A1048" s="8">
        <v>1047.0</v>
      </c>
      <c r="B1048" s="747" t="s">
        <v>36</v>
      </c>
      <c r="C1048" s="681" t="s">
        <v>244</v>
      </c>
      <c r="D1048" s="681" t="s">
        <v>5619</v>
      </c>
      <c r="E1048" s="751" t="s">
        <v>5620</v>
      </c>
      <c r="F1048" s="699" t="s">
        <v>3521</v>
      </c>
      <c r="G1048" s="681" t="s">
        <v>5139</v>
      </c>
      <c r="H1048" s="684" t="s">
        <v>709</v>
      </c>
      <c r="I1048" s="684" t="s">
        <v>1207</v>
      </c>
      <c r="J1048" s="684" t="s">
        <v>44</v>
      </c>
      <c r="K1048" s="685" t="s">
        <v>5501</v>
      </c>
      <c r="L1048" s="685" t="s">
        <v>5119</v>
      </c>
      <c r="M1048" s="685" t="s">
        <v>3414</v>
      </c>
      <c r="N1048" s="685" t="s">
        <v>5410</v>
      </c>
      <c r="O1048" s="685"/>
      <c r="P1048" s="685">
        <f t="shared" ref="P1048:P1049" si="144">DATEDIF(Q1048,TODAY(),"Y")</f>
        <v>25</v>
      </c>
      <c r="Q1048" s="498">
        <v>36916.0</v>
      </c>
      <c r="R1048" s="498">
        <v>45505.0</v>
      </c>
      <c r="S1048" s="686" t="str">
        <f t="shared" si="143"/>
        <v>1 ปี 6 เดือน 14 วัน </v>
      </c>
      <c r="T1048" s="691"/>
      <c r="U1048" s="683"/>
      <c r="V1048" s="683"/>
      <c r="W1048" s="493">
        <v>24794.0</v>
      </c>
      <c r="X1048" s="466"/>
    </row>
    <row r="1049">
      <c r="A1049" s="8">
        <v>1048.0</v>
      </c>
      <c r="B1049" s="680" t="s">
        <v>52</v>
      </c>
      <c r="C1049" s="709" t="s">
        <v>5621</v>
      </c>
      <c r="D1049" s="690" t="s">
        <v>5622</v>
      </c>
      <c r="E1049" s="751" t="s">
        <v>5623</v>
      </c>
      <c r="F1049" s="488" t="s">
        <v>170</v>
      </c>
      <c r="G1049" s="588" t="s">
        <v>1525</v>
      </c>
      <c r="H1049" s="774" t="s">
        <v>1551</v>
      </c>
      <c r="I1049" s="774" t="s">
        <v>1603</v>
      </c>
      <c r="J1049" s="681" t="s">
        <v>268</v>
      </c>
      <c r="K1049" s="563" t="s">
        <v>2614</v>
      </c>
      <c r="L1049" s="505" t="s">
        <v>172</v>
      </c>
      <c r="M1049" s="685" t="s">
        <v>3365</v>
      </c>
      <c r="N1049" s="563" t="s">
        <v>179</v>
      </c>
      <c r="O1049" s="747"/>
      <c r="P1049" s="747">
        <f t="shared" si="144"/>
        <v>41</v>
      </c>
      <c r="Q1049" s="513">
        <v>31093.0</v>
      </c>
      <c r="R1049" s="513">
        <v>45566.0</v>
      </c>
      <c r="S1049" s="775" t="str">
        <f t="shared" si="143"/>
        <v>1 ปี 4 เดือน 14 วัน </v>
      </c>
      <c r="T1049" s="490"/>
      <c r="U1049" s="776"/>
      <c r="V1049" s="490"/>
      <c r="W1049" s="523">
        <v>24797.0</v>
      </c>
      <c r="X1049" s="777"/>
      <c r="Y1049" s="778"/>
      <c r="Z1049" s="494"/>
      <c r="AA1049" s="779"/>
      <c r="AB1049" s="780"/>
      <c r="AC1049" s="780"/>
      <c r="AD1049" s="780"/>
      <c r="AE1049" s="780"/>
      <c r="AF1049" s="780"/>
      <c r="AG1049" s="780"/>
      <c r="AH1049" s="780"/>
      <c r="AI1049" s="780"/>
      <c r="AJ1049" s="780"/>
      <c r="AK1049" s="780"/>
      <c r="AL1049" s="780"/>
    </row>
    <row r="1050">
      <c r="A1050" s="8">
        <v>1049.0</v>
      </c>
      <c r="B1050" s="747" t="s">
        <v>52</v>
      </c>
      <c r="C1050" s="681" t="s">
        <v>5624</v>
      </c>
      <c r="D1050" s="681" t="s">
        <v>5625</v>
      </c>
      <c r="E1050" s="751" t="s">
        <v>5626</v>
      </c>
      <c r="F1050" s="699" t="s">
        <v>3684</v>
      </c>
      <c r="G1050" s="681" t="s">
        <v>5139</v>
      </c>
      <c r="H1050" s="684" t="s">
        <v>698</v>
      </c>
      <c r="I1050" s="684" t="s">
        <v>699</v>
      </c>
      <c r="J1050" s="684" t="s">
        <v>44</v>
      </c>
      <c r="K1050" s="685" t="s">
        <v>5501</v>
      </c>
      <c r="L1050" s="685" t="s">
        <v>5123</v>
      </c>
      <c r="M1050" s="685" t="s">
        <v>3365</v>
      </c>
      <c r="N1050" s="685" t="s">
        <v>5464</v>
      </c>
      <c r="O1050" s="685"/>
      <c r="P1050" s="685">
        <v>28.0</v>
      </c>
      <c r="Q1050" s="498">
        <v>34945.0</v>
      </c>
      <c r="R1050" s="498">
        <v>45537.0</v>
      </c>
      <c r="S1050" s="686" t="str">
        <f t="shared" si="143"/>
        <v>1 ปี 5 เดือน 13 วัน </v>
      </c>
      <c r="T1050" s="691"/>
      <c r="U1050" s="683"/>
      <c r="V1050" s="683"/>
      <c r="W1050" s="493">
        <v>24838.0</v>
      </c>
      <c r="X1050" s="466"/>
    </row>
    <row r="1051">
      <c r="A1051" s="8">
        <v>1050.0</v>
      </c>
      <c r="B1051" s="747" t="s">
        <v>36</v>
      </c>
      <c r="C1051" s="681" t="s">
        <v>5627</v>
      </c>
      <c r="D1051" s="681" t="s">
        <v>5628</v>
      </c>
      <c r="E1051" s="751" t="s">
        <v>5629</v>
      </c>
      <c r="F1051" s="699" t="s">
        <v>3521</v>
      </c>
      <c r="G1051" s="681" t="s">
        <v>5139</v>
      </c>
      <c r="H1051" s="684" t="s">
        <v>709</v>
      </c>
      <c r="I1051" s="684" t="s">
        <v>1207</v>
      </c>
      <c r="J1051" s="684" t="s">
        <v>44</v>
      </c>
      <c r="K1051" s="685" t="s">
        <v>5501</v>
      </c>
      <c r="L1051" s="685" t="s">
        <v>5119</v>
      </c>
      <c r="M1051" s="685" t="s">
        <v>3414</v>
      </c>
      <c r="N1051" s="685" t="s">
        <v>5410</v>
      </c>
      <c r="O1051" s="685"/>
      <c r="P1051" s="685">
        <f t="shared" ref="P1051:P1058" si="145">DATEDIF(Q1051,TODAY(),"Y")</f>
        <v>33</v>
      </c>
      <c r="Q1051" s="498">
        <v>33779.0</v>
      </c>
      <c r="R1051" s="498">
        <v>45566.0</v>
      </c>
      <c r="S1051" s="686" t="str">
        <f t="shared" si="143"/>
        <v>1 ปี 4 เดือน 14 วัน </v>
      </c>
      <c r="T1051" s="691"/>
      <c r="U1051" s="683"/>
      <c r="V1051" s="683"/>
      <c r="W1051" s="764">
        <v>24807.0</v>
      </c>
      <c r="X1051" s="466"/>
    </row>
    <row r="1052">
      <c r="A1052" s="8">
        <v>1051.0</v>
      </c>
      <c r="B1052" s="747" t="s">
        <v>52</v>
      </c>
      <c r="C1052" s="681" t="s">
        <v>5630</v>
      </c>
      <c r="D1052" s="681" t="s">
        <v>5631</v>
      </c>
      <c r="E1052" s="751" t="s">
        <v>5632</v>
      </c>
      <c r="F1052" s="699" t="s">
        <v>3521</v>
      </c>
      <c r="G1052" s="681" t="s">
        <v>5139</v>
      </c>
      <c r="H1052" s="684" t="s">
        <v>557</v>
      </c>
      <c r="I1052" s="684" t="s">
        <v>5350</v>
      </c>
      <c r="J1052" s="684" t="s">
        <v>44</v>
      </c>
      <c r="K1052" s="685" t="s">
        <v>5501</v>
      </c>
      <c r="L1052" s="685" t="s">
        <v>5119</v>
      </c>
      <c r="M1052" s="685" t="s">
        <v>3365</v>
      </c>
      <c r="N1052" s="685" t="s">
        <v>5431</v>
      </c>
      <c r="O1052" s="706"/>
      <c r="P1052" s="706">
        <f t="shared" si="145"/>
        <v>41</v>
      </c>
      <c r="Q1052" s="498">
        <v>30934.0</v>
      </c>
      <c r="R1052" s="498">
        <v>45597.0</v>
      </c>
      <c r="S1052" s="686" t="str">
        <f t="shared" si="143"/>
        <v>1 ปี 3 เดือน 14 วัน </v>
      </c>
      <c r="T1052" s="691"/>
      <c r="U1052" s="683"/>
      <c r="V1052" s="683"/>
      <c r="W1052" s="493">
        <v>24794.0</v>
      </c>
      <c r="X1052" s="466"/>
    </row>
    <row r="1053">
      <c r="A1053" s="8">
        <v>1052.0</v>
      </c>
      <c r="B1053" s="747" t="s">
        <v>36</v>
      </c>
      <c r="C1053" s="681" t="s">
        <v>370</v>
      </c>
      <c r="D1053" s="772" t="s">
        <v>4530</v>
      </c>
      <c r="E1053" s="747">
        <v>338.0</v>
      </c>
      <c r="F1053" s="699" t="s">
        <v>3707</v>
      </c>
      <c r="G1053" s="681" t="s">
        <v>5139</v>
      </c>
      <c r="H1053" s="767" t="s">
        <v>737</v>
      </c>
      <c r="I1053" s="767" t="s">
        <v>737</v>
      </c>
      <c r="J1053" s="684" t="s">
        <v>44</v>
      </c>
      <c r="K1053" s="685" t="s">
        <v>5501</v>
      </c>
      <c r="L1053" s="770" t="s">
        <v>5101</v>
      </c>
      <c r="M1053" s="685" t="s">
        <v>3414</v>
      </c>
      <c r="N1053" s="685" t="s">
        <v>5464</v>
      </c>
      <c r="O1053" s="685"/>
      <c r="P1053" s="685">
        <f t="shared" si="145"/>
        <v>26</v>
      </c>
      <c r="Q1053" s="766">
        <v>36251.0</v>
      </c>
      <c r="R1053" s="766">
        <v>45383.0</v>
      </c>
      <c r="S1053" s="686" t="str">
        <f t="shared" si="143"/>
        <v>1 ปี 10 เดือน 14 วัน </v>
      </c>
      <c r="T1053" s="769"/>
      <c r="U1053" s="683"/>
      <c r="V1053" s="683"/>
      <c r="W1053" s="493">
        <v>24869.0</v>
      </c>
      <c r="X1053" s="466"/>
    </row>
    <row r="1054">
      <c r="A1054" s="8">
        <v>1053.0</v>
      </c>
      <c r="B1054" s="680" t="s">
        <v>52</v>
      </c>
      <c r="C1054" s="681" t="s">
        <v>5633</v>
      </c>
      <c r="D1054" s="690" t="s">
        <v>5634</v>
      </c>
      <c r="E1054" s="736" t="s">
        <v>5635</v>
      </c>
      <c r="F1054" s="699" t="s">
        <v>3707</v>
      </c>
      <c r="G1054" s="681" t="s">
        <v>5139</v>
      </c>
      <c r="H1054" s="684" t="s">
        <v>5636</v>
      </c>
      <c r="I1054" s="684" t="s">
        <v>5636</v>
      </c>
      <c r="J1054" s="684" t="s">
        <v>44</v>
      </c>
      <c r="K1054" s="730" t="s">
        <v>5114</v>
      </c>
      <c r="L1054" s="685" t="s">
        <v>5101</v>
      </c>
      <c r="M1054" s="685" t="s">
        <v>3365</v>
      </c>
      <c r="N1054" s="685" t="s">
        <v>48</v>
      </c>
      <c r="O1054" s="685"/>
      <c r="P1054" s="685">
        <f t="shared" si="145"/>
        <v>25</v>
      </c>
      <c r="Q1054" s="498">
        <v>36791.0</v>
      </c>
      <c r="R1054" s="710">
        <v>45047.0</v>
      </c>
      <c r="S1054" s="686" t="str">
        <f t="shared" si="143"/>
        <v>2 ปี 9 เดือน 14 วัน </v>
      </c>
      <c r="T1054" s="691"/>
      <c r="U1054" s="683"/>
      <c r="V1054" s="683"/>
      <c r="W1054" s="493">
        <v>24869.0</v>
      </c>
      <c r="X1054" s="466"/>
    </row>
    <row r="1055">
      <c r="A1055" s="8">
        <v>1054.0</v>
      </c>
      <c r="B1055" s="747" t="s">
        <v>52</v>
      </c>
      <c r="C1055" s="681" t="s">
        <v>1499</v>
      </c>
      <c r="D1055" s="681" t="s">
        <v>5637</v>
      </c>
      <c r="E1055" s="751" t="s">
        <v>5638</v>
      </c>
      <c r="F1055" s="699" t="s">
        <v>3684</v>
      </c>
      <c r="G1055" s="681" t="s">
        <v>4523</v>
      </c>
      <c r="H1055" s="683"/>
      <c r="I1055" s="683"/>
      <c r="J1055" s="684" t="s">
        <v>268</v>
      </c>
      <c r="K1055" s="685" t="s">
        <v>5639</v>
      </c>
      <c r="L1055" s="685" t="s">
        <v>5123</v>
      </c>
      <c r="M1055" s="685" t="s">
        <v>3365</v>
      </c>
      <c r="N1055" s="685" t="s">
        <v>5464</v>
      </c>
      <c r="O1055" s="685"/>
      <c r="P1055" s="685">
        <f t="shared" si="145"/>
        <v>26</v>
      </c>
      <c r="Q1055" s="498">
        <v>36518.0</v>
      </c>
      <c r="R1055" s="498">
        <v>45614.0</v>
      </c>
      <c r="S1055" s="686" t="str">
        <f t="shared" si="143"/>
        <v>1 ปี 2 เดือน 28 วัน </v>
      </c>
      <c r="T1055" s="691"/>
      <c r="U1055" s="683"/>
      <c r="V1055" s="683"/>
      <c r="W1055" s="493">
        <v>24838.0</v>
      </c>
      <c r="X1055" s="466"/>
    </row>
    <row r="1056">
      <c r="A1056" s="8">
        <v>1055.0</v>
      </c>
      <c r="B1056" s="747" t="s">
        <v>36</v>
      </c>
      <c r="C1056" s="681" t="s">
        <v>3430</v>
      </c>
      <c r="D1056" s="681" t="s">
        <v>5640</v>
      </c>
      <c r="E1056" s="751" t="s">
        <v>5641</v>
      </c>
      <c r="F1056" s="699" t="s">
        <v>3521</v>
      </c>
      <c r="G1056" s="681" t="s">
        <v>5139</v>
      </c>
      <c r="H1056" s="684" t="s">
        <v>1207</v>
      </c>
      <c r="I1056" s="684" t="s">
        <v>1207</v>
      </c>
      <c r="J1056" s="684" t="s">
        <v>44</v>
      </c>
      <c r="K1056" s="685" t="s">
        <v>5501</v>
      </c>
      <c r="L1056" s="685" t="s">
        <v>5119</v>
      </c>
      <c r="M1056" s="685" t="s">
        <v>3414</v>
      </c>
      <c r="N1056" s="685" t="s">
        <v>5431</v>
      </c>
      <c r="O1056" s="685"/>
      <c r="P1056" s="685">
        <f t="shared" si="145"/>
        <v>38</v>
      </c>
      <c r="Q1056" s="498">
        <v>32115.0</v>
      </c>
      <c r="R1056" s="498">
        <v>45505.0</v>
      </c>
      <c r="S1056" s="686" t="str">
        <f t="shared" si="143"/>
        <v>1 ปี 6 เดือน 14 วัน </v>
      </c>
      <c r="T1056" s="691"/>
      <c r="U1056" s="683"/>
      <c r="V1056" s="704"/>
      <c r="W1056" s="493">
        <v>24869.0</v>
      </c>
      <c r="X1056" s="466"/>
    </row>
    <row r="1057">
      <c r="A1057" s="8">
        <v>1056.0</v>
      </c>
      <c r="B1057" s="753" t="s">
        <v>36</v>
      </c>
      <c r="C1057" s="721" t="s">
        <v>2914</v>
      </c>
      <c r="D1057" s="721" t="s">
        <v>2915</v>
      </c>
      <c r="E1057" s="781" t="s">
        <v>5642</v>
      </c>
      <c r="F1057" s="728" t="s">
        <v>3707</v>
      </c>
      <c r="G1057" s="721" t="s">
        <v>5643</v>
      </c>
      <c r="H1057" s="732"/>
      <c r="I1057" s="732"/>
      <c r="J1057" s="729" t="s">
        <v>44</v>
      </c>
      <c r="K1057" s="730" t="s">
        <v>5644</v>
      </c>
      <c r="L1057" s="730" t="s">
        <v>5101</v>
      </c>
      <c r="M1057" s="730" t="s">
        <v>3414</v>
      </c>
      <c r="N1057" s="730" t="s">
        <v>5464</v>
      </c>
      <c r="O1057" s="730"/>
      <c r="P1057" s="730">
        <f t="shared" si="145"/>
        <v>24</v>
      </c>
      <c r="Q1057" s="712">
        <v>37018.0</v>
      </c>
      <c r="R1057" s="712">
        <v>45566.0</v>
      </c>
      <c r="S1057" s="731" t="str">
        <f t="shared" si="143"/>
        <v>1 ปี 4 เดือน 14 วัน </v>
      </c>
      <c r="T1057" s="782"/>
      <c r="U1057" s="732"/>
      <c r="V1057" s="746"/>
      <c r="W1057" s="493">
        <v>24871.0</v>
      </c>
      <c r="X1057" s="466"/>
    </row>
    <row r="1058">
      <c r="A1058" s="8">
        <v>1057.0</v>
      </c>
      <c r="B1058" s="753" t="s">
        <v>36</v>
      </c>
      <c r="C1058" s="783" t="s">
        <v>5645</v>
      </c>
      <c r="D1058" s="721" t="s">
        <v>2912</v>
      </c>
      <c r="E1058" s="781" t="s">
        <v>5646</v>
      </c>
      <c r="F1058" s="728" t="s">
        <v>3707</v>
      </c>
      <c r="G1058" s="721" t="s">
        <v>5643</v>
      </c>
      <c r="H1058" s="732"/>
      <c r="I1058" s="732"/>
      <c r="J1058" s="729" t="s">
        <v>44</v>
      </c>
      <c r="K1058" s="730" t="s">
        <v>5644</v>
      </c>
      <c r="L1058" s="730" t="s">
        <v>5101</v>
      </c>
      <c r="M1058" s="730" t="s">
        <v>3414</v>
      </c>
      <c r="N1058" s="730" t="s">
        <v>5464</v>
      </c>
      <c r="O1058" s="730"/>
      <c r="P1058" s="730">
        <f t="shared" si="145"/>
        <v>24</v>
      </c>
      <c r="Q1058" s="741">
        <v>37103.0</v>
      </c>
      <c r="R1058" s="712">
        <v>45566.0</v>
      </c>
      <c r="S1058" s="731" t="str">
        <f t="shared" si="143"/>
        <v>1 ปี 4 เดือน 14 วัน </v>
      </c>
      <c r="T1058" s="782"/>
      <c r="U1058" s="732"/>
      <c r="V1058" s="746"/>
      <c r="W1058" s="493">
        <v>24871.0</v>
      </c>
      <c r="X1058" s="466"/>
    </row>
    <row r="1059" ht="21.75" customHeight="1">
      <c r="A1059" s="8">
        <v>1058.0</v>
      </c>
      <c r="B1059" s="680" t="s">
        <v>52</v>
      </c>
      <c r="C1059" s="709" t="s">
        <v>5647</v>
      </c>
      <c r="D1059" s="690" t="s">
        <v>5648</v>
      </c>
      <c r="E1059" s="751" t="s">
        <v>2951</v>
      </c>
      <c r="F1059" s="681" t="s">
        <v>3521</v>
      </c>
      <c r="G1059" s="681" t="s">
        <v>5126</v>
      </c>
      <c r="H1059" s="774" t="s">
        <v>1706</v>
      </c>
      <c r="I1059" s="774" t="s">
        <v>748</v>
      </c>
      <c r="J1059" s="681" t="s">
        <v>268</v>
      </c>
      <c r="K1059" s="563" t="s">
        <v>5649</v>
      </c>
      <c r="L1059" s="747"/>
      <c r="M1059" s="747" t="s">
        <v>3365</v>
      </c>
      <c r="N1059" s="563" t="s">
        <v>179</v>
      </c>
      <c r="O1059" s="784"/>
      <c r="P1059" s="784"/>
      <c r="Q1059" s="522"/>
      <c r="R1059" s="522">
        <v>44896.0</v>
      </c>
      <c r="S1059" s="775" t="str">
        <f t="shared" si="143"/>
        <v>3 ปี 2 เดือน 14 วัน </v>
      </c>
      <c r="T1059" s="785"/>
      <c r="U1059" s="786"/>
      <c r="V1059" s="203" t="s">
        <v>3415</v>
      </c>
      <c r="W1059" s="514">
        <v>24838.0</v>
      </c>
      <c r="X1059" s="787"/>
      <c r="Y1059" s="788"/>
      <c r="Z1059" s="788"/>
      <c r="AA1059" s="788"/>
      <c r="AB1059" s="788"/>
      <c r="AC1059" s="788"/>
      <c r="AD1059" s="788"/>
      <c r="AE1059" s="780"/>
      <c r="AF1059" s="780"/>
      <c r="AG1059" s="780"/>
      <c r="AH1059" s="780"/>
      <c r="AI1059" s="780"/>
      <c r="AJ1059" s="780"/>
      <c r="AK1059" s="780"/>
      <c r="AL1059" s="780"/>
      <c r="AM1059" s="780"/>
      <c r="AN1059" s="780"/>
    </row>
    <row r="1060" ht="21.75" customHeight="1">
      <c r="A1060" s="8">
        <v>1059.0</v>
      </c>
      <c r="B1060" s="680" t="s">
        <v>52</v>
      </c>
      <c r="C1060" s="709" t="s">
        <v>5428</v>
      </c>
      <c r="D1060" s="690" t="s">
        <v>5429</v>
      </c>
      <c r="E1060" s="747">
        <v>364.0</v>
      </c>
      <c r="F1060" s="681" t="s">
        <v>3521</v>
      </c>
      <c r="G1060" s="681" t="s">
        <v>5139</v>
      </c>
      <c r="H1060" s="774" t="s">
        <v>557</v>
      </c>
      <c r="I1060" s="789" t="s">
        <v>748</v>
      </c>
      <c r="J1060" s="681" t="s">
        <v>44</v>
      </c>
      <c r="K1060" s="563" t="s">
        <v>5649</v>
      </c>
      <c r="L1060" s="747" t="s">
        <v>5119</v>
      </c>
      <c r="M1060" s="747" t="s">
        <v>3365</v>
      </c>
      <c r="N1060" s="563" t="s">
        <v>179</v>
      </c>
      <c r="O1060" s="747"/>
      <c r="P1060" s="747">
        <f t="shared" ref="P1060:P1070" si="146">DATEDIF(Q1060,TODAY(),"Y")</f>
        <v>28</v>
      </c>
      <c r="Q1060" s="513">
        <v>35621.0</v>
      </c>
      <c r="R1060" s="513">
        <v>45447.0</v>
      </c>
      <c r="S1060" s="775" t="str">
        <f t="shared" si="143"/>
        <v>1 ปี 8 เดือน 11 วัน </v>
      </c>
      <c r="T1060" s="490"/>
      <c r="U1060" s="790"/>
      <c r="V1060" s="790"/>
      <c r="W1060" s="493">
        <v>24869.0</v>
      </c>
      <c r="X1060" s="787"/>
      <c r="Y1060" s="788"/>
      <c r="Z1060" s="788"/>
      <c r="AA1060" s="788"/>
      <c r="AB1060" s="788"/>
      <c r="AC1060" s="788"/>
      <c r="AD1060" s="788"/>
      <c r="AE1060" s="780"/>
      <c r="AF1060" s="780"/>
      <c r="AG1060" s="780"/>
      <c r="AH1060" s="780"/>
      <c r="AI1060" s="780"/>
      <c r="AJ1060" s="780"/>
      <c r="AK1060" s="780"/>
      <c r="AL1060" s="780"/>
      <c r="AM1060" s="780"/>
      <c r="AN1060" s="780"/>
    </row>
    <row r="1061" ht="21.75" customHeight="1">
      <c r="A1061" s="8">
        <v>1060.0</v>
      </c>
      <c r="B1061" s="680" t="s">
        <v>52</v>
      </c>
      <c r="C1061" s="767" t="s">
        <v>1127</v>
      </c>
      <c r="D1061" s="690" t="s">
        <v>2948</v>
      </c>
      <c r="E1061" s="736" t="s">
        <v>5650</v>
      </c>
      <c r="F1061" s="699" t="s">
        <v>3707</v>
      </c>
      <c r="G1061" s="681" t="s">
        <v>5139</v>
      </c>
      <c r="H1061" s="774" t="s">
        <v>557</v>
      </c>
      <c r="I1061" s="789" t="s">
        <v>833</v>
      </c>
      <c r="J1061" s="681" t="s">
        <v>44</v>
      </c>
      <c r="K1061" s="563" t="s">
        <v>5649</v>
      </c>
      <c r="L1061" s="753" t="s">
        <v>5101</v>
      </c>
      <c r="M1061" s="747" t="s">
        <v>3365</v>
      </c>
      <c r="N1061" s="747" t="s">
        <v>48</v>
      </c>
      <c r="O1061" s="747"/>
      <c r="P1061" s="747">
        <f t="shared" si="146"/>
        <v>29</v>
      </c>
      <c r="Q1061" s="513">
        <v>35324.0</v>
      </c>
      <c r="R1061" s="499">
        <v>44713.0</v>
      </c>
      <c r="S1061" s="775" t="str">
        <f t="shared" si="143"/>
        <v>3 ปี 8 เดือน 14 วัน </v>
      </c>
      <c r="T1061" s="490">
        <f>DATE(YEAR(1061)+60+IF(OR(AND(MONTH(Q1061)=10,DAY(Q1061)&gt;=1),MONTH(Q1061)&gt;10),1,0),10,1)</f>
        <v>22920</v>
      </c>
      <c r="U1061" s="791"/>
      <c r="V1061" s="488" t="s">
        <v>3424</v>
      </c>
      <c r="W1061" s="493">
        <v>24871.0</v>
      </c>
      <c r="X1061" s="787"/>
      <c r="Y1061" s="788"/>
      <c r="Z1061" s="788"/>
      <c r="AA1061" s="788"/>
      <c r="AB1061" s="788"/>
      <c r="AC1061" s="788"/>
      <c r="AD1061" s="788"/>
      <c r="AE1061" s="780"/>
      <c r="AF1061" s="780"/>
      <c r="AG1061" s="780"/>
      <c r="AH1061" s="780"/>
      <c r="AI1061" s="780"/>
      <c r="AJ1061" s="780"/>
      <c r="AK1061" s="780"/>
      <c r="AL1061" s="780"/>
      <c r="AM1061" s="780"/>
      <c r="AN1061" s="780"/>
    </row>
    <row r="1062" ht="21.75" customHeight="1">
      <c r="A1062" s="8">
        <v>1061.0</v>
      </c>
      <c r="B1062" s="680" t="s">
        <v>52</v>
      </c>
      <c r="C1062" s="767" t="s">
        <v>5651</v>
      </c>
      <c r="D1062" s="690" t="s">
        <v>5652</v>
      </c>
      <c r="E1062" s="736" t="s">
        <v>5653</v>
      </c>
      <c r="F1062" s="699" t="s">
        <v>3707</v>
      </c>
      <c r="G1062" s="681" t="s">
        <v>5139</v>
      </c>
      <c r="H1062" s="774" t="s">
        <v>557</v>
      </c>
      <c r="I1062" s="789" t="s">
        <v>838</v>
      </c>
      <c r="J1062" s="681" t="s">
        <v>44</v>
      </c>
      <c r="K1062" s="563" t="s">
        <v>5649</v>
      </c>
      <c r="L1062" s="753" t="s">
        <v>5101</v>
      </c>
      <c r="M1062" s="747" t="s">
        <v>3365</v>
      </c>
      <c r="N1062" s="747" t="s">
        <v>48</v>
      </c>
      <c r="O1062" s="747"/>
      <c r="P1062" s="747">
        <f t="shared" si="146"/>
        <v>28</v>
      </c>
      <c r="Q1062" s="513">
        <v>35516.0</v>
      </c>
      <c r="R1062" s="499">
        <v>44713.0</v>
      </c>
      <c r="S1062" s="775" t="str">
        <f t="shared" si="143"/>
        <v>3 ปี 8 เดือน 14 วัน </v>
      </c>
      <c r="T1062" s="490">
        <f t="shared" ref="T1062:T1075" si="147">DATE(YEAR(Q1062)+60+IF(OR(AND(MONTH(Q1062)=10,DAY(Q1062)&gt;=1),MONTH(Q1062)&gt;10),1,0),10,1)</f>
        <v>57619</v>
      </c>
      <c r="U1062" s="791"/>
      <c r="V1062" s="488" t="s">
        <v>3424</v>
      </c>
      <c r="W1062" s="493">
        <v>24871.0</v>
      </c>
      <c r="X1062" s="787"/>
      <c r="Y1062" s="788"/>
      <c r="Z1062" s="788"/>
      <c r="AA1062" s="788"/>
      <c r="AB1062" s="788"/>
      <c r="AC1062" s="788"/>
      <c r="AD1062" s="788"/>
      <c r="AE1062" s="780"/>
      <c r="AF1062" s="780"/>
      <c r="AG1062" s="780"/>
      <c r="AH1062" s="780"/>
      <c r="AI1062" s="780"/>
      <c r="AJ1062" s="780"/>
      <c r="AK1062" s="780"/>
      <c r="AL1062" s="780"/>
      <c r="AM1062" s="780"/>
      <c r="AN1062" s="780"/>
    </row>
    <row r="1063" ht="21.75" customHeight="1">
      <c r="A1063" s="8">
        <v>1062.0</v>
      </c>
      <c r="B1063" s="680" t="s">
        <v>52</v>
      </c>
      <c r="C1063" s="709" t="s">
        <v>2938</v>
      </c>
      <c r="D1063" s="690" t="s">
        <v>5654</v>
      </c>
      <c r="E1063" s="696" t="s">
        <v>5655</v>
      </c>
      <c r="F1063" s="699" t="s">
        <v>3707</v>
      </c>
      <c r="G1063" s="681" t="s">
        <v>5139</v>
      </c>
      <c r="H1063" s="774" t="s">
        <v>698</v>
      </c>
      <c r="I1063" s="789" t="s">
        <v>737</v>
      </c>
      <c r="J1063" s="681" t="s">
        <v>44</v>
      </c>
      <c r="K1063" s="563" t="s">
        <v>5649</v>
      </c>
      <c r="L1063" s="747" t="s">
        <v>5101</v>
      </c>
      <c r="M1063" s="747" t="s">
        <v>3365</v>
      </c>
      <c r="N1063" s="747" t="s">
        <v>48</v>
      </c>
      <c r="O1063" s="747"/>
      <c r="P1063" s="747">
        <f t="shared" si="146"/>
        <v>30</v>
      </c>
      <c r="Q1063" s="513">
        <v>34869.0</v>
      </c>
      <c r="R1063" s="513">
        <v>44562.0</v>
      </c>
      <c r="S1063" s="775" t="str">
        <f t="shared" si="143"/>
        <v>4 ปี 1 เดือน 14 วัน </v>
      </c>
      <c r="T1063" s="490">
        <f t="shared" si="147"/>
        <v>56888</v>
      </c>
      <c r="U1063" s="790"/>
      <c r="V1063" s="488" t="s">
        <v>3424</v>
      </c>
      <c r="W1063" s="493">
        <v>24871.0</v>
      </c>
      <c r="X1063" s="787"/>
      <c r="Y1063" s="788"/>
      <c r="Z1063" s="788"/>
      <c r="AA1063" s="788"/>
      <c r="AB1063" s="788"/>
      <c r="AC1063" s="788"/>
      <c r="AD1063" s="788"/>
      <c r="AE1063" s="780"/>
      <c r="AF1063" s="780"/>
      <c r="AG1063" s="780"/>
      <c r="AH1063" s="780"/>
      <c r="AI1063" s="780"/>
      <c r="AJ1063" s="780"/>
      <c r="AK1063" s="780"/>
      <c r="AL1063" s="780"/>
      <c r="AM1063" s="780"/>
      <c r="AN1063" s="780"/>
    </row>
    <row r="1064" ht="21.75" customHeight="1">
      <c r="A1064" s="8">
        <v>1063.0</v>
      </c>
      <c r="B1064" s="680" t="s">
        <v>36</v>
      </c>
      <c r="C1064" s="709" t="s">
        <v>2925</v>
      </c>
      <c r="D1064" s="690" t="s">
        <v>5656</v>
      </c>
      <c r="E1064" s="751" t="s">
        <v>5657</v>
      </c>
      <c r="F1064" s="699" t="s">
        <v>3684</v>
      </c>
      <c r="G1064" s="681" t="s">
        <v>5139</v>
      </c>
      <c r="H1064" s="792" t="s">
        <v>609</v>
      </c>
      <c r="I1064" s="792" t="s">
        <v>3785</v>
      </c>
      <c r="J1064" s="681" t="s">
        <v>44</v>
      </c>
      <c r="K1064" s="563" t="s">
        <v>5649</v>
      </c>
      <c r="L1064" s="747" t="s">
        <v>5123</v>
      </c>
      <c r="M1064" s="747" t="s">
        <v>3414</v>
      </c>
      <c r="N1064" s="747" t="s">
        <v>48</v>
      </c>
      <c r="O1064" s="747"/>
      <c r="P1064" s="747">
        <f t="shared" si="146"/>
        <v>28</v>
      </c>
      <c r="Q1064" s="513">
        <v>35754.0</v>
      </c>
      <c r="R1064" s="513">
        <v>45659.0</v>
      </c>
      <c r="S1064" s="775" t="str">
        <f t="shared" si="143"/>
        <v>1 ปี 1 เดือน 13 วัน </v>
      </c>
      <c r="T1064" s="490">
        <f t="shared" si="147"/>
        <v>57984</v>
      </c>
      <c r="U1064" s="790"/>
      <c r="V1064" s="790"/>
      <c r="W1064" s="493">
        <v>24871.0</v>
      </c>
      <c r="X1064" s="505"/>
      <c r="Y1064" s="793"/>
      <c r="Z1064" s="788"/>
      <c r="AA1064" s="788"/>
      <c r="AB1064" s="793"/>
      <c r="AC1064" s="488"/>
      <c r="AD1064" s="788"/>
      <c r="AE1064" s="788"/>
      <c r="AF1064" s="788"/>
      <c r="AG1064" s="788"/>
      <c r="AH1064" s="788"/>
      <c r="AI1064" s="788"/>
      <c r="AJ1064" s="788"/>
      <c r="AK1064" s="788"/>
      <c r="AL1064" s="780"/>
      <c r="AM1064" s="780"/>
      <c r="AN1064" s="780"/>
    </row>
    <row r="1065" ht="21.75" customHeight="1">
      <c r="A1065" s="8">
        <v>1064.0</v>
      </c>
      <c r="B1065" s="680" t="s">
        <v>52</v>
      </c>
      <c r="C1065" s="709" t="s">
        <v>5658</v>
      </c>
      <c r="D1065" s="690" t="s">
        <v>5535</v>
      </c>
      <c r="E1065" s="751" t="s">
        <v>5659</v>
      </c>
      <c r="F1065" s="699" t="s">
        <v>3684</v>
      </c>
      <c r="G1065" s="681" t="s">
        <v>5139</v>
      </c>
      <c r="H1065" s="792" t="s">
        <v>609</v>
      </c>
      <c r="I1065" s="792" t="s">
        <v>3785</v>
      </c>
      <c r="J1065" s="681" t="s">
        <v>44</v>
      </c>
      <c r="K1065" s="563" t="s">
        <v>5649</v>
      </c>
      <c r="L1065" s="747" t="s">
        <v>5123</v>
      </c>
      <c r="M1065" s="747" t="s">
        <v>3365</v>
      </c>
      <c r="N1065" s="747" t="s">
        <v>48</v>
      </c>
      <c r="O1065" s="747"/>
      <c r="P1065" s="747">
        <f t="shared" si="146"/>
        <v>28</v>
      </c>
      <c r="Q1065" s="513">
        <v>35757.0</v>
      </c>
      <c r="R1065" s="513">
        <v>45659.0</v>
      </c>
      <c r="S1065" s="775" t="str">
        <f t="shared" si="143"/>
        <v>1 ปี 1 เดือน 13 วัน </v>
      </c>
      <c r="T1065" s="490">
        <f t="shared" si="147"/>
        <v>57984</v>
      </c>
      <c r="U1065" s="786"/>
      <c r="V1065" s="488" t="s">
        <v>3424</v>
      </c>
      <c r="W1065" s="493">
        <v>24871.0</v>
      </c>
      <c r="X1065" s="787"/>
      <c r="Y1065" s="788"/>
      <c r="Z1065" s="793"/>
      <c r="AA1065" s="488"/>
      <c r="AB1065" s="788"/>
      <c r="AC1065" s="788"/>
      <c r="AD1065" s="788"/>
      <c r="AE1065" s="788"/>
      <c r="AF1065" s="788"/>
      <c r="AG1065" s="788"/>
      <c r="AH1065" s="788"/>
      <c r="AI1065" s="788"/>
      <c r="AJ1065" s="788"/>
      <c r="AK1065" s="788"/>
      <c r="AL1065" s="780"/>
      <c r="AM1065" s="780"/>
      <c r="AN1065" s="780"/>
    </row>
    <row r="1066" ht="21.75" customHeight="1">
      <c r="A1066" s="8">
        <v>1065.0</v>
      </c>
      <c r="B1066" s="680" t="s">
        <v>52</v>
      </c>
      <c r="C1066" s="767" t="s">
        <v>2941</v>
      </c>
      <c r="D1066" s="690" t="s">
        <v>2942</v>
      </c>
      <c r="E1066" s="736" t="s">
        <v>5660</v>
      </c>
      <c r="F1066" s="699" t="s">
        <v>3707</v>
      </c>
      <c r="G1066" s="681" t="s">
        <v>5139</v>
      </c>
      <c r="H1066" s="774" t="s">
        <v>636</v>
      </c>
      <c r="I1066" s="789" t="s">
        <v>5661</v>
      </c>
      <c r="J1066" s="681" t="s">
        <v>44</v>
      </c>
      <c r="K1066" s="563" t="s">
        <v>5649</v>
      </c>
      <c r="L1066" s="753" t="s">
        <v>5101</v>
      </c>
      <c r="M1066" s="747" t="s">
        <v>3365</v>
      </c>
      <c r="N1066" s="747" t="s">
        <v>48</v>
      </c>
      <c r="O1066" s="747"/>
      <c r="P1066" s="747">
        <f t="shared" si="146"/>
        <v>28</v>
      </c>
      <c r="Q1066" s="513">
        <v>35631.0</v>
      </c>
      <c r="R1066" s="499">
        <v>44713.0</v>
      </c>
      <c r="S1066" s="775" t="str">
        <f t="shared" si="143"/>
        <v>3 ปี 8 เดือน 14 วัน </v>
      </c>
      <c r="T1066" s="490">
        <f t="shared" si="147"/>
        <v>57619</v>
      </c>
      <c r="U1066" s="784"/>
      <c r="V1066" s="488" t="s">
        <v>3424</v>
      </c>
      <c r="W1066" s="493">
        <v>24871.0</v>
      </c>
      <c r="X1066" s="505"/>
      <c r="Y1066" s="788"/>
      <c r="Z1066" s="788"/>
      <c r="AA1066" s="788"/>
      <c r="AB1066" s="788"/>
      <c r="AC1066" s="788"/>
      <c r="AD1066" s="788"/>
      <c r="AE1066" s="788"/>
      <c r="AF1066" s="788"/>
      <c r="AG1066" s="788"/>
      <c r="AH1066" s="788"/>
      <c r="AI1066" s="788"/>
      <c r="AJ1066" s="788"/>
      <c r="AK1066" s="788"/>
      <c r="AL1066" s="780"/>
      <c r="AM1066" s="780"/>
      <c r="AN1066" s="780"/>
    </row>
    <row r="1067" ht="21.75" customHeight="1">
      <c r="A1067" s="8">
        <v>1066.0</v>
      </c>
      <c r="B1067" s="680" t="s">
        <v>52</v>
      </c>
      <c r="C1067" s="767" t="s">
        <v>2945</v>
      </c>
      <c r="D1067" s="690" t="s">
        <v>2946</v>
      </c>
      <c r="E1067" s="736" t="s">
        <v>5662</v>
      </c>
      <c r="F1067" s="699" t="s">
        <v>3707</v>
      </c>
      <c r="G1067" s="681" t="s">
        <v>5139</v>
      </c>
      <c r="H1067" s="789" t="s">
        <v>573</v>
      </c>
      <c r="I1067" s="774" t="s">
        <v>582</v>
      </c>
      <c r="J1067" s="681" t="s">
        <v>44</v>
      </c>
      <c r="K1067" s="563" t="s">
        <v>5649</v>
      </c>
      <c r="L1067" s="753" t="s">
        <v>5101</v>
      </c>
      <c r="M1067" s="747" t="s">
        <v>3365</v>
      </c>
      <c r="N1067" s="747" t="s">
        <v>48</v>
      </c>
      <c r="O1067" s="747"/>
      <c r="P1067" s="747">
        <f t="shared" si="146"/>
        <v>29</v>
      </c>
      <c r="Q1067" s="513">
        <v>35126.0</v>
      </c>
      <c r="R1067" s="499">
        <v>44713.0</v>
      </c>
      <c r="S1067" s="775" t="str">
        <f t="shared" si="143"/>
        <v>3 ปี 8 เดือน 14 วัน </v>
      </c>
      <c r="T1067" s="490">
        <f t="shared" si="147"/>
        <v>57254</v>
      </c>
      <c r="U1067" s="784"/>
      <c r="V1067" s="488" t="s">
        <v>3424</v>
      </c>
      <c r="W1067" s="493">
        <v>24871.0</v>
      </c>
      <c r="X1067" s="787"/>
      <c r="Y1067" s="788"/>
      <c r="Z1067" s="788"/>
      <c r="AA1067" s="788"/>
      <c r="AB1067" s="788"/>
      <c r="AC1067" s="788"/>
      <c r="AD1067" s="788"/>
      <c r="AE1067" s="788"/>
      <c r="AF1067" s="788"/>
      <c r="AG1067" s="788"/>
      <c r="AH1067" s="788"/>
      <c r="AI1067" s="788"/>
      <c r="AJ1067" s="788"/>
      <c r="AK1067" s="788"/>
      <c r="AL1067" s="780"/>
      <c r="AM1067" s="780"/>
      <c r="AN1067" s="780"/>
    </row>
    <row r="1068" ht="21.75" customHeight="1">
      <c r="A1068" s="8">
        <v>1067.0</v>
      </c>
      <c r="B1068" s="680" t="s">
        <v>52</v>
      </c>
      <c r="C1068" s="709" t="s">
        <v>5663</v>
      </c>
      <c r="D1068" s="690" t="s">
        <v>5664</v>
      </c>
      <c r="E1068" s="751" t="s">
        <v>5665</v>
      </c>
      <c r="F1068" s="699" t="s">
        <v>5100</v>
      </c>
      <c r="G1068" s="721" t="s">
        <v>3361</v>
      </c>
      <c r="H1068" s="774" t="s">
        <v>95</v>
      </c>
      <c r="I1068" s="774" t="s">
        <v>3257</v>
      </c>
      <c r="J1068" s="681" t="s">
        <v>44</v>
      </c>
      <c r="K1068" s="563" t="s">
        <v>5649</v>
      </c>
      <c r="L1068" s="747" t="s">
        <v>5101</v>
      </c>
      <c r="M1068" s="747" t="s">
        <v>3365</v>
      </c>
      <c r="N1068" s="747" t="s">
        <v>48</v>
      </c>
      <c r="O1068" s="747"/>
      <c r="P1068" s="747">
        <f t="shared" si="146"/>
        <v>31</v>
      </c>
      <c r="Q1068" s="513">
        <v>34743.0</v>
      </c>
      <c r="R1068" s="513">
        <v>45628.0</v>
      </c>
      <c r="S1068" s="775" t="str">
        <f t="shared" si="143"/>
        <v>1 ปี 2 เดือน 13 วัน </v>
      </c>
      <c r="T1068" s="490">
        <f t="shared" si="147"/>
        <v>56888</v>
      </c>
      <c r="U1068" s="790"/>
      <c r="V1068" s="488" t="s">
        <v>3424</v>
      </c>
      <c r="W1068" s="523">
        <v>24883.0</v>
      </c>
      <c r="X1068" s="787"/>
      <c r="Y1068" s="788"/>
      <c r="Z1068" s="788"/>
      <c r="AA1068" s="788"/>
      <c r="AB1068" s="788"/>
      <c r="AC1068" s="788"/>
      <c r="AD1068" s="788"/>
      <c r="AE1068" s="788"/>
      <c r="AF1068" s="788"/>
      <c r="AG1068" s="788"/>
      <c r="AH1068" s="788"/>
      <c r="AI1068" s="788"/>
      <c r="AJ1068" s="788"/>
      <c r="AK1068" s="788"/>
      <c r="AL1068" s="780"/>
      <c r="AM1068" s="780"/>
      <c r="AN1068" s="780"/>
    </row>
    <row r="1069" ht="21.75" customHeight="1">
      <c r="A1069" s="8">
        <v>1068.0</v>
      </c>
      <c r="B1069" s="680" t="s">
        <v>36</v>
      </c>
      <c r="C1069" s="709" t="s">
        <v>5666</v>
      </c>
      <c r="D1069" s="690" t="s">
        <v>5667</v>
      </c>
      <c r="E1069" s="751" t="s">
        <v>5668</v>
      </c>
      <c r="F1069" s="529" t="s">
        <v>3521</v>
      </c>
      <c r="G1069" s="507" t="s">
        <v>3757</v>
      </c>
      <c r="H1069" s="792" t="s">
        <v>709</v>
      </c>
      <c r="I1069" s="792" t="s">
        <v>1207</v>
      </c>
      <c r="J1069" s="681" t="s">
        <v>44</v>
      </c>
      <c r="K1069" s="563" t="s">
        <v>5649</v>
      </c>
      <c r="L1069" s="505" t="s">
        <v>5119</v>
      </c>
      <c r="M1069" s="747" t="s">
        <v>3414</v>
      </c>
      <c r="N1069" s="747" t="s">
        <v>190</v>
      </c>
      <c r="O1069" s="747"/>
      <c r="P1069" s="747">
        <f t="shared" si="146"/>
        <v>23</v>
      </c>
      <c r="Q1069" s="513">
        <v>37392.0</v>
      </c>
      <c r="R1069" s="513">
        <v>45659.0</v>
      </c>
      <c r="S1069" s="775" t="str">
        <f t="shared" si="143"/>
        <v>1 ปี 1 เดือน 13 วัน </v>
      </c>
      <c r="T1069" s="490">
        <f t="shared" si="147"/>
        <v>59445</v>
      </c>
      <c r="U1069" s="786"/>
      <c r="V1069" s="203" t="s">
        <v>3415</v>
      </c>
      <c r="W1069" s="523">
        <v>24898.0</v>
      </c>
      <c r="X1069" s="787"/>
      <c r="Y1069" s="788"/>
      <c r="Z1069" s="788"/>
      <c r="AA1069" s="788"/>
      <c r="AB1069" s="788"/>
      <c r="AC1069" s="788"/>
      <c r="AD1069" s="788"/>
      <c r="AE1069" s="788"/>
      <c r="AF1069" s="788"/>
      <c r="AG1069" s="788"/>
      <c r="AH1069" s="788"/>
      <c r="AI1069" s="788"/>
      <c r="AJ1069" s="788"/>
      <c r="AK1069" s="788"/>
      <c r="AL1069" s="780"/>
      <c r="AM1069" s="780"/>
      <c r="AN1069" s="780"/>
    </row>
    <row r="1070" ht="21.75" customHeight="1">
      <c r="A1070" s="8">
        <v>1069.0</v>
      </c>
      <c r="B1070" s="680" t="s">
        <v>52</v>
      </c>
      <c r="C1070" s="709" t="s">
        <v>351</v>
      </c>
      <c r="D1070" s="690" t="s">
        <v>930</v>
      </c>
      <c r="E1070" s="696" t="s">
        <v>5669</v>
      </c>
      <c r="F1070" s="681" t="s">
        <v>3370</v>
      </c>
      <c r="G1070" s="507" t="s">
        <v>3757</v>
      </c>
      <c r="H1070" s="789" t="s">
        <v>636</v>
      </c>
      <c r="I1070" s="774" t="s">
        <v>842</v>
      </c>
      <c r="J1070" s="681" t="s">
        <v>44</v>
      </c>
      <c r="K1070" s="563" t="s">
        <v>5649</v>
      </c>
      <c r="L1070" s="505" t="s">
        <v>5119</v>
      </c>
      <c r="M1070" s="747" t="s">
        <v>3365</v>
      </c>
      <c r="N1070" s="747" t="s">
        <v>190</v>
      </c>
      <c r="O1070" s="747"/>
      <c r="P1070" s="747">
        <f t="shared" si="146"/>
        <v>25</v>
      </c>
      <c r="Q1070" s="513">
        <v>36639.0</v>
      </c>
      <c r="R1070" s="513">
        <v>44593.0</v>
      </c>
      <c r="S1070" s="775" t="str">
        <f t="shared" si="143"/>
        <v>4 ปี 0 เดือน 14 วัน </v>
      </c>
      <c r="T1070" s="490">
        <f t="shared" si="147"/>
        <v>58715</v>
      </c>
      <c r="U1070" s="794"/>
      <c r="V1070" s="203" t="s">
        <v>3415</v>
      </c>
      <c r="W1070" s="523">
        <v>24898.0</v>
      </c>
      <c r="X1070" s="795"/>
      <c r="Y1070" s="788"/>
      <c r="Z1070" s="788"/>
      <c r="AA1070" s="774" t="s">
        <v>843</v>
      </c>
      <c r="AB1070" s="788"/>
      <c r="AC1070" s="788"/>
      <c r="AD1070" s="788"/>
      <c r="AE1070" s="788"/>
      <c r="AF1070" s="788"/>
      <c r="AG1070" s="788"/>
      <c r="AH1070" s="788"/>
      <c r="AI1070" s="788"/>
      <c r="AJ1070" s="788"/>
      <c r="AK1070" s="788"/>
      <c r="AL1070" s="780"/>
      <c r="AM1070" s="780"/>
      <c r="AN1070" s="780"/>
    </row>
    <row r="1071" ht="21.75" customHeight="1">
      <c r="A1071" s="8">
        <v>1070.0</v>
      </c>
      <c r="B1071" s="680" t="s">
        <v>52</v>
      </c>
      <c r="C1071" s="709" t="s">
        <v>5670</v>
      </c>
      <c r="D1071" s="796" t="s">
        <v>5671</v>
      </c>
      <c r="E1071" s="751" t="s">
        <v>5672</v>
      </c>
      <c r="F1071" s="529" t="s">
        <v>3521</v>
      </c>
      <c r="G1071" s="507" t="s">
        <v>3757</v>
      </c>
      <c r="H1071" s="774" t="s">
        <v>698</v>
      </c>
      <c r="I1071" s="774" t="s">
        <v>699</v>
      </c>
      <c r="J1071" s="681" t="s">
        <v>44</v>
      </c>
      <c r="K1071" s="563" t="s">
        <v>5649</v>
      </c>
      <c r="L1071" s="505" t="s">
        <v>5119</v>
      </c>
      <c r="M1071" s="747" t="s">
        <v>3365</v>
      </c>
      <c r="N1071" s="563" t="s">
        <v>179</v>
      </c>
      <c r="O1071" s="747"/>
      <c r="P1071" s="747">
        <v>28.0</v>
      </c>
      <c r="Q1071" s="513">
        <v>35277.0</v>
      </c>
      <c r="R1071" s="513">
        <v>45537.0</v>
      </c>
      <c r="S1071" s="775" t="str">
        <f t="shared" si="143"/>
        <v>1 ปี 5 เดือน 13 วัน </v>
      </c>
      <c r="T1071" s="490">
        <f t="shared" si="147"/>
        <v>57254</v>
      </c>
      <c r="U1071" s="786"/>
      <c r="V1071" s="203" t="s">
        <v>3415</v>
      </c>
      <c r="W1071" s="523">
        <v>24861.0</v>
      </c>
      <c r="X1071" s="787"/>
      <c r="Y1071" s="788"/>
      <c r="Z1071" s="788"/>
      <c r="AA1071" s="788"/>
      <c r="AB1071" s="788"/>
      <c r="AC1071" s="788"/>
      <c r="AD1071" s="788"/>
      <c r="AE1071" s="788"/>
      <c r="AF1071" s="788"/>
      <c r="AG1071" s="788"/>
      <c r="AH1071" s="788"/>
      <c r="AI1071" s="788"/>
      <c r="AJ1071" s="788"/>
      <c r="AK1071" s="788"/>
      <c r="AL1071" s="780"/>
      <c r="AM1071" s="780"/>
      <c r="AN1071" s="780"/>
    </row>
    <row r="1072" ht="21.75" customHeight="1">
      <c r="A1072" s="8">
        <v>1071.0</v>
      </c>
      <c r="B1072" s="505" t="s">
        <v>36</v>
      </c>
      <c r="C1072" s="797" t="s">
        <v>5673</v>
      </c>
      <c r="D1072" s="798" t="s">
        <v>5674</v>
      </c>
      <c r="E1072" s="505">
        <v>444.0</v>
      </c>
      <c r="F1072" s="202" t="s">
        <v>3377</v>
      </c>
      <c r="G1072" s="721" t="s">
        <v>3361</v>
      </c>
      <c r="H1072" s="774" t="s">
        <v>95</v>
      </c>
      <c r="I1072" s="774" t="s">
        <v>139</v>
      </c>
      <c r="J1072" s="681" t="s">
        <v>44</v>
      </c>
      <c r="K1072" s="563" t="s">
        <v>5649</v>
      </c>
      <c r="L1072" s="747" t="s">
        <v>5101</v>
      </c>
      <c r="M1072" s="505" t="s">
        <v>3414</v>
      </c>
      <c r="N1072" s="747" t="s">
        <v>48</v>
      </c>
      <c r="O1072" s="799"/>
      <c r="P1072" s="799">
        <f t="shared" ref="P1072:P1092" si="148">DATEDIF(Q1072,TODAY(),"Y")</f>
        <v>29</v>
      </c>
      <c r="Q1072" s="322">
        <v>35264.0</v>
      </c>
      <c r="R1072" s="522">
        <v>45719.0</v>
      </c>
      <c r="S1072" s="513" t="str">
        <f t="shared" si="143"/>
        <v>0 ปี 11 เดือน 12 วัน </v>
      </c>
      <c r="T1072" s="490">
        <f t="shared" si="147"/>
        <v>57254</v>
      </c>
      <c r="U1072" s="800"/>
      <c r="V1072" s="203" t="s">
        <v>3415</v>
      </c>
      <c r="W1072" s="523">
        <v>24900.0</v>
      </c>
      <c r="X1072" s="799"/>
      <c r="Y1072" s="801"/>
      <c r="Z1072" s="801"/>
      <c r="AA1072" s="801"/>
      <c r="AB1072" s="801"/>
      <c r="AC1072" s="801"/>
      <c r="AD1072" s="801"/>
      <c r="AE1072" s="801"/>
      <c r="AF1072" s="801"/>
      <c r="AG1072" s="801"/>
      <c r="AH1072" s="801"/>
      <c r="AI1072" s="801"/>
      <c r="AJ1072" s="801"/>
      <c r="AK1072" s="801"/>
      <c r="AL1072" s="802"/>
      <c r="AM1072" s="802"/>
      <c r="AN1072" s="802"/>
    </row>
    <row r="1073" ht="21.75" customHeight="1">
      <c r="A1073" s="8">
        <v>1072.0</v>
      </c>
      <c r="B1073" s="680" t="s">
        <v>36</v>
      </c>
      <c r="C1073" s="709" t="s">
        <v>1297</v>
      </c>
      <c r="D1073" s="690" t="s">
        <v>3008</v>
      </c>
      <c r="E1073" s="751" t="s">
        <v>5675</v>
      </c>
      <c r="F1073" s="202" t="s">
        <v>3377</v>
      </c>
      <c r="G1073" s="721" t="s">
        <v>3361</v>
      </c>
      <c r="H1073" s="774" t="s">
        <v>68</v>
      </c>
      <c r="I1073" s="774" t="s">
        <v>203</v>
      </c>
      <c r="J1073" s="681" t="s">
        <v>44</v>
      </c>
      <c r="K1073" s="563" t="s">
        <v>5649</v>
      </c>
      <c r="L1073" s="747" t="s">
        <v>5101</v>
      </c>
      <c r="M1073" s="747" t="s">
        <v>3414</v>
      </c>
      <c r="N1073" s="563" t="s">
        <v>48</v>
      </c>
      <c r="O1073" s="747"/>
      <c r="P1073" s="747">
        <f t="shared" si="148"/>
        <v>30</v>
      </c>
      <c r="Q1073" s="513">
        <v>34866.0</v>
      </c>
      <c r="R1073" s="513">
        <v>45537.0</v>
      </c>
      <c r="S1073" s="775" t="str">
        <f t="shared" si="143"/>
        <v>1 ปี 5 เดือน 13 วัน </v>
      </c>
      <c r="T1073" s="490">
        <f t="shared" si="147"/>
        <v>56888</v>
      </c>
      <c r="U1073" s="786"/>
      <c r="V1073" s="488" t="s">
        <v>3424</v>
      </c>
      <c r="W1073" s="523">
        <v>24929.0</v>
      </c>
      <c r="X1073" s="787"/>
      <c r="Y1073" s="788"/>
      <c r="Z1073" s="788"/>
      <c r="AA1073" s="788"/>
      <c r="AB1073" s="788"/>
      <c r="AC1073" s="788"/>
      <c r="AD1073" s="788"/>
      <c r="AE1073" s="788"/>
      <c r="AF1073" s="788"/>
      <c r="AG1073" s="788"/>
      <c r="AH1073" s="788"/>
      <c r="AI1073" s="788"/>
      <c r="AJ1073" s="788"/>
      <c r="AK1073" s="788"/>
      <c r="AL1073" s="780"/>
      <c r="AM1073" s="780"/>
      <c r="AN1073" s="780"/>
    </row>
    <row r="1074" ht="21.75" customHeight="1">
      <c r="A1074" s="8">
        <v>1073.0</v>
      </c>
      <c r="B1074" s="680" t="s">
        <v>52</v>
      </c>
      <c r="C1074" s="709" t="s">
        <v>3002</v>
      </c>
      <c r="D1074" s="690" t="s">
        <v>3003</v>
      </c>
      <c r="E1074" s="736" t="s">
        <v>5676</v>
      </c>
      <c r="F1074" s="699" t="s">
        <v>3707</v>
      </c>
      <c r="G1074" s="507" t="s">
        <v>3757</v>
      </c>
      <c r="H1074" s="488" t="s">
        <v>573</v>
      </c>
      <c r="I1074" s="789" t="s">
        <v>691</v>
      </c>
      <c r="J1074" s="681" t="s">
        <v>44</v>
      </c>
      <c r="K1074" s="563" t="s">
        <v>5649</v>
      </c>
      <c r="L1074" s="753" t="s">
        <v>5101</v>
      </c>
      <c r="M1074" s="747" t="s">
        <v>3365</v>
      </c>
      <c r="N1074" s="747" t="s">
        <v>48</v>
      </c>
      <c r="O1074" s="747"/>
      <c r="P1074" s="747">
        <f t="shared" si="148"/>
        <v>28</v>
      </c>
      <c r="Q1074" s="513">
        <v>35559.0</v>
      </c>
      <c r="R1074" s="499">
        <v>44727.0</v>
      </c>
      <c r="S1074" s="775" t="str">
        <f t="shared" si="143"/>
        <v>3 ปี 8 เดือน 0 วัน </v>
      </c>
      <c r="T1074" s="490">
        <f t="shared" si="147"/>
        <v>57619</v>
      </c>
      <c r="U1074" s="791"/>
      <c r="V1074" s="488" t="s">
        <v>3424</v>
      </c>
      <c r="W1074" s="523">
        <v>24929.0</v>
      </c>
      <c r="X1074" s="787"/>
      <c r="Y1074" s="789" t="s">
        <v>692</v>
      </c>
      <c r="Z1074" s="793" t="s">
        <v>562</v>
      </c>
      <c r="AA1074" s="789" t="s">
        <v>692</v>
      </c>
      <c r="AB1074" s="788"/>
      <c r="AC1074" s="788"/>
      <c r="AD1074" s="788"/>
      <c r="AE1074" s="788"/>
      <c r="AF1074" s="788"/>
      <c r="AG1074" s="788"/>
      <c r="AH1074" s="788"/>
      <c r="AI1074" s="788"/>
      <c r="AJ1074" s="788"/>
      <c r="AK1074" s="788"/>
      <c r="AL1074" s="780"/>
      <c r="AM1074" s="780"/>
      <c r="AN1074" s="780"/>
    </row>
    <row r="1075" ht="21.75" customHeight="1">
      <c r="A1075" s="8">
        <v>1074.0</v>
      </c>
      <c r="B1075" s="680" t="s">
        <v>52</v>
      </c>
      <c r="C1075" s="709" t="s">
        <v>3005</v>
      </c>
      <c r="D1075" s="690" t="s">
        <v>3006</v>
      </c>
      <c r="E1075" s="736" t="s">
        <v>5677</v>
      </c>
      <c r="F1075" s="699" t="s">
        <v>3707</v>
      </c>
      <c r="G1075" s="507" t="s">
        <v>3757</v>
      </c>
      <c r="H1075" s="488" t="s">
        <v>573</v>
      </c>
      <c r="I1075" s="774" t="s">
        <v>582</v>
      </c>
      <c r="J1075" s="681" t="s">
        <v>44</v>
      </c>
      <c r="K1075" s="563" t="s">
        <v>5649</v>
      </c>
      <c r="L1075" s="753" t="s">
        <v>5101</v>
      </c>
      <c r="M1075" s="747" t="s">
        <v>3365</v>
      </c>
      <c r="N1075" s="747" t="s">
        <v>48</v>
      </c>
      <c r="O1075" s="747"/>
      <c r="P1075" s="747">
        <f t="shared" si="148"/>
        <v>28</v>
      </c>
      <c r="Q1075" s="513">
        <v>35783.0</v>
      </c>
      <c r="R1075" s="499">
        <v>44727.0</v>
      </c>
      <c r="S1075" s="775" t="str">
        <f t="shared" si="143"/>
        <v>3 ปี 8 เดือน 0 วัน </v>
      </c>
      <c r="T1075" s="490">
        <f t="shared" si="147"/>
        <v>57984</v>
      </c>
      <c r="U1075" s="791"/>
      <c r="V1075" s="488" t="s">
        <v>3424</v>
      </c>
      <c r="W1075" s="523">
        <v>24929.0</v>
      </c>
      <c r="X1075" s="787"/>
      <c r="Y1075" s="774" t="s">
        <v>585</v>
      </c>
      <c r="Z1075" s="793" t="s">
        <v>562</v>
      </c>
      <c r="AA1075" s="774" t="s">
        <v>585</v>
      </c>
      <c r="AB1075" s="788"/>
      <c r="AC1075" s="788"/>
      <c r="AD1075" s="788"/>
      <c r="AE1075" s="788"/>
      <c r="AF1075" s="788"/>
      <c r="AG1075" s="788"/>
      <c r="AH1075" s="788"/>
      <c r="AI1075" s="788"/>
      <c r="AJ1075" s="788"/>
      <c r="AK1075" s="788"/>
      <c r="AL1075" s="780"/>
      <c r="AM1075" s="780"/>
      <c r="AN1075" s="780"/>
    </row>
    <row r="1076" ht="21.75" customHeight="1">
      <c r="A1076" s="8">
        <v>1075.0</v>
      </c>
      <c r="B1076" s="747" t="s">
        <v>52</v>
      </c>
      <c r="C1076" s="507" t="s">
        <v>5678</v>
      </c>
      <c r="D1076" s="507" t="s">
        <v>1459</v>
      </c>
      <c r="E1076" s="505">
        <v>447.0</v>
      </c>
      <c r="F1076" s="699" t="s">
        <v>3707</v>
      </c>
      <c r="G1076" s="507" t="s">
        <v>3757</v>
      </c>
      <c r="H1076" s="507" t="s">
        <v>566</v>
      </c>
      <c r="I1076" s="507" t="s">
        <v>1021</v>
      </c>
      <c r="J1076" s="681" t="s">
        <v>44</v>
      </c>
      <c r="K1076" s="563" t="s">
        <v>5649</v>
      </c>
      <c r="L1076" s="747" t="s">
        <v>5101</v>
      </c>
      <c r="M1076" s="747" t="s">
        <v>3365</v>
      </c>
      <c r="N1076" s="747" t="s">
        <v>48</v>
      </c>
      <c r="O1076" s="799"/>
      <c r="P1076" s="799">
        <f t="shared" si="148"/>
        <v>30</v>
      </c>
      <c r="Q1076" s="322">
        <v>35004.0</v>
      </c>
      <c r="R1076" s="522">
        <v>45705.0</v>
      </c>
      <c r="S1076" s="513" t="str">
        <f t="shared" si="143"/>
        <v>0 ปี 11 เดือน 29 วัน </v>
      </c>
      <c r="T1076" s="803">
        <f>DATE(YEAR(Q1076)+60+IF(OR(AND(MONTH(Q1076)=10,DAY(Q1076)&gt;=1),MONTH(Q1076)&gt;10),1,0),10,1)</f>
        <v>57254</v>
      </c>
      <c r="U1076" s="800"/>
      <c r="V1076" s="800"/>
      <c r="W1076" s="523">
        <v>24929.0</v>
      </c>
      <c r="X1076" s="799"/>
      <c r="Y1076" s="801"/>
      <c r="Z1076" s="801"/>
      <c r="AA1076" s="801"/>
      <c r="AB1076" s="801"/>
      <c r="AC1076" s="801"/>
      <c r="AD1076" s="801"/>
      <c r="AE1076" s="801"/>
      <c r="AF1076" s="801"/>
      <c r="AG1076" s="801"/>
      <c r="AH1076" s="801"/>
      <c r="AI1076" s="801"/>
      <c r="AJ1076" s="801"/>
      <c r="AK1076" s="801"/>
      <c r="AL1076" s="802"/>
      <c r="AM1076" s="802"/>
      <c r="AN1076" s="802"/>
    </row>
    <row r="1077" ht="21.75" customHeight="1">
      <c r="A1077" s="8">
        <v>1076.0</v>
      </c>
      <c r="B1077" s="680" t="s">
        <v>52</v>
      </c>
      <c r="C1077" s="709" t="s">
        <v>5679</v>
      </c>
      <c r="D1077" s="690" t="s">
        <v>5680</v>
      </c>
      <c r="E1077" s="736" t="s">
        <v>5681</v>
      </c>
      <c r="F1077" s="699" t="s">
        <v>3707</v>
      </c>
      <c r="G1077" s="507" t="s">
        <v>3757</v>
      </c>
      <c r="H1077" s="774" t="s">
        <v>557</v>
      </c>
      <c r="I1077" s="789" t="s">
        <v>833</v>
      </c>
      <c r="J1077" s="681" t="s">
        <v>44</v>
      </c>
      <c r="K1077" s="563" t="s">
        <v>5649</v>
      </c>
      <c r="L1077" s="747" t="s">
        <v>5101</v>
      </c>
      <c r="M1077" s="747" t="s">
        <v>3365</v>
      </c>
      <c r="N1077" s="165" t="s">
        <v>48</v>
      </c>
      <c r="O1077" s="747"/>
      <c r="P1077" s="747">
        <f t="shared" si="148"/>
        <v>29</v>
      </c>
      <c r="Q1077" s="513">
        <v>35431.0</v>
      </c>
      <c r="R1077" s="513">
        <v>44896.0</v>
      </c>
      <c r="S1077" s="775" t="str">
        <f t="shared" si="143"/>
        <v>3 ปี 2 เดือน 14 วัน </v>
      </c>
      <c r="T1077" s="490">
        <f t="shared" ref="T1077:T1086" si="149">DATE(YEAR(Q1077)+60+IF(OR(AND(MONTH(Q1077)=10,DAY(Q1077)&gt;=1),MONTH(Q1077)&gt;10),1,0),10,1)</f>
        <v>57619</v>
      </c>
      <c r="U1077" s="786"/>
      <c r="V1077" s="488" t="s">
        <v>3424</v>
      </c>
      <c r="W1077" s="523">
        <v>24929.0</v>
      </c>
      <c r="X1077" s="787"/>
      <c r="Y1077" s="789" t="s">
        <v>834</v>
      </c>
      <c r="Z1077" s="793" t="s">
        <v>562</v>
      </c>
      <c r="AA1077" s="789" t="s">
        <v>834</v>
      </c>
      <c r="AB1077" s="788"/>
      <c r="AC1077" s="788"/>
      <c r="AD1077" s="788"/>
      <c r="AE1077" s="788"/>
      <c r="AF1077" s="788"/>
      <c r="AG1077" s="788"/>
      <c r="AH1077" s="788"/>
      <c r="AI1077" s="788"/>
      <c r="AJ1077" s="788"/>
      <c r="AK1077" s="788"/>
      <c r="AL1077" s="780"/>
      <c r="AM1077" s="780"/>
      <c r="AN1077" s="780"/>
    </row>
    <row r="1078" ht="21.75" customHeight="1">
      <c r="A1078" s="8">
        <v>1077.0</v>
      </c>
      <c r="B1078" s="680" t="s">
        <v>36</v>
      </c>
      <c r="C1078" s="709" t="s">
        <v>3010</v>
      </c>
      <c r="D1078" s="690" t="s">
        <v>3011</v>
      </c>
      <c r="E1078" s="736" t="s">
        <v>5682</v>
      </c>
      <c r="F1078" s="681" t="s">
        <v>5154</v>
      </c>
      <c r="G1078" s="507" t="s">
        <v>3757</v>
      </c>
      <c r="H1078" s="789" t="s">
        <v>916</v>
      </c>
      <c r="I1078" s="774" t="s">
        <v>3013</v>
      </c>
      <c r="J1078" s="681" t="s">
        <v>44</v>
      </c>
      <c r="K1078" s="563" t="s">
        <v>5649</v>
      </c>
      <c r="L1078" s="747" t="s">
        <v>5101</v>
      </c>
      <c r="M1078" s="747" t="s">
        <v>3414</v>
      </c>
      <c r="N1078" s="747" t="s">
        <v>48</v>
      </c>
      <c r="O1078" s="747"/>
      <c r="P1078" s="747">
        <f t="shared" si="148"/>
        <v>30</v>
      </c>
      <c r="Q1078" s="513">
        <v>35037.0</v>
      </c>
      <c r="R1078" s="513">
        <v>44958.0</v>
      </c>
      <c r="S1078" s="775" t="str">
        <f t="shared" si="143"/>
        <v>3 ปี 0 เดือน 14 วัน </v>
      </c>
      <c r="T1078" s="490">
        <f t="shared" si="149"/>
        <v>57254</v>
      </c>
      <c r="U1078" s="786"/>
      <c r="V1078" s="488" t="s">
        <v>3424</v>
      </c>
      <c r="W1078" s="523">
        <v>24929.0</v>
      </c>
      <c r="X1078" s="804"/>
      <c r="Y1078" s="788"/>
      <c r="Z1078" s="788"/>
      <c r="AA1078" s="805" t="s">
        <v>3014</v>
      </c>
      <c r="AB1078" s="788"/>
      <c r="AC1078" s="788"/>
      <c r="AD1078" s="788"/>
      <c r="AE1078" s="788"/>
      <c r="AF1078" s="788"/>
      <c r="AG1078" s="788"/>
      <c r="AH1078" s="788"/>
      <c r="AI1078" s="788"/>
      <c r="AJ1078" s="788"/>
      <c r="AK1078" s="788"/>
      <c r="AL1078" s="780"/>
      <c r="AM1078" s="780"/>
      <c r="AN1078" s="780"/>
    </row>
    <row r="1079">
      <c r="A1079" s="8">
        <v>1078.0</v>
      </c>
      <c r="B1079" s="747" t="s">
        <v>52</v>
      </c>
      <c r="C1079" s="681" t="s">
        <v>5651</v>
      </c>
      <c r="D1079" s="681" t="s">
        <v>5652</v>
      </c>
      <c r="E1079" s="505">
        <v>5687.0</v>
      </c>
      <c r="F1079" s="699" t="s">
        <v>3707</v>
      </c>
      <c r="G1079" s="507" t="s">
        <v>3757</v>
      </c>
      <c r="H1079" s="774" t="s">
        <v>557</v>
      </c>
      <c r="I1079" s="789" t="s">
        <v>838</v>
      </c>
      <c r="J1079" s="681" t="s">
        <v>44</v>
      </c>
      <c r="K1079" s="563" t="s">
        <v>3577</v>
      </c>
      <c r="L1079" s="753" t="s">
        <v>5101</v>
      </c>
      <c r="M1079" s="747" t="s">
        <v>3365</v>
      </c>
      <c r="N1079" s="747" t="s">
        <v>48</v>
      </c>
      <c r="O1079" s="747"/>
      <c r="P1079" s="747">
        <f t="shared" si="148"/>
        <v>28</v>
      </c>
      <c r="Q1079" s="513">
        <v>35516.0</v>
      </c>
      <c r="R1079" s="513">
        <v>45691.0</v>
      </c>
      <c r="S1079" s="775" t="str">
        <f t="shared" si="143"/>
        <v>1 ปี 0 เดือน 12 วัน </v>
      </c>
      <c r="T1079" s="490">
        <f t="shared" si="149"/>
        <v>57619</v>
      </c>
      <c r="U1079" s="806"/>
      <c r="V1079" s="488" t="s">
        <v>3424</v>
      </c>
      <c r="W1079" s="523">
        <v>24929.0</v>
      </c>
      <c r="X1079" s="787"/>
      <c r="Y1079" s="806"/>
      <c r="Z1079" s="806"/>
      <c r="AA1079" s="806"/>
      <c r="AB1079" s="538"/>
      <c r="AC1079" s="538"/>
      <c r="AD1079" s="538"/>
      <c r="AE1079" s="538"/>
      <c r="AF1079" s="538"/>
      <c r="AG1079" s="538"/>
      <c r="AH1079" s="538"/>
      <c r="AI1079" s="538"/>
      <c r="AJ1079" s="538"/>
      <c r="AK1079" s="538"/>
      <c r="AL1079" s="538"/>
      <c r="AM1079" s="538"/>
      <c r="AN1079" s="538"/>
    </row>
    <row r="1080" ht="21.75" customHeight="1">
      <c r="A1080" s="8">
        <v>1079.0</v>
      </c>
      <c r="B1080" s="680" t="s">
        <v>52</v>
      </c>
      <c r="C1080" s="709" t="s">
        <v>2973</v>
      </c>
      <c r="D1080" s="690" t="s">
        <v>2974</v>
      </c>
      <c r="E1080" s="747">
        <v>372.0</v>
      </c>
      <c r="F1080" s="202" t="s">
        <v>3377</v>
      </c>
      <c r="G1080" s="721" t="s">
        <v>3361</v>
      </c>
      <c r="H1080" s="488" t="s">
        <v>80</v>
      </c>
      <c r="I1080" s="774" t="s">
        <v>81</v>
      </c>
      <c r="J1080" s="681" t="s">
        <v>44</v>
      </c>
      <c r="K1080" s="563" t="s">
        <v>5649</v>
      </c>
      <c r="L1080" s="747" t="s">
        <v>5101</v>
      </c>
      <c r="M1080" s="747" t="s">
        <v>3365</v>
      </c>
      <c r="N1080" s="563" t="s">
        <v>48</v>
      </c>
      <c r="O1080" s="747"/>
      <c r="P1080" s="747">
        <f t="shared" si="148"/>
        <v>36</v>
      </c>
      <c r="Q1080" s="513">
        <v>32802.0</v>
      </c>
      <c r="R1080" s="513">
        <v>45460.0</v>
      </c>
      <c r="S1080" s="775" t="str">
        <f t="shared" si="143"/>
        <v>1 ปี 7 เดือน 29 วัน </v>
      </c>
      <c r="T1080" s="490">
        <f t="shared" si="149"/>
        <v>55062</v>
      </c>
      <c r="U1080" s="786"/>
      <c r="V1080" s="488" t="s">
        <v>3424</v>
      </c>
      <c r="W1080" s="523">
        <v>24900.0</v>
      </c>
      <c r="X1080" s="787"/>
      <c r="Y1080" s="788"/>
      <c r="Z1080" s="788"/>
      <c r="AA1080" s="788"/>
      <c r="AB1080" s="788"/>
      <c r="AC1080" s="788"/>
      <c r="AD1080" s="788"/>
      <c r="AE1080" s="788"/>
      <c r="AF1080" s="788"/>
      <c r="AG1080" s="788"/>
      <c r="AH1080" s="788"/>
      <c r="AI1080" s="788"/>
      <c r="AJ1080" s="788"/>
      <c r="AK1080" s="788"/>
      <c r="AL1080" s="780"/>
      <c r="AM1080" s="780"/>
      <c r="AN1080" s="780"/>
    </row>
    <row r="1081" ht="21.75" customHeight="1">
      <c r="A1081" s="8">
        <v>1080.0</v>
      </c>
      <c r="B1081" s="680" t="s">
        <v>52</v>
      </c>
      <c r="C1081" s="709" t="s">
        <v>2979</v>
      </c>
      <c r="D1081" s="690" t="s">
        <v>2980</v>
      </c>
      <c r="E1081" s="747">
        <v>373.0</v>
      </c>
      <c r="F1081" s="202" t="s">
        <v>3377</v>
      </c>
      <c r="G1081" s="721" t="s">
        <v>3361</v>
      </c>
      <c r="H1081" s="774" t="s">
        <v>95</v>
      </c>
      <c r="I1081" s="774" t="s">
        <v>139</v>
      </c>
      <c r="J1081" s="681" t="s">
        <v>44</v>
      </c>
      <c r="K1081" s="563" t="s">
        <v>5649</v>
      </c>
      <c r="L1081" s="747" t="s">
        <v>5101</v>
      </c>
      <c r="M1081" s="747" t="s">
        <v>3365</v>
      </c>
      <c r="N1081" s="563" t="s">
        <v>48</v>
      </c>
      <c r="O1081" s="747"/>
      <c r="P1081" s="747">
        <f t="shared" si="148"/>
        <v>27</v>
      </c>
      <c r="Q1081" s="513">
        <v>35850.0</v>
      </c>
      <c r="R1081" s="513">
        <v>45474.0</v>
      </c>
      <c r="S1081" s="775" t="str">
        <f t="shared" si="143"/>
        <v>1 ปี 7 เดือน 14 วัน </v>
      </c>
      <c r="T1081" s="490">
        <f t="shared" si="149"/>
        <v>57984</v>
      </c>
      <c r="U1081" s="786"/>
      <c r="V1081" s="488" t="s">
        <v>3424</v>
      </c>
      <c r="W1081" s="523">
        <v>24900.0</v>
      </c>
      <c r="X1081" s="787"/>
      <c r="Y1081" s="788"/>
      <c r="Z1081" s="788"/>
      <c r="AA1081" s="788"/>
      <c r="AB1081" s="788"/>
      <c r="AC1081" s="788"/>
      <c r="AD1081" s="788"/>
      <c r="AE1081" s="788"/>
      <c r="AF1081" s="788"/>
      <c r="AG1081" s="788"/>
      <c r="AH1081" s="788"/>
      <c r="AI1081" s="788"/>
      <c r="AJ1081" s="788"/>
      <c r="AK1081" s="788"/>
      <c r="AL1081" s="780"/>
      <c r="AM1081" s="780"/>
      <c r="AN1081" s="780"/>
    </row>
    <row r="1082" ht="21.75" customHeight="1">
      <c r="A1082" s="8">
        <v>1081.0</v>
      </c>
      <c r="B1082" s="680" t="s">
        <v>52</v>
      </c>
      <c r="C1082" s="709" t="s">
        <v>2975</v>
      </c>
      <c r="D1082" s="690" t="s">
        <v>2976</v>
      </c>
      <c r="E1082" s="736" t="s">
        <v>5683</v>
      </c>
      <c r="F1082" s="202" t="s">
        <v>3377</v>
      </c>
      <c r="G1082" s="807" t="s">
        <v>3361</v>
      </c>
      <c r="H1082" s="488" t="s">
        <v>80</v>
      </c>
      <c r="I1082" s="774" t="s">
        <v>558</v>
      </c>
      <c r="J1082" s="681" t="s">
        <v>44</v>
      </c>
      <c r="K1082" s="563" t="s">
        <v>5649</v>
      </c>
      <c r="L1082" s="747" t="s">
        <v>5101</v>
      </c>
      <c r="M1082" s="747" t="s">
        <v>3365</v>
      </c>
      <c r="N1082" s="747" t="s">
        <v>48</v>
      </c>
      <c r="O1082" s="747"/>
      <c r="P1082" s="747">
        <f t="shared" si="148"/>
        <v>25</v>
      </c>
      <c r="Q1082" s="513">
        <v>36608.0</v>
      </c>
      <c r="R1082" s="499">
        <v>44805.0</v>
      </c>
      <c r="S1082" s="775" t="str">
        <f t="shared" si="143"/>
        <v>3 ปี 5 เดือน 14 วัน </v>
      </c>
      <c r="T1082" s="490">
        <f t="shared" si="149"/>
        <v>58715</v>
      </c>
      <c r="U1082" s="791"/>
      <c r="V1082" s="488" t="s">
        <v>3424</v>
      </c>
      <c r="W1082" s="523">
        <v>24900.0</v>
      </c>
      <c r="X1082" s="787"/>
      <c r="Y1082" s="788"/>
      <c r="Z1082" s="788"/>
      <c r="AA1082" s="788"/>
      <c r="AB1082" s="788"/>
      <c r="AC1082" s="788"/>
      <c r="AD1082" s="788"/>
      <c r="AE1082" s="788"/>
      <c r="AF1082" s="788"/>
      <c r="AG1082" s="788"/>
      <c r="AH1082" s="788"/>
      <c r="AI1082" s="788"/>
      <c r="AJ1082" s="788"/>
      <c r="AK1082" s="788"/>
      <c r="AL1082" s="780"/>
      <c r="AM1082" s="780"/>
      <c r="AN1082" s="780"/>
    </row>
    <row r="1083" ht="21.75" customHeight="1">
      <c r="A1083" s="8">
        <v>1082.0</v>
      </c>
      <c r="B1083" s="680" t="s">
        <v>5684</v>
      </c>
      <c r="C1083" s="709" t="s">
        <v>2977</v>
      </c>
      <c r="D1083" s="690" t="s">
        <v>2978</v>
      </c>
      <c r="E1083" s="747">
        <v>307.0</v>
      </c>
      <c r="F1083" s="202" t="s">
        <v>3377</v>
      </c>
      <c r="G1083" s="721" t="s">
        <v>3361</v>
      </c>
      <c r="H1083" s="774" t="s">
        <v>42</v>
      </c>
      <c r="I1083" s="774" t="s">
        <v>43</v>
      </c>
      <c r="J1083" s="681" t="s">
        <v>44</v>
      </c>
      <c r="K1083" s="563" t="s">
        <v>5649</v>
      </c>
      <c r="L1083" s="680" t="s">
        <v>5101</v>
      </c>
      <c r="M1083" s="747" t="s">
        <v>3365</v>
      </c>
      <c r="N1083" s="563" t="s">
        <v>48</v>
      </c>
      <c r="O1083" s="747"/>
      <c r="P1083" s="747">
        <f t="shared" si="148"/>
        <v>27</v>
      </c>
      <c r="Q1083" s="808">
        <v>35893.0</v>
      </c>
      <c r="R1083" s="513">
        <v>45231.0</v>
      </c>
      <c r="S1083" s="775" t="str">
        <f t="shared" si="143"/>
        <v>2 ปี 3 เดือน 14 วัน </v>
      </c>
      <c r="T1083" s="490">
        <f t="shared" si="149"/>
        <v>57984</v>
      </c>
      <c r="U1083" s="809"/>
      <c r="V1083" s="488" t="s">
        <v>3424</v>
      </c>
      <c r="W1083" s="523">
        <v>24900.0</v>
      </c>
      <c r="X1083" s="787"/>
      <c r="Y1083" s="788"/>
      <c r="Z1083" s="788"/>
      <c r="AA1083" s="788"/>
      <c r="AB1083" s="788"/>
      <c r="AC1083" s="788"/>
      <c r="AD1083" s="788"/>
      <c r="AE1083" s="788"/>
      <c r="AF1083" s="788"/>
      <c r="AG1083" s="788"/>
      <c r="AH1083" s="788"/>
      <c r="AI1083" s="788"/>
      <c r="AJ1083" s="788"/>
      <c r="AK1083" s="788"/>
      <c r="AL1083" s="780"/>
      <c r="AM1083" s="780"/>
      <c r="AN1083" s="780"/>
    </row>
    <row r="1084" ht="21.75" customHeight="1">
      <c r="A1084" s="8">
        <v>1083.0</v>
      </c>
      <c r="B1084" s="680" t="s">
        <v>52</v>
      </c>
      <c r="C1084" s="709" t="s">
        <v>2988</v>
      </c>
      <c r="D1084" s="690" t="s">
        <v>2989</v>
      </c>
      <c r="E1084" s="747">
        <v>329.0</v>
      </c>
      <c r="F1084" s="202" t="s">
        <v>3377</v>
      </c>
      <c r="G1084" s="721" t="s">
        <v>3361</v>
      </c>
      <c r="H1084" s="774" t="s">
        <v>57</v>
      </c>
      <c r="I1084" s="774" t="s">
        <v>58</v>
      </c>
      <c r="J1084" s="681" t="s">
        <v>44</v>
      </c>
      <c r="K1084" s="563" t="s">
        <v>5649</v>
      </c>
      <c r="L1084" s="680" t="s">
        <v>5101</v>
      </c>
      <c r="M1084" s="747" t="s">
        <v>3365</v>
      </c>
      <c r="N1084" s="563" t="s">
        <v>48</v>
      </c>
      <c r="O1084" s="747"/>
      <c r="P1084" s="747">
        <f t="shared" si="148"/>
        <v>24</v>
      </c>
      <c r="Q1084" s="810">
        <v>37191.0</v>
      </c>
      <c r="R1084" s="810">
        <v>45323.0</v>
      </c>
      <c r="S1084" s="775" t="str">
        <f t="shared" si="143"/>
        <v>2 ปี 0 เดือน 14 วัน </v>
      </c>
      <c r="T1084" s="490">
        <f t="shared" si="149"/>
        <v>59445</v>
      </c>
      <c r="U1084" s="809"/>
      <c r="V1084" s="488" t="s">
        <v>3424</v>
      </c>
      <c r="W1084" s="523">
        <v>24900.0</v>
      </c>
      <c r="X1084" s="787"/>
      <c r="Y1084" s="788"/>
      <c r="Z1084" s="788"/>
      <c r="AA1084" s="788"/>
      <c r="AB1084" s="788"/>
      <c r="AC1084" s="788"/>
      <c r="AD1084" s="788"/>
      <c r="AE1084" s="788"/>
      <c r="AF1084" s="788"/>
      <c r="AG1084" s="788"/>
      <c r="AH1084" s="788"/>
      <c r="AI1084" s="788"/>
      <c r="AJ1084" s="788"/>
      <c r="AK1084" s="788"/>
      <c r="AL1084" s="780"/>
      <c r="AM1084" s="780"/>
      <c r="AN1084" s="780"/>
    </row>
    <row r="1085" ht="21.75" customHeight="1">
      <c r="A1085" s="8">
        <v>1084.0</v>
      </c>
      <c r="B1085" s="680" t="s">
        <v>52</v>
      </c>
      <c r="C1085" s="709" t="s">
        <v>2981</v>
      </c>
      <c r="D1085" s="690" t="s">
        <v>2982</v>
      </c>
      <c r="E1085" s="751" t="s">
        <v>5685</v>
      </c>
      <c r="F1085" s="202" t="s">
        <v>3377</v>
      </c>
      <c r="G1085" s="721" t="s">
        <v>3361</v>
      </c>
      <c r="H1085" s="774" t="s">
        <v>68</v>
      </c>
      <c r="I1085" s="774" t="s">
        <v>69</v>
      </c>
      <c r="J1085" s="681" t="s">
        <v>44</v>
      </c>
      <c r="K1085" s="563" t="s">
        <v>5649</v>
      </c>
      <c r="L1085" s="747" t="s">
        <v>5101</v>
      </c>
      <c r="M1085" s="747" t="s">
        <v>3365</v>
      </c>
      <c r="N1085" s="747" t="s">
        <v>48</v>
      </c>
      <c r="O1085" s="747"/>
      <c r="P1085" s="747">
        <f t="shared" si="148"/>
        <v>23</v>
      </c>
      <c r="Q1085" s="513">
        <v>37357.0</v>
      </c>
      <c r="R1085" s="513">
        <v>45566.0</v>
      </c>
      <c r="S1085" s="775" t="str">
        <f t="shared" si="143"/>
        <v>1 ปี 4 เดือน 14 วัน </v>
      </c>
      <c r="T1085" s="490">
        <f t="shared" si="149"/>
        <v>59445</v>
      </c>
      <c r="U1085" s="786"/>
      <c r="V1085" s="488" t="s">
        <v>3424</v>
      </c>
      <c r="W1085" s="523">
        <v>24900.0</v>
      </c>
      <c r="X1085" s="787"/>
      <c r="Y1085" s="788"/>
      <c r="Z1085" s="788"/>
      <c r="AA1085" s="788"/>
      <c r="AB1085" s="788"/>
      <c r="AC1085" s="788"/>
      <c r="AD1085" s="788"/>
      <c r="AE1085" s="788"/>
      <c r="AF1085" s="788"/>
      <c r="AG1085" s="788"/>
      <c r="AH1085" s="788"/>
      <c r="AI1085" s="788"/>
      <c r="AJ1085" s="788"/>
      <c r="AK1085" s="788"/>
      <c r="AL1085" s="780"/>
      <c r="AM1085" s="780"/>
      <c r="AN1085" s="780"/>
    </row>
    <row r="1086" ht="21.75" customHeight="1">
      <c r="A1086" s="8">
        <v>1085.0</v>
      </c>
      <c r="B1086" s="680" t="s">
        <v>36</v>
      </c>
      <c r="C1086" s="709" t="s">
        <v>5686</v>
      </c>
      <c r="D1086" s="690" t="s">
        <v>5687</v>
      </c>
      <c r="E1086" s="747">
        <v>315.0</v>
      </c>
      <c r="F1086" s="529" t="s">
        <v>3521</v>
      </c>
      <c r="G1086" s="202" t="s">
        <v>4853</v>
      </c>
      <c r="H1086" s="811"/>
      <c r="I1086" s="811"/>
      <c r="J1086" s="681" t="s">
        <v>44</v>
      </c>
      <c r="K1086" s="563" t="s">
        <v>5649</v>
      </c>
      <c r="L1086" s="505" t="s">
        <v>5119</v>
      </c>
      <c r="M1086" s="747" t="s">
        <v>3414</v>
      </c>
      <c r="N1086" s="680" t="s">
        <v>5159</v>
      </c>
      <c r="O1086" s="680"/>
      <c r="P1086" s="747">
        <f t="shared" si="148"/>
        <v>38</v>
      </c>
      <c r="Q1086" s="810">
        <v>32010.0</v>
      </c>
      <c r="R1086" s="810">
        <v>45261.0</v>
      </c>
      <c r="S1086" s="775" t="str">
        <f t="shared" si="143"/>
        <v>2 ปี 2 เดือน 14 วัน </v>
      </c>
      <c r="T1086" s="490">
        <f t="shared" si="149"/>
        <v>53966</v>
      </c>
      <c r="U1086" s="809"/>
      <c r="V1086" s="203" t="s">
        <v>3415</v>
      </c>
      <c r="W1086" s="523">
        <v>24900.0</v>
      </c>
      <c r="X1086" s="787"/>
      <c r="Y1086" s="788"/>
      <c r="Z1086" s="788"/>
      <c r="AA1086" s="788"/>
      <c r="AB1086" s="788"/>
      <c r="AC1086" s="788"/>
      <c r="AD1086" s="788"/>
      <c r="AE1086" s="788"/>
      <c r="AF1086" s="788"/>
      <c r="AG1086" s="788"/>
      <c r="AH1086" s="788"/>
      <c r="AI1086" s="788"/>
      <c r="AJ1086" s="788"/>
      <c r="AK1086" s="788"/>
      <c r="AL1086" s="780"/>
      <c r="AM1086" s="780"/>
      <c r="AN1086" s="780"/>
    </row>
    <row r="1087" ht="21.75" customHeight="1">
      <c r="A1087" s="8">
        <v>1086.0</v>
      </c>
      <c r="B1087" s="747" t="s">
        <v>52</v>
      </c>
      <c r="C1087" s="507" t="s">
        <v>5688</v>
      </c>
      <c r="D1087" s="507" t="s">
        <v>5689</v>
      </c>
      <c r="E1087" s="812">
        <v>448.0</v>
      </c>
      <c r="F1087" s="699" t="s">
        <v>3707</v>
      </c>
      <c r="G1087" s="507" t="s">
        <v>3757</v>
      </c>
      <c r="H1087" s="507" t="s">
        <v>566</v>
      </c>
      <c r="I1087" s="507" t="s">
        <v>1021</v>
      </c>
      <c r="J1087" s="681" t="s">
        <v>44</v>
      </c>
      <c r="K1087" s="563" t="s">
        <v>5649</v>
      </c>
      <c r="L1087" s="747" t="s">
        <v>5101</v>
      </c>
      <c r="M1087" s="747" t="s">
        <v>3365</v>
      </c>
      <c r="N1087" s="747" t="s">
        <v>48</v>
      </c>
      <c r="O1087" s="799"/>
      <c r="P1087" s="799">
        <f t="shared" si="148"/>
        <v>24</v>
      </c>
      <c r="Q1087" s="322">
        <v>37209.0</v>
      </c>
      <c r="R1087" s="522">
        <v>45705.0</v>
      </c>
      <c r="S1087" s="513" t="str">
        <f t="shared" si="143"/>
        <v>0 ปี 11 เดือน 29 วัน </v>
      </c>
      <c r="T1087" s="803">
        <f>DATE(YEAR(Q1087)+60+IF(OR(AND(MONTH(Q1087)=10,DAY(Q1087)&gt;=1),MONTH(Q1087)&gt;10),1,0),10,1)</f>
        <v>59445</v>
      </c>
      <c r="U1087" s="800"/>
      <c r="V1087" s="800"/>
      <c r="W1087" s="523">
        <v>24959.0</v>
      </c>
      <c r="X1087" s="799"/>
      <c r="Y1087" s="801"/>
      <c r="Z1087" s="801"/>
      <c r="AA1087" s="801"/>
      <c r="AB1087" s="801"/>
      <c r="AC1087" s="801"/>
      <c r="AD1087" s="801"/>
      <c r="AE1087" s="801"/>
      <c r="AF1087" s="801"/>
      <c r="AG1087" s="801"/>
      <c r="AH1087" s="801"/>
      <c r="AI1087" s="801"/>
      <c r="AJ1087" s="801"/>
      <c r="AK1087" s="801"/>
      <c r="AL1087" s="802"/>
      <c r="AM1087" s="802"/>
      <c r="AN1087" s="802"/>
    </row>
    <row r="1088" ht="21.75" customHeight="1">
      <c r="A1088" s="8">
        <v>1087.0</v>
      </c>
      <c r="B1088" s="680" t="s">
        <v>36</v>
      </c>
      <c r="C1088" s="709" t="s">
        <v>2661</v>
      </c>
      <c r="D1088" s="690" t="s">
        <v>5690</v>
      </c>
      <c r="E1088" s="751" t="s">
        <v>5691</v>
      </c>
      <c r="F1088" s="529" t="s">
        <v>3521</v>
      </c>
      <c r="G1088" s="507" t="s">
        <v>3757</v>
      </c>
      <c r="H1088" s="792" t="s">
        <v>709</v>
      </c>
      <c r="I1088" s="792" t="s">
        <v>1207</v>
      </c>
      <c r="J1088" s="681" t="s">
        <v>44</v>
      </c>
      <c r="K1088" s="563" t="s">
        <v>5649</v>
      </c>
      <c r="L1088" s="505" t="s">
        <v>5119</v>
      </c>
      <c r="M1088" s="747" t="s">
        <v>3414</v>
      </c>
      <c r="N1088" s="563" t="s">
        <v>311</v>
      </c>
      <c r="O1088" s="747"/>
      <c r="P1088" s="747">
        <f t="shared" si="148"/>
        <v>26</v>
      </c>
      <c r="Q1088" s="522">
        <v>36255.0</v>
      </c>
      <c r="R1088" s="513">
        <v>45691.0</v>
      </c>
      <c r="S1088" s="775" t="str">
        <f t="shared" si="143"/>
        <v>1 ปี 0 เดือน 12 วัน </v>
      </c>
      <c r="T1088" s="490">
        <f t="shared" ref="T1088:T1095" si="150">DATE(YEAR(Q1088)+60+IF(OR(AND(MONTH(Q1088)=10,DAY(Q1088)&gt;=1),MONTH(Q1088)&gt;10),1,0),10,1)</f>
        <v>58349</v>
      </c>
      <c r="U1088" s="786"/>
      <c r="V1088" s="203" t="s">
        <v>3415</v>
      </c>
      <c r="W1088" s="523">
        <v>24959.0</v>
      </c>
      <c r="X1088" s="787"/>
      <c r="Y1088" s="788"/>
      <c r="Z1088" s="788"/>
      <c r="AA1088" s="788"/>
      <c r="AB1088" s="788"/>
      <c r="AC1088" s="788"/>
      <c r="AD1088" s="788"/>
      <c r="AE1088" s="788"/>
      <c r="AF1088" s="788"/>
      <c r="AG1088" s="788"/>
      <c r="AH1088" s="788"/>
      <c r="AI1088" s="788"/>
      <c r="AJ1088" s="788"/>
      <c r="AK1088" s="788"/>
      <c r="AL1088" s="780"/>
      <c r="AM1088" s="780"/>
      <c r="AN1088" s="780"/>
    </row>
    <row r="1089" ht="21.75" customHeight="1">
      <c r="A1089" s="8">
        <v>1088.0</v>
      </c>
      <c r="B1089" s="680" t="s">
        <v>52</v>
      </c>
      <c r="C1089" s="709" t="s">
        <v>3073</v>
      </c>
      <c r="D1089" s="690" t="s">
        <v>3074</v>
      </c>
      <c r="E1089" s="696" t="s">
        <v>5692</v>
      </c>
      <c r="F1089" s="488" t="s">
        <v>3684</v>
      </c>
      <c r="G1089" s="507" t="s">
        <v>3757</v>
      </c>
      <c r="H1089" s="789" t="s">
        <v>609</v>
      </c>
      <c r="I1089" s="774" t="s">
        <v>779</v>
      </c>
      <c r="J1089" s="681" t="s">
        <v>44</v>
      </c>
      <c r="K1089" s="563" t="s">
        <v>5649</v>
      </c>
      <c r="L1089" s="747" t="s">
        <v>5123</v>
      </c>
      <c r="M1089" s="747" t="s">
        <v>5321</v>
      </c>
      <c r="N1089" s="747" t="s">
        <v>404</v>
      </c>
      <c r="O1089" s="747"/>
      <c r="P1089" s="747">
        <f t="shared" si="148"/>
        <v>34</v>
      </c>
      <c r="Q1089" s="513">
        <v>33412.0</v>
      </c>
      <c r="R1089" s="513">
        <v>44593.0</v>
      </c>
      <c r="S1089" s="775" t="str">
        <f t="shared" si="143"/>
        <v>4 ปี 0 เดือน 14 วัน </v>
      </c>
      <c r="T1089" s="490">
        <f t="shared" si="150"/>
        <v>55427</v>
      </c>
      <c r="U1089" s="786"/>
      <c r="V1089" s="488" t="s">
        <v>3424</v>
      </c>
      <c r="W1089" s="523">
        <v>24959.0</v>
      </c>
      <c r="X1089" s="787"/>
      <c r="Y1089" s="774" t="s">
        <v>780</v>
      </c>
      <c r="Z1089" s="793" t="s">
        <v>562</v>
      </c>
      <c r="AA1089" s="488" t="s">
        <v>1103</v>
      </c>
      <c r="AB1089" s="788"/>
      <c r="AC1089" s="788"/>
      <c r="AD1089" s="788"/>
      <c r="AE1089" s="788"/>
      <c r="AF1089" s="788"/>
      <c r="AG1089" s="788"/>
      <c r="AH1089" s="788"/>
      <c r="AI1089" s="788"/>
      <c r="AJ1089" s="788"/>
      <c r="AK1089" s="788"/>
      <c r="AL1089" s="780"/>
      <c r="AM1089" s="780"/>
      <c r="AN1089" s="780"/>
    </row>
    <row r="1090" ht="21.75" customHeight="1">
      <c r="A1090" s="8">
        <v>1089.0</v>
      </c>
      <c r="B1090" s="680" t="s">
        <v>52</v>
      </c>
      <c r="C1090" s="709" t="s">
        <v>3290</v>
      </c>
      <c r="D1090" s="690" t="s">
        <v>3291</v>
      </c>
      <c r="E1090" s="751" t="s">
        <v>5693</v>
      </c>
      <c r="F1090" s="699" t="s">
        <v>3707</v>
      </c>
      <c r="G1090" s="202" t="s">
        <v>4853</v>
      </c>
      <c r="H1090" s="811"/>
      <c r="I1090" s="681"/>
      <c r="J1090" s="681" t="s">
        <v>44</v>
      </c>
      <c r="K1090" s="563" t="s">
        <v>5649</v>
      </c>
      <c r="L1090" s="747" t="s">
        <v>5101</v>
      </c>
      <c r="M1090" s="747" t="s">
        <v>3365</v>
      </c>
      <c r="N1090" s="563" t="s">
        <v>48</v>
      </c>
      <c r="O1090" s="747"/>
      <c r="P1090" s="747">
        <f t="shared" si="148"/>
        <v>31</v>
      </c>
      <c r="Q1090" s="513">
        <v>34693.0</v>
      </c>
      <c r="R1090" s="513">
        <v>45537.0</v>
      </c>
      <c r="S1090" s="775" t="str">
        <f t="shared" si="143"/>
        <v>1 ปี 5 เดือน 13 วัน </v>
      </c>
      <c r="T1090" s="490">
        <f t="shared" si="150"/>
        <v>56888</v>
      </c>
      <c r="U1090" s="786"/>
      <c r="V1090" s="488" t="s">
        <v>3424</v>
      </c>
      <c r="W1090" s="523">
        <v>24959.0</v>
      </c>
      <c r="X1090" s="787"/>
      <c r="Y1090" s="793" t="s">
        <v>1922</v>
      </c>
      <c r="Z1090" s="793" t="s">
        <v>1922</v>
      </c>
      <c r="AA1090" s="507" t="s">
        <v>1923</v>
      </c>
      <c r="AB1090" s="788"/>
      <c r="AC1090" s="788"/>
      <c r="AD1090" s="788"/>
      <c r="AE1090" s="788"/>
      <c r="AF1090" s="788"/>
      <c r="AG1090" s="788"/>
      <c r="AH1090" s="788"/>
      <c r="AI1090" s="788"/>
      <c r="AJ1090" s="788"/>
      <c r="AK1090" s="788"/>
      <c r="AL1090" s="780"/>
      <c r="AM1090" s="780"/>
      <c r="AN1090" s="780"/>
    </row>
    <row r="1091" ht="21.75" customHeight="1">
      <c r="A1091" s="8">
        <v>1090.0</v>
      </c>
      <c r="B1091" s="680" t="s">
        <v>36</v>
      </c>
      <c r="C1091" s="709" t="s">
        <v>3078</v>
      </c>
      <c r="D1091" s="690" t="s">
        <v>3079</v>
      </c>
      <c r="E1091" s="696" t="s">
        <v>5694</v>
      </c>
      <c r="F1091" s="529" t="s">
        <v>3521</v>
      </c>
      <c r="G1091" s="507" t="s">
        <v>3757</v>
      </c>
      <c r="H1091" s="789" t="s">
        <v>609</v>
      </c>
      <c r="I1091" s="774" t="s">
        <v>956</v>
      </c>
      <c r="J1091" s="681" t="s">
        <v>44</v>
      </c>
      <c r="K1091" s="563" t="s">
        <v>5649</v>
      </c>
      <c r="L1091" s="505" t="s">
        <v>5119</v>
      </c>
      <c r="M1091" s="747" t="s">
        <v>3414</v>
      </c>
      <c r="N1091" s="696" t="s">
        <v>179</v>
      </c>
      <c r="O1091" s="696"/>
      <c r="P1091" s="747">
        <f t="shared" si="148"/>
        <v>31</v>
      </c>
      <c r="Q1091" s="513">
        <v>34613.0</v>
      </c>
      <c r="R1091" s="513">
        <v>43297.0</v>
      </c>
      <c r="S1091" s="775" t="str">
        <f t="shared" si="143"/>
        <v>7 ปี 6 เดือน 30 วัน </v>
      </c>
      <c r="T1091" s="490">
        <f t="shared" si="150"/>
        <v>56888</v>
      </c>
      <c r="U1091" s="784"/>
      <c r="V1091" s="203" t="s">
        <v>3415</v>
      </c>
      <c r="W1091" s="523">
        <v>24959.0</v>
      </c>
      <c r="X1091" s="787"/>
      <c r="Y1091" s="788"/>
      <c r="Z1091" s="788"/>
      <c r="AA1091" s="788"/>
      <c r="AB1091" s="788"/>
      <c r="AC1091" s="788"/>
      <c r="AD1091" s="788"/>
      <c r="AE1091" s="788"/>
      <c r="AF1091" s="788"/>
      <c r="AG1091" s="788"/>
      <c r="AH1091" s="788"/>
      <c r="AI1091" s="788"/>
      <c r="AJ1091" s="788"/>
      <c r="AK1091" s="788"/>
      <c r="AL1091" s="780"/>
      <c r="AM1091" s="780"/>
      <c r="AN1091" s="780"/>
    </row>
    <row r="1092" ht="21.75" customHeight="1">
      <c r="A1092" s="8">
        <v>1091.0</v>
      </c>
      <c r="B1092" s="680" t="s">
        <v>52</v>
      </c>
      <c r="C1092" s="709" t="s">
        <v>5695</v>
      </c>
      <c r="D1092" s="690" t="s">
        <v>4223</v>
      </c>
      <c r="E1092" s="747">
        <v>350.0</v>
      </c>
      <c r="F1092" s="529" t="s">
        <v>3521</v>
      </c>
      <c r="G1092" s="507" t="s">
        <v>3757</v>
      </c>
      <c r="H1092" s="774" t="s">
        <v>557</v>
      </c>
      <c r="I1092" s="789" t="s">
        <v>748</v>
      </c>
      <c r="J1092" s="681" t="s">
        <v>44</v>
      </c>
      <c r="K1092" s="563" t="s">
        <v>5649</v>
      </c>
      <c r="L1092" s="505" t="s">
        <v>5119</v>
      </c>
      <c r="M1092" s="747" t="s">
        <v>3365</v>
      </c>
      <c r="N1092" s="747" t="s">
        <v>311</v>
      </c>
      <c r="O1092" s="747"/>
      <c r="P1092" s="747">
        <f t="shared" si="148"/>
        <v>29</v>
      </c>
      <c r="Q1092" s="513">
        <v>35449.0</v>
      </c>
      <c r="R1092" s="813">
        <v>45413.0</v>
      </c>
      <c r="S1092" s="775" t="str">
        <f t="shared" si="143"/>
        <v>1 ปี 9 เดือน 14 วัน </v>
      </c>
      <c r="T1092" s="490">
        <f t="shared" si="150"/>
        <v>57619</v>
      </c>
      <c r="U1092" s="790"/>
      <c r="V1092" s="790"/>
      <c r="W1092" s="523">
        <v>24929.0</v>
      </c>
      <c r="X1092" s="165" t="s">
        <v>3415</v>
      </c>
      <c r="Y1092" s="788"/>
      <c r="Z1092" s="788"/>
      <c r="AA1092" s="788"/>
      <c r="AB1092" s="788"/>
      <c r="AC1092" s="788"/>
      <c r="AD1092" s="788"/>
      <c r="AE1092" s="788"/>
      <c r="AF1092" s="788"/>
      <c r="AG1092" s="788"/>
      <c r="AH1092" s="788"/>
      <c r="AI1092" s="788"/>
      <c r="AJ1092" s="788"/>
      <c r="AK1092" s="788"/>
      <c r="AL1092" s="780"/>
      <c r="AM1092" s="780"/>
      <c r="AN1092" s="780"/>
    </row>
    <row r="1093">
      <c r="A1093" s="8">
        <v>1092.0</v>
      </c>
      <c r="B1093" s="680" t="s">
        <v>52</v>
      </c>
      <c r="C1093" s="709" t="s">
        <v>5621</v>
      </c>
      <c r="D1093" s="765" t="s">
        <v>5622</v>
      </c>
      <c r="E1093" s="751" t="s">
        <v>5623</v>
      </c>
      <c r="F1093" s="488" t="s">
        <v>170</v>
      </c>
      <c r="G1093" s="588" t="s">
        <v>1525</v>
      </c>
      <c r="H1093" s="774" t="s">
        <v>1551</v>
      </c>
      <c r="I1093" s="774" t="s">
        <v>1603</v>
      </c>
      <c r="J1093" s="681" t="s">
        <v>268</v>
      </c>
      <c r="K1093" s="563" t="s">
        <v>2614</v>
      </c>
      <c r="L1093" s="505" t="s">
        <v>5119</v>
      </c>
      <c r="M1093" s="505" t="s">
        <v>3365</v>
      </c>
      <c r="N1093" s="747">
        <f>DATEDIF(P1093,TODAY(),"Y")</f>
        <v>126</v>
      </c>
      <c r="O1093" s="513"/>
      <c r="P1093" s="513"/>
      <c r="Q1093" s="513">
        <v>31093.0</v>
      </c>
      <c r="R1093" s="513">
        <v>45566.0</v>
      </c>
      <c r="S1093" s="775" t="str">
        <f t="shared" si="143"/>
        <v>1 ปี 4 เดือน 14 วัน </v>
      </c>
      <c r="T1093" s="490">
        <f t="shared" si="150"/>
        <v>53236</v>
      </c>
      <c r="U1093" s="490"/>
      <c r="V1093" s="814"/>
      <c r="W1093" s="514">
        <v>24797.0</v>
      </c>
      <c r="X1093" s="785"/>
      <c r="Y1093" s="786"/>
      <c r="Z1093" s="505"/>
      <c r="AA1093" s="488"/>
      <c r="AB1093" s="788"/>
      <c r="AC1093" s="788"/>
      <c r="AD1093" s="788"/>
      <c r="AE1093" s="788"/>
      <c r="AF1093" s="788"/>
      <c r="AG1093" s="788"/>
      <c r="AH1093" s="538"/>
      <c r="AI1093" s="538"/>
      <c r="AJ1093" s="538"/>
      <c r="AK1093" s="538"/>
      <c r="AL1093" s="538"/>
      <c r="AM1093" s="538"/>
      <c r="AN1093" s="538"/>
    </row>
    <row r="1094">
      <c r="A1094" s="8">
        <v>1093.0</v>
      </c>
      <c r="B1094" s="680" t="s">
        <v>52</v>
      </c>
      <c r="C1094" s="709" t="s">
        <v>5679</v>
      </c>
      <c r="D1094" s="690" t="s">
        <v>5680</v>
      </c>
      <c r="E1094" s="815" t="s">
        <v>5696</v>
      </c>
      <c r="F1094" s="572" t="s">
        <v>159</v>
      </c>
      <c r="G1094" s="507" t="s">
        <v>556</v>
      </c>
      <c r="H1094" s="774" t="s">
        <v>557</v>
      </c>
      <c r="I1094" s="789" t="s">
        <v>833</v>
      </c>
      <c r="J1094" s="681" t="s">
        <v>44</v>
      </c>
      <c r="K1094" s="816" t="s">
        <v>135</v>
      </c>
      <c r="L1094" s="747" t="s">
        <v>5101</v>
      </c>
      <c r="M1094" s="505" t="s">
        <v>59</v>
      </c>
      <c r="N1094" s="165" t="s">
        <v>48</v>
      </c>
      <c r="O1094" s="747"/>
      <c r="P1094" s="747">
        <f t="shared" ref="P1094:P1100" si="151">DATEDIF(Q1094,TODAY(),"Y")</f>
        <v>29</v>
      </c>
      <c r="Q1094" s="513">
        <v>35431.0</v>
      </c>
      <c r="R1094" s="817">
        <v>45748.0</v>
      </c>
      <c r="S1094" s="775" t="str">
        <f t="shared" si="143"/>
        <v>0 ปี 10 เดือน 14 วัน </v>
      </c>
      <c r="T1094" s="490">
        <f t="shared" si="150"/>
        <v>57619</v>
      </c>
      <c r="U1094" s="776"/>
      <c r="V1094" s="490"/>
      <c r="W1094" s="523">
        <v>25005.0</v>
      </c>
      <c r="X1094" s="785"/>
      <c r="Y1094" s="786"/>
      <c r="Z1094" s="505"/>
      <c r="AA1094" s="488"/>
      <c r="AB1094" s="788"/>
      <c r="AC1094" s="788"/>
      <c r="AD1094" s="789"/>
      <c r="AE1094" s="793"/>
      <c r="AF1094" s="789"/>
      <c r="AG1094" s="788"/>
    </row>
    <row r="1095" ht="21.75" customHeight="1">
      <c r="A1095" s="8">
        <v>1094.0</v>
      </c>
      <c r="B1095" s="680" t="s">
        <v>52</v>
      </c>
      <c r="C1095" s="709" t="s">
        <v>5697</v>
      </c>
      <c r="D1095" s="818" t="s">
        <v>5698</v>
      </c>
      <c r="E1095" s="747">
        <v>379.0</v>
      </c>
      <c r="F1095" s="488" t="s">
        <v>255</v>
      </c>
      <c r="G1095" s="507" t="s">
        <v>556</v>
      </c>
      <c r="H1095" s="774" t="s">
        <v>557</v>
      </c>
      <c r="I1095" s="789" t="s">
        <v>748</v>
      </c>
      <c r="J1095" s="681" t="s">
        <v>44</v>
      </c>
      <c r="K1095" s="563" t="s">
        <v>2614</v>
      </c>
      <c r="L1095" s="505" t="s">
        <v>102</v>
      </c>
      <c r="M1095" s="505" t="s">
        <v>59</v>
      </c>
      <c r="N1095" s="165" t="s">
        <v>48</v>
      </c>
      <c r="O1095" s="747"/>
      <c r="P1095" s="747">
        <f t="shared" si="151"/>
        <v>28</v>
      </c>
      <c r="Q1095" s="513">
        <v>35781.0</v>
      </c>
      <c r="R1095" s="513">
        <v>45505.0</v>
      </c>
      <c r="S1095" s="775" t="str">
        <f t="shared" si="143"/>
        <v>1 ปี 6 เดือน 14 วัน </v>
      </c>
      <c r="T1095" s="490">
        <f t="shared" si="150"/>
        <v>57984</v>
      </c>
      <c r="U1095" s="776"/>
      <c r="V1095" s="490"/>
      <c r="W1095" s="523">
        <v>25020.0</v>
      </c>
      <c r="X1095" s="785"/>
      <c r="Y1095" s="301"/>
      <c r="Z1095" s="505"/>
      <c r="AA1095" s="488"/>
      <c r="AB1095" s="788"/>
      <c r="AC1095" s="788"/>
      <c r="AD1095" s="793"/>
      <c r="AE1095" s="793"/>
      <c r="AF1095" s="793"/>
      <c r="AG1095" s="788"/>
      <c r="AH1095" s="788"/>
      <c r="AI1095" s="538"/>
      <c r="AJ1095" s="538"/>
      <c r="AK1095" s="538"/>
    </row>
    <row r="1096">
      <c r="A1096" s="8">
        <v>1095.0</v>
      </c>
      <c r="B1096" s="680" t="s">
        <v>36</v>
      </c>
      <c r="C1096" s="709" t="s">
        <v>4269</v>
      </c>
      <c r="D1096" s="690" t="s">
        <v>4270</v>
      </c>
      <c r="E1096" s="696" t="s">
        <v>5699</v>
      </c>
      <c r="F1096" s="488" t="s">
        <v>255</v>
      </c>
      <c r="G1096" s="507" t="s">
        <v>556</v>
      </c>
      <c r="H1096" s="774" t="s">
        <v>557</v>
      </c>
      <c r="I1096" s="789" t="s">
        <v>748</v>
      </c>
      <c r="J1096" s="681" t="s">
        <v>44</v>
      </c>
      <c r="K1096" s="563" t="s">
        <v>2614</v>
      </c>
      <c r="L1096" s="505" t="s">
        <v>102</v>
      </c>
      <c r="M1096" s="518" t="s">
        <v>47</v>
      </c>
      <c r="N1096" s="165" t="s">
        <v>48</v>
      </c>
      <c r="O1096" s="747"/>
      <c r="P1096" s="747">
        <f t="shared" si="151"/>
        <v>30</v>
      </c>
      <c r="Q1096" s="513">
        <v>34896.0</v>
      </c>
      <c r="R1096" s="499">
        <v>44501.0</v>
      </c>
      <c r="S1096" s="775" t="str">
        <f t="shared" si="143"/>
        <v>4 ปี 3 เดือน 14 วัน </v>
      </c>
      <c r="T1096" s="776"/>
      <c r="U1096" s="490"/>
      <c r="V1096" s="490"/>
      <c r="W1096" s="523">
        <v>25020.0</v>
      </c>
      <c r="X1096" s="785"/>
      <c r="Y1096" s="819"/>
      <c r="Z1096" s="505"/>
      <c r="AA1096" s="488"/>
      <c r="AB1096" s="820"/>
      <c r="AC1096" s="820"/>
      <c r="AD1096" s="793"/>
      <c r="AE1096" s="793"/>
      <c r="AF1096" s="793"/>
      <c r="AG1096" s="788"/>
      <c r="AH1096" s="788"/>
    </row>
    <row r="1097">
      <c r="A1097" s="8">
        <v>1096.0</v>
      </c>
      <c r="B1097" s="680" t="s">
        <v>52</v>
      </c>
      <c r="C1097" s="709" t="s">
        <v>718</v>
      </c>
      <c r="D1097" s="690" t="s">
        <v>3154</v>
      </c>
      <c r="E1097" s="751" t="s">
        <v>5700</v>
      </c>
      <c r="F1097" s="507" t="s">
        <v>56</v>
      </c>
      <c r="G1097" s="488" t="s">
        <v>41</v>
      </c>
      <c r="H1097" s="774" t="s">
        <v>68</v>
      </c>
      <c r="I1097" s="774" t="s">
        <v>239</v>
      </c>
      <c r="J1097" s="681" t="s">
        <v>44</v>
      </c>
      <c r="K1097" s="563" t="s">
        <v>2614</v>
      </c>
      <c r="L1097" s="505" t="s">
        <v>46</v>
      </c>
      <c r="M1097" s="505" t="s">
        <v>59</v>
      </c>
      <c r="N1097" s="165" t="s">
        <v>48</v>
      </c>
      <c r="O1097" s="747"/>
      <c r="P1097" s="747">
        <f t="shared" si="151"/>
        <v>26</v>
      </c>
      <c r="Q1097" s="513">
        <v>36348.0</v>
      </c>
      <c r="R1097" s="513">
        <v>45597.0</v>
      </c>
      <c r="S1097" s="775" t="str">
        <f t="shared" si="143"/>
        <v>1 ปี 3 เดือน 14 วัน </v>
      </c>
      <c r="T1097" s="490"/>
      <c r="U1097" s="776"/>
      <c r="V1097" s="490"/>
      <c r="W1097" s="523">
        <v>25020.0</v>
      </c>
      <c r="X1097" s="785"/>
      <c r="Y1097" s="786"/>
      <c r="Z1097" s="505"/>
      <c r="AA1097" s="488"/>
      <c r="AB1097" s="788"/>
      <c r="AC1097" s="788"/>
      <c r="AD1097" s="788"/>
      <c r="AE1097" s="788"/>
      <c r="AF1097" s="788"/>
      <c r="AG1097" s="788"/>
      <c r="AH1097" s="788"/>
    </row>
    <row r="1098">
      <c r="A1098" s="8">
        <v>1097.0</v>
      </c>
      <c r="B1098" s="747" t="s">
        <v>52</v>
      </c>
      <c r="C1098" s="798" t="s">
        <v>458</v>
      </c>
      <c r="D1098" s="639" t="s">
        <v>5701</v>
      </c>
      <c r="E1098" s="812">
        <v>446.0</v>
      </c>
      <c r="F1098" s="488" t="s">
        <v>170</v>
      </c>
      <c r="G1098" s="507" t="s">
        <v>556</v>
      </c>
      <c r="H1098" s="821" t="s">
        <v>698</v>
      </c>
      <c r="I1098" s="792" t="s">
        <v>699</v>
      </c>
      <c r="J1098" s="681" t="s">
        <v>44</v>
      </c>
      <c r="K1098" s="563" t="s">
        <v>2614</v>
      </c>
      <c r="L1098" s="505" t="s">
        <v>172</v>
      </c>
      <c r="M1098" s="505" t="s">
        <v>59</v>
      </c>
      <c r="N1098" s="505" t="s">
        <v>3047</v>
      </c>
      <c r="O1098" s="799"/>
      <c r="P1098" s="799">
        <f t="shared" si="151"/>
        <v>29</v>
      </c>
      <c r="Q1098" s="322">
        <v>35149.0</v>
      </c>
      <c r="R1098" s="522">
        <v>45719.0</v>
      </c>
      <c r="S1098" s="513" t="str">
        <f t="shared" si="143"/>
        <v>0 ปี 11 เดือน 12 วัน </v>
      </c>
      <c r="T1098" s="490">
        <f>DATE(YEAR(Q1098)+60+IF(OR(AND(MONTH(Q1098)=10,DAY(Q1098)&gt;=1),MONTH(Q1098)&gt;10),1,0),10,1)</f>
        <v>57254</v>
      </c>
      <c r="U1098" s="776"/>
      <c r="V1098" s="490"/>
      <c r="W1098" s="523">
        <v>24990.0</v>
      </c>
      <c r="X1098" s="799"/>
      <c r="Y1098" s="800"/>
      <c r="Z1098" s="505"/>
      <c r="AA1098" s="488"/>
      <c r="AB1098" s="801"/>
      <c r="AC1098" s="801"/>
      <c r="AD1098" s="801"/>
      <c r="AE1098" s="801"/>
      <c r="AF1098" s="801"/>
      <c r="AG1098" s="801"/>
      <c r="AH1098" s="801"/>
    </row>
    <row r="1099">
      <c r="A1099" s="8">
        <v>1098.0</v>
      </c>
      <c r="B1099" s="551" t="s">
        <v>52</v>
      </c>
      <c r="C1099" s="515" t="s">
        <v>1687</v>
      </c>
      <c r="D1099" s="516" t="s">
        <v>5702</v>
      </c>
      <c r="E1099" s="812">
        <v>476.0</v>
      </c>
      <c r="F1099" s="507" t="s">
        <v>3054</v>
      </c>
      <c r="G1099" s="507" t="s">
        <v>556</v>
      </c>
      <c r="H1099" s="507" t="s">
        <v>566</v>
      </c>
      <c r="I1099" s="507" t="s">
        <v>646</v>
      </c>
      <c r="J1099" s="681" t="s">
        <v>44</v>
      </c>
      <c r="K1099" s="563" t="s">
        <v>2614</v>
      </c>
      <c r="L1099" s="505" t="s">
        <v>46</v>
      </c>
      <c r="M1099" s="505" t="s">
        <v>59</v>
      </c>
      <c r="N1099" s="165" t="s">
        <v>48</v>
      </c>
      <c r="O1099" s="799"/>
      <c r="P1099" s="799">
        <f t="shared" si="151"/>
        <v>24</v>
      </c>
      <c r="Q1099" s="301">
        <v>37115.0</v>
      </c>
      <c r="R1099" s="522">
        <v>45793.0</v>
      </c>
      <c r="S1099" s="803"/>
      <c r="T1099" s="776"/>
      <c r="U1099" s="490"/>
      <c r="V1099" s="490"/>
      <c r="W1099" s="523">
        <v>24990.0</v>
      </c>
      <c r="X1099" s="799"/>
      <c r="Y1099" s="800"/>
      <c r="Z1099" s="800"/>
      <c r="AA1099" s="799"/>
      <c r="AB1099" s="801"/>
      <c r="AC1099" s="801"/>
      <c r="AD1099" s="801"/>
      <c r="AE1099" s="801"/>
      <c r="AF1099" s="801"/>
      <c r="AG1099" s="801"/>
      <c r="AH1099" s="801"/>
      <c r="AI1099" s="538"/>
      <c r="AJ1099" s="538"/>
      <c r="AK1099" s="538"/>
      <c r="AL1099" s="538"/>
      <c r="AM1099" s="538"/>
      <c r="AN1099" s="538"/>
    </row>
    <row r="1100">
      <c r="A1100" s="8">
        <v>1099.0</v>
      </c>
      <c r="B1100" s="680" t="s">
        <v>70</v>
      </c>
      <c r="C1100" s="822" t="s">
        <v>5703</v>
      </c>
      <c r="D1100" s="818" t="s">
        <v>5704</v>
      </c>
      <c r="E1100" s="747">
        <v>306.0</v>
      </c>
      <c r="F1100" s="507" t="s">
        <v>56</v>
      </c>
      <c r="G1100" s="488" t="s">
        <v>41</v>
      </c>
      <c r="H1100" s="789" t="s">
        <v>68</v>
      </c>
      <c r="I1100" s="774" t="s">
        <v>69</v>
      </c>
      <c r="J1100" s="681" t="s">
        <v>44</v>
      </c>
      <c r="K1100" s="563" t="s">
        <v>2614</v>
      </c>
      <c r="L1100" s="505" t="s">
        <v>46</v>
      </c>
      <c r="M1100" s="505" t="s">
        <v>59</v>
      </c>
      <c r="N1100" s="165" t="s">
        <v>48</v>
      </c>
      <c r="O1100" s="747"/>
      <c r="P1100" s="747">
        <f t="shared" si="151"/>
        <v>34</v>
      </c>
      <c r="Q1100" s="808">
        <v>33422.0</v>
      </c>
      <c r="R1100" s="513">
        <v>45231.0</v>
      </c>
      <c r="S1100" s="775" t="str">
        <f t="shared" ref="S1100:S1184" si="152">DATEDIF(R1100,TODAY(),"Y") &amp; " ปี " &amp;DATEDIF(R1100,TODAY(),"YM") &amp; " เดือน " &amp; DATEDIF(R1100,TODAY(),"MD") &amp; " วัน "</f>
        <v>2 ปี 3 เดือน 14 วัน </v>
      </c>
      <c r="T1100" s="490">
        <f t="shared" ref="T1100:T1103" si="153">DATE(YEAR(Q1100)+60+IF(OR(AND(MONTH(Q1100)=10,DAY(Q1100)&gt;=1),MONTH(Q1100)&gt;10),1,0),10,1)</f>
        <v>55427</v>
      </c>
      <c r="U1100" s="490"/>
      <c r="V1100" s="823"/>
      <c r="W1100" s="523">
        <v>25020.0</v>
      </c>
      <c r="X1100" s="824"/>
      <c r="Y1100" s="809"/>
      <c r="Z1100" s="551"/>
      <c r="AA1100" s="488"/>
      <c r="AB1100" s="788"/>
      <c r="AC1100" s="788"/>
      <c r="AD1100" s="788"/>
      <c r="AE1100" s="788"/>
      <c r="AF1100" s="788"/>
      <c r="AG1100" s="788"/>
      <c r="AH1100" s="788"/>
    </row>
    <row r="1101">
      <c r="A1101" s="8">
        <v>1100.0</v>
      </c>
      <c r="B1101" s="680" t="s">
        <v>52</v>
      </c>
      <c r="C1101" s="709" t="s">
        <v>3142</v>
      </c>
      <c r="D1101" s="690" t="s">
        <v>5705</v>
      </c>
      <c r="E1101" s="747">
        <v>378.0</v>
      </c>
      <c r="F1101" s="507" t="s">
        <v>56</v>
      </c>
      <c r="G1101" s="488" t="s">
        <v>41</v>
      </c>
      <c r="H1101" s="789" t="s">
        <v>275</v>
      </c>
      <c r="I1101" s="825"/>
      <c r="J1101" s="681" t="s">
        <v>268</v>
      </c>
      <c r="K1101" s="563" t="s">
        <v>2614</v>
      </c>
      <c r="L1101" s="505" t="s">
        <v>46</v>
      </c>
      <c r="M1101" s="505" t="s">
        <v>59</v>
      </c>
      <c r="N1101" s="165" t="s">
        <v>48</v>
      </c>
      <c r="O1101" s="747"/>
      <c r="P1101" s="747">
        <v>26.0</v>
      </c>
      <c r="Q1101" s="513">
        <v>35640.0</v>
      </c>
      <c r="R1101" s="513">
        <v>45460.0</v>
      </c>
      <c r="S1101" s="775" t="str">
        <f t="shared" si="152"/>
        <v>1 ปี 7 เดือน 29 วัน </v>
      </c>
      <c r="T1101" s="490">
        <f t="shared" si="153"/>
        <v>57619</v>
      </c>
      <c r="U1101" s="490"/>
      <c r="V1101" s="490"/>
      <c r="W1101" s="523">
        <v>24993.0</v>
      </c>
      <c r="X1101" s="785"/>
      <c r="Y1101" s="786"/>
      <c r="Z1101" s="505"/>
      <c r="AA1101" s="488"/>
      <c r="AB1101" s="788"/>
      <c r="AC1101" s="788"/>
      <c r="AD1101" s="788"/>
      <c r="AE1101" s="788"/>
      <c r="AF1101" s="788"/>
      <c r="AG1101" s="788"/>
      <c r="AH1101" s="788"/>
    </row>
    <row r="1102">
      <c r="A1102" s="8">
        <v>1101.0</v>
      </c>
      <c r="B1102" s="680" t="s">
        <v>52</v>
      </c>
      <c r="C1102" s="709" t="s">
        <v>5706</v>
      </c>
      <c r="D1102" s="690" t="s">
        <v>5707</v>
      </c>
      <c r="E1102" s="751" t="s">
        <v>5708</v>
      </c>
      <c r="F1102" s="488" t="s">
        <v>255</v>
      </c>
      <c r="G1102" s="507" t="s">
        <v>1694</v>
      </c>
      <c r="H1102" s="774" t="s">
        <v>1706</v>
      </c>
      <c r="I1102" s="774" t="s">
        <v>748</v>
      </c>
      <c r="J1102" s="681" t="s">
        <v>268</v>
      </c>
      <c r="K1102" s="563" t="s">
        <v>2614</v>
      </c>
      <c r="L1102" s="505" t="s">
        <v>102</v>
      </c>
      <c r="M1102" s="505" t="s">
        <v>59</v>
      </c>
      <c r="N1102" s="165" t="s">
        <v>48</v>
      </c>
      <c r="O1102" s="747"/>
      <c r="P1102" s="747">
        <f t="shared" ref="P1102:P1111" si="154">DATEDIF(Q1102,TODAY(),"Y")</f>
        <v>25</v>
      </c>
      <c r="Q1102" s="513">
        <v>36810.0</v>
      </c>
      <c r="R1102" s="513">
        <v>45597.0</v>
      </c>
      <c r="S1102" s="775" t="str">
        <f t="shared" si="152"/>
        <v>1 ปี 3 เดือน 14 วัน </v>
      </c>
      <c r="T1102" s="490">
        <f t="shared" si="153"/>
        <v>59080</v>
      </c>
      <c r="U1102" s="776"/>
      <c r="V1102" s="490"/>
      <c r="W1102" s="523">
        <v>24990.0</v>
      </c>
      <c r="X1102" s="747"/>
      <c r="Y1102" s="826"/>
      <c r="Z1102" s="505"/>
      <c r="AA1102" s="488"/>
      <c r="AB1102" s="788"/>
      <c r="AC1102" s="788"/>
      <c r="AD1102" s="789"/>
      <c r="AE1102" s="793"/>
      <c r="AF1102" s="789"/>
      <c r="AG1102" s="788"/>
      <c r="AH1102" s="788"/>
      <c r="AI1102" s="538"/>
      <c r="AJ1102" s="538"/>
      <c r="AK1102" s="538"/>
      <c r="AL1102" s="538"/>
      <c r="AM1102" s="538"/>
      <c r="AN1102" s="538"/>
    </row>
    <row r="1103">
      <c r="A1103" s="8">
        <v>1102.0</v>
      </c>
      <c r="B1103" s="518" t="s">
        <v>36</v>
      </c>
      <c r="C1103" s="520" t="s">
        <v>5612</v>
      </c>
      <c r="D1103" s="827" t="s">
        <v>5613</v>
      </c>
      <c r="E1103" s="505">
        <v>5637.0</v>
      </c>
      <c r="F1103" s="488" t="s">
        <v>255</v>
      </c>
      <c r="G1103" s="588" t="s">
        <v>1525</v>
      </c>
      <c r="H1103" s="789" t="s">
        <v>1526</v>
      </c>
      <c r="I1103" s="789" t="s">
        <v>748</v>
      </c>
      <c r="J1103" s="489" t="s">
        <v>268</v>
      </c>
      <c r="K1103" s="816" t="s">
        <v>135</v>
      </c>
      <c r="L1103" s="505" t="s">
        <v>102</v>
      </c>
      <c r="M1103" s="505" t="s">
        <v>59</v>
      </c>
      <c r="N1103" s="165" t="s">
        <v>48</v>
      </c>
      <c r="O1103" s="165"/>
      <c r="P1103" s="165">
        <f t="shared" si="154"/>
        <v>28</v>
      </c>
      <c r="Q1103" s="301">
        <v>35689.0</v>
      </c>
      <c r="R1103" s="512">
        <v>45537.0</v>
      </c>
      <c r="S1103" s="492" t="str">
        <f t="shared" si="152"/>
        <v>1 ปี 5 เดือน 13 วัน </v>
      </c>
      <c r="T1103" s="490">
        <f t="shared" si="153"/>
        <v>57619</v>
      </c>
      <c r="U1103" s="776"/>
      <c r="V1103" s="490"/>
      <c r="W1103" s="523">
        <v>24990.0</v>
      </c>
      <c r="X1103" s="165"/>
      <c r="Y1103" s="165"/>
      <c r="Z1103" s="505"/>
      <c r="AA1103" s="488"/>
      <c r="AB1103" s="203"/>
      <c r="AC1103" s="203"/>
      <c r="AD1103" s="789"/>
      <c r="AE1103" s="793"/>
      <c r="AF1103" s="789"/>
      <c r="AG1103" s="203"/>
      <c r="AH1103" s="203"/>
      <c r="AI1103" s="538"/>
      <c r="AJ1103" s="538"/>
      <c r="AK1103" s="538"/>
      <c r="AL1103" s="538"/>
      <c r="AM1103" s="538"/>
      <c r="AN1103" s="538"/>
    </row>
    <row r="1104" ht="21.0" customHeight="1">
      <c r="A1104" s="8">
        <v>1103.0</v>
      </c>
      <c r="B1104" s="165" t="s">
        <v>36</v>
      </c>
      <c r="C1104" s="502" t="s">
        <v>3018</v>
      </c>
      <c r="D1104" s="503" t="s">
        <v>3019</v>
      </c>
      <c r="E1104" s="524" t="s">
        <v>5709</v>
      </c>
      <c r="F1104" s="507" t="s">
        <v>5141</v>
      </c>
      <c r="G1104" s="610" t="s">
        <v>5045</v>
      </c>
      <c r="H1104" s="202"/>
      <c r="I1104" s="202"/>
      <c r="J1104" s="489" t="s">
        <v>268</v>
      </c>
      <c r="K1104" s="483" t="s">
        <v>3432</v>
      </c>
      <c r="L1104" s="165" t="s">
        <v>3372</v>
      </c>
      <c r="M1104" s="518" t="s">
        <v>47</v>
      </c>
      <c r="N1104" s="165" t="s">
        <v>48</v>
      </c>
      <c r="O1104" s="165"/>
      <c r="P1104" s="165">
        <f t="shared" si="154"/>
        <v>44</v>
      </c>
      <c r="Q1104" s="301">
        <v>29877.0</v>
      </c>
      <c r="R1104" s="512">
        <v>44713.0</v>
      </c>
      <c r="S1104" s="492" t="str">
        <f t="shared" si="152"/>
        <v>3 ปี 8 เดือน 14 วัน </v>
      </c>
      <c r="T1104" s="490">
        <f t="shared" ref="T1104:T1105" si="155">DATE(YEAR(P1104)+60+IF(OR(AND(MONTH(P1104)=10,DAY(P1104)&gt;=1),MONTH(P1104)&gt;10),1,0),10,1)</f>
        <v>22190</v>
      </c>
      <c r="U1104" s="497"/>
      <c r="V1104" s="203"/>
      <c r="W1104" s="523">
        <v>24929.0</v>
      </c>
      <c r="X1104" s="165"/>
      <c r="Y1104" s="506"/>
      <c r="Z1104" s="506"/>
      <c r="AA1104" s="506"/>
      <c r="AB1104" s="506"/>
      <c r="AC1104" s="506"/>
      <c r="AD1104" s="506"/>
      <c r="AE1104" s="506"/>
      <c r="AF1104" s="506"/>
      <c r="AG1104" s="506"/>
      <c r="AH1104" s="506"/>
      <c r="AI1104" s="506"/>
      <c r="AJ1104" s="506"/>
      <c r="AK1104" s="506"/>
      <c r="AL1104" s="506"/>
      <c r="AM1104" s="506"/>
      <c r="AN1104" s="506"/>
    </row>
    <row r="1105" ht="21.0" customHeight="1">
      <c r="A1105" s="8">
        <v>1104.0</v>
      </c>
      <c r="B1105" s="165" t="s">
        <v>52</v>
      </c>
      <c r="C1105" s="502" t="s">
        <v>5710</v>
      </c>
      <c r="D1105" s="503" t="s">
        <v>5711</v>
      </c>
      <c r="E1105" s="568" t="s">
        <v>3292</v>
      </c>
      <c r="F1105" s="202" t="s">
        <v>3710</v>
      </c>
      <c r="G1105" s="661" t="s">
        <v>4853</v>
      </c>
      <c r="H1105" s="202"/>
      <c r="I1105" s="202"/>
      <c r="J1105" s="489" t="s">
        <v>44</v>
      </c>
      <c r="K1105" s="483" t="s">
        <v>3423</v>
      </c>
      <c r="L1105" s="165" t="s">
        <v>3364</v>
      </c>
      <c r="M1105" s="505" t="s">
        <v>59</v>
      </c>
      <c r="N1105" s="165" t="s">
        <v>60</v>
      </c>
      <c r="O1105" s="165"/>
      <c r="P1105" s="165">
        <f t="shared" si="154"/>
        <v>41</v>
      </c>
      <c r="Q1105" s="490">
        <v>30776.0</v>
      </c>
      <c r="R1105" s="491">
        <v>43620.0</v>
      </c>
      <c r="S1105" s="492" t="str">
        <f t="shared" si="152"/>
        <v>6 ปี 8 เดือน 11 วัน </v>
      </c>
      <c r="T1105" s="490">
        <f t="shared" si="155"/>
        <v>22190</v>
      </c>
      <c r="U1105" s="497"/>
      <c r="V1105" s="203"/>
      <c r="W1105" s="523">
        <v>24959.0</v>
      </c>
      <c r="X1105" s="165"/>
      <c r="Y1105" s="506"/>
      <c r="Z1105" s="506"/>
      <c r="AA1105" s="506"/>
      <c r="AB1105" s="506"/>
      <c r="AC1105" s="506"/>
      <c r="AD1105" s="506"/>
      <c r="AE1105" s="506"/>
      <c r="AF1105" s="506"/>
      <c r="AG1105" s="506"/>
      <c r="AH1105" s="506"/>
      <c r="AI1105" s="506"/>
      <c r="AJ1105" s="506"/>
      <c r="AK1105" s="506"/>
      <c r="AL1105" s="506"/>
      <c r="AM1105" s="506"/>
      <c r="AN1105" s="506"/>
    </row>
    <row r="1106" ht="21.75" customHeight="1">
      <c r="A1106" s="8">
        <v>1105.0</v>
      </c>
      <c r="B1106" s="165" t="s">
        <v>52</v>
      </c>
      <c r="C1106" s="502" t="s">
        <v>3163</v>
      </c>
      <c r="D1106" s="503" t="s">
        <v>3164</v>
      </c>
      <c r="E1106" s="165">
        <v>3048.0</v>
      </c>
      <c r="F1106" s="488" t="s">
        <v>255</v>
      </c>
      <c r="G1106" s="588" t="s">
        <v>1525</v>
      </c>
      <c r="H1106" s="789" t="s">
        <v>1526</v>
      </c>
      <c r="I1106" s="789" t="s">
        <v>1537</v>
      </c>
      <c r="J1106" s="489" t="s">
        <v>268</v>
      </c>
      <c r="K1106" s="816" t="s">
        <v>135</v>
      </c>
      <c r="L1106" s="165"/>
      <c r="M1106" s="505" t="s">
        <v>59</v>
      </c>
      <c r="N1106" s="165"/>
      <c r="O1106" s="165"/>
      <c r="P1106" s="165">
        <f t="shared" si="154"/>
        <v>36</v>
      </c>
      <c r="Q1106" s="490">
        <v>32850.0</v>
      </c>
      <c r="R1106" s="491">
        <v>41974.0</v>
      </c>
      <c r="S1106" s="492" t="str">
        <f t="shared" si="152"/>
        <v>11 ปี 2 เดือน 14 วัน </v>
      </c>
      <c r="T1106" s="490">
        <f t="shared" ref="T1106:T1148" si="156">DATE(YEAR(R1106)+60+IF(OR(AND(MONTH(Q1106)=10,DAY(Q1106)&gt;=1),MONTH(Q1106)&gt;10),1,0),10,1)</f>
        <v>64193</v>
      </c>
      <c r="U1106" s="776"/>
      <c r="V1106" s="201"/>
      <c r="W1106" s="523">
        <v>25020.0</v>
      </c>
      <c r="X1106" s="505" t="s">
        <v>1862</v>
      </c>
      <c r="Y1106" s="301"/>
      <c r="Z1106" s="505"/>
      <c r="AA1106" s="488"/>
      <c r="AB1106" s="820"/>
      <c r="AC1106" s="820"/>
      <c r="AD1106" s="789"/>
      <c r="AE1106" s="793"/>
      <c r="AF1106" s="789"/>
      <c r="AG1106" s="820"/>
      <c r="AH1106" s="820"/>
      <c r="AI1106" s="828"/>
      <c r="AJ1106" s="828"/>
      <c r="AK1106" s="828"/>
      <c r="AL1106" s="828"/>
      <c r="AM1106" s="38"/>
      <c r="AN1106" s="38"/>
    </row>
    <row r="1107">
      <c r="A1107" s="8">
        <v>1106.0</v>
      </c>
      <c r="B1107" s="483" t="s">
        <v>36</v>
      </c>
      <c r="C1107" s="484" t="s">
        <v>5712</v>
      </c>
      <c r="D1107" s="485" t="s">
        <v>5713</v>
      </c>
      <c r="E1107" s="483">
        <v>2702.0</v>
      </c>
      <c r="F1107" s="572" t="s">
        <v>5714</v>
      </c>
      <c r="G1107" s="488" t="s">
        <v>41</v>
      </c>
      <c r="H1107" s="488" t="s">
        <v>42</v>
      </c>
      <c r="I1107" s="203" t="s">
        <v>43</v>
      </c>
      <c r="J1107" s="489" t="s">
        <v>44</v>
      </c>
      <c r="K1107" s="816" t="s">
        <v>135</v>
      </c>
      <c r="L1107" s="505" t="s">
        <v>172</v>
      </c>
      <c r="M1107" s="518" t="s">
        <v>47</v>
      </c>
      <c r="N1107" s="165"/>
      <c r="O1107" s="165"/>
      <c r="P1107" s="165">
        <f t="shared" si="154"/>
        <v>48</v>
      </c>
      <c r="Q1107" s="490">
        <v>28418.0</v>
      </c>
      <c r="R1107" s="491">
        <v>41214.0</v>
      </c>
      <c r="S1107" s="492" t="str">
        <f t="shared" si="152"/>
        <v>13 ปี 3 เดือน 14 วัน </v>
      </c>
      <c r="T1107" s="490">
        <f t="shared" si="156"/>
        <v>63463</v>
      </c>
      <c r="U1107" s="776"/>
      <c r="V1107" s="201"/>
      <c r="W1107" s="523">
        <v>25020.0</v>
      </c>
      <c r="X1107" s="829"/>
      <c r="Y1107" s="829"/>
      <c r="Z1107" s="165"/>
      <c r="AA1107" s="488"/>
      <c r="AB1107" s="820"/>
      <c r="AC1107" s="820"/>
      <c r="AD1107" s="820"/>
      <c r="AE1107" s="820"/>
      <c r="AF1107" s="820"/>
      <c r="AG1107" s="820"/>
      <c r="AH1107" s="820"/>
      <c r="AI1107" s="828"/>
      <c r="AJ1107" s="828"/>
      <c r="AK1107" s="828"/>
      <c r="AL1107" s="828"/>
      <c r="AM1107" s="538"/>
      <c r="AN1107" s="538"/>
    </row>
    <row r="1108">
      <c r="A1108" s="8">
        <v>1107.0</v>
      </c>
      <c r="B1108" s="680" t="s">
        <v>52</v>
      </c>
      <c r="C1108" s="709" t="s">
        <v>1911</v>
      </c>
      <c r="D1108" s="690" t="s">
        <v>3171</v>
      </c>
      <c r="E1108" s="736" t="s">
        <v>5715</v>
      </c>
      <c r="F1108" s="572" t="s">
        <v>159</v>
      </c>
      <c r="G1108" s="507" t="s">
        <v>556</v>
      </c>
      <c r="H1108" s="488" t="s">
        <v>573</v>
      </c>
      <c r="I1108" s="774" t="s">
        <v>574</v>
      </c>
      <c r="J1108" s="681" t="s">
        <v>44</v>
      </c>
      <c r="K1108" s="563" t="s">
        <v>2614</v>
      </c>
      <c r="L1108" s="505" t="s">
        <v>46</v>
      </c>
      <c r="M1108" s="505" t="s">
        <v>59</v>
      </c>
      <c r="N1108" s="165" t="s">
        <v>48</v>
      </c>
      <c r="O1108" s="747"/>
      <c r="P1108" s="747">
        <f t="shared" si="154"/>
        <v>28</v>
      </c>
      <c r="Q1108" s="513">
        <v>35649.0</v>
      </c>
      <c r="R1108" s="499">
        <v>44743.0</v>
      </c>
      <c r="S1108" s="775" t="str">
        <f t="shared" si="152"/>
        <v>3 ปี 7 เดือน 14 วัน </v>
      </c>
      <c r="T1108" s="490">
        <f t="shared" si="156"/>
        <v>66750</v>
      </c>
      <c r="U1108" s="776"/>
      <c r="V1108" s="490"/>
      <c r="W1108" s="523">
        <v>25051.0</v>
      </c>
      <c r="X1108" s="830"/>
      <c r="Y1108" s="784"/>
      <c r="Z1108" s="790"/>
      <c r="AA1108" s="791"/>
      <c r="AB1108" s="788"/>
      <c r="AC1108" s="788"/>
      <c r="AD1108" s="774"/>
      <c r="AE1108" s="793"/>
      <c r="AF1108" s="774"/>
      <c r="AG1108" s="788"/>
      <c r="AH1108" s="788"/>
      <c r="AI1108" s="780"/>
      <c r="AJ1108" s="780"/>
      <c r="AK1108" s="780"/>
      <c r="AL1108" s="780"/>
    </row>
    <row r="1109">
      <c r="A1109" s="8">
        <v>1108.0</v>
      </c>
      <c r="B1109" s="680" t="s">
        <v>36</v>
      </c>
      <c r="C1109" s="709" t="s">
        <v>5716</v>
      </c>
      <c r="D1109" s="690" t="s">
        <v>5717</v>
      </c>
      <c r="E1109" s="747">
        <v>376.0</v>
      </c>
      <c r="F1109" s="488" t="s">
        <v>255</v>
      </c>
      <c r="G1109" s="507" t="s">
        <v>556</v>
      </c>
      <c r="H1109" s="774" t="s">
        <v>557</v>
      </c>
      <c r="I1109" s="789" t="s">
        <v>748</v>
      </c>
      <c r="J1109" s="681" t="s">
        <v>44</v>
      </c>
      <c r="K1109" s="563" t="s">
        <v>2614</v>
      </c>
      <c r="L1109" s="505" t="s">
        <v>102</v>
      </c>
      <c r="M1109" s="518" t="s">
        <v>47</v>
      </c>
      <c r="N1109" s="165" t="s">
        <v>48</v>
      </c>
      <c r="O1109" s="747"/>
      <c r="P1109" s="747">
        <f t="shared" si="154"/>
        <v>27</v>
      </c>
      <c r="Q1109" s="513">
        <v>36154.0</v>
      </c>
      <c r="R1109" s="513">
        <v>45474.0</v>
      </c>
      <c r="S1109" s="775" t="str">
        <f t="shared" si="152"/>
        <v>1 ปี 7 เดือน 14 วัน </v>
      </c>
      <c r="T1109" s="490">
        <f t="shared" si="156"/>
        <v>67846</v>
      </c>
      <c r="U1109" s="776"/>
      <c r="V1109" s="490"/>
      <c r="W1109" s="523">
        <v>25051.0</v>
      </c>
      <c r="X1109" s="785"/>
      <c r="Y1109" s="790"/>
      <c r="Z1109" s="563"/>
      <c r="AA1109" s="301"/>
      <c r="AB1109" s="788"/>
      <c r="AC1109" s="788"/>
      <c r="AD1109" s="793"/>
      <c r="AE1109" s="793"/>
      <c r="AF1109" s="793"/>
      <c r="AG1109" s="788"/>
      <c r="AH1109" s="788"/>
      <c r="AI1109" s="780"/>
      <c r="AJ1109" s="780"/>
      <c r="AK1109" s="780"/>
      <c r="AL1109" s="780"/>
    </row>
    <row r="1110">
      <c r="A1110" s="8">
        <v>1109.0</v>
      </c>
      <c r="B1110" s="27" t="s">
        <v>36</v>
      </c>
      <c r="C1110" s="90" t="s">
        <v>5718</v>
      </c>
      <c r="D1110" s="19" t="s">
        <v>5719</v>
      </c>
      <c r="E1110" s="44" t="s">
        <v>5720</v>
      </c>
      <c r="F1110" s="39" t="s">
        <v>2084</v>
      </c>
      <c r="G1110" s="20" t="s">
        <v>1981</v>
      </c>
      <c r="H1110" s="21"/>
      <c r="I1110" s="22"/>
      <c r="J1110" s="22" t="s">
        <v>44</v>
      </c>
      <c r="K1110" s="8" t="s">
        <v>45</v>
      </c>
      <c r="L1110" s="26" t="s">
        <v>403</v>
      </c>
      <c r="M1110" s="24" t="s">
        <v>47</v>
      </c>
      <c r="N1110" s="27" t="s">
        <v>404</v>
      </c>
      <c r="O1110" s="27"/>
      <c r="P1110" s="27">
        <f t="shared" si="154"/>
        <v>48</v>
      </c>
      <c r="Q1110" s="427">
        <v>28368.0</v>
      </c>
      <c r="R1110" s="545">
        <v>37469.0</v>
      </c>
      <c r="S1110" s="289" t="str">
        <f t="shared" si="152"/>
        <v>23 ปี 6 เดือน 14 วัน </v>
      </c>
      <c r="T1110" s="490">
        <f t="shared" si="156"/>
        <v>59445</v>
      </c>
      <c r="U1110" s="32"/>
      <c r="V1110" s="33"/>
      <c r="W1110" s="523">
        <v>25075.0</v>
      </c>
      <c r="X1110" s="831"/>
      <c r="Y1110" s="33"/>
      <c r="Z1110" s="101">
        <v>46097.0</v>
      </c>
      <c r="AA1110" s="36" t="b">
        <v>0</v>
      </c>
      <c r="AB1110" s="42" t="s">
        <v>423</v>
      </c>
      <c r="AC1110" s="42" t="s">
        <v>424</v>
      </c>
      <c r="AD1110" s="42" t="s">
        <v>1995</v>
      </c>
      <c r="AE1110" s="37"/>
      <c r="AF1110" s="42" t="s">
        <v>5721</v>
      </c>
      <c r="AG1110" s="37"/>
      <c r="AH1110" s="20" t="s">
        <v>1981</v>
      </c>
      <c r="AI1110" s="306"/>
      <c r="AJ1110" s="306"/>
      <c r="AK1110" s="306"/>
      <c r="AL1110" s="306"/>
    </row>
    <row r="1111">
      <c r="A1111" s="8">
        <v>1110.0</v>
      </c>
      <c r="B1111" s="832" t="s">
        <v>52</v>
      </c>
      <c r="C1111" s="833" t="s">
        <v>3150</v>
      </c>
      <c r="D1111" s="834" t="s">
        <v>5722</v>
      </c>
      <c r="E1111" s="370" t="s">
        <v>5723</v>
      </c>
      <c r="F1111" s="10" t="s">
        <v>159</v>
      </c>
      <c r="G1111" s="234" t="s">
        <v>1525</v>
      </c>
      <c r="H1111" s="328"/>
      <c r="I1111" s="311"/>
      <c r="J1111" s="328" t="s">
        <v>268</v>
      </c>
      <c r="K1111" s="168" t="s">
        <v>2614</v>
      </c>
      <c r="L1111" s="40" t="s">
        <v>46</v>
      </c>
      <c r="M1111" s="40" t="s">
        <v>59</v>
      </c>
      <c r="N1111" s="25" t="s">
        <v>48</v>
      </c>
      <c r="O1111" s="329"/>
      <c r="P1111" s="329">
        <f t="shared" si="154"/>
        <v>24</v>
      </c>
      <c r="Q1111" s="330">
        <v>37187.0</v>
      </c>
      <c r="R1111" s="330">
        <v>45691.0</v>
      </c>
      <c r="S1111" s="331" t="str">
        <f t="shared" si="152"/>
        <v>1 ปี 0 เดือน 12 วัน </v>
      </c>
      <c r="T1111" s="490">
        <f t="shared" si="156"/>
        <v>68211</v>
      </c>
      <c r="U1111" s="33"/>
      <c r="V1111" s="33"/>
      <c r="W1111" s="835">
        <v>24993.0</v>
      </c>
      <c r="X1111" s="836" t="s">
        <v>5724</v>
      </c>
      <c r="Y1111" s="333"/>
      <c r="Z1111" s="333"/>
      <c r="AA1111" s="362"/>
      <c r="AB1111" s="36" t="b">
        <v>0</v>
      </c>
      <c r="AC1111" s="23" t="s">
        <v>140</v>
      </c>
      <c r="AD1111" s="339"/>
      <c r="AE1111" s="339"/>
      <c r="AF1111" s="837"/>
      <c r="AG1111" s="42" t="s">
        <v>562</v>
      </c>
      <c r="AH1111" s="837"/>
      <c r="AI1111" s="339"/>
      <c r="AJ1111" s="339"/>
      <c r="AK1111" s="340"/>
      <c r="AL1111" s="340"/>
    </row>
    <row r="1112">
      <c r="A1112" s="8">
        <v>1111.0</v>
      </c>
      <c r="B1112" s="832" t="s">
        <v>52</v>
      </c>
      <c r="C1112" s="833" t="s">
        <v>5725</v>
      </c>
      <c r="D1112" s="834" t="s">
        <v>5509</v>
      </c>
      <c r="E1112" s="355" t="s">
        <v>5726</v>
      </c>
      <c r="F1112" s="20" t="s">
        <v>170</v>
      </c>
      <c r="G1112" s="234" t="s">
        <v>1525</v>
      </c>
      <c r="H1112" s="153" t="s">
        <v>1695</v>
      </c>
      <c r="I1112" s="328"/>
      <c r="J1112" s="838" t="s">
        <v>268</v>
      </c>
      <c r="K1112" s="839" t="s">
        <v>2614</v>
      </c>
      <c r="L1112" s="840" t="s">
        <v>172</v>
      </c>
      <c r="M1112" s="840" t="s">
        <v>59</v>
      </c>
      <c r="N1112" s="350" t="s">
        <v>197</v>
      </c>
      <c r="O1112" s="393"/>
      <c r="P1112" s="393">
        <v>41.0</v>
      </c>
      <c r="Q1112" s="427">
        <v>30573.0</v>
      </c>
      <c r="R1112" s="330">
        <v>45691.0</v>
      </c>
      <c r="S1112" s="841" t="str">
        <f t="shared" si="152"/>
        <v>1 ปี 0 เดือน 12 วัน </v>
      </c>
      <c r="T1112" s="490">
        <f t="shared" si="156"/>
        <v>67846</v>
      </c>
      <c r="U1112" s="32"/>
      <c r="V1112" s="33"/>
      <c r="W1112" s="835">
        <v>24993.0</v>
      </c>
      <c r="X1112" s="836" t="s">
        <v>5724</v>
      </c>
      <c r="Y1112" s="362"/>
      <c r="Z1112" s="41"/>
      <c r="AA1112" s="23"/>
      <c r="AB1112" s="339"/>
      <c r="AC1112" s="339"/>
      <c r="AD1112" s="339"/>
      <c r="AE1112" s="339"/>
      <c r="AF1112" s="339"/>
      <c r="AG1112" s="339"/>
      <c r="AH1112" s="339"/>
      <c r="AI1112" s="340"/>
      <c r="AJ1112" s="340"/>
      <c r="AK1112" s="340"/>
      <c r="AL1112" s="340"/>
    </row>
    <row r="1113">
      <c r="A1113" s="8">
        <v>1112.0</v>
      </c>
      <c r="B1113" s="832" t="s">
        <v>36</v>
      </c>
      <c r="C1113" s="833" t="s">
        <v>3031</v>
      </c>
      <c r="D1113" s="834" t="s">
        <v>3032</v>
      </c>
      <c r="E1113" s="329">
        <v>336.0</v>
      </c>
      <c r="F1113" s="10" t="s">
        <v>159</v>
      </c>
      <c r="G1113" s="234" t="s">
        <v>1525</v>
      </c>
      <c r="H1113" s="153" t="s">
        <v>1526</v>
      </c>
      <c r="I1113" s="153" t="s">
        <v>748</v>
      </c>
      <c r="J1113" s="328" t="s">
        <v>268</v>
      </c>
      <c r="K1113" s="168" t="s">
        <v>2614</v>
      </c>
      <c r="L1113" s="40" t="s">
        <v>46</v>
      </c>
      <c r="M1113" s="24" t="s">
        <v>47</v>
      </c>
      <c r="N1113" s="25" t="s">
        <v>48</v>
      </c>
      <c r="O1113" s="329"/>
      <c r="P1113" s="329">
        <f t="shared" ref="P1113:P1156" si="157">DATEDIF(Q1113,TODAY(),"Y")</f>
        <v>27</v>
      </c>
      <c r="Q1113" s="367">
        <v>35975.0</v>
      </c>
      <c r="R1113" s="367">
        <v>45323.0</v>
      </c>
      <c r="S1113" s="331" t="str">
        <f t="shared" si="152"/>
        <v>2 ปี 0 เดือน 14 วัน </v>
      </c>
      <c r="T1113" s="490">
        <f t="shared" si="156"/>
        <v>67481</v>
      </c>
      <c r="U1113" s="32"/>
      <c r="V1113" s="33"/>
      <c r="W1113" s="842">
        <v>24929.0</v>
      </c>
      <c r="X1113" s="836" t="s">
        <v>5724</v>
      </c>
      <c r="Y1113" s="365"/>
      <c r="Z1113" s="366" t="b">
        <v>0</v>
      </c>
      <c r="AA1113" s="366" t="b">
        <v>0</v>
      </c>
      <c r="AB1113" s="339"/>
      <c r="AC1113" s="339"/>
      <c r="AD1113" s="153" t="s">
        <v>748</v>
      </c>
      <c r="AE1113" s="42" t="s">
        <v>562</v>
      </c>
      <c r="AF1113" s="153" t="s">
        <v>748</v>
      </c>
      <c r="AG1113" s="339"/>
      <c r="AH1113" s="339"/>
      <c r="AI1113" s="340"/>
      <c r="AJ1113" s="340"/>
      <c r="AK1113" s="340"/>
      <c r="AL1113" s="340"/>
    </row>
    <row r="1114">
      <c r="A1114" s="8">
        <v>1113.0</v>
      </c>
      <c r="B1114" s="832" t="s">
        <v>52</v>
      </c>
      <c r="C1114" s="833" t="s">
        <v>3015</v>
      </c>
      <c r="D1114" s="834" t="s">
        <v>5727</v>
      </c>
      <c r="E1114" s="355" t="s">
        <v>5728</v>
      </c>
      <c r="F1114" s="39" t="s">
        <v>56</v>
      </c>
      <c r="G1114" s="234" t="s">
        <v>1525</v>
      </c>
      <c r="H1114" s="153" t="s">
        <v>1551</v>
      </c>
      <c r="I1114" s="153" t="s">
        <v>113</v>
      </c>
      <c r="J1114" s="328" t="s">
        <v>268</v>
      </c>
      <c r="K1114" s="168" t="s">
        <v>2614</v>
      </c>
      <c r="L1114" s="40" t="s">
        <v>46</v>
      </c>
      <c r="M1114" s="40" t="s">
        <v>59</v>
      </c>
      <c r="N1114" s="25" t="s">
        <v>48</v>
      </c>
      <c r="O1114" s="329"/>
      <c r="P1114" s="329">
        <f t="shared" si="157"/>
        <v>32</v>
      </c>
      <c r="Q1114" s="330">
        <v>34046.0</v>
      </c>
      <c r="R1114" s="330">
        <v>45078.0</v>
      </c>
      <c r="S1114" s="331" t="str">
        <f t="shared" si="152"/>
        <v>2 ปี 8 เดือน 14 วัน </v>
      </c>
      <c r="T1114" s="490">
        <f t="shared" si="156"/>
        <v>67115</v>
      </c>
      <c r="U1114" s="32"/>
      <c r="V1114" s="33"/>
      <c r="W1114" s="842">
        <v>24929.0</v>
      </c>
      <c r="X1114" s="836" t="s">
        <v>5724</v>
      </c>
      <c r="Y1114" s="362"/>
      <c r="Z1114" s="36" t="b">
        <v>0</v>
      </c>
      <c r="AA1114" s="23" t="s">
        <v>140</v>
      </c>
      <c r="AB1114" s="339"/>
      <c r="AC1114" s="339"/>
      <c r="AD1114" s="339"/>
      <c r="AE1114" s="339"/>
      <c r="AF1114" s="339"/>
      <c r="AG1114" s="339"/>
      <c r="AH1114" s="339"/>
      <c r="AI1114" s="340"/>
      <c r="AJ1114" s="340"/>
      <c r="AK1114" s="340"/>
      <c r="AL1114" s="340"/>
    </row>
    <row r="1115">
      <c r="A1115" s="8">
        <v>1114.0</v>
      </c>
      <c r="B1115" s="832" t="s">
        <v>52</v>
      </c>
      <c r="C1115" s="833" t="s">
        <v>3025</v>
      </c>
      <c r="D1115" s="834" t="s">
        <v>3026</v>
      </c>
      <c r="E1115" s="355" t="s">
        <v>5729</v>
      </c>
      <c r="F1115" s="10" t="s">
        <v>159</v>
      </c>
      <c r="G1115" s="234" t="s">
        <v>1525</v>
      </c>
      <c r="H1115" s="153" t="s">
        <v>1526</v>
      </c>
      <c r="I1115" s="153" t="s">
        <v>748</v>
      </c>
      <c r="J1115" s="838" t="s">
        <v>268</v>
      </c>
      <c r="K1115" s="839" t="s">
        <v>2614</v>
      </c>
      <c r="L1115" s="840" t="s">
        <v>46</v>
      </c>
      <c r="M1115" s="843" t="s">
        <v>59</v>
      </c>
      <c r="N1115" s="840" t="s">
        <v>48</v>
      </c>
      <c r="O1115" s="329"/>
      <c r="P1115" s="329">
        <f t="shared" si="157"/>
        <v>26</v>
      </c>
      <c r="Q1115" s="330">
        <v>36250.0</v>
      </c>
      <c r="R1115" s="330">
        <v>45078.0</v>
      </c>
      <c r="S1115" s="331" t="str">
        <f t="shared" si="152"/>
        <v>2 ปี 8 เดือน 14 วัน </v>
      </c>
      <c r="T1115" s="490">
        <f t="shared" si="156"/>
        <v>67115</v>
      </c>
      <c r="U1115" s="33"/>
      <c r="V1115" s="342"/>
      <c r="W1115" s="842">
        <v>24929.0</v>
      </c>
      <c r="X1115" s="836" t="s">
        <v>5724</v>
      </c>
      <c r="Y1115" s="362"/>
      <c r="Z1115" s="36" t="b">
        <v>0</v>
      </c>
      <c r="AA1115" s="23" t="s">
        <v>140</v>
      </c>
      <c r="AB1115" s="339"/>
      <c r="AC1115" s="339"/>
      <c r="AD1115" s="153" t="s">
        <v>748</v>
      </c>
      <c r="AE1115" s="42" t="s">
        <v>562</v>
      </c>
      <c r="AF1115" s="153" t="s">
        <v>748</v>
      </c>
      <c r="AG1115" s="339"/>
      <c r="AH1115" s="339"/>
      <c r="AI1115" s="340"/>
      <c r="AJ1115" s="340"/>
      <c r="AK1115" s="340"/>
      <c r="AL1115" s="340"/>
    </row>
    <row r="1116">
      <c r="A1116" s="8">
        <v>1115.0</v>
      </c>
      <c r="B1116" s="832" t="s">
        <v>52</v>
      </c>
      <c r="C1116" s="833" t="s">
        <v>3022</v>
      </c>
      <c r="D1116" s="834" t="s">
        <v>3023</v>
      </c>
      <c r="E1116" s="355" t="s">
        <v>5730</v>
      </c>
      <c r="F1116" s="10" t="s">
        <v>159</v>
      </c>
      <c r="G1116" s="234" t="s">
        <v>1525</v>
      </c>
      <c r="H1116" s="153" t="s">
        <v>1526</v>
      </c>
      <c r="I1116" s="153" t="s">
        <v>1567</v>
      </c>
      <c r="J1116" s="328" t="s">
        <v>268</v>
      </c>
      <c r="K1116" s="168" t="s">
        <v>2614</v>
      </c>
      <c r="L1116" s="40" t="s">
        <v>46</v>
      </c>
      <c r="M1116" s="40" t="s">
        <v>59</v>
      </c>
      <c r="N1116" s="25" t="s">
        <v>48</v>
      </c>
      <c r="O1116" s="329"/>
      <c r="P1116" s="329">
        <f t="shared" si="157"/>
        <v>27</v>
      </c>
      <c r="Q1116" s="330">
        <v>36165.0</v>
      </c>
      <c r="R1116" s="330">
        <v>45078.0</v>
      </c>
      <c r="S1116" s="331" t="str">
        <f t="shared" si="152"/>
        <v>2 ปี 8 เดือน 14 วัน </v>
      </c>
      <c r="T1116" s="490">
        <f t="shared" si="156"/>
        <v>67115</v>
      </c>
      <c r="U1116" s="33"/>
      <c r="V1116" s="33"/>
      <c r="W1116" s="842">
        <v>24929.0</v>
      </c>
      <c r="X1116" s="836" t="s">
        <v>5724</v>
      </c>
      <c r="Y1116" s="362"/>
      <c r="Z1116" s="36" t="b">
        <v>0</v>
      </c>
      <c r="AA1116" s="23" t="s">
        <v>140</v>
      </c>
      <c r="AB1116" s="339"/>
      <c r="AC1116" s="339"/>
      <c r="AD1116" s="153" t="s">
        <v>1567</v>
      </c>
      <c r="AE1116" s="42" t="s">
        <v>562</v>
      </c>
      <c r="AF1116" s="153" t="s">
        <v>1567</v>
      </c>
      <c r="AG1116" s="339"/>
      <c r="AH1116" s="339"/>
      <c r="AI1116" s="340"/>
      <c r="AJ1116" s="340"/>
      <c r="AK1116" s="340"/>
      <c r="AL1116" s="340"/>
    </row>
    <row r="1117">
      <c r="A1117" s="8">
        <v>1116.0</v>
      </c>
      <c r="B1117" s="832" t="s">
        <v>52</v>
      </c>
      <c r="C1117" s="833" t="s">
        <v>3029</v>
      </c>
      <c r="D1117" s="834" t="s">
        <v>3030</v>
      </c>
      <c r="E1117" s="355" t="s">
        <v>5731</v>
      </c>
      <c r="F1117" s="10" t="s">
        <v>159</v>
      </c>
      <c r="G1117" s="234" t="s">
        <v>1525</v>
      </c>
      <c r="H1117" s="153" t="s">
        <v>1526</v>
      </c>
      <c r="I1117" s="153" t="s">
        <v>748</v>
      </c>
      <c r="J1117" s="328" t="s">
        <v>268</v>
      </c>
      <c r="K1117" s="168" t="s">
        <v>2614</v>
      </c>
      <c r="L1117" s="40" t="s">
        <v>46</v>
      </c>
      <c r="M1117" s="40" t="s">
        <v>59</v>
      </c>
      <c r="N1117" s="25" t="s">
        <v>48</v>
      </c>
      <c r="O1117" s="329"/>
      <c r="P1117" s="329">
        <f t="shared" si="157"/>
        <v>28</v>
      </c>
      <c r="Q1117" s="330">
        <v>35838.0</v>
      </c>
      <c r="R1117" s="330">
        <v>45201.0</v>
      </c>
      <c r="S1117" s="331" t="str">
        <f t="shared" si="152"/>
        <v>2 ปี 4 เดือน 13 วัน </v>
      </c>
      <c r="T1117" s="490">
        <f t="shared" si="156"/>
        <v>67115</v>
      </c>
      <c r="U1117" s="32"/>
      <c r="V1117" s="33"/>
      <c r="W1117" s="842">
        <v>24929.0</v>
      </c>
      <c r="X1117" s="836" t="s">
        <v>5724</v>
      </c>
      <c r="Y1117" s="362"/>
      <c r="Z1117" s="36" t="b">
        <v>0</v>
      </c>
      <c r="AA1117" s="23" t="s">
        <v>140</v>
      </c>
      <c r="AB1117" s="339"/>
      <c r="AC1117" s="339"/>
      <c r="AD1117" s="153" t="s">
        <v>748</v>
      </c>
      <c r="AE1117" s="42" t="s">
        <v>562</v>
      </c>
      <c r="AF1117" s="153" t="s">
        <v>748</v>
      </c>
      <c r="AG1117" s="339"/>
      <c r="AH1117" s="339"/>
      <c r="AI1117" s="340"/>
      <c r="AJ1117" s="340"/>
      <c r="AK1117" s="340"/>
      <c r="AL1117" s="340"/>
    </row>
    <row r="1118">
      <c r="A1118" s="8">
        <v>1117.0</v>
      </c>
      <c r="B1118" s="832" t="s">
        <v>52</v>
      </c>
      <c r="C1118" s="833" t="s">
        <v>3020</v>
      </c>
      <c r="D1118" s="834" t="s">
        <v>3021</v>
      </c>
      <c r="E1118" s="355" t="s">
        <v>5732</v>
      </c>
      <c r="F1118" s="10" t="s">
        <v>159</v>
      </c>
      <c r="G1118" s="234" t="s">
        <v>1525</v>
      </c>
      <c r="H1118" s="153" t="s">
        <v>1526</v>
      </c>
      <c r="I1118" s="153" t="s">
        <v>1567</v>
      </c>
      <c r="J1118" s="328" t="s">
        <v>268</v>
      </c>
      <c r="K1118" s="168" t="s">
        <v>2614</v>
      </c>
      <c r="L1118" s="40" t="s">
        <v>46</v>
      </c>
      <c r="M1118" s="40" t="s">
        <v>59</v>
      </c>
      <c r="N1118" s="25" t="s">
        <v>48</v>
      </c>
      <c r="O1118" s="329"/>
      <c r="P1118" s="329">
        <f t="shared" si="157"/>
        <v>24</v>
      </c>
      <c r="Q1118" s="330">
        <v>37192.0</v>
      </c>
      <c r="R1118" s="330">
        <v>45201.0</v>
      </c>
      <c r="S1118" s="331" t="str">
        <f t="shared" si="152"/>
        <v>2 ปี 4 เดือน 13 วัน </v>
      </c>
      <c r="T1118" s="490">
        <f t="shared" si="156"/>
        <v>67481</v>
      </c>
      <c r="U1118" s="33"/>
      <c r="V1118" s="342"/>
      <c r="W1118" s="842">
        <v>24929.0</v>
      </c>
      <c r="X1118" s="836" t="s">
        <v>5724</v>
      </c>
      <c r="Y1118" s="362"/>
      <c r="Z1118" s="36" t="b">
        <v>0</v>
      </c>
      <c r="AA1118" s="23" t="s">
        <v>140</v>
      </c>
      <c r="AB1118" s="339"/>
      <c r="AC1118" s="339"/>
      <c r="AD1118" s="153" t="s">
        <v>1567</v>
      </c>
      <c r="AE1118" s="42" t="s">
        <v>562</v>
      </c>
      <c r="AF1118" s="153" t="s">
        <v>1567</v>
      </c>
      <c r="AG1118" s="339"/>
      <c r="AH1118" s="339"/>
      <c r="AI1118" s="340"/>
      <c r="AJ1118" s="340"/>
      <c r="AK1118" s="340"/>
      <c r="AL1118" s="340"/>
    </row>
    <row r="1119">
      <c r="A1119" s="8">
        <v>1118.0</v>
      </c>
      <c r="B1119" s="324" t="s">
        <v>52</v>
      </c>
      <c r="C1119" s="325" t="s">
        <v>4588</v>
      </c>
      <c r="D1119" s="326" t="s">
        <v>3028</v>
      </c>
      <c r="E1119" s="329">
        <v>369.0</v>
      </c>
      <c r="F1119" s="10" t="s">
        <v>159</v>
      </c>
      <c r="G1119" s="234" t="s">
        <v>1525</v>
      </c>
      <c r="H1119" s="153" t="s">
        <v>1526</v>
      </c>
      <c r="I1119" s="153" t="s">
        <v>748</v>
      </c>
      <c r="J1119" s="328" t="s">
        <v>268</v>
      </c>
      <c r="K1119" s="168" t="s">
        <v>2614</v>
      </c>
      <c r="L1119" s="40" t="s">
        <v>46</v>
      </c>
      <c r="M1119" s="40" t="s">
        <v>59</v>
      </c>
      <c r="N1119" s="25" t="s">
        <v>48</v>
      </c>
      <c r="O1119" s="329"/>
      <c r="P1119" s="329">
        <f t="shared" si="157"/>
        <v>27</v>
      </c>
      <c r="Q1119" s="330">
        <v>35956.0</v>
      </c>
      <c r="R1119" s="330">
        <v>45447.0</v>
      </c>
      <c r="S1119" s="331" t="str">
        <f t="shared" si="152"/>
        <v>1 ปี 8 เดือน 11 วัน </v>
      </c>
      <c r="T1119" s="490">
        <f t="shared" si="156"/>
        <v>67481</v>
      </c>
      <c r="U1119" s="32"/>
      <c r="V1119" s="33"/>
      <c r="W1119" s="842">
        <v>24929.0</v>
      </c>
      <c r="X1119" s="836" t="s">
        <v>5724</v>
      </c>
      <c r="Y1119" s="362"/>
      <c r="Z1119" s="36" t="b">
        <v>0</v>
      </c>
      <c r="AA1119" s="23" t="s">
        <v>140</v>
      </c>
      <c r="AB1119" s="339"/>
      <c r="AC1119" s="339"/>
      <c r="AD1119" s="153" t="s">
        <v>748</v>
      </c>
      <c r="AE1119" s="42" t="s">
        <v>562</v>
      </c>
      <c r="AF1119" s="153" t="s">
        <v>748</v>
      </c>
      <c r="AG1119" s="339"/>
      <c r="AH1119" s="339"/>
      <c r="AI1119" s="340"/>
      <c r="AJ1119" s="340"/>
      <c r="AK1119" s="340"/>
      <c r="AL1119" s="340"/>
    </row>
    <row r="1120">
      <c r="A1120" s="8">
        <v>1119.0</v>
      </c>
      <c r="B1120" s="844" t="s">
        <v>52</v>
      </c>
      <c r="C1120" s="325" t="s">
        <v>5733</v>
      </c>
      <c r="D1120" s="326" t="s">
        <v>3223</v>
      </c>
      <c r="E1120" s="370" t="s">
        <v>5734</v>
      </c>
      <c r="F1120" s="20" t="s">
        <v>255</v>
      </c>
      <c r="G1120" s="39" t="s">
        <v>1694</v>
      </c>
      <c r="H1120" s="153" t="s">
        <v>1706</v>
      </c>
      <c r="I1120" s="153" t="s">
        <v>748</v>
      </c>
      <c r="J1120" s="328" t="s">
        <v>268</v>
      </c>
      <c r="K1120" s="168" t="s">
        <v>2614</v>
      </c>
      <c r="L1120" s="40" t="s">
        <v>102</v>
      </c>
      <c r="M1120" s="40" t="s">
        <v>59</v>
      </c>
      <c r="N1120" s="26" t="s">
        <v>49</v>
      </c>
      <c r="O1120" s="329"/>
      <c r="P1120" s="329">
        <f t="shared" si="157"/>
        <v>25</v>
      </c>
      <c r="Q1120" s="330">
        <v>36605.0</v>
      </c>
      <c r="R1120" s="330">
        <v>45597.0</v>
      </c>
      <c r="S1120" s="331" t="str">
        <f t="shared" si="152"/>
        <v>1 ปี 3 เดือน 14 วัน </v>
      </c>
      <c r="T1120" s="490">
        <f t="shared" si="156"/>
        <v>67481</v>
      </c>
      <c r="U1120" s="32"/>
      <c r="V1120" s="33"/>
      <c r="W1120" s="842">
        <v>25112.0</v>
      </c>
      <c r="X1120" s="836" t="s">
        <v>5724</v>
      </c>
      <c r="Y1120" s="168"/>
      <c r="Z1120" s="101"/>
      <c r="AA1120" s="23"/>
      <c r="AB1120" s="339"/>
      <c r="AC1120" s="339"/>
      <c r="AD1120" s="106"/>
      <c r="AE1120" s="42"/>
      <c r="AF1120" s="106"/>
      <c r="AG1120" s="339"/>
      <c r="AH1120" s="339"/>
      <c r="AI1120" s="340"/>
      <c r="AJ1120" s="340"/>
      <c r="AK1120" s="340"/>
      <c r="AL1120" s="340"/>
    </row>
    <row r="1121">
      <c r="A1121" s="8">
        <v>1120.0</v>
      </c>
      <c r="B1121" s="324" t="s">
        <v>70</v>
      </c>
      <c r="C1121" s="325" t="s">
        <v>5735</v>
      </c>
      <c r="D1121" s="326" t="s">
        <v>4690</v>
      </c>
      <c r="E1121" s="355" t="s">
        <v>5736</v>
      </c>
      <c r="F1121" s="335" t="s">
        <v>5737</v>
      </c>
      <c r="G1121" s="39" t="s">
        <v>1694</v>
      </c>
      <c r="H1121" s="153" t="s">
        <v>1699</v>
      </c>
      <c r="I1121" s="153" t="s">
        <v>1700</v>
      </c>
      <c r="J1121" s="328" t="s">
        <v>268</v>
      </c>
      <c r="K1121" s="168" t="s">
        <v>2614</v>
      </c>
      <c r="L1121" s="40" t="s">
        <v>172</v>
      </c>
      <c r="M1121" s="40" t="s">
        <v>59</v>
      </c>
      <c r="N1121" s="329" t="s">
        <v>5738</v>
      </c>
      <c r="O1121" s="329"/>
      <c r="P1121" s="329">
        <f t="shared" si="157"/>
        <v>64</v>
      </c>
      <c r="Q1121" s="330">
        <v>22647.0</v>
      </c>
      <c r="R1121" s="330">
        <v>45110.0</v>
      </c>
      <c r="S1121" s="331" t="str">
        <f t="shared" si="152"/>
        <v>2 ปี 7 เดือน 12 วัน </v>
      </c>
      <c r="T1121" s="490">
        <f t="shared" si="156"/>
        <v>67115</v>
      </c>
      <c r="U1121" s="32"/>
      <c r="V1121" s="33"/>
      <c r="W1121" s="415" t="s">
        <v>2005</v>
      </c>
      <c r="X1121" s="831"/>
      <c r="Y1121" s="333"/>
      <c r="Z1121" s="333"/>
      <c r="AA1121" s="362"/>
      <c r="AB1121" s="41" t="b">
        <v>0</v>
      </c>
      <c r="AC1121" s="339"/>
      <c r="AD1121" s="339"/>
      <c r="AE1121" s="339"/>
      <c r="AF1121" s="339"/>
      <c r="AG1121" s="339"/>
      <c r="AH1121" s="339"/>
      <c r="AI1121" s="339"/>
      <c r="AJ1121" s="340"/>
      <c r="AK1121" s="340"/>
      <c r="AL1121" s="340"/>
      <c r="AM1121" s="340"/>
      <c r="AN1121" s="340"/>
    </row>
    <row r="1122">
      <c r="A1122" s="8">
        <v>1121.0</v>
      </c>
      <c r="B1122" s="324" t="s">
        <v>36</v>
      </c>
      <c r="C1122" s="325" t="s">
        <v>5739</v>
      </c>
      <c r="D1122" s="326" t="s">
        <v>5740</v>
      </c>
      <c r="E1122" s="355" t="s">
        <v>5741</v>
      </c>
      <c r="F1122" s="20" t="s">
        <v>170</v>
      </c>
      <c r="G1122" s="234" t="s">
        <v>1525</v>
      </c>
      <c r="H1122" s="153" t="s">
        <v>1526</v>
      </c>
      <c r="I1122" s="153" t="s">
        <v>748</v>
      </c>
      <c r="J1122" s="328" t="s">
        <v>268</v>
      </c>
      <c r="K1122" s="168" t="s">
        <v>2614</v>
      </c>
      <c r="L1122" s="40" t="s">
        <v>172</v>
      </c>
      <c r="M1122" s="24" t="s">
        <v>47</v>
      </c>
      <c r="N1122" s="168" t="s">
        <v>179</v>
      </c>
      <c r="O1122" s="329"/>
      <c r="P1122" s="329">
        <f t="shared" si="157"/>
        <v>29</v>
      </c>
      <c r="Q1122" s="330">
        <v>35143.0</v>
      </c>
      <c r="R1122" s="330">
        <v>45110.0</v>
      </c>
      <c r="S1122" s="331" t="str">
        <f t="shared" si="152"/>
        <v>2 ปี 7 เดือน 12 วัน </v>
      </c>
      <c r="T1122" s="490">
        <f t="shared" si="156"/>
        <v>67115</v>
      </c>
      <c r="U1122" s="32"/>
      <c r="V1122" s="33"/>
      <c r="W1122" s="417"/>
      <c r="X1122" s="845"/>
      <c r="Y1122" s="333"/>
      <c r="Z1122" s="333"/>
      <c r="AA1122" s="362"/>
      <c r="AB1122" s="41" t="b">
        <v>0</v>
      </c>
      <c r="AC1122" s="339"/>
      <c r="AD1122" s="339"/>
      <c r="AE1122" s="339"/>
      <c r="AF1122" s="339"/>
      <c r="AG1122" s="339"/>
      <c r="AH1122" s="339"/>
      <c r="AI1122" s="339"/>
      <c r="AJ1122" s="340"/>
      <c r="AK1122" s="340"/>
      <c r="AL1122" s="340"/>
      <c r="AM1122" s="340"/>
      <c r="AN1122" s="340"/>
    </row>
    <row r="1123">
      <c r="A1123" s="8">
        <v>1122.0</v>
      </c>
      <c r="B1123" s="6" t="s">
        <v>70</v>
      </c>
      <c r="C1123" s="18" t="s">
        <v>447</v>
      </c>
      <c r="D1123" s="19" t="s">
        <v>3231</v>
      </c>
      <c r="E1123" s="6">
        <v>2707.0</v>
      </c>
      <c r="F1123" s="20" t="s">
        <v>170</v>
      </c>
      <c r="G1123" s="20" t="s">
        <v>41</v>
      </c>
      <c r="H1123" s="20" t="s">
        <v>42</v>
      </c>
      <c r="I1123" s="21" t="s">
        <v>171</v>
      </c>
      <c r="J1123" s="22" t="s">
        <v>44</v>
      </c>
      <c r="K1123" s="846" t="s">
        <v>135</v>
      </c>
      <c r="L1123" s="40" t="s">
        <v>172</v>
      </c>
      <c r="M1123" s="40" t="s">
        <v>59</v>
      </c>
      <c r="N1123" s="85" t="s">
        <v>179</v>
      </c>
      <c r="O1123" s="27"/>
      <c r="P1123" s="27">
        <f t="shared" si="157"/>
        <v>60</v>
      </c>
      <c r="Q1123" s="427">
        <v>24010.0</v>
      </c>
      <c r="R1123" s="545">
        <v>41214.0</v>
      </c>
      <c r="S1123" s="289" t="str">
        <f t="shared" si="152"/>
        <v>13 ปี 3 เดือน 14 วัน </v>
      </c>
      <c r="T1123" s="490">
        <f t="shared" si="156"/>
        <v>63098</v>
      </c>
      <c r="U1123" s="32"/>
      <c r="V1123" s="32"/>
      <c r="W1123" s="842">
        <v>25112.0</v>
      </c>
      <c r="X1123" s="847" t="s">
        <v>3374</v>
      </c>
      <c r="Y1123" s="35"/>
      <c r="Z1123" s="35"/>
      <c r="AA1123" s="41" t="b">
        <v>0</v>
      </c>
      <c r="AB1123" s="23" t="s">
        <v>175</v>
      </c>
      <c r="AC1123" s="37"/>
      <c r="AD1123" s="37"/>
      <c r="AE1123" s="37"/>
      <c r="AF1123" s="37"/>
      <c r="AG1123" s="37"/>
      <c r="AH1123" s="37"/>
      <c r="AI1123" s="37"/>
      <c r="AJ1123" s="38"/>
      <c r="AK1123" s="38"/>
      <c r="AL1123" s="38"/>
      <c r="AM1123" s="38"/>
      <c r="AN1123" s="38"/>
    </row>
    <row r="1124" ht="22.5" customHeight="1">
      <c r="A1124" s="8">
        <v>1123.0</v>
      </c>
      <c r="B1124" s="848" t="s">
        <v>70</v>
      </c>
      <c r="C1124" s="849" t="s">
        <v>5742</v>
      </c>
      <c r="D1124" s="850" t="s">
        <v>5077</v>
      </c>
      <c r="E1124" s="848">
        <v>2944.0</v>
      </c>
      <c r="F1124" s="851" t="s">
        <v>159</v>
      </c>
      <c r="G1124" s="852" t="s">
        <v>485</v>
      </c>
      <c r="H1124" s="852" t="s">
        <v>498</v>
      </c>
      <c r="I1124" s="852" t="s">
        <v>512</v>
      </c>
      <c r="J1124" s="853" t="s">
        <v>268</v>
      </c>
      <c r="K1124" s="854" t="s">
        <v>135</v>
      </c>
      <c r="L1124" s="855" t="s">
        <v>46</v>
      </c>
      <c r="M1124" s="855" t="s">
        <v>59</v>
      </c>
      <c r="N1124" s="856" t="s">
        <v>48</v>
      </c>
      <c r="O1124" s="27"/>
      <c r="P1124" s="27">
        <f t="shared" si="157"/>
        <v>60</v>
      </c>
      <c r="Q1124" s="33">
        <v>23836.0</v>
      </c>
      <c r="R1124" s="857">
        <v>41365.0</v>
      </c>
      <c r="S1124" s="858" t="str">
        <f t="shared" si="152"/>
        <v>12 ปี 10 เดือน 14 วัน </v>
      </c>
      <c r="T1124" s="490">
        <f t="shared" si="156"/>
        <v>63463</v>
      </c>
      <c r="U1124" s="32"/>
      <c r="V1124" s="859"/>
      <c r="W1124" s="842">
        <v>25112.0</v>
      </c>
      <c r="X1124" s="847" t="s">
        <v>3374</v>
      </c>
      <c r="Y1124" s="860"/>
      <c r="Z1124" s="860"/>
      <c r="AA1124" s="861" t="b">
        <v>0</v>
      </c>
      <c r="AB1124" s="449" t="s">
        <v>50</v>
      </c>
      <c r="AC1124" s="862"/>
      <c r="AD1124" s="862"/>
      <c r="AE1124" s="852" t="s">
        <v>512</v>
      </c>
      <c r="AF1124" s="863" t="s">
        <v>426</v>
      </c>
      <c r="AG1124" s="852" t="s">
        <v>512</v>
      </c>
      <c r="AH1124" s="862"/>
      <c r="AI1124" s="862"/>
      <c r="AJ1124" s="864"/>
      <c r="AK1124" s="864"/>
      <c r="AL1124" s="864"/>
      <c r="AM1124" s="864"/>
      <c r="AN1124" s="864"/>
    </row>
    <row r="1125">
      <c r="A1125" s="8">
        <v>1124.0</v>
      </c>
      <c r="B1125" s="395" t="s">
        <v>36</v>
      </c>
      <c r="C1125" s="64" t="s">
        <v>5686</v>
      </c>
      <c r="D1125" s="64" t="s">
        <v>5687</v>
      </c>
      <c r="E1125" s="395">
        <v>3011.0</v>
      </c>
      <c r="F1125" s="20" t="s">
        <v>170</v>
      </c>
      <c r="G1125" s="39" t="s">
        <v>1921</v>
      </c>
      <c r="H1125" s="398"/>
      <c r="I1125" s="349"/>
      <c r="J1125" s="349" t="s">
        <v>44</v>
      </c>
      <c r="K1125" s="846" t="s">
        <v>135</v>
      </c>
      <c r="L1125" s="40" t="s">
        <v>172</v>
      </c>
      <c r="M1125" s="24" t="s">
        <v>47</v>
      </c>
      <c r="N1125" s="395" t="s">
        <v>190</v>
      </c>
      <c r="O1125" s="395"/>
      <c r="P1125" s="395">
        <f t="shared" si="157"/>
        <v>38</v>
      </c>
      <c r="Q1125" s="396">
        <v>32010.0</v>
      </c>
      <c r="R1125" s="351">
        <v>45719.0</v>
      </c>
      <c r="S1125" s="351" t="str">
        <f t="shared" si="152"/>
        <v>0 ปี 11 เดือน 12 วัน </v>
      </c>
      <c r="T1125" s="490">
        <f t="shared" si="156"/>
        <v>67846</v>
      </c>
      <c r="U1125" s="33"/>
      <c r="V1125" s="33"/>
      <c r="W1125" s="842">
        <v>25112.0</v>
      </c>
      <c r="X1125" s="865"/>
      <c r="Y1125" s="398"/>
      <c r="Z1125" s="398"/>
      <c r="AA1125" s="394" t="b">
        <v>0</v>
      </c>
      <c r="AB1125" s="23" t="s">
        <v>175</v>
      </c>
      <c r="AC1125" s="398"/>
      <c r="AD1125" s="398"/>
      <c r="AE1125" s="398"/>
      <c r="AF1125" s="398"/>
      <c r="AG1125" s="398"/>
      <c r="AH1125" s="398"/>
      <c r="AI1125" s="398"/>
      <c r="AJ1125" s="399"/>
      <c r="AK1125" s="399"/>
      <c r="AL1125" s="399"/>
      <c r="AM1125" s="399"/>
      <c r="AN1125" s="399"/>
    </row>
    <row r="1126">
      <c r="A1126" s="8">
        <v>1125.0</v>
      </c>
      <c r="B1126" s="395" t="s">
        <v>36</v>
      </c>
      <c r="C1126" s="64" t="s">
        <v>3530</v>
      </c>
      <c r="D1126" s="64" t="s">
        <v>3531</v>
      </c>
      <c r="E1126" s="395">
        <v>5675.0</v>
      </c>
      <c r="F1126" s="39" t="s">
        <v>56</v>
      </c>
      <c r="G1126" s="20" t="s">
        <v>41</v>
      </c>
      <c r="H1126" s="64" t="s">
        <v>42</v>
      </c>
      <c r="I1126" s="64" t="s">
        <v>171</v>
      </c>
      <c r="J1126" s="349" t="s">
        <v>44</v>
      </c>
      <c r="K1126" s="846" t="s">
        <v>135</v>
      </c>
      <c r="L1126" s="40" t="s">
        <v>46</v>
      </c>
      <c r="M1126" s="24" t="s">
        <v>47</v>
      </c>
      <c r="N1126" s="25" t="s">
        <v>48</v>
      </c>
      <c r="O1126" s="395"/>
      <c r="P1126" s="395">
        <f t="shared" si="157"/>
        <v>29</v>
      </c>
      <c r="Q1126" s="396">
        <v>35292.0</v>
      </c>
      <c r="R1126" s="351">
        <v>45719.0</v>
      </c>
      <c r="S1126" s="351" t="str">
        <f t="shared" si="152"/>
        <v>0 ปี 11 เดือน 12 วัน </v>
      </c>
      <c r="T1126" s="490">
        <f t="shared" si="156"/>
        <v>67846</v>
      </c>
      <c r="U1126" s="32"/>
      <c r="V1126" s="33"/>
      <c r="W1126" s="842">
        <v>25112.0</v>
      </c>
      <c r="X1126" s="866"/>
      <c r="Y1126" s="398"/>
      <c r="Z1126" s="398"/>
      <c r="AA1126" s="394" t="b">
        <v>0</v>
      </c>
      <c r="AB1126" s="23" t="s">
        <v>140</v>
      </c>
      <c r="AC1126" s="398"/>
      <c r="AD1126" s="398"/>
      <c r="AE1126" s="398"/>
      <c r="AF1126" s="398"/>
      <c r="AG1126" s="398"/>
      <c r="AH1126" s="398"/>
      <c r="AI1126" s="398"/>
      <c r="AJ1126" s="399"/>
      <c r="AK1126" s="399"/>
      <c r="AL1126" s="399"/>
      <c r="AM1126" s="399"/>
      <c r="AN1126" s="399"/>
    </row>
    <row r="1127">
      <c r="A1127" s="8">
        <v>1126.0</v>
      </c>
      <c r="B1127" s="40" t="s">
        <v>36</v>
      </c>
      <c r="C1127" s="68" t="s">
        <v>5743</v>
      </c>
      <c r="D1127" s="69" t="s">
        <v>5744</v>
      </c>
      <c r="E1127" s="401">
        <v>445.0</v>
      </c>
      <c r="F1127" s="20" t="s">
        <v>170</v>
      </c>
      <c r="G1127" s="39" t="s">
        <v>556</v>
      </c>
      <c r="H1127" s="89" t="s">
        <v>709</v>
      </c>
      <c r="I1127" s="89" t="s">
        <v>1207</v>
      </c>
      <c r="J1127" s="328" t="s">
        <v>44</v>
      </c>
      <c r="K1127" s="168" t="s">
        <v>2614</v>
      </c>
      <c r="L1127" s="40" t="s">
        <v>172</v>
      </c>
      <c r="M1127" s="24" t="s">
        <v>47</v>
      </c>
      <c r="N1127" s="40" t="s">
        <v>311</v>
      </c>
      <c r="O1127" s="393"/>
      <c r="P1127" s="393">
        <f t="shared" si="157"/>
        <v>26</v>
      </c>
      <c r="Q1127" s="297">
        <v>36260.0</v>
      </c>
      <c r="R1127" s="345">
        <v>45719.0</v>
      </c>
      <c r="S1127" s="330" t="str">
        <f t="shared" si="152"/>
        <v>0 ปี 11 เดือน 12 วัน </v>
      </c>
      <c r="T1127" s="490">
        <f t="shared" si="156"/>
        <v>67846</v>
      </c>
      <c r="U1127" s="31"/>
      <c r="V1127" s="33"/>
      <c r="W1127" s="867">
        <v>25070.0</v>
      </c>
      <c r="X1127" s="393"/>
      <c r="Y1127" s="392"/>
      <c r="Z1127" s="392"/>
      <c r="AA1127" s="36" t="b">
        <v>0</v>
      </c>
      <c r="AB1127" s="23"/>
      <c r="AC1127" s="356"/>
      <c r="AD1127" s="356"/>
      <c r="AE1127" s="356"/>
      <c r="AF1127" s="356"/>
      <c r="AG1127" s="356"/>
      <c r="AH1127" s="356"/>
      <c r="AI1127" s="356"/>
      <c r="AJ1127" s="391"/>
      <c r="AK1127" s="391"/>
      <c r="AL1127" s="391"/>
      <c r="AM1127" s="391"/>
      <c r="AN1127" s="391"/>
    </row>
    <row r="1128">
      <c r="A1128" s="8">
        <v>1127.0</v>
      </c>
      <c r="B1128" s="26" t="s">
        <v>36</v>
      </c>
      <c r="C1128" s="90" t="s">
        <v>3184</v>
      </c>
      <c r="D1128" s="72" t="s">
        <v>3185</v>
      </c>
      <c r="E1128" s="26">
        <v>3123.0</v>
      </c>
      <c r="F1128" s="20" t="s">
        <v>255</v>
      </c>
      <c r="G1128" s="39" t="s">
        <v>485</v>
      </c>
      <c r="H1128" s="106" t="s">
        <v>549</v>
      </c>
      <c r="I1128" s="106" t="s">
        <v>5745</v>
      </c>
      <c r="J1128" s="22" t="s">
        <v>268</v>
      </c>
      <c r="K1128" s="846" t="s">
        <v>135</v>
      </c>
      <c r="L1128" s="40" t="s">
        <v>102</v>
      </c>
      <c r="M1128" s="24" t="s">
        <v>47</v>
      </c>
      <c r="N1128" s="25" t="s">
        <v>48</v>
      </c>
      <c r="O1128" s="393"/>
      <c r="P1128" s="393">
        <f t="shared" si="157"/>
        <v>29</v>
      </c>
      <c r="Q1128" s="101">
        <v>35336.0</v>
      </c>
      <c r="R1128" s="868">
        <v>44515.0</v>
      </c>
      <c r="S1128" s="858" t="str">
        <f t="shared" si="152"/>
        <v>4 ปี 3 เดือน 0 วัน </v>
      </c>
      <c r="T1128" s="490">
        <f t="shared" si="156"/>
        <v>66385</v>
      </c>
      <c r="U1128" s="32"/>
      <c r="V1128" s="33"/>
      <c r="W1128" s="842">
        <v>25082.0</v>
      </c>
      <c r="X1128" s="27"/>
      <c r="Y1128" s="126" t="s">
        <v>5746</v>
      </c>
      <c r="Z1128" s="101">
        <v>46252.0</v>
      </c>
      <c r="AA1128" s="36" t="b">
        <v>1</v>
      </c>
      <c r="AB1128" s="23" t="s">
        <v>140</v>
      </c>
      <c r="AC1128" s="81"/>
      <c r="AD1128" s="81"/>
      <c r="AE1128" s="106" t="s">
        <v>2581</v>
      </c>
      <c r="AF1128" s="106" t="s">
        <v>2564</v>
      </c>
      <c r="AG1128" s="106" t="s">
        <v>2564</v>
      </c>
      <c r="AH1128" s="81"/>
      <c r="AI1128" s="81"/>
      <c r="AJ1128" s="82"/>
      <c r="AK1128" s="82"/>
      <c r="AL1128" s="82"/>
      <c r="AM1128" s="82"/>
      <c r="AN1128" s="82"/>
    </row>
    <row r="1129">
      <c r="A1129" s="8">
        <v>1128.0</v>
      </c>
      <c r="B1129" s="26" t="s">
        <v>52</v>
      </c>
      <c r="C1129" s="90" t="s">
        <v>4154</v>
      </c>
      <c r="D1129" s="72" t="s">
        <v>4155</v>
      </c>
      <c r="E1129" s="8">
        <v>2697.0</v>
      </c>
      <c r="F1129" s="20" t="s">
        <v>67</v>
      </c>
      <c r="G1129" s="20" t="s">
        <v>41</v>
      </c>
      <c r="H1129" s="20" t="s">
        <v>68</v>
      </c>
      <c r="I1129" s="20" t="s">
        <v>69</v>
      </c>
      <c r="J1129" s="22" t="s">
        <v>44</v>
      </c>
      <c r="K1129" s="846" t="s">
        <v>135</v>
      </c>
      <c r="L1129" s="40" t="s">
        <v>46</v>
      </c>
      <c r="M1129" s="40" t="s">
        <v>59</v>
      </c>
      <c r="N1129" s="25" t="s">
        <v>48</v>
      </c>
      <c r="O1129" s="393"/>
      <c r="P1129" s="393">
        <f t="shared" si="157"/>
        <v>28</v>
      </c>
      <c r="Q1129" s="101">
        <v>35596.0</v>
      </c>
      <c r="R1129" s="868">
        <v>45110.0</v>
      </c>
      <c r="S1129" s="858" t="str">
        <f t="shared" si="152"/>
        <v>2 ปี 7 เดือน 12 วัน </v>
      </c>
      <c r="T1129" s="490">
        <f t="shared" si="156"/>
        <v>67115</v>
      </c>
      <c r="U1129" s="32"/>
      <c r="V1129" s="33"/>
      <c r="W1129" s="842">
        <v>25100.0</v>
      </c>
      <c r="X1129" s="27"/>
      <c r="Y1129" s="27"/>
      <c r="Z1129" s="27"/>
      <c r="AA1129" s="36" t="b">
        <v>0</v>
      </c>
      <c r="AB1129" s="23" t="s">
        <v>140</v>
      </c>
      <c r="AC1129" s="21"/>
      <c r="AD1129" s="21"/>
      <c r="AE1129" s="21"/>
      <c r="AF1129" s="21"/>
      <c r="AG1129" s="21"/>
      <c r="AH1129" s="21"/>
      <c r="AI1129" s="21"/>
      <c r="AJ1129" s="86"/>
      <c r="AK1129" s="86"/>
      <c r="AL1129" s="86"/>
      <c r="AM1129" s="86"/>
      <c r="AN1129" s="86"/>
    </row>
    <row r="1130">
      <c r="A1130" s="8">
        <v>1129.0</v>
      </c>
      <c r="B1130" s="26" t="s">
        <v>52</v>
      </c>
      <c r="C1130" s="75" t="s">
        <v>5747</v>
      </c>
      <c r="D1130" s="76" t="s">
        <v>5748</v>
      </c>
      <c r="E1130" s="8">
        <v>3039.0</v>
      </c>
      <c r="F1130" s="10" t="s">
        <v>2798</v>
      </c>
      <c r="G1130" s="20" t="s">
        <v>41</v>
      </c>
      <c r="H1130" s="39" t="s">
        <v>371</v>
      </c>
      <c r="I1130" s="39" t="s">
        <v>371</v>
      </c>
      <c r="J1130" s="134" t="s">
        <v>268</v>
      </c>
      <c r="K1130" s="846" t="s">
        <v>135</v>
      </c>
      <c r="L1130" s="40" t="s">
        <v>46</v>
      </c>
      <c r="M1130" s="40" t="s">
        <v>59</v>
      </c>
      <c r="N1130" s="25" t="s">
        <v>48</v>
      </c>
      <c r="O1130" s="393"/>
      <c r="P1130" s="393">
        <f t="shared" si="157"/>
        <v>26</v>
      </c>
      <c r="Q1130" s="138">
        <v>36365.0</v>
      </c>
      <c r="R1130" s="869">
        <v>44851.0</v>
      </c>
      <c r="S1130" s="289" t="str">
        <f t="shared" si="152"/>
        <v>3 ปี 3 เดือน 29 วัน </v>
      </c>
      <c r="T1130" s="490">
        <f t="shared" si="156"/>
        <v>66750</v>
      </c>
      <c r="U1130" s="32"/>
      <c r="V1130" s="33"/>
      <c r="W1130" s="842">
        <v>25112.0</v>
      </c>
      <c r="X1130" s="27"/>
      <c r="Y1130" s="35"/>
      <c r="Z1130" s="35"/>
      <c r="AA1130" s="36" t="b">
        <v>0</v>
      </c>
      <c r="AB1130" s="23" t="s">
        <v>140</v>
      </c>
      <c r="AC1130" s="37"/>
      <c r="AD1130" s="37"/>
      <c r="AE1130" s="37"/>
      <c r="AF1130" s="37"/>
      <c r="AG1130" s="37"/>
      <c r="AH1130" s="37"/>
      <c r="AI1130" s="37"/>
      <c r="AJ1130" s="38"/>
      <c r="AK1130" s="38"/>
      <c r="AL1130" s="38"/>
      <c r="AM1130" s="38"/>
      <c r="AN1130" s="38"/>
    </row>
    <row r="1131" ht="21.75" customHeight="1">
      <c r="A1131" s="8">
        <v>1130.0</v>
      </c>
      <c r="B1131" s="680" t="s">
        <v>52</v>
      </c>
      <c r="C1131" s="709" t="s">
        <v>5749</v>
      </c>
      <c r="D1131" s="690" t="s">
        <v>5750</v>
      </c>
      <c r="E1131" s="696" t="s">
        <v>5751</v>
      </c>
      <c r="F1131" s="615" t="s">
        <v>2686</v>
      </c>
      <c r="G1131" s="870" t="s">
        <v>2538</v>
      </c>
      <c r="H1131" s="790"/>
      <c r="I1131" s="790"/>
      <c r="J1131" s="681" t="s">
        <v>268</v>
      </c>
      <c r="K1131" s="563" t="s">
        <v>2614</v>
      </c>
      <c r="L1131" s="505" t="s">
        <v>172</v>
      </c>
      <c r="M1131" s="747" t="s">
        <v>197</v>
      </c>
      <c r="N1131" s="505" t="s">
        <v>174</v>
      </c>
      <c r="O1131" s="747"/>
      <c r="P1131" s="747">
        <f t="shared" si="157"/>
        <v>27</v>
      </c>
      <c r="Q1131" s="522">
        <v>36125.0</v>
      </c>
      <c r="R1131" s="499">
        <v>42979.0</v>
      </c>
      <c r="S1131" s="775" t="str">
        <f t="shared" si="152"/>
        <v>8 ปี 5 เดือน 14 วัน </v>
      </c>
      <c r="T1131" s="490">
        <f t="shared" si="156"/>
        <v>65289</v>
      </c>
      <c r="U1131" s="490"/>
      <c r="V1131" s="490"/>
      <c r="W1131" s="871"/>
      <c r="X1131" s="563" t="s">
        <v>5752</v>
      </c>
      <c r="Y1131" s="790"/>
      <c r="Z1131" s="794"/>
      <c r="AA1131" s="165" t="b">
        <v>0</v>
      </c>
      <c r="AB1131" s="488" t="s">
        <v>175</v>
      </c>
      <c r="AC1131" s="788"/>
      <c r="AD1131" s="788"/>
      <c r="AE1131" s="788"/>
      <c r="AF1131" s="788"/>
      <c r="AG1131" s="788"/>
      <c r="AH1131" s="788"/>
      <c r="AI1131" s="788"/>
    </row>
    <row r="1132">
      <c r="A1132" s="8">
        <v>1131.0</v>
      </c>
      <c r="B1132" s="165" t="s">
        <v>52</v>
      </c>
      <c r="C1132" s="502" t="s">
        <v>5753</v>
      </c>
      <c r="D1132" s="485" t="s">
        <v>5754</v>
      </c>
      <c r="E1132" s="621" t="s">
        <v>5755</v>
      </c>
      <c r="F1132" s="507" t="s">
        <v>1942</v>
      </c>
      <c r="G1132" s="488" t="s">
        <v>1981</v>
      </c>
      <c r="H1132" s="203"/>
      <c r="I1132" s="203"/>
      <c r="J1132" s="489" t="s">
        <v>44</v>
      </c>
      <c r="K1132" s="518" t="s">
        <v>45</v>
      </c>
      <c r="L1132" s="505" t="s">
        <v>403</v>
      </c>
      <c r="M1132" s="165" t="s">
        <v>404</v>
      </c>
      <c r="N1132" s="505" t="s">
        <v>405</v>
      </c>
      <c r="O1132" s="165"/>
      <c r="P1132" s="165">
        <f t="shared" si="157"/>
        <v>61</v>
      </c>
      <c r="Q1132" s="490">
        <v>23714.0</v>
      </c>
      <c r="R1132" s="491">
        <v>35088.0</v>
      </c>
      <c r="S1132" s="492" t="str">
        <f t="shared" si="152"/>
        <v>30 ปี 0 เดือน 22 วัน </v>
      </c>
      <c r="T1132" s="490">
        <f t="shared" si="156"/>
        <v>57619</v>
      </c>
      <c r="U1132" s="490"/>
      <c r="V1132" s="490"/>
      <c r="W1132" s="523">
        <v>25112.0</v>
      </c>
      <c r="X1132" s="505" t="s">
        <v>3374</v>
      </c>
      <c r="Y1132" s="872" t="s">
        <v>5756</v>
      </c>
      <c r="Z1132" s="301">
        <v>45804.0</v>
      </c>
      <c r="AA1132" s="873" t="b">
        <v>0</v>
      </c>
      <c r="AB1132" s="488" t="s">
        <v>1944</v>
      </c>
      <c r="AC1132" s="793" t="s">
        <v>423</v>
      </c>
      <c r="AD1132" s="793" t="s">
        <v>2071</v>
      </c>
      <c r="AE1132" s="793" t="s">
        <v>1995</v>
      </c>
      <c r="AF1132" s="793"/>
      <c r="AG1132" s="793" t="s">
        <v>1982</v>
      </c>
      <c r="AH1132" s="820"/>
      <c r="AI1132" s="488" t="s">
        <v>1981</v>
      </c>
      <c r="AJ1132" s="538"/>
      <c r="AK1132" s="538"/>
      <c r="AL1132" s="538"/>
      <c r="AM1132" s="538"/>
      <c r="AN1132" s="538"/>
    </row>
    <row r="1133" ht="20.25" customHeight="1">
      <c r="A1133" s="8">
        <v>1132.0</v>
      </c>
      <c r="B1133" s="165" t="s">
        <v>70</v>
      </c>
      <c r="C1133" s="502" t="s">
        <v>5757</v>
      </c>
      <c r="D1133" s="503" t="s">
        <v>5758</v>
      </c>
      <c r="E1133" s="621" t="s">
        <v>5759</v>
      </c>
      <c r="F1133" s="507" t="s">
        <v>1942</v>
      </c>
      <c r="G1133" s="870" t="s">
        <v>2237</v>
      </c>
      <c r="H1133" s="202"/>
      <c r="I1133" s="202"/>
      <c r="J1133" s="489" t="s">
        <v>268</v>
      </c>
      <c r="K1133" s="518" t="s">
        <v>45</v>
      </c>
      <c r="L1133" s="505" t="s">
        <v>403</v>
      </c>
      <c r="M1133" s="165" t="s">
        <v>404</v>
      </c>
      <c r="N1133" s="505" t="s">
        <v>405</v>
      </c>
      <c r="O1133" s="165"/>
      <c r="P1133" s="165">
        <f t="shared" si="157"/>
        <v>60</v>
      </c>
      <c r="Q1133" s="490">
        <v>23798.0</v>
      </c>
      <c r="R1133" s="491">
        <v>33431.0</v>
      </c>
      <c r="S1133" s="492" t="str">
        <f t="shared" si="152"/>
        <v>34 ปี 7 เดือน 3 วัน </v>
      </c>
      <c r="T1133" s="490">
        <f t="shared" si="156"/>
        <v>55427</v>
      </c>
      <c r="U1133" s="490"/>
      <c r="V1133" s="490"/>
      <c r="W1133" s="523">
        <v>25112.0</v>
      </c>
      <c r="X1133" s="505" t="s">
        <v>3374</v>
      </c>
      <c r="Y1133" s="874" t="s">
        <v>5760</v>
      </c>
      <c r="Z1133" s="301">
        <v>45575.0</v>
      </c>
      <c r="AA1133" s="505" t="b">
        <v>0</v>
      </c>
      <c r="AB1133" s="488" t="s">
        <v>1944</v>
      </c>
      <c r="AC1133" s="793" t="s">
        <v>423</v>
      </c>
      <c r="AD1133" s="793" t="s">
        <v>576</v>
      </c>
      <c r="AE1133" s="793" t="s">
        <v>2279</v>
      </c>
      <c r="AF1133" s="793" t="s">
        <v>562</v>
      </c>
      <c r="AG1133" s="793" t="s">
        <v>2264</v>
      </c>
      <c r="AH1133" s="820"/>
      <c r="AI1133" s="870" t="s">
        <v>2237</v>
      </c>
    </row>
    <row r="1134">
      <c r="A1134" s="8">
        <v>1133.0</v>
      </c>
      <c r="B1134" s="165" t="s">
        <v>36</v>
      </c>
      <c r="C1134" s="502" t="s">
        <v>5761</v>
      </c>
      <c r="D1134" s="503" t="s">
        <v>5762</v>
      </c>
      <c r="E1134" s="621" t="s">
        <v>5763</v>
      </c>
      <c r="F1134" s="507" t="s">
        <v>1942</v>
      </c>
      <c r="G1134" s="507" t="s">
        <v>1955</v>
      </c>
      <c r="H1134" s="202"/>
      <c r="I1134" s="202"/>
      <c r="J1134" s="489" t="s">
        <v>44</v>
      </c>
      <c r="K1134" s="518" t="s">
        <v>45</v>
      </c>
      <c r="L1134" s="505" t="s">
        <v>403</v>
      </c>
      <c r="M1134" s="165" t="s">
        <v>60</v>
      </c>
      <c r="N1134" s="505" t="s">
        <v>61</v>
      </c>
      <c r="O1134" s="165"/>
      <c r="P1134" s="165">
        <f t="shared" si="157"/>
        <v>60</v>
      </c>
      <c r="Q1134" s="490">
        <v>23970.0</v>
      </c>
      <c r="R1134" s="491">
        <v>33542.0</v>
      </c>
      <c r="S1134" s="492" t="str">
        <f t="shared" si="152"/>
        <v>34 ปี 3 เดือน 15 วัน </v>
      </c>
      <c r="T1134" s="490">
        <f t="shared" si="156"/>
        <v>55427</v>
      </c>
      <c r="U1134" s="490"/>
      <c r="V1134" s="490"/>
      <c r="W1134" s="523">
        <v>25112.0</v>
      </c>
      <c r="X1134" s="505" t="s">
        <v>3374</v>
      </c>
      <c r="Y1134" s="872" t="s">
        <v>5764</v>
      </c>
      <c r="Z1134" s="301">
        <v>45975.0</v>
      </c>
      <c r="AA1134" s="505" t="b">
        <v>0</v>
      </c>
      <c r="AB1134" s="488" t="s">
        <v>1944</v>
      </c>
      <c r="AC1134" s="820"/>
      <c r="AD1134" s="820"/>
      <c r="AE1134" s="793" t="s">
        <v>1956</v>
      </c>
      <c r="AF1134" s="820"/>
      <c r="AG1134" s="793" t="s">
        <v>1956</v>
      </c>
      <c r="AH1134" s="820"/>
      <c r="AI1134" s="507" t="s">
        <v>1955</v>
      </c>
    </row>
    <row r="1135">
      <c r="A1135" s="8">
        <v>1134.0</v>
      </c>
      <c r="B1135" s="165" t="s">
        <v>36</v>
      </c>
      <c r="C1135" s="502" t="s">
        <v>5765</v>
      </c>
      <c r="D1135" s="503" t="s">
        <v>5766</v>
      </c>
      <c r="E1135" s="621" t="s">
        <v>5767</v>
      </c>
      <c r="F1135" s="488" t="s">
        <v>255</v>
      </c>
      <c r="G1135" s="507" t="s">
        <v>1694</v>
      </c>
      <c r="H1135" s="789" t="s">
        <v>1706</v>
      </c>
      <c r="I1135" s="789" t="s">
        <v>748</v>
      </c>
      <c r="J1135" s="489" t="s">
        <v>268</v>
      </c>
      <c r="K1135" s="518" t="s">
        <v>45</v>
      </c>
      <c r="L1135" s="505" t="s">
        <v>102</v>
      </c>
      <c r="M1135" s="165" t="s">
        <v>48</v>
      </c>
      <c r="N1135" s="505" t="s">
        <v>49</v>
      </c>
      <c r="O1135" s="165"/>
      <c r="P1135" s="165">
        <f t="shared" si="157"/>
        <v>60</v>
      </c>
      <c r="Q1135" s="490">
        <v>23978.0</v>
      </c>
      <c r="R1135" s="491">
        <v>33924.0</v>
      </c>
      <c r="S1135" s="492" t="str">
        <f t="shared" si="152"/>
        <v>33 ปี 2 เดือน 30 วัน </v>
      </c>
      <c r="T1135" s="490">
        <f t="shared" si="156"/>
        <v>55793</v>
      </c>
      <c r="U1135" s="490"/>
      <c r="V1135" s="490"/>
      <c r="W1135" s="523">
        <v>25112.0</v>
      </c>
      <c r="X1135" s="505" t="s">
        <v>3374</v>
      </c>
      <c r="Y1135" s="874" t="s">
        <v>2471</v>
      </c>
      <c r="Z1135" s="301">
        <v>47012.0</v>
      </c>
      <c r="AA1135" s="165" t="b">
        <v>0</v>
      </c>
      <c r="AB1135" s="507" t="s">
        <v>271</v>
      </c>
      <c r="AC1135" s="793" t="s">
        <v>423</v>
      </c>
      <c r="AD1135" s="793" t="s">
        <v>560</v>
      </c>
      <c r="AE1135" s="789" t="s">
        <v>600</v>
      </c>
      <c r="AF1135" s="793" t="s">
        <v>562</v>
      </c>
      <c r="AG1135" s="793" t="s">
        <v>562</v>
      </c>
      <c r="AH1135" s="820"/>
      <c r="AI1135" s="820"/>
    </row>
    <row r="1136">
      <c r="A1136" s="8">
        <v>1135.0</v>
      </c>
      <c r="B1136" s="165" t="s">
        <v>70</v>
      </c>
      <c r="C1136" s="502" t="s">
        <v>5768</v>
      </c>
      <c r="D1136" s="503" t="s">
        <v>5769</v>
      </c>
      <c r="E1136" s="621">
        <v>3244.0</v>
      </c>
      <c r="F1136" s="488" t="s">
        <v>255</v>
      </c>
      <c r="G1136" s="507" t="s">
        <v>556</v>
      </c>
      <c r="H1136" s="488" t="s">
        <v>573</v>
      </c>
      <c r="I1136" s="488" t="s">
        <v>687</v>
      </c>
      <c r="J1136" s="489" t="s">
        <v>44</v>
      </c>
      <c r="K1136" s="518" t="s">
        <v>481</v>
      </c>
      <c r="L1136" s="505" t="s">
        <v>102</v>
      </c>
      <c r="M1136" s="165" t="s">
        <v>48</v>
      </c>
      <c r="N1136" s="505" t="s">
        <v>49</v>
      </c>
      <c r="O1136" s="165"/>
      <c r="P1136" s="165">
        <f t="shared" si="157"/>
        <v>61</v>
      </c>
      <c r="Q1136" s="490">
        <v>23749.0</v>
      </c>
      <c r="R1136" s="491">
        <v>33924.0</v>
      </c>
      <c r="S1136" s="492" t="str">
        <f t="shared" si="152"/>
        <v>33 ปี 2 เดือน 30 วัน </v>
      </c>
      <c r="T1136" s="490">
        <f t="shared" si="156"/>
        <v>55793</v>
      </c>
      <c r="U1136" s="490"/>
      <c r="V1136" s="490"/>
      <c r="W1136" s="523">
        <v>25112.0</v>
      </c>
      <c r="X1136" s="505" t="s">
        <v>3374</v>
      </c>
      <c r="Y1136" s="873" t="s">
        <v>5770</v>
      </c>
      <c r="Z1136" s="301">
        <v>46416.0</v>
      </c>
      <c r="AA1136" s="165" t="b">
        <v>0</v>
      </c>
      <c r="AB1136" s="507" t="s">
        <v>1529</v>
      </c>
      <c r="AC1136" s="820"/>
      <c r="AD1136" s="820"/>
      <c r="AE1136" s="793" t="s">
        <v>600</v>
      </c>
      <c r="AF1136" s="793" t="s">
        <v>562</v>
      </c>
      <c r="AG1136" s="793" t="s">
        <v>688</v>
      </c>
      <c r="AH1136" s="820"/>
      <c r="AI1136" s="820"/>
    </row>
    <row r="1137">
      <c r="A1137" s="8">
        <v>1136.0</v>
      </c>
      <c r="B1137" s="165" t="s">
        <v>70</v>
      </c>
      <c r="C1137" s="502" t="s">
        <v>5771</v>
      </c>
      <c r="D1137" s="503" t="s">
        <v>5772</v>
      </c>
      <c r="E1137" s="641" t="s">
        <v>5773</v>
      </c>
      <c r="F1137" s="488" t="s">
        <v>67</v>
      </c>
      <c r="G1137" s="507" t="s">
        <v>556</v>
      </c>
      <c r="H1137" s="488" t="s">
        <v>636</v>
      </c>
      <c r="I1137" s="203" t="s">
        <v>113</v>
      </c>
      <c r="J1137" s="489" t="s">
        <v>44</v>
      </c>
      <c r="K1137" s="518" t="s">
        <v>45</v>
      </c>
      <c r="L1137" s="505" t="s">
        <v>46</v>
      </c>
      <c r="M1137" s="165" t="s">
        <v>48</v>
      </c>
      <c r="N1137" s="505" t="s">
        <v>49</v>
      </c>
      <c r="O1137" s="165"/>
      <c r="P1137" s="165">
        <f t="shared" si="157"/>
        <v>61</v>
      </c>
      <c r="Q1137" s="490">
        <v>23710.0</v>
      </c>
      <c r="R1137" s="491">
        <v>32675.0</v>
      </c>
      <c r="S1137" s="492" t="str">
        <f t="shared" si="152"/>
        <v>36 ปี 7 เดือน 30 วัน </v>
      </c>
      <c r="T1137" s="490">
        <f t="shared" si="156"/>
        <v>55062</v>
      </c>
      <c r="U1137" s="490"/>
      <c r="V1137" s="490"/>
      <c r="W1137" s="523">
        <v>25112.0</v>
      </c>
      <c r="X1137" s="505" t="s">
        <v>3374</v>
      </c>
      <c r="Y1137" s="829"/>
      <c r="Z1137" s="829"/>
      <c r="AA1137" s="505" t="b">
        <v>0</v>
      </c>
      <c r="AB1137" s="488" t="s">
        <v>50</v>
      </c>
      <c r="AC1137" s="820"/>
      <c r="AD1137" s="793"/>
      <c r="AE1137" s="820"/>
      <c r="AF1137" s="820"/>
      <c r="AG1137" s="488" t="s">
        <v>637</v>
      </c>
      <c r="AH1137" s="820"/>
      <c r="AI1137" s="820"/>
    </row>
    <row r="1138" ht="19.5" customHeight="1">
      <c r="A1138" s="8">
        <v>1137.0</v>
      </c>
      <c r="B1138" s="165" t="s">
        <v>36</v>
      </c>
      <c r="C1138" s="502" t="s">
        <v>5774</v>
      </c>
      <c r="D1138" s="503" t="s">
        <v>5775</v>
      </c>
      <c r="E1138" s="621" t="s">
        <v>5776</v>
      </c>
      <c r="F1138" s="572" t="s">
        <v>2798</v>
      </c>
      <c r="G1138" s="870" t="s">
        <v>2442</v>
      </c>
      <c r="H1138" s="202"/>
      <c r="I1138" s="202"/>
      <c r="J1138" s="489" t="s">
        <v>268</v>
      </c>
      <c r="K1138" s="518" t="s">
        <v>45</v>
      </c>
      <c r="L1138" s="505" t="s">
        <v>46</v>
      </c>
      <c r="M1138" s="165" t="s">
        <v>48</v>
      </c>
      <c r="N1138" s="505" t="s">
        <v>49</v>
      </c>
      <c r="O1138" s="165"/>
      <c r="P1138" s="165">
        <f t="shared" si="157"/>
        <v>60</v>
      </c>
      <c r="Q1138" s="490">
        <v>23899.0</v>
      </c>
      <c r="R1138" s="491">
        <v>34274.0</v>
      </c>
      <c r="S1138" s="492" t="str">
        <f t="shared" si="152"/>
        <v>32 ปี 3 เดือน 14 วัน </v>
      </c>
      <c r="T1138" s="490">
        <f t="shared" si="156"/>
        <v>56158</v>
      </c>
      <c r="U1138" s="490"/>
      <c r="V1138" s="490"/>
      <c r="W1138" s="523">
        <v>25112.0</v>
      </c>
      <c r="X1138" s="505" t="s">
        <v>3374</v>
      </c>
      <c r="Y1138" s="829"/>
      <c r="Z1138" s="829"/>
      <c r="AA1138" s="165" t="b">
        <v>0</v>
      </c>
      <c r="AB1138" s="507" t="s">
        <v>271</v>
      </c>
      <c r="AC1138" s="820"/>
      <c r="AD1138" s="820"/>
      <c r="AE1138" s="793" t="s">
        <v>1922</v>
      </c>
      <c r="AF1138" s="793" t="s">
        <v>5777</v>
      </c>
      <c r="AG1138" s="793" t="s">
        <v>2444</v>
      </c>
      <c r="AH1138" s="820"/>
      <c r="AI1138" s="820"/>
    </row>
    <row r="1139">
      <c r="A1139" s="8">
        <v>1138.0</v>
      </c>
      <c r="B1139" s="165" t="s">
        <v>36</v>
      </c>
      <c r="C1139" s="502" t="s">
        <v>3650</v>
      </c>
      <c r="D1139" s="503" t="s">
        <v>5778</v>
      </c>
      <c r="E1139" s="621">
        <v>1881.0</v>
      </c>
      <c r="F1139" s="507" t="s">
        <v>5779</v>
      </c>
      <c r="G1139" s="488" t="s">
        <v>41</v>
      </c>
      <c r="H1139" s="507" t="s">
        <v>371</v>
      </c>
      <c r="I1139" s="507" t="s">
        <v>371</v>
      </c>
      <c r="J1139" s="489" t="s">
        <v>268</v>
      </c>
      <c r="K1139" s="518" t="s">
        <v>368</v>
      </c>
      <c r="L1139" s="505" t="s">
        <v>172</v>
      </c>
      <c r="M1139" s="165" t="s">
        <v>173</v>
      </c>
      <c r="N1139" s="505" t="s">
        <v>174</v>
      </c>
      <c r="O1139" s="165"/>
      <c r="P1139" s="165">
        <f t="shared" si="157"/>
        <v>60</v>
      </c>
      <c r="Q1139" s="490">
        <v>24006.0</v>
      </c>
      <c r="R1139" s="491">
        <v>33350.0</v>
      </c>
      <c r="S1139" s="492" t="str">
        <f t="shared" si="152"/>
        <v>34 ปี 9 เดือน 24 วัน </v>
      </c>
      <c r="T1139" s="490">
        <f t="shared" si="156"/>
        <v>55427</v>
      </c>
      <c r="U1139" s="490"/>
      <c r="V1139" s="490"/>
      <c r="W1139" s="523">
        <v>25112.0</v>
      </c>
      <c r="X1139" s="505" t="s">
        <v>3374</v>
      </c>
      <c r="Y1139" s="829"/>
      <c r="Z1139" s="829"/>
      <c r="AA1139" s="165" t="b">
        <v>0</v>
      </c>
      <c r="AB1139" s="488" t="s">
        <v>175</v>
      </c>
      <c r="AC1139" s="820"/>
      <c r="AD1139" s="820"/>
      <c r="AE1139" s="820"/>
      <c r="AF1139" s="820"/>
      <c r="AG1139" s="820"/>
      <c r="AH1139" s="820"/>
      <c r="AI1139" s="820"/>
    </row>
    <row r="1140">
      <c r="A1140" s="8">
        <v>1139.0</v>
      </c>
      <c r="B1140" s="165" t="s">
        <v>70</v>
      </c>
      <c r="C1140" s="502" t="s">
        <v>5780</v>
      </c>
      <c r="D1140" s="503" t="s">
        <v>5781</v>
      </c>
      <c r="E1140" s="641" t="s">
        <v>5782</v>
      </c>
      <c r="F1140" s="488" t="s">
        <v>67</v>
      </c>
      <c r="G1140" s="488" t="s">
        <v>41</v>
      </c>
      <c r="H1140" s="789" t="s">
        <v>275</v>
      </c>
      <c r="I1140" s="507" t="s">
        <v>69</v>
      </c>
      <c r="J1140" s="489" t="s">
        <v>268</v>
      </c>
      <c r="K1140" s="518" t="s">
        <v>45</v>
      </c>
      <c r="L1140" s="505" t="s">
        <v>46</v>
      </c>
      <c r="M1140" s="165" t="s">
        <v>48</v>
      </c>
      <c r="N1140" s="505" t="s">
        <v>49</v>
      </c>
      <c r="O1140" s="165"/>
      <c r="P1140" s="165">
        <f t="shared" si="157"/>
        <v>60</v>
      </c>
      <c r="Q1140" s="490">
        <v>23996.0</v>
      </c>
      <c r="R1140" s="491">
        <v>32325.0</v>
      </c>
      <c r="S1140" s="492" t="str">
        <f t="shared" si="152"/>
        <v>37 ปี 7 เดือน 14 วัน </v>
      </c>
      <c r="T1140" s="490">
        <f t="shared" si="156"/>
        <v>54332</v>
      </c>
      <c r="U1140" s="490"/>
      <c r="V1140" s="490"/>
      <c r="W1140" s="523">
        <v>25112.0</v>
      </c>
      <c r="X1140" s="505" t="s">
        <v>3374</v>
      </c>
      <c r="Y1140" s="829"/>
      <c r="Z1140" s="829"/>
      <c r="AA1140" s="165" t="b">
        <v>0</v>
      </c>
      <c r="AB1140" s="488" t="s">
        <v>50</v>
      </c>
      <c r="AC1140" s="820"/>
      <c r="AD1140" s="820"/>
      <c r="AE1140" s="820"/>
      <c r="AF1140" s="820"/>
      <c r="AG1140" s="820"/>
      <c r="AH1140" s="820"/>
      <c r="AI1140" s="820"/>
    </row>
    <row r="1141" ht="21.75" customHeight="1">
      <c r="A1141" s="8">
        <v>1140.0</v>
      </c>
      <c r="B1141" s="165" t="s">
        <v>70</v>
      </c>
      <c r="C1141" s="502" t="s">
        <v>2356</v>
      </c>
      <c r="D1141" s="503" t="s">
        <v>352</v>
      </c>
      <c r="E1141" s="641" t="s">
        <v>5783</v>
      </c>
      <c r="F1141" s="507" t="s">
        <v>56</v>
      </c>
      <c r="G1141" s="870" t="s">
        <v>2442</v>
      </c>
      <c r="H1141" s="202"/>
      <c r="I1141" s="202"/>
      <c r="J1141" s="489" t="s">
        <v>268</v>
      </c>
      <c r="K1141" s="518" t="s">
        <v>45</v>
      </c>
      <c r="L1141" s="505" t="s">
        <v>46</v>
      </c>
      <c r="M1141" s="165" t="s">
        <v>60</v>
      </c>
      <c r="N1141" s="505" t="s">
        <v>61</v>
      </c>
      <c r="O1141" s="165"/>
      <c r="P1141" s="165">
        <f t="shared" si="157"/>
        <v>60</v>
      </c>
      <c r="Q1141" s="490">
        <v>23834.0</v>
      </c>
      <c r="R1141" s="491">
        <v>32568.0</v>
      </c>
      <c r="S1141" s="492" t="str">
        <f t="shared" si="152"/>
        <v>36 ปี 11 เดือน 14 วัน </v>
      </c>
      <c r="T1141" s="490">
        <f t="shared" si="156"/>
        <v>54697</v>
      </c>
      <c r="U1141" s="490"/>
      <c r="V1141" s="490"/>
      <c r="W1141" s="523">
        <v>25112.0</v>
      </c>
      <c r="X1141" s="505" t="s">
        <v>3374</v>
      </c>
      <c r="Y1141" s="829"/>
      <c r="Z1141" s="829"/>
      <c r="AA1141" s="165" t="b">
        <v>0</v>
      </c>
      <c r="AB1141" s="507" t="s">
        <v>271</v>
      </c>
      <c r="AC1141" s="820"/>
      <c r="AD1141" s="820"/>
      <c r="AE1141" s="793" t="s">
        <v>723</v>
      </c>
      <c r="AF1141" s="820"/>
      <c r="AG1141" s="793" t="s">
        <v>2444</v>
      </c>
      <c r="AH1141" s="820"/>
      <c r="AI1141" s="820"/>
    </row>
    <row r="1142">
      <c r="A1142" s="8">
        <v>1141.0</v>
      </c>
      <c r="B1142" s="324" t="s">
        <v>52</v>
      </c>
      <c r="C1142" s="325" t="s">
        <v>5784</v>
      </c>
      <c r="D1142" s="326" t="s">
        <v>5785</v>
      </c>
      <c r="E1142" s="355" t="s">
        <v>5786</v>
      </c>
      <c r="F1142" s="39" t="s">
        <v>56</v>
      </c>
      <c r="G1142" s="20" t="s">
        <v>41</v>
      </c>
      <c r="H1142" s="106" t="s">
        <v>275</v>
      </c>
      <c r="I1142" s="338"/>
      <c r="J1142" s="328" t="s">
        <v>268</v>
      </c>
      <c r="K1142" s="168" t="s">
        <v>2614</v>
      </c>
      <c r="L1142" s="40" t="s">
        <v>46</v>
      </c>
      <c r="M1142" s="40" t="s">
        <v>59</v>
      </c>
      <c r="N1142" s="26" t="s">
        <v>49</v>
      </c>
      <c r="O1142" s="329"/>
      <c r="P1142" s="329">
        <f t="shared" si="157"/>
        <v>27</v>
      </c>
      <c r="Q1142" s="330">
        <v>35876.0</v>
      </c>
      <c r="R1142" s="330">
        <v>45201.0</v>
      </c>
      <c r="S1142" s="331" t="str">
        <f t="shared" si="152"/>
        <v>2 ปี 4 เดือน 13 วัน </v>
      </c>
      <c r="T1142" s="33">
        <f t="shared" si="156"/>
        <v>67115</v>
      </c>
      <c r="U1142" s="33"/>
      <c r="V1142" s="33"/>
      <c r="W1142" s="842">
        <v>25112.0</v>
      </c>
      <c r="X1142" s="836" t="s">
        <v>5787</v>
      </c>
      <c r="Y1142" s="333"/>
      <c r="Z1142" s="875"/>
      <c r="AA1142" s="366" t="b">
        <v>0</v>
      </c>
      <c r="AB1142" s="23" t="s">
        <v>140</v>
      </c>
      <c r="AC1142" s="339"/>
      <c r="AD1142" s="339"/>
      <c r="AE1142" s="339"/>
      <c r="AF1142" s="339"/>
      <c r="AG1142" s="339"/>
      <c r="AH1142" s="339"/>
      <c r="AI1142" s="339"/>
      <c r="AJ1142" s="340"/>
      <c r="AK1142" s="340"/>
      <c r="AL1142" s="340"/>
      <c r="AM1142" s="340"/>
      <c r="AN1142" s="340"/>
    </row>
    <row r="1143">
      <c r="A1143" s="8">
        <v>1142.0</v>
      </c>
      <c r="B1143" s="324" t="s">
        <v>36</v>
      </c>
      <c r="C1143" s="325" t="s">
        <v>5788</v>
      </c>
      <c r="D1143" s="326" t="s">
        <v>5789</v>
      </c>
      <c r="E1143" s="370" t="s">
        <v>5790</v>
      </c>
      <c r="F1143" s="10" t="s">
        <v>159</v>
      </c>
      <c r="G1143" s="39" t="s">
        <v>556</v>
      </c>
      <c r="H1143" s="153" t="s">
        <v>698</v>
      </c>
      <c r="I1143" s="153" t="s">
        <v>699</v>
      </c>
      <c r="J1143" s="328" t="s">
        <v>44</v>
      </c>
      <c r="K1143" s="168" t="s">
        <v>2614</v>
      </c>
      <c r="L1143" s="40" t="s">
        <v>46</v>
      </c>
      <c r="M1143" s="24" t="s">
        <v>47</v>
      </c>
      <c r="N1143" s="26" t="s">
        <v>49</v>
      </c>
      <c r="O1143" s="329"/>
      <c r="P1143" s="329">
        <f t="shared" si="157"/>
        <v>24</v>
      </c>
      <c r="Q1143" s="330">
        <v>37260.0</v>
      </c>
      <c r="R1143" s="330">
        <v>45566.0</v>
      </c>
      <c r="S1143" s="331" t="str">
        <f t="shared" si="152"/>
        <v>1 ปี 4 เดือน 14 วัน </v>
      </c>
      <c r="T1143" s="33">
        <f t="shared" si="156"/>
        <v>67481</v>
      </c>
      <c r="U1143" s="33"/>
      <c r="V1143" s="33"/>
      <c r="W1143" s="842">
        <v>25112.0</v>
      </c>
      <c r="X1143" s="836" t="s">
        <v>5787</v>
      </c>
      <c r="Y1143" s="333"/>
      <c r="Z1143" s="297"/>
      <c r="AA1143" s="36" t="b">
        <v>0</v>
      </c>
      <c r="AB1143" s="23" t="s">
        <v>140</v>
      </c>
      <c r="AC1143" s="339"/>
      <c r="AD1143" s="339"/>
      <c r="AE1143" s="153" t="s">
        <v>830</v>
      </c>
      <c r="AF1143" s="42" t="s">
        <v>562</v>
      </c>
      <c r="AG1143" s="153" t="s">
        <v>830</v>
      </c>
      <c r="AH1143" s="339"/>
      <c r="AI1143" s="339"/>
      <c r="AJ1143" s="340"/>
      <c r="AK1143" s="340"/>
      <c r="AL1143" s="340"/>
      <c r="AM1143" s="340"/>
      <c r="AN1143" s="340"/>
    </row>
    <row r="1144">
      <c r="A1144" s="8">
        <v>1143.0</v>
      </c>
      <c r="B1144" s="329" t="s">
        <v>52</v>
      </c>
      <c r="C1144" s="89" t="s">
        <v>5791</v>
      </c>
      <c r="D1144" s="89" t="s">
        <v>5792</v>
      </c>
      <c r="E1144" s="40">
        <v>450.0</v>
      </c>
      <c r="F1144" s="20" t="s">
        <v>170</v>
      </c>
      <c r="G1144" s="39" t="s">
        <v>556</v>
      </c>
      <c r="H1144" s="389" t="s">
        <v>698</v>
      </c>
      <c r="I1144" s="379" t="s">
        <v>706</v>
      </c>
      <c r="J1144" s="328" t="s">
        <v>44</v>
      </c>
      <c r="K1144" s="168" t="s">
        <v>2614</v>
      </c>
      <c r="L1144" s="40" t="s">
        <v>172</v>
      </c>
      <c r="M1144" s="40" t="s">
        <v>59</v>
      </c>
      <c r="N1144" s="26" t="s">
        <v>174</v>
      </c>
      <c r="O1144" s="393"/>
      <c r="P1144" s="393">
        <f t="shared" si="157"/>
        <v>24</v>
      </c>
      <c r="Q1144" s="297">
        <v>37130.0</v>
      </c>
      <c r="R1144" s="345">
        <v>45719.0</v>
      </c>
      <c r="S1144" s="330" t="str">
        <f t="shared" si="152"/>
        <v>0 ปี 11 เดือน 12 วัน </v>
      </c>
      <c r="T1144" s="33">
        <f t="shared" si="156"/>
        <v>67846</v>
      </c>
      <c r="U1144" s="33"/>
      <c r="V1144" s="33"/>
      <c r="W1144" s="842">
        <v>25112.0</v>
      </c>
      <c r="X1144" s="836" t="s">
        <v>5787</v>
      </c>
      <c r="Y1144" s="392"/>
      <c r="Z1144" s="392"/>
      <c r="AA1144" s="402" t="b">
        <v>0</v>
      </c>
      <c r="AB1144" s="392"/>
      <c r="AC1144" s="356"/>
      <c r="AD1144" s="356"/>
      <c r="AE1144" s="356"/>
      <c r="AF1144" s="356"/>
      <c r="AG1144" s="356"/>
      <c r="AH1144" s="356"/>
      <c r="AI1144" s="356"/>
      <c r="AJ1144" s="391"/>
      <c r="AK1144" s="391"/>
      <c r="AL1144" s="391"/>
      <c r="AM1144" s="391"/>
      <c r="AN1144" s="391"/>
    </row>
    <row r="1145">
      <c r="A1145" s="8">
        <v>1144.0</v>
      </c>
      <c r="B1145" s="27" t="s">
        <v>36</v>
      </c>
      <c r="C1145" s="18" t="s">
        <v>5793</v>
      </c>
      <c r="D1145" s="19" t="s">
        <v>1191</v>
      </c>
      <c r="E1145" s="6">
        <v>3016.0</v>
      </c>
      <c r="F1145" s="10" t="s">
        <v>5714</v>
      </c>
      <c r="G1145" s="20" t="s">
        <v>41</v>
      </c>
      <c r="H1145" s="20" t="s">
        <v>42</v>
      </c>
      <c r="I1145" s="21" t="s">
        <v>43</v>
      </c>
      <c r="J1145" s="22" t="s">
        <v>44</v>
      </c>
      <c r="K1145" s="846" t="s">
        <v>135</v>
      </c>
      <c r="L1145" s="40" t="s">
        <v>172</v>
      </c>
      <c r="M1145" s="24" t="s">
        <v>47</v>
      </c>
      <c r="N1145" s="26" t="s">
        <v>174</v>
      </c>
      <c r="O1145" s="27"/>
      <c r="P1145" s="27">
        <f t="shared" si="157"/>
        <v>30</v>
      </c>
      <c r="Q1145" s="33">
        <v>34977.0</v>
      </c>
      <c r="R1145" s="857">
        <v>43633.0</v>
      </c>
      <c r="S1145" s="289" t="str">
        <f t="shared" si="152"/>
        <v>6 ปี 7 เดือน 29 วัน </v>
      </c>
      <c r="T1145" s="33">
        <f t="shared" si="156"/>
        <v>66020</v>
      </c>
      <c r="U1145" s="33"/>
      <c r="V1145" s="33"/>
      <c r="W1145" s="842">
        <v>25143.0</v>
      </c>
      <c r="X1145" s="40" t="s">
        <v>5794</v>
      </c>
      <c r="Y1145" s="80"/>
      <c r="Z1145" s="80"/>
      <c r="AA1145" s="41" t="b">
        <v>0</v>
      </c>
      <c r="AB1145" s="23" t="s">
        <v>175</v>
      </c>
      <c r="AC1145" s="81"/>
      <c r="AD1145" s="81"/>
      <c r="AE1145" s="81"/>
      <c r="AF1145" s="81"/>
      <c r="AG1145" s="81"/>
      <c r="AH1145" s="81"/>
      <c r="AI1145" s="81"/>
      <c r="AJ1145" s="82"/>
      <c r="AK1145" s="82"/>
      <c r="AL1145" s="82"/>
      <c r="AM1145" s="82"/>
      <c r="AN1145" s="82"/>
    </row>
    <row r="1146">
      <c r="A1146" s="8">
        <v>1145.0</v>
      </c>
      <c r="B1146" s="26" t="s">
        <v>52</v>
      </c>
      <c r="C1146" s="75" t="s">
        <v>5795</v>
      </c>
      <c r="D1146" s="76" t="s">
        <v>5796</v>
      </c>
      <c r="E1146" s="26">
        <v>2657.0</v>
      </c>
      <c r="F1146" s="39" t="s">
        <v>56</v>
      </c>
      <c r="G1146" s="20" t="s">
        <v>41</v>
      </c>
      <c r="H1146" s="20" t="s">
        <v>42</v>
      </c>
      <c r="I1146" s="21" t="s">
        <v>171</v>
      </c>
      <c r="J1146" s="22" t="s">
        <v>44</v>
      </c>
      <c r="K1146" s="846" t="s">
        <v>135</v>
      </c>
      <c r="L1146" s="40" t="s">
        <v>46</v>
      </c>
      <c r="M1146" s="40" t="s">
        <v>59</v>
      </c>
      <c r="N1146" s="26" t="s">
        <v>49</v>
      </c>
      <c r="O1146" s="27"/>
      <c r="P1146" s="27">
        <f t="shared" si="157"/>
        <v>30</v>
      </c>
      <c r="Q1146" s="138">
        <v>34830.0</v>
      </c>
      <c r="R1146" s="869">
        <v>44348.0</v>
      </c>
      <c r="S1146" s="289" t="str">
        <f t="shared" si="152"/>
        <v>4 ปี 8 เดือน 14 วัน </v>
      </c>
      <c r="T1146" s="33">
        <f t="shared" si="156"/>
        <v>66385</v>
      </c>
      <c r="U1146" s="33"/>
      <c r="V1146" s="33"/>
      <c r="W1146" s="842">
        <v>25143.0</v>
      </c>
      <c r="X1146" s="40" t="s">
        <v>5794</v>
      </c>
      <c r="Y1146" s="35"/>
      <c r="Z1146" s="35"/>
      <c r="AA1146" s="36" t="b">
        <v>0</v>
      </c>
      <c r="AB1146" s="23" t="s">
        <v>140</v>
      </c>
      <c r="AC1146" s="37"/>
      <c r="AD1146" s="37"/>
      <c r="AE1146" s="37"/>
      <c r="AF1146" s="37"/>
      <c r="AG1146" s="37"/>
      <c r="AH1146" s="37"/>
      <c r="AI1146" s="37"/>
      <c r="AJ1146" s="38"/>
      <c r="AK1146" s="38"/>
      <c r="AL1146" s="38"/>
      <c r="AM1146" s="38"/>
      <c r="AN1146" s="38"/>
    </row>
    <row r="1147">
      <c r="A1147" s="8">
        <v>1146.0</v>
      </c>
      <c r="B1147" s="27" t="s">
        <v>52</v>
      </c>
      <c r="C1147" s="71" t="s">
        <v>5797</v>
      </c>
      <c r="D1147" s="73" t="s">
        <v>5798</v>
      </c>
      <c r="E1147" s="6">
        <v>2771.0</v>
      </c>
      <c r="F1147" s="20" t="s">
        <v>170</v>
      </c>
      <c r="G1147" s="20" t="s">
        <v>41</v>
      </c>
      <c r="H1147" s="106" t="s">
        <v>275</v>
      </c>
      <c r="I1147" s="20" t="s">
        <v>146</v>
      </c>
      <c r="J1147" s="22" t="s">
        <v>268</v>
      </c>
      <c r="K1147" s="846" t="s">
        <v>135</v>
      </c>
      <c r="L1147" s="40" t="s">
        <v>172</v>
      </c>
      <c r="M1147" s="40" t="s">
        <v>59</v>
      </c>
      <c r="N1147" s="26" t="s">
        <v>174</v>
      </c>
      <c r="O1147" s="27"/>
      <c r="P1147" s="27">
        <f t="shared" si="157"/>
        <v>58</v>
      </c>
      <c r="Q1147" s="427">
        <v>24663.0</v>
      </c>
      <c r="R1147" s="545">
        <v>41306.0</v>
      </c>
      <c r="S1147" s="289" t="str">
        <f t="shared" si="152"/>
        <v>13 ปี 0 เดือน 14 วัน </v>
      </c>
      <c r="T1147" s="33">
        <f t="shared" si="156"/>
        <v>63463</v>
      </c>
      <c r="U1147" s="33"/>
      <c r="V1147" s="33"/>
      <c r="W1147" s="842">
        <v>25087.0</v>
      </c>
      <c r="X1147" s="26" t="s">
        <v>3517</v>
      </c>
      <c r="Y1147" s="35"/>
      <c r="Z1147" s="35"/>
      <c r="AA1147" s="41" t="b">
        <v>0</v>
      </c>
      <c r="AB1147" s="23" t="s">
        <v>175</v>
      </c>
      <c r="AC1147" s="37"/>
      <c r="AD1147" s="37"/>
      <c r="AE1147" s="37"/>
      <c r="AF1147" s="37"/>
      <c r="AG1147" s="37"/>
      <c r="AH1147" s="37"/>
      <c r="AI1147" s="37"/>
    </row>
    <row r="1148">
      <c r="A1148" s="8">
        <v>1147.0</v>
      </c>
      <c r="B1148" s="324" t="s">
        <v>36</v>
      </c>
      <c r="C1148" s="325" t="s">
        <v>3327</v>
      </c>
      <c r="D1148" s="326" t="s">
        <v>3328</v>
      </c>
      <c r="E1148" s="334" t="s">
        <v>5799</v>
      </c>
      <c r="F1148" s="20" t="s">
        <v>170</v>
      </c>
      <c r="G1148" s="89" t="s">
        <v>556</v>
      </c>
      <c r="H1148" s="106" t="s">
        <v>709</v>
      </c>
      <c r="I1148" s="106" t="s">
        <v>922</v>
      </c>
      <c r="J1148" s="328" t="s">
        <v>44</v>
      </c>
      <c r="K1148" s="168" t="s">
        <v>2614</v>
      </c>
      <c r="L1148" s="40" t="s">
        <v>172</v>
      </c>
      <c r="M1148" s="24" t="s">
        <v>47</v>
      </c>
      <c r="N1148" s="26" t="s">
        <v>174</v>
      </c>
      <c r="O1148" s="329"/>
      <c r="P1148" s="329">
        <f t="shared" si="157"/>
        <v>35</v>
      </c>
      <c r="Q1148" s="330">
        <v>33042.0</v>
      </c>
      <c r="R1148" s="330">
        <v>43467.0</v>
      </c>
      <c r="S1148" s="331" t="str">
        <f t="shared" si="152"/>
        <v>7 ปี 1 เดือน 13 วัน </v>
      </c>
      <c r="T1148" s="33">
        <f t="shared" si="156"/>
        <v>65654</v>
      </c>
      <c r="U1148" s="33"/>
      <c r="V1148" s="33"/>
      <c r="W1148" s="523">
        <v>25126.0</v>
      </c>
      <c r="X1148" s="26" t="s">
        <v>5800</v>
      </c>
      <c r="Y1148" s="333"/>
      <c r="Z1148" s="297"/>
      <c r="AA1148" s="41" t="b">
        <v>0</v>
      </c>
      <c r="AB1148" s="23" t="s">
        <v>175</v>
      </c>
      <c r="AC1148" s="37"/>
      <c r="AD1148" s="37"/>
      <c r="AE1148" s="37"/>
      <c r="AF1148" s="37"/>
      <c r="AG1148" s="42" t="s">
        <v>923</v>
      </c>
      <c r="AH1148" s="339"/>
      <c r="AI1148" s="339"/>
      <c r="AJ1148" s="340"/>
      <c r="AK1148" s="340"/>
      <c r="AL1148" s="340"/>
      <c r="AM1148" s="340"/>
      <c r="AN1148" s="340"/>
    </row>
    <row r="1149">
      <c r="A1149" s="8">
        <v>980.0</v>
      </c>
      <c r="B1149" s="200" t="s">
        <v>36</v>
      </c>
      <c r="C1149" s="68" t="s">
        <v>5801</v>
      </c>
      <c r="D1149" s="69" t="s">
        <v>5802</v>
      </c>
      <c r="E1149" s="876" t="s">
        <v>5803</v>
      </c>
      <c r="F1149" s="39" t="s">
        <v>56</v>
      </c>
      <c r="G1149" s="20" t="s">
        <v>41</v>
      </c>
      <c r="H1149" s="106" t="s">
        <v>275</v>
      </c>
      <c r="I1149" s="338"/>
      <c r="J1149" s="392" t="s">
        <v>268</v>
      </c>
      <c r="K1149" s="10" t="s">
        <v>135</v>
      </c>
      <c r="L1149" s="23" t="s">
        <v>46</v>
      </c>
      <c r="M1149" s="24" t="s">
        <v>47</v>
      </c>
      <c r="N1149" s="25" t="s">
        <v>48</v>
      </c>
      <c r="O1149" s="26" t="s">
        <v>49</v>
      </c>
      <c r="P1149" s="393">
        <f t="shared" si="157"/>
        <v>35</v>
      </c>
      <c r="Q1149" s="138">
        <v>33104.0</v>
      </c>
      <c r="R1149" s="138">
        <v>45691.0</v>
      </c>
      <c r="S1149" s="841" t="str">
        <f t="shared" si="152"/>
        <v>1 ปี 0 เดือน 12 วัน </v>
      </c>
      <c r="T1149" s="31">
        <f>DATE(YEAR(Q1149)+60+IF(OR(AND(MONTH(Q1149)=10,DAY(Q1149)&gt;=1),MONTH(Q1149)&gt;10),1,0),10,1)</f>
        <v>55062</v>
      </c>
      <c r="U1149" s="32"/>
      <c r="V1149" s="33"/>
      <c r="W1149" s="842">
        <v>25143.0</v>
      </c>
      <c r="X1149" s="877"/>
      <c r="Y1149" s="878"/>
      <c r="Z1149" s="878"/>
      <c r="AA1149" s="879"/>
      <c r="AB1149" s="41" t="b">
        <v>0</v>
      </c>
      <c r="AC1149" s="23" t="s">
        <v>140</v>
      </c>
      <c r="AD1149" s="339"/>
      <c r="AE1149" s="339"/>
      <c r="AF1149" s="339"/>
      <c r="AG1149" s="339"/>
      <c r="AH1149" s="339"/>
      <c r="AI1149" s="339"/>
      <c r="AJ1149" s="339"/>
      <c r="AK1149" s="340"/>
      <c r="AL1149" s="340"/>
      <c r="AM1149" s="340"/>
      <c r="AN1149" s="340"/>
    </row>
    <row r="1150">
      <c r="A1150" s="8">
        <v>1148.0</v>
      </c>
      <c r="B1150" s="6" t="s">
        <v>36</v>
      </c>
      <c r="C1150" s="18" t="s">
        <v>3246</v>
      </c>
      <c r="D1150" s="19" t="s">
        <v>3247</v>
      </c>
      <c r="E1150" s="6">
        <v>2822.0</v>
      </c>
      <c r="F1150" s="20" t="s">
        <v>170</v>
      </c>
      <c r="G1150" s="20" t="s">
        <v>41</v>
      </c>
      <c r="H1150" s="20" t="s">
        <v>42</v>
      </c>
      <c r="I1150" s="21" t="s">
        <v>101</v>
      </c>
      <c r="J1150" s="22" t="s">
        <v>44</v>
      </c>
      <c r="K1150" s="846" t="s">
        <v>135</v>
      </c>
      <c r="L1150" s="40" t="s">
        <v>172</v>
      </c>
      <c r="M1150" s="24" t="s">
        <v>47</v>
      </c>
      <c r="N1150" s="26" t="s">
        <v>174</v>
      </c>
      <c r="O1150" s="27"/>
      <c r="P1150" s="27">
        <f t="shared" si="157"/>
        <v>39</v>
      </c>
      <c r="Q1150" s="427">
        <v>31633.0</v>
      </c>
      <c r="R1150" s="545">
        <v>41365.0</v>
      </c>
      <c r="S1150" s="289" t="str">
        <f t="shared" si="152"/>
        <v>12 ปี 10 เดือน 14 วัน </v>
      </c>
      <c r="T1150" s="33">
        <f t="shared" ref="T1150:T1152" si="158">DATE(YEAR(R1150)+60+IF(OR(AND(MONTH(Q1150)=10,DAY(Q1150)&gt;=1),MONTH(Q1150)&gt;10),1,0),10,1)</f>
        <v>63463</v>
      </c>
      <c r="U1150" s="33"/>
      <c r="V1150" s="33"/>
      <c r="W1150" s="842">
        <v>25145.0</v>
      </c>
      <c r="X1150" s="40" t="s">
        <v>5804</v>
      </c>
      <c r="Y1150" s="35"/>
      <c r="Z1150" s="35"/>
      <c r="AA1150" s="41" t="b">
        <v>0</v>
      </c>
      <c r="AB1150" s="23" t="s">
        <v>175</v>
      </c>
      <c r="AC1150" s="37"/>
      <c r="AD1150" s="37"/>
      <c r="AE1150" s="37"/>
      <c r="AF1150" s="37"/>
      <c r="AG1150" s="37"/>
      <c r="AH1150" s="37"/>
      <c r="AI1150" s="37"/>
      <c r="AJ1150" s="38"/>
      <c r="AK1150" s="38"/>
      <c r="AL1150" s="38"/>
      <c r="AM1150" s="38"/>
      <c r="AN1150" s="38"/>
    </row>
    <row r="1151">
      <c r="A1151" s="8">
        <v>1149.0</v>
      </c>
      <c r="B1151" s="324" t="s">
        <v>52</v>
      </c>
      <c r="C1151" s="325" t="s">
        <v>3237</v>
      </c>
      <c r="D1151" s="326" t="s">
        <v>5805</v>
      </c>
      <c r="E1151" s="329">
        <v>375.0</v>
      </c>
      <c r="F1151" s="20" t="s">
        <v>255</v>
      </c>
      <c r="G1151" s="39" t="s">
        <v>556</v>
      </c>
      <c r="H1151" s="153" t="s">
        <v>557</v>
      </c>
      <c r="I1151" s="106" t="s">
        <v>748</v>
      </c>
      <c r="J1151" s="328" t="s">
        <v>44</v>
      </c>
      <c r="K1151" s="168" t="s">
        <v>2614</v>
      </c>
      <c r="L1151" s="40" t="s">
        <v>102</v>
      </c>
      <c r="M1151" s="40" t="s">
        <v>59</v>
      </c>
      <c r="N1151" s="26" t="s">
        <v>49</v>
      </c>
      <c r="O1151" s="329"/>
      <c r="P1151" s="329">
        <f t="shared" si="157"/>
        <v>27</v>
      </c>
      <c r="Q1151" s="330">
        <v>35934.0</v>
      </c>
      <c r="R1151" s="330">
        <v>45474.0</v>
      </c>
      <c r="S1151" s="331" t="str">
        <f t="shared" si="152"/>
        <v>1 ปี 7 เดือน 14 วัน </v>
      </c>
      <c r="T1151" s="33">
        <f t="shared" si="158"/>
        <v>67481</v>
      </c>
      <c r="U1151" s="32"/>
      <c r="V1151" s="33"/>
      <c r="W1151" s="842">
        <v>25145.0</v>
      </c>
      <c r="X1151" s="836" t="s">
        <v>5724</v>
      </c>
      <c r="Y1151" s="89" t="s">
        <v>5806</v>
      </c>
      <c r="Z1151" s="297">
        <v>46890.0</v>
      </c>
      <c r="AA1151" s="36" t="b">
        <v>1</v>
      </c>
      <c r="AB1151" s="23" t="s">
        <v>140</v>
      </c>
      <c r="AC1151" s="339"/>
      <c r="AD1151" s="339"/>
      <c r="AE1151" s="127" t="s">
        <v>600</v>
      </c>
      <c r="AF1151" s="42" t="s">
        <v>562</v>
      </c>
      <c r="AG1151" s="42" t="s">
        <v>600</v>
      </c>
      <c r="AH1151" s="339"/>
      <c r="AI1151" s="339"/>
      <c r="AJ1151" s="340"/>
      <c r="AK1151" s="340"/>
      <c r="AL1151" s="340"/>
      <c r="AM1151" s="340"/>
      <c r="AN1151" s="340"/>
    </row>
    <row r="1152">
      <c r="A1152" s="8">
        <v>1150.0</v>
      </c>
      <c r="B1152" s="324" t="s">
        <v>52</v>
      </c>
      <c r="C1152" s="325" t="s">
        <v>2832</v>
      </c>
      <c r="D1152" s="326" t="s">
        <v>3243</v>
      </c>
      <c r="E1152" s="355" t="s">
        <v>5807</v>
      </c>
      <c r="F1152" s="10" t="s">
        <v>159</v>
      </c>
      <c r="G1152" s="39" t="s">
        <v>556</v>
      </c>
      <c r="H1152" s="20" t="s">
        <v>573</v>
      </c>
      <c r="I1152" s="153" t="s">
        <v>574</v>
      </c>
      <c r="J1152" s="328" t="s">
        <v>44</v>
      </c>
      <c r="K1152" s="168" t="s">
        <v>2614</v>
      </c>
      <c r="L1152" s="40" t="s">
        <v>46</v>
      </c>
      <c r="M1152" s="40" t="s">
        <v>59</v>
      </c>
      <c r="N1152" s="26" t="s">
        <v>49</v>
      </c>
      <c r="O1152" s="329"/>
      <c r="P1152" s="329">
        <f t="shared" si="157"/>
        <v>26</v>
      </c>
      <c r="Q1152" s="330">
        <v>36391.0</v>
      </c>
      <c r="R1152" s="330">
        <v>44942.0</v>
      </c>
      <c r="S1152" s="331" t="str">
        <f t="shared" si="152"/>
        <v>3 ปี 0 เดือน 30 วัน </v>
      </c>
      <c r="T1152" s="33">
        <f t="shared" si="158"/>
        <v>67115</v>
      </c>
      <c r="U1152" s="32"/>
      <c r="V1152" s="33"/>
      <c r="W1152" s="842">
        <v>25145.0</v>
      </c>
      <c r="X1152" s="836" t="s">
        <v>5724</v>
      </c>
      <c r="Y1152" s="333"/>
      <c r="Z1152" s="297"/>
      <c r="AA1152" s="36" t="b">
        <v>0</v>
      </c>
      <c r="AB1152" s="23" t="s">
        <v>140</v>
      </c>
      <c r="AC1152" s="339"/>
      <c r="AD1152" s="339"/>
      <c r="AE1152" s="153" t="s">
        <v>578</v>
      </c>
      <c r="AF1152" s="42" t="s">
        <v>562</v>
      </c>
      <c r="AG1152" s="153" t="s">
        <v>578</v>
      </c>
      <c r="AH1152" s="339"/>
      <c r="AI1152" s="339"/>
      <c r="AJ1152" s="340"/>
      <c r="AK1152" s="340"/>
      <c r="AL1152" s="340"/>
      <c r="AM1152" s="340"/>
      <c r="AN1152" s="340"/>
    </row>
    <row r="1153">
      <c r="A1153" s="8">
        <v>1151.0</v>
      </c>
      <c r="B1153" s="324" t="s">
        <v>52</v>
      </c>
      <c r="C1153" s="325" t="s">
        <v>4825</v>
      </c>
      <c r="D1153" s="326" t="s">
        <v>3242</v>
      </c>
      <c r="E1153" s="355" t="s">
        <v>5808</v>
      </c>
      <c r="F1153" s="10" t="s">
        <v>159</v>
      </c>
      <c r="G1153" s="39" t="s">
        <v>556</v>
      </c>
      <c r="H1153" s="153" t="s">
        <v>1020</v>
      </c>
      <c r="I1153" s="106" t="s">
        <v>1021</v>
      </c>
      <c r="J1153" s="328" t="s">
        <v>44</v>
      </c>
      <c r="K1153" s="168" t="s">
        <v>2614</v>
      </c>
      <c r="L1153" s="40" t="s">
        <v>46</v>
      </c>
      <c r="M1153" s="40" t="s">
        <v>59</v>
      </c>
      <c r="N1153" s="26" t="s">
        <v>49</v>
      </c>
      <c r="O1153" s="329"/>
      <c r="P1153" s="329">
        <f t="shared" si="157"/>
        <v>29</v>
      </c>
      <c r="Q1153" s="330">
        <v>35464.0</v>
      </c>
      <c r="R1153" s="343">
        <v>44819.0</v>
      </c>
      <c r="S1153" s="331" t="str">
        <f t="shared" si="152"/>
        <v>3 ปี 5 เดือน 0 วัน </v>
      </c>
      <c r="T1153" s="33">
        <f>DATE(YEAR(R1153)+60+IF(OR(AND(MONTH(Q1153)=10,DAY(R1153)&gt;=1),MONTH(Q1153)&gt;10),1,0),10,1)</f>
        <v>66750</v>
      </c>
      <c r="U1153" s="32"/>
      <c r="V1153" s="33"/>
      <c r="W1153" s="842">
        <v>25145.0</v>
      </c>
      <c r="X1153" s="836" t="s">
        <v>5724</v>
      </c>
      <c r="Y1153" s="333"/>
      <c r="Z1153" s="297"/>
      <c r="AA1153" s="36" t="b">
        <v>0</v>
      </c>
      <c r="AB1153" s="23" t="s">
        <v>140</v>
      </c>
      <c r="AC1153" s="339"/>
      <c r="AD1153" s="339"/>
      <c r="AE1153" s="106" t="s">
        <v>962</v>
      </c>
      <c r="AF1153" s="42" t="s">
        <v>562</v>
      </c>
      <c r="AG1153" s="106" t="s">
        <v>962</v>
      </c>
      <c r="AH1153" s="339"/>
      <c r="AI1153" s="339"/>
      <c r="AJ1153" s="340"/>
      <c r="AK1153" s="340"/>
      <c r="AL1153" s="340"/>
      <c r="AM1153" s="340"/>
      <c r="AN1153" s="340"/>
    </row>
    <row r="1154">
      <c r="A1154" s="8">
        <v>1152.0</v>
      </c>
      <c r="B1154" s="324" t="s">
        <v>36</v>
      </c>
      <c r="C1154" s="325" t="s">
        <v>3244</v>
      </c>
      <c r="D1154" s="326" t="s">
        <v>3245</v>
      </c>
      <c r="E1154" s="370" t="s">
        <v>5809</v>
      </c>
      <c r="F1154" s="268" t="s">
        <v>2700</v>
      </c>
      <c r="G1154" s="39" t="s">
        <v>556</v>
      </c>
      <c r="H1154" s="153" t="s">
        <v>709</v>
      </c>
      <c r="I1154" s="153" t="s">
        <v>1146</v>
      </c>
      <c r="J1154" s="328" t="s">
        <v>44</v>
      </c>
      <c r="K1154" s="168" t="s">
        <v>2614</v>
      </c>
      <c r="L1154" s="40" t="s">
        <v>46</v>
      </c>
      <c r="M1154" s="24" t="s">
        <v>47</v>
      </c>
      <c r="N1154" s="26" t="s">
        <v>49</v>
      </c>
      <c r="O1154" s="329"/>
      <c r="P1154" s="329">
        <f t="shared" si="157"/>
        <v>32</v>
      </c>
      <c r="Q1154" s="330">
        <v>34059.0</v>
      </c>
      <c r="R1154" s="330">
        <v>45566.0</v>
      </c>
      <c r="S1154" s="331" t="str">
        <f t="shared" si="152"/>
        <v>1 ปี 4 เดือน 14 วัน </v>
      </c>
      <c r="T1154" s="33">
        <f t="shared" ref="T1154:T1166" si="159">DATE(YEAR(R1154)+60+IF(OR(AND(MONTH(Q1154)=10,DAY(Q1154)&gt;=1),MONTH(Q1154)&gt;10),1,0),10,1)</f>
        <v>67481</v>
      </c>
      <c r="U1154" s="32"/>
      <c r="V1154" s="33"/>
      <c r="W1154" s="842">
        <v>25145.0</v>
      </c>
      <c r="X1154" s="836" t="s">
        <v>5724</v>
      </c>
      <c r="Y1154" s="333"/>
      <c r="Z1154" s="297"/>
      <c r="AA1154" s="36" t="b">
        <v>0</v>
      </c>
      <c r="AB1154" s="23" t="s">
        <v>140</v>
      </c>
      <c r="AC1154" s="339"/>
      <c r="AD1154" s="153"/>
      <c r="AE1154" s="339"/>
      <c r="AF1154" s="339"/>
      <c r="AG1154" s="153" t="s">
        <v>1147</v>
      </c>
      <c r="AH1154" s="339"/>
      <c r="AI1154" s="339"/>
      <c r="AJ1154" s="340"/>
      <c r="AK1154" s="340"/>
      <c r="AL1154" s="340"/>
      <c r="AM1154" s="340"/>
      <c r="AN1154" s="340"/>
    </row>
    <row r="1155">
      <c r="A1155" s="880">
        <v>1153.0</v>
      </c>
      <c r="B1155" s="832" t="s">
        <v>36</v>
      </c>
      <c r="C1155" s="833" t="s">
        <v>5810</v>
      </c>
      <c r="D1155" s="834" t="s">
        <v>5811</v>
      </c>
      <c r="E1155" s="881" t="s">
        <v>5812</v>
      </c>
      <c r="F1155" s="43" t="s">
        <v>170</v>
      </c>
      <c r="G1155" s="234" t="s">
        <v>556</v>
      </c>
      <c r="H1155" s="882" t="s">
        <v>698</v>
      </c>
      <c r="I1155" s="882" t="s">
        <v>699</v>
      </c>
      <c r="J1155" s="883" t="s">
        <v>44</v>
      </c>
      <c r="K1155" s="406" t="s">
        <v>2614</v>
      </c>
      <c r="L1155" s="406" t="s">
        <v>172</v>
      </c>
      <c r="M1155" s="884" t="s">
        <v>47</v>
      </c>
      <c r="N1155" s="415" t="s">
        <v>174</v>
      </c>
      <c r="O1155" s="706"/>
      <c r="P1155" s="706">
        <f t="shared" si="157"/>
        <v>27</v>
      </c>
      <c r="Q1155" s="885">
        <v>36055.0</v>
      </c>
      <c r="R1155" s="885">
        <v>45566.0</v>
      </c>
      <c r="S1155" s="752" t="str">
        <f t="shared" si="152"/>
        <v>1 ปี 4 เดือน 14 วัน </v>
      </c>
      <c r="T1155" s="417">
        <f t="shared" si="159"/>
        <v>67481</v>
      </c>
      <c r="U1155" s="417"/>
      <c r="V1155" s="417"/>
      <c r="W1155" s="842">
        <v>25156.0</v>
      </c>
      <c r="X1155" s="691"/>
      <c r="Y1155" s="683"/>
      <c r="Z1155" s="886"/>
      <c r="AA1155" s="887" t="b">
        <v>0</v>
      </c>
      <c r="AB1155" s="63" t="s">
        <v>175</v>
      </c>
      <c r="AC1155" s="888"/>
      <c r="AD1155" s="888"/>
      <c r="AE1155" s="888"/>
      <c r="AF1155" s="888"/>
      <c r="AG1155" s="888"/>
      <c r="AH1155" s="888"/>
      <c r="AI1155" s="888"/>
      <c r="AJ1155" s="889"/>
      <c r="AK1155" s="889"/>
      <c r="AL1155" s="889"/>
      <c r="AM1155" s="889"/>
      <c r="AN1155" s="889"/>
    </row>
    <row r="1156">
      <c r="A1156" s="880">
        <v>1154.0</v>
      </c>
      <c r="B1156" s="832" t="s">
        <v>52</v>
      </c>
      <c r="C1156" s="833" t="s">
        <v>393</v>
      </c>
      <c r="D1156" s="834" t="s">
        <v>5813</v>
      </c>
      <c r="E1156" s="706">
        <v>357.0</v>
      </c>
      <c r="F1156" s="389" t="s">
        <v>159</v>
      </c>
      <c r="G1156" s="234" t="s">
        <v>556</v>
      </c>
      <c r="H1156" s="882" t="s">
        <v>698</v>
      </c>
      <c r="I1156" s="154" t="s">
        <v>706</v>
      </c>
      <c r="J1156" s="883" t="s">
        <v>44</v>
      </c>
      <c r="K1156" s="406" t="s">
        <v>2614</v>
      </c>
      <c r="L1156" s="406" t="s">
        <v>46</v>
      </c>
      <c r="M1156" s="406" t="s">
        <v>59</v>
      </c>
      <c r="N1156" s="415" t="s">
        <v>49</v>
      </c>
      <c r="O1156" s="706"/>
      <c r="P1156" s="706">
        <f t="shared" si="157"/>
        <v>24</v>
      </c>
      <c r="Q1156" s="885">
        <v>37275.0</v>
      </c>
      <c r="R1156" s="890">
        <v>45428.0</v>
      </c>
      <c r="S1156" s="752" t="str">
        <f t="shared" si="152"/>
        <v>1 ปี 8 เดือน 30 วัน </v>
      </c>
      <c r="T1156" s="417">
        <f t="shared" si="159"/>
        <v>67481</v>
      </c>
      <c r="U1156" s="891"/>
      <c r="V1156" s="417"/>
      <c r="W1156" s="842">
        <v>25173.0</v>
      </c>
      <c r="X1156" s="691"/>
      <c r="Y1156" s="683"/>
      <c r="Z1156" s="886"/>
      <c r="AA1156" s="892" t="b">
        <v>0</v>
      </c>
      <c r="AB1156" s="63" t="s">
        <v>140</v>
      </c>
      <c r="AC1156" s="888"/>
      <c r="AD1156" s="888"/>
      <c r="AE1156" s="154" t="s">
        <v>776</v>
      </c>
      <c r="AF1156" s="245" t="s">
        <v>562</v>
      </c>
      <c r="AG1156" s="154" t="s">
        <v>776</v>
      </c>
      <c r="AH1156" s="888"/>
      <c r="AI1156" s="888"/>
      <c r="AJ1156" s="889"/>
      <c r="AK1156" s="889"/>
      <c r="AL1156" s="889"/>
      <c r="AM1156" s="889"/>
      <c r="AN1156" s="889"/>
    </row>
    <row r="1157">
      <c r="A1157" s="880">
        <v>1155.0</v>
      </c>
      <c r="B1157" s="832" t="s">
        <v>36</v>
      </c>
      <c r="C1157" s="833" t="s">
        <v>5814</v>
      </c>
      <c r="D1157" s="834" t="s">
        <v>5815</v>
      </c>
      <c r="E1157" s="706">
        <v>382.0</v>
      </c>
      <c r="F1157" s="43" t="s">
        <v>170</v>
      </c>
      <c r="G1157" s="234" t="s">
        <v>1694</v>
      </c>
      <c r="H1157" s="882" t="s">
        <v>1706</v>
      </c>
      <c r="I1157" s="882" t="s">
        <v>1753</v>
      </c>
      <c r="J1157" s="883" t="s">
        <v>268</v>
      </c>
      <c r="K1157" s="406" t="s">
        <v>2614</v>
      </c>
      <c r="L1157" s="406" t="s">
        <v>172</v>
      </c>
      <c r="M1157" s="884" t="s">
        <v>47</v>
      </c>
      <c r="N1157" s="415" t="s">
        <v>174</v>
      </c>
      <c r="O1157" s="706"/>
      <c r="P1157" s="706">
        <v>32.0</v>
      </c>
      <c r="Q1157" s="885">
        <v>33841.0</v>
      </c>
      <c r="R1157" s="885">
        <v>45474.0</v>
      </c>
      <c r="S1157" s="752" t="str">
        <f t="shared" si="152"/>
        <v>1 ปี 7 เดือน 14 วัน </v>
      </c>
      <c r="T1157" s="417">
        <f t="shared" si="159"/>
        <v>67481</v>
      </c>
      <c r="U1157" s="891"/>
      <c r="V1157" s="417"/>
      <c r="W1157" s="842">
        <v>25173.0</v>
      </c>
      <c r="X1157" s="691"/>
      <c r="Y1157" s="683"/>
      <c r="Z1157" s="724"/>
      <c r="AA1157" s="887" t="b">
        <v>0</v>
      </c>
      <c r="AB1157" s="63" t="s">
        <v>175</v>
      </c>
      <c r="AC1157" s="888"/>
      <c r="AD1157" s="888"/>
      <c r="AE1157" s="888"/>
      <c r="AF1157" s="888"/>
      <c r="AG1157" s="888"/>
      <c r="AH1157" s="888"/>
      <c r="AI1157" s="888"/>
      <c r="AJ1157" s="889"/>
      <c r="AK1157" s="889"/>
      <c r="AL1157" s="889"/>
      <c r="AM1157" s="889"/>
      <c r="AN1157" s="889"/>
    </row>
    <row r="1158">
      <c r="A1158" s="880">
        <v>1156.0</v>
      </c>
      <c r="B1158" s="832" t="s">
        <v>52</v>
      </c>
      <c r="C1158" s="833" t="s">
        <v>2871</v>
      </c>
      <c r="D1158" s="834" t="s">
        <v>3278</v>
      </c>
      <c r="E1158" s="893" t="s">
        <v>5816</v>
      </c>
      <c r="F1158" s="389" t="s">
        <v>159</v>
      </c>
      <c r="G1158" s="234" t="s">
        <v>556</v>
      </c>
      <c r="H1158" s="882" t="s">
        <v>557</v>
      </c>
      <c r="I1158" s="154" t="s">
        <v>838</v>
      </c>
      <c r="J1158" s="883" t="s">
        <v>44</v>
      </c>
      <c r="K1158" s="406" t="s">
        <v>2614</v>
      </c>
      <c r="L1158" s="406" t="s">
        <v>46</v>
      </c>
      <c r="M1158" s="406" t="s">
        <v>59</v>
      </c>
      <c r="N1158" s="415" t="s">
        <v>49</v>
      </c>
      <c r="O1158" s="706"/>
      <c r="P1158" s="706">
        <f t="shared" ref="P1158:P1183" si="160">DATEDIF(Q1158,TODAY(),"Y")</f>
        <v>29</v>
      </c>
      <c r="Q1158" s="885">
        <v>35406.0</v>
      </c>
      <c r="R1158" s="885">
        <v>44866.0</v>
      </c>
      <c r="S1158" s="752" t="str">
        <f t="shared" si="152"/>
        <v>3 ปี 3 เดือน 14 วัน </v>
      </c>
      <c r="T1158" s="417">
        <f t="shared" si="159"/>
        <v>67115</v>
      </c>
      <c r="U1158" s="417"/>
      <c r="V1158" s="417"/>
      <c r="W1158" s="842">
        <v>25173.0</v>
      </c>
      <c r="X1158" s="894" t="s">
        <v>5724</v>
      </c>
      <c r="Y1158" s="683"/>
      <c r="Z1158" s="886"/>
      <c r="AA1158" s="892" t="b">
        <v>0</v>
      </c>
      <c r="AB1158" s="63" t="s">
        <v>140</v>
      </c>
      <c r="AC1158" s="888"/>
      <c r="AD1158" s="888"/>
      <c r="AE1158" s="154" t="s">
        <v>839</v>
      </c>
      <c r="AF1158" s="245" t="s">
        <v>562</v>
      </c>
      <c r="AG1158" s="154" t="s">
        <v>839</v>
      </c>
      <c r="AH1158" s="888"/>
      <c r="AI1158" s="888"/>
      <c r="AJ1158" s="889"/>
      <c r="AK1158" s="889"/>
      <c r="AL1158" s="889"/>
      <c r="AM1158" s="889"/>
      <c r="AN1158" s="889"/>
    </row>
    <row r="1159">
      <c r="A1159" s="880">
        <v>1157.0</v>
      </c>
      <c r="B1159" s="832" t="s">
        <v>52</v>
      </c>
      <c r="C1159" s="833" t="s">
        <v>3280</v>
      </c>
      <c r="D1159" s="834" t="s">
        <v>3281</v>
      </c>
      <c r="E1159" s="893" t="s">
        <v>5817</v>
      </c>
      <c r="F1159" s="389" t="s">
        <v>159</v>
      </c>
      <c r="G1159" s="234" t="s">
        <v>556</v>
      </c>
      <c r="H1159" s="882" t="s">
        <v>698</v>
      </c>
      <c r="I1159" s="154" t="s">
        <v>737</v>
      </c>
      <c r="J1159" s="883" t="s">
        <v>44</v>
      </c>
      <c r="K1159" s="406" t="s">
        <v>2614</v>
      </c>
      <c r="L1159" s="406" t="s">
        <v>46</v>
      </c>
      <c r="M1159" s="406" t="s">
        <v>59</v>
      </c>
      <c r="N1159" s="415" t="s">
        <v>49</v>
      </c>
      <c r="O1159" s="706"/>
      <c r="P1159" s="706">
        <f t="shared" si="160"/>
        <v>26</v>
      </c>
      <c r="Q1159" s="885">
        <v>36228.0</v>
      </c>
      <c r="R1159" s="885">
        <v>44942.0</v>
      </c>
      <c r="S1159" s="752" t="str">
        <f t="shared" si="152"/>
        <v>3 ปี 0 เดือน 30 วัน </v>
      </c>
      <c r="T1159" s="417">
        <f t="shared" si="159"/>
        <v>67115</v>
      </c>
      <c r="U1159" s="417"/>
      <c r="V1159" s="417"/>
      <c r="W1159" s="842">
        <v>25173.0</v>
      </c>
      <c r="X1159" s="894" t="s">
        <v>5724</v>
      </c>
      <c r="Y1159" s="683"/>
      <c r="Z1159" s="886"/>
      <c r="AA1159" s="892" t="b">
        <v>0</v>
      </c>
      <c r="AB1159" s="63" t="s">
        <v>140</v>
      </c>
      <c r="AC1159" s="888"/>
      <c r="AD1159" s="888"/>
      <c r="AE1159" s="154" t="s">
        <v>962</v>
      </c>
      <c r="AF1159" s="245" t="s">
        <v>562</v>
      </c>
      <c r="AG1159" s="154" t="s">
        <v>962</v>
      </c>
      <c r="AH1159" s="888"/>
      <c r="AI1159" s="888"/>
      <c r="AJ1159" s="889"/>
      <c r="AK1159" s="889"/>
      <c r="AL1159" s="889"/>
      <c r="AM1159" s="889"/>
      <c r="AN1159" s="889"/>
    </row>
    <row r="1160">
      <c r="A1160" s="880">
        <v>1158.0</v>
      </c>
      <c r="B1160" s="832" t="s">
        <v>52</v>
      </c>
      <c r="C1160" s="833" t="s">
        <v>458</v>
      </c>
      <c r="D1160" s="834" t="s">
        <v>3283</v>
      </c>
      <c r="E1160" s="893" t="s">
        <v>5818</v>
      </c>
      <c r="F1160" s="389" t="s">
        <v>159</v>
      </c>
      <c r="G1160" s="234" t="s">
        <v>556</v>
      </c>
      <c r="H1160" s="882" t="s">
        <v>698</v>
      </c>
      <c r="I1160" s="154" t="s">
        <v>737</v>
      </c>
      <c r="J1160" s="883" t="s">
        <v>44</v>
      </c>
      <c r="K1160" s="406" t="s">
        <v>2614</v>
      </c>
      <c r="L1160" s="406" t="s">
        <v>46</v>
      </c>
      <c r="M1160" s="406" t="s">
        <v>59</v>
      </c>
      <c r="N1160" s="415" t="s">
        <v>49</v>
      </c>
      <c r="O1160" s="706"/>
      <c r="P1160" s="706">
        <f t="shared" si="160"/>
        <v>25</v>
      </c>
      <c r="Q1160" s="885">
        <v>36699.0</v>
      </c>
      <c r="R1160" s="885">
        <v>45047.0</v>
      </c>
      <c r="S1160" s="752" t="str">
        <f t="shared" si="152"/>
        <v>2 ปี 9 เดือน 14 วัน </v>
      </c>
      <c r="T1160" s="417">
        <f t="shared" si="159"/>
        <v>67115</v>
      </c>
      <c r="U1160" s="891"/>
      <c r="V1160" s="417"/>
      <c r="W1160" s="842">
        <v>25173.0</v>
      </c>
      <c r="X1160" s="894" t="s">
        <v>5724</v>
      </c>
      <c r="Y1160" s="683"/>
      <c r="Z1160" s="886"/>
      <c r="AA1160" s="892" t="b">
        <v>0</v>
      </c>
      <c r="AB1160" s="63" t="s">
        <v>140</v>
      </c>
      <c r="AC1160" s="888"/>
      <c r="AD1160" s="888"/>
      <c r="AE1160" s="154" t="s">
        <v>962</v>
      </c>
      <c r="AF1160" s="245" t="s">
        <v>562</v>
      </c>
      <c r="AG1160" s="154" t="s">
        <v>962</v>
      </c>
      <c r="AH1160" s="888"/>
      <c r="AI1160" s="888"/>
      <c r="AJ1160" s="889"/>
      <c r="AK1160" s="889"/>
      <c r="AL1160" s="889"/>
      <c r="AM1160" s="889"/>
      <c r="AN1160" s="889"/>
    </row>
    <row r="1161">
      <c r="A1161" s="880">
        <v>1159.0</v>
      </c>
      <c r="B1161" s="832" t="s">
        <v>52</v>
      </c>
      <c r="C1161" s="833" t="s">
        <v>3285</v>
      </c>
      <c r="D1161" s="834" t="s">
        <v>1686</v>
      </c>
      <c r="E1161" s="893" t="s">
        <v>5819</v>
      </c>
      <c r="F1161" s="389" t="s">
        <v>159</v>
      </c>
      <c r="G1161" s="234" t="s">
        <v>556</v>
      </c>
      <c r="H1161" s="43" t="s">
        <v>573</v>
      </c>
      <c r="I1161" s="154" t="s">
        <v>682</v>
      </c>
      <c r="J1161" s="883" t="s">
        <v>44</v>
      </c>
      <c r="K1161" s="406" t="s">
        <v>2614</v>
      </c>
      <c r="L1161" s="406" t="s">
        <v>46</v>
      </c>
      <c r="M1161" s="406" t="s">
        <v>59</v>
      </c>
      <c r="N1161" s="415" t="s">
        <v>49</v>
      </c>
      <c r="O1161" s="706"/>
      <c r="P1161" s="706">
        <f t="shared" si="160"/>
        <v>30</v>
      </c>
      <c r="Q1161" s="885">
        <v>35068.0</v>
      </c>
      <c r="R1161" s="885">
        <v>44986.0</v>
      </c>
      <c r="S1161" s="752" t="str">
        <f t="shared" si="152"/>
        <v>2 ปี 11 เดือน 14 วัน </v>
      </c>
      <c r="T1161" s="417">
        <f t="shared" si="159"/>
        <v>67115</v>
      </c>
      <c r="U1161" s="891"/>
      <c r="V1161" s="417"/>
      <c r="W1161" s="842">
        <v>25173.0</v>
      </c>
      <c r="X1161" s="894" t="s">
        <v>5724</v>
      </c>
      <c r="Y1161" s="683"/>
      <c r="Z1161" s="886"/>
      <c r="AA1161" s="892" t="b">
        <v>0</v>
      </c>
      <c r="AB1161" s="63" t="s">
        <v>140</v>
      </c>
      <c r="AC1161" s="888"/>
      <c r="AD1161" s="888"/>
      <c r="AE1161" s="154" t="s">
        <v>684</v>
      </c>
      <c r="AF1161" s="245" t="s">
        <v>562</v>
      </c>
      <c r="AG1161" s="154" t="s">
        <v>684</v>
      </c>
      <c r="AH1161" s="888"/>
      <c r="AI1161" s="888"/>
      <c r="AJ1161" s="889"/>
      <c r="AK1161" s="889"/>
      <c r="AL1161" s="889"/>
      <c r="AM1161" s="889"/>
      <c r="AN1161" s="889"/>
    </row>
    <row r="1162">
      <c r="A1162" s="880">
        <v>1160.0</v>
      </c>
      <c r="B1162" s="832" t="s">
        <v>36</v>
      </c>
      <c r="C1162" s="833" t="s">
        <v>3287</v>
      </c>
      <c r="D1162" s="834" t="s">
        <v>3288</v>
      </c>
      <c r="E1162" s="706">
        <v>349.0</v>
      </c>
      <c r="F1162" s="389" t="s">
        <v>159</v>
      </c>
      <c r="G1162" s="234" t="s">
        <v>556</v>
      </c>
      <c r="H1162" s="154" t="s">
        <v>609</v>
      </c>
      <c r="I1162" s="882" t="s">
        <v>779</v>
      </c>
      <c r="J1162" s="883" t="s">
        <v>44</v>
      </c>
      <c r="K1162" s="406" t="s">
        <v>2614</v>
      </c>
      <c r="L1162" s="406" t="s">
        <v>46</v>
      </c>
      <c r="M1162" s="884" t="s">
        <v>47</v>
      </c>
      <c r="N1162" s="415" t="s">
        <v>49</v>
      </c>
      <c r="O1162" s="706"/>
      <c r="P1162" s="706">
        <f t="shared" si="160"/>
        <v>24</v>
      </c>
      <c r="Q1162" s="885">
        <v>36962.0</v>
      </c>
      <c r="R1162" s="890">
        <v>45413.0</v>
      </c>
      <c r="S1162" s="752" t="str">
        <f t="shared" si="152"/>
        <v>1 ปี 9 เดือน 14 วัน </v>
      </c>
      <c r="T1162" s="417">
        <f t="shared" si="159"/>
        <v>67481</v>
      </c>
      <c r="U1162" s="891"/>
      <c r="V1162" s="417"/>
      <c r="W1162" s="842">
        <v>25173.0</v>
      </c>
      <c r="X1162" s="894" t="s">
        <v>5724</v>
      </c>
      <c r="Y1162" s="683"/>
      <c r="Z1162" s="886"/>
      <c r="AA1162" s="892" t="b">
        <v>0</v>
      </c>
      <c r="AB1162" s="63" t="s">
        <v>140</v>
      </c>
      <c r="AC1162" s="888"/>
      <c r="AD1162" s="888"/>
      <c r="AE1162" s="882" t="s">
        <v>780</v>
      </c>
      <c r="AF1162" s="245" t="s">
        <v>562</v>
      </c>
      <c r="AG1162" s="882" t="s">
        <v>780</v>
      </c>
      <c r="AH1162" s="888"/>
      <c r="AI1162" s="888"/>
      <c r="AJ1162" s="889"/>
      <c r="AK1162" s="889"/>
      <c r="AL1162" s="889"/>
      <c r="AM1162" s="889"/>
      <c r="AN1162" s="889"/>
    </row>
    <row r="1163">
      <c r="A1163" s="880">
        <v>1161.0</v>
      </c>
      <c r="B1163" s="27" t="s">
        <v>52</v>
      </c>
      <c r="C1163" s="71" t="s">
        <v>5820</v>
      </c>
      <c r="D1163" s="73" t="s">
        <v>5821</v>
      </c>
      <c r="E1163" s="6">
        <v>2856.0</v>
      </c>
      <c r="F1163" s="39" t="s">
        <v>56</v>
      </c>
      <c r="G1163" s="39" t="s">
        <v>556</v>
      </c>
      <c r="H1163" s="106" t="s">
        <v>916</v>
      </c>
      <c r="I1163" s="106" t="s">
        <v>3138</v>
      </c>
      <c r="J1163" s="22" t="s">
        <v>44</v>
      </c>
      <c r="K1163" s="846" t="s">
        <v>135</v>
      </c>
      <c r="L1163" s="40" t="s">
        <v>46</v>
      </c>
      <c r="M1163" s="40" t="s">
        <v>59</v>
      </c>
      <c r="N1163" s="26" t="s">
        <v>49</v>
      </c>
      <c r="O1163" s="27"/>
      <c r="P1163" s="27">
        <f t="shared" si="160"/>
        <v>41</v>
      </c>
      <c r="Q1163" s="427">
        <v>30781.0</v>
      </c>
      <c r="R1163" s="545">
        <v>39764.0</v>
      </c>
      <c r="S1163" s="289" t="str">
        <f t="shared" si="152"/>
        <v>17 ปี 3 เดือน 3 วัน </v>
      </c>
      <c r="T1163" s="33">
        <f t="shared" si="159"/>
        <v>61637</v>
      </c>
      <c r="U1163" s="32"/>
      <c r="V1163" s="33"/>
      <c r="W1163" s="842">
        <v>25173.0</v>
      </c>
      <c r="X1163" s="27"/>
      <c r="Y1163" s="35"/>
      <c r="Z1163" s="35"/>
      <c r="AA1163" s="36" t="b">
        <v>0</v>
      </c>
      <c r="AB1163" s="23" t="s">
        <v>50</v>
      </c>
      <c r="AC1163" s="37"/>
      <c r="AD1163" s="42"/>
      <c r="AE1163" s="37"/>
      <c r="AF1163" s="37"/>
      <c r="AG1163" s="42" t="s">
        <v>128</v>
      </c>
      <c r="AH1163" s="37"/>
      <c r="AI1163" s="37"/>
      <c r="AJ1163" s="38"/>
      <c r="AK1163" s="38"/>
      <c r="AL1163" s="38"/>
      <c r="AM1163" s="38"/>
      <c r="AN1163" s="38"/>
    </row>
    <row r="1164">
      <c r="A1164" s="880">
        <v>1162.0</v>
      </c>
      <c r="B1164" s="27" t="s">
        <v>52</v>
      </c>
      <c r="C1164" s="71" t="s">
        <v>4231</v>
      </c>
      <c r="D1164" s="73" t="s">
        <v>4232</v>
      </c>
      <c r="E1164" s="27">
        <v>2642.0</v>
      </c>
      <c r="F1164" s="10" t="s">
        <v>159</v>
      </c>
      <c r="G1164" s="39" t="s">
        <v>556</v>
      </c>
      <c r="H1164" s="106" t="s">
        <v>566</v>
      </c>
      <c r="I1164" s="106" t="s">
        <v>641</v>
      </c>
      <c r="J1164" s="22" t="s">
        <v>44</v>
      </c>
      <c r="K1164" s="846" t="s">
        <v>135</v>
      </c>
      <c r="L1164" s="40" t="s">
        <v>46</v>
      </c>
      <c r="M1164" s="40" t="s">
        <v>59</v>
      </c>
      <c r="N1164" s="26" t="s">
        <v>49</v>
      </c>
      <c r="O1164" s="27"/>
      <c r="P1164" s="27">
        <f t="shared" si="160"/>
        <v>30</v>
      </c>
      <c r="Q1164" s="33">
        <v>34862.0</v>
      </c>
      <c r="R1164" s="857">
        <v>43620.0</v>
      </c>
      <c r="S1164" s="289" t="str">
        <f t="shared" si="152"/>
        <v>6 ปี 8 เดือน 11 วัน </v>
      </c>
      <c r="T1164" s="33">
        <f t="shared" si="159"/>
        <v>65654</v>
      </c>
      <c r="U1164" s="32"/>
      <c r="V1164" s="33"/>
      <c r="W1164" s="842">
        <v>25173.0</v>
      </c>
      <c r="X1164" s="27"/>
      <c r="Y1164" s="80"/>
      <c r="Z1164" s="80"/>
      <c r="AA1164" s="36" t="b">
        <v>0</v>
      </c>
      <c r="AB1164" s="23" t="s">
        <v>140</v>
      </c>
      <c r="AC1164" s="81"/>
      <c r="AD1164" s="81"/>
      <c r="AE1164" s="106" t="s">
        <v>760</v>
      </c>
      <c r="AF1164" s="42" t="s">
        <v>562</v>
      </c>
      <c r="AG1164" s="106" t="s">
        <v>760</v>
      </c>
      <c r="AH1164" s="81"/>
      <c r="AI1164" s="81"/>
      <c r="AJ1164" s="82"/>
      <c r="AK1164" s="82"/>
      <c r="AL1164" s="82"/>
      <c r="AM1164" s="82"/>
      <c r="AN1164" s="82"/>
    </row>
    <row r="1165">
      <c r="A1165" s="880">
        <v>1163.0</v>
      </c>
      <c r="B1165" s="40" t="s">
        <v>52</v>
      </c>
      <c r="C1165" s="68" t="s">
        <v>5822</v>
      </c>
      <c r="D1165" s="895" t="s">
        <v>5823</v>
      </c>
      <c r="E1165" s="40">
        <v>2787.0</v>
      </c>
      <c r="F1165" s="20" t="s">
        <v>67</v>
      </c>
      <c r="G1165" s="39" t="s">
        <v>478</v>
      </c>
      <c r="H1165" s="106" t="s">
        <v>636</v>
      </c>
      <c r="I1165" s="106" t="s">
        <v>69</v>
      </c>
      <c r="J1165" s="65" t="s">
        <v>268</v>
      </c>
      <c r="K1165" s="846" t="s">
        <v>135</v>
      </c>
      <c r="L1165" s="40" t="s">
        <v>46</v>
      </c>
      <c r="M1165" s="40" t="s">
        <v>59</v>
      </c>
      <c r="N1165" s="26" t="s">
        <v>49</v>
      </c>
      <c r="O1165" s="25"/>
      <c r="P1165" s="25">
        <f t="shared" si="160"/>
        <v>35</v>
      </c>
      <c r="Q1165" s="138">
        <v>33210.0</v>
      </c>
      <c r="R1165" s="869">
        <v>45628.0</v>
      </c>
      <c r="S1165" s="289" t="str">
        <f t="shared" si="152"/>
        <v>1 ปี 2 เดือน 13 วัน </v>
      </c>
      <c r="T1165" s="33">
        <f t="shared" si="159"/>
        <v>67846</v>
      </c>
      <c r="U1165" s="33"/>
      <c r="V1165" s="33"/>
      <c r="W1165" s="842">
        <v>25173.0</v>
      </c>
      <c r="X1165" s="25"/>
      <c r="Y1165" s="35"/>
      <c r="Z1165" s="35"/>
      <c r="AA1165" s="36" t="b">
        <v>0</v>
      </c>
      <c r="AB1165" s="23" t="s">
        <v>140</v>
      </c>
      <c r="AC1165" s="37"/>
      <c r="AD1165" s="37"/>
      <c r="AE1165" s="37"/>
      <c r="AF1165" s="37"/>
      <c r="AG1165" s="37"/>
      <c r="AH1165" s="37"/>
      <c r="AI1165" s="37"/>
      <c r="AJ1165" s="38"/>
      <c r="AK1165" s="38"/>
      <c r="AL1165" s="38"/>
      <c r="AM1165" s="38"/>
      <c r="AN1165" s="38"/>
    </row>
    <row r="1166">
      <c r="A1166" s="880">
        <v>1164.0</v>
      </c>
      <c r="B1166" s="406" t="s">
        <v>52</v>
      </c>
      <c r="C1166" s="68" t="s">
        <v>3290</v>
      </c>
      <c r="D1166" s="69" t="s">
        <v>3291</v>
      </c>
      <c r="E1166" s="401">
        <v>5693.0</v>
      </c>
      <c r="F1166" s="10" t="s">
        <v>159</v>
      </c>
      <c r="G1166" s="39" t="s">
        <v>1921</v>
      </c>
      <c r="H1166" s="392"/>
      <c r="I1166" s="392"/>
      <c r="J1166" s="328" t="s">
        <v>44</v>
      </c>
      <c r="K1166" s="846" t="s">
        <v>135</v>
      </c>
      <c r="L1166" s="40" t="s">
        <v>46</v>
      </c>
      <c r="M1166" s="40" t="s">
        <v>59</v>
      </c>
      <c r="N1166" s="26" t="s">
        <v>61</v>
      </c>
      <c r="O1166" s="407"/>
      <c r="P1166" s="407">
        <f t="shared" si="160"/>
        <v>31</v>
      </c>
      <c r="Q1166" s="101">
        <v>34693.0</v>
      </c>
      <c r="R1166" s="345">
        <v>45778.0</v>
      </c>
      <c r="S1166" s="330" t="str">
        <f t="shared" si="152"/>
        <v>0 ปี 9 เดือน 14 วัน </v>
      </c>
      <c r="T1166" s="33">
        <f t="shared" si="159"/>
        <v>68211</v>
      </c>
      <c r="U1166" s="33"/>
      <c r="V1166" s="33"/>
      <c r="W1166" s="842">
        <v>25173.0</v>
      </c>
      <c r="X1166" s="836" t="s">
        <v>1862</v>
      </c>
      <c r="Y1166" s="392"/>
      <c r="Z1166" s="392"/>
      <c r="AA1166" s="36" t="b">
        <v>0</v>
      </c>
      <c r="AB1166" s="23" t="s">
        <v>140</v>
      </c>
      <c r="AC1166" s="356"/>
      <c r="AD1166" s="356"/>
      <c r="AE1166" s="356"/>
      <c r="AF1166" s="356"/>
      <c r="AG1166" s="356"/>
      <c r="AH1166" s="356"/>
      <c r="AI1166" s="356"/>
      <c r="AK1166" s="391"/>
      <c r="AL1166" s="391"/>
      <c r="AM1166" s="391"/>
      <c r="AN1166" s="391"/>
    </row>
    <row r="1167">
      <c r="A1167" s="880">
        <v>1165.0</v>
      </c>
      <c r="B1167" s="27" t="s">
        <v>52</v>
      </c>
      <c r="C1167" s="71" t="s">
        <v>1035</v>
      </c>
      <c r="D1167" s="73" t="s">
        <v>3669</v>
      </c>
      <c r="E1167" s="6">
        <v>2759.0</v>
      </c>
      <c r="F1167" s="20" t="s">
        <v>170</v>
      </c>
      <c r="G1167" s="39" t="s">
        <v>478</v>
      </c>
      <c r="H1167" s="106" t="s">
        <v>1356</v>
      </c>
      <c r="I1167" s="139"/>
      <c r="J1167" s="22" t="s">
        <v>268</v>
      </c>
      <c r="K1167" s="50" t="s">
        <v>135</v>
      </c>
      <c r="L1167" s="23" t="s">
        <v>172</v>
      </c>
      <c r="M1167" s="40" t="s">
        <v>59</v>
      </c>
      <c r="N1167" s="26" t="s">
        <v>174</v>
      </c>
      <c r="O1167" s="26"/>
      <c r="P1167" s="27">
        <f t="shared" si="160"/>
        <v>35</v>
      </c>
      <c r="Q1167" s="28">
        <v>33145.0</v>
      </c>
      <c r="R1167" s="545">
        <v>44180.0</v>
      </c>
      <c r="S1167" s="289" t="str">
        <f t="shared" si="152"/>
        <v>5 ปี 2 เดือน 0 วัน </v>
      </c>
      <c r="T1167" s="31">
        <f t="shared" ref="T1167:T1172" si="161">DATE(YEAR(Q1167)+60+IF(OR(AND(MONTH(Q1167)=10,DAY(Q1167)&gt;=1),MONTH(Q1167)&gt;10),1,0),10,1)</f>
        <v>55062</v>
      </c>
      <c r="U1167" s="32"/>
      <c r="V1167" s="33"/>
      <c r="W1167" s="896">
        <v>24869.0</v>
      </c>
      <c r="X1167" s="33"/>
      <c r="Y1167" s="74"/>
      <c r="Z1167" s="27"/>
      <c r="AA1167" s="27"/>
      <c r="AB1167" s="41" t="b">
        <v>0</v>
      </c>
      <c r="AC1167" s="23" t="s">
        <v>175</v>
      </c>
      <c r="AD1167" s="21"/>
      <c r="AE1167" s="21"/>
      <c r="AF1167" s="21"/>
      <c r="AG1167" s="21"/>
      <c r="AH1167" s="21"/>
      <c r="AI1167" s="21"/>
      <c r="AJ1167" s="86"/>
    </row>
    <row r="1168" ht="24.0" customHeight="1">
      <c r="A1168" s="880">
        <v>1166.0</v>
      </c>
      <c r="B1168" s="40" t="s">
        <v>36</v>
      </c>
      <c r="C1168" s="111" t="s">
        <v>5824</v>
      </c>
      <c r="D1168" s="69" t="s">
        <v>2897</v>
      </c>
      <c r="E1168" s="40">
        <v>3069.0</v>
      </c>
      <c r="F1168" s="20" t="s">
        <v>303</v>
      </c>
      <c r="G1168" s="20" t="s">
        <v>41</v>
      </c>
      <c r="H1168" s="89" t="s">
        <v>5825</v>
      </c>
      <c r="I1168" s="106" t="s">
        <v>329</v>
      </c>
      <c r="J1168" s="22" t="s">
        <v>268</v>
      </c>
      <c r="K1168" s="50" t="s">
        <v>135</v>
      </c>
      <c r="L1168" s="23" t="s">
        <v>172</v>
      </c>
      <c r="M1168" s="24" t="s">
        <v>47</v>
      </c>
      <c r="N1168" s="26" t="s">
        <v>190</v>
      </c>
      <c r="O1168" s="26"/>
      <c r="P1168" s="27">
        <f t="shared" si="160"/>
        <v>43</v>
      </c>
      <c r="Q1168" s="66">
        <v>30327.0</v>
      </c>
      <c r="R1168" s="869">
        <v>45537.0</v>
      </c>
      <c r="S1168" s="858" t="str">
        <f t="shared" si="152"/>
        <v>1 ปี 5 เดือน 13 วัน </v>
      </c>
      <c r="T1168" s="31">
        <f t="shared" si="161"/>
        <v>52505</v>
      </c>
      <c r="U1168" s="32"/>
      <c r="V1168" s="33"/>
      <c r="W1168" s="897">
        <v>25143.0</v>
      </c>
      <c r="X1168" s="898"/>
      <c r="Y1168" s="107"/>
      <c r="Z1168" s="107"/>
      <c r="AA1168" s="107"/>
      <c r="AB1168" s="107"/>
      <c r="AC1168" s="107"/>
      <c r="AD1168" s="107"/>
      <c r="AE1168" s="107"/>
      <c r="AF1168" s="107"/>
      <c r="AG1168" s="107"/>
      <c r="AH1168" s="107"/>
      <c r="AI1168" s="107"/>
    </row>
    <row r="1169">
      <c r="A1169" s="880">
        <v>1167.0</v>
      </c>
      <c r="B1169" s="26" t="s">
        <v>52</v>
      </c>
      <c r="C1169" s="160" t="s">
        <v>1186</v>
      </c>
      <c r="D1169" s="899" t="s">
        <v>4684</v>
      </c>
      <c r="E1169" s="27">
        <v>3160.0</v>
      </c>
      <c r="F1169" s="20" t="s">
        <v>170</v>
      </c>
      <c r="G1169" s="39" t="s">
        <v>1525</v>
      </c>
      <c r="H1169" s="106" t="s">
        <v>1526</v>
      </c>
      <c r="I1169" s="106" t="s">
        <v>748</v>
      </c>
      <c r="J1169" s="22" t="s">
        <v>268</v>
      </c>
      <c r="K1169" s="10" t="s">
        <v>135</v>
      </c>
      <c r="L1169" s="23" t="s">
        <v>172</v>
      </c>
      <c r="M1169" s="40" t="s">
        <v>59</v>
      </c>
      <c r="N1169" s="40" t="s">
        <v>197</v>
      </c>
      <c r="O1169" s="26" t="s">
        <v>174</v>
      </c>
      <c r="P1169" s="25">
        <f t="shared" si="160"/>
        <v>30</v>
      </c>
      <c r="Q1169" s="66">
        <v>34869.0</v>
      </c>
      <c r="R1169" s="267">
        <v>44410.0</v>
      </c>
      <c r="S1169" s="289" t="str">
        <f t="shared" si="152"/>
        <v>4 ปี 6 เดือน 13 วัน </v>
      </c>
      <c r="T1169" s="28">
        <f t="shared" si="161"/>
        <v>56888</v>
      </c>
      <c r="U1169" s="32"/>
      <c r="V1169" s="33"/>
      <c r="W1169" s="896">
        <v>25204.0</v>
      </c>
      <c r="X1169" s="427"/>
      <c r="Y1169" s="70"/>
      <c r="Z1169" s="35"/>
      <c r="AA1169" s="35"/>
      <c r="AB1169" s="41" t="b">
        <v>0</v>
      </c>
      <c r="AC1169" s="23" t="s">
        <v>175</v>
      </c>
      <c r="AD1169" s="37"/>
      <c r="AE1169" s="37"/>
      <c r="AF1169" s="37"/>
      <c r="AG1169" s="37"/>
      <c r="AH1169" s="37"/>
      <c r="AI1169" s="37"/>
      <c r="AJ1169" s="391"/>
      <c r="AK1169" s="38"/>
      <c r="AL1169" s="38"/>
      <c r="AM1169" s="38"/>
      <c r="AN1169" s="38"/>
    </row>
    <row r="1170">
      <c r="A1170" s="880">
        <v>1168.0</v>
      </c>
      <c r="B1170" s="393" t="s">
        <v>36</v>
      </c>
      <c r="C1170" s="900" t="s">
        <v>3327</v>
      </c>
      <c r="D1170" s="901" t="s">
        <v>3328</v>
      </c>
      <c r="E1170" s="902">
        <v>515.0</v>
      </c>
      <c r="F1170" s="20" t="s">
        <v>170</v>
      </c>
      <c r="G1170" s="39" t="s">
        <v>1921</v>
      </c>
      <c r="H1170" s="106"/>
      <c r="I1170" s="106"/>
      <c r="J1170" s="392" t="s">
        <v>44</v>
      </c>
      <c r="K1170" s="23" t="s">
        <v>2614</v>
      </c>
      <c r="L1170" s="23" t="s">
        <v>172</v>
      </c>
      <c r="M1170" s="24" t="s">
        <v>47</v>
      </c>
      <c r="N1170" s="393" t="s">
        <v>218</v>
      </c>
      <c r="O1170" s="26" t="s">
        <v>174</v>
      </c>
      <c r="P1170" s="393">
        <f t="shared" si="160"/>
        <v>35</v>
      </c>
      <c r="Q1170" s="427">
        <v>33042.0</v>
      </c>
      <c r="R1170" s="138">
        <v>45945.0</v>
      </c>
      <c r="S1170" s="841" t="str">
        <f t="shared" si="152"/>
        <v>0 ปี 4 เดือน 0 วัน </v>
      </c>
      <c r="T1170" s="31">
        <f t="shared" si="161"/>
        <v>55062</v>
      </c>
      <c r="U1170" s="32"/>
      <c r="V1170" s="33"/>
      <c r="W1170" s="896">
        <v>25208.0</v>
      </c>
      <c r="X1170" s="836" t="s">
        <v>5724</v>
      </c>
      <c r="Y1170" s="903"/>
      <c r="Z1170" s="878"/>
      <c r="AA1170" s="297"/>
      <c r="AB1170" s="41" t="b">
        <v>0</v>
      </c>
      <c r="AC1170" s="23" t="s">
        <v>175</v>
      </c>
      <c r="AD1170" s="37"/>
      <c r="AE1170" s="37"/>
      <c r="AF1170" s="37"/>
      <c r="AG1170" s="37"/>
      <c r="AH1170" s="42" t="s">
        <v>923</v>
      </c>
      <c r="AI1170" s="339"/>
      <c r="AJ1170" s="339"/>
      <c r="AK1170" s="340"/>
      <c r="AL1170" s="340"/>
      <c r="AM1170" s="340"/>
      <c r="AN1170" s="340"/>
    </row>
    <row r="1171">
      <c r="A1171" s="880">
        <v>1169.0</v>
      </c>
      <c r="B1171" s="393" t="s">
        <v>36</v>
      </c>
      <c r="C1171" s="900" t="s">
        <v>3324</v>
      </c>
      <c r="D1171" s="904" t="s">
        <v>3325</v>
      </c>
      <c r="E1171" s="905" t="s">
        <v>5826</v>
      </c>
      <c r="F1171" s="10" t="s">
        <v>159</v>
      </c>
      <c r="G1171" s="39" t="s">
        <v>420</v>
      </c>
      <c r="H1171" s="89" t="s">
        <v>453</v>
      </c>
      <c r="I1171" s="89" t="s">
        <v>454</v>
      </c>
      <c r="J1171" s="392" t="s">
        <v>44</v>
      </c>
      <c r="K1171" s="23" t="s">
        <v>2614</v>
      </c>
      <c r="L1171" s="23" t="s">
        <v>46</v>
      </c>
      <c r="M1171" s="24" t="s">
        <v>47</v>
      </c>
      <c r="N1171" s="25" t="s">
        <v>48</v>
      </c>
      <c r="O1171" s="26" t="s">
        <v>49</v>
      </c>
      <c r="P1171" s="393">
        <f t="shared" si="160"/>
        <v>26</v>
      </c>
      <c r="Q1171" s="427">
        <v>36499.0</v>
      </c>
      <c r="R1171" s="427">
        <v>45691.0</v>
      </c>
      <c r="S1171" s="841" t="str">
        <f t="shared" si="152"/>
        <v>1 ปี 0 เดือน 12 วัน </v>
      </c>
      <c r="T1171" s="31">
        <f t="shared" si="161"/>
        <v>58715</v>
      </c>
      <c r="U1171" s="32"/>
      <c r="V1171" s="33"/>
      <c r="W1171" s="896">
        <v>25208.0</v>
      </c>
      <c r="X1171" s="836" t="s">
        <v>5724</v>
      </c>
      <c r="Y1171" s="878"/>
      <c r="Z1171" s="878"/>
      <c r="AA1171" s="879"/>
      <c r="AB1171" s="36" t="b">
        <v>0</v>
      </c>
      <c r="AC1171" s="23" t="s">
        <v>140</v>
      </c>
      <c r="AD1171" s="339"/>
      <c r="AE1171" s="339"/>
      <c r="AF1171" s="89" t="s">
        <v>454</v>
      </c>
      <c r="AG1171" s="127" t="s">
        <v>426</v>
      </c>
      <c r="AH1171" s="89" t="s">
        <v>454</v>
      </c>
      <c r="AI1171" s="339"/>
      <c r="AJ1171" s="339"/>
      <c r="AK1171" s="340"/>
      <c r="AL1171" s="340"/>
      <c r="AM1171" s="340"/>
      <c r="AN1171" s="340"/>
    </row>
    <row r="1172">
      <c r="A1172" s="880">
        <v>1170.0</v>
      </c>
      <c r="B1172" s="40" t="s">
        <v>52</v>
      </c>
      <c r="C1172" s="61" t="s">
        <v>5256</v>
      </c>
      <c r="D1172" s="62" t="s">
        <v>5257</v>
      </c>
      <c r="E1172" s="24">
        <v>3001.0</v>
      </c>
      <c r="F1172" s="10" t="s">
        <v>159</v>
      </c>
      <c r="G1172" s="39" t="s">
        <v>556</v>
      </c>
      <c r="H1172" s="106" t="s">
        <v>557</v>
      </c>
      <c r="I1172" s="106" t="s">
        <v>838</v>
      </c>
      <c r="J1172" s="65" t="s">
        <v>44</v>
      </c>
      <c r="K1172" s="10" t="s">
        <v>135</v>
      </c>
      <c r="L1172" s="23" t="s">
        <v>46</v>
      </c>
      <c r="M1172" s="40" t="s">
        <v>59</v>
      </c>
      <c r="N1172" s="25" t="s">
        <v>48</v>
      </c>
      <c r="O1172" s="26" t="s">
        <v>49</v>
      </c>
      <c r="P1172" s="25">
        <f t="shared" si="160"/>
        <v>26</v>
      </c>
      <c r="Q1172" s="66">
        <v>36301.0</v>
      </c>
      <c r="R1172" s="267">
        <v>45352.0</v>
      </c>
      <c r="S1172" s="289" t="str">
        <f t="shared" si="152"/>
        <v>1 ปี 11 เดือน 14 วัน </v>
      </c>
      <c r="T1172" s="28">
        <f t="shared" si="161"/>
        <v>58349</v>
      </c>
      <c r="U1172" s="32"/>
      <c r="V1172" s="33"/>
      <c r="W1172" s="896">
        <v>25204.0</v>
      </c>
      <c r="X1172" s="40" t="s">
        <v>5827</v>
      </c>
      <c r="Y1172" s="34"/>
      <c r="Z1172" s="25"/>
      <c r="AA1172" s="25"/>
      <c r="AB1172" s="36" t="b">
        <v>0</v>
      </c>
      <c r="AC1172" s="23" t="s">
        <v>140</v>
      </c>
      <c r="AD1172" s="34"/>
      <c r="AE1172" s="34"/>
      <c r="AF1172" s="106" t="s">
        <v>839</v>
      </c>
      <c r="AG1172" s="42" t="s">
        <v>562</v>
      </c>
      <c r="AH1172" s="106" t="s">
        <v>839</v>
      </c>
      <c r="AI1172" s="34"/>
      <c r="AJ1172" s="34"/>
      <c r="AK1172" s="162"/>
      <c r="AL1172" s="162"/>
      <c r="AM1172" s="162"/>
      <c r="AN1172" s="162"/>
    </row>
    <row r="1173">
      <c r="A1173" s="880">
        <v>1171.0</v>
      </c>
      <c r="B1173" s="395" t="s">
        <v>36</v>
      </c>
      <c r="C1173" s="64" t="s">
        <v>5828</v>
      </c>
      <c r="D1173" s="64" t="s">
        <v>5829</v>
      </c>
      <c r="E1173" s="228">
        <v>509.0</v>
      </c>
      <c r="F1173" s="446" t="s">
        <v>170</v>
      </c>
      <c r="G1173" s="64" t="s">
        <v>556</v>
      </c>
      <c r="H1173" s="64" t="s">
        <v>709</v>
      </c>
      <c r="I1173" s="64" t="s">
        <v>922</v>
      </c>
      <c r="J1173" s="64" t="s">
        <v>44</v>
      </c>
      <c r="K1173" s="64" t="s">
        <v>2614</v>
      </c>
      <c r="L1173" s="64" t="s">
        <v>172</v>
      </c>
      <c r="M1173" s="395" t="s">
        <v>47</v>
      </c>
      <c r="N1173" s="395" t="s">
        <v>218</v>
      </c>
      <c r="O1173" s="26" t="s">
        <v>174</v>
      </c>
      <c r="P1173" s="395">
        <f t="shared" si="160"/>
        <v>27</v>
      </c>
      <c r="Q1173" s="423">
        <v>35913.0</v>
      </c>
      <c r="R1173" s="138">
        <v>45964.0</v>
      </c>
      <c r="S1173" s="427" t="str">
        <f t="shared" si="152"/>
        <v>0 ปี 3 เดือน 12 วัน </v>
      </c>
      <c r="T1173" s="397">
        <f>DATE(YEAR(Q1173)+60+IF(OR(AND(MONTH(Q1173)=10,DAY(Q1173)&gt;=1),MONTH(Q1173)&gt;10),1,0),10,1)</f>
        <v>57984</v>
      </c>
      <c r="U1173" s="32"/>
      <c r="V1173" s="33"/>
      <c r="W1173" s="896">
        <v>25204.0</v>
      </c>
      <c r="X1173" s="906" t="s">
        <v>5830</v>
      </c>
      <c r="Y1173" s="107"/>
      <c r="Z1173" s="107"/>
      <c r="AA1173" s="107"/>
      <c r="AB1173" s="425" t="b">
        <v>0</v>
      </c>
      <c r="AC1173" s="107"/>
      <c r="AD1173" s="339"/>
      <c r="AE1173" s="339"/>
      <c r="AF1173" s="339"/>
      <c r="AG1173" s="339"/>
      <c r="AH1173" s="339"/>
      <c r="AI1173" s="339"/>
      <c r="AJ1173" s="339"/>
      <c r="AK1173" s="340"/>
      <c r="AL1173" s="340"/>
      <c r="AM1173" s="340"/>
      <c r="AN1173" s="340"/>
    </row>
    <row r="1174" ht="21.75" customHeight="1">
      <c r="A1174" s="880">
        <v>821.0</v>
      </c>
      <c r="B1174" s="27" t="s">
        <v>36</v>
      </c>
      <c r="C1174" s="71" t="s">
        <v>5831</v>
      </c>
      <c r="D1174" s="73" t="s">
        <v>5832</v>
      </c>
      <c r="E1174" s="44" t="s">
        <v>5833</v>
      </c>
      <c r="F1174" s="302" t="s">
        <v>1964</v>
      </c>
      <c r="G1174" s="315" t="s">
        <v>2538</v>
      </c>
      <c r="H1174" s="74"/>
      <c r="I1174" s="39"/>
      <c r="J1174" s="22" t="s">
        <v>268</v>
      </c>
      <c r="K1174" s="10" t="s">
        <v>45</v>
      </c>
      <c r="L1174" s="20" t="s">
        <v>403</v>
      </c>
      <c r="M1174" s="24" t="s">
        <v>47</v>
      </c>
      <c r="N1174" s="26" t="s">
        <v>60</v>
      </c>
      <c r="O1174" s="26" t="s">
        <v>61</v>
      </c>
      <c r="P1174" s="27">
        <f t="shared" si="160"/>
        <v>47</v>
      </c>
      <c r="Q1174" s="28">
        <v>28543.0</v>
      </c>
      <c r="R1174" s="11">
        <v>37929.0</v>
      </c>
      <c r="S1174" s="289" t="str">
        <f t="shared" si="152"/>
        <v>22 ปี 3 เดือน 11 วัน </v>
      </c>
      <c r="T1174" s="31">
        <f t="shared" ref="T1174:T1177" si="162">DATE(YEAR(Q1174)+60+IF(OR(AND(MONTH(Q1174)=10,DAY(Q1174)&gt;=1),MONTH(Q1174)&gt;10),1,0),10,1)</f>
        <v>50679</v>
      </c>
      <c r="U1174" s="32"/>
      <c r="V1174" s="33"/>
      <c r="W1174" s="896">
        <v>25219.0</v>
      </c>
      <c r="X1174" s="26" t="s">
        <v>5834</v>
      </c>
      <c r="Y1174" s="74"/>
      <c r="Z1174" s="100" t="s">
        <v>5835</v>
      </c>
      <c r="AA1174" s="297">
        <v>47759.0</v>
      </c>
      <c r="AB1174" s="36" t="b">
        <v>0</v>
      </c>
      <c r="AC1174" s="23" t="s">
        <v>1966</v>
      </c>
      <c r="AD1174" s="37"/>
      <c r="AE1174" s="37"/>
      <c r="AF1174" s="42" t="s">
        <v>600</v>
      </c>
      <c r="AG1174" s="42" t="s">
        <v>2581</v>
      </c>
      <c r="AH1174" s="42" t="s">
        <v>2588</v>
      </c>
      <c r="AI1174" s="37"/>
      <c r="AJ1174" s="315" t="s">
        <v>2538</v>
      </c>
      <c r="AK1174" s="317"/>
      <c r="AL1174" s="317"/>
      <c r="AM1174" s="317"/>
      <c r="AN1174" s="317"/>
    </row>
    <row r="1175">
      <c r="A1175" s="880">
        <v>1173.0</v>
      </c>
      <c r="B1175" s="40" t="s">
        <v>36</v>
      </c>
      <c r="C1175" s="61" t="s">
        <v>5836</v>
      </c>
      <c r="D1175" s="62" t="s">
        <v>5837</v>
      </c>
      <c r="E1175" s="24">
        <v>3031.0</v>
      </c>
      <c r="F1175" s="20" t="s">
        <v>255</v>
      </c>
      <c r="G1175" s="39" t="s">
        <v>478</v>
      </c>
      <c r="H1175" s="106" t="s">
        <v>1359</v>
      </c>
      <c r="I1175" s="70"/>
      <c r="J1175" s="65" t="s">
        <v>268</v>
      </c>
      <c r="K1175" s="10" t="s">
        <v>135</v>
      </c>
      <c r="L1175" s="23" t="s">
        <v>102</v>
      </c>
      <c r="M1175" s="24" t="s">
        <v>47</v>
      </c>
      <c r="N1175" s="25" t="s">
        <v>48</v>
      </c>
      <c r="O1175" s="26" t="s">
        <v>49</v>
      </c>
      <c r="P1175" s="25">
        <f t="shared" si="160"/>
        <v>26</v>
      </c>
      <c r="Q1175" s="66">
        <v>36449.0</v>
      </c>
      <c r="R1175" s="267">
        <v>45659.0</v>
      </c>
      <c r="S1175" s="289" t="str">
        <f t="shared" si="152"/>
        <v>1 ปี 1 เดือน 13 วัน </v>
      </c>
      <c r="T1175" s="28">
        <f t="shared" si="162"/>
        <v>58715</v>
      </c>
      <c r="U1175" s="32"/>
      <c r="V1175" s="33"/>
      <c r="W1175" s="896">
        <v>25204.0</v>
      </c>
      <c r="X1175" s="40" t="s">
        <v>5827</v>
      </c>
      <c r="Y1175" s="34"/>
      <c r="Z1175" s="100" t="s">
        <v>5838</v>
      </c>
      <c r="AA1175" s="101">
        <v>46589.0</v>
      </c>
      <c r="AB1175" s="36" t="b">
        <v>0</v>
      </c>
      <c r="AC1175" s="23" t="s">
        <v>140</v>
      </c>
      <c r="AD1175" s="37"/>
      <c r="AE1175" s="37"/>
      <c r="AF1175" s="37"/>
      <c r="AG1175" s="37"/>
      <c r="AH1175" s="37"/>
      <c r="AI1175" s="37"/>
      <c r="AJ1175" s="37"/>
      <c r="AK1175" s="38"/>
      <c r="AL1175" s="38"/>
      <c r="AM1175" s="38"/>
      <c r="AN1175" s="38"/>
    </row>
    <row r="1176" ht="21.75" customHeight="1">
      <c r="A1176" s="880">
        <v>612.0</v>
      </c>
      <c r="B1176" s="27" t="s">
        <v>36</v>
      </c>
      <c r="C1176" s="71" t="s">
        <v>4450</v>
      </c>
      <c r="D1176" s="73" t="s">
        <v>5839</v>
      </c>
      <c r="E1176" s="6">
        <v>2815.0</v>
      </c>
      <c r="F1176" s="20" t="s">
        <v>178</v>
      </c>
      <c r="G1176" s="39" t="s">
        <v>1694</v>
      </c>
      <c r="H1176" s="106" t="s">
        <v>1695</v>
      </c>
      <c r="I1176" s="139"/>
      <c r="J1176" s="22" t="s">
        <v>268</v>
      </c>
      <c r="K1176" s="50" t="s">
        <v>135</v>
      </c>
      <c r="L1176" s="23" t="s">
        <v>172</v>
      </c>
      <c r="M1176" s="24" t="s">
        <v>47</v>
      </c>
      <c r="N1176" s="6" t="s">
        <v>218</v>
      </c>
      <c r="O1176" s="26" t="s">
        <v>174</v>
      </c>
      <c r="P1176" s="27">
        <f t="shared" si="160"/>
        <v>55</v>
      </c>
      <c r="Q1176" s="28">
        <v>25888.0</v>
      </c>
      <c r="R1176" s="545">
        <v>41275.0</v>
      </c>
      <c r="S1176" s="289" t="str">
        <f t="shared" si="152"/>
        <v>13 ปี 1 เดือน 14 วัน </v>
      </c>
      <c r="T1176" s="31">
        <f t="shared" si="162"/>
        <v>48122</v>
      </c>
      <c r="U1176" s="32"/>
      <c r="V1176" s="33"/>
      <c r="W1176" s="896">
        <v>25235.0</v>
      </c>
      <c r="X1176" s="33"/>
      <c r="Y1176" s="74"/>
      <c r="Z1176" s="35"/>
      <c r="AA1176" s="35"/>
      <c r="AB1176" s="41" t="b">
        <v>0</v>
      </c>
      <c r="AC1176" s="23" t="s">
        <v>175</v>
      </c>
      <c r="AD1176" s="37"/>
      <c r="AE1176" s="37"/>
      <c r="AF1176" s="37"/>
      <c r="AG1176" s="37"/>
      <c r="AH1176" s="37"/>
      <c r="AI1176" s="37"/>
      <c r="AJ1176" s="37"/>
      <c r="AK1176" s="38"/>
      <c r="AL1176" s="38"/>
      <c r="AM1176" s="38"/>
      <c r="AN1176" s="38"/>
    </row>
    <row r="1177" ht="21.75" customHeight="1">
      <c r="A1177" s="880">
        <v>988.0</v>
      </c>
      <c r="B1177" s="40" t="s">
        <v>52</v>
      </c>
      <c r="C1177" s="89" t="s">
        <v>1499</v>
      </c>
      <c r="D1177" s="89" t="s">
        <v>5637</v>
      </c>
      <c r="E1177" s="40">
        <v>3152.0</v>
      </c>
      <c r="F1177" s="20" t="s">
        <v>255</v>
      </c>
      <c r="G1177" s="234" t="s">
        <v>1525</v>
      </c>
      <c r="H1177" s="89" t="s">
        <v>1526</v>
      </c>
      <c r="I1177" s="89" t="s">
        <v>1567</v>
      </c>
      <c r="J1177" s="328" t="s">
        <v>268</v>
      </c>
      <c r="K1177" s="50" t="s">
        <v>135</v>
      </c>
      <c r="L1177" s="23" t="s">
        <v>102</v>
      </c>
      <c r="M1177" s="40" t="s">
        <v>59</v>
      </c>
      <c r="N1177" s="25" t="s">
        <v>48</v>
      </c>
      <c r="O1177" s="26" t="s">
        <v>49</v>
      </c>
      <c r="P1177" s="393">
        <f t="shared" si="160"/>
        <v>26</v>
      </c>
      <c r="Q1177" s="297">
        <v>36518.0</v>
      </c>
      <c r="R1177" s="345">
        <v>45659.0</v>
      </c>
      <c r="S1177" s="330" t="str">
        <f t="shared" si="152"/>
        <v>1 ปี 1 เดือน 13 วัน </v>
      </c>
      <c r="T1177" s="31">
        <f t="shared" si="162"/>
        <v>58715</v>
      </c>
      <c r="U1177" s="40"/>
      <c r="V1177" s="33"/>
      <c r="W1177" s="896">
        <v>25235.0</v>
      </c>
      <c r="X1177" s="393"/>
      <c r="Y1177" s="392"/>
      <c r="Z1177" s="40" t="s">
        <v>5840</v>
      </c>
      <c r="AA1177" s="101">
        <v>47351.0</v>
      </c>
      <c r="AB1177" s="36" t="b">
        <v>0</v>
      </c>
      <c r="AC1177" s="23" t="s">
        <v>140</v>
      </c>
      <c r="AD1177" s="356"/>
      <c r="AE1177" s="356"/>
      <c r="AF1177" s="127" t="s">
        <v>600</v>
      </c>
      <c r="AG1177" s="42" t="s">
        <v>562</v>
      </c>
      <c r="AH1177" s="42" t="s">
        <v>600</v>
      </c>
      <c r="AI1177" s="356"/>
      <c r="AJ1177" s="356"/>
      <c r="AK1177" s="391"/>
      <c r="AL1177" s="391"/>
      <c r="AM1177" s="391"/>
      <c r="AN1177" s="391"/>
    </row>
    <row r="1178" ht="21.75" customHeight="1">
      <c r="A1178" s="880">
        <v>992.0</v>
      </c>
      <c r="B1178" s="395" t="s">
        <v>52</v>
      </c>
      <c r="C1178" s="64" t="s">
        <v>5841</v>
      </c>
      <c r="D1178" s="302" t="s">
        <v>5842</v>
      </c>
      <c r="E1178" s="395">
        <v>5669.0</v>
      </c>
      <c r="F1178" s="39" t="s">
        <v>348</v>
      </c>
      <c r="G1178" s="20" t="s">
        <v>41</v>
      </c>
      <c r="H1178" s="20" t="s">
        <v>80</v>
      </c>
      <c r="I1178" s="64" t="s">
        <v>81</v>
      </c>
      <c r="J1178" s="349" t="s">
        <v>44</v>
      </c>
      <c r="K1178" s="50" t="s">
        <v>135</v>
      </c>
      <c r="L1178" s="23" t="s">
        <v>46</v>
      </c>
      <c r="M1178" s="40" t="s">
        <v>59</v>
      </c>
      <c r="N1178" s="25" t="s">
        <v>48</v>
      </c>
      <c r="O1178" s="26" t="s">
        <v>49</v>
      </c>
      <c r="P1178" s="395">
        <f t="shared" si="160"/>
        <v>35</v>
      </c>
      <c r="Q1178" s="396">
        <v>33176.0</v>
      </c>
      <c r="R1178" s="351">
        <v>45719.0</v>
      </c>
      <c r="S1178" s="351" t="str">
        <f t="shared" si="152"/>
        <v>0 ปี 11 เดือน 12 วัน </v>
      </c>
      <c r="T1178" s="397">
        <f>DATE(YEAR(Q1178)+60+IF(OR(AND(MONTH(Q1178)=10,DAY(Q1178)&gt;=1),MONTH(Q1178)&gt;10),1,0),10,1)</f>
        <v>55427</v>
      </c>
      <c r="U1178" s="32"/>
      <c r="V1178" s="33"/>
      <c r="W1178" s="896">
        <v>25235.0</v>
      </c>
      <c r="X1178" s="866"/>
      <c r="Y1178" s="398"/>
      <c r="Z1178" s="398"/>
      <c r="AA1178" s="398"/>
      <c r="AB1178" s="394" t="b">
        <v>0</v>
      </c>
      <c r="AC1178" s="23" t="s">
        <v>140</v>
      </c>
      <c r="AD1178" s="398"/>
      <c r="AE1178" s="398"/>
      <c r="AF1178" s="398"/>
      <c r="AG1178" s="398"/>
      <c r="AH1178" s="398"/>
      <c r="AI1178" s="398"/>
      <c r="AJ1178" s="398"/>
      <c r="AK1178" s="399"/>
      <c r="AL1178" s="399"/>
      <c r="AM1178" s="399"/>
      <c r="AN1178" s="399"/>
    </row>
    <row r="1179" ht="21.75" customHeight="1">
      <c r="A1179" s="880">
        <v>685.0</v>
      </c>
      <c r="B1179" s="27" t="s">
        <v>36</v>
      </c>
      <c r="C1179" s="71" t="s">
        <v>5843</v>
      </c>
      <c r="D1179" s="19" t="s">
        <v>5844</v>
      </c>
      <c r="E1179" s="44" t="s">
        <v>5845</v>
      </c>
      <c r="F1179" s="39" t="s">
        <v>1927</v>
      </c>
      <c r="G1179" s="20" t="s">
        <v>1981</v>
      </c>
      <c r="H1179" s="21"/>
      <c r="I1179" s="21"/>
      <c r="J1179" s="22" t="s">
        <v>44</v>
      </c>
      <c r="K1179" s="10" t="s">
        <v>269</v>
      </c>
      <c r="L1179" s="20" t="s">
        <v>403</v>
      </c>
      <c r="M1179" s="24" t="s">
        <v>47</v>
      </c>
      <c r="N1179" s="27" t="s">
        <v>60</v>
      </c>
      <c r="O1179" s="26" t="s">
        <v>61</v>
      </c>
      <c r="P1179" s="27">
        <f t="shared" si="160"/>
        <v>58</v>
      </c>
      <c r="Q1179" s="28">
        <v>24633.0</v>
      </c>
      <c r="R1179" s="545">
        <v>34175.0</v>
      </c>
      <c r="S1179" s="289" t="str">
        <f t="shared" si="152"/>
        <v>32 ปี 6 เดือน 21 วัน </v>
      </c>
      <c r="T1179" s="31">
        <f t="shared" ref="T1179:T1181" si="163">DATE(YEAR(Q1179)+60+IF(OR(AND(MONTH(Q1179)=10,DAY(Q1179)&gt;=1),MONTH(Q1179)&gt;10),1,0),10,1)</f>
        <v>46661</v>
      </c>
      <c r="U1179" s="40"/>
      <c r="V1179" s="33"/>
      <c r="W1179" s="896">
        <v>25235.0</v>
      </c>
      <c r="X1179" s="26" t="s">
        <v>5834</v>
      </c>
      <c r="Y1179" s="74"/>
      <c r="Z1179" s="281" t="s">
        <v>5846</v>
      </c>
      <c r="AA1179" s="301">
        <v>42764.0</v>
      </c>
      <c r="AB1179" s="907" t="b">
        <v>0</v>
      </c>
      <c r="AC1179" s="23" t="s">
        <v>1929</v>
      </c>
      <c r="AD1179" s="37"/>
      <c r="AE1179" s="37"/>
      <c r="AF1179" s="42" t="s">
        <v>1995</v>
      </c>
      <c r="AG1179" s="42"/>
      <c r="AH1179" s="42" t="s">
        <v>1995</v>
      </c>
      <c r="AI1179" s="37"/>
      <c r="AJ1179" s="20" t="s">
        <v>1981</v>
      </c>
      <c r="AK1179" s="306"/>
      <c r="AL1179" s="306"/>
      <c r="AM1179" s="306"/>
      <c r="AN1179" s="306"/>
    </row>
    <row r="1180" ht="21.75" customHeight="1">
      <c r="A1180" s="880">
        <v>931.0</v>
      </c>
      <c r="B1180" s="324" t="s">
        <v>36</v>
      </c>
      <c r="C1180" s="325" t="s">
        <v>5847</v>
      </c>
      <c r="D1180" s="326" t="s">
        <v>5848</v>
      </c>
      <c r="E1180" s="329">
        <v>368.0</v>
      </c>
      <c r="F1180" s="20" t="s">
        <v>170</v>
      </c>
      <c r="G1180" s="39" t="s">
        <v>556</v>
      </c>
      <c r="H1180" s="153" t="s">
        <v>557</v>
      </c>
      <c r="I1180" s="106" t="s">
        <v>748</v>
      </c>
      <c r="J1180" s="328" t="s">
        <v>44</v>
      </c>
      <c r="K1180" s="311" t="s">
        <v>2614</v>
      </c>
      <c r="L1180" s="23" t="s">
        <v>172</v>
      </c>
      <c r="M1180" s="24" t="s">
        <v>47</v>
      </c>
      <c r="N1180" s="329" t="s">
        <v>218</v>
      </c>
      <c r="O1180" s="26" t="s">
        <v>174</v>
      </c>
      <c r="P1180" s="329">
        <f t="shared" si="160"/>
        <v>21</v>
      </c>
      <c r="Q1180" s="330">
        <v>38217.0</v>
      </c>
      <c r="R1180" s="330">
        <v>45447.0</v>
      </c>
      <c r="S1180" s="331" t="str">
        <f t="shared" si="152"/>
        <v>1 ปี 8 เดือน 11 วัน </v>
      </c>
      <c r="T1180" s="31">
        <f t="shared" si="163"/>
        <v>60176</v>
      </c>
      <c r="U1180" s="32"/>
      <c r="V1180" s="33"/>
      <c r="W1180" s="896">
        <v>25235.0</v>
      </c>
      <c r="X1180" s="168" t="s">
        <v>5849</v>
      </c>
      <c r="Y1180" s="333"/>
      <c r="Z1180" s="333"/>
      <c r="AA1180" s="297"/>
      <c r="AB1180" s="41" t="b">
        <v>0</v>
      </c>
      <c r="AC1180" s="23" t="s">
        <v>175</v>
      </c>
      <c r="AD1180" s="339"/>
      <c r="AE1180" s="339"/>
      <c r="AF1180" s="339"/>
      <c r="AG1180" s="339"/>
      <c r="AH1180" s="339"/>
      <c r="AI1180" s="339"/>
      <c r="AJ1180" s="339"/>
      <c r="AK1180" s="340"/>
      <c r="AL1180" s="340"/>
      <c r="AM1180" s="340"/>
      <c r="AN1180" s="340"/>
    </row>
    <row r="1181" ht="21.75" customHeight="1">
      <c r="A1181" s="880">
        <v>97.0</v>
      </c>
      <c r="B1181" s="26" t="s">
        <v>36</v>
      </c>
      <c r="C1181" s="90" t="s">
        <v>5850</v>
      </c>
      <c r="D1181" s="72" t="s">
        <v>383</v>
      </c>
      <c r="E1181" s="6">
        <v>2937.0</v>
      </c>
      <c r="F1181" s="20" t="s">
        <v>170</v>
      </c>
      <c r="G1181" s="20" t="s">
        <v>41</v>
      </c>
      <c r="H1181" s="39" t="s">
        <v>371</v>
      </c>
      <c r="I1181" s="39" t="s">
        <v>371</v>
      </c>
      <c r="J1181" s="22" t="s">
        <v>268</v>
      </c>
      <c r="K1181" s="50" t="s">
        <v>135</v>
      </c>
      <c r="L1181" s="23" t="s">
        <v>172</v>
      </c>
      <c r="M1181" s="24" t="s">
        <v>47</v>
      </c>
      <c r="N1181" s="8" t="s">
        <v>190</v>
      </c>
      <c r="O1181" s="26" t="s">
        <v>174</v>
      </c>
      <c r="P1181" s="27">
        <f t="shared" si="160"/>
        <v>26</v>
      </c>
      <c r="Q1181" s="77">
        <v>36454.0</v>
      </c>
      <c r="R1181" s="78">
        <v>44942.0</v>
      </c>
      <c r="S1181" s="79" t="str">
        <f t="shared" si="152"/>
        <v>3 ปี 0 เดือน 30 วัน </v>
      </c>
      <c r="T1181" s="31">
        <f t="shared" si="163"/>
        <v>58715</v>
      </c>
      <c r="U1181" s="32"/>
      <c r="V1181" s="33"/>
      <c r="W1181" s="896">
        <v>25237.0</v>
      </c>
      <c r="X1181" s="26" t="s">
        <v>5851</v>
      </c>
      <c r="Y1181" s="74"/>
      <c r="Z1181" s="80"/>
      <c r="AA1181" s="80"/>
      <c r="AB1181" s="41" t="b">
        <v>0</v>
      </c>
      <c r="AC1181" s="23" t="s">
        <v>175</v>
      </c>
      <c r="AD1181" s="81"/>
      <c r="AE1181" s="81"/>
      <c r="AF1181" s="81"/>
      <c r="AG1181" s="81"/>
      <c r="AH1181" s="81"/>
      <c r="AI1181" s="81"/>
      <c r="AJ1181" s="81"/>
      <c r="AK1181" s="82"/>
      <c r="AL1181" s="82"/>
      <c r="AM1181" s="82"/>
      <c r="AN1181" s="82"/>
    </row>
    <row r="1182" ht="21.75" customHeight="1">
      <c r="A1182" s="880">
        <v>1107.0</v>
      </c>
      <c r="B1182" s="40" t="s">
        <v>36</v>
      </c>
      <c r="C1182" s="89" t="s">
        <v>3339</v>
      </c>
      <c r="D1182" s="89" t="s">
        <v>3340</v>
      </c>
      <c r="E1182" s="40">
        <v>507.0</v>
      </c>
      <c r="F1182" s="89" t="s">
        <v>255</v>
      </c>
      <c r="G1182" s="39" t="s">
        <v>1694</v>
      </c>
      <c r="H1182" s="392" t="s">
        <v>1706</v>
      </c>
      <c r="I1182" s="392" t="s">
        <v>748</v>
      </c>
      <c r="J1182" s="22" t="s">
        <v>268</v>
      </c>
      <c r="K1182" s="311" t="s">
        <v>2614</v>
      </c>
      <c r="L1182" s="23" t="s">
        <v>102</v>
      </c>
      <c r="M1182" s="24" t="s">
        <v>47</v>
      </c>
      <c r="N1182" s="25" t="s">
        <v>48</v>
      </c>
      <c r="O1182" s="26" t="s">
        <v>49</v>
      </c>
      <c r="P1182" s="407">
        <f t="shared" si="160"/>
        <v>26</v>
      </c>
      <c r="Q1182" s="101">
        <v>36568.0</v>
      </c>
      <c r="R1182" s="138">
        <v>45964.0</v>
      </c>
      <c r="S1182" s="427" t="str">
        <f t="shared" si="152"/>
        <v>0 ปี 3 เดือน 12 วัน </v>
      </c>
      <c r="T1182" s="397">
        <f>DATE(YEAR(Q1182)+60+IF(OR(AND(MONTH(Q1182)=10,DAY(Q1182)&gt;=1),MONTH(Q1182)&gt;10),1,0),10,1)</f>
        <v>58715</v>
      </c>
      <c r="U1182" s="32"/>
      <c r="V1182" s="33"/>
      <c r="W1182" s="896">
        <v>25235.0</v>
      </c>
      <c r="X1182" s="908" t="s">
        <v>5724</v>
      </c>
      <c r="Y1182" s="107"/>
      <c r="Z1182" s="89" t="s">
        <v>3308</v>
      </c>
      <c r="AA1182" s="101">
        <v>47288.0</v>
      </c>
      <c r="AB1182" s="909" t="b">
        <v>1</v>
      </c>
      <c r="AC1182" s="107"/>
      <c r="AD1182" s="339"/>
      <c r="AE1182" s="339"/>
      <c r="AF1182" s="339"/>
      <c r="AG1182" s="339"/>
      <c r="AH1182" s="339"/>
      <c r="AI1182" s="339"/>
      <c r="AJ1182" s="339"/>
      <c r="AK1182" s="340"/>
      <c r="AL1182" s="340"/>
      <c r="AM1182" s="340"/>
      <c r="AN1182" s="340"/>
    </row>
    <row r="1183" ht="21.75" customHeight="1">
      <c r="A1183" s="880">
        <v>982.0</v>
      </c>
      <c r="B1183" s="324" t="s">
        <v>52</v>
      </c>
      <c r="C1183" s="294" t="s">
        <v>3333</v>
      </c>
      <c r="D1183" s="295" t="s">
        <v>3334</v>
      </c>
      <c r="E1183" s="386" t="s">
        <v>5852</v>
      </c>
      <c r="F1183" s="10" t="s">
        <v>159</v>
      </c>
      <c r="G1183" s="234" t="s">
        <v>1525</v>
      </c>
      <c r="H1183" s="89" t="s">
        <v>5853</v>
      </c>
      <c r="I1183" s="379" t="s">
        <v>1295</v>
      </c>
      <c r="J1183" s="328" t="s">
        <v>268</v>
      </c>
      <c r="K1183" s="311" t="s">
        <v>2614</v>
      </c>
      <c r="L1183" s="23" t="s">
        <v>46</v>
      </c>
      <c r="M1183" s="40" t="s">
        <v>59</v>
      </c>
      <c r="N1183" s="25" t="s">
        <v>48</v>
      </c>
      <c r="O1183" s="26" t="s">
        <v>49</v>
      </c>
      <c r="P1183" s="329">
        <f t="shared" si="160"/>
        <v>29</v>
      </c>
      <c r="Q1183" s="345">
        <v>35191.0</v>
      </c>
      <c r="R1183" s="345">
        <v>45719.0</v>
      </c>
      <c r="S1183" s="330" t="str">
        <f t="shared" si="152"/>
        <v>0 ปี 11 เดือน 12 วัน </v>
      </c>
      <c r="T1183" s="31">
        <f t="shared" ref="T1183:T1184" si="164">DATE(YEAR(Q1183)+60+IF(OR(AND(MONTH(Q1183)=10,DAY(Q1183)&gt;=1),MONTH(Q1183)&gt;10),1,0),10,1)</f>
        <v>57254</v>
      </c>
      <c r="U1183" s="32">
        <f t="shared" ref="U1183:U1184" si="165">YEAR(T1183)</f>
        <v>2056</v>
      </c>
      <c r="V1183" s="33"/>
      <c r="W1183" s="896">
        <v>25235.0</v>
      </c>
      <c r="X1183" s="908" t="s">
        <v>5724</v>
      </c>
      <c r="Y1183" s="107"/>
      <c r="Z1183" s="107"/>
      <c r="AA1183" s="107"/>
      <c r="AB1183" s="41" t="b">
        <v>0</v>
      </c>
      <c r="AC1183" s="23" t="s">
        <v>175</v>
      </c>
      <c r="AD1183" s="339"/>
      <c r="AE1183" s="339"/>
      <c r="AF1183" s="379" t="s">
        <v>1295</v>
      </c>
      <c r="AG1183" s="42" t="s">
        <v>562</v>
      </c>
      <c r="AH1183" s="379" t="s">
        <v>1295</v>
      </c>
      <c r="AI1183" s="339"/>
      <c r="AJ1183" s="339"/>
      <c r="AK1183" s="340"/>
      <c r="AL1183" s="340"/>
      <c r="AM1183" s="340"/>
      <c r="AN1183" s="340"/>
    </row>
    <row r="1184" ht="21.75" customHeight="1">
      <c r="A1184" s="880">
        <v>964.0</v>
      </c>
      <c r="B1184" s="324" t="s">
        <v>36</v>
      </c>
      <c r="C1184" s="325" t="s">
        <v>3331</v>
      </c>
      <c r="D1184" s="326" t="s">
        <v>3332</v>
      </c>
      <c r="E1184" s="370" t="s">
        <v>5854</v>
      </c>
      <c r="F1184" s="10" t="s">
        <v>189</v>
      </c>
      <c r="G1184" s="234" t="s">
        <v>1525</v>
      </c>
      <c r="H1184" s="404" t="s">
        <v>1526</v>
      </c>
      <c r="I1184" s="404" t="s">
        <v>3024</v>
      </c>
      <c r="J1184" s="328" t="s">
        <v>268</v>
      </c>
      <c r="K1184" s="311" t="s">
        <v>2614</v>
      </c>
      <c r="L1184" s="23" t="s">
        <v>172</v>
      </c>
      <c r="M1184" s="24" t="s">
        <v>47</v>
      </c>
      <c r="N1184" s="329" t="s">
        <v>190</v>
      </c>
      <c r="O1184" s="26" t="s">
        <v>174</v>
      </c>
      <c r="P1184" s="329">
        <v>27.0</v>
      </c>
      <c r="Q1184" s="330">
        <v>37130.0</v>
      </c>
      <c r="R1184" s="330">
        <v>45691.0</v>
      </c>
      <c r="S1184" s="331" t="str">
        <f t="shared" si="152"/>
        <v>1 ปี 0 เดือน 12 วัน </v>
      </c>
      <c r="T1184" s="31">
        <f t="shared" si="164"/>
        <v>59080</v>
      </c>
      <c r="U1184" s="32">
        <f t="shared" si="165"/>
        <v>2061</v>
      </c>
      <c r="V1184" s="33"/>
      <c r="W1184" s="896">
        <v>25235.0</v>
      </c>
      <c r="X1184" s="908" t="s">
        <v>5724</v>
      </c>
      <c r="Y1184" s="333"/>
      <c r="Z1184" s="333"/>
      <c r="AA1184" s="362"/>
      <c r="AB1184" s="41" t="b">
        <v>0</v>
      </c>
      <c r="AC1184" s="23" t="s">
        <v>175</v>
      </c>
      <c r="AD1184" s="339"/>
      <c r="AE1184" s="339"/>
      <c r="AF1184" s="837"/>
      <c r="AG1184" s="42" t="s">
        <v>562</v>
      </c>
      <c r="AH1184" s="837"/>
      <c r="AI1184" s="339"/>
      <c r="AJ1184" s="339"/>
      <c r="AK1184" s="340"/>
      <c r="AL1184" s="340"/>
      <c r="AM1184" s="340"/>
      <c r="AN1184" s="340"/>
    </row>
    <row r="1185">
      <c r="A1185" s="466"/>
      <c r="B1185" s="466"/>
      <c r="K1185" s="466"/>
      <c r="L1185" s="466"/>
      <c r="M1185" s="466"/>
      <c r="N1185" s="466"/>
      <c r="Q1185" s="910"/>
      <c r="R1185" s="911"/>
      <c r="S1185" s="466"/>
      <c r="T1185" s="466"/>
      <c r="W1185" s="912"/>
      <c r="X1185" s="466"/>
    </row>
    <row r="1186">
      <c r="A1186" s="466"/>
      <c r="B1186" s="466"/>
      <c r="K1186" s="466"/>
      <c r="L1186" s="466"/>
      <c r="M1186" s="466"/>
      <c r="N1186" s="466"/>
      <c r="Q1186" s="910"/>
      <c r="R1186" s="911"/>
      <c r="S1186" s="466"/>
      <c r="T1186" s="466"/>
      <c r="W1186" s="912"/>
      <c r="X1186" s="466"/>
    </row>
    <row r="1187">
      <c r="A1187" s="466"/>
      <c r="B1187" s="466"/>
      <c r="K1187" s="466"/>
      <c r="L1187" s="466"/>
      <c r="M1187" s="466"/>
      <c r="N1187" s="466"/>
      <c r="Q1187" s="910"/>
      <c r="R1187" s="911"/>
      <c r="S1187" s="466"/>
      <c r="T1187" s="466"/>
      <c r="W1187" s="912"/>
      <c r="X1187" s="466"/>
    </row>
    <row r="1188">
      <c r="A1188" s="466"/>
      <c r="B1188" s="466"/>
      <c r="K1188" s="466"/>
      <c r="L1188" s="466"/>
      <c r="M1188" s="466"/>
      <c r="N1188" s="466"/>
      <c r="Q1188" s="910"/>
      <c r="R1188" s="911"/>
      <c r="S1188" s="466"/>
      <c r="T1188" s="466"/>
      <c r="W1188" s="912"/>
      <c r="X1188" s="466"/>
    </row>
    <row r="1189">
      <c r="A1189" s="466"/>
      <c r="B1189" s="466"/>
      <c r="K1189" s="466"/>
      <c r="L1189" s="466"/>
      <c r="M1189" s="466"/>
      <c r="N1189" s="466"/>
      <c r="Q1189" s="910"/>
      <c r="R1189" s="911"/>
      <c r="S1189" s="466"/>
      <c r="T1189" s="466"/>
      <c r="W1189" s="912"/>
      <c r="X1189" s="466"/>
    </row>
    <row r="1190">
      <c r="A1190" s="466"/>
      <c r="B1190" s="466"/>
      <c r="K1190" s="466"/>
      <c r="L1190" s="466"/>
      <c r="M1190" s="466"/>
      <c r="N1190" s="466"/>
      <c r="Q1190" s="910"/>
      <c r="R1190" s="911"/>
      <c r="S1190" s="466"/>
      <c r="T1190" s="466"/>
      <c r="W1190" s="912"/>
      <c r="X1190" s="466"/>
    </row>
    <row r="1191">
      <c r="A1191" s="466"/>
      <c r="B1191" s="466"/>
      <c r="K1191" s="466"/>
      <c r="L1191" s="466"/>
      <c r="M1191" s="466"/>
      <c r="N1191" s="466"/>
      <c r="Q1191" s="910"/>
      <c r="R1191" s="911"/>
      <c r="S1191" s="466"/>
      <c r="T1191" s="466"/>
      <c r="W1191" s="912"/>
      <c r="X1191" s="466"/>
    </row>
    <row r="1192">
      <c r="A1192" s="466"/>
      <c r="B1192" s="466"/>
      <c r="K1192" s="466"/>
      <c r="L1192" s="466"/>
      <c r="M1192" s="466"/>
      <c r="N1192" s="466"/>
      <c r="Q1192" s="910"/>
      <c r="R1192" s="911"/>
      <c r="S1192" s="466"/>
      <c r="T1192" s="466"/>
      <c r="W1192" s="912"/>
      <c r="X1192" s="466"/>
    </row>
    <row r="1193">
      <c r="A1193" s="466"/>
      <c r="B1193" s="466"/>
      <c r="K1193" s="466"/>
      <c r="L1193" s="466"/>
      <c r="M1193" s="466"/>
      <c r="N1193" s="466"/>
      <c r="Q1193" s="910"/>
      <c r="R1193" s="911"/>
      <c r="S1193" s="466"/>
      <c r="T1193" s="466"/>
      <c r="W1193" s="912"/>
      <c r="X1193" s="466"/>
    </row>
    <row r="1194">
      <c r="A1194" s="466"/>
      <c r="B1194" s="466"/>
      <c r="K1194" s="466"/>
      <c r="L1194" s="466"/>
      <c r="M1194" s="466"/>
      <c r="N1194" s="466"/>
      <c r="Q1194" s="910"/>
      <c r="R1194" s="911"/>
      <c r="S1194" s="466"/>
      <c r="T1194" s="466"/>
      <c r="W1194" s="912"/>
      <c r="X1194" s="466"/>
    </row>
    <row r="1195">
      <c r="A1195" s="466"/>
      <c r="B1195" s="466"/>
      <c r="K1195" s="466"/>
      <c r="L1195" s="466"/>
      <c r="M1195" s="466"/>
      <c r="N1195" s="466"/>
      <c r="Q1195" s="910"/>
      <c r="R1195" s="911"/>
      <c r="S1195" s="466"/>
      <c r="T1195" s="466"/>
      <c r="W1195" s="912"/>
      <c r="X1195" s="466"/>
    </row>
    <row r="1196">
      <c r="A1196" s="466"/>
      <c r="B1196" s="466"/>
      <c r="K1196" s="466"/>
      <c r="L1196" s="466"/>
      <c r="M1196" s="466"/>
      <c r="N1196" s="466"/>
      <c r="Q1196" s="910"/>
      <c r="R1196" s="911"/>
      <c r="S1196" s="466"/>
      <c r="T1196" s="466"/>
      <c r="W1196" s="912"/>
      <c r="X1196" s="466"/>
    </row>
    <row r="1197">
      <c r="A1197" s="466"/>
      <c r="B1197" s="466"/>
      <c r="K1197" s="466"/>
      <c r="L1197" s="466"/>
      <c r="M1197" s="466"/>
      <c r="N1197" s="466"/>
      <c r="Q1197" s="910"/>
      <c r="R1197" s="911"/>
      <c r="S1197" s="466"/>
      <c r="T1197" s="466"/>
      <c r="W1197" s="912"/>
      <c r="X1197" s="466"/>
    </row>
    <row r="1198">
      <c r="A1198" s="466"/>
      <c r="B1198" s="466"/>
      <c r="K1198" s="466"/>
      <c r="L1198" s="466"/>
      <c r="M1198" s="466"/>
      <c r="N1198" s="466"/>
      <c r="Q1198" s="910"/>
      <c r="R1198" s="911"/>
      <c r="S1198" s="466"/>
      <c r="T1198" s="466"/>
      <c r="W1198" s="912"/>
      <c r="X1198" s="466"/>
    </row>
    <row r="1199">
      <c r="A1199" s="466"/>
      <c r="B1199" s="466"/>
      <c r="K1199" s="466"/>
      <c r="L1199" s="466"/>
      <c r="M1199" s="466"/>
      <c r="N1199" s="466"/>
      <c r="Q1199" s="910"/>
      <c r="R1199" s="911"/>
      <c r="S1199" s="466"/>
      <c r="T1199" s="466"/>
      <c r="W1199" s="912"/>
      <c r="X1199" s="466"/>
    </row>
    <row r="1200">
      <c r="A1200" s="466"/>
      <c r="B1200" s="466"/>
      <c r="K1200" s="466"/>
      <c r="L1200" s="466"/>
      <c r="M1200" s="466"/>
      <c r="N1200" s="466"/>
      <c r="Q1200" s="910"/>
      <c r="R1200" s="911"/>
      <c r="S1200" s="466"/>
      <c r="T1200" s="466"/>
      <c r="W1200" s="912"/>
      <c r="X1200" s="466"/>
    </row>
    <row r="1201">
      <c r="A1201" s="466"/>
      <c r="B1201" s="466"/>
      <c r="K1201" s="466"/>
      <c r="L1201" s="466"/>
      <c r="M1201" s="466"/>
      <c r="N1201" s="466"/>
      <c r="Q1201" s="910"/>
      <c r="R1201" s="911"/>
      <c r="S1201" s="466"/>
      <c r="T1201" s="466"/>
      <c r="W1201" s="912"/>
      <c r="X1201" s="466"/>
    </row>
    <row r="1202">
      <c r="A1202" s="466"/>
      <c r="B1202" s="466"/>
      <c r="K1202" s="466"/>
      <c r="L1202" s="466"/>
      <c r="M1202" s="466"/>
      <c r="N1202" s="466"/>
      <c r="Q1202" s="910"/>
      <c r="R1202" s="911"/>
      <c r="S1202" s="466"/>
      <c r="T1202" s="466"/>
      <c r="W1202" s="912"/>
      <c r="X1202" s="466"/>
    </row>
    <row r="1203">
      <c r="A1203" s="466"/>
      <c r="B1203" s="466"/>
      <c r="K1203" s="466"/>
      <c r="L1203" s="466"/>
      <c r="M1203" s="466"/>
      <c r="N1203" s="466"/>
      <c r="Q1203" s="910"/>
      <c r="R1203" s="911"/>
      <c r="S1203" s="466"/>
      <c r="T1203" s="466"/>
      <c r="W1203" s="912"/>
      <c r="X1203" s="466"/>
    </row>
    <row r="1204">
      <c r="A1204" s="466"/>
      <c r="B1204" s="466"/>
      <c r="K1204" s="466"/>
      <c r="L1204" s="466"/>
      <c r="M1204" s="466"/>
      <c r="N1204" s="466"/>
      <c r="Q1204" s="910"/>
      <c r="R1204" s="911"/>
      <c r="S1204" s="466"/>
      <c r="T1204" s="466"/>
      <c r="W1204" s="912"/>
      <c r="X1204" s="466"/>
    </row>
    <row r="1205">
      <c r="A1205" s="466"/>
      <c r="B1205" s="466"/>
      <c r="K1205" s="466"/>
      <c r="L1205" s="466"/>
      <c r="M1205" s="466"/>
      <c r="N1205" s="466"/>
      <c r="Q1205" s="910"/>
      <c r="R1205" s="911"/>
      <c r="S1205" s="466"/>
      <c r="T1205" s="466"/>
      <c r="W1205" s="912"/>
      <c r="X1205" s="466"/>
    </row>
    <row r="1206">
      <c r="A1206" s="466"/>
      <c r="B1206" s="466"/>
      <c r="K1206" s="466"/>
      <c r="L1206" s="466"/>
      <c r="M1206" s="466"/>
      <c r="N1206" s="466"/>
      <c r="Q1206" s="910"/>
      <c r="R1206" s="911"/>
      <c r="S1206" s="466"/>
      <c r="T1206" s="466"/>
      <c r="W1206" s="912"/>
      <c r="X1206" s="466"/>
    </row>
    <row r="1207">
      <c r="A1207" s="466"/>
      <c r="B1207" s="466"/>
      <c r="K1207" s="466"/>
      <c r="L1207" s="466"/>
      <c r="M1207" s="466"/>
      <c r="N1207" s="466"/>
      <c r="Q1207" s="910"/>
      <c r="R1207" s="911"/>
      <c r="S1207" s="466"/>
      <c r="T1207" s="466"/>
      <c r="W1207" s="912"/>
      <c r="X1207" s="466"/>
    </row>
    <row r="1208">
      <c r="A1208" s="466"/>
      <c r="B1208" s="466"/>
      <c r="K1208" s="466"/>
      <c r="L1208" s="466"/>
      <c r="M1208" s="466"/>
      <c r="N1208" s="466"/>
      <c r="Q1208" s="910"/>
      <c r="R1208" s="911"/>
      <c r="S1208" s="466"/>
      <c r="T1208" s="466"/>
      <c r="W1208" s="912"/>
      <c r="X1208" s="466"/>
    </row>
    <row r="1209">
      <c r="A1209" s="466"/>
      <c r="B1209" s="466"/>
      <c r="K1209" s="466"/>
      <c r="L1209" s="466"/>
      <c r="M1209" s="466"/>
      <c r="N1209" s="466"/>
      <c r="Q1209" s="910"/>
      <c r="R1209" s="911"/>
      <c r="S1209" s="466"/>
      <c r="T1209" s="466"/>
      <c r="W1209" s="912"/>
      <c r="X1209" s="466"/>
    </row>
    <row r="1210">
      <c r="A1210" s="466"/>
      <c r="B1210" s="466"/>
      <c r="K1210" s="466"/>
      <c r="L1210" s="466"/>
      <c r="M1210" s="466"/>
      <c r="N1210" s="466"/>
      <c r="Q1210" s="910"/>
      <c r="R1210" s="911"/>
      <c r="S1210" s="466"/>
      <c r="T1210" s="466"/>
      <c r="W1210" s="912"/>
      <c r="X1210" s="466"/>
    </row>
    <row r="1211">
      <c r="A1211" s="466"/>
      <c r="B1211" s="466"/>
      <c r="K1211" s="466"/>
      <c r="L1211" s="466"/>
      <c r="M1211" s="466"/>
      <c r="N1211" s="466"/>
      <c r="Q1211" s="910"/>
      <c r="R1211" s="911"/>
      <c r="S1211" s="466"/>
      <c r="T1211" s="466"/>
      <c r="W1211" s="912"/>
      <c r="X1211" s="466"/>
    </row>
    <row r="1212">
      <c r="A1212" s="466"/>
      <c r="B1212" s="466"/>
      <c r="K1212" s="466"/>
      <c r="L1212" s="466"/>
      <c r="M1212" s="466"/>
      <c r="N1212" s="466"/>
      <c r="Q1212" s="910"/>
      <c r="R1212" s="911"/>
      <c r="S1212" s="466"/>
      <c r="T1212" s="466"/>
      <c r="W1212" s="912"/>
      <c r="X1212" s="466"/>
    </row>
    <row r="1213">
      <c r="A1213" s="466"/>
      <c r="B1213" s="466"/>
      <c r="K1213" s="466"/>
      <c r="L1213" s="466"/>
      <c r="M1213" s="466"/>
      <c r="N1213" s="466"/>
      <c r="Q1213" s="910"/>
      <c r="R1213" s="911"/>
      <c r="S1213" s="466"/>
      <c r="T1213" s="466"/>
      <c r="W1213" s="912"/>
      <c r="X1213" s="466"/>
    </row>
    <row r="1214">
      <c r="A1214" s="466"/>
      <c r="B1214" s="466"/>
      <c r="K1214" s="466"/>
      <c r="L1214" s="466"/>
      <c r="M1214" s="466"/>
      <c r="N1214" s="466"/>
      <c r="Q1214" s="910"/>
      <c r="R1214" s="911"/>
      <c r="S1214" s="466"/>
      <c r="T1214" s="466"/>
      <c r="W1214" s="912"/>
      <c r="X1214" s="466"/>
    </row>
    <row r="1215">
      <c r="A1215" s="466"/>
      <c r="B1215" s="466"/>
      <c r="K1215" s="466"/>
      <c r="L1215" s="466"/>
      <c r="M1215" s="466"/>
      <c r="N1215" s="466"/>
      <c r="Q1215" s="910"/>
      <c r="R1215" s="911"/>
      <c r="S1215" s="466"/>
      <c r="T1215" s="466"/>
      <c r="W1215" s="912"/>
      <c r="X1215" s="466"/>
    </row>
    <row r="1216">
      <c r="A1216" s="466"/>
      <c r="B1216" s="466"/>
      <c r="K1216" s="466"/>
      <c r="L1216" s="466"/>
      <c r="M1216" s="466"/>
      <c r="N1216" s="466"/>
      <c r="Q1216" s="910"/>
      <c r="R1216" s="911"/>
      <c r="S1216" s="466"/>
      <c r="T1216" s="466"/>
      <c r="W1216" s="912"/>
      <c r="X1216" s="466"/>
    </row>
    <row r="1217">
      <c r="A1217" s="466"/>
      <c r="B1217" s="466"/>
      <c r="K1217" s="466"/>
      <c r="L1217" s="466"/>
      <c r="M1217" s="466"/>
      <c r="N1217" s="466"/>
      <c r="Q1217" s="910"/>
      <c r="R1217" s="911"/>
      <c r="S1217" s="466"/>
      <c r="T1217" s="466"/>
      <c r="W1217" s="912"/>
      <c r="X1217" s="466"/>
    </row>
    <row r="1218">
      <c r="A1218" s="466"/>
      <c r="B1218" s="466"/>
      <c r="K1218" s="466"/>
      <c r="L1218" s="466"/>
      <c r="M1218" s="466"/>
      <c r="N1218" s="466"/>
      <c r="Q1218" s="910"/>
      <c r="R1218" s="911"/>
      <c r="S1218" s="466"/>
      <c r="T1218" s="466"/>
      <c r="W1218" s="912"/>
      <c r="X1218" s="466"/>
    </row>
    <row r="1219">
      <c r="A1219" s="466"/>
      <c r="B1219" s="466"/>
      <c r="K1219" s="466"/>
      <c r="L1219" s="466"/>
      <c r="M1219" s="466"/>
      <c r="N1219" s="466"/>
      <c r="Q1219" s="910"/>
      <c r="R1219" s="911"/>
      <c r="S1219" s="466"/>
      <c r="T1219" s="466"/>
      <c r="W1219" s="912"/>
      <c r="X1219" s="466"/>
    </row>
    <row r="1220">
      <c r="A1220" s="466"/>
      <c r="B1220" s="466"/>
      <c r="K1220" s="466"/>
      <c r="L1220" s="466"/>
      <c r="M1220" s="466"/>
      <c r="N1220" s="466"/>
      <c r="Q1220" s="910"/>
      <c r="R1220" s="911"/>
      <c r="S1220" s="466"/>
      <c r="T1220" s="466"/>
      <c r="W1220" s="912"/>
      <c r="X1220" s="466"/>
    </row>
    <row r="1221">
      <c r="A1221" s="466"/>
      <c r="B1221" s="466"/>
      <c r="K1221" s="466"/>
      <c r="L1221" s="466"/>
      <c r="M1221" s="466"/>
      <c r="N1221" s="466"/>
      <c r="Q1221" s="910"/>
      <c r="R1221" s="911"/>
      <c r="S1221" s="466"/>
      <c r="T1221" s="466"/>
      <c r="W1221" s="912"/>
      <c r="X1221" s="466"/>
    </row>
    <row r="1222">
      <c r="A1222" s="466"/>
      <c r="B1222" s="466"/>
      <c r="K1222" s="466"/>
      <c r="L1222" s="466"/>
      <c r="M1222" s="466"/>
      <c r="N1222" s="466"/>
      <c r="Q1222" s="910"/>
      <c r="R1222" s="911"/>
      <c r="S1222" s="466"/>
      <c r="T1222" s="466"/>
      <c r="W1222" s="912"/>
      <c r="X1222" s="466"/>
    </row>
    <row r="1223">
      <c r="A1223" s="466"/>
      <c r="B1223" s="466"/>
      <c r="K1223" s="466"/>
      <c r="L1223" s="466"/>
      <c r="M1223" s="466"/>
      <c r="N1223" s="466"/>
      <c r="Q1223" s="910"/>
      <c r="R1223" s="911"/>
      <c r="S1223" s="466"/>
      <c r="T1223" s="466"/>
      <c r="W1223" s="912"/>
      <c r="X1223" s="466"/>
    </row>
    <row r="1224">
      <c r="A1224" s="466"/>
      <c r="B1224" s="466"/>
      <c r="K1224" s="466"/>
      <c r="L1224" s="466"/>
      <c r="M1224" s="466"/>
      <c r="N1224" s="466"/>
      <c r="Q1224" s="910"/>
      <c r="R1224" s="911"/>
      <c r="S1224" s="466"/>
      <c r="T1224" s="466"/>
      <c r="W1224" s="912"/>
      <c r="X1224" s="466"/>
    </row>
    <row r="1225">
      <c r="A1225" s="466"/>
      <c r="B1225" s="466"/>
      <c r="K1225" s="466"/>
      <c r="L1225" s="466"/>
      <c r="M1225" s="466"/>
      <c r="N1225" s="466"/>
      <c r="Q1225" s="910"/>
      <c r="R1225" s="911"/>
      <c r="S1225" s="466"/>
      <c r="T1225" s="466"/>
      <c r="W1225" s="912"/>
      <c r="X1225" s="466"/>
    </row>
    <row r="1226">
      <c r="A1226" s="466"/>
      <c r="B1226" s="466"/>
      <c r="K1226" s="466"/>
      <c r="L1226" s="466"/>
      <c r="M1226" s="466"/>
      <c r="N1226" s="466"/>
      <c r="Q1226" s="910"/>
      <c r="R1226" s="911"/>
      <c r="S1226" s="466"/>
      <c r="T1226" s="466"/>
      <c r="W1226" s="912"/>
      <c r="X1226" s="466"/>
    </row>
    <row r="1227">
      <c r="A1227" s="466"/>
      <c r="B1227" s="466"/>
      <c r="K1227" s="466"/>
      <c r="L1227" s="466"/>
      <c r="M1227" s="466"/>
      <c r="N1227" s="466"/>
      <c r="Q1227" s="910"/>
      <c r="R1227" s="911"/>
      <c r="S1227" s="466"/>
      <c r="T1227" s="466"/>
      <c r="W1227" s="912"/>
      <c r="X1227" s="466"/>
    </row>
    <row r="1228">
      <c r="A1228" s="466"/>
      <c r="B1228" s="466"/>
      <c r="K1228" s="466"/>
      <c r="L1228" s="466"/>
      <c r="M1228" s="466"/>
      <c r="N1228" s="466"/>
      <c r="Q1228" s="910"/>
      <c r="R1228" s="911"/>
      <c r="S1228" s="466"/>
      <c r="T1228" s="466"/>
      <c r="W1228" s="912"/>
      <c r="X1228" s="466"/>
    </row>
    <row r="1229">
      <c r="A1229" s="466"/>
      <c r="B1229" s="466"/>
      <c r="K1229" s="466"/>
      <c r="L1229" s="466"/>
      <c r="M1229" s="466"/>
      <c r="N1229" s="466"/>
      <c r="Q1229" s="910"/>
      <c r="R1229" s="911"/>
      <c r="S1229" s="466"/>
      <c r="T1229" s="466"/>
      <c r="W1229" s="912"/>
      <c r="X1229" s="466"/>
    </row>
    <row r="1230">
      <c r="A1230" s="466"/>
      <c r="B1230" s="466"/>
      <c r="K1230" s="466"/>
      <c r="L1230" s="466"/>
      <c r="M1230" s="466"/>
      <c r="N1230" s="466"/>
      <c r="Q1230" s="910"/>
      <c r="R1230" s="911"/>
      <c r="S1230" s="466"/>
      <c r="T1230" s="466"/>
      <c r="W1230" s="912"/>
      <c r="X1230" s="466"/>
    </row>
    <row r="1231">
      <c r="A1231" s="466"/>
      <c r="B1231" s="466"/>
      <c r="K1231" s="466"/>
      <c r="L1231" s="466"/>
      <c r="M1231" s="466"/>
      <c r="N1231" s="466"/>
      <c r="Q1231" s="910"/>
      <c r="R1231" s="911"/>
      <c r="S1231" s="466"/>
      <c r="T1231" s="466"/>
      <c r="W1231" s="912"/>
      <c r="X1231" s="466"/>
    </row>
    <row r="1232">
      <c r="A1232" s="466"/>
      <c r="B1232" s="466"/>
      <c r="K1232" s="466"/>
      <c r="L1232" s="466"/>
      <c r="M1232" s="466"/>
      <c r="N1232" s="466"/>
      <c r="Q1232" s="910"/>
      <c r="R1232" s="911"/>
      <c r="S1232" s="466"/>
      <c r="T1232" s="466"/>
      <c r="W1232" s="912"/>
      <c r="X1232" s="466"/>
    </row>
    <row r="1233">
      <c r="A1233" s="466"/>
      <c r="B1233" s="466"/>
      <c r="K1233" s="466"/>
      <c r="L1233" s="466"/>
      <c r="M1233" s="466"/>
      <c r="N1233" s="466"/>
      <c r="Q1233" s="910"/>
      <c r="R1233" s="911"/>
      <c r="S1233" s="466"/>
      <c r="T1233" s="466"/>
      <c r="W1233" s="912"/>
      <c r="X1233" s="466"/>
    </row>
    <row r="1234">
      <c r="A1234" s="466"/>
      <c r="B1234" s="466"/>
      <c r="K1234" s="466"/>
      <c r="L1234" s="466"/>
      <c r="M1234" s="466"/>
      <c r="N1234" s="466"/>
      <c r="Q1234" s="910"/>
      <c r="R1234" s="911"/>
      <c r="S1234" s="466"/>
      <c r="T1234" s="466"/>
      <c r="W1234" s="912"/>
      <c r="X1234" s="466"/>
    </row>
    <row r="1235">
      <c r="A1235" s="466"/>
      <c r="B1235" s="466"/>
      <c r="K1235" s="466"/>
      <c r="L1235" s="466"/>
      <c r="M1235" s="466"/>
      <c r="N1235" s="466"/>
      <c r="Q1235" s="910"/>
      <c r="R1235" s="911"/>
      <c r="S1235" s="466"/>
      <c r="T1235" s="466"/>
      <c r="W1235" s="912"/>
      <c r="X1235" s="466"/>
    </row>
    <row r="1236">
      <c r="A1236" s="466"/>
      <c r="B1236" s="466"/>
      <c r="K1236" s="466"/>
      <c r="L1236" s="466"/>
      <c r="M1236" s="466"/>
      <c r="N1236" s="466"/>
      <c r="Q1236" s="910"/>
      <c r="R1236" s="911"/>
      <c r="S1236" s="466"/>
      <c r="T1236" s="466"/>
      <c r="W1236" s="912"/>
      <c r="X1236" s="466"/>
    </row>
    <row r="1237">
      <c r="A1237" s="466"/>
      <c r="B1237" s="466"/>
      <c r="K1237" s="466"/>
      <c r="L1237" s="466"/>
      <c r="M1237" s="466"/>
      <c r="N1237" s="466"/>
      <c r="Q1237" s="910"/>
      <c r="R1237" s="911"/>
      <c r="S1237" s="466"/>
      <c r="T1237" s="466"/>
      <c r="W1237" s="912"/>
      <c r="X1237" s="466"/>
    </row>
    <row r="1238">
      <c r="A1238" s="466"/>
      <c r="B1238" s="466"/>
      <c r="K1238" s="466"/>
      <c r="L1238" s="466"/>
      <c r="M1238" s="466"/>
      <c r="N1238" s="466"/>
      <c r="Q1238" s="910"/>
      <c r="R1238" s="911"/>
      <c r="S1238" s="466"/>
      <c r="T1238" s="466"/>
      <c r="W1238" s="912"/>
      <c r="X1238" s="466"/>
    </row>
    <row r="1239">
      <c r="A1239" s="466"/>
      <c r="B1239" s="466"/>
      <c r="K1239" s="466"/>
      <c r="L1239" s="466"/>
      <c r="M1239" s="466"/>
      <c r="N1239" s="466"/>
      <c r="Q1239" s="910"/>
      <c r="R1239" s="911"/>
      <c r="S1239" s="466"/>
      <c r="T1239" s="466"/>
      <c r="W1239" s="912"/>
      <c r="X1239" s="466"/>
    </row>
    <row r="1240">
      <c r="A1240" s="466"/>
      <c r="B1240" s="466"/>
      <c r="K1240" s="466"/>
      <c r="L1240" s="466"/>
      <c r="M1240" s="466"/>
      <c r="N1240" s="466"/>
      <c r="Q1240" s="910"/>
      <c r="R1240" s="911"/>
      <c r="S1240" s="466"/>
      <c r="T1240" s="466"/>
      <c r="W1240" s="912"/>
      <c r="X1240" s="466"/>
    </row>
    <row r="1241">
      <c r="A1241" s="466"/>
      <c r="B1241" s="466"/>
      <c r="K1241" s="466"/>
      <c r="L1241" s="466"/>
      <c r="M1241" s="466"/>
      <c r="N1241" s="466"/>
      <c r="Q1241" s="910"/>
      <c r="R1241" s="911"/>
      <c r="S1241" s="466"/>
      <c r="T1241" s="466"/>
      <c r="W1241" s="912"/>
      <c r="X1241" s="466"/>
    </row>
    <row r="1242">
      <c r="A1242" s="466"/>
      <c r="B1242" s="466"/>
      <c r="K1242" s="466"/>
      <c r="L1242" s="466"/>
      <c r="M1242" s="466"/>
      <c r="N1242" s="466"/>
      <c r="Q1242" s="910"/>
      <c r="R1242" s="911"/>
      <c r="S1242" s="466"/>
      <c r="T1242" s="466"/>
      <c r="W1242" s="912"/>
      <c r="X1242" s="466"/>
    </row>
    <row r="1243">
      <c r="A1243" s="466"/>
      <c r="B1243" s="466"/>
      <c r="K1243" s="466"/>
      <c r="L1243" s="466"/>
      <c r="M1243" s="466"/>
      <c r="N1243" s="466"/>
      <c r="Q1243" s="910"/>
      <c r="R1243" s="911"/>
      <c r="S1243" s="466"/>
      <c r="T1243" s="466"/>
      <c r="W1243" s="912"/>
      <c r="X1243" s="466"/>
    </row>
    <row r="1244">
      <c r="A1244" s="466"/>
      <c r="B1244" s="466"/>
      <c r="K1244" s="466"/>
      <c r="L1244" s="466"/>
      <c r="M1244" s="466"/>
      <c r="N1244" s="466"/>
      <c r="Q1244" s="910"/>
      <c r="R1244" s="911"/>
      <c r="S1244" s="466"/>
      <c r="T1244" s="466"/>
      <c r="W1244" s="912"/>
      <c r="X1244" s="466"/>
    </row>
    <row r="1245">
      <c r="A1245" s="466"/>
      <c r="B1245" s="466"/>
      <c r="K1245" s="466"/>
      <c r="L1245" s="466"/>
      <c r="M1245" s="466"/>
      <c r="N1245" s="466"/>
      <c r="Q1245" s="910"/>
      <c r="R1245" s="911"/>
      <c r="S1245" s="466"/>
      <c r="T1245" s="466"/>
      <c r="W1245" s="912"/>
      <c r="X1245" s="466"/>
    </row>
    <row r="1246">
      <c r="A1246" s="466"/>
      <c r="B1246" s="466"/>
      <c r="K1246" s="466"/>
      <c r="L1246" s="466"/>
      <c r="M1246" s="466"/>
      <c r="N1246" s="466"/>
      <c r="Q1246" s="910"/>
      <c r="R1246" s="911"/>
      <c r="S1246" s="466"/>
      <c r="T1246" s="466"/>
      <c r="W1246" s="912"/>
      <c r="X1246" s="466"/>
    </row>
    <row r="1247">
      <c r="A1247" s="466"/>
      <c r="B1247" s="466"/>
      <c r="K1247" s="466"/>
      <c r="L1247" s="466"/>
      <c r="M1247" s="466"/>
      <c r="N1247" s="466"/>
      <c r="Q1247" s="910"/>
      <c r="R1247" s="911"/>
      <c r="S1247" s="466"/>
      <c r="T1247" s="466"/>
      <c r="W1247" s="912"/>
      <c r="X1247" s="466"/>
    </row>
    <row r="1248">
      <c r="A1248" s="466"/>
      <c r="B1248" s="466"/>
      <c r="K1248" s="466"/>
      <c r="L1248" s="466"/>
      <c r="M1248" s="466"/>
      <c r="N1248" s="466"/>
      <c r="Q1248" s="910"/>
      <c r="R1248" s="911"/>
      <c r="S1248" s="466"/>
      <c r="T1248" s="466"/>
      <c r="W1248" s="912"/>
      <c r="X1248" s="466"/>
    </row>
    <row r="1249">
      <c r="A1249" s="466"/>
      <c r="B1249" s="466"/>
      <c r="K1249" s="466"/>
      <c r="L1249" s="466"/>
      <c r="M1249" s="466"/>
      <c r="N1249" s="466"/>
      <c r="Q1249" s="910"/>
      <c r="R1249" s="911"/>
      <c r="S1249" s="466"/>
      <c r="T1249" s="466"/>
      <c r="W1249" s="912"/>
      <c r="X1249" s="466"/>
    </row>
    <row r="1250">
      <c r="A1250" s="466"/>
      <c r="B1250" s="466"/>
      <c r="K1250" s="466"/>
      <c r="L1250" s="466"/>
      <c r="M1250" s="466"/>
      <c r="N1250" s="466"/>
      <c r="Q1250" s="910"/>
      <c r="R1250" s="911"/>
      <c r="S1250" s="466"/>
      <c r="T1250" s="466"/>
      <c r="W1250" s="912"/>
      <c r="X1250" s="466"/>
    </row>
    <row r="1251">
      <c r="A1251" s="466"/>
      <c r="B1251" s="466"/>
      <c r="K1251" s="466"/>
      <c r="L1251" s="466"/>
      <c r="M1251" s="466"/>
      <c r="N1251" s="466"/>
      <c r="Q1251" s="910"/>
      <c r="R1251" s="911"/>
      <c r="S1251" s="466"/>
      <c r="T1251" s="466"/>
      <c r="W1251" s="912"/>
      <c r="X1251" s="466"/>
    </row>
    <row r="1252">
      <c r="A1252" s="466"/>
      <c r="B1252" s="466"/>
      <c r="K1252" s="466"/>
      <c r="L1252" s="466"/>
      <c r="M1252" s="466"/>
      <c r="N1252" s="466"/>
      <c r="Q1252" s="910"/>
      <c r="R1252" s="911"/>
      <c r="S1252" s="466"/>
      <c r="T1252" s="466"/>
      <c r="W1252" s="912"/>
      <c r="X1252" s="466"/>
    </row>
    <row r="1253">
      <c r="A1253" s="466"/>
      <c r="B1253" s="466"/>
      <c r="K1253" s="466"/>
      <c r="L1253" s="466"/>
      <c r="M1253" s="466"/>
      <c r="N1253" s="466"/>
      <c r="Q1253" s="910"/>
      <c r="R1253" s="911"/>
      <c r="S1253" s="466"/>
      <c r="T1253" s="466"/>
      <c r="W1253" s="912"/>
      <c r="X1253" s="466"/>
    </row>
    <row r="1254">
      <c r="A1254" s="466"/>
      <c r="B1254" s="466"/>
      <c r="K1254" s="466"/>
      <c r="L1254" s="466"/>
      <c r="M1254" s="466"/>
      <c r="N1254" s="466"/>
      <c r="Q1254" s="910"/>
      <c r="R1254" s="911"/>
      <c r="S1254" s="466"/>
      <c r="T1254" s="466"/>
      <c r="W1254" s="912"/>
      <c r="X1254" s="466"/>
    </row>
    <row r="1255">
      <c r="A1255" s="466"/>
      <c r="B1255" s="466"/>
      <c r="K1255" s="466"/>
      <c r="L1255" s="466"/>
      <c r="M1255" s="466"/>
      <c r="N1255" s="466"/>
      <c r="Q1255" s="910"/>
      <c r="R1255" s="911"/>
      <c r="S1255" s="466"/>
      <c r="T1255" s="466"/>
      <c r="W1255" s="912"/>
      <c r="X1255" s="466"/>
    </row>
    <row r="1256">
      <c r="A1256" s="466"/>
      <c r="B1256" s="466"/>
      <c r="K1256" s="466"/>
      <c r="L1256" s="466"/>
      <c r="M1256" s="466"/>
      <c r="N1256" s="466"/>
      <c r="Q1256" s="910"/>
      <c r="R1256" s="911"/>
      <c r="S1256" s="466"/>
      <c r="T1256" s="466"/>
      <c r="W1256" s="912"/>
      <c r="X1256" s="466"/>
    </row>
    <row r="1257">
      <c r="A1257" s="466"/>
      <c r="B1257" s="466"/>
      <c r="K1257" s="466"/>
      <c r="L1257" s="466"/>
      <c r="M1257" s="466"/>
      <c r="N1257" s="466"/>
      <c r="Q1257" s="910"/>
      <c r="R1257" s="911"/>
      <c r="S1257" s="466"/>
      <c r="T1257" s="466"/>
      <c r="W1257" s="912"/>
      <c r="X1257" s="466"/>
    </row>
    <row r="1258">
      <c r="A1258" s="466"/>
      <c r="B1258" s="466"/>
      <c r="K1258" s="466"/>
      <c r="L1258" s="466"/>
      <c r="M1258" s="466"/>
      <c r="N1258" s="466"/>
      <c r="Q1258" s="910"/>
      <c r="R1258" s="911"/>
      <c r="S1258" s="466"/>
      <c r="T1258" s="466"/>
      <c r="W1258" s="912"/>
      <c r="X1258" s="466"/>
    </row>
    <row r="1259">
      <c r="A1259" s="466"/>
      <c r="B1259" s="466"/>
      <c r="K1259" s="466"/>
      <c r="L1259" s="466"/>
      <c r="M1259" s="466"/>
      <c r="N1259" s="466"/>
      <c r="Q1259" s="910"/>
      <c r="R1259" s="911"/>
      <c r="S1259" s="466"/>
      <c r="T1259" s="466"/>
      <c r="W1259" s="912"/>
      <c r="X1259" s="466"/>
    </row>
    <row r="1260">
      <c r="A1260" s="466"/>
      <c r="B1260" s="466"/>
      <c r="K1260" s="466"/>
      <c r="L1260" s="466"/>
      <c r="M1260" s="466"/>
      <c r="N1260" s="466"/>
      <c r="Q1260" s="910"/>
      <c r="R1260" s="911"/>
      <c r="S1260" s="466"/>
      <c r="T1260" s="466"/>
      <c r="W1260" s="912"/>
      <c r="X1260" s="466"/>
    </row>
    <row r="1261">
      <c r="A1261" s="466"/>
      <c r="B1261" s="466"/>
      <c r="K1261" s="466"/>
      <c r="L1261" s="466"/>
      <c r="M1261" s="466"/>
      <c r="N1261" s="466"/>
      <c r="Q1261" s="910"/>
      <c r="R1261" s="911"/>
      <c r="S1261" s="466"/>
      <c r="T1261" s="466"/>
      <c r="W1261" s="912"/>
      <c r="X1261" s="466"/>
    </row>
    <row r="1262">
      <c r="A1262" s="466"/>
      <c r="B1262" s="466"/>
      <c r="K1262" s="466"/>
      <c r="L1262" s="466"/>
      <c r="M1262" s="466"/>
      <c r="N1262" s="466"/>
      <c r="Q1262" s="910"/>
      <c r="R1262" s="911"/>
      <c r="S1262" s="466"/>
      <c r="T1262" s="466"/>
      <c r="W1262" s="912"/>
      <c r="X1262" s="466"/>
    </row>
    <row r="1263">
      <c r="A1263" s="466"/>
      <c r="B1263" s="466"/>
      <c r="K1263" s="466"/>
      <c r="L1263" s="466"/>
      <c r="M1263" s="466"/>
      <c r="N1263" s="466"/>
      <c r="Q1263" s="910"/>
      <c r="R1263" s="911"/>
      <c r="S1263" s="466"/>
      <c r="T1263" s="466"/>
      <c r="W1263" s="912"/>
      <c r="X1263" s="466"/>
    </row>
    <row r="1264">
      <c r="A1264" s="466"/>
      <c r="B1264" s="466"/>
      <c r="K1264" s="466"/>
      <c r="L1264" s="466"/>
      <c r="M1264" s="466"/>
      <c r="N1264" s="466"/>
      <c r="Q1264" s="910"/>
      <c r="R1264" s="911"/>
      <c r="S1264" s="466"/>
      <c r="T1264" s="466"/>
      <c r="W1264" s="912"/>
      <c r="X1264" s="466"/>
    </row>
    <row r="1265">
      <c r="A1265" s="466"/>
      <c r="B1265" s="466"/>
      <c r="K1265" s="466"/>
      <c r="L1265" s="466"/>
      <c r="M1265" s="466"/>
      <c r="N1265" s="466"/>
      <c r="Q1265" s="910"/>
      <c r="R1265" s="911"/>
      <c r="S1265" s="466"/>
      <c r="T1265" s="466"/>
      <c r="W1265" s="912"/>
      <c r="X1265" s="466"/>
    </row>
    <row r="1266">
      <c r="A1266" s="466"/>
      <c r="B1266" s="466"/>
      <c r="K1266" s="466"/>
      <c r="L1266" s="466"/>
      <c r="M1266" s="466"/>
      <c r="N1266" s="466"/>
      <c r="Q1266" s="910"/>
      <c r="R1266" s="911"/>
      <c r="S1266" s="466"/>
      <c r="T1266" s="466"/>
      <c r="W1266" s="912"/>
      <c r="X1266" s="466"/>
    </row>
    <row r="1267">
      <c r="A1267" s="466"/>
      <c r="B1267" s="466"/>
      <c r="K1267" s="466"/>
      <c r="L1267" s="466"/>
      <c r="M1267" s="466"/>
      <c r="N1267" s="466"/>
      <c r="Q1267" s="910"/>
      <c r="R1267" s="911"/>
      <c r="S1267" s="466"/>
      <c r="T1267" s="466"/>
      <c r="W1267" s="912"/>
      <c r="X1267" s="466"/>
    </row>
    <row r="1268">
      <c r="A1268" s="466"/>
      <c r="B1268" s="466"/>
      <c r="K1268" s="466"/>
      <c r="L1268" s="466"/>
      <c r="M1268" s="466"/>
      <c r="N1268" s="466"/>
      <c r="Q1268" s="910"/>
      <c r="R1268" s="911"/>
      <c r="S1268" s="466"/>
      <c r="T1268" s="466"/>
      <c r="W1268" s="912"/>
      <c r="X1268" s="466"/>
    </row>
    <row r="1269">
      <c r="A1269" s="466"/>
      <c r="B1269" s="466"/>
      <c r="K1269" s="466"/>
      <c r="L1269" s="466"/>
      <c r="M1269" s="466"/>
      <c r="N1269" s="466"/>
      <c r="Q1269" s="910"/>
      <c r="R1269" s="911"/>
      <c r="S1269" s="466"/>
      <c r="T1269" s="466"/>
      <c r="W1269" s="912"/>
      <c r="X1269" s="466"/>
    </row>
    <row r="1270">
      <c r="A1270" s="466"/>
      <c r="B1270" s="466"/>
      <c r="K1270" s="466"/>
      <c r="L1270" s="466"/>
      <c r="M1270" s="466"/>
      <c r="N1270" s="466"/>
      <c r="Q1270" s="910"/>
      <c r="R1270" s="911"/>
      <c r="S1270" s="466"/>
      <c r="T1270" s="466"/>
      <c r="W1270" s="912"/>
      <c r="X1270" s="466"/>
    </row>
    <row r="1271">
      <c r="A1271" s="466"/>
      <c r="B1271" s="466"/>
      <c r="K1271" s="466"/>
      <c r="L1271" s="466"/>
      <c r="M1271" s="466"/>
      <c r="N1271" s="466"/>
      <c r="Q1271" s="910"/>
      <c r="R1271" s="911"/>
      <c r="S1271" s="466"/>
      <c r="T1271" s="466"/>
      <c r="W1271" s="912"/>
      <c r="X1271" s="466"/>
    </row>
    <row r="1272">
      <c r="A1272" s="466"/>
      <c r="B1272" s="466"/>
      <c r="K1272" s="466"/>
      <c r="L1272" s="466"/>
      <c r="M1272" s="466"/>
      <c r="N1272" s="466"/>
      <c r="Q1272" s="910"/>
      <c r="R1272" s="911"/>
      <c r="S1272" s="466"/>
      <c r="T1272" s="466"/>
      <c r="W1272" s="912"/>
      <c r="X1272" s="466"/>
    </row>
    <row r="1273">
      <c r="A1273" s="466"/>
      <c r="B1273" s="466"/>
      <c r="K1273" s="466"/>
      <c r="L1273" s="466"/>
      <c r="M1273" s="466"/>
      <c r="N1273" s="466"/>
      <c r="Q1273" s="910"/>
      <c r="R1273" s="911"/>
      <c r="S1273" s="466"/>
      <c r="T1273" s="466"/>
      <c r="W1273" s="912"/>
      <c r="X1273" s="466"/>
    </row>
    <row r="1274">
      <c r="A1274" s="466"/>
      <c r="B1274" s="466"/>
      <c r="K1274" s="466"/>
      <c r="L1274" s="466"/>
      <c r="M1274" s="466"/>
      <c r="N1274" s="466"/>
      <c r="Q1274" s="910"/>
      <c r="R1274" s="911"/>
      <c r="S1274" s="466"/>
      <c r="T1274" s="466"/>
      <c r="W1274" s="912"/>
      <c r="X1274" s="466"/>
    </row>
    <row r="1275">
      <c r="A1275" s="466"/>
      <c r="B1275" s="466"/>
      <c r="K1275" s="466"/>
      <c r="L1275" s="466"/>
      <c r="M1275" s="466"/>
      <c r="N1275" s="466"/>
      <c r="Q1275" s="910"/>
      <c r="R1275" s="911"/>
      <c r="S1275" s="466"/>
      <c r="T1275" s="466"/>
      <c r="W1275" s="912"/>
      <c r="X1275" s="466"/>
    </row>
    <row r="1276">
      <c r="A1276" s="466"/>
      <c r="B1276" s="466"/>
      <c r="K1276" s="466"/>
      <c r="L1276" s="466"/>
      <c r="M1276" s="466"/>
      <c r="N1276" s="466"/>
      <c r="Q1276" s="910"/>
      <c r="R1276" s="911"/>
      <c r="S1276" s="466"/>
      <c r="T1276" s="466"/>
      <c r="W1276" s="912"/>
      <c r="X1276" s="466"/>
    </row>
    <row r="1277">
      <c r="A1277" s="466"/>
      <c r="B1277" s="466"/>
      <c r="K1277" s="466"/>
      <c r="L1277" s="466"/>
      <c r="M1277" s="466"/>
      <c r="N1277" s="466"/>
      <c r="Q1277" s="910"/>
      <c r="R1277" s="911"/>
      <c r="S1277" s="466"/>
      <c r="T1277" s="466"/>
      <c r="W1277" s="912"/>
      <c r="X1277" s="466"/>
    </row>
    <row r="1278">
      <c r="A1278" s="466"/>
      <c r="B1278" s="466"/>
      <c r="K1278" s="466"/>
      <c r="L1278" s="466"/>
      <c r="M1278" s="466"/>
      <c r="N1278" s="466"/>
      <c r="Q1278" s="910"/>
      <c r="R1278" s="911"/>
      <c r="S1278" s="466"/>
      <c r="T1278" s="466"/>
      <c r="W1278" s="912"/>
      <c r="X1278" s="466"/>
    </row>
    <row r="1279">
      <c r="A1279" s="466"/>
      <c r="B1279" s="466"/>
      <c r="K1279" s="466"/>
      <c r="L1279" s="466"/>
      <c r="M1279" s="466"/>
      <c r="N1279" s="466"/>
      <c r="Q1279" s="910"/>
      <c r="R1279" s="911"/>
      <c r="S1279" s="466"/>
      <c r="T1279" s="466"/>
      <c r="W1279" s="912"/>
      <c r="X1279" s="466"/>
    </row>
    <row r="1280">
      <c r="A1280" s="466"/>
      <c r="B1280" s="466"/>
      <c r="K1280" s="466"/>
      <c r="L1280" s="466"/>
      <c r="M1280" s="466"/>
      <c r="N1280" s="466"/>
      <c r="Q1280" s="910"/>
      <c r="R1280" s="911"/>
      <c r="S1280" s="466"/>
      <c r="T1280" s="466"/>
      <c r="W1280" s="912"/>
      <c r="X1280" s="466"/>
    </row>
    <row r="1281">
      <c r="A1281" s="466"/>
      <c r="B1281" s="466"/>
      <c r="K1281" s="466"/>
      <c r="L1281" s="466"/>
      <c r="M1281" s="466"/>
      <c r="N1281" s="466"/>
      <c r="Q1281" s="910"/>
      <c r="R1281" s="911"/>
      <c r="S1281" s="466"/>
      <c r="T1281" s="466"/>
      <c r="W1281" s="912"/>
      <c r="X1281" s="466"/>
    </row>
    <row r="1282">
      <c r="A1282" s="466"/>
      <c r="B1282" s="466"/>
      <c r="K1282" s="466"/>
      <c r="L1282" s="466"/>
      <c r="M1282" s="466"/>
      <c r="N1282" s="466"/>
      <c r="Q1282" s="910"/>
      <c r="R1282" s="911"/>
      <c r="S1282" s="466"/>
      <c r="T1282" s="466"/>
      <c r="W1282" s="912"/>
      <c r="X1282" s="466"/>
    </row>
    <row r="1283">
      <c r="A1283" s="466"/>
      <c r="B1283" s="466"/>
      <c r="K1283" s="466"/>
      <c r="L1283" s="466"/>
      <c r="M1283" s="466"/>
      <c r="N1283" s="466"/>
      <c r="Q1283" s="910"/>
      <c r="R1283" s="911"/>
      <c r="S1283" s="466"/>
      <c r="T1283" s="466"/>
      <c r="W1283" s="912"/>
      <c r="X1283" s="466"/>
    </row>
    <row r="1284">
      <c r="A1284" s="466"/>
      <c r="B1284" s="466"/>
      <c r="K1284" s="466"/>
      <c r="L1284" s="466"/>
      <c r="M1284" s="466"/>
      <c r="N1284" s="466"/>
      <c r="Q1284" s="910"/>
      <c r="R1284" s="911"/>
      <c r="S1284" s="466"/>
      <c r="T1284" s="466"/>
      <c r="W1284" s="912"/>
      <c r="X1284" s="466"/>
    </row>
    <row r="1285">
      <c r="A1285" s="466"/>
      <c r="B1285" s="466"/>
      <c r="K1285" s="466"/>
      <c r="L1285" s="466"/>
      <c r="M1285" s="466"/>
      <c r="N1285" s="466"/>
      <c r="Q1285" s="910"/>
      <c r="R1285" s="911"/>
      <c r="S1285" s="466"/>
      <c r="T1285" s="466"/>
      <c r="W1285" s="912"/>
      <c r="X1285" s="466"/>
    </row>
    <row r="1286">
      <c r="A1286" s="466"/>
      <c r="B1286" s="466"/>
      <c r="K1286" s="466"/>
      <c r="L1286" s="466"/>
      <c r="M1286" s="466"/>
      <c r="N1286" s="466"/>
      <c r="Q1286" s="910"/>
      <c r="R1286" s="911"/>
      <c r="S1286" s="466"/>
      <c r="T1286" s="466"/>
      <c r="W1286" s="912"/>
      <c r="X1286" s="466"/>
    </row>
    <row r="1287">
      <c r="A1287" s="466"/>
      <c r="B1287" s="466"/>
      <c r="K1287" s="466"/>
      <c r="L1287" s="466"/>
      <c r="M1287" s="466"/>
      <c r="N1287" s="466"/>
      <c r="Q1287" s="910"/>
      <c r="R1287" s="911"/>
      <c r="S1287" s="466"/>
      <c r="T1287" s="466"/>
      <c r="W1287" s="912"/>
      <c r="X1287" s="466"/>
    </row>
    <row r="1288">
      <c r="A1288" s="466"/>
      <c r="B1288" s="466"/>
      <c r="K1288" s="466"/>
      <c r="L1288" s="466"/>
      <c r="M1288" s="466"/>
      <c r="N1288" s="466"/>
      <c r="Q1288" s="910"/>
      <c r="R1288" s="911"/>
      <c r="S1288" s="466"/>
      <c r="T1288" s="466"/>
      <c r="W1288" s="912"/>
      <c r="X1288" s="466"/>
    </row>
    <row r="1289">
      <c r="A1289" s="466"/>
      <c r="B1289" s="466"/>
      <c r="K1289" s="466"/>
      <c r="L1289" s="466"/>
      <c r="M1289" s="466"/>
      <c r="N1289" s="466"/>
      <c r="Q1289" s="910"/>
      <c r="R1289" s="911"/>
      <c r="S1289" s="466"/>
      <c r="T1289" s="466"/>
      <c r="W1289" s="912"/>
      <c r="X1289" s="466"/>
    </row>
    <row r="1290">
      <c r="A1290" s="466"/>
      <c r="B1290" s="466"/>
      <c r="K1290" s="466"/>
      <c r="L1290" s="466"/>
      <c r="M1290" s="466"/>
      <c r="N1290" s="466"/>
      <c r="Q1290" s="910"/>
      <c r="R1290" s="911"/>
      <c r="S1290" s="466"/>
      <c r="T1290" s="466"/>
      <c r="W1290" s="912"/>
      <c r="X1290" s="466"/>
    </row>
    <row r="1291">
      <c r="A1291" s="466"/>
      <c r="B1291" s="466"/>
      <c r="K1291" s="466"/>
      <c r="L1291" s="466"/>
      <c r="M1291" s="466"/>
      <c r="N1291" s="466"/>
      <c r="Q1291" s="910"/>
      <c r="R1291" s="911"/>
      <c r="S1291" s="466"/>
      <c r="T1291" s="466"/>
      <c r="W1291" s="912"/>
      <c r="X1291" s="466"/>
    </row>
    <row r="1292">
      <c r="A1292" s="466"/>
      <c r="B1292" s="466"/>
      <c r="K1292" s="466"/>
      <c r="L1292" s="466"/>
      <c r="M1292" s="466"/>
      <c r="N1292" s="466"/>
      <c r="Q1292" s="910"/>
      <c r="R1292" s="911"/>
      <c r="S1292" s="466"/>
      <c r="T1292" s="466"/>
      <c r="W1292" s="912"/>
      <c r="X1292" s="466"/>
    </row>
    <row r="1293">
      <c r="A1293" s="466"/>
      <c r="B1293" s="466"/>
      <c r="K1293" s="466"/>
      <c r="L1293" s="466"/>
      <c r="M1293" s="466"/>
      <c r="N1293" s="466"/>
      <c r="Q1293" s="910"/>
      <c r="R1293" s="911"/>
      <c r="S1293" s="466"/>
      <c r="T1293" s="466"/>
      <c r="W1293" s="912"/>
      <c r="X1293" s="466"/>
    </row>
    <row r="1294">
      <c r="A1294" s="466"/>
      <c r="B1294" s="466"/>
      <c r="K1294" s="466"/>
      <c r="L1294" s="466"/>
      <c r="M1294" s="466"/>
      <c r="N1294" s="466"/>
      <c r="Q1294" s="910"/>
      <c r="R1294" s="911"/>
      <c r="S1294" s="466"/>
      <c r="T1294" s="466"/>
      <c r="W1294" s="912"/>
      <c r="X1294" s="466"/>
    </row>
    <row r="1295">
      <c r="A1295" s="466"/>
      <c r="B1295" s="466"/>
      <c r="K1295" s="466"/>
      <c r="L1295" s="466"/>
      <c r="M1295" s="466"/>
      <c r="N1295" s="466"/>
      <c r="Q1295" s="910"/>
      <c r="R1295" s="911"/>
      <c r="S1295" s="466"/>
      <c r="T1295" s="466"/>
      <c r="W1295" s="912"/>
      <c r="X1295" s="466"/>
    </row>
    <row r="1296">
      <c r="A1296" s="466"/>
      <c r="B1296" s="466"/>
      <c r="K1296" s="466"/>
      <c r="L1296" s="466"/>
      <c r="M1296" s="466"/>
      <c r="N1296" s="466"/>
      <c r="Q1296" s="910"/>
      <c r="R1296" s="911"/>
      <c r="S1296" s="466"/>
      <c r="T1296" s="466"/>
      <c r="W1296" s="912"/>
      <c r="X1296" s="466"/>
    </row>
    <row r="1297">
      <c r="A1297" s="466"/>
      <c r="B1297" s="466"/>
      <c r="K1297" s="466"/>
      <c r="L1297" s="466"/>
      <c r="M1297" s="466"/>
      <c r="N1297" s="466"/>
      <c r="Q1297" s="910"/>
      <c r="R1297" s="911"/>
      <c r="S1297" s="466"/>
      <c r="T1297" s="466"/>
      <c r="W1297" s="912"/>
      <c r="X1297" s="466"/>
    </row>
    <row r="1298">
      <c r="A1298" s="466"/>
      <c r="B1298" s="466"/>
      <c r="K1298" s="466"/>
      <c r="L1298" s="466"/>
      <c r="M1298" s="466"/>
      <c r="N1298" s="466"/>
      <c r="Q1298" s="910"/>
      <c r="R1298" s="911"/>
      <c r="S1298" s="466"/>
      <c r="T1298" s="466"/>
      <c r="W1298" s="912"/>
      <c r="X1298" s="466"/>
    </row>
    <row r="1299">
      <c r="A1299" s="466"/>
      <c r="B1299" s="466"/>
      <c r="K1299" s="466"/>
      <c r="L1299" s="466"/>
      <c r="M1299" s="466"/>
      <c r="N1299" s="466"/>
      <c r="Q1299" s="910"/>
      <c r="R1299" s="911"/>
      <c r="S1299" s="466"/>
      <c r="T1299" s="466"/>
      <c r="W1299" s="912"/>
      <c r="X1299" s="466"/>
    </row>
    <row r="1300">
      <c r="A1300" s="466"/>
      <c r="B1300" s="466"/>
      <c r="K1300" s="466"/>
      <c r="L1300" s="466"/>
      <c r="M1300" s="466"/>
      <c r="N1300" s="466"/>
      <c r="Q1300" s="910"/>
      <c r="R1300" s="911"/>
      <c r="S1300" s="466"/>
      <c r="T1300" s="466"/>
      <c r="W1300" s="912"/>
      <c r="X1300" s="466"/>
    </row>
    <row r="1301">
      <c r="A1301" s="466"/>
      <c r="B1301" s="466"/>
      <c r="K1301" s="466"/>
      <c r="L1301" s="466"/>
      <c r="M1301" s="466"/>
      <c r="N1301" s="466"/>
      <c r="Q1301" s="910"/>
      <c r="R1301" s="911"/>
      <c r="S1301" s="466"/>
      <c r="T1301" s="466"/>
      <c r="W1301" s="912"/>
      <c r="X1301" s="466"/>
    </row>
    <row r="1302">
      <c r="A1302" s="466"/>
      <c r="B1302" s="466"/>
      <c r="K1302" s="466"/>
      <c r="L1302" s="466"/>
      <c r="M1302" s="466"/>
      <c r="N1302" s="466"/>
      <c r="Q1302" s="910"/>
      <c r="R1302" s="911"/>
      <c r="S1302" s="466"/>
      <c r="T1302" s="466"/>
      <c r="W1302" s="912"/>
      <c r="X1302" s="466"/>
    </row>
    <row r="1303">
      <c r="A1303" s="466"/>
      <c r="B1303" s="466"/>
      <c r="K1303" s="466"/>
      <c r="L1303" s="466"/>
      <c r="M1303" s="466"/>
      <c r="N1303" s="466"/>
      <c r="Q1303" s="910"/>
      <c r="R1303" s="911"/>
      <c r="S1303" s="466"/>
      <c r="T1303" s="466"/>
      <c r="W1303" s="912"/>
      <c r="X1303" s="466"/>
    </row>
    <row r="1304">
      <c r="A1304" s="466"/>
      <c r="B1304" s="466"/>
      <c r="K1304" s="466"/>
      <c r="L1304" s="466"/>
      <c r="M1304" s="466"/>
      <c r="N1304" s="466"/>
      <c r="Q1304" s="910"/>
      <c r="R1304" s="911"/>
      <c r="S1304" s="466"/>
      <c r="T1304" s="466"/>
      <c r="W1304" s="912"/>
      <c r="X1304" s="466"/>
    </row>
    <row r="1305">
      <c r="A1305" s="466"/>
      <c r="B1305" s="466"/>
      <c r="K1305" s="466"/>
      <c r="L1305" s="466"/>
      <c r="M1305" s="466"/>
      <c r="N1305" s="466"/>
      <c r="Q1305" s="910"/>
      <c r="R1305" s="911"/>
      <c r="S1305" s="466"/>
      <c r="T1305" s="466"/>
      <c r="W1305" s="912"/>
      <c r="X1305" s="466"/>
    </row>
    <row r="1306">
      <c r="A1306" s="466"/>
      <c r="B1306" s="466"/>
      <c r="K1306" s="466"/>
      <c r="L1306" s="466"/>
      <c r="M1306" s="466"/>
      <c r="N1306" s="466"/>
      <c r="Q1306" s="910"/>
      <c r="R1306" s="911"/>
      <c r="S1306" s="466"/>
      <c r="T1306" s="466"/>
      <c r="W1306" s="912"/>
      <c r="X1306" s="466"/>
    </row>
    <row r="1307">
      <c r="A1307" s="466"/>
      <c r="B1307" s="466"/>
      <c r="K1307" s="466"/>
      <c r="L1307" s="466"/>
      <c r="M1307" s="466"/>
      <c r="N1307" s="466"/>
      <c r="Q1307" s="910"/>
      <c r="R1307" s="911"/>
      <c r="S1307" s="466"/>
      <c r="T1307" s="466"/>
      <c r="W1307" s="912"/>
      <c r="X1307" s="466"/>
    </row>
    <row r="1308">
      <c r="A1308" s="466"/>
      <c r="B1308" s="466"/>
      <c r="K1308" s="466"/>
      <c r="L1308" s="466"/>
      <c r="M1308" s="466"/>
      <c r="N1308" s="466"/>
      <c r="Q1308" s="910"/>
      <c r="R1308" s="911"/>
      <c r="S1308" s="466"/>
      <c r="T1308" s="466"/>
      <c r="W1308" s="912"/>
      <c r="X1308" s="466"/>
    </row>
    <row r="1309">
      <c r="A1309" s="466"/>
      <c r="B1309" s="466"/>
      <c r="K1309" s="466"/>
      <c r="L1309" s="466"/>
      <c r="M1309" s="466"/>
      <c r="N1309" s="466"/>
      <c r="Q1309" s="910"/>
      <c r="R1309" s="911"/>
      <c r="S1309" s="466"/>
      <c r="T1309" s="466"/>
      <c r="W1309" s="912"/>
      <c r="X1309" s="466"/>
    </row>
    <row r="1310">
      <c r="A1310" s="466"/>
      <c r="B1310" s="466"/>
      <c r="K1310" s="466"/>
      <c r="L1310" s="466"/>
      <c r="M1310" s="466"/>
      <c r="N1310" s="466"/>
      <c r="Q1310" s="910"/>
      <c r="R1310" s="911"/>
      <c r="S1310" s="466"/>
      <c r="T1310" s="466"/>
      <c r="W1310" s="912"/>
      <c r="X1310" s="466"/>
    </row>
    <row r="1311">
      <c r="A1311" s="466"/>
      <c r="B1311" s="466"/>
      <c r="K1311" s="466"/>
      <c r="L1311" s="466"/>
      <c r="M1311" s="466"/>
      <c r="N1311" s="466"/>
      <c r="Q1311" s="910"/>
      <c r="R1311" s="911"/>
      <c r="S1311" s="466"/>
      <c r="T1311" s="466"/>
      <c r="W1311" s="912"/>
      <c r="X1311" s="466"/>
    </row>
    <row r="1312">
      <c r="A1312" s="466"/>
      <c r="B1312" s="466"/>
      <c r="K1312" s="466"/>
      <c r="L1312" s="466"/>
      <c r="M1312" s="466"/>
      <c r="N1312" s="466"/>
      <c r="Q1312" s="910"/>
      <c r="R1312" s="911"/>
      <c r="S1312" s="466"/>
      <c r="T1312" s="466"/>
      <c r="W1312" s="912"/>
      <c r="X1312" s="466"/>
    </row>
    <row r="1313">
      <c r="A1313" s="466"/>
      <c r="B1313" s="466"/>
      <c r="K1313" s="466"/>
      <c r="L1313" s="466"/>
      <c r="M1313" s="466"/>
      <c r="N1313" s="466"/>
      <c r="Q1313" s="910"/>
      <c r="R1313" s="911"/>
      <c r="S1313" s="466"/>
      <c r="T1313" s="466"/>
      <c r="W1313" s="912"/>
      <c r="X1313" s="466"/>
    </row>
    <row r="1314">
      <c r="A1314" s="466"/>
      <c r="B1314" s="466"/>
      <c r="K1314" s="466"/>
      <c r="L1314" s="466"/>
      <c r="M1314" s="466"/>
      <c r="N1314" s="466"/>
      <c r="Q1314" s="910"/>
      <c r="R1314" s="911"/>
      <c r="S1314" s="466"/>
      <c r="T1314" s="466"/>
      <c r="W1314" s="912"/>
      <c r="X1314" s="466"/>
    </row>
    <row r="1315">
      <c r="A1315" s="466"/>
      <c r="B1315" s="466"/>
      <c r="K1315" s="466"/>
      <c r="L1315" s="466"/>
      <c r="M1315" s="466"/>
      <c r="N1315" s="466"/>
      <c r="Q1315" s="910"/>
      <c r="R1315" s="911"/>
      <c r="S1315" s="466"/>
      <c r="T1315" s="466"/>
      <c r="W1315" s="912"/>
      <c r="X1315" s="466"/>
    </row>
    <row r="1316">
      <c r="A1316" s="466"/>
      <c r="B1316" s="466"/>
      <c r="K1316" s="466"/>
      <c r="L1316" s="466"/>
      <c r="M1316" s="466"/>
      <c r="N1316" s="466"/>
      <c r="Q1316" s="910"/>
      <c r="R1316" s="911"/>
      <c r="S1316" s="466"/>
      <c r="T1316" s="466"/>
      <c r="W1316" s="912"/>
      <c r="X1316" s="466"/>
    </row>
    <row r="1317">
      <c r="A1317" s="466"/>
      <c r="B1317" s="466"/>
      <c r="K1317" s="466"/>
      <c r="L1317" s="466"/>
      <c r="M1317" s="466"/>
      <c r="N1317" s="466"/>
      <c r="Q1317" s="910"/>
      <c r="R1317" s="911"/>
      <c r="S1317" s="466"/>
      <c r="T1317" s="466"/>
      <c r="W1317" s="912"/>
      <c r="X1317" s="466"/>
    </row>
    <row r="1318">
      <c r="A1318" s="466"/>
      <c r="B1318" s="466"/>
      <c r="K1318" s="466"/>
      <c r="L1318" s="466"/>
      <c r="M1318" s="466"/>
      <c r="N1318" s="466"/>
      <c r="Q1318" s="910"/>
      <c r="R1318" s="911"/>
      <c r="S1318" s="466"/>
      <c r="T1318" s="466"/>
      <c r="W1318" s="912"/>
      <c r="X1318" s="466"/>
    </row>
    <row r="1319">
      <c r="A1319" s="466"/>
      <c r="B1319" s="466"/>
      <c r="K1319" s="466"/>
      <c r="L1319" s="466"/>
      <c r="M1319" s="466"/>
      <c r="N1319" s="466"/>
      <c r="Q1319" s="910"/>
      <c r="R1319" s="911"/>
      <c r="S1319" s="466"/>
      <c r="T1319" s="466"/>
      <c r="W1319" s="912"/>
      <c r="X1319" s="466"/>
    </row>
    <row r="1320">
      <c r="A1320" s="466"/>
      <c r="B1320" s="466"/>
      <c r="K1320" s="466"/>
      <c r="L1320" s="466"/>
      <c r="M1320" s="466"/>
      <c r="N1320" s="466"/>
      <c r="Q1320" s="910"/>
      <c r="R1320" s="911"/>
      <c r="S1320" s="466"/>
      <c r="T1320" s="466"/>
      <c r="W1320" s="912"/>
      <c r="X1320" s="466"/>
    </row>
    <row r="1321">
      <c r="A1321" s="466"/>
      <c r="B1321" s="466"/>
      <c r="K1321" s="466"/>
      <c r="L1321" s="466"/>
      <c r="M1321" s="466"/>
      <c r="N1321" s="466"/>
      <c r="Q1321" s="910"/>
      <c r="R1321" s="911"/>
      <c r="S1321" s="466"/>
      <c r="T1321" s="466"/>
      <c r="W1321" s="912"/>
      <c r="X1321" s="466"/>
    </row>
    <row r="1322">
      <c r="A1322" s="466"/>
      <c r="B1322" s="466"/>
      <c r="K1322" s="466"/>
      <c r="L1322" s="466"/>
      <c r="M1322" s="466"/>
      <c r="N1322" s="466"/>
      <c r="Q1322" s="910"/>
      <c r="R1322" s="911"/>
      <c r="S1322" s="466"/>
      <c r="T1322" s="466"/>
      <c r="W1322" s="912"/>
      <c r="X1322" s="466"/>
    </row>
    <row r="1323">
      <c r="A1323" s="466"/>
      <c r="B1323" s="466"/>
      <c r="K1323" s="466"/>
      <c r="L1323" s="466"/>
      <c r="M1323" s="466"/>
      <c r="N1323" s="466"/>
      <c r="Q1323" s="910"/>
      <c r="R1323" s="911"/>
      <c r="S1323" s="466"/>
      <c r="T1323" s="466"/>
      <c r="W1323" s="912"/>
      <c r="X1323" s="466"/>
    </row>
    <row r="1324">
      <c r="A1324" s="466"/>
      <c r="B1324" s="466"/>
      <c r="K1324" s="466"/>
      <c r="L1324" s="466"/>
      <c r="M1324" s="466"/>
      <c r="N1324" s="466"/>
      <c r="Q1324" s="910"/>
      <c r="R1324" s="911"/>
      <c r="S1324" s="466"/>
      <c r="T1324" s="466"/>
      <c r="W1324" s="912"/>
      <c r="X1324" s="466"/>
    </row>
    <row r="1325">
      <c r="A1325" s="466"/>
      <c r="B1325" s="466"/>
      <c r="K1325" s="466"/>
      <c r="L1325" s="466"/>
      <c r="M1325" s="466"/>
      <c r="N1325" s="466"/>
      <c r="Q1325" s="910"/>
      <c r="R1325" s="911"/>
      <c r="S1325" s="466"/>
      <c r="T1325" s="466"/>
      <c r="W1325" s="912"/>
      <c r="X1325" s="466"/>
    </row>
    <row r="1326">
      <c r="A1326" s="466"/>
      <c r="B1326" s="466"/>
      <c r="K1326" s="466"/>
      <c r="L1326" s="466"/>
      <c r="M1326" s="466"/>
      <c r="N1326" s="466"/>
      <c r="Q1326" s="910"/>
      <c r="R1326" s="911"/>
      <c r="S1326" s="466"/>
      <c r="T1326" s="466"/>
      <c r="W1326" s="912"/>
      <c r="X1326" s="466"/>
    </row>
    <row r="1327">
      <c r="A1327" s="466"/>
      <c r="B1327" s="466"/>
      <c r="K1327" s="466"/>
      <c r="L1327" s="466"/>
      <c r="M1327" s="466"/>
      <c r="N1327" s="466"/>
      <c r="Q1327" s="910"/>
      <c r="R1327" s="911"/>
      <c r="S1327" s="466"/>
      <c r="T1327" s="466"/>
      <c r="W1327" s="912"/>
      <c r="X1327" s="466"/>
    </row>
    <row r="1328">
      <c r="A1328" s="466"/>
      <c r="B1328" s="466"/>
      <c r="K1328" s="466"/>
      <c r="L1328" s="466"/>
      <c r="M1328" s="466"/>
      <c r="N1328" s="466"/>
      <c r="Q1328" s="910"/>
      <c r="R1328" s="911"/>
      <c r="S1328" s="466"/>
      <c r="T1328" s="466"/>
      <c r="W1328" s="912"/>
      <c r="X1328" s="466"/>
    </row>
    <row r="1329">
      <c r="A1329" s="466"/>
      <c r="B1329" s="466"/>
      <c r="K1329" s="466"/>
      <c r="L1329" s="466"/>
      <c r="M1329" s="466"/>
      <c r="N1329" s="466"/>
      <c r="Q1329" s="910"/>
      <c r="R1329" s="911"/>
      <c r="S1329" s="466"/>
      <c r="T1329" s="466"/>
      <c r="W1329" s="912"/>
      <c r="X1329" s="466"/>
    </row>
    <row r="1330">
      <c r="A1330" s="466"/>
      <c r="B1330" s="466"/>
      <c r="K1330" s="466"/>
      <c r="L1330" s="466"/>
      <c r="M1330" s="466"/>
      <c r="N1330" s="466"/>
      <c r="Q1330" s="910"/>
      <c r="R1330" s="911"/>
      <c r="S1330" s="466"/>
      <c r="T1330" s="466"/>
      <c r="W1330" s="912"/>
      <c r="X1330" s="466"/>
    </row>
    <row r="1331">
      <c r="A1331" s="466"/>
      <c r="B1331" s="466"/>
      <c r="K1331" s="466"/>
      <c r="L1331" s="466"/>
      <c r="M1331" s="466"/>
      <c r="N1331" s="466"/>
      <c r="Q1331" s="910"/>
      <c r="R1331" s="911"/>
      <c r="S1331" s="466"/>
      <c r="T1331" s="466"/>
      <c r="W1331" s="912"/>
      <c r="X1331" s="466"/>
    </row>
    <row r="1332">
      <c r="A1332" s="466"/>
      <c r="B1332" s="466"/>
      <c r="K1332" s="466"/>
      <c r="L1332" s="466"/>
      <c r="M1332" s="466"/>
      <c r="N1332" s="466"/>
      <c r="Q1332" s="910"/>
      <c r="R1332" s="911"/>
      <c r="S1332" s="466"/>
      <c r="T1332" s="466"/>
      <c r="W1332" s="912"/>
      <c r="X1332" s="466"/>
    </row>
    <row r="1333">
      <c r="A1333" s="466"/>
      <c r="B1333" s="466"/>
      <c r="K1333" s="466"/>
      <c r="L1333" s="466"/>
      <c r="M1333" s="466"/>
      <c r="N1333" s="466"/>
      <c r="Q1333" s="910"/>
      <c r="R1333" s="911"/>
      <c r="S1333" s="466"/>
      <c r="T1333" s="466"/>
      <c r="W1333" s="912"/>
      <c r="X1333" s="466"/>
    </row>
    <row r="1334">
      <c r="A1334" s="466"/>
      <c r="B1334" s="466"/>
      <c r="K1334" s="466"/>
      <c r="L1334" s="466"/>
      <c r="M1334" s="466"/>
      <c r="N1334" s="466"/>
      <c r="Q1334" s="910"/>
      <c r="R1334" s="911"/>
      <c r="S1334" s="466"/>
      <c r="T1334" s="466"/>
      <c r="W1334" s="912"/>
      <c r="X1334" s="466"/>
    </row>
    <row r="1335">
      <c r="A1335" s="466"/>
      <c r="B1335" s="466"/>
      <c r="K1335" s="466"/>
      <c r="L1335" s="466"/>
      <c r="M1335" s="466"/>
      <c r="N1335" s="466"/>
      <c r="Q1335" s="910"/>
      <c r="R1335" s="911"/>
      <c r="S1335" s="466"/>
      <c r="T1335" s="466"/>
      <c r="W1335" s="912"/>
      <c r="X1335" s="466"/>
    </row>
    <row r="1336">
      <c r="A1336" s="466"/>
      <c r="B1336" s="466"/>
      <c r="K1336" s="466"/>
      <c r="L1336" s="466"/>
      <c r="M1336" s="466"/>
      <c r="N1336" s="466"/>
      <c r="Q1336" s="910"/>
      <c r="R1336" s="911"/>
      <c r="S1336" s="466"/>
      <c r="T1336" s="466"/>
      <c r="W1336" s="912"/>
      <c r="X1336" s="466"/>
    </row>
    <row r="1337">
      <c r="A1337" s="466"/>
      <c r="B1337" s="466"/>
      <c r="K1337" s="466"/>
      <c r="L1337" s="466"/>
      <c r="M1337" s="466"/>
      <c r="N1337" s="466"/>
      <c r="Q1337" s="910"/>
      <c r="R1337" s="911"/>
      <c r="S1337" s="466"/>
      <c r="T1337" s="466"/>
      <c r="W1337" s="912"/>
      <c r="X1337" s="466"/>
    </row>
    <row r="1338">
      <c r="A1338" s="466"/>
      <c r="B1338" s="466"/>
      <c r="K1338" s="466"/>
      <c r="L1338" s="466"/>
      <c r="M1338" s="466"/>
      <c r="N1338" s="466"/>
      <c r="Q1338" s="910"/>
      <c r="R1338" s="911"/>
      <c r="S1338" s="466"/>
      <c r="T1338" s="466"/>
      <c r="W1338" s="912"/>
      <c r="X1338" s="466"/>
    </row>
    <row r="1339">
      <c r="A1339" s="466"/>
      <c r="B1339" s="466"/>
      <c r="K1339" s="466"/>
      <c r="L1339" s="466"/>
      <c r="M1339" s="466"/>
      <c r="N1339" s="466"/>
      <c r="Q1339" s="910"/>
      <c r="R1339" s="911"/>
      <c r="S1339" s="466"/>
      <c r="T1339" s="466"/>
      <c r="W1339" s="912"/>
      <c r="X1339" s="466"/>
    </row>
    <row r="1340">
      <c r="A1340" s="466"/>
      <c r="B1340" s="466"/>
      <c r="K1340" s="466"/>
      <c r="L1340" s="466"/>
      <c r="M1340" s="466"/>
      <c r="N1340" s="466"/>
      <c r="Q1340" s="910"/>
      <c r="R1340" s="911"/>
      <c r="S1340" s="466"/>
      <c r="T1340" s="466"/>
      <c r="W1340" s="912"/>
      <c r="X1340" s="466"/>
    </row>
    <row r="1341">
      <c r="A1341" s="466"/>
      <c r="B1341" s="466"/>
      <c r="K1341" s="466"/>
      <c r="L1341" s="466"/>
      <c r="M1341" s="466"/>
      <c r="N1341" s="466"/>
      <c r="Q1341" s="910"/>
      <c r="R1341" s="911"/>
      <c r="S1341" s="466"/>
      <c r="T1341" s="466"/>
      <c r="W1341" s="912"/>
      <c r="X1341" s="466"/>
    </row>
    <row r="1342">
      <c r="A1342" s="466"/>
      <c r="B1342" s="466"/>
      <c r="K1342" s="466"/>
      <c r="L1342" s="466"/>
      <c r="M1342" s="466"/>
      <c r="N1342" s="466"/>
      <c r="Q1342" s="910"/>
      <c r="R1342" s="911"/>
      <c r="S1342" s="466"/>
      <c r="T1342" s="466"/>
      <c r="W1342" s="912"/>
      <c r="X1342" s="466"/>
    </row>
    <row r="1343">
      <c r="A1343" s="466"/>
      <c r="B1343" s="466"/>
      <c r="K1343" s="466"/>
      <c r="L1343" s="466"/>
      <c r="M1343" s="466"/>
      <c r="N1343" s="466"/>
      <c r="Q1343" s="910"/>
      <c r="R1343" s="911"/>
      <c r="S1343" s="466"/>
      <c r="T1343" s="466"/>
      <c r="W1343" s="912"/>
      <c r="X1343" s="466"/>
    </row>
    <row r="1344">
      <c r="A1344" s="466"/>
      <c r="B1344" s="466"/>
      <c r="K1344" s="466"/>
      <c r="L1344" s="466"/>
      <c r="M1344" s="466"/>
      <c r="N1344" s="466"/>
      <c r="Q1344" s="910"/>
      <c r="R1344" s="911"/>
      <c r="S1344" s="466"/>
      <c r="T1344" s="466"/>
      <c r="W1344" s="912"/>
      <c r="X1344" s="466"/>
    </row>
    <row r="1345">
      <c r="A1345" s="466"/>
      <c r="B1345" s="466"/>
      <c r="K1345" s="466"/>
      <c r="L1345" s="466"/>
      <c r="M1345" s="466"/>
      <c r="N1345" s="466"/>
      <c r="Q1345" s="910"/>
      <c r="R1345" s="911"/>
      <c r="S1345" s="466"/>
      <c r="T1345" s="466"/>
      <c r="W1345" s="912"/>
      <c r="X1345" s="466"/>
    </row>
    <row r="1346">
      <c r="A1346" s="466"/>
      <c r="B1346" s="466"/>
      <c r="K1346" s="466"/>
      <c r="L1346" s="466"/>
      <c r="M1346" s="466"/>
      <c r="N1346" s="466"/>
      <c r="Q1346" s="910"/>
      <c r="R1346" s="911"/>
      <c r="S1346" s="466"/>
      <c r="T1346" s="466"/>
      <c r="W1346" s="912"/>
      <c r="X1346" s="466"/>
    </row>
    <row r="1347">
      <c r="A1347" s="466"/>
      <c r="B1347" s="466"/>
      <c r="K1347" s="466"/>
      <c r="L1347" s="466"/>
      <c r="M1347" s="466"/>
      <c r="N1347" s="466"/>
      <c r="Q1347" s="910"/>
      <c r="R1347" s="911"/>
      <c r="S1347" s="466"/>
      <c r="T1347" s="466"/>
      <c r="W1347" s="912"/>
      <c r="X1347" s="466"/>
    </row>
    <row r="1348">
      <c r="A1348" s="466"/>
      <c r="B1348" s="466"/>
      <c r="K1348" s="466"/>
      <c r="L1348" s="466"/>
      <c r="M1348" s="466"/>
      <c r="N1348" s="466"/>
      <c r="Q1348" s="910"/>
      <c r="R1348" s="911"/>
      <c r="S1348" s="466"/>
      <c r="T1348" s="466"/>
      <c r="W1348" s="912"/>
      <c r="X1348" s="466"/>
    </row>
    <row r="1349">
      <c r="A1349" s="466"/>
      <c r="B1349" s="466"/>
      <c r="K1349" s="466"/>
      <c r="L1349" s="466"/>
      <c r="M1349" s="466"/>
      <c r="N1349" s="466"/>
      <c r="Q1349" s="910"/>
      <c r="R1349" s="911"/>
      <c r="S1349" s="466"/>
      <c r="T1349" s="466"/>
      <c r="W1349" s="912"/>
      <c r="X1349" s="466"/>
    </row>
    <row r="1350">
      <c r="A1350" s="466"/>
      <c r="B1350" s="466"/>
      <c r="K1350" s="466"/>
      <c r="L1350" s="466"/>
      <c r="M1350" s="466"/>
      <c r="N1350" s="466"/>
      <c r="Q1350" s="910"/>
      <c r="R1350" s="911"/>
      <c r="S1350" s="466"/>
      <c r="T1350" s="466"/>
      <c r="W1350" s="912"/>
      <c r="X1350" s="466"/>
    </row>
    <row r="1351">
      <c r="A1351" s="466"/>
      <c r="B1351" s="466"/>
      <c r="K1351" s="466"/>
      <c r="L1351" s="466"/>
      <c r="M1351" s="466"/>
      <c r="N1351" s="466"/>
      <c r="Q1351" s="910"/>
      <c r="R1351" s="911"/>
      <c r="S1351" s="466"/>
      <c r="T1351" s="466"/>
      <c r="W1351" s="912"/>
      <c r="X1351" s="466"/>
    </row>
    <row r="1352">
      <c r="A1352" s="466"/>
      <c r="B1352" s="466"/>
      <c r="K1352" s="466"/>
      <c r="L1352" s="466"/>
      <c r="M1352" s="466"/>
      <c r="N1352" s="466"/>
      <c r="Q1352" s="910"/>
      <c r="R1352" s="911"/>
      <c r="S1352" s="466"/>
      <c r="T1352" s="466"/>
      <c r="W1352" s="912"/>
      <c r="X1352" s="466"/>
    </row>
    <row r="1353">
      <c r="A1353" s="466"/>
      <c r="B1353" s="466"/>
      <c r="K1353" s="466"/>
      <c r="L1353" s="466"/>
      <c r="M1353" s="466"/>
      <c r="N1353" s="466"/>
      <c r="Q1353" s="910"/>
      <c r="R1353" s="911"/>
      <c r="S1353" s="466"/>
      <c r="T1353" s="466"/>
      <c r="W1353" s="912"/>
      <c r="X1353" s="466"/>
    </row>
    <row r="1354">
      <c r="A1354" s="466"/>
      <c r="B1354" s="466"/>
      <c r="K1354" s="466"/>
      <c r="L1354" s="466"/>
      <c r="M1354" s="466"/>
      <c r="N1354" s="466"/>
      <c r="Q1354" s="910"/>
      <c r="R1354" s="911"/>
      <c r="S1354" s="466"/>
      <c r="T1354" s="466"/>
      <c r="W1354" s="912"/>
      <c r="X1354" s="466"/>
    </row>
    <row r="1355">
      <c r="A1355" s="466"/>
      <c r="B1355" s="466"/>
      <c r="K1355" s="466"/>
      <c r="L1355" s="466"/>
      <c r="M1355" s="466"/>
      <c r="N1355" s="466"/>
      <c r="Q1355" s="910"/>
      <c r="R1355" s="911"/>
      <c r="S1355" s="466"/>
      <c r="T1355" s="466"/>
      <c r="W1355" s="912"/>
      <c r="X1355" s="466"/>
    </row>
    <row r="1356">
      <c r="A1356" s="466"/>
      <c r="B1356" s="466"/>
      <c r="K1356" s="466"/>
      <c r="L1356" s="466"/>
      <c r="M1356" s="466"/>
      <c r="N1356" s="466"/>
      <c r="Q1356" s="910"/>
      <c r="R1356" s="911"/>
      <c r="S1356" s="466"/>
      <c r="T1356" s="466"/>
      <c r="W1356" s="912"/>
      <c r="X1356" s="466"/>
    </row>
    <row r="1357">
      <c r="A1357" s="466"/>
      <c r="B1357" s="466"/>
      <c r="K1357" s="466"/>
      <c r="L1357" s="466"/>
      <c r="M1357" s="466"/>
      <c r="N1357" s="466"/>
      <c r="Q1357" s="910"/>
      <c r="R1357" s="911"/>
      <c r="S1357" s="466"/>
      <c r="T1357" s="466"/>
      <c r="W1357" s="912"/>
      <c r="X1357" s="466"/>
    </row>
    <row r="1358">
      <c r="A1358" s="466"/>
      <c r="B1358" s="466"/>
      <c r="K1358" s="466"/>
      <c r="L1358" s="466"/>
      <c r="M1358" s="466"/>
      <c r="N1358" s="466"/>
      <c r="Q1358" s="910"/>
      <c r="R1358" s="911"/>
      <c r="S1358" s="466"/>
      <c r="T1358" s="466"/>
      <c r="W1358" s="912"/>
      <c r="X1358" s="466"/>
    </row>
    <row r="1359">
      <c r="A1359" s="466"/>
      <c r="B1359" s="466"/>
      <c r="K1359" s="466"/>
      <c r="L1359" s="466"/>
      <c r="M1359" s="466"/>
      <c r="N1359" s="466"/>
      <c r="Q1359" s="910"/>
      <c r="R1359" s="911"/>
      <c r="S1359" s="466"/>
      <c r="T1359" s="466"/>
      <c r="W1359" s="912"/>
      <c r="X1359" s="466"/>
    </row>
    <row r="1360">
      <c r="A1360" s="466"/>
      <c r="B1360" s="466"/>
      <c r="K1360" s="466"/>
      <c r="L1360" s="466"/>
      <c r="M1360" s="466"/>
      <c r="N1360" s="466"/>
      <c r="Q1360" s="910"/>
      <c r="R1360" s="911"/>
      <c r="S1360" s="466"/>
      <c r="T1360" s="466"/>
      <c r="W1360" s="912"/>
      <c r="X1360" s="466"/>
    </row>
    <row r="1361">
      <c r="A1361" s="466"/>
      <c r="B1361" s="466"/>
      <c r="K1361" s="466"/>
      <c r="L1361" s="466"/>
      <c r="M1361" s="466"/>
      <c r="N1361" s="466"/>
      <c r="Q1361" s="910"/>
      <c r="R1361" s="911"/>
      <c r="S1361" s="466"/>
      <c r="T1361" s="466"/>
      <c r="W1361" s="912"/>
      <c r="X1361" s="466"/>
    </row>
    <row r="1362">
      <c r="A1362" s="466"/>
      <c r="B1362" s="466"/>
      <c r="K1362" s="466"/>
      <c r="L1362" s="466"/>
      <c r="M1362" s="466"/>
      <c r="N1362" s="466"/>
      <c r="Q1362" s="910"/>
      <c r="R1362" s="911"/>
      <c r="S1362" s="466"/>
      <c r="T1362" s="466"/>
      <c r="W1362" s="912"/>
      <c r="X1362" s="466"/>
    </row>
    <row r="1363">
      <c r="A1363" s="466"/>
      <c r="B1363" s="466"/>
      <c r="K1363" s="466"/>
      <c r="L1363" s="466"/>
      <c r="M1363" s="466"/>
      <c r="N1363" s="466"/>
      <c r="Q1363" s="910"/>
      <c r="R1363" s="911"/>
      <c r="S1363" s="466"/>
      <c r="T1363" s="466"/>
      <c r="W1363" s="912"/>
      <c r="X1363" s="466"/>
    </row>
    <row r="1364">
      <c r="A1364" s="466"/>
      <c r="B1364" s="466"/>
      <c r="K1364" s="466"/>
      <c r="L1364" s="466"/>
      <c r="M1364" s="466"/>
      <c r="N1364" s="466"/>
      <c r="Q1364" s="910"/>
      <c r="R1364" s="911"/>
      <c r="S1364" s="466"/>
      <c r="T1364" s="466"/>
      <c r="W1364" s="912"/>
      <c r="X1364" s="466"/>
    </row>
    <row r="1365">
      <c r="A1365" s="466"/>
      <c r="B1365" s="466"/>
      <c r="K1365" s="466"/>
      <c r="L1365" s="466"/>
      <c r="M1365" s="466"/>
      <c r="N1365" s="466"/>
      <c r="Q1365" s="910"/>
      <c r="R1365" s="911"/>
      <c r="S1365" s="466"/>
      <c r="T1365" s="466"/>
      <c r="W1365" s="912"/>
      <c r="X1365" s="466"/>
    </row>
    <row r="1366">
      <c r="A1366" s="466"/>
      <c r="B1366" s="466"/>
      <c r="K1366" s="466"/>
      <c r="L1366" s="466"/>
      <c r="M1366" s="466"/>
      <c r="N1366" s="466"/>
      <c r="Q1366" s="910"/>
      <c r="R1366" s="911"/>
      <c r="S1366" s="466"/>
      <c r="T1366" s="466"/>
      <c r="W1366" s="912"/>
      <c r="X1366" s="466"/>
    </row>
    <row r="1367">
      <c r="A1367" s="466"/>
      <c r="B1367" s="466"/>
      <c r="K1367" s="466"/>
      <c r="L1367" s="466"/>
      <c r="M1367" s="466"/>
      <c r="N1367" s="466"/>
      <c r="Q1367" s="910"/>
      <c r="R1367" s="911"/>
      <c r="S1367" s="466"/>
      <c r="T1367" s="466"/>
      <c r="W1367" s="912"/>
      <c r="X1367" s="466"/>
    </row>
    <row r="1368">
      <c r="A1368" s="466"/>
      <c r="B1368" s="466"/>
      <c r="K1368" s="466"/>
      <c r="L1368" s="466"/>
      <c r="M1368" s="466"/>
      <c r="N1368" s="466"/>
      <c r="Q1368" s="910"/>
      <c r="R1368" s="911"/>
      <c r="S1368" s="466"/>
      <c r="T1368" s="466"/>
      <c r="W1368" s="912"/>
      <c r="X1368" s="466"/>
    </row>
    <row r="1369">
      <c r="A1369" s="466"/>
      <c r="B1369" s="466"/>
      <c r="K1369" s="466"/>
      <c r="L1369" s="466"/>
      <c r="M1369" s="466"/>
      <c r="N1369" s="466"/>
      <c r="Q1369" s="910"/>
      <c r="R1369" s="911"/>
      <c r="S1369" s="466"/>
      <c r="T1369" s="466"/>
      <c r="W1369" s="912"/>
      <c r="X1369" s="466"/>
    </row>
    <row r="1370">
      <c r="A1370" s="466"/>
      <c r="B1370" s="466"/>
      <c r="K1370" s="466"/>
      <c r="L1370" s="466"/>
      <c r="M1370" s="466"/>
      <c r="N1370" s="466"/>
      <c r="Q1370" s="910"/>
      <c r="R1370" s="911"/>
      <c r="S1370" s="466"/>
      <c r="T1370" s="466"/>
      <c r="W1370" s="912"/>
      <c r="X1370" s="466"/>
    </row>
    <row r="1371">
      <c r="A1371" s="466"/>
      <c r="B1371" s="466"/>
      <c r="K1371" s="466"/>
      <c r="L1371" s="466"/>
      <c r="M1371" s="466"/>
      <c r="N1371" s="466"/>
      <c r="Q1371" s="910"/>
      <c r="R1371" s="911"/>
      <c r="S1371" s="466"/>
      <c r="T1371" s="466"/>
      <c r="W1371" s="912"/>
      <c r="X1371" s="466"/>
    </row>
    <row r="1372">
      <c r="A1372" s="466"/>
      <c r="B1372" s="466"/>
      <c r="K1372" s="466"/>
      <c r="L1372" s="466"/>
      <c r="M1372" s="466"/>
      <c r="N1372" s="466"/>
      <c r="Q1372" s="910"/>
      <c r="R1372" s="911"/>
      <c r="S1372" s="466"/>
      <c r="T1372" s="466"/>
      <c r="W1372" s="912"/>
      <c r="X1372" s="466"/>
    </row>
    <row r="1373">
      <c r="A1373" s="466"/>
      <c r="B1373" s="466"/>
      <c r="K1373" s="466"/>
      <c r="L1373" s="466"/>
      <c r="M1373" s="466"/>
      <c r="N1373" s="466"/>
      <c r="Q1373" s="910"/>
      <c r="R1373" s="911"/>
      <c r="S1373" s="466"/>
      <c r="T1373" s="466"/>
      <c r="W1373" s="912"/>
      <c r="X1373" s="466"/>
    </row>
    <row r="1374">
      <c r="A1374" s="466"/>
      <c r="B1374" s="466"/>
      <c r="K1374" s="466"/>
      <c r="L1374" s="466"/>
      <c r="M1374" s="466"/>
      <c r="N1374" s="466"/>
      <c r="Q1374" s="910"/>
      <c r="R1374" s="911"/>
      <c r="S1374" s="466"/>
      <c r="T1374" s="466"/>
      <c r="W1374" s="912"/>
      <c r="X1374" s="466"/>
    </row>
    <row r="1375">
      <c r="A1375" s="466"/>
      <c r="B1375" s="466"/>
      <c r="K1375" s="466"/>
      <c r="L1375" s="466"/>
      <c r="M1375" s="466"/>
      <c r="N1375" s="466"/>
      <c r="Q1375" s="910"/>
      <c r="R1375" s="911"/>
      <c r="S1375" s="466"/>
      <c r="T1375" s="466"/>
      <c r="W1375" s="912"/>
      <c r="X1375" s="466"/>
    </row>
    <row r="1376">
      <c r="A1376" s="466"/>
      <c r="B1376" s="466"/>
      <c r="K1376" s="466"/>
      <c r="L1376" s="466"/>
      <c r="M1376" s="466"/>
      <c r="N1376" s="466"/>
      <c r="Q1376" s="910"/>
      <c r="R1376" s="911"/>
      <c r="S1376" s="466"/>
      <c r="T1376" s="466"/>
      <c r="W1376" s="912"/>
      <c r="X1376" s="466"/>
    </row>
    <row r="1377">
      <c r="A1377" s="466"/>
      <c r="B1377" s="466"/>
      <c r="K1377" s="466"/>
      <c r="L1377" s="466"/>
      <c r="M1377" s="466"/>
      <c r="N1377" s="466"/>
      <c r="Q1377" s="910"/>
      <c r="R1377" s="911"/>
      <c r="S1377" s="466"/>
      <c r="T1377" s="466"/>
      <c r="W1377" s="912"/>
      <c r="X1377" s="466"/>
    </row>
    <row r="1378">
      <c r="A1378" s="466"/>
      <c r="B1378" s="466"/>
      <c r="K1378" s="466"/>
      <c r="L1378" s="466"/>
      <c r="M1378" s="466"/>
      <c r="N1378" s="466"/>
      <c r="Q1378" s="910"/>
      <c r="R1378" s="911"/>
      <c r="S1378" s="466"/>
      <c r="T1378" s="466"/>
      <c r="W1378" s="912"/>
      <c r="X1378" s="466"/>
    </row>
    <row r="1379">
      <c r="A1379" s="466"/>
      <c r="B1379" s="466"/>
      <c r="K1379" s="466"/>
      <c r="L1379" s="466"/>
      <c r="M1379" s="466"/>
      <c r="N1379" s="466"/>
      <c r="Q1379" s="910"/>
      <c r="R1379" s="911"/>
      <c r="S1379" s="466"/>
      <c r="T1379" s="466"/>
      <c r="W1379" s="912"/>
      <c r="X1379" s="466"/>
    </row>
    <row r="1380">
      <c r="A1380" s="466"/>
      <c r="B1380" s="466"/>
      <c r="K1380" s="466"/>
      <c r="L1380" s="466"/>
      <c r="M1380" s="466"/>
      <c r="N1380" s="466"/>
      <c r="Q1380" s="910"/>
      <c r="R1380" s="911"/>
      <c r="S1380" s="466"/>
      <c r="T1380" s="466"/>
      <c r="W1380" s="912"/>
      <c r="X1380" s="466"/>
    </row>
    <row r="1381">
      <c r="A1381" s="466"/>
      <c r="B1381" s="466"/>
      <c r="K1381" s="466"/>
      <c r="L1381" s="466"/>
      <c r="M1381" s="466"/>
      <c r="N1381" s="466"/>
      <c r="Q1381" s="910"/>
      <c r="R1381" s="911"/>
      <c r="S1381" s="466"/>
      <c r="T1381" s="466"/>
      <c r="W1381" s="912"/>
      <c r="X1381" s="466"/>
    </row>
    <row r="1382">
      <c r="A1382" s="466"/>
      <c r="B1382" s="466"/>
      <c r="K1382" s="466"/>
      <c r="L1382" s="466"/>
      <c r="M1382" s="466"/>
      <c r="N1382" s="466"/>
      <c r="Q1382" s="910"/>
      <c r="R1382" s="911"/>
      <c r="S1382" s="466"/>
      <c r="T1382" s="466"/>
      <c r="W1382" s="912"/>
      <c r="X1382" s="466"/>
    </row>
    <row r="1383">
      <c r="A1383" s="466"/>
      <c r="B1383" s="466"/>
      <c r="K1383" s="466"/>
      <c r="L1383" s="466"/>
      <c r="M1383" s="466"/>
      <c r="N1383" s="466"/>
      <c r="Q1383" s="910"/>
      <c r="R1383" s="911"/>
      <c r="S1383" s="466"/>
      <c r="T1383" s="466"/>
      <c r="W1383" s="912"/>
      <c r="X1383" s="466"/>
    </row>
    <row r="1384">
      <c r="A1384" s="466"/>
      <c r="B1384" s="466"/>
      <c r="K1384" s="466"/>
      <c r="L1384" s="466"/>
      <c r="M1384" s="466"/>
      <c r="N1384" s="466"/>
      <c r="Q1384" s="910"/>
      <c r="R1384" s="911"/>
      <c r="S1384" s="466"/>
      <c r="T1384" s="466"/>
      <c r="W1384" s="912"/>
      <c r="X1384" s="466"/>
    </row>
    <row r="1385">
      <c r="A1385" s="466"/>
      <c r="B1385" s="466"/>
      <c r="K1385" s="466"/>
      <c r="L1385" s="466"/>
      <c r="M1385" s="466"/>
      <c r="N1385" s="466"/>
      <c r="Q1385" s="910"/>
      <c r="R1385" s="911"/>
      <c r="S1385" s="466"/>
      <c r="T1385" s="466"/>
      <c r="W1385" s="912"/>
      <c r="X1385" s="466"/>
    </row>
    <row r="1386">
      <c r="A1386" s="466"/>
      <c r="B1386" s="466"/>
      <c r="K1386" s="466"/>
      <c r="L1386" s="466"/>
      <c r="M1386" s="466"/>
      <c r="N1386" s="466"/>
      <c r="Q1386" s="910"/>
      <c r="R1386" s="911"/>
      <c r="S1386" s="466"/>
      <c r="T1386" s="466"/>
      <c r="W1386" s="912"/>
      <c r="X1386" s="466"/>
    </row>
    <row r="1387">
      <c r="A1387" s="466"/>
      <c r="B1387" s="466"/>
      <c r="K1387" s="466"/>
      <c r="L1387" s="466"/>
      <c r="M1387" s="466"/>
      <c r="N1387" s="466"/>
      <c r="Q1387" s="910"/>
      <c r="R1387" s="911"/>
      <c r="S1387" s="466"/>
      <c r="T1387" s="466"/>
      <c r="W1387" s="912"/>
      <c r="X1387" s="466"/>
    </row>
    <row r="1388">
      <c r="A1388" s="466"/>
      <c r="B1388" s="466"/>
      <c r="K1388" s="466"/>
      <c r="L1388" s="466"/>
      <c r="M1388" s="466"/>
      <c r="N1388" s="466"/>
      <c r="Q1388" s="910"/>
      <c r="R1388" s="911"/>
      <c r="S1388" s="466"/>
      <c r="T1388" s="466"/>
      <c r="W1388" s="912"/>
      <c r="X1388" s="466"/>
    </row>
    <row r="1389">
      <c r="A1389" s="466"/>
      <c r="B1389" s="466"/>
      <c r="K1389" s="466"/>
      <c r="L1389" s="466"/>
      <c r="M1389" s="466"/>
      <c r="N1389" s="466"/>
      <c r="Q1389" s="910"/>
      <c r="R1389" s="911"/>
      <c r="S1389" s="466"/>
      <c r="T1389" s="466"/>
      <c r="W1389" s="912"/>
      <c r="X1389" s="466"/>
    </row>
    <row r="1390">
      <c r="A1390" s="466"/>
      <c r="B1390" s="466"/>
      <c r="K1390" s="466"/>
      <c r="L1390" s="466"/>
      <c r="M1390" s="466"/>
      <c r="N1390" s="466"/>
      <c r="Q1390" s="910"/>
      <c r="R1390" s="911"/>
      <c r="S1390" s="466"/>
      <c r="T1390" s="466"/>
      <c r="W1390" s="912"/>
      <c r="X1390" s="466"/>
    </row>
    <row r="1391">
      <c r="A1391" s="466"/>
      <c r="B1391" s="466"/>
      <c r="K1391" s="466"/>
      <c r="L1391" s="466"/>
      <c r="M1391" s="466"/>
      <c r="N1391" s="466"/>
      <c r="Q1391" s="910"/>
      <c r="R1391" s="911"/>
      <c r="S1391" s="466"/>
      <c r="T1391" s="466"/>
      <c r="W1391" s="912"/>
      <c r="X1391" s="466"/>
    </row>
    <row r="1392">
      <c r="A1392" s="466"/>
      <c r="B1392" s="466"/>
      <c r="K1392" s="466"/>
      <c r="L1392" s="466"/>
      <c r="M1392" s="466"/>
      <c r="N1392" s="466"/>
      <c r="Q1392" s="910"/>
      <c r="R1392" s="911"/>
      <c r="S1392" s="466"/>
      <c r="T1392" s="466"/>
      <c r="W1392" s="912"/>
      <c r="X1392" s="466"/>
    </row>
    <row r="1393">
      <c r="A1393" s="466"/>
      <c r="B1393" s="466"/>
      <c r="K1393" s="466"/>
      <c r="L1393" s="466"/>
      <c r="M1393" s="466"/>
      <c r="N1393" s="466"/>
      <c r="Q1393" s="910"/>
      <c r="R1393" s="911"/>
      <c r="S1393" s="466"/>
      <c r="T1393" s="466"/>
      <c r="W1393" s="912"/>
      <c r="X1393" s="466"/>
    </row>
    <row r="1394">
      <c r="A1394" s="466"/>
      <c r="B1394" s="466"/>
      <c r="K1394" s="466"/>
      <c r="L1394" s="466"/>
      <c r="M1394" s="466"/>
      <c r="N1394" s="466"/>
      <c r="Q1394" s="910"/>
      <c r="R1394" s="911"/>
      <c r="S1394" s="466"/>
      <c r="T1394" s="466"/>
      <c r="W1394" s="912"/>
      <c r="X1394" s="466"/>
    </row>
    <row r="1395">
      <c r="A1395" s="466"/>
      <c r="B1395" s="466"/>
      <c r="K1395" s="466"/>
      <c r="L1395" s="466"/>
      <c r="M1395" s="466"/>
      <c r="N1395" s="466"/>
      <c r="Q1395" s="910"/>
      <c r="R1395" s="911"/>
      <c r="S1395" s="466"/>
      <c r="T1395" s="466"/>
      <c r="W1395" s="912"/>
      <c r="X1395" s="466"/>
    </row>
    <row r="1396">
      <c r="A1396" s="466"/>
      <c r="B1396" s="466"/>
      <c r="K1396" s="466"/>
      <c r="L1396" s="466"/>
      <c r="M1396" s="466"/>
      <c r="N1396" s="466"/>
      <c r="Q1396" s="910"/>
      <c r="R1396" s="911"/>
      <c r="S1396" s="466"/>
      <c r="T1396" s="466"/>
      <c r="W1396" s="912"/>
      <c r="X1396" s="466"/>
    </row>
    <row r="1397">
      <c r="A1397" s="466"/>
      <c r="B1397" s="466"/>
      <c r="K1397" s="466"/>
      <c r="L1397" s="466"/>
      <c r="M1397" s="466"/>
      <c r="N1397" s="466"/>
      <c r="Q1397" s="910"/>
      <c r="R1397" s="911"/>
      <c r="S1397" s="466"/>
      <c r="T1397" s="466"/>
      <c r="W1397" s="912"/>
      <c r="X1397" s="466"/>
    </row>
    <row r="1398">
      <c r="A1398" s="466"/>
      <c r="B1398" s="466"/>
      <c r="K1398" s="466"/>
      <c r="L1398" s="466"/>
      <c r="M1398" s="466"/>
      <c r="N1398" s="466"/>
      <c r="Q1398" s="910"/>
      <c r="R1398" s="911"/>
      <c r="S1398" s="466"/>
      <c r="T1398" s="466"/>
      <c r="W1398" s="912"/>
      <c r="X1398" s="466"/>
    </row>
    <row r="1399">
      <c r="A1399" s="466"/>
      <c r="B1399" s="466"/>
      <c r="K1399" s="466"/>
      <c r="L1399" s="466"/>
      <c r="M1399" s="466"/>
      <c r="N1399" s="466"/>
      <c r="Q1399" s="910"/>
      <c r="R1399" s="911"/>
      <c r="S1399" s="466"/>
      <c r="T1399" s="466"/>
      <c r="W1399" s="912"/>
      <c r="X1399" s="466"/>
    </row>
    <row r="1400">
      <c r="A1400" s="466"/>
      <c r="B1400" s="466"/>
      <c r="K1400" s="466"/>
      <c r="L1400" s="466"/>
      <c r="M1400" s="466"/>
      <c r="N1400" s="466"/>
      <c r="Q1400" s="910"/>
      <c r="R1400" s="911"/>
      <c r="S1400" s="466"/>
      <c r="T1400" s="466"/>
      <c r="W1400" s="912"/>
      <c r="X1400" s="466"/>
    </row>
    <row r="1401">
      <c r="A1401" s="466"/>
      <c r="B1401" s="466"/>
      <c r="K1401" s="466"/>
      <c r="L1401" s="466"/>
      <c r="M1401" s="466"/>
      <c r="N1401" s="466"/>
      <c r="Q1401" s="910"/>
      <c r="R1401" s="911"/>
      <c r="S1401" s="466"/>
      <c r="T1401" s="466"/>
      <c r="W1401" s="912"/>
      <c r="X1401" s="466"/>
    </row>
    <row r="1402">
      <c r="A1402" s="466"/>
      <c r="B1402" s="466"/>
      <c r="K1402" s="466"/>
      <c r="L1402" s="466"/>
      <c r="M1402" s="466"/>
      <c r="N1402" s="466"/>
      <c r="Q1402" s="910"/>
      <c r="R1402" s="911"/>
      <c r="S1402" s="466"/>
      <c r="T1402" s="466"/>
      <c r="W1402" s="912"/>
      <c r="X1402" s="466"/>
    </row>
    <row r="1403">
      <c r="A1403" s="466"/>
      <c r="B1403" s="466"/>
      <c r="K1403" s="466"/>
      <c r="L1403" s="466"/>
      <c r="M1403" s="466"/>
      <c r="N1403" s="466"/>
      <c r="Q1403" s="910"/>
      <c r="R1403" s="911"/>
      <c r="S1403" s="466"/>
      <c r="T1403" s="466"/>
      <c r="W1403" s="912"/>
      <c r="X1403" s="466"/>
    </row>
    <row r="1404">
      <c r="A1404" s="466"/>
      <c r="B1404" s="466"/>
      <c r="K1404" s="466"/>
      <c r="L1404" s="466"/>
      <c r="M1404" s="466"/>
      <c r="N1404" s="466"/>
      <c r="Q1404" s="910"/>
      <c r="R1404" s="911"/>
      <c r="S1404" s="466"/>
      <c r="T1404" s="466"/>
      <c r="W1404" s="912"/>
      <c r="X1404" s="466"/>
    </row>
    <row r="1405">
      <c r="A1405" s="466"/>
      <c r="B1405" s="466"/>
      <c r="K1405" s="466"/>
      <c r="L1405" s="466"/>
      <c r="M1405" s="466"/>
      <c r="N1405" s="466"/>
      <c r="Q1405" s="910"/>
      <c r="R1405" s="911"/>
      <c r="S1405" s="466"/>
      <c r="T1405" s="466"/>
      <c r="W1405" s="912"/>
      <c r="X1405" s="466"/>
    </row>
    <row r="1406">
      <c r="A1406" s="466"/>
      <c r="B1406" s="466"/>
      <c r="K1406" s="466"/>
      <c r="L1406" s="466"/>
      <c r="M1406" s="466"/>
      <c r="N1406" s="466"/>
      <c r="Q1406" s="910"/>
      <c r="R1406" s="911"/>
      <c r="S1406" s="466"/>
      <c r="T1406" s="466"/>
      <c r="W1406" s="912"/>
      <c r="X1406" s="466"/>
    </row>
    <row r="1407">
      <c r="A1407" s="466"/>
      <c r="B1407" s="466"/>
      <c r="K1407" s="466"/>
      <c r="L1407" s="466"/>
      <c r="M1407" s="466"/>
      <c r="N1407" s="466"/>
      <c r="Q1407" s="910"/>
      <c r="R1407" s="911"/>
      <c r="S1407" s="466"/>
      <c r="T1407" s="466"/>
      <c r="W1407" s="912"/>
      <c r="X1407" s="466"/>
    </row>
    <row r="1408">
      <c r="A1408" s="466"/>
      <c r="B1408" s="466"/>
      <c r="K1408" s="466"/>
      <c r="L1408" s="466"/>
      <c r="M1408" s="466"/>
      <c r="N1408" s="466"/>
      <c r="Q1408" s="910"/>
      <c r="R1408" s="911"/>
      <c r="S1408" s="466"/>
      <c r="T1408" s="466"/>
      <c r="W1408" s="912"/>
      <c r="X1408" s="466"/>
    </row>
    <row r="1409">
      <c r="A1409" s="466"/>
      <c r="B1409" s="466"/>
      <c r="K1409" s="466"/>
      <c r="L1409" s="466"/>
      <c r="M1409" s="466"/>
      <c r="N1409" s="466"/>
      <c r="Q1409" s="910"/>
      <c r="R1409" s="911"/>
      <c r="S1409" s="466"/>
      <c r="T1409" s="466"/>
      <c r="W1409" s="912"/>
      <c r="X1409" s="466"/>
    </row>
    <row r="1410">
      <c r="A1410" s="466"/>
      <c r="B1410" s="466"/>
      <c r="K1410" s="466"/>
      <c r="L1410" s="466"/>
      <c r="M1410" s="466"/>
      <c r="N1410" s="466"/>
      <c r="Q1410" s="910"/>
      <c r="R1410" s="911"/>
      <c r="S1410" s="466"/>
      <c r="T1410" s="466"/>
      <c r="W1410" s="912"/>
      <c r="X1410" s="466"/>
    </row>
    <row r="1411">
      <c r="A1411" s="466"/>
      <c r="B1411" s="466"/>
      <c r="K1411" s="466"/>
      <c r="L1411" s="466"/>
      <c r="M1411" s="466"/>
      <c r="N1411" s="466"/>
      <c r="Q1411" s="910"/>
      <c r="R1411" s="911"/>
      <c r="S1411" s="466"/>
      <c r="T1411" s="466"/>
      <c r="W1411" s="912"/>
      <c r="X1411" s="466"/>
    </row>
    <row r="1412">
      <c r="A1412" s="466"/>
      <c r="B1412" s="466"/>
      <c r="K1412" s="466"/>
      <c r="L1412" s="466"/>
      <c r="M1412" s="466"/>
      <c r="N1412" s="466"/>
      <c r="Q1412" s="910"/>
      <c r="R1412" s="911"/>
      <c r="S1412" s="466"/>
      <c r="T1412" s="466"/>
      <c r="W1412" s="912"/>
      <c r="X1412" s="466"/>
    </row>
    <row r="1413">
      <c r="A1413" s="466"/>
      <c r="B1413" s="466"/>
      <c r="K1413" s="466"/>
      <c r="L1413" s="466"/>
      <c r="M1413" s="466"/>
      <c r="N1413" s="466"/>
      <c r="Q1413" s="910"/>
      <c r="R1413" s="911"/>
      <c r="S1413" s="466"/>
      <c r="T1413" s="466"/>
      <c r="W1413" s="912"/>
      <c r="X1413" s="466"/>
    </row>
    <row r="1414">
      <c r="A1414" s="466"/>
      <c r="B1414" s="466"/>
      <c r="K1414" s="466"/>
      <c r="L1414" s="466"/>
      <c r="M1414" s="466"/>
      <c r="N1414" s="466"/>
      <c r="Q1414" s="910"/>
      <c r="R1414" s="911"/>
      <c r="S1414" s="466"/>
      <c r="T1414" s="466"/>
      <c r="W1414" s="912"/>
      <c r="X1414" s="466"/>
    </row>
    <row r="1415">
      <c r="A1415" s="466"/>
      <c r="B1415" s="466"/>
      <c r="K1415" s="466"/>
      <c r="L1415" s="466"/>
      <c r="M1415" s="466"/>
      <c r="N1415" s="466"/>
      <c r="Q1415" s="910"/>
      <c r="R1415" s="911"/>
      <c r="S1415" s="466"/>
      <c r="T1415" s="466"/>
      <c r="W1415" s="912"/>
      <c r="X1415" s="466"/>
    </row>
    <row r="1416">
      <c r="A1416" s="466"/>
      <c r="B1416" s="466"/>
      <c r="K1416" s="466"/>
      <c r="L1416" s="466"/>
      <c r="M1416" s="466"/>
      <c r="N1416" s="466"/>
      <c r="Q1416" s="910"/>
      <c r="R1416" s="911"/>
      <c r="S1416" s="466"/>
      <c r="T1416" s="466"/>
      <c r="W1416" s="912"/>
      <c r="X1416" s="466"/>
    </row>
    <row r="1417">
      <c r="A1417" s="466"/>
      <c r="B1417" s="466"/>
      <c r="K1417" s="466"/>
      <c r="L1417" s="466"/>
      <c r="M1417" s="466"/>
      <c r="N1417" s="466"/>
      <c r="Q1417" s="910"/>
      <c r="R1417" s="911"/>
      <c r="S1417" s="466"/>
      <c r="T1417" s="466"/>
      <c r="W1417" s="912"/>
      <c r="X1417" s="466"/>
    </row>
    <row r="1418">
      <c r="A1418" s="466"/>
      <c r="B1418" s="466"/>
      <c r="K1418" s="466"/>
      <c r="L1418" s="466"/>
      <c r="M1418" s="466"/>
      <c r="N1418" s="466"/>
      <c r="Q1418" s="910"/>
      <c r="R1418" s="911"/>
      <c r="S1418" s="466"/>
      <c r="T1418" s="466"/>
      <c r="W1418" s="912"/>
      <c r="X1418" s="466"/>
    </row>
    <row r="1419">
      <c r="A1419" s="466"/>
      <c r="B1419" s="466"/>
      <c r="K1419" s="466"/>
      <c r="L1419" s="466"/>
      <c r="M1419" s="466"/>
      <c r="N1419" s="466"/>
      <c r="Q1419" s="910"/>
      <c r="R1419" s="911"/>
      <c r="S1419" s="466"/>
      <c r="T1419" s="466"/>
      <c r="W1419" s="912"/>
      <c r="X1419" s="466"/>
    </row>
    <row r="1420">
      <c r="A1420" s="466"/>
      <c r="B1420" s="466"/>
      <c r="K1420" s="466"/>
      <c r="L1420" s="466"/>
      <c r="M1420" s="466"/>
      <c r="N1420" s="466"/>
      <c r="Q1420" s="910"/>
      <c r="R1420" s="911"/>
      <c r="S1420" s="466"/>
      <c r="T1420" s="466"/>
      <c r="W1420" s="912"/>
      <c r="X1420" s="466"/>
    </row>
    <row r="1421">
      <c r="A1421" s="466"/>
      <c r="B1421" s="466"/>
      <c r="K1421" s="466"/>
      <c r="L1421" s="466"/>
      <c r="M1421" s="466"/>
      <c r="N1421" s="466"/>
      <c r="Q1421" s="910"/>
      <c r="R1421" s="911"/>
      <c r="S1421" s="466"/>
      <c r="T1421" s="466"/>
      <c r="W1421" s="912"/>
      <c r="X1421" s="466"/>
    </row>
    <row r="1422">
      <c r="A1422" s="466"/>
      <c r="B1422" s="466"/>
      <c r="K1422" s="466"/>
      <c r="L1422" s="466"/>
      <c r="M1422" s="466"/>
      <c r="N1422" s="466"/>
      <c r="Q1422" s="910"/>
      <c r="R1422" s="911"/>
      <c r="S1422" s="466"/>
      <c r="T1422" s="466"/>
      <c r="W1422" s="912"/>
      <c r="X1422" s="466"/>
    </row>
    <row r="1423">
      <c r="A1423" s="466"/>
      <c r="B1423" s="466"/>
      <c r="K1423" s="466"/>
      <c r="L1423" s="466"/>
      <c r="M1423" s="466"/>
      <c r="N1423" s="466"/>
      <c r="Q1423" s="910"/>
      <c r="R1423" s="911"/>
      <c r="S1423" s="466"/>
      <c r="T1423" s="466"/>
      <c r="W1423" s="912"/>
      <c r="X1423" s="466"/>
    </row>
    <row r="1424">
      <c r="A1424" s="466"/>
      <c r="B1424" s="466"/>
      <c r="K1424" s="466"/>
      <c r="L1424" s="466"/>
      <c r="M1424" s="466"/>
      <c r="N1424" s="466"/>
      <c r="Q1424" s="910"/>
      <c r="R1424" s="911"/>
      <c r="S1424" s="466"/>
      <c r="T1424" s="466"/>
      <c r="W1424" s="912"/>
      <c r="X1424" s="466"/>
    </row>
    <row r="1425">
      <c r="A1425" s="466"/>
      <c r="B1425" s="466"/>
      <c r="K1425" s="466"/>
      <c r="L1425" s="466"/>
      <c r="M1425" s="466"/>
      <c r="N1425" s="466"/>
      <c r="Q1425" s="910"/>
      <c r="R1425" s="911"/>
      <c r="S1425" s="466"/>
      <c r="T1425" s="466"/>
      <c r="W1425" s="912"/>
      <c r="X1425" s="466"/>
    </row>
    <row r="1426">
      <c r="A1426" s="466"/>
      <c r="B1426" s="466"/>
      <c r="K1426" s="466"/>
      <c r="L1426" s="466"/>
      <c r="M1426" s="466"/>
      <c r="N1426" s="466"/>
      <c r="Q1426" s="910"/>
      <c r="R1426" s="911"/>
      <c r="S1426" s="466"/>
      <c r="T1426" s="466"/>
      <c r="W1426" s="912"/>
      <c r="X1426" s="466"/>
    </row>
    <row r="1427">
      <c r="A1427" s="466"/>
      <c r="B1427" s="466"/>
      <c r="K1427" s="466"/>
      <c r="L1427" s="466"/>
      <c r="M1427" s="466"/>
      <c r="N1427" s="466"/>
      <c r="Q1427" s="910"/>
      <c r="R1427" s="911"/>
      <c r="S1427" s="466"/>
      <c r="T1427" s="466"/>
      <c r="W1427" s="912"/>
      <c r="X1427" s="466"/>
    </row>
    <row r="1428">
      <c r="A1428" s="466"/>
      <c r="B1428" s="466"/>
      <c r="K1428" s="466"/>
      <c r="L1428" s="466"/>
      <c r="M1428" s="466"/>
      <c r="N1428" s="466"/>
      <c r="Q1428" s="910"/>
      <c r="R1428" s="911"/>
      <c r="S1428" s="466"/>
      <c r="T1428" s="466"/>
      <c r="W1428" s="912"/>
      <c r="X1428" s="466"/>
    </row>
    <row r="1429">
      <c r="A1429" s="466"/>
      <c r="B1429" s="466"/>
      <c r="K1429" s="466"/>
      <c r="L1429" s="466"/>
      <c r="M1429" s="466"/>
      <c r="N1429" s="466"/>
      <c r="Q1429" s="910"/>
      <c r="R1429" s="911"/>
      <c r="S1429" s="466"/>
      <c r="T1429" s="466"/>
      <c r="W1429" s="912"/>
      <c r="X1429" s="466"/>
    </row>
    <row r="1430">
      <c r="A1430" s="466"/>
      <c r="B1430" s="466"/>
      <c r="K1430" s="466"/>
      <c r="L1430" s="466"/>
      <c r="M1430" s="466"/>
      <c r="N1430" s="466"/>
      <c r="Q1430" s="910"/>
      <c r="R1430" s="911"/>
      <c r="S1430" s="466"/>
      <c r="T1430" s="466"/>
      <c r="W1430" s="912"/>
      <c r="X1430" s="466"/>
    </row>
    <row r="1431">
      <c r="A1431" s="466"/>
      <c r="B1431" s="466"/>
      <c r="K1431" s="466"/>
      <c r="L1431" s="466"/>
      <c r="M1431" s="466"/>
      <c r="N1431" s="466"/>
      <c r="Q1431" s="910"/>
      <c r="R1431" s="911"/>
      <c r="S1431" s="466"/>
      <c r="T1431" s="466"/>
      <c r="W1431" s="912"/>
      <c r="X1431" s="466"/>
    </row>
    <row r="1432">
      <c r="A1432" s="466"/>
      <c r="B1432" s="466"/>
      <c r="K1432" s="466"/>
      <c r="L1432" s="466"/>
      <c r="M1432" s="466"/>
      <c r="N1432" s="466"/>
      <c r="Q1432" s="910"/>
      <c r="R1432" s="911"/>
      <c r="S1432" s="466"/>
      <c r="T1432" s="466"/>
      <c r="W1432" s="912"/>
      <c r="X1432" s="466"/>
    </row>
    <row r="1433">
      <c r="A1433" s="466"/>
      <c r="B1433" s="466"/>
      <c r="K1433" s="466"/>
      <c r="L1433" s="466"/>
      <c r="M1433" s="466"/>
      <c r="N1433" s="466"/>
      <c r="Q1433" s="910"/>
      <c r="R1433" s="911"/>
      <c r="S1433" s="466"/>
      <c r="T1433" s="466"/>
      <c r="W1433" s="912"/>
      <c r="X1433" s="466"/>
    </row>
    <row r="1434">
      <c r="A1434" s="466"/>
      <c r="B1434" s="466"/>
      <c r="K1434" s="466"/>
      <c r="L1434" s="466"/>
      <c r="M1434" s="466"/>
      <c r="N1434" s="466"/>
      <c r="Q1434" s="910"/>
      <c r="R1434" s="911"/>
      <c r="S1434" s="466"/>
      <c r="T1434" s="466"/>
      <c r="W1434" s="912"/>
      <c r="X1434" s="466"/>
    </row>
    <row r="1435">
      <c r="A1435" s="466"/>
      <c r="B1435" s="466"/>
      <c r="K1435" s="466"/>
      <c r="L1435" s="466"/>
      <c r="M1435" s="466"/>
      <c r="N1435" s="466"/>
      <c r="Q1435" s="910"/>
      <c r="R1435" s="911"/>
      <c r="S1435" s="466"/>
      <c r="T1435" s="466"/>
      <c r="W1435" s="912"/>
      <c r="X1435" s="466"/>
    </row>
    <row r="1436">
      <c r="A1436" s="466"/>
      <c r="B1436" s="466"/>
      <c r="K1436" s="466"/>
      <c r="L1436" s="466"/>
      <c r="M1436" s="466"/>
      <c r="N1436" s="466"/>
      <c r="Q1436" s="910"/>
      <c r="R1436" s="911"/>
      <c r="S1436" s="466"/>
      <c r="T1436" s="466"/>
      <c r="W1436" s="912"/>
      <c r="X1436" s="466"/>
    </row>
    <row r="1437">
      <c r="A1437" s="466"/>
      <c r="B1437" s="466"/>
      <c r="K1437" s="466"/>
      <c r="L1437" s="466"/>
      <c r="M1437" s="466"/>
      <c r="N1437" s="466"/>
      <c r="Q1437" s="910"/>
      <c r="R1437" s="911"/>
      <c r="S1437" s="466"/>
      <c r="T1437" s="466"/>
      <c r="W1437" s="912"/>
      <c r="X1437" s="466"/>
    </row>
    <row r="1438">
      <c r="A1438" s="466"/>
      <c r="B1438" s="466"/>
      <c r="K1438" s="466"/>
      <c r="L1438" s="466"/>
      <c r="M1438" s="466"/>
      <c r="N1438" s="466"/>
      <c r="Q1438" s="910"/>
      <c r="R1438" s="911"/>
      <c r="S1438" s="466"/>
      <c r="T1438" s="466"/>
      <c r="W1438" s="912"/>
      <c r="X1438" s="466"/>
    </row>
    <row r="1439">
      <c r="A1439" s="466"/>
      <c r="B1439" s="466"/>
      <c r="K1439" s="466"/>
      <c r="L1439" s="466"/>
      <c r="M1439" s="466"/>
      <c r="N1439" s="466"/>
      <c r="Q1439" s="910"/>
      <c r="R1439" s="911"/>
      <c r="S1439" s="466"/>
      <c r="T1439" s="466"/>
      <c r="W1439" s="912"/>
      <c r="X1439" s="466"/>
    </row>
    <row r="1440">
      <c r="A1440" s="466"/>
      <c r="B1440" s="466"/>
      <c r="K1440" s="466"/>
      <c r="L1440" s="466"/>
      <c r="M1440" s="466"/>
      <c r="N1440" s="466"/>
      <c r="Q1440" s="910"/>
      <c r="R1440" s="911"/>
      <c r="S1440" s="466"/>
      <c r="T1440" s="466"/>
      <c r="W1440" s="912"/>
      <c r="X1440" s="466"/>
    </row>
    <row r="1441">
      <c r="A1441" s="466"/>
      <c r="B1441" s="466"/>
      <c r="K1441" s="466"/>
      <c r="L1441" s="466"/>
      <c r="M1441" s="466"/>
      <c r="N1441" s="466"/>
      <c r="Q1441" s="910"/>
      <c r="R1441" s="911"/>
      <c r="S1441" s="466"/>
      <c r="T1441" s="466"/>
      <c r="W1441" s="912"/>
      <c r="X1441" s="466"/>
    </row>
    <row r="1442">
      <c r="A1442" s="466"/>
      <c r="B1442" s="466"/>
      <c r="K1442" s="466"/>
      <c r="L1442" s="466"/>
      <c r="M1442" s="466"/>
      <c r="N1442" s="466"/>
      <c r="Q1442" s="910"/>
      <c r="R1442" s="911"/>
      <c r="S1442" s="466"/>
      <c r="T1442" s="466"/>
      <c r="W1442" s="912"/>
      <c r="X1442" s="466"/>
    </row>
    <row r="1443">
      <c r="A1443" s="466"/>
      <c r="B1443" s="466"/>
      <c r="K1443" s="466"/>
      <c r="L1443" s="466"/>
      <c r="M1443" s="466"/>
      <c r="N1443" s="466"/>
      <c r="Q1443" s="910"/>
      <c r="R1443" s="911"/>
      <c r="S1443" s="466"/>
      <c r="T1443" s="466"/>
      <c r="W1443" s="912"/>
      <c r="X1443" s="466"/>
    </row>
    <row r="1444">
      <c r="A1444" s="466"/>
      <c r="B1444" s="466"/>
      <c r="K1444" s="466"/>
      <c r="L1444" s="466"/>
      <c r="M1444" s="466"/>
      <c r="N1444" s="466"/>
      <c r="Q1444" s="910"/>
      <c r="R1444" s="911"/>
      <c r="S1444" s="466"/>
      <c r="T1444" s="466"/>
      <c r="W1444" s="912"/>
      <c r="X1444" s="466"/>
    </row>
    <row r="1445">
      <c r="A1445" s="466"/>
      <c r="B1445" s="466"/>
      <c r="K1445" s="466"/>
      <c r="L1445" s="466"/>
      <c r="M1445" s="466"/>
      <c r="N1445" s="466"/>
      <c r="Q1445" s="910"/>
      <c r="R1445" s="911"/>
      <c r="S1445" s="466"/>
      <c r="T1445" s="466"/>
      <c r="W1445" s="912"/>
      <c r="X1445" s="466"/>
    </row>
    <row r="1446">
      <c r="A1446" s="466"/>
      <c r="B1446" s="466"/>
      <c r="K1446" s="466"/>
      <c r="L1446" s="466"/>
      <c r="M1446" s="466"/>
      <c r="N1446" s="466"/>
      <c r="Q1446" s="910"/>
      <c r="R1446" s="911"/>
      <c r="S1446" s="466"/>
      <c r="T1446" s="466"/>
      <c r="W1446" s="912"/>
      <c r="X1446" s="466"/>
    </row>
    <row r="1447">
      <c r="A1447" s="466"/>
      <c r="B1447" s="466"/>
      <c r="K1447" s="466"/>
      <c r="L1447" s="466"/>
      <c r="M1447" s="466"/>
      <c r="N1447" s="466"/>
      <c r="Q1447" s="910"/>
      <c r="R1447" s="911"/>
      <c r="S1447" s="466"/>
      <c r="T1447" s="466"/>
      <c r="W1447" s="912"/>
      <c r="X1447" s="466"/>
    </row>
    <row r="1448">
      <c r="A1448" s="466"/>
      <c r="B1448" s="466"/>
      <c r="K1448" s="466"/>
      <c r="L1448" s="466"/>
      <c r="M1448" s="466"/>
      <c r="N1448" s="466"/>
      <c r="Q1448" s="910"/>
      <c r="R1448" s="911"/>
      <c r="S1448" s="466"/>
      <c r="T1448" s="466"/>
      <c r="W1448" s="912"/>
      <c r="X1448" s="466"/>
    </row>
    <row r="1449">
      <c r="A1449" s="466"/>
      <c r="B1449" s="466"/>
      <c r="K1449" s="466"/>
      <c r="L1449" s="466"/>
      <c r="M1449" s="466"/>
      <c r="N1449" s="466"/>
      <c r="Q1449" s="910"/>
      <c r="R1449" s="911"/>
      <c r="S1449" s="466"/>
      <c r="T1449" s="466"/>
      <c r="W1449" s="912"/>
      <c r="X1449" s="466"/>
    </row>
    <row r="1450">
      <c r="A1450" s="466"/>
      <c r="B1450" s="466"/>
      <c r="K1450" s="466"/>
      <c r="L1450" s="466"/>
      <c r="M1450" s="466"/>
      <c r="N1450" s="466"/>
      <c r="Q1450" s="910"/>
      <c r="R1450" s="911"/>
      <c r="S1450" s="466"/>
      <c r="T1450" s="466"/>
      <c r="W1450" s="912"/>
      <c r="X1450" s="466"/>
    </row>
    <row r="1451">
      <c r="A1451" s="466"/>
      <c r="B1451" s="466"/>
      <c r="K1451" s="466"/>
      <c r="L1451" s="466"/>
      <c r="M1451" s="466"/>
      <c r="N1451" s="466"/>
      <c r="Q1451" s="910"/>
      <c r="R1451" s="911"/>
      <c r="S1451" s="466"/>
      <c r="T1451" s="466"/>
      <c r="W1451" s="912"/>
      <c r="X1451" s="466"/>
    </row>
    <row r="1452">
      <c r="A1452" s="466"/>
      <c r="B1452" s="466"/>
      <c r="K1452" s="466"/>
      <c r="L1452" s="466"/>
      <c r="M1452" s="466"/>
      <c r="N1452" s="466"/>
      <c r="Q1452" s="910"/>
      <c r="R1452" s="911"/>
      <c r="S1452" s="466"/>
      <c r="T1452" s="466"/>
      <c r="W1452" s="912"/>
      <c r="X1452" s="466"/>
    </row>
    <row r="1453">
      <c r="A1453" s="466"/>
      <c r="B1453" s="466"/>
      <c r="K1453" s="466"/>
      <c r="L1453" s="466"/>
      <c r="M1453" s="466"/>
      <c r="N1453" s="466"/>
      <c r="Q1453" s="910"/>
      <c r="R1453" s="911"/>
      <c r="S1453" s="466"/>
      <c r="T1453" s="466"/>
      <c r="W1453" s="912"/>
      <c r="X1453" s="466"/>
    </row>
    <row r="1454">
      <c r="A1454" s="466"/>
      <c r="B1454" s="466"/>
      <c r="K1454" s="466"/>
      <c r="L1454" s="466"/>
      <c r="M1454" s="466"/>
      <c r="N1454" s="466"/>
      <c r="Q1454" s="910"/>
      <c r="R1454" s="911"/>
      <c r="S1454" s="466"/>
      <c r="T1454" s="466"/>
      <c r="W1454" s="912"/>
      <c r="X1454" s="466"/>
    </row>
    <row r="1455">
      <c r="A1455" s="466"/>
      <c r="B1455" s="466"/>
      <c r="K1455" s="466"/>
      <c r="L1455" s="466"/>
      <c r="M1455" s="466"/>
      <c r="N1455" s="466"/>
      <c r="Q1455" s="910"/>
      <c r="R1455" s="911"/>
      <c r="S1455" s="466"/>
      <c r="T1455" s="466"/>
      <c r="W1455" s="912"/>
      <c r="X1455" s="466"/>
    </row>
    <row r="1456">
      <c r="A1456" s="466"/>
      <c r="B1456" s="466"/>
      <c r="K1456" s="466"/>
      <c r="L1456" s="466"/>
      <c r="M1456" s="466"/>
      <c r="N1456" s="466"/>
      <c r="Q1456" s="910"/>
      <c r="R1456" s="911"/>
      <c r="S1456" s="466"/>
      <c r="T1456" s="466"/>
      <c r="W1456" s="912"/>
      <c r="X1456" s="466"/>
    </row>
    <row r="1457">
      <c r="A1457" s="466"/>
      <c r="B1457" s="466"/>
      <c r="K1457" s="466"/>
      <c r="L1457" s="466"/>
      <c r="M1457" s="466"/>
      <c r="N1457" s="466"/>
      <c r="Q1457" s="910"/>
      <c r="R1457" s="911"/>
      <c r="S1457" s="466"/>
      <c r="T1457" s="466"/>
      <c r="W1457" s="912"/>
      <c r="X1457" s="466"/>
    </row>
    <row r="1458">
      <c r="A1458" s="466"/>
      <c r="B1458" s="466"/>
      <c r="K1458" s="466"/>
      <c r="L1458" s="466"/>
      <c r="M1458" s="466"/>
      <c r="N1458" s="466"/>
      <c r="Q1458" s="910"/>
      <c r="R1458" s="911"/>
      <c r="S1458" s="466"/>
      <c r="T1458" s="466"/>
      <c r="W1458" s="912"/>
      <c r="X1458" s="466"/>
    </row>
    <row r="1459">
      <c r="A1459" s="466"/>
      <c r="B1459" s="466"/>
      <c r="K1459" s="466"/>
      <c r="L1459" s="466"/>
      <c r="M1459" s="466"/>
      <c r="N1459" s="466"/>
      <c r="Q1459" s="910"/>
      <c r="R1459" s="911"/>
      <c r="S1459" s="466"/>
      <c r="T1459" s="466"/>
      <c r="W1459" s="912"/>
      <c r="X1459" s="466"/>
    </row>
    <row r="1460">
      <c r="A1460" s="466"/>
      <c r="B1460" s="466"/>
      <c r="K1460" s="466"/>
      <c r="L1460" s="466"/>
      <c r="M1460" s="466"/>
      <c r="N1460" s="466"/>
      <c r="Q1460" s="910"/>
      <c r="R1460" s="911"/>
      <c r="S1460" s="466"/>
      <c r="T1460" s="466"/>
      <c r="W1460" s="912"/>
      <c r="X1460" s="466"/>
    </row>
    <row r="1461">
      <c r="A1461" s="466"/>
      <c r="B1461" s="466"/>
      <c r="K1461" s="466"/>
      <c r="L1461" s="466"/>
      <c r="M1461" s="466"/>
      <c r="N1461" s="466"/>
      <c r="Q1461" s="910"/>
      <c r="R1461" s="911"/>
      <c r="S1461" s="466"/>
      <c r="T1461" s="466"/>
      <c r="W1461" s="912"/>
      <c r="X1461" s="466"/>
    </row>
    <row r="1462">
      <c r="A1462" s="466"/>
      <c r="B1462" s="466"/>
      <c r="K1462" s="466"/>
      <c r="L1462" s="466"/>
      <c r="M1462" s="466"/>
      <c r="N1462" s="466"/>
      <c r="Q1462" s="910"/>
      <c r="R1462" s="911"/>
      <c r="S1462" s="466"/>
      <c r="T1462" s="466"/>
      <c r="W1462" s="912"/>
      <c r="X1462" s="466"/>
    </row>
    <row r="1463">
      <c r="A1463" s="466"/>
      <c r="B1463" s="466"/>
      <c r="K1463" s="466"/>
      <c r="L1463" s="466"/>
      <c r="M1463" s="466"/>
      <c r="N1463" s="466"/>
      <c r="Q1463" s="910"/>
      <c r="R1463" s="911"/>
      <c r="S1463" s="466"/>
      <c r="T1463" s="466"/>
      <c r="W1463" s="912"/>
      <c r="X1463" s="466"/>
    </row>
    <row r="1464">
      <c r="A1464" s="466"/>
      <c r="B1464" s="466"/>
      <c r="K1464" s="466"/>
      <c r="L1464" s="466"/>
      <c r="M1464" s="466"/>
      <c r="N1464" s="466"/>
      <c r="Q1464" s="910"/>
      <c r="R1464" s="911"/>
      <c r="S1464" s="466"/>
      <c r="T1464" s="466"/>
      <c r="W1464" s="912"/>
      <c r="X1464" s="466"/>
    </row>
    <row r="1465">
      <c r="A1465" s="466"/>
      <c r="B1465" s="466"/>
      <c r="K1465" s="466"/>
      <c r="L1465" s="466"/>
      <c r="M1465" s="466"/>
      <c r="N1465" s="466"/>
      <c r="Q1465" s="910"/>
      <c r="R1465" s="911"/>
      <c r="S1465" s="466"/>
      <c r="T1465" s="466"/>
      <c r="W1465" s="912"/>
      <c r="X1465" s="466"/>
    </row>
    <row r="1466">
      <c r="A1466" s="466"/>
      <c r="B1466" s="466"/>
      <c r="K1466" s="466"/>
      <c r="L1466" s="466"/>
      <c r="M1466" s="466"/>
      <c r="N1466" s="466"/>
      <c r="Q1466" s="910"/>
      <c r="R1466" s="911"/>
      <c r="S1466" s="466"/>
      <c r="T1466" s="466"/>
      <c r="W1466" s="912"/>
      <c r="X1466" s="466"/>
    </row>
    <row r="1467">
      <c r="A1467" s="466"/>
      <c r="B1467" s="466"/>
      <c r="K1467" s="466"/>
      <c r="L1467" s="466"/>
      <c r="M1467" s="466"/>
      <c r="N1467" s="466"/>
      <c r="Q1467" s="910"/>
      <c r="R1467" s="911"/>
      <c r="S1467" s="466"/>
      <c r="T1467" s="466"/>
      <c r="W1467" s="912"/>
      <c r="X1467" s="466"/>
    </row>
    <row r="1468">
      <c r="A1468" s="466"/>
      <c r="B1468" s="466"/>
      <c r="K1468" s="466"/>
      <c r="L1468" s="466"/>
      <c r="M1468" s="466"/>
      <c r="N1468" s="466"/>
      <c r="Q1468" s="910"/>
      <c r="R1468" s="911"/>
      <c r="S1468" s="466"/>
      <c r="T1468" s="466"/>
      <c r="W1468" s="912"/>
      <c r="X1468" s="466"/>
    </row>
    <row r="1469">
      <c r="A1469" s="466"/>
      <c r="B1469" s="466"/>
      <c r="K1469" s="466"/>
      <c r="L1469" s="466"/>
      <c r="M1469" s="466"/>
      <c r="N1469" s="466"/>
      <c r="Q1469" s="910"/>
      <c r="R1469" s="911"/>
      <c r="S1469" s="466"/>
      <c r="T1469" s="466"/>
      <c r="W1469" s="912"/>
      <c r="X1469" s="466"/>
    </row>
    <row r="1470">
      <c r="A1470" s="466"/>
      <c r="B1470" s="466"/>
      <c r="K1470" s="466"/>
      <c r="L1470" s="466"/>
      <c r="M1470" s="466"/>
      <c r="N1470" s="466"/>
      <c r="Q1470" s="910"/>
      <c r="R1470" s="911"/>
      <c r="S1470" s="466"/>
      <c r="T1470" s="466"/>
      <c r="W1470" s="912"/>
      <c r="X1470" s="466"/>
    </row>
    <row r="1471">
      <c r="A1471" s="466"/>
      <c r="B1471" s="466"/>
      <c r="K1471" s="466"/>
      <c r="L1471" s="466"/>
      <c r="M1471" s="466"/>
      <c r="N1471" s="466"/>
      <c r="Q1471" s="910"/>
      <c r="R1471" s="911"/>
      <c r="S1471" s="466"/>
      <c r="T1471" s="466"/>
      <c r="W1471" s="912"/>
      <c r="X1471" s="466"/>
    </row>
    <row r="1472">
      <c r="A1472" s="466"/>
      <c r="B1472" s="466"/>
      <c r="K1472" s="466"/>
      <c r="L1472" s="466"/>
      <c r="M1472" s="466"/>
      <c r="N1472" s="466"/>
      <c r="Q1472" s="910"/>
      <c r="R1472" s="911"/>
      <c r="S1472" s="466"/>
      <c r="T1472" s="466"/>
      <c r="W1472" s="912"/>
      <c r="X1472" s="466"/>
    </row>
    <row r="1473">
      <c r="A1473" s="466"/>
      <c r="B1473" s="466"/>
      <c r="K1473" s="466"/>
      <c r="L1473" s="466"/>
      <c r="M1473" s="466"/>
      <c r="N1473" s="466"/>
      <c r="Q1473" s="910"/>
      <c r="R1473" s="911"/>
      <c r="S1473" s="466"/>
      <c r="T1473" s="466"/>
      <c r="W1473" s="912"/>
      <c r="X1473" s="466"/>
    </row>
    <row r="1474">
      <c r="A1474" s="466"/>
      <c r="B1474" s="466"/>
      <c r="K1474" s="466"/>
      <c r="L1474" s="466"/>
      <c r="M1474" s="466"/>
      <c r="N1474" s="466"/>
      <c r="Q1474" s="910"/>
      <c r="R1474" s="911"/>
      <c r="S1474" s="466"/>
      <c r="T1474" s="466"/>
      <c r="W1474" s="912"/>
      <c r="X1474" s="466"/>
    </row>
    <row r="1475">
      <c r="A1475" s="466"/>
      <c r="B1475" s="466"/>
      <c r="K1475" s="466"/>
      <c r="L1475" s="466"/>
      <c r="M1475" s="466"/>
      <c r="N1475" s="466"/>
      <c r="Q1475" s="910"/>
      <c r="R1475" s="911"/>
      <c r="S1475" s="466"/>
      <c r="T1475" s="466"/>
      <c r="W1475" s="912"/>
      <c r="X1475" s="466"/>
    </row>
    <row r="1476">
      <c r="A1476" s="466"/>
      <c r="B1476" s="466"/>
      <c r="K1476" s="466"/>
      <c r="L1476" s="466"/>
      <c r="M1476" s="466"/>
      <c r="N1476" s="466"/>
      <c r="Q1476" s="910"/>
      <c r="R1476" s="911"/>
      <c r="S1476" s="466"/>
      <c r="T1476" s="466"/>
      <c r="W1476" s="912"/>
      <c r="X1476" s="466"/>
    </row>
    <row r="1477">
      <c r="A1477" s="466"/>
      <c r="B1477" s="466"/>
      <c r="K1477" s="466"/>
      <c r="L1477" s="466"/>
      <c r="M1477" s="466"/>
      <c r="N1477" s="466"/>
      <c r="Q1477" s="910"/>
      <c r="R1477" s="911"/>
      <c r="S1477" s="466"/>
      <c r="T1477" s="466"/>
      <c r="W1477" s="912"/>
      <c r="X1477" s="466"/>
    </row>
    <row r="1478">
      <c r="A1478" s="466"/>
      <c r="B1478" s="466"/>
      <c r="K1478" s="466"/>
      <c r="L1478" s="466"/>
      <c r="M1478" s="466"/>
      <c r="N1478" s="466"/>
      <c r="Q1478" s="910"/>
      <c r="R1478" s="911"/>
      <c r="S1478" s="466"/>
      <c r="T1478" s="466"/>
      <c r="W1478" s="912"/>
      <c r="X1478" s="466"/>
    </row>
    <row r="1479">
      <c r="A1479" s="466"/>
      <c r="B1479" s="466"/>
      <c r="K1479" s="466"/>
      <c r="L1479" s="466"/>
      <c r="M1479" s="466"/>
      <c r="N1479" s="466"/>
      <c r="Q1479" s="910"/>
      <c r="R1479" s="911"/>
      <c r="S1479" s="466"/>
      <c r="T1479" s="466"/>
      <c r="W1479" s="912"/>
      <c r="X1479" s="466"/>
    </row>
    <row r="1480">
      <c r="A1480" s="466"/>
      <c r="B1480" s="466"/>
      <c r="K1480" s="466"/>
      <c r="L1480" s="466"/>
      <c r="M1480" s="466"/>
      <c r="N1480" s="466"/>
      <c r="Q1480" s="910"/>
      <c r="R1480" s="911"/>
      <c r="S1480" s="466"/>
      <c r="T1480" s="466"/>
      <c r="W1480" s="912"/>
      <c r="X1480" s="466"/>
    </row>
    <row r="1481">
      <c r="A1481" s="466"/>
      <c r="B1481" s="466"/>
      <c r="K1481" s="466"/>
      <c r="L1481" s="466"/>
      <c r="M1481" s="466"/>
      <c r="N1481" s="466"/>
      <c r="Q1481" s="910"/>
      <c r="R1481" s="911"/>
      <c r="S1481" s="466"/>
      <c r="T1481" s="466"/>
      <c r="W1481" s="912"/>
      <c r="X1481" s="466"/>
    </row>
    <row r="1482">
      <c r="A1482" s="466"/>
      <c r="B1482" s="466"/>
      <c r="K1482" s="466"/>
      <c r="L1482" s="466"/>
      <c r="M1482" s="466"/>
      <c r="N1482" s="466"/>
      <c r="Q1482" s="910"/>
      <c r="R1482" s="911"/>
      <c r="S1482" s="466"/>
      <c r="T1482" s="466"/>
      <c r="W1482" s="912"/>
      <c r="X1482" s="466"/>
    </row>
    <row r="1483">
      <c r="A1483" s="466"/>
      <c r="B1483" s="466"/>
      <c r="K1483" s="466"/>
      <c r="L1483" s="466"/>
      <c r="M1483" s="466"/>
      <c r="N1483" s="466"/>
      <c r="Q1483" s="910"/>
      <c r="R1483" s="911"/>
      <c r="S1483" s="466"/>
      <c r="T1483" s="466"/>
      <c r="W1483" s="912"/>
      <c r="X1483" s="466"/>
    </row>
    <row r="1484">
      <c r="A1484" s="466"/>
      <c r="B1484" s="466"/>
      <c r="K1484" s="466"/>
      <c r="L1484" s="466"/>
      <c r="M1484" s="466"/>
      <c r="N1484" s="466"/>
      <c r="Q1484" s="910"/>
      <c r="R1484" s="911"/>
      <c r="S1484" s="466"/>
      <c r="T1484" s="466"/>
      <c r="W1484" s="912"/>
      <c r="X1484" s="466"/>
    </row>
    <row r="1485">
      <c r="A1485" s="466"/>
      <c r="B1485" s="466"/>
      <c r="K1485" s="466"/>
      <c r="L1485" s="466"/>
      <c r="M1485" s="466"/>
      <c r="N1485" s="466"/>
      <c r="Q1485" s="910"/>
      <c r="R1485" s="911"/>
      <c r="S1485" s="466"/>
      <c r="T1485" s="466"/>
      <c r="W1485" s="912"/>
      <c r="X1485" s="466"/>
    </row>
    <row r="1486">
      <c r="A1486" s="466"/>
      <c r="B1486" s="466"/>
      <c r="K1486" s="466"/>
      <c r="L1486" s="466"/>
      <c r="M1486" s="466"/>
      <c r="N1486" s="466"/>
      <c r="Q1486" s="910"/>
      <c r="R1486" s="911"/>
      <c r="S1486" s="466"/>
      <c r="T1486" s="466"/>
      <c r="W1486" s="912"/>
      <c r="X1486" s="466"/>
    </row>
    <row r="1487">
      <c r="A1487" s="466"/>
      <c r="B1487" s="466"/>
      <c r="K1487" s="466"/>
      <c r="L1487" s="466"/>
      <c r="M1487" s="466"/>
      <c r="N1487" s="466"/>
      <c r="Q1487" s="910"/>
      <c r="R1487" s="911"/>
      <c r="S1487" s="466"/>
      <c r="T1487" s="466"/>
      <c r="W1487" s="912"/>
      <c r="X1487" s="466"/>
    </row>
    <row r="1488">
      <c r="A1488" s="466"/>
      <c r="B1488" s="466"/>
      <c r="K1488" s="466"/>
      <c r="L1488" s="466"/>
      <c r="M1488" s="466"/>
      <c r="N1488" s="466"/>
      <c r="Q1488" s="910"/>
      <c r="R1488" s="911"/>
      <c r="S1488" s="466"/>
      <c r="T1488" s="466"/>
      <c r="W1488" s="912"/>
      <c r="X1488" s="466"/>
    </row>
    <row r="1489">
      <c r="A1489" s="466"/>
      <c r="B1489" s="466"/>
      <c r="K1489" s="466"/>
      <c r="L1489" s="466"/>
      <c r="M1489" s="466"/>
      <c r="N1489" s="466"/>
      <c r="Q1489" s="910"/>
      <c r="R1489" s="911"/>
      <c r="S1489" s="466"/>
      <c r="T1489" s="466"/>
      <c r="W1489" s="912"/>
      <c r="X1489" s="466"/>
    </row>
    <row r="1490">
      <c r="A1490" s="466"/>
      <c r="B1490" s="466"/>
      <c r="K1490" s="466"/>
      <c r="L1490" s="466"/>
      <c r="M1490" s="466"/>
      <c r="N1490" s="466"/>
      <c r="Q1490" s="910"/>
      <c r="R1490" s="911"/>
      <c r="S1490" s="466"/>
      <c r="T1490" s="466"/>
      <c r="W1490" s="912"/>
      <c r="X1490" s="466"/>
    </row>
    <row r="1491">
      <c r="A1491" s="466"/>
      <c r="B1491" s="466"/>
      <c r="K1491" s="466"/>
      <c r="L1491" s="466"/>
      <c r="M1491" s="466"/>
      <c r="N1491" s="466"/>
      <c r="Q1491" s="910"/>
      <c r="R1491" s="911"/>
      <c r="S1491" s="466"/>
      <c r="T1491" s="466"/>
      <c r="W1491" s="912"/>
      <c r="X1491" s="466"/>
    </row>
    <row r="1492">
      <c r="A1492" s="466"/>
      <c r="B1492" s="466"/>
      <c r="K1492" s="466"/>
      <c r="L1492" s="466"/>
      <c r="M1492" s="466"/>
      <c r="N1492" s="466"/>
      <c r="Q1492" s="910"/>
      <c r="R1492" s="911"/>
      <c r="S1492" s="466"/>
      <c r="T1492" s="466"/>
      <c r="W1492" s="912"/>
      <c r="X1492" s="466"/>
    </row>
    <row r="1493">
      <c r="A1493" s="466"/>
      <c r="B1493" s="466"/>
      <c r="K1493" s="466"/>
      <c r="L1493" s="466"/>
      <c r="M1493" s="466"/>
      <c r="N1493" s="466"/>
      <c r="Q1493" s="910"/>
      <c r="R1493" s="911"/>
      <c r="S1493" s="466"/>
      <c r="T1493" s="466"/>
      <c r="W1493" s="912"/>
      <c r="X1493" s="466"/>
    </row>
    <row r="1494">
      <c r="A1494" s="466"/>
      <c r="B1494" s="466"/>
      <c r="K1494" s="466"/>
      <c r="L1494" s="466"/>
      <c r="M1494" s="466"/>
      <c r="N1494" s="466"/>
      <c r="Q1494" s="910"/>
      <c r="R1494" s="911"/>
      <c r="S1494" s="466"/>
      <c r="T1494" s="466"/>
      <c r="W1494" s="912"/>
      <c r="X1494" s="466"/>
    </row>
    <row r="1495">
      <c r="A1495" s="466"/>
      <c r="B1495" s="466"/>
      <c r="K1495" s="466"/>
      <c r="L1495" s="466"/>
      <c r="M1495" s="466"/>
      <c r="N1495" s="466"/>
      <c r="Q1495" s="910"/>
      <c r="R1495" s="911"/>
      <c r="S1495" s="466"/>
      <c r="T1495" s="466"/>
      <c r="W1495" s="912"/>
      <c r="X1495" s="466"/>
    </row>
    <row r="1496">
      <c r="A1496" s="466"/>
      <c r="B1496" s="466"/>
      <c r="K1496" s="466"/>
      <c r="L1496" s="466"/>
      <c r="M1496" s="466"/>
      <c r="N1496" s="466"/>
      <c r="Q1496" s="910"/>
      <c r="R1496" s="911"/>
      <c r="S1496" s="466"/>
      <c r="T1496" s="466"/>
      <c r="W1496" s="912"/>
      <c r="X1496" s="466"/>
    </row>
    <row r="1497">
      <c r="A1497" s="466"/>
      <c r="B1497" s="466"/>
      <c r="K1497" s="466"/>
      <c r="L1497" s="466"/>
      <c r="M1497" s="466"/>
      <c r="N1497" s="466"/>
      <c r="Q1497" s="910"/>
      <c r="R1497" s="911"/>
      <c r="S1497" s="466"/>
      <c r="T1497" s="466"/>
      <c r="W1497" s="912"/>
      <c r="X1497" s="466"/>
    </row>
    <row r="1498">
      <c r="A1498" s="466"/>
      <c r="B1498" s="466"/>
      <c r="K1498" s="466"/>
      <c r="L1498" s="466"/>
      <c r="M1498" s="466"/>
      <c r="N1498" s="466"/>
      <c r="Q1498" s="910"/>
      <c r="R1498" s="911"/>
      <c r="S1498" s="466"/>
      <c r="T1498" s="466"/>
      <c r="W1498" s="912"/>
      <c r="X1498" s="466"/>
    </row>
    <row r="1499">
      <c r="A1499" s="466"/>
      <c r="B1499" s="466"/>
      <c r="K1499" s="466"/>
      <c r="L1499" s="466"/>
      <c r="M1499" s="466"/>
      <c r="N1499" s="466"/>
      <c r="Q1499" s="910"/>
      <c r="R1499" s="911"/>
      <c r="S1499" s="466"/>
      <c r="T1499" s="466"/>
      <c r="W1499" s="912"/>
      <c r="X1499" s="466"/>
    </row>
    <row r="1500">
      <c r="A1500" s="466"/>
      <c r="B1500" s="466"/>
      <c r="K1500" s="466"/>
      <c r="L1500" s="466"/>
      <c r="M1500" s="466"/>
      <c r="N1500" s="466"/>
      <c r="Q1500" s="910"/>
      <c r="R1500" s="911"/>
      <c r="S1500" s="466"/>
      <c r="T1500" s="466"/>
      <c r="W1500" s="912"/>
      <c r="X1500" s="466"/>
    </row>
    <row r="1501">
      <c r="A1501" s="466"/>
      <c r="B1501" s="466"/>
      <c r="K1501" s="466"/>
      <c r="L1501" s="466"/>
      <c r="M1501" s="466"/>
      <c r="N1501" s="466"/>
      <c r="Q1501" s="910"/>
      <c r="R1501" s="911"/>
      <c r="S1501" s="466"/>
      <c r="T1501" s="466"/>
      <c r="W1501" s="912"/>
      <c r="X1501" s="466"/>
    </row>
    <row r="1502">
      <c r="A1502" s="466"/>
      <c r="B1502" s="466"/>
      <c r="K1502" s="466"/>
      <c r="L1502" s="466"/>
      <c r="M1502" s="466"/>
      <c r="N1502" s="466"/>
      <c r="Q1502" s="910"/>
      <c r="R1502" s="911"/>
      <c r="S1502" s="466"/>
      <c r="T1502" s="466"/>
      <c r="W1502" s="912"/>
      <c r="X1502" s="466"/>
    </row>
    <row r="1503">
      <c r="A1503" s="466"/>
      <c r="B1503" s="466"/>
      <c r="K1503" s="466"/>
      <c r="L1503" s="466"/>
      <c r="M1503" s="466"/>
      <c r="N1503" s="466"/>
      <c r="Q1503" s="910"/>
      <c r="R1503" s="911"/>
      <c r="S1503" s="466"/>
      <c r="T1503" s="466"/>
      <c r="W1503" s="912"/>
      <c r="X1503" s="466"/>
    </row>
    <row r="1504">
      <c r="A1504" s="466"/>
      <c r="B1504" s="466"/>
      <c r="K1504" s="466"/>
      <c r="L1504" s="466"/>
      <c r="M1504" s="466"/>
      <c r="N1504" s="466"/>
      <c r="Q1504" s="910"/>
      <c r="R1504" s="911"/>
      <c r="S1504" s="466"/>
      <c r="T1504" s="466"/>
      <c r="W1504" s="912"/>
      <c r="X1504" s="466"/>
    </row>
    <row r="1505">
      <c r="A1505" s="466"/>
      <c r="B1505" s="466"/>
      <c r="K1505" s="466"/>
      <c r="L1505" s="466"/>
      <c r="M1505" s="466"/>
      <c r="N1505" s="466"/>
      <c r="Q1505" s="910"/>
      <c r="R1505" s="911"/>
      <c r="S1505" s="466"/>
      <c r="T1505" s="466"/>
      <c r="W1505" s="912"/>
      <c r="X1505" s="466"/>
    </row>
    <row r="1506">
      <c r="A1506" s="466"/>
      <c r="B1506" s="466"/>
      <c r="K1506" s="466"/>
      <c r="L1506" s="466"/>
      <c r="M1506" s="466"/>
      <c r="N1506" s="466"/>
      <c r="Q1506" s="910"/>
      <c r="R1506" s="911"/>
      <c r="S1506" s="466"/>
      <c r="T1506" s="466"/>
      <c r="W1506" s="912"/>
      <c r="X1506" s="466"/>
    </row>
    <row r="1507">
      <c r="A1507" s="466"/>
      <c r="B1507" s="466"/>
      <c r="K1507" s="466"/>
      <c r="L1507" s="466"/>
      <c r="M1507" s="466"/>
      <c r="N1507" s="466"/>
      <c r="Q1507" s="910"/>
      <c r="R1507" s="911"/>
      <c r="S1507" s="466"/>
      <c r="T1507" s="466"/>
      <c r="W1507" s="912"/>
      <c r="X1507" s="466"/>
    </row>
    <row r="1508">
      <c r="A1508" s="466"/>
      <c r="B1508" s="466"/>
      <c r="K1508" s="466"/>
      <c r="L1508" s="466"/>
      <c r="M1508" s="466"/>
      <c r="N1508" s="466"/>
      <c r="Q1508" s="910"/>
      <c r="R1508" s="911"/>
      <c r="S1508" s="466"/>
      <c r="T1508" s="466"/>
      <c r="W1508" s="912"/>
      <c r="X1508" s="466"/>
    </row>
    <row r="1509">
      <c r="A1509" s="466"/>
      <c r="B1509" s="466"/>
      <c r="K1509" s="466"/>
      <c r="L1509" s="466"/>
      <c r="M1509" s="466"/>
      <c r="N1509" s="466"/>
      <c r="Q1509" s="910"/>
      <c r="R1509" s="911"/>
      <c r="S1509" s="466"/>
      <c r="T1509" s="466"/>
      <c r="W1509" s="912"/>
      <c r="X1509" s="466"/>
    </row>
    <row r="1510">
      <c r="A1510" s="466"/>
      <c r="B1510" s="466"/>
      <c r="K1510" s="466"/>
      <c r="L1510" s="466"/>
      <c r="M1510" s="466"/>
      <c r="N1510" s="466"/>
      <c r="Q1510" s="910"/>
      <c r="R1510" s="911"/>
      <c r="S1510" s="466"/>
      <c r="T1510" s="466"/>
      <c r="W1510" s="912"/>
      <c r="X1510" s="466"/>
    </row>
    <row r="1511">
      <c r="A1511" s="466"/>
      <c r="B1511" s="466"/>
      <c r="K1511" s="466"/>
      <c r="L1511" s="466"/>
      <c r="M1511" s="466"/>
      <c r="N1511" s="466"/>
      <c r="Q1511" s="910"/>
      <c r="R1511" s="911"/>
      <c r="S1511" s="466"/>
      <c r="T1511" s="466"/>
      <c r="W1511" s="912"/>
      <c r="X1511" s="466"/>
    </row>
    <row r="1512">
      <c r="A1512" s="466"/>
      <c r="B1512" s="466"/>
      <c r="K1512" s="466"/>
      <c r="L1512" s="466"/>
      <c r="M1512" s="466"/>
      <c r="N1512" s="466"/>
      <c r="Q1512" s="910"/>
      <c r="R1512" s="911"/>
      <c r="S1512" s="466"/>
      <c r="T1512" s="466"/>
      <c r="W1512" s="912"/>
      <c r="X1512" s="466"/>
    </row>
    <row r="1513">
      <c r="A1513" s="466"/>
      <c r="B1513" s="466"/>
      <c r="K1513" s="466"/>
      <c r="L1513" s="466"/>
      <c r="M1513" s="466"/>
      <c r="N1513" s="466"/>
      <c r="Q1513" s="910"/>
      <c r="R1513" s="911"/>
      <c r="S1513" s="466"/>
      <c r="T1513" s="466"/>
      <c r="W1513" s="912"/>
      <c r="X1513" s="466"/>
    </row>
    <row r="1514">
      <c r="A1514" s="466"/>
      <c r="B1514" s="466"/>
      <c r="K1514" s="466"/>
      <c r="L1514" s="466"/>
      <c r="M1514" s="466"/>
      <c r="N1514" s="466"/>
      <c r="Q1514" s="910"/>
      <c r="R1514" s="911"/>
      <c r="S1514" s="466"/>
      <c r="T1514" s="466"/>
      <c r="W1514" s="912"/>
      <c r="X1514" s="466"/>
    </row>
    <row r="1515">
      <c r="A1515" s="466"/>
      <c r="B1515" s="466"/>
      <c r="K1515" s="466"/>
      <c r="L1515" s="466"/>
      <c r="M1515" s="466"/>
      <c r="N1515" s="466"/>
      <c r="Q1515" s="910"/>
      <c r="R1515" s="911"/>
      <c r="S1515" s="466"/>
      <c r="T1515" s="466"/>
      <c r="W1515" s="912"/>
      <c r="X1515" s="466"/>
    </row>
    <row r="1516">
      <c r="A1516" s="466"/>
      <c r="B1516" s="466"/>
      <c r="K1516" s="466"/>
      <c r="L1516" s="466"/>
      <c r="M1516" s="466"/>
      <c r="N1516" s="466"/>
      <c r="Q1516" s="910"/>
      <c r="R1516" s="911"/>
      <c r="S1516" s="466"/>
      <c r="T1516" s="466"/>
      <c r="W1516" s="912"/>
      <c r="X1516" s="466"/>
    </row>
    <row r="1517">
      <c r="A1517" s="466"/>
      <c r="B1517" s="466"/>
      <c r="K1517" s="466"/>
      <c r="L1517" s="466"/>
      <c r="M1517" s="466"/>
      <c r="N1517" s="466"/>
      <c r="Q1517" s="910"/>
      <c r="R1517" s="911"/>
      <c r="S1517" s="466"/>
      <c r="T1517" s="466"/>
      <c r="W1517" s="912"/>
      <c r="X1517" s="466"/>
    </row>
    <row r="1518">
      <c r="A1518" s="466"/>
      <c r="B1518" s="466"/>
      <c r="K1518" s="466"/>
      <c r="L1518" s="466"/>
      <c r="M1518" s="466"/>
      <c r="N1518" s="466"/>
      <c r="Q1518" s="910"/>
      <c r="R1518" s="911"/>
      <c r="S1518" s="466"/>
      <c r="T1518" s="466"/>
      <c r="W1518" s="912"/>
      <c r="X1518" s="466"/>
    </row>
    <row r="1519">
      <c r="A1519" s="466"/>
      <c r="B1519" s="466"/>
      <c r="K1519" s="466"/>
      <c r="L1519" s="466"/>
      <c r="M1519" s="466"/>
      <c r="N1519" s="466"/>
      <c r="Q1519" s="910"/>
      <c r="R1519" s="911"/>
      <c r="S1519" s="466"/>
      <c r="T1519" s="466"/>
      <c r="W1519" s="912"/>
      <c r="X1519" s="466"/>
    </row>
    <row r="1520">
      <c r="A1520" s="466"/>
      <c r="B1520" s="466"/>
      <c r="K1520" s="466"/>
      <c r="L1520" s="466"/>
      <c r="M1520" s="466"/>
      <c r="N1520" s="466"/>
      <c r="Q1520" s="910"/>
      <c r="R1520" s="911"/>
      <c r="S1520" s="466"/>
      <c r="T1520" s="466"/>
      <c r="W1520" s="912"/>
      <c r="X1520" s="466"/>
    </row>
    <row r="1521">
      <c r="A1521" s="466"/>
      <c r="B1521" s="466"/>
      <c r="K1521" s="466"/>
      <c r="L1521" s="466"/>
      <c r="M1521" s="466"/>
      <c r="N1521" s="466"/>
      <c r="Q1521" s="910"/>
      <c r="R1521" s="911"/>
      <c r="S1521" s="466"/>
      <c r="T1521" s="466"/>
      <c r="W1521" s="912"/>
      <c r="X1521" s="466"/>
    </row>
    <row r="1522">
      <c r="A1522" s="466"/>
      <c r="B1522" s="466"/>
      <c r="K1522" s="466"/>
      <c r="L1522" s="466"/>
      <c r="M1522" s="466"/>
      <c r="N1522" s="466"/>
      <c r="Q1522" s="910"/>
      <c r="R1522" s="911"/>
      <c r="S1522" s="466"/>
      <c r="T1522" s="466"/>
      <c r="W1522" s="912"/>
      <c r="X1522" s="466"/>
    </row>
    <row r="1523">
      <c r="A1523" s="466"/>
      <c r="B1523" s="466"/>
      <c r="K1523" s="466"/>
      <c r="L1523" s="466"/>
      <c r="M1523" s="466"/>
      <c r="N1523" s="466"/>
      <c r="Q1523" s="910"/>
      <c r="R1523" s="911"/>
      <c r="S1523" s="466"/>
      <c r="T1523" s="466"/>
      <c r="W1523" s="912"/>
      <c r="X1523" s="466"/>
    </row>
    <row r="1524">
      <c r="A1524" s="466"/>
      <c r="B1524" s="466"/>
      <c r="K1524" s="466"/>
      <c r="L1524" s="466"/>
      <c r="M1524" s="466"/>
      <c r="N1524" s="466"/>
      <c r="Q1524" s="910"/>
      <c r="R1524" s="911"/>
      <c r="S1524" s="466"/>
      <c r="T1524" s="466"/>
      <c r="W1524" s="912"/>
      <c r="X1524" s="466"/>
    </row>
    <row r="1525">
      <c r="A1525" s="466"/>
      <c r="B1525" s="466"/>
      <c r="K1525" s="466"/>
      <c r="L1525" s="466"/>
      <c r="M1525" s="466"/>
      <c r="N1525" s="466"/>
      <c r="Q1525" s="910"/>
      <c r="R1525" s="911"/>
      <c r="S1525" s="466"/>
      <c r="T1525" s="466"/>
      <c r="W1525" s="912"/>
      <c r="X1525" s="466"/>
    </row>
    <row r="1526">
      <c r="A1526" s="466"/>
      <c r="B1526" s="466"/>
      <c r="K1526" s="466"/>
      <c r="L1526" s="466"/>
      <c r="M1526" s="466"/>
      <c r="N1526" s="466"/>
      <c r="Q1526" s="910"/>
      <c r="R1526" s="911"/>
      <c r="S1526" s="466"/>
      <c r="T1526" s="466"/>
      <c r="W1526" s="912"/>
      <c r="X1526" s="466"/>
    </row>
    <row r="1527">
      <c r="A1527" s="466"/>
      <c r="B1527" s="466"/>
      <c r="K1527" s="466"/>
      <c r="L1527" s="466"/>
      <c r="M1527" s="466"/>
      <c r="N1527" s="466"/>
      <c r="Q1527" s="910"/>
      <c r="R1527" s="911"/>
      <c r="S1527" s="466"/>
      <c r="T1527" s="466"/>
      <c r="W1527" s="912"/>
      <c r="X1527" s="466"/>
    </row>
    <row r="1528">
      <c r="A1528" s="466"/>
      <c r="B1528" s="466"/>
      <c r="K1528" s="466"/>
      <c r="L1528" s="466"/>
      <c r="M1528" s="466"/>
      <c r="N1528" s="466"/>
      <c r="Q1528" s="910"/>
      <c r="R1528" s="911"/>
      <c r="S1528" s="466"/>
      <c r="T1528" s="466"/>
      <c r="W1528" s="912"/>
      <c r="X1528" s="466"/>
    </row>
    <row r="1529">
      <c r="A1529" s="466"/>
      <c r="B1529" s="466"/>
      <c r="K1529" s="466"/>
      <c r="L1529" s="466"/>
      <c r="M1529" s="466"/>
      <c r="N1529" s="466"/>
      <c r="Q1529" s="910"/>
      <c r="R1529" s="911"/>
      <c r="S1529" s="466"/>
      <c r="T1529" s="466"/>
      <c r="W1529" s="912"/>
      <c r="X1529" s="466"/>
    </row>
    <row r="1530">
      <c r="A1530" s="466"/>
      <c r="B1530" s="466"/>
      <c r="K1530" s="466"/>
      <c r="L1530" s="466"/>
      <c r="M1530" s="466"/>
      <c r="N1530" s="466"/>
      <c r="Q1530" s="910"/>
      <c r="R1530" s="911"/>
      <c r="S1530" s="466"/>
      <c r="T1530" s="466"/>
      <c r="W1530" s="912"/>
      <c r="X1530" s="466"/>
    </row>
    <row r="1531">
      <c r="A1531" s="466"/>
      <c r="B1531" s="466"/>
      <c r="K1531" s="466"/>
      <c r="L1531" s="466"/>
      <c r="M1531" s="466"/>
      <c r="N1531" s="466"/>
      <c r="Q1531" s="910"/>
      <c r="R1531" s="911"/>
      <c r="S1531" s="466"/>
      <c r="T1531" s="466"/>
      <c r="W1531" s="912"/>
      <c r="X1531" s="466"/>
    </row>
    <row r="1532">
      <c r="A1532" s="466"/>
      <c r="B1532" s="466"/>
      <c r="K1532" s="466"/>
      <c r="L1532" s="466"/>
      <c r="M1532" s="466"/>
      <c r="N1532" s="466"/>
      <c r="Q1532" s="910"/>
      <c r="R1532" s="911"/>
      <c r="S1532" s="466"/>
      <c r="T1532" s="466"/>
      <c r="W1532" s="912"/>
      <c r="X1532" s="466"/>
    </row>
    <row r="1533">
      <c r="A1533" s="466"/>
      <c r="B1533" s="466"/>
      <c r="K1533" s="466"/>
      <c r="L1533" s="466"/>
      <c r="M1533" s="466"/>
      <c r="N1533" s="466"/>
      <c r="Q1533" s="910"/>
      <c r="R1533" s="911"/>
      <c r="S1533" s="466"/>
      <c r="T1533" s="466"/>
      <c r="W1533" s="912"/>
      <c r="X1533" s="466"/>
    </row>
    <row r="1534">
      <c r="A1534" s="466"/>
      <c r="B1534" s="466"/>
      <c r="K1534" s="466"/>
      <c r="L1534" s="466"/>
      <c r="M1534" s="466"/>
      <c r="N1534" s="466"/>
      <c r="Q1534" s="910"/>
      <c r="R1534" s="911"/>
      <c r="S1534" s="466"/>
      <c r="T1534" s="466"/>
      <c r="W1534" s="912"/>
      <c r="X1534" s="466"/>
    </row>
    <row r="1535">
      <c r="A1535" s="466"/>
      <c r="B1535" s="466"/>
      <c r="K1535" s="466"/>
      <c r="L1535" s="466"/>
      <c r="M1535" s="466"/>
      <c r="N1535" s="466"/>
      <c r="Q1535" s="910"/>
      <c r="R1535" s="911"/>
      <c r="S1535" s="466"/>
      <c r="T1535" s="466"/>
      <c r="W1535" s="912"/>
      <c r="X1535" s="466"/>
    </row>
    <row r="1536">
      <c r="A1536" s="466"/>
      <c r="B1536" s="466"/>
      <c r="K1536" s="466"/>
      <c r="L1536" s="466"/>
      <c r="M1536" s="466"/>
      <c r="N1536" s="466"/>
      <c r="Q1536" s="910"/>
      <c r="R1536" s="911"/>
      <c r="S1536" s="466"/>
      <c r="T1536" s="466"/>
      <c r="W1536" s="912"/>
      <c r="X1536" s="466"/>
    </row>
    <row r="1537">
      <c r="A1537" s="466"/>
      <c r="B1537" s="466"/>
      <c r="K1537" s="466"/>
      <c r="L1537" s="466"/>
      <c r="M1537" s="466"/>
      <c r="N1537" s="466"/>
      <c r="Q1537" s="910"/>
      <c r="R1537" s="911"/>
      <c r="S1537" s="466"/>
      <c r="T1537" s="466"/>
      <c r="W1537" s="912"/>
      <c r="X1537" s="466"/>
    </row>
    <row r="1538">
      <c r="A1538" s="466"/>
      <c r="B1538" s="466"/>
      <c r="K1538" s="466"/>
      <c r="L1538" s="466"/>
      <c r="M1538" s="466"/>
      <c r="N1538" s="466"/>
      <c r="Q1538" s="910"/>
      <c r="R1538" s="911"/>
      <c r="S1538" s="466"/>
      <c r="T1538" s="466"/>
      <c r="W1538" s="912"/>
      <c r="X1538" s="466"/>
    </row>
    <row r="1539">
      <c r="A1539" s="466"/>
      <c r="B1539" s="466"/>
      <c r="K1539" s="466"/>
      <c r="L1539" s="466"/>
      <c r="M1539" s="466"/>
      <c r="N1539" s="466"/>
      <c r="Q1539" s="910"/>
      <c r="R1539" s="911"/>
      <c r="S1539" s="466"/>
      <c r="T1539" s="466"/>
      <c r="W1539" s="912"/>
      <c r="X1539" s="466"/>
    </row>
    <row r="1540">
      <c r="A1540" s="466"/>
      <c r="B1540" s="466"/>
      <c r="K1540" s="466"/>
      <c r="L1540" s="466"/>
      <c r="M1540" s="466"/>
      <c r="N1540" s="466"/>
      <c r="Q1540" s="910"/>
      <c r="R1540" s="911"/>
      <c r="S1540" s="466"/>
      <c r="T1540" s="466"/>
      <c r="W1540" s="912"/>
      <c r="X1540" s="466"/>
    </row>
    <row r="1541">
      <c r="A1541" s="466"/>
      <c r="B1541" s="466"/>
      <c r="K1541" s="466"/>
      <c r="L1541" s="466"/>
      <c r="M1541" s="466"/>
      <c r="N1541" s="466"/>
      <c r="Q1541" s="910"/>
      <c r="R1541" s="911"/>
      <c r="S1541" s="466"/>
      <c r="T1541" s="466"/>
      <c r="W1541" s="912"/>
      <c r="X1541" s="466"/>
    </row>
    <row r="1542">
      <c r="A1542" s="466"/>
      <c r="B1542" s="466"/>
      <c r="K1542" s="466"/>
      <c r="L1542" s="466"/>
      <c r="M1542" s="466"/>
      <c r="N1542" s="466"/>
      <c r="Q1542" s="910"/>
      <c r="R1542" s="911"/>
      <c r="S1542" s="466"/>
      <c r="T1542" s="466"/>
      <c r="W1542" s="912"/>
      <c r="X1542" s="466"/>
    </row>
    <row r="1543">
      <c r="A1543" s="466"/>
      <c r="B1543" s="466"/>
      <c r="K1543" s="466"/>
      <c r="L1543" s="466"/>
      <c r="M1543" s="466"/>
      <c r="N1543" s="466"/>
      <c r="Q1543" s="910"/>
      <c r="R1543" s="911"/>
      <c r="S1543" s="466"/>
      <c r="T1543" s="466"/>
      <c r="W1543" s="912"/>
      <c r="X1543" s="466"/>
    </row>
    <row r="1544">
      <c r="A1544" s="466"/>
      <c r="B1544" s="466"/>
      <c r="K1544" s="466"/>
      <c r="L1544" s="466"/>
      <c r="M1544" s="466"/>
      <c r="N1544" s="466"/>
      <c r="Q1544" s="910"/>
      <c r="R1544" s="911"/>
      <c r="S1544" s="466"/>
      <c r="T1544" s="466"/>
      <c r="W1544" s="912"/>
      <c r="X1544" s="466"/>
    </row>
    <row r="1545">
      <c r="A1545" s="466"/>
      <c r="B1545" s="466"/>
      <c r="K1545" s="466"/>
      <c r="L1545" s="466"/>
      <c r="M1545" s="466"/>
      <c r="N1545" s="466"/>
      <c r="Q1545" s="910"/>
      <c r="R1545" s="911"/>
      <c r="S1545" s="466"/>
      <c r="T1545" s="466"/>
      <c r="W1545" s="912"/>
      <c r="X1545" s="466"/>
    </row>
    <row r="1546">
      <c r="A1546" s="466"/>
      <c r="B1546" s="466"/>
      <c r="K1546" s="466"/>
      <c r="L1546" s="466"/>
      <c r="M1546" s="466"/>
      <c r="N1546" s="466"/>
      <c r="Q1546" s="910"/>
      <c r="R1546" s="911"/>
      <c r="S1546" s="466"/>
      <c r="T1546" s="466"/>
      <c r="W1546" s="912"/>
      <c r="X1546" s="466"/>
    </row>
    <row r="1547">
      <c r="A1547" s="466"/>
      <c r="B1547" s="466"/>
      <c r="K1547" s="466"/>
      <c r="L1547" s="466"/>
      <c r="M1547" s="466"/>
      <c r="N1547" s="466"/>
      <c r="Q1547" s="910"/>
      <c r="R1547" s="911"/>
      <c r="S1547" s="466"/>
      <c r="T1547" s="466"/>
      <c r="W1547" s="912"/>
      <c r="X1547" s="466"/>
    </row>
    <row r="1548">
      <c r="A1548" s="466"/>
      <c r="B1548" s="466"/>
      <c r="K1548" s="466"/>
      <c r="L1548" s="466"/>
      <c r="M1548" s="466"/>
      <c r="N1548" s="466"/>
      <c r="Q1548" s="910"/>
      <c r="R1548" s="911"/>
      <c r="S1548" s="466"/>
      <c r="T1548" s="466"/>
      <c r="W1548" s="912"/>
      <c r="X1548" s="466"/>
    </row>
    <row r="1549">
      <c r="A1549" s="466"/>
      <c r="B1549" s="466"/>
      <c r="K1549" s="466"/>
      <c r="L1549" s="466"/>
      <c r="M1549" s="466"/>
      <c r="N1549" s="466"/>
      <c r="Q1549" s="910"/>
      <c r="R1549" s="911"/>
      <c r="S1549" s="466"/>
      <c r="T1549" s="466"/>
      <c r="W1549" s="912"/>
      <c r="X1549" s="466"/>
    </row>
    <row r="1550">
      <c r="A1550" s="466"/>
      <c r="B1550" s="466"/>
      <c r="K1550" s="466"/>
      <c r="L1550" s="466"/>
      <c r="M1550" s="466"/>
      <c r="N1550" s="466"/>
      <c r="Q1550" s="910"/>
      <c r="R1550" s="911"/>
      <c r="S1550" s="466"/>
      <c r="T1550" s="466"/>
      <c r="W1550" s="912"/>
      <c r="X1550" s="466"/>
    </row>
    <row r="1551">
      <c r="A1551" s="466"/>
      <c r="B1551" s="466"/>
      <c r="K1551" s="466"/>
      <c r="L1551" s="466"/>
      <c r="M1551" s="466"/>
      <c r="N1551" s="466"/>
      <c r="Q1551" s="910"/>
      <c r="R1551" s="911"/>
      <c r="S1551" s="466"/>
      <c r="T1551" s="466"/>
      <c r="W1551" s="912"/>
      <c r="X1551" s="466"/>
    </row>
    <row r="1552">
      <c r="A1552" s="466"/>
      <c r="B1552" s="466"/>
      <c r="K1552" s="466"/>
      <c r="L1552" s="466"/>
      <c r="M1552" s="466"/>
      <c r="N1552" s="466"/>
      <c r="Q1552" s="910"/>
      <c r="R1552" s="911"/>
      <c r="S1552" s="466"/>
      <c r="T1552" s="466"/>
      <c r="W1552" s="912"/>
      <c r="X1552" s="466"/>
    </row>
    <row r="1553">
      <c r="A1553" s="466"/>
      <c r="B1553" s="466"/>
      <c r="K1553" s="466"/>
      <c r="L1553" s="466"/>
      <c r="M1553" s="466"/>
      <c r="N1553" s="466"/>
      <c r="Q1553" s="910"/>
      <c r="R1553" s="911"/>
      <c r="S1553" s="466"/>
      <c r="T1553" s="466"/>
      <c r="W1553" s="912"/>
      <c r="X1553" s="466"/>
    </row>
    <row r="1554">
      <c r="A1554" s="466"/>
      <c r="B1554" s="466"/>
      <c r="K1554" s="466"/>
      <c r="L1554" s="466"/>
      <c r="M1554" s="466"/>
      <c r="N1554" s="466"/>
      <c r="Q1554" s="910"/>
      <c r="R1554" s="911"/>
      <c r="S1554" s="466"/>
      <c r="T1554" s="466"/>
      <c r="W1554" s="912"/>
      <c r="X1554" s="466"/>
    </row>
    <row r="1555">
      <c r="A1555" s="466"/>
      <c r="B1555" s="466"/>
      <c r="K1555" s="466"/>
      <c r="L1555" s="466"/>
      <c r="M1555" s="466"/>
      <c r="N1555" s="466"/>
      <c r="Q1555" s="910"/>
      <c r="R1555" s="911"/>
      <c r="S1555" s="466"/>
      <c r="T1555" s="466"/>
      <c r="W1555" s="912"/>
      <c r="X1555" s="466"/>
    </row>
    <row r="1556">
      <c r="A1556" s="466"/>
      <c r="B1556" s="466"/>
      <c r="K1556" s="466"/>
      <c r="L1556" s="466"/>
      <c r="M1556" s="466"/>
      <c r="N1556" s="466"/>
      <c r="Q1556" s="910"/>
      <c r="R1556" s="911"/>
      <c r="S1556" s="466"/>
      <c r="T1556" s="466"/>
      <c r="W1556" s="912"/>
      <c r="X1556" s="466"/>
    </row>
    <row r="1557">
      <c r="A1557" s="466"/>
      <c r="B1557" s="466"/>
      <c r="K1557" s="466"/>
      <c r="L1557" s="466"/>
      <c r="M1557" s="466"/>
      <c r="N1557" s="466"/>
      <c r="Q1557" s="910"/>
      <c r="R1557" s="911"/>
      <c r="S1557" s="466"/>
      <c r="T1557" s="466"/>
      <c r="W1557" s="912"/>
      <c r="X1557" s="466"/>
    </row>
    <row r="1558">
      <c r="A1558" s="466"/>
      <c r="B1558" s="466"/>
      <c r="K1558" s="466"/>
      <c r="L1558" s="466"/>
      <c r="M1558" s="466"/>
      <c r="N1558" s="466"/>
      <c r="Q1558" s="910"/>
      <c r="R1558" s="911"/>
      <c r="S1558" s="466"/>
      <c r="T1558" s="466"/>
      <c r="W1558" s="912"/>
      <c r="X1558" s="466"/>
    </row>
    <row r="1559">
      <c r="A1559" s="466"/>
      <c r="B1559" s="466"/>
      <c r="K1559" s="466"/>
      <c r="L1559" s="466"/>
      <c r="M1559" s="466"/>
      <c r="N1559" s="466"/>
      <c r="Q1559" s="910"/>
      <c r="R1559" s="911"/>
      <c r="S1559" s="466"/>
      <c r="T1559" s="466"/>
      <c r="W1559" s="912"/>
      <c r="X1559" s="466"/>
    </row>
    <row r="1560">
      <c r="A1560" s="466"/>
      <c r="B1560" s="466"/>
      <c r="K1560" s="466"/>
      <c r="L1560" s="466"/>
      <c r="M1560" s="466"/>
      <c r="N1560" s="466"/>
      <c r="Q1560" s="910"/>
      <c r="R1560" s="911"/>
      <c r="S1560" s="466"/>
      <c r="T1560" s="466"/>
      <c r="W1560" s="912"/>
      <c r="X1560" s="466"/>
    </row>
    <row r="1561">
      <c r="A1561" s="466"/>
      <c r="B1561" s="466"/>
      <c r="K1561" s="466"/>
      <c r="L1561" s="466"/>
      <c r="M1561" s="466"/>
      <c r="N1561" s="466"/>
      <c r="Q1561" s="910"/>
      <c r="R1561" s="911"/>
      <c r="S1561" s="466"/>
      <c r="T1561" s="466"/>
      <c r="W1561" s="912"/>
      <c r="X1561" s="466"/>
    </row>
    <row r="1562">
      <c r="A1562" s="466"/>
      <c r="B1562" s="466"/>
      <c r="K1562" s="466"/>
      <c r="L1562" s="466"/>
      <c r="M1562" s="466"/>
      <c r="N1562" s="466"/>
      <c r="Q1562" s="910"/>
      <c r="R1562" s="911"/>
      <c r="S1562" s="466"/>
      <c r="T1562" s="466"/>
      <c r="W1562" s="912"/>
      <c r="X1562" s="466"/>
    </row>
    <row r="1563">
      <c r="A1563" s="466"/>
      <c r="B1563" s="466"/>
      <c r="K1563" s="466"/>
      <c r="L1563" s="466"/>
      <c r="M1563" s="466"/>
      <c r="N1563" s="466"/>
      <c r="Q1563" s="910"/>
      <c r="R1563" s="911"/>
      <c r="S1563" s="466"/>
      <c r="T1563" s="466"/>
      <c r="W1563" s="912"/>
      <c r="X1563" s="466"/>
    </row>
    <row r="1564">
      <c r="A1564" s="466"/>
      <c r="B1564" s="466"/>
      <c r="K1564" s="466"/>
      <c r="L1564" s="466"/>
      <c r="M1564" s="466"/>
      <c r="N1564" s="466"/>
      <c r="Q1564" s="910"/>
      <c r="R1564" s="911"/>
      <c r="S1564" s="466"/>
      <c r="T1564" s="466"/>
      <c r="W1564" s="912"/>
      <c r="X1564" s="466"/>
    </row>
    <row r="1565">
      <c r="A1565" s="466"/>
      <c r="B1565" s="466"/>
      <c r="K1565" s="466"/>
      <c r="L1565" s="466"/>
      <c r="M1565" s="466"/>
      <c r="N1565" s="466"/>
      <c r="Q1565" s="910"/>
      <c r="R1565" s="911"/>
      <c r="S1565" s="466"/>
      <c r="T1565" s="466"/>
      <c r="W1565" s="912"/>
      <c r="X1565" s="466"/>
    </row>
    <row r="1566">
      <c r="A1566" s="466"/>
      <c r="B1566" s="466"/>
      <c r="K1566" s="466"/>
      <c r="L1566" s="466"/>
      <c r="M1566" s="466"/>
      <c r="N1566" s="466"/>
      <c r="Q1566" s="910"/>
      <c r="R1566" s="911"/>
      <c r="S1566" s="466"/>
      <c r="T1566" s="466"/>
      <c r="W1566" s="912"/>
      <c r="X1566" s="466"/>
    </row>
    <row r="1567">
      <c r="A1567" s="466"/>
      <c r="B1567" s="466"/>
      <c r="K1567" s="466"/>
      <c r="L1567" s="466"/>
      <c r="M1567" s="466"/>
      <c r="N1567" s="466"/>
      <c r="Q1567" s="910"/>
      <c r="R1567" s="911"/>
      <c r="S1567" s="466"/>
      <c r="T1567" s="466"/>
      <c r="W1567" s="912"/>
      <c r="X1567" s="466"/>
    </row>
    <row r="1568">
      <c r="A1568" s="466"/>
      <c r="B1568" s="466"/>
      <c r="K1568" s="466"/>
      <c r="L1568" s="466"/>
      <c r="M1568" s="466"/>
      <c r="N1568" s="466"/>
      <c r="Q1568" s="910"/>
      <c r="R1568" s="911"/>
      <c r="S1568" s="466"/>
      <c r="T1568" s="466"/>
      <c r="W1568" s="912"/>
      <c r="X1568" s="466"/>
    </row>
    <row r="1569">
      <c r="A1569" s="466"/>
      <c r="B1569" s="466"/>
      <c r="K1569" s="466"/>
      <c r="L1569" s="466"/>
      <c r="M1569" s="466"/>
      <c r="N1569" s="466"/>
      <c r="Q1569" s="910"/>
      <c r="R1569" s="911"/>
      <c r="S1569" s="466"/>
      <c r="T1569" s="466"/>
      <c r="W1569" s="912"/>
      <c r="X1569" s="466"/>
    </row>
    <row r="1570">
      <c r="A1570" s="466"/>
      <c r="B1570" s="466"/>
      <c r="K1570" s="466"/>
      <c r="L1570" s="466"/>
      <c r="M1570" s="466"/>
      <c r="N1570" s="466"/>
      <c r="Q1570" s="910"/>
      <c r="R1570" s="911"/>
      <c r="S1570" s="466"/>
      <c r="T1570" s="466"/>
      <c r="W1570" s="912"/>
      <c r="X1570" s="466"/>
    </row>
    <row r="1571">
      <c r="A1571" s="466"/>
      <c r="B1571" s="466"/>
      <c r="K1571" s="466"/>
      <c r="L1571" s="466"/>
      <c r="M1571" s="466"/>
      <c r="N1571" s="466"/>
      <c r="Q1571" s="910"/>
      <c r="R1571" s="911"/>
      <c r="S1571" s="466"/>
      <c r="T1571" s="466"/>
      <c r="W1571" s="912"/>
      <c r="X1571" s="466"/>
    </row>
    <row r="1572">
      <c r="A1572" s="466"/>
      <c r="B1572" s="466"/>
      <c r="K1572" s="466"/>
      <c r="L1572" s="466"/>
      <c r="M1572" s="466"/>
      <c r="N1572" s="466"/>
      <c r="Q1572" s="910"/>
      <c r="R1572" s="911"/>
      <c r="S1572" s="466"/>
      <c r="T1572" s="466"/>
      <c r="W1572" s="912"/>
      <c r="X1572" s="466"/>
    </row>
    <row r="1573">
      <c r="A1573" s="466"/>
      <c r="B1573" s="466"/>
      <c r="K1573" s="466"/>
      <c r="L1573" s="466"/>
      <c r="M1573" s="466"/>
      <c r="N1573" s="466"/>
      <c r="Q1573" s="910"/>
      <c r="R1573" s="911"/>
      <c r="S1573" s="466"/>
      <c r="T1573" s="466"/>
      <c r="W1573" s="912"/>
      <c r="X1573" s="466"/>
    </row>
    <row r="1574">
      <c r="A1574" s="466"/>
      <c r="B1574" s="466"/>
      <c r="K1574" s="466"/>
      <c r="L1574" s="466"/>
      <c r="M1574" s="466"/>
      <c r="N1574" s="466"/>
      <c r="Q1574" s="910"/>
      <c r="R1574" s="911"/>
      <c r="S1574" s="466"/>
      <c r="T1574" s="466"/>
      <c r="W1574" s="912"/>
      <c r="X1574" s="466"/>
    </row>
    <row r="1575">
      <c r="A1575" s="466"/>
      <c r="B1575" s="466"/>
      <c r="K1575" s="466"/>
      <c r="L1575" s="466"/>
      <c r="M1575" s="466"/>
      <c r="N1575" s="466"/>
      <c r="Q1575" s="910"/>
      <c r="R1575" s="911"/>
      <c r="S1575" s="466"/>
      <c r="T1575" s="466"/>
      <c r="W1575" s="912"/>
      <c r="X1575" s="466"/>
    </row>
    <row r="1576">
      <c r="A1576" s="466"/>
      <c r="B1576" s="466"/>
      <c r="K1576" s="466"/>
      <c r="L1576" s="466"/>
      <c r="M1576" s="466"/>
      <c r="N1576" s="466"/>
      <c r="Q1576" s="910"/>
      <c r="R1576" s="911"/>
      <c r="S1576" s="466"/>
      <c r="T1576" s="466"/>
      <c r="W1576" s="912"/>
      <c r="X1576" s="466"/>
    </row>
    <row r="1577">
      <c r="A1577" s="466"/>
      <c r="B1577" s="466"/>
      <c r="K1577" s="466"/>
      <c r="L1577" s="466"/>
      <c r="M1577" s="466"/>
      <c r="N1577" s="466"/>
      <c r="Q1577" s="910"/>
      <c r="R1577" s="911"/>
      <c r="S1577" s="466"/>
      <c r="T1577" s="466"/>
      <c r="W1577" s="912"/>
      <c r="X1577" s="466"/>
    </row>
    <row r="1578">
      <c r="A1578" s="466"/>
      <c r="B1578" s="466"/>
      <c r="K1578" s="466"/>
      <c r="L1578" s="466"/>
      <c r="M1578" s="466"/>
      <c r="N1578" s="466"/>
      <c r="Q1578" s="910"/>
      <c r="R1578" s="911"/>
      <c r="S1578" s="466"/>
      <c r="T1578" s="466"/>
      <c r="W1578" s="912"/>
      <c r="X1578" s="466"/>
    </row>
    <row r="1579">
      <c r="A1579" s="466"/>
      <c r="B1579" s="466"/>
      <c r="K1579" s="466"/>
      <c r="L1579" s="466"/>
      <c r="M1579" s="466"/>
      <c r="N1579" s="466"/>
      <c r="Q1579" s="910"/>
      <c r="R1579" s="911"/>
      <c r="S1579" s="466"/>
      <c r="T1579" s="466"/>
      <c r="W1579" s="912"/>
      <c r="X1579" s="466"/>
    </row>
    <row r="1580">
      <c r="A1580" s="466"/>
      <c r="B1580" s="466"/>
      <c r="K1580" s="466"/>
      <c r="L1580" s="466"/>
      <c r="M1580" s="466"/>
      <c r="N1580" s="466"/>
      <c r="Q1580" s="910"/>
      <c r="R1580" s="911"/>
      <c r="S1580" s="466"/>
      <c r="T1580" s="466"/>
      <c r="W1580" s="912"/>
      <c r="X1580" s="466"/>
    </row>
    <row r="1581">
      <c r="A1581" s="466"/>
      <c r="B1581" s="466"/>
      <c r="K1581" s="466"/>
      <c r="L1581" s="466"/>
      <c r="M1581" s="466"/>
      <c r="N1581" s="466"/>
      <c r="Q1581" s="910"/>
      <c r="R1581" s="911"/>
      <c r="S1581" s="466"/>
      <c r="T1581" s="466"/>
      <c r="W1581" s="912"/>
      <c r="X1581" s="466"/>
    </row>
    <row r="1582">
      <c r="A1582" s="466"/>
      <c r="B1582" s="466"/>
      <c r="K1582" s="466"/>
      <c r="L1582" s="466"/>
      <c r="M1582" s="466"/>
      <c r="N1582" s="466"/>
      <c r="Q1582" s="910"/>
      <c r="R1582" s="911"/>
      <c r="S1582" s="466"/>
      <c r="T1582" s="466"/>
      <c r="W1582" s="912"/>
      <c r="X1582" s="466"/>
    </row>
    <row r="1583">
      <c r="A1583" s="466"/>
      <c r="B1583" s="466"/>
      <c r="K1583" s="466"/>
      <c r="L1583" s="466"/>
      <c r="M1583" s="466"/>
      <c r="N1583" s="466"/>
      <c r="Q1583" s="910"/>
      <c r="R1583" s="911"/>
      <c r="S1583" s="466"/>
      <c r="T1583" s="466"/>
      <c r="W1583" s="912"/>
      <c r="X1583" s="466"/>
    </row>
    <row r="1584">
      <c r="A1584" s="466"/>
      <c r="B1584" s="466"/>
      <c r="K1584" s="466"/>
      <c r="L1584" s="466"/>
      <c r="M1584" s="466"/>
      <c r="N1584" s="466"/>
      <c r="Q1584" s="910"/>
      <c r="R1584" s="911"/>
      <c r="S1584" s="466"/>
      <c r="T1584" s="466"/>
      <c r="W1584" s="912"/>
      <c r="X1584" s="466"/>
    </row>
    <row r="1585">
      <c r="A1585" s="466"/>
      <c r="B1585" s="466"/>
      <c r="K1585" s="466"/>
      <c r="L1585" s="466"/>
      <c r="M1585" s="466"/>
      <c r="N1585" s="466"/>
      <c r="Q1585" s="910"/>
      <c r="R1585" s="911"/>
      <c r="S1585" s="466"/>
      <c r="T1585" s="466"/>
      <c r="W1585" s="912"/>
      <c r="X1585" s="466"/>
    </row>
    <row r="1586">
      <c r="A1586" s="466"/>
      <c r="B1586" s="466"/>
      <c r="K1586" s="466"/>
      <c r="L1586" s="466"/>
      <c r="M1586" s="466"/>
      <c r="N1586" s="466"/>
      <c r="Q1586" s="910"/>
      <c r="R1586" s="911"/>
      <c r="S1586" s="466"/>
      <c r="T1586" s="466"/>
      <c r="W1586" s="912"/>
      <c r="X1586" s="466"/>
    </row>
    <row r="1587">
      <c r="A1587" s="466"/>
      <c r="B1587" s="466"/>
      <c r="K1587" s="466"/>
      <c r="L1587" s="466"/>
      <c r="M1587" s="466"/>
      <c r="N1587" s="466"/>
      <c r="Q1587" s="910"/>
      <c r="R1587" s="911"/>
      <c r="S1587" s="466"/>
      <c r="T1587" s="466"/>
      <c r="W1587" s="912"/>
      <c r="X1587" s="466"/>
    </row>
    <row r="1588">
      <c r="A1588" s="466"/>
      <c r="B1588" s="466"/>
      <c r="K1588" s="466"/>
      <c r="L1588" s="466"/>
      <c r="M1588" s="466"/>
      <c r="N1588" s="466"/>
      <c r="Q1588" s="910"/>
      <c r="R1588" s="911"/>
      <c r="S1588" s="466"/>
      <c r="T1588" s="466"/>
      <c r="W1588" s="912"/>
      <c r="X1588" s="466"/>
    </row>
    <row r="1589">
      <c r="A1589" s="466"/>
      <c r="B1589" s="466"/>
      <c r="K1589" s="466"/>
      <c r="L1589" s="466"/>
      <c r="M1589" s="466"/>
      <c r="N1589" s="466"/>
      <c r="Q1589" s="910"/>
      <c r="R1589" s="911"/>
      <c r="S1589" s="466"/>
      <c r="T1589" s="466"/>
      <c r="W1589" s="912"/>
      <c r="X1589" s="466"/>
    </row>
    <row r="1590">
      <c r="A1590" s="466"/>
      <c r="B1590" s="466"/>
      <c r="K1590" s="466"/>
      <c r="L1590" s="466"/>
      <c r="M1590" s="466"/>
      <c r="N1590" s="466"/>
      <c r="Q1590" s="910"/>
      <c r="R1590" s="911"/>
      <c r="S1590" s="466"/>
      <c r="T1590" s="466"/>
      <c r="W1590" s="912"/>
      <c r="X1590" s="466"/>
    </row>
    <row r="1591">
      <c r="A1591" s="466"/>
      <c r="B1591" s="466"/>
      <c r="K1591" s="466"/>
      <c r="L1591" s="466"/>
      <c r="M1591" s="466"/>
      <c r="N1591" s="466"/>
      <c r="Q1591" s="910"/>
      <c r="R1591" s="911"/>
      <c r="S1591" s="466"/>
      <c r="T1591" s="466"/>
      <c r="W1591" s="912"/>
      <c r="X1591" s="466"/>
    </row>
    <row r="1592">
      <c r="A1592" s="466"/>
      <c r="B1592" s="466"/>
      <c r="K1592" s="466"/>
      <c r="L1592" s="466"/>
      <c r="M1592" s="466"/>
      <c r="N1592" s="466"/>
      <c r="Q1592" s="910"/>
      <c r="R1592" s="911"/>
      <c r="S1592" s="466"/>
      <c r="T1592" s="466"/>
      <c r="W1592" s="912"/>
      <c r="X1592" s="466"/>
    </row>
    <row r="1593">
      <c r="A1593" s="466"/>
      <c r="B1593" s="466"/>
      <c r="K1593" s="466"/>
      <c r="L1593" s="466"/>
      <c r="M1593" s="466"/>
      <c r="N1593" s="466"/>
      <c r="Q1593" s="910"/>
      <c r="R1593" s="911"/>
      <c r="S1593" s="466"/>
      <c r="T1593" s="466"/>
      <c r="W1593" s="912"/>
      <c r="X1593" s="466"/>
    </row>
    <row r="1594">
      <c r="A1594" s="466"/>
      <c r="B1594" s="466"/>
      <c r="K1594" s="466"/>
      <c r="L1594" s="466"/>
      <c r="M1594" s="466"/>
      <c r="N1594" s="466"/>
      <c r="Q1594" s="910"/>
      <c r="R1594" s="911"/>
      <c r="S1594" s="466"/>
      <c r="T1594" s="466"/>
      <c r="W1594" s="912"/>
      <c r="X1594" s="466"/>
    </row>
    <row r="1595">
      <c r="A1595" s="466"/>
      <c r="B1595" s="466"/>
      <c r="K1595" s="466"/>
      <c r="L1595" s="466"/>
      <c r="M1595" s="466"/>
      <c r="N1595" s="466"/>
      <c r="Q1595" s="910"/>
      <c r="R1595" s="911"/>
      <c r="S1595" s="466"/>
      <c r="T1595" s="466"/>
      <c r="W1595" s="912"/>
      <c r="X1595" s="466"/>
    </row>
    <row r="1596">
      <c r="A1596" s="466"/>
      <c r="B1596" s="466"/>
      <c r="K1596" s="466"/>
      <c r="L1596" s="466"/>
      <c r="M1596" s="466"/>
      <c r="N1596" s="466"/>
      <c r="Q1596" s="910"/>
      <c r="R1596" s="911"/>
      <c r="S1596" s="466"/>
      <c r="T1596" s="466"/>
      <c r="W1596" s="912"/>
      <c r="X1596" s="466"/>
    </row>
    <row r="1597">
      <c r="A1597" s="466"/>
      <c r="B1597" s="466"/>
      <c r="K1597" s="466"/>
      <c r="L1597" s="466"/>
      <c r="M1597" s="466"/>
      <c r="N1597" s="466"/>
      <c r="Q1597" s="910"/>
      <c r="R1597" s="911"/>
      <c r="S1597" s="466"/>
      <c r="T1597" s="466"/>
      <c r="W1597" s="912"/>
      <c r="X1597" s="466"/>
    </row>
    <row r="1598">
      <c r="A1598" s="466"/>
      <c r="B1598" s="466"/>
      <c r="K1598" s="466"/>
      <c r="L1598" s="466"/>
      <c r="M1598" s="466"/>
      <c r="N1598" s="466"/>
      <c r="Q1598" s="910"/>
      <c r="R1598" s="911"/>
      <c r="S1598" s="466"/>
      <c r="T1598" s="466"/>
      <c r="W1598" s="912"/>
      <c r="X1598" s="466"/>
    </row>
    <row r="1599">
      <c r="A1599" s="466"/>
      <c r="B1599" s="466"/>
      <c r="K1599" s="466"/>
      <c r="L1599" s="466"/>
      <c r="M1599" s="466"/>
      <c r="N1599" s="466"/>
      <c r="Q1599" s="910"/>
      <c r="R1599" s="911"/>
      <c r="S1599" s="466"/>
      <c r="T1599" s="466"/>
      <c r="W1599" s="912"/>
      <c r="X1599" s="466"/>
    </row>
    <row r="1600">
      <c r="A1600" s="466"/>
      <c r="B1600" s="466"/>
      <c r="K1600" s="466"/>
      <c r="L1600" s="466"/>
      <c r="M1600" s="466"/>
      <c r="N1600" s="466"/>
      <c r="Q1600" s="910"/>
      <c r="R1600" s="911"/>
      <c r="S1600" s="466"/>
      <c r="T1600" s="466"/>
      <c r="W1600" s="912"/>
      <c r="X1600" s="466"/>
    </row>
    <row r="1601">
      <c r="A1601" s="466"/>
      <c r="B1601" s="466"/>
      <c r="K1601" s="466"/>
      <c r="L1601" s="466"/>
      <c r="M1601" s="466"/>
      <c r="N1601" s="466"/>
      <c r="Q1601" s="910"/>
      <c r="R1601" s="911"/>
      <c r="S1601" s="466"/>
      <c r="T1601" s="466"/>
      <c r="W1601" s="912"/>
      <c r="X1601" s="466"/>
    </row>
    <row r="1602">
      <c r="A1602" s="466"/>
      <c r="B1602" s="466"/>
      <c r="K1602" s="466"/>
      <c r="L1602" s="466"/>
      <c r="M1602" s="466"/>
      <c r="N1602" s="466"/>
      <c r="Q1602" s="910"/>
      <c r="R1602" s="911"/>
      <c r="S1602" s="466"/>
      <c r="T1602" s="466"/>
      <c r="W1602" s="912"/>
      <c r="X1602" s="466"/>
    </row>
    <row r="1603">
      <c r="A1603" s="466"/>
      <c r="B1603" s="466"/>
      <c r="K1603" s="466"/>
      <c r="L1603" s="466"/>
      <c r="M1603" s="466"/>
      <c r="N1603" s="466"/>
      <c r="Q1603" s="910"/>
      <c r="R1603" s="911"/>
      <c r="S1603" s="466"/>
      <c r="T1603" s="466"/>
      <c r="W1603" s="912"/>
      <c r="X1603" s="466"/>
    </row>
    <row r="1604">
      <c r="A1604" s="466"/>
      <c r="B1604" s="466"/>
      <c r="K1604" s="466"/>
      <c r="L1604" s="466"/>
      <c r="M1604" s="466"/>
      <c r="N1604" s="466"/>
      <c r="Q1604" s="910"/>
      <c r="R1604" s="911"/>
      <c r="S1604" s="466"/>
      <c r="T1604" s="466"/>
      <c r="W1604" s="912"/>
      <c r="X1604" s="466"/>
    </row>
    <row r="1605">
      <c r="A1605" s="466"/>
      <c r="B1605" s="466"/>
      <c r="K1605" s="466"/>
      <c r="L1605" s="466"/>
      <c r="M1605" s="466"/>
      <c r="N1605" s="466"/>
      <c r="Q1605" s="910"/>
      <c r="R1605" s="911"/>
      <c r="S1605" s="466"/>
      <c r="T1605" s="466"/>
      <c r="W1605" s="912"/>
      <c r="X1605" s="466"/>
    </row>
    <row r="1606">
      <c r="A1606" s="466"/>
      <c r="B1606" s="466"/>
      <c r="K1606" s="466"/>
      <c r="L1606" s="466"/>
      <c r="M1606" s="466"/>
      <c r="N1606" s="466"/>
      <c r="Q1606" s="910"/>
      <c r="R1606" s="911"/>
      <c r="S1606" s="466"/>
      <c r="T1606" s="466"/>
      <c r="W1606" s="912"/>
      <c r="X1606" s="466"/>
    </row>
    <row r="1607">
      <c r="A1607" s="466"/>
      <c r="B1607" s="466"/>
      <c r="K1607" s="466"/>
      <c r="L1607" s="466"/>
      <c r="M1607" s="466"/>
      <c r="N1607" s="466"/>
      <c r="Q1607" s="910"/>
      <c r="R1607" s="911"/>
      <c r="S1607" s="466"/>
      <c r="T1607" s="466"/>
      <c r="W1607" s="912"/>
      <c r="X1607" s="466"/>
    </row>
    <row r="1608">
      <c r="A1608" s="466"/>
      <c r="B1608" s="466"/>
      <c r="K1608" s="466"/>
      <c r="L1608" s="466"/>
      <c r="M1608" s="466"/>
      <c r="N1608" s="466"/>
      <c r="Q1608" s="910"/>
      <c r="R1608" s="911"/>
      <c r="S1608" s="466"/>
      <c r="T1608" s="466"/>
      <c r="W1608" s="912"/>
      <c r="X1608" s="466"/>
    </row>
    <row r="1609">
      <c r="A1609" s="466"/>
      <c r="B1609" s="466"/>
      <c r="K1609" s="466"/>
      <c r="L1609" s="466"/>
      <c r="M1609" s="466"/>
      <c r="N1609" s="466"/>
      <c r="Q1609" s="910"/>
      <c r="R1609" s="911"/>
      <c r="S1609" s="466"/>
      <c r="T1609" s="466"/>
      <c r="W1609" s="912"/>
      <c r="X1609" s="466"/>
    </row>
    <row r="1610">
      <c r="A1610" s="466"/>
      <c r="B1610" s="466"/>
      <c r="K1610" s="466"/>
      <c r="L1610" s="466"/>
      <c r="M1610" s="466"/>
      <c r="N1610" s="466"/>
      <c r="Q1610" s="910"/>
      <c r="R1610" s="911"/>
      <c r="S1610" s="466"/>
      <c r="T1610" s="466"/>
      <c r="W1610" s="912"/>
      <c r="X1610" s="466"/>
    </row>
    <row r="1611">
      <c r="A1611" s="466"/>
      <c r="B1611" s="466"/>
      <c r="K1611" s="466"/>
      <c r="L1611" s="466"/>
      <c r="M1611" s="466"/>
      <c r="N1611" s="466"/>
      <c r="Q1611" s="910"/>
      <c r="R1611" s="911"/>
      <c r="S1611" s="466"/>
      <c r="T1611" s="466"/>
      <c r="W1611" s="912"/>
      <c r="X1611" s="466"/>
    </row>
    <row r="1612">
      <c r="A1612" s="466"/>
      <c r="B1612" s="466"/>
      <c r="K1612" s="466"/>
      <c r="L1612" s="466"/>
      <c r="M1612" s="466"/>
      <c r="N1612" s="466"/>
      <c r="Q1612" s="910"/>
      <c r="R1612" s="911"/>
      <c r="S1612" s="466"/>
      <c r="T1612" s="466"/>
      <c r="W1612" s="912"/>
      <c r="X1612" s="466"/>
    </row>
    <row r="1613">
      <c r="A1613" s="466"/>
      <c r="B1613" s="466"/>
      <c r="K1613" s="466"/>
      <c r="L1613" s="466"/>
      <c r="M1613" s="466"/>
      <c r="N1613" s="466"/>
      <c r="Q1613" s="910"/>
      <c r="R1613" s="911"/>
      <c r="S1613" s="466"/>
      <c r="T1613" s="466"/>
      <c r="W1613" s="912"/>
      <c r="X1613" s="466"/>
    </row>
    <row r="1614">
      <c r="A1614" s="466"/>
      <c r="B1614" s="466"/>
      <c r="K1614" s="466"/>
      <c r="L1614" s="466"/>
      <c r="M1614" s="466"/>
      <c r="N1614" s="466"/>
      <c r="Q1614" s="910"/>
      <c r="R1614" s="911"/>
      <c r="S1614" s="466"/>
      <c r="T1614" s="466"/>
      <c r="W1614" s="912"/>
      <c r="X1614" s="466"/>
    </row>
    <row r="1615">
      <c r="A1615" s="466"/>
      <c r="B1615" s="466"/>
      <c r="K1615" s="466"/>
      <c r="L1615" s="466"/>
      <c r="M1615" s="466"/>
      <c r="N1615" s="466"/>
      <c r="Q1615" s="910"/>
      <c r="R1615" s="911"/>
      <c r="S1615" s="466"/>
      <c r="T1615" s="466"/>
      <c r="W1615" s="912"/>
      <c r="X1615" s="466"/>
    </row>
    <row r="1616">
      <c r="A1616" s="466"/>
      <c r="B1616" s="466"/>
      <c r="K1616" s="466"/>
      <c r="L1616" s="466"/>
      <c r="M1616" s="466"/>
      <c r="N1616" s="466"/>
      <c r="Q1616" s="910"/>
      <c r="R1616" s="911"/>
      <c r="S1616" s="466"/>
      <c r="T1616" s="466"/>
      <c r="W1616" s="912"/>
      <c r="X1616" s="466"/>
    </row>
    <row r="1617">
      <c r="A1617" s="466"/>
      <c r="B1617" s="466"/>
      <c r="K1617" s="466"/>
      <c r="L1617" s="466"/>
      <c r="M1617" s="466"/>
      <c r="N1617" s="466"/>
      <c r="Q1617" s="910"/>
      <c r="R1617" s="911"/>
      <c r="S1617" s="466"/>
      <c r="T1617" s="466"/>
      <c r="W1617" s="912"/>
      <c r="X1617" s="466"/>
    </row>
    <row r="1618">
      <c r="A1618" s="466"/>
      <c r="B1618" s="466"/>
      <c r="K1618" s="466"/>
      <c r="L1618" s="466"/>
      <c r="M1618" s="466"/>
      <c r="N1618" s="466"/>
      <c r="Q1618" s="910"/>
      <c r="R1618" s="911"/>
      <c r="S1618" s="466"/>
      <c r="T1618" s="466"/>
      <c r="W1618" s="912"/>
      <c r="X1618" s="466"/>
    </row>
    <row r="1619">
      <c r="A1619" s="466"/>
      <c r="B1619" s="466"/>
      <c r="K1619" s="466"/>
      <c r="L1619" s="466"/>
      <c r="M1619" s="466"/>
      <c r="N1619" s="466"/>
      <c r="Q1619" s="910"/>
      <c r="R1619" s="911"/>
      <c r="S1619" s="466"/>
      <c r="T1619" s="466"/>
      <c r="W1619" s="912"/>
      <c r="X1619" s="466"/>
    </row>
    <row r="1620">
      <c r="A1620" s="466"/>
      <c r="B1620" s="466"/>
      <c r="K1620" s="466"/>
      <c r="L1620" s="466"/>
      <c r="M1620" s="466"/>
      <c r="N1620" s="466"/>
      <c r="Q1620" s="910"/>
      <c r="R1620" s="911"/>
      <c r="S1620" s="466"/>
      <c r="T1620" s="466"/>
      <c r="W1620" s="912"/>
      <c r="X1620" s="466"/>
    </row>
    <row r="1621">
      <c r="A1621" s="466"/>
      <c r="B1621" s="466"/>
      <c r="K1621" s="466"/>
      <c r="L1621" s="466"/>
      <c r="M1621" s="466"/>
      <c r="N1621" s="466"/>
      <c r="Q1621" s="910"/>
      <c r="R1621" s="911"/>
      <c r="S1621" s="466"/>
      <c r="T1621" s="466"/>
      <c r="W1621" s="912"/>
      <c r="X1621" s="466"/>
    </row>
    <row r="1622">
      <c r="A1622" s="466"/>
      <c r="B1622" s="466"/>
      <c r="K1622" s="466"/>
      <c r="L1622" s="466"/>
      <c r="M1622" s="466"/>
      <c r="N1622" s="466"/>
      <c r="Q1622" s="910"/>
      <c r="R1622" s="911"/>
      <c r="S1622" s="466"/>
      <c r="T1622" s="466"/>
      <c r="W1622" s="912"/>
      <c r="X1622" s="466"/>
    </row>
    <row r="1623">
      <c r="A1623" s="466"/>
      <c r="B1623" s="466"/>
      <c r="K1623" s="466"/>
      <c r="L1623" s="466"/>
      <c r="M1623" s="466"/>
      <c r="N1623" s="466"/>
      <c r="Q1623" s="910"/>
      <c r="R1623" s="911"/>
      <c r="S1623" s="466"/>
      <c r="T1623" s="466"/>
      <c r="W1623" s="912"/>
      <c r="X1623" s="466"/>
    </row>
    <row r="1624">
      <c r="A1624" s="466"/>
      <c r="B1624" s="466"/>
      <c r="K1624" s="466"/>
      <c r="L1624" s="466"/>
      <c r="M1624" s="466"/>
      <c r="N1624" s="466"/>
      <c r="Q1624" s="910"/>
      <c r="R1624" s="911"/>
      <c r="S1624" s="466"/>
      <c r="T1624" s="466"/>
      <c r="W1624" s="912"/>
      <c r="X1624" s="466"/>
    </row>
    <row r="1625">
      <c r="A1625" s="466"/>
      <c r="B1625" s="466"/>
      <c r="K1625" s="466"/>
      <c r="L1625" s="466"/>
      <c r="M1625" s="466"/>
      <c r="N1625" s="466"/>
      <c r="Q1625" s="910"/>
      <c r="R1625" s="911"/>
      <c r="S1625" s="466"/>
      <c r="T1625" s="466"/>
      <c r="W1625" s="912"/>
      <c r="X1625" s="466"/>
    </row>
    <row r="1626">
      <c r="A1626" s="466"/>
      <c r="B1626" s="466"/>
      <c r="K1626" s="466"/>
      <c r="L1626" s="466"/>
      <c r="M1626" s="466"/>
      <c r="N1626" s="466"/>
      <c r="Q1626" s="910"/>
      <c r="R1626" s="911"/>
      <c r="S1626" s="466"/>
      <c r="T1626" s="466"/>
      <c r="W1626" s="912"/>
      <c r="X1626" s="466"/>
    </row>
    <row r="1627">
      <c r="A1627" s="466"/>
      <c r="B1627" s="466"/>
      <c r="K1627" s="466"/>
      <c r="L1627" s="466"/>
      <c r="M1627" s="466"/>
      <c r="N1627" s="466"/>
      <c r="Q1627" s="910"/>
      <c r="R1627" s="911"/>
      <c r="S1627" s="466"/>
      <c r="T1627" s="466"/>
      <c r="W1627" s="912"/>
      <c r="X1627" s="466"/>
    </row>
    <row r="1628">
      <c r="A1628" s="466"/>
      <c r="B1628" s="466"/>
      <c r="K1628" s="466"/>
      <c r="L1628" s="466"/>
      <c r="M1628" s="466"/>
      <c r="N1628" s="466"/>
      <c r="Q1628" s="910"/>
      <c r="R1628" s="911"/>
      <c r="S1628" s="466"/>
      <c r="T1628" s="466"/>
      <c r="W1628" s="912"/>
      <c r="X1628" s="466"/>
    </row>
    <row r="1629">
      <c r="A1629" s="466"/>
      <c r="B1629" s="466"/>
      <c r="K1629" s="466"/>
      <c r="L1629" s="466"/>
      <c r="M1629" s="466"/>
      <c r="N1629" s="466"/>
      <c r="Q1629" s="910"/>
      <c r="R1629" s="911"/>
      <c r="S1629" s="466"/>
      <c r="T1629" s="466"/>
      <c r="W1629" s="912"/>
      <c r="X1629" s="466"/>
    </row>
    <row r="1630">
      <c r="A1630" s="466"/>
      <c r="B1630" s="466"/>
      <c r="K1630" s="466"/>
      <c r="L1630" s="466"/>
      <c r="M1630" s="466"/>
      <c r="N1630" s="466"/>
      <c r="Q1630" s="910"/>
      <c r="R1630" s="911"/>
      <c r="S1630" s="466"/>
      <c r="T1630" s="466"/>
      <c r="W1630" s="912"/>
      <c r="X1630" s="466"/>
    </row>
    <row r="1631">
      <c r="A1631" s="466"/>
      <c r="B1631" s="466"/>
      <c r="K1631" s="466"/>
      <c r="L1631" s="466"/>
      <c r="M1631" s="466"/>
      <c r="N1631" s="466"/>
      <c r="Q1631" s="910"/>
      <c r="R1631" s="911"/>
      <c r="S1631" s="466"/>
      <c r="T1631" s="466"/>
      <c r="W1631" s="912"/>
      <c r="X1631" s="466"/>
    </row>
    <row r="1632">
      <c r="A1632" s="466"/>
      <c r="B1632" s="466"/>
      <c r="K1632" s="466"/>
      <c r="L1632" s="466"/>
      <c r="M1632" s="466"/>
      <c r="N1632" s="466"/>
      <c r="Q1632" s="910"/>
      <c r="R1632" s="911"/>
      <c r="S1632" s="466"/>
      <c r="T1632" s="466"/>
      <c r="W1632" s="912"/>
      <c r="X1632" s="466"/>
    </row>
    <row r="1633">
      <c r="A1633" s="466"/>
      <c r="B1633" s="466"/>
      <c r="K1633" s="466"/>
      <c r="L1633" s="466"/>
      <c r="M1633" s="466"/>
      <c r="N1633" s="466"/>
      <c r="Q1633" s="910"/>
      <c r="R1633" s="911"/>
      <c r="S1633" s="466"/>
      <c r="T1633" s="466"/>
      <c r="W1633" s="912"/>
      <c r="X1633" s="466"/>
    </row>
    <row r="1634">
      <c r="A1634" s="466"/>
      <c r="B1634" s="466"/>
      <c r="K1634" s="466"/>
      <c r="L1634" s="466"/>
      <c r="M1634" s="466"/>
      <c r="N1634" s="466"/>
      <c r="Q1634" s="910"/>
      <c r="R1634" s="911"/>
      <c r="S1634" s="466"/>
      <c r="T1634" s="466"/>
      <c r="W1634" s="912"/>
      <c r="X1634" s="466"/>
    </row>
    <row r="1635">
      <c r="A1635" s="466"/>
      <c r="B1635" s="466"/>
      <c r="K1635" s="466"/>
      <c r="L1635" s="466"/>
      <c r="M1635" s="466"/>
      <c r="N1635" s="466"/>
      <c r="Q1635" s="910"/>
      <c r="R1635" s="911"/>
      <c r="S1635" s="466"/>
      <c r="T1635" s="466"/>
      <c r="W1635" s="912"/>
      <c r="X1635" s="466"/>
    </row>
    <row r="1636">
      <c r="A1636" s="466"/>
      <c r="B1636" s="466"/>
      <c r="K1636" s="466"/>
      <c r="L1636" s="466"/>
      <c r="M1636" s="466"/>
      <c r="N1636" s="466"/>
      <c r="Q1636" s="910"/>
      <c r="R1636" s="911"/>
      <c r="S1636" s="466"/>
      <c r="T1636" s="466"/>
      <c r="W1636" s="912"/>
      <c r="X1636" s="466"/>
    </row>
    <row r="1637">
      <c r="A1637" s="466"/>
      <c r="B1637" s="466"/>
      <c r="K1637" s="466"/>
      <c r="L1637" s="466"/>
      <c r="M1637" s="466"/>
      <c r="N1637" s="466"/>
      <c r="Q1637" s="910"/>
      <c r="R1637" s="911"/>
      <c r="S1637" s="466"/>
      <c r="T1637" s="466"/>
      <c r="W1637" s="912"/>
      <c r="X1637" s="466"/>
    </row>
    <row r="1638">
      <c r="A1638" s="466"/>
      <c r="B1638" s="466"/>
      <c r="K1638" s="466"/>
      <c r="L1638" s="466"/>
      <c r="M1638" s="466"/>
      <c r="N1638" s="466"/>
      <c r="Q1638" s="910"/>
      <c r="R1638" s="911"/>
      <c r="S1638" s="466"/>
      <c r="T1638" s="466"/>
      <c r="W1638" s="912"/>
      <c r="X1638" s="466"/>
    </row>
    <row r="1639">
      <c r="A1639" s="466"/>
      <c r="B1639" s="466"/>
      <c r="K1639" s="466"/>
      <c r="L1639" s="466"/>
      <c r="M1639" s="466"/>
      <c r="N1639" s="466"/>
      <c r="Q1639" s="910"/>
      <c r="R1639" s="911"/>
      <c r="S1639" s="466"/>
      <c r="T1639" s="466"/>
      <c r="W1639" s="912"/>
      <c r="X1639" s="466"/>
    </row>
    <row r="1640">
      <c r="A1640" s="466"/>
      <c r="B1640" s="466"/>
      <c r="K1640" s="466"/>
      <c r="L1640" s="466"/>
      <c r="M1640" s="466"/>
      <c r="N1640" s="466"/>
      <c r="Q1640" s="910"/>
      <c r="R1640" s="911"/>
      <c r="S1640" s="466"/>
      <c r="T1640" s="466"/>
      <c r="W1640" s="912"/>
      <c r="X1640" s="466"/>
    </row>
    <row r="1641">
      <c r="A1641" s="466"/>
      <c r="B1641" s="466"/>
      <c r="K1641" s="466"/>
      <c r="L1641" s="466"/>
      <c r="M1641" s="466"/>
      <c r="N1641" s="466"/>
      <c r="Q1641" s="910"/>
      <c r="R1641" s="911"/>
      <c r="S1641" s="466"/>
      <c r="T1641" s="466"/>
      <c r="W1641" s="912"/>
      <c r="X1641" s="466"/>
    </row>
    <row r="1642">
      <c r="A1642" s="466"/>
      <c r="B1642" s="466"/>
      <c r="K1642" s="466"/>
      <c r="L1642" s="466"/>
      <c r="M1642" s="466"/>
      <c r="N1642" s="466"/>
      <c r="Q1642" s="910"/>
      <c r="R1642" s="911"/>
      <c r="S1642" s="466"/>
      <c r="T1642" s="466"/>
      <c r="W1642" s="912"/>
      <c r="X1642" s="466"/>
    </row>
    <row r="1643">
      <c r="A1643" s="466"/>
      <c r="B1643" s="466"/>
      <c r="K1643" s="466"/>
      <c r="L1643" s="466"/>
      <c r="M1643" s="466"/>
      <c r="N1643" s="466"/>
      <c r="Q1643" s="910"/>
      <c r="R1643" s="911"/>
      <c r="S1643" s="466"/>
      <c r="T1643" s="466"/>
      <c r="W1643" s="912"/>
      <c r="X1643" s="466"/>
    </row>
    <row r="1644">
      <c r="A1644" s="466"/>
      <c r="B1644" s="466"/>
      <c r="K1644" s="466"/>
      <c r="L1644" s="466"/>
      <c r="M1644" s="466"/>
      <c r="N1644" s="466"/>
      <c r="Q1644" s="910"/>
      <c r="R1644" s="911"/>
      <c r="S1644" s="466"/>
      <c r="T1644" s="466"/>
      <c r="W1644" s="912"/>
      <c r="X1644" s="466"/>
    </row>
    <row r="1645">
      <c r="A1645" s="466"/>
      <c r="B1645" s="466"/>
      <c r="K1645" s="466"/>
      <c r="L1645" s="466"/>
      <c r="M1645" s="466"/>
      <c r="N1645" s="466"/>
      <c r="Q1645" s="910"/>
      <c r="R1645" s="911"/>
      <c r="S1645" s="466"/>
      <c r="T1645" s="466"/>
      <c r="W1645" s="912"/>
      <c r="X1645" s="466"/>
    </row>
    <row r="1646">
      <c r="A1646" s="466"/>
      <c r="B1646" s="466"/>
      <c r="K1646" s="466"/>
      <c r="L1646" s="466"/>
      <c r="M1646" s="466"/>
      <c r="N1646" s="466"/>
      <c r="Q1646" s="910"/>
      <c r="R1646" s="911"/>
      <c r="S1646" s="466"/>
      <c r="T1646" s="466"/>
      <c r="W1646" s="912"/>
      <c r="X1646" s="466"/>
    </row>
    <row r="1647">
      <c r="A1647" s="466"/>
      <c r="B1647" s="466"/>
      <c r="K1647" s="466"/>
      <c r="L1647" s="466"/>
      <c r="M1647" s="466"/>
      <c r="N1647" s="466"/>
      <c r="Q1647" s="910"/>
      <c r="R1647" s="911"/>
      <c r="S1647" s="466"/>
      <c r="T1647" s="466"/>
      <c r="W1647" s="912"/>
      <c r="X1647" s="466"/>
    </row>
    <row r="1648">
      <c r="A1648" s="466"/>
      <c r="B1648" s="466"/>
      <c r="K1648" s="466"/>
      <c r="L1648" s="466"/>
      <c r="M1648" s="466"/>
      <c r="N1648" s="466"/>
      <c r="Q1648" s="910"/>
      <c r="R1648" s="911"/>
      <c r="S1648" s="466"/>
      <c r="T1648" s="466"/>
      <c r="W1648" s="912"/>
      <c r="X1648" s="466"/>
    </row>
    <row r="1649">
      <c r="A1649" s="466"/>
      <c r="B1649" s="466"/>
      <c r="K1649" s="466"/>
      <c r="L1649" s="466"/>
      <c r="M1649" s="466"/>
      <c r="N1649" s="466"/>
      <c r="Q1649" s="910"/>
      <c r="R1649" s="911"/>
      <c r="S1649" s="466"/>
      <c r="T1649" s="466"/>
      <c r="W1649" s="912"/>
      <c r="X1649" s="466"/>
    </row>
    <row r="1650">
      <c r="A1650" s="466"/>
      <c r="B1650" s="466"/>
      <c r="K1650" s="466"/>
      <c r="L1650" s="466"/>
      <c r="M1650" s="466"/>
      <c r="N1650" s="466"/>
      <c r="Q1650" s="910"/>
      <c r="R1650" s="911"/>
      <c r="S1650" s="466"/>
      <c r="T1650" s="466"/>
      <c r="W1650" s="912"/>
      <c r="X1650" s="466"/>
    </row>
    <row r="1651">
      <c r="A1651" s="466"/>
      <c r="B1651" s="466"/>
      <c r="K1651" s="466"/>
      <c r="L1651" s="466"/>
      <c r="M1651" s="466"/>
      <c r="N1651" s="466"/>
      <c r="Q1651" s="910"/>
      <c r="R1651" s="911"/>
      <c r="S1651" s="466"/>
      <c r="T1651" s="466"/>
      <c r="W1651" s="912"/>
      <c r="X1651" s="466"/>
    </row>
    <row r="1652">
      <c r="A1652" s="466"/>
      <c r="B1652" s="466"/>
      <c r="K1652" s="466"/>
      <c r="L1652" s="466"/>
      <c r="M1652" s="466"/>
      <c r="N1652" s="466"/>
      <c r="Q1652" s="910"/>
      <c r="R1652" s="911"/>
      <c r="S1652" s="466"/>
      <c r="T1652" s="466"/>
      <c r="W1652" s="912"/>
      <c r="X1652" s="466"/>
    </row>
    <row r="1653">
      <c r="A1653" s="466"/>
      <c r="B1653" s="466"/>
      <c r="K1653" s="466"/>
      <c r="L1653" s="466"/>
      <c r="M1653" s="466"/>
      <c r="N1653" s="466"/>
      <c r="Q1653" s="910"/>
      <c r="R1653" s="911"/>
      <c r="S1653" s="466"/>
      <c r="T1653" s="466"/>
      <c r="W1653" s="912"/>
      <c r="X1653" s="466"/>
    </row>
    <row r="1654">
      <c r="A1654" s="466"/>
      <c r="B1654" s="466"/>
      <c r="K1654" s="466"/>
      <c r="L1654" s="466"/>
      <c r="M1654" s="466"/>
      <c r="N1654" s="466"/>
      <c r="Q1654" s="910"/>
      <c r="R1654" s="911"/>
      <c r="S1654" s="466"/>
      <c r="T1654" s="466"/>
      <c r="W1654" s="912"/>
      <c r="X1654" s="466"/>
    </row>
    <row r="1655">
      <c r="A1655" s="466"/>
      <c r="B1655" s="466"/>
      <c r="K1655" s="466"/>
      <c r="L1655" s="466"/>
      <c r="M1655" s="466"/>
      <c r="N1655" s="466"/>
      <c r="Q1655" s="910"/>
      <c r="R1655" s="911"/>
      <c r="S1655" s="466"/>
      <c r="T1655" s="466"/>
      <c r="W1655" s="912"/>
      <c r="X1655" s="466"/>
    </row>
    <row r="1656">
      <c r="A1656" s="466"/>
      <c r="B1656" s="466"/>
      <c r="K1656" s="466"/>
      <c r="L1656" s="466"/>
      <c r="M1656" s="466"/>
      <c r="N1656" s="466"/>
      <c r="Q1656" s="910"/>
      <c r="R1656" s="911"/>
      <c r="S1656" s="466"/>
      <c r="T1656" s="466"/>
      <c r="W1656" s="912"/>
      <c r="X1656" s="466"/>
    </row>
    <row r="1657">
      <c r="A1657" s="466"/>
      <c r="B1657" s="466"/>
      <c r="K1657" s="466"/>
      <c r="L1657" s="466"/>
      <c r="M1657" s="466"/>
      <c r="N1657" s="466"/>
      <c r="Q1657" s="910"/>
      <c r="R1657" s="911"/>
      <c r="S1657" s="466"/>
      <c r="T1657" s="466"/>
      <c r="W1657" s="912"/>
      <c r="X1657" s="466"/>
    </row>
    <row r="1658">
      <c r="A1658" s="466"/>
      <c r="B1658" s="466"/>
      <c r="K1658" s="466"/>
      <c r="L1658" s="466"/>
      <c r="M1658" s="466"/>
      <c r="N1658" s="466"/>
      <c r="Q1658" s="910"/>
      <c r="R1658" s="911"/>
      <c r="S1658" s="466"/>
      <c r="T1658" s="466"/>
      <c r="W1658" s="912"/>
      <c r="X1658" s="466"/>
    </row>
    <row r="1659">
      <c r="A1659" s="466"/>
      <c r="B1659" s="466"/>
      <c r="K1659" s="466"/>
      <c r="L1659" s="466"/>
      <c r="M1659" s="466"/>
      <c r="N1659" s="466"/>
      <c r="Q1659" s="910"/>
      <c r="R1659" s="911"/>
      <c r="S1659" s="466"/>
      <c r="T1659" s="466"/>
      <c r="W1659" s="912"/>
      <c r="X1659" s="466"/>
    </row>
    <row r="1660">
      <c r="A1660" s="466"/>
      <c r="B1660" s="466"/>
      <c r="K1660" s="466"/>
      <c r="L1660" s="466"/>
      <c r="M1660" s="466"/>
      <c r="N1660" s="466"/>
      <c r="Q1660" s="910"/>
      <c r="R1660" s="911"/>
      <c r="S1660" s="466"/>
      <c r="T1660" s="466"/>
      <c r="W1660" s="912"/>
      <c r="X1660" s="466"/>
    </row>
    <row r="1661">
      <c r="A1661" s="466"/>
      <c r="B1661" s="466"/>
      <c r="K1661" s="466"/>
      <c r="L1661" s="466"/>
      <c r="M1661" s="466"/>
      <c r="N1661" s="466"/>
      <c r="Q1661" s="910"/>
      <c r="R1661" s="911"/>
      <c r="S1661" s="466"/>
      <c r="T1661" s="466"/>
      <c r="W1661" s="912"/>
      <c r="X1661" s="466"/>
    </row>
    <row r="1662">
      <c r="A1662" s="466"/>
      <c r="B1662" s="466"/>
      <c r="K1662" s="466"/>
      <c r="L1662" s="466"/>
      <c r="M1662" s="466"/>
      <c r="N1662" s="466"/>
      <c r="Q1662" s="910"/>
      <c r="R1662" s="911"/>
      <c r="S1662" s="466"/>
      <c r="T1662" s="466"/>
      <c r="W1662" s="912"/>
      <c r="X1662" s="466"/>
    </row>
    <row r="1663">
      <c r="A1663" s="466"/>
      <c r="B1663" s="466"/>
      <c r="K1663" s="466"/>
      <c r="L1663" s="466"/>
      <c r="M1663" s="466"/>
      <c r="N1663" s="466"/>
      <c r="Q1663" s="910"/>
      <c r="R1663" s="911"/>
      <c r="S1663" s="466"/>
      <c r="T1663" s="466"/>
      <c r="W1663" s="912"/>
      <c r="X1663" s="466"/>
    </row>
    <row r="1664">
      <c r="A1664" s="466"/>
      <c r="B1664" s="466"/>
      <c r="K1664" s="466"/>
      <c r="L1664" s="466"/>
      <c r="M1664" s="466"/>
      <c r="N1664" s="466"/>
      <c r="Q1664" s="910"/>
      <c r="R1664" s="911"/>
      <c r="S1664" s="466"/>
      <c r="T1664" s="466"/>
      <c r="W1664" s="912"/>
      <c r="X1664" s="466"/>
    </row>
    <row r="1665">
      <c r="A1665" s="466"/>
      <c r="B1665" s="466"/>
      <c r="K1665" s="466"/>
      <c r="L1665" s="466"/>
      <c r="M1665" s="466"/>
      <c r="N1665" s="466"/>
      <c r="Q1665" s="910"/>
      <c r="R1665" s="911"/>
      <c r="S1665" s="466"/>
      <c r="T1665" s="466"/>
      <c r="W1665" s="912"/>
      <c r="X1665" s="466"/>
    </row>
    <row r="1666">
      <c r="A1666" s="466"/>
      <c r="B1666" s="466"/>
      <c r="K1666" s="466"/>
      <c r="L1666" s="466"/>
      <c r="M1666" s="466"/>
      <c r="N1666" s="466"/>
      <c r="Q1666" s="910"/>
      <c r="R1666" s="911"/>
      <c r="S1666" s="466"/>
      <c r="T1666" s="466"/>
      <c r="W1666" s="912"/>
      <c r="X1666" s="466"/>
    </row>
    <row r="1667">
      <c r="A1667" s="466"/>
      <c r="B1667" s="466"/>
      <c r="K1667" s="466"/>
      <c r="L1667" s="466"/>
      <c r="M1667" s="466"/>
      <c r="N1667" s="466"/>
      <c r="Q1667" s="910"/>
      <c r="R1667" s="911"/>
      <c r="S1667" s="466"/>
      <c r="T1667" s="466"/>
      <c r="W1667" s="912"/>
      <c r="X1667" s="466"/>
    </row>
    <row r="1668">
      <c r="A1668" s="466"/>
      <c r="B1668" s="466"/>
      <c r="K1668" s="466"/>
      <c r="L1668" s="466"/>
      <c r="M1668" s="466"/>
      <c r="N1668" s="466"/>
      <c r="Q1668" s="910"/>
      <c r="R1668" s="911"/>
      <c r="S1668" s="466"/>
      <c r="T1668" s="466"/>
      <c r="W1668" s="912"/>
      <c r="X1668" s="466"/>
    </row>
    <row r="1669">
      <c r="A1669" s="466"/>
      <c r="B1669" s="466"/>
      <c r="K1669" s="466"/>
      <c r="L1669" s="466"/>
      <c r="M1669" s="466"/>
      <c r="N1669" s="466"/>
      <c r="Q1669" s="910"/>
      <c r="R1669" s="911"/>
      <c r="S1669" s="466"/>
      <c r="T1669" s="466"/>
      <c r="W1669" s="912"/>
      <c r="X1669" s="466"/>
    </row>
    <row r="1670">
      <c r="A1670" s="466"/>
      <c r="B1670" s="466"/>
      <c r="K1670" s="466"/>
      <c r="L1670" s="466"/>
      <c r="M1670" s="466"/>
      <c r="N1670" s="466"/>
      <c r="Q1670" s="910"/>
      <c r="R1670" s="911"/>
      <c r="S1670" s="466"/>
      <c r="T1670" s="466"/>
      <c r="W1670" s="912"/>
      <c r="X1670" s="466"/>
    </row>
    <row r="1671">
      <c r="A1671" s="466"/>
      <c r="B1671" s="466"/>
      <c r="K1671" s="466"/>
      <c r="L1671" s="466"/>
      <c r="M1671" s="466"/>
      <c r="N1671" s="466"/>
      <c r="Q1671" s="910"/>
      <c r="R1671" s="911"/>
      <c r="S1671" s="466"/>
      <c r="T1671" s="466"/>
      <c r="W1671" s="912"/>
      <c r="X1671" s="466"/>
    </row>
    <row r="1672">
      <c r="A1672" s="466"/>
      <c r="B1672" s="466"/>
      <c r="K1672" s="466"/>
      <c r="L1672" s="466"/>
      <c r="M1672" s="466"/>
      <c r="N1672" s="466"/>
      <c r="Q1672" s="910"/>
      <c r="R1672" s="911"/>
      <c r="S1672" s="466"/>
      <c r="T1672" s="466"/>
      <c r="W1672" s="912"/>
      <c r="X1672" s="466"/>
    </row>
    <row r="1673">
      <c r="A1673" s="466"/>
      <c r="B1673" s="466"/>
      <c r="K1673" s="466"/>
      <c r="L1673" s="466"/>
      <c r="M1673" s="466"/>
      <c r="N1673" s="466"/>
      <c r="Q1673" s="910"/>
      <c r="R1673" s="911"/>
      <c r="S1673" s="466"/>
      <c r="T1673" s="466"/>
      <c r="W1673" s="912"/>
      <c r="X1673" s="466"/>
    </row>
    <row r="1674">
      <c r="A1674" s="466"/>
      <c r="B1674" s="466"/>
      <c r="K1674" s="466"/>
      <c r="L1674" s="466"/>
      <c r="M1674" s="466"/>
      <c r="N1674" s="466"/>
      <c r="Q1674" s="910"/>
      <c r="R1674" s="911"/>
      <c r="S1674" s="466"/>
      <c r="T1674" s="466"/>
      <c r="W1674" s="912"/>
      <c r="X1674" s="466"/>
    </row>
    <row r="1675">
      <c r="A1675" s="466"/>
      <c r="B1675" s="466"/>
      <c r="K1675" s="466"/>
      <c r="L1675" s="466"/>
      <c r="M1675" s="466"/>
      <c r="N1675" s="466"/>
      <c r="Q1675" s="910"/>
      <c r="R1675" s="911"/>
      <c r="S1675" s="466"/>
      <c r="T1675" s="466"/>
      <c r="W1675" s="912"/>
      <c r="X1675" s="466"/>
    </row>
    <row r="1676">
      <c r="A1676" s="466"/>
      <c r="B1676" s="466"/>
      <c r="K1676" s="466"/>
      <c r="L1676" s="466"/>
      <c r="M1676" s="466"/>
      <c r="N1676" s="466"/>
      <c r="Q1676" s="910"/>
      <c r="R1676" s="911"/>
      <c r="S1676" s="466"/>
      <c r="T1676" s="466"/>
      <c r="W1676" s="912"/>
      <c r="X1676" s="466"/>
    </row>
    <row r="1677">
      <c r="A1677" s="466"/>
      <c r="B1677" s="466"/>
      <c r="K1677" s="466"/>
      <c r="L1677" s="466"/>
      <c r="M1677" s="466"/>
      <c r="N1677" s="466"/>
      <c r="Q1677" s="910"/>
      <c r="R1677" s="911"/>
      <c r="S1677" s="466"/>
      <c r="T1677" s="466"/>
      <c r="W1677" s="912"/>
      <c r="X1677" s="466"/>
    </row>
    <row r="1678">
      <c r="A1678" s="466"/>
      <c r="B1678" s="466"/>
      <c r="K1678" s="466"/>
      <c r="L1678" s="466"/>
      <c r="M1678" s="466"/>
      <c r="N1678" s="466"/>
      <c r="Q1678" s="910"/>
      <c r="R1678" s="911"/>
      <c r="S1678" s="466"/>
      <c r="T1678" s="466"/>
      <c r="W1678" s="912"/>
      <c r="X1678" s="466"/>
    </row>
    <row r="1679">
      <c r="A1679" s="466"/>
      <c r="B1679" s="466"/>
      <c r="K1679" s="466"/>
      <c r="L1679" s="466"/>
      <c r="M1679" s="466"/>
      <c r="N1679" s="466"/>
      <c r="Q1679" s="910"/>
      <c r="R1679" s="911"/>
      <c r="S1679" s="466"/>
      <c r="T1679" s="466"/>
      <c r="W1679" s="912"/>
      <c r="X1679" s="466"/>
    </row>
    <row r="1680">
      <c r="A1680" s="466"/>
      <c r="B1680" s="466"/>
      <c r="K1680" s="466"/>
      <c r="L1680" s="466"/>
      <c r="M1680" s="466"/>
      <c r="N1680" s="466"/>
      <c r="Q1680" s="910"/>
      <c r="R1680" s="911"/>
      <c r="S1680" s="466"/>
      <c r="T1680" s="466"/>
      <c r="W1680" s="912"/>
      <c r="X1680" s="466"/>
    </row>
    <row r="1681">
      <c r="A1681" s="466"/>
      <c r="B1681" s="466"/>
      <c r="K1681" s="466"/>
      <c r="L1681" s="466"/>
      <c r="M1681" s="466"/>
      <c r="N1681" s="466"/>
      <c r="Q1681" s="910"/>
      <c r="R1681" s="911"/>
      <c r="S1681" s="466"/>
      <c r="T1681" s="466"/>
      <c r="W1681" s="912"/>
      <c r="X1681" s="466"/>
    </row>
    <row r="1682">
      <c r="A1682" s="466"/>
      <c r="B1682" s="466"/>
      <c r="K1682" s="466"/>
      <c r="L1682" s="466"/>
      <c r="M1682" s="466"/>
      <c r="N1682" s="466"/>
      <c r="Q1682" s="910"/>
      <c r="R1682" s="911"/>
      <c r="S1682" s="466"/>
      <c r="T1682" s="466"/>
      <c r="W1682" s="912"/>
      <c r="X1682" s="466"/>
    </row>
    <row r="1683">
      <c r="A1683" s="466"/>
      <c r="B1683" s="466"/>
      <c r="K1683" s="466"/>
      <c r="L1683" s="466"/>
      <c r="M1683" s="466"/>
      <c r="N1683" s="466"/>
      <c r="Q1683" s="910"/>
      <c r="R1683" s="911"/>
      <c r="S1683" s="466"/>
      <c r="T1683" s="466"/>
      <c r="W1683" s="912"/>
      <c r="X1683" s="466"/>
    </row>
    <row r="1684">
      <c r="A1684" s="466"/>
      <c r="B1684" s="466"/>
      <c r="K1684" s="466"/>
      <c r="L1684" s="466"/>
      <c r="M1684" s="466"/>
      <c r="N1684" s="466"/>
      <c r="Q1684" s="910"/>
      <c r="R1684" s="911"/>
      <c r="S1684" s="466"/>
      <c r="T1684" s="466"/>
      <c r="W1684" s="912"/>
      <c r="X1684" s="466"/>
    </row>
    <row r="1685">
      <c r="A1685" s="466"/>
      <c r="B1685" s="466"/>
      <c r="K1685" s="466"/>
      <c r="L1685" s="466"/>
      <c r="M1685" s="466"/>
      <c r="N1685" s="466"/>
      <c r="Q1685" s="910"/>
      <c r="R1685" s="911"/>
      <c r="S1685" s="466"/>
      <c r="T1685" s="466"/>
      <c r="W1685" s="912"/>
      <c r="X1685" s="466"/>
    </row>
    <row r="1686">
      <c r="A1686" s="466"/>
      <c r="B1686" s="466"/>
      <c r="K1686" s="466"/>
      <c r="L1686" s="466"/>
      <c r="M1686" s="466"/>
      <c r="N1686" s="466"/>
      <c r="Q1686" s="910"/>
      <c r="R1686" s="911"/>
      <c r="S1686" s="466"/>
      <c r="T1686" s="466"/>
      <c r="W1686" s="912"/>
      <c r="X1686" s="466"/>
    </row>
    <row r="1687">
      <c r="A1687" s="466"/>
      <c r="B1687" s="466"/>
      <c r="K1687" s="466"/>
      <c r="L1687" s="466"/>
      <c r="M1687" s="466"/>
      <c r="N1687" s="466"/>
      <c r="Q1687" s="910"/>
      <c r="R1687" s="911"/>
      <c r="S1687" s="466"/>
      <c r="T1687" s="466"/>
      <c r="W1687" s="912"/>
      <c r="X1687" s="466"/>
    </row>
    <row r="1688">
      <c r="A1688" s="466"/>
      <c r="B1688" s="466"/>
      <c r="K1688" s="466"/>
      <c r="L1688" s="466"/>
      <c r="M1688" s="466"/>
      <c r="N1688" s="466"/>
      <c r="Q1688" s="910"/>
      <c r="R1688" s="911"/>
      <c r="S1688" s="466"/>
      <c r="T1688" s="466"/>
      <c r="W1688" s="912"/>
      <c r="X1688" s="466"/>
    </row>
    <row r="1689">
      <c r="A1689" s="466"/>
      <c r="B1689" s="466"/>
      <c r="K1689" s="466"/>
      <c r="L1689" s="466"/>
      <c r="M1689" s="466"/>
      <c r="N1689" s="466"/>
      <c r="Q1689" s="910"/>
      <c r="R1689" s="911"/>
      <c r="S1689" s="466"/>
      <c r="T1689" s="466"/>
      <c r="W1689" s="912"/>
      <c r="X1689" s="466"/>
    </row>
    <row r="1690">
      <c r="A1690" s="466"/>
      <c r="B1690" s="466"/>
      <c r="K1690" s="466"/>
      <c r="L1690" s="466"/>
      <c r="M1690" s="466"/>
      <c r="N1690" s="466"/>
      <c r="Q1690" s="910"/>
      <c r="R1690" s="911"/>
      <c r="S1690" s="466"/>
      <c r="T1690" s="466"/>
      <c r="W1690" s="912"/>
      <c r="X1690" s="466"/>
    </row>
    <row r="1691">
      <c r="A1691" s="466"/>
      <c r="B1691" s="466"/>
      <c r="K1691" s="466"/>
      <c r="L1691" s="466"/>
      <c r="M1691" s="466"/>
      <c r="N1691" s="466"/>
      <c r="Q1691" s="910"/>
      <c r="R1691" s="911"/>
      <c r="S1691" s="466"/>
      <c r="T1691" s="466"/>
      <c r="W1691" s="912"/>
      <c r="X1691" s="466"/>
    </row>
    <row r="1692">
      <c r="A1692" s="466"/>
      <c r="B1692" s="466"/>
      <c r="K1692" s="466"/>
      <c r="L1692" s="466"/>
      <c r="M1692" s="466"/>
      <c r="N1692" s="466"/>
      <c r="Q1692" s="910"/>
      <c r="R1692" s="911"/>
      <c r="S1692" s="466"/>
      <c r="T1692" s="466"/>
      <c r="W1692" s="912"/>
      <c r="X1692" s="466"/>
    </row>
    <row r="1693">
      <c r="A1693" s="466"/>
      <c r="B1693" s="466"/>
      <c r="K1693" s="466"/>
      <c r="L1693" s="466"/>
      <c r="M1693" s="466"/>
      <c r="N1693" s="466"/>
      <c r="Q1693" s="910"/>
      <c r="R1693" s="911"/>
      <c r="S1693" s="466"/>
      <c r="T1693" s="466"/>
      <c r="W1693" s="912"/>
      <c r="X1693" s="466"/>
    </row>
    <row r="1694">
      <c r="A1694" s="466"/>
      <c r="B1694" s="466"/>
      <c r="K1694" s="466"/>
      <c r="L1694" s="466"/>
      <c r="M1694" s="466"/>
      <c r="N1694" s="466"/>
      <c r="Q1694" s="910"/>
      <c r="R1694" s="911"/>
      <c r="S1694" s="466"/>
      <c r="T1694" s="466"/>
      <c r="W1694" s="912"/>
      <c r="X1694" s="466"/>
    </row>
    <row r="1695">
      <c r="A1695" s="466"/>
      <c r="B1695" s="466"/>
      <c r="K1695" s="466"/>
      <c r="L1695" s="466"/>
      <c r="M1695" s="466"/>
      <c r="N1695" s="466"/>
      <c r="Q1695" s="910"/>
      <c r="R1695" s="911"/>
      <c r="S1695" s="466"/>
      <c r="T1695" s="466"/>
      <c r="W1695" s="912"/>
      <c r="X1695" s="466"/>
    </row>
    <row r="1696">
      <c r="A1696" s="466"/>
      <c r="B1696" s="466"/>
      <c r="K1696" s="466"/>
      <c r="L1696" s="466"/>
      <c r="M1696" s="466"/>
      <c r="N1696" s="466"/>
      <c r="Q1696" s="910"/>
      <c r="R1696" s="911"/>
      <c r="S1696" s="466"/>
      <c r="T1696" s="466"/>
      <c r="W1696" s="912"/>
      <c r="X1696" s="466"/>
    </row>
    <row r="1697">
      <c r="A1697" s="466"/>
      <c r="B1697" s="466"/>
      <c r="K1697" s="466"/>
      <c r="L1697" s="466"/>
      <c r="M1697" s="466"/>
      <c r="N1697" s="466"/>
      <c r="Q1697" s="910"/>
      <c r="R1697" s="911"/>
      <c r="S1697" s="466"/>
      <c r="T1697" s="466"/>
      <c r="W1697" s="912"/>
      <c r="X1697" s="466"/>
    </row>
    <row r="1698">
      <c r="A1698" s="466"/>
      <c r="B1698" s="466"/>
      <c r="K1698" s="466"/>
      <c r="L1698" s="466"/>
      <c r="M1698" s="466"/>
      <c r="N1698" s="466"/>
      <c r="Q1698" s="910"/>
      <c r="R1698" s="911"/>
      <c r="S1698" s="466"/>
      <c r="T1698" s="466"/>
      <c r="W1698" s="912"/>
      <c r="X1698" s="466"/>
    </row>
    <row r="1699">
      <c r="A1699" s="466"/>
      <c r="B1699" s="466"/>
      <c r="K1699" s="466"/>
      <c r="L1699" s="466"/>
      <c r="M1699" s="466"/>
      <c r="N1699" s="466"/>
      <c r="Q1699" s="910"/>
      <c r="R1699" s="911"/>
      <c r="S1699" s="466"/>
      <c r="T1699" s="466"/>
      <c r="W1699" s="912"/>
      <c r="X1699" s="466"/>
    </row>
    <row r="1700">
      <c r="A1700" s="466"/>
      <c r="B1700" s="466"/>
      <c r="K1700" s="466"/>
      <c r="L1700" s="466"/>
      <c r="M1700" s="466"/>
      <c r="N1700" s="466"/>
      <c r="Q1700" s="910"/>
      <c r="R1700" s="911"/>
      <c r="S1700" s="466"/>
      <c r="T1700" s="466"/>
      <c r="W1700" s="912"/>
      <c r="X1700" s="466"/>
    </row>
    <row r="1701">
      <c r="A1701" s="466"/>
      <c r="B1701" s="466"/>
      <c r="K1701" s="466"/>
      <c r="L1701" s="466"/>
      <c r="M1701" s="466"/>
      <c r="N1701" s="466"/>
      <c r="Q1701" s="910"/>
      <c r="R1701" s="911"/>
      <c r="S1701" s="466"/>
      <c r="T1701" s="466"/>
      <c r="W1701" s="912"/>
      <c r="X1701" s="466"/>
    </row>
    <row r="1702">
      <c r="A1702" s="466"/>
      <c r="B1702" s="466"/>
      <c r="K1702" s="466"/>
      <c r="L1702" s="466"/>
      <c r="M1702" s="466"/>
      <c r="N1702" s="466"/>
      <c r="Q1702" s="910"/>
      <c r="R1702" s="911"/>
      <c r="S1702" s="466"/>
      <c r="T1702" s="466"/>
      <c r="W1702" s="912"/>
      <c r="X1702" s="466"/>
    </row>
    <row r="1703">
      <c r="A1703" s="466"/>
      <c r="B1703" s="466"/>
      <c r="K1703" s="466"/>
      <c r="L1703" s="466"/>
      <c r="M1703" s="466"/>
      <c r="N1703" s="466"/>
      <c r="Q1703" s="910"/>
      <c r="R1703" s="911"/>
      <c r="S1703" s="466"/>
      <c r="T1703" s="466"/>
      <c r="W1703" s="912"/>
      <c r="X1703" s="466"/>
    </row>
    <row r="1704">
      <c r="A1704" s="466"/>
      <c r="B1704" s="466"/>
      <c r="K1704" s="466"/>
      <c r="L1704" s="466"/>
      <c r="M1704" s="466"/>
      <c r="N1704" s="466"/>
      <c r="Q1704" s="910"/>
      <c r="R1704" s="911"/>
      <c r="S1704" s="466"/>
      <c r="T1704" s="466"/>
      <c r="W1704" s="912"/>
      <c r="X1704" s="466"/>
    </row>
    <row r="1705">
      <c r="A1705" s="466"/>
      <c r="B1705" s="466"/>
      <c r="K1705" s="466"/>
      <c r="L1705" s="466"/>
      <c r="M1705" s="466"/>
      <c r="N1705" s="466"/>
      <c r="Q1705" s="910"/>
      <c r="R1705" s="911"/>
      <c r="S1705" s="466"/>
      <c r="T1705" s="466"/>
      <c r="W1705" s="912"/>
      <c r="X1705" s="466"/>
    </row>
    <row r="1706">
      <c r="A1706" s="466"/>
      <c r="B1706" s="466"/>
      <c r="K1706" s="466"/>
      <c r="L1706" s="466"/>
      <c r="M1706" s="466"/>
      <c r="N1706" s="466"/>
      <c r="Q1706" s="910"/>
      <c r="R1706" s="911"/>
      <c r="S1706" s="466"/>
      <c r="T1706" s="466"/>
      <c r="W1706" s="912"/>
      <c r="X1706" s="466"/>
    </row>
    <row r="1707">
      <c r="A1707" s="466"/>
      <c r="B1707" s="466"/>
      <c r="K1707" s="466"/>
      <c r="L1707" s="466"/>
      <c r="M1707" s="466"/>
      <c r="N1707" s="466"/>
      <c r="Q1707" s="910"/>
      <c r="R1707" s="911"/>
      <c r="S1707" s="466"/>
      <c r="T1707" s="466"/>
      <c r="W1707" s="912"/>
      <c r="X1707" s="466"/>
    </row>
    <row r="1708">
      <c r="A1708" s="466"/>
      <c r="B1708" s="466"/>
      <c r="K1708" s="466"/>
      <c r="L1708" s="466"/>
      <c r="M1708" s="466"/>
      <c r="N1708" s="466"/>
      <c r="Q1708" s="910"/>
      <c r="R1708" s="911"/>
      <c r="S1708" s="466"/>
      <c r="T1708" s="466"/>
      <c r="W1708" s="912"/>
      <c r="X1708" s="466"/>
    </row>
  </sheetData>
  <customSheetViews>
    <customSheetView guid="{EC889711-C7BD-4296-B7CD-9D31007A62DD}" filter="1" showAutoFilter="1">
      <autoFilter ref="$B$1:$X$1058"/>
    </customSheetView>
    <customSheetView guid="{ACCD9D90-245D-4C61-A301-53328FE7353A}" filter="1" showAutoFilter="1">
      <autoFilter ref="$B$1:$Y$683">
        <filterColumn colId="4">
          <filters>
            <filter val="นักวิทยาศาสตร์"/>
            <filter val="ศ."/>
            <filter val="ผศ."/>
            <filter val="รศ."/>
            <filter val="นักวิเคราะห์นโยบายและแผน"/>
            <filter val="นักทรัพยากรบุคคล"/>
            <filter val="นักวิชาการเงินและบััญชี"/>
            <filter val="หัวหน้าสลก."/>
            <filter val="ผู้ปฏิบัติงานสัตวบาล"/>
            <filter val="นักวิชาการสัตวบาล"/>
          </filters>
        </filterColumn>
      </autoFilter>
    </customSheetView>
  </customSheetViews>
  <conditionalFormatting sqref="K15:K16">
    <cfRule type="notContainsBlanks" dxfId="1" priority="1">
      <formula>LEN(TRIM(K15))&gt;0</formula>
    </cfRule>
  </conditionalFormatting>
  <conditionalFormatting sqref="R86:S86">
    <cfRule type="notContainsBlanks" dxfId="3" priority="2">
      <formula>LEN(TRIM(R86))&gt;0</formula>
    </cfRule>
  </conditionalFormatting>
  <conditionalFormatting sqref="D509:D511">
    <cfRule type="notContainsBlanks" dxfId="2" priority="3">
      <formula>LEN(TRIM(D509))&gt;0</formula>
    </cfRule>
  </conditionalFormatting>
  <printOptions/>
  <pageMargins bottom="0.75" footer="0.0" header="0.0" left="0.7" right="0.7" top="0.75"/>
  <pageSetup paperSize="9" scale="50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0.71"/>
    <col customWidth="1" min="3" max="3" width="11.14"/>
    <col customWidth="1" min="4" max="4" width="12.86"/>
    <col customWidth="1" min="5" max="5" width="7.57"/>
    <col customWidth="1" min="6" max="7" width="31.57"/>
    <col customWidth="1" min="8" max="9" width="30.57"/>
    <col customWidth="1" min="10" max="11" width="15.29"/>
    <col customWidth="1" min="12" max="12" width="24.43"/>
    <col customWidth="1" min="13" max="13" width="16.14"/>
    <col customWidth="1" min="14" max="14" width="12.14"/>
    <col customWidth="1" min="15" max="16" width="25.0"/>
    <col customWidth="1" min="17" max="17" width="15.29"/>
    <col customWidth="1" min="18" max="18" width="17.29"/>
    <col customWidth="1" min="19" max="19" width="14.57"/>
    <col customWidth="1" min="20" max="20" width="17.43"/>
    <col customWidth="1" min="21" max="21" width="15.57"/>
    <col customWidth="1" min="22" max="23" width="15.71"/>
    <col customWidth="1" min="24" max="24" width="11.43"/>
    <col customWidth="1" min="25" max="25" width="25.29"/>
    <col customWidth="1" min="26" max="26" width="20.0"/>
    <col customWidth="1" min="27" max="27" width="18.14"/>
    <col customWidth="1" min="28" max="28" width="17.29"/>
    <col customWidth="1" min="29" max="29" width="18.14"/>
    <col customWidth="1" min="30" max="30" width="21.0"/>
    <col customWidth="1" min="31" max="31" width="17.71"/>
    <col customWidth="1" min="32" max="32" width="19.86"/>
    <col customWidth="1" min="33" max="34" width="26.57"/>
    <col customWidth="1" min="35" max="35" width="23.0"/>
  </cols>
  <sheetData>
    <row r="1">
      <c r="A1" s="913" t="s">
        <v>5855</v>
      </c>
      <c r="B1" s="914" t="s">
        <v>3357</v>
      </c>
      <c r="C1" s="914" t="s">
        <v>2</v>
      </c>
      <c r="D1" s="914" t="s">
        <v>3</v>
      </c>
      <c r="E1" s="914" t="s">
        <v>4</v>
      </c>
      <c r="F1" s="913" t="s">
        <v>10</v>
      </c>
      <c r="G1" s="913" t="s">
        <v>5</v>
      </c>
      <c r="H1" s="915" t="s">
        <v>7</v>
      </c>
      <c r="I1" s="916" t="s">
        <v>6</v>
      </c>
      <c r="J1" s="913" t="s">
        <v>9</v>
      </c>
      <c r="K1" s="913" t="s">
        <v>17</v>
      </c>
      <c r="L1" s="917" t="s">
        <v>5856</v>
      </c>
      <c r="M1" s="913" t="s">
        <v>18</v>
      </c>
      <c r="N1" s="913" t="s">
        <v>28</v>
      </c>
      <c r="O1" s="918" t="s">
        <v>5857</v>
      </c>
      <c r="P1" s="918" t="s">
        <v>5858</v>
      </c>
      <c r="Q1" s="919" t="s">
        <v>3378</v>
      </c>
      <c r="R1" s="920" t="s">
        <v>5859</v>
      </c>
      <c r="S1" s="921" t="s">
        <v>3373</v>
      </c>
      <c r="T1" s="922" t="s">
        <v>5860</v>
      </c>
      <c r="U1" s="914" t="s">
        <v>3366</v>
      </c>
      <c r="V1" s="914" t="s">
        <v>4695</v>
      </c>
      <c r="W1" s="914" t="s">
        <v>5031</v>
      </c>
      <c r="X1" s="923" t="s">
        <v>24</v>
      </c>
      <c r="Y1" s="923" t="s">
        <v>5861</v>
      </c>
      <c r="Z1" s="923" t="s">
        <v>5862</v>
      </c>
      <c r="AA1" s="923" t="s">
        <v>5863</v>
      </c>
      <c r="AB1" s="923" t="s">
        <v>5864</v>
      </c>
      <c r="AC1" s="923" t="s">
        <v>5865</v>
      </c>
      <c r="AD1" s="923" t="s">
        <v>5866</v>
      </c>
      <c r="AE1" s="923" t="s">
        <v>5867</v>
      </c>
      <c r="AF1" s="923" t="s">
        <v>5868</v>
      </c>
      <c r="AG1" s="923" t="s">
        <v>5869</v>
      </c>
      <c r="AH1" s="923" t="s">
        <v>5870</v>
      </c>
      <c r="AI1" s="923" t="s">
        <v>5871</v>
      </c>
      <c r="AJ1" s="924"/>
      <c r="AK1" s="924"/>
      <c r="AL1" s="924"/>
    </row>
    <row r="2">
      <c r="A2" s="925">
        <v>1.0</v>
      </c>
      <c r="B2" s="925" t="s">
        <v>70</v>
      </c>
      <c r="C2" s="926" t="s">
        <v>3387</v>
      </c>
      <c r="D2" s="926" t="s">
        <v>3388</v>
      </c>
      <c r="E2" s="925">
        <v>213.0</v>
      </c>
      <c r="F2" s="927"/>
      <c r="G2" s="927" t="s">
        <v>5100</v>
      </c>
      <c r="H2" s="928"/>
      <c r="I2" s="928" t="s">
        <v>5872</v>
      </c>
      <c r="J2" s="929"/>
      <c r="K2" s="929">
        <v>33056.0</v>
      </c>
      <c r="L2" s="930"/>
      <c r="M2" s="930" t="str">
        <f t="shared" ref="M2:M699" si="1">DATEDIF(K2,TODAY(),"Y") &amp; " ปี " &amp;DATEDIF(K2,TODAY(),"YM") &amp; " เดือน " &amp; DATEDIF(K2,TODAY(),"MD") &amp; " วัน "</f>
        <v>35 ปี 7 เดือน 13 วัน </v>
      </c>
      <c r="N2" s="925" t="s">
        <v>3378</v>
      </c>
      <c r="O2" s="931"/>
      <c r="P2" s="931">
        <f t="shared" ref="P2:P4" si="2">K2+2555</f>
        <v>35611</v>
      </c>
      <c r="Q2" s="931" t="s">
        <v>5873</v>
      </c>
      <c r="R2" s="931" t="str">
        <f t="shared" ref="R2:R38" si="3">DATEDIF(Q2,TODAY(),"Y") &amp; " ปี " &amp;DATEDIF(Q2,TODAY(),"YM") &amp; " เดือน " &amp; DATEDIF(Q2,TODAY(),"MD") &amp; " วัน "</f>
        <v>21 ปี 4 เดือน 14 วัน </v>
      </c>
      <c r="S2" s="932"/>
      <c r="T2" s="932"/>
      <c r="U2" s="926"/>
      <c r="V2" s="926"/>
      <c r="W2" s="926"/>
      <c r="X2" s="933" t="s">
        <v>3374</v>
      </c>
      <c r="Y2" s="934"/>
      <c r="Z2" s="934"/>
      <c r="AA2" s="934"/>
      <c r="AB2" s="934"/>
      <c r="AC2" s="934"/>
      <c r="AD2" s="934"/>
      <c r="AE2" s="934"/>
      <c r="AF2" s="934"/>
      <c r="AG2" s="934"/>
      <c r="AH2" s="934"/>
      <c r="AI2" s="934"/>
      <c r="AJ2" s="934"/>
      <c r="AK2" s="934"/>
      <c r="AL2" s="934"/>
    </row>
    <row r="3">
      <c r="A3" s="925">
        <v>2.0</v>
      </c>
      <c r="B3" s="925" t="s">
        <v>52</v>
      </c>
      <c r="C3" s="926" t="s">
        <v>3397</v>
      </c>
      <c r="D3" s="926" t="s">
        <v>3398</v>
      </c>
      <c r="E3" s="935">
        <v>464.0</v>
      </c>
      <c r="F3" s="936"/>
      <c r="G3" s="937" t="s">
        <v>3400</v>
      </c>
      <c r="H3" s="938"/>
      <c r="I3" s="938" t="s">
        <v>5872</v>
      </c>
      <c r="J3" s="939"/>
      <c r="K3" s="929">
        <v>34486.0</v>
      </c>
      <c r="L3" s="930"/>
      <c r="M3" s="930" t="str">
        <f t="shared" si="1"/>
        <v>31 ปี 8 เดือน 14 วัน </v>
      </c>
      <c r="N3" s="935" t="s">
        <v>3378</v>
      </c>
      <c r="O3" s="940"/>
      <c r="P3" s="931">
        <f t="shared" si="2"/>
        <v>37041</v>
      </c>
      <c r="Q3" s="940" t="s">
        <v>5874</v>
      </c>
      <c r="R3" s="931" t="str">
        <f t="shared" si="3"/>
        <v>24 ปี 4 เดือน 14 วัน </v>
      </c>
      <c r="S3" s="941"/>
      <c r="T3" s="932"/>
      <c r="U3" s="942"/>
      <c r="V3" s="942"/>
      <c r="W3" s="942"/>
      <c r="X3" s="933" t="s">
        <v>3374</v>
      </c>
      <c r="Y3" s="934"/>
      <c r="Z3" s="934"/>
      <c r="AA3" s="934"/>
      <c r="AB3" s="934"/>
      <c r="AC3" s="934"/>
      <c r="AD3" s="934"/>
      <c r="AE3" s="934"/>
      <c r="AF3" s="934"/>
      <c r="AG3" s="934"/>
      <c r="AH3" s="934"/>
      <c r="AI3" s="934"/>
      <c r="AJ3" s="934"/>
      <c r="AK3" s="934"/>
      <c r="AL3" s="934"/>
    </row>
    <row r="4">
      <c r="A4" s="925">
        <v>3.0</v>
      </c>
      <c r="B4" s="925" t="s">
        <v>52</v>
      </c>
      <c r="C4" s="926" t="s">
        <v>3402</v>
      </c>
      <c r="D4" s="926" t="s">
        <v>3403</v>
      </c>
      <c r="E4" s="935">
        <v>466.0</v>
      </c>
      <c r="F4" s="936"/>
      <c r="G4" s="937" t="s">
        <v>3377</v>
      </c>
      <c r="H4" s="938"/>
      <c r="I4" s="938" t="s">
        <v>5872</v>
      </c>
      <c r="J4" s="939"/>
      <c r="K4" s="929">
        <v>34488.0</v>
      </c>
      <c r="L4" s="930"/>
      <c r="M4" s="930" t="str">
        <f t="shared" si="1"/>
        <v>31 ปี 8 เดือน 12 วัน </v>
      </c>
      <c r="N4" s="935" t="s">
        <v>3378</v>
      </c>
      <c r="O4" s="940"/>
      <c r="P4" s="931">
        <f t="shared" si="2"/>
        <v>37043</v>
      </c>
      <c r="Q4" s="940" t="s">
        <v>5875</v>
      </c>
      <c r="R4" s="931" t="str">
        <f t="shared" si="3"/>
        <v>23 ปี 4 เดือน 14 วัน </v>
      </c>
      <c r="S4" s="941"/>
      <c r="T4" s="932"/>
      <c r="U4" s="942"/>
      <c r="V4" s="942"/>
      <c r="W4" s="942"/>
      <c r="X4" s="933" t="s">
        <v>3374</v>
      </c>
      <c r="Y4" s="934"/>
      <c r="Z4" s="934"/>
      <c r="AA4" s="934"/>
      <c r="AB4" s="934"/>
      <c r="AC4" s="934"/>
      <c r="AD4" s="934"/>
      <c r="AE4" s="934"/>
      <c r="AF4" s="934"/>
      <c r="AG4" s="934"/>
      <c r="AH4" s="934"/>
      <c r="AI4" s="934"/>
      <c r="AJ4" s="934"/>
      <c r="AK4" s="934"/>
      <c r="AL4" s="934"/>
    </row>
    <row r="5">
      <c r="A5" s="943">
        <v>4.0</v>
      </c>
      <c r="B5" s="943" t="s">
        <v>36</v>
      </c>
      <c r="C5" s="944" t="s">
        <v>37</v>
      </c>
      <c r="D5" s="944" t="s">
        <v>38</v>
      </c>
      <c r="E5" s="945" t="s">
        <v>39</v>
      </c>
      <c r="F5" s="946" t="s">
        <v>5876</v>
      </c>
      <c r="G5" s="947" t="s">
        <v>5877</v>
      </c>
      <c r="H5" s="948" t="s">
        <v>42</v>
      </c>
      <c r="I5" s="949" t="s">
        <v>5872</v>
      </c>
      <c r="J5" s="950" t="s">
        <v>44</v>
      </c>
      <c r="K5" s="951">
        <v>38749.0</v>
      </c>
      <c r="L5" s="952">
        <v>44105.0</v>
      </c>
      <c r="M5" s="953" t="str">
        <f t="shared" si="1"/>
        <v>20 ปี 0 เดือน 14 วัน </v>
      </c>
      <c r="N5" s="945" t="s">
        <v>3378</v>
      </c>
      <c r="O5" s="954">
        <f>L5+1460</f>
        <v>45565</v>
      </c>
      <c r="P5" s="954">
        <f>L5+2555</f>
        <v>46660</v>
      </c>
      <c r="Q5" s="955" t="s">
        <v>5878</v>
      </c>
      <c r="R5" s="954" t="str">
        <f t="shared" si="3"/>
        <v>7 ปี 10 เดือน 19 วัน </v>
      </c>
      <c r="S5" s="941"/>
      <c r="T5" s="932"/>
      <c r="U5" s="956"/>
      <c r="V5" s="956"/>
      <c r="W5" s="956"/>
      <c r="X5" s="957"/>
      <c r="Y5" s="924">
        <f t="shared" ref="Y5:Y22" si="4">YEAR(Q5)</f>
        <v>2018</v>
      </c>
      <c r="Z5" s="924">
        <f t="shared" ref="Z5:Z22" si="5">VALUE(LEFT(R5, FIND(" ", R5)-1))</f>
        <v>7</v>
      </c>
      <c r="AA5" s="924">
        <f t="shared" ref="AA5:AA22" si="6">VALUE(LEFT(M5, FIND(" ", M5)-1))</f>
        <v>20</v>
      </c>
      <c r="AB5" s="924"/>
      <c r="AC5" s="924"/>
      <c r="AD5" s="924"/>
      <c r="AE5" s="924"/>
      <c r="AF5" s="924"/>
      <c r="AG5" s="924"/>
      <c r="AH5" s="924"/>
      <c r="AI5" s="924"/>
      <c r="AJ5" s="924"/>
      <c r="AK5" s="924"/>
      <c r="AL5" s="924"/>
    </row>
    <row r="6">
      <c r="A6" s="943">
        <v>5.0</v>
      </c>
      <c r="B6" s="943" t="s">
        <v>52</v>
      </c>
      <c r="C6" s="944" t="s">
        <v>53</v>
      </c>
      <c r="D6" s="944" t="s">
        <v>54</v>
      </c>
      <c r="E6" s="945" t="s">
        <v>55</v>
      </c>
      <c r="F6" s="958" t="s">
        <v>5876</v>
      </c>
      <c r="G6" s="959" t="s">
        <v>3377</v>
      </c>
      <c r="H6" s="948" t="s">
        <v>57</v>
      </c>
      <c r="I6" s="949" t="s">
        <v>5872</v>
      </c>
      <c r="J6" s="960" t="s">
        <v>44</v>
      </c>
      <c r="K6" s="961">
        <v>36816.0</v>
      </c>
      <c r="L6" s="953"/>
      <c r="M6" s="953" t="str">
        <f t="shared" si="1"/>
        <v>25 ปี 3 เดือน 29 วัน </v>
      </c>
      <c r="N6" s="945" t="s">
        <v>3378</v>
      </c>
      <c r="O6" s="954">
        <f t="shared" ref="O6:O22" si="7">K6+1460</f>
        <v>38276</v>
      </c>
      <c r="P6" s="954">
        <f t="shared" ref="P6:P699" si="8">K6+2555</f>
        <v>39371</v>
      </c>
      <c r="Q6" s="962">
        <v>43168.0</v>
      </c>
      <c r="R6" s="954" t="str">
        <f t="shared" si="3"/>
        <v>7 ปี 11 เดือน 6 วัน </v>
      </c>
      <c r="S6" s="941"/>
      <c r="T6" s="932"/>
      <c r="U6" s="956"/>
      <c r="V6" s="956"/>
      <c r="W6" s="956"/>
      <c r="X6" s="957"/>
      <c r="Y6" s="924">
        <f t="shared" si="4"/>
        <v>2018</v>
      </c>
      <c r="Z6" s="924">
        <f t="shared" si="5"/>
        <v>7</v>
      </c>
      <c r="AA6" s="924">
        <f t="shared" si="6"/>
        <v>25</v>
      </c>
      <c r="AB6" s="924"/>
      <c r="AC6" s="924"/>
      <c r="AD6" s="924"/>
      <c r="AE6" s="924"/>
      <c r="AF6" s="924"/>
      <c r="AG6" s="924"/>
      <c r="AH6" s="924"/>
      <c r="AI6" s="924"/>
      <c r="AJ6" s="924"/>
      <c r="AK6" s="924"/>
      <c r="AL6" s="924"/>
    </row>
    <row r="7">
      <c r="A7" s="943">
        <v>6.0</v>
      </c>
      <c r="B7" s="943" t="s">
        <v>52</v>
      </c>
      <c r="C7" s="944" t="s">
        <v>64</v>
      </c>
      <c r="D7" s="944" t="s">
        <v>65</v>
      </c>
      <c r="E7" s="945" t="s">
        <v>66</v>
      </c>
      <c r="F7" s="958" t="s">
        <v>5879</v>
      </c>
      <c r="G7" s="959" t="s">
        <v>3506</v>
      </c>
      <c r="H7" s="948" t="s">
        <v>68</v>
      </c>
      <c r="I7" s="949" t="s">
        <v>5872</v>
      </c>
      <c r="J7" s="960" t="s">
        <v>44</v>
      </c>
      <c r="K7" s="961">
        <v>39793.0</v>
      </c>
      <c r="L7" s="953"/>
      <c r="M7" s="953" t="str">
        <f t="shared" si="1"/>
        <v>17 ปี 2 เดือน 4 วัน </v>
      </c>
      <c r="N7" s="945" t="s">
        <v>3378</v>
      </c>
      <c r="O7" s="954">
        <f t="shared" si="7"/>
        <v>41253</v>
      </c>
      <c r="P7" s="954">
        <f t="shared" si="8"/>
        <v>42348</v>
      </c>
      <c r="Q7" s="955" t="s">
        <v>5880</v>
      </c>
      <c r="R7" s="954" t="str">
        <f t="shared" si="3"/>
        <v>8 ปี 0 เดือน 8 วัน </v>
      </c>
      <c r="S7" s="941"/>
      <c r="T7" s="932"/>
      <c r="U7" s="956"/>
      <c r="V7" s="956"/>
      <c r="W7" s="956"/>
      <c r="X7" s="957"/>
      <c r="Y7" s="924">
        <f t="shared" si="4"/>
        <v>2018</v>
      </c>
      <c r="Z7" s="924">
        <f t="shared" si="5"/>
        <v>8</v>
      </c>
      <c r="AA7" s="924">
        <f t="shared" si="6"/>
        <v>17</v>
      </c>
      <c r="AB7" s="924"/>
      <c r="AC7" s="924"/>
      <c r="AD7" s="924"/>
      <c r="AE7" s="924"/>
      <c r="AF7" s="924"/>
      <c r="AG7" s="924"/>
      <c r="AH7" s="924"/>
      <c r="AI7" s="924"/>
      <c r="AJ7" s="924"/>
      <c r="AK7" s="924"/>
      <c r="AL7" s="924"/>
    </row>
    <row r="8">
      <c r="A8" s="943">
        <v>7.0</v>
      </c>
      <c r="B8" s="943" t="s">
        <v>70</v>
      </c>
      <c r="C8" s="944" t="s">
        <v>71</v>
      </c>
      <c r="D8" s="944" t="s">
        <v>72</v>
      </c>
      <c r="E8" s="945" t="s">
        <v>73</v>
      </c>
      <c r="F8" s="958" t="s">
        <v>5879</v>
      </c>
      <c r="G8" s="959" t="s">
        <v>3377</v>
      </c>
      <c r="H8" s="948" t="s">
        <v>74</v>
      </c>
      <c r="I8" s="949" t="s">
        <v>5872</v>
      </c>
      <c r="J8" s="960" t="s">
        <v>44</v>
      </c>
      <c r="K8" s="961">
        <v>38504.0</v>
      </c>
      <c r="L8" s="953"/>
      <c r="M8" s="953" t="str">
        <f t="shared" si="1"/>
        <v>20 ปี 8 เดือน 14 วัน </v>
      </c>
      <c r="N8" s="945" t="s">
        <v>3378</v>
      </c>
      <c r="O8" s="954">
        <f t="shared" si="7"/>
        <v>39964</v>
      </c>
      <c r="P8" s="954">
        <f t="shared" si="8"/>
        <v>41059</v>
      </c>
      <c r="Q8" s="955" t="s">
        <v>5881</v>
      </c>
      <c r="R8" s="954" t="str">
        <f t="shared" si="3"/>
        <v>7 ปี 10 เดือน 10 วัน </v>
      </c>
      <c r="S8" s="941"/>
      <c r="T8" s="932"/>
      <c r="U8" s="956"/>
      <c r="V8" s="956"/>
      <c r="W8" s="956"/>
      <c r="X8" s="957"/>
      <c r="Y8" s="924">
        <f t="shared" si="4"/>
        <v>2018</v>
      </c>
      <c r="Z8" s="924">
        <f t="shared" si="5"/>
        <v>7</v>
      </c>
      <c r="AA8" s="924">
        <f t="shared" si="6"/>
        <v>20</v>
      </c>
      <c r="AB8" s="924"/>
      <c r="AC8" s="924"/>
      <c r="AD8" s="924"/>
      <c r="AE8" s="924"/>
      <c r="AF8" s="924"/>
      <c r="AG8" s="924"/>
      <c r="AH8" s="924"/>
      <c r="AI8" s="924"/>
      <c r="AJ8" s="924"/>
      <c r="AK8" s="924"/>
      <c r="AL8" s="924"/>
    </row>
    <row r="9">
      <c r="A9" s="943">
        <v>8.0</v>
      </c>
      <c r="B9" s="943" t="s">
        <v>52</v>
      </c>
      <c r="C9" s="944" t="s">
        <v>77</v>
      </c>
      <c r="D9" s="944" t="s">
        <v>78</v>
      </c>
      <c r="E9" s="945" t="s">
        <v>79</v>
      </c>
      <c r="F9" s="958" t="s">
        <v>5879</v>
      </c>
      <c r="G9" s="959" t="s">
        <v>3377</v>
      </c>
      <c r="H9" s="948" t="s">
        <v>80</v>
      </c>
      <c r="I9" s="949" t="s">
        <v>5872</v>
      </c>
      <c r="J9" s="960" t="s">
        <v>44</v>
      </c>
      <c r="K9" s="961">
        <v>39245.0</v>
      </c>
      <c r="L9" s="953"/>
      <c r="M9" s="953" t="str">
        <f t="shared" si="1"/>
        <v>18 ปี 8 เดือน 3 วัน </v>
      </c>
      <c r="N9" s="945" t="s">
        <v>3378</v>
      </c>
      <c r="O9" s="954">
        <f t="shared" si="7"/>
        <v>40705</v>
      </c>
      <c r="P9" s="954">
        <f t="shared" si="8"/>
        <v>41800</v>
      </c>
      <c r="Q9" s="955" t="s">
        <v>5881</v>
      </c>
      <c r="R9" s="954" t="str">
        <f t="shared" si="3"/>
        <v>7 ปี 10 เดือน 10 วัน </v>
      </c>
      <c r="S9" s="941"/>
      <c r="T9" s="932"/>
      <c r="U9" s="956"/>
      <c r="V9" s="956"/>
      <c r="W9" s="956"/>
      <c r="X9" s="957"/>
      <c r="Y9" s="924">
        <f t="shared" si="4"/>
        <v>2018</v>
      </c>
      <c r="Z9" s="924">
        <f t="shared" si="5"/>
        <v>7</v>
      </c>
      <c r="AA9" s="924">
        <f t="shared" si="6"/>
        <v>18</v>
      </c>
      <c r="AB9" s="924"/>
      <c r="AC9" s="924"/>
      <c r="AD9" s="924"/>
      <c r="AE9" s="924"/>
      <c r="AF9" s="924"/>
      <c r="AG9" s="924"/>
      <c r="AH9" s="924"/>
      <c r="AI9" s="924"/>
      <c r="AJ9" s="924"/>
      <c r="AK9" s="924"/>
      <c r="AL9" s="924"/>
    </row>
    <row r="10">
      <c r="A10" s="943">
        <v>9.0</v>
      </c>
      <c r="B10" s="943" t="s">
        <v>52</v>
      </c>
      <c r="C10" s="944" t="s">
        <v>83</v>
      </c>
      <c r="D10" s="944" t="s">
        <v>84</v>
      </c>
      <c r="E10" s="945" t="s">
        <v>5882</v>
      </c>
      <c r="F10" s="958" t="s">
        <v>5879</v>
      </c>
      <c r="G10" s="959" t="s">
        <v>3360</v>
      </c>
      <c r="H10" s="948" t="s">
        <v>57</v>
      </c>
      <c r="I10" s="949" t="s">
        <v>5872</v>
      </c>
      <c r="J10" s="960" t="s">
        <v>44</v>
      </c>
      <c r="K10" s="961">
        <v>39755.0</v>
      </c>
      <c r="L10" s="953"/>
      <c r="M10" s="953" t="str">
        <f t="shared" si="1"/>
        <v>17 ปี 3 เดือน 12 วัน </v>
      </c>
      <c r="N10" s="945" t="s">
        <v>3378</v>
      </c>
      <c r="O10" s="954">
        <f t="shared" si="7"/>
        <v>41215</v>
      </c>
      <c r="P10" s="954">
        <f t="shared" si="8"/>
        <v>42310</v>
      </c>
      <c r="Q10" s="955" t="s">
        <v>5883</v>
      </c>
      <c r="R10" s="954" t="str">
        <f t="shared" si="3"/>
        <v>7 ปี 10 เดือน 17 วัน </v>
      </c>
      <c r="S10" s="941"/>
      <c r="T10" s="932"/>
      <c r="U10" s="956"/>
      <c r="V10" s="956"/>
      <c r="W10" s="956"/>
      <c r="X10" s="957"/>
      <c r="Y10" s="924">
        <f t="shared" si="4"/>
        <v>2018</v>
      </c>
      <c r="Z10" s="924">
        <f t="shared" si="5"/>
        <v>7</v>
      </c>
      <c r="AA10" s="924">
        <f t="shared" si="6"/>
        <v>17</v>
      </c>
      <c r="AB10" s="924"/>
      <c r="AC10" s="924"/>
      <c r="AD10" s="924"/>
      <c r="AE10" s="924"/>
      <c r="AF10" s="924"/>
      <c r="AG10" s="924"/>
      <c r="AH10" s="924"/>
      <c r="AI10" s="924"/>
      <c r="AJ10" s="924"/>
      <c r="AK10" s="924"/>
      <c r="AL10" s="924"/>
    </row>
    <row r="11">
      <c r="A11" s="943">
        <v>10.0</v>
      </c>
      <c r="B11" s="943" t="s">
        <v>70</v>
      </c>
      <c r="C11" s="944" t="s">
        <v>87</v>
      </c>
      <c r="D11" s="944" t="s">
        <v>88</v>
      </c>
      <c r="E11" s="945" t="s">
        <v>89</v>
      </c>
      <c r="F11" s="958" t="s">
        <v>5879</v>
      </c>
      <c r="G11" s="959" t="s">
        <v>3506</v>
      </c>
      <c r="H11" s="948" t="s">
        <v>68</v>
      </c>
      <c r="I11" s="949" t="s">
        <v>5872</v>
      </c>
      <c r="J11" s="960" t="s">
        <v>44</v>
      </c>
      <c r="K11" s="961">
        <v>40547.0</v>
      </c>
      <c r="L11" s="953"/>
      <c r="M11" s="953" t="str">
        <f t="shared" si="1"/>
        <v>15 ปี 1 เดือน 11 วัน </v>
      </c>
      <c r="N11" s="945" t="s">
        <v>3378</v>
      </c>
      <c r="O11" s="954">
        <f t="shared" si="7"/>
        <v>42007</v>
      </c>
      <c r="P11" s="954">
        <f t="shared" si="8"/>
        <v>43102</v>
      </c>
      <c r="Q11" s="955" t="s">
        <v>5880</v>
      </c>
      <c r="R11" s="954" t="str">
        <f t="shared" si="3"/>
        <v>8 ปี 0 เดือน 8 วัน </v>
      </c>
      <c r="S11" s="941"/>
      <c r="T11" s="932"/>
      <c r="U11" s="956"/>
      <c r="V11" s="956"/>
      <c r="W11" s="956"/>
      <c r="X11" s="957"/>
      <c r="Y11" s="924">
        <f t="shared" si="4"/>
        <v>2018</v>
      </c>
      <c r="Z11" s="924">
        <f t="shared" si="5"/>
        <v>8</v>
      </c>
      <c r="AA11" s="924">
        <f t="shared" si="6"/>
        <v>15</v>
      </c>
      <c r="AB11" s="924"/>
      <c r="AC11" s="924"/>
      <c r="AD11" s="924"/>
      <c r="AE11" s="924"/>
      <c r="AF11" s="924"/>
      <c r="AG11" s="924"/>
      <c r="AH11" s="924"/>
      <c r="AI11" s="924"/>
      <c r="AJ11" s="924"/>
      <c r="AK11" s="924"/>
      <c r="AL11" s="924"/>
    </row>
    <row r="12">
      <c r="A12" s="943">
        <v>11.0</v>
      </c>
      <c r="B12" s="943" t="s">
        <v>52</v>
      </c>
      <c r="C12" s="944" t="s">
        <v>91</v>
      </c>
      <c r="D12" s="944" t="s">
        <v>92</v>
      </c>
      <c r="E12" s="945" t="s">
        <v>93</v>
      </c>
      <c r="F12" s="958" t="s">
        <v>5879</v>
      </c>
      <c r="G12" s="959" t="s">
        <v>3578</v>
      </c>
      <c r="H12" s="948" t="s">
        <v>95</v>
      </c>
      <c r="I12" s="949" t="s">
        <v>5872</v>
      </c>
      <c r="J12" s="960" t="s">
        <v>44</v>
      </c>
      <c r="K12" s="961">
        <v>42776.0</v>
      </c>
      <c r="L12" s="953"/>
      <c r="M12" s="953" t="str">
        <f t="shared" si="1"/>
        <v>9 ปี 0 เดือน 5 วัน </v>
      </c>
      <c r="N12" s="945" t="s">
        <v>3378</v>
      </c>
      <c r="O12" s="954">
        <f t="shared" si="7"/>
        <v>44236</v>
      </c>
      <c r="P12" s="954">
        <f t="shared" si="8"/>
        <v>45331</v>
      </c>
      <c r="Q12" s="955" t="s">
        <v>5884</v>
      </c>
      <c r="R12" s="954" t="str">
        <f t="shared" si="3"/>
        <v>4 ปี 0 เดือน 4 วัน </v>
      </c>
      <c r="S12" s="941"/>
      <c r="T12" s="932"/>
      <c r="U12" s="956"/>
      <c r="V12" s="956"/>
      <c r="W12" s="956"/>
      <c r="X12" s="957"/>
      <c r="Y12" s="924">
        <f t="shared" si="4"/>
        <v>2022</v>
      </c>
      <c r="Z12" s="924">
        <f t="shared" si="5"/>
        <v>4</v>
      </c>
      <c r="AA12" s="924">
        <f t="shared" si="6"/>
        <v>9</v>
      </c>
      <c r="AB12" s="924"/>
      <c r="AC12" s="924"/>
      <c r="AD12" s="924"/>
      <c r="AE12" s="924"/>
      <c r="AF12" s="924"/>
      <c r="AG12" s="924"/>
      <c r="AH12" s="924"/>
      <c r="AI12" s="924"/>
      <c r="AJ12" s="924"/>
      <c r="AK12" s="924"/>
      <c r="AL12" s="924"/>
    </row>
    <row r="13">
      <c r="A13" s="943">
        <v>12.0</v>
      </c>
      <c r="B13" s="943" t="s">
        <v>36</v>
      </c>
      <c r="C13" s="944" t="s">
        <v>97</v>
      </c>
      <c r="D13" s="944" t="s">
        <v>98</v>
      </c>
      <c r="E13" s="945" t="s">
        <v>99</v>
      </c>
      <c r="F13" s="958" t="s">
        <v>5879</v>
      </c>
      <c r="G13" s="959" t="s">
        <v>5877</v>
      </c>
      <c r="H13" s="948" t="s">
        <v>42</v>
      </c>
      <c r="I13" s="949" t="s">
        <v>5872</v>
      </c>
      <c r="J13" s="960" t="s">
        <v>44</v>
      </c>
      <c r="K13" s="961">
        <v>40969.0</v>
      </c>
      <c r="L13" s="953"/>
      <c r="M13" s="953" t="str">
        <f t="shared" si="1"/>
        <v>13 ปี 11 เดือน 14 วัน </v>
      </c>
      <c r="N13" s="945" t="s">
        <v>3378</v>
      </c>
      <c r="O13" s="954">
        <f t="shared" si="7"/>
        <v>42429</v>
      </c>
      <c r="P13" s="954">
        <f t="shared" si="8"/>
        <v>43524</v>
      </c>
      <c r="Q13" s="955" t="s">
        <v>5878</v>
      </c>
      <c r="R13" s="954" t="str">
        <f t="shared" si="3"/>
        <v>7 ปี 10 เดือน 19 วัน </v>
      </c>
      <c r="S13" s="941"/>
      <c r="T13" s="932"/>
      <c r="U13" s="956"/>
      <c r="V13" s="956"/>
      <c r="W13" s="956"/>
      <c r="X13" s="957"/>
      <c r="Y13" s="924">
        <f t="shared" si="4"/>
        <v>2018</v>
      </c>
      <c r="Z13" s="924">
        <f t="shared" si="5"/>
        <v>7</v>
      </c>
      <c r="AA13" s="924">
        <f t="shared" si="6"/>
        <v>13</v>
      </c>
      <c r="AB13" s="924"/>
      <c r="AC13" s="924"/>
      <c r="AD13" s="924"/>
      <c r="AE13" s="924"/>
      <c r="AF13" s="924"/>
      <c r="AG13" s="924"/>
      <c r="AH13" s="924"/>
      <c r="AI13" s="924"/>
      <c r="AJ13" s="924"/>
      <c r="AK13" s="924"/>
      <c r="AL13" s="924"/>
    </row>
    <row r="14">
      <c r="A14" s="943">
        <v>13.0</v>
      </c>
      <c r="B14" s="943" t="s">
        <v>70</v>
      </c>
      <c r="C14" s="944" t="s">
        <v>104</v>
      </c>
      <c r="D14" s="944" t="s">
        <v>105</v>
      </c>
      <c r="E14" s="945" t="s">
        <v>106</v>
      </c>
      <c r="F14" s="958" t="s">
        <v>5879</v>
      </c>
      <c r="G14" s="959" t="s">
        <v>3506</v>
      </c>
      <c r="H14" s="948" t="s">
        <v>68</v>
      </c>
      <c r="I14" s="949" t="s">
        <v>5872</v>
      </c>
      <c r="J14" s="960" t="s">
        <v>44</v>
      </c>
      <c r="K14" s="961">
        <v>41010.0</v>
      </c>
      <c r="L14" s="953"/>
      <c r="M14" s="953" t="str">
        <f t="shared" si="1"/>
        <v>13 ปี 10 เดือน 4 วัน </v>
      </c>
      <c r="N14" s="945" t="s">
        <v>3378</v>
      </c>
      <c r="O14" s="954">
        <f t="shared" si="7"/>
        <v>42470</v>
      </c>
      <c r="P14" s="954">
        <f t="shared" si="8"/>
        <v>43565</v>
      </c>
      <c r="Q14" s="955" t="s">
        <v>5881</v>
      </c>
      <c r="R14" s="954" t="str">
        <f t="shared" si="3"/>
        <v>7 ปี 10 เดือน 10 วัน </v>
      </c>
      <c r="S14" s="941"/>
      <c r="T14" s="932"/>
      <c r="U14" s="956"/>
      <c r="V14" s="956"/>
      <c r="W14" s="956"/>
      <c r="X14" s="957"/>
      <c r="Y14" s="924">
        <f t="shared" si="4"/>
        <v>2018</v>
      </c>
      <c r="Z14" s="924">
        <f t="shared" si="5"/>
        <v>7</v>
      </c>
      <c r="AA14" s="924">
        <f t="shared" si="6"/>
        <v>13</v>
      </c>
      <c r="AB14" s="924"/>
      <c r="AC14" s="924"/>
      <c r="AD14" s="924"/>
      <c r="AE14" s="924"/>
      <c r="AF14" s="924"/>
      <c r="AG14" s="924"/>
      <c r="AH14" s="924"/>
      <c r="AI14" s="924"/>
      <c r="AJ14" s="924"/>
      <c r="AK14" s="924"/>
      <c r="AL14" s="924"/>
    </row>
    <row r="15">
      <c r="A15" s="943">
        <v>14.0</v>
      </c>
      <c r="B15" s="943" t="s">
        <v>52</v>
      </c>
      <c r="C15" s="944" t="s">
        <v>108</v>
      </c>
      <c r="D15" s="944" t="s">
        <v>109</v>
      </c>
      <c r="E15" s="945" t="s">
        <v>110</v>
      </c>
      <c r="F15" s="958" t="s">
        <v>5879</v>
      </c>
      <c r="G15" s="959" t="s">
        <v>5885</v>
      </c>
      <c r="H15" s="963"/>
      <c r="I15" s="963" t="s">
        <v>3715</v>
      </c>
      <c r="J15" s="960" t="s">
        <v>44</v>
      </c>
      <c r="K15" s="961">
        <v>41010.0</v>
      </c>
      <c r="L15" s="953"/>
      <c r="M15" s="953" t="str">
        <f t="shared" si="1"/>
        <v>13 ปี 10 เดือน 4 วัน </v>
      </c>
      <c r="N15" s="945" t="s">
        <v>3378</v>
      </c>
      <c r="O15" s="954">
        <f t="shared" si="7"/>
        <v>42470</v>
      </c>
      <c r="P15" s="954">
        <f t="shared" si="8"/>
        <v>43565</v>
      </c>
      <c r="Q15" s="955" t="s">
        <v>5881</v>
      </c>
      <c r="R15" s="954" t="str">
        <f t="shared" si="3"/>
        <v>7 ปี 10 เดือน 10 วัน </v>
      </c>
      <c r="S15" s="941"/>
      <c r="T15" s="932"/>
      <c r="U15" s="956"/>
      <c r="V15" s="956"/>
      <c r="W15" s="956"/>
      <c r="X15" s="957"/>
      <c r="Y15" s="924">
        <f t="shared" si="4"/>
        <v>2018</v>
      </c>
      <c r="Z15" s="924">
        <f t="shared" si="5"/>
        <v>7</v>
      </c>
      <c r="AA15" s="924">
        <f t="shared" si="6"/>
        <v>13</v>
      </c>
      <c r="AB15" s="924"/>
      <c r="AC15" s="924"/>
      <c r="AD15" s="924"/>
      <c r="AE15" s="924"/>
      <c r="AF15" s="924"/>
      <c r="AG15" s="924"/>
      <c r="AH15" s="924"/>
      <c r="AI15" s="924"/>
      <c r="AJ15" s="924"/>
      <c r="AK15" s="924"/>
      <c r="AL15" s="924"/>
    </row>
    <row r="16">
      <c r="A16" s="943">
        <v>15.0</v>
      </c>
      <c r="B16" s="943" t="s">
        <v>36</v>
      </c>
      <c r="C16" s="944" t="s">
        <v>115</v>
      </c>
      <c r="D16" s="944" t="s">
        <v>116</v>
      </c>
      <c r="E16" s="945" t="s">
        <v>117</v>
      </c>
      <c r="F16" s="958" t="s">
        <v>5879</v>
      </c>
      <c r="G16" s="959" t="s">
        <v>3527</v>
      </c>
      <c r="H16" s="948" t="s">
        <v>42</v>
      </c>
      <c r="I16" s="949" t="s">
        <v>5872</v>
      </c>
      <c r="J16" s="960" t="s">
        <v>44</v>
      </c>
      <c r="K16" s="961">
        <v>41246.0</v>
      </c>
      <c r="L16" s="953"/>
      <c r="M16" s="953" t="str">
        <f t="shared" si="1"/>
        <v>13 ปี 2 เดือน 12 วัน </v>
      </c>
      <c r="N16" s="945" t="s">
        <v>3378</v>
      </c>
      <c r="O16" s="954">
        <f t="shared" si="7"/>
        <v>42706</v>
      </c>
      <c r="P16" s="954">
        <f t="shared" si="8"/>
        <v>43801</v>
      </c>
      <c r="Q16" s="955" t="s">
        <v>5886</v>
      </c>
      <c r="R16" s="954" t="str">
        <f t="shared" si="3"/>
        <v>7 ปี 5 เดือน 5 วัน </v>
      </c>
      <c r="S16" s="941"/>
      <c r="T16" s="932"/>
      <c r="U16" s="956"/>
      <c r="V16" s="956"/>
      <c r="W16" s="956"/>
      <c r="X16" s="957"/>
      <c r="Y16" s="924">
        <f t="shared" si="4"/>
        <v>2018</v>
      </c>
      <c r="Z16" s="924">
        <f t="shared" si="5"/>
        <v>7</v>
      </c>
      <c r="AA16" s="924">
        <f t="shared" si="6"/>
        <v>13</v>
      </c>
      <c r="AB16" s="924"/>
      <c r="AC16" s="924"/>
      <c r="AD16" s="924"/>
      <c r="AE16" s="924"/>
      <c r="AF16" s="924"/>
      <c r="AG16" s="924"/>
      <c r="AH16" s="924"/>
      <c r="AI16" s="924"/>
      <c r="AJ16" s="924"/>
      <c r="AK16" s="924"/>
      <c r="AL16" s="924"/>
    </row>
    <row r="17">
      <c r="A17" s="943">
        <v>16.0</v>
      </c>
      <c r="B17" s="943" t="s">
        <v>52</v>
      </c>
      <c r="C17" s="944" t="s">
        <v>119</v>
      </c>
      <c r="D17" s="944" t="s">
        <v>120</v>
      </c>
      <c r="E17" s="945" t="s">
        <v>121</v>
      </c>
      <c r="F17" s="958" t="s">
        <v>5879</v>
      </c>
      <c r="G17" s="959" t="s">
        <v>3377</v>
      </c>
      <c r="H17" s="948" t="s">
        <v>80</v>
      </c>
      <c r="I17" s="949" t="s">
        <v>5872</v>
      </c>
      <c r="J17" s="960" t="s">
        <v>44</v>
      </c>
      <c r="K17" s="961">
        <v>41246.0</v>
      </c>
      <c r="L17" s="953"/>
      <c r="M17" s="953" t="str">
        <f t="shared" si="1"/>
        <v>13 ปี 2 เดือน 12 วัน </v>
      </c>
      <c r="N17" s="945" t="s">
        <v>3378</v>
      </c>
      <c r="O17" s="954">
        <f t="shared" si="7"/>
        <v>42706</v>
      </c>
      <c r="P17" s="954">
        <f t="shared" si="8"/>
        <v>43801</v>
      </c>
      <c r="Q17" s="955" t="s">
        <v>5887</v>
      </c>
      <c r="R17" s="954" t="str">
        <f t="shared" si="3"/>
        <v>7 ปี 11 เดือน 7 วัน </v>
      </c>
      <c r="S17" s="941"/>
      <c r="T17" s="932"/>
      <c r="U17" s="956"/>
      <c r="V17" s="956"/>
      <c r="W17" s="956"/>
      <c r="X17" s="957"/>
      <c r="Y17" s="924">
        <f t="shared" si="4"/>
        <v>2018</v>
      </c>
      <c r="Z17" s="924">
        <f t="shared" si="5"/>
        <v>7</v>
      </c>
      <c r="AA17" s="924">
        <f t="shared" si="6"/>
        <v>13</v>
      </c>
      <c r="AB17" s="924"/>
      <c r="AC17" s="924"/>
      <c r="AD17" s="924"/>
      <c r="AE17" s="924"/>
      <c r="AF17" s="924"/>
      <c r="AG17" s="924"/>
      <c r="AH17" s="924"/>
      <c r="AI17" s="924"/>
      <c r="AJ17" s="924"/>
      <c r="AK17" s="924"/>
      <c r="AL17" s="924"/>
    </row>
    <row r="18">
      <c r="A18" s="943">
        <v>17.0</v>
      </c>
      <c r="B18" s="943" t="s">
        <v>52</v>
      </c>
      <c r="C18" s="944" t="s">
        <v>123</v>
      </c>
      <c r="D18" s="944" t="s">
        <v>124</v>
      </c>
      <c r="E18" s="945" t="s">
        <v>125</v>
      </c>
      <c r="F18" s="958" t="s">
        <v>5879</v>
      </c>
      <c r="G18" s="959" t="s">
        <v>3377</v>
      </c>
      <c r="H18" s="963"/>
      <c r="I18" s="963" t="s">
        <v>3757</v>
      </c>
      <c r="J18" s="960" t="s">
        <v>44</v>
      </c>
      <c r="K18" s="961">
        <v>41502.0</v>
      </c>
      <c r="L18" s="953"/>
      <c r="M18" s="953" t="str">
        <f t="shared" si="1"/>
        <v>12 ปี 5 เดือน 30 วัน </v>
      </c>
      <c r="N18" s="945" t="s">
        <v>3378</v>
      </c>
      <c r="O18" s="954">
        <f t="shared" si="7"/>
        <v>42962</v>
      </c>
      <c r="P18" s="954">
        <f t="shared" si="8"/>
        <v>44057</v>
      </c>
      <c r="Q18" s="955" t="s">
        <v>5887</v>
      </c>
      <c r="R18" s="954" t="str">
        <f t="shared" si="3"/>
        <v>7 ปี 11 เดือน 7 วัน </v>
      </c>
      <c r="S18" s="941"/>
      <c r="T18" s="932"/>
      <c r="U18" s="956"/>
      <c r="V18" s="956"/>
      <c r="W18" s="956"/>
      <c r="X18" s="957"/>
      <c r="Y18" s="924">
        <f t="shared" si="4"/>
        <v>2018</v>
      </c>
      <c r="Z18" s="924">
        <f t="shared" si="5"/>
        <v>7</v>
      </c>
      <c r="AA18" s="924">
        <f t="shared" si="6"/>
        <v>12</v>
      </c>
      <c r="AB18" s="924"/>
      <c r="AC18" s="924"/>
      <c r="AD18" s="924"/>
      <c r="AE18" s="924"/>
      <c r="AF18" s="924"/>
      <c r="AG18" s="924"/>
      <c r="AH18" s="924"/>
      <c r="AI18" s="924"/>
      <c r="AJ18" s="924"/>
      <c r="AK18" s="924"/>
      <c r="AL18" s="924"/>
    </row>
    <row r="19">
      <c r="A19" s="943">
        <v>18.0</v>
      </c>
      <c r="B19" s="943" t="s">
        <v>52</v>
      </c>
      <c r="C19" s="944" t="s">
        <v>129</v>
      </c>
      <c r="D19" s="944" t="s">
        <v>130</v>
      </c>
      <c r="E19" s="945" t="s">
        <v>131</v>
      </c>
      <c r="F19" s="958" t="s">
        <v>5879</v>
      </c>
      <c r="G19" s="947" t="s">
        <v>3506</v>
      </c>
      <c r="H19" s="948" t="s">
        <v>68</v>
      </c>
      <c r="I19" s="949" t="s">
        <v>5872</v>
      </c>
      <c r="J19" s="960" t="s">
        <v>44</v>
      </c>
      <c r="K19" s="951">
        <v>41654.0</v>
      </c>
      <c r="L19" s="953"/>
      <c r="M19" s="953" t="str">
        <f t="shared" si="1"/>
        <v>12 ปี 1 เดือน 0 วัน </v>
      </c>
      <c r="N19" s="945" t="s">
        <v>3378</v>
      </c>
      <c r="O19" s="954">
        <f t="shared" si="7"/>
        <v>43114</v>
      </c>
      <c r="P19" s="954">
        <f t="shared" si="8"/>
        <v>44209</v>
      </c>
      <c r="Q19" s="955" t="s">
        <v>5881</v>
      </c>
      <c r="R19" s="954" t="str">
        <f t="shared" si="3"/>
        <v>7 ปี 10 เดือน 10 วัน </v>
      </c>
      <c r="S19" s="941"/>
      <c r="T19" s="932"/>
      <c r="U19" s="956"/>
      <c r="V19" s="956"/>
      <c r="W19" s="956"/>
      <c r="X19" s="957"/>
      <c r="Y19" s="924">
        <f t="shared" si="4"/>
        <v>2018</v>
      </c>
      <c r="Z19" s="924">
        <f t="shared" si="5"/>
        <v>7</v>
      </c>
      <c r="AA19" s="924">
        <f t="shared" si="6"/>
        <v>12</v>
      </c>
      <c r="AB19" s="924"/>
      <c r="AC19" s="924"/>
      <c r="AD19" s="924"/>
      <c r="AE19" s="924"/>
      <c r="AF19" s="924"/>
      <c r="AG19" s="924"/>
      <c r="AH19" s="924"/>
      <c r="AI19" s="924"/>
      <c r="AJ19" s="924"/>
      <c r="AK19" s="924"/>
      <c r="AL19" s="924"/>
    </row>
    <row r="20">
      <c r="A20" s="943">
        <v>19.0</v>
      </c>
      <c r="B20" s="943" t="s">
        <v>36</v>
      </c>
      <c r="C20" s="944" t="s">
        <v>5888</v>
      </c>
      <c r="D20" s="944" t="s">
        <v>149</v>
      </c>
      <c r="E20" s="945">
        <v>9853.0</v>
      </c>
      <c r="F20" s="946" t="s">
        <v>5889</v>
      </c>
      <c r="G20" s="947" t="s">
        <v>3527</v>
      </c>
      <c r="H20" s="948" t="s">
        <v>42</v>
      </c>
      <c r="I20" s="949" t="s">
        <v>5872</v>
      </c>
      <c r="J20" s="960" t="s">
        <v>44</v>
      </c>
      <c r="K20" s="951">
        <v>41852.0</v>
      </c>
      <c r="L20" s="953"/>
      <c r="M20" s="953" t="str">
        <f t="shared" si="1"/>
        <v>11 ปี 6 เดือน 14 วัน </v>
      </c>
      <c r="N20" s="945" t="s">
        <v>3378</v>
      </c>
      <c r="O20" s="954">
        <f t="shared" si="7"/>
        <v>43312</v>
      </c>
      <c r="P20" s="954">
        <f t="shared" si="8"/>
        <v>44407</v>
      </c>
      <c r="Q20" s="955" t="s">
        <v>5890</v>
      </c>
      <c r="R20" s="954" t="str">
        <f t="shared" si="3"/>
        <v>3 ปี 10 เดือน 7 วัน </v>
      </c>
      <c r="S20" s="941"/>
      <c r="T20" s="932"/>
      <c r="U20" s="956"/>
      <c r="V20" s="956"/>
      <c r="W20" s="956"/>
      <c r="X20" s="957"/>
      <c r="Y20" s="924">
        <f t="shared" si="4"/>
        <v>2022</v>
      </c>
      <c r="Z20" s="924">
        <f t="shared" si="5"/>
        <v>3</v>
      </c>
      <c r="AA20" s="924">
        <f t="shared" si="6"/>
        <v>11</v>
      </c>
      <c r="AB20" s="924"/>
      <c r="AC20" s="924"/>
      <c r="AD20" s="924"/>
      <c r="AE20" s="924"/>
      <c r="AF20" s="924"/>
      <c r="AG20" s="924"/>
      <c r="AH20" s="924"/>
      <c r="AI20" s="924"/>
      <c r="AJ20" s="924"/>
      <c r="AK20" s="924"/>
      <c r="AL20" s="924"/>
    </row>
    <row r="21">
      <c r="A21" s="943">
        <v>20.0</v>
      </c>
      <c r="B21" s="964" t="s">
        <v>70</v>
      </c>
      <c r="C21" s="944" t="s">
        <v>153</v>
      </c>
      <c r="D21" s="965" t="s">
        <v>154</v>
      </c>
      <c r="E21" s="945">
        <v>2585.0</v>
      </c>
      <c r="F21" s="946" t="s">
        <v>5889</v>
      </c>
      <c r="G21" s="947" t="s">
        <v>3377</v>
      </c>
      <c r="H21" s="948" t="s">
        <v>57</v>
      </c>
      <c r="I21" s="949" t="s">
        <v>5872</v>
      </c>
      <c r="J21" s="960" t="s">
        <v>44</v>
      </c>
      <c r="K21" s="951">
        <v>42310.0</v>
      </c>
      <c r="L21" s="953"/>
      <c r="M21" s="953" t="str">
        <f t="shared" si="1"/>
        <v>10 ปี 3 เดือน 13 วัน </v>
      </c>
      <c r="N21" s="945" t="s">
        <v>3378</v>
      </c>
      <c r="O21" s="954">
        <f t="shared" si="7"/>
        <v>43770</v>
      </c>
      <c r="P21" s="954">
        <f t="shared" si="8"/>
        <v>44865</v>
      </c>
      <c r="Q21" s="955" t="s">
        <v>5891</v>
      </c>
      <c r="R21" s="954" t="str">
        <f t="shared" si="3"/>
        <v>4 ปี 5 เดือน 19 วัน </v>
      </c>
      <c r="S21" s="941"/>
      <c r="T21" s="932"/>
      <c r="U21" s="956"/>
      <c r="V21" s="956"/>
      <c r="W21" s="956"/>
      <c r="X21" s="957"/>
      <c r="Y21" s="924">
        <f t="shared" si="4"/>
        <v>2021</v>
      </c>
      <c r="Z21" s="924">
        <f t="shared" si="5"/>
        <v>4</v>
      </c>
      <c r="AA21" s="924">
        <f t="shared" si="6"/>
        <v>10</v>
      </c>
      <c r="AB21" s="924"/>
      <c r="AC21" s="924"/>
      <c r="AD21" s="924"/>
      <c r="AE21" s="924"/>
      <c r="AF21" s="924"/>
      <c r="AG21" s="924"/>
      <c r="AH21" s="924"/>
      <c r="AI21" s="924"/>
      <c r="AJ21" s="924"/>
      <c r="AK21" s="924"/>
      <c r="AL21" s="924"/>
    </row>
    <row r="22">
      <c r="A22" s="943">
        <v>21.0</v>
      </c>
      <c r="B22" s="943" t="s">
        <v>52</v>
      </c>
      <c r="C22" s="944" t="s">
        <v>214</v>
      </c>
      <c r="D22" s="944" t="s">
        <v>215</v>
      </c>
      <c r="E22" s="945">
        <v>2820.0</v>
      </c>
      <c r="F22" s="946" t="s">
        <v>5889</v>
      </c>
      <c r="G22" s="947" t="s">
        <v>3377</v>
      </c>
      <c r="H22" s="948" t="s">
        <v>42</v>
      </c>
      <c r="I22" s="949" t="s">
        <v>5872</v>
      </c>
      <c r="J22" s="960" t="s">
        <v>44</v>
      </c>
      <c r="K22" s="951">
        <v>42660.0</v>
      </c>
      <c r="L22" s="953"/>
      <c r="M22" s="953" t="str">
        <f t="shared" si="1"/>
        <v>9 ปี 3 เดือน 29 วัน </v>
      </c>
      <c r="N22" s="945" t="s">
        <v>3378</v>
      </c>
      <c r="O22" s="954">
        <f t="shared" si="7"/>
        <v>44120</v>
      </c>
      <c r="P22" s="954">
        <f t="shared" si="8"/>
        <v>45215</v>
      </c>
      <c r="Q22" s="955" t="s">
        <v>5884</v>
      </c>
      <c r="R22" s="954" t="str">
        <f t="shared" si="3"/>
        <v>4 ปี 0 เดือน 4 วัน </v>
      </c>
      <c r="S22" s="941"/>
      <c r="T22" s="932"/>
      <c r="U22" s="956"/>
      <c r="V22" s="956"/>
      <c r="W22" s="956"/>
      <c r="X22" s="957"/>
      <c r="Y22" s="924">
        <f t="shared" si="4"/>
        <v>2022</v>
      </c>
      <c r="Z22" s="924">
        <f t="shared" si="5"/>
        <v>4</v>
      </c>
      <c r="AA22" s="924">
        <f t="shared" si="6"/>
        <v>9</v>
      </c>
      <c r="AB22" s="924"/>
      <c r="AC22" s="924"/>
      <c r="AD22" s="924"/>
      <c r="AE22" s="924"/>
      <c r="AF22" s="924"/>
      <c r="AG22" s="924"/>
      <c r="AH22" s="924"/>
      <c r="AI22" s="924"/>
      <c r="AJ22" s="924"/>
      <c r="AK22" s="924"/>
      <c r="AL22" s="924"/>
    </row>
    <row r="23">
      <c r="A23" s="925">
        <v>22.0</v>
      </c>
      <c r="B23" s="925" t="s">
        <v>52</v>
      </c>
      <c r="C23" s="926" t="s">
        <v>3200</v>
      </c>
      <c r="D23" s="926" t="s">
        <v>3641</v>
      </c>
      <c r="E23" s="935">
        <v>3240.0</v>
      </c>
      <c r="F23" s="936"/>
      <c r="G23" s="937" t="s">
        <v>3360</v>
      </c>
      <c r="H23" s="938"/>
      <c r="I23" s="938" t="s">
        <v>5872</v>
      </c>
      <c r="J23" s="939"/>
      <c r="K23" s="929">
        <v>34121.0</v>
      </c>
      <c r="L23" s="930"/>
      <c r="M23" s="930" t="str">
        <f t="shared" si="1"/>
        <v>32 ปี 8 เดือน 14 วัน </v>
      </c>
      <c r="N23" s="935" t="s">
        <v>3378</v>
      </c>
      <c r="O23" s="940"/>
      <c r="P23" s="931">
        <f t="shared" si="8"/>
        <v>36676</v>
      </c>
      <c r="Q23" s="940" t="s">
        <v>5873</v>
      </c>
      <c r="R23" s="931" t="str">
        <f t="shared" si="3"/>
        <v>21 ปี 4 เดือน 14 วัน </v>
      </c>
      <c r="S23" s="942"/>
      <c r="T23" s="926"/>
      <c r="U23" s="942"/>
      <c r="V23" s="942"/>
      <c r="W23" s="942"/>
      <c r="X23" s="933" t="s">
        <v>3425</v>
      </c>
      <c r="Y23" s="934"/>
      <c r="Z23" s="934"/>
      <c r="AA23" s="934"/>
      <c r="AB23" s="934"/>
      <c r="AC23" s="934"/>
      <c r="AD23" s="934"/>
      <c r="AE23" s="934"/>
      <c r="AF23" s="934"/>
      <c r="AG23" s="934"/>
      <c r="AH23" s="934"/>
      <c r="AI23" s="934"/>
      <c r="AJ23" s="934"/>
      <c r="AK23" s="934"/>
      <c r="AL23" s="934"/>
    </row>
    <row r="24">
      <c r="A24" s="943">
        <v>23.0</v>
      </c>
      <c r="B24" s="943" t="s">
        <v>52</v>
      </c>
      <c r="C24" s="944" t="s">
        <v>277</v>
      </c>
      <c r="D24" s="944" t="s">
        <v>278</v>
      </c>
      <c r="E24" s="945">
        <v>927.0</v>
      </c>
      <c r="F24" s="946" t="s">
        <v>5879</v>
      </c>
      <c r="G24" s="966" t="s">
        <v>3511</v>
      </c>
      <c r="H24" s="948" t="s">
        <v>280</v>
      </c>
      <c r="I24" s="949" t="s">
        <v>5872</v>
      </c>
      <c r="J24" s="950" t="s">
        <v>268</v>
      </c>
      <c r="K24" s="951">
        <v>35657.0</v>
      </c>
      <c r="L24" s="953"/>
      <c r="M24" s="953" t="str">
        <f t="shared" si="1"/>
        <v>28 ปี 6 เดือน 0 วัน </v>
      </c>
      <c r="N24" s="945" t="s">
        <v>3378</v>
      </c>
      <c r="O24" s="954">
        <f t="shared" ref="O24:O35" si="9">K24+1460</f>
        <v>37117</v>
      </c>
      <c r="P24" s="954">
        <f t="shared" si="8"/>
        <v>38212</v>
      </c>
      <c r="Q24" s="955" t="s">
        <v>5892</v>
      </c>
      <c r="R24" s="954" t="str">
        <f t="shared" si="3"/>
        <v>19 ปี 4 เดือน 14 วัน </v>
      </c>
      <c r="S24" s="941"/>
      <c r="T24" s="932"/>
      <c r="U24" s="956"/>
      <c r="V24" s="956"/>
      <c r="W24" s="956"/>
      <c r="X24" s="957"/>
      <c r="Y24" s="924">
        <f t="shared" ref="Y24:Y35" si="10">YEAR(Q24)</f>
        <v>2006</v>
      </c>
      <c r="Z24" s="924">
        <f t="shared" ref="Z24:Z35" si="11">VALUE(LEFT(R24, FIND(" ", R24)-1))</f>
        <v>19</v>
      </c>
      <c r="AA24" s="924">
        <f t="shared" ref="AA24:AA35" si="12">VALUE(LEFT(M24, FIND(" ", M24)-1))</f>
        <v>28</v>
      </c>
      <c r="AB24" s="924"/>
      <c r="AC24" s="924"/>
      <c r="AD24" s="924"/>
      <c r="AE24" s="924"/>
      <c r="AF24" s="924"/>
      <c r="AG24" s="924"/>
      <c r="AH24" s="924"/>
      <c r="AI24" s="924"/>
      <c r="AJ24" s="924"/>
      <c r="AK24" s="924"/>
      <c r="AL24" s="924"/>
    </row>
    <row r="25">
      <c r="A25" s="943">
        <v>24.0</v>
      </c>
      <c r="B25" s="943" t="s">
        <v>70</v>
      </c>
      <c r="C25" s="944" t="s">
        <v>5780</v>
      </c>
      <c r="D25" s="944" t="s">
        <v>5781</v>
      </c>
      <c r="E25" s="945">
        <v>938.0</v>
      </c>
      <c r="F25" s="946" t="s">
        <v>5879</v>
      </c>
      <c r="G25" s="947" t="s">
        <v>3506</v>
      </c>
      <c r="H25" s="948" t="s">
        <v>275</v>
      </c>
      <c r="I25" s="949" t="s">
        <v>5872</v>
      </c>
      <c r="J25" s="950" t="s">
        <v>268</v>
      </c>
      <c r="K25" s="951">
        <v>32325.0</v>
      </c>
      <c r="L25" s="953"/>
      <c r="M25" s="953" t="str">
        <f t="shared" si="1"/>
        <v>37 ปี 7 เดือน 14 วัน </v>
      </c>
      <c r="N25" s="945" t="s">
        <v>3378</v>
      </c>
      <c r="O25" s="954">
        <f t="shared" si="9"/>
        <v>33785</v>
      </c>
      <c r="P25" s="954">
        <f t="shared" si="8"/>
        <v>34880</v>
      </c>
      <c r="Q25" s="955" t="s">
        <v>5893</v>
      </c>
      <c r="R25" s="954" t="str">
        <f t="shared" si="3"/>
        <v>27 ปี 4 เดือน 14 วัน </v>
      </c>
      <c r="S25" s="941"/>
      <c r="T25" s="932"/>
      <c r="U25" s="956"/>
      <c r="V25" s="956"/>
      <c r="W25" s="956"/>
      <c r="X25" s="957"/>
      <c r="Y25" s="924">
        <f t="shared" si="10"/>
        <v>1998</v>
      </c>
      <c r="Z25" s="924">
        <f t="shared" si="11"/>
        <v>27</v>
      </c>
      <c r="AA25" s="924">
        <f t="shared" si="12"/>
        <v>37</v>
      </c>
      <c r="AB25" s="924"/>
      <c r="AC25" s="924"/>
      <c r="AD25" s="924"/>
      <c r="AE25" s="924"/>
      <c r="AF25" s="924"/>
      <c r="AG25" s="924"/>
      <c r="AH25" s="924"/>
      <c r="AI25" s="924"/>
      <c r="AJ25" s="924"/>
      <c r="AK25" s="924"/>
      <c r="AL25" s="924"/>
    </row>
    <row r="26">
      <c r="A26" s="943">
        <v>25.0</v>
      </c>
      <c r="B26" s="943" t="s">
        <v>52</v>
      </c>
      <c r="C26" s="944" t="s">
        <v>283</v>
      </c>
      <c r="D26" s="944" t="s">
        <v>284</v>
      </c>
      <c r="E26" s="945">
        <v>1142.0</v>
      </c>
      <c r="F26" s="946" t="s">
        <v>5879</v>
      </c>
      <c r="G26" s="947" t="s">
        <v>3377</v>
      </c>
      <c r="H26" s="948" t="s">
        <v>266</v>
      </c>
      <c r="I26" s="949" t="s">
        <v>5872</v>
      </c>
      <c r="J26" s="950" t="s">
        <v>268</v>
      </c>
      <c r="K26" s="951">
        <v>34820.0</v>
      </c>
      <c r="L26" s="953"/>
      <c r="M26" s="953" t="str">
        <f t="shared" si="1"/>
        <v>30 ปี 9 เดือน 14 วัน </v>
      </c>
      <c r="N26" s="945" t="s">
        <v>3378</v>
      </c>
      <c r="O26" s="954">
        <f t="shared" si="9"/>
        <v>36280</v>
      </c>
      <c r="P26" s="954">
        <f t="shared" si="8"/>
        <v>37375</v>
      </c>
      <c r="Q26" s="955" t="s">
        <v>5894</v>
      </c>
      <c r="R26" s="954" t="str">
        <f t="shared" si="3"/>
        <v>7 ปี 5 เดือน 4 วัน </v>
      </c>
      <c r="S26" s="941"/>
      <c r="T26" s="932"/>
      <c r="U26" s="956"/>
      <c r="V26" s="956"/>
      <c r="W26" s="956"/>
      <c r="X26" s="957"/>
      <c r="Y26" s="924">
        <f t="shared" si="10"/>
        <v>2018</v>
      </c>
      <c r="Z26" s="924">
        <f t="shared" si="11"/>
        <v>7</v>
      </c>
      <c r="AA26" s="924">
        <f t="shared" si="12"/>
        <v>30</v>
      </c>
      <c r="AB26" s="924"/>
      <c r="AC26" s="924"/>
      <c r="AD26" s="924"/>
      <c r="AE26" s="924"/>
      <c r="AF26" s="924"/>
      <c r="AG26" s="924"/>
      <c r="AH26" s="924"/>
      <c r="AI26" s="924"/>
      <c r="AJ26" s="924"/>
      <c r="AK26" s="924"/>
      <c r="AL26" s="924"/>
    </row>
    <row r="27">
      <c r="A27" s="943">
        <v>26.0</v>
      </c>
      <c r="B27" s="943" t="s">
        <v>70</v>
      </c>
      <c r="C27" s="944" t="s">
        <v>288</v>
      </c>
      <c r="D27" s="944" t="s">
        <v>289</v>
      </c>
      <c r="E27" s="945" t="s">
        <v>290</v>
      </c>
      <c r="F27" s="946" t="s">
        <v>5879</v>
      </c>
      <c r="G27" s="966" t="s">
        <v>3511</v>
      </c>
      <c r="H27" s="948" t="s">
        <v>280</v>
      </c>
      <c r="I27" s="949" t="s">
        <v>5872</v>
      </c>
      <c r="J27" s="950" t="s">
        <v>268</v>
      </c>
      <c r="K27" s="951">
        <v>41395.0</v>
      </c>
      <c r="L27" s="953"/>
      <c r="M27" s="953" t="str">
        <f t="shared" si="1"/>
        <v>12 ปี 9 เดือน 14 วัน </v>
      </c>
      <c r="N27" s="945" t="s">
        <v>3378</v>
      </c>
      <c r="O27" s="954">
        <f t="shared" si="9"/>
        <v>42855</v>
      </c>
      <c r="P27" s="954">
        <f t="shared" si="8"/>
        <v>43950</v>
      </c>
      <c r="Q27" s="955" t="s">
        <v>5895</v>
      </c>
      <c r="R27" s="954" t="str">
        <f t="shared" si="3"/>
        <v>7 ปี 4 เดือน 4 วัน </v>
      </c>
      <c r="S27" s="941"/>
      <c r="T27" s="932"/>
      <c r="U27" s="956"/>
      <c r="V27" s="956"/>
      <c r="W27" s="956"/>
      <c r="X27" s="957"/>
      <c r="Y27" s="924">
        <f t="shared" si="10"/>
        <v>2018</v>
      </c>
      <c r="Z27" s="924">
        <f t="shared" si="11"/>
        <v>7</v>
      </c>
      <c r="AA27" s="924">
        <f t="shared" si="12"/>
        <v>12</v>
      </c>
      <c r="AB27" s="924"/>
      <c r="AC27" s="924"/>
      <c r="AD27" s="924"/>
      <c r="AE27" s="924"/>
      <c r="AF27" s="924"/>
      <c r="AG27" s="924"/>
      <c r="AH27" s="924"/>
      <c r="AI27" s="924"/>
      <c r="AJ27" s="924"/>
      <c r="AK27" s="924"/>
      <c r="AL27" s="924"/>
    </row>
    <row r="28">
      <c r="A28" s="943">
        <v>27.0</v>
      </c>
      <c r="B28" s="943" t="s">
        <v>52</v>
      </c>
      <c r="C28" s="944" t="s">
        <v>291</v>
      </c>
      <c r="D28" s="944" t="s">
        <v>292</v>
      </c>
      <c r="E28" s="945">
        <v>9860.0</v>
      </c>
      <c r="F28" s="946" t="s">
        <v>5889</v>
      </c>
      <c r="G28" s="947" t="s">
        <v>3400</v>
      </c>
      <c r="H28" s="948" t="s">
        <v>275</v>
      </c>
      <c r="I28" s="949" t="s">
        <v>5872</v>
      </c>
      <c r="J28" s="950" t="s">
        <v>268</v>
      </c>
      <c r="K28" s="951">
        <v>41471.0</v>
      </c>
      <c r="L28" s="953"/>
      <c r="M28" s="953" t="str">
        <f t="shared" si="1"/>
        <v>12 ปี 6 เดือน 30 วัน </v>
      </c>
      <c r="N28" s="945" t="s">
        <v>3378</v>
      </c>
      <c r="O28" s="954">
        <f t="shared" si="9"/>
        <v>42931</v>
      </c>
      <c r="P28" s="954">
        <f t="shared" si="8"/>
        <v>44026</v>
      </c>
      <c r="Q28" s="955" t="s">
        <v>5896</v>
      </c>
      <c r="R28" s="954" t="str">
        <f t="shared" si="3"/>
        <v>3 ปี 5 เดือน 3 วัน </v>
      </c>
      <c r="S28" s="941"/>
      <c r="T28" s="932"/>
      <c r="U28" s="956"/>
      <c r="V28" s="956"/>
      <c r="W28" s="956"/>
      <c r="X28" s="957"/>
      <c r="Y28" s="924">
        <f t="shared" si="10"/>
        <v>2022</v>
      </c>
      <c r="Z28" s="924">
        <f t="shared" si="11"/>
        <v>3</v>
      </c>
      <c r="AA28" s="924">
        <f t="shared" si="12"/>
        <v>12</v>
      </c>
      <c r="AB28" s="924"/>
      <c r="AC28" s="924"/>
      <c r="AD28" s="924"/>
      <c r="AE28" s="924"/>
      <c r="AF28" s="924"/>
      <c r="AG28" s="924"/>
      <c r="AH28" s="924"/>
      <c r="AI28" s="924"/>
      <c r="AJ28" s="924"/>
      <c r="AK28" s="924"/>
      <c r="AL28" s="924"/>
    </row>
    <row r="29">
      <c r="A29" s="943">
        <v>28.0</v>
      </c>
      <c r="B29" s="943" t="s">
        <v>52</v>
      </c>
      <c r="C29" s="944" t="s">
        <v>312</v>
      </c>
      <c r="D29" s="944" t="s">
        <v>313</v>
      </c>
      <c r="E29" s="945">
        <v>2619.0</v>
      </c>
      <c r="F29" s="946" t="s">
        <v>5889</v>
      </c>
      <c r="G29" s="947" t="s">
        <v>3468</v>
      </c>
      <c r="H29" s="948" t="s">
        <v>266</v>
      </c>
      <c r="I29" s="949" t="s">
        <v>5872</v>
      </c>
      <c r="J29" s="950" t="s">
        <v>268</v>
      </c>
      <c r="K29" s="951">
        <v>38992.0</v>
      </c>
      <c r="L29" s="953"/>
      <c r="M29" s="953" t="str">
        <f t="shared" si="1"/>
        <v>19 ปี 4 เดือน 13 วัน </v>
      </c>
      <c r="N29" s="945" t="s">
        <v>3378</v>
      </c>
      <c r="O29" s="954">
        <f t="shared" si="9"/>
        <v>40452</v>
      </c>
      <c r="P29" s="954">
        <f t="shared" si="8"/>
        <v>41547</v>
      </c>
      <c r="Q29" s="955" t="s">
        <v>5891</v>
      </c>
      <c r="R29" s="954" t="str">
        <f t="shared" si="3"/>
        <v>4 ปี 5 เดือน 19 วัน </v>
      </c>
      <c r="S29" s="941"/>
      <c r="T29" s="932"/>
      <c r="U29" s="956"/>
      <c r="V29" s="956"/>
      <c r="W29" s="956"/>
      <c r="X29" s="957"/>
      <c r="Y29" s="924">
        <f t="shared" si="10"/>
        <v>2021</v>
      </c>
      <c r="Z29" s="924">
        <f t="shared" si="11"/>
        <v>4</v>
      </c>
      <c r="AA29" s="924">
        <f t="shared" si="12"/>
        <v>19</v>
      </c>
      <c r="AB29" s="924"/>
      <c r="AC29" s="924"/>
      <c r="AD29" s="924"/>
      <c r="AE29" s="924"/>
      <c r="AF29" s="924"/>
      <c r="AG29" s="924"/>
      <c r="AH29" s="924"/>
      <c r="AI29" s="924"/>
      <c r="AJ29" s="924"/>
      <c r="AK29" s="924"/>
      <c r="AL29" s="924"/>
    </row>
    <row r="30">
      <c r="A30" s="943">
        <v>29.0</v>
      </c>
      <c r="B30" s="943" t="s">
        <v>52</v>
      </c>
      <c r="C30" s="944" t="s">
        <v>325</v>
      </c>
      <c r="D30" s="944" t="s">
        <v>326</v>
      </c>
      <c r="E30" s="945">
        <v>2769.0</v>
      </c>
      <c r="F30" s="946" t="s">
        <v>5889</v>
      </c>
      <c r="G30" s="947" t="s">
        <v>3377</v>
      </c>
      <c r="H30" s="948" t="s">
        <v>266</v>
      </c>
      <c r="I30" s="949" t="s">
        <v>5872</v>
      </c>
      <c r="J30" s="950" t="s">
        <v>268</v>
      </c>
      <c r="K30" s="951">
        <v>42125.0</v>
      </c>
      <c r="L30" s="953"/>
      <c r="M30" s="953" t="str">
        <f t="shared" si="1"/>
        <v>10 ปี 9 เดือน 14 วัน </v>
      </c>
      <c r="N30" s="945" t="s">
        <v>3378</v>
      </c>
      <c r="O30" s="954">
        <f t="shared" si="9"/>
        <v>43585</v>
      </c>
      <c r="P30" s="954">
        <f t="shared" si="8"/>
        <v>44680</v>
      </c>
      <c r="Q30" s="955" t="s">
        <v>5891</v>
      </c>
      <c r="R30" s="954" t="str">
        <f t="shared" si="3"/>
        <v>4 ปี 5 เดือน 19 วัน </v>
      </c>
      <c r="S30" s="941"/>
      <c r="T30" s="932"/>
      <c r="U30" s="956"/>
      <c r="V30" s="956"/>
      <c r="W30" s="956"/>
      <c r="X30" s="957"/>
      <c r="Y30" s="924">
        <f t="shared" si="10"/>
        <v>2021</v>
      </c>
      <c r="Z30" s="924">
        <f t="shared" si="11"/>
        <v>4</v>
      </c>
      <c r="AA30" s="924">
        <f t="shared" si="12"/>
        <v>10</v>
      </c>
      <c r="AB30" s="924"/>
      <c r="AC30" s="924"/>
      <c r="AD30" s="924"/>
      <c r="AE30" s="924"/>
      <c r="AF30" s="924"/>
      <c r="AG30" s="924"/>
      <c r="AH30" s="924"/>
      <c r="AI30" s="924"/>
      <c r="AJ30" s="924"/>
      <c r="AK30" s="924"/>
      <c r="AL30" s="924"/>
    </row>
    <row r="31">
      <c r="A31" s="943">
        <v>30.0</v>
      </c>
      <c r="B31" s="964" t="s">
        <v>70</v>
      </c>
      <c r="C31" s="944" t="s">
        <v>339</v>
      </c>
      <c r="D31" s="965" t="s">
        <v>340</v>
      </c>
      <c r="E31" s="945">
        <v>3054.0</v>
      </c>
      <c r="F31" s="946" t="s">
        <v>5889</v>
      </c>
      <c r="G31" s="947" t="s">
        <v>3377</v>
      </c>
      <c r="H31" s="948" t="s">
        <v>280</v>
      </c>
      <c r="I31" s="949" t="s">
        <v>5872</v>
      </c>
      <c r="J31" s="950" t="s">
        <v>268</v>
      </c>
      <c r="K31" s="951">
        <v>41654.0</v>
      </c>
      <c r="L31" s="953"/>
      <c r="M31" s="953" t="str">
        <f t="shared" si="1"/>
        <v>12 ปี 1 เดือน 0 วัน </v>
      </c>
      <c r="N31" s="945" t="s">
        <v>3378</v>
      </c>
      <c r="O31" s="954">
        <f t="shared" si="9"/>
        <v>43114</v>
      </c>
      <c r="P31" s="954">
        <f t="shared" si="8"/>
        <v>44209</v>
      </c>
      <c r="Q31" s="955" t="s">
        <v>5896</v>
      </c>
      <c r="R31" s="954" t="str">
        <f t="shared" si="3"/>
        <v>3 ปี 5 เดือน 3 วัน </v>
      </c>
      <c r="S31" s="941"/>
      <c r="T31" s="932"/>
      <c r="U31" s="956"/>
      <c r="V31" s="956"/>
      <c r="W31" s="956"/>
      <c r="X31" s="957"/>
      <c r="Y31" s="924">
        <f t="shared" si="10"/>
        <v>2022</v>
      </c>
      <c r="Z31" s="924">
        <f t="shared" si="11"/>
        <v>3</v>
      </c>
      <c r="AA31" s="924">
        <f t="shared" si="12"/>
        <v>12</v>
      </c>
      <c r="AB31" s="924"/>
      <c r="AC31" s="924"/>
      <c r="AD31" s="924"/>
      <c r="AE31" s="924"/>
      <c r="AF31" s="924"/>
      <c r="AG31" s="924"/>
      <c r="AH31" s="924"/>
      <c r="AI31" s="924"/>
      <c r="AJ31" s="924"/>
      <c r="AK31" s="924"/>
      <c r="AL31" s="924"/>
    </row>
    <row r="32">
      <c r="A32" s="943">
        <v>31.0</v>
      </c>
      <c r="B32" s="943" t="s">
        <v>52</v>
      </c>
      <c r="C32" s="944" t="s">
        <v>356</v>
      </c>
      <c r="D32" s="944" t="s">
        <v>357</v>
      </c>
      <c r="E32" s="945">
        <v>3164.0</v>
      </c>
      <c r="F32" s="946" t="s">
        <v>5889</v>
      </c>
      <c r="G32" s="947" t="s">
        <v>3506</v>
      </c>
      <c r="H32" s="948" t="s">
        <v>275</v>
      </c>
      <c r="I32" s="949" t="s">
        <v>5872</v>
      </c>
      <c r="J32" s="950" t="s">
        <v>268</v>
      </c>
      <c r="K32" s="951">
        <v>42384.0</v>
      </c>
      <c r="L32" s="953"/>
      <c r="M32" s="953" t="str">
        <f t="shared" si="1"/>
        <v>10 ปี 1 เดือน 0 วัน </v>
      </c>
      <c r="N32" s="945" t="s">
        <v>3378</v>
      </c>
      <c r="O32" s="954">
        <f t="shared" si="9"/>
        <v>43844</v>
      </c>
      <c r="P32" s="954">
        <f t="shared" si="8"/>
        <v>44939</v>
      </c>
      <c r="Q32" s="955" t="s">
        <v>5897</v>
      </c>
      <c r="R32" s="954" t="str">
        <f t="shared" si="3"/>
        <v>3 ปี 0 เดือน 30 วัน </v>
      </c>
      <c r="S32" s="941"/>
      <c r="T32" s="932"/>
      <c r="U32" s="956"/>
      <c r="V32" s="956"/>
      <c r="W32" s="956"/>
      <c r="X32" s="957"/>
      <c r="Y32" s="924">
        <f t="shared" si="10"/>
        <v>2023</v>
      </c>
      <c r="Z32" s="924">
        <f t="shared" si="11"/>
        <v>3</v>
      </c>
      <c r="AA32" s="924">
        <f t="shared" si="12"/>
        <v>10</v>
      </c>
      <c r="AB32" s="924"/>
      <c r="AC32" s="924"/>
      <c r="AD32" s="924"/>
      <c r="AE32" s="924"/>
      <c r="AF32" s="924"/>
      <c r="AG32" s="924"/>
      <c r="AH32" s="924"/>
      <c r="AI32" s="924"/>
      <c r="AJ32" s="924"/>
      <c r="AK32" s="924"/>
      <c r="AL32" s="924"/>
    </row>
    <row r="33">
      <c r="A33" s="943">
        <v>32.0</v>
      </c>
      <c r="B33" s="943" t="s">
        <v>52</v>
      </c>
      <c r="C33" s="944" t="s">
        <v>359</v>
      </c>
      <c r="D33" s="944" t="s">
        <v>360</v>
      </c>
      <c r="E33" s="945">
        <v>3165.0</v>
      </c>
      <c r="F33" s="946" t="s">
        <v>5889</v>
      </c>
      <c r="G33" s="959" t="s">
        <v>3506</v>
      </c>
      <c r="H33" s="948" t="s">
        <v>275</v>
      </c>
      <c r="I33" s="949" t="s">
        <v>5872</v>
      </c>
      <c r="J33" s="950" t="s">
        <v>268</v>
      </c>
      <c r="K33" s="961">
        <v>42384.0</v>
      </c>
      <c r="L33" s="953"/>
      <c r="M33" s="953" t="str">
        <f t="shared" si="1"/>
        <v>10 ปี 1 เดือน 0 วัน </v>
      </c>
      <c r="N33" s="945" t="s">
        <v>3378</v>
      </c>
      <c r="O33" s="954">
        <f t="shared" si="9"/>
        <v>43844</v>
      </c>
      <c r="P33" s="954">
        <f t="shared" si="8"/>
        <v>44939</v>
      </c>
      <c r="Q33" s="955" t="s">
        <v>5897</v>
      </c>
      <c r="R33" s="954" t="str">
        <f t="shared" si="3"/>
        <v>3 ปี 0 เดือน 30 วัน </v>
      </c>
      <c r="S33" s="941"/>
      <c r="T33" s="932"/>
      <c r="U33" s="956"/>
      <c r="V33" s="956"/>
      <c r="W33" s="956"/>
      <c r="X33" s="957"/>
      <c r="Y33" s="924">
        <f t="shared" si="10"/>
        <v>2023</v>
      </c>
      <c r="Z33" s="924">
        <f t="shared" si="11"/>
        <v>3</v>
      </c>
      <c r="AA33" s="924">
        <f t="shared" si="12"/>
        <v>10</v>
      </c>
      <c r="AB33" s="924"/>
      <c r="AC33" s="924"/>
      <c r="AD33" s="924"/>
      <c r="AE33" s="924"/>
      <c r="AF33" s="924"/>
      <c r="AG33" s="924"/>
      <c r="AH33" s="924"/>
      <c r="AI33" s="924"/>
      <c r="AJ33" s="924"/>
      <c r="AK33" s="924"/>
      <c r="AL33" s="924"/>
    </row>
    <row r="34">
      <c r="A34" s="943">
        <v>33.0</v>
      </c>
      <c r="B34" s="943" t="s">
        <v>52</v>
      </c>
      <c r="C34" s="944" t="s">
        <v>361</v>
      </c>
      <c r="D34" s="944" t="s">
        <v>362</v>
      </c>
      <c r="E34" s="945">
        <v>3166.0</v>
      </c>
      <c r="F34" s="946" t="s">
        <v>5889</v>
      </c>
      <c r="G34" s="959" t="s">
        <v>3377</v>
      </c>
      <c r="H34" s="948" t="s">
        <v>275</v>
      </c>
      <c r="I34" s="949" t="s">
        <v>5872</v>
      </c>
      <c r="J34" s="950" t="s">
        <v>268</v>
      </c>
      <c r="K34" s="961">
        <v>42278.0</v>
      </c>
      <c r="L34" s="953"/>
      <c r="M34" s="953" t="str">
        <f t="shared" si="1"/>
        <v>10 ปี 4 เดือน 14 วัน </v>
      </c>
      <c r="N34" s="945" t="s">
        <v>3378</v>
      </c>
      <c r="O34" s="954">
        <f t="shared" si="9"/>
        <v>43738</v>
      </c>
      <c r="P34" s="954">
        <f t="shared" si="8"/>
        <v>44833</v>
      </c>
      <c r="Q34" s="955" t="s">
        <v>5884</v>
      </c>
      <c r="R34" s="954" t="str">
        <f t="shared" si="3"/>
        <v>4 ปี 0 เดือน 4 วัน </v>
      </c>
      <c r="S34" s="941"/>
      <c r="T34" s="932"/>
      <c r="U34" s="956"/>
      <c r="V34" s="956"/>
      <c r="W34" s="956"/>
      <c r="X34" s="957"/>
      <c r="Y34" s="924">
        <f t="shared" si="10"/>
        <v>2022</v>
      </c>
      <c r="Z34" s="924">
        <f t="shared" si="11"/>
        <v>4</v>
      </c>
      <c r="AA34" s="924">
        <f t="shared" si="12"/>
        <v>10</v>
      </c>
      <c r="AB34" s="924"/>
      <c r="AC34" s="924"/>
      <c r="AD34" s="924"/>
      <c r="AE34" s="924"/>
      <c r="AF34" s="924"/>
      <c r="AG34" s="924"/>
      <c r="AH34" s="924"/>
      <c r="AI34" s="924"/>
      <c r="AJ34" s="924"/>
      <c r="AK34" s="924"/>
      <c r="AL34" s="924"/>
    </row>
    <row r="35">
      <c r="A35" s="943">
        <v>34.0</v>
      </c>
      <c r="B35" s="943" t="s">
        <v>70</v>
      </c>
      <c r="C35" s="944" t="s">
        <v>1287</v>
      </c>
      <c r="D35" s="944" t="s">
        <v>1288</v>
      </c>
      <c r="E35" s="945">
        <v>930.0</v>
      </c>
      <c r="F35" s="946" t="s">
        <v>5879</v>
      </c>
      <c r="G35" s="947" t="s">
        <v>3377</v>
      </c>
      <c r="H35" s="948" t="s">
        <v>636</v>
      </c>
      <c r="I35" s="949" t="s">
        <v>5872</v>
      </c>
      <c r="J35" s="950" t="s">
        <v>268</v>
      </c>
      <c r="K35" s="951">
        <v>35660.0</v>
      </c>
      <c r="L35" s="953"/>
      <c r="M35" s="953" t="str">
        <f t="shared" si="1"/>
        <v>28 ปี 5 เดือน 28 วัน </v>
      </c>
      <c r="N35" s="945" t="s">
        <v>3378</v>
      </c>
      <c r="O35" s="954">
        <f t="shared" si="9"/>
        <v>37120</v>
      </c>
      <c r="P35" s="954">
        <f t="shared" si="8"/>
        <v>38215</v>
      </c>
      <c r="Q35" s="955" t="s">
        <v>5873</v>
      </c>
      <c r="R35" s="954" t="str">
        <f t="shared" si="3"/>
        <v>21 ปี 4 เดือน 14 วัน </v>
      </c>
      <c r="S35" s="941"/>
      <c r="T35" s="932"/>
      <c r="U35" s="956"/>
      <c r="V35" s="956"/>
      <c r="W35" s="956"/>
      <c r="X35" s="957"/>
      <c r="Y35" s="924">
        <f t="shared" si="10"/>
        <v>2004</v>
      </c>
      <c r="Z35" s="924">
        <f t="shared" si="11"/>
        <v>21</v>
      </c>
      <c r="AA35" s="924">
        <f t="shared" si="12"/>
        <v>28</v>
      </c>
      <c r="AB35" s="924"/>
      <c r="AC35" s="924"/>
      <c r="AD35" s="924"/>
      <c r="AE35" s="924"/>
      <c r="AF35" s="924"/>
      <c r="AG35" s="924"/>
      <c r="AH35" s="924"/>
      <c r="AI35" s="924"/>
      <c r="AJ35" s="924"/>
      <c r="AK35" s="924"/>
      <c r="AL35" s="924"/>
    </row>
    <row r="36">
      <c r="A36" s="925">
        <v>35.0</v>
      </c>
      <c r="B36" s="925" t="s">
        <v>52</v>
      </c>
      <c r="C36" s="926" t="s">
        <v>4936</v>
      </c>
      <c r="D36" s="926" t="s">
        <v>4937</v>
      </c>
      <c r="E36" s="935">
        <v>2949.0</v>
      </c>
      <c r="F36" s="936"/>
      <c r="G36" s="937" t="s">
        <v>3377</v>
      </c>
      <c r="H36" s="938"/>
      <c r="I36" s="938" t="s">
        <v>5872</v>
      </c>
      <c r="J36" s="939"/>
      <c r="K36" s="929">
        <v>42719.0</v>
      </c>
      <c r="L36" s="930"/>
      <c r="M36" s="930" t="str">
        <f t="shared" si="1"/>
        <v>9 ปี 2 เดือน 0 วัน </v>
      </c>
      <c r="N36" s="935" t="s">
        <v>3378</v>
      </c>
      <c r="O36" s="940"/>
      <c r="P36" s="931">
        <f t="shared" si="8"/>
        <v>45274</v>
      </c>
      <c r="Q36" s="940" t="s">
        <v>5898</v>
      </c>
      <c r="R36" s="931" t="str">
        <f t="shared" si="3"/>
        <v>4 ปี 3 เดือน 27 วัน </v>
      </c>
      <c r="S36" s="942"/>
      <c r="T36" s="926"/>
      <c r="U36" s="942"/>
      <c r="V36" s="942"/>
      <c r="W36" s="942"/>
      <c r="X36" s="933" t="s">
        <v>3425</v>
      </c>
      <c r="Y36" s="934"/>
      <c r="Z36" s="934"/>
      <c r="AA36" s="934"/>
      <c r="AB36" s="934"/>
      <c r="AC36" s="934"/>
      <c r="AD36" s="934"/>
      <c r="AE36" s="934"/>
      <c r="AF36" s="934"/>
      <c r="AG36" s="934"/>
      <c r="AH36" s="934"/>
      <c r="AI36" s="934"/>
      <c r="AJ36" s="934"/>
      <c r="AK36" s="934"/>
      <c r="AL36" s="934"/>
    </row>
    <row r="37">
      <c r="A37" s="943">
        <v>36.0</v>
      </c>
      <c r="B37" s="943" t="s">
        <v>36</v>
      </c>
      <c r="C37" s="944" t="s">
        <v>2206</v>
      </c>
      <c r="D37" s="944" t="s">
        <v>2207</v>
      </c>
      <c r="E37" s="945" t="s">
        <v>2208</v>
      </c>
      <c r="F37" s="946" t="s">
        <v>5879</v>
      </c>
      <c r="G37" s="947" t="s">
        <v>3377</v>
      </c>
      <c r="H37" s="948" t="s">
        <v>4976</v>
      </c>
      <c r="I37" s="949" t="s">
        <v>5872</v>
      </c>
      <c r="J37" s="960" t="s">
        <v>44</v>
      </c>
      <c r="K37" s="951">
        <v>38869.0</v>
      </c>
      <c r="L37" s="953"/>
      <c r="M37" s="953" t="str">
        <f t="shared" si="1"/>
        <v>19 ปี 8 เดือน 14 วัน </v>
      </c>
      <c r="N37" s="945" t="s">
        <v>3378</v>
      </c>
      <c r="O37" s="954">
        <f>K37+1460</f>
        <v>40329</v>
      </c>
      <c r="P37" s="954">
        <f t="shared" si="8"/>
        <v>41424</v>
      </c>
      <c r="Q37" s="955" t="s">
        <v>5899</v>
      </c>
      <c r="R37" s="954" t="str">
        <f t="shared" si="3"/>
        <v>10 ปี 10 เดือน 20 วัน </v>
      </c>
      <c r="S37" s="941"/>
      <c r="T37" s="932"/>
      <c r="U37" s="956"/>
      <c r="V37" s="956"/>
      <c r="W37" s="956"/>
      <c r="X37" s="957"/>
      <c r="Y37" s="924">
        <f>YEAR(Q37)</f>
        <v>2015</v>
      </c>
      <c r="Z37" s="924">
        <f>VALUE(LEFT(R37, FIND(" ", R37)-1))</f>
        <v>10</v>
      </c>
      <c r="AA37" s="924">
        <f>VALUE(LEFT(M37, FIND(" ", M37)-1))</f>
        <v>19</v>
      </c>
      <c r="AB37" s="924"/>
      <c r="AC37" s="924"/>
      <c r="AD37" s="924"/>
      <c r="AE37" s="924"/>
      <c r="AF37" s="924"/>
      <c r="AG37" s="924"/>
      <c r="AH37" s="924"/>
      <c r="AI37" s="924"/>
      <c r="AJ37" s="924"/>
      <c r="AK37" s="924"/>
      <c r="AL37" s="924"/>
    </row>
    <row r="38">
      <c r="A38" s="925">
        <v>37.0</v>
      </c>
      <c r="B38" s="925" t="s">
        <v>52</v>
      </c>
      <c r="C38" s="926" t="s">
        <v>283</v>
      </c>
      <c r="D38" s="926" t="s">
        <v>5000</v>
      </c>
      <c r="E38" s="935">
        <v>543.0</v>
      </c>
      <c r="F38" s="936"/>
      <c r="G38" s="937" t="s">
        <v>3377</v>
      </c>
      <c r="H38" s="938"/>
      <c r="I38" s="938" t="s">
        <v>5872</v>
      </c>
      <c r="J38" s="939"/>
      <c r="K38" s="929">
        <v>30987.0</v>
      </c>
      <c r="L38" s="930"/>
      <c r="M38" s="930" t="str">
        <f t="shared" si="1"/>
        <v>41 ปี 3 เดือน 14 วัน </v>
      </c>
      <c r="N38" s="935" t="s">
        <v>3378</v>
      </c>
      <c r="O38" s="940"/>
      <c r="P38" s="931">
        <f t="shared" si="8"/>
        <v>33542</v>
      </c>
      <c r="Q38" s="940" t="s">
        <v>5900</v>
      </c>
      <c r="R38" s="931" t="str">
        <f t="shared" si="3"/>
        <v>16 ปี 4 เดือน 30 วัน </v>
      </c>
      <c r="S38" s="942"/>
      <c r="T38" s="926"/>
      <c r="U38" s="942"/>
      <c r="V38" s="942"/>
      <c r="W38" s="942"/>
      <c r="X38" s="933" t="s">
        <v>3374</v>
      </c>
      <c r="Y38" s="934"/>
      <c r="Z38" s="934"/>
      <c r="AA38" s="934"/>
      <c r="AB38" s="934"/>
      <c r="AC38" s="934"/>
      <c r="AD38" s="934"/>
      <c r="AE38" s="934"/>
      <c r="AF38" s="934"/>
      <c r="AG38" s="934"/>
      <c r="AH38" s="934"/>
      <c r="AI38" s="934"/>
      <c r="AJ38" s="934"/>
      <c r="AK38" s="934"/>
      <c r="AL38" s="934"/>
    </row>
    <row r="39">
      <c r="A39" s="943">
        <v>336.0</v>
      </c>
      <c r="B39" s="943" t="s">
        <v>52</v>
      </c>
      <c r="C39" s="944" t="s">
        <v>297</v>
      </c>
      <c r="D39" s="944" t="s">
        <v>298</v>
      </c>
      <c r="E39" s="967" t="s">
        <v>299</v>
      </c>
      <c r="F39" s="946" t="s">
        <v>5889</v>
      </c>
      <c r="G39" s="959" t="s">
        <v>3506</v>
      </c>
      <c r="H39" s="958" t="s">
        <v>275</v>
      </c>
      <c r="I39" s="949" t="s">
        <v>5872</v>
      </c>
      <c r="J39" s="960" t="s">
        <v>268</v>
      </c>
      <c r="K39" s="961">
        <v>39387.0</v>
      </c>
      <c r="L39" s="953"/>
      <c r="M39" s="953" t="str">
        <f t="shared" si="1"/>
        <v>18 ปี 3 เดือน 14 วัน </v>
      </c>
      <c r="N39" s="968" t="s">
        <v>3424</v>
      </c>
      <c r="O39" s="954">
        <f>K39+1460</f>
        <v>40847</v>
      </c>
      <c r="P39" s="954">
        <f t="shared" si="8"/>
        <v>41942</v>
      </c>
      <c r="Q39" s="954"/>
      <c r="R39" s="954"/>
      <c r="S39" s="969"/>
      <c r="T39" s="932"/>
      <c r="U39" s="970"/>
      <c r="V39" s="970"/>
      <c r="W39" s="970"/>
      <c r="X39" s="957"/>
      <c r="Y39" s="923"/>
      <c r="Z39" s="924"/>
      <c r="AA39" s="924">
        <f>VALUE(LEFT(M39, FIND(" ", M39)-1))</f>
        <v>18</v>
      </c>
      <c r="AB39" s="924"/>
      <c r="AC39" s="924"/>
      <c r="AD39" s="924"/>
      <c r="AE39" s="924"/>
      <c r="AF39" s="924"/>
      <c r="AG39" s="923" t="s">
        <v>5901</v>
      </c>
      <c r="AH39" s="923" t="s">
        <v>5901</v>
      </c>
      <c r="AI39" s="924"/>
      <c r="AJ39" s="924"/>
      <c r="AK39" s="924"/>
      <c r="AL39" s="924"/>
    </row>
    <row r="40">
      <c r="A40" s="971">
        <v>39.0</v>
      </c>
      <c r="B40" s="971" t="s">
        <v>52</v>
      </c>
      <c r="C40" s="972" t="s">
        <v>192</v>
      </c>
      <c r="D40" s="972" t="s">
        <v>193</v>
      </c>
      <c r="E40" s="973">
        <v>2703.0</v>
      </c>
      <c r="F40" s="974"/>
      <c r="G40" s="974" t="s">
        <v>5100</v>
      </c>
      <c r="H40" s="974" t="s">
        <v>80</v>
      </c>
      <c r="I40" s="975" t="s">
        <v>5872</v>
      </c>
      <c r="J40" s="976" t="s">
        <v>44</v>
      </c>
      <c r="K40" s="951">
        <v>41214.0</v>
      </c>
      <c r="L40" s="977"/>
      <c r="M40" s="977" t="str">
        <f t="shared" si="1"/>
        <v>13 ปี 3 เดือน 14 วัน </v>
      </c>
      <c r="N40" s="973" t="s">
        <v>3373</v>
      </c>
      <c r="O40" s="978"/>
      <c r="P40" s="979">
        <f t="shared" si="8"/>
        <v>43769</v>
      </c>
      <c r="Q40" s="979"/>
      <c r="R40" s="979"/>
      <c r="S40" s="980" t="s">
        <v>5902</v>
      </c>
      <c r="T40" s="972" t="str">
        <f>DATEDIF(S40,TODAY(),"Y") &amp; " ปี " &amp;DATEDIF(S40,TODAY(),"YM") &amp; " เดือน " &amp; DATEDIF(S40,TODAY(),"MD") &amp; " วัน "</f>
        <v>5 ปี 1 เดือน 16 วัน </v>
      </c>
      <c r="U40" s="980"/>
      <c r="V40" s="980"/>
      <c r="W40" s="980"/>
      <c r="X40" s="981" t="s">
        <v>3425</v>
      </c>
      <c r="Y40" s="982"/>
      <c r="Z40" s="982"/>
      <c r="AA40" s="982"/>
      <c r="AB40" s="982"/>
      <c r="AC40" s="982"/>
      <c r="AD40" s="982"/>
      <c r="AE40" s="982"/>
      <c r="AF40" s="982"/>
      <c r="AG40" s="982"/>
      <c r="AH40" s="982"/>
      <c r="AI40" s="982"/>
      <c r="AJ40" s="982"/>
      <c r="AK40" s="982"/>
      <c r="AL40" s="982"/>
    </row>
    <row r="41">
      <c r="A41" s="964">
        <v>40.0</v>
      </c>
      <c r="B41" s="943" t="s">
        <v>52</v>
      </c>
      <c r="C41" s="944" t="s">
        <v>192</v>
      </c>
      <c r="D41" s="965" t="s">
        <v>193</v>
      </c>
      <c r="E41" s="945">
        <v>2703.0</v>
      </c>
      <c r="F41" s="946" t="s">
        <v>5889</v>
      </c>
      <c r="G41" s="947" t="s">
        <v>3377</v>
      </c>
      <c r="H41" s="958" t="s">
        <v>5903</v>
      </c>
      <c r="I41" s="983" t="s">
        <v>5872</v>
      </c>
      <c r="J41" s="968" t="s">
        <v>44</v>
      </c>
      <c r="K41" s="984">
        <v>41214.0</v>
      </c>
      <c r="L41" s="953"/>
      <c r="M41" s="953" t="str">
        <f t="shared" si="1"/>
        <v>13 ปี 3 เดือน 14 วัน </v>
      </c>
      <c r="N41" s="945" t="s">
        <v>3378</v>
      </c>
      <c r="O41" s="954">
        <f>K41+1460</f>
        <v>42674</v>
      </c>
      <c r="P41" s="954">
        <f t="shared" si="8"/>
        <v>43769</v>
      </c>
      <c r="Q41" s="954" t="s">
        <v>5904</v>
      </c>
      <c r="R41" s="954" t="str">
        <f>DATEDIF(Q41,TODAY(),"Y") &amp; " ปี " &amp;DATEDIF(Q41,TODAY(),"YM") &amp; " เดือน " &amp; DATEDIF(Q41,TODAY(),"MD") &amp; " วัน "</f>
        <v>1 ปี 2 เดือน 2 วัน </v>
      </c>
      <c r="S41" s="941"/>
      <c r="T41" s="932"/>
      <c r="U41" s="956"/>
      <c r="V41" s="956"/>
      <c r="W41" s="956"/>
      <c r="X41" s="957"/>
      <c r="Y41" s="924">
        <f>YEAR(Q41)</f>
        <v>2024</v>
      </c>
      <c r="Z41" s="924">
        <f>VALUE(LEFT(R41, FIND(" ", R41)-1))</f>
        <v>1</v>
      </c>
      <c r="AA41" s="924">
        <f>VALUE(LEFT(M41, FIND(" ", M41)-1))</f>
        <v>13</v>
      </c>
      <c r="AB41" s="924"/>
      <c r="AC41" s="924"/>
      <c r="AD41" s="924"/>
      <c r="AE41" s="924"/>
      <c r="AF41" s="924"/>
      <c r="AG41" s="924"/>
      <c r="AH41" s="924"/>
      <c r="AI41" s="924"/>
      <c r="AJ41" s="924"/>
      <c r="AK41" s="924"/>
      <c r="AL41" s="924"/>
    </row>
    <row r="42">
      <c r="A42" s="985">
        <v>41.0</v>
      </c>
      <c r="B42" s="925" t="s">
        <v>52</v>
      </c>
      <c r="C42" s="926" t="s">
        <v>3566</v>
      </c>
      <c r="D42" s="926" t="s">
        <v>3567</v>
      </c>
      <c r="E42" s="935">
        <v>2861.0</v>
      </c>
      <c r="F42" s="986"/>
      <c r="G42" s="987" t="s">
        <v>3370</v>
      </c>
      <c r="H42" s="938"/>
      <c r="I42" s="938" t="s">
        <v>5872</v>
      </c>
      <c r="J42" s="939"/>
      <c r="K42" s="929">
        <v>41365.0</v>
      </c>
      <c r="L42" s="930"/>
      <c r="M42" s="930" t="str">
        <f t="shared" si="1"/>
        <v>12 ปี 10 เดือน 14 วัน </v>
      </c>
      <c r="N42" s="935" t="s">
        <v>3373</v>
      </c>
      <c r="O42" s="940"/>
      <c r="P42" s="931">
        <f t="shared" si="8"/>
        <v>43920</v>
      </c>
      <c r="Q42" s="931"/>
      <c r="R42" s="931"/>
      <c r="S42" s="942" t="s">
        <v>5905</v>
      </c>
      <c r="T42" s="926" t="str">
        <f>DATEDIF(S42,TODAY(),"Y") &amp; " ปี " &amp;DATEDIF(S42,TODAY(),"YM") &amp; " เดือน " &amp; DATEDIF(S42,TODAY(),"MD") &amp; " วัน "</f>
        <v>3 ปี 8 เดือน 23 วัน </v>
      </c>
      <c r="U42" s="942"/>
      <c r="V42" s="942"/>
      <c r="W42" s="942"/>
      <c r="X42" s="933" t="s">
        <v>3425</v>
      </c>
      <c r="Y42" s="934"/>
      <c r="Z42" s="934"/>
      <c r="AA42" s="934"/>
      <c r="AB42" s="934"/>
      <c r="AC42" s="934"/>
      <c r="AD42" s="934"/>
      <c r="AE42" s="934"/>
      <c r="AF42" s="934"/>
      <c r="AG42" s="934"/>
      <c r="AH42" s="934"/>
      <c r="AI42" s="934"/>
      <c r="AJ42" s="934"/>
      <c r="AK42" s="934"/>
      <c r="AL42" s="934"/>
    </row>
    <row r="43">
      <c r="A43" s="964">
        <v>42.0</v>
      </c>
      <c r="B43" s="988" t="s">
        <v>70</v>
      </c>
      <c r="C43" s="989" t="s">
        <v>132</v>
      </c>
      <c r="D43" s="989" t="s">
        <v>133</v>
      </c>
      <c r="E43" s="990">
        <v>9851.0</v>
      </c>
      <c r="F43" s="946" t="s">
        <v>5889</v>
      </c>
      <c r="G43" s="947" t="s">
        <v>3511</v>
      </c>
      <c r="H43" s="963" t="s">
        <v>113</v>
      </c>
      <c r="I43" s="963" t="s">
        <v>3715</v>
      </c>
      <c r="J43" s="991" t="s">
        <v>44</v>
      </c>
      <c r="K43" s="951">
        <v>39272.0</v>
      </c>
      <c r="L43" s="953"/>
      <c r="M43" s="953" t="str">
        <f t="shared" si="1"/>
        <v>18 ปี 7 เดือน 6 วัน </v>
      </c>
      <c r="N43" s="945" t="s">
        <v>3378</v>
      </c>
      <c r="O43" s="954">
        <f t="shared" ref="O43:O104" si="13">K43+1460</f>
        <v>40732</v>
      </c>
      <c r="P43" s="954">
        <f t="shared" si="8"/>
        <v>41827</v>
      </c>
      <c r="Q43" s="954" t="s">
        <v>5906</v>
      </c>
      <c r="R43" s="954" t="str">
        <f>DATEDIF(Q43,TODAY(),"Y") &amp; " ปี " &amp;DATEDIF(Q43,TODAY(),"YM") &amp; " เดือน " &amp; DATEDIF(Q43,TODAY(),"MD") &amp; " วัน "</f>
        <v>3 ปี 5 เดือน 23 วัน </v>
      </c>
      <c r="S43" s="941"/>
      <c r="T43" s="932"/>
      <c r="U43" s="956"/>
      <c r="V43" s="956"/>
      <c r="W43" s="956"/>
      <c r="X43" s="957"/>
      <c r="Y43" s="924">
        <f>YEAR(Q43)</f>
        <v>2022</v>
      </c>
      <c r="Z43" s="924">
        <f>VALUE(LEFT(R43, FIND(" ", R43)-1))</f>
        <v>3</v>
      </c>
      <c r="AA43" s="924">
        <f t="shared" ref="AA43:AA104" si="14">VALUE(LEFT(M43, FIND(" ", M43)-1))</f>
        <v>18</v>
      </c>
      <c r="AB43" s="924"/>
      <c r="AC43" s="924"/>
      <c r="AD43" s="924"/>
      <c r="AE43" s="924"/>
      <c r="AF43" s="924"/>
      <c r="AG43" s="924"/>
      <c r="AH43" s="924"/>
      <c r="AI43" s="924"/>
      <c r="AJ43" s="924"/>
      <c r="AK43" s="924"/>
      <c r="AL43" s="924"/>
    </row>
    <row r="44">
      <c r="A44" s="943">
        <v>391.0</v>
      </c>
      <c r="B44" s="914" t="s">
        <v>52</v>
      </c>
      <c r="C44" s="944" t="s">
        <v>781</v>
      </c>
      <c r="D44" s="944" t="s">
        <v>801</v>
      </c>
      <c r="E44" s="945">
        <v>2647.0</v>
      </c>
      <c r="F44" s="946" t="s">
        <v>5889</v>
      </c>
      <c r="G44" s="992" t="s">
        <v>5100</v>
      </c>
      <c r="H44" s="958" t="s">
        <v>68</v>
      </c>
      <c r="I44" s="949" t="s">
        <v>5872</v>
      </c>
      <c r="J44" s="960" t="s">
        <v>44</v>
      </c>
      <c r="K44" s="961">
        <v>40452.0</v>
      </c>
      <c r="L44" s="953"/>
      <c r="M44" s="953" t="str">
        <f t="shared" si="1"/>
        <v>15 ปี 4 เดือน 14 วัน </v>
      </c>
      <c r="N44" s="968" t="s">
        <v>3424</v>
      </c>
      <c r="O44" s="954">
        <f t="shared" si="13"/>
        <v>41912</v>
      </c>
      <c r="P44" s="954">
        <f t="shared" si="8"/>
        <v>43007</v>
      </c>
      <c r="Q44" s="954"/>
      <c r="R44" s="954"/>
      <c r="S44" s="969"/>
      <c r="T44" s="932"/>
      <c r="U44" s="970"/>
      <c r="V44" s="970"/>
      <c r="W44" s="970"/>
      <c r="X44" s="957"/>
      <c r="Y44" s="923"/>
      <c r="Z44" s="924"/>
      <c r="AA44" s="924">
        <f t="shared" si="14"/>
        <v>15</v>
      </c>
      <c r="AB44" s="924"/>
      <c r="AC44" s="924"/>
      <c r="AD44" s="924"/>
      <c r="AE44" s="924"/>
      <c r="AF44" s="924"/>
      <c r="AG44" s="923" t="s">
        <v>5901</v>
      </c>
      <c r="AH44" s="923" t="s">
        <v>5901</v>
      </c>
      <c r="AI44" s="924"/>
      <c r="AJ44" s="924"/>
      <c r="AK44" s="924"/>
      <c r="AL44" s="924"/>
    </row>
    <row r="45">
      <c r="A45" s="964">
        <v>44.0</v>
      </c>
      <c r="B45" s="943" t="s">
        <v>52</v>
      </c>
      <c r="C45" s="944" t="s">
        <v>263</v>
      </c>
      <c r="D45" s="944" t="s">
        <v>264</v>
      </c>
      <c r="E45" s="945">
        <v>520.0</v>
      </c>
      <c r="F45" s="946" t="s">
        <v>5879</v>
      </c>
      <c r="G45" s="947" t="s">
        <v>3527</v>
      </c>
      <c r="H45" s="948" t="s">
        <v>266</v>
      </c>
      <c r="I45" s="949" t="s">
        <v>5872</v>
      </c>
      <c r="J45" s="950" t="s">
        <v>268</v>
      </c>
      <c r="K45" s="951">
        <v>33532.0</v>
      </c>
      <c r="L45" s="953"/>
      <c r="M45" s="953" t="str">
        <f t="shared" si="1"/>
        <v>34 ปี 3 เดือน 25 วัน </v>
      </c>
      <c r="N45" s="945" t="s">
        <v>3366</v>
      </c>
      <c r="O45" s="954">
        <f t="shared" si="13"/>
        <v>34992</v>
      </c>
      <c r="P45" s="954">
        <f t="shared" si="8"/>
        <v>36087</v>
      </c>
      <c r="Q45" s="955" t="s">
        <v>5907</v>
      </c>
      <c r="R45" s="954" t="str">
        <f t="shared" ref="R45:R143" si="15">DATEDIF(Q45,TODAY(),"Y") &amp; " ปี " &amp;DATEDIF(Q45,TODAY(),"YM") &amp; " เดือน " &amp; DATEDIF(Q45,TODAY(),"MD") &amp; " วัน "</f>
        <v>20 ปี 9 เดือน 24 วัน </v>
      </c>
      <c r="S45" s="993"/>
      <c r="T45" s="932"/>
      <c r="U45" s="945" t="s">
        <v>5908</v>
      </c>
      <c r="V45" s="956"/>
      <c r="W45" s="956"/>
      <c r="X45" s="957"/>
      <c r="Y45" s="924">
        <f t="shared" ref="Y45:Y104" si="16">YEAR(Q45)</f>
        <v>2005</v>
      </c>
      <c r="Z45" s="924">
        <f t="shared" ref="Z45:Z104" si="17">VALUE(LEFT(R45, FIND(" ", R45)-1))</f>
        <v>20</v>
      </c>
      <c r="AA45" s="924">
        <f t="shared" si="14"/>
        <v>34</v>
      </c>
      <c r="AB45" s="924"/>
      <c r="AC45" s="924"/>
      <c r="AD45" s="924">
        <f t="shared" ref="AD45:AD51" si="18">YEAR(U45)-543</f>
        <v>2005</v>
      </c>
      <c r="AE45" s="924"/>
      <c r="AF45" s="924"/>
      <c r="AG45" s="924"/>
      <c r="AH45" s="924"/>
      <c r="AI45" s="924"/>
      <c r="AJ45" s="924"/>
      <c r="AK45" s="924"/>
      <c r="AL45" s="924"/>
    </row>
    <row r="46">
      <c r="A46" s="964">
        <v>45.0</v>
      </c>
      <c r="B46" s="943" t="s">
        <v>70</v>
      </c>
      <c r="C46" s="944" t="s">
        <v>272</v>
      </c>
      <c r="D46" s="944" t="s">
        <v>273</v>
      </c>
      <c r="E46" s="945">
        <v>911.0</v>
      </c>
      <c r="F46" s="946" t="s">
        <v>5879</v>
      </c>
      <c r="G46" s="947" t="s">
        <v>3377</v>
      </c>
      <c r="H46" s="948" t="s">
        <v>275</v>
      </c>
      <c r="I46" s="949" t="s">
        <v>5872</v>
      </c>
      <c r="J46" s="950" t="s">
        <v>268</v>
      </c>
      <c r="K46" s="951">
        <v>31517.0</v>
      </c>
      <c r="L46" s="953"/>
      <c r="M46" s="953" t="str">
        <f t="shared" si="1"/>
        <v>39 ปี 10 เดือน 0 วัน </v>
      </c>
      <c r="N46" s="945" t="s">
        <v>3366</v>
      </c>
      <c r="O46" s="954">
        <f t="shared" si="13"/>
        <v>32977</v>
      </c>
      <c r="P46" s="954">
        <f t="shared" si="8"/>
        <v>34072</v>
      </c>
      <c r="Q46" s="955" t="s">
        <v>5909</v>
      </c>
      <c r="R46" s="954" t="str">
        <f t="shared" si="15"/>
        <v>17 ปี 2 เดือน 11 วัน </v>
      </c>
      <c r="S46" s="993"/>
      <c r="T46" s="932"/>
      <c r="U46" s="945" t="s">
        <v>5910</v>
      </c>
      <c r="V46" s="956"/>
      <c r="W46" s="956"/>
      <c r="X46" s="957"/>
      <c r="Y46" s="924">
        <f t="shared" si="16"/>
        <v>2008</v>
      </c>
      <c r="Z46" s="924">
        <f t="shared" si="17"/>
        <v>17</v>
      </c>
      <c r="AA46" s="924">
        <f t="shared" si="14"/>
        <v>39</v>
      </c>
      <c r="AB46" s="924"/>
      <c r="AC46" s="924"/>
      <c r="AD46" s="924">
        <f t="shared" si="18"/>
        <v>2008</v>
      </c>
      <c r="AE46" s="924"/>
      <c r="AF46" s="924"/>
      <c r="AG46" s="924"/>
      <c r="AH46" s="924"/>
      <c r="AI46" s="924"/>
      <c r="AJ46" s="924"/>
      <c r="AK46" s="924"/>
      <c r="AL46" s="924"/>
    </row>
    <row r="47">
      <c r="A47" s="964">
        <v>46.0</v>
      </c>
      <c r="B47" s="943" t="s">
        <v>52</v>
      </c>
      <c r="C47" s="944" t="s">
        <v>1691</v>
      </c>
      <c r="D47" s="944" t="s">
        <v>1692</v>
      </c>
      <c r="E47" s="945">
        <v>873.0</v>
      </c>
      <c r="F47" s="946" t="s">
        <v>5879</v>
      </c>
      <c r="G47" s="947" t="s">
        <v>3377</v>
      </c>
      <c r="H47" s="994" t="s">
        <v>1695</v>
      </c>
      <c r="I47" s="994" t="s">
        <v>5911</v>
      </c>
      <c r="J47" s="950" t="s">
        <v>268</v>
      </c>
      <c r="K47" s="951">
        <v>35660.0</v>
      </c>
      <c r="L47" s="953"/>
      <c r="M47" s="953" t="str">
        <f t="shared" si="1"/>
        <v>28 ปี 5 เดือน 28 วัน </v>
      </c>
      <c r="N47" s="945" t="s">
        <v>3366</v>
      </c>
      <c r="O47" s="954">
        <f t="shared" si="13"/>
        <v>37120</v>
      </c>
      <c r="P47" s="954">
        <f t="shared" si="8"/>
        <v>38215</v>
      </c>
      <c r="Q47" s="955" t="s">
        <v>5912</v>
      </c>
      <c r="R47" s="954" t="str">
        <f t="shared" si="15"/>
        <v>19 ปี 2 เดือน 3 วัน </v>
      </c>
      <c r="S47" s="993"/>
      <c r="T47" s="932"/>
      <c r="U47" s="945" t="s">
        <v>5913</v>
      </c>
      <c r="V47" s="956"/>
      <c r="W47" s="956"/>
      <c r="X47" s="957"/>
      <c r="Y47" s="924">
        <f t="shared" si="16"/>
        <v>2006</v>
      </c>
      <c r="Z47" s="924">
        <f t="shared" si="17"/>
        <v>19</v>
      </c>
      <c r="AA47" s="924">
        <f t="shared" si="14"/>
        <v>28</v>
      </c>
      <c r="AB47" s="924"/>
      <c r="AC47" s="924"/>
      <c r="AD47" s="924">
        <f t="shared" si="18"/>
        <v>2007</v>
      </c>
      <c r="AE47" s="924"/>
      <c r="AF47" s="924"/>
      <c r="AG47" s="924"/>
      <c r="AH47" s="924"/>
      <c r="AI47" s="924"/>
      <c r="AJ47" s="924"/>
      <c r="AK47" s="924"/>
      <c r="AL47" s="924"/>
    </row>
    <row r="48">
      <c r="A48" s="964">
        <v>47.0</v>
      </c>
      <c r="B48" s="943" t="s">
        <v>70</v>
      </c>
      <c r="C48" s="944" t="s">
        <v>123</v>
      </c>
      <c r="D48" s="944" t="s">
        <v>1937</v>
      </c>
      <c r="E48" s="945">
        <v>1164.0</v>
      </c>
      <c r="F48" s="946" t="s">
        <v>5879</v>
      </c>
      <c r="G48" s="947" t="s">
        <v>3377</v>
      </c>
      <c r="H48" s="948"/>
      <c r="I48" s="948" t="s">
        <v>4853</v>
      </c>
      <c r="J48" s="950" t="s">
        <v>44</v>
      </c>
      <c r="K48" s="951">
        <v>34654.0</v>
      </c>
      <c r="L48" s="953"/>
      <c r="M48" s="953" t="str">
        <f t="shared" si="1"/>
        <v>31 ปี 2 เดือน 30 วัน </v>
      </c>
      <c r="N48" s="945" t="s">
        <v>3366</v>
      </c>
      <c r="O48" s="954">
        <f t="shared" si="13"/>
        <v>36114</v>
      </c>
      <c r="P48" s="954">
        <f t="shared" si="8"/>
        <v>37209</v>
      </c>
      <c r="Q48" s="955" t="s">
        <v>5914</v>
      </c>
      <c r="R48" s="954" t="str">
        <f t="shared" si="15"/>
        <v>17 ปี 0 เดือน 17 วัน </v>
      </c>
      <c r="S48" s="993"/>
      <c r="T48" s="932"/>
      <c r="U48" s="945" t="s">
        <v>5915</v>
      </c>
      <c r="V48" s="956"/>
      <c r="W48" s="956"/>
      <c r="X48" s="957"/>
      <c r="Y48" s="924">
        <f t="shared" si="16"/>
        <v>2009</v>
      </c>
      <c r="Z48" s="924">
        <f t="shared" si="17"/>
        <v>17</v>
      </c>
      <c r="AA48" s="924">
        <f t="shared" si="14"/>
        <v>31</v>
      </c>
      <c r="AB48" s="924"/>
      <c r="AC48" s="924"/>
      <c r="AD48" s="924">
        <f t="shared" si="18"/>
        <v>2009</v>
      </c>
      <c r="AE48" s="924"/>
      <c r="AF48" s="924"/>
      <c r="AG48" s="924"/>
      <c r="AH48" s="924"/>
      <c r="AI48" s="924"/>
      <c r="AJ48" s="924"/>
      <c r="AK48" s="924"/>
      <c r="AL48" s="924"/>
    </row>
    <row r="49">
      <c r="A49" s="964">
        <v>48.0</v>
      </c>
      <c r="B49" s="943" t="s">
        <v>70</v>
      </c>
      <c r="C49" s="944" t="s">
        <v>2078</v>
      </c>
      <c r="D49" s="944" t="s">
        <v>2079</v>
      </c>
      <c r="E49" s="945">
        <v>255.0</v>
      </c>
      <c r="F49" s="946" t="s">
        <v>5879</v>
      </c>
      <c r="G49" s="963" t="s">
        <v>3666</v>
      </c>
      <c r="H49" s="948"/>
      <c r="I49" s="948" t="s">
        <v>4942</v>
      </c>
      <c r="J49" s="950" t="s">
        <v>44</v>
      </c>
      <c r="K49" s="951">
        <v>34702.0</v>
      </c>
      <c r="L49" s="953"/>
      <c r="M49" s="953" t="str">
        <f t="shared" si="1"/>
        <v>31 ปี 1 เดือน 12 วัน </v>
      </c>
      <c r="N49" s="945" t="s">
        <v>3366</v>
      </c>
      <c r="O49" s="954">
        <f t="shared" si="13"/>
        <v>36162</v>
      </c>
      <c r="P49" s="954">
        <f t="shared" si="8"/>
        <v>37257</v>
      </c>
      <c r="Q49" s="955" t="s">
        <v>5916</v>
      </c>
      <c r="R49" s="954" t="str">
        <f t="shared" si="15"/>
        <v>17 ปี 2 เดือน 19 วัน </v>
      </c>
      <c r="S49" s="993"/>
      <c r="T49" s="932"/>
      <c r="U49" s="945" t="s">
        <v>5917</v>
      </c>
      <c r="V49" s="956"/>
      <c r="W49" s="956"/>
      <c r="X49" s="957"/>
      <c r="Y49" s="924">
        <f t="shared" si="16"/>
        <v>2008</v>
      </c>
      <c r="Z49" s="924">
        <f t="shared" si="17"/>
        <v>17</v>
      </c>
      <c r="AA49" s="924">
        <f t="shared" si="14"/>
        <v>31</v>
      </c>
      <c r="AB49" s="924"/>
      <c r="AC49" s="924"/>
      <c r="AD49" s="924">
        <f t="shared" si="18"/>
        <v>2008</v>
      </c>
      <c r="AE49" s="924"/>
      <c r="AF49" s="924"/>
      <c r="AG49" s="924"/>
      <c r="AH49" s="924"/>
      <c r="AI49" s="924"/>
      <c r="AJ49" s="924"/>
      <c r="AK49" s="924"/>
      <c r="AL49" s="924"/>
    </row>
    <row r="50">
      <c r="A50" s="964">
        <v>49.0</v>
      </c>
      <c r="B50" s="943" t="s">
        <v>70</v>
      </c>
      <c r="C50" s="944" t="s">
        <v>2127</v>
      </c>
      <c r="D50" s="944" t="s">
        <v>2128</v>
      </c>
      <c r="E50" s="945">
        <v>1114.0</v>
      </c>
      <c r="F50" s="946" t="s">
        <v>5879</v>
      </c>
      <c r="G50" s="947" t="s">
        <v>3377</v>
      </c>
      <c r="H50" s="948"/>
      <c r="I50" s="948" t="s">
        <v>4950</v>
      </c>
      <c r="J50" s="950" t="s">
        <v>44</v>
      </c>
      <c r="K50" s="951">
        <v>34064.0</v>
      </c>
      <c r="L50" s="953"/>
      <c r="M50" s="953" t="str">
        <f t="shared" si="1"/>
        <v>32 ปี 10 เดือน 10 วัน </v>
      </c>
      <c r="N50" s="945" t="s">
        <v>3366</v>
      </c>
      <c r="O50" s="954">
        <f t="shared" si="13"/>
        <v>35524</v>
      </c>
      <c r="P50" s="954">
        <f t="shared" si="8"/>
        <v>36619</v>
      </c>
      <c r="Q50" s="955" t="s">
        <v>5918</v>
      </c>
      <c r="R50" s="954" t="str">
        <f t="shared" si="15"/>
        <v>12 ปี 2 เดือน 17 วัน </v>
      </c>
      <c r="S50" s="993"/>
      <c r="T50" s="932"/>
      <c r="U50" s="945" t="s">
        <v>5919</v>
      </c>
      <c r="V50" s="956"/>
      <c r="W50" s="956"/>
      <c r="X50" s="957"/>
      <c r="Y50" s="924">
        <f t="shared" si="16"/>
        <v>2013</v>
      </c>
      <c r="Z50" s="924">
        <f t="shared" si="17"/>
        <v>12</v>
      </c>
      <c r="AA50" s="924">
        <f t="shared" si="14"/>
        <v>32</v>
      </c>
      <c r="AB50" s="924"/>
      <c r="AC50" s="924"/>
      <c r="AD50" s="924">
        <f t="shared" si="18"/>
        <v>2022</v>
      </c>
      <c r="AE50" s="924"/>
      <c r="AF50" s="924"/>
      <c r="AG50" s="924"/>
      <c r="AH50" s="924"/>
      <c r="AI50" s="924"/>
      <c r="AJ50" s="924"/>
      <c r="AK50" s="924"/>
      <c r="AL50" s="924"/>
    </row>
    <row r="51">
      <c r="A51" s="985">
        <v>50.0</v>
      </c>
      <c r="B51" s="925" t="s">
        <v>70</v>
      </c>
      <c r="C51" s="926" t="s">
        <v>2356</v>
      </c>
      <c r="D51" s="926" t="s">
        <v>352</v>
      </c>
      <c r="E51" s="935">
        <v>575.0</v>
      </c>
      <c r="F51" s="995" t="s">
        <v>5879</v>
      </c>
      <c r="G51" s="937" t="s">
        <v>3377</v>
      </c>
      <c r="H51" s="996"/>
      <c r="I51" s="996" t="s">
        <v>5045</v>
      </c>
      <c r="J51" s="997" t="s">
        <v>268</v>
      </c>
      <c r="K51" s="929">
        <v>32568.0</v>
      </c>
      <c r="L51" s="930"/>
      <c r="M51" s="930" t="str">
        <f t="shared" si="1"/>
        <v>36 ปี 11 เดือน 14 วัน </v>
      </c>
      <c r="N51" s="935" t="s">
        <v>3366</v>
      </c>
      <c r="O51" s="931">
        <f t="shared" si="13"/>
        <v>34028</v>
      </c>
      <c r="P51" s="931">
        <f t="shared" si="8"/>
        <v>35123</v>
      </c>
      <c r="Q51" s="940" t="s">
        <v>5920</v>
      </c>
      <c r="R51" s="931" t="str">
        <f t="shared" si="15"/>
        <v>19 ปี 3 เดือน 22 วัน </v>
      </c>
      <c r="S51" s="935"/>
      <c r="T51" s="926"/>
      <c r="U51" s="935" t="s">
        <v>5921</v>
      </c>
      <c r="V51" s="942"/>
      <c r="W51" s="942"/>
      <c r="X51" s="933" t="s">
        <v>3391</v>
      </c>
      <c r="Y51" s="924">
        <f t="shared" si="16"/>
        <v>2006</v>
      </c>
      <c r="Z51" s="924">
        <f t="shared" si="17"/>
        <v>19</v>
      </c>
      <c r="AA51" s="924">
        <f t="shared" si="14"/>
        <v>36</v>
      </c>
      <c r="AB51" s="924"/>
      <c r="AC51" s="924"/>
      <c r="AD51" s="924">
        <f t="shared" si="18"/>
        <v>2006</v>
      </c>
      <c r="AE51" s="934"/>
      <c r="AF51" s="934"/>
      <c r="AG51" s="934"/>
      <c r="AH51" s="934"/>
      <c r="AI51" s="934"/>
      <c r="AJ51" s="934"/>
      <c r="AK51" s="934"/>
      <c r="AL51" s="934"/>
    </row>
    <row r="52">
      <c r="A52" s="964">
        <v>51.0</v>
      </c>
      <c r="B52" s="943" t="s">
        <v>36</v>
      </c>
      <c r="C52" s="944" t="s">
        <v>554</v>
      </c>
      <c r="D52" s="944" t="s">
        <v>555</v>
      </c>
      <c r="E52" s="945">
        <v>1156.0</v>
      </c>
      <c r="F52" s="946" t="s">
        <v>5879</v>
      </c>
      <c r="G52" s="963" t="s">
        <v>3684</v>
      </c>
      <c r="H52" s="948" t="s">
        <v>557</v>
      </c>
      <c r="I52" s="949" t="s">
        <v>5922</v>
      </c>
      <c r="J52" s="950" t="s">
        <v>44</v>
      </c>
      <c r="K52" s="951">
        <v>34493.0</v>
      </c>
      <c r="L52" s="953"/>
      <c r="M52" s="953" t="str">
        <f t="shared" si="1"/>
        <v>31 ปี 8 เดือน 7 วัน </v>
      </c>
      <c r="N52" s="945" t="s">
        <v>3378</v>
      </c>
      <c r="O52" s="954">
        <f t="shared" si="13"/>
        <v>35953</v>
      </c>
      <c r="P52" s="954">
        <f t="shared" si="8"/>
        <v>37048</v>
      </c>
      <c r="Q52" s="955" t="s">
        <v>5923</v>
      </c>
      <c r="R52" s="954" t="str">
        <f t="shared" si="15"/>
        <v>20 ปี 4 เดือน 14 วัน </v>
      </c>
      <c r="S52" s="941"/>
      <c r="T52" s="932"/>
      <c r="U52" s="956"/>
      <c r="V52" s="956"/>
      <c r="W52" s="956"/>
      <c r="X52" s="957"/>
      <c r="Y52" s="924">
        <f t="shared" si="16"/>
        <v>2005</v>
      </c>
      <c r="Z52" s="924">
        <f t="shared" si="17"/>
        <v>20</v>
      </c>
      <c r="AA52" s="924">
        <f t="shared" si="14"/>
        <v>31</v>
      </c>
      <c r="AB52" s="924"/>
      <c r="AC52" s="924"/>
      <c r="AD52" s="924"/>
      <c r="AE52" s="924"/>
      <c r="AF52" s="924"/>
      <c r="AG52" s="924"/>
      <c r="AH52" s="924"/>
      <c r="AI52" s="924"/>
      <c r="AJ52" s="924"/>
      <c r="AK52" s="924"/>
      <c r="AL52" s="924"/>
    </row>
    <row r="53">
      <c r="A53" s="964">
        <v>52.0</v>
      </c>
      <c r="B53" s="943" t="s">
        <v>70</v>
      </c>
      <c r="C53" s="944" t="s">
        <v>563</v>
      </c>
      <c r="D53" s="944" t="s">
        <v>564</v>
      </c>
      <c r="E53" s="945">
        <v>1159.0</v>
      </c>
      <c r="F53" s="946" t="s">
        <v>5879</v>
      </c>
      <c r="G53" s="963" t="s">
        <v>3684</v>
      </c>
      <c r="H53" s="948" t="s">
        <v>566</v>
      </c>
      <c r="I53" s="949" t="s">
        <v>5922</v>
      </c>
      <c r="J53" s="950" t="s">
        <v>44</v>
      </c>
      <c r="K53" s="951">
        <v>35825.0</v>
      </c>
      <c r="L53" s="953"/>
      <c r="M53" s="953" t="str">
        <f t="shared" si="1"/>
        <v>28 ปี 0 เดือน 16 วัน </v>
      </c>
      <c r="N53" s="945" t="s">
        <v>3378</v>
      </c>
      <c r="O53" s="954">
        <f t="shared" si="13"/>
        <v>37285</v>
      </c>
      <c r="P53" s="954">
        <f t="shared" si="8"/>
        <v>38380</v>
      </c>
      <c r="Q53" s="955" t="s">
        <v>5873</v>
      </c>
      <c r="R53" s="954" t="str">
        <f t="shared" si="15"/>
        <v>21 ปี 4 เดือน 14 วัน </v>
      </c>
      <c r="S53" s="941"/>
      <c r="T53" s="932"/>
      <c r="U53" s="956"/>
      <c r="V53" s="956"/>
      <c r="W53" s="956"/>
      <c r="X53" s="957"/>
      <c r="Y53" s="924">
        <f t="shared" si="16"/>
        <v>2004</v>
      </c>
      <c r="Z53" s="924">
        <f t="shared" si="17"/>
        <v>21</v>
      </c>
      <c r="AA53" s="924">
        <f t="shared" si="14"/>
        <v>28</v>
      </c>
      <c r="AB53" s="924"/>
      <c r="AC53" s="924"/>
      <c r="AD53" s="924"/>
      <c r="AE53" s="924"/>
      <c r="AF53" s="924"/>
      <c r="AG53" s="924"/>
      <c r="AH53" s="924"/>
      <c r="AI53" s="924"/>
      <c r="AJ53" s="924"/>
      <c r="AK53" s="924"/>
      <c r="AL53" s="924"/>
    </row>
    <row r="54">
      <c r="A54" s="964">
        <v>53.0</v>
      </c>
      <c r="B54" s="943" t="s">
        <v>36</v>
      </c>
      <c r="C54" s="944" t="s">
        <v>586</v>
      </c>
      <c r="D54" s="944" t="s">
        <v>587</v>
      </c>
      <c r="E54" s="945" t="s">
        <v>588</v>
      </c>
      <c r="F54" s="946" t="s">
        <v>5879</v>
      </c>
      <c r="G54" s="963" t="s">
        <v>3684</v>
      </c>
      <c r="H54" s="948" t="s">
        <v>557</v>
      </c>
      <c r="I54" s="949" t="s">
        <v>5922</v>
      </c>
      <c r="J54" s="950" t="s">
        <v>44</v>
      </c>
      <c r="K54" s="951">
        <v>41137.0</v>
      </c>
      <c r="L54" s="953"/>
      <c r="M54" s="953" t="str">
        <f t="shared" si="1"/>
        <v>13 ปี 5 เดือน 30 วัน </v>
      </c>
      <c r="N54" s="945" t="s">
        <v>3378</v>
      </c>
      <c r="O54" s="954">
        <f t="shared" si="13"/>
        <v>42597</v>
      </c>
      <c r="P54" s="954">
        <f t="shared" si="8"/>
        <v>43692</v>
      </c>
      <c r="Q54" s="955" t="s">
        <v>5924</v>
      </c>
      <c r="R54" s="954" t="str">
        <f t="shared" si="15"/>
        <v>8 ปี 6 เดือน 27 วัน </v>
      </c>
      <c r="S54" s="941"/>
      <c r="T54" s="932"/>
      <c r="U54" s="956"/>
      <c r="V54" s="956"/>
      <c r="W54" s="956"/>
      <c r="X54" s="957"/>
      <c r="Y54" s="924">
        <f t="shared" si="16"/>
        <v>2017</v>
      </c>
      <c r="Z54" s="924">
        <f t="shared" si="17"/>
        <v>8</v>
      </c>
      <c r="AA54" s="924">
        <f t="shared" si="14"/>
        <v>13</v>
      </c>
      <c r="AB54" s="924"/>
      <c r="AC54" s="924"/>
      <c r="AD54" s="924"/>
      <c r="AE54" s="924"/>
      <c r="AF54" s="924"/>
      <c r="AG54" s="924"/>
      <c r="AH54" s="924"/>
      <c r="AI54" s="924"/>
      <c r="AJ54" s="924"/>
      <c r="AK54" s="924"/>
      <c r="AL54" s="924"/>
    </row>
    <row r="55">
      <c r="A55" s="964">
        <v>54.0</v>
      </c>
      <c r="B55" s="943" t="s">
        <v>36</v>
      </c>
      <c r="C55" s="944" t="s">
        <v>590</v>
      </c>
      <c r="D55" s="944" t="s">
        <v>591</v>
      </c>
      <c r="E55" s="945" t="s">
        <v>592</v>
      </c>
      <c r="F55" s="946" t="s">
        <v>5879</v>
      </c>
      <c r="G55" s="947" t="s">
        <v>3710</v>
      </c>
      <c r="H55" s="948" t="s">
        <v>593</v>
      </c>
      <c r="I55" s="949" t="s">
        <v>5922</v>
      </c>
      <c r="J55" s="950" t="s">
        <v>44</v>
      </c>
      <c r="K55" s="951">
        <v>39661.0</v>
      </c>
      <c r="L55" s="953"/>
      <c r="M55" s="953" t="str">
        <f t="shared" si="1"/>
        <v>17 ปี 6 เดือน 14 วัน </v>
      </c>
      <c r="N55" s="945" t="s">
        <v>3366</v>
      </c>
      <c r="O55" s="954">
        <f t="shared" si="13"/>
        <v>41121</v>
      </c>
      <c r="P55" s="954">
        <f t="shared" si="8"/>
        <v>42216</v>
      </c>
      <c r="Q55" s="955" t="s">
        <v>5925</v>
      </c>
      <c r="R55" s="954" t="str">
        <f t="shared" si="15"/>
        <v>8 ปี 7 เดือน 1 วัน </v>
      </c>
      <c r="S55" s="993"/>
      <c r="T55" s="932"/>
      <c r="U55" s="998">
        <v>243525.0</v>
      </c>
      <c r="V55" s="956"/>
      <c r="W55" s="956"/>
      <c r="X55" s="957"/>
      <c r="Y55" s="924">
        <f t="shared" si="16"/>
        <v>2017</v>
      </c>
      <c r="Z55" s="924">
        <f t="shared" si="17"/>
        <v>8</v>
      </c>
      <c r="AA55" s="924">
        <f t="shared" si="14"/>
        <v>17</v>
      </c>
      <c r="AB55" s="924"/>
      <c r="AC55" s="924"/>
      <c r="AD55" s="924">
        <f>YEAR(U55)-543</f>
        <v>2023</v>
      </c>
      <c r="AE55" s="924"/>
      <c r="AF55" s="924"/>
      <c r="AG55" s="924"/>
      <c r="AH55" s="924"/>
      <c r="AI55" s="924"/>
      <c r="AJ55" s="924"/>
      <c r="AK55" s="924"/>
      <c r="AL55" s="924"/>
    </row>
    <row r="56">
      <c r="A56" s="964">
        <v>55.0</v>
      </c>
      <c r="B56" s="943" t="s">
        <v>36</v>
      </c>
      <c r="C56" s="944" t="s">
        <v>5926</v>
      </c>
      <c r="D56" s="944" t="s">
        <v>602</v>
      </c>
      <c r="E56" s="945" t="s">
        <v>603</v>
      </c>
      <c r="F56" s="946" t="s">
        <v>5879</v>
      </c>
      <c r="G56" s="963" t="s">
        <v>3684</v>
      </c>
      <c r="H56" s="948" t="s">
        <v>557</v>
      </c>
      <c r="I56" s="949" t="s">
        <v>5922</v>
      </c>
      <c r="J56" s="950" t="s">
        <v>44</v>
      </c>
      <c r="K56" s="951">
        <v>40162.0</v>
      </c>
      <c r="L56" s="953"/>
      <c r="M56" s="953" t="str">
        <f t="shared" si="1"/>
        <v>16 ปี 2 เดือน 0 วัน </v>
      </c>
      <c r="N56" s="945" t="s">
        <v>3378</v>
      </c>
      <c r="O56" s="954">
        <f t="shared" si="13"/>
        <v>41622</v>
      </c>
      <c r="P56" s="954">
        <f t="shared" si="8"/>
        <v>42717</v>
      </c>
      <c r="Q56" s="955" t="s">
        <v>5927</v>
      </c>
      <c r="R56" s="954" t="str">
        <f t="shared" si="15"/>
        <v>8 ปี 5 เดือน 10 วัน </v>
      </c>
      <c r="S56" s="941"/>
      <c r="T56" s="932"/>
      <c r="U56" s="956"/>
      <c r="V56" s="956"/>
      <c r="W56" s="956"/>
      <c r="X56" s="957"/>
      <c r="Y56" s="924">
        <f t="shared" si="16"/>
        <v>2017</v>
      </c>
      <c r="Z56" s="924">
        <f t="shared" si="17"/>
        <v>8</v>
      </c>
      <c r="AA56" s="924">
        <f t="shared" si="14"/>
        <v>16</v>
      </c>
      <c r="AB56" s="924"/>
      <c r="AC56" s="924"/>
      <c r="AD56" s="924"/>
      <c r="AE56" s="924"/>
      <c r="AF56" s="924"/>
      <c r="AG56" s="924"/>
      <c r="AH56" s="924"/>
      <c r="AI56" s="924"/>
      <c r="AJ56" s="924"/>
      <c r="AK56" s="924"/>
      <c r="AL56" s="924"/>
    </row>
    <row r="57">
      <c r="A57" s="964">
        <v>56.0</v>
      </c>
      <c r="B57" s="943" t="s">
        <v>36</v>
      </c>
      <c r="C57" s="944" t="s">
        <v>606</v>
      </c>
      <c r="D57" s="944" t="s">
        <v>607</v>
      </c>
      <c r="E57" s="945" t="s">
        <v>608</v>
      </c>
      <c r="F57" s="946" t="s">
        <v>5879</v>
      </c>
      <c r="G57" s="959" t="s">
        <v>3684</v>
      </c>
      <c r="H57" s="948" t="s">
        <v>609</v>
      </c>
      <c r="I57" s="949" t="s">
        <v>5922</v>
      </c>
      <c r="J57" s="950" t="s">
        <v>44</v>
      </c>
      <c r="K57" s="961">
        <v>40162.0</v>
      </c>
      <c r="L57" s="953"/>
      <c r="M57" s="953" t="str">
        <f t="shared" si="1"/>
        <v>16 ปี 2 เดือน 0 วัน </v>
      </c>
      <c r="N57" s="945" t="s">
        <v>3378</v>
      </c>
      <c r="O57" s="954">
        <f t="shared" si="13"/>
        <v>41622</v>
      </c>
      <c r="P57" s="954">
        <f t="shared" si="8"/>
        <v>42717</v>
      </c>
      <c r="Q57" s="955" t="s">
        <v>5928</v>
      </c>
      <c r="R57" s="954" t="str">
        <f t="shared" si="15"/>
        <v>8 ปี 6 เดือน 0 วัน </v>
      </c>
      <c r="S57" s="941"/>
      <c r="T57" s="932"/>
      <c r="U57" s="956"/>
      <c r="V57" s="956"/>
      <c r="W57" s="956"/>
      <c r="X57" s="957"/>
      <c r="Y57" s="924">
        <f t="shared" si="16"/>
        <v>2017</v>
      </c>
      <c r="Z57" s="924">
        <f t="shared" si="17"/>
        <v>8</v>
      </c>
      <c r="AA57" s="924">
        <f t="shared" si="14"/>
        <v>16</v>
      </c>
      <c r="AB57" s="924"/>
      <c r="AC57" s="924"/>
      <c r="AD57" s="924"/>
      <c r="AE57" s="924"/>
      <c r="AF57" s="924"/>
      <c r="AG57" s="924"/>
      <c r="AH57" s="924"/>
      <c r="AI57" s="924"/>
      <c r="AJ57" s="924"/>
      <c r="AK57" s="924"/>
      <c r="AL57" s="924"/>
    </row>
    <row r="58">
      <c r="A58" s="964">
        <v>57.0</v>
      </c>
      <c r="B58" s="943" t="s">
        <v>36</v>
      </c>
      <c r="C58" s="944" t="s">
        <v>613</v>
      </c>
      <c r="D58" s="944" t="s">
        <v>614</v>
      </c>
      <c r="E58" s="945" t="s">
        <v>615</v>
      </c>
      <c r="F58" s="946" t="s">
        <v>5879</v>
      </c>
      <c r="G58" s="959" t="s">
        <v>3684</v>
      </c>
      <c r="H58" s="948" t="s">
        <v>557</v>
      </c>
      <c r="I58" s="949" t="s">
        <v>5922</v>
      </c>
      <c r="J58" s="950" t="s">
        <v>44</v>
      </c>
      <c r="K58" s="961">
        <v>40547.0</v>
      </c>
      <c r="L58" s="953"/>
      <c r="M58" s="953" t="str">
        <f t="shared" si="1"/>
        <v>15 ปี 1 เดือน 11 วัน </v>
      </c>
      <c r="N58" s="945" t="s">
        <v>3378</v>
      </c>
      <c r="O58" s="954">
        <f t="shared" si="13"/>
        <v>42007</v>
      </c>
      <c r="P58" s="954">
        <f t="shared" si="8"/>
        <v>43102</v>
      </c>
      <c r="Q58" s="955" t="s">
        <v>5929</v>
      </c>
      <c r="R58" s="954" t="str">
        <f t="shared" si="15"/>
        <v>8 ปี 6 เดือน 29 วัน </v>
      </c>
      <c r="S58" s="941"/>
      <c r="T58" s="932"/>
      <c r="U58" s="956"/>
      <c r="V58" s="956"/>
      <c r="W58" s="956"/>
      <c r="X58" s="957"/>
      <c r="Y58" s="924">
        <f t="shared" si="16"/>
        <v>2017</v>
      </c>
      <c r="Z58" s="924">
        <f t="shared" si="17"/>
        <v>8</v>
      </c>
      <c r="AA58" s="924">
        <f t="shared" si="14"/>
        <v>15</v>
      </c>
      <c r="AB58" s="924"/>
      <c r="AC58" s="924"/>
      <c r="AD58" s="924"/>
      <c r="AE58" s="924"/>
      <c r="AF58" s="924"/>
      <c r="AG58" s="924"/>
      <c r="AH58" s="924"/>
      <c r="AI58" s="924"/>
      <c r="AJ58" s="924"/>
      <c r="AK58" s="924"/>
      <c r="AL58" s="924"/>
    </row>
    <row r="59">
      <c r="A59" s="964">
        <v>58.0</v>
      </c>
      <c r="B59" s="943" t="s">
        <v>36</v>
      </c>
      <c r="C59" s="944" t="s">
        <v>621</v>
      </c>
      <c r="D59" s="944" t="s">
        <v>622</v>
      </c>
      <c r="E59" s="945" t="s">
        <v>623</v>
      </c>
      <c r="F59" s="946" t="s">
        <v>5879</v>
      </c>
      <c r="G59" s="963" t="s">
        <v>3684</v>
      </c>
      <c r="H59" s="948" t="s">
        <v>566</v>
      </c>
      <c r="I59" s="949" t="s">
        <v>5922</v>
      </c>
      <c r="J59" s="950" t="s">
        <v>44</v>
      </c>
      <c r="K59" s="951">
        <v>40162.0</v>
      </c>
      <c r="L59" s="953"/>
      <c r="M59" s="953" t="str">
        <f t="shared" si="1"/>
        <v>16 ปี 2 เดือน 0 วัน </v>
      </c>
      <c r="N59" s="945" t="s">
        <v>3378</v>
      </c>
      <c r="O59" s="954">
        <f t="shared" si="13"/>
        <v>41622</v>
      </c>
      <c r="P59" s="954">
        <f t="shared" si="8"/>
        <v>42717</v>
      </c>
      <c r="Q59" s="955" t="s">
        <v>5930</v>
      </c>
      <c r="R59" s="954" t="str">
        <f t="shared" si="15"/>
        <v>8 ปี 5 เดือน 4 วัน </v>
      </c>
      <c r="S59" s="941"/>
      <c r="T59" s="932"/>
      <c r="U59" s="956"/>
      <c r="V59" s="956"/>
      <c r="W59" s="956"/>
      <c r="X59" s="957"/>
      <c r="Y59" s="924">
        <f t="shared" si="16"/>
        <v>2017</v>
      </c>
      <c r="Z59" s="924">
        <f t="shared" si="17"/>
        <v>8</v>
      </c>
      <c r="AA59" s="924">
        <f t="shared" si="14"/>
        <v>16</v>
      </c>
      <c r="AB59" s="924"/>
      <c r="AC59" s="924"/>
      <c r="AD59" s="924"/>
      <c r="AE59" s="924"/>
      <c r="AF59" s="924"/>
      <c r="AG59" s="924"/>
      <c r="AH59" s="924"/>
      <c r="AI59" s="924"/>
      <c r="AJ59" s="924"/>
      <c r="AK59" s="924"/>
      <c r="AL59" s="924"/>
    </row>
    <row r="60">
      <c r="A60" s="964">
        <v>59.0</v>
      </c>
      <c r="B60" s="943" t="s">
        <v>52</v>
      </c>
      <c r="C60" s="944" t="s">
        <v>633</v>
      </c>
      <c r="D60" s="944" t="s">
        <v>634</v>
      </c>
      <c r="E60" s="945" t="s">
        <v>635</v>
      </c>
      <c r="F60" s="946" t="s">
        <v>5879</v>
      </c>
      <c r="G60" s="947" t="s">
        <v>3400</v>
      </c>
      <c r="H60" s="948" t="s">
        <v>636</v>
      </c>
      <c r="I60" s="949" t="s">
        <v>5922</v>
      </c>
      <c r="J60" s="950" t="s">
        <v>44</v>
      </c>
      <c r="K60" s="951">
        <v>40547.0</v>
      </c>
      <c r="L60" s="953"/>
      <c r="M60" s="953" t="str">
        <f t="shared" si="1"/>
        <v>15 ปี 1 เดือน 11 วัน </v>
      </c>
      <c r="N60" s="945" t="s">
        <v>3378</v>
      </c>
      <c r="O60" s="954">
        <f t="shared" si="13"/>
        <v>42007</v>
      </c>
      <c r="P60" s="954">
        <f t="shared" si="8"/>
        <v>43102</v>
      </c>
      <c r="Q60" s="955" t="s">
        <v>5931</v>
      </c>
      <c r="R60" s="954" t="str">
        <f t="shared" si="15"/>
        <v>8 ปี 5 เดือน 16 วัน </v>
      </c>
      <c r="S60" s="941"/>
      <c r="T60" s="932"/>
      <c r="U60" s="956"/>
      <c r="V60" s="956"/>
      <c r="W60" s="956"/>
      <c r="X60" s="957"/>
      <c r="Y60" s="924">
        <f t="shared" si="16"/>
        <v>2017</v>
      </c>
      <c r="Z60" s="924">
        <f t="shared" si="17"/>
        <v>8</v>
      </c>
      <c r="AA60" s="924">
        <f t="shared" si="14"/>
        <v>15</v>
      </c>
      <c r="AB60" s="924"/>
      <c r="AC60" s="924"/>
      <c r="AD60" s="924"/>
      <c r="AE60" s="924"/>
      <c r="AF60" s="924"/>
      <c r="AG60" s="924"/>
      <c r="AH60" s="924"/>
      <c r="AI60" s="924"/>
      <c r="AJ60" s="924"/>
      <c r="AK60" s="924"/>
      <c r="AL60" s="924"/>
    </row>
    <row r="61">
      <c r="A61" s="964">
        <v>60.0</v>
      </c>
      <c r="B61" s="943" t="s">
        <v>36</v>
      </c>
      <c r="C61" s="944" t="s">
        <v>643</v>
      </c>
      <c r="D61" s="944" t="s">
        <v>644</v>
      </c>
      <c r="E61" s="945" t="s">
        <v>645</v>
      </c>
      <c r="F61" s="946" t="s">
        <v>5879</v>
      </c>
      <c r="G61" s="963" t="s">
        <v>3684</v>
      </c>
      <c r="H61" s="948" t="s">
        <v>566</v>
      </c>
      <c r="I61" s="949" t="s">
        <v>5922</v>
      </c>
      <c r="J61" s="950" t="s">
        <v>44</v>
      </c>
      <c r="K61" s="951">
        <v>40897.0</v>
      </c>
      <c r="L61" s="953"/>
      <c r="M61" s="953" t="str">
        <f t="shared" si="1"/>
        <v>14 ปี 1 เดือน 26 วัน </v>
      </c>
      <c r="N61" s="945" t="s">
        <v>3378</v>
      </c>
      <c r="O61" s="954">
        <f t="shared" si="13"/>
        <v>42357</v>
      </c>
      <c r="P61" s="954">
        <f t="shared" si="8"/>
        <v>43452</v>
      </c>
      <c r="Q61" s="955" t="s">
        <v>5932</v>
      </c>
      <c r="R61" s="954" t="str">
        <f t="shared" si="15"/>
        <v>8 ปี 6 เดือน 20 วัน </v>
      </c>
      <c r="S61" s="941"/>
      <c r="T61" s="932"/>
      <c r="U61" s="956"/>
      <c r="V61" s="956"/>
      <c r="W61" s="956"/>
      <c r="X61" s="957"/>
      <c r="Y61" s="924">
        <f t="shared" si="16"/>
        <v>2017</v>
      </c>
      <c r="Z61" s="924">
        <f t="shared" si="17"/>
        <v>8</v>
      </c>
      <c r="AA61" s="924">
        <f t="shared" si="14"/>
        <v>14</v>
      </c>
      <c r="AB61" s="924"/>
      <c r="AC61" s="924"/>
      <c r="AD61" s="924"/>
      <c r="AE61" s="924"/>
      <c r="AF61" s="924"/>
      <c r="AG61" s="924"/>
      <c r="AH61" s="924"/>
      <c r="AI61" s="924"/>
      <c r="AJ61" s="924"/>
      <c r="AK61" s="924"/>
      <c r="AL61" s="924"/>
    </row>
    <row r="62">
      <c r="A62" s="964">
        <v>61.0</v>
      </c>
      <c r="B62" s="943" t="s">
        <v>52</v>
      </c>
      <c r="C62" s="944" t="s">
        <v>648</v>
      </c>
      <c r="D62" s="944" t="s">
        <v>649</v>
      </c>
      <c r="E62" s="945" t="s">
        <v>650</v>
      </c>
      <c r="F62" s="946" t="s">
        <v>5879</v>
      </c>
      <c r="G62" s="963" t="s">
        <v>3684</v>
      </c>
      <c r="H62" s="948" t="s">
        <v>609</v>
      </c>
      <c r="I62" s="949" t="s">
        <v>5922</v>
      </c>
      <c r="J62" s="950" t="s">
        <v>44</v>
      </c>
      <c r="K62" s="951">
        <v>40897.0</v>
      </c>
      <c r="L62" s="953"/>
      <c r="M62" s="953" t="str">
        <f t="shared" si="1"/>
        <v>14 ปี 1 เดือน 26 วัน </v>
      </c>
      <c r="N62" s="945" t="s">
        <v>3378</v>
      </c>
      <c r="O62" s="954">
        <f t="shared" si="13"/>
        <v>42357</v>
      </c>
      <c r="P62" s="954">
        <f t="shared" si="8"/>
        <v>43452</v>
      </c>
      <c r="Q62" s="955" t="s">
        <v>5924</v>
      </c>
      <c r="R62" s="954" t="str">
        <f t="shared" si="15"/>
        <v>8 ปี 6 เดือน 27 วัน </v>
      </c>
      <c r="S62" s="941"/>
      <c r="T62" s="932"/>
      <c r="U62" s="956"/>
      <c r="V62" s="956"/>
      <c r="W62" s="956"/>
      <c r="X62" s="957"/>
      <c r="Y62" s="924">
        <f t="shared" si="16"/>
        <v>2017</v>
      </c>
      <c r="Z62" s="924">
        <f t="shared" si="17"/>
        <v>8</v>
      </c>
      <c r="AA62" s="924">
        <f t="shared" si="14"/>
        <v>14</v>
      </c>
      <c r="AB62" s="924"/>
      <c r="AC62" s="924"/>
      <c r="AD62" s="924"/>
      <c r="AE62" s="924"/>
      <c r="AF62" s="924"/>
      <c r="AG62" s="924"/>
      <c r="AH62" s="924"/>
      <c r="AI62" s="924"/>
      <c r="AJ62" s="924"/>
      <c r="AK62" s="924"/>
      <c r="AL62" s="924"/>
    </row>
    <row r="63">
      <c r="A63" s="964">
        <v>62.0</v>
      </c>
      <c r="B63" s="943" t="s">
        <v>52</v>
      </c>
      <c r="C63" s="944" t="s">
        <v>675</v>
      </c>
      <c r="D63" s="944" t="s">
        <v>676</v>
      </c>
      <c r="E63" s="945" t="s">
        <v>677</v>
      </c>
      <c r="F63" s="946" t="s">
        <v>5879</v>
      </c>
      <c r="G63" s="963" t="s">
        <v>3684</v>
      </c>
      <c r="H63" s="948" t="s">
        <v>573</v>
      </c>
      <c r="I63" s="949" t="s">
        <v>5922</v>
      </c>
      <c r="J63" s="950" t="s">
        <v>44</v>
      </c>
      <c r="K63" s="999">
        <v>41641.0</v>
      </c>
      <c r="L63" s="953"/>
      <c r="M63" s="953" t="str">
        <f t="shared" si="1"/>
        <v>12 ปี 1 เดือน 13 วัน </v>
      </c>
      <c r="N63" s="945" t="s">
        <v>3378</v>
      </c>
      <c r="O63" s="954">
        <f t="shared" si="13"/>
        <v>43101</v>
      </c>
      <c r="P63" s="954">
        <f t="shared" si="8"/>
        <v>44196</v>
      </c>
      <c r="Q63" s="955" t="s">
        <v>5933</v>
      </c>
      <c r="R63" s="954" t="str">
        <f t="shared" si="15"/>
        <v>7 ปี 6 เดือน 12 วัน </v>
      </c>
      <c r="S63" s="941"/>
      <c r="T63" s="932"/>
      <c r="U63" s="956"/>
      <c r="V63" s="956"/>
      <c r="W63" s="956"/>
      <c r="X63" s="957"/>
      <c r="Y63" s="924">
        <f t="shared" si="16"/>
        <v>2018</v>
      </c>
      <c r="Z63" s="924">
        <f t="shared" si="17"/>
        <v>7</v>
      </c>
      <c r="AA63" s="924">
        <f t="shared" si="14"/>
        <v>12</v>
      </c>
      <c r="AB63" s="924"/>
      <c r="AC63" s="924"/>
      <c r="AD63" s="924"/>
      <c r="AE63" s="924"/>
      <c r="AF63" s="924"/>
      <c r="AG63" s="924"/>
      <c r="AH63" s="924"/>
      <c r="AI63" s="924"/>
      <c r="AJ63" s="924"/>
      <c r="AK63" s="924"/>
      <c r="AL63" s="924"/>
    </row>
    <row r="64">
      <c r="A64" s="964">
        <v>63.0</v>
      </c>
      <c r="B64" s="943" t="s">
        <v>36</v>
      </c>
      <c r="C64" s="944" t="s">
        <v>679</v>
      </c>
      <c r="D64" s="944" t="s">
        <v>680</v>
      </c>
      <c r="E64" s="945" t="s">
        <v>681</v>
      </c>
      <c r="F64" s="946" t="s">
        <v>5879</v>
      </c>
      <c r="G64" s="963" t="s">
        <v>3684</v>
      </c>
      <c r="H64" s="948" t="s">
        <v>573</v>
      </c>
      <c r="I64" s="949" t="s">
        <v>5922</v>
      </c>
      <c r="J64" s="950" t="s">
        <v>44</v>
      </c>
      <c r="K64" s="951">
        <v>41641.0</v>
      </c>
      <c r="L64" s="953"/>
      <c r="M64" s="953" t="str">
        <f t="shared" si="1"/>
        <v>12 ปี 1 เดือน 13 วัน </v>
      </c>
      <c r="N64" s="945" t="s">
        <v>3378</v>
      </c>
      <c r="O64" s="954">
        <f t="shared" si="13"/>
        <v>43101</v>
      </c>
      <c r="P64" s="954">
        <f t="shared" si="8"/>
        <v>44196</v>
      </c>
      <c r="Q64" s="955" t="s">
        <v>5934</v>
      </c>
      <c r="R64" s="954" t="str">
        <f t="shared" si="15"/>
        <v>5 ปี 5 เดือน 15 วัน </v>
      </c>
      <c r="S64" s="941"/>
      <c r="T64" s="932"/>
      <c r="U64" s="956"/>
      <c r="V64" s="956"/>
      <c r="W64" s="956"/>
      <c r="X64" s="957"/>
      <c r="Y64" s="924">
        <f t="shared" si="16"/>
        <v>2020</v>
      </c>
      <c r="Z64" s="924">
        <f t="shared" si="17"/>
        <v>5</v>
      </c>
      <c r="AA64" s="924">
        <f t="shared" si="14"/>
        <v>12</v>
      </c>
      <c r="AB64" s="924"/>
      <c r="AC64" s="924"/>
      <c r="AD64" s="924"/>
      <c r="AE64" s="924"/>
      <c r="AF64" s="924"/>
      <c r="AG64" s="924"/>
      <c r="AH64" s="924"/>
      <c r="AI64" s="924"/>
      <c r="AJ64" s="924"/>
      <c r="AK64" s="924"/>
      <c r="AL64" s="924"/>
    </row>
    <row r="65">
      <c r="A65" s="964">
        <v>64.0</v>
      </c>
      <c r="B65" s="943" t="s">
        <v>52</v>
      </c>
      <c r="C65" s="944" t="s">
        <v>696</v>
      </c>
      <c r="D65" s="944" t="s">
        <v>697</v>
      </c>
      <c r="E65" s="945">
        <v>2580.0</v>
      </c>
      <c r="F65" s="946" t="s">
        <v>5879</v>
      </c>
      <c r="G65" s="963" t="s">
        <v>3684</v>
      </c>
      <c r="H65" s="948" t="s">
        <v>698</v>
      </c>
      <c r="I65" s="949" t="s">
        <v>5922</v>
      </c>
      <c r="J65" s="950" t="s">
        <v>44</v>
      </c>
      <c r="K65" s="951">
        <v>40940.0</v>
      </c>
      <c r="L65" s="953"/>
      <c r="M65" s="953" t="str">
        <f t="shared" si="1"/>
        <v>14 ปี 0 เดือน 14 วัน </v>
      </c>
      <c r="N65" s="945" t="s">
        <v>3378</v>
      </c>
      <c r="O65" s="954">
        <f t="shared" si="13"/>
        <v>42400</v>
      </c>
      <c r="P65" s="954">
        <f t="shared" si="8"/>
        <v>43495</v>
      </c>
      <c r="Q65" s="955" t="s">
        <v>5902</v>
      </c>
      <c r="R65" s="954" t="str">
        <f t="shared" si="15"/>
        <v>5 ปี 1 เดือน 16 วัน </v>
      </c>
      <c r="S65" s="941"/>
      <c r="T65" s="932"/>
      <c r="U65" s="956"/>
      <c r="V65" s="956"/>
      <c r="W65" s="956"/>
      <c r="X65" s="957"/>
      <c r="Y65" s="924">
        <f t="shared" si="16"/>
        <v>2020</v>
      </c>
      <c r="Z65" s="924">
        <f t="shared" si="17"/>
        <v>5</v>
      </c>
      <c r="AA65" s="924">
        <f t="shared" si="14"/>
        <v>14</v>
      </c>
      <c r="AB65" s="924"/>
      <c r="AC65" s="924"/>
      <c r="AD65" s="924"/>
      <c r="AE65" s="924"/>
      <c r="AF65" s="924"/>
      <c r="AG65" s="924"/>
      <c r="AH65" s="924"/>
      <c r="AI65" s="924"/>
      <c r="AJ65" s="924"/>
      <c r="AK65" s="924"/>
      <c r="AL65" s="924"/>
    </row>
    <row r="66">
      <c r="A66" s="964">
        <v>65.0</v>
      </c>
      <c r="B66" s="943" t="s">
        <v>52</v>
      </c>
      <c r="C66" s="944" t="s">
        <v>712</v>
      </c>
      <c r="D66" s="944" t="s">
        <v>713</v>
      </c>
      <c r="E66" s="945">
        <v>2586.0</v>
      </c>
      <c r="F66" s="1000"/>
      <c r="G66" s="947" t="s">
        <v>3377</v>
      </c>
      <c r="H66" s="949"/>
      <c r="I66" s="949" t="s">
        <v>5922</v>
      </c>
      <c r="J66" s="950" t="s">
        <v>44</v>
      </c>
      <c r="K66" s="951">
        <v>41913.0</v>
      </c>
      <c r="L66" s="953"/>
      <c r="M66" s="953" t="str">
        <f t="shared" si="1"/>
        <v>11 ปี 4 เดือน 14 วัน </v>
      </c>
      <c r="N66" s="945" t="s">
        <v>3378</v>
      </c>
      <c r="O66" s="954">
        <f t="shared" si="13"/>
        <v>43373</v>
      </c>
      <c r="P66" s="954">
        <f t="shared" si="8"/>
        <v>44468</v>
      </c>
      <c r="Q66" s="955" t="s">
        <v>5898</v>
      </c>
      <c r="R66" s="954" t="str">
        <f t="shared" si="15"/>
        <v>4 ปี 3 เดือน 27 วัน </v>
      </c>
      <c r="S66" s="941"/>
      <c r="T66" s="932"/>
      <c r="U66" s="956"/>
      <c r="V66" s="956"/>
      <c r="W66" s="956"/>
      <c r="X66" s="957"/>
      <c r="Y66" s="924">
        <f t="shared" si="16"/>
        <v>2021</v>
      </c>
      <c r="Z66" s="924">
        <f t="shared" si="17"/>
        <v>4</v>
      </c>
      <c r="AA66" s="924">
        <f t="shared" si="14"/>
        <v>11</v>
      </c>
      <c r="AB66" s="924"/>
      <c r="AC66" s="924"/>
      <c r="AD66" s="924"/>
      <c r="AE66" s="924"/>
      <c r="AF66" s="924"/>
      <c r="AG66" s="924"/>
      <c r="AH66" s="924"/>
      <c r="AI66" s="924"/>
      <c r="AJ66" s="924"/>
      <c r="AK66" s="924"/>
      <c r="AL66" s="924"/>
    </row>
    <row r="67">
      <c r="A67" s="964">
        <v>66.0</v>
      </c>
      <c r="B67" s="943" t="s">
        <v>70</v>
      </c>
      <c r="C67" s="944" t="s">
        <v>722</v>
      </c>
      <c r="D67" s="944" t="s">
        <v>193</v>
      </c>
      <c r="E67" s="945">
        <v>2591.0</v>
      </c>
      <c r="F67" s="1000"/>
      <c r="G67" s="947" t="s">
        <v>3377</v>
      </c>
      <c r="H67" s="949"/>
      <c r="I67" s="949" t="s">
        <v>5922</v>
      </c>
      <c r="J67" s="950" t="s">
        <v>44</v>
      </c>
      <c r="K67" s="951">
        <v>42444.0</v>
      </c>
      <c r="L67" s="953"/>
      <c r="M67" s="953" t="str">
        <f t="shared" si="1"/>
        <v>9 ปี 11 เดือน 0 วัน </v>
      </c>
      <c r="N67" s="945" t="s">
        <v>3378</v>
      </c>
      <c r="O67" s="954">
        <f t="shared" si="13"/>
        <v>43904</v>
      </c>
      <c r="P67" s="954">
        <f t="shared" si="8"/>
        <v>44999</v>
      </c>
      <c r="Q67" s="955" t="s">
        <v>5898</v>
      </c>
      <c r="R67" s="954" t="str">
        <f t="shared" si="15"/>
        <v>4 ปี 3 เดือน 27 วัน </v>
      </c>
      <c r="S67" s="941"/>
      <c r="T67" s="932"/>
      <c r="U67" s="956"/>
      <c r="V67" s="956"/>
      <c r="W67" s="956"/>
      <c r="X67" s="957"/>
      <c r="Y67" s="924">
        <f t="shared" si="16"/>
        <v>2021</v>
      </c>
      <c r="Z67" s="924">
        <f t="shared" si="17"/>
        <v>4</v>
      </c>
      <c r="AA67" s="924">
        <f t="shared" si="14"/>
        <v>9</v>
      </c>
      <c r="AB67" s="924"/>
      <c r="AC67" s="924"/>
      <c r="AD67" s="924"/>
      <c r="AE67" s="924"/>
      <c r="AF67" s="924"/>
      <c r="AG67" s="924"/>
      <c r="AH67" s="924"/>
      <c r="AI67" s="924"/>
      <c r="AJ67" s="924"/>
      <c r="AK67" s="924"/>
      <c r="AL67" s="924"/>
    </row>
    <row r="68">
      <c r="A68" s="964">
        <v>67.0</v>
      </c>
      <c r="B68" s="943" t="s">
        <v>70</v>
      </c>
      <c r="C68" s="944" t="s">
        <v>724</v>
      </c>
      <c r="D68" s="944" t="s">
        <v>725</v>
      </c>
      <c r="E68" s="945">
        <v>2592.0</v>
      </c>
      <c r="F68" s="1000"/>
      <c r="G68" s="947" t="s">
        <v>3377</v>
      </c>
      <c r="H68" s="949"/>
      <c r="I68" s="949" t="s">
        <v>5922</v>
      </c>
      <c r="J68" s="950" t="s">
        <v>44</v>
      </c>
      <c r="K68" s="951">
        <v>38261.0</v>
      </c>
      <c r="L68" s="953"/>
      <c r="M68" s="953" t="str">
        <f t="shared" si="1"/>
        <v>21 ปี 4 เดือน 14 วัน </v>
      </c>
      <c r="N68" s="945" t="s">
        <v>3378</v>
      </c>
      <c r="O68" s="954">
        <f t="shared" si="13"/>
        <v>39721</v>
      </c>
      <c r="P68" s="954">
        <f t="shared" si="8"/>
        <v>40816</v>
      </c>
      <c r="Q68" s="955" t="s">
        <v>5935</v>
      </c>
      <c r="R68" s="954" t="str">
        <f t="shared" si="15"/>
        <v>4 ปี 7 เดือน 2 วัน </v>
      </c>
      <c r="S68" s="941"/>
      <c r="T68" s="932"/>
      <c r="U68" s="956"/>
      <c r="V68" s="956"/>
      <c r="W68" s="956"/>
      <c r="X68" s="957"/>
      <c r="Y68" s="924">
        <f t="shared" si="16"/>
        <v>2021</v>
      </c>
      <c r="Z68" s="924">
        <f t="shared" si="17"/>
        <v>4</v>
      </c>
      <c r="AA68" s="924">
        <f t="shared" si="14"/>
        <v>21</v>
      </c>
      <c r="AB68" s="924"/>
      <c r="AC68" s="924"/>
      <c r="AD68" s="924"/>
      <c r="AE68" s="924"/>
      <c r="AF68" s="924"/>
      <c r="AG68" s="924"/>
      <c r="AH68" s="924"/>
      <c r="AI68" s="924"/>
      <c r="AJ68" s="924"/>
      <c r="AK68" s="924"/>
      <c r="AL68" s="924"/>
    </row>
    <row r="69">
      <c r="A69" s="964">
        <v>68.0</v>
      </c>
      <c r="B69" s="943" t="s">
        <v>36</v>
      </c>
      <c r="C69" s="944" t="s">
        <v>731</v>
      </c>
      <c r="D69" s="944" t="s">
        <v>732</v>
      </c>
      <c r="E69" s="945">
        <v>2600.0</v>
      </c>
      <c r="F69" s="946"/>
      <c r="G69" s="963" t="s">
        <v>3684</v>
      </c>
      <c r="H69" s="949"/>
      <c r="I69" s="949" t="s">
        <v>5922</v>
      </c>
      <c r="J69" s="950" t="s">
        <v>44</v>
      </c>
      <c r="K69" s="951">
        <v>40603.0</v>
      </c>
      <c r="L69" s="953"/>
      <c r="M69" s="953" t="str">
        <f t="shared" si="1"/>
        <v>14 ปี 11 เดือน 14 วัน </v>
      </c>
      <c r="N69" s="945" t="s">
        <v>3378</v>
      </c>
      <c r="O69" s="954">
        <f t="shared" si="13"/>
        <v>42063</v>
      </c>
      <c r="P69" s="954">
        <f t="shared" si="8"/>
        <v>43158</v>
      </c>
      <c r="Q69" s="955" t="s">
        <v>5902</v>
      </c>
      <c r="R69" s="954" t="str">
        <f t="shared" si="15"/>
        <v>5 ปี 1 เดือน 16 วัน </v>
      </c>
      <c r="S69" s="941"/>
      <c r="T69" s="932"/>
      <c r="U69" s="956"/>
      <c r="V69" s="956"/>
      <c r="W69" s="956"/>
      <c r="X69" s="957"/>
      <c r="Y69" s="924">
        <f t="shared" si="16"/>
        <v>2020</v>
      </c>
      <c r="Z69" s="924">
        <f t="shared" si="17"/>
        <v>5</v>
      </c>
      <c r="AA69" s="924">
        <f t="shared" si="14"/>
        <v>14</v>
      </c>
      <c r="AB69" s="924"/>
      <c r="AC69" s="924"/>
      <c r="AD69" s="924"/>
      <c r="AE69" s="924"/>
      <c r="AF69" s="924"/>
      <c r="AG69" s="924"/>
      <c r="AH69" s="924"/>
      <c r="AI69" s="924"/>
      <c r="AJ69" s="924"/>
      <c r="AK69" s="924"/>
      <c r="AL69" s="924"/>
    </row>
    <row r="70">
      <c r="A70" s="964">
        <v>69.0</v>
      </c>
      <c r="B70" s="943" t="s">
        <v>52</v>
      </c>
      <c r="C70" s="944" t="s">
        <v>742</v>
      </c>
      <c r="D70" s="944" t="s">
        <v>743</v>
      </c>
      <c r="E70" s="945">
        <v>2603.0</v>
      </c>
      <c r="F70" s="1001"/>
      <c r="G70" s="966" t="s">
        <v>3710</v>
      </c>
      <c r="H70" s="949"/>
      <c r="I70" s="949" t="s">
        <v>5922</v>
      </c>
      <c r="J70" s="950" t="s">
        <v>44</v>
      </c>
      <c r="K70" s="951">
        <v>41153.0</v>
      </c>
      <c r="L70" s="953"/>
      <c r="M70" s="953" t="str">
        <f t="shared" si="1"/>
        <v>13 ปี 5 เดือน 14 วัน </v>
      </c>
      <c r="N70" s="945" t="s">
        <v>3378</v>
      </c>
      <c r="O70" s="954">
        <f t="shared" si="13"/>
        <v>42613</v>
      </c>
      <c r="P70" s="954">
        <f t="shared" si="8"/>
        <v>43708</v>
      </c>
      <c r="Q70" s="955" t="s">
        <v>5902</v>
      </c>
      <c r="R70" s="954" t="str">
        <f t="shared" si="15"/>
        <v>5 ปี 1 เดือน 16 วัน </v>
      </c>
      <c r="S70" s="941"/>
      <c r="T70" s="932"/>
      <c r="U70" s="956"/>
      <c r="V70" s="956"/>
      <c r="W70" s="956"/>
      <c r="X70" s="957"/>
      <c r="Y70" s="924">
        <f t="shared" si="16"/>
        <v>2020</v>
      </c>
      <c r="Z70" s="924">
        <f t="shared" si="17"/>
        <v>5</v>
      </c>
      <c r="AA70" s="924">
        <f t="shared" si="14"/>
        <v>13</v>
      </c>
      <c r="AB70" s="924"/>
      <c r="AC70" s="924"/>
      <c r="AD70" s="924"/>
      <c r="AE70" s="924"/>
      <c r="AF70" s="924"/>
      <c r="AG70" s="924"/>
      <c r="AH70" s="924"/>
      <c r="AI70" s="924"/>
      <c r="AJ70" s="924"/>
      <c r="AK70" s="924"/>
      <c r="AL70" s="924"/>
    </row>
    <row r="71">
      <c r="A71" s="964">
        <v>70.0</v>
      </c>
      <c r="B71" s="943" t="s">
        <v>52</v>
      </c>
      <c r="C71" s="944" t="s">
        <v>746</v>
      </c>
      <c r="D71" s="944" t="s">
        <v>747</v>
      </c>
      <c r="E71" s="945">
        <v>2611.0</v>
      </c>
      <c r="F71" s="946"/>
      <c r="G71" s="963" t="s">
        <v>3684</v>
      </c>
      <c r="H71" s="949"/>
      <c r="I71" s="949" t="s">
        <v>5922</v>
      </c>
      <c r="J71" s="950" t="s">
        <v>44</v>
      </c>
      <c r="K71" s="951">
        <v>42125.0</v>
      </c>
      <c r="L71" s="953"/>
      <c r="M71" s="953" t="str">
        <f t="shared" si="1"/>
        <v>10 ปี 9 เดือน 14 วัน </v>
      </c>
      <c r="N71" s="945" t="s">
        <v>3378</v>
      </c>
      <c r="O71" s="954">
        <f t="shared" si="13"/>
        <v>43585</v>
      </c>
      <c r="P71" s="954">
        <f t="shared" si="8"/>
        <v>44680</v>
      </c>
      <c r="Q71" s="955" t="s">
        <v>5902</v>
      </c>
      <c r="R71" s="954" t="str">
        <f t="shared" si="15"/>
        <v>5 ปี 1 เดือน 16 วัน </v>
      </c>
      <c r="S71" s="941"/>
      <c r="T71" s="932"/>
      <c r="U71" s="956"/>
      <c r="V71" s="956"/>
      <c r="W71" s="956"/>
      <c r="X71" s="957"/>
      <c r="Y71" s="924">
        <f t="shared" si="16"/>
        <v>2020</v>
      </c>
      <c r="Z71" s="924">
        <f t="shared" si="17"/>
        <v>5</v>
      </c>
      <c r="AA71" s="924">
        <f t="shared" si="14"/>
        <v>10</v>
      </c>
      <c r="AB71" s="924"/>
      <c r="AC71" s="924"/>
      <c r="AD71" s="924"/>
      <c r="AE71" s="924"/>
      <c r="AF71" s="924"/>
      <c r="AG71" s="924"/>
      <c r="AH71" s="924"/>
      <c r="AI71" s="924"/>
      <c r="AJ71" s="924"/>
      <c r="AK71" s="924"/>
      <c r="AL71" s="924"/>
    </row>
    <row r="72">
      <c r="A72" s="964">
        <v>71.0</v>
      </c>
      <c r="B72" s="943" t="s">
        <v>52</v>
      </c>
      <c r="C72" s="944" t="s">
        <v>755</v>
      </c>
      <c r="D72" s="944" t="s">
        <v>756</v>
      </c>
      <c r="E72" s="945">
        <v>2613.0</v>
      </c>
      <c r="F72" s="1000"/>
      <c r="G72" s="947" t="s">
        <v>3710</v>
      </c>
      <c r="H72" s="949"/>
      <c r="I72" s="949" t="s">
        <v>5922</v>
      </c>
      <c r="J72" s="950" t="s">
        <v>44</v>
      </c>
      <c r="K72" s="951">
        <v>38992.0</v>
      </c>
      <c r="L72" s="953"/>
      <c r="M72" s="953" t="str">
        <f t="shared" si="1"/>
        <v>19 ปี 4 เดือน 13 วัน </v>
      </c>
      <c r="N72" s="945" t="s">
        <v>3378</v>
      </c>
      <c r="O72" s="954">
        <f t="shared" si="13"/>
        <v>40452</v>
      </c>
      <c r="P72" s="954">
        <f t="shared" si="8"/>
        <v>41547</v>
      </c>
      <c r="Q72" s="955" t="s">
        <v>5936</v>
      </c>
      <c r="R72" s="954" t="str">
        <f t="shared" si="15"/>
        <v>5 ปี 2 เดือน 7 วัน </v>
      </c>
      <c r="S72" s="941"/>
      <c r="T72" s="932"/>
      <c r="U72" s="956"/>
      <c r="V72" s="956"/>
      <c r="W72" s="956"/>
      <c r="X72" s="957"/>
      <c r="Y72" s="924">
        <f t="shared" si="16"/>
        <v>2020</v>
      </c>
      <c r="Z72" s="924">
        <f t="shared" si="17"/>
        <v>5</v>
      </c>
      <c r="AA72" s="924">
        <f t="shared" si="14"/>
        <v>19</v>
      </c>
      <c r="AB72" s="924"/>
      <c r="AC72" s="924"/>
      <c r="AD72" s="924"/>
      <c r="AE72" s="924"/>
      <c r="AF72" s="924"/>
      <c r="AG72" s="924"/>
      <c r="AH72" s="924"/>
      <c r="AI72" s="924"/>
      <c r="AJ72" s="924"/>
      <c r="AK72" s="924"/>
      <c r="AL72" s="924"/>
    </row>
    <row r="73">
      <c r="A73" s="964">
        <v>72.0</v>
      </c>
      <c r="B73" s="943" t="s">
        <v>52</v>
      </c>
      <c r="C73" s="944" t="s">
        <v>758</v>
      </c>
      <c r="D73" s="944" t="s">
        <v>759</v>
      </c>
      <c r="E73" s="945">
        <v>2614.0</v>
      </c>
      <c r="F73" s="1000"/>
      <c r="G73" s="947" t="s">
        <v>3710</v>
      </c>
      <c r="H73" s="949"/>
      <c r="I73" s="949" t="s">
        <v>5922</v>
      </c>
      <c r="J73" s="950" t="s">
        <v>44</v>
      </c>
      <c r="K73" s="951">
        <v>39569.0</v>
      </c>
      <c r="L73" s="953"/>
      <c r="M73" s="953" t="str">
        <f t="shared" si="1"/>
        <v>17 ปี 9 เดือน 14 วัน </v>
      </c>
      <c r="N73" s="945" t="s">
        <v>3378</v>
      </c>
      <c r="O73" s="954">
        <f t="shared" si="13"/>
        <v>41029</v>
      </c>
      <c r="P73" s="954">
        <f t="shared" si="8"/>
        <v>42124</v>
      </c>
      <c r="Q73" s="955" t="s">
        <v>5936</v>
      </c>
      <c r="R73" s="954" t="str">
        <f t="shared" si="15"/>
        <v>5 ปี 2 เดือน 7 วัน </v>
      </c>
      <c r="S73" s="941"/>
      <c r="T73" s="932"/>
      <c r="U73" s="956"/>
      <c r="V73" s="956"/>
      <c r="W73" s="956"/>
      <c r="X73" s="957"/>
      <c r="Y73" s="924">
        <f t="shared" si="16"/>
        <v>2020</v>
      </c>
      <c r="Z73" s="924">
        <f t="shared" si="17"/>
        <v>5</v>
      </c>
      <c r="AA73" s="924">
        <f t="shared" si="14"/>
        <v>17</v>
      </c>
      <c r="AB73" s="924"/>
      <c r="AC73" s="924"/>
      <c r="AD73" s="924"/>
      <c r="AE73" s="924"/>
      <c r="AF73" s="924"/>
      <c r="AG73" s="924"/>
      <c r="AH73" s="924"/>
      <c r="AI73" s="924"/>
      <c r="AJ73" s="924"/>
      <c r="AK73" s="924"/>
      <c r="AL73" s="924"/>
    </row>
    <row r="74">
      <c r="A74" s="964">
        <v>73.0</v>
      </c>
      <c r="B74" s="943" t="s">
        <v>52</v>
      </c>
      <c r="C74" s="944" t="s">
        <v>761</v>
      </c>
      <c r="D74" s="944" t="s">
        <v>762</v>
      </c>
      <c r="E74" s="945">
        <v>2615.0</v>
      </c>
      <c r="F74" s="1000"/>
      <c r="G74" s="947" t="s">
        <v>3506</v>
      </c>
      <c r="H74" s="949"/>
      <c r="I74" s="949" t="s">
        <v>5922</v>
      </c>
      <c r="J74" s="950" t="s">
        <v>44</v>
      </c>
      <c r="K74" s="951">
        <v>38992.0</v>
      </c>
      <c r="L74" s="953"/>
      <c r="M74" s="953" t="str">
        <f t="shared" si="1"/>
        <v>19 ปี 4 เดือน 13 วัน </v>
      </c>
      <c r="N74" s="945" t="s">
        <v>3378</v>
      </c>
      <c r="O74" s="954">
        <f t="shared" si="13"/>
        <v>40452</v>
      </c>
      <c r="P74" s="954">
        <f t="shared" si="8"/>
        <v>41547</v>
      </c>
      <c r="Q74" s="955" t="s">
        <v>5937</v>
      </c>
      <c r="R74" s="954" t="str">
        <f t="shared" si="15"/>
        <v>5 ปี 0 เดือน 25 วัน </v>
      </c>
      <c r="S74" s="941"/>
      <c r="T74" s="932"/>
      <c r="U74" s="956"/>
      <c r="V74" s="956"/>
      <c r="W74" s="956"/>
      <c r="X74" s="957"/>
      <c r="Y74" s="924">
        <f t="shared" si="16"/>
        <v>2021</v>
      </c>
      <c r="Z74" s="924">
        <f t="shared" si="17"/>
        <v>5</v>
      </c>
      <c r="AA74" s="924">
        <f t="shared" si="14"/>
        <v>19</v>
      </c>
      <c r="AB74" s="924"/>
      <c r="AC74" s="924"/>
      <c r="AD74" s="924"/>
      <c r="AE74" s="924"/>
      <c r="AF74" s="924"/>
      <c r="AG74" s="924"/>
      <c r="AH74" s="924"/>
      <c r="AI74" s="924"/>
      <c r="AJ74" s="924"/>
      <c r="AK74" s="924"/>
      <c r="AL74" s="924"/>
    </row>
    <row r="75">
      <c r="A75" s="964">
        <v>74.0</v>
      </c>
      <c r="B75" s="943" t="s">
        <v>52</v>
      </c>
      <c r="C75" s="944" t="s">
        <v>770</v>
      </c>
      <c r="D75" s="944" t="s">
        <v>771</v>
      </c>
      <c r="E75" s="945">
        <v>2631.0</v>
      </c>
      <c r="F75" s="946"/>
      <c r="G75" s="963" t="s">
        <v>3684</v>
      </c>
      <c r="H75" s="949"/>
      <c r="I75" s="949" t="s">
        <v>5922</v>
      </c>
      <c r="J75" s="950" t="s">
        <v>44</v>
      </c>
      <c r="K75" s="951">
        <v>40940.0</v>
      </c>
      <c r="L75" s="953"/>
      <c r="M75" s="953" t="str">
        <f t="shared" si="1"/>
        <v>14 ปี 0 เดือน 14 วัน </v>
      </c>
      <c r="N75" s="945" t="s">
        <v>3378</v>
      </c>
      <c r="O75" s="954">
        <f t="shared" si="13"/>
        <v>42400</v>
      </c>
      <c r="P75" s="954">
        <f t="shared" si="8"/>
        <v>43495</v>
      </c>
      <c r="Q75" s="955" t="s">
        <v>5936</v>
      </c>
      <c r="R75" s="954" t="str">
        <f t="shared" si="15"/>
        <v>5 ปี 2 เดือน 7 วัน </v>
      </c>
      <c r="S75" s="941"/>
      <c r="T75" s="932"/>
      <c r="U75" s="956"/>
      <c r="V75" s="956"/>
      <c r="W75" s="956"/>
      <c r="X75" s="957"/>
      <c r="Y75" s="924">
        <f t="shared" si="16"/>
        <v>2020</v>
      </c>
      <c r="Z75" s="924">
        <f t="shared" si="17"/>
        <v>5</v>
      </c>
      <c r="AA75" s="924">
        <f t="shared" si="14"/>
        <v>14</v>
      </c>
      <c r="AB75" s="924"/>
      <c r="AC75" s="924"/>
      <c r="AD75" s="924"/>
      <c r="AE75" s="924"/>
      <c r="AF75" s="924"/>
      <c r="AG75" s="924"/>
      <c r="AH75" s="924"/>
      <c r="AI75" s="924"/>
      <c r="AJ75" s="924"/>
      <c r="AK75" s="924"/>
      <c r="AL75" s="924"/>
    </row>
    <row r="76">
      <c r="A76" s="964">
        <v>75.0</v>
      </c>
      <c r="B76" s="943" t="s">
        <v>36</v>
      </c>
      <c r="C76" s="944" t="s">
        <v>777</v>
      </c>
      <c r="D76" s="944" t="s">
        <v>778</v>
      </c>
      <c r="E76" s="945">
        <v>2633.0</v>
      </c>
      <c r="F76" s="1000"/>
      <c r="G76" s="947" t="s">
        <v>3710</v>
      </c>
      <c r="H76" s="949"/>
      <c r="I76" s="949" t="s">
        <v>5922</v>
      </c>
      <c r="J76" s="950" t="s">
        <v>44</v>
      </c>
      <c r="K76" s="951">
        <v>40087.0</v>
      </c>
      <c r="L76" s="953"/>
      <c r="M76" s="953" t="str">
        <f t="shared" si="1"/>
        <v>16 ปี 4 เดือน 14 วัน </v>
      </c>
      <c r="N76" s="945" t="s">
        <v>3378</v>
      </c>
      <c r="O76" s="954">
        <f t="shared" si="13"/>
        <v>41547</v>
      </c>
      <c r="P76" s="954">
        <f t="shared" si="8"/>
        <v>42642</v>
      </c>
      <c r="Q76" s="955" t="s">
        <v>5902</v>
      </c>
      <c r="R76" s="954" t="str">
        <f t="shared" si="15"/>
        <v>5 ปี 1 เดือน 16 วัน </v>
      </c>
      <c r="S76" s="941"/>
      <c r="T76" s="932"/>
      <c r="U76" s="956"/>
      <c r="V76" s="956"/>
      <c r="W76" s="956"/>
      <c r="X76" s="957"/>
      <c r="Y76" s="924">
        <f t="shared" si="16"/>
        <v>2020</v>
      </c>
      <c r="Z76" s="924">
        <f t="shared" si="17"/>
        <v>5</v>
      </c>
      <c r="AA76" s="924">
        <f t="shared" si="14"/>
        <v>16</v>
      </c>
      <c r="AB76" s="924"/>
      <c r="AC76" s="924"/>
      <c r="AD76" s="924"/>
      <c r="AE76" s="924"/>
      <c r="AF76" s="924"/>
      <c r="AG76" s="924"/>
      <c r="AH76" s="924"/>
      <c r="AI76" s="924"/>
      <c r="AJ76" s="924"/>
      <c r="AK76" s="924"/>
      <c r="AL76" s="924"/>
    </row>
    <row r="77">
      <c r="A77" s="964">
        <v>76.0</v>
      </c>
      <c r="B77" s="943" t="s">
        <v>52</v>
      </c>
      <c r="C77" s="944" t="s">
        <v>781</v>
      </c>
      <c r="D77" s="944" t="s">
        <v>782</v>
      </c>
      <c r="E77" s="945">
        <v>2634.0</v>
      </c>
      <c r="F77" s="1000"/>
      <c r="G77" s="947" t="s">
        <v>3710</v>
      </c>
      <c r="H77" s="949"/>
      <c r="I77" s="949" t="s">
        <v>5922</v>
      </c>
      <c r="J77" s="950" t="s">
        <v>44</v>
      </c>
      <c r="K77" s="951">
        <v>40452.0</v>
      </c>
      <c r="L77" s="953"/>
      <c r="M77" s="953" t="str">
        <f t="shared" si="1"/>
        <v>15 ปี 4 เดือน 14 วัน </v>
      </c>
      <c r="N77" s="945" t="s">
        <v>3378</v>
      </c>
      <c r="O77" s="954">
        <f t="shared" si="13"/>
        <v>41912</v>
      </c>
      <c r="P77" s="954">
        <f t="shared" si="8"/>
        <v>43007</v>
      </c>
      <c r="Q77" s="955" t="s">
        <v>5936</v>
      </c>
      <c r="R77" s="954" t="str">
        <f t="shared" si="15"/>
        <v>5 ปี 2 เดือน 7 วัน </v>
      </c>
      <c r="S77" s="941"/>
      <c r="T77" s="932"/>
      <c r="U77" s="956"/>
      <c r="V77" s="956"/>
      <c r="W77" s="956"/>
      <c r="X77" s="957"/>
      <c r="Y77" s="924">
        <f t="shared" si="16"/>
        <v>2020</v>
      </c>
      <c r="Z77" s="924">
        <f t="shared" si="17"/>
        <v>5</v>
      </c>
      <c r="AA77" s="924">
        <f t="shared" si="14"/>
        <v>15</v>
      </c>
      <c r="AB77" s="924"/>
      <c r="AC77" s="924"/>
      <c r="AD77" s="924"/>
      <c r="AE77" s="924"/>
      <c r="AF77" s="924"/>
      <c r="AG77" s="924"/>
      <c r="AH77" s="924"/>
      <c r="AI77" s="924"/>
      <c r="AJ77" s="924"/>
      <c r="AK77" s="924"/>
      <c r="AL77" s="924"/>
    </row>
    <row r="78">
      <c r="A78" s="964">
        <v>77.0</v>
      </c>
      <c r="B78" s="943" t="s">
        <v>52</v>
      </c>
      <c r="C78" s="944" t="s">
        <v>783</v>
      </c>
      <c r="D78" s="944" t="s">
        <v>784</v>
      </c>
      <c r="E78" s="945">
        <v>2636.0</v>
      </c>
      <c r="F78" s="1000"/>
      <c r="G78" s="947" t="s">
        <v>3377</v>
      </c>
      <c r="H78" s="949"/>
      <c r="I78" s="949" t="s">
        <v>5922</v>
      </c>
      <c r="J78" s="950" t="s">
        <v>44</v>
      </c>
      <c r="K78" s="951">
        <v>40087.0</v>
      </c>
      <c r="L78" s="953"/>
      <c r="M78" s="953" t="str">
        <f t="shared" si="1"/>
        <v>16 ปี 4 เดือน 14 วัน </v>
      </c>
      <c r="N78" s="945" t="s">
        <v>3378</v>
      </c>
      <c r="O78" s="954">
        <f t="shared" si="13"/>
        <v>41547</v>
      </c>
      <c r="P78" s="954">
        <f t="shared" si="8"/>
        <v>42642</v>
      </c>
      <c r="Q78" s="955" t="s">
        <v>5884</v>
      </c>
      <c r="R78" s="954" t="str">
        <f t="shared" si="15"/>
        <v>4 ปี 0 เดือน 4 วัน </v>
      </c>
      <c r="S78" s="941"/>
      <c r="T78" s="932"/>
      <c r="U78" s="956"/>
      <c r="V78" s="956"/>
      <c r="W78" s="956"/>
      <c r="X78" s="957"/>
      <c r="Y78" s="924">
        <f t="shared" si="16"/>
        <v>2022</v>
      </c>
      <c r="Z78" s="924">
        <f t="shared" si="17"/>
        <v>4</v>
      </c>
      <c r="AA78" s="924">
        <f t="shared" si="14"/>
        <v>16</v>
      </c>
      <c r="AB78" s="924"/>
      <c r="AC78" s="924"/>
      <c r="AD78" s="924"/>
      <c r="AE78" s="924"/>
      <c r="AF78" s="924"/>
      <c r="AG78" s="924"/>
      <c r="AH78" s="924"/>
      <c r="AI78" s="924"/>
      <c r="AJ78" s="924"/>
      <c r="AK78" s="924"/>
      <c r="AL78" s="924"/>
    </row>
    <row r="79">
      <c r="A79" s="964">
        <v>78.0</v>
      </c>
      <c r="B79" s="943" t="s">
        <v>52</v>
      </c>
      <c r="C79" s="944" t="s">
        <v>792</v>
      </c>
      <c r="D79" s="944" t="s">
        <v>793</v>
      </c>
      <c r="E79" s="945">
        <v>2641.0</v>
      </c>
      <c r="F79" s="946"/>
      <c r="G79" s="963" t="s">
        <v>3684</v>
      </c>
      <c r="H79" s="949"/>
      <c r="I79" s="949" t="s">
        <v>5922</v>
      </c>
      <c r="J79" s="950" t="s">
        <v>44</v>
      </c>
      <c r="K79" s="951">
        <v>42125.0</v>
      </c>
      <c r="L79" s="953"/>
      <c r="M79" s="953" t="str">
        <f t="shared" si="1"/>
        <v>10 ปี 9 เดือน 14 วัน </v>
      </c>
      <c r="N79" s="945" t="s">
        <v>3378</v>
      </c>
      <c r="O79" s="954">
        <f t="shared" si="13"/>
        <v>43585</v>
      </c>
      <c r="P79" s="954">
        <f t="shared" si="8"/>
        <v>44680</v>
      </c>
      <c r="Q79" s="955" t="s">
        <v>5936</v>
      </c>
      <c r="R79" s="954" t="str">
        <f t="shared" si="15"/>
        <v>5 ปี 2 เดือน 7 วัน </v>
      </c>
      <c r="S79" s="941"/>
      <c r="T79" s="932"/>
      <c r="U79" s="956"/>
      <c r="V79" s="956"/>
      <c r="W79" s="956"/>
      <c r="X79" s="957"/>
      <c r="Y79" s="924">
        <f t="shared" si="16"/>
        <v>2020</v>
      </c>
      <c r="Z79" s="924">
        <f t="shared" si="17"/>
        <v>5</v>
      </c>
      <c r="AA79" s="924">
        <f t="shared" si="14"/>
        <v>10</v>
      </c>
      <c r="AB79" s="924"/>
      <c r="AC79" s="924"/>
      <c r="AD79" s="924"/>
      <c r="AE79" s="924"/>
      <c r="AF79" s="924"/>
      <c r="AG79" s="924"/>
      <c r="AH79" s="924"/>
      <c r="AI79" s="924"/>
      <c r="AJ79" s="924"/>
      <c r="AK79" s="924"/>
      <c r="AL79" s="924"/>
    </row>
    <row r="80">
      <c r="A80" s="964">
        <v>79.0</v>
      </c>
      <c r="B80" s="943" t="s">
        <v>52</v>
      </c>
      <c r="C80" s="944" t="s">
        <v>805</v>
      </c>
      <c r="D80" s="944" t="s">
        <v>806</v>
      </c>
      <c r="E80" s="945">
        <v>2656.0</v>
      </c>
      <c r="F80" s="1000"/>
      <c r="G80" s="947" t="s">
        <v>3377</v>
      </c>
      <c r="H80" s="949"/>
      <c r="I80" s="949" t="s">
        <v>5922</v>
      </c>
      <c r="J80" s="950" t="s">
        <v>44</v>
      </c>
      <c r="K80" s="951">
        <v>40603.0</v>
      </c>
      <c r="L80" s="953"/>
      <c r="M80" s="953" t="str">
        <f t="shared" si="1"/>
        <v>14 ปี 11 เดือน 14 วัน </v>
      </c>
      <c r="N80" s="945" t="s">
        <v>3378</v>
      </c>
      <c r="O80" s="954">
        <f t="shared" si="13"/>
        <v>42063</v>
      </c>
      <c r="P80" s="954">
        <f t="shared" si="8"/>
        <v>43158</v>
      </c>
      <c r="Q80" s="955" t="s">
        <v>5937</v>
      </c>
      <c r="R80" s="954" t="str">
        <f t="shared" si="15"/>
        <v>5 ปี 0 เดือน 25 วัน </v>
      </c>
      <c r="S80" s="941"/>
      <c r="T80" s="932"/>
      <c r="U80" s="956"/>
      <c r="V80" s="956"/>
      <c r="W80" s="956"/>
      <c r="X80" s="957"/>
      <c r="Y80" s="924">
        <f t="shared" si="16"/>
        <v>2021</v>
      </c>
      <c r="Z80" s="924">
        <f t="shared" si="17"/>
        <v>5</v>
      </c>
      <c r="AA80" s="924">
        <f t="shared" si="14"/>
        <v>14</v>
      </c>
      <c r="AB80" s="924"/>
      <c r="AC80" s="924"/>
      <c r="AD80" s="924"/>
      <c r="AE80" s="924"/>
      <c r="AF80" s="924"/>
      <c r="AG80" s="924"/>
      <c r="AH80" s="924"/>
      <c r="AI80" s="924"/>
      <c r="AJ80" s="924"/>
      <c r="AK80" s="924"/>
      <c r="AL80" s="924"/>
    </row>
    <row r="81">
      <c r="A81" s="964">
        <v>80.0</v>
      </c>
      <c r="B81" s="943" t="s">
        <v>52</v>
      </c>
      <c r="C81" s="944" t="s">
        <v>807</v>
      </c>
      <c r="D81" s="944" t="s">
        <v>808</v>
      </c>
      <c r="E81" s="945">
        <v>2658.0</v>
      </c>
      <c r="F81" s="1000"/>
      <c r="G81" s="947" t="s">
        <v>3978</v>
      </c>
      <c r="H81" s="949"/>
      <c r="I81" s="949" t="s">
        <v>5922</v>
      </c>
      <c r="J81" s="950" t="s">
        <v>44</v>
      </c>
      <c r="K81" s="951">
        <v>40603.0</v>
      </c>
      <c r="L81" s="953"/>
      <c r="M81" s="953" t="str">
        <f t="shared" si="1"/>
        <v>14 ปี 11 เดือน 14 วัน </v>
      </c>
      <c r="N81" s="945" t="s">
        <v>3378</v>
      </c>
      <c r="O81" s="954">
        <f t="shared" si="13"/>
        <v>42063</v>
      </c>
      <c r="P81" s="954">
        <f t="shared" si="8"/>
        <v>43158</v>
      </c>
      <c r="Q81" s="955" t="s">
        <v>5937</v>
      </c>
      <c r="R81" s="954" t="str">
        <f t="shared" si="15"/>
        <v>5 ปี 0 เดือน 25 วัน </v>
      </c>
      <c r="S81" s="941"/>
      <c r="T81" s="932"/>
      <c r="U81" s="956"/>
      <c r="V81" s="956"/>
      <c r="W81" s="956"/>
      <c r="X81" s="957"/>
      <c r="Y81" s="924">
        <f t="shared" si="16"/>
        <v>2021</v>
      </c>
      <c r="Z81" s="924">
        <f t="shared" si="17"/>
        <v>5</v>
      </c>
      <c r="AA81" s="924">
        <f t="shared" si="14"/>
        <v>14</v>
      </c>
      <c r="AB81" s="924"/>
      <c r="AC81" s="924"/>
      <c r="AD81" s="924"/>
      <c r="AE81" s="924"/>
      <c r="AF81" s="924"/>
      <c r="AG81" s="924"/>
      <c r="AH81" s="924"/>
      <c r="AI81" s="924"/>
      <c r="AJ81" s="924"/>
      <c r="AK81" s="924"/>
      <c r="AL81" s="924"/>
    </row>
    <row r="82">
      <c r="A82" s="964">
        <v>81.0</v>
      </c>
      <c r="B82" s="943" t="s">
        <v>36</v>
      </c>
      <c r="C82" s="944" t="s">
        <v>812</v>
      </c>
      <c r="D82" s="944" t="s">
        <v>813</v>
      </c>
      <c r="E82" s="945">
        <v>2660.0</v>
      </c>
      <c r="F82" s="946"/>
      <c r="G82" s="963" t="s">
        <v>3684</v>
      </c>
      <c r="H82" s="949"/>
      <c r="I82" s="949" t="s">
        <v>5922</v>
      </c>
      <c r="J82" s="950" t="s">
        <v>44</v>
      </c>
      <c r="K82" s="1002">
        <v>43620.0</v>
      </c>
      <c r="L82" s="953"/>
      <c r="M82" s="953" t="str">
        <f t="shared" si="1"/>
        <v>6 ปี 8 เดือน 11 วัน </v>
      </c>
      <c r="N82" s="945" t="s">
        <v>3378</v>
      </c>
      <c r="O82" s="954">
        <f t="shared" si="13"/>
        <v>45080</v>
      </c>
      <c r="P82" s="954">
        <f t="shared" si="8"/>
        <v>46175</v>
      </c>
      <c r="Q82" s="955" t="s">
        <v>5938</v>
      </c>
      <c r="R82" s="954" t="str">
        <f t="shared" si="15"/>
        <v>2 ปี 5 เดือน 18 วัน </v>
      </c>
      <c r="S82" s="941"/>
      <c r="T82" s="932"/>
      <c r="U82" s="956"/>
      <c r="V82" s="956"/>
      <c r="W82" s="956"/>
      <c r="X82" s="957"/>
      <c r="Y82" s="924">
        <f t="shared" si="16"/>
        <v>2023</v>
      </c>
      <c r="Z82" s="924">
        <f t="shared" si="17"/>
        <v>2</v>
      </c>
      <c r="AA82" s="924">
        <f t="shared" si="14"/>
        <v>6</v>
      </c>
      <c r="AB82" s="924"/>
      <c r="AC82" s="924"/>
      <c r="AD82" s="924"/>
      <c r="AE82" s="924"/>
      <c r="AF82" s="924"/>
      <c r="AG82" s="924"/>
      <c r="AH82" s="924"/>
      <c r="AI82" s="924"/>
      <c r="AJ82" s="924"/>
      <c r="AK82" s="924"/>
      <c r="AL82" s="924"/>
    </row>
    <row r="83">
      <c r="A83" s="964">
        <v>82.0</v>
      </c>
      <c r="B83" s="943" t="s">
        <v>52</v>
      </c>
      <c r="C83" s="944" t="s">
        <v>815</v>
      </c>
      <c r="D83" s="944" t="s">
        <v>816</v>
      </c>
      <c r="E83" s="945">
        <v>2661.0</v>
      </c>
      <c r="F83" s="946"/>
      <c r="G83" s="963" t="s">
        <v>3684</v>
      </c>
      <c r="H83" s="949"/>
      <c r="I83" s="949" t="s">
        <v>5922</v>
      </c>
      <c r="J83" s="950" t="s">
        <v>44</v>
      </c>
      <c r="K83" s="951">
        <v>40634.0</v>
      </c>
      <c r="L83" s="953"/>
      <c r="M83" s="953" t="str">
        <f t="shared" si="1"/>
        <v>14 ปี 10 เดือน 14 วัน </v>
      </c>
      <c r="N83" s="945" t="s">
        <v>3378</v>
      </c>
      <c r="O83" s="954">
        <f t="shared" si="13"/>
        <v>42094</v>
      </c>
      <c r="P83" s="954">
        <f t="shared" si="8"/>
        <v>43189</v>
      </c>
      <c r="Q83" s="955" t="s">
        <v>5902</v>
      </c>
      <c r="R83" s="954" t="str">
        <f t="shared" si="15"/>
        <v>5 ปี 1 เดือน 16 วัน </v>
      </c>
      <c r="S83" s="941"/>
      <c r="T83" s="932"/>
      <c r="U83" s="956"/>
      <c r="V83" s="956"/>
      <c r="W83" s="956"/>
      <c r="X83" s="957"/>
      <c r="Y83" s="924">
        <f t="shared" si="16"/>
        <v>2020</v>
      </c>
      <c r="Z83" s="924">
        <f t="shared" si="17"/>
        <v>5</v>
      </c>
      <c r="AA83" s="924">
        <f t="shared" si="14"/>
        <v>14</v>
      </c>
      <c r="AB83" s="924"/>
      <c r="AC83" s="924"/>
      <c r="AD83" s="924"/>
      <c r="AE83" s="924"/>
      <c r="AF83" s="924"/>
      <c r="AG83" s="924"/>
      <c r="AH83" s="924"/>
      <c r="AI83" s="924"/>
      <c r="AJ83" s="924"/>
      <c r="AK83" s="924"/>
      <c r="AL83" s="924"/>
    </row>
    <row r="84">
      <c r="A84" s="964">
        <v>83.0</v>
      </c>
      <c r="B84" s="943" t="s">
        <v>52</v>
      </c>
      <c r="C84" s="944" t="s">
        <v>818</v>
      </c>
      <c r="D84" s="944" t="s">
        <v>819</v>
      </c>
      <c r="E84" s="945">
        <v>2668.0</v>
      </c>
      <c r="F84" s="946"/>
      <c r="G84" s="963" t="s">
        <v>3684</v>
      </c>
      <c r="H84" s="949"/>
      <c r="I84" s="949" t="s">
        <v>5922</v>
      </c>
      <c r="J84" s="950" t="s">
        <v>44</v>
      </c>
      <c r="K84" s="951">
        <v>40940.0</v>
      </c>
      <c r="L84" s="953"/>
      <c r="M84" s="953" t="str">
        <f t="shared" si="1"/>
        <v>14 ปี 0 เดือน 14 วัน </v>
      </c>
      <c r="N84" s="945" t="s">
        <v>3378</v>
      </c>
      <c r="O84" s="954">
        <f t="shared" si="13"/>
        <v>42400</v>
      </c>
      <c r="P84" s="954">
        <f t="shared" si="8"/>
        <v>43495</v>
      </c>
      <c r="Q84" s="955" t="s">
        <v>5936</v>
      </c>
      <c r="R84" s="954" t="str">
        <f t="shared" si="15"/>
        <v>5 ปี 2 เดือน 7 วัน </v>
      </c>
      <c r="S84" s="941"/>
      <c r="T84" s="932"/>
      <c r="U84" s="956"/>
      <c r="V84" s="956"/>
      <c r="W84" s="956"/>
      <c r="X84" s="957"/>
      <c r="Y84" s="924">
        <f t="shared" si="16"/>
        <v>2020</v>
      </c>
      <c r="Z84" s="924">
        <f t="shared" si="17"/>
        <v>5</v>
      </c>
      <c r="AA84" s="924">
        <f t="shared" si="14"/>
        <v>14</v>
      </c>
      <c r="AB84" s="924"/>
      <c r="AC84" s="924"/>
      <c r="AD84" s="924"/>
      <c r="AE84" s="924"/>
      <c r="AF84" s="924"/>
      <c r="AG84" s="924"/>
      <c r="AH84" s="924"/>
      <c r="AI84" s="924"/>
      <c r="AJ84" s="924"/>
      <c r="AK84" s="924"/>
      <c r="AL84" s="924"/>
    </row>
    <row r="85">
      <c r="A85" s="964">
        <v>84.0</v>
      </c>
      <c r="B85" s="943" t="s">
        <v>52</v>
      </c>
      <c r="C85" s="944" t="s">
        <v>821</v>
      </c>
      <c r="D85" s="944" t="s">
        <v>822</v>
      </c>
      <c r="E85" s="945">
        <v>2669.0</v>
      </c>
      <c r="F85" s="946"/>
      <c r="G85" s="963" t="s">
        <v>3684</v>
      </c>
      <c r="H85" s="949"/>
      <c r="I85" s="949" t="s">
        <v>5922</v>
      </c>
      <c r="J85" s="950" t="s">
        <v>44</v>
      </c>
      <c r="K85" s="951">
        <v>42933.0</v>
      </c>
      <c r="L85" s="953"/>
      <c r="M85" s="953" t="str">
        <f t="shared" si="1"/>
        <v>8 ปี 6 เดือน 29 วัน </v>
      </c>
      <c r="N85" s="945" t="s">
        <v>3378</v>
      </c>
      <c r="O85" s="954">
        <f t="shared" si="13"/>
        <v>44393</v>
      </c>
      <c r="P85" s="954">
        <f t="shared" si="8"/>
        <v>45488</v>
      </c>
      <c r="Q85" s="955" t="s">
        <v>5890</v>
      </c>
      <c r="R85" s="954" t="str">
        <f t="shared" si="15"/>
        <v>3 ปี 10 เดือน 7 วัน </v>
      </c>
      <c r="S85" s="941"/>
      <c r="T85" s="932"/>
      <c r="U85" s="956"/>
      <c r="V85" s="956"/>
      <c r="W85" s="956"/>
      <c r="X85" s="957"/>
      <c r="Y85" s="924">
        <f t="shared" si="16"/>
        <v>2022</v>
      </c>
      <c r="Z85" s="924">
        <f t="shared" si="17"/>
        <v>3</v>
      </c>
      <c r="AA85" s="924">
        <f t="shared" si="14"/>
        <v>8</v>
      </c>
      <c r="AB85" s="924"/>
      <c r="AC85" s="924"/>
      <c r="AD85" s="924"/>
      <c r="AE85" s="924"/>
      <c r="AF85" s="924"/>
      <c r="AG85" s="924"/>
      <c r="AH85" s="924"/>
      <c r="AI85" s="924"/>
      <c r="AJ85" s="924"/>
      <c r="AK85" s="924"/>
      <c r="AL85" s="924"/>
    </row>
    <row r="86">
      <c r="A86" s="964">
        <v>85.0</v>
      </c>
      <c r="B86" s="943" t="s">
        <v>52</v>
      </c>
      <c r="C86" s="944" t="s">
        <v>447</v>
      </c>
      <c r="D86" s="944" t="s">
        <v>824</v>
      </c>
      <c r="E86" s="945">
        <v>2670.0</v>
      </c>
      <c r="F86" s="983"/>
      <c r="G86" s="959" t="s">
        <v>3684</v>
      </c>
      <c r="H86" s="949"/>
      <c r="I86" s="949" t="s">
        <v>5922</v>
      </c>
      <c r="J86" s="950" t="s">
        <v>44</v>
      </c>
      <c r="K86" s="961">
        <v>41031.0</v>
      </c>
      <c r="L86" s="953"/>
      <c r="M86" s="953" t="str">
        <f t="shared" si="1"/>
        <v>13 ปี 9 เดือน 13 วัน </v>
      </c>
      <c r="N86" s="945" t="s">
        <v>3378</v>
      </c>
      <c r="O86" s="954">
        <f t="shared" si="13"/>
        <v>42491</v>
      </c>
      <c r="P86" s="954">
        <f t="shared" si="8"/>
        <v>43586</v>
      </c>
      <c r="Q86" s="955" t="s">
        <v>5902</v>
      </c>
      <c r="R86" s="954" t="str">
        <f t="shared" si="15"/>
        <v>5 ปี 1 เดือน 16 วัน </v>
      </c>
      <c r="S86" s="941"/>
      <c r="T86" s="932"/>
      <c r="U86" s="956"/>
      <c r="V86" s="956"/>
      <c r="W86" s="956"/>
      <c r="X86" s="957"/>
      <c r="Y86" s="924">
        <f t="shared" si="16"/>
        <v>2020</v>
      </c>
      <c r="Z86" s="924">
        <f t="shared" si="17"/>
        <v>5</v>
      </c>
      <c r="AA86" s="924">
        <f t="shared" si="14"/>
        <v>13</v>
      </c>
      <c r="AB86" s="924"/>
      <c r="AC86" s="924"/>
      <c r="AD86" s="924"/>
      <c r="AE86" s="924"/>
      <c r="AF86" s="924"/>
      <c r="AG86" s="924"/>
      <c r="AH86" s="924"/>
      <c r="AI86" s="924"/>
      <c r="AJ86" s="924"/>
      <c r="AK86" s="924"/>
      <c r="AL86" s="924"/>
    </row>
    <row r="87">
      <c r="A87" s="964">
        <v>86.0</v>
      </c>
      <c r="B87" s="943" t="s">
        <v>70</v>
      </c>
      <c r="C87" s="944" t="s">
        <v>826</v>
      </c>
      <c r="D87" s="944" t="s">
        <v>827</v>
      </c>
      <c r="E87" s="945">
        <v>2671.0</v>
      </c>
      <c r="F87" s="983"/>
      <c r="G87" s="959" t="s">
        <v>3684</v>
      </c>
      <c r="H87" s="949"/>
      <c r="I87" s="949" t="s">
        <v>5922</v>
      </c>
      <c r="J87" s="950" t="s">
        <v>44</v>
      </c>
      <c r="K87" s="961">
        <v>40940.0</v>
      </c>
      <c r="L87" s="953"/>
      <c r="M87" s="953" t="str">
        <f t="shared" si="1"/>
        <v>14 ปี 0 เดือน 14 วัน </v>
      </c>
      <c r="N87" s="945" t="s">
        <v>3378</v>
      </c>
      <c r="O87" s="954">
        <f t="shared" si="13"/>
        <v>42400</v>
      </c>
      <c r="P87" s="954">
        <f t="shared" si="8"/>
        <v>43495</v>
      </c>
      <c r="Q87" s="955" t="s">
        <v>5936</v>
      </c>
      <c r="R87" s="954" t="str">
        <f t="shared" si="15"/>
        <v>5 ปี 2 เดือน 7 วัน </v>
      </c>
      <c r="S87" s="941"/>
      <c r="T87" s="932"/>
      <c r="U87" s="956"/>
      <c r="V87" s="956"/>
      <c r="W87" s="956"/>
      <c r="X87" s="957"/>
      <c r="Y87" s="924">
        <f t="shared" si="16"/>
        <v>2020</v>
      </c>
      <c r="Z87" s="924">
        <f t="shared" si="17"/>
        <v>5</v>
      </c>
      <c r="AA87" s="924">
        <f t="shared" si="14"/>
        <v>14</v>
      </c>
      <c r="AB87" s="924"/>
      <c r="AC87" s="924"/>
      <c r="AD87" s="924"/>
      <c r="AE87" s="924"/>
      <c r="AF87" s="924"/>
      <c r="AG87" s="924"/>
      <c r="AH87" s="924"/>
      <c r="AI87" s="924"/>
      <c r="AJ87" s="924"/>
      <c r="AK87" s="924"/>
      <c r="AL87" s="924"/>
    </row>
    <row r="88">
      <c r="A88" s="964">
        <v>87.0</v>
      </c>
      <c r="B88" s="943" t="s">
        <v>52</v>
      </c>
      <c r="C88" s="944" t="s">
        <v>828</v>
      </c>
      <c r="D88" s="944" t="s">
        <v>829</v>
      </c>
      <c r="E88" s="945">
        <v>2680.0</v>
      </c>
      <c r="F88" s="1003"/>
      <c r="G88" s="1004" t="s">
        <v>3710</v>
      </c>
      <c r="H88" s="949"/>
      <c r="I88" s="949" t="s">
        <v>5922</v>
      </c>
      <c r="J88" s="950" t="s">
        <v>44</v>
      </c>
      <c r="K88" s="961">
        <v>41463.0</v>
      </c>
      <c r="L88" s="953"/>
      <c r="M88" s="953" t="str">
        <f t="shared" si="1"/>
        <v>12 ปี 7 เดือน 7 วัน </v>
      </c>
      <c r="N88" s="945" t="s">
        <v>3378</v>
      </c>
      <c r="O88" s="954">
        <f t="shared" si="13"/>
        <v>42923</v>
      </c>
      <c r="P88" s="954">
        <f t="shared" si="8"/>
        <v>44018</v>
      </c>
      <c r="Q88" s="955" t="s">
        <v>5939</v>
      </c>
      <c r="R88" s="954" t="str">
        <f t="shared" si="15"/>
        <v>4 ปี 7 เดือน 14 วัน </v>
      </c>
      <c r="S88" s="941"/>
      <c r="T88" s="932"/>
      <c r="U88" s="956"/>
      <c r="V88" s="956"/>
      <c r="W88" s="956"/>
      <c r="X88" s="957"/>
      <c r="Y88" s="924">
        <f t="shared" si="16"/>
        <v>2021</v>
      </c>
      <c r="Z88" s="924">
        <f t="shared" si="17"/>
        <v>4</v>
      </c>
      <c r="AA88" s="924">
        <f t="shared" si="14"/>
        <v>12</v>
      </c>
      <c r="AB88" s="924"/>
      <c r="AC88" s="924"/>
      <c r="AD88" s="924"/>
      <c r="AE88" s="924"/>
      <c r="AF88" s="924"/>
      <c r="AG88" s="924"/>
      <c r="AH88" s="924"/>
      <c r="AI88" s="924"/>
      <c r="AJ88" s="924"/>
      <c r="AK88" s="924"/>
      <c r="AL88" s="924"/>
    </row>
    <row r="89">
      <c r="A89" s="964">
        <v>88.0</v>
      </c>
      <c r="B89" s="943" t="s">
        <v>52</v>
      </c>
      <c r="C89" s="944" t="s">
        <v>835</v>
      </c>
      <c r="D89" s="944" t="s">
        <v>836</v>
      </c>
      <c r="E89" s="945">
        <v>2682.0</v>
      </c>
      <c r="F89" s="1001"/>
      <c r="G89" s="966" t="s">
        <v>3710</v>
      </c>
      <c r="H89" s="949"/>
      <c r="I89" s="949" t="s">
        <v>5922</v>
      </c>
      <c r="J89" s="950" t="s">
        <v>44</v>
      </c>
      <c r="K89" s="951">
        <v>41153.0</v>
      </c>
      <c r="L89" s="953"/>
      <c r="M89" s="953" t="str">
        <f t="shared" si="1"/>
        <v>13 ปี 5 เดือน 14 วัน </v>
      </c>
      <c r="N89" s="945" t="s">
        <v>3378</v>
      </c>
      <c r="O89" s="954">
        <f t="shared" si="13"/>
        <v>42613</v>
      </c>
      <c r="P89" s="954">
        <f t="shared" si="8"/>
        <v>43708</v>
      </c>
      <c r="Q89" s="955" t="s">
        <v>5936</v>
      </c>
      <c r="R89" s="954" t="str">
        <f t="shared" si="15"/>
        <v>5 ปี 2 เดือน 7 วัน </v>
      </c>
      <c r="S89" s="941"/>
      <c r="T89" s="932"/>
      <c r="U89" s="956"/>
      <c r="V89" s="956"/>
      <c r="W89" s="956"/>
      <c r="X89" s="957"/>
      <c r="Y89" s="924">
        <f t="shared" si="16"/>
        <v>2020</v>
      </c>
      <c r="Z89" s="924">
        <f t="shared" si="17"/>
        <v>5</v>
      </c>
      <c r="AA89" s="924">
        <f t="shared" si="14"/>
        <v>13</v>
      </c>
      <c r="AB89" s="924"/>
      <c r="AC89" s="924"/>
      <c r="AD89" s="924"/>
      <c r="AE89" s="924"/>
      <c r="AF89" s="924"/>
      <c r="AG89" s="924"/>
      <c r="AH89" s="924"/>
      <c r="AI89" s="924"/>
      <c r="AJ89" s="924"/>
      <c r="AK89" s="924"/>
      <c r="AL89" s="924"/>
    </row>
    <row r="90">
      <c r="A90" s="964">
        <v>89.0</v>
      </c>
      <c r="B90" s="943" t="s">
        <v>52</v>
      </c>
      <c r="C90" s="944" t="s">
        <v>840</v>
      </c>
      <c r="D90" s="944" t="s">
        <v>841</v>
      </c>
      <c r="E90" s="945">
        <v>2685.0</v>
      </c>
      <c r="F90" s="1001"/>
      <c r="G90" s="966" t="s">
        <v>3710</v>
      </c>
      <c r="H90" s="949"/>
      <c r="I90" s="949" t="s">
        <v>5922</v>
      </c>
      <c r="J90" s="950" t="s">
        <v>44</v>
      </c>
      <c r="K90" s="951">
        <v>41153.0</v>
      </c>
      <c r="L90" s="953"/>
      <c r="M90" s="953" t="str">
        <f t="shared" si="1"/>
        <v>13 ปี 5 เดือน 14 วัน </v>
      </c>
      <c r="N90" s="945" t="s">
        <v>3378</v>
      </c>
      <c r="O90" s="954">
        <f t="shared" si="13"/>
        <v>42613</v>
      </c>
      <c r="P90" s="954">
        <f t="shared" si="8"/>
        <v>43708</v>
      </c>
      <c r="Q90" s="955" t="s">
        <v>5935</v>
      </c>
      <c r="R90" s="954" t="str">
        <f t="shared" si="15"/>
        <v>4 ปี 7 เดือน 2 วัน </v>
      </c>
      <c r="S90" s="941"/>
      <c r="T90" s="932"/>
      <c r="U90" s="956"/>
      <c r="V90" s="956"/>
      <c r="W90" s="956"/>
      <c r="X90" s="957"/>
      <c r="Y90" s="924">
        <f t="shared" si="16"/>
        <v>2021</v>
      </c>
      <c r="Z90" s="924">
        <f t="shared" si="17"/>
        <v>4</v>
      </c>
      <c r="AA90" s="924">
        <f t="shared" si="14"/>
        <v>13</v>
      </c>
      <c r="AB90" s="924"/>
      <c r="AC90" s="924"/>
      <c r="AD90" s="924"/>
      <c r="AE90" s="924"/>
      <c r="AF90" s="924"/>
      <c r="AG90" s="924"/>
      <c r="AH90" s="924"/>
      <c r="AI90" s="924"/>
      <c r="AJ90" s="924"/>
      <c r="AK90" s="924"/>
      <c r="AL90" s="924"/>
    </row>
    <row r="91">
      <c r="A91" s="964">
        <v>90.0</v>
      </c>
      <c r="B91" s="943" t="s">
        <v>52</v>
      </c>
      <c r="C91" s="944" t="s">
        <v>846</v>
      </c>
      <c r="D91" s="944" t="s">
        <v>847</v>
      </c>
      <c r="E91" s="945">
        <v>2687.0</v>
      </c>
      <c r="F91" s="1001"/>
      <c r="G91" s="966" t="s">
        <v>3710</v>
      </c>
      <c r="H91" s="949"/>
      <c r="I91" s="949" t="s">
        <v>5922</v>
      </c>
      <c r="J91" s="950" t="s">
        <v>44</v>
      </c>
      <c r="K91" s="951">
        <v>41153.0</v>
      </c>
      <c r="L91" s="953"/>
      <c r="M91" s="953" t="str">
        <f t="shared" si="1"/>
        <v>13 ปี 5 เดือน 14 วัน </v>
      </c>
      <c r="N91" s="945" t="s">
        <v>3378</v>
      </c>
      <c r="O91" s="954">
        <f t="shared" si="13"/>
        <v>42613</v>
      </c>
      <c r="P91" s="954">
        <f t="shared" si="8"/>
        <v>43708</v>
      </c>
      <c r="Q91" s="955" t="s">
        <v>5902</v>
      </c>
      <c r="R91" s="954" t="str">
        <f t="shared" si="15"/>
        <v>5 ปี 1 เดือน 16 วัน </v>
      </c>
      <c r="S91" s="941"/>
      <c r="T91" s="932"/>
      <c r="U91" s="956"/>
      <c r="V91" s="956"/>
      <c r="W91" s="956"/>
      <c r="X91" s="957"/>
      <c r="Y91" s="924">
        <f t="shared" si="16"/>
        <v>2020</v>
      </c>
      <c r="Z91" s="924">
        <f t="shared" si="17"/>
        <v>5</v>
      </c>
      <c r="AA91" s="924">
        <f t="shared" si="14"/>
        <v>13</v>
      </c>
      <c r="AB91" s="924"/>
      <c r="AC91" s="924"/>
      <c r="AD91" s="924"/>
      <c r="AE91" s="924"/>
      <c r="AF91" s="924"/>
      <c r="AG91" s="924"/>
      <c r="AH91" s="924"/>
      <c r="AI91" s="924"/>
      <c r="AJ91" s="924"/>
      <c r="AK91" s="924"/>
      <c r="AL91" s="924"/>
    </row>
    <row r="92">
      <c r="A92" s="964">
        <v>91.0</v>
      </c>
      <c r="B92" s="943" t="s">
        <v>52</v>
      </c>
      <c r="C92" s="944" t="s">
        <v>853</v>
      </c>
      <c r="D92" s="944" t="s">
        <v>854</v>
      </c>
      <c r="E92" s="945">
        <v>2691.0</v>
      </c>
      <c r="F92" s="1003"/>
      <c r="G92" s="1004" t="s">
        <v>3710</v>
      </c>
      <c r="H92" s="949"/>
      <c r="I92" s="949" t="s">
        <v>5922</v>
      </c>
      <c r="J92" s="950" t="s">
        <v>44</v>
      </c>
      <c r="K92" s="961">
        <v>41153.0</v>
      </c>
      <c r="L92" s="953"/>
      <c r="M92" s="953" t="str">
        <f t="shared" si="1"/>
        <v>13 ปี 5 เดือน 14 วัน </v>
      </c>
      <c r="N92" s="945" t="s">
        <v>3378</v>
      </c>
      <c r="O92" s="954">
        <f t="shared" si="13"/>
        <v>42613</v>
      </c>
      <c r="P92" s="954">
        <f t="shared" si="8"/>
        <v>43708</v>
      </c>
      <c r="Q92" s="955" t="s">
        <v>5937</v>
      </c>
      <c r="R92" s="954" t="str">
        <f t="shared" si="15"/>
        <v>5 ปี 0 เดือน 25 วัน </v>
      </c>
      <c r="S92" s="941"/>
      <c r="T92" s="932"/>
      <c r="U92" s="956"/>
      <c r="V92" s="956"/>
      <c r="W92" s="956"/>
      <c r="X92" s="957"/>
      <c r="Y92" s="924">
        <f t="shared" si="16"/>
        <v>2021</v>
      </c>
      <c r="Z92" s="924">
        <f t="shared" si="17"/>
        <v>5</v>
      </c>
      <c r="AA92" s="924">
        <f t="shared" si="14"/>
        <v>13</v>
      </c>
      <c r="AB92" s="924"/>
      <c r="AC92" s="924"/>
      <c r="AD92" s="924"/>
      <c r="AE92" s="924"/>
      <c r="AF92" s="924"/>
      <c r="AG92" s="924"/>
      <c r="AH92" s="924"/>
      <c r="AI92" s="924"/>
      <c r="AJ92" s="924"/>
      <c r="AK92" s="924"/>
      <c r="AL92" s="924"/>
    </row>
    <row r="93">
      <c r="A93" s="964">
        <v>92.0</v>
      </c>
      <c r="B93" s="943" t="s">
        <v>52</v>
      </c>
      <c r="C93" s="944" t="s">
        <v>855</v>
      </c>
      <c r="D93" s="944" t="s">
        <v>856</v>
      </c>
      <c r="E93" s="945">
        <v>2692.0</v>
      </c>
      <c r="F93" s="1003"/>
      <c r="G93" s="1004" t="s">
        <v>3710</v>
      </c>
      <c r="H93" s="949"/>
      <c r="I93" s="949" t="s">
        <v>5922</v>
      </c>
      <c r="J93" s="950" t="s">
        <v>44</v>
      </c>
      <c r="K93" s="961">
        <v>41153.0</v>
      </c>
      <c r="L93" s="953"/>
      <c r="M93" s="953" t="str">
        <f t="shared" si="1"/>
        <v>13 ปี 5 เดือน 14 วัน </v>
      </c>
      <c r="N93" s="945" t="s">
        <v>3378</v>
      </c>
      <c r="O93" s="954">
        <f t="shared" si="13"/>
        <v>42613</v>
      </c>
      <c r="P93" s="954">
        <f t="shared" si="8"/>
        <v>43708</v>
      </c>
      <c r="Q93" s="955" t="s">
        <v>5937</v>
      </c>
      <c r="R93" s="954" t="str">
        <f t="shared" si="15"/>
        <v>5 ปี 0 เดือน 25 วัน </v>
      </c>
      <c r="S93" s="941"/>
      <c r="T93" s="932"/>
      <c r="U93" s="956"/>
      <c r="V93" s="956"/>
      <c r="W93" s="956"/>
      <c r="X93" s="957"/>
      <c r="Y93" s="924">
        <f t="shared" si="16"/>
        <v>2021</v>
      </c>
      <c r="Z93" s="924">
        <f t="shared" si="17"/>
        <v>5</v>
      </c>
      <c r="AA93" s="924">
        <f t="shared" si="14"/>
        <v>13</v>
      </c>
      <c r="AB93" s="924"/>
      <c r="AC93" s="924"/>
      <c r="AD93" s="924"/>
      <c r="AE93" s="924"/>
      <c r="AF93" s="924"/>
      <c r="AG93" s="924"/>
      <c r="AH93" s="924"/>
      <c r="AI93" s="924"/>
      <c r="AJ93" s="924"/>
      <c r="AK93" s="924"/>
      <c r="AL93" s="924"/>
    </row>
    <row r="94">
      <c r="A94" s="964">
        <v>93.0</v>
      </c>
      <c r="B94" s="943" t="s">
        <v>52</v>
      </c>
      <c r="C94" s="944" t="s">
        <v>859</v>
      </c>
      <c r="D94" s="944" t="s">
        <v>860</v>
      </c>
      <c r="E94" s="945">
        <v>2710.0</v>
      </c>
      <c r="F94" s="983"/>
      <c r="G94" s="959" t="s">
        <v>3684</v>
      </c>
      <c r="H94" s="949"/>
      <c r="I94" s="949" t="s">
        <v>5922</v>
      </c>
      <c r="J94" s="950" t="s">
        <v>44</v>
      </c>
      <c r="K94" s="961">
        <v>41306.0</v>
      </c>
      <c r="L94" s="953"/>
      <c r="M94" s="953" t="str">
        <f t="shared" si="1"/>
        <v>13 ปี 0 เดือน 14 วัน </v>
      </c>
      <c r="N94" s="945" t="s">
        <v>3378</v>
      </c>
      <c r="O94" s="954">
        <f t="shared" si="13"/>
        <v>42766</v>
      </c>
      <c r="P94" s="954">
        <f t="shared" si="8"/>
        <v>43861</v>
      </c>
      <c r="Q94" s="955" t="s">
        <v>5936</v>
      </c>
      <c r="R94" s="954" t="str">
        <f t="shared" si="15"/>
        <v>5 ปี 2 เดือน 7 วัน </v>
      </c>
      <c r="S94" s="941"/>
      <c r="T94" s="932"/>
      <c r="U94" s="956"/>
      <c r="V94" s="956"/>
      <c r="W94" s="956"/>
      <c r="X94" s="957"/>
      <c r="Y94" s="924">
        <f t="shared" si="16"/>
        <v>2020</v>
      </c>
      <c r="Z94" s="924">
        <f t="shared" si="17"/>
        <v>5</v>
      </c>
      <c r="AA94" s="924">
        <f t="shared" si="14"/>
        <v>13</v>
      </c>
      <c r="AB94" s="924"/>
      <c r="AC94" s="924"/>
      <c r="AD94" s="924"/>
      <c r="AE94" s="924"/>
      <c r="AF94" s="924"/>
      <c r="AG94" s="924"/>
      <c r="AH94" s="924"/>
      <c r="AI94" s="924"/>
      <c r="AJ94" s="924"/>
      <c r="AK94" s="924"/>
      <c r="AL94" s="924"/>
    </row>
    <row r="95">
      <c r="A95" s="964">
        <v>94.0</v>
      </c>
      <c r="B95" s="943" t="s">
        <v>52</v>
      </c>
      <c r="C95" s="944" t="s">
        <v>862</v>
      </c>
      <c r="D95" s="944" t="s">
        <v>863</v>
      </c>
      <c r="E95" s="945">
        <v>2711.0</v>
      </c>
      <c r="F95" s="983"/>
      <c r="G95" s="959" t="s">
        <v>3684</v>
      </c>
      <c r="H95" s="949"/>
      <c r="I95" s="949" t="s">
        <v>5922</v>
      </c>
      <c r="J95" s="950" t="s">
        <v>44</v>
      </c>
      <c r="K95" s="961">
        <v>41306.0</v>
      </c>
      <c r="L95" s="953"/>
      <c r="M95" s="953" t="str">
        <f t="shared" si="1"/>
        <v>13 ปี 0 เดือน 14 วัน </v>
      </c>
      <c r="N95" s="945" t="s">
        <v>3378</v>
      </c>
      <c r="O95" s="954">
        <f t="shared" si="13"/>
        <v>42766</v>
      </c>
      <c r="P95" s="954">
        <f t="shared" si="8"/>
        <v>43861</v>
      </c>
      <c r="Q95" s="955" t="s">
        <v>5936</v>
      </c>
      <c r="R95" s="954" t="str">
        <f t="shared" si="15"/>
        <v>5 ปี 2 เดือน 7 วัน </v>
      </c>
      <c r="S95" s="941"/>
      <c r="T95" s="932"/>
      <c r="U95" s="956"/>
      <c r="V95" s="956"/>
      <c r="W95" s="956"/>
      <c r="X95" s="957"/>
      <c r="Y95" s="924">
        <f t="shared" si="16"/>
        <v>2020</v>
      </c>
      <c r="Z95" s="924">
        <f t="shared" si="17"/>
        <v>5</v>
      </c>
      <c r="AA95" s="924">
        <f t="shared" si="14"/>
        <v>13</v>
      </c>
      <c r="AB95" s="924"/>
      <c r="AC95" s="924"/>
      <c r="AD95" s="924"/>
      <c r="AE95" s="924"/>
      <c r="AF95" s="924"/>
      <c r="AG95" s="924"/>
      <c r="AH95" s="924"/>
      <c r="AI95" s="924"/>
      <c r="AJ95" s="924"/>
      <c r="AK95" s="924"/>
      <c r="AL95" s="924"/>
    </row>
    <row r="96">
      <c r="A96" s="964">
        <v>95.0</v>
      </c>
      <c r="B96" s="1005" t="s">
        <v>52</v>
      </c>
      <c r="C96" s="1006" t="s">
        <v>874</v>
      </c>
      <c r="D96" s="1006" t="s">
        <v>875</v>
      </c>
      <c r="E96" s="945">
        <v>2715.0</v>
      </c>
      <c r="F96" s="946"/>
      <c r="G96" s="963" t="s">
        <v>3684</v>
      </c>
      <c r="H96" s="949"/>
      <c r="I96" s="949" t="s">
        <v>5922</v>
      </c>
      <c r="J96" s="950" t="s">
        <v>44</v>
      </c>
      <c r="K96" s="951">
        <v>41306.0</v>
      </c>
      <c r="L96" s="953"/>
      <c r="M96" s="953" t="str">
        <f t="shared" si="1"/>
        <v>13 ปี 0 เดือน 14 วัน </v>
      </c>
      <c r="N96" s="945" t="s">
        <v>3378</v>
      </c>
      <c r="O96" s="954">
        <f t="shared" si="13"/>
        <v>42766</v>
      </c>
      <c r="P96" s="954">
        <f t="shared" si="8"/>
        <v>43861</v>
      </c>
      <c r="Q96" s="955" t="s">
        <v>5936</v>
      </c>
      <c r="R96" s="954" t="str">
        <f t="shared" si="15"/>
        <v>5 ปี 2 เดือน 7 วัน </v>
      </c>
      <c r="S96" s="941"/>
      <c r="T96" s="932"/>
      <c r="U96" s="956"/>
      <c r="V96" s="956"/>
      <c r="W96" s="956"/>
      <c r="X96" s="957"/>
      <c r="Y96" s="924">
        <f t="shared" si="16"/>
        <v>2020</v>
      </c>
      <c r="Z96" s="924">
        <f t="shared" si="17"/>
        <v>5</v>
      </c>
      <c r="AA96" s="924">
        <f t="shared" si="14"/>
        <v>13</v>
      </c>
      <c r="AB96" s="924"/>
      <c r="AC96" s="924"/>
      <c r="AD96" s="924"/>
      <c r="AE96" s="924"/>
      <c r="AF96" s="924"/>
      <c r="AG96" s="924"/>
      <c r="AH96" s="924"/>
      <c r="AI96" s="924"/>
      <c r="AJ96" s="924"/>
      <c r="AK96" s="924"/>
      <c r="AL96" s="924"/>
    </row>
    <row r="97">
      <c r="A97" s="964">
        <v>96.0</v>
      </c>
      <c r="B97" s="943" t="s">
        <v>36</v>
      </c>
      <c r="C97" s="944" t="s">
        <v>877</v>
      </c>
      <c r="D97" s="944" t="s">
        <v>878</v>
      </c>
      <c r="E97" s="945">
        <v>2716.0</v>
      </c>
      <c r="F97" s="946"/>
      <c r="G97" s="963" t="s">
        <v>3684</v>
      </c>
      <c r="H97" s="949"/>
      <c r="I97" s="949" t="s">
        <v>5922</v>
      </c>
      <c r="J97" s="950" t="s">
        <v>44</v>
      </c>
      <c r="K97" s="951">
        <v>41306.0</v>
      </c>
      <c r="L97" s="953"/>
      <c r="M97" s="953" t="str">
        <f t="shared" si="1"/>
        <v>13 ปี 0 เดือน 14 วัน </v>
      </c>
      <c r="N97" s="945" t="s">
        <v>3378</v>
      </c>
      <c r="O97" s="954">
        <f t="shared" si="13"/>
        <v>42766</v>
      </c>
      <c r="P97" s="954">
        <f t="shared" si="8"/>
        <v>43861</v>
      </c>
      <c r="Q97" s="955" t="s">
        <v>5936</v>
      </c>
      <c r="R97" s="954" t="str">
        <f t="shared" si="15"/>
        <v>5 ปี 2 เดือน 7 วัน </v>
      </c>
      <c r="S97" s="941"/>
      <c r="T97" s="932"/>
      <c r="U97" s="956"/>
      <c r="V97" s="956"/>
      <c r="W97" s="956"/>
      <c r="X97" s="957"/>
      <c r="Y97" s="924">
        <f t="shared" si="16"/>
        <v>2020</v>
      </c>
      <c r="Z97" s="924">
        <f t="shared" si="17"/>
        <v>5</v>
      </c>
      <c r="AA97" s="924">
        <f t="shared" si="14"/>
        <v>13</v>
      </c>
      <c r="AB97" s="924"/>
      <c r="AC97" s="924"/>
      <c r="AD97" s="924"/>
      <c r="AE97" s="924"/>
      <c r="AF97" s="924"/>
      <c r="AG97" s="924"/>
      <c r="AH97" s="924"/>
      <c r="AI97" s="924"/>
      <c r="AJ97" s="924"/>
      <c r="AK97" s="924"/>
      <c r="AL97" s="924"/>
    </row>
    <row r="98">
      <c r="A98" s="964">
        <v>97.0</v>
      </c>
      <c r="B98" s="943" t="s">
        <v>70</v>
      </c>
      <c r="C98" s="944" t="s">
        <v>868</v>
      </c>
      <c r="D98" s="944" t="s">
        <v>888</v>
      </c>
      <c r="E98" s="945">
        <v>2719.0</v>
      </c>
      <c r="F98" s="946"/>
      <c r="G98" s="963" t="s">
        <v>3684</v>
      </c>
      <c r="H98" s="949"/>
      <c r="I98" s="949" t="s">
        <v>5922</v>
      </c>
      <c r="J98" s="950" t="s">
        <v>44</v>
      </c>
      <c r="K98" s="951">
        <v>41306.0</v>
      </c>
      <c r="L98" s="953"/>
      <c r="M98" s="953" t="str">
        <f t="shared" si="1"/>
        <v>13 ปี 0 เดือน 14 วัน </v>
      </c>
      <c r="N98" s="945" t="s">
        <v>3378</v>
      </c>
      <c r="O98" s="954">
        <f t="shared" si="13"/>
        <v>42766</v>
      </c>
      <c r="P98" s="954">
        <f t="shared" si="8"/>
        <v>43861</v>
      </c>
      <c r="Q98" s="955" t="s">
        <v>5935</v>
      </c>
      <c r="R98" s="954" t="str">
        <f t="shared" si="15"/>
        <v>4 ปี 7 เดือน 2 วัน </v>
      </c>
      <c r="S98" s="941"/>
      <c r="T98" s="932"/>
      <c r="U98" s="956"/>
      <c r="V98" s="956"/>
      <c r="W98" s="956"/>
      <c r="X98" s="957"/>
      <c r="Y98" s="924">
        <f t="shared" si="16"/>
        <v>2021</v>
      </c>
      <c r="Z98" s="924">
        <f t="shared" si="17"/>
        <v>4</v>
      </c>
      <c r="AA98" s="924">
        <f t="shared" si="14"/>
        <v>13</v>
      </c>
      <c r="AB98" s="924"/>
      <c r="AC98" s="924"/>
      <c r="AD98" s="924"/>
      <c r="AE98" s="924"/>
      <c r="AF98" s="924"/>
      <c r="AG98" s="924"/>
      <c r="AH98" s="924"/>
      <c r="AI98" s="924"/>
      <c r="AJ98" s="924"/>
      <c r="AK98" s="924"/>
      <c r="AL98" s="924"/>
    </row>
    <row r="99">
      <c r="A99" s="964">
        <v>98.0</v>
      </c>
      <c r="B99" s="943" t="s">
        <v>52</v>
      </c>
      <c r="C99" s="944" t="s">
        <v>894</v>
      </c>
      <c r="D99" s="944" t="s">
        <v>895</v>
      </c>
      <c r="E99" s="945">
        <v>2721.0</v>
      </c>
      <c r="F99" s="1003"/>
      <c r="G99" s="1004" t="s">
        <v>3710</v>
      </c>
      <c r="H99" s="949"/>
      <c r="I99" s="949" t="s">
        <v>5922</v>
      </c>
      <c r="J99" s="950" t="s">
        <v>44</v>
      </c>
      <c r="K99" s="961">
        <v>42384.0</v>
      </c>
      <c r="L99" s="953"/>
      <c r="M99" s="953" t="str">
        <f t="shared" si="1"/>
        <v>10 ปี 1 เดือน 0 วัน </v>
      </c>
      <c r="N99" s="945" t="s">
        <v>3378</v>
      </c>
      <c r="O99" s="954">
        <f t="shared" si="13"/>
        <v>43844</v>
      </c>
      <c r="P99" s="954">
        <f t="shared" si="8"/>
        <v>44939</v>
      </c>
      <c r="Q99" s="955" t="s">
        <v>5902</v>
      </c>
      <c r="R99" s="954" t="str">
        <f t="shared" si="15"/>
        <v>5 ปี 1 เดือน 16 วัน </v>
      </c>
      <c r="S99" s="941"/>
      <c r="T99" s="932"/>
      <c r="U99" s="956"/>
      <c r="V99" s="956"/>
      <c r="W99" s="956"/>
      <c r="X99" s="957"/>
      <c r="Y99" s="924">
        <f t="shared" si="16"/>
        <v>2020</v>
      </c>
      <c r="Z99" s="924">
        <f t="shared" si="17"/>
        <v>5</v>
      </c>
      <c r="AA99" s="924">
        <f t="shared" si="14"/>
        <v>10</v>
      </c>
      <c r="AB99" s="924"/>
      <c r="AC99" s="924"/>
      <c r="AD99" s="924"/>
      <c r="AE99" s="924"/>
      <c r="AF99" s="924"/>
      <c r="AG99" s="924"/>
      <c r="AH99" s="924"/>
      <c r="AI99" s="924"/>
      <c r="AJ99" s="924"/>
      <c r="AK99" s="924"/>
      <c r="AL99" s="924"/>
    </row>
    <row r="100">
      <c r="A100" s="964">
        <v>99.0</v>
      </c>
      <c r="B100" s="943" t="s">
        <v>52</v>
      </c>
      <c r="C100" s="944" t="s">
        <v>896</v>
      </c>
      <c r="D100" s="944" t="s">
        <v>897</v>
      </c>
      <c r="E100" s="945">
        <v>2722.0</v>
      </c>
      <c r="F100" s="1003"/>
      <c r="G100" s="1004" t="s">
        <v>3710</v>
      </c>
      <c r="H100" s="949"/>
      <c r="I100" s="949" t="s">
        <v>5922</v>
      </c>
      <c r="J100" s="950" t="s">
        <v>44</v>
      </c>
      <c r="K100" s="961">
        <v>41306.0</v>
      </c>
      <c r="L100" s="953"/>
      <c r="M100" s="953" t="str">
        <f t="shared" si="1"/>
        <v>13 ปี 0 เดือน 14 วัน </v>
      </c>
      <c r="N100" s="945" t="s">
        <v>3378</v>
      </c>
      <c r="O100" s="954">
        <f t="shared" si="13"/>
        <v>42766</v>
      </c>
      <c r="P100" s="954">
        <f t="shared" si="8"/>
        <v>43861</v>
      </c>
      <c r="Q100" s="955" t="s">
        <v>5940</v>
      </c>
      <c r="R100" s="954" t="str">
        <f t="shared" si="15"/>
        <v>3 ปี 7 เดือน 26 วัน </v>
      </c>
      <c r="S100" s="941"/>
      <c r="T100" s="932"/>
      <c r="U100" s="956"/>
      <c r="V100" s="956"/>
      <c r="W100" s="956"/>
      <c r="X100" s="957"/>
      <c r="Y100" s="924">
        <f t="shared" si="16"/>
        <v>2022</v>
      </c>
      <c r="Z100" s="924">
        <f t="shared" si="17"/>
        <v>3</v>
      </c>
      <c r="AA100" s="924">
        <f t="shared" si="14"/>
        <v>13</v>
      </c>
      <c r="AB100" s="924"/>
      <c r="AC100" s="924"/>
      <c r="AD100" s="924"/>
      <c r="AE100" s="924"/>
      <c r="AF100" s="924"/>
      <c r="AG100" s="924"/>
      <c r="AH100" s="924"/>
      <c r="AI100" s="924"/>
      <c r="AJ100" s="924"/>
      <c r="AK100" s="924"/>
      <c r="AL100" s="924"/>
    </row>
    <row r="101">
      <c r="A101" s="964">
        <v>100.0</v>
      </c>
      <c r="B101" s="943" t="s">
        <v>36</v>
      </c>
      <c r="C101" s="944" t="s">
        <v>904</v>
      </c>
      <c r="D101" s="944" t="s">
        <v>905</v>
      </c>
      <c r="E101" s="945">
        <v>2727.0</v>
      </c>
      <c r="F101" s="1000"/>
      <c r="G101" s="947" t="s">
        <v>3377</v>
      </c>
      <c r="H101" s="949"/>
      <c r="I101" s="949" t="s">
        <v>5922</v>
      </c>
      <c r="J101" s="950" t="s">
        <v>44</v>
      </c>
      <c r="K101" s="951">
        <v>41395.0</v>
      </c>
      <c r="L101" s="953"/>
      <c r="M101" s="953" t="str">
        <f t="shared" si="1"/>
        <v>12 ปี 9 เดือน 14 วัน </v>
      </c>
      <c r="N101" s="945" t="s">
        <v>3378</v>
      </c>
      <c r="O101" s="954">
        <f t="shared" si="13"/>
        <v>42855</v>
      </c>
      <c r="P101" s="954">
        <f t="shared" si="8"/>
        <v>43950</v>
      </c>
      <c r="Q101" s="955" t="s">
        <v>5937</v>
      </c>
      <c r="R101" s="954" t="str">
        <f t="shared" si="15"/>
        <v>5 ปี 0 เดือน 25 วัน </v>
      </c>
      <c r="S101" s="941"/>
      <c r="T101" s="932"/>
      <c r="U101" s="956"/>
      <c r="V101" s="956"/>
      <c r="W101" s="956"/>
      <c r="X101" s="957"/>
      <c r="Y101" s="924">
        <f t="shared" si="16"/>
        <v>2021</v>
      </c>
      <c r="Z101" s="924">
        <f t="shared" si="17"/>
        <v>5</v>
      </c>
      <c r="AA101" s="924">
        <f t="shared" si="14"/>
        <v>12</v>
      </c>
      <c r="AB101" s="924"/>
      <c r="AC101" s="924"/>
      <c r="AD101" s="924"/>
      <c r="AE101" s="924"/>
      <c r="AF101" s="924"/>
      <c r="AG101" s="924"/>
      <c r="AH101" s="924"/>
      <c r="AI101" s="924"/>
      <c r="AJ101" s="924"/>
      <c r="AK101" s="924"/>
      <c r="AL101" s="924"/>
    </row>
    <row r="102">
      <c r="A102" s="964">
        <v>101.0</v>
      </c>
      <c r="B102" s="943" t="s">
        <v>52</v>
      </c>
      <c r="C102" s="944" t="s">
        <v>973</v>
      </c>
      <c r="D102" s="944" t="s">
        <v>974</v>
      </c>
      <c r="E102" s="945">
        <v>2830.0</v>
      </c>
      <c r="F102" s="946"/>
      <c r="G102" s="963" t="s">
        <v>3684</v>
      </c>
      <c r="H102" s="949"/>
      <c r="I102" s="949" t="s">
        <v>5922</v>
      </c>
      <c r="J102" s="950" t="s">
        <v>44</v>
      </c>
      <c r="K102" s="951">
        <v>42522.0</v>
      </c>
      <c r="L102" s="953"/>
      <c r="M102" s="953" t="str">
        <f t="shared" si="1"/>
        <v>9 ปี 8 เดือน 14 วัน </v>
      </c>
      <c r="N102" s="945" t="s">
        <v>3378</v>
      </c>
      <c r="O102" s="954">
        <f t="shared" si="13"/>
        <v>43982</v>
      </c>
      <c r="P102" s="954">
        <f t="shared" si="8"/>
        <v>45077</v>
      </c>
      <c r="Q102" s="955" t="s">
        <v>5937</v>
      </c>
      <c r="R102" s="954" t="str">
        <f t="shared" si="15"/>
        <v>5 ปี 0 เดือน 25 วัน </v>
      </c>
      <c r="S102" s="941"/>
      <c r="T102" s="932"/>
      <c r="U102" s="956"/>
      <c r="V102" s="956"/>
      <c r="W102" s="956"/>
      <c r="X102" s="957"/>
      <c r="Y102" s="924">
        <f t="shared" si="16"/>
        <v>2021</v>
      </c>
      <c r="Z102" s="924">
        <f t="shared" si="17"/>
        <v>5</v>
      </c>
      <c r="AA102" s="924">
        <f t="shared" si="14"/>
        <v>9</v>
      </c>
      <c r="AB102" s="924"/>
      <c r="AC102" s="924"/>
      <c r="AD102" s="924"/>
      <c r="AE102" s="924"/>
      <c r="AF102" s="924"/>
      <c r="AG102" s="924"/>
      <c r="AH102" s="924"/>
      <c r="AI102" s="924"/>
      <c r="AJ102" s="924"/>
      <c r="AK102" s="924"/>
      <c r="AL102" s="924"/>
    </row>
    <row r="103">
      <c r="A103" s="964">
        <v>102.0</v>
      </c>
      <c r="B103" s="943" t="s">
        <v>52</v>
      </c>
      <c r="C103" s="944" t="s">
        <v>976</v>
      </c>
      <c r="D103" s="944" t="s">
        <v>977</v>
      </c>
      <c r="E103" s="945">
        <v>2831.0</v>
      </c>
      <c r="F103" s="983"/>
      <c r="G103" s="959" t="s">
        <v>3684</v>
      </c>
      <c r="H103" s="949"/>
      <c r="I103" s="949" t="s">
        <v>5922</v>
      </c>
      <c r="J103" s="950" t="s">
        <v>44</v>
      </c>
      <c r="K103" s="961">
        <v>41365.0</v>
      </c>
      <c r="L103" s="953"/>
      <c r="M103" s="953" t="str">
        <f t="shared" si="1"/>
        <v>12 ปี 10 เดือน 14 วัน </v>
      </c>
      <c r="N103" s="945" t="s">
        <v>3378</v>
      </c>
      <c r="O103" s="954">
        <f t="shared" si="13"/>
        <v>42825</v>
      </c>
      <c r="P103" s="954">
        <f t="shared" si="8"/>
        <v>43920</v>
      </c>
      <c r="Q103" s="955" t="s">
        <v>5936</v>
      </c>
      <c r="R103" s="954" t="str">
        <f t="shared" si="15"/>
        <v>5 ปี 2 เดือน 7 วัน </v>
      </c>
      <c r="S103" s="941"/>
      <c r="T103" s="932"/>
      <c r="U103" s="956"/>
      <c r="V103" s="956"/>
      <c r="W103" s="956"/>
      <c r="X103" s="957"/>
      <c r="Y103" s="924">
        <f t="shared" si="16"/>
        <v>2020</v>
      </c>
      <c r="Z103" s="924">
        <f t="shared" si="17"/>
        <v>5</v>
      </c>
      <c r="AA103" s="924">
        <f t="shared" si="14"/>
        <v>12</v>
      </c>
      <c r="AB103" s="924"/>
      <c r="AC103" s="924"/>
      <c r="AD103" s="924"/>
      <c r="AE103" s="924"/>
      <c r="AF103" s="924"/>
      <c r="AG103" s="924"/>
      <c r="AH103" s="924"/>
      <c r="AI103" s="924"/>
      <c r="AJ103" s="924"/>
      <c r="AK103" s="924"/>
      <c r="AL103" s="924"/>
    </row>
    <row r="104">
      <c r="A104" s="964">
        <v>103.0</v>
      </c>
      <c r="B104" s="943" t="s">
        <v>36</v>
      </c>
      <c r="C104" s="944" t="s">
        <v>979</v>
      </c>
      <c r="D104" s="944" t="s">
        <v>980</v>
      </c>
      <c r="E104" s="945">
        <v>2832.0</v>
      </c>
      <c r="F104" s="983"/>
      <c r="G104" s="959" t="s">
        <v>3684</v>
      </c>
      <c r="H104" s="949"/>
      <c r="I104" s="949" t="s">
        <v>5922</v>
      </c>
      <c r="J104" s="950" t="s">
        <v>44</v>
      </c>
      <c r="K104" s="961">
        <v>42522.0</v>
      </c>
      <c r="L104" s="953"/>
      <c r="M104" s="953" t="str">
        <f t="shared" si="1"/>
        <v>9 ปี 8 เดือน 14 วัน </v>
      </c>
      <c r="N104" s="945" t="s">
        <v>3378</v>
      </c>
      <c r="O104" s="954">
        <f t="shared" si="13"/>
        <v>43982</v>
      </c>
      <c r="P104" s="954">
        <f t="shared" si="8"/>
        <v>45077</v>
      </c>
      <c r="Q104" s="955" t="s">
        <v>5937</v>
      </c>
      <c r="R104" s="954" t="str">
        <f t="shared" si="15"/>
        <v>5 ปี 0 เดือน 25 วัน </v>
      </c>
      <c r="S104" s="941"/>
      <c r="T104" s="932"/>
      <c r="U104" s="956"/>
      <c r="V104" s="956"/>
      <c r="W104" s="956"/>
      <c r="X104" s="957"/>
      <c r="Y104" s="924">
        <f t="shared" si="16"/>
        <v>2021</v>
      </c>
      <c r="Z104" s="924">
        <f t="shared" si="17"/>
        <v>5</v>
      </c>
      <c r="AA104" s="924">
        <f t="shared" si="14"/>
        <v>9</v>
      </c>
      <c r="AB104" s="924"/>
      <c r="AC104" s="924"/>
      <c r="AD104" s="924"/>
      <c r="AE104" s="924"/>
      <c r="AF104" s="924"/>
      <c r="AG104" s="924"/>
      <c r="AH104" s="924"/>
      <c r="AI104" s="924"/>
      <c r="AJ104" s="924"/>
      <c r="AK104" s="924"/>
      <c r="AL104" s="924"/>
    </row>
    <row r="105">
      <c r="A105" s="1007">
        <v>104.0</v>
      </c>
      <c r="B105" s="1008" t="s">
        <v>52</v>
      </c>
      <c r="C105" s="1009" t="s">
        <v>1901</v>
      </c>
      <c r="D105" s="1009" t="s">
        <v>1902</v>
      </c>
      <c r="E105" s="1010">
        <v>2834.0</v>
      </c>
      <c r="F105" s="1011"/>
      <c r="G105" s="1012" t="s">
        <v>3684</v>
      </c>
      <c r="H105" s="1013"/>
      <c r="I105" s="1013" t="s">
        <v>5922</v>
      </c>
      <c r="J105" s="1014"/>
      <c r="K105" s="1015">
        <v>41365.0</v>
      </c>
      <c r="L105" s="1016"/>
      <c r="M105" s="1016" t="str">
        <f t="shared" si="1"/>
        <v>12 ปี 10 เดือน 14 วัน </v>
      </c>
      <c r="N105" s="1010" t="s">
        <v>3378</v>
      </c>
      <c r="O105" s="1017"/>
      <c r="P105" s="1018">
        <f t="shared" si="8"/>
        <v>43920</v>
      </c>
      <c r="Q105" s="1017" t="s">
        <v>5902</v>
      </c>
      <c r="R105" s="1018" t="str">
        <f t="shared" si="15"/>
        <v>5 ปี 1 เดือน 16 วัน </v>
      </c>
      <c r="S105" s="1019"/>
      <c r="T105" s="1009"/>
      <c r="U105" s="1019"/>
      <c r="V105" s="1019"/>
      <c r="W105" s="1019"/>
      <c r="X105" s="1020" t="s">
        <v>5941</v>
      </c>
      <c r="Y105" s="1021"/>
      <c r="Z105" s="1021"/>
      <c r="AA105" s="1021"/>
      <c r="AB105" s="1021"/>
      <c r="AC105" s="1021"/>
      <c r="AD105" s="1021"/>
      <c r="AE105" s="1021"/>
      <c r="AF105" s="1021"/>
      <c r="AG105" s="1021"/>
      <c r="AH105" s="1021"/>
      <c r="AI105" s="1021"/>
      <c r="AJ105" s="1021"/>
      <c r="AK105" s="1021"/>
      <c r="AL105" s="1021"/>
    </row>
    <row r="106">
      <c r="A106" s="964">
        <v>105.0</v>
      </c>
      <c r="B106" s="943" t="s">
        <v>52</v>
      </c>
      <c r="C106" s="944" t="s">
        <v>447</v>
      </c>
      <c r="D106" s="944" t="s">
        <v>988</v>
      </c>
      <c r="E106" s="945">
        <v>2835.0</v>
      </c>
      <c r="F106" s="946"/>
      <c r="G106" s="963" t="s">
        <v>3684</v>
      </c>
      <c r="H106" s="949"/>
      <c r="I106" s="949" t="s">
        <v>5922</v>
      </c>
      <c r="J106" s="950" t="s">
        <v>44</v>
      </c>
      <c r="K106" s="951">
        <v>41365.0</v>
      </c>
      <c r="L106" s="953"/>
      <c r="M106" s="953" t="str">
        <f t="shared" si="1"/>
        <v>12 ปี 10 เดือน 14 วัน </v>
      </c>
      <c r="N106" s="945" t="s">
        <v>3378</v>
      </c>
      <c r="O106" s="954">
        <f t="shared" ref="O106:O107" si="19">K106+1460</f>
        <v>42825</v>
      </c>
      <c r="P106" s="954">
        <f t="shared" si="8"/>
        <v>43920</v>
      </c>
      <c r="Q106" s="955" t="s">
        <v>5936</v>
      </c>
      <c r="R106" s="954" t="str">
        <f t="shared" si="15"/>
        <v>5 ปี 2 เดือน 7 วัน </v>
      </c>
      <c r="S106" s="941"/>
      <c r="T106" s="932"/>
      <c r="U106" s="956"/>
      <c r="V106" s="956"/>
      <c r="W106" s="956"/>
      <c r="X106" s="957"/>
      <c r="Y106" s="924">
        <f t="shared" ref="Y106:Y107" si="20">YEAR(Q106)</f>
        <v>2020</v>
      </c>
      <c r="Z106" s="924">
        <f t="shared" ref="Z106:Z107" si="21">VALUE(LEFT(R106, FIND(" ", R106)-1))</f>
        <v>5</v>
      </c>
      <c r="AA106" s="924">
        <f t="shared" ref="AA106:AA107" si="22">VALUE(LEFT(M106, FIND(" ", M106)-1))</f>
        <v>12</v>
      </c>
      <c r="AB106" s="924"/>
      <c r="AC106" s="924"/>
      <c r="AD106" s="924"/>
      <c r="AE106" s="924"/>
      <c r="AF106" s="924"/>
      <c r="AG106" s="924"/>
      <c r="AH106" s="924"/>
      <c r="AI106" s="924"/>
      <c r="AJ106" s="924"/>
      <c r="AK106" s="924"/>
      <c r="AL106" s="924"/>
    </row>
    <row r="107">
      <c r="A107" s="964">
        <v>106.0</v>
      </c>
      <c r="B107" s="943" t="s">
        <v>52</v>
      </c>
      <c r="C107" s="944" t="s">
        <v>990</v>
      </c>
      <c r="D107" s="944" t="s">
        <v>991</v>
      </c>
      <c r="E107" s="945">
        <v>2836.0</v>
      </c>
      <c r="F107" s="946"/>
      <c r="G107" s="963" t="s">
        <v>3684</v>
      </c>
      <c r="H107" s="949"/>
      <c r="I107" s="949" t="s">
        <v>5922</v>
      </c>
      <c r="J107" s="950" t="s">
        <v>44</v>
      </c>
      <c r="K107" s="951">
        <v>41365.0</v>
      </c>
      <c r="L107" s="953"/>
      <c r="M107" s="953" t="str">
        <f t="shared" si="1"/>
        <v>12 ปี 10 เดือน 14 วัน </v>
      </c>
      <c r="N107" s="945" t="s">
        <v>3378</v>
      </c>
      <c r="O107" s="954">
        <f t="shared" si="19"/>
        <v>42825</v>
      </c>
      <c r="P107" s="954">
        <f t="shared" si="8"/>
        <v>43920</v>
      </c>
      <c r="Q107" s="955" t="s">
        <v>5936</v>
      </c>
      <c r="R107" s="954" t="str">
        <f t="shared" si="15"/>
        <v>5 ปี 2 เดือน 7 วัน </v>
      </c>
      <c r="S107" s="941"/>
      <c r="T107" s="932"/>
      <c r="U107" s="956"/>
      <c r="V107" s="956"/>
      <c r="W107" s="956"/>
      <c r="X107" s="957"/>
      <c r="Y107" s="924">
        <f t="shared" si="20"/>
        <v>2020</v>
      </c>
      <c r="Z107" s="924">
        <f t="shared" si="21"/>
        <v>5</v>
      </c>
      <c r="AA107" s="924">
        <f t="shared" si="22"/>
        <v>12</v>
      </c>
      <c r="AB107" s="924"/>
      <c r="AC107" s="924"/>
      <c r="AD107" s="924"/>
      <c r="AE107" s="924"/>
      <c r="AF107" s="924"/>
      <c r="AG107" s="924"/>
      <c r="AH107" s="924"/>
      <c r="AI107" s="924"/>
      <c r="AJ107" s="924"/>
      <c r="AK107" s="924"/>
      <c r="AL107" s="924"/>
    </row>
    <row r="108">
      <c r="A108" s="1007">
        <v>107.0</v>
      </c>
      <c r="B108" s="1008" t="s">
        <v>36</v>
      </c>
      <c r="C108" s="1009" t="s">
        <v>1896</v>
      </c>
      <c r="D108" s="1009" t="s">
        <v>1897</v>
      </c>
      <c r="E108" s="1010">
        <v>2840.0</v>
      </c>
      <c r="F108" s="1011"/>
      <c r="G108" s="1012" t="s">
        <v>3684</v>
      </c>
      <c r="H108" s="1013"/>
      <c r="I108" s="1013" t="s">
        <v>5922</v>
      </c>
      <c r="J108" s="1014"/>
      <c r="K108" s="1015">
        <v>41365.0</v>
      </c>
      <c r="L108" s="1016"/>
      <c r="M108" s="1016" t="str">
        <f t="shared" si="1"/>
        <v>12 ปี 10 เดือน 14 วัน </v>
      </c>
      <c r="N108" s="1010" t="s">
        <v>3378</v>
      </c>
      <c r="O108" s="1017"/>
      <c r="P108" s="1018">
        <f t="shared" si="8"/>
        <v>43920</v>
      </c>
      <c r="Q108" s="1017" t="s">
        <v>5936</v>
      </c>
      <c r="R108" s="1018" t="str">
        <f t="shared" si="15"/>
        <v>5 ปี 2 เดือน 7 วัน </v>
      </c>
      <c r="S108" s="1019"/>
      <c r="T108" s="1009"/>
      <c r="U108" s="1019"/>
      <c r="V108" s="1019"/>
      <c r="W108" s="1019"/>
      <c r="X108" s="1020" t="s">
        <v>5941</v>
      </c>
      <c r="Y108" s="1021"/>
      <c r="Z108" s="1021"/>
      <c r="AA108" s="1021"/>
      <c r="AB108" s="1021"/>
      <c r="AC108" s="1021"/>
      <c r="AD108" s="1021"/>
      <c r="AE108" s="1021"/>
      <c r="AF108" s="1021"/>
      <c r="AG108" s="1021"/>
      <c r="AH108" s="1021"/>
      <c r="AI108" s="1021"/>
      <c r="AJ108" s="1021"/>
      <c r="AK108" s="1021"/>
      <c r="AL108" s="1021"/>
    </row>
    <row r="109">
      <c r="A109" s="964">
        <v>108.0</v>
      </c>
      <c r="B109" s="943" t="s">
        <v>36</v>
      </c>
      <c r="C109" s="944" t="s">
        <v>1005</v>
      </c>
      <c r="D109" s="944" t="s">
        <v>1006</v>
      </c>
      <c r="E109" s="945">
        <v>2841.0</v>
      </c>
      <c r="F109" s="1001"/>
      <c r="G109" s="966" t="s">
        <v>3710</v>
      </c>
      <c r="H109" s="949"/>
      <c r="I109" s="949" t="s">
        <v>5922</v>
      </c>
      <c r="J109" s="950" t="s">
        <v>44</v>
      </c>
      <c r="K109" s="951">
        <v>41365.0</v>
      </c>
      <c r="L109" s="953"/>
      <c r="M109" s="953" t="str">
        <f t="shared" si="1"/>
        <v>12 ปี 10 เดือน 14 วัน </v>
      </c>
      <c r="N109" s="945" t="s">
        <v>3378</v>
      </c>
      <c r="O109" s="954">
        <f t="shared" ref="O109:O143" si="23">K109+1460</f>
        <v>42825</v>
      </c>
      <c r="P109" s="954">
        <f t="shared" si="8"/>
        <v>43920</v>
      </c>
      <c r="Q109" s="955" t="s">
        <v>5939</v>
      </c>
      <c r="R109" s="954" t="str">
        <f t="shared" si="15"/>
        <v>4 ปี 7 เดือน 14 วัน </v>
      </c>
      <c r="S109" s="941"/>
      <c r="T109" s="932"/>
      <c r="U109" s="956"/>
      <c r="V109" s="956"/>
      <c r="W109" s="956"/>
      <c r="X109" s="957"/>
      <c r="Y109" s="924">
        <f t="shared" ref="Y109:Y143" si="24">YEAR(Q109)</f>
        <v>2021</v>
      </c>
      <c r="Z109" s="924">
        <f t="shared" ref="Z109:Z143" si="25">VALUE(LEFT(R109, FIND(" ", R109)-1))</f>
        <v>4</v>
      </c>
      <c r="AA109" s="924">
        <f t="shared" ref="AA109:AA143" si="26">VALUE(LEFT(M109, FIND(" ", M109)-1))</f>
        <v>12</v>
      </c>
      <c r="AB109" s="924"/>
      <c r="AC109" s="924"/>
      <c r="AD109" s="924"/>
      <c r="AE109" s="924"/>
      <c r="AF109" s="924"/>
      <c r="AG109" s="924"/>
      <c r="AH109" s="924"/>
      <c r="AI109" s="924"/>
      <c r="AJ109" s="924"/>
      <c r="AK109" s="924"/>
      <c r="AL109" s="924"/>
    </row>
    <row r="110">
      <c r="A110" s="964">
        <v>109.0</v>
      </c>
      <c r="B110" s="943" t="s">
        <v>52</v>
      </c>
      <c r="C110" s="944" t="s">
        <v>1007</v>
      </c>
      <c r="D110" s="944" t="s">
        <v>1008</v>
      </c>
      <c r="E110" s="945">
        <v>2842.0</v>
      </c>
      <c r="F110" s="1001"/>
      <c r="G110" s="966" t="s">
        <v>3710</v>
      </c>
      <c r="H110" s="949"/>
      <c r="I110" s="949" t="s">
        <v>5922</v>
      </c>
      <c r="J110" s="950" t="s">
        <v>44</v>
      </c>
      <c r="K110" s="951">
        <v>41365.0</v>
      </c>
      <c r="L110" s="953"/>
      <c r="M110" s="953" t="str">
        <f t="shared" si="1"/>
        <v>12 ปี 10 เดือน 14 วัน </v>
      </c>
      <c r="N110" s="945" t="s">
        <v>3378</v>
      </c>
      <c r="O110" s="954">
        <f t="shared" si="23"/>
        <v>42825</v>
      </c>
      <c r="P110" s="954">
        <f t="shared" si="8"/>
        <v>43920</v>
      </c>
      <c r="Q110" s="955" t="s">
        <v>5902</v>
      </c>
      <c r="R110" s="954" t="str">
        <f t="shared" si="15"/>
        <v>5 ปี 1 เดือน 16 วัน </v>
      </c>
      <c r="S110" s="941"/>
      <c r="T110" s="932"/>
      <c r="U110" s="956"/>
      <c r="V110" s="956"/>
      <c r="W110" s="956"/>
      <c r="X110" s="957"/>
      <c r="Y110" s="924">
        <f t="shared" si="24"/>
        <v>2020</v>
      </c>
      <c r="Z110" s="924">
        <f t="shared" si="25"/>
        <v>5</v>
      </c>
      <c r="AA110" s="924">
        <f t="shared" si="26"/>
        <v>12</v>
      </c>
      <c r="AB110" s="924"/>
      <c r="AC110" s="924"/>
      <c r="AD110" s="924"/>
      <c r="AE110" s="924"/>
      <c r="AF110" s="924"/>
      <c r="AG110" s="924"/>
      <c r="AH110" s="924"/>
      <c r="AI110" s="924"/>
      <c r="AJ110" s="924"/>
      <c r="AK110" s="924"/>
      <c r="AL110" s="924"/>
    </row>
    <row r="111">
      <c r="A111" s="964">
        <v>110.0</v>
      </c>
      <c r="B111" s="943" t="s">
        <v>52</v>
      </c>
      <c r="C111" s="944" t="s">
        <v>71</v>
      </c>
      <c r="D111" s="944" t="s">
        <v>1009</v>
      </c>
      <c r="E111" s="945">
        <v>2844.0</v>
      </c>
      <c r="F111" s="1001"/>
      <c r="G111" s="966" t="s">
        <v>3710</v>
      </c>
      <c r="H111" s="949"/>
      <c r="I111" s="949" t="s">
        <v>5922</v>
      </c>
      <c r="J111" s="950" t="s">
        <v>44</v>
      </c>
      <c r="K111" s="951">
        <v>41365.0</v>
      </c>
      <c r="L111" s="953"/>
      <c r="M111" s="953" t="str">
        <f t="shared" si="1"/>
        <v>12 ปี 10 เดือน 14 วัน </v>
      </c>
      <c r="N111" s="945" t="s">
        <v>3378</v>
      </c>
      <c r="O111" s="954">
        <f t="shared" si="23"/>
        <v>42825</v>
      </c>
      <c r="P111" s="954">
        <f t="shared" si="8"/>
        <v>43920</v>
      </c>
      <c r="Q111" s="955" t="s">
        <v>5902</v>
      </c>
      <c r="R111" s="954" t="str">
        <f t="shared" si="15"/>
        <v>5 ปี 1 เดือน 16 วัน </v>
      </c>
      <c r="S111" s="941"/>
      <c r="T111" s="932"/>
      <c r="U111" s="956"/>
      <c r="V111" s="956"/>
      <c r="W111" s="956"/>
      <c r="X111" s="957"/>
      <c r="Y111" s="924">
        <f t="shared" si="24"/>
        <v>2020</v>
      </c>
      <c r="Z111" s="924">
        <f t="shared" si="25"/>
        <v>5</v>
      </c>
      <c r="AA111" s="924">
        <f t="shared" si="26"/>
        <v>12</v>
      </c>
      <c r="AB111" s="924"/>
      <c r="AC111" s="924"/>
      <c r="AD111" s="924"/>
      <c r="AE111" s="924"/>
      <c r="AF111" s="924"/>
      <c r="AG111" s="924"/>
      <c r="AH111" s="924"/>
      <c r="AI111" s="924"/>
      <c r="AJ111" s="924"/>
      <c r="AK111" s="924"/>
      <c r="AL111" s="924"/>
    </row>
    <row r="112">
      <c r="A112" s="964">
        <v>111.0</v>
      </c>
      <c r="B112" s="943" t="s">
        <v>52</v>
      </c>
      <c r="C112" s="944" t="s">
        <v>1010</v>
      </c>
      <c r="D112" s="944" t="s">
        <v>1011</v>
      </c>
      <c r="E112" s="945">
        <v>2845.0</v>
      </c>
      <c r="F112" s="1001"/>
      <c r="G112" s="966" t="s">
        <v>3710</v>
      </c>
      <c r="H112" s="949"/>
      <c r="I112" s="949" t="s">
        <v>5922</v>
      </c>
      <c r="J112" s="950" t="s">
        <v>44</v>
      </c>
      <c r="K112" s="951">
        <v>41365.0</v>
      </c>
      <c r="L112" s="953"/>
      <c r="M112" s="953" t="str">
        <f t="shared" si="1"/>
        <v>12 ปี 10 เดือน 14 วัน </v>
      </c>
      <c r="N112" s="945" t="s">
        <v>3378</v>
      </c>
      <c r="O112" s="954">
        <f t="shared" si="23"/>
        <v>42825</v>
      </c>
      <c r="P112" s="954">
        <f t="shared" si="8"/>
        <v>43920</v>
      </c>
      <c r="Q112" s="955" t="s">
        <v>5902</v>
      </c>
      <c r="R112" s="954" t="str">
        <f t="shared" si="15"/>
        <v>5 ปี 1 เดือน 16 วัน </v>
      </c>
      <c r="S112" s="941"/>
      <c r="T112" s="932"/>
      <c r="U112" s="956"/>
      <c r="V112" s="956"/>
      <c r="W112" s="956"/>
      <c r="X112" s="957"/>
      <c r="Y112" s="924">
        <f t="shared" si="24"/>
        <v>2020</v>
      </c>
      <c r="Z112" s="924">
        <f t="shared" si="25"/>
        <v>5</v>
      </c>
      <c r="AA112" s="924">
        <f t="shared" si="26"/>
        <v>12</v>
      </c>
      <c r="AB112" s="924"/>
      <c r="AC112" s="924"/>
      <c r="AD112" s="924"/>
      <c r="AE112" s="924"/>
      <c r="AF112" s="924"/>
      <c r="AG112" s="924"/>
      <c r="AH112" s="924"/>
      <c r="AI112" s="924"/>
      <c r="AJ112" s="924"/>
      <c r="AK112" s="924"/>
      <c r="AL112" s="924"/>
    </row>
    <row r="113">
      <c r="A113" s="964">
        <v>112.0</v>
      </c>
      <c r="B113" s="943" t="s">
        <v>52</v>
      </c>
      <c r="C113" s="944" t="s">
        <v>1014</v>
      </c>
      <c r="D113" s="944" t="s">
        <v>1015</v>
      </c>
      <c r="E113" s="945">
        <v>2847.0</v>
      </c>
      <c r="F113" s="1001"/>
      <c r="G113" s="966" t="s">
        <v>3710</v>
      </c>
      <c r="H113" s="949"/>
      <c r="I113" s="949" t="s">
        <v>5922</v>
      </c>
      <c r="J113" s="950" t="s">
        <v>44</v>
      </c>
      <c r="K113" s="951">
        <v>41365.0</v>
      </c>
      <c r="L113" s="953"/>
      <c r="M113" s="953" t="str">
        <f t="shared" si="1"/>
        <v>12 ปี 10 เดือน 14 วัน </v>
      </c>
      <c r="N113" s="945" t="s">
        <v>3378</v>
      </c>
      <c r="O113" s="954">
        <f t="shared" si="23"/>
        <v>42825</v>
      </c>
      <c r="P113" s="954">
        <f t="shared" si="8"/>
        <v>43920</v>
      </c>
      <c r="Q113" s="955" t="s">
        <v>5902</v>
      </c>
      <c r="R113" s="954" t="str">
        <f t="shared" si="15"/>
        <v>5 ปี 1 เดือน 16 วัน </v>
      </c>
      <c r="S113" s="941"/>
      <c r="T113" s="932"/>
      <c r="U113" s="956"/>
      <c r="V113" s="956"/>
      <c r="W113" s="956"/>
      <c r="X113" s="957"/>
      <c r="Y113" s="924">
        <f t="shared" si="24"/>
        <v>2020</v>
      </c>
      <c r="Z113" s="924">
        <f t="shared" si="25"/>
        <v>5</v>
      </c>
      <c r="AA113" s="924">
        <f t="shared" si="26"/>
        <v>12</v>
      </c>
      <c r="AB113" s="924"/>
      <c r="AC113" s="924"/>
      <c r="AD113" s="924"/>
      <c r="AE113" s="924"/>
      <c r="AF113" s="924"/>
      <c r="AG113" s="924"/>
      <c r="AH113" s="924"/>
      <c r="AI113" s="924"/>
      <c r="AJ113" s="924"/>
      <c r="AK113" s="924"/>
      <c r="AL113" s="924"/>
    </row>
    <row r="114">
      <c r="A114" s="964">
        <v>113.0</v>
      </c>
      <c r="B114" s="943" t="s">
        <v>52</v>
      </c>
      <c r="C114" s="944" t="s">
        <v>1016</v>
      </c>
      <c r="D114" s="944" t="s">
        <v>1017</v>
      </c>
      <c r="E114" s="945">
        <v>2849.0</v>
      </c>
      <c r="F114" s="1001"/>
      <c r="G114" s="966" t="s">
        <v>3710</v>
      </c>
      <c r="H114" s="949"/>
      <c r="I114" s="949" t="s">
        <v>5922</v>
      </c>
      <c r="J114" s="950" t="s">
        <v>44</v>
      </c>
      <c r="K114" s="951">
        <v>41365.0</v>
      </c>
      <c r="L114" s="953"/>
      <c r="M114" s="953" t="str">
        <f t="shared" si="1"/>
        <v>12 ปี 10 เดือน 14 วัน </v>
      </c>
      <c r="N114" s="945" t="s">
        <v>3378</v>
      </c>
      <c r="O114" s="954">
        <f t="shared" si="23"/>
        <v>42825</v>
      </c>
      <c r="P114" s="954">
        <f t="shared" si="8"/>
        <v>43920</v>
      </c>
      <c r="Q114" s="955" t="s">
        <v>5902</v>
      </c>
      <c r="R114" s="954" t="str">
        <f t="shared" si="15"/>
        <v>5 ปี 1 เดือน 16 วัน </v>
      </c>
      <c r="S114" s="941"/>
      <c r="T114" s="932"/>
      <c r="U114" s="956"/>
      <c r="V114" s="956"/>
      <c r="W114" s="956"/>
      <c r="X114" s="957"/>
      <c r="Y114" s="924">
        <f t="shared" si="24"/>
        <v>2020</v>
      </c>
      <c r="Z114" s="924">
        <f t="shared" si="25"/>
        <v>5</v>
      </c>
      <c r="AA114" s="924">
        <f t="shared" si="26"/>
        <v>12</v>
      </c>
      <c r="AB114" s="924"/>
      <c r="AC114" s="924"/>
      <c r="AD114" s="924"/>
      <c r="AE114" s="924"/>
      <c r="AF114" s="924"/>
      <c r="AG114" s="924"/>
      <c r="AH114" s="924"/>
      <c r="AI114" s="924"/>
      <c r="AJ114" s="924"/>
      <c r="AK114" s="924"/>
      <c r="AL114" s="924"/>
    </row>
    <row r="115">
      <c r="A115" s="964">
        <v>114.0</v>
      </c>
      <c r="B115" s="943" t="s">
        <v>52</v>
      </c>
      <c r="C115" s="944" t="s">
        <v>1027</v>
      </c>
      <c r="D115" s="944" t="s">
        <v>1028</v>
      </c>
      <c r="E115" s="945">
        <v>2847.0</v>
      </c>
      <c r="F115" s="1001"/>
      <c r="G115" s="966" t="s">
        <v>3710</v>
      </c>
      <c r="H115" s="949"/>
      <c r="I115" s="949" t="s">
        <v>5922</v>
      </c>
      <c r="J115" s="950" t="s">
        <v>44</v>
      </c>
      <c r="K115" s="951">
        <v>41463.0</v>
      </c>
      <c r="L115" s="953"/>
      <c r="M115" s="953" t="str">
        <f t="shared" si="1"/>
        <v>12 ปี 7 เดือน 7 วัน </v>
      </c>
      <c r="N115" s="945" t="s">
        <v>3378</v>
      </c>
      <c r="O115" s="954">
        <f t="shared" si="23"/>
        <v>42923</v>
      </c>
      <c r="P115" s="954">
        <f t="shared" si="8"/>
        <v>44018</v>
      </c>
      <c r="Q115" s="955" t="s">
        <v>5902</v>
      </c>
      <c r="R115" s="954" t="str">
        <f t="shared" si="15"/>
        <v>5 ปี 1 เดือน 16 วัน </v>
      </c>
      <c r="S115" s="941"/>
      <c r="T115" s="932"/>
      <c r="U115" s="956"/>
      <c r="V115" s="956"/>
      <c r="W115" s="956"/>
      <c r="X115" s="957"/>
      <c r="Y115" s="924">
        <f t="shared" si="24"/>
        <v>2020</v>
      </c>
      <c r="Z115" s="924">
        <f t="shared" si="25"/>
        <v>5</v>
      </c>
      <c r="AA115" s="924">
        <f t="shared" si="26"/>
        <v>12</v>
      </c>
      <c r="AB115" s="924"/>
      <c r="AC115" s="924"/>
      <c r="AD115" s="924"/>
      <c r="AE115" s="924"/>
      <c r="AF115" s="924"/>
      <c r="AG115" s="924"/>
      <c r="AH115" s="924"/>
      <c r="AI115" s="924"/>
      <c r="AJ115" s="924"/>
      <c r="AK115" s="924"/>
      <c r="AL115" s="924"/>
    </row>
    <row r="116">
      <c r="A116" s="964">
        <v>115.0</v>
      </c>
      <c r="B116" s="943" t="s">
        <v>52</v>
      </c>
      <c r="C116" s="944" t="s">
        <v>5820</v>
      </c>
      <c r="D116" s="944" t="s">
        <v>5821</v>
      </c>
      <c r="E116" s="945">
        <v>2856.0</v>
      </c>
      <c r="F116" s="983"/>
      <c r="G116" s="959" t="s">
        <v>3377</v>
      </c>
      <c r="H116" s="949"/>
      <c r="I116" s="949" t="s">
        <v>5922</v>
      </c>
      <c r="J116" s="950" t="s">
        <v>44</v>
      </c>
      <c r="K116" s="961">
        <v>39764.0</v>
      </c>
      <c r="L116" s="953"/>
      <c r="M116" s="953" t="str">
        <f t="shared" si="1"/>
        <v>17 ปี 3 เดือน 3 วัน </v>
      </c>
      <c r="N116" s="945" t="s">
        <v>3378</v>
      </c>
      <c r="O116" s="954">
        <f t="shared" si="23"/>
        <v>41224</v>
      </c>
      <c r="P116" s="954">
        <f t="shared" si="8"/>
        <v>42319</v>
      </c>
      <c r="Q116" s="955" t="s">
        <v>5939</v>
      </c>
      <c r="R116" s="954" t="str">
        <f t="shared" si="15"/>
        <v>4 ปี 7 เดือน 14 วัน </v>
      </c>
      <c r="S116" s="941"/>
      <c r="T116" s="932"/>
      <c r="U116" s="956"/>
      <c r="V116" s="956"/>
      <c r="W116" s="956"/>
      <c r="X116" s="957"/>
      <c r="Y116" s="924">
        <f t="shared" si="24"/>
        <v>2021</v>
      </c>
      <c r="Z116" s="924">
        <f t="shared" si="25"/>
        <v>4</v>
      </c>
      <c r="AA116" s="924">
        <f t="shared" si="26"/>
        <v>17</v>
      </c>
      <c r="AB116" s="924"/>
      <c r="AC116" s="924"/>
      <c r="AD116" s="924"/>
      <c r="AE116" s="924"/>
      <c r="AF116" s="924"/>
      <c r="AG116" s="924"/>
      <c r="AH116" s="924"/>
      <c r="AI116" s="924"/>
      <c r="AJ116" s="924"/>
      <c r="AK116" s="924"/>
      <c r="AL116" s="924"/>
    </row>
    <row r="117">
      <c r="A117" s="964">
        <v>116.0</v>
      </c>
      <c r="B117" s="943" t="s">
        <v>52</v>
      </c>
      <c r="C117" s="944" t="s">
        <v>1033</v>
      </c>
      <c r="D117" s="944" t="s">
        <v>1034</v>
      </c>
      <c r="E117" s="945">
        <v>2853.0</v>
      </c>
      <c r="F117" s="983"/>
      <c r="G117" s="959" t="s">
        <v>3377</v>
      </c>
      <c r="H117" s="949"/>
      <c r="I117" s="949" t="s">
        <v>5922</v>
      </c>
      <c r="J117" s="950" t="s">
        <v>44</v>
      </c>
      <c r="K117" s="961">
        <v>41946.0</v>
      </c>
      <c r="L117" s="953"/>
      <c r="M117" s="953" t="str">
        <f t="shared" si="1"/>
        <v>11 ปี 3 เดือน 12 วัน </v>
      </c>
      <c r="N117" s="945" t="s">
        <v>3378</v>
      </c>
      <c r="O117" s="954">
        <f t="shared" si="23"/>
        <v>43406</v>
      </c>
      <c r="P117" s="954">
        <f t="shared" si="8"/>
        <v>44501</v>
      </c>
      <c r="Q117" s="955" t="s">
        <v>5902</v>
      </c>
      <c r="R117" s="954" t="str">
        <f t="shared" si="15"/>
        <v>5 ปี 1 เดือน 16 วัน </v>
      </c>
      <c r="S117" s="941"/>
      <c r="T117" s="932"/>
      <c r="U117" s="956"/>
      <c r="V117" s="956"/>
      <c r="W117" s="956"/>
      <c r="X117" s="957"/>
      <c r="Y117" s="924">
        <f t="shared" si="24"/>
        <v>2020</v>
      </c>
      <c r="Z117" s="924">
        <f t="shared" si="25"/>
        <v>5</v>
      </c>
      <c r="AA117" s="924">
        <f t="shared" si="26"/>
        <v>11</v>
      </c>
      <c r="AB117" s="924"/>
      <c r="AC117" s="924"/>
      <c r="AD117" s="924"/>
      <c r="AE117" s="924"/>
      <c r="AF117" s="924"/>
      <c r="AG117" s="924"/>
      <c r="AH117" s="924"/>
      <c r="AI117" s="924"/>
      <c r="AJ117" s="924"/>
      <c r="AK117" s="924"/>
      <c r="AL117" s="924"/>
    </row>
    <row r="118">
      <c r="A118" s="964">
        <v>117.0</v>
      </c>
      <c r="B118" s="943" t="s">
        <v>52</v>
      </c>
      <c r="C118" s="944" t="s">
        <v>1046</v>
      </c>
      <c r="D118" s="944" t="s">
        <v>1047</v>
      </c>
      <c r="E118" s="945">
        <v>2867.0</v>
      </c>
      <c r="F118" s="1001"/>
      <c r="G118" s="966" t="s">
        <v>3710</v>
      </c>
      <c r="H118" s="949"/>
      <c r="I118" s="949" t="s">
        <v>5922</v>
      </c>
      <c r="J118" s="950" t="s">
        <v>44</v>
      </c>
      <c r="K118" s="951">
        <v>41792.0</v>
      </c>
      <c r="L118" s="953"/>
      <c r="M118" s="953" t="str">
        <f t="shared" si="1"/>
        <v>11 ปี 8 เดือน 13 วัน </v>
      </c>
      <c r="N118" s="945" t="s">
        <v>3378</v>
      </c>
      <c r="O118" s="954">
        <f t="shared" si="23"/>
        <v>43252</v>
      </c>
      <c r="P118" s="954">
        <f t="shared" si="8"/>
        <v>44347</v>
      </c>
      <c r="Q118" s="955" t="s">
        <v>5937</v>
      </c>
      <c r="R118" s="954" t="str">
        <f t="shared" si="15"/>
        <v>5 ปี 0 เดือน 25 วัน </v>
      </c>
      <c r="S118" s="941"/>
      <c r="T118" s="932"/>
      <c r="U118" s="956"/>
      <c r="V118" s="956"/>
      <c r="W118" s="956"/>
      <c r="X118" s="957"/>
      <c r="Y118" s="924">
        <f t="shared" si="24"/>
        <v>2021</v>
      </c>
      <c r="Z118" s="924">
        <f t="shared" si="25"/>
        <v>5</v>
      </c>
      <c r="AA118" s="924">
        <f t="shared" si="26"/>
        <v>11</v>
      </c>
      <c r="AB118" s="924"/>
      <c r="AC118" s="924"/>
      <c r="AD118" s="924"/>
      <c r="AE118" s="924"/>
      <c r="AF118" s="924"/>
      <c r="AG118" s="924"/>
      <c r="AH118" s="924"/>
      <c r="AI118" s="924"/>
      <c r="AJ118" s="924"/>
      <c r="AK118" s="924"/>
      <c r="AL118" s="924"/>
    </row>
    <row r="119">
      <c r="A119" s="964">
        <v>118.0</v>
      </c>
      <c r="B119" s="943" t="s">
        <v>52</v>
      </c>
      <c r="C119" s="944" t="s">
        <v>1074</v>
      </c>
      <c r="D119" s="944" t="s">
        <v>1075</v>
      </c>
      <c r="E119" s="945">
        <v>2956.0</v>
      </c>
      <c r="F119" s="1001"/>
      <c r="G119" s="966" t="s">
        <v>3710</v>
      </c>
      <c r="H119" s="949"/>
      <c r="I119" s="949" t="s">
        <v>5922</v>
      </c>
      <c r="J119" s="950" t="s">
        <v>44</v>
      </c>
      <c r="K119" s="951">
        <v>41395.0</v>
      </c>
      <c r="L119" s="953"/>
      <c r="M119" s="953" t="str">
        <f t="shared" si="1"/>
        <v>12 ปี 9 เดือน 14 วัน </v>
      </c>
      <c r="N119" s="945" t="s">
        <v>3378</v>
      </c>
      <c r="O119" s="954">
        <f t="shared" si="23"/>
        <v>42855</v>
      </c>
      <c r="P119" s="954">
        <f t="shared" si="8"/>
        <v>43950</v>
      </c>
      <c r="Q119" s="955" t="s">
        <v>5935</v>
      </c>
      <c r="R119" s="954" t="str">
        <f t="shared" si="15"/>
        <v>4 ปี 7 เดือน 2 วัน </v>
      </c>
      <c r="S119" s="941"/>
      <c r="T119" s="932"/>
      <c r="U119" s="956"/>
      <c r="V119" s="956"/>
      <c r="W119" s="956"/>
      <c r="X119" s="957"/>
      <c r="Y119" s="924">
        <f t="shared" si="24"/>
        <v>2021</v>
      </c>
      <c r="Z119" s="924">
        <f t="shared" si="25"/>
        <v>4</v>
      </c>
      <c r="AA119" s="924">
        <f t="shared" si="26"/>
        <v>12</v>
      </c>
      <c r="AB119" s="924"/>
      <c r="AC119" s="924"/>
      <c r="AD119" s="924"/>
      <c r="AE119" s="924"/>
      <c r="AF119" s="924"/>
      <c r="AG119" s="924"/>
      <c r="AH119" s="924"/>
      <c r="AI119" s="924"/>
      <c r="AJ119" s="924"/>
      <c r="AK119" s="924"/>
      <c r="AL119" s="924"/>
    </row>
    <row r="120">
      <c r="A120" s="964">
        <v>119.0</v>
      </c>
      <c r="B120" s="943" t="s">
        <v>52</v>
      </c>
      <c r="C120" s="944" t="s">
        <v>1076</v>
      </c>
      <c r="D120" s="944" t="s">
        <v>1077</v>
      </c>
      <c r="E120" s="945">
        <v>2957.0</v>
      </c>
      <c r="F120" s="946"/>
      <c r="G120" s="963" t="s">
        <v>3684</v>
      </c>
      <c r="H120" s="949"/>
      <c r="I120" s="949" t="s">
        <v>5922</v>
      </c>
      <c r="J120" s="950" t="s">
        <v>44</v>
      </c>
      <c r="K120" s="951">
        <v>41401.0</v>
      </c>
      <c r="L120" s="953"/>
      <c r="M120" s="953" t="str">
        <f t="shared" si="1"/>
        <v>12 ปี 9 เดือน 8 วัน </v>
      </c>
      <c r="N120" s="945" t="s">
        <v>3378</v>
      </c>
      <c r="O120" s="954">
        <f t="shared" si="23"/>
        <v>42861</v>
      </c>
      <c r="P120" s="954">
        <f t="shared" si="8"/>
        <v>43956</v>
      </c>
      <c r="Q120" s="955" t="s">
        <v>5936</v>
      </c>
      <c r="R120" s="954" t="str">
        <f t="shared" si="15"/>
        <v>5 ปี 2 เดือน 7 วัน </v>
      </c>
      <c r="S120" s="941"/>
      <c r="T120" s="932"/>
      <c r="U120" s="956"/>
      <c r="V120" s="956"/>
      <c r="W120" s="956"/>
      <c r="X120" s="957"/>
      <c r="Y120" s="924">
        <f t="shared" si="24"/>
        <v>2020</v>
      </c>
      <c r="Z120" s="924">
        <f t="shared" si="25"/>
        <v>5</v>
      </c>
      <c r="AA120" s="924">
        <f t="shared" si="26"/>
        <v>12</v>
      </c>
      <c r="AB120" s="924"/>
      <c r="AC120" s="924"/>
      <c r="AD120" s="924"/>
      <c r="AE120" s="924"/>
      <c r="AF120" s="924"/>
      <c r="AG120" s="924"/>
      <c r="AH120" s="924"/>
      <c r="AI120" s="924"/>
      <c r="AJ120" s="924"/>
      <c r="AK120" s="924"/>
      <c r="AL120" s="924"/>
    </row>
    <row r="121">
      <c r="A121" s="964">
        <v>120.0</v>
      </c>
      <c r="B121" s="1005" t="s">
        <v>36</v>
      </c>
      <c r="C121" s="1006" t="s">
        <v>1089</v>
      </c>
      <c r="D121" s="1006" t="s">
        <v>1090</v>
      </c>
      <c r="E121" s="945">
        <v>2961.0</v>
      </c>
      <c r="F121" s="946"/>
      <c r="G121" s="963" t="s">
        <v>3684</v>
      </c>
      <c r="H121" s="949"/>
      <c r="I121" s="949" t="s">
        <v>5922</v>
      </c>
      <c r="J121" s="950" t="s">
        <v>44</v>
      </c>
      <c r="K121" s="951">
        <v>41401.0</v>
      </c>
      <c r="L121" s="953"/>
      <c r="M121" s="953" t="str">
        <f t="shared" si="1"/>
        <v>12 ปี 9 เดือน 8 วัน </v>
      </c>
      <c r="N121" s="945" t="s">
        <v>3378</v>
      </c>
      <c r="O121" s="954">
        <f t="shared" si="23"/>
        <v>42861</v>
      </c>
      <c r="P121" s="954">
        <f t="shared" si="8"/>
        <v>43956</v>
      </c>
      <c r="Q121" s="955" t="s">
        <v>5936</v>
      </c>
      <c r="R121" s="954" t="str">
        <f t="shared" si="15"/>
        <v>5 ปี 2 เดือน 7 วัน </v>
      </c>
      <c r="S121" s="941"/>
      <c r="T121" s="932"/>
      <c r="U121" s="956"/>
      <c r="V121" s="956"/>
      <c r="W121" s="956"/>
      <c r="X121" s="957"/>
      <c r="Y121" s="924">
        <f t="shared" si="24"/>
        <v>2020</v>
      </c>
      <c r="Z121" s="924">
        <f t="shared" si="25"/>
        <v>5</v>
      </c>
      <c r="AA121" s="924">
        <f t="shared" si="26"/>
        <v>12</v>
      </c>
      <c r="AB121" s="924"/>
      <c r="AC121" s="924"/>
      <c r="AD121" s="924"/>
      <c r="AE121" s="924"/>
      <c r="AF121" s="924"/>
      <c r="AG121" s="924"/>
      <c r="AH121" s="924"/>
      <c r="AI121" s="924"/>
      <c r="AJ121" s="924"/>
      <c r="AK121" s="924"/>
      <c r="AL121" s="924"/>
    </row>
    <row r="122">
      <c r="A122" s="964">
        <v>121.0</v>
      </c>
      <c r="B122" s="943" t="s">
        <v>52</v>
      </c>
      <c r="C122" s="944" t="s">
        <v>1092</v>
      </c>
      <c r="D122" s="944" t="s">
        <v>1093</v>
      </c>
      <c r="E122" s="945">
        <v>2962.0</v>
      </c>
      <c r="F122" s="983"/>
      <c r="G122" s="959" t="s">
        <v>3684</v>
      </c>
      <c r="H122" s="949"/>
      <c r="I122" s="949" t="s">
        <v>5922</v>
      </c>
      <c r="J122" s="950" t="s">
        <v>44</v>
      </c>
      <c r="K122" s="961">
        <v>41401.0</v>
      </c>
      <c r="L122" s="953"/>
      <c r="M122" s="953" t="str">
        <f t="shared" si="1"/>
        <v>12 ปี 9 เดือน 8 วัน </v>
      </c>
      <c r="N122" s="945" t="s">
        <v>3378</v>
      </c>
      <c r="O122" s="954">
        <f t="shared" si="23"/>
        <v>42861</v>
      </c>
      <c r="P122" s="954">
        <f t="shared" si="8"/>
        <v>43956</v>
      </c>
      <c r="Q122" s="955" t="s">
        <v>5902</v>
      </c>
      <c r="R122" s="954" t="str">
        <f t="shared" si="15"/>
        <v>5 ปี 1 เดือน 16 วัน </v>
      </c>
      <c r="S122" s="941"/>
      <c r="T122" s="932"/>
      <c r="U122" s="956"/>
      <c r="V122" s="956"/>
      <c r="W122" s="956"/>
      <c r="X122" s="957"/>
      <c r="Y122" s="924">
        <f t="shared" si="24"/>
        <v>2020</v>
      </c>
      <c r="Z122" s="924">
        <f t="shared" si="25"/>
        <v>5</v>
      </c>
      <c r="AA122" s="924">
        <f t="shared" si="26"/>
        <v>12</v>
      </c>
      <c r="AB122" s="924"/>
      <c r="AC122" s="924"/>
      <c r="AD122" s="924"/>
      <c r="AE122" s="924"/>
      <c r="AF122" s="924"/>
      <c r="AG122" s="924"/>
      <c r="AH122" s="924"/>
      <c r="AI122" s="924"/>
      <c r="AJ122" s="924"/>
      <c r="AK122" s="924"/>
      <c r="AL122" s="924"/>
    </row>
    <row r="123">
      <c r="A123" s="964">
        <v>122.0</v>
      </c>
      <c r="B123" s="943" t="s">
        <v>52</v>
      </c>
      <c r="C123" s="944" t="s">
        <v>1095</v>
      </c>
      <c r="D123" s="944" t="s">
        <v>1096</v>
      </c>
      <c r="E123" s="945">
        <v>2963.0</v>
      </c>
      <c r="F123" s="983"/>
      <c r="G123" s="959" t="s">
        <v>3684</v>
      </c>
      <c r="H123" s="949"/>
      <c r="I123" s="949" t="s">
        <v>5922</v>
      </c>
      <c r="J123" s="950" t="s">
        <v>44</v>
      </c>
      <c r="K123" s="961">
        <v>42522.0</v>
      </c>
      <c r="L123" s="953"/>
      <c r="M123" s="953" t="str">
        <f t="shared" si="1"/>
        <v>9 ปี 8 เดือน 14 วัน </v>
      </c>
      <c r="N123" s="945" t="s">
        <v>3378</v>
      </c>
      <c r="O123" s="954">
        <f t="shared" si="23"/>
        <v>43982</v>
      </c>
      <c r="P123" s="954">
        <f t="shared" si="8"/>
        <v>45077</v>
      </c>
      <c r="Q123" s="955" t="s">
        <v>5902</v>
      </c>
      <c r="R123" s="954" t="str">
        <f t="shared" si="15"/>
        <v>5 ปี 1 เดือน 16 วัน </v>
      </c>
      <c r="S123" s="941"/>
      <c r="T123" s="932"/>
      <c r="U123" s="956"/>
      <c r="V123" s="956"/>
      <c r="W123" s="956"/>
      <c r="X123" s="957"/>
      <c r="Y123" s="924">
        <f t="shared" si="24"/>
        <v>2020</v>
      </c>
      <c r="Z123" s="924">
        <f t="shared" si="25"/>
        <v>5</v>
      </c>
      <c r="AA123" s="924">
        <f t="shared" si="26"/>
        <v>9</v>
      </c>
      <c r="AB123" s="924"/>
      <c r="AC123" s="924"/>
      <c r="AD123" s="924"/>
      <c r="AE123" s="924"/>
      <c r="AF123" s="924"/>
      <c r="AG123" s="924"/>
      <c r="AH123" s="924"/>
      <c r="AI123" s="924"/>
      <c r="AJ123" s="924"/>
      <c r="AK123" s="924"/>
      <c r="AL123" s="924"/>
    </row>
    <row r="124">
      <c r="A124" s="964">
        <v>123.0</v>
      </c>
      <c r="B124" s="943" t="s">
        <v>52</v>
      </c>
      <c r="C124" s="944" t="s">
        <v>1099</v>
      </c>
      <c r="D124" s="944" t="s">
        <v>1100</v>
      </c>
      <c r="E124" s="945">
        <v>2966.0</v>
      </c>
      <c r="F124" s="983"/>
      <c r="G124" s="959" t="s">
        <v>3684</v>
      </c>
      <c r="H124" s="949"/>
      <c r="I124" s="949" t="s">
        <v>5922</v>
      </c>
      <c r="J124" s="950" t="s">
        <v>44</v>
      </c>
      <c r="K124" s="961">
        <v>41401.0</v>
      </c>
      <c r="L124" s="953"/>
      <c r="M124" s="953" t="str">
        <f t="shared" si="1"/>
        <v>12 ปี 9 เดือน 8 วัน </v>
      </c>
      <c r="N124" s="945" t="s">
        <v>3378</v>
      </c>
      <c r="O124" s="954">
        <f t="shared" si="23"/>
        <v>42861</v>
      </c>
      <c r="P124" s="954">
        <f t="shared" si="8"/>
        <v>43956</v>
      </c>
      <c r="Q124" s="955" t="s">
        <v>5902</v>
      </c>
      <c r="R124" s="954" t="str">
        <f t="shared" si="15"/>
        <v>5 ปี 1 เดือน 16 วัน </v>
      </c>
      <c r="S124" s="941"/>
      <c r="T124" s="932"/>
      <c r="U124" s="956"/>
      <c r="V124" s="956"/>
      <c r="W124" s="956"/>
      <c r="X124" s="957"/>
      <c r="Y124" s="924">
        <f t="shared" si="24"/>
        <v>2020</v>
      </c>
      <c r="Z124" s="924">
        <f t="shared" si="25"/>
        <v>5</v>
      </c>
      <c r="AA124" s="924">
        <f t="shared" si="26"/>
        <v>12</v>
      </c>
      <c r="AB124" s="924"/>
      <c r="AC124" s="924"/>
      <c r="AD124" s="924"/>
      <c r="AE124" s="924"/>
      <c r="AF124" s="924"/>
      <c r="AG124" s="924"/>
      <c r="AH124" s="924"/>
      <c r="AI124" s="924"/>
      <c r="AJ124" s="924"/>
      <c r="AK124" s="924"/>
      <c r="AL124" s="924"/>
    </row>
    <row r="125">
      <c r="A125" s="964">
        <v>124.0</v>
      </c>
      <c r="B125" s="943" t="s">
        <v>52</v>
      </c>
      <c r="C125" s="944" t="s">
        <v>1105</v>
      </c>
      <c r="D125" s="944" t="s">
        <v>1106</v>
      </c>
      <c r="E125" s="945">
        <v>2967.0</v>
      </c>
      <c r="F125" s="983"/>
      <c r="G125" s="959" t="s">
        <v>3684</v>
      </c>
      <c r="H125" s="949"/>
      <c r="I125" s="949" t="s">
        <v>5922</v>
      </c>
      <c r="J125" s="950" t="s">
        <v>44</v>
      </c>
      <c r="K125" s="961">
        <v>41401.0</v>
      </c>
      <c r="L125" s="953"/>
      <c r="M125" s="953" t="str">
        <f t="shared" si="1"/>
        <v>12 ปี 9 เดือน 8 วัน </v>
      </c>
      <c r="N125" s="945" t="s">
        <v>3378</v>
      </c>
      <c r="O125" s="954">
        <f t="shared" si="23"/>
        <v>42861</v>
      </c>
      <c r="P125" s="954">
        <f t="shared" si="8"/>
        <v>43956</v>
      </c>
      <c r="Q125" s="955" t="s">
        <v>5936</v>
      </c>
      <c r="R125" s="954" t="str">
        <f t="shared" si="15"/>
        <v>5 ปี 2 เดือน 7 วัน </v>
      </c>
      <c r="S125" s="941"/>
      <c r="T125" s="932"/>
      <c r="U125" s="956"/>
      <c r="V125" s="956"/>
      <c r="W125" s="956"/>
      <c r="X125" s="957"/>
      <c r="Y125" s="924">
        <f t="shared" si="24"/>
        <v>2020</v>
      </c>
      <c r="Z125" s="924">
        <f t="shared" si="25"/>
        <v>5</v>
      </c>
      <c r="AA125" s="924">
        <f t="shared" si="26"/>
        <v>12</v>
      </c>
      <c r="AB125" s="924"/>
      <c r="AC125" s="924"/>
      <c r="AD125" s="924"/>
      <c r="AE125" s="924"/>
      <c r="AF125" s="924"/>
      <c r="AG125" s="924"/>
      <c r="AH125" s="924"/>
      <c r="AI125" s="924"/>
      <c r="AJ125" s="924"/>
      <c r="AK125" s="924"/>
      <c r="AL125" s="924"/>
    </row>
    <row r="126">
      <c r="A126" s="964">
        <v>125.0</v>
      </c>
      <c r="B126" s="943" t="s">
        <v>36</v>
      </c>
      <c r="C126" s="944" t="s">
        <v>1108</v>
      </c>
      <c r="D126" s="944" t="s">
        <v>1109</v>
      </c>
      <c r="E126" s="945">
        <v>2968.0</v>
      </c>
      <c r="F126" s="983"/>
      <c r="G126" s="959" t="s">
        <v>3684</v>
      </c>
      <c r="H126" s="949"/>
      <c r="I126" s="949" t="s">
        <v>5922</v>
      </c>
      <c r="J126" s="950" t="s">
        <v>44</v>
      </c>
      <c r="K126" s="961">
        <v>41401.0</v>
      </c>
      <c r="L126" s="953"/>
      <c r="M126" s="953" t="str">
        <f t="shared" si="1"/>
        <v>12 ปี 9 เดือน 8 วัน </v>
      </c>
      <c r="N126" s="945" t="s">
        <v>3378</v>
      </c>
      <c r="O126" s="954">
        <f t="shared" si="23"/>
        <v>42861</v>
      </c>
      <c r="P126" s="954">
        <f t="shared" si="8"/>
        <v>43956</v>
      </c>
      <c r="Q126" s="955" t="s">
        <v>5936</v>
      </c>
      <c r="R126" s="954" t="str">
        <f t="shared" si="15"/>
        <v>5 ปี 2 เดือน 7 วัน </v>
      </c>
      <c r="S126" s="941"/>
      <c r="T126" s="932"/>
      <c r="U126" s="956"/>
      <c r="V126" s="956"/>
      <c r="W126" s="956"/>
      <c r="X126" s="957"/>
      <c r="Y126" s="924">
        <f t="shared" si="24"/>
        <v>2020</v>
      </c>
      <c r="Z126" s="924">
        <f t="shared" si="25"/>
        <v>5</v>
      </c>
      <c r="AA126" s="924">
        <f t="shared" si="26"/>
        <v>12</v>
      </c>
      <c r="AB126" s="924"/>
      <c r="AC126" s="924"/>
      <c r="AD126" s="924"/>
      <c r="AE126" s="924"/>
      <c r="AF126" s="924"/>
      <c r="AG126" s="924"/>
      <c r="AH126" s="924"/>
      <c r="AI126" s="924"/>
      <c r="AJ126" s="924"/>
      <c r="AK126" s="924"/>
      <c r="AL126" s="924"/>
    </row>
    <row r="127">
      <c r="A127" s="964">
        <v>126.0</v>
      </c>
      <c r="B127" s="943" t="s">
        <v>36</v>
      </c>
      <c r="C127" s="944" t="s">
        <v>877</v>
      </c>
      <c r="D127" s="944" t="s">
        <v>1113</v>
      </c>
      <c r="E127" s="945">
        <v>2971.0</v>
      </c>
      <c r="F127" s="983"/>
      <c r="G127" s="959" t="s">
        <v>3684</v>
      </c>
      <c r="H127" s="949"/>
      <c r="I127" s="949" t="s">
        <v>5922</v>
      </c>
      <c r="J127" s="950" t="s">
        <v>44</v>
      </c>
      <c r="K127" s="961">
        <v>41442.0</v>
      </c>
      <c r="L127" s="953"/>
      <c r="M127" s="953" t="str">
        <f t="shared" si="1"/>
        <v>12 ปี 7 เดือน 29 วัน </v>
      </c>
      <c r="N127" s="945" t="s">
        <v>3378</v>
      </c>
      <c r="O127" s="954">
        <f t="shared" si="23"/>
        <v>42902</v>
      </c>
      <c r="P127" s="954">
        <f t="shared" si="8"/>
        <v>43997</v>
      </c>
      <c r="Q127" s="955" t="s">
        <v>5936</v>
      </c>
      <c r="R127" s="954" t="str">
        <f t="shared" si="15"/>
        <v>5 ปี 2 เดือน 7 วัน </v>
      </c>
      <c r="S127" s="941"/>
      <c r="T127" s="932"/>
      <c r="U127" s="956"/>
      <c r="V127" s="956"/>
      <c r="W127" s="956"/>
      <c r="X127" s="957"/>
      <c r="Y127" s="924">
        <f t="shared" si="24"/>
        <v>2020</v>
      </c>
      <c r="Z127" s="924">
        <f t="shared" si="25"/>
        <v>5</v>
      </c>
      <c r="AA127" s="924">
        <f t="shared" si="26"/>
        <v>12</v>
      </c>
      <c r="AB127" s="924"/>
      <c r="AC127" s="924"/>
      <c r="AD127" s="924"/>
      <c r="AE127" s="924"/>
      <c r="AF127" s="924"/>
      <c r="AG127" s="924"/>
      <c r="AH127" s="924"/>
      <c r="AI127" s="924"/>
      <c r="AJ127" s="924"/>
      <c r="AK127" s="924"/>
      <c r="AL127" s="924"/>
    </row>
    <row r="128">
      <c r="A128" s="964">
        <v>127.0</v>
      </c>
      <c r="B128" s="943" t="s">
        <v>52</v>
      </c>
      <c r="C128" s="944" t="s">
        <v>1115</v>
      </c>
      <c r="D128" s="944" t="s">
        <v>1116</v>
      </c>
      <c r="E128" s="945">
        <v>2972.0</v>
      </c>
      <c r="F128" s="1003"/>
      <c r="G128" s="1004" t="s">
        <v>3710</v>
      </c>
      <c r="H128" s="949"/>
      <c r="I128" s="949" t="s">
        <v>5922</v>
      </c>
      <c r="J128" s="950" t="s">
        <v>44</v>
      </c>
      <c r="K128" s="961">
        <v>42384.0</v>
      </c>
      <c r="L128" s="953"/>
      <c r="M128" s="953" t="str">
        <f t="shared" si="1"/>
        <v>10 ปี 1 เดือน 0 วัน </v>
      </c>
      <c r="N128" s="945" t="s">
        <v>3378</v>
      </c>
      <c r="O128" s="954">
        <f t="shared" si="23"/>
        <v>43844</v>
      </c>
      <c r="P128" s="954">
        <f t="shared" si="8"/>
        <v>44939</v>
      </c>
      <c r="Q128" s="955" t="s">
        <v>5936</v>
      </c>
      <c r="R128" s="954" t="str">
        <f t="shared" si="15"/>
        <v>5 ปี 2 เดือน 7 วัน </v>
      </c>
      <c r="S128" s="941"/>
      <c r="T128" s="932"/>
      <c r="U128" s="956"/>
      <c r="V128" s="956"/>
      <c r="W128" s="956"/>
      <c r="X128" s="957"/>
      <c r="Y128" s="924">
        <f t="shared" si="24"/>
        <v>2020</v>
      </c>
      <c r="Z128" s="924">
        <f t="shared" si="25"/>
        <v>5</v>
      </c>
      <c r="AA128" s="924">
        <f t="shared" si="26"/>
        <v>10</v>
      </c>
      <c r="AB128" s="924"/>
      <c r="AC128" s="924"/>
      <c r="AD128" s="924"/>
      <c r="AE128" s="924"/>
      <c r="AF128" s="924"/>
      <c r="AG128" s="924"/>
      <c r="AH128" s="924"/>
      <c r="AI128" s="924"/>
      <c r="AJ128" s="924"/>
      <c r="AK128" s="924"/>
      <c r="AL128" s="924"/>
    </row>
    <row r="129">
      <c r="A129" s="964">
        <v>128.0</v>
      </c>
      <c r="B129" s="943" t="s">
        <v>52</v>
      </c>
      <c r="C129" s="944" t="s">
        <v>1123</v>
      </c>
      <c r="D129" s="944" t="s">
        <v>1124</v>
      </c>
      <c r="E129" s="945">
        <v>2980.0</v>
      </c>
      <c r="F129" s="1003"/>
      <c r="G129" s="1004" t="s">
        <v>3710</v>
      </c>
      <c r="H129" s="949"/>
      <c r="I129" s="949" t="s">
        <v>5922</v>
      </c>
      <c r="J129" s="950" t="s">
        <v>44</v>
      </c>
      <c r="K129" s="961">
        <v>41401.0</v>
      </c>
      <c r="L129" s="953"/>
      <c r="M129" s="953" t="str">
        <f t="shared" si="1"/>
        <v>12 ปี 9 เดือน 8 วัน </v>
      </c>
      <c r="N129" s="945" t="s">
        <v>3378</v>
      </c>
      <c r="O129" s="954">
        <f t="shared" si="23"/>
        <v>42861</v>
      </c>
      <c r="P129" s="954">
        <f t="shared" si="8"/>
        <v>43956</v>
      </c>
      <c r="Q129" s="955" t="s">
        <v>5902</v>
      </c>
      <c r="R129" s="954" t="str">
        <f t="shared" si="15"/>
        <v>5 ปี 1 เดือน 16 วัน </v>
      </c>
      <c r="S129" s="941"/>
      <c r="T129" s="932"/>
      <c r="U129" s="956"/>
      <c r="V129" s="956"/>
      <c r="W129" s="956"/>
      <c r="X129" s="957"/>
      <c r="Y129" s="924">
        <f t="shared" si="24"/>
        <v>2020</v>
      </c>
      <c r="Z129" s="924">
        <f t="shared" si="25"/>
        <v>5</v>
      </c>
      <c r="AA129" s="924">
        <f t="shared" si="26"/>
        <v>12</v>
      </c>
      <c r="AB129" s="924"/>
      <c r="AC129" s="924"/>
      <c r="AD129" s="924"/>
      <c r="AE129" s="924"/>
      <c r="AF129" s="924"/>
      <c r="AG129" s="924"/>
      <c r="AH129" s="924"/>
      <c r="AI129" s="924"/>
      <c r="AJ129" s="924"/>
      <c r="AK129" s="924"/>
      <c r="AL129" s="924"/>
    </row>
    <row r="130">
      <c r="A130" s="964">
        <v>129.0</v>
      </c>
      <c r="B130" s="943" t="s">
        <v>52</v>
      </c>
      <c r="C130" s="944" t="s">
        <v>1125</v>
      </c>
      <c r="D130" s="944" t="s">
        <v>1126</v>
      </c>
      <c r="E130" s="945">
        <v>2981.0</v>
      </c>
      <c r="F130" s="1003"/>
      <c r="G130" s="1004" t="s">
        <v>3710</v>
      </c>
      <c r="H130" s="949"/>
      <c r="I130" s="949" t="s">
        <v>5922</v>
      </c>
      <c r="J130" s="950" t="s">
        <v>44</v>
      </c>
      <c r="K130" s="961">
        <v>41730.0</v>
      </c>
      <c r="L130" s="953"/>
      <c r="M130" s="953" t="str">
        <f t="shared" si="1"/>
        <v>11 ปี 10 เดือน 14 วัน </v>
      </c>
      <c r="N130" s="945" t="s">
        <v>3378</v>
      </c>
      <c r="O130" s="954">
        <f t="shared" si="23"/>
        <v>43190</v>
      </c>
      <c r="P130" s="954">
        <f t="shared" si="8"/>
        <v>44285</v>
      </c>
      <c r="Q130" s="955" t="s">
        <v>5939</v>
      </c>
      <c r="R130" s="954" t="str">
        <f t="shared" si="15"/>
        <v>4 ปี 7 เดือน 14 วัน </v>
      </c>
      <c r="S130" s="941"/>
      <c r="T130" s="932"/>
      <c r="U130" s="956"/>
      <c r="V130" s="956"/>
      <c r="W130" s="956"/>
      <c r="X130" s="957"/>
      <c r="Y130" s="924">
        <f t="shared" si="24"/>
        <v>2021</v>
      </c>
      <c r="Z130" s="924">
        <f t="shared" si="25"/>
        <v>4</v>
      </c>
      <c r="AA130" s="924">
        <f t="shared" si="26"/>
        <v>11</v>
      </c>
      <c r="AB130" s="924"/>
      <c r="AC130" s="924"/>
      <c r="AD130" s="924"/>
      <c r="AE130" s="924"/>
      <c r="AF130" s="924"/>
      <c r="AG130" s="924"/>
      <c r="AH130" s="924"/>
      <c r="AI130" s="924"/>
      <c r="AJ130" s="924"/>
      <c r="AK130" s="924"/>
      <c r="AL130" s="924"/>
    </row>
    <row r="131">
      <c r="A131" s="964">
        <v>130.0</v>
      </c>
      <c r="B131" s="943" t="s">
        <v>52</v>
      </c>
      <c r="C131" s="944" t="s">
        <v>1130</v>
      </c>
      <c r="D131" s="944" t="s">
        <v>1131</v>
      </c>
      <c r="E131" s="945">
        <v>2984.0</v>
      </c>
      <c r="F131" s="983"/>
      <c r="G131" s="959" t="s">
        <v>3710</v>
      </c>
      <c r="H131" s="949"/>
      <c r="I131" s="949" t="s">
        <v>5922</v>
      </c>
      <c r="J131" s="950" t="s">
        <v>44</v>
      </c>
      <c r="K131" s="961">
        <v>41487.0</v>
      </c>
      <c r="L131" s="953"/>
      <c r="M131" s="953" t="str">
        <f t="shared" si="1"/>
        <v>12 ปี 6 เดือน 14 วัน </v>
      </c>
      <c r="N131" s="945" t="s">
        <v>3378</v>
      </c>
      <c r="O131" s="954">
        <f t="shared" si="23"/>
        <v>42947</v>
      </c>
      <c r="P131" s="954">
        <f t="shared" si="8"/>
        <v>44042</v>
      </c>
      <c r="Q131" s="955" t="s">
        <v>5902</v>
      </c>
      <c r="R131" s="954" t="str">
        <f t="shared" si="15"/>
        <v>5 ปี 1 เดือน 16 วัน </v>
      </c>
      <c r="S131" s="941"/>
      <c r="T131" s="932"/>
      <c r="U131" s="956"/>
      <c r="V131" s="956"/>
      <c r="W131" s="956"/>
      <c r="X131" s="957"/>
      <c r="Y131" s="924">
        <f t="shared" si="24"/>
        <v>2020</v>
      </c>
      <c r="Z131" s="924">
        <f t="shared" si="25"/>
        <v>5</v>
      </c>
      <c r="AA131" s="924">
        <f t="shared" si="26"/>
        <v>12</v>
      </c>
      <c r="AB131" s="924"/>
      <c r="AC131" s="924"/>
      <c r="AD131" s="924"/>
      <c r="AE131" s="924"/>
      <c r="AF131" s="924"/>
      <c r="AG131" s="924"/>
      <c r="AH131" s="924"/>
      <c r="AI131" s="924"/>
      <c r="AJ131" s="924"/>
      <c r="AK131" s="924"/>
      <c r="AL131" s="924"/>
    </row>
    <row r="132">
      <c r="A132" s="964">
        <v>131.0</v>
      </c>
      <c r="B132" s="943" t="s">
        <v>52</v>
      </c>
      <c r="C132" s="944" t="s">
        <v>1132</v>
      </c>
      <c r="D132" s="944" t="s">
        <v>1133</v>
      </c>
      <c r="E132" s="945">
        <v>2985.0</v>
      </c>
      <c r="F132" s="1003"/>
      <c r="G132" s="1004" t="s">
        <v>3710</v>
      </c>
      <c r="H132" s="949"/>
      <c r="I132" s="949" t="s">
        <v>5922</v>
      </c>
      <c r="J132" s="950" t="s">
        <v>44</v>
      </c>
      <c r="K132" s="961">
        <v>41730.0</v>
      </c>
      <c r="L132" s="953"/>
      <c r="M132" s="953" t="str">
        <f t="shared" si="1"/>
        <v>11 ปี 10 เดือน 14 วัน </v>
      </c>
      <c r="N132" s="945" t="s">
        <v>3378</v>
      </c>
      <c r="O132" s="954">
        <f t="shared" si="23"/>
        <v>43190</v>
      </c>
      <c r="P132" s="954">
        <f t="shared" si="8"/>
        <v>44285</v>
      </c>
      <c r="Q132" s="955" t="s">
        <v>5902</v>
      </c>
      <c r="R132" s="954" t="str">
        <f t="shared" si="15"/>
        <v>5 ปี 1 เดือน 16 วัน </v>
      </c>
      <c r="S132" s="941"/>
      <c r="T132" s="932"/>
      <c r="U132" s="956"/>
      <c r="V132" s="956"/>
      <c r="W132" s="956"/>
      <c r="X132" s="957"/>
      <c r="Y132" s="924">
        <f t="shared" si="24"/>
        <v>2020</v>
      </c>
      <c r="Z132" s="924">
        <f t="shared" si="25"/>
        <v>5</v>
      </c>
      <c r="AA132" s="924">
        <f t="shared" si="26"/>
        <v>11</v>
      </c>
      <c r="AB132" s="924"/>
      <c r="AC132" s="924"/>
      <c r="AD132" s="924"/>
      <c r="AE132" s="924"/>
      <c r="AF132" s="924"/>
      <c r="AG132" s="924"/>
      <c r="AH132" s="924"/>
      <c r="AI132" s="924"/>
      <c r="AJ132" s="924"/>
      <c r="AK132" s="924"/>
      <c r="AL132" s="924"/>
    </row>
    <row r="133">
      <c r="A133" s="964">
        <v>132.0</v>
      </c>
      <c r="B133" s="943" t="s">
        <v>52</v>
      </c>
      <c r="C133" s="944" t="s">
        <v>1064</v>
      </c>
      <c r="D133" s="944" t="s">
        <v>1140</v>
      </c>
      <c r="E133" s="945">
        <v>2990.0</v>
      </c>
      <c r="F133" s="1000"/>
      <c r="G133" s="947" t="s">
        <v>3377</v>
      </c>
      <c r="H133" s="949"/>
      <c r="I133" s="949" t="s">
        <v>5922</v>
      </c>
      <c r="J133" s="950" t="s">
        <v>44</v>
      </c>
      <c r="K133" s="951">
        <v>41487.0</v>
      </c>
      <c r="L133" s="953"/>
      <c r="M133" s="953" t="str">
        <f t="shared" si="1"/>
        <v>12 ปี 6 เดือน 14 วัน </v>
      </c>
      <c r="N133" s="945" t="s">
        <v>3378</v>
      </c>
      <c r="O133" s="954">
        <f t="shared" si="23"/>
        <v>42947</v>
      </c>
      <c r="P133" s="954">
        <f t="shared" si="8"/>
        <v>44042</v>
      </c>
      <c r="Q133" s="955" t="s">
        <v>5898</v>
      </c>
      <c r="R133" s="954" t="str">
        <f t="shared" si="15"/>
        <v>4 ปี 3 เดือน 27 วัน </v>
      </c>
      <c r="S133" s="941"/>
      <c r="T133" s="932"/>
      <c r="U133" s="956"/>
      <c r="V133" s="956"/>
      <c r="W133" s="956"/>
      <c r="X133" s="957"/>
      <c r="Y133" s="924">
        <f t="shared" si="24"/>
        <v>2021</v>
      </c>
      <c r="Z133" s="924">
        <f t="shared" si="25"/>
        <v>4</v>
      </c>
      <c r="AA133" s="924">
        <f t="shared" si="26"/>
        <v>12</v>
      </c>
      <c r="AB133" s="924"/>
      <c r="AC133" s="924"/>
      <c r="AD133" s="924"/>
      <c r="AE133" s="924"/>
      <c r="AF133" s="924"/>
      <c r="AG133" s="924"/>
      <c r="AH133" s="924"/>
      <c r="AI133" s="924"/>
      <c r="AJ133" s="924"/>
      <c r="AK133" s="924"/>
      <c r="AL133" s="924"/>
    </row>
    <row r="134">
      <c r="A134" s="964">
        <v>133.0</v>
      </c>
      <c r="B134" s="943" t="s">
        <v>70</v>
      </c>
      <c r="C134" s="944" t="s">
        <v>1148</v>
      </c>
      <c r="D134" s="944" t="s">
        <v>1149</v>
      </c>
      <c r="E134" s="945">
        <v>2993.0</v>
      </c>
      <c r="F134" s="1000"/>
      <c r="G134" s="947" t="s">
        <v>3377</v>
      </c>
      <c r="H134" s="949"/>
      <c r="I134" s="949" t="s">
        <v>5922</v>
      </c>
      <c r="J134" s="950" t="s">
        <v>44</v>
      </c>
      <c r="K134" s="951">
        <v>42767.0</v>
      </c>
      <c r="L134" s="953"/>
      <c r="M134" s="953" t="str">
        <f t="shared" si="1"/>
        <v>9 ปี 0 เดือน 14 วัน </v>
      </c>
      <c r="N134" s="945" t="s">
        <v>3378</v>
      </c>
      <c r="O134" s="954">
        <f t="shared" si="23"/>
        <v>44227</v>
      </c>
      <c r="P134" s="954">
        <f t="shared" si="8"/>
        <v>45322</v>
      </c>
      <c r="Q134" s="955" t="s">
        <v>5884</v>
      </c>
      <c r="R134" s="954" t="str">
        <f t="shared" si="15"/>
        <v>4 ปี 0 เดือน 4 วัน </v>
      </c>
      <c r="S134" s="941"/>
      <c r="T134" s="932"/>
      <c r="U134" s="956"/>
      <c r="V134" s="956"/>
      <c r="W134" s="956"/>
      <c r="X134" s="957"/>
      <c r="Y134" s="924">
        <f t="shared" si="24"/>
        <v>2022</v>
      </c>
      <c r="Z134" s="924">
        <f t="shared" si="25"/>
        <v>4</v>
      </c>
      <c r="AA134" s="924">
        <f t="shared" si="26"/>
        <v>9</v>
      </c>
      <c r="AB134" s="924"/>
      <c r="AC134" s="924"/>
      <c r="AD134" s="924"/>
      <c r="AE134" s="924"/>
      <c r="AF134" s="924"/>
      <c r="AG134" s="924"/>
      <c r="AH134" s="924"/>
      <c r="AI134" s="924"/>
      <c r="AJ134" s="924"/>
      <c r="AK134" s="924"/>
      <c r="AL134" s="924"/>
    </row>
    <row r="135">
      <c r="A135" s="964">
        <v>134.0</v>
      </c>
      <c r="B135" s="943" t="s">
        <v>52</v>
      </c>
      <c r="C135" s="944" t="s">
        <v>1150</v>
      </c>
      <c r="D135" s="944" t="s">
        <v>1151</v>
      </c>
      <c r="E135" s="945">
        <v>2994.0</v>
      </c>
      <c r="F135" s="1000"/>
      <c r="G135" s="947" t="s">
        <v>3377</v>
      </c>
      <c r="H135" s="949"/>
      <c r="I135" s="949" t="s">
        <v>5922</v>
      </c>
      <c r="J135" s="950" t="s">
        <v>44</v>
      </c>
      <c r="K135" s="951">
        <v>41395.0</v>
      </c>
      <c r="L135" s="953"/>
      <c r="M135" s="953" t="str">
        <f t="shared" si="1"/>
        <v>12 ปี 9 เดือน 14 วัน </v>
      </c>
      <c r="N135" s="945" t="s">
        <v>3378</v>
      </c>
      <c r="O135" s="954">
        <f t="shared" si="23"/>
        <v>42855</v>
      </c>
      <c r="P135" s="954">
        <f t="shared" si="8"/>
        <v>43950</v>
      </c>
      <c r="Q135" s="955" t="s">
        <v>5937</v>
      </c>
      <c r="R135" s="954" t="str">
        <f t="shared" si="15"/>
        <v>5 ปี 0 เดือน 25 วัน </v>
      </c>
      <c r="S135" s="941"/>
      <c r="T135" s="932"/>
      <c r="U135" s="956"/>
      <c r="V135" s="956"/>
      <c r="W135" s="956"/>
      <c r="X135" s="957"/>
      <c r="Y135" s="924">
        <f t="shared" si="24"/>
        <v>2021</v>
      </c>
      <c r="Z135" s="924">
        <f t="shared" si="25"/>
        <v>5</v>
      </c>
      <c r="AA135" s="924">
        <f t="shared" si="26"/>
        <v>12</v>
      </c>
      <c r="AB135" s="924"/>
      <c r="AC135" s="924"/>
      <c r="AD135" s="924"/>
      <c r="AE135" s="924"/>
      <c r="AF135" s="924"/>
      <c r="AG135" s="924"/>
      <c r="AH135" s="924"/>
      <c r="AI135" s="924"/>
      <c r="AJ135" s="924"/>
      <c r="AK135" s="924"/>
      <c r="AL135" s="924"/>
    </row>
    <row r="136">
      <c r="A136" s="964">
        <v>135.0</v>
      </c>
      <c r="B136" s="943" t="s">
        <v>52</v>
      </c>
      <c r="C136" s="944" t="s">
        <v>1161</v>
      </c>
      <c r="D136" s="944" t="s">
        <v>1162</v>
      </c>
      <c r="E136" s="945">
        <v>3024.0</v>
      </c>
      <c r="F136" s="1000"/>
      <c r="G136" s="947" t="s">
        <v>3377</v>
      </c>
      <c r="H136" s="949"/>
      <c r="I136" s="949" t="s">
        <v>5922</v>
      </c>
      <c r="J136" s="950" t="s">
        <v>44</v>
      </c>
      <c r="K136" s="951">
        <v>42095.0</v>
      </c>
      <c r="L136" s="953"/>
      <c r="M136" s="953" t="str">
        <f t="shared" si="1"/>
        <v>10 ปี 10 เดือน 14 วัน </v>
      </c>
      <c r="N136" s="945" t="s">
        <v>3378</v>
      </c>
      <c r="O136" s="954">
        <f t="shared" si="23"/>
        <v>43555</v>
      </c>
      <c r="P136" s="954">
        <f t="shared" si="8"/>
        <v>44650</v>
      </c>
      <c r="Q136" s="955" t="s">
        <v>5935</v>
      </c>
      <c r="R136" s="954" t="str">
        <f t="shared" si="15"/>
        <v>4 ปี 7 เดือน 2 วัน </v>
      </c>
      <c r="S136" s="941"/>
      <c r="T136" s="932"/>
      <c r="U136" s="956"/>
      <c r="V136" s="956"/>
      <c r="W136" s="956"/>
      <c r="X136" s="957"/>
      <c r="Y136" s="924">
        <f t="shared" si="24"/>
        <v>2021</v>
      </c>
      <c r="Z136" s="924">
        <f t="shared" si="25"/>
        <v>4</v>
      </c>
      <c r="AA136" s="924">
        <f t="shared" si="26"/>
        <v>10</v>
      </c>
      <c r="AB136" s="924"/>
      <c r="AC136" s="924"/>
      <c r="AD136" s="924"/>
      <c r="AE136" s="924"/>
      <c r="AF136" s="924"/>
      <c r="AG136" s="924"/>
      <c r="AH136" s="924"/>
      <c r="AI136" s="924"/>
      <c r="AJ136" s="924"/>
      <c r="AK136" s="924"/>
      <c r="AL136" s="924"/>
    </row>
    <row r="137">
      <c r="A137" s="964">
        <v>136.0</v>
      </c>
      <c r="B137" s="1005" t="s">
        <v>70</v>
      </c>
      <c r="C137" s="1006" t="s">
        <v>1163</v>
      </c>
      <c r="D137" s="1006" t="s">
        <v>1164</v>
      </c>
      <c r="E137" s="945">
        <v>3060.0</v>
      </c>
      <c r="F137" s="1001"/>
      <c r="G137" s="966" t="s">
        <v>3710</v>
      </c>
      <c r="H137" s="949"/>
      <c r="I137" s="949" t="s">
        <v>5922</v>
      </c>
      <c r="J137" s="950" t="s">
        <v>44</v>
      </c>
      <c r="K137" s="951">
        <v>42037.0</v>
      </c>
      <c r="L137" s="953"/>
      <c r="M137" s="953" t="str">
        <f t="shared" si="1"/>
        <v>11 ปี 0 เดือน 13 วัน </v>
      </c>
      <c r="N137" s="945" t="s">
        <v>3378</v>
      </c>
      <c r="O137" s="954">
        <f t="shared" si="23"/>
        <v>43497</v>
      </c>
      <c r="P137" s="954">
        <f t="shared" si="8"/>
        <v>44592</v>
      </c>
      <c r="Q137" s="955" t="s">
        <v>5939</v>
      </c>
      <c r="R137" s="954" t="str">
        <f t="shared" si="15"/>
        <v>4 ปี 7 เดือน 14 วัน </v>
      </c>
      <c r="S137" s="941"/>
      <c r="T137" s="932"/>
      <c r="U137" s="956"/>
      <c r="V137" s="956"/>
      <c r="W137" s="956"/>
      <c r="X137" s="957"/>
      <c r="Y137" s="924">
        <f t="shared" si="24"/>
        <v>2021</v>
      </c>
      <c r="Z137" s="924">
        <f t="shared" si="25"/>
        <v>4</v>
      </c>
      <c r="AA137" s="924">
        <f t="shared" si="26"/>
        <v>11</v>
      </c>
      <c r="AB137" s="924"/>
      <c r="AC137" s="924"/>
      <c r="AD137" s="924"/>
      <c r="AE137" s="924"/>
      <c r="AF137" s="924"/>
      <c r="AG137" s="924"/>
      <c r="AH137" s="924"/>
      <c r="AI137" s="924"/>
      <c r="AJ137" s="924"/>
      <c r="AK137" s="924"/>
      <c r="AL137" s="924"/>
    </row>
    <row r="138">
      <c r="A138" s="964">
        <v>137.0</v>
      </c>
      <c r="B138" s="943" t="s">
        <v>36</v>
      </c>
      <c r="C138" s="944" t="s">
        <v>1165</v>
      </c>
      <c r="D138" s="944" t="s">
        <v>1166</v>
      </c>
      <c r="E138" s="945">
        <v>3061.0</v>
      </c>
      <c r="F138" s="1001"/>
      <c r="G138" s="966" t="s">
        <v>3710</v>
      </c>
      <c r="H138" s="949"/>
      <c r="I138" s="949" t="s">
        <v>5922</v>
      </c>
      <c r="J138" s="950" t="s">
        <v>44</v>
      </c>
      <c r="K138" s="951">
        <v>42186.0</v>
      </c>
      <c r="L138" s="953"/>
      <c r="M138" s="953" t="str">
        <f t="shared" si="1"/>
        <v>10 ปี 7 เดือน 14 วัน </v>
      </c>
      <c r="N138" s="945" t="s">
        <v>3378</v>
      </c>
      <c r="O138" s="954">
        <f t="shared" si="23"/>
        <v>43646</v>
      </c>
      <c r="P138" s="954">
        <f t="shared" si="8"/>
        <v>44741</v>
      </c>
      <c r="Q138" s="955" t="s">
        <v>5939</v>
      </c>
      <c r="R138" s="954" t="str">
        <f t="shared" si="15"/>
        <v>4 ปี 7 เดือน 14 วัน </v>
      </c>
      <c r="S138" s="941"/>
      <c r="T138" s="932"/>
      <c r="U138" s="956"/>
      <c r="V138" s="956"/>
      <c r="W138" s="956"/>
      <c r="X138" s="957"/>
      <c r="Y138" s="924">
        <f t="shared" si="24"/>
        <v>2021</v>
      </c>
      <c r="Z138" s="924">
        <f t="shared" si="25"/>
        <v>4</v>
      </c>
      <c r="AA138" s="924">
        <f t="shared" si="26"/>
        <v>10</v>
      </c>
      <c r="AB138" s="924"/>
      <c r="AC138" s="924"/>
      <c r="AD138" s="924"/>
      <c r="AE138" s="924"/>
      <c r="AF138" s="924"/>
      <c r="AG138" s="924"/>
      <c r="AH138" s="924"/>
      <c r="AI138" s="924"/>
      <c r="AJ138" s="924"/>
      <c r="AK138" s="924"/>
      <c r="AL138" s="924"/>
    </row>
    <row r="139">
      <c r="A139" s="964">
        <v>138.0</v>
      </c>
      <c r="B139" s="943" t="s">
        <v>36</v>
      </c>
      <c r="C139" s="944" t="s">
        <v>1171</v>
      </c>
      <c r="D139" s="944" t="s">
        <v>1172</v>
      </c>
      <c r="E139" s="945">
        <v>3073.0</v>
      </c>
      <c r="F139" s="1000"/>
      <c r="G139" s="947" t="s">
        <v>3377</v>
      </c>
      <c r="H139" s="949"/>
      <c r="I139" s="949" t="s">
        <v>5922</v>
      </c>
      <c r="J139" s="950" t="s">
        <v>44</v>
      </c>
      <c r="K139" s="951">
        <v>42095.0</v>
      </c>
      <c r="L139" s="953"/>
      <c r="M139" s="953" t="str">
        <f t="shared" si="1"/>
        <v>10 ปี 10 เดือน 14 วัน </v>
      </c>
      <c r="N139" s="945" t="s">
        <v>3378</v>
      </c>
      <c r="O139" s="954">
        <f t="shared" si="23"/>
        <v>43555</v>
      </c>
      <c r="P139" s="954">
        <f t="shared" si="8"/>
        <v>44650</v>
      </c>
      <c r="Q139" s="955" t="s">
        <v>5935</v>
      </c>
      <c r="R139" s="954" t="str">
        <f t="shared" si="15"/>
        <v>4 ปี 7 เดือน 2 วัน </v>
      </c>
      <c r="S139" s="941"/>
      <c r="T139" s="932"/>
      <c r="U139" s="956"/>
      <c r="V139" s="956"/>
      <c r="W139" s="956"/>
      <c r="X139" s="957"/>
      <c r="Y139" s="924">
        <f t="shared" si="24"/>
        <v>2021</v>
      </c>
      <c r="Z139" s="924">
        <f t="shared" si="25"/>
        <v>4</v>
      </c>
      <c r="AA139" s="924">
        <f t="shared" si="26"/>
        <v>10</v>
      </c>
      <c r="AB139" s="924"/>
      <c r="AC139" s="924"/>
      <c r="AD139" s="924"/>
      <c r="AE139" s="924"/>
      <c r="AF139" s="924"/>
      <c r="AG139" s="924"/>
      <c r="AH139" s="924"/>
      <c r="AI139" s="924"/>
      <c r="AJ139" s="924"/>
      <c r="AK139" s="924"/>
      <c r="AL139" s="924"/>
    </row>
    <row r="140">
      <c r="A140" s="964">
        <v>139.0</v>
      </c>
      <c r="B140" s="943" t="s">
        <v>52</v>
      </c>
      <c r="C140" s="944" t="s">
        <v>1010</v>
      </c>
      <c r="D140" s="944" t="s">
        <v>1183</v>
      </c>
      <c r="E140" s="945">
        <v>3079.0</v>
      </c>
      <c r="F140" s="1003"/>
      <c r="G140" s="1004" t="s">
        <v>3710</v>
      </c>
      <c r="H140" s="949"/>
      <c r="I140" s="949" t="s">
        <v>5922</v>
      </c>
      <c r="J140" s="950" t="s">
        <v>44</v>
      </c>
      <c r="K140" s="961">
        <v>42186.0</v>
      </c>
      <c r="L140" s="953"/>
      <c r="M140" s="953" t="str">
        <f t="shared" si="1"/>
        <v>10 ปี 7 เดือน 14 วัน </v>
      </c>
      <c r="N140" s="945" t="s">
        <v>3378</v>
      </c>
      <c r="O140" s="954">
        <f t="shared" si="23"/>
        <v>43646</v>
      </c>
      <c r="P140" s="954">
        <f t="shared" si="8"/>
        <v>44741</v>
      </c>
      <c r="Q140" s="955" t="s">
        <v>5937</v>
      </c>
      <c r="R140" s="954" t="str">
        <f t="shared" si="15"/>
        <v>5 ปี 0 เดือน 25 วัน </v>
      </c>
      <c r="S140" s="941"/>
      <c r="T140" s="932"/>
      <c r="U140" s="956"/>
      <c r="V140" s="956"/>
      <c r="W140" s="956"/>
      <c r="X140" s="957"/>
      <c r="Y140" s="924">
        <f t="shared" si="24"/>
        <v>2021</v>
      </c>
      <c r="Z140" s="924">
        <f t="shared" si="25"/>
        <v>5</v>
      </c>
      <c r="AA140" s="924">
        <f t="shared" si="26"/>
        <v>10</v>
      </c>
      <c r="AB140" s="924"/>
      <c r="AC140" s="924"/>
      <c r="AD140" s="924"/>
      <c r="AE140" s="924"/>
      <c r="AF140" s="924"/>
      <c r="AG140" s="924"/>
      <c r="AH140" s="924"/>
      <c r="AI140" s="924"/>
      <c r="AJ140" s="924"/>
      <c r="AK140" s="924"/>
      <c r="AL140" s="924"/>
    </row>
    <row r="141">
      <c r="A141" s="964">
        <v>140.0</v>
      </c>
      <c r="B141" s="943" t="s">
        <v>52</v>
      </c>
      <c r="C141" s="944" t="s">
        <v>1184</v>
      </c>
      <c r="D141" s="944" t="s">
        <v>1185</v>
      </c>
      <c r="E141" s="945">
        <v>3080.0</v>
      </c>
      <c r="F141" s="983"/>
      <c r="G141" s="959" t="s">
        <v>3710</v>
      </c>
      <c r="H141" s="949"/>
      <c r="I141" s="949" t="s">
        <v>5922</v>
      </c>
      <c r="J141" s="950" t="s">
        <v>44</v>
      </c>
      <c r="K141" s="961">
        <v>42536.0</v>
      </c>
      <c r="L141" s="953"/>
      <c r="M141" s="953" t="str">
        <f t="shared" si="1"/>
        <v>9 ปี 8 เดือน 0 วัน </v>
      </c>
      <c r="N141" s="945" t="s">
        <v>3378</v>
      </c>
      <c r="O141" s="954">
        <f t="shared" si="23"/>
        <v>43996</v>
      </c>
      <c r="P141" s="954">
        <f t="shared" si="8"/>
        <v>45091</v>
      </c>
      <c r="Q141" s="955" t="s">
        <v>5936</v>
      </c>
      <c r="R141" s="954" t="str">
        <f t="shared" si="15"/>
        <v>5 ปี 2 เดือน 7 วัน </v>
      </c>
      <c r="S141" s="941"/>
      <c r="T141" s="932"/>
      <c r="U141" s="956"/>
      <c r="V141" s="956"/>
      <c r="W141" s="956"/>
      <c r="X141" s="957"/>
      <c r="Y141" s="924">
        <f t="shared" si="24"/>
        <v>2020</v>
      </c>
      <c r="Z141" s="924">
        <f t="shared" si="25"/>
        <v>5</v>
      </c>
      <c r="AA141" s="924">
        <f t="shared" si="26"/>
        <v>9</v>
      </c>
      <c r="AB141" s="924"/>
      <c r="AC141" s="924"/>
      <c r="AD141" s="924"/>
      <c r="AE141" s="924"/>
      <c r="AF141" s="924"/>
      <c r="AG141" s="924"/>
      <c r="AH141" s="924"/>
      <c r="AI141" s="924"/>
      <c r="AJ141" s="924"/>
      <c r="AK141" s="924"/>
      <c r="AL141" s="924"/>
    </row>
    <row r="142">
      <c r="A142" s="964">
        <v>141.0</v>
      </c>
      <c r="B142" s="943" t="s">
        <v>52</v>
      </c>
      <c r="C142" s="944" t="s">
        <v>1186</v>
      </c>
      <c r="D142" s="944" t="s">
        <v>1187</v>
      </c>
      <c r="E142" s="945">
        <v>3081.0</v>
      </c>
      <c r="F142" s="1003"/>
      <c r="G142" s="1004" t="s">
        <v>3710</v>
      </c>
      <c r="H142" s="949"/>
      <c r="I142" s="949" t="s">
        <v>5922</v>
      </c>
      <c r="J142" s="950" t="s">
        <v>44</v>
      </c>
      <c r="K142" s="961">
        <v>42186.0</v>
      </c>
      <c r="L142" s="953"/>
      <c r="M142" s="953" t="str">
        <f t="shared" si="1"/>
        <v>10 ปี 7 เดือน 14 วัน </v>
      </c>
      <c r="N142" s="945" t="s">
        <v>3378</v>
      </c>
      <c r="O142" s="954">
        <f t="shared" si="23"/>
        <v>43646</v>
      </c>
      <c r="P142" s="954">
        <f t="shared" si="8"/>
        <v>44741</v>
      </c>
      <c r="Q142" s="955" t="s">
        <v>5936</v>
      </c>
      <c r="R142" s="954" t="str">
        <f t="shared" si="15"/>
        <v>5 ปี 2 เดือน 7 วัน </v>
      </c>
      <c r="S142" s="941"/>
      <c r="T142" s="932"/>
      <c r="U142" s="956"/>
      <c r="V142" s="956"/>
      <c r="W142" s="956"/>
      <c r="X142" s="957"/>
      <c r="Y142" s="924">
        <f t="shared" si="24"/>
        <v>2020</v>
      </c>
      <c r="Z142" s="924">
        <f t="shared" si="25"/>
        <v>5</v>
      </c>
      <c r="AA142" s="924">
        <f t="shared" si="26"/>
        <v>10</v>
      </c>
      <c r="AB142" s="924"/>
      <c r="AC142" s="924"/>
      <c r="AD142" s="924"/>
      <c r="AE142" s="924"/>
      <c r="AF142" s="924"/>
      <c r="AG142" s="924"/>
      <c r="AH142" s="924"/>
      <c r="AI142" s="924"/>
      <c r="AJ142" s="924"/>
      <c r="AK142" s="924"/>
      <c r="AL142" s="924"/>
    </row>
    <row r="143">
      <c r="A143" s="964">
        <v>142.0</v>
      </c>
      <c r="B143" s="943" t="s">
        <v>52</v>
      </c>
      <c r="C143" s="944" t="s">
        <v>1190</v>
      </c>
      <c r="D143" s="944" t="s">
        <v>1191</v>
      </c>
      <c r="E143" s="945">
        <v>3083.0</v>
      </c>
      <c r="F143" s="1001"/>
      <c r="G143" s="966" t="s">
        <v>3710</v>
      </c>
      <c r="H143" s="949"/>
      <c r="I143" s="949" t="s">
        <v>5922</v>
      </c>
      <c r="J143" s="950" t="s">
        <v>44</v>
      </c>
      <c r="K143" s="951">
        <v>42186.0</v>
      </c>
      <c r="L143" s="953"/>
      <c r="M143" s="953" t="str">
        <f t="shared" si="1"/>
        <v>10 ปี 7 เดือน 14 วัน </v>
      </c>
      <c r="N143" s="945" t="s">
        <v>3378</v>
      </c>
      <c r="O143" s="954">
        <f t="shared" si="23"/>
        <v>43646</v>
      </c>
      <c r="P143" s="954">
        <f t="shared" si="8"/>
        <v>44741</v>
      </c>
      <c r="Q143" s="955" t="s">
        <v>5902</v>
      </c>
      <c r="R143" s="954" t="str">
        <f t="shared" si="15"/>
        <v>5 ปี 1 เดือน 16 วัน </v>
      </c>
      <c r="S143" s="941"/>
      <c r="T143" s="932"/>
      <c r="U143" s="956"/>
      <c r="V143" s="956"/>
      <c r="W143" s="956"/>
      <c r="X143" s="957"/>
      <c r="Y143" s="924">
        <f t="shared" si="24"/>
        <v>2020</v>
      </c>
      <c r="Z143" s="924">
        <f t="shared" si="25"/>
        <v>5</v>
      </c>
      <c r="AA143" s="924">
        <f t="shared" si="26"/>
        <v>10</v>
      </c>
      <c r="AB143" s="924"/>
      <c r="AC143" s="924"/>
      <c r="AD143" s="924"/>
      <c r="AE143" s="924"/>
      <c r="AF143" s="924"/>
      <c r="AG143" s="924"/>
      <c r="AH143" s="924"/>
      <c r="AI143" s="924"/>
      <c r="AJ143" s="924"/>
      <c r="AK143" s="924"/>
      <c r="AL143" s="924"/>
    </row>
    <row r="144">
      <c r="A144" s="985">
        <v>143.0</v>
      </c>
      <c r="B144" s="925" t="s">
        <v>52</v>
      </c>
      <c r="C144" s="926" t="s">
        <v>400</v>
      </c>
      <c r="D144" s="926" t="s">
        <v>2860</v>
      </c>
      <c r="E144" s="935">
        <v>2729.0</v>
      </c>
      <c r="F144" s="986"/>
      <c r="G144" s="987" t="s">
        <v>3370</v>
      </c>
      <c r="H144" s="938"/>
      <c r="I144" s="938" t="s">
        <v>5922</v>
      </c>
      <c r="J144" s="939"/>
      <c r="K144" s="929">
        <v>41306.0</v>
      </c>
      <c r="L144" s="930"/>
      <c r="M144" s="930" t="str">
        <f t="shared" si="1"/>
        <v>13 ปี 0 เดือน 14 วัน </v>
      </c>
      <c r="N144" s="935" t="s">
        <v>3373</v>
      </c>
      <c r="O144" s="940"/>
      <c r="P144" s="931">
        <f t="shared" si="8"/>
        <v>43861</v>
      </c>
      <c r="Q144" s="931"/>
      <c r="R144" s="931"/>
      <c r="S144" s="942" t="s">
        <v>5902</v>
      </c>
      <c r="T144" s="926" t="str">
        <f t="shared" ref="T144:T148" si="27">DATEDIF(S144,TODAY(),"Y") &amp; " ปี " &amp;DATEDIF(S144,TODAY(),"YM") &amp; " เดือน " &amp; DATEDIF(S144,TODAY(),"MD") &amp; " วัน "</f>
        <v>5 ปี 1 เดือน 16 วัน </v>
      </c>
      <c r="U144" s="942"/>
      <c r="V144" s="942"/>
      <c r="W144" s="942"/>
      <c r="X144" s="933" t="s">
        <v>3374</v>
      </c>
      <c r="Y144" s="934"/>
      <c r="Z144" s="934"/>
      <c r="AA144" s="934"/>
      <c r="AB144" s="934"/>
      <c r="AC144" s="934"/>
      <c r="AD144" s="934"/>
      <c r="AE144" s="934"/>
      <c r="AF144" s="934"/>
      <c r="AG144" s="934"/>
      <c r="AH144" s="934"/>
      <c r="AI144" s="934"/>
      <c r="AJ144" s="934"/>
      <c r="AK144" s="934"/>
      <c r="AL144" s="934"/>
    </row>
    <row r="145">
      <c r="A145" s="964">
        <v>144.0</v>
      </c>
      <c r="B145" s="943" t="s">
        <v>52</v>
      </c>
      <c r="C145" s="944" t="s">
        <v>908</v>
      </c>
      <c r="D145" s="944" t="s">
        <v>909</v>
      </c>
      <c r="E145" s="945">
        <v>2730.0</v>
      </c>
      <c r="F145" s="1001"/>
      <c r="G145" s="966" t="s">
        <v>3370</v>
      </c>
      <c r="H145" s="949"/>
      <c r="I145" s="949" t="s">
        <v>5922</v>
      </c>
      <c r="J145" s="950" t="s">
        <v>44</v>
      </c>
      <c r="K145" s="951">
        <v>41306.0</v>
      </c>
      <c r="L145" s="953"/>
      <c r="M145" s="953" t="str">
        <f t="shared" si="1"/>
        <v>13 ปี 0 เดือน 14 วัน </v>
      </c>
      <c r="N145" s="945" t="s">
        <v>3373</v>
      </c>
      <c r="O145" s="954">
        <f t="shared" ref="O145:O163" si="28">K145+1460</f>
        <v>42766</v>
      </c>
      <c r="P145" s="954">
        <f t="shared" si="8"/>
        <v>43861</v>
      </c>
      <c r="Q145" s="954"/>
      <c r="R145" s="954"/>
      <c r="S145" s="941" t="s">
        <v>5902</v>
      </c>
      <c r="T145" s="932" t="str">
        <f t="shared" si="27"/>
        <v>5 ปี 1 เดือน 16 วัน </v>
      </c>
      <c r="U145" s="956"/>
      <c r="V145" s="956"/>
      <c r="W145" s="956"/>
      <c r="X145" s="957"/>
      <c r="Y145" s="924"/>
      <c r="Z145" s="924"/>
      <c r="AA145" s="924">
        <f t="shared" ref="AA145:AA163" si="29">VALUE(LEFT(M145, FIND(" ", M145)-1))</f>
        <v>13</v>
      </c>
      <c r="AB145" s="924">
        <f t="shared" ref="AB145:AB148" si="30">YEAR(S145)</f>
        <v>2020</v>
      </c>
      <c r="AC145" s="924">
        <f t="shared" ref="AC145:AC148" si="31">VALUE(LEFT(T145, FIND(" ", T145)-1))</f>
        <v>5</v>
      </c>
      <c r="AD145" s="924"/>
      <c r="AE145" s="924"/>
      <c r="AF145" s="924"/>
      <c r="AG145" s="924"/>
      <c r="AH145" s="924"/>
      <c r="AI145" s="924"/>
      <c r="AJ145" s="924"/>
      <c r="AK145" s="924"/>
      <c r="AL145" s="924"/>
    </row>
    <row r="146">
      <c r="A146" s="964">
        <v>145.0</v>
      </c>
      <c r="B146" s="943" t="s">
        <v>52</v>
      </c>
      <c r="C146" s="944" t="s">
        <v>910</v>
      </c>
      <c r="D146" s="944" t="s">
        <v>911</v>
      </c>
      <c r="E146" s="945">
        <v>2731.0</v>
      </c>
      <c r="F146" s="1003"/>
      <c r="G146" s="1004" t="s">
        <v>3370</v>
      </c>
      <c r="H146" s="948" t="s">
        <v>5942</v>
      </c>
      <c r="I146" s="949" t="s">
        <v>5922</v>
      </c>
      <c r="J146" s="960" t="s">
        <v>44</v>
      </c>
      <c r="K146" s="961">
        <v>41518.0</v>
      </c>
      <c r="L146" s="953"/>
      <c r="M146" s="953" t="str">
        <f t="shared" si="1"/>
        <v>12 ปี 5 เดือน 14 วัน </v>
      </c>
      <c r="N146" s="945" t="s">
        <v>3373</v>
      </c>
      <c r="O146" s="954">
        <f t="shared" si="28"/>
        <v>42978</v>
      </c>
      <c r="P146" s="954">
        <f t="shared" si="8"/>
        <v>44073</v>
      </c>
      <c r="Q146" s="954"/>
      <c r="R146" s="954"/>
      <c r="S146" s="941" t="s">
        <v>5902</v>
      </c>
      <c r="T146" s="932" t="str">
        <f t="shared" si="27"/>
        <v>5 ปี 1 เดือน 16 วัน </v>
      </c>
      <c r="U146" s="956"/>
      <c r="V146" s="956"/>
      <c r="W146" s="956"/>
      <c r="X146" s="957"/>
      <c r="Y146" s="924"/>
      <c r="Z146" s="924"/>
      <c r="AA146" s="924">
        <f t="shared" si="29"/>
        <v>12</v>
      </c>
      <c r="AB146" s="924">
        <f t="shared" si="30"/>
        <v>2020</v>
      </c>
      <c r="AC146" s="924">
        <f t="shared" si="31"/>
        <v>5</v>
      </c>
      <c r="AD146" s="924"/>
      <c r="AE146" s="924"/>
      <c r="AF146" s="924"/>
      <c r="AG146" s="924"/>
      <c r="AH146" s="924"/>
      <c r="AI146" s="924"/>
      <c r="AJ146" s="924"/>
      <c r="AK146" s="924"/>
      <c r="AL146" s="924"/>
    </row>
    <row r="147">
      <c r="A147" s="943">
        <v>145.0</v>
      </c>
      <c r="B147" s="943" t="s">
        <v>52</v>
      </c>
      <c r="C147" s="944" t="s">
        <v>913</v>
      </c>
      <c r="D147" s="944" t="s">
        <v>914</v>
      </c>
      <c r="E147" s="945">
        <v>2732.0</v>
      </c>
      <c r="F147" s="1003"/>
      <c r="G147" s="1004" t="s">
        <v>3370</v>
      </c>
      <c r="H147" s="949"/>
      <c r="I147" s="949" t="s">
        <v>5922</v>
      </c>
      <c r="J147" s="950" t="s">
        <v>44</v>
      </c>
      <c r="K147" s="961">
        <v>42200.0</v>
      </c>
      <c r="L147" s="953"/>
      <c r="M147" s="953" t="str">
        <f t="shared" si="1"/>
        <v>10 ปี 7 เดือน 0 วัน </v>
      </c>
      <c r="N147" s="945" t="s">
        <v>3373</v>
      </c>
      <c r="O147" s="954">
        <f t="shared" si="28"/>
        <v>43660</v>
      </c>
      <c r="P147" s="954">
        <f t="shared" si="8"/>
        <v>44755</v>
      </c>
      <c r="Q147" s="954"/>
      <c r="R147" s="954"/>
      <c r="S147" s="941" t="s">
        <v>5902</v>
      </c>
      <c r="T147" s="932" t="str">
        <f t="shared" si="27"/>
        <v>5 ปี 1 เดือน 16 วัน </v>
      </c>
      <c r="U147" s="956"/>
      <c r="V147" s="956"/>
      <c r="W147" s="956"/>
      <c r="X147" s="957"/>
      <c r="Y147" s="924"/>
      <c r="Z147" s="924"/>
      <c r="AA147" s="924">
        <f t="shared" si="29"/>
        <v>10</v>
      </c>
      <c r="AB147" s="924">
        <f t="shared" si="30"/>
        <v>2020</v>
      </c>
      <c r="AC147" s="924">
        <f t="shared" si="31"/>
        <v>5</v>
      </c>
      <c r="AD147" s="924"/>
      <c r="AE147" s="924"/>
      <c r="AF147" s="924"/>
      <c r="AG147" s="924"/>
      <c r="AH147" s="924"/>
      <c r="AI147" s="924"/>
      <c r="AJ147" s="924"/>
      <c r="AK147" s="924"/>
      <c r="AL147" s="924"/>
    </row>
    <row r="148">
      <c r="A148" s="943">
        <v>146.0</v>
      </c>
      <c r="B148" s="943" t="s">
        <v>52</v>
      </c>
      <c r="C148" s="944" t="s">
        <v>915</v>
      </c>
      <c r="D148" s="944" t="s">
        <v>193</v>
      </c>
      <c r="E148" s="945">
        <v>2733.0</v>
      </c>
      <c r="F148" s="1003"/>
      <c r="G148" s="1004" t="s">
        <v>3370</v>
      </c>
      <c r="H148" s="949"/>
      <c r="I148" s="949" t="s">
        <v>5922</v>
      </c>
      <c r="J148" s="950" t="s">
        <v>44</v>
      </c>
      <c r="K148" s="961">
        <v>41306.0</v>
      </c>
      <c r="L148" s="953"/>
      <c r="M148" s="953" t="str">
        <f t="shared" si="1"/>
        <v>13 ปี 0 เดือน 14 วัน </v>
      </c>
      <c r="N148" s="945" t="s">
        <v>3373</v>
      </c>
      <c r="O148" s="954">
        <f t="shared" si="28"/>
        <v>42766</v>
      </c>
      <c r="P148" s="954">
        <f t="shared" si="8"/>
        <v>43861</v>
      </c>
      <c r="Q148" s="954"/>
      <c r="R148" s="954"/>
      <c r="S148" s="941" t="s">
        <v>5902</v>
      </c>
      <c r="T148" s="932" t="str">
        <f t="shared" si="27"/>
        <v>5 ปี 1 เดือน 16 วัน </v>
      </c>
      <c r="U148" s="956"/>
      <c r="V148" s="956"/>
      <c r="W148" s="956"/>
      <c r="X148" s="957"/>
      <c r="Y148" s="924"/>
      <c r="Z148" s="924"/>
      <c r="AA148" s="924">
        <f t="shared" si="29"/>
        <v>13</v>
      </c>
      <c r="AB148" s="924">
        <f t="shared" si="30"/>
        <v>2020</v>
      </c>
      <c r="AC148" s="924">
        <f t="shared" si="31"/>
        <v>5</v>
      </c>
      <c r="AD148" s="924"/>
      <c r="AE148" s="924"/>
      <c r="AF148" s="924"/>
      <c r="AG148" s="924"/>
      <c r="AH148" s="924"/>
      <c r="AI148" s="924"/>
      <c r="AJ148" s="924"/>
      <c r="AK148" s="924"/>
      <c r="AL148" s="924"/>
    </row>
    <row r="149">
      <c r="A149" s="943">
        <v>147.0</v>
      </c>
      <c r="B149" s="943" t="s">
        <v>36</v>
      </c>
      <c r="C149" s="944" t="s">
        <v>570</v>
      </c>
      <c r="D149" s="944" t="s">
        <v>571</v>
      </c>
      <c r="E149" s="945" t="s">
        <v>572</v>
      </c>
      <c r="F149" s="946"/>
      <c r="G149" s="963" t="s">
        <v>3684</v>
      </c>
      <c r="H149" s="949"/>
      <c r="I149" s="949" t="s">
        <v>5922</v>
      </c>
      <c r="J149" s="950" t="s">
        <v>44</v>
      </c>
      <c r="K149" s="951">
        <v>41289.0</v>
      </c>
      <c r="L149" s="953"/>
      <c r="M149" s="953" t="str">
        <f t="shared" si="1"/>
        <v>13 ปี 1 เดือน 0 วัน </v>
      </c>
      <c r="N149" s="945" t="s">
        <v>3366</v>
      </c>
      <c r="O149" s="954">
        <f t="shared" si="28"/>
        <v>42749</v>
      </c>
      <c r="P149" s="954">
        <f t="shared" si="8"/>
        <v>43844</v>
      </c>
      <c r="Q149" s="955" t="s">
        <v>5943</v>
      </c>
      <c r="R149" s="954" t="str">
        <f t="shared" ref="R149:R239" si="32">DATEDIF(Q149,TODAY(),"Y") &amp; " ปี " &amp;DATEDIF(Q149,TODAY(),"YM") &amp; " เดือน " &amp; DATEDIF(Q149,TODAY(),"MD") &amp; " วัน "</f>
        <v>8 ปี 8 เดือน 21 วัน </v>
      </c>
      <c r="S149" s="993"/>
      <c r="T149" s="932"/>
      <c r="U149" s="945" t="s">
        <v>5944</v>
      </c>
      <c r="V149" s="956"/>
      <c r="W149" s="956"/>
      <c r="X149" s="957"/>
      <c r="Y149" s="924">
        <f t="shared" ref="Y149:Y163" si="33">YEAR(Q149)</f>
        <v>2017</v>
      </c>
      <c r="Z149" s="924">
        <f t="shared" ref="Z149:Z163" si="34">VALUE(LEFT(R149, FIND(" ", R149)-1))</f>
        <v>8</v>
      </c>
      <c r="AA149" s="924">
        <f t="shared" si="29"/>
        <v>13</v>
      </c>
      <c r="AB149" s="924"/>
      <c r="AC149" s="924"/>
      <c r="AD149" s="923">
        <v>2019.0</v>
      </c>
      <c r="AE149" s="924"/>
      <c r="AF149" s="924"/>
      <c r="AG149" s="924"/>
      <c r="AH149" s="924"/>
      <c r="AI149" s="924"/>
      <c r="AJ149" s="924"/>
      <c r="AK149" s="924"/>
      <c r="AL149" s="924"/>
    </row>
    <row r="150">
      <c r="A150" s="943">
        <v>148.0</v>
      </c>
      <c r="B150" s="943" t="s">
        <v>36</v>
      </c>
      <c r="C150" s="944" t="s">
        <v>579</v>
      </c>
      <c r="D150" s="944" t="s">
        <v>580</v>
      </c>
      <c r="E150" s="945" t="s">
        <v>581</v>
      </c>
      <c r="F150" s="946"/>
      <c r="G150" s="963" t="s">
        <v>3684</v>
      </c>
      <c r="H150" s="949"/>
      <c r="I150" s="949" t="s">
        <v>5922</v>
      </c>
      <c r="J150" s="950" t="s">
        <v>44</v>
      </c>
      <c r="K150" s="951">
        <v>40983.0</v>
      </c>
      <c r="L150" s="953"/>
      <c r="M150" s="953" t="str">
        <f t="shared" si="1"/>
        <v>13 ปี 11 เดือน 0 วัน </v>
      </c>
      <c r="N150" s="945" t="s">
        <v>3366</v>
      </c>
      <c r="O150" s="954">
        <f t="shared" si="28"/>
        <v>42443</v>
      </c>
      <c r="P150" s="954">
        <f t="shared" si="8"/>
        <v>43538</v>
      </c>
      <c r="Q150" s="954" t="s">
        <v>5945</v>
      </c>
      <c r="R150" s="954" t="str">
        <f t="shared" si="32"/>
        <v>8 ปี 7 เดือน 4 วัน </v>
      </c>
      <c r="S150" s="993"/>
      <c r="T150" s="932"/>
      <c r="U150" s="945" t="s">
        <v>5946</v>
      </c>
      <c r="V150" s="956"/>
      <c r="W150" s="956"/>
      <c r="X150" s="957"/>
      <c r="Y150" s="924">
        <f t="shared" si="33"/>
        <v>2017</v>
      </c>
      <c r="Z150" s="924">
        <f t="shared" si="34"/>
        <v>8</v>
      </c>
      <c r="AA150" s="924">
        <f t="shared" si="29"/>
        <v>13</v>
      </c>
      <c r="AB150" s="924"/>
      <c r="AC150" s="924"/>
      <c r="AD150" s="924">
        <f t="shared" ref="AD150:AD156" si="35">YEAR(U150)-543</f>
        <v>1420</v>
      </c>
      <c r="AE150" s="924"/>
      <c r="AF150" s="924"/>
      <c r="AG150" s="924"/>
      <c r="AH150" s="924"/>
      <c r="AI150" s="924"/>
      <c r="AJ150" s="924"/>
      <c r="AK150" s="924"/>
      <c r="AL150" s="924"/>
    </row>
    <row r="151">
      <c r="A151" s="943">
        <v>149.0</v>
      </c>
      <c r="B151" s="943" t="s">
        <v>52</v>
      </c>
      <c r="C151" s="944" t="s">
        <v>627</v>
      </c>
      <c r="D151" s="944" t="s">
        <v>628</v>
      </c>
      <c r="E151" s="945" t="s">
        <v>629</v>
      </c>
      <c r="F151" s="946"/>
      <c r="G151" s="963" t="s">
        <v>3684</v>
      </c>
      <c r="H151" s="949"/>
      <c r="I151" s="949" t="s">
        <v>5922</v>
      </c>
      <c r="J151" s="950" t="s">
        <v>44</v>
      </c>
      <c r="K151" s="951">
        <v>40162.0</v>
      </c>
      <c r="L151" s="953"/>
      <c r="M151" s="953" t="str">
        <f t="shared" si="1"/>
        <v>16 ปี 2 เดือน 0 วัน </v>
      </c>
      <c r="N151" s="945" t="s">
        <v>3366</v>
      </c>
      <c r="O151" s="954">
        <f t="shared" si="28"/>
        <v>41622</v>
      </c>
      <c r="P151" s="954">
        <f t="shared" si="8"/>
        <v>42717</v>
      </c>
      <c r="Q151" s="955" t="s">
        <v>5947</v>
      </c>
      <c r="R151" s="954" t="str">
        <f t="shared" si="32"/>
        <v>8 ปี 6 เดือน 22 วัน </v>
      </c>
      <c r="S151" s="993"/>
      <c r="T151" s="932"/>
      <c r="U151" s="1022">
        <v>23656.0</v>
      </c>
      <c r="V151" s="956"/>
      <c r="W151" s="956"/>
      <c r="X151" s="957"/>
      <c r="Y151" s="924">
        <f t="shared" si="33"/>
        <v>2017</v>
      </c>
      <c r="Z151" s="924">
        <f t="shared" si="34"/>
        <v>8</v>
      </c>
      <c r="AA151" s="924">
        <f t="shared" si="29"/>
        <v>16</v>
      </c>
      <c r="AB151" s="924"/>
      <c r="AC151" s="924"/>
      <c r="AD151" s="924">
        <f t="shared" si="35"/>
        <v>1421</v>
      </c>
      <c r="AE151" s="924"/>
      <c r="AF151" s="924"/>
      <c r="AG151" s="924"/>
      <c r="AH151" s="924"/>
      <c r="AI151" s="924"/>
      <c r="AJ151" s="924"/>
      <c r="AK151" s="924"/>
      <c r="AL151" s="924"/>
    </row>
    <row r="152">
      <c r="A152" s="943">
        <v>150.0</v>
      </c>
      <c r="B152" s="1023" t="s">
        <v>70</v>
      </c>
      <c r="C152" s="944" t="s">
        <v>638</v>
      </c>
      <c r="D152" s="944" t="s">
        <v>639</v>
      </c>
      <c r="E152" s="945" t="s">
        <v>640</v>
      </c>
      <c r="F152" s="1024"/>
      <c r="G152" s="1025">
        <v>40162.0</v>
      </c>
      <c r="H152" s="949"/>
      <c r="I152" s="949" t="s">
        <v>5922</v>
      </c>
      <c r="J152" s="950" t="s">
        <v>44</v>
      </c>
      <c r="K152" s="951">
        <v>40577.0</v>
      </c>
      <c r="L152" s="953"/>
      <c r="M152" s="953" t="str">
        <f t="shared" si="1"/>
        <v>15 ปี 0 เดือน 12 วัน </v>
      </c>
      <c r="N152" s="945" t="s">
        <v>3366</v>
      </c>
      <c r="O152" s="954">
        <f t="shared" si="28"/>
        <v>42037</v>
      </c>
      <c r="P152" s="954">
        <f t="shared" si="8"/>
        <v>43132</v>
      </c>
      <c r="Q152" s="955" t="s">
        <v>5924</v>
      </c>
      <c r="R152" s="954" t="str">
        <f t="shared" si="32"/>
        <v>8 ปี 6 เดือน 27 วัน </v>
      </c>
      <c r="S152" s="993"/>
      <c r="T152" s="932"/>
      <c r="U152" s="998">
        <v>243054.0</v>
      </c>
      <c r="V152" s="956"/>
      <c r="W152" s="956"/>
      <c r="X152" s="957"/>
      <c r="Y152" s="924">
        <f t="shared" si="33"/>
        <v>2017</v>
      </c>
      <c r="Z152" s="924">
        <f t="shared" si="34"/>
        <v>8</v>
      </c>
      <c r="AA152" s="924">
        <f t="shared" si="29"/>
        <v>15</v>
      </c>
      <c r="AB152" s="924"/>
      <c r="AC152" s="924"/>
      <c r="AD152" s="924">
        <f t="shared" si="35"/>
        <v>2022</v>
      </c>
      <c r="AE152" s="924"/>
      <c r="AF152" s="924"/>
      <c r="AG152" s="924"/>
      <c r="AH152" s="924"/>
      <c r="AI152" s="924"/>
      <c r="AJ152" s="924"/>
      <c r="AK152" s="924"/>
      <c r="AL152" s="924"/>
    </row>
    <row r="153">
      <c r="A153" s="943">
        <v>151.0</v>
      </c>
      <c r="B153" s="943" t="s">
        <v>70</v>
      </c>
      <c r="C153" s="944" t="s">
        <v>654</v>
      </c>
      <c r="D153" s="944" t="s">
        <v>655</v>
      </c>
      <c r="E153" s="945" t="s">
        <v>656</v>
      </c>
      <c r="F153" s="983"/>
      <c r="G153" s="959" t="s">
        <v>3684</v>
      </c>
      <c r="H153" s="949"/>
      <c r="I153" s="949" t="s">
        <v>5922</v>
      </c>
      <c r="J153" s="950" t="s">
        <v>44</v>
      </c>
      <c r="K153" s="961">
        <v>40897.0</v>
      </c>
      <c r="L153" s="953"/>
      <c r="M153" s="953" t="str">
        <f t="shared" si="1"/>
        <v>14 ปี 1 เดือน 26 วัน </v>
      </c>
      <c r="N153" s="945" t="s">
        <v>3366</v>
      </c>
      <c r="O153" s="954">
        <f t="shared" si="28"/>
        <v>42357</v>
      </c>
      <c r="P153" s="954">
        <f t="shared" si="8"/>
        <v>43452</v>
      </c>
      <c r="Q153" s="955" t="s">
        <v>5948</v>
      </c>
      <c r="R153" s="954" t="str">
        <f t="shared" si="32"/>
        <v>8 ปี 8 เดือน 22 วัน </v>
      </c>
      <c r="S153" s="993"/>
      <c r="T153" s="932"/>
      <c r="U153" s="945" t="s">
        <v>5946</v>
      </c>
      <c r="V153" s="956"/>
      <c r="W153" s="956"/>
      <c r="X153" s="957"/>
      <c r="Y153" s="924">
        <f t="shared" si="33"/>
        <v>2017</v>
      </c>
      <c r="Z153" s="924">
        <f t="shared" si="34"/>
        <v>8</v>
      </c>
      <c r="AA153" s="924">
        <f t="shared" si="29"/>
        <v>14</v>
      </c>
      <c r="AB153" s="924"/>
      <c r="AC153" s="924"/>
      <c r="AD153" s="924">
        <f t="shared" si="35"/>
        <v>1420</v>
      </c>
      <c r="AE153" s="924"/>
      <c r="AF153" s="924"/>
      <c r="AG153" s="924"/>
      <c r="AH153" s="924"/>
      <c r="AI153" s="924"/>
      <c r="AJ153" s="924"/>
      <c r="AK153" s="924"/>
      <c r="AL153" s="924"/>
    </row>
    <row r="154">
      <c r="A154" s="943">
        <v>152.0</v>
      </c>
      <c r="B154" s="943" t="s">
        <v>52</v>
      </c>
      <c r="C154" s="944" t="s">
        <v>660</v>
      </c>
      <c r="D154" s="944" t="s">
        <v>661</v>
      </c>
      <c r="E154" s="945" t="s">
        <v>662</v>
      </c>
      <c r="F154" s="983"/>
      <c r="G154" s="959" t="s">
        <v>3684</v>
      </c>
      <c r="H154" s="949"/>
      <c r="I154" s="949" t="s">
        <v>5922</v>
      </c>
      <c r="J154" s="950" t="s">
        <v>44</v>
      </c>
      <c r="K154" s="961">
        <v>41334.0</v>
      </c>
      <c r="L154" s="953"/>
      <c r="M154" s="953" t="str">
        <f t="shared" si="1"/>
        <v>12 ปี 11 เดือน 14 วัน </v>
      </c>
      <c r="N154" s="945" t="s">
        <v>3366</v>
      </c>
      <c r="O154" s="954">
        <f t="shared" si="28"/>
        <v>42794</v>
      </c>
      <c r="P154" s="954">
        <f t="shared" si="8"/>
        <v>43889</v>
      </c>
      <c r="Q154" s="955" t="s">
        <v>5924</v>
      </c>
      <c r="R154" s="954" t="str">
        <f t="shared" si="32"/>
        <v>8 ปี 6 เดือน 27 วัน </v>
      </c>
      <c r="S154" s="993"/>
      <c r="T154" s="932"/>
      <c r="U154" s="998">
        <v>243269.0</v>
      </c>
      <c r="V154" s="956"/>
      <c r="W154" s="956"/>
      <c r="X154" s="957"/>
      <c r="Y154" s="924">
        <f t="shared" si="33"/>
        <v>2017</v>
      </c>
      <c r="Z154" s="924">
        <f t="shared" si="34"/>
        <v>8</v>
      </c>
      <c r="AA154" s="924">
        <f t="shared" si="29"/>
        <v>12</v>
      </c>
      <c r="AB154" s="924"/>
      <c r="AC154" s="924"/>
      <c r="AD154" s="924">
        <f t="shared" si="35"/>
        <v>2023</v>
      </c>
      <c r="AE154" s="924"/>
      <c r="AF154" s="924"/>
      <c r="AG154" s="924"/>
      <c r="AH154" s="924"/>
      <c r="AI154" s="924"/>
      <c r="AJ154" s="924"/>
      <c r="AK154" s="924"/>
      <c r="AL154" s="924"/>
    </row>
    <row r="155">
      <c r="A155" s="943">
        <v>153.0</v>
      </c>
      <c r="B155" s="1023" t="s">
        <v>70</v>
      </c>
      <c r="C155" s="944" t="s">
        <v>664</v>
      </c>
      <c r="D155" s="944" t="s">
        <v>665</v>
      </c>
      <c r="E155" s="945" t="s">
        <v>666</v>
      </c>
      <c r="F155" s="983"/>
      <c r="G155" s="959" t="s">
        <v>3684</v>
      </c>
      <c r="H155" s="949"/>
      <c r="I155" s="949" t="s">
        <v>5922</v>
      </c>
      <c r="J155" s="950" t="s">
        <v>44</v>
      </c>
      <c r="K155" s="961">
        <v>41501.0</v>
      </c>
      <c r="L155" s="953"/>
      <c r="M155" s="953" t="str">
        <f t="shared" si="1"/>
        <v>12 ปี 6 เดือน 0 วัน </v>
      </c>
      <c r="N155" s="945" t="s">
        <v>3366</v>
      </c>
      <c r="O155" s="954">
        <f t="shared" si="28"/>
        <v>42961</v>
      </c>
      <c r="P155" s="954">
        <f t="shared" si="8"/>
        <v>44056</v>
      </c>
      <c r="Q155" s="955" t="s">
        <v>5924</v>
      </c>
      <c r="R155" s="954" t="str">
        <f t="shared" si="32"/>
        <v>8 ปี 6 เดือน 27 วัน </v>
      </c>
      <c r="S155" s="993"/>
      <c r="T155" s="932"/>
      <c r="U155" s="998">
        <v>243054.0</v>
      </c>
      <c r="V155" s="956"/>
      <c r="W155" s="956"/>
      <c r="X155" s="957"/>
      <c r="Y155" s="924">
        <f t="shared" si="33"/>
        <v>2017</v>
      </c>
      <c r="Z155" s="924">
        <f t="shared" si="34"/>
        <v>8</v>
      </c>
      <c r="AA155" s="924">
        <f t="shared" si="29"/>
        <v>12</v>
      </c>
      <c r="AB155" s="924"/>
      <c r="AC155" s="924"/>
      <c r="AD155" s="924">
        <f t="shared" si="35"/>
        <v>2022</v>
      </c>
      <c r="AE155" s="924"/>
      <c r="AF155" s="924"/>
      <c r="AG155" s="924"/>
      <c r="AH155" s="924"/>
      <c r="AI155" s="924"/>
      <c r="AJ155" s="924"/>
      <c r="AK155" s="924"/>
      <c r="AL155" s="924"/>
    </row>
    <row r="156">
      <c r="A156" s="943">
        <v>154.0</v>
      </c>
      <c r="B156" s="1023" t="s">
        <v>52</v>
      </c>
      <c r="C156" s="944" t="s">
        <v>669</v>
      </c>
      <c r="D156" s="944" t="s">
        <v>670</v>
      </c>
      <c r="E156" s="945" t="s">
        <v>671</v>
      </c>
      <c r="F156" s="983"/>
      <c r="G156" s="959" t="s">
        <v>3684</v>
      </c>
      <c r="H156" s="949"/>
      <c r="I156" s="949" t="s">
        <v>5922</v>
      </c>
      <c r="J156" s="950" t="s">
        <v>44</v>
      </c>
      <c r="K156" s="961">
        <v>41428.0</v>
      </c>
      <c r="L156" s="953"/>
      <c r="M156" s="953" t="str">
        <f t="shared" si="1"/>
        <v>12 ปี 8 เดือน 12 วัน </v>
      </c>
      <c r="N156" s="945" t="s">
        <v>3366</v>
      </c>
      <c r="O156" s="954">
        <f t="shared" si="28"/>
        <v>42888</v>
      </c>
      <c r="P156" s="954">
        <f t="shared" si="8"/>
        <v>43983</v>
      </c>
      <c r="Q156" s="955" t="s">
        <v>5929</v>
      </c>
      <c r="R156" s="954" t="str">
        <f t="shared" si="32"/>
        <v>8 ปี 6 เดือน 29 วัน </v>
      </c>
      <c r="S156" s="941"/>
      <c r="T156" s="932"/>
      <c r="U156" s="1026">
        <v>243069.0</v>
      </c>
      <c r="V156" s="956"/>
      <c r="W156" s="956"/>
      <c r="X156" s="957"/>
      <c r="Y156" s="924">
        <f t="shared" si="33"/>
        <v>2017</v>
      </c>
      <c r="Z156" s="924">
        <f t="shared" si="34"/>
        <v>8</v>
      </c>
      <c r="AA156" s="924">
        <f t="shared" si="29"/>
        <v>12</v>
      </c>
      <c r="AB156" s="924"/>
      <c r="AC156" s="924"/>
      <c r="AD156" s="924">
        <f t="shared" si="35"/>
        <v>2022</v>
      </c>
      <c r="AE156" s="924"/>
      <c r="AF156" s="924"/>
      <c r="AG156" s="924"/>
      <c r="AH156" s="924"/>
      <c r="AI156" s="924"/>
      <c r="AJ156" s="924"/>
      <c r="AK156" s="924"/>
      <c r="AL156" s="924"/>
    </row>
    <row r="157">
      <c r="A157" s="925">
        <v>155.0</v>
      </c>
      <c r="B157" s="925" t="s">
        <v>70</v>
      </c>
      <c r="C157" s="926" t="s">
        <v>5768</v>
      </c>
      <c r="D157" s="926" t="s">
        <v>5769</v>
      </c>
      <c r="E157" s="935">
        <v>3244.0</v>
      </c>
      <c r="F157" s="995"/>
      <c r="G157" s="1027" t="s">
        <v>3684</v>
      </c>
      <c r="H157" s="938"/>
      <c r="I157" s="938" t="s">
        <v>5922</v>
      </c>
      <c r="J157" s="997" t="s">
        <v>44</v>
      </c>
      <c r="K157" s="929">
        <v>33924.0</v>
      </c>
      <c r="L157" s="930"/>
      <c r="M157" s="930" t="str">
        <f t="shared" si="1"/>
        <v>33 ปี 2 เดือน 30 วัน </v>
      </c>
      <c r="N157" s="935" t="s">
        <v>5031</v>
      </c>
      <c r="O157" s="931">
        <f t="shared" si="28"/>
        <v>35384</v>
      </c>
      <c r="P157" s="931">
        <f t="shared" si="8"/>
        <v>36479</v>
      </c>
      <c r="Q157" s="940" t="s">
        <v>5949</v>
      </c>
      <c r="R157" s="931" t="str">
        <f t="shared" si="32"/>
        <v>22 ปี 7 เดือน 4 วัน </v>
      </c>
      <c r="S157" s="935"/>
      <c r="T157" s="926"/>
      <c r="U157" s="935" t="s">
        <v>5950</v>
      </c>
      <c r="V157" s="942"/>
      <c r="W157" s="942" t="s">
        <v>5951</v>
      </c>
      <c r="X157" s="933" t="s">
        <v>3391</v>
      </c>
      <c r="Y157" s="924">
        <f t="shared" si="33"/>
        <v>2003</v>
      </c>
      <c r="Z157" s="924">
        <f t="shared" si="34"/>
        <v>22</v>
      </c>
      <c r="AA157" s="924">
        <f t="shared" si="29"/>
        <v>33</v>
      </c>
      <c r="AB157" s="924"/>
      <c r="AC157" s="924"/>
      <c r="AD157" s="934"/>
      <c r="AE157" s="934"/>
      <c r="AF157" s="934">
        <f>YEAR(W157)-543</f>
        <v>2007</v>
      </c>
      <c r="AG157" s="934"/>
      <c r="AH157" s="934"/>
      <c r="AI157" s="934"/>
      <c r="AJ157" s="934"/>
      <c r="AK157" s="934"/>
      <c r="AL157" s="934"/>
    </row>
    <row r="158">
      <c r="A158" s="943">
        <v>156.0</v>
      </c>
      <c r="B158" s="943" t="s">
        <v>52</v>
      </c>
      <c r="C158" s="944" t="s">
        <v>1291</v>
      </c>
      <c r="D158" s="944" t="s">
        <v>1292</v>
      </c>
      <c r="E158" s="945" t="s">
        <v>1293</v>
      </c>
      <c r="F158" s="983"/>
      <c r="G158" s="959" t="s">
        <v>3684</v>
      </c>
      <c r="H158" s="949"/>
      <c r="I158" s="949" t="s">
        <v>5295</v>
      </c>
      <c r="J158" s="1028"/>
      <c r="K158" s="961">
        <v>38749.0</v>
      </c>
      <c r="L158" s="953"/>
      <c r="M158" s="953" t="str">
        <f t="shared" si="1"/>
        <v>20 ปี 0 เดือน 14 วัน </v>
      </c>
      <c r="N158" s="945" t="s">
        <v>3378</v>
      </c>
      <c r="O158" s="954">
        <f t="shared" si="28"/>
        <v>40209</v>
      </c>
      <c r="P158" s="954">
        <f t="shared" si="8"/>
        <v>41304</v>
      </c>
      <c r="Q158" s="954" t="s">
        <v>5952</v>
      </c>
      <c r="R158" s="954" t="str">
        <f t="shared" si="32"/>
        <v>9 ปี 3 เดือน 28 วัน </v>
      </c>
      <c r="S158" s="941"/>
      <c r="T158" s="932"/>
      <c r="U158" s="956"/>
      <c r="V158" s="956"/>
      <c r="W158" s="956"/>
      <c r="X158" s="957"/>
      <c r="Y158" s="924">
        <f t="shared" si="33"/>
        <v>2016</v>
      </c>
      <c r="Z158" s="924">
        <f t="shared" si="34"/>
        <v>9</v>
      </c>
      <c r="AA158" s="924">
        <f t="shared" si="29"/>
        <v>20</v>
      </c>
      <c r="AB158" s="924"/>
      <c r="AC158" s="924"/>
      <c r="AD158" s="924"/>
      <c r="AE158" s="924"/>
      <c r="AF158" s="924"/>
      <c r="AG158" s="924"/>
      <c r="AH158" s="924"/>
      <c r="AI158" s="924"/>
      <c r="AJ158" s="924"/>
      <c r="AK158" s="924"/>
      <c r="AL158" s="924"/>
    </row>
    <row r="159">
      <c r="A159" s="943">
        <v>157.0</v>
      </c>
      <c r="B159" s="943" t="s">
        <v>36</v>
      </c>
      <c r="C159" s="944" t="s">
        <v>1297</v>
      </c>
      <c r="D159" s="944" t="s">
        <v>1298</v>
      </c>
      <c r="E159" s="945" t="s">
        <v>1299</v>
      </c>
      <c r="F159" s="983"/>
      <c r="G159" s="959" t="s">
        <v>3684</v>
      </c>
      <c r="H159" s="949"/>
      <c r="I159" s="949" t="s">
        <v>5295</v>
      </c>
      <c r="J159" s="1028"/>
      <c r="K159" s="961">
        <v>40547.0</v>
      </c>
      <c r="L159" s="953"/>
      <c r="M159" s="953" t="str">
        <f t="shared" si="1"/>
        <v>15 ปี 1 เดือน 11 วัน </v>
      </c>
      <c r="N159" s="945" t="s">
        <v>3378</v>
      </c>
      <c r="O159" s="954">
        <f t="shared" si="28"/>
        <v>42007</v>
      </c>
      <c r="P159" s="954">
        <f t="shared" si="8"/>
        <v>43102</v>
      </c>
      <c r="Q159" s="955" t="s">
        <v>5935</v>
      </c>
      <c r="R159" s="954" t="str">
        <f t="shared" si="32"/>
        <v>4 ปี 7 เดือน 2 วัน </v>
      </c>
      <c r="S159" s="941"/>
      <c r="T159" s="932"/>
      <c r="U159" s="956"/>
      <c r="V159" s="956"/>
      <c r="W159" s="956"/>
      <c r="X159" s="957"/>
      <c r="Y159" s="924">
        <f t="shared" si="33"/>
        <v>2021</v>
      </c>
      <c r="Z159" s="924">
        <f t="shared" si="34"/>
        <v>4</v>
      </c>
      <c r="AA159" s="924">
        <f t="shared" si="29"/>
        <v>15</v>
      </c>
      <c r="AB159" s="924"/>
      <c r="AC159" s="924"/>
      <c r="AD159" s="924"/>
      <c r="AE159" s="924"/>
      <c r="AF159" s="924"/>
      <c r="AG159" s="924"/>
      <c r="AH159" s="924"/>
      <c r="AI159" s="924"/>
      <c r="AJ159" s="924"/>
      <c r="AK159" s="924"/>
      <c r="AL159" s="924"/>
    </row>
    <row r="160">
      <c r="A160" s="943">
        <v>158.0</v>
      </c>
      <c r="B160" s="943" t="s">
        <v>36</v>
      </c>
      <c r="C160" s="944" t="s">
        <v>1303</v>
      </c>
      <c r="D160" s="944" t="s">
        <v>1304</v>
      </c>
      <c r="E160" s="945" t="s">
        <v>1305</v>
      </c>
      <c r="F160" s="983"/>
      <c r="G160" s="959" t="s">
        <v>3684</v>
      </c>
      <c r="H160" s="949"/>
      <c r="I160" s="949" t="s">
        <v>5295</v>
      </c>
      <c r="J160" s="1028"/>
      <c r="K160" s="961">
        <v>42565.0</v>
      </c>
      <c r="L160" s="953"/>
      <c r="M160" s="953" t="str">
        <f t="shared" si="1"/>
        <v>9 ปี 7 เดือน 1 วัน </v>
      </c>
      <c r="N160" s="945" t="s">
        <v>3378</v>
      </c>
      <c r="O160" s="954">
        <f t="shared" si="28"/>
        <v>44025</v>
      </c>
      <c r="P160" s="954">
        <f t="shared" si="8"/>
        <v>45120</v>
      </c>
      <c r="Q160" s="955" t="s">
        <v>5953</v>
      </c>
      <c r="R160" s="954" t="str">
        <f t="shared" si="32"/>
        <v>5 ปี 2 เดือน 29 วัน </v>
      </c>
      <c r="S160" s="941"/>
      <c r="T160" s="932"/>
      <c r="U160" s="956"/>
      <c r="V160" s="956"/>
      <c r="W160" s="956"/>
      <c r="X160" s="957"/>
      <c r="Y160" s="924">
        <f t="shared" si="33"/>
        <v>2020</v>
      </c>
      <c r="Z160" s="924">
        <f t="shared" si="34"/>
        <v>5</v>
      </c>
      <c r="AA160" s="924">
        <f t="shared" si="29"/>
        <v>9</v>
      </c>
      <c r="AB160" s="924"/>
      <c r="AC160" s="924"/>
      <c r="AD160" s="924"/>
      <c r="AE160" s="924"/>
      <c r="AF160" s="924"/>
      <c r="AG160" s="924"/>
      <c r="AH160" s="924"/>
      <c r="AI160" s="924"/>
      <c r="AJ160" s="924"/>
      <c r="AK160" s="924"/>
      <c r="AL160" s="924"/>
    </row>
    <row r="161">
      <c r="A161" s="943">
        <v>159.0</v>
      </c>
      <c r="B161" s="943" t="s">
        <v>52</v>
      </c>
      <c r="C161" s="944" t="s">
        <v>1312</v>
      </c>
      <c r="D161" s="944" t="s">
        <v>1313</v>
      </c>
      <c r="E161" s="945" t="s">
        <v>1314</v>
      </c>
      <c r="F161" s="983"/>
      <c r="G161" s="959" t="s">
        <v>3684</v>
      </c>
      <c r="H161" s="949"/>
      <c r="I161" s="949" t="s">
        <v>5295</v>
      </c>
      <c r="J161" s="1029"/>
      <c r="K161" s="1030">
        <v>44470.0</v>
      </c>
      <c r="L161" s="1031"/>
      <c r="M161" s="953" t="str">
        <f t="shared" si="1"/>
        <v>4 ปี 4 เดือน 14 วัน </v>
      </c>
      <c r="N161" s="945" t="s">
        <v>3378</v>
      </c>
      <c r="O161" s="954">
        <f t="shared" si="28"/>
        <v>45930</v>
      </c>
      <c r="P161" s="954">
        <f t="shared" si="8"/>
        <v>47025</v>
      </c>
      <c r="Q161" s="955" t="s">
        <v>5954</v>
      </c>
      <c r="R161" s="954" t="str">
        <f t="shared" si="32"/>
        <v>4 ปี 7 เดือน 13 วัน </v>
      </c>
      <c r="S161" s="941"/>
      <c r="T161" s="932"/>
      <c r="U161" s="956"/>
      <c r="V161" s="956"/>
      <c r="W161" s="956"/>
      <c r="X161" s="957"/>
      <c r="Y161" s="924">
        <f t="shared" si="33"/>
        <v>2021</v>
      </c>
      <c r="Z161" s="924">
        <f t="shared" si="34"/>
        <v>4</v>
      </c>
      <c r="AA161" s="924">
        <f t="shared" si="29"/>
        <v>4</v>
      </c>
      <c r="AB161" s="924"/>
      <c r="AC161" s="924"/>
      <c r="AD161" s="924"/>
      <c r="AE161" s="924"/>
      <c r="AF161" s="924"/>
      <c r="AG161" s="924"/>
      <c r="AH161" s="924"/>
      <c r="AI161" s="924"/>
      <c r="AJ161" s="924"/>
      <c r="AK161" s="924"/>
      <c r="AL161" s="924"/>
    </row>
    <row r="162">
      <c r="A162" s="943">
        <v>160.0</v>
      </c>
      <c r="B162" s="943" t="s">
        <v>70</v>
      </c>
      <c r="C162" s="944" t="s">
        <v>1317</v>
      </c>
      <c r="D162" s="944" t="s">
        <v>1318</v>
      </c>
      <c r="E162" s="945">
        <v>9857.0</v>
      </c>
      <c r="F162" s="983"/>
      <c r="G162" s="959" t="s">
        <v>3710</v>
      </c>
      <c r="H162" s="949"/>
      <c r="I162" s="949" t="s">
        <v>5295</v>
      </c>
      <c r="J162" s="1028"/>
      <c r="K162" s="961">
        <v>44105.0</v>
      </c>
      <c r="L162" s="953"/>
      <c r="M162" s="953" t="str">
        <f t="shared" si="1"/>
        <v>5 ปี 4 เดือน 14 วัน </v>
      </c>
      <c r="N162" s="945" t="s">
        <v>3378</v>
      </c>
      <c r="O162" s="954">
        <f t="shared" si="28"/>
        <v>45565</v>
      </c>
      <c r="P162" s="954">
        <f t="shared" si="8"/>
        <v>46660</v>
      </c>
      <c r="Q162" s="955" t="s">
        <v>5955</v>
      </c>
      <c r="R162" s="954" t="str">
        <f t="shared" si="32"/>
        <v>3 ปี 1 เดือน 27 วัน </v>
      </c>
      <c r="S162" s="941"/>
      <c r="T162" s="932"/>
      <c r="U162" s="956"/>
      <c r="V162" s="956"/>
      <c r="W162" s="956"/>
      <c r="X162" s="957"/>
      <c r="Y162" s="924">
        <f t="shared" si="33"/>
        <v>2022</v>
      </c>
      <c r="Z162" s="924">
        <f t="shared" si="34"/>
        <v>3</v>
      </c>
      <c r="AA162" s="924">
        <f t="shared" si="29"/>
        <v>5</v>
      </c>
      <c r="AB162" s="924"/>
      <c r="AC162" s="924"/>
      <c r="AD162" s="924"/>
      <c r="AE162" s="924"/>
      <c r="AF162" s="924"/>
      <c r="AG162" s="924"/>
      <c r="AH162" s="924"/>
      <c r="AI162" s="924"/>
      <c r="AJ162" s="924"/>
      <c r="AK162" s="924"/>
      <c r="AL162" s="924"/>
    </row>
    <row r="163">
      <c r="A163" s="943">
        <v>161.0</v>
      </c>
      <c r="B163" s="943" t="s">
        <v>52</v>
      </c>
      <c r="C163" s="944" t="s">
        <v>1333</v>
      </c>
      <c r="D163" s="944" t="s">
        <v>1334</v>
      </c>
      <c r="E163" s="945">
        <v>2623.0</v>
      </c>
      <c r="F163" s="946"/>
      <c r="G163" s="963" t="s">
        <v>3684</v>
      </c>
      <c r="H163" s="949"/>
      <c r="I163" s="949" t="s">
        <v>5295</v>
      </c>
      <c r="J163" s="1032"/>
      <c r="K163" s="951">
        <v>43010.0</v>
      </c>
      <c r="L163" s="953"/>
      <c r="M163" s="953" t="str">
        <f t="shared" si="1"/>
        <v>8 ปี 4 เดือน 13 วัน </v>
      </c>
      <c r="N163" s="945" t="s">
        <v>3378</v>
      </c>
      <c r="O163" s="954">
        <f t="shared" si="28"/>
        <v>44470</v>
      </c>
      <c r="P163" s="954">
        <f t="shared" si="8"/>
        <v>45565</v>
      </c>
      <c r="Q163" s="955" t="s">
        <v>5956</v>
      </c>
      <c r="R163" s="954" t="str">
        <f t="shared" si="32"/>
        <v>4 ปี 1 เดือน 19 วัน </v>
      </c>
      <c r="S163" s="941"/>
      <c r="T163" s="932"/>
      <c r="U163" s="956"/>
      <c r="V163" s="956"/>
      <c r="W163" s="956"/>
      <c r="X163" s="957"/>
      <c r="Y163" s="924">
        <f t="shared" si="33"/>
        <v>2021</v>
      </c>
      <c r="Z163" s="924">
        <f t="shared" si="34"/>
        <v>4</v>
      </c>
      <c r="AA163" s="924">
        <f t="shared" si="29"/>
        <v>8</v>
      </c>
      <c r="AB163" s="924"/>
      <c r="AC163" s="924"/>
      <c r="AD163" s="924"/>
      <c r="AE163" s="924"/>
      <c r="AF163" s="924"/>
      <c r="AG163" s="924"/>
      <c r="AH163" s="924"/>
      <c r="AI163" s="924"/>
      <c r="AJ163" s="924"/>
      <c r="AK163" s="924"/>
      <c r="AL163" s="924"/>
    </row>
    <row r="164">
      <c r="A164" s="925">
        <v>162.0</v>
      </c>
      <c r="B164" s="925" t="s">
        <v>52</v>
      </c>
      <c r="C164" s="926" t="s">
        <v>4396</v>
      </c>
      <c r="D164" s="926" t="s">
        <v>4397</v>
      </c>
      <c r="E164" s="935">
        <v>2780.0</v>
      </c>
      <c r="F164" s="995"/>
      <c r="G164" s="1027" t="s">
        <v>3684</v>
      </c>
      <c r="H164" s="938"/>
      <c r="I164" s="938" t="s">
        <v>5295</v>
      </c>
      <c r="J164" s="939"/>
      <c r="K164" s="929">
        <v>42219.0</v>
      </c>
      <c r="L164" s="930"/>
      <c r="M164" s="930" t="str">
        <f t="shared" si="1"/>
        <v>10 ปี 6 เดือน 12 วัน </v>
      </c>
      <c r="N164" s="935" t="s">
        <v>3378</v>
      </c>
      <c r="O164" s="940"/>
      <c r="P164" s="931">
        <f t="shared" si="8"/>
        <v>44774</v>
      </c>
      <c r="Q164" s="940" t="s">
        <v>5897</v>
      </c>
      <c r="R164" s="931" t="str">
        <f t="shared" si="32"/>
        <v>3 ปี 0 เดือน 30 วัน </v>
      </c>
      <c r="S164" s="942"/>
      <c r="T164" s="926"/>
      <c r="U164" s="942"/>
      <c r="V164" s="942"/>
      <c r="W164" s="942"/>
      <c r="X164" s="933" t="s">
        <v>3425</v>
      </c>
      <c r="Y164" s="934"/>
      <c r="Z164" s="934"/>
      <c r="AA164" s="934"/>
      <c r="AB164" s="934"/>
      <c r="AC164" s="934"/>
      <c r="AD164" s="934"/>
      <c r="AE164" s="934"/>
      <c r="AF164" s="934"/>
      <c r="AG164" s="934"/>
      <c r="AH164" s="934"/>
      <c r="AI164" s="934"/>
      <c r="AJ164" s="934"/>
      <c r="AK164" s="934"/>
      <c r="AL164" s="934"/>
    </row>
    <row r="165">
      <c r="A165" s="943">
        <v>163.0</v>
      </c>
      <c r="B165" s="943" t="s">
        <v>52</v>
      </c>
      <c r="C165" s="944" t="s">
        <v>1381</v>
      </c>
      <c r="D165" s="944" t="s">
        <v>1382</v>
      </c>
      <c r="E165" s="945">
        <v>2782.0</v>
      </c>
      <c r="F165" s="946"/>
      <c r="G165" s="963" t="s">
        <v>3684</v>
      </c>
      <c r="H165" s="949"/>
      <c r="I165" s="949" t="s">
        <v>5295</v>
      </c>
      <c r="J165" s="1033"/>
      <c r="K165" s="1002">
        <v>42478.0</v>
      </c>
      <c r="L165" s="953"/>
      <c r="M165" s="953" t="str">
        <f t="shared" si="1"/>
        <v>9 ปี 9 เดือน 28 วัน </v>
      </c>
      <c r="N165" s="945" t="s">
        <v>3378</v>
      </c>
      <c r="O165" s="954">
        <f t="shared" ref="O165:O185" si="36">K165+1460</f>
        <v>43938</v>
      </c>
      <c r="P165" s="954">
        <f t="shared" si="8"/>
        <v>45033</v>
      </c>
      <c r="Q165" s="955" t="s">
        <v>5954</v>
      </c>
      <c r="R165" s="954" t="str">
        <f t="shared" si="32"/>
        <v>4 ปี 7 เดือน 13 วัน </v>
      </c>
      <c r="S165" s="941"/>
      <c r="T165" s="932"/>
      <c r="U165" s="956"/>
      <c r="V165" s="956"/>
      <c r="W165" s="956"/>
      <c r="X165" s="957"/>
      <c r="Y165" s="924">
        <f t="shared" ref="Y165:Y185" si="37">YEAR(Q165)</f>
        <v>2021</v>
      </c>
      <c r="Z165" s="924">
        <f t="shared" ref="Z165:Z185" si="38">VALUE(LEFT(R165, FIND(" ", R165)-1))</f>
        <v>4</v>
      </c>
      <c r="AA165" s="924">
        <f t="shared" ref="AA165:AA185" si="39">VALUE(LEFT(M165, FIND(" ", M165)-1))</f>
        <v>9</v>
      </c>
      <c r="AB165" s="924"/>
      <c r="AC165" s="924"/>
      <c r="AD165" s="924"/>
      <c r="AE165" s="924"/>
      <c r="AF165" s="924"/>
      <c r="AG165" s="924"/>
      <c r="AH165" s="924"/>
      <c r="AI165" s="924"/>
      <c r="AJ165" s="924"/>
      <c r="AK165" s="924"/>
      <c r="AL165" s="924"/>
    </row>
    <row r="166">
      <c r="A166" s="943">
        <v>164.0</v>
      </c>
      <c r="B166" s="943" t="s">
        <v>52</v>
      </c>
      <c r="C166" s="944" t="s">
        <v>1399</v>
      </c>
      <c r="D166" s="944" t="s">
        <v>1400</v>
      </c>
      <c r="E166" s="945">
        <v>2795.0</v>
      </c>
      <c r="F166" s="946"/>
      <c r="G166" s="963" t="s">
        <v>3684</v>
      </c>
      <c r="H166" s="949"/>
      <c r="I166" s="949" t="s">
        <v>5295</v>
      </c>
      <c r="J166" s="1032"/>
      <c r="K166" s="951">
        <v>41673.0</v>
      </c>
      <c r="L166" s="953"/>
      <c r="M166" s="953" t="str">
        <f t="shared" si="1"/>
        <v>12 ปี 0 เดือน 12 วัน </v>
      </c>
      <c r="N166" s="945" t="s">
        <v>3378</v>
      </c>
      <c r="O166" s="954">
        <f t="shared" si="36"/>
        <v>43133</v>
      </c>
      <c r="P166" s="954">
        <f t="shared" si="8"/>
        <v>44228</v>
      </c>
      <c r="Q166" s="955" t="s">
        <v>5935</v>
      </c>
      <c r="R166" s="954" t="str">
        <f t="shared" si="32"/>
        <v>4 ปี 7 เดือน 2 วัน </v>
      </c>
      <c r="S166" s="941"/>
      <c r="T166" s="932"/>
      <c r="U166" s="956"/>
      <c r="V166" s="956"/>
      <c r="W166" s="956"/>
      <c r="X166" s="957"/>
      <c r="Y166" s="924">
        <f t="shared" si="37"/>
        <v>2021</v>
      </c>
      <c r="Z166" s="924">
        <f t="shared" si="38"/>
        <v>4</v>
      </c>
      <c r="AA166" s="924">
        <f t="shared" si="39"/>
        <v>12</v>
      </c>
      <c r="AB166" s="924"/>
      <c r="AC166" s="924"/>
      <c r="AD166" s="924"/>
      <c r="AE166" s="924"/>
      <c r="AF166" s="924"/>
      <c r="AG166" s="924"/>
      <c r="AH166" s="924"/>
      <c r="AI166" s="924"/>
      <c r="AJ166" s="924"/>
      <c r="AK166" s="924"/>
      <c r="AL166" s="924"/>
    </row>
    <row r="167">
      <c r="A167" s="943">
        <v>165.0</v>
      </c>
      <c r="B167" s="943" t="s">
        <v>52</v>
      </c>
      <c r="C167" s="944" t="s">
        <v>1417</v>
      </c>
      <c r="D167" s="944" t="s">
        <v>1418</v>
      </c>
      <c r="E167" s="945">
        <v>2889.0</v>
      </c>
      <c r="F167" s="946"/>
      <c r="G167" s="963" t="s">
        <v>3684</v>
      </c>
      <c r="H167" s="949"/>
      <c r="I167" s="949" t="s">
        <v>5295</v>
      </c>
      <c r="J167" s="1032"/>
      <c r="K167" s="951">
        <v>41365.0</v>
      </c>
      <c r="L167" s="953"/>
      <c r="M167" s="953" t="str">
        <f t="shared" si="1"/>
        <v>12 ปี 10 เดือน 14 วัน </v>
      </c>
      <c r="N167" s="945" t="s">
        <v>3378</v>
      </c>
      <c r="O167" s="954">
        <f t="shared" si="36"/>
        <v>42825</v>
      </c>
      <c r="P167" s="954">
        <f t="shared" si="8"/>
        <v>43920</v>
      </c>
      <c r="Q167" s="955" t="s">
        <v>5956</v>
      </c>
      <c r="R167" s="954" t="str">
        <f t="shared" si="32"/>
        <v>4 ปี 1 เดือน 19 วัน </v>
      </c>
      <c r="S167" s="941"/>
      <c r="T167" s="932"/>
      <c r="U167" s="956"/>
      <c r="V167" s="956"/>
      <c r="W167" s="956"/>
      <c r="X167" s="957"/>
      <c r="Y167" s="924">
        <f t="shared" si="37"/>
        <v>2021</v>
      </c>
      <c r="Z167" s="924">
        <f t="shared" si="38"/>
        <v>4</v>
      </c>
      <c r="AA167" s="924">
        <f t="shared" si="39"/>
        <v>12</v>
      </c>
      <c r="AB167" s="924"/>
      <c r="AC167" s="924"/>
      <c r="AD167" s="924"/>
      <c r="AE167" s="924"/>
      <c r="AF167" s="924"/>
      <c r="AG167" s="924"/>
      <c r="AH167" s="924"/>
      <c r="AI167" s="924"/>
      <c r="AJ167" s="924"/>
      <c r="AK167" s="924"/>
      <c r="AL167" s="924"/>
    </row>
    <row r="168">
      <c r="A168" s="943">
        <v>166.0</v>
      </c>
      <c r="B168" s="943" t="s">
        <v>52</v>
      </c>
      <c r="C168" s="944" t="s">
        <v>1420</v>
      </c>
      <c r="D168" s="944" t="s">
        <v>1421</v>
      </c>
      <c r="E168" s="945">
        <v>2890.0</v>
      </c>
      <c r="F168" s="983"/>
      <c r="G168" s="959" t="s">
        <v>3684</v>
      </c>
      <c r="H168" s="949"/>
      <c r="I168" s="949" t="s">
        <v>5295</v>
      </c>
      <c r="J168" s="1028"/>
      <c r="K168" s="961">
        <v>41365.0</v>
      </c>
      <c r="L168" s="953"/>
      <c r="M168" s="953" t="str">
        <f t="shared" si="1"/>
        <v>12 ปี 10 เดือน 14 วัน </v>
      </c>
      <c r="N168" s="945" t="s">
        <v>3378</v>
      </c>
      <c r="O168" s="954">
        <f t="shared" si="36"/>
        <v>42825</v>
      </c>
      <c r="P168" s="954">
        <f t="shared" si="8"/>
        <v>43920</v>
      </c>
      <c r="Q168" s="955" t="s">
        <v>5902</v>
      </c>
      <c r="R168" s="954" t="str">
        <f t="shared" si="32"/>
        <v>5 ปี 1 เดือน 16 วัน </v>
      </c>
      <c r="S168" s="941"/>
      <c r="T168" s="932"/>
      <c r="U168" s="956"/>
      <c r="V168" s="956"/>
      <c r="W168" s="956"/>
      <c r="X168" s="957"/>
      <c r="Y168" s="924">
        <f t="shared" si="37"/>
        <v>2020</v>
      </c>
      <c r="Z168" s="924">
        <f t="shared" si="38"/>
        <v>5</v>
      </c>
      <c r="AA168" s="924">
        <f t="shared" si="39"/>
        <v>12</v>
      </c>
      <c r="AB168" s="924"/>
      <c r="AC168" s="924"/>
      <c r="AD168" s="924"/>
      <c r="AE168" s="924"/>
      <c r="AF168" s="924"/>
      <c r="AG168" s="924"/>
      <c r="AH168" s="924"/>
      <c r="AI168" s="924"/>
      <c r="AJ168" s="924"/>
      <c r="AK168" s="924"/>
      <c r="AL168" s="924"/>
    </row>
    <row r="169">
      <c r="A169" s="943">
        <v>167.0</v>
      </c>
      <c r="B169" s="943" t="s">
        <v>52</v>
      </c>
      <c r="C169" s="944" t="s">
        <v>1423</v>
      </c>
      <c r="D169" s="944" t="s">
        <v>1424</v>
      </c>
      <c r="E169" s="945">
        <v>2891.0</v>
      </c>
      <c r="F169" s="983"/>
      <c r="G169" s="959" t="s">
        <v>3684</v>
      </c>
      <c r="H169" s="949"/>
      <c r="I169" s="949" t="s">
        <v>5295</v>
      </c>
      <c r="J169" s="1028"/>
      <c r="K169" s="961">
        <v>41365.0</v>
      </c>
      <c r="L169" s="953"/>
      <c r="M169" s="953" t="str">
        <f t="shared" si="1"/>
        <v>12 ปี 10 เดือน 14 วัน </v>
      </c>
      <c r="N169" s="945" t="s">
        <v>3378</v>
      </c>
      <c r="O169" s="954">
        <f t="shared" si="36"/>
        <v>42825</v>
      </c>
      <c r="P169" s="954">
        <f t="shared" si="8"/>
        <v>43920</v>
      </c>
      <c r="Q169" s="955" t="s">
        <v>5935</v>
      </c>
      <c r="R169" s="954" t="str">
        <f t="shared" si="32"/>
        <v>4 ปี 7 เดือน 2 วัน </v>
      </c>
      <c r="S169" s="941"/>
      <c r="T169" s="932"/>
      <c r="U169" s="956"/>
      <c r="V169" s="956"/>
      <c r="W169" s="956"/>
      <c r="X169" s="957"/>
      <c r="Y169" s="924">
        <f t="shared" si="37"/>
        <v>2021</v>
      </c>
      <c r="Z169" s="924">
        <f t="shared" si="38"/>
        <v>4</v>
      </c>
      <c r="AA169" s="924">
        <f t="shared" si="39"/>
        <v>12</v>
      </c>
      <c r="AB169" s="924"/>
      <c r="AC169" s="924"/>
      <c r="AD169" s="924"/>
      <c r="AE169" s="924"/>
      <c r="AF169" s="924"/>
      <c r="AG169" s="924"/>
      <c r="AH169" s="924"/>
      <c r="AI169" s="924"/>
      <c r="AJ169" s="924"/>
      <c r="AK169" s="924"/>
      <c r="AL169" s="924"/>
    </row>
    <row r="170">
      <c r="A170" s="943">
        <v>168.0</v>
      </c>
      <c r="B170" s="943" t="s">
        <v>52</v>
      </c>
      <c r="C170" s="944" t="s">
        <v>1390</v>
      </c>
      <c r="D170" s="944" t="s">
        <v>1391</v>
      </c>
      <c r="E170" s="945">
        <v>2785.0</v>
      </c>
      <c r="F170" s="1001"/>
      <c r="G170" s="966" t="s">
        <v>3710</v>
      </c>
      <c r="H170" s="949"/>
      <c r="I170" s="949" t="s">
        <v>5295</v>
      </c>
      <c r="J170" s="1032"/>
      <c r="K170" s="951">
        <v>41306.0</v>
      </c>
      <c r="L170" s="953"/>
      <c r="M170" s="953" t="str">
        <f t="shared" si="1"/>
        <v>13 ปี 0 เดือน 14 วัน </v>
      </c>
      <c r="N170" s="945" t="s">
        <v>3378</v>
      </c>
      <c r="O170" s="954">
        <f t="shared" si="36"/>
        <v>42766</v>
      </c>
      <c r="P170" s="954">
        <f t="shared" si="8"/>
        <v>43861</v>
      </c>
      <c r="Q170" s="955" t="s">
        <v>5957</v>
      </c>
      <c r="R170" s="954" t="str">
        <f t="shared" si="32"/>
        <v>2 ปี 4 เดือน 26 วัน </v>
      </c>
      <c r="S170" s="941"/>
      <c r="T170" s="932"/>
      <c r="U170" s="956"/>
      <c r="V170" s="956"/>
      <c r="W170" s="956"/>
      <c r="X170" s="957"/>
      <c r="Y170" s="924">
        <f t="shared" si="37"/>
        <v>2023</v>
      </c>
      <c r="Z170" s="924">
        <f t="shared" si="38"/>
        <v>2</v>
      </c>
      <c r="AA170" s="924">
        <f t="shared" si="39"/>
        <v>13</v>
      </c>
      <c r="AB170" s="924"/>
      <c r="AC170" s="924"/>
      <c r="AD170" s="924"/>
      <c r="AE170" s="924"/>
      <c r="AF170" s="924"/>
      <c r="AG170" s="924"/>
      <c r="AH170" s="924"/>
      <c r="AI170" s="924"/>
      <c r="AJ170" s="924"/>
      <c r="AK170" s="924"/>
      <c r="AL170" s="924"/>
    </row>
    <row r="171">
      <c r="A171" s="943">
        <v>169.0</v>
      </c>
      <c r="B171" s="943" t="s">
        <v>52</v>
      </c>
      <c r="C171" s="944" t="s">
        <v>5958</v>
      </c>
      <c r="D171" s="944" t="s">
        <v>1409</v>
      </c>
      <c r="E171" s="945">
        <v>2886.0</v>
      </c>
      <c r="F171" s="1001"/>
      <c r="G171" s="966" t="s">
        <v>3710</v>
      </c>
      <c r="H171" s="949"/>
      <c r="I171" s="949" t="s">
        <v>5295</v>
      </c>
      <c r="J171" s="1032"/>
      <c r="K171" s="951">
        <v>41365.0</v>
      </c>
      <c r="L171" s="953"/>
      <c r="M171" s="953" t="str">
        <f t="shared" si="1"/>
        <v>12 ปี 10 เดือน 14 วัน </v>
      </c>
      <c r="N171" s="945" t="s">
        <v>3378</v>
      </c>
      <c r="O171" s="954">
        <f t="shared" si="36"/>
        <v>42825</v>
      </c>
      <c r="P171" s="954">
        <f t="shared" si="8"/>
        <v>43920</v>
      </c>
      <c r="Q171" s="955" t="s">
        <v>5957</v>
      </c>
      <c r="R171" s="954" t="str">
        <f t="shared" si="32"/>
        <v>2 ปี 4 เดือน 26 วัน </v>
      </c>
      <c r="S171" s="941"/>
      <c r="T171" s="932"/>
      <c r="U171" s="956"/>
      <c r="V171" s="956"/>
      <c r="W171" s="956"/>
      <c r="X171" s="957"/>
      <c r="Y171" s="924">
        <f t="shared" si="37"/>
        <v>2023</v>
      </c>
      <c r="Z171" s="924">
        <f t="shared" si="38"/>
        <v>2</v>
      </c>
      <c r="AA171" s="924">
        <f t="shared" si="39"/>
        <v>12</v>
      </c>
      <c r="AB171" s="924"/>
      <c r="AC171" s="924"/>
      <c r="AD171" s="924"/>
      <c r="AE171" s="924"/>
      <c r="AF171" s="924"/>
      <c r="AG171" s="924"/>
      <c r="AH171" s="924"/>
      <c r="AI171" s="924"/>
      <c r="AJ171" s="924"/>
      <c r="AK171" s="924"/>
      <c r="AL171" s="924"/>
    </row>
    <row r="172">
      <c r="A172" s="943">
        <v>170.0</v>
      </c>
      <c r="B172" s="943" t="s">
        <v>52</v>
      </c>
      <c r="C172" s="944" t="s">
        <v>1410</v>
      </c>
      <c r="D172" s="944" t="s">
        <v>1411</v>
      </c>
      <c r="E172" s="945">
        <v>2887.0</v>
      </c>
      <c r="F172" s="1001"/>
      <c r="G172" s="966" t="s">
        <v>3710</v>
      </c>
      <c r="H172" s="949"/>
      <c r="I172" s="949" t="s">
        <v>5295</v>
      </c>
      <c r="J172" s="1032"/>
      <c r="K172" s="951">
        <v>41365.0</v>
      </c>
      <c r="L172" s="953"/>
      <c r="M172" s="953" t="str">
        <f t="shared" si="1"/>
        <v>12 ปี 10 เดือน 14 วัน </v>
      </c>
      <c r="N172" s="945" t="s">
        <v>3378</v>
      </c>
      <c r="O172" s="954">
        <f t="shared" si="36"/>
        <v>42825</v>
      </c>
      <c r="P172" s="954">
        <f t="shared" si="8"/>
        <v>43920</v>
      </c>
      <c r="Q172" s="955" t="s">
        <v>5957</v>
      </c>
      <c r="R172" s="954" t="str">
        <f t="shared" si="32"/>
        <v>2 ปี 4 เดือน 26 วัน </v>
      </c>
      <c r="S172" s="941"/>
      <c r="T172" s="932"/>
      <c r="U172" s="956"/>
      <c r="V172" s="956"/>
      <c r="W172" s="956"/>
      <c r="X172" s="957"/>
      <c r="Y172" s="924">
        <f t="shared" si="37"/>
        <v>2023</v>
      </c>
      <c r="Z172" s="924">
        <f t="shared" si="38"/>
        <v>2</v>
      </c>
      <c r="AA172" s="924">
        <f t="shared" si="39"/>
        <v>12</v>
      </c>
      <c r="AB172" s="924"/>
      <c r="AC172" s="924"/>
      <c r="AD172" s="924"/>
      <c r="AE172" s="924"/>
      <c r="AF172" s="924"/>
      <c r="AG172" s="924"/>
      <c r="AH172" s="924"/>
      <c r="AI172" s="924"/>
      <c r="AJ172" s="924"/>
      <c r="AK172" s="924"/>
      <c r="AL172" s="924"/>
    </row>
    <row r="173">
      <c r="A173" s="943">
        <v>171.0</v>
      </c>
      <c r="B173" s="943" t="s">
        <v>52</v>
      </c>
      <c r="C173" s="944" t="s">
        <v>1469</v>
      </c>
      <c r="D173" s="944" t="s">
        <v>1470</v>
      </c>
      <c r="E173" s="945">
        <v>3030.0</v>
      </c>
      <c r="F173" s="946"/>
      <c r="G173" s="963" t="s">
        <v>3684</v>
      </c>
      <c r="H173" s="949"/>
      <c r="I173" s="949" t="s">
        <v>5295</v>
      </c>
      <c r="J173" s="1032"/>
      <c r="K173" s="951">
        <v>43374.0</v>
      </c>
      <c r="L173" s="953"/>
      <c r="M173" s="953" t="str">
        <f t="shared" si="1"/>
        <v>7 ปี 4 เดือน 14 วัน </v>
      </c>
      <c r="N173" s="945" t="s">
        <v>3378</v>
      </c>
      <c r="O173" s="954">
        <f t="shared" si="36"/>
        <v>44834</v>
      </c>
      <c r="P173" s="954">
        <f t="shared" si="8"/>
        <v>45929</v>
      </c>
      <c r="Q173" s="955" t="s">
        <v>5957</v>
      </c>
      <c r="R173" s="954" t="str">
        <f t="shared" si="32"/>
        <v>2 ปี 4 เดือน 26 วัน </v>
      </c>
      <c r="S173" s="941"/>
      <c r="T173" s="932"/>
      <c r="U173" s="956"/>
      <c r="V173" s="956"/>
      <c r="W173" s="956"/>
      <c r="X173" s="957"/>
      <c r="Y173" s="924">
        <f t="shared" si="37"/>
        <v>2023</v>
      </c>
      <c r="Z173" s="924">
        <f t="shared" si="38"/>
        <v>2</v>
      </c>
      <c r="AA173" s="924">
        <f t="shared" si="39"/>
        <v>7</v>
      </c>
      <c r="AB173" s="924"/>
      <c r="AC173" s="924"/>
      <c r="AD173" s="924"/>
      <c r="AE173" s="924"/>
      <c r="AF173" s="924"/>
      <c r="AG173" s="924"/>
      <c r="AH173" s="924"/>
      <c r="AI173" s="924"/>
      <c r="AJ173" s="924"/>
      <c r="AK173" s="924"/>
      <c r="AL173" s="924"/>
    </row>
    <row r="174">
      <c r="A174" s="943">
        <v>172.0</v>
      </c>
      <c r="B174" s="943" t="s">
        <v>52</v>
      </c>
      <c r="C174" s="944" t="s">
        <v>1283</v>
      </c>
      <c r="D174" s="944" t="s">
        <v>1284</v>
      </c>
      <c r="E174" s="945">
        <v>3256.0</v>
      </c>
      <c r="F174" s="1000"/>
      <c r="G174" s="947" t="s">
        <v>3710</v>
      </c>
      <c r="H174" s="949"/>
      <c r="I174" s="949" t="s">
        <v>5295</v>
      </c>
      <c r="J174" s="1032"/>
      <c r="K174" s="951">
        <v>35096.0</v>
      </c>
      <c r="L174" s="953"/>
      <c r="M174" s="953" t="str">
        <f t="shared" si="1"/>
        <v>30 ปี 0 เดือน 14 วัน </v>
      </c>
      <c r="N174" s="1034" t="s">
        <v>3366</v>
      </c>
      <c r="O174" s="954">
        <f t="shared" si="36"/>
        <v>36556</v>
      </c>
      <c r="P174" s="954">
        <f t="shared" si="8"/>
        <v>37651</v>
      </c>
      <c r="Q174" s="955" t="s">
        <v>5959</v>
      </c>
      <c r="R174" s="954" t="str">
        <f t="shared" si="32"/>
        <v>17 ปี 0 เดือน 20 วัน </v>
      </c>
      <c r="S174" s="993"/>
      <c r="T174" s="932"/>
      <c r="U174" s="945" t="s">
        <v>5960</v>
      </c>
      <c r="V174" s="956"/>
      <c r="W174" s="956"/>
      <c r="X174" s="957"/>
      <c r="Y174" s="924">
        <f t="shared" si="37"/>
        <v>2009</v>
      </c>
      <c r="Z174" s="924">
        <f t="shared" si="38"/>
        <v>17</v>
      </c>
      <c r="AA174" s="924">
        <f t="shared" si="39"/>
        <v>30</v>
      </c>
      <c r="AB174" s="924"/>
      <c r="AC174" s="924"/>
      <c r="AD174" s="924">
        <f>YEAR(U174)-543</f>
        <v>2010</v>
      </c>
      <c r="AE174" s="924"/>
      <c r="AF174" s="924"/>
      <c r="AG174" s="924"/>
      <c r="AH174" s="924"/>
      <c r="AI174" s="924"/>
      <c r="AJ174" s="924"/>
      <c r="AK174" s="924"/>
      <c r="AL174" s="924"/>
    </row>
    <row r="175">
      <c r="A175" s="943">
        <v>173.0</v>
      </c>
      <c r="B175" s="943" t="s">
        <v>36</v>
      </c>
      <c r="C175" s="944" t="s">
        <v>1530</v>
      </c>
      <c r="D175" s="944" t="s">
        <v>1531</v>
      </c>
      <c r="E175" s="945" t="s">
        <v>1532</v>
      </c>
      <c r="F175" s="946"/>
      <c r="G175" s="963" t="s">
        <v>3684</v>
      </c>
      <c r="H175" s="949"/>
      <c r="I175" s="949" t="s">
        <v>5122</v>
      </c>
      <c r="J175" s="1032"/>
      <c r="K175" s="951">
        <v>40372.0</v>
      </c>
      <c r="L175" s="953"/>
      <c r="M175" s="953" t="str">
        <f t="shared" si="1"/>
        <v>15 ปี 7 เดือน 2 วัน </v>
      </c>
      <c r="N175" s="945" t="s">
        <v>3378</v>
      </c>
      <c r="O175" s="954">
        <f t="shared" si="36"/>
        <v>41832</v>
      </c>
      <c r="P175" s="954">
        <f t="shared" si="8"/>
        <v>42927</v>
      </c>
      <c r="Q175" s="955" t="s">
        <v>5961</v>
      </c>
      <c r="R175" s="954" t="str">
        <f t="shared" si="32"/>
        <v>9 ปี 4 เดือน 19 วัน </v>
      </c>
      <c r="S175" s="941"/>
      <c r="T175" s="932"/>
      <c r="U175" s="956"/>
      <c r="V175" s="956"/>
      <c r="W175" s="956"/>
      <c r="X175" s="957"/>
      <c r="Y175" s="924">
        <f t="shared" si="37"/>
        <v>2016</v>
      </c>
      <c r="Z175" s="924">
        <f t="shared" si="38"/>
        <v>9</v>
      </c>
      <c r="AA175" s="924">
        <f t="shared" si="39"/>
        <v>15</v>
      </c>
      <c r="AB175" s="924"/>
      <c r="AC175" s="924"/>
      <c r="AD175" s="924"/>
      <c r="AE175" s="924"/>
      <c r="AF175" s="924"/>
      <c r="AG175" s="924"/>
      <c r="AH175" s="924"/>
      <c r="AI175" s="924"/>
      <c r="AJ175" s="924"/>
      <c r="AK175" s="924"/>
      <c r="AL175" s="924"/>
    </row>
    <row r="176">
      <c r="A176" s="943">
        <v>174.0</v>
      </c>
      <c r="B176" s="943" t="s">
        <v>36</v>
      </c>
      <c r="C176" s="944" t="s">
        <v>1534</v>
      </c>
      <c r="D176" s="944" t="s">
        <v>1535</v>
      </c>
      <c r="E176" s="945" t="s">
        <v>1536</v>
      </c>
      <c r="F176" s="946"/>
      <c r="G176" s="963" t="s">
        <v>3684</v>
      </c>
      <c r="H176" s="949"/>
      <c r="I176" s="949" t="s">
        <v>5122</v>
      </c>
      <c r="J176" s="1032"/>
      <c r="K176" s="951">
        <v>41487.0</v>
      </c>
      <c r="L176" s="953"/>
      <c r="M176" s="953" t="str">
        <f t="shared" si="1"/>
        <v>12 ปี 6 เดือน 14 วัน </v>
      </c>
      <c r="N176" s="945" t="s">
        <v>3378</v>
      </c>
      <c r="O176" s="954">
        <f t="shared" si="36"/>
        <v>42947</v>
      </c>
      <c r="P176" s="954">
        <f t="shared" si="8"/>
        <v>44042</v>
      </c>
      <c r="Q176" s="955" t="s">
        <v>5962</v>
      </c>
      <c r="R176" s="954" t="str">
        <f t="shared" si="32"/>
        <v>7 ปี 4 เดือน 11 วัน </v>
      </c>
      <c r="S176" s="941"/>
      <c r="T176" s="932"/>
      <c r="U176" s="956"/>
      <c r="V176" s="956"/>
      <c r="W176" s="956"/>
      <c r="X176" s="957"/>
      <c r="Y176" s="924">
        <f t="shared" si="37"/>
        <v>2018</v>
      </c>
      <c r="Z176" s="924">
        <f t="shared" si="38"/>
        <v>7</v>
      </c>
      <c r="AA176" s="924">
        <f t="shared" si="39"/>
        <v>12</v>
      </c>
      <c r="AB176" s="924"/>
      <c r="AC176" s="924"/>
      <c r="AD176" s="924"/>
      <c r="AE176" s="924"/>
      <c r="AF176" s="924"/>
      <c r="AG176" s="924"/>
      <c r="AH176" s="924"/>
      <c r="AI176" s="924"/>
      <c r="AJ176" s="924"/>
      <c r="AK176" s="924"/>
      <c r="AL176" s="924"/>
    </row>
    <row r="177">
      <c r="A177" s="943">
        <v>175.0</v>
      </c>
      <c r="B177" s="943" t="s">
        <v>36</v>
      </c>
      <c r="C177" s="944" t="s">
        <v>1540</v>
      </c>
      <c r="D177" s="944" t="s">
        <v>1541</v>
      </c>
      <c r="E177" s="945" t="s">
        <v>1542</v>
      </c>
      <c r="F177" s="946"/>
      <c r="G177" s="963" t="s">
        <v>3684</v>
      </c>
      <c r="H177" s="949"/>
      <c r="I177" s="949" t="s">
        <v>5122</v>
      </c>
      <c r="J177" s="1032"/>
      <c r="K177" s="951">
        <v>40651.0</v>
      </c>
      <c r="L177" s="953"/>
      <c r="M177" s="953" t="str">
        <f t="shared" si="1"/>
        <v>14 ปี 9 เดือน 28 วัน </v>
      </c>
      <c r="N177" s="945" t="s">
        <v>3378</v>
      </c>
      <c r="O177" s="954">
        <f t="shared" si="36"/>
        <v>42111</v>
      </c>
      <c r="P177" s="954">
        <f t="shared" si="8"/>
        <v>43206</v>
      </c>
      <c r="Q177" s="955" t="s">
        <v>5961</v>
      </c>
      <c r="R177" s="954" t="str">
        <f t="shared" si="32"/>
        <v>9 ปี 4 เดือน 19 วัน </v>
      </c>
      <c r="S177" s="941"/>
      <c r="T177" s="932"/>
      <c r="U177" s="956"/>
      <c r="V177" s="956"/>
      <c r="W177" s="956"/>
      <c r="X177" s="957"/>
      <c r="Y177" s="924">
        <f t="shared" si="37"/>
        <v>2016</v>
      </c>
      <c r="Z177" s="924">
        <f t="shared" si="38"/>
        <v>9</v>
      </c>
      <c r="AA177" s="924">
        <f t="shared" si="39"/>
        <v>14</v>
      </c>
      <c r="AB177" s="924"/>
      <c r="AC177" s="924"/>
      <c r="AD177" s="924"/>
      <c r="AE177" s="924"/>
      <c r="AF177" s="924"/>
      <c r="AG177" s="924"/>
      <c r="AH177" s="924"/>
      <c r="AI177" s="924"/>
      <c r="AJ177" s="924"/>
      <c r="AK177" s="924"/>
      <c r="AL177" s="924"/>
    </row>
    <row r="178">
      <c r="A178" s="943">
        <v>176.0</v>
      </c>
      <c r="B178" s="943" t="s">
        <v>52</v>
      </c>
      <c r="C178" s="944" t="s">
        <v>5963</v>
      </c>
      <c r="D178" s="944" t="s">
        <v>1549</v>
      </c>
      <c r="E178" s="945" t="s">
        <v>1550</v>
      </c>
      <c r="F178" s="1000"/>
      <c r="G178" s="947" t="s">
        <v>3506</v>
      </c>
      <c r="H178" s="949"/>
      <c r="I178" s="949" t="s">
        <v>5122</v>
      </c>
      <c r="J178" s="1032"/>
      <c r="K178" s="951">
        <v>40799.0</v>
      </c>
      <c r="L178" s="953"/>
      <c r="M178" s="953" t="str">
        <f t="shared" si="1"/>
        <v>14 ปี 5 เดือน 2 วัน </v>
      </c>
      <c r="N178" s="945" t="s">
        <v>3378</v>
      </c>
      <c r="O178" s="954">
        <f t="shared" si="36"/>
        <v>42259</v>
      </c>
      <c r="P178" s="954">
        <f t="shared" si="8"/>
        <v>43354</v>
      </c>
      <c r="Q178" s="955" t="s">
        <v>5961</v>
      </c>
      <c r="R178" s="954" t="str">
        <f t="shared" si="32"/>
        <v>9 ปี 4 เดือน 19 วัน </v>
      </c>
      <c r="S178" s="941"/>
      <c r="T178" s="932"/>
      <c r="U178" s="956"/>
      <c r="V178" s="956"/>
      <c r="W178" s="956"/>
      <c r="X178" s="957"/>
      <c r="Y178" s="924">
        <f t="shared" si="37"/>
        <v>2016</v>
      </c>
      <c r="Z178" s="924">
        <f t="shared" si="38"/>
        <v>9</v>
      </c>
      <c r="AA178" s="924">
        <f t="shared" si="39"/>
        <v>14</v>
      </c>
      <c r="AB178" s="924"/>
      <c r="AC178" s="924"/>
      <c r="AD178" s="924"/>
      <c r="AE178" s="924"/>
      <c r="AF178" s="924"/>
      <c r="AG178" s="924"/>
      <c r="AH178" s="924"/>
      <c r="AI178" s="924"/>
      <c r="AJ178" s="924"/>
      <c r="AK178" s="924"/>
      <c r="AL178" s="924"/>
    </row>
    <row r="179">
      <c r="A179" s="943">
        <v>177.0</v>
      </c>
      <c r="B179" s="943" t="s">
        <v>52</v>
      </c>
      <c r="C179" s="944" t="s">
        <v>1552</v>
      </c>
      <c r="D179" s="944" t="s">
        <v>1553</v>
      </c>
      <c r="E179" s="945" t="s">
        <v>1554</v>
      </c>
      <c r="F179" s="1000"/>
      <c r="G179" s="947" t="s">
        <v>3710</v>
      </c>
      <c r="H179" s="949"/>
      <c r="I179" s="949" t="s">
        <v>5122</v>
      </c>
      <c r="J179" s="1032"/>
      <c r="K179" s="951">
        <v>40589.0</v>
      </c>
      <c r="L179" s="953"/>
      <c r="M179" s="953" t="str">
        <f t="shared" si="1"/>
        <v>15 ปี 0 เดือน 0 วัน </v>
      </c>
      <c r="N179" s="945" t="s">
        <v>3378</v>
      </c>
      <c r="O179" s="954">
        <f t="shared" si="36"/>
        <v>42049</v>
      </c>
      <c r="P179" s="954">
        <f t="shared" si="8"/>
        <v>43144</v>
      </c>
      <c r="Q179" s="955" t="s">
        <v>5961</v>
      </c>
      <c r="R179" s="954" t="str">
        <f t="shared" si="32"/>
        <v>9 ปี 4 เดือน 19 วัน </v>
      </c>
      <c r="S179" s="941"/>
      <c r="T179" s="932"/>
      <c r="U179" s="956"/>
      <c r="V179" s="956"/>
      <c r="W179" s="956"/>
      <c r="X179" s="957"/>
      <c r="Y179" s="924">
        <f t="shared" si="37"/>
        <v>2016</v>
      </c>
      <c r="Z179" s="924">
        <f t="shared" si="38"/>
        <v>9</v>
      </c>
      <c r="AA179" s="924">
        <f t="shared" si="39"/>
        <v>15</v>
      </c>
      <c r="AB179" s="924"/>
      <c r="AC179" s="924"/>
      <c r="AD179" s="924"/>
      <c r="AE179" s="924"/>
      <c r="AF179" s="924"/>
      <c r="AG179" s="924"/>
      <c r="AH179" s="924"/>
      <c r="AI179" s="924"/>
      <c r="AJ179" s="924"/>
      <c r="AK179" s="924"/>
      <c r="AL179" s="924"/>
    </row>
    <row r="180">
      <c r="A180" s="943">
        <v>178.0</v>
      </c>
      <c r="B180" s="943" t="s">
        <v>52</v>
      </c>
      <c r="C180" s="944" t="s">
        <v>71</v>
      </c>
      <c r="D180" s="944" t="s">
        <v>1557</v>
      </c>
      <c r="E180" s="945" t="s">
        <v>1558</v>
      </c>
      <c r="F180" s="983"/>
      <c r="G180" s="959" t="s">
        <v>3710</v>
      </c>
      <c r="H180" s="949"/>
      <c r="I180" s="949" t="s">
        <v>5122</v>
      </c>
      <c r="J180" s="1028"/>
      <c r="K180" s="961">
        <v>40897.0</v>
      </c>
      <c r="L180" s="953"/>
      <c r="M180" s="953" t="str">
        <f t="shared" si="1"/>
        <v>14 ปี 1 เดือน 26 วัน </v>
      </c>
      <c r="N180" s="945" t="s">
        <v>3378</v>
      </c>
      <c r="O180" s="954">
        <f t="shared" si="36"/>
        <v>42357</v>
      </c>
      <c r="P180" s="954">
        <f t="shared" si="8"/>
        <v>43452</v>
      </c>
      <c r="Q180" s="955" t="s">
        <v>5961</v>
      </c>
      <c r="R180" s="954" t="str">
        <f t="shared" si="32"/>
        <v>9 ปี 4 เดือน 19 วัน </v>
      </c>
      <c r="S180" s="941"/>
      <c r="T180" s="932"/>
      <c r="U180" s="956"/>
      <c r="V180" s="956"/>
      <c r="W180" s="956"/>
      <c r="X180" s="957"/>
      <c r="Y180" s="924">
        <f t="shared" si="37"/>
        <v>2016</v>
      </c>
      <c r="Z180" s="924">
        <f t="shared" si="38"/>
        <v>9</v>
      </c>
      <c r="AA180" s="924">
        <f t="shared" si="39"/>
        <v>14</v>
      </c>
      <c r="AB180" s="924"/>
      <c r="AC180" s="924"/>
      <c r="AD180" s="924"/>
      <c r="AE180" s="924"/>
      <c r="AF180" s="924"/>
      <c r="AG180" s="924"/>
      <c r="AH180" s="924"/>
      <c r="AI180" s="924"/>
      <c r="AJ180" s="924"/>
      <c r="AK180" s="924"/>
      <c r="AL180" s="924"/>
    </row>
    <row r="181">
      <c r="A181" s="943">
        <v>179.0</v>
      </c>
      <c r="B181" s="943" t="s">
        <v>52</v>
      </c>
      <c r="C181" s="944" t="s">
        <v>1559</v>
      </c>
      <c r="D181" s="944" t="s">
        <v>228</v>
      </c>
      <c r="E181" s="945">
        <v>2594.0</v>
      </c>
      <c r="F181" s="983"/>
      <c r="G181" s="959" t="s">
        <v>3684</v>
      </c>
      <c r="H181" s="949"/>
      <c r="I181" s="949" t="s">
        <v>5122</v>
      </c>
      <c r="J181" s="1029"/>
      <c r="K181" s="1035">
        <v>43010.0</v>
      </c>
      <c r="L181" s="953"/>
      <c r="M181" s="953" t="str">
        <f t="shared" si="1"/>
        <v>8 ปี 4 เดือน 13 วัน </v>
      </c>
      <c r="N181" s="945" t="s">
        <v>3378</v>
      </c>
      <c r="O181" s="954">
        <f t="shared" si="36"/>
        <v>44470</v>
      </c>
      <c r="P181" s="954">
        <f t="shared" si="8"/>
        <v>45565</v>
      </c>
      <c r="Q181" s="955" t="s">
        <v>5964</v>
      </c>
      <c r="R181" s="954" t="str">
        <f t="shared" si="32"/>
        <v>2 ปี 9 เดือน 22 วัน </v>
      </c>
      <c r="S181" s="941"/>
      <c r="T181" s="932"/>
      <c r="U181" s="956"/>
      <c r="V181" s="956"/>
      <c r="W181" s="956"/>
      <c r="X181" s="957"/>
      <c r="Y181" s="924">
        <f t="shared" si="37"/>
        <v>2023</v>
      </c>
      <c r="Z181" s="924">
        <f t="shared" si="38"/>
        <v>2</v>
      </c>
      <c r="AA181" s="924">
        <f t="shared" si="39"/>
        <v>8</v>
      </c>
      <c r="AB181" s="924"/>
      <c r="AC181" s="924"/>
      <c r="AD181" s="924"/>
      <c r="AE181" s="924"/>
      <c r="AF181" s="924"/>
      <c r="AG181" s="924"/>
      <c r="AH181" s="924"/>
      <c r="AI181" s="924"/>
      <c r="AJ181" s="924"/>
      <c r="AK181" s="924"/>
      <c r="AL181" s="924"/>
    </row>
    <row r="182">
      <c r="A182" s="943">
        <v>180.0</v>
      </c>
      <c r="B182" s="943" t="s">
        <v>52</v>
      </c>
      <c r="C182" s="944" t="s">
        <v>1590</v>
      </c>
      <c r="D182" s="944" t="s">
        <v>1591</v>
      </c>
      <c r="E182" s="945">
        <v>2915.0</v>
      </c>
      <c r="F182" s="946"/>
      <c r="G182" s="963" t="s">
        <v>3684</v>
      </c>
      <c r="H182" s="949"/>
      <c r="I182" s="949" t="s">
        <v>5122</v>
      </c>
      <c r="J182" s="1032"/>
      <c r="K182" s="951">
        <v>42566.0</v>
      </c>
      <c r="L182" s="953"/>
      <c r="M182" s="953" t="str">
        <f t="shared" si="1"/>
        <v>9 ปี 7 เดือน 0 วัน </v>
      </c>
      <c r="N182" s="945" t="s">
        <v>3378</v>
      </c>
      <c r="O182" s="954">
        <f t="shared" si="36"/>
        <v>44026</v>
      </c>
      <c r="P182" s="954">
        <f t="shared" si="8"/>
        <v>45121</v>
      </c>
      <c r="Q182" s="955" t="s">
        <v>5965</v>
      </c>
      <c r="R182" s="954" t="str">
        <f t="shared" si="32"/>
        <v>4 ปี 7 เดือน 16 วัน </v>
      </c>
      <c r="S182" s="941"/>
      <c r="T182" s="932"/>
      <c r="U182" s="956"/>
      <c r="V182" s="956"/>
      <c r="W182" s="956"/>
      <c r="X182" s="957"/>
      <c r="Y182" s="924">
        <f t="shared" si="37"/>
        <v>2021</v>
      </c>
      <c r="Z182" s="924">
        <f t="shared" si="38"/>
        <v>4</v>
      </c>
      <c r="AA182" s="924">
        <f t="shared" si="39"/>
        <v>9</v>
      </c>
      <c r="AB182" s="924"/>
      <c r="AC182" s="924"/>
      <c r="AD182" s="924"/>
      <c r="AE182" s="924"/>
      <c r="AF182" s="924"/>
      <c r="AG182" s="924"/>
      <c r="AH182" s="924"/>
      <c r="AI182" s="924"/>
      <c r="AJ182" s="924"/>
      <c r="AK182" s="924"/>
      <c r="AL182" s="924"/>
    </row>
    <row r="183">
      <c r="A183" s="943">
        <v>181.0</v>
      </c>
      <c r="B183" s="943" t="s">
        <v>52</v>
      </c>
      <c r="C183" s="944" t="s">
        <v>1625</v>
      </c>
      <c r="D183" s="944" t="s">
        <v>1626</v>
      </c>
      <c r="E183" s="945">
        <v>3025.0</v>
      </c>
      <c r="F183" s="1001"/>
      <c r="G183" s="966" t="s">
        <v>3710</v>
      </c>
      <c r="H183" s="949"/>
      <c r="I183" s="949" t="s">
        <v>5122</v>
      </c>
      <c r="J183" s="1032"/>
      <c r="K183" s="951">
        <v>42597.0</v>
      </c>
      <c r="L183" s="953"/>
      <c r="M183" s="953" t="str">
        <f t="shared" si="1"/>
        <v>9 ปี 6 เดือน 0 วัน </v>
      </c>
      <c r="N183" s="945" t="s">
        <v>3378</v>
      </c>
      <c r="O183" s="954">
        <f t="shared" si="36"/>
        <v>44057</v>
      </c>
      <c r="P183" s="954">
        <f t="shared" si="8"/>
        <v>45152</v>
      </c>
      <c r="Q183" s="955" t="s">
        <v>5956</v>
      </c>
      <c r="R183" s="954" t="str">
        <f t="shared" si="32"/>
        <v>4 ปี 1 เดือน 19 วัน </v>
      </c>
      <c r="S183" s="941"/>
      <c r="T183" s="932"/>
      <c r="U183" s="956"/>
      <c r="V183" s="956"/>
      <c r="W183" s="956"/>
      <c r="X183" s="957"/>
      <c r="Y183" s="924">
        <f t="shared" si="37"/>
        <v>2021</v>
      </c>
      <c r="Z183" s="924">
        <f t="shared" si="38"/>
        <v>4</v>
      </c>
      <c r="AA183" s="924">
        <f t="shared" si="39"/>
        <v>9</v>
      </c>
      <c r="AB183" s="924"/>
      <c r="AC183" s="924"/>
      <c r="AD183" s="924"/>
      <c r="AE183" s="924"/>
      <c r="AF183" s="924"/>
      <c r="AG183" s="924"/>
      <c r="AH183" s="924"/>
      <c r="AI183" s="924"/>
      <c r="AJ183" s="924"/>
      <c r="AK183" s="924"/>
      <c r="AL183" s="924"/>
    </row>
    <row r="184">
      <c r="A184" s="943">
        <v>182.0</v>
      </c>
      <c r="B184" s="943" t="s">
        <v>52</v>
      </c>
      <c r="C184" s="944" t="s">
        <v>1627</v>
      </c>
      <c r="D184" s="944" t="s">
        <v>1628</v>
      </c>
      <c r="E184" s="945">
        <v>3026.0</v>
      </c>
      <c r="F184" s="1001"/>
      <c r="G184" s="966" t="s">
        <v>3710</v>
      </c>
      <c r="H184" s="949"/>
      <c r="I184" s="949" t="s">
        <v>5122</v>
      </c>
      <c r="J184" s="1032"/>
      <c r="K184" s="951">
        <v>42781.0</v>
      </c>
      <c r="L184" s="953"/>
      <c r="M184" s="953" t="str">
        <f t="shared" si="1"/>
        <v>9 ปี 0 เดือน 0 วัน </v>
      </c>
      <c r="N184" s="945" t="s">
        <v>3378</v>
      </c>
      <c r="O184" s="954">
        <f t="shared" si="36"/>
        <v>44241</v>
      </c>
      <c r="P184" s="954">
        <f t="shared" si="8"/>
        <v>45336</v>
      </c>
      <c r="Q184" s="955" t="s">
        <v>5935</v>
      </c>
      <c r="R184" s="954" t="str">
        <f t="shared" si="32"/>
        <v>4 ปี 7 เดือน 2 วัน </v>
      </c>
      <c r="S184" s="941"/>
      <c r="T184" s="932"/>
      <c r="U184" s="956"/>
      <c r="V184" s="956"/>
      <c r="W184" s="956"/>
      <c r="X184" s="957"/>
      <c r="Y184" s="924">
        <f t="shared" si="37"/>
        <v>2021</v>
      </c>
      <c r="Z184" s="924">
        <f t="shared" si="38"/>
        <v>4</v>
      </c>
      <c r="AA184" s="924">
        <f t="shared" si="39"/>
        <v>9</v>
      </c>
      <c r="AB184" s="924"/>
      <c r="AC184" s="924"/>
      <c r="AD184" s="924"/>
      <c r="AE184" s="924"/>
      <c r="AF184" s="924"/>
      <c r="AG184" s="924"/>
      <c r="AH184" s="924"/>
      <c r="AI184" s="924"/>
      <c r="AJ184" s="924"/>
      <c r="AK184" s="924"/>
      <c r="AL184" s="924"/>
    </row>
    <row r="185">
      <c r="A185" s="943">
        <v>183.0</v>
      </c>
      <c r="B185" s="943" t="s">
        <v>52</v>
      </c>
      <c r="C185" s="944" t="s">
        <v>3163</v>
      </c>
      <c r="D185" s="944" t="s">
        <v>3164</v>
      </c>
      <c r="E185" s="945">
        <v>3048.0</v>
      </c>
      <c r="F185" s="946"/>
      <c r="G185" s="963" t="s">
        <v>3684</v>
      </c>
      <c r="H185" s="949"/>
      <c r="I185" s="949" t="s">
        <v>5122</v>
      </c>
      <c r="J185" s="1032"/>
      <c r="K185" s="951">
        <v>41974.0</v>
      </c>
      <c r="L185" s="953"/>
      <c r="M185" s="953" t="str">
        <f t="shared" si="1"/>
        <v>11 ปี 2 เดือน 14 วัน </v>
      </c>
      <c r="N185" s="945" t="s">
        <v>3378</v>
      </c>
      <c r="O185" s="954">
        <f t="shared" si="36"/>
        <v>43434</v>
      </c>
      <c r="P185" s="954">
        <f t="shared" si="8"/>
        <v>44529</v>
      </c>
      <c r="Q185" s="955" t="s">
        <v>5902</v>
      </c>
      <c r="R185" s="954" t="str">
        <f t="shared" si="32"/>
        <v>5 ปี 1 เดือน 16 วัน </v>
      </c>
      <c r="S185" s="941"/>
      <c r="T185" s="932"/>
      <c r="U185" s="956"/>
      <c r="V185" s="956"/>
      <c r="W185" s="956"/>
      <c r="X185" s="957"/>
      <c r="Y185" s="924">
        <f t="shared" si="37"/>
        <v>2020</v>
      </c>
      <c r="Z185" s="924">
        <f t="shared" si="38"/>
        <v>5</v>
      </c>
      <c r="AA185" s="924">
        <f t="shared" si="39"/>
        <v>11</v>
      </c>
      <c r="AB185" s="924"/>
      <c r="AC185" s="924"/>
      <c r="AD185" s="924"/>
      <c r="AE185" s="924"/>
      <c r="AF185" s="924"/>
      <c r="AG185" s="924"/>
      <c r="AH185" s="924"/>
      <c r="AI185" s="924"/>
      <c r="AJ185" s="924"/>
      <c r="AK185" s="924"/>
      <c r="AL185" s="924"/>
    </row>
    <row r="186">
      <c r="A186" s="925">
        <v>184.0</v>
      </c>
      <c r="B186" s="925" t="s">
        <v>36</v>
      </c>
      <c r="C186" s="926" t="s">
        <v>4605</v>
      </c>
      <c r="D186" s="926" t="s">
        <v>4606</v>
      </c>
      <c r="E186" s="935" t="s">
        <v>1546</v>
      </c>
      <c r="F186" s="995"/>
      <c r="G186" s="1027" t="s">
        <v>3684</v>
      </c>
      <c r="H186" s="938"/>
      <c r="I186" s="938" t="s">
        <v>5122</v>
      </c>
      <c r="J186" s="939"/>
      <c r="K186" s="929">
        <v>43892.0</v>
      </c>
      <c r="L186" s="930"/>
      <c r="M186" s="930" t="str">
        <f t="shared" si="1"/>
        <v>5 ปี 11 เดือน 13 วัน </v>
      </c>
      <c r="N186" s="935" t="s">
        <v>3378</v>
      </c>
      <c r="O186" s="940"/>
      <c r="P186" s="931">
        <f t="shared" si="8"/>
        <v>46447</v>
      </c>
      <c r="Q186" s="940" t="s">
        <v>5966</v>
      </c>
      <c r="R186" s="931" t="str">
        <f t="shared" si="32"/>
        <v>2 ปี 10 เดือน 8 วัน </v>
      </c>
      <c r="S186" s="942"/>
      <c r="T186" s="926"/>
      <c r="U186" s="942"/>
      <c r="V186" s="942"/>
      <c r="W186" s="942"/>
      <c r="X186" s="933" t="s">
        <v>3425</v>
      </c>
      <c r="Y186" s="934"/>
      <c r="Z186" s="934"/>
      <c r="AA186" s="934"/>
      <c r="AB186" s="934"/>
      <c r="AC186" s="934"/>
      <c r="AD186" s="934"/>
      <c r="AE186" s="934"/>
      <c r="AF186" s="934"/>
      <c r="AG186" s="934"/>
      <c r="AH186" s="934"/>
      <c r="AI186" s="934"/>
      <c r="AJ186" s="934"/>
      <c r="AK186" s="934"/>
      <c r="AL186" s="934"/>
    </row>
    <row r="187">
      <c r="A187" s="1008">
        <v>185.0</v>
      </c>
      <c r="B187" s="1008" t="s">
        <v>52</v>
      </c>
      <c r="C187" s="1009" t="s">
        <v>1544</v>
      </c>
      <c r="D187" s="1009" t="s">
        <v>1545</v>
      </c>
      <c r="E187" s="1010">
        <v>3050.0</v>
      </c>
      <c r="F187" s="1011"/>
      <c r="G187" s="1012" t="s">
        <v>3684</v>
      </c>
      <c r="H187" s="1013"/>
      <c r="I187" s="1013" t="s">
        <v>5122</v>
      </c>
      <c r="J187" s="1014"/>
      <c r="K187" s="1015">
        <v>41381.0</v>
      </c>
      <c r="L187" s="1016"/>
      <c r="M187" s="1016" t="str">
        <f t="shared" si="1"/>
        <v>12 ปี 9 เดือน 29 วัน </v>
      </c>
      <c r="N187" s="1010" t="s">
        <v>3378</v>
      </c>
      <c r="O187" s="1017"/>
      <c r="P187" s="1018">
        <f t="shared" si="8"/>
        <v>43936</v>
      </c>
      <c r="Q187" s="1017" t="s">
        <v>5902</v>
      </c>
      <c r="R187" s="1018" t="str">
        <f t="shared" si="32"/>
        <v>5 ปี 1 เดือน 16 วัน </v>
      </c>
      <c r="S187" s="1019"/>
      <c r="T187" s="1009"/>
      <c r="U187" s="1019"/>
      <c r="V187" s="1019"/>
      <c r="W187" s="1019"/>
      <c r="X187" s="1020" t="s">
        <v>5941</v>
      </c>
      <c r="Y187" s="1021"/>
      <c r="Z187" s="1021"/>
      <c r="AA187" s="1021"/>
      <c r="AB187" s="1021"/>
      <c r="AC187" s="1021"/>
      <c r="AD187" s="1021"/>
      <c r="AE187" s="1021"/>
      <c r="AF187" s="1021"/>
      <c r="AG187" s="1021"/>
      <c r="AH187" s="1021"/>
      <c r="AI187" s="1021"/>
      <c r="AJ187" s="1021"/>
      <c r="AK187" s="1021"/>
      <c r="AL187" s="1021"/>
    </row>
    <row r="188">
      <c r="A188" s="943">
        <v>186.0</v>
      </c>
      <c r="B188" s="943" t="s">
        <v>36</v>
      </c>
      <c r="C188" s="944" t="s">
        <v>1639</v>
      </c>
      <c r="D188" s="944" t="s">
        <v>1640</v>
      </c>
      <c r="E188" s="945">
        <v>3056.0</v>
      </c>
      <c r="F188" s="1001"/>
      <c r="G188" s="966" t="s">
        <v>3511</v>
      </c>
      <c r="H188" s="949"/>
      <c r="I188" s="949" t="s">
        <v>5122</v>
      </c>
      <c r="J188" s="1032"/>
      <c r="K188" s="951">
        <v>42170.0</v>
      </c>
      <c r="L188" s="953"/>
      <c r="M188" s="953" t="str">
        <f t="shared" si="1"/>
        <v>10 ปี 8 เดือน 0 วัน </v>
      </c>
      <c r="N188" s="945" t="s">
        <v>3378</v>
      </c>
      <c r="O188" s="954">
        <f t="shared" ref="O188:O207" si="40">K188+1460</f>
        <v>43630</v>
      </c>
      <c r="P188" s="954">
        <f t="shared" si="8"/>
        <v>44725</v>
      </c>
      <c r="Q188" s="955" t="s">
        <v>5965</v>
      </c>
      <c r="R188" s="954" t="str">
        <f t="shared" si="32"/>
        <v>4 ปี 7 เดือน 16 วัน </v>
      </c>
      <c r="S188" s="941"/>
      <c r="T188" s="932"/>
      <c r="U188" s="956"/>
      <c r="V188" s="956"/>
      <c r="W188" s="956"/>
      <c r="X188" s="957"/>
      <c r="Y188" s="924">
        <f t="shared" ref="Y188:Y207" si="41">YEAR(Q188)</f>
        <v>2021</v>
      </c>
      <c r="Z188" s="924">
        <f t="shared" ref="Z188:Z207" si="42">VALUE(LEFT(R188, FIND(" ", R188)-1))</f>
        <v>4</v>
      </c>
      <c r="AA188" s="924">
        <f t="shared" ref="AA188:AA207" si="43">VALUE(LEFT(M188, FIND(" ", M188)-1))</f>
        <v>10</v>
      </c>
      <c r="AB188" s="924"/>
      <c r="AC188" s="924"/>
      <c r="AD188" s="924"/>
      <c r="AE188" s="924"/>
      <c r="AF188" s="924"/>
      <c r="AG188" s="924"/>
      <c r="AH188" s="924"/>
      <c r="AI188" s="924"/>
      <c r="AJ188" s="924"/>
      <c r="AK188" s="924"/>
      <c r="AL188" s="924"/>
    </row>
    <row r="189">
      <c r="A189" s="943">
        <v>187.0</v>
      </c>
      <c r="B189" s="943" t="s">
        <v>52</v>
      </c>
      <c r="C189" s="944" t="s">
        <v>1649</v>
      </c>
      <c r="D189" s="944" t="s">
        <v>1650</v>
      </c>
      <c r="E189" s="945">
        <v>3140.0</v>
      </c>
      <c r="F189" s="1000"/>
      <c r="G189" s="947" t="s">
        <v>3710</v>
      </c>
      <c r="H189" s="949"/>
      <c r="I189" s="949" t="s">
        <v>5122</v>
      </c>
      <c r="J189" s="1032"/>
      <c r="K189" s="951">
        <v>42566.0</v>
      </c>
      <c r="L189" s="953"/>
      <c r="M189" s="953" t="str">
        <f t="shared" si="1"/>
        <v>9 ปี 7 เดือน 0 วัน </v>
      </c>
      <c r="N189" s="945" t="s">
        <v>3378</v>
      </c>
      <c r="O189" s="954">
        <f t="shared" si="40"/>
        <v>44026</v>
      </c>
      <c r="P189" s="954">
        <f t="shared" si="8"/>
        <v>45121</v>
      </c>
      <c r="Q189" s="955" t="s">
        <v>5939</v>
      </c>
      <c r="R189" s="954" t="str">
        <f t="shared" si="32"/>
        <v>4 ปี 7 เดือน 14 วัน </v>
      </c>
      <c r="S189" s="941"/>
      <c r="T189" s="932"/>
      <c r="U189" s="956"/>
      <c r="V189" s="956"/>
      <c r="W189" s="956"/>
      <c r="X189" s="957"/>
      <c r="Y189" s="924">
        <f t="shared" si="41"/>
        <v>2021</v>
      </c>
      <c r="Z189" s="924">
        <f t="shared" si="42"/>
        <v>4</v>
      </c>
      <c r="AA189" s="924">
        <f t="shared" si="43"/>
        <v>9</v>
      </c>
      <c r="AB189" s="924"/>
      <c r="AC189" s="924"/>
      <c r="AD189" s="924"/>
      <c r="AE189" s="924"/>
      <c r="AF189" s="924"/>
      <c r="AG189" s="924"/>
      <c r="AH189" s="924"/>
      <c r="AI189" s="924"/>
      <c r="AJ189" s="924"/>
      <c r="AK189" s="924"/>
      <c r="AL189" s="924"/>
    </row>
    <row r="190">
      <c r="A190" s="943">
        <v>188.0</v>
      </c>
      <c r="B190" s="943" t="s">
        <v>52</v>
      </c>
      <c r="C190" s="944" t="s">
        <v>1651</v>
      </c>
      <c r="D190" s="944" t="s">
        <v>1652</v>
      </c>
      <c r="E190" s="945">
        <v>3141.0</v>
      </c>
      <c r="F190" s="1000"/>
      <c r="G190" s="947" t="s">
        <v>3506</v>
      </c>
      <c r="H190" s="949"/>
      <c r="I190" s="949" t="s">
        <v>5122</v>
      </c>
      <c r="J190" s="1032"/>
      <c r="K190" s="951">
        <v>42373.0</v>
      </c>
      <c r="L190" s="953"/>
      <c r="M190" s="953" t="str">
        <f t="shared" si="1"/>
        <v>10 ปี 1 เดือน 11 วัน </v>
      </c>
      <c r="N190" s="945" t="s">
        <v>3378</v>
      </c>
      <c r="O190" s="954">
        <f t="shared" si="40"/>
        <v>43833</v>
      </c>
      <c r="P190" s="954">
        <f t="shared" si="8"/>
        <v>44928</v>
      </c>
      <c r="Q190" s="955" t="s">
        <v>5890</v>
      </c>
      <c r="R190" s="954" t="str">
        <f t="shared" si="32"/>
        <v>3 ปี 10 เดือน 7 วัน </v>
      </c>
      <c r="S190" s="941"/>
      <c r="T190" s="932"/>
      <c r="U190" s="956"/>
      <c r="V190" s="956"/>
      <c r="W190" s="956"/>
      <c r="X190" s="957"/>
      <c r="Y190" s="924">
        <f t="shared" si="41"/>
        <v>2022</v>
      </c>
      <c r="Z190" s="924">
        <f t="shared" si="42"/>
        <v>3</v>
      </c>
      <c r="AA190" s="924">
        <f t="shared" si="43"/>
        <v>10</v>
      </c>
      <c r="AB190" s="924"/>
      <c r="AC190" s="924"/>
      <c r="AD190" s="924"/>
      <c r="AE190" s="924"/>
      <c r="AF190" s="924"/>
      <c r="AG190" s="924"/>
      <c r="AH190" s="924"/>
      <c r="AI190" s="924"/>
      <c r="AJ190" s="924"/>
      <c r="AK190" s="924"/>
      <c r="AL190" s="924"/>
    </row>
    <row r="191">
      <c r="A191" s="943">
        <v>189.0</v>
      </c>
      <c r="B191" s="943" t="s">
        <v>52</v>
      </c>
      <c r="C191" s="944" t="s">
        <v>1655</v>
      </c>
      <c r="D191" s="944" t="s">
        <v>1656</v>
      </c>
      <c r="E191" s="945">
        <v>3143.0</v>
      </c>
      <c r="F191" s="1001"/>
      <c r="G191" s="966" t="s">
        <v>3710</v>
      </c>
      <c r="H191" s="949"/>
      <c r="I191" s="949" t="s">
        <v>5122</v>
      </c>
      <c r="J191" s="1032"/>
      <c r="K191" s="951">
        <v>42125.0</v>
      </c>
      <c r="L191" s="953"/>
      <c r="M191" s="953" t="str">
        <f t="shared" si="1"/>
        <v>10 ปี 9 เดือน 14 วัน </v>
      </c>
      <c r="N191" s="945" t="s">
        <v>3378</v>
      </c>
      <c r="O191" s="954">
        <f t="shared" si="40"/>
        <v>43585</v>
      </c>
      <c r="P191" s="954">
        <f t="shared" si="8"/>
        <v>44680</v>
      </c>
      <c r="Q191" s="955" t="s">
        <v>5967</v>
      </c>
      <c r="R191" s="954" t="str">
        <f t="shared" si="32"/>
        <v>4 ปี 6 เดือน 15 วัน </v>
      </c>
      <c r="S191" s="941"/>
      <c r="T191" s="932"/>
      <c r="U191" s="956"/>
      <c r="V191" s="956"/>
      <c r="W191" s="956"/>
      <c r="X191" s="957"/>
      <c r="Y191" s="924">
        <f t="shared" si="41"/>
        <v>2021</v>
      </c>
      <c r="Z191" s="924">
        <f t="shared" si="42"/>
        <v>4</v>
      </c>
      <c r="AA191" s="924">
        <f t="shared" si="43"/>
        <v>10</v>
      </c>
      <c r="AB191" s="924"/>
      <c r="AC191" s="924"/>
      <c r="AD191" s="924"/>
      <c r="AE191" s="924"/>
      <c r="AF191" s="924"/>
      <c r="AG191" s="924"/>
      <c r="AH191" s="924"/>
      <c r="AI191" s="924"/>
      <c r="AJ191" s="924"/>
      <c r="AK191" s="924"/>
      <c r="AL191" s="924"/>
    </row>
    <row r="192">
      <c r="A192" s="943">
        <v>190.0</v>
      </c>
      <c r="B192" s="943" t="s">
        <v>52</v>
      </c>
      <c r="C192" s="944" t="s">
        <v>1671</v>
      </c>
      <c r="D192" s="944" t="s">
        <v>1672</v>
      </c>
      <c r="E192" s="945">
        <v>3153.0</v>
      </c>
      <c r="F192" s="946"/>
      <c r="G192" s="963" t="s">
        <v>3684</v>
      </c>
      <c r="H192" s="949"/>
      <c r="I192" s="949" t="s">
        <v>5122</v>
      </c>
      <c r="J192" s="1032"/>
      <c r="K192" s="951">
        <v>42597.0</v>
      </c>
      <c r="L192" s="953"/>
      <c r="M192" s="953" t="str">
        <f t="shared" si="1"/>
        <v>9 ปี 6 เดือน 0 วัน </v>
      </c>
      <c r="N192" s="945" t="s">
        <v>3378</v>
      </c>
      <c r="O192" s="954">
        <f t="shared" si="40"/>
        <v>44057</v>
      </c>
      <c r="P192" s="954">
        <f t="shared" si="8"/>
        <v>45152</v>
      </c>
      <c r="Q192" s="955" t="s">
        <v>5965</v>
      </c>
      <c r="R192" s="954" t="str">
        <f t="shared" si="32"/>
        <v>4 ปี 7 เดือน 16 วัน </v>
      </c>
      <c r="S192" s="941"/>
      <c r="T192" s="932"/>
      <c r="U192" s="956"/>
      <c r="V192" s="956"/>
      <c r="W192" s="956"/>
      <c r="X192" s="957"/>
      <c r="Y192" s="924">
        <f t="shared" si="41"/>
        <v>2021</v>
      </c>
      <c r="Z192" s="924">
        <f t="shared" si="42"/>
        <v>4</v>
      </c>
      <c r="AA192" s="924">
        <f t="shared" si="43"/>
        <v>9</v>
      </c>
      <c r="AB192" s="924"/>
      <c r="AC192" s="924"/>
      <c r="AD192" s="924"/>
      <c r="AE192" s="924"/>
      <c r="AF192" s="924"/>
      <c r="AG192" s="924"/>
      <c r="AH192" s="924"/>
      <c r="AI192" s="924"/>
      <c r="AJ192" s="924"/>
      <c r="AK192" s="924"/>
      <c r="AL192" s="924"/>
    </row>
    <row r="193">
      <c r="A193" s="943">
        <v>191.0</v>
      </c>
      <c r="B193" s="943" t="s">
        <v>52</v>
      </c>
      <c r="C193" s="944" t="s">
        <v>1680</v>
      </c>
      <c r="D193" s="944" t="s">
        <v>1681</v>
      </c>
      <c r="E193" s="945">
        <v>3156.0</v>
      </c>
      <c r="F193" s="946"/>
      <c r="G193" s="963" t="s">
        <v>3684</v>
      </c>
      <c r="H193" s="949"/>
      <c r="I193" s="949" t="s">
        <v>5122</v>
      </c>
      <c r="J193" s="1032"/>
      <c r="K193" s="951">
        <v>42597.0</v>
      </c>
      <c r="L193" s="953"/>
      <c r="M193" s="953" t="str">
        <f t="shared" si="1"/>
        <v>9 ปี 6 เดือน 0 วัน </v>
      </c>
      <c r="N193" s="945" t="s">
        <v>3378</v>
      </c>
      <c r="O193" s="954">
        <f t="shared" si="40"/>
        <v>44057</v>
      </c>
      <c r="P193" s="954">
        <f t="shared" si="8"/>
        <v>45152</v>
      </c>
      <c r="Q193" s="955" t="s">
        <v>5939</v>
      </c>
      <c r="R193" s="954" t="str">
        <f t="shared" si="32"/>
        <v>4 ปี 7 เดือน 14 วัน </v>
      </c>
      <c r="S193" s="941"/>
      <c r="T193" s="932"/>
      <c r="U193" s="956"/>
      <c r="V193" s="956"/>
      <c r="W193" s="956"/>
      <c r="X193" s="957"/>
      <c r="Y193" s="924">
        <f t="shared" si="41"/>
        <v>2021</v>
      </c>
      <c r="Z193" s="924">
        <f t="shared" si="42"/>
        <v>4</v>
      </c>
      <c r="AA193" s="924">
        <f t="shared" si="43"/>
        <v>9</v>
      </c>
      <c r="AB193" s="924"/>
      <c r="AC193" s="924"/>
      <c r="AD193" s="924"/>
      <c r="AE193" s="924"/>
      <c r="AF193" s="924"/>
      <c r="AG193" s="924"/>
      <c r="AH193" s="924"/>
      <c r="AI193" s="924"/>
      <c r="AJ193" s="924"/>
      <c r="AK193" s="924"/>
      <c r="AL193" s="924"/>
    </row>
    <row r="194">
      <c r="A194" s="943">
        <v>192.0</v>
      </c>
      <c r="B194" s="943" t="s">
        <v>52</v>
      </c>
      <c r="C194" s="944" t="s">
        <v>1683</v>
      </c>
      <c r="D194" s="944" t="s">
        <v>1684</v>
      </c>
      <c r="E194" s="945">
        <v>3157.0</v>
      </c>
      <c r="F194" s="1000"/>
      <c r="G194" s="947" t="s">
        <v>3710</v>
      </c>
      <c r="H194" s="949"/>
      <c r="I194" s="949" t="s">
        <v>5122</v>
      </c>
      <c r="J194" s="1032"/>
      <c r="K194" s="951">
        <v>42566.0</v>
      </c>
      <c r="L194" s="953"/>
      <c r="M194" s="953" t="str">
        <f t="shared" si="1"/>
        <v>9 ปี 7 เดือน 0 วัน </v>
      </c>
      <c r="N194" s="945" t="s">
        <v>3378</v>
      </c>
      <c r="O194" s="954">
        <f t="shared" si="40"/>
        <v>44026</v>
      </c>
      <c r="P194" s="954">
        <f t="shared" si="8"/>
        <v>45121</v>
      </c>
      <c r="Q194" s="955" t="s">
        <v>5939</v>
      </c>
      <c r="R194" s="954" t="str">
        <f t="shared" si="32"/>
        <v>4 ปี 7 เดือน 14 วัน </v>
      </c>
      <c r="S194" s="941"/>
      <c r="T194" s="932"/>
      <c r="U194" s="956"/>
      <c r="V194" s="956"/>
      <c r="W194" s="956"/>
      <c r="X194" s="957"/>
      <c r="Y194" s="924">
        <f t="shared" si="41"/>
        <v>2021</v>
      </c>
      <c r="Z194" s="924">
        <f t="shared" si="42"/>
        <v>4</v>
      </c>
      <c r="AA194" s="924">
        <f t="shared" si="43"/>
        <v>9</v>
      </c>
      <c r="AB194" s="924"/>
      <c r="AC194" s="924"/>
      <c r="AD194" s="924"/>
      <c r="AE194" s="924"/>
      <c r="AF194" s="924"/>
      <c r="AG194" s="924"/>
      <c r="AH194" s="924"/>
      <c r="AI194" s="924"/>
      <c r="AJ194" s="924"/>
      <c r="AK194" s="924"/>
      <c r="AL194" s="924"/>
    </row>
    <row r="195">
      <c r="A195" s="943">
        <v>193.0</v>
      </c>
      <c r="B195" s="943" t="s">
        <v>52</v>
      </c>
      <c r="C195" s="944" t="s">
        <v>1687</v>
      </c>
      <c r="D195" s="944" t="s">
        <v>1688</v>
      </c>
      <c r="E195" s="945">
        <v>3161.0</v>
      </c>
      <c r="F195" s="1000"/>
      <c r="G195" s="947" t="s">
        <v>3377</v>
      </c>
      <c r="H195" s="949"/>
      <c r="I195" s="949" t="s">
        <v>5122</v>
      </c>
      <c r="J195" s="1032"/>
      <c r="K195" s="951">
        <v>42125.0</v>
      </c>
      <c r="L195" s="953"/>
      <c r="M195" s="953" t="str">
        <f t="shared" si="1"/>
        <v>10 ปี 9 เดือน 14 วัน </v>
      </c>
      <c r="N195" s="945" t="s">
        <v>3378</v>
      </c>
      <c r="O195" s="954">
        <f t="shared" si="40"/>
        <v>43585</v>
      </c>
      <c r="P195" s="954">
        <f t="shared" si="8"/>
        <v>44680</v>
      </c>
      <c r="Q195" s="955" t="s">
        <v>5890</v>
      </c>
      <c r="R195" s="954" t="str">
        <f t="shared" si="32"/>
        <v>3 ปี 10 เดือน 7 วัน </v>
      </c>
      <c r="S195" s="941"/>
      <c r="T195" s="932"/>
      <c r="U195" s="956"/>
      <c r="V195" s="956"/>
      <c r="W195" s="956"/>
      <c r="X195" s="957"/>
      <c r="Y195" s="924">
        <f t="shared" si="41"/>
        <v>2022</v>
      </c>
      <c r="Z195" s="924">
        <f t="shared" si="42"/>
        <v>3</v>
      </c>
      <c r="AA195" s="924">
        <f t="shared" si="43"/>
        <v>10</v>
      </c>
      <c r="AB195" s="924"/>
      <c r="AC195" s="924"/>
      <c r="AD195" s="924"/>
      <c r="AE195" s="924"/>
      <c r="AF195" s="924"/>
      <c r="AG195" s="924"/>
      <c r="AH195" s="924"/>
      <c r="AI195" s="924"/>
      <c r="AJ195" s="924"/>
      <c r="AK195" s="924"/>
      <c r="AL195" s="924"/>
    </row>
    <row r="196">
      <c r="A196" s="943">
        <v>194.0</v>
      </c>
      <c r="B196" s="943" t="s">
        <v>36</v>
      </c>
      <c r="C196" s="944" t="s">
        <v>1522</v>
      </c>
      <c r="D196" s="944" t="s">
        <v>1523</v>
      </c>
      <c r="E196" s="945" t="s">
        <v>1524</v>
      </c>
      <c r="F196" s="946"/>
      <c r="G196" s="963" t="s">
        <v>3684</v>
      </c>
      <c r="H196" s="949"/>
      <c r="I196" s="949" t="s">
        <v>5122</v>
      </c>
      <c r="J196" s="1036"/>
      <c r="K196" s="1037">
        <v>39364.0</v>
      </c>
      <c r="L196" s="953"/>
      <c r="M196" s="953" t="str">
        <f t="shared" si="1"/>
        <v>18 ปี 4 เดือน 6 วัน </v>
      </c>
      <c r="N196" s="945" t="s">
        <v>5031</v>
      </c>
      <c r="O196" s="954">
        <f t="shared" si="40"/>
        <v>40824</v>
      </c>
      <c r="P196" s="954">
        <f t="shared" si="8"/>
        <v>41919</v>
      </c>
      <c r="Q196" s="955" t="s">
        <v>5968</v>
      </c>
      <c r="R196" s="954" t="str">
        <f t="shared" si="32"/>
        <v>15 ปี 1 เดือน 22 วัน </v>
      </c>
      <c r="S196" s="993"/>
      <c r="T196" s="932"/>
      <c r="U196" s="945" t="s">
        <v>5969</v>
      </c>
      <c r="V196" s="956"/>
      <c r="W196" s="956" t="s">
        <v>5970</v>
      </c>
      <c r="X196" s="957"/>
      <c r="Y196" s="924">
        <f t="shared" si="41"/>
        <v>2010</v>
      </c>
      <c r="Z196" s="924">
        <f t="shared" si="42"/>
        <v>15</v>
      </c>
      <c r="AA196" s="924">
        <f t="shared" si="43"/>
        <v>18</v>
      </c>
      <c r="AB196" s="924"/>
      <c r="AC196" s="924"/>
      <c r="AD196" s="924"/>
      <c r="AE196" s="924"/>
      <c r="AF196" s="934">
        <f>YEAR(W196)-543</f>
        <v>2021</v>
      </c>
      <c r="AG196" s="924"/>
      <c r="AH196" s="924"/>
      <c r="AI196" s="924"/>
      <c r="AJ196" s="924"/>
      <c r="AK196" s="924"/>
      <c r="AL196" s="924"/>
    </row>
    <row r="197">
      <c r="A197" s="943">
        <v>195.0</v>
      </c>
      <c r="B197" s="943" t="s">
        <v>52</v>
      </c>
      <c r="C197" s="944" t="s">
        <v>1703</v>
      </c>
      <c r="D197" s="944" t="s">
        <v>1704</v>
      </c>
      <c r="E197" s="945" t="s">
        <v>1705</v>
      </c>
      <c r="F197" s="946"/>
      <c r="G197" s="963" t="s">
        <v>3684</v>
      </c>
      <c r="H197" s="949"/>
      <c r="I197" s="949" t="s">
        <v>4693</v>
      </c>
      <c r="J197" s="1032"/>
      <c r="K197" s="951">
        <v>42479.0</v>
      </c>
      <c r="L197" s="953"/>
      <c r="M197" s="953" t="str">
        <f t="shared" si="1"/>
        <v>9 ปี 9 เดือน 27 วัน </v>
      </c>
      <c r="N197" s="945" t="s">
        <v>3378</v>
      </c>
      <c r="O197" s="954">
        <f t="shared" si="40"/>
        <v>43939</v>
      </c>
      <c r="P197" s="954">
        <f t="shared" si="8"/>
        <v>45034</v>
      </c>
      <c r="Q197" s="955" t="s">
        <v>5971</v>
      </c>
      <c r="R197" s="954" t="str">
        <f t="shared" si="32"/>
        <v>4 ปี 0 เดือน 29 วัน </v>
      </c>
      <c r="S197" s="941"/>
      <c r="T197" s="932"/>
      <c r="U197" s="956"/>
      <c r="V197" s="956"/>
      <c r="W197" s="956"/>
      <c r="X197" s="957"/>
      <c r="Y197" s="924">
        <f t="shared" si="41"/>
        <v>2022</v>
      </c>
      <c r="Z197" s="924">
        <f t="shared" si="42"/>
        <v>4</v>
      </c>
      <c r="AA197" s="924">
        <f t="shared" si="43"/>
        <v>9</v>
      </c>
      <c r="AB197" s="924"/>
      <c r="AC197" s="924"/>
      <c r="AD197" s="924"/>
      <c r="AE197" s="924"/>
      <c r="AF197" s="924"/>
      <c r="AG197" s="924"/>
      <c r="AH197" s="924"/>
      <c r="AI197" s="924"/>
      <c r="AJ197" s="924"/>
      <c r="AK197" s="924"/>
      <c r="AL197" s="924"/>
    </row>
    <row r="198">
      <c r="A198" s="943">
        <v>196.0</v>
      </c>
      <c r="B198" s="943" t="s">
        <v>36</v>
      </c>
      <c r="C198" s="944" t="s">
        <v>5972</v>
      </c>
      <c r="D198" s="944" t="s">
        <v>1709</v>
      </c>
      <c r="E198" s="945" t="s">
        <v>1710</v>
      </c>
      <c r="F198" s="946"/>
      <c r="G198" s="963" t="s">
        <v>3684</v>
      </c>
      <c r="H198" s="949"/>
      <c r="I198" s="949" t="s">
        <v>4693</v>
      </c>
      <c r="J198" s="1032"/>
      <c r="K198" s="951">
        <v>36781.0</v>
      </c>
      <c r="L198" s="953"/>
      <c r="M198" s="953" t="str">
        <f t="shared" si="1"/>
        <v>25 ปี 5 เดือน 3 วัน </v>
      </c>
      <c r="N198" s="945" t="s">
        <v>3378</v>
      </c>
      <c r="O198" s="954">
        <f t="shared" si="40"/>
        <v>38241</v>
      </c>
      <c r="P198" s="954">
        <f t="shared" si="8"/>
        <v>39336</v>
      </c>
      <c r="Q198" s="955" t="s">
        <v>5973</v>
      </c>
      <c r="R198" s="954" t="str">
        <f t="shared" si="32"/>
        <v>8 ปี 0 เดือน 29 วัน </v>
      </c>
      <c r="S198" s="941"/>
      <c r="T198" s="932"/>
      <c r="U198" s="956"/>
      <c r="V198" s="956"/>
      <c r="W198" s="956"/>
      <c r="X198" s="957"/>
      <c r="Y198" s="924">
        <f t="shared" si="41"/>
        <v>2018</v>
      </c>
      <c r="Z198" s="924">
        <f t="shared" si="42"/>
        <v>8</v>
      </c>
      <c r="AA198" s="924">
        <f t="shared" si="43"/>
        <v>25</v>
      </c>
      <c r="AB198" s="924"/>
      <c r="AC198" s="924"/>
      <c r="AD198" s="924"/>
      <c r="AE198" s="924"/>
      <c r="AF198" s="924"/>
      <c r="AG198" s="924"/>
      <c r="AH198" s="924"/>
      <c r="AI198" s="924"/>
      <c r="AJ198" s="924"/>
      <c r="AK198" s="924"/>
      <c r="AL198" s="924"/>
    </row>
    <row r="199">
      <c r="A199" s="943">
        <v>197.0</v>
      </c>
      <c r="B199" s="943" t="s">
        <v>36</v>
      </c>
      <c r="C199" s="944" t="s">
        <v>1730</v>
      </c>
      <c r="D199" s="944" t="s">
        <v>1731</v>
      </c>
      <c r="E199" s="945">
        <v>2620.0</v>
      </c>
      <c r="F199" s="1000"/>
      <c r="G199" s="947" t="s">
        <v>3710</v>
      </c>
      <c r="H199" s="949"/>
      <c r="I199" s="949" t="s">
        <v>4693</v>
      </c>
      <c r="J199" s="1032"/>
      <c r="K199" s="951">
        <v>40787.0</v>
      </c>
      <c r="L199" s="953"/>
      <c r="M199" s="953" t="str">
        <f t="shared" si="1"/>
        <v>14 ปี 5 เดือน 14 วัน </v>
      </c>
      <c r="N199" s="945" t="s">
        <v>3378</v>
      </c>
      <c r="O199" s="954">
        <f t="shared" si="40"/>
        <v>42247</v>
      </c>
      <c r="P199" s="954">
        <f t="shared" si="8"/>
        <v>43342</v>
      </c>
      <c r="Q199" s="955" t="s">
        <v>5971</v>
      </c>
      <c r="R199" s="954" t="str">
        <f t="shared" si="32"/>
        <v>4 ปี 0 เดือน 29 วัน </v>
      </c>
      <c r="S199" s="941"/>
      <c r="T199" s="932"/>
      <c r="U199" s="956"/>
      <c r="V199" s="956"/>
      <c r="W199" s="956"/>
      <c r="X199" s="957"/>
      <c r="Y199" s="924">
        <f t="shared" si="41"/>
        <v>2022</v>
      </c>
      <c r="Z199" s="924">
        <f t="shared" si="42"/>
        <v>4</v>
      </c>
      <c r="AA199" s="924">
        <f t="shared" si="43"/>
        <v>14</v>
      </c>
      <c r="AB199" s="924"/>
      <c r="AC199" s="924"/>
      <c r="AD199" s="924"/>
      <c r="AE199" s="924"/>
      <c r="AF199" s="924"/>
      <c r="AG199" s="924"/>
      <c r="AH199" s="924"/>
      <c r="AI199" s="924"/>
      <c r="AJ199" s="924"/>
      <c r="AK199" s="924"/>
      <c r="AL199" s="924"/>
    </row>
    <row r="200">
      <c r="A200" s="943">
        <v>198.0</v>
      </c>
      <c r="B200" s="943" t="s">
        <v>52</v>
      </c>
      <c r="C200" s="944" t="s">
        <v>1732</v>
      </c>
      <c r="D200" s="944" t="s">
        <v>1733</v>
      </c>
      <c r="E200" s="945">
        <v>2621.0</v>
      </c>
      <c r="F200" s="1000"/>
      <c r="G200" s="947" t="s">
        <v>3978</v>
      </c>
      <c r="H200" s="949"/>
      <c r="I200" s="949" t="s">
        <v>4693</v>
      </c>
      <c r="J200" s="1032"/>
      <c r="K200" s="951">
        <v>40483.0</v>
      </c>
      <c r="L200" s="953"/>
      <c r="M200" s="953" t="str">
        <f t="shared" si="1"/>
        <v>15 ปี 3 เดือน 14 วัน </v>
      </c>
      <c r="N200" s="945" t="s">
        <v>3378</v>
      </c>
      <c r="O200" s="954">
        <f t="shared" si="40"/>
        <v>41943</v>
      </c>
      <c r="P200" s="954">
        <f t="shared" si="8"/>
        <v>43038</v>
      </c>
      <c r="Q200" s="955" t="s">
        <v>5974</v>
      </c>
      <c r="R200" s="954" t="str">
        <f t="shared" si="32"/>
        <v>4 ปี 4 เดือน 4 วัน </v>
      </c>
      <c r="S200" s="941"/>
      <c r="T200" s="932"/>
      <c r="U200" s="956"/>
      <c r="V200" s="956"/>
      <c r="W200" s="956"/>
      <c r="X200" s="957"/>
      <c r="Y200" s="924">
        <f t="shared" si="41"/>
        <v>2021</v>
      </c>
      <c r="Z200" s="924">
        <f t="shared" si="42"/>
        <v>4</v>
      </c>
      <c r="AA200" s="924">
        <f t="shared" si="43"/>
        <v>15</v>
      </c>
      <c r="AB200" s="924"/>
      <c r="AC200" s="924"/>
      <c r="AD200" s="924"/>
      <c r="AE200" s="924"/>
      <c r="AF200" s="924"/>
      <c r="AG200" s="924"/>
      <c r="AH200" s="924"/>
      <c r="AI200" s="924"/>
      <c r="AJ200" s="924"/>
      <c r="AK200" s="924"/>
      <c r="AL200" s="924"/>
    </row>
    <row r="201">
      <c r="A201" s="943">
        <v>199.0</v>
      </c>
      <c r="B201" s="943" t="s">
        <v>52</v>
      </c>
      <c r="C201" s="944" t="s">
        <v>1144</v>
      </c>
      <c r="D201" s="944" t="s">
        <v>1759</v>
      </c>
      <c r="E201" s="945">
        <v>2804.0</v>
      </c>
      <c r="F201" s="983"/>
      <c r="G201" s="959" t="s">
        <v>3684</v>
      </c>
      <c r="H201" s="949"/>
      <c r="I201" s="949" t="s">
        <v>4693</v>
      </c>
      <c r="J201" s="1028"/>
      <c r="K201" s="961">
        <v>41275.0</v>
      </c>
      <c r="L201" s="953"/>
      <c r="M201" s="953" t="str">
        <f t="shared" si="1"/>
        <v>13 ปี 1 เดือน 14 วัน </v>
      </c>
      <c r="N201" s="945" t="s">
        <v>3378</v>
      </c>
      <c r="O201" s="954">
        <f t="shared" si="40"/>
        <v>42735</v>
      </c>
      <c r="P201" s="954">
        <f t="shared" si="8"/>
        <v>43830</v>
      </c>
      <c r="Q201" s="955" t="s">
        <v>5967</v>
      </c>
      <c r="R201" s="954" t="str">
        <f t="shared" si="32"/>
        <v>4 ปี 6 เดือน 15 วัน </v>
      </c>
      <c r="S201" s="941"/>
      <c r="T201" s="932"/>
      <c r="U201" s="956"/>
      <c r="V201" s="956"/>
      <c r="W201" s="956"/>
      <c r="X201" s="957"/>
      <c r="Y201" s="924">
        <f t="shared" si="41"/>
        <v>2021</v>
      </c>
      <c r="Z201" s="924">
        <f t="shared" si="42"/>
        <v>4</v>
      </c>
      <c r="AA201" s="924">
        <f t="shared" si="43"/>
        <v>13</v>
      </c>
      <c r="AB201" s="924"/>
      <c r="AC201" s="924"/>
      <c r="AD201" s="924"/>
      <c r="AE201" s="924"/>
      <c r="AF201" s="924"/>
      <c r="AG201" s="924"/>
      <c r="AH201" s="924"/>
      <c r="AI201" s="924"/>
      <c r="AJ201" s="924"/>
      <c r="AK201" s="924"/>
      <c r="AL201" s="924"/>
    </row>
    <row r="202">
      <c r="A202" s="943">
        <v>200.0</v>
      </c>
      <c r="B202" s="943" t="s">
        <v>52</v>
      </c>
      <c r="C202" s="944" t="s">
        <v>1761</v>
      </c>
      <c r="D202" s="944" t="s">
        <v>1762</v>
      </c>
      <c r="E202" s="945">
        <v>2805.0</v>
      </c>
      <c r="F202" s="983"/>
      <c r="G202" s="959" t="s">
        <v>3684</v>
      </c>
      <c r="H202" s="949"/>
      <c r="I202" s="949" t="s">
        <v>4693</v>
      </c>
      <c r="J202" s="1028"/>
      <c r="K202" s="961">
        <v>41275.0</v>
      </c>
      <c r="L202" s="953"/>
      <c r="M202" s="953" t="str">
        <f t="shared" si="1"/>
        <v>13 ปี 1 เดือน 14 วัน </v>
      </c>
      <c r="N202" s="945" t="s">
        <v>3378</v>
      </c>
      <c r="O202" s="954">
        <f t="shared" si="40"/>
        <v>42735</v>
      </c>
      <c r="P202" s="954">
        <f t="shared" si="8"/>
        <v>43830</v>
      </c>
      <c r="Q202" s="955" t="s">
        <v>5971</v>
      </c>
      <c r="R202" s="954" t="str">
        <f t="shared" si="32"/>
        <v>4 ปี 0 เดือน 29 วัน </v>
      </c>
      <c r="S202" s="941"/>
      <c r="T202" s="932"/>
      <c r="U202" s="956"/>
      <c r="V202" s="956"/>
      <c r="W202" s="956"/>
      <c r="X202" s="957"/>
      <c r="Y202" s="924">
        <f t="shared" si="41"/>
        <v>2022</v>
      </c>
      <c r="Z202" s="924">
        <f t="shared" si="42"/>
        <v>4</v>
      </c>
      <c r="AA202" s="924">
        <f t="shared" si="43"/>
        <v>13</v>
      </c>
      <c r="AB202" s="924"/>
      <c r="AC202" s="924"/>
      <c r="AD202" s="924"/>
      <c r="AE202" s="924"/>
      <c r="AF202" s="924"/>
      <c r="AG202" s="924"/>
      <c r="AH202" s="924"/>
      <c r="AI202" s="924"/>
      <c r="AJ202" s="924"/>
      <c r="AK202" s="924"/>
      <c r="AL202" s="924"/>
    </row>
    <row r="203">
      <c r="A203" s="943">
        <v>201.0</v>
      </c>
      <c r="B203" s="943" t="s">
        <v>52</v>
      </c>
      <c r="C203" s="944" t="s">
        <v>1764</v>
      </c>
      <c r="D203" s="944" t="s">
        <v>1765</v>
      </c>
      <c r="E203" s="945">
        <v>2806.0</v>
      </c>
      <c r="F203" s="1003"/>
      <c r="G203" s="1004" t="s">
        <v>3710</v>
      </c>
      <c r="H203" s="949"/>
      <c r="I203" s="949" t="s">
        <v>4693</v>
      </c>
      <c r="J203" s="1028"/>
      <c r="K203" s="961">
        <v>41275.0</v>
      </c>
      <c r="L203" s="953"/>
      <c r="M203" s="953" t="str">
        <f t="shared" si="1"/>
        <v>13 ปี 1 เดือน 14 วัน </v>
      </c>
      <c r="N203" s="945" t="s">
        <v>3378</v>
      </c>
      <c r="O203" s="954">
        <f t="shared" si="40"/>
        <v>42735</v>
      </c>
      <c r="P203" s="954">
        <f t="shared" si="8"/>
        <v>43830</v>
      </c>
      <c r="Q203" s="955" t="s">
        <v>5891</v>
      </c>
      <c r="R203" s="954" t="str">
        <f t="shared" si="32"/>
        <v>4 ปี 5 เดือน 19 วัน </v>
      </c>
      <c r="S203" s="941"/>
      <c r="T203" s="932"/>
      <c r="U203" s="956"/>
      <c r="V203" s="956"/>
      <c r="W203" s="956"/>
      <c r="X203" s="957"/>
      <c r="Y203" s="924">
        <f t="shared" si="41"/>
        <v>2021</v>
      </c>
      <c r="Z203" s="924">
        <f t="shared" si="42"/>
        <v>4</v>
      </c>
      <c r="AA203" s="924">
        <f t="shared" si="43"/>
        <v>13</v>
      </c>
      <c r="AB203" s="924"/>
      <c r="AC203" s="924"/>
      <c r="AD203" s="924"/>
      <c r="AE203" s="924"/>
      <c r="AF203" s="924"/>
      <c r="AG203" s="924"/>
      <c r="AH203" s="924"/>
      <c r="AI203" s="924"/>
      <c r="AJ203" s="924"/>
      <c r="AK203" s="924"/>
      <c r="AL203" s="924"/>
    </row>
    <row r="204">
      <c r="A204" s="943">
        <v>202.0</v>
      </c>
      <c r="B204" s="943" t="s">
        <v>52</v>
      </c>
      <c r="C204" s="944" t="s">
        <v>323</v>
      </c>
      <c r="D204" s="944" t="s">
        <v>1766</v>
      </c>
      <c r="E204" s="945">
        <v>2807.0</v>
      </c>
      <c r="F204" s="1003"/>
      <c r="G204" s="1004" t="s">
        <v>3710</v>
      </c>
      <c r="H204" s="949"/>
      <c r="I204" s="949" t="s">
        <v>4693</v>
      </c>
      <c r="J204" s="1028"/>
      <c r="K204" s="961">
        <v>41275.0</v>
      </c>
      <c r="L204" s="953"/>
      <c r="M204" s="953" t="str">
        <f t="shared" si="1"/>
        <v>13 ปี 1 เดือน 14 วัน </v>
      </c>
      <c r="N204" s="945" t="s">
        <v>3378</v>
      </c>
      <c r="O204" s="954">
        <f t="shared" si="40"/>
        <v>42735</v>
      </c>
      <c r="P204" s="954">
        <f t="shared" si="8"/>
        <v>43830</v>
      </c>
      <c r="Q204" s="955" t="s">
        <v>5974</v>
      </c>
      <c r="R204" s="954" t="str">
        <f t="shared" si="32"/>
        <v>4 ปี 4 เดือน 4 วัน </v>
      </c>
      <c r="S204" s="941"/>
      <c r="T204" s="932"/>
      <c r="U204" s="956"/>
      <c r="V204" s="956"/>
      <c r="W204" s="956"/>
      <c r="X204" s="957"/>
      <c r="Y204" s="924">
        <f t="shared" si="41"/>
        <v>2021</v>
      </c>
      <c r="Z204" s="924">
        <f t="shared" si="42"/>
        <v>4</v>
      </c>
      <c r="AA204" s="924">
        <f t="shared" si="43"/>
        <v>13</v>
      </c>
      <c r="AB204" s="924"/>
      <c r="AC204" s="924"/>
      <c r="AD204" s="924"/>
      <c r="AE204" s="924"/>
      <c r="AF204" s="924"/>
      <c r="AG204" s="924"/>
      <c r="AH204" s="924"/>
      <c r="AI204" s="924"/>
      <c r="AJ204" s="924"/>
      <c r="AK204" s="924"/>
      <c r="AL204" s="924"/>
    </row>
    <row r="205">
      <c r="A205" s="943">
        <v>203.0</v>
      </c>
      <c r="B205" s="943" t="s">
        <v>70</v>
      </c>
      <c r="C205" s="944" t="s">
        <v>1769</v>
      </c>
      <c r="D205" s="944" t="s">
        <v>1770</v>
      </c>
      <c r="E205" s="945">
        <v>2809.0</v>
      </c>
      <c r="F205" s="1000"/>
      <c r="G205" s="947" t="s">
        <v>3506</v>
      </c>
      <c r="H205" s="949"/>
      <c r="I205" s="949" t="s">
        <v>4693</v>
      </c>
      <c r="J205" s="1032"/>
      <c r="K205" s="951">
        <v>41275.0</v>
      </c>
      <c r="L205" s="953"/>
      <c r="M205" s="953" t="str">
        <f t="shared" si="1"/>
        <v>13 ปี 1 เดือน 14 วัน </v>
      </c>
      <c r="N205" s="945" t="s">
        <v>3378</v>
      </c>
      <c r="O205" s="954">
        <f t="shared" si="40"/>
        <v>42735</v>
      </c>
      <c r="P205" s="954">
        <f t="shared" si="8"/>
        <v>43830</v>
      </c>
      <c r="Q205" s="955" t="s">
        <v>5974</v>
      </c>
      <c r="R205" s="954" t="str">
        <f t="shared" si="32"/>
        <v>4 ปี 4 เดือน 4 วัน </v>
      </c>
      <c r="S205" s="941"/>
      <c r="T205" s="932"/>
      <c r="U205" s="956"/>
      <c r="V205" s="956"/>
      <c r="W205" s="956"/>
      <c r="X205" s="957"/>
      <c r="Y205" s="924">
        <f t="shared" si="41"/>
        <v>2021</v>
      </c>
      <c r="Z205" s="924">
        <f t="shared" si="42"/>
        <v>4</v>
      </c>
      <c r="AA205" s="924">
        <f t="shared" si="43"/>
        <v>13</v>
      </c>
      <c r="AB205" s="924"/>
      <c r="AC205" s="924"/>
      <c r="AD205" s="924"/>
      <c r="AE205" s="924"/>
      <c r="AF205" s="924"/>
      <c r="AG205" s="924"/>
      <c r="AH205" s="924"/>
      <c r="AI205" s="924"/>
      <c r="AJ205" s="924"/>
      <c r="AK205" s="924"/>
      <c r="AL205" s="924"/>
    </row>
    <row r="206">
      <c r="A206" s="943">
        <v>204.0</v>
      </c>
      <c r="B206" s="943" t="s">
        <v>52</v>
      </c>
      <c r="C206" s="944" t="s">
        <v>1782</v>
      </c>
      <c r="D206" s="944" t="s">
        <v>1783</v>
      </c>
      <c r="E206" s="945">
        <v>2925.0</v>
      </c>
      <c r="F206" s="1001"/>
      <c r="G206" s="966" t="s">
        <v>3710</v>
      </c>
      <c r="H206" s="949"/>
      <c r="I206" s="949" t="s">
        <v>4693</v>
      </c>
      <c r="J206" s="1032"/>
      <c r="K206" s="951">
        <v>41365.0</v>
      </c>
      <c r="L206" s="953"/>
      <c r="M206" s="953" t="str">
        <f t="shared" si="1"/>
        <v>12 ปี 10 เดือน 14 วัน </v>
      </c>
      <c r="N206" s="945" t="s">
        <v>3378</v>
      </c>
      <c r="O206" s="954">
        <f t="shared" si="40"/>
        <v>42825</v>
      </c>
      <c r="P206" s="954">
        <f t="shared" si="8"/>
        <v>43920</v>
      </c>
      <c r="Q206" s="955" t="s">
        <v>5975</v>
      </c>
      <c r="R206" s="954" t="str">
        <f t="shared" si="32"/>
        <v>3 ปี 11 เดือน 4 วัน </v>
      </c>
      <c r="S206" s="941"/>
      <c r="T206" s="932"/>
      <c r="U206" s="956"/>
      <c r="V206" s="956"/>
      <c r="W206" s="956"/>
      <c r="X206" s="957"/>
      <c r="Y206" s="924">
        <f t="shared" si="41"/>
        <v>2022</v>
      </c>
      <c r="Z206" s="924">
        <f t="shared" si="42"/>
        <v>3</v>
      </c>
      <c r="AA206" s="924">
        <f t="shared" si="43"/>
        <v>12</v>
      </c>
      <c r="AB206" s="924"/>
      <c r="AC206" s="924"/>
      <c r="AD206" s="924"/>
      <c r="AE206" s="924"/>
      <c r="AF206" s="924"/>
      <c r="AG206" s="924"/>
      <c r="AH206" s="924"/>
      <c r="AI206" s="924"/>
      <c r="AJ206" s="924"/>
      <c r="AK206" s="924"/>
      <c r="AL206" s="924"/>
    </row>
    <row r="207">
      <c r="A207" s="943">
        <v>205.0</v>
      </c>
      <c r="B207" s="943" t="s">
        <v>52</v>
      </c>
      <c r="C207" s="944" t="s">
        <v>1809</v>
      </c>
      <c r="D207" s="944" t="s">
        <v>1810</v>
      </c>
      <c r="E207" s="945">
        <v>3046.0</v>
      </c>
      <c r="F207" s="1001"/>
      <c r="G207" s="966" t="s">
        <v>3710</v>
      </c>
      <c r="H207" s="949"/>
      <c r="I207" s="949" t="s">
        <v>4693</v>
      </c>
      <c r="J207" s="1032"/>
      <c r="K207" s="951">
        <v>42660.0</v>
      </c>
      <c r="L207" s="953"/>
      <c r="M207" s="953" t="str">
        <f t="shared" si="1"/>
        <v>9 ปี 3 เดือน 29 วัน </v>
      </c>
      <c r="N207" s="945" t="s">
        <v>3378</v>
      </c>
      <c r="O207" s="954">
        <f t="shared" si="40"/>
        <v>44120</v>
      </c>
      <c r="P207" s="954">
        <f t="shared" si="8"/>
        <v>45215</v>
      </c>
      <c r="Q207" s="955" t="s">
        <v>5935</v>
      </c>
      <c r="R207" s="954" t="str">
        <f t="shared" si="32"/>
        <v>4 ปี 7 เดือน 2 วัน </v>
      </c>
      <c r="S207" s="941"/>
      <c r="T207" s="932"/>
      <c r="U207" s="956"/>
      <c r="V207" s="956"/>
      <c r="W207" s="956"/>
      <c r="X207" s="957"/>
      <c r="Y207" s="924">
        <f t="shared" si="41"/>
        <v>2021</v>
      </c>
      <c r="Z207" s="924">
        <f t="shared" si="42"/>
        <v>4</v>
      </c>
      <c r="AA207" s="924">
        <f t="shared" si="43"/>
        <v>9</v>
      </c>
      <c r="AB207" s="924"/>
      <c r="AC207" s="924"/>
      <c r="AD207" s="924"/>
      <c r="AE207" s="924"/>
      <c r="AF207" s="924"/>
      <c r="AG207" s="924"/>
      <c r="AH207" s="924"/>
      <c r="AI207" s="924"/>
      <c r="AJ207" s="924"/>
      <c r="AK207" s="924"/>
      <c r="AL207" s="924"/>
    </row>
    <row r="208">
      <c r="A208" s="925">
        <v>206.0</v>
      </c>
      <c r="B208" s="925" t="s">
        <v>52</v>
      </c>
      <c r="C208" s="926" t="s">
        <v>3228</v>
      </c>
      <c r="D208" s="926" t="s">
        <v>4764</v>
      </c>
      <c r="E208" s="935">
        <v>3133.0</v>
      </c>
      <c r="F208" s="995"/>
      <c r="G208" s="1027" t="s">
        <v>3684</v>
      </c>
      <c r="H208" s="938"/>
      <c r="I208" s="938" t="s">
        <v>4693</v>
      </c>
      <c r="J208" s="939"/>
      <c r="K208" s="929">
        <v>42037.0</v>
      </c>
      <c r="L208" s="930"/>
      <c r="M208" s="930" t="str">
        <f t="shared" si="1"/>
        <v>11 ปี 0 เดือน 13 วัน </v>
      </c>
      <c r="N208" s="935" t="s">
        <v>3378</v>
      </c>
      <c r="O208" s="940"/>
      <c r="P208" s="931">
        <f t="shared" si="8"/>
        <v>44592</v>
      </c>
      <c r="Q208" s="940" t="s">
        <v>5976</v>
      </c>
      <c r="R208" s="931" t="str">
        <f t="shared" si="32"/>
        <v>5 ปี 0 เดือน 29 วัน </v>
      </c>
      <c r="S208" s="942"/>
      <c r="T208" s="926"/>
      <c r="U208" s="942"/>
      <c r="V208" s="942"/>
      <c r="W208" s="942"/>
      <c r="X208" s="933" t="s">
        <v>3425</v>
      </c>
      <c r="Y208" s="934"/>
      <c r="Z208" s="934"/>
      <c r="AA208" s="934"/>
      <c r="AB208" s="934"/>
      <c r="AC208" s="934"/>
      <c r="AD208" s="934"/>
      <c r="AE208" s="934"/>
      <c r="AF208" s="934"/>
      <c r="AG208" s="934"/>
      <c r="AH208" s="934"/>
      <c r="AI208" s="934"/>
      <c r="AJ208" s="934"/>
      <c r="AK208" s="934"/>
      <c r="AL208" s="934"/>
    </row>
    <row r="209">
      <c r="A209" s="943">
        <v>207.0</v>
      </c>
      <c r="B209" s="1005" t="s">
        <v>52</v>
      </c>
      <c r="C209" s="1006" t="s">
        <v>1819</v>
      </c>
      <c r="D209" s="1006" t="s">
        <v>1820</v>
      </c>
      <c r="E209" s="945">
        <v>3134.0</v>
      </c>
      <c r="F209" s="946"/>
      <c r="G209" s="963" t="s">
        <v>3684</v>
      </c>
      <c r="H209" s="949"/>
      <c r="I209" s="949" t="s">
        <v>4693</v>
      </c>
      <c r="J209" s="1032"/>
      <c r="K209" s="951">
        <v>42200.0</v>
      </c>
      <c r="L209" s="953"/>
      <c r="M209" s="953" t="str">
        <f t="shared" si="1"/>
        <v>10 ปี 7 เดือน 0 วัน </v>
      </c>
      <c r="N209" s="945" t="s">
        <v>3378</v>
      </c>
      <c r="O209" s="954">
        <f t="shared" ref="O209:O220" si="44">K209+1460</f>
        <v>43660</v>
      </c>
      <c r="P209" s="954">
        <f t="shared" si="8"/>
        <v>44755</v>
      </c>
      <c r="Q209" s="955" t="s">
        <v>5974</v>
      </c>
      <c r="R209" s="954" t="str">
        <f t="shared" si="32"/>
        <v>4 ปี 4 เดือน 4 วัน </v>
      </c>
      <c r="S209" s="941"/>
      <c r="T209" s="932"/>
      <c r="U209" s="956"/>
      <c r="V209" s="956"/>
      <c r="W209" s="956"/>
      <c r="X209" s="957"/>
      <c r="Y209" s="924">
        <f t="shared" ref="Y209:Y211" si="45">YEAR(Q209)</f>
        <v>2021</v>
      </c>
      <c r="Z209" s="924">
        <f t="shared" ref="Z209:Z211" si="46">VALUE(LEFT(R209, FIND(" ", R209)-1))</f>
        <v>4</v>
      </c>
      <c r="AA209" s="924">
        <f t="shared" ref="AA209:AA220" si="47">VALUE(LEFT(M209, FIND(" ", M209)-1))</f>
        <v>10</v>
      </c>
      <c r="AB209" s="924"/>
      <c r="AC209" s="924"/>
      <c r="AD209" s="924"/>
      <c r="AE209" s="924"/>
      <c r="AF209" s="924"/>
      <c r="AG209" s="924"/>
      <c r="AH209" s="924"/>
      <c r="AI209" s="924"/>
      <c r="AJ209" s="924"/>
      <c r="AK209" s="924"/>
      <c r="AL209" s="924"/>
    </row>
    <row r="210">
      <c r="A210" s="943">
        <v>208.0</v>
      </c>
      <c r="B210" s="943" t="s">
        <v>70</v>
      </c>
      <c r="C210" s="944" t="s">
        <v>1827</v>
      </c>
      <c r="D210" s="944" t="s">
        <v>1828</v>
      </c>
      <c r="E210" s="945">
        <v>3137.0</v>
      </c>
      <c r="F210" s="983"/>
      <c r="G210" s="959" t="s">
        <v>3710</v>
      </c>
      <c r="H210" s="949"/>
      <c r="I210" s="949" t="s">
        <v>4693</v>
      </c>
      <c r="J210" s="1028"/>
      <c r="K210" s="961">
        <v>42139.0</v>
      </c>
      <c r="L210" s="953"/>
      <c r="M210" s="953" t="str">
        <f t="shared" si="1"/>
        <v>10 ปี 9 เดือน 0 วัน </v>
      </c>
      <c r="N210" s="945" t="s">
        <v>3378</v>
      </c>
      <c r="O210" s="954">
        <f t="shared" si="44"/>
        <v>43599</v>
      </c>
      <c r="P210" s="954">
        <f t="shared" si="8"/>
        <v>44694</v>
      </c>
      <c r="Q210" s="955" t="s">
        <v>5974</v>
      </c>
      <c r="R210" s="954" t="str">
        <f t="shared" si="32"/>
        <v>4 ปี 4 เดือน 4 วัน </v>
      </c>
      <c r="S210" s="941"/>
      <c r="T210" s="932"/>
      <c r="U210" s="956"/>
      <c r="V210" s="956"/>
      <c r="W210" s="956"/>
      <c r="X210" s="957"/>
      <c r="Y210" s="924">
        <f t="shared" si="45"/>
        <v>2021</v>
      </c>
      <c r="Z210" s="924">
        <f t="shared" si="46"/>
        <v>4</v>
      </c>
      <c r="AA210" s="924">
        <f t="shared" si="47"/>
        <v>10</v>
      </c>
      <c r="AB210" s="924"/>
      <c r="AC210" s="924"/>
      <c r="AD210" s="924"/>
      <c r="AE210" s="924"/>
      <c r="AF210" s="924"/>
      <c r="AG210" s="924"/>
      <c r="AH210" s="924"/>
      <c r="AI210" s="924"/>
      <c r="AJ210" s="924"/>
      <c r="AK210" s="924"/>
      <c r="AL210" s="924"/>
    </row>
    <row r="211">
      <c r="A211" s="943">
        <v>209.0</v>
      </c>
      <c r="B211" s="943" t="s">
        <v>52</v>
      </c>
      <c r="C211" s="944" t="s">
        <v>1829</v>
      </c>
      <c r="D211" s="944" t="s">
        <v>1830</v>
      </c>
      <c r="E211" s="945">
        <v>3138.0</v>
      </c>
      <c r="F211" s="983"/>
      <c r="G211" s="959" t="s">
        <v>3710</v>
      </c>
      <c r="H211" s="949"/>
      <c r="I211" s="949" t="s">
        <v>4693</v>
      </c>
      <c r="J211" s="1028"/>
      <c r="K211" s="961">
        <v>42278.0</v>
      </c>
      <c r="L211" s="953"/>
      <c r="M211" s="953" t="str">
        <f t="shared" si="1"/>
        <v>10 ปี 4 เดือน 14 วัน </v>
      </c>
      <c r="N211" s="945" t="s">
        <v>3378</v>
      </c>
      <c r="O211" s="954">
        <f t="shared" si="44"/>
        <v>43738</v>
      </c>
      <c r="P211" s="954">
        <f t="shared" si="8"/>
        <v>44833</v>
      </c>
      <c r="Q211" s="955" t="s">
        <v>5974</v>
      </c>
      <c r="R211" s="954" t="str">
        <f t="shared" si="32"/>
        <v>4 ปี 4 เดือน 4 วัน </v>
      </c>
      <c r="S211" s="941"/>
      <c r="T211" s="932"/>
      <c r="U211" s="956"/>
      <c r="V211" s="956"/>
      <c r="W211" s="956"/>
      <c r="X211" s="957"/>
      <c r="Y211" s="924">
        <f t="shared" si="45"/>
        <v>2021</v>
      </c>
      <c r="Z211" s="924">
        <f t="shared" si="46"/>
        <v>4</v>
      </c>
      <c r="AA211" s="924">
        <f t="shared" si="47"/>
        <v>10</v>
      </c>
      <c r="AB211" s="924"/>
      <c r="AC211" s="924"/>
      <c r="AD211" s="924"/>
      <c r="AE211" s="924"/>
      <c r="AF211" s="924"/>
      <c r="AG211" s="924"/>
      <c r="AH211" s="924"/>
      <c r="AI211" s="924"/>
      <c r="AJ211" s="924"/>
      <c r="AK211" s="924"/>
      <c r="AL211" s="924"/>
    </row>
    <row r="212">
      <c r="A212" s="943">
        <v>210.0</v>
      </c>
      <c r="B212" s="943" t="s">
        <v>52</v>
      </c>
      <c r="C212" s="944" t="s">
        <v>1767</v>
      </c>
      <c r="D212" s="944" t="s">
        <v>1768</v>
      </c>
      <c r="E212" s="945">
        <v>2808.0</v>
      </c>
      <c r="F212" s="1001"/>
      <c r="G212" s="966" t="s">
        <v>3370</v>
      </c>
      <c r="H212" s="949"/>
      <c r="I212" s="949" t="s">
        <v>4693</v>
      </c>
      <c r="J212" s="1032"/>
      <c r="K212" s="951">
        <v>41275.0</v>
      </c>
      <c r="L212" s="953"/>
      <c r="M212" s="953" t="str">
        <f t="shared" si="1"/>
        <v>13 ปี 1 เดือน 14 วัน </v>
      </c>
      <c r="N212" s="945" t="s">
        <v>3373</v>
      </c>
      <c r="O212" s="954">
        <f t="shared" si="44"/>
        <v>42735</v>
      </c>
      <c r="P212" s="954">
        <f t="shared" si="8"/>
        <v>43830</v>
      </c>
      <c r="Q212" s="954" t="s">
        <v>5977</v>
      </c>
      <c r="R212" s="954" t="str">
        <f t="shared" si="32"/>
        <v>669 ปี 1 เดือน 16 วัน </v>
      </c>
      <c r="S212" s="941" t="s">
        <v>5971</v>
      </c>
      <c r="T212" s="932" t="str">
        <f>DATEDIF(S212,TODAY(),"Y") &amp; " ปี " &amp;DATEDIF(S212,TODAY(),"YM") &amp; " เดือน " &amp; DATEDIF(S212,TODAY(),"MD") &amp; " วัน "</f>
        <v>4 ปี 0 เดือน 29 วัน </v>
      </c>
      <c r="U212" s="956"/>
      <c r="V212" s="956"/>
      <c r="W212" s="956"/>
      <c r="X212" s="957"/>
      <c r="Y212" s="924"/>
      <c r="Z212" s="924"/>
      <c r="AA212" s="924">
        <f t="shared" si="47"/>
        <v>13</v>
      </c>
      <c r="AB212" s="924">
        <f>YEAR(S212)</f>
        <v>2022</v>
      </c>
      <c r="AC212" s="924">
        <f>VALUE(LEFT(T212, FIND(" ", T212)-1))</f>
        <v>4</v>
      </c>
      <c r="AD212" s="924"/>
      <c r="AE212" s="924"/>
      <c r="AF212" s="924"/>
      <c r="AG212" s="924"/>
      <c r="AH212" s="924"/>
      <c r="AI212" s="924"/>
      <c r="AJ212" s="924"/>
      <c r="AK212" s="924"/>
      <c r="AL212" s="924"/>
    </row>
    <row r="213">
      <c r="A213" s="925">
        <v>211.0</v>
      </c>
      <c r="B213" s="925" t="s">
        <v>36</v>
      </c>
      <c r="C213" s="926" t="s">
        <v>5765</v>
      </c>
      <c r="D213" s="926" t="s">
        <v>5766</v>
      </c>
      <c r="E213" s="935">
        <v>875.0</v>
      </c>
      <c r="F213" s="1038"/>
      <c r="G213" s="1039" t="s">
        <v>3684</v>
      </c>
      <c r="H213" s="938"/>
      <c r="I213" s="938" t="s">
        <v>4693</v>
      </c>
      <c r="J213" s="1040"/>
      <c r="K213" s="1041">
        <v>33924.0</v>
      </c>
      <c r="L213" s="930"/>
      <c r="M213" s="930" t="str">
        <f t="shared" si="1"/>
        <v>33 ปี 2 เดือน 30 วัน </v>
      </c>
      <c r="N213" s="935" t="s">
        <v>3366</v>
      </c>
      <c r="O213" s="931">
        <f t="shared" si="44"/>
        <v>35384</v>
      </c>
      <c r="P213" s="931">
        <f t="shared" si="8"/>
        <v>36479</v>
      </c>
      <c r="Q213" s="940" t="s">
        <v>5978</v>
      </c>
      <c r="R213" s="931" t="str">
        <f t="shared" si="32"/>
        <v>28 ปี 4 เดือน 14 วัน </v>
      </c>
      <c r="S213" s="935"/>
      <c r="T213" s="926"/>
      <c r="U213" s="935" t="s">
        <v>5979</v>
      </c>
      <c r="V213" s="942"/>
      <c r="W213" s="942"/>
      <c r="X213" s="933" t="s">
        <v>3391</v>
      </c>
      <c r="Y213" s="924">
        <f t="shared" ref="Y213:Y220" si="48">YEAR(Q213)</f>
        <v>1997</v>
      </c>
      <c r="Z213" s="924">
        <f t="shared" ref="Z213:Z220" si="49">VALUE(LEFT(R213, FIND(" ", R213)-1))</f>
        <v>28</v>
      </c>
      <c r="AA213" s="924">
        <f t="shared" si="47"/>
        <v>33</v>
      </c>
      <c r="AB213" s="924"/>
      <c r="AC213" s="924"/>
      <c r="AD213" s="924">
        <f t="shared" ref="AD213:AD214" si="50">YEAR(U213)-543</f>
        <v>2014</v>
      </c>
      <c r="AE213" s="934"/>
      <c r="AF213" s="934"/>
      <c r="AG213" s="934"/>
      <c r="AH213" s="934"/>
      <c r="AI213" s="934"/>
      <c r="AJ213" s="934"/>
      <c r="AK213" s="934"/>
      <c r="AL213" s="934"/>
    </row>
    <row r="214">
      <c r="A214" s="943">
        <v>212.0</v>
      </c>
      <c r="B214" s="943" t="s">
        <v>36</v>
      </c>
      <c r="C214" s="944" t="s">
        <v>1696</v>
      </c>
      <c r="D214" s="944" t="s">
        <v>1697</v>
      </c>
      <c r="E214" s="945">
        <v>876.0</v>
      </c>
      <c r="F214" s="983"/>
      <c r="G214" s="959" t="s">
        <v>3710</v>
      </c>
      <c r="H214" s="949"/>
      <c r="I214" s="949" t="s">
        <v>4693</v>
      </c>
      <c r="J214" s="1028"/>
      <c r="K214" s="961">
        <v>33924.0</v>
      </c>
      <c r="L214" s="953"/>
      <c r="M214" s="953" t="str">
        <f t="shared" si="1"/>
        <v>33 ปี 2 เดือน 30 วัน </v>
      </c>
      <c r="N214" s="945" t="s">
        <v>3366</v>
      </c>
      <c r="O214" s="954">
        <f t="shared" si="44"/>
        <v>35384</v>
      </c>
      <c r="P214" s="954">
        <f t="shared" si="8"/>
        <v>36479</v>
      </c>
      <c r="Q214" s="955" t="s">
        <v>5980</v>
      </c>
      <c r="R214" s="954" t="str">
        <f t="shared" si="32"/>
        <v>21 ปี 7 เดือน 10 วัน </v>
      </c>
      <c r="S214" s="993"/>
      <c r="T214" s="932"/>
      <c r="U214" s="945" t="s">
        <v>5981</v>
      </c>
      <c r="V214" s="956"/>
      <c r="W214" s="956"/>
      <c r="X214" s="957"/>
      <c r="Y214" s="924">
        <f t="shared" si="48"/>
        <v>2004</v>
      </c>
      <c r="Z214" s="924">
        <f t="shared" si="49"/>
        <v>21</v>
      </c>
      <c r="AA214" s="924">
        <f t="shared" si="47"/>
        <v>33</v>
      </c>
      <c r="AB214" s="924"/>
      <c r="AC214" s="924"/>
      <c r="AD214" s="924">
        <f t="shared" si="50"/>
        <v>2004</v>
      </c>
      <c r="AE214" s="924"/>
      <c r="AF214" s="924"/>
      <c r="AG214" s="924"/>
      <c r="AH214" s="924"/>
      <c r="AI214" s="924"/>
      <c r="AJ214" s="924"/>
      <c r="AK214" s="924"/>
      <c r="AL214" s="924"/>
    </row>
    <row r="215">
      <c r="A215" s="943">
        <v>213.0</v>
      </c>
      <c r="B215" s="943" t="s">
        <v>52</v>
      </c>
      <c r="C215" s="944" t="s">
        <v>2064</v>
      </c>
      <c r="D215" s="944" t="s">
        <v>2065</v>
      </c>
      <c r="E215" s="945">
        <v>2192.0</v>
      </c>
      <c r="F215" s="1000"/>
      <c r="G215" s="947" t="s">
        <v>3710</v>
      </c>
      <c r="H215" s="949"/>
      <c r="I215" s="949" t="s">
        <v>5982</v>
      </c>
      <c r="J215" s="1032"/>
      <c r="K215" s="951">
        <v>35019.0</v>
      </c>
      <c r="L215" s="953"/>
      <c r="M215" s="953" t="str">
        <f t="shared" si="1"/>
        <v>30 ปี 2 เดือน 30 วัน </v>
      </c>
      <c r="N215" s="945" t="s">
        <v>5031</v>
      </c>
      <c r="O215" s="954">
        <f t="shared" si="44"/>
        <v>36479</v>
      </c>
      <c r="P215" s="954">
        <f t="shared" si="8"/>
        <v>37574</v>
      </c>
      <c r="Q215" s="955" t="s">
        <v>5977</v>
      </c>
      <c r="R215" s="954" t="str">
        <f t="shared" si="32"/>
        <v>669 ปี 1 เดือน 16 วัน </v>
      </c>
      <c r="S215" s="993"/>
      <c r="T215" s="932"/>
      <c r="U215" s="998">
        <v>237449.0</v>
      </c>
      <c r="V215" s="956"/>
      <c r="W215" s="1042">
        <v>240393.0</v>
      </c>
      <c r="X215" s="957"/>
      <c r="Y215" s="924" t="str">
        <f t="shared" si="48"/>
        <v>#NUM!</v>
      </c>
      <c r="Z215" s="924">
        <f t="shared" si="49"/>
        <v>669</v>
      </c>
      <c r="AA215" s="924">
        <f t="shared" si="47"/>
        <v>30</v>
      </c>
      <c r="AB215" s="924"/>
      <c r="AC215" s="924"/>
      <c r="AD215" s="924"/>
      <c r="AE215" s="924"/>
      <c r="AF215" s="934">
        <f>YEAR(W215)-543</f>
        <v>2015</v>
      </c>
      <c r="AG215" s="924"/>
      <c r="AH215" s="924"/>
      <c r="AI215" s="924"/>
      <c r="AJ215" s="924"/>
      <c r="AK215" s="924"/>
      <c r="AL215" s="924"/>
    </row>
    <row r="216">
      <c r="A216" s="943">
        <v>214.0</v>
      </c>
      <c r="B216" s="1043" t="s">
        <v>52</v>
      </c>
      <c r="C216" s="1044" t="s">
        <v>735</v>
      </c>
      <c r="D216" s="1044" t="s">
        <v>2086</v>
      </c>
      <c r="E216" s="945">
        <v>340.0</v>
      </c>
      <c r="F216" s="1000"/>
      <c r="G216" s="947" t="s">
        <v>3710</v>
      </c>
      <c r="H216" s="949"/>
      <c r="I216" s="949" t="s">
        <v>5982</v>
      </c>
      <c r="J216" s="1032"/>
      <c r="K216" s="951">
        <v>34792.0</v>
      </c>
      <c r="L216" s="953"/>
      <c r="M216" s="953" t="str">
        <f t="shared" si="1"/>
        <v>30 ปี 10 เดือน 12 วัน </v>
      </c>
      <c r="N216" s="945" t="s">
        <v>3366</v>
      </c>
      <c r="O216" s="954">
        <f t="shared" si="44"/>
        <v>36252</v>
      </c>
      <c r="P216" s="954">
        <f t="shared" si="8"/>
        <v>37347</v>
      </c>
      <c r="Q216" s="955" t="s">
        <v>5983</v>
      </c>
      <c r="R216" s="954" t="str">
        <f t="shared" si="32"/>
        <v>17 ปี 2 เดือน 18 วัน </v>
      </c>
      <c r="S216" s="941"/>
      <c r="T216" s="932"/>
      <c r="U216" s="956"/>
      <c r="V216" s="956"/>
      <c r="W216" s="956"/>
      <c r="X216" s="957"/>
      <c r="Y216" s="924">
        <f t="shared" si="48"/>
        <v>2008</v>
      </c>
      <c r="Z216" s="924">
        <f t="shared" si="49"/>
        <v>17</v>
      </c>
      <c r="AA216" s="924">
        <f t="shared" si="47"/>
        <v>30</v>
      </c>
      <c r="AB216" s="924"/>
      <c r="AC216" s="924"/>
      <c r="AD216" s="924">
        <f>YEAR(U216)-543</f>
        <v>1356</v>
      </c>
      <c r="AE216" s="924"/>
      <c r="AF216" s="924"/>
      <c r="AG216" s="924"/>
      <c r="AH216" s="924"/>
      <c r="AI216" s="924"/>
      <c r="AJ216" s="924"/>
      <c r="AK216" s="924"/>
      <c r="AL216" s="924"/>
    </row>
    <row r="217">
      <c r="A217" s="943">
        <v>215.0</v>
      </c>
      <c r="B217" s="943" t="s">
        <v>52</v>
      </c>
      <c r="C217" s="944" t="s">
        <v>2606</v>
      </c>
      <c r="D217" s="944" t="s">
        <v>2607</v>
      </c>
      <c r="E217" s="945" t="s">
        <v>2608</v>
      </c>
      <c r="F217" s="1000"/>
      <c r="G217" s="947" t="s">
        <v>3710</v>
      </c>
      <c r="H217" s="949"/>
      <c r="I217" s="949" t="s">
        <v>5984</v>
      </c>
      <c r="J217" s="1032"/>
      <c r="K217" s="951">
        <v>42020.0</v>
      </c>
      <c r="L217" s="953"/>
      <c r="M217" s="953" t="str">
        <f t="shared" si="1"/>
        <v>11 ปี 0 เดือน 30 วัน </v>
      </c>
      <c r="N217" s="945" t="s">
        <v>3378</v>
      </c>
      <c r="O217" s="954">
        <f t="shared" si="44"/>
        <v>43480</v>
      </c>
      <c r="P217" s="954">
        <f t="shared" si="8"/>
        <v>44575</v>
      </c>
      <c r="Q217" s="955" t="s">
        <v>5985</v>
      </c>
      <c r="R217" s="954" t="str">
        <f t="shared" si="32"/>
        <v>5 ปี 11 เดือน 2 วัน </v>
      </c>
      <c r="S217" s="941"/>
      <c r="T217" s="932"/>
      <c r="U217" s="956"/>
      <c r="V217" s="956"/>
      <c r="W217" s="956"/>
      <c r="X217" s="957"/>
      <c r="Y217" s="924">
        <f t="shared" si="48"/>
        <v>2020</v>
      </c>
      <c r="Z217" s="924">
        <f t="shared" si="49"/>
        <v>5</v>
      </c>
      <c r="AA217" s="924">
        <f t="shared" si="47"/>
        <v>11</v>
      </c>
      <c r="AB217" s="924"/>
      <c r="AC217" s="924"/>
      <c r="AD217" s="924"/>
      <c r="AE217" s="924"/>
      <c r="AF217" s="924"/>
      <c r="AG217" s="924"/>
      <c r="AH217" s="924"/>
      <c r="AI217" s="924"/>
      <c r="AJ217" s="924"/>
      <c r="AK217" s="924"/>
      <c r="AL217" s="924"/>
    </row>
    <row r="218">
      <c r="A218" s="943">
        <v>216.0</v>
      </c>
      <c r="B218" s="943" t="s">
        <v>70</v>
      </c>
      <c r="C218" s="944" t="s">
        <v>320</v>
      </c>
      <c r="D218" s="944" t="s">
        <v>2537</v>
      </c>
      <c r="E218" s="945">
        <v>2995.0</v>
      </c>
      <c r="F218" s="1000"/>
      <c r="G218" s="947" t="s">
        <v>3710</v>
      </c>
      <c r="H218" s="949"/>
      <c r="I218" s="949" t="s">
        <v>5984</v>
      </c>
      <c r="J218" s="1032"/>
      <c r="K218" s="951">
        <v>35415.0</v>
      </c>
      <c r="L218" s="953"/>
      <c r="M218" s="953" t="str">
        <f t="shared" si="1"/>
        <v>29 ปี 1 เดือน 30 วัน </v>
      </c>
      <c r="N218" s="945" t="s">
        <v>3366</v>
      </c>
      <c r="O218" s="954">
        <f t="shared" si="44"/>
        <v>36875</v>
      </c>
      <c r="P218" s="954">
        <f t="shared" si="8"/>
        <v>37970</v>
      </c>
      <c r="Q218" s="955" t="s">
        <v>5986</v>
      </c>
      <c r="R218" s="954" t="str">
        <f t="shared" si="32"/>
        <v>15 ปี 4 เดือน 25 วัน </v>
      </c>
      <c r="S218" s="993"/>
      <c r="T218" s="932"/>
      <c r="U218" s="1045">
        <v>242410.0</v>
      </c>
      <c r="V218" s="956"/>
      <c r="W218" s="956"/>
      <c r="X218" s="957"/>
      <c r="Y218" s="924">
        <f t="shared" si="48"/>
        <v>2010</v>
      </c>
      <c r="Z218" s="924">
        <f t="shared" si="49"/>
        <v>15</v>
      </c>
      <c r="AA218" s="924">
        <f t="shared" si="47"/>
        <v>29</v>
      </c>
      <c r="AB218" s="924"/>
      <c r="AC218" s="924"/>
      <c r="AD218" s="924">
        <f t="shared" ref="AD218:AD221" si="51">YEAR(U218)-543</f>
        <v>2020</v>
      </c>
      <c r="AE218" s="924"/>
      <c r="AF218" s="924"/>
      <c r="AG218" s="924"/>
      <c r="AH218" s="924"/>
      <c r="AI218" s="924"/>
      <c r="AJ218" s="924"/>
      <c r="AK218" s="924"/>
      <c r="AL218" s="924"/>
    </row>
    <row r="219">
      <c r="A219" s="943">
        <v>217.0</v>
      </c>
      <c r="B219" s="943" t="s">
        <v>52</v>
      </c>
      <c r="C219" s="944" t="s">
        <v>2540</v>
      </c>
      <c r="D219" s="944" t="s">
        <v>2541</v>
      </c>
      <c r="E219" s="945">
        <v>3009.0</v>
      </c>
      <c r="F219" s="983"/>
      <c r="G219" s="959" t="s">
        <v>3710</v>
      </c>
      <c r="H219" s="949"/>
      <c r="I219" s="949" t="s">
        <v>5984</v>
      </c>
      <c r="J219" s="1028"/>
      <c r="K219" s="961">
        <v>36063.0</v>
      </c>
      <c r="L219" s="953"/>
      <c r="M219" s="953" t="str">
        <f t="shared" si="1"/>
        <v>27 ปี 4 เดือน 21 วัน </v>
      </c>
      <c r="N219" s="945" t="s">
        <v>3366</v>
      </c>
      <c r="O219" s="954">
        <f t="shared" si="44"/>
        <v>37523</v>
      </c>
      <c r="P219" s="954">
        <f t="shared" si="8"/>
        <v>38618</v>
      </c>
      <c r="Q219" s="955" t="s">
        <v>5987</v>
      </c>
      <c r="R219" s="954" t="str">
        <f t="shared" si="32"/>
        <v>16 ปี 4 เดือน 14 วัน </v>
      </c>
      <c r="S219" s="993"/>
      <c r="T219" s="932"/>
      <c r="U219" s="945" t="s">
        <v>5988</v>
      </c>
      <c r="V219" s="956"/>
      <c r="W219" s="956"/>
      <c r="X219" s="957"/>
      <c r="Y219" s="924">
        <f t="shared" si="48"/>
        <v>2009</v>
      </c>
      <c r="Z219" s="924">
        <f t="shared" si="49"/>
        <v>16</v>
      </c>
      <c r="AA219" s="924">
        <f t="shared" si="47"/>
        <v>27</v>
      </c>
      <c r="AB219" s="924"/>
      <c r="AC219" s="924"/>
      <c r="AD219" s="924">
        <f t="shared" si="51"/>
        <v>2014</v>
      </c>
      <c r="AE219" s="924"/>
      <c r="AF219" s="924"/>
      <c r="AG219" s="924"/>
      <c r="AH219" s="924"/>
      <c r="AI219" s="924"/>
      <c r="AJ219" s="924"/>
      <c r="AK219" s="924"/>
      <c r="AL219" s="924"/>
    </row>
    <row r="220">
      <c r="A220" s="943">
        <v>218.0</v>
      </c>
      <c r="B220" s="943" t="s">
        <v>70</v>
      </c>
      <c r="C220" s="944" t="s">
        <v>994</v>
      </c>
      <c r="D220" s="944" t="s">
        <v>2361</v>
      </c>
      <c r="E220" s="945">
        <v>3274.0</v>
      </c>
      <c r="F220" s="983"/>
      <c r="G220" s="959" t="s">
        <v>3710</v>
      </c>
      <c r="H220" s="949"/>
      <c r="I220" s="949" t="s">
        <v>5984</v>
      </c>
      <c r="J220" s="1028"/>
      <c r="K220" s="961">
        <v>34533.0</v>
      </c>
      <c r="L220" s="953"/>
      <c r="M220" s="953" t="str">
        <f t="shared" si="1"/>
        <v>31 ปี 6 เดือน 28 วัน </v>
      </c>
      <c r="N220" s="945" t="s">
        <v>3366</v>
      </c>
      <c r="O220" s="954">
        <f t="shared" si="44"/>
        <v>35993</v>
      </c>
      <c r="P220" s="954">
        <f t="shared" si="8"/>
        <v>37088</v>
      </c>
      <c r="Q220" s="955" t="s">
        <v>5989</v>
      </c>
      <c r="R220" s="954" t="str">
        <f t="shared" si="32"/>
        <v>21 ปี 1 เดือน 16 วัน </v>
      </c>
      <c r="S220" s="993"/>
      <c r="T220" s="932"/>
      <c r="U220" s="945" t="s">
        <v>5990</v>
      </c>
      <c r="V220" s="956"/>
      <c r="W220" s="956"/>
      <c r="X220" s="957"/>
      <c r="Y220" s="924">
        <f t="shared" si="48"/>
        <v>2004</v>
      </c>
      <c r="Z220" s="924">
        <f t="shared" si="49"/>
        <v>21</v>
      </c>
      <c r="AA220" s="924">
        <f t="shared" si="47"/>
        <v>31</v>
      </c>
      <c r="AB220" s="924"/>
      <c r="AC220" s="924"/>
      <c r="AD220" s="924">
        <f t="shared" si="51"/>
        <v>2005</v>
      </c>
      <c r="AE220" s="924"/>
      <c r="AF220" s="924"/>
      <c r="AG220" s="924"/>
      <c r="AH220" s="924"/>
      <c r="AI220" s="924"/>
      <c r="AJ220" s="924"/>
      <c r="AK220" s="924"/>
      <c r="AL220" s="924"/>
    </row>
    <row r="221">
      <c r="A221" s="925">
        <v>219.0</v>
      </c>
      <c r="B221" s="925" t="s">
        <v>36</v>
      </c>
      <c r="C221" s="926" t="s">
        <v>5081</v>
      </c>
      <c r="D221" s="926" t="s">
        <v>5082</v>
      </c>
      <c r="E221" s="935">
        <v>838.0</v>
      </c>
      <c r="F221" s="936"/>
      <c r="G221" s="937" t="s">
        <v>3710</v>
      </c>
      <c r="H221" s="938"/>
      <c r="I221" s="938" t="s">
        <v>5984</v>
      </c>
      <c r="J221" s="939"/>
      <c r="K221" s="929">
        <v>33751.0</v>
      </c>
      <c r="L221" s="930"/>
      <c r="M221" s="930" t="str">
        <f t="shared" si="1"/>
        <v>33 ปี 8 เดือน 19 วัน </v>
      </c>
      <c r="N221" s="935" t="s">
        <v>3366</v>
      </c>
      <c r="O221" s="940"/>
      <c r="P221" s="931">
        <f t="shared" si="8"/>
        <v>36306</v>
      </c>
      <c r="Q221" s="940" t="s">
        <v>5991</v>
      </c>
      <c r="R221" s="931" t="str">
        <f t="shared" si="32"/>
        <v>20 ปี 7 เดือน 17 วัน </v>
      </c>
      <c r="S221" s="935"/>
      <c r="T221" s="926"/>
      <c r="U221" s="935" t="s">
        <v>5992</v>
      </c>
      <c r="V221" s="942"/>
      <c r="W221" s="1046"/>
      <c r="X221" s="933" t="s">
        <v>3374</v>
      </c>
      <c r="Y221" s="934"/>
      <c r="Z221" s="934"/>
      <c r="AA221" s="934"/>
      <c r="AB221" s="934"/>
      <c r="AC221" s="934"/>
      <c r="AD221" s="924">
        <f t="shared" si="51"/>
        <v>2005</v>
      </c>
      <c r="AE221" s="934"/>
      <c r="AF221" s="934"/>
      <c r="AG221" s="934"/>
      <c r="AH221" s="934"/>
      <c r="AI221" s="934"/>
      <c r="AJ221" s="934"/>
      <c r="AK221" s="934"/>
      <c r="AL221" s="934"/>
    </row>
    <row r="222">
      <c r="A222" s="925">
        <v>220.0</v>
      </c>
      <c r="B222" s="925" t="s">
        <v>52</v>
      </c>
      <c r="C222" s="926" t="s">
        <v>5017</v>
      </c>
      <c r="D222" s="926" t="s">
        <v>5018</v>
      </c>
      <c r="E222" s="935">
        <v>525.0</v>
      </c>
      <c r="F222" s="936"/>
      <c r="G222" s="937" t="s">
        <v>3710</v>
      </c>
      <c r="H222" s="938"/>
      <c r="I222" s="938" t="s">
        <v>5993</v>
      </c>
      <c r="J222" s="939"/>
      <c r="K222" s="929">
        <v>34547.0</v>
      </c>
      <c r="L222" s="930"/>
      <c r="M222" s="930" t="str">
        <f t="shared" si="1"/>
        <v>31 ปี 6 เดือน 14 วัน </v>
      </c>
      <c r="N222" s="935" t="s">
        <v>3378</v>
      </c>
      <c r="O222" s="940"/>
      <c r="P222" s="931">
        <f t="shared" si="8"/>
        <v>37102</v>
      </c>
      <c r="Q222" s="940" t="s">
        <v>5994</v>
      </c>
      <c r="R222" s="931" t="str">
        <f t="shared" si="32"/>
        <v>11 ปี 1 เดือน 21 วัน </v>
      </c>
      <c r="S222" s="942"/>
      <c r="T222" s="926"/>
      <c r="U222" s="942"/>
      <c r="V222" s="942"/>
      <c r="W222" s="942"/>
      <c r="X222" s="933" t="s">
        <v>3374</v>
      </c>
      <c r="Y222" s="934"/>
      <c r="Z222" s="934"/>
      <c r="AA222" s="934"/>
      <c r="AB222" s="934"/>
      <c r="AC222" s="934"/>
      <c r="AD222" s="934"/>
      <c r="AE222" s="934"/>
      <c r="AF222" s="934"/>
      <c r="AG222" s="934"/>
      <c r="AH222" s="934"/>
      <c r="AI222" s="934"/>
      <c r="AJ222" s="934"/>
      <c r="AK222" s="934"/>
      <c r="AL222" s="934"/>
    </row>
    <row r="223">
      <c r="A223" s="943">
        <v>221.0</v>
      </c>
      <c r="B223" s="1005" t="s">
        <v>36</v>
      </c>
      <c r="C223" s="1006" t="s">
        <v>2339</v>
      </c>
      <c r="D223" s="1006" t="s">
        <v>2340</v>
      </c>
      <c r="E223" s="945" t="s">
        <v>2341</v>
      </c>
      <c r="F223" s="1000"/>
      <c r="G223" s="947" t="s">
        <v>3710</v>
      </c>
      <c r="H223" s="949"/>
      <c r="I223" s="949" t="s">
        <v>5993</v>
      </c>
      <c r="J223" s="1032"/>
      <c r="K223" s="951">
        <v>41821.0</v>
      </c>
      <c r="L223" s="953"/>
      <c r="M223" s="953" t="str">
        <f t="shared" si="1"/>
        <v>11 ปี 7 เดือน 14 วัน </v>
      </c>
      <c r="N223" s="945" t="s">
        <v>3378</v>
      </c>
      <c r="O223" s="954">
        <f t="shared" ref="O223:O224" si="52">K223+1460</f>
        <v>43281</v>
      </c>
      <c r="P223" s="954">
        <f t="shared" si="8"/>
        <v>44376</v>
      </c>
      <c r="Q223" s="955" t="s">
        <v>5995</v>
      </c>
      <c r="R223" s="954" t="str">
        <f t="shared" si="32"/>
        <v>3 ปี 4 เดือน 5 วัน </v>
      </c>
      <c r="S223" s="941"/>
      <c r="T223" s="932"/>
      <c r="U223" s="956"/>
      <c r="V223" s="956"/>
      <c r="W223" s="956"/>
      <c r="X223" s="957"/>
      <c r="Y223" s="924">
        <f t="shared" ref="Y223:Y224" si="53">YEAR(Q223)</f>
        <v>2022</v>
      </c>
      <c r="Z223" s="924">
        <f t="shared" ref="Z223:Z224" si="54">VALUE(LEFT(R223, FIND(" ", R223)-1))</f>
        <v>3</v>
      </c>
      <c r="AA223" s="924">
        <f t="shared" ref="AA223:AA224" si="55">VALUE(LEFT(M223, FIND(" ", M223)-1))</f>
        <v>11</v>
      </c>
      <c r="AB223" s="924"/>
      <c r="AC223" s="924"/>
      <c r="AD223" s="924"/>
      <c r="AE223" s="924"/>
      <c r="AF223" s="924"/>
      <c r="AG223" s="924"/>
      <c r="AH223" s="924"/>
      <c r="AI223" s="924"/>
      <c r="AJ223" s="924"/>
      <c r="AK223" s="924"/>
      <c r="AL223" s="924"/>
    </row>
    <row r="224">
      <c r="A224" s="943">
        <v>222.0</v>
      </c>
      <c r="B224" s="943" t="s">
        <v>36</v>
      </c>
      <c r="C224" s="944" t="s">
        <v>2261</v>
      </c>
      <c r="D224" s="944" t="s">
        <v>2262</v>
      </c>
      <c r="E224" s="945">
        <v>1360.0</v>
      </c>
      <c r="F224" s="1000"/>
      <c r="G224" s="947" t="s">
        <v>3710</v>
      </c>
      <c r="H224" s="949"/>
      <c r="I224" s="949" t="s">
        <v>5993</v>
      </c>
      <c r="J224" s="1032"/>
      <c r="K224" s="951">
        <v>33910.0</v>
      </c>
      <c r="L224" s="953"/>
      <c r="M224" s="953" t="str">
        <f t="shared" si="1"/>
        <v>33 ปี 3 เดือน 13 วัน </v>
      </c>
      <c r="N224" s="945" t="s">
        <v>3366</v>
      </c>
      <c r="O224" s="954">
        <f t="shared" si="52"/>
        <v>35370</v>
      </c>
      <c r="P224" s="954">
        <f t="shared" si="8"/>
        <v>36465</v>
      </c>
      <c r="Q224" s="955" t="s">
        <v>5996</v>
      </c>
      <c r="R224" s="954" t="str">
        <f t="shared" si="32"/>
        <v>19 ปี 6 เดือน 14 วัน </v>
      </c>
      <c r="S224" s="993"/>
      <c r="T224" s="932"/>
      <c r="U224" s="945" t="s">
        <v>5997</v>
      </c>
      <c r="V224" s="956"/>
      <c r="W224" s="956"/>
      <c r="X224" s="957"/>
      <c r="Y224" s="924">
        <f t="shared" si="53"/>
        <v>2006</v>
      </c>
      <c r="Z224" s="924">
        <f t="shared" si="54"/>
        <v>19</v>
      </c>
      <c r="AA224" s="924">
        <f t="shared" si="55"/>
        <v>33</v>
      </c>
      <c r="AB224" s="924"/>
      <c r="AC224" s="924"/>
      <c r="AD224" s="924">
        <f>YEAR(U224)-543</f>
        <v>2006</v>
      </c>
      <c r="AE224" s="924"/>
      <c r="AF224" s="924"/>
      <c r="AG224" s="924"/>
      <c r="AH224" s="924"/>
      <c r="AI224" s="924"/>
      <c r="AJ224" s="924"/>
      <c r="AK224" s="924"/>
      <c r="AL224" s="924"/>
    </row>
    <row r="225">
      <c r="A225" s="925">
        <v>223.0</v>
      </c>
      <c r="B225" s="925" t="s">
        <v>36</v>
      </c>
      <c r="C225" s="926" t="s">
        <v>5059</v>
      </c>
      <c r="D225" s="926" t="s">
        <v>5060</v>
      </c>
      <c r="E225" s="935">
        <v>587.0</v>
      </c>
      <c r="F225" s="936"/>
      <c r="G225" s="937" t="s">
        <v>5058</v>
      </c>
      <c r="H225" s="938"/>
      <c r="I225" s="938" t="s">
        <v>5998</v>
      </c>
      <c r="J225" s="939"/>
      <c r="K225" s="929">
        <v>33765.0</v>
      </c>
      <c r="L225" s="930"/>
      <c r="M225" s="930" t="str">
        <f t="shared" si="1"/>
        <v>33 ปี 8 เดือน 5 วัน </v>
      </c>
      <c r="N225" s="935" t="s">
        <v>3378</v>
      </c>
      <c r="O225" s="940"/>
      <c r="P225" s="931">
        <f t="shared" si="8"/>
        <v>36320</v>
      </c>
      <c r="Q225" s="940" t="s">
        <v>5999</v>
      </c>
      <c r="R225" s="931" t="str">
        <f t="shared" si="32"/>
        <v>18 ปี 4 เดือน 14 วัน </v>
      </c>
      <c r="S225" s="942"/>
      <c r="T225" s="926"/>
      <c r="U225" s="942"/>
      <c r="V225" s="942"/>
      <c r="W225" s="942"/>
      <c r="X225" s="933" t="s">
        <v>3374</v>
      </c>
      <c r="Y225" s="934"/>
      <c r="Z225" s="934"/>
      <c r="AA225" s="934"/>
      <c r="AB225" s="934"/>
      <c r="AC225" s="934"/>
      <c r="AD225" s="934"/>
      <c r="AE225" s="934"/>
      <c r="AF225" s="934"/>
      <c r="AG225" s="934"/>
      <c r="AH225" s="934"/>
      <c r="AI225" s="934"/>
      <c r="AJ225" s="934"/>
      <c r="AK225" s="934"/>
      <c r="AL225" s="934"/>
    </row>
    <row r="226">
      <c r="A226" s="925">
        <v>224.0</v>
      </c>
      <c r="B226" s="925" t="s">
        <v>36</v>
      </c>
      <c r="C226" s="926" t="s">
        <v>4806</v>
      </c>
      <c r="D226" s="926" t="s">
        <v>5046</v>
      </c>
      <c r="E226" s="935">
        <v>3003.0</v>
      </c>
      <c r="F226" s="936"/>
      <c r="G226" s="937" t="s">
        <v>3710</v>
      </c>
      <c r="H226" s="938"/>
      <c r="I226" s="938" t="s">
        <v>5998</v>
      </c>
      <c r="J226" s="939"/>
      <c r="K226" s="929">
        <v>33910.0</v>
      </c>
      <c r="L226" s="930"/>
      <c r="M226" s="930" t="str">
        <f t="shared" si="1"/>
        <v>33 ปี 3 เดือน 13 วัน </v>
      </c>
      <c r="N226" s="935" t="s">
        <v>3366</v>
      </c>
      <c r="O226" s="940"/>
      <c r="P226" s="931">
        <f t="shared" si="8"/>
        <v>36465</v>
      </c>
      <c r="Q226" s="940" t="s">
        <v>6000</v>
      </c>
      <c r="R226" s="931" t="str">
        <f t="shared" si="32"/>
        <v>20 ปี 5 เดือน 24 วัน </v>
      </c>
      <c r="S226" s="935"/>
      <c r="T226" s="926"/>
      <c r="U226" s="935" t="s">
        <v>6001</v>
      </c>
      <c r="V226" s="942"/>
      <c r="W226" s="942"/>
      <c r="X226" s="933" t="s">
        <v>3374</v>
      </c>
      <c r="Y226" s="934"/>
      <c r="Z226" s="934"/>
      <c r="AA226" s="934"/>
      <c r="AB226" s="934"/>
      <c r="AC226" s="934"/>
      <c r="AD226" s="924">
        <f t="shared" ref="AD226:AD231" si="56">YEAR(U226)-543</f>
        <v>2005</v>
      </c>
      <c r="AE226" s="934"/>
      <c r="AF226" s="934"/>
      <c r="AG226" s="934"/>
      <c r="AH226" s="934"/>
      <c r="AI226" s="934"/>
      <c r="AJ226" s="934"/>
      <c r="AK226" s="934"/>
      <c r="AL226" s="934"/>
    </row>
    <row r="227">
      <c r="A227" s="925">
        <v>225.0</v>
      </c>
      <c r="B227" s="925" t="s">
        <v>36</v>
      </c>
      <c r="C227" s="926" t="s">
        <v>5774</v>
      </c>
      <c r="D227" s="926" t="s">
        <v>5775</v>
      </c>
      <c r="E227" s="935">
        <v>923.0</v>
      </c>
      <c r="F227" s="1038"/>
      <c r="G227" s="1039" t="s">
        <v>5058</v>
      </c>
      <c r="H227" s="938"/>
      <c r="I227" s="938" t="s">
        <v>5998</v>
      </c>
      <c r="J227" s="1040"/>
      <c r="K227" s="1041">
        <v>34274.0</v>
      </c>
      <c r="L227" s="930"/>
      <c r="M227" s="930" t="str">
        <f t="shared" si="1"/>
        <v>32 ปี 3 เดือน 14 วัน </v>
      </c>
      <c r="N227" s="935" t="s">
        <v>3366</v>
      </c>
      <c r="O227" s="931">
        <f>K227+1460</f>
        <v>35734</v>
      </c>
      <c r="P227" s="931">
        <f t="shared" si="8"/>
        <v>36829</v>
      </c>
      <c r="Q227" s="940" t="s">
        <v>5959</v>
      </c>
      <c r="R227" s="931" t="str">
        <f t="shared" si="32"/>
        <v>17 ปี 0 เดือน 20 วัน </v>
      </c>
      <c r="S227" s="935"/>
      <c r="T227" s="926"/>
      <c r="U227" s="935" t="s">
        <v>6002</v>
      </c>
      <c r="V227" s="942"/>
      <c r="W227" s="942"/>
      <c r="X227" s="933" t="s">
        <v>3391</v>
      </c>
      <c r="Y227" s="924">
        <f>YEAR(Q227)</f>
        <v>2009</v>
      </c>
      <c r="Z227" s="924">
        <f>VALUE(LEFT(R227, FIND(" ", R227)-1))</f>
        <v>17</v>
      </c>
      <c r="AA227" s="924">
        <f>VALUE(LEFT(M227, FIND(" ", M227)-1))</f>
        <v>32</v>
      </c>
      <c r="AB227" s="924"/>
      <c r="AC227" s="924"/>
      <c r="AD227" s="924">
        <f t="shared" si="56"/>
        <v>2009</v>
      </c>
      <c r="AE227" s="934"/>
      <c r="AF227" s="934"/>
      <c r="AG227" s="934"/>
      <c r="AH227" s="934"/>
      <c r="AI227" s="934"/>
      <c r="AJ227" s="934"/>
      <c r="AK227" s="934"/>
      <c r="AL227" s="934"/>
    </row>
    <row r="228">
      <c r="A228" s="925">
        <v>226.0</v>
      </c>
      <c r="B228" s="925" t="s">
        <v>36</v>
      </c>
      <c r="C228" s="926" t="s">
        <v>5055</v>
      </c>
      <c r="D228" s="926" t="s">
        <v>5056</v>
      </c>
      <c r="E228" s="935">
        <v>924.0</v>
      </c>
      <c r="F228" s="1038"/>
      <c r="G228" s="1039" t="s">
        <v>5058</v>
      </c>
      <c r="H228" s="938"/>
      <c r="I228" s="938" t="s">
        <v>5998</v>
      </c>
      <c r="J228" s="1040"/>
      <c r="K228" s="1041">
        <v>32279.0</v>
      </c>
      <c r="L228" s="930"/>
      <c r="M228" s="930" t="str">
        <f t="shared" si="1"/>
        <v>37 ปี 8 เดือน 30 วัน </v>
      </c>
      <c r="N228" s="935" t="s">
        <v>3366</v>
      </c>
      <c r="O228" s="940"/>
      <c r="P228" s="931">
        <f t="shared" si="8"/>
        <v>34834</v>
      </c>
      <c r="Q228" s="940" t="s">
        <v>5959</v>
      </c>
      <c r="R228" s="931" t="str">
        <f t="shared" si="32"/>
        <v>17 ปี 0 เดือน 20 วัน </v>
      </c>
      <c r="S228" s="935"/>
      <c r="T228" s="926"/>
      <c r="U228" s="935" t="s">
        <v>6002</v>
      </c>
      <c r="V228" s="942"/>
      <c r="W228" s="942"/>
      <c r="X228" s="933" t="s">
        <v>3374</v>
      </c>
      <c r="Y228" s="934"/>
      <c r="Z228" s="934"/>
      <c r="AA228" s="934"/>
      <c r="AB228" s="934"/>
      <c r="AC228" s="934"/>
      <c r="AD228" s="924">
        <f t="shared" si="56"/>
        <v>2009</v>
      </c>
      <c r="AE228" s="934"/>
      <c r="AF228" s="934"/>
      <c r="AG228" s="934"/>
      <c r="AH228" s="934"/>
      <c r="AI228" s="934"/>
      <c r="AJ228" s="934"/>
      <c r="AK228" s="934"/>
      <c r="AL228" s="934"/>
    </row>
    <row r="229">
      <c r="A229" s="925">
        <v>227.0</v>
      </c>
      <c r="B229" s="925" t="s">
        <v>70</v>
      </c>
      <c r="C229" s="926" t="s">
        <v>4869</v>
      </c>
      <c r="D229" s="926" t="s">
        <v>4870</v>
      </c>
      <c r="E229" s="935">
        <v>1163.0</v>
      </c>
      <c r="F229" s="1038"/>
      <c r="G229" s="1039" t="s">
        <v>5058</v>
      </c>
      <c r="H229" s="938"/>
      <c r="I229" s="938" t="s">
        <v>5107</v>
      </c>
      <c r="J229" s="1040"/>
      <c r="K229" s="1041">
        <v>33765.0</v>
      </c>
      <c r="L229" s="930"/>
      <c r="M229" s="930" t="str">
        <f t="shared" si="1"/>
        <v>33 ปี 8 เดือน 5 วัน </v>
      </c>
      <c r="N229" s="935" t="s">
        <v>3366</v>
      </c>
      <c r="O229" s="940"/>
      <c r="P229" s="931">
        <f t="shared" si="8"/>
        <v>36320</v>
      </c>
      <c r="Q229" s="940" t="s">
        <v>6003</v>
      </c>
      <c r="R229" s="931" t="str">
        <f t="shared" si="32"/>
        <v>19 ปี 4 เดือน 21 วัน </v>
      </c>
      <c r="S229" s="935"/>
      <c r="T229" s="926"/>
      <c r="U229" s="935" t="s">
        <v>6004</v>
      </c>
      <c r="V229" s="942"/>
      <c r="W229" s="942"/>
      <c r="X229" s="933" t="s">
        <v>3374</v>
      </c>
      <c r="Y229" s="934"/>
      <c r="Z229" s="934"/>
      <c r="AA229" s="934"/>
      <c r="AB229" s="934"/>
      <c r="AC229" s="934"/>
      <c r="AD229" s="924">
        <f t="shared" si="56"/>
        <v>2009</v>
      </c>
      <c r="AE229" s="934"/>
      <c r="AF229" s="934"/>
      <c r="AG229" s="934"/>
      <c r="AH229" s="934"/>
      <c r="AI229" s="934"/>
      <c r="AJ229" s="934"/>
      <c r="AK229" s="934"/>
      <c r="AL229" s="934"/>
    </row>
    <row r="230">
      <c r="A230" s="943">
        <v>228.0</v>
      </c>
      <c r="B230" s="943" t="s">
        <v>70</v>
      </c>
      <c r="C230" s="944" t="s">
        <v>1918</v>
      </c>
      <c r="D230" s="944" t="s">
        <v>1919</v>
      </c>
      <c r="E230" s="945">
        <v>441.0</v>
      </c>
      <c r="F230" s="1000"/>
      <c r="G230" s="947" t="s">
        <v>3710</v>
      </c>
      <c r="H230" s="949"/>
      <c r="I230" s="949" t="s">
        <v>5107</v>
      </c>
      <c r="J230" s="1032"/>
      <c r="K230" s="951">
        <v>34274.0</v>
      </c>
      <c r="L230" s="953"/>
      <c r="M230" s="953" t="str">
        <f t="shared" si="1"/>
        <v>32 ปี 3 เดือน 14 วัน </v>
      </c>
      <c r="N230" s="945" t="s">
        <v>3366</v>
      </c>
      <c r="O230" s="954">
        <f t="shared" ref="O230:O237" si="57">K230+1460</f>
        <v>35734</v>
      </c>
      <c r="P230" s="954">
        <f t="shared" si="8"/>
        <v>36829</v>
      </c>
      <c r="Q230" s="955" t="s">
        <v>5909</v>
      </c>
      <c r="R230" s="954" t="str">
        <f t="shared" si="32"/>
        <v>17 ปี 2 เดือน 11 วัน </v>
      </c>
      <c r="S230" s="941"/>
      <c r="T230" s="932"/>
      <c r="U230" s="956"/>
      <c r="V230" s="956"/>
      <c r="W230" s="956"/>
      <c r="X230" s="957"/>
      <c r="Y230" s="924">
        <f t="shared" ref="Y230:Y237" si="58">YEAR(Q230)</f>
        <v>2008</v>
      </c>
      <c r="Z230" s="924">
        <f t="shared" ref="Z230:Z237" si="59">VALUE(LEFT(R230, FIND(" ", R230)-1))</f>
        <v>17</v>
      </c>
      <c r="AA230" s="924">
        <f t="shared" ref="AA230:AA237" si="60">VALUE(LEFT(M230, FIND(" ", M230)-1))</f>
        <v>32</v>
      </c>
      <c r="AB230" s="924"/>
      <c r="AC230" s="924"/>
      <c r="AD230" s="924">
        <f t="shared" si="56"/>
        <v>1356</v>
      </c>
      <c r="AE230" s="924"/>
      <c r="AF230" s="924"/>
      <c r="AG230" s="924"/>
      <c r="AH230" s="924"/>
      <c r="AI230" s="924"/>
      <c r="AJ230" s="924"/>
      <c r="AK230" s="924"/>
      <c r="AL230" s="924"/>
    </row>
    <row r="231">
      <c r="A231" s="943">
        <v>229.0</v>
      </c>
      <c r="B231" s="943" t="s">
        <v>70</v>
      </c>
      <c r="C231" s="944" t="s">
        <v>1651</v>
      </c>
      <c r="D231" s="944" t="s">
        <v>1930</v>
      </c>
      <c r="E231" s="945">
        <v>1115.0</v>
      </c>
      <c r="F231" s="1000"/>
      <c r="G231" s="947" t="s">
        <v>3710</v>
      </c>
      <c r="H231" s="949"/>
      <c r="I231" s="949" t="s">
        <v>5107</v>
      </c>
      <c r="J231" s="1032"/>
      <c r="K231" s="951">
        <v>34731.0</v>
      </c>
      <c r="L231" s="953"/>
      <c r="M231" s="953" t="str">
        <f t="shared" si="1"/>
        <v>31 ปี 0 เดือน 14 วัน </v>
      </c>
      <c r="N231" s="945" t="s">
        <v>3366</v>
      </c>
      <c r="O231" s="954">
        <f t="shared" si="57"/>
        <v>36191</v>
      </c>
      <c r="P231" s="954">
        <f t="shared" si="8"/>
        <v>37286</v>
      </c>
      <c r="Q231" s="955" t="s">
        <v>6005</v>
      </c>
      <c r="R231" s="954" t="str">
        <f t="shared" si="32"/>
        <v>17 ปี 0 เดือน 18 วัน </v>
      </c>
      <c r="S231" s="993"/>
      <c r="T231" s="932"/>
      <c r="U231" s="945" t="s">
        <v>6006</v>
      </c>
      <c r="V231" s="956"/>
      <c r="W231" s="956"/>
      <c r="X231" s="957"/>
      <c r="Y231" s="924">
        <f t="shared" si="58"/>
        <v>2009</v>
      </c>
      <c r="Z231" s="924">
        <f t="shared" si="59"/>
        <v>17</v>
      </c>
      <c r="AA231" s="924">
        <f t="shared" si="60"/>
        <v>31</v>
      </c>
      <c r="AB231" s="924"/>
      <c r="AC231" s="924"/>
      <c r="AD231" s="924">
        <f t="shared" si="56"/>
        <v>2009</v>
      </c>
      <c r="AE231" s="924"/>
      <c r="AF231" s="924"/>
      <c r="AG231" s="924"/>
      <c r="AH231" s="924"/>
      <c r="AI231" s="924"/>
      <c r="AJ231" s="924"/>
      <c r="AK231" s="924"/>
      <c r="AL231" s="924"/>
    </row>
    <row r="232">
      <c r="A232" s="943">
        <v>230.0</v>
      </c>
      <c r="B232" s="1005" t="s">
        <v>52</v>
      </c>
      <c r="C232" s="1006" t="s">
        <v>2017</v>
      </c>
      <c r="D232" s="1006" t="s">
        <v>2018</v>
      </c>
      <c r="E232" s="945" t="s">
        <v>2019</v>
      </c>
      <c r="F232" s="983"/>
      <c r="G232" s="959" t="s">
        <v>3710</v>
      </c>
      <c r="H232" s="949"/>
      <c r="I232" s="949" t="s">
        <v>6007</v>
      </c>
      <c r="J232" s="1028"/>
      <c r="K232" s="961">
        <v>43374.0</v>
      </c>
      <c r="L232" s="953"/>
      <c r="M232" s="953" t="str">
        <f t="shared" si="1"/>
        <v>7 ปี 4 เดือน 14 วัน </v>
      </c>
      <c r="N232" s="945" t="s">
        <v>3378</v>
      </c>
      <c r="O232" s="954">
        <f t="shared" si="57"/>
        <v>44834</v>
      </c>
      <c r="P232" s="954">
        <f t="shared" si="8"/>
        <v>45929</v>
      </c>
      <c r="Q232" s="955" t="s">
        <v>5995</v>
      </c>
      <c r="R232" s="954" t="str">
        <f t="shared" si="32"/>
        <v>3 ปี 4 เดือน 5 วัน </v>
      </c>
      <c r="S232" s="941"/>
      <c r="T232" s="932"/>
      <c r="U232" s="956"/>
      <c r="V232" s="956"/>
      <c r="W232" s="956"/>
      <c r="X232" s="957"/>
      <c r="Y232" s="924">
        <f t="shared" si="58"/>
        <v>2022</v>
      </c>
      <c r="Z232" s="924">
        <f t="shared" si="59"/>
        <v>3</v>
      </c>
      <c r="AA232" s="924">
        <f t="shared" si="60"/>
        <v>7</v>
      </c>
      <c r="AB232" s="924"/>
      <c r="AC232" s="924"/>
      <c r="AD232" s="924"/>
      <c r="AE232" s="924"/>
      <c r="AF232" s="924"/>
      <c r="AG232" s="924"/>
      <c r="AH232" s="924"/>
      <c r="AI232" s="924"/>
      <c r="AJ232" s="924"/>
      <c r="AK232" s="924"/>
      <c r="AL232" s="924"/>
    </row>
    <row r="233">
      <c r="A233" s="943">
        <v>231.0</v>
      </c>
      <c r="B233" s="1005" t="s">
        <v>52</v>
      </c>
      <c r="C233" s="1006" t="s">
        <v>1040</v>
      </c>
      <c r="D233" s="1006" t="s">
        <v>2021</v>
      </c>
      <c r="E233" s="990">
        <v>9854.0</v>
      </c>
      <c r="F233" s="1047"/>
      <c r="G233" s="1048" t="s">
        <v>3710</v>
      </c>
      <c r="H233" s="949"/>
      <c r="I233" s="949" t="s">
        <v>6007</v>
      </c>
      <c r="J233" s="1028"/>
      <c r="K233" s="961">
        <v>42156.0</v>
      </c>
      <c r="L233" s="953"/>
      <c r="M233" s="953" t="str">
        <f t="shared" si="1"/>
        <v>10 ปี 8 เดือน 14 วัน </v>
      </c>
      <c r="N233" s="945" t="s">
        <v>3378</v>
      </c>
      <c r="O233" s="954">
        <f t="shared" si="57"/>
        <v>43616</v>
      </c>
      <c r="P233" s="954">
        <f t="shared" si="8"/>
        <v>44711</v>
      </c>
      <c r="Q233" s="955" t="s">
        <v>6008</v>
      </c>
      <c r="R233" s="954" t="str">
        <f t="shared" si="32"/>
        <v>3 ปี 3 เดือน 1 วัน </v>
      </c>
      <c r="S233" s="941"/>
      <c r="T233" s="932"/>
      <c r="U233" s="956"/>
      <c r="V233" s="956"/>
      <c r="W233" s="956"/>
      <c r="X233" s="957"/>
      <c r="Y233" s="924">
        <f t="shared" si="58"/>
        <v>2022</v>
      </c>
      <c r="Z233" s="924">
        <f t="shared" si="59"/>
        <v>3</v>
      </c>
      <c r="AA233" s="924">
        <f t="shared" si="60"/>
        <v>10</v>
      </c>
      <c r="AB233" s="924"/>
      <c r="AC233" s="924"/>
      <c r="AD233" s="924"/>
      <c r="AE233" s="924"/>
      <c r="AF233" s="924"/>
      <c r="AG233" s="924"/>
      <c r="AH233" s="924"/>
      <c r="AI233" s="924"/>
      <c r="AJ233" s="924"/>
      <c r="AK233" s="924"/>
      <c r="AL233" s="924"/>
    </row>
    <row r="234">
      <c r="A234" s="943">
        <v>232.0</v>
      </c>
      <c r="B234" s="943" t="s">
        <v>52</v>
      </c>
      <c r="C234" s="944" t="s">
        <v>2045</v>
      </c>
      <c r="D234" s="944" t="s">
        <v>2046</v>
      </c>
      <c r="E234" s="945" t="s">
        <v>2047</v>
      </c>
      <c r="F234" s="1000"/>
      <c r="G234" s="947" t="s">
        <v>3710</v>
      </c>
      <c r="H234" s="949"/>
      <c r="I234" s="949" t="s">
        <v>5487</v>
      </c>
      <c r="J234" s="1032"/>
      <c r="K234" s="951">
        <v>39364.0</v>
      </c>
      <c r="L234" s="953"/>
      <c r="M234" s="953" t="str">
        <f t="shared" si="1"/>
        <v>18 ปี 4 เดือน 6 วัน </v>
      </c>
      <c r="N234" s="945" t="s">
        <v>3378</v>
      </c>
      <c r="O234" s="954">
        <f t="shared" si="57"/>
        <v>40824</v>
      </c>
      <c r="P234" s="954">
        <f t="shared" si="8"/>
        <v>41919</v>
      </c>
      <c r="Q234" s="955" t="s">
        <v>5934</v>
      </c>
      <c r="R234" s="954" t="str">
        <f t="shared" si="32"/>
        <v>5 ปี 5 เดือน 15 วัน </v>
      </c>
      <c r="S234" s="941"/>
      <c r="T234" s="932"/>
      <c r="U234" s="956"/>
      <c r="V234" s="956"/>
      <c r="W234" s="956"/>
      <c r="X234" s="957"/>
      <c r="Y234" s="924">
        <f t="shared" si="58"/>
        <v>2020</v>
      </c>
      <c r="Z234" s="924">
        <f t="shared" si="59"/>
        <v>5</v>
      </c>
      <c r="AA234" s="924">
        <f t="shared" si="60"/>
        <v>18</v>
      </c>
      <c r="AB234" s="924"/>
      <c r="AC234" s="924"/>
      <c r="AD234" s="924"/>
      <c r="AE234" s="924"/>
      <c r="AF234" s="924"/>
      <c r="AG234" s="924"/>
      <c r="AH234" s="924"/>
      <c r="AI234" s="924"/>
      <c r="AJ234" s="924"/>
      <c r="AK234" s="924"/>
      <c r="AL234" s="924"/>
    </row>
    <row r="235">
      <c r="A235" s="943">
        <v>233.0</v>
      </c>
      <c r="B235" s="943" t="s">
        <v>52</v>
      </c>
      <c r="C235" s="944" t="s">
        <v>2059</v>
      </c>
      <c r="D235" s="944" t="s">
        <v>2060</v>
      </c>
      <c r="E235" s="945">
        <v>2974.0</v>
      </c>
      <c r="F235" s="1000"/>
      <c r="G235" s="947" t="s">
        <v>3710</v>
      </c>
      <c r="H235" s="949"/>
      <c r="I235" s="949" t="s">
        <v>5487</v>
      </c>
      <c r="J235" s="1032"/>
      <c r="K235" s="951">
        <v>43221.0</v>
      </c>
      <c r="L235" s="953"/>
      <c r="M235" s="953" t="str">
        <f t="shared" si="1"/>
        <v>7 ปี 9 เดือน 14 วัน </v>
      </c>
      <c r="N235" s="945" t="s">
        <v>3378</v>
      </c>
      <c r="O235" s="954">
        <f t="shared" si="57"/>
        <v>44681</v>
      </c>
      <c r="P235" s="954">
        <f t="shared" si="8"/>
        <v>45776</v>
      </c>
      <c r="Q235" s="955" t="s">
        <v>5957</v>
      </c>
      <c r="R235" s="954" t="str">
        <f t="shared" si="32"/>
        <v>2 ปี 4 เดือน 26 วัน </v>
      </c>
      <c r="S235" s="941"/>
      <c r="T235" s="932"/>
      <c r="U235" s="956"/>
      <c r="V235" s="956"/>
      <c r="W235" s="956"/>
      <c r="X235" s="957"/>
      <c r="Y235" s="924">
        <f t="shared" si="58"/>
        <v>2023</v>
      </c>
      <c r="Z235" s="924">
        <f t="shared" si="59"/>
        <v>2</v>
      </c>
      <c r="AA235" s="924">
        <f t="shared" si="60"/>
        <v>7</v>
      </c>
      <c r="AB235" s="924"/>
      <c r="AC235" s="924"/>
      <c r="AD235" s="924"/>
      <c r="AE235" s="924"/>
      <c r="AF235" s="924"/>
      <c r="AG235" s="924"/>
      <c r="AH235" s="924"/>
      <c r="AI235" s="924"/>
      <c r="AJ235" s="924"/>
      <c r="AK235" s="924"/>
      <c r="AL235" s="924"/>
    </row>
    <row r="236">
      <c r="A236" s="943">
        <v>234.0</v>
      </c>
      <c r="B236" s="943" t="s">
        <v>36</v>
      </c>
      <c r="C236" s="944" t="s">
        <v>2027</v>
      </c>
      <c r="D236" s="944" t="s">
        <v>2028</v>
      </c>
      <c r="E236" s="945">
        <v>1091.0</v>
      </c>
      <c r="F236" s="1000"/>
      <c r="G236" s="947" t="s">
        <v>3710</v>
      </c>
      <c r="H236" s="949"/>
      <c r="I236" s="949" t="s">
        <v>5487</v>
      </c>
      <c r="J236" s="1032"/>
      <c r="K236" s="951">
        <v>35019.0</v>
      </c>
      <c r="L236" s="953"/>
      <c r="M236" s="953" t="str">
        <f t="shared" si="1"/>
        <v>30 ปี 2 เดือน 30 วัน </v>
      </c>
      <c r="N236" s="945" t="s">
        <v>3366</v>
      </c>
      <c r="O236" s="954">
        <f t="shared" si="57"/>
        <v>36479</v>
      </c>
      <c r="P236" s="954">
        <f t="shared" si="8"/>
        <v>37574</v>
      </c>
      <c r="Q236" s="955" t="s">
        <v>5875</v>
      </c>
      <c r="R236" s="954" t="str">
        <f t="shared" si="32"/>
        <v>23 ปี 4 เดือน 14 วัน </v>
      </c>
      <c r="S236" s="993"/>
      <c r="T236" s="932"/>
      <c r="U236" s="945" t="s">
        <v>6009</v>
      </c>
      <c r="V236" s="956"/>
      <c r="W236" s="1049">
        <v>45258.0</v>
      </c>
      <c r="X236" s="957"/>
      <c r="Y236" s="924">
        <f t="shared" si="58"/>
        <v>2002</v>
      </c>
      <c r="Z236" s="924">
        <f t="shared" si="59"/>
        <v>23</v>
      </c>
      <c r="AA236" s="924">
        <f t="shared" si="60"/>
        <v>30</v>
      </c>
      <c r="AB236" s="924"/>
      <c r="AC236" s="924"/>
      <c r="AD236" s="924">
        <f>YEAR(U236)-543</f>
        <v>2002</v>
      </c>
      <c r="AE236" s="924"/>
      <c r="AF236" s="924"/>
      <c r="AG236" s="924"/>
      <c r="AH236" s="924"/>
      <c r="AI236" s="924"/>
      <c r="AJ236" s="924"/>
      <c r="AK236" s="924"/>
      <c r="AL236" s="924"/>
    </row>
    <row r="237">
      <c r="A237" s="943">
        <v>235.0</v>
      </c>
      <c r="B237" s="943" t="s">
        <v>52</v>
      </c>
      <c r="C237" s="944" t="s">
        <v>2173</v>
      </c>
      <c r="D237" s="944" t="s">
        <v>2174</v>
      </c>
      <c r="E237" s="945">
        <v>2689.0</v>
      </c>
      <c r="F237" s="1001"/>
      <c r="G237" s="966" t="s">
        <v>3710</v>
      </c>
      <c r="H237" s="949"/>
      <c r="I237" s="949" t="s">
        <v>5301</v>
      </c>
      <c r="J237" s="1032"/>
      <c r="K237" s="951">
        <v>41153.0</v>
      </c>
      <c r="L237" s="953"/>
      <c r="M237" s="953" t="str">
        <f t="shared" si="1"/>
        <v>13 ปี 5 เดือน 14 วัน </v>
      </c>
      <c r="N237" s="945" t="s">
        <v>3378</v>
      </c>
      <c r="O237" s="954">
        <f t="shared" si="57"/>
        <v>42613</v>
      </c>
      <c r="P237" s="954">
        <f t="shared" si="8"/>
        <v>43708</v>
      </c>
      <c r="Q237" s="955" t="s">
        <v>5939</v>
      </c>
      <c r="R237" s="954" t="str">
        <f t="shared" si="32"/>
        <v>4 ปี 7 เดือน 14 วัน </v>
      </c>
      <c r="S237" s="941"/>
      <c r="T237" s="932"/>
      <c r="U237" s="956"/>
      <c r="V237" s="956"/>
      <c r="W237" s="956"/>
      <c r="X237" s="957"/>
      <c r="Y237" s="924">
        <f t="shared" si="58"/>
        <v>2021</v>
      </c>
      <c r="Z237" s="924">
        <f t="shared" si="59"/>
        <v>4</v>
      </c>
      <c r="AA237" s="924">
        <f t="shared" si="60"/>
        <v>13</v>
      </c>
      <c r="AB237" s="924"/>
      <c r="AC237" s="924"/>
      <c r="AD237" s="924"/>
      <c r="AE237" s="924"/>
      <c r="AF237" s="924"/>
      <c r="AG237" s="924"/>
      <c r="AH237" s="924"/>
      <c r="AI237" s="924"/>
      <c r="AJ237" s="924"/>
      <c r="AK237" s="924"/>
      <c r="AL237" s="924"/>
    </row>
    <row r="238">
      <c r="A238" s="925">
        <v>236.0</v>
      </c>
      <c r="B238" s="925" t="s">
        <v>70</v>
      </c>
      <c r="C238" s="926" t="s">
        <v>1016</v>
      </c>
      <c r="D238" s="926" t="s">
        <v>4981</v>
      </c>
      <c r="E238" s="935">
        <v>221.0</v>
      </c>
      <c r="F238" s="936"/>
      <c r="G238" s="937" t="s">
        <v>3710</v>
      </c>
      <c r="H238" s="938"/>
      <c r="I238" s="938" t="s">
        <v>6010</v>
      </c>
      <c r="J238" s="939"/>
      <c r="K238" s="929">
        <v>34060.0</v>
      </c>
      <c r="L238" s="930"/>
      <c r="M238" s="930" t="str">
        <f t="shared" si="1"/>
        <v>32 ปี 10 เดือน 14 วัน </v>
      </c>
      <c r="N238" s="935" t="s">
        <v>3378</v>
      </c>
      <c r="O238" s="940"/>
      <c r="P238" s="931">
        <f t="shared" si="8"/>
        <v>36615</v>
      </c>
      <c r="Q238" s="940" t="s">
        <v>5923</v>
      </c>
      <c r="R238" s="931" t="str">
        <f t="shared" si="32"/>
        <v>20 ปี 4 เดือน 14 วัน </v>
      </c>
      <c r="S238" s="942"/>
      <c r="T238" s="926"/>
      <c r="U238" s="942"/>
      <c r="V238" s="942"/>
      <c r="W238" s="942"/>
      <c r="X238" s="933" t="s">
        <v>3374</v>
      </c>
      <c r="Y238" s="934"/>
      <c r="Z238" s="934"/>
      <c r="AA238" s="934"/>
      <c r="AB238" s="934"/>
      <c r="AC238" s="934"/>
      <c r="AD238" s="934"/>
      <c r="AE238" s="934"/>
      <c r="AF238" s="934"/>
      <c r="AG238" s="934"/>
      <c r="AH238" s="934"/>
      <c r="AI238" s="934"/>
      <c r="AJ238" s="934"/>
      <c r="AK238" s="934"/>
      <c r="AL238" s="934"/>
    </row>
    <row r="239">
      <c r="A239" s="943">
        <v>237.0</v>
      </c>
      <c r="B239" s="943" t="s">
        <v>52</v>
      </c>
      <c r="C239" s="944" t="s">
        <v>2209</v>
      </c>
      <c r="D239" s="944" t="s">
        <v>2210</v>
      </c>
      <c r="E239" s="945">
        <v>343.0</v>
      </c>
      <c r="F239" s="1050"/>
      <c r="G239" s="1051" t="s">
        <v>3710</v>
      </c>
      <c r="H239" s="949"/>
      <c r="I239" s="949" t="s">
        <v>6010</v>
      </c>
      <c r="J239" s="1032"/>
      <c r="K239" s="951">
        <v>35927.0</v>
      </c>
      <c r="L239" s="953"/>
      <c r="M239" s="953" t="str">
        <f t="shared" si="1"/>
        <v>27 ปี 9 เดือน 3 วัน </v>
      </c>
      <c r="N239" s="945" t="s">
        <v>3378</v>
      </c>
      <c r="O239" s="954">
        <f t="shared" ref="O239:O264" si="61">K239+1460</f>
        <v>37387</v>
      </c>
      <c r="P239" s="1052">
        <f t="shared" si="8"/>
        <v>38482</v>
      </c>
      <c r="Q239" s="1053" t="s">
        <v>6011</v>
      </c>
      <c r="R239" s="1052" t="str">
        <f t="shared" si="32"/>
        <v>17 ปี 0 เดือน 16 วัน </v>
      </c>
      <c r="S239" s="956"/>
      <c r="T239" s="944"/>
      <c r="U239" s="956"/>
      <c r="V239" s="956"/>
      <c r="W239" s="956"/>
      <c r="X239" s="957"/>
      <c r="Y239" s="924">
        <f>YEAR(Q239)</f>
        <v>2009</v>
      </c>
      <c r="Z239" s="924">
        <f>VALUE(LEFT(R239, FIND(" ", R239)-1))</f>
        <v>17</v>
      </c>
      <c r="AA239" s="924">
        <f t="shared" ref="AA239:AA264" si="62">VALUE(LEFT(M239, FIND(" ", M239)-1))</f>
        <v>27</v>
      </c>
      <c r="AB239" s="924"/>
      <c r="AC239" s="924"/>
      <c r="AD239" s="924"/>
      <c r="AE239" s="924"/>
      <c r="AF239" s="924"/>
      <c r="AG239" s="924"/>
      <c r="AH239" s="924"/>
      <c r="AI239" s="924"/>
      <c r="AJ239" s="924"/>
      <c r="AK239" s="924"/>
      <c r="AL239" s="924"/>
    </row>
    <row r="240">
      <c r="A240" s="943">
        <v>238.0</v>
      </c>
      <c r="B240" s="943" t="s">
        <v>36</v>
      </c>
      <c r="C240" s="944" t="s">
        <v>2203</v>
      </c>
      <c r="D240" s="944" t="s">
        <v>2204</v>
      </c>
      <c r="E240" s="945" t="s">
        <v>2205</v>
      </c>
      <c r="F240" s="1050"/>
      <c r="G240" s="1051" t="s">
        <v>4998</v>
      </c>
      <c r="H240" s="949"/>
      <c r="I240" s="949" t="s">
        <v>6010</v>
      </c>
      <c r="J240" s="1032"/>
      <c r="K240" s="951">
        <v>39295.0</v>
      </c>
      <c r="L240" s="953"/>
      <c r="M240" s="953" t="str">
        <f t="shared" si="1"/>
        <v>18 ปี 6 เดือน 14 วัน </v>
      </c>
      <c r="N240" s="945" t="s">
        <v>3373</v>
      </c>
      <c r="O240" s="1052">
        <f t="shared" si="61"/>
        <v>40755</v>
      </c>
      <c r="P240" s="1052">
        <f t="shared" si="8"/>
        <v>41850</v>
      </c>
      <c r="Q240" s="1054"/>
      <c r="R240" s="1052"/>
      <c r="S240" s="956" t="s">
        <v>6012</v>
      </c>
      <c r="T240" s="944" t="str">
        <f>DATEDIF(S240,TODAY(),"Y") &amp; " ปี " &amp;DATEDIF(S240,TODAY(),"YM") &amp; " เดือน " &amp; DATEDIF(S240,TODAY(),"MD") &amp; " วัน "</f>
        <v>7 ปี 9 เดือน 5 วัน </v>
      </c>
      <c r="U240" s="956"/>
      <c r="V240" s="956"/>
      <c r="W240" s="956"/>
      <c r="X240" s="957"/>
      <c r="Y240" s="924"/>
      <c r="Z240" s="924"/>
      <c r="AA240" s="924">
        <f t="shared" si="62"/>
        <v>18</v>
      </c>
      <c r="AB240" s="924">
        <f>YEAR(S240)</f>
        <v>2018</v>
      </c>
      <c r="AC240" s="924">
        <f>VALUE(LEFT(T240, FIND(" ", T240)-1))</f>
        <v>7</v>
      </c>
      <c r="AD240" s="924"/>
      <c r="AE240" s="924"/>
      <c r="AF240" s="924"/>
      <c r="AG240" s="924"/>
      <c r="AH240" s="924"/>
      <c r="AI240" s="924"/>
      <c r="AJ240" s="924"/>
      <c r="AK240" s="924"/>
      <c r="AL240" s="924"/>
    </row>
    <row r="241">
      <c r="A241" s="943">
        <v>239.0</v>
      </c>
      <c r="B241" s="943" t="s">
        <v>36</v>
      </c>
      <c r="C241" s="944" t="s">
        <v>2221</v>
      </c>
      <c r="D241" s="944" t="s">
        <v>2222</v>
      </c>
      <c r="E241" s="945">
        <v>484.0</v>
      </c>
      <c r="F241" s="1000"/>
      <c r="G241" s="947" t="s">
        <v>3710</v>
      </c>
      <c r="H241" s="949"/>
      <c r="I241" s="949" t="s">
        <v>6010</v>
      </c>
      <c r="J241" s="1032"/>
      <c r="K241" s="951">
        <v>33633.0</v>
      </c>
      <c r="L241" s="953"/>
      <c r="M241" s="953" t="str">
        <f t="shared" si="1"/>
        <v>34 ปี 0 เดือน 16 วัน </v>
      </c>
      <c r="N241" s="945" t="s">
        <v>3366</v>
      </c>
      <c r="O241" s="954">
        <f t="shared" si="61"/>
        <v>35093</v>
      </c>
      <c r="P241" s="954">
        <f t="shared" si="8"/>
        <v>36188</v>
      </c>
      <c r="Q241" s="955" t="s">
        <v>5914</v>
      </c>
      <c r="R241" s="954" t="str">
        <f t="shared" ref="R241:R307" si="63">DATEDIF(Q241,TODAY(),"Y") &amp; " ปี " &amp;DATEDIF(Q241,TODAY(),"YM") &amp; " เดือน " &amp; DATEDIF(Q241,TODAY(),"MD") &amp; " วัน "</f>
        <v>17 ปี 0 เดือน 17 วัน </v>
      </c>
      <c r="S241" s="993"/>
      <c r="T241" s="932"/>
      <c r="U241" s="945" t="s">
        <v>5915</v>
      </c>
      <c r="V241" s="956"/>
      <c r="W241" s="956"/>
      <c r="X241" s="957"/>
      <c r="Y241" s="924">
        <f t="shared" ref="Y241:Y264" si="64">YEAR(Q241)</f>
        <v>2009</v>
      </c>
      <c r="Z241" s="924">
        <f t="shared" ref="Z241:Z264" si="65">VALUE(LEFT(R241, FIND(" ", R241)-1))</f>
        <v>17</v>
      </c>
      <c r="AA241" s="924">
        <f t="shared" si="62"/>
        <v>34</v>
      </c>
      <c r="AB241" s="924"/>
      <c r="AC241" s="924"/>
      <c r="AD241" s="924">
        <f>YEAR(U241)-543</f>
        <v>2009</v>
      </c>
      <c r="AE241" s="924"/>
      <c r="AF241" s="924"/>
      <c r="AG241" s="924"/>
      <c r="AH241" s="924"/>
      <c r="AI241" s="924"/>
      <c r="AJ241" s="924"/>
      <c r="AK241" s="924"/>
      <c r="AL241" s="924"/>
    </row>
    <row r="242">
      <c r="A242" s="943">
        <v>240.0</v>
      </c>
      <c r="B242" s="943" t="s">
        <v>52</v>
      </c>
      <c r="C242" s="944" t="s">
        <v>2433</v>
      </c>
      <c r="D242" s="944" t="s">
        <v>2434</v>
      </c>
      <c r="E242" s="945" t="s">
        <v>2435</v>
      </c>
      <c r="F242" s="1000"/>
      <c r="G242" s="947" t="s">
        <v>3710</v>
      </c>
      <c r="H242" s="949"/>
      <c r="I242" s="949" t="s">
        <v>6013</v>
      </c>
      <c r="J242" s="1032"/>
      <c r="K242" s="951">
        <v>42919.0</v>
      </c>
      <c r="L242" s="953"/>
      <c r="M242" s="953" t="str">
        <f t="shared" si="1"/>
        <v>8 ปี 7 เดือน 12 วัน </v>
      </c>
      <c r="N242" s="945" t="s">
        <v>3378</v>
      </c>
      <c r="O242" s="954">
        <f t="shared" si="61"/>
        <v>44379</v>
      </c>
      <c r="P242" s="954">
        <f t="shared" si="8"/>
        <v>45474</v>
      </c>
      <c r="Q242" s="955" t="s">
        <v>5955</v>
      </c>
      <c r="R242" s="954" t="str">
        <f t="shared" si="63"/>
        <v>3 ปี 1 เดือน 27 วัน </v>
      </c>
      <c r="S242" s="941"/>
      <c r="T242" s="932"/>
      <c r="U242" s="956"/>
      <c r="V242" s="956"/>
      <c r="W242" s="956"/>
      <c r="X242" s="957"/>
      <c r="Y242" s="924">
        <f t="shared" si="64"/>
        <v>2022</v>
      </c>
      <c r="Z242" s="924">
        <f t="shared" si="65"/>
        <v>3</v>
      </c>
      <c r="AA242" s="924">
        <f t="shared" si="62"/>
        <v>8</v>
      </c>
      <c r="AB242" s="924"/>
      <c r="AC242" s="924"/>
      <c r="AD242" s="924"/>
      <c r="AE242" s="924"/>
      <c r="AF242" s="924"/>
      <c r="AG242" s="924"/>
      <c r="AH242" s="924"/>
      <c r="AI242" s="924"/>
      <c r="AJ242" s="924"/>
      <c r="AK242" s="924"/>
      <c r="AL242" s="924"/>
    </row>
    <row r="243">
      <c r="A243" s="943">
        <v>241.0</v>
      </c>
      <c r="B243" s="943" t="s">
        <v>36</v>
      </c>
      <c r="C243" s="944" t="s">
        <v>2360</v>
      </c>
      <c r="D243" s="944" t="s">
        <v>2361</v>
      </c>
      <c r="E243" s="945">
        <v>3008.0</v>
      </c>
      <c r="F243" s="1000"/>
      <c r="G243" s="947" t="s">
        <v>3710</v>
      </c>
      <c r="H243" s="949"/>
      <c r="I243" s="949" t="s">
        <v>6013</v>
      </c>
      <c r="J243" s="1032"/>
      <c r="K243" s="951">
        <v>33763.0</v>
      </c>
      <c r="L243" s="953"/>
      <c r="M243" s="953" t="str">
        <f t="shared" si="1"/>
        <v>33 ปี 8 เดือน 7 วัน </v>
      </c>
      <c r="N243" s="945" t="s">
        <v>3366</v>
      </c>
      <c r="O243" s="954">
        <f t="shared" si="61"/>
        <v>35223</v>
      </c>
      <c r="P243" s="954">
        <f t="shared" si="8"/>
        <v>36318</v>
      </c>
      <c r="Q243" s="955" t="s">
        <v>6014</v>
      </c>
      <c r="R243" s="954" t="str">
        <f t="shared" si="63"/>
        <v>20 ปี 9 เดือน 5 วัน </v>
      </c>
      <c r="S243" s="993"/>
      <c r="T243" s="932"/>
      <c r="U243" s="945" t="s">
        <v>6015</v>
      </c>
      <c r="V243" s="956"/>
      <c r="W243" s="956"/>
      <c r="X243" s="957"/>
      <c r="Y243" s="924">
        <f t="shared" si="64"/>
        <v>2005</v>
      </c>
      <c r="Z243" s="924">
        <f t="shared" si="65"/>
        <v>20</v>
      </c>
      <c r="AA243" s="924">
        <f t="shared" si="62"/>
        <v>33</v>
      </c>
      <c r="AB243" s="924"/>
      <c r="AC243" s="924"/>
      <c r="AD243" s="924">
        <f>YEAR(U243)-543</f>
        <v>2005</v>
      </c>
      <c r="AE243" s="924"/>
      <c r="AF243" s="924"/>
      <c r="AG243" s="924"/>
      <c r="AH243" s="924"/>
      <c r="AI243" s="924"/>
      <c r="AJ243" s="924"/>
      <c r="AK243" s="924"/>
      <c r="AL243" s="924"/>
    </row>
    <row r="244">
      <c r="A244" s="943">
        <v>242.0</v>
      </c>
      <c r="B244" s="943" t="s">
        <v>52</v>
      </c>
      <c r="C244" s="944" t="s">
        <v>395</v>
      </c>
      <c r="D244" s="944" t="s">
        <v>396</v>
      </c>
      <c r="E244" s="945">
        <v>2819.0</v>
      </c>
      <c r="F244" s="1000"/>
      <c r="G244" s="947" t="s">
        <v>3377</v>
      </c>
      <c r="H244" s="948" t="s">
        <v>397</v>
      </c>
      <c r="I244" s="963" t="s">
        <v>3715</v>
      </c>
      <c r="J244" s="991" t="s">
        <v>44</v>
      </c>
      <c r="K244" s="1002">
        <v>41365.0</v>
      </c>
      <c r="L244" s="953"/>
      <c r="M244" s="953" t="str">
        <f t="shared" si="1"/>
        <v>12 ปี 10 เดือน 14 วัน </v>
      </c>
      <c r="N244" s="945" t="s">
        <v>3378</v>
      </c>
      <c r="O244" s="954">
        <f t="shared" si="61"/>
        <v>42825</v>
      </c>
      <c r="P244" s="954">
        <f t="shared" si="8"/>
        <v>43920</v>
      </c>
      <c r="Q244" s="955" t="s">
        <v>5939</v>
      </c>
      <c r="R244" s="954" t="str">
        <f t="shared" si="63"/>
        <v>4 ปี 7 เดือน 14 วัน </v>
      </c>
      <c r="S244" s="941"/>
      <c r="T244" s="932"/>
      <c r="U244" s="956"/>
      <c r="V244" s="956"/>
      <c r="W244" s="956"/>
      <c r="X244" s="957"/>
      <c r="Y244" s="924">
        <f t="shared" si="64"/>
        <v>2021</v>
      </c>
      <c r="Z244" s="924">
        <f t="shared" si="65"/>
        <v>4</v>
      </c>
      <c r="AA244" s="924">
        <f t="shared" si="62"/>
        <v>12</v>
      </c>
      <c r="AB244" s="924"/>
      <c r="AC244" s="924"/>
      <c r="AD244" s="924"/>
      <c r="AE244" s="924"/>
      <c r="AF244" s="924"/>
      <c r="AG244" s="924"/>
      <c r="AH244" s="924"/>
      <c r="AI244" s="924"/>
      <c r="AJ244" s="924"/>
      <c r="AK244" s="924"/>
      <c r="AL244" s="924"/>
    </row>
    <row r="245">
      <c r="A245" s="943">
        <v>243.0</v>
      </c>
      <c r="B245" s="943" t="s">
        <v>52</v>
      </c>
      <c r="C245" s="944" t="s">
        <v>6016</v>
      </c>
      <c r="D245" s="944" t="s">
        <v>334</v>
      </c>
      <c r="E245" s="945">
        <v>3041.0</v>
      </c>
      <c r="F245" s="1000"/>
      <c r="G245" s="947" t="s">
        <v>3377</v>
      </c>
      <c r="H245" s="948" t="s">
        <v>266</v>
      </c>
      <c r="I245" s="963" t="s">
        <v>3715</v>
      </c>
      <c r="J245" s="1055" t="s">
        <v>268</v>
      </c>
      <c r="K245" s="1002">
        <v>42536.0</v>
      </c>
      <c r="L245" s="953"/>
      <c r="M245" s="953" t="str">
        <f t="shared" si="1"/>
        <v>9 ปี 8 เดือน 0 วัน </v>
      </c>
      <c r="N245" s="945" t="s">
        <v>3378</v>
      </c>
      <c r="O245" s="954">
        <f t="shared" si="61"/>
        <v>43996</v>
      </c>
      <c r="P245" s="954">
        <f t="shared" si="8"/>
        <v>45091</v>
      </c>
      <c r="Q245" s="955" t="s">
        <v>5935</v>
      </c>
      <c r="R245" s="954" t="str">
        <f t="shared" si="63"/>
        <v>4 ปี 7 เดือน 2 วัน </v>
      </c>
      <c r="S245" s="941"/>
      <c r="T245" s="932"/>
      <c r="U245" s="956"/>
      <c r="V245" s="956"/>
      <c r="W245" s="956"/>
      <c r="X245" s="957"/>
      <c r="Y245" s="924">
        <f t="shared" si="64"/>
        <v>2021</v>
      </c>
      <c r="Z245" s="924">
        <f t="shared" si="65"/>
        <v>4</v>
      </c>
      <c r="AA245" s="924">
        <f t="shared" si="62"/>
        <v>9</v>
      </c>
      <c r="AB245" s="924"/>
      <c r="AC245" s="924"/>
      <c r="AD245" s="924"/>
      <c r="AE245" s="924"/>
      <c r="AF245" s="924"/>
      <c r="AG245" s="924"/>
      <c r="AH245" s="924"/>
      <c r="AI245" s="924"/>
      <c r="AJ245" s="924"/>
      <c r="AK245" s="924"/>
      <c r="AL245" s="924"/>
    </row>
    <row r="246">
      <c r="A246" s="943">
        <v>244.0</v>
      </c>
      <c r="B246" s="943" t="s">
        <v>36</v>
      </c>
      <c r="C246" s="944" t="s">
        <v>497</v>
      </c>
      <c r="D246" s="944" t="s">
        <v>489</v>
      </c>
      <c r="E246" s="945">
        <v>2608.0</v>
      </c>
      <c r="F246" s="958"/>
      <c r="G246" s="958" t="s">
        <v>3710</v>
      </c>
      <c r="H246" s="949"/>
      <c r="I246" s="949" t="s">
        <v>3731</v>
      </c>
      <c r="J246" s="1033"/>
      <c r="K246" s="1002">
        <v>38672.0</v>
      </c>
      <c r="L246" s="953"/>
      <c r="M246" s="953" t="str">
        <f t="shared" si="1"/>
        <v>20 ปี 2 เดือน 30 วัน </v>
      </c>
      <c r="N246" s="945" t="s">
        <v>3378</v>
      </c>
      <c r="O246" s="954">
        <f t="shared" si="61"/>
        <v>40132</v>
      </c>
      <c r="P246" s="954">
        <f t="shared" si="8"/>
        <v>41227</v>
      </c>
      <c r="Q246" s="955" t="s">
        <v>5939</v>
      </c>
      <c r="R246" s="954" t="str">
        <f t="shared" si="63"/>
        <v>4 ปี 7 เดือน 14 วัน </v>
      </c>
      <c r="S246" s="941"/>
      <c r="T246" s="932"/>
      <c r="U246" s="956"/>
      <c r="V246" s="956"/>
      <c r="W246" s="956"/>
      <c r="X246" s="957"/>
      <c r="Y246" s="924">
        <f t="shared" si="64"/>
        <v>2021</v>
      </c>
      <c r="Z246" s="924">
        <f t="shared" si="65"/>
        <v>4</v>
      </c>
      <c r="AA246" s="924">
        <f t="shared" si="62"/>
        <v>20</v>
      </c>
      <c r="AB246" s="924"/>
      <c r="AC246" s="924"/>
      <c r="AD246" s="924"/>
      <c r="AE246" s="924"/>
      <c r="AF246" s="924"/>
      <c r="AG246" s="924"/>
      <c r="AH246" s="924"/>
      <c r="AI246" s="924"/>
      <c r="AJ246" s="924"/>
      <c r="AK246" s="924"/>
      <c r="AL246" s="924"/>
    </row>
    <row r="247">
      <c r="A247" s="943">
        <v>245.0</v>
      </c>
      <c r="B247" s="1005" t="s">
        <v>36</v>
      </c>
      <c r="C247" s="1006" t="s">
        <v>504</v>
      </c>
      <c r="D247" s="1006" t="s">
        <v>505</v>
      </c>
      <c r="E247" s="945">
        <v>2675.0</v>
      </c>
      <c r="F247" s="1000"/>
      <c r="G247" s="947" t="s">
        <v>3710</v>
      </c>
      <c r="H247" s="949"/>
      <c r="I247" s="949" t="s">
        <v>3731</v>
      </c>
      <c r="J247" s="1033"/>
      <c r="K247" s="1002">
        <v>43084.0</v>
      </c>
      <c r="L247" s="953"/>
      <c r="M247" s="953" t="str">
        <f t="shared" si="1"/>
        <v>8 ปี 2 เดือน 0 วัน </v>
      </c>
      <c r="N247" s="945" t="s">
        <v>3378</v>
      </c>
      <c r="O247" s="954">
        <f t="shared" si="61"/>
        <v>44544</v>
      </c>
      <c r="P247" s="954">
        <f t="shared" si="8"/>
        <v>45639</v>
      </c>
      <c r="Q247" s="955" t="s">
        <v>5890</v>
      </c>
      <c r="R247" s="954" t="str">
        <f t="shared" si="63"/>
        <v>3 ปี 10 เดือน 7 วัน </v>
      </c>
      <c r="S247" s="941"/>
      <c r="T247" s="932"/>
      <c r="U247" s="956"/>
      <c r="V247" s="956"/>
      <c r="W247" s="956"/>
      <c r="X247" s="957"/>
      <c r="Y247" s="924">
        <f t="shared" si="64"/>
        <v>2022</v>
      </c>
      <c r="Z247" s="924">
        <f t="shared" si="65"/>
        <v>3</v>
      </c>
      <c r="AA247" s="924">
        <f t="shared" si="62"/>
        <v>8</v>
      </c>
      <c r="AB247" s="924"/>
      <c r="AC247" s="924"/>
      <c r="AD247" s="924"/>
      <c r="AE247" s="924"/>
      <c r="AF247" s="924"/>
      <c r="AG247" s="924"/>
      <c r="AH247" s="924"/>
      <c r="AI247" s="924"/>
      <c r="AJ247" s="924"/>
      <c r="AK247" s="924"/>
      <c r="AL247" s="924"/>
    </row>
    <row r="248">
      <c r="A248" s="943">
        <v>246.0</v>
      </c>
      <c r="B248" s="1005" t="s">
        <v>52</v>
      </c>
      <c r="C248" s="1006" t="s">
        <v>507</v>
      </c>
      <c r="D248" s="1006" t="s">
        <v>508</v>
      </c>
      <c r="E248" s="945">
        <v>2676.0</v>
      </c>
      <c r="F248" s="1001"/>
      <c r="G248" s="966" t="s">
        <v>3710</v>
      </c>
      <c r="H248" s="949"/>
      <c r="I248" s="949" t="s">
        <v>3731</v>
      </c>
      <c r="J248" s="1033"/>
      <c r="K248" s="1002">
        <v>41061.0</v>
      </c>
      <c r="L248" s="953"/>
      <c r="M248" s="953" t="str">
        <f t="shared" si="1"/>
        <v>13 ปี 8 เดือน 14 วัน </v>
      </c>
      <c r="N248" s="945" t="s">
        <v>3378</v>
      </c>
      <c r="O248" s="954">
        <f t="shared" si="61"/>
        <v>42521</v>
      </c>
      <c r="P248" s="954">
        <f t="shared" si="8"/>
        <v>43616</v>
      </c>
      <c r="Q248" s="955" t="s">
        <v>5974</v>
      </c>
      <c r="R248" s="954" t="str">
        <f t="shared" si="63"/>
        <v>4 ปี 4 เดือน 4 วัน </v>
      </c>
      <c r="S248" s="941"/>
      <c r="T248" s="932"/>
      <c r="U248" s="956"/>
      <c r="V248" s="956"/>
      <c r="W248" s="956"/>
      <c r="X248" s="957"/>
      <c r="Y248" s="924">
        <f t="shared" si="64"/>
        <v>2021</v>
      </c>
      <c r="Z248" s="924">
        <f t="shared" si="65"/>
        <v>4</v>
      </c>
      <c r="AA248" s="924">
        <f t="shared" si="62"/>
        <v>13</v>
      </c>
      <c r="AB248" s="924"/>
      <c r="AC248" s="924"/>
      <c r="AD248" s="924"/>
      <c r="AE248" s="924"/>
      <c r="AF248" s="924"/>
      <c r="AG248" s="924"/>
      <c r="AH248" s="924"/>
      <c r="AI248" s="924"/>
      <c r="AJ248" s="924"/>
      <c r="AK248" s="924"/>
      <c r="AL248" s="924"/>
    </row>
    <row r="249">
      <c r="A249" s="943">
        <v>247.0</v>
      </c>
      <c r="B249" s="943" t="s">
        <v>36</v>
      </c>
      <c r="C249" s="944" t="s">
        <v>513</v>
      </c>
      <c r="D249" s="944" t="s">
        <v>514</v>
      </c>
      <c r="E249" s="945">
        <v>2792.0</v>
      </c>
      <c r="F249" s="1003"/>
      <c r="G249" s="1004" t="s">
        <v>3710</v>
      </c>
      <c r="H249" s="949"/>
      <c r="I249" s="949" t="s">
        <v>3731</v>
      </c>
      <c r="J249" s="1028"/>
      <c r="K249" s="961">
        <v>41306.0</v>
      </c>
      <c r="L249" s="953"/>
      <c r="M249" s="953" t="str">
        <f t="shared" si="1"/>
        <v>13 ปี 0 เดือน 14 วัน </v>
      </c>
      <c r="N249" s="945" t="s">
        <v>3378</v>
      </c>
      <c r="O249" s="954">
        <f t="shared" si="61"/>
        <v>42766</v>
      </c>
      <c r="P249" s="954">
        <f t="shared" si="8"/>
        <v>43861</v>
      </c>
      <c r="Q249" s="955" t="s">
        <v>5939</v>
      </c>
      <c r="R249" s="954" t="str">
        <f t="shared" si="63"/>
        <v>4 ปี 7 เดือน 14 วัน </v>
      </c>
      <c r="S249" s="941"/>
      <c r="T249" s="932"/>
      <c r="U249" s="956"/>
      <c r="V249" s="956"/>
      <c r="W249" s="956"/>
      <c r="X249" s="957"/>
      <c r="Y249" s="924">
        <f t="shared" si="64"/>
        <v>2021</v>
      </c>
      <c r="Z249" s="924">
        <f t="shared" si="65"/>
        <v>4</v>
      </c>
      <c r="AA249" s="924">
        <f t="shared" si="62"/>
        <v>13</v>
      </c>
      <c r="AB249" s="924"/>
      <c r="AC249" s="924"/>
      <c r="AD249" s="924"/>
      <c r="AE249" s="924"/>
      <c r="AF249" s="924"/>
      <c r="AG249" s="924"/>
      <c r="AH249" s="924"/>
      <c r="AI249" s="924"/>
      <c r="AJ249" s="924"/>
      <c r="AK249" s="924"/>
      <c r="AL249" s="924"/>
    </row>
    <row r="250">
      <c r="A250" s="943">
        <v>248.0</v>
      </c>
      <c r="B250" s="943" t="s">
        <v>52</v>
      </c>
      <c r="C250" s="944" t="s">
        <v>516</v>
      </c>
      <c r="D250" s="944" t="s">
        <v>517</v>
      </c>
      <c r="E250" s="945">
        <v>2793.0</v>
      </c>
      <c r="F250" s="1003"/>
      <c r="G250" s="1004" t="s">
        <v>3710</v>
      </c>
      <c r="H250" s="949"/>
      <c r="I250" s="949" t="s">
        <v>3731</v>
      </c>
      <c r="J250" s="1028"/>
      <c r="K250" s="961">
        <v>42200.0</v>
      </c>
      <c r="L250" s="953"/>
      <c r="M250" s="953" t="str">
        <f t="shared" si="1"/>
        <v>10 ปี 7 เดือน 0 วัน </v>
      </c>
      <c r="N250" s="945" t="s">
        <v>3378</v>
      </c>
      <c r="O250" s="954">
        <f t="shared" si="61"/>
        <v>43660</v>
      </c>
      <c r="P250" s="954">
        <f t="shared" si="8"/>
        <v>44755</v>
      </c>
      <c r="Q250" s="955" t="s">
        <v>5939</v>
      </c>
      <c r="R250" s="954" t="str">
        <f t="shared" si="63"/>
        <v>4 ปี 7 เดือน 14 วัน </v>
      </c>
      <c r="S250" s="941"/>
      <c r="T250" s="932"/>
      <c r="U250" s="956"/>
      <c r="V250" s="956"/>
      <c r="W250" s="956"/>
      <c r="X250" s="957"/>
      <c r="Y250" s="924">
        <f t="shared" si="64"/>
        <v>2021</v>
      </c>
      <c r="Z250" s="924">
        <f t="shared" si="65"/>
        <v>4</v>
      </c>
      <c r="AA250" s="924">
        <f t="shared" si="62"/>
        <v>10</v>
      </c>
      <c r="AB250" s="924"/>
      <c r="AC250" s="924"/>
      <c r="AD250" s="924"/>
      <c r="AE250" s="924"/>
      <c r="AF250" s="924"/>
      <c r="AG250" s="924"/>
      <c r="AH250" s="924"/>
      <c r="AI250" s="924"/>
      <c r="AJ250" s="924"/>
      <c r="AK250" s="924"/>
      <c r="AL250" s="924"/>
    </row>
    <row r="251">
      <c r="A251" s="943">
        <v>249.0</v>
      </c>
      <c r="B251" s="943" t="s">
        <v>52</v>
      </c>
      <c r="C251" s="944" t="s">
        <v>533</v>
      </c>
      <c r="D251" s="944" t="s">
        <v>534</v>
      </c>
      <c r="E251" s="945">
        <v>3057.0</v>
      </c>
      <c r="F251" s="1000"/>
      <c r="G251" s="947" t="s">
        <v>3377</v>
      </c>
      <c r="H251" s="949"/>
      <c r="I251" s="949" t="s">
        <v>3731</v>
      </c>
      <c r="J251" s="1033"/>
      <c r="K251" s="1002">
        <v>41673.0</v>
      </c>
      <c r="L251" s="953"/>
      <c r="M251" s="953" t="str">
        <f t="shared" si="1"/>
        <v>12 ปี 0 เดือน 12 วัน </v>
      </c>
      <c r="N251" s="945" t="s">
        <v>3378</v>
      </c>
      <c r="O251" s="954">
        <f t="shared" si="61"/>
        <v>43133</v>
      </c>
      <c r="P251" s="954">
        <f t="shared" si="8"/>
        <v>44228</v>
      </c>
      <c r="Q251" s="955" t="s">
        <v>5906</v>
      </c>
      <c r="R251" s="954" t="str">
        <f t="shared" si="63"/>
        <v>3 ปี 5 เดือน 23 วัน </v>
      </c>
      <c r="S251" s="941"/>
      <c r="T251" s="932"/>
      <c r="U251" s="956"/>
      <c r="V251" s="956"/>
      <c r="W251" s="956"/>
      <c r="X251" s="957"/>
      <c r="Y251" s="924">
        <f t="shared" si="64"/>
        <v>2022</v>
      </c>
      <c r="Z251" s="924">
        <f t="shared" si="65"/>
        <v>3</v>
      </c>
      <c r="AA251" s="924">
        <f t="shared" si="62"/>
        <v>12</v>
      </c>
      <c r="AB251" s="924"/>
      <c r="AC251" s="924"/>
      <c r="AD251" s="924"/>
      <c r="AE251" s="924"/>
      <c r="AF251" s="924"/>
      <c r="AG251" s="924"/>
      <c r="AH251" s="924"/>
      <c r="AI251" s="924"/>
      <c r="AJ251" s="924"/>
      <c r="AK251" s="924"/>
      <c r="AL251" s="924"/>
    </row>
    <row r="252">
      <c r="A252" s="943">
        <v>250.0</v>
      </c>
      <c r="B252" s="1005" t="s">
        <v>52</v>
      </c>
      <c r="C252" s="1006" t="s">
        <v>543</v>
      </c>
      <c r="D252" s="1006" t="s">
        <v>505</v>
      </c>
      <c r="E252" s="945">
        <v>3125.0</v>
      </c>
      <c r="F252" s="1000"/>
      <c r="G252" s="947" t="s">
        <v>3710</v>
      </c>
      <c r="H252" s="949"/>
      <c r="I252" s="949" t="s">
        <v>3731</v>
      </c>
      <c r="J252" s="1033"/>
      <c r="K252" s="1002">
        <v>42856.0</v>
      </c>
      <c r="L252" s="953"/>
      <c r="M252" s="953" t="str">
        <f t="shared" si="1"/>
        <v>8 ปี 9 เดือน 14 วัน </v>
      </c>
      <c r="N252" s="945" t="s">
        <v>3378</v>
      </c>
      <c r="O252" s="954">
        <f t="shared" si="61"/>
        <v>44316</v>
      </c>
      <c r="P252" s="954">
        <f t="shared" si="8"/>
        <v>45411</v>
      </c>
      <c r="Q252" s="955" t="s">
        <v>5935</v>
      </c>
      <c r="R252" s="954" t="str">
        <f t="shared" si="63"/>
        <v>4 ปี 7 เดือน 2 วัน </v>
      </c>
      <c r="S252" s="941"/>
      <c r="T252" s="932"/>
      <c r="U252" s="956"/>
      <c r="V252" s="956"/>
      <c r="W252" s="956"/>
      <c r="X252" s="957"/>
      <c r="Y252" s="924">
        <f t="shared" si="64"/>
        <v>2021</v>
      </c>
      <c r="Z252" s="924">
        <f t="shared" si="65"/>
        <v>4</v>
      </c>
      <c r="AA252" s="924">
        <f t="shared" si="62"/>
        <v>8</v>
      </c>
      <c r="AB252" s="924"/>
      <c r="AC252" s="924"/>
      <c r="AD252" s="924"/>
      <c r="AE252" s="924"/>
      <c r="AF252" s="924"/>
      <c r="AG252" s="924"/>
      <c r="AH252" s="924"/>
      <c r="AI252" s="924"/>
      <c r="AJ252" s="924"/>
      <c r="AK252" s="924"/>
      <c r="AL252" s="924"/>
    </row>
    <row r="253">
      <c r="A253" s="943">
        <v>251.0</v>
      </c>
      <c r="B253" s="943" t="s">
        <v>52</v>
      </c>
      <c r="C253" s="944" t="s">
        <v>544</v>
      </c>
      <c r="D253" s="944" t="s">
        <v>545</v>
      </c>
      <c r="E253" s="945">
        <v>3126.0</v>
      </c>
      <c r="F253" s="1000"/>
      <c r="G253" s="947" t="s">
        <v>3506</v>
      </c>
      <c r="H253" s="949"/>
      <c r="I253" s="949" t="s">
        <v>3731</v>
      </c>
      <c r="J253" s="1033"/>
      <c r="K253" s="1002">
        <v>42110.0</v>
      </c>
      <c r="L253" s="953"/>
      <c r="M253" s="953" t="str">
        <f t="shared" si="1"/>
        <v>10 ปี 9 เดือน 30 วัน </v>
      </c>
      <c r="N253" s="945" t="s">
        <v>3378</v>
      </c>
      <c r="O253" s="954">
        <f t="shared" si="61"/>
        <v>43570</v>
      </c>
      <c r="P253" s="954">
        <f t="shared" si="8"/>
        <v>44665</v>
      </c>
      <c r="Q253" s="955" t="s">
        <v>5935</v>
      </c>
      <c r="R253" s="954" t="str">
        <f t="shared" si="63"/>
        <v>4 ปี 7 เดือน 2 วัน </v>
      </c>
      <c r="S253" s="941"/>
      <c r="T253" s="932"/>
      <c r="U253" s="956"/>
      <c r="V253" s="956"/>
      <c r="W253" s="956"/>
      <c r="X253" s="957"/>
      <c r="Y253" s="924">
        <f t="shared" si="64"/>
        <v>2021</v>
      </c>
      <c r="Z253" s="924">
        <f t="shared" si="65"/>
        <v>4</v>
      </c>
      <c r="AA253" s="924">
        <f t="shared" si="62"/>
        <v>10</v>
      </c>
      <c r="AB253" s="924"/>
      <c r="AC253" s="924"/>
      <c r="AD253" s="924"/>
      <c r="AE253" s="924"/>
      <c r="AF253" s="924"/>
      <c r="AG253" s="924"/>
      <c r="AH253" s="924"/>
      <c r="AI253" s="924"/>
      <c r="AJ253" s="924"/>
      <c r="AK253" s="924"/>
      <c r="AL253" s="924"/>
    </row>
    <row r="254">
      <c r="A254" s="943">
        <v>252.0</v>
      </c>
      <c r="B254" s="1043" t="s">
        <v>52</v>
      </c>
      <c r="C254" s="1044" t="s">
        <v>482</v>
      </c>
      <c r="D254" s="1044" t="s">
        <v>483</v>
      </c>
      <c r="E254" s="945" t="s">
        <v>484</v>
      </c>
      <c r="F254" s="1000"/>
      <c r="G254" s="947" t="s">
        <v>3710</v>
      </c>
      <c r="H254" s="949"/>
      <c r="I254" s="949" t="s">
        <v>3731</v>
      </c>
      <c r="J254" s="1033"/>
      <c r="K254" s="1002">
        <v>40651.0</v>
      </c>
      <c r="L254" s="953"/>
      <c r="M254" s="953" t="str">
        <f t="shared" si="1"/>
        <v>14 ปี 9 เดือน 28 วัน </v>
      </c>
      <c r="N254" s="945" t="s">
        <v>3366</v>
      </c>
      <c r="O254" s="954">
        <f t="shared" si="61"/>
        <v>42111</v>
      </c>
      <c r="P254" s="954">
        <f t="shared" si="8"/>
        <v>43206</v>
      </c>
      <c r="Q254" s="955" t="s">
        <v>6017</v>
      </c>
      <c r="R254" s="954" t="str">
        <f t="shared" si="63"/>
        <v>10 ปี 4 เดือน 0 วัน </v>
      </c>
      <c r="S254" s="993"/>
      <c r="T254" s="932"/>
      <c r="U254" s="998">
        <v>243073.0</v>
      </c>
      <c r="V254" s="956"/>
      <c r="W254" s="956"/>
      <c r="X254" s="957"/>
      <c r="Y254" s="924">
        <f t="shared" si="64"/>
        <v>2015</v>
      </c>
      <c r="Z254" s="924">
        <f t="shared" si="65"/>
        <v>10</v>
      </c>
      <c r="AA254" s="924">
        <f t="shared" si="62"/>
        <v>14</v>
      </c>
      <c r="AB254" s="924"/>
      <c r="AC254" s="924"/>
      <c r="AD254" s="924">
        <f t="shared" ref="AD254:AD255" si="66">YEAR(U254)-543</f>
        <v>2022</v>
      </c>
      <c r="AE254" s="924"/>
      <c r="AF254" s="924"/>
      <c r="AG254" s="924"/>
      <c r="AH254" s="924"/>
      <c r="AI254" s="924"/>
      <c r="AJ254" s="924"/>
      <c r="AK254" s="924"/>
      <c r="AL254" s="924"/>
    </row>
    <row r="255">
      <c r="A255" s="943">
        <v>253.0</v>
      </c>
      <c r="B255" s="1043" t="s">
        <v>70</v>
      </c>
      <c r="C255" s="1044" t="s">
        <v>488</v>
      </c>
      <c r="D255" s="1044" t="s">
        <v>489</v>
      </c>
      <c r="E255" s="945" t="s">
        <v>490</v>
      </c>
      <c r="F255" s="1000"/>
      <c r="G255" s="947" t="s">
        <v>3710</v>
      </c>
      <c r="H255" s="949"/>
      <c r="I255" s="949" t="s">
        <v>3731</v>
      </c>
      <c r="J255" s="1033"/>
      <c r="K255" s="1002">
        <v>40651.0</v>
      </c>
      <c r="L255" s="953"/>
      <c r="M255" s="953" t="str">
        <f t="shared" si="1"/>
        <v>14 ปี 9 เดือน 28 วัน </v>
      </c>
      <c r="N255" s="945" t="s">
        <v>3366</v>
      </c>
      <c r="O255" s="954">
        <f t="shared" si="61"/>
        <v>42111</v>
      </c>
      <c r="P255" s="954">
        <f t="shared" si="8"/>
        <v>43206</v>
      </c>
      <c r="Q255" s="955" t="s">
        <v>6017</v>
      </c>
      <c r="R255" s="954" t="str">
        <f t="shared" si="63"/>
        <v>10 ปี 4 เดือน 0 วัน </v>
      </c>
      <c r="S255" s="993"/>
      <c r="T255" s="932"/>
      <c r="U255" s="998">
        <v>243073.0</v>
      </c>
      <c r="V255" s="956"/>
      <c r="W255" s="956"/>
      <c r="X255" s="957"/>
      <c r="Y255" s="924">
        <f t="shared" si="64"/>
        <v>2015</v>
      </c>
      <c r="Z255" s="924">
        <f t="shared" si="65"/>
        <v>10</v>
      </c>
      <c r="AA255" s="924">
        <f t="shared" si="62"/>
        <v>14</v>
      </c>
      <c r="AB255" s="924"/>
      <c r="AC255" s="924"/>
      <c r="AD255" s="924">
        <f t="shared" si="66"/>
        <v>2022</v>
      </c>
      <c r="AE255" s="924"/>
      <c r="AF255" s="924"/>
      <c r="AG255" s="924"/>
      <c r="AH255" s="924"/>
      <c r="AI255" s="924"/>
      <c r="AJ255" s="924"/>
      <c r="AK255" s="924"/>
      <c r="AL255" s="924"/>
    </row>
    <row r="256">
      <c r="A256" s="943">
        <v>254.0</v>
      </c>
      <c r="B256" s="943" t="s">
        <v>52</v>
      </c>
      <c r="C256" s="944" t="s">
        <v>417</v>
      </c>
      <c r="D256" s="944" t="s">
        <v>418</v>
      </c>
      <c r="E256" s="945" t="s">
        <v>419</v>
      </c>
      <c r="F256" s="946"/>
      <c r="G256" s="963" t="s">
        <v>3684</v>
      </c>
      <c r="H256" s="949"/>
      <c r="I256" s="949" t="s">
        <v>3719</v>
      </c>
      <c r="J256" s="1033"/>
      <c r="K256" s="1002">
        <v>42948.0</v>
      </c>
      <c r="L256" s="953"/>
      <c r="M256" s="953" t="str">
        <f t="shared" si="1"/>
        <v>8 ปี 6 เดือน 14 วัน </v>
      </c>
      <c r="N256" s="945" t="s">
        <v>3378</v>
      </c>
      <c r="O256" s="954">
        <f t="shared" si="61"/>
        <v>44408</v>
      </c>
      <c r="P256" s="954">
        <f t="shared" si="8"/>
        <v>45503</v>
      </c>
      <c r="Q256" s="955" t="s">
        <v>5898</v>
      </c>
      <c r="R256" s="954" t="str">
        <f t="shared" si="63"/>
        <v>4 ปี 3 เดือน 27 วัน </v>
      </c>
      <c r="S256" s="941"/>
      <c r="T256" s="932"/>
      <c r="U256" s="956"/>
      <c r="V256" s="956"/>
      <c r="W256" s="956"/>
      <c r="X256" s="957"/>
      <c r="Y256" s="924">
        <f t="shared" si="64"/>
        <v>2021</v>
      </c>
      <c r="Z256" s="924">
        <f t="shared" si="65"/>
        <v>4</v>
      </c>
      <c r="AA256" s="924">
        <f t="shared" si="62"/>
        <v>8</v>
      </c>
      <c r="AB256" s="924"/>
      <c r="AC256" s="924"/>
      <c r="AD256" s="924"/>
      <c r="AE256" s="924"/>
      <c r="AF256" s="924"/>
      <c r="AG256" s="924"/>
      <c r="AH256" s="924"/>
      <c r="AI256" s="924"/>
      <c r="AJ256" s="924"/>
      <c r="AK256" s="924"/>
      <c r="AL256" s="924"/>
    </row>
    <row r="257">
      <c r="A257" s="943">
        <v>255.0</v>
      </c>
      <c r="B257" s="943" t="s">
        <v>52</v>
      </c>
      <c r="C257" s="944" t="s">
        <v>6018</v>
      </c>
      <c r="D257" s="944" t="s">
        <v>428</v>
      </c>
      <c r="E257" s="945">
        <v>2604.0</v>
      </c>
      <c r="F257" s="983"/>
      <c r="G257" s="959" t="s">
        <v>3710</v>
      </c>
      <c r="H257" s="949"/>
      <c r="I257" s="949" t="s">
        <v>3719</v>
      </c>
      <c r="J257" s="1028"/>
      <c r="K257" s="961">
        <v>38657.0</v>
      </c>
      <c r="L257" s="953"/>
      <c r="M257" s="953" t="str">
        <f t="shared" si="1"/>
        <v>20 ปี 3 เดือน 14 วัน </v>
      </c>
      <c r="N257" s="945" t="s">
        <v>3378</v>
      </c>
      <c r="O257" s="954">
        <f t="shared" si="61"/>
        <v>40117</v>
      </c>
      <c r="P257" s="954">
        <f t="shared" si="8"/>
        <v>41212</v>
      </c>
      <c r="Q257" s="1056" t="s">
        <v>5936</v>
      </c>
      <c r="R257" s="954" t="str">
        <f t="shared" si="63"/>
        <v>5 ปี 2 เดือน 7 วัน </v>
      </c>
      <c r="S257" s="941"/>
      <c r="T257" s="932"/>
      <c r="U257" s="956"/>
      <c r="V257" s="956"/>
      <c r="W257" s="956"/>
      <c r="X257" s="957"/>
      <c r="Y257" s="924">
        <f t="shared" si="64"/>
        <v>2020</v>
      </c>
      <c r="Z257" s="924">
        <f t="shared" si="65"/>
        <v>5</v>
      </c>
      <c r="AA257" s="924">
        <f t="shared" si="62"/>
        <v>20</v>
      </c>
      <c r="AB257" s="924"/>
      <c r="AC257" s="924"/>
      <c r="AD257" s="924"/>
      <c r="AE257" s="924"/>
      <c r="AF257" s="924"/>
      <c r="AG257" s="924"/>
      <c r="AH257" s="924"/>
      <c r="AI257" s="924"/>
      <c r="AJ257" s="924"/>
      <c r="AK257" s="924"/>
      <c r="AL257" s="924"/>
    </row>
    <row r="258">
      <c r="A258" s="943">
        <v>256.0</v>
      </c>
      <c r="B258" s="943" t="s">
        <v>52</v>
      </c>
      <c r="C258" s="944" t="s">
        <v>431</v>
      </c>
      <c r="D258" s="944" t="s">
        <v>432</v>
      </c>
      <c r="E258" s="945">
        <v>2605.0</v>
      </c>
      <c r="F258" s="983"/>
      <c r="G258" s="959" t="s">
        <v>3710</v>
      </c>
      <c r="H258" s="949"/>
      <c r="I258" s="949" t="s">
        <v>3719</v>
      </c>
      <c r="J258" s="1028"/>
      <c r="K258" s="961">
        <v>38657.0</v>
      </c>
      <c r="L258" s="953"/>
      <c r="M258" s="953" t="str">
        <f t="shared" si="1"/>
        <v>20 ปี 3 เดือน 14 วัน </v>
      </c>
      <c r="N258" s="945" t="s">
        <v>3378</v>
      </c>
      <c r="O258" s="954">
        <f t="shared" si="61"/>
        <v>40117</v>
      </c>
      <c r="P258" s="954">
        <f t="shared" si="8"/>
        <v>41212</v>
      </c>
      <c r="Q258" s="955" t="s">
        <v>5939</v>
      </c>
      <c r="R258" s="954" t="str">
        <f t="shared" si="63"/>
        <v>4 ปี 7 เดือน 14 วัน </v>
      </c>
      <c r="S258" s="941"/>
      <c r="T258" s="932"/>
      <c r="U258" s="956"/>
      <c r="V258" s="956"/>
      <c r="W258" s="956"/>
      <c r="X258" s="957"/>
      <c r="Y258" s="924">
        <f t="shared" si="64"/>
        <v>2021</v>
      </c>
      <c r="Z258" s="924">
        <f t="shared" si="65"/>
        <v>4</v>
      </c>
      <c r="AA258" s="924">
        <f t="shared" si="62"/>
        <v>20</v>
      </c>
      <c r="AB258" s="924"/>
      <c r="AC258" s="924"/>
      <c r="AD258" s="924"/>
      <c r="AE258" s="924"/>
      <c r="AF258" s="924"/>
      <c r="AG258" s="924"/>
      <c r="AH258" s="924"/>
      <c r="AI258" s="924"/>
      <c r="AJ258" s="924"/>
      <c r="AK258" s="924"/>
      <c r="AL258" s="924"/>
    </row>
    <row r="259">
      <c r="A259" s="943">
        <v>257.0</v>
      </c>
      <c r="B259" s="943" t="s">
        <v>52</v>
      </c>
      <c r="C259" s="944" t="s">
        <v>437</v>
      </c>
      <c r="D259" s="944" t="s">
        <v>438</v>
      </c>
      <c r="E259" s="945">
        <v>2637.0</v>
      </c>
      <c r="F259" s="983"/>
      <c r="G259" s="959" t="s">
        <v>3710</v>
      </c>
      <c r="H259" s="949"/>
      <c r="I259" s="949" t="s">
        <v>3719</v>
      </c>
      <c r="J259" s="1028"/>
      <c r="K259" s="961">
        <v>40210.0</v>
      </c>
      <c r="L259" s="953"/>
      <c r="M259" s="953" t="str">
        <f t="shared" si="1"/>
        <v>16 ปี 0 เดือน 14 วัน </v>
      </c>
      <c r="N259" s="945" t="s">
        <v>3378</v>
      </c>
      <c r="O259" s="954">
        <f t="shared" si="61"/>
        <v>41670</v>
      </c>
      <c r="P259" s="954">
        <f t="shared" si="8"/>
        <v>42765</v>
      </c>
      <c r="Q259" s="955" t="s">
        <v>5939</v>
      </c>
      <c r="R259" s="954" t="str">
        <f t="shared" si="63"/>
        <v>4 ปี 7 เดือน 14 วัน </v>
      </c>
      <c r="S259" s="941"/>
      <c r="T259" s="932"/>
      <c r="U259" s="956"/>
      <c r="V259" s="956"/>
      <c r="W259" s="956"/>
      <c r="X259" s="957"/>
      <c r="Y259" s="924">
        <f t="shared" si="64"/>
        <v>2021</v>
      </c>
      <c r="Z259" s="924">
        <f t="shared" si="65"/>
        <v>4</v>
      </c>
      <c r="AA259" s="924">
        <f t="shared" si="62"/>
        <v>16</v>
      </c>
      <c r="AB259" s="924"/>
      <c r="AC259" s="924"/>
      <c r="AD259" s="924"/>
      <c r="AE259" s="924"/>
      <c r="AF259" s="924"/>
      <c r="AG259" s="924"/>
      <c r="AH259" s="924"/>
      <c r="AI259" s="924"/>
      <c r="AJ259" s="924"/>
      <c r="AK259" s="924"/>
      <c r="AL259" s="924"/>
    </row>
    <row r="260">
      <c r="A260" s="943">
        <v>258.0</v>
      </c>
      <c r="B260" s="943" t="s">
        <v>52</v>
      </c>
      <c r="C260" s="944" t="s">
        <v>441</v>
      </c>
      <c r="D260" s="944" t="s">
        <v>442</v>
      </c>
      <c r="E260" s="945">
        <v>2638.0</v>
      </c>
      <c r="F260" s="983"/>
      <c r="G260" s="959" t="s">
        <v>3710</v>
      </c>
      <c r="H260" s="949"/>
      <c r="I260" s="949" t="s">
        <v>3719</v>
      </c>
      <c r="J260" s="1028"/>
      <c r="K260" s="961">
        <v>40210.0</v>
      </c>
      <c r="L260" s="953"/>
      <c r="M260" s="953" t="str">
        <f t="shared" si="1"/>
        <v>16 ปี 0 เดือน 14 วัน </v>
      </c>
      <c r="N260" s="945" t="s">
        <v>3378</v>
      </c>
      <c r="O260" s="954">
        <f t="shared" si="61"/>
        <v>41670</v>
      </c>
      <c r="P260" s="954">
        <f t="shared" si="8"/>
        <v>42765</v>
      </c>
      <c r="Q260" s="955" t="s">
        <v>5939</v>
      </c>
      <c r="R260" s="954" t="str">
        <f t="shared" si="63"/>
        <v>4 ปี 7 เดือน 14 วัน </v>
      </c>
      <c r="S260" s="941"/>
      <c r="T260" s="932"/>
      <c r="U260" s="956"/>
      <c r="V260" s="956"/>
      <c r="W260" s="956"/>
      <c r="X260" s="957"/>
      <c r="Y260" s="924">
        <f t="shared" si="64"/>
        <v>2021</v>
      </c>
      <c r="Z260" s="924">
        <f t="shared" si="65"/>
        <v>4</v>
      </c>
      <c r="AA260" s="924">
        <f t="shared" si="62"/>
        <v>16</v>
      </c>
      <c r="AB260" s="924"/>
      <c r="AC260" s="924"/>
      <c r="AD260" s="924"/>
      <c r="AE260" s="924"/>
      <c r="AF260" s="924"/>
      <c r="AG260" s="924"/>
      <c r="AH260" s="924"/>
      <c r="AI260" s="924"/>
      <c r="AJ260" s="924"/>
      <c r="AK260" s="924"/>
      <c r="AL260" s="924"/>
    </row>
    <row r="261">
      <c r="A261" s="943">
        <v>259.0</v>
      </c>
      <c r="B261" s="943" t="s">
        <v>52</v>
      </c>
      <c r="C261" s="944" t="s">
        <v>444</v>
      </c>
      <c r="D261" s="944" t="s">
        <v>445</v>
      </c>
      <c r="E261" s="945">
        <v>2678.0</v>
      </c>
      <c r="F261" s="1003"/>
      <c r="G261" s="1004" t="s">
        <v>3710</v>
      </c>
      <c r="H261" s="949"/>
      <c r="I261" s="949" t="s">
        <v>3719</v>
      </c>
      <c r="J261" s="1028"/>
      <c r="K261" s="961">
        <v>41061.0</v>
      </c>
      <c r="L261" s="953"/>
      <c r="M261" s="953" t="str">
        <f t="shared" si="1"/>
        <v>13 ปี 8 เดือน 14 วัน </v>
      </c>
      <c r="N261" s="945" t="s">
        <v>3378</v>
      </c>
      <c r="O261" s="954">
        <f t="shared" si="61"/>
        <v>42521</v>
      </c>
      <c r="P261" s="954">
        <f t="shared" si="8"/>
        <v>43616</v>
      </c>
      <c r="Q261" s="955" t="s">
        <v>5939</v>
      </c>
      <c r="R261" s="954" t="str">
        <f t="shared" si="63"/>
        <v>4 ปี 7 เดือน 14 วัน </v>
      </c>
      <c r="S261" s="941"/>
      <c r="T261" s="932"/>
      <c r="U261" s="956"/>
      <c r="V261" s="956"/>
      <c r="W261" s="956"/>
      <c r="X261" s="957"/>
      <c r="Y261" s="924">
        <f t="shared" si="64"/>
        <v>2021</v>
      </c>
      <c r="Z261" s="924">
        <f t="shared" si="65"/>
        <v>4</v>
      </c>
      <c r="AA261" s="924">
        <f t="shared" si="62"/>
        <v>13</v>
      </c>
      <c r="AB261" s="924"/>
      <c r="AC261" s="924"/>
      <c r="AD261" s="924"/>
      <c r="AE261" s="924"/>
      <c r="AF261" s="924"/>
      <c r="AG261" s="924"/>
      <c r="AH261" s="924"/>
      <c r="AI261" s="924"/>
      <c r="AJ261" s="924"/>
      <c r="AK261" s="924"/>
      <c r="AL261" s="924"/>
    </row>
    <row r="262">
      <c r="A262" s="943">
        <v>260.0</v>
      </c>
      <c r="B262" s="943" t="s">
        <v>52</v>
      </c>
      <c r="C262" s="944" t="s">
        <v>449</v>
      </c>
      <c r="D262" s="944" t="s">
        <v>450</v>
      </c>
      <c r="E262" s="945">
        <v>2683.0</v>
      </c>
      <c r="F262" s="1001"/>
      <c r="G262" s="966" t="s">
        <v>3710</v>
      </c>
      <c r="H262" s="949"/>
      <c r="I262" s="949" t="s">
        <v>3719</v>
      </c>
      <c r="J262" s="1033"/>
      <c r="K262" s="1002">
        <v>41153.0</v>
      </c>
      <c r="L262" s="953"/>
      <c r="M262" s="953" t="str">
        <f t="shared" si="1"/>
        <v>13 ปี 5 เดือน 14 วัน </v>
      </c>
      <c r="N262" s="945" t="s">
        <v>3378</v>
      </c>
      <c r="O262" s="954">
        <f t="shared" si="61"/>
        <v>42613</v>
      </c>
      <c r="P262" s="954">
        <f t="shared" si="8"/>
        <v>43708</v>
      </c>
      <c r="Q262" s="955" t="s">
        <v>5939</v>
      </c>
      <c r="R262" s="954" t="str">
        <f t="shared" si="63"/>
        <v>4 ปี 7 เดือน 14 วัน </v>
      </c>
      <c r="S262" s="941"/>
      <c r="T262" s="932"/>
      <c r="U262" s="956"/>
      <c r="V262" s="956"/>
      <c r="W262" s="956"/>
      <c r="X262" s="957"/>
      <c r="Y262" s="924">
        <f t="shared" si="64"/>
        <v>2021</v>
      </c>
      <c r="Z262" s="924">
        <f t="shared" si="65"/>
        <v>4</v>
      </c>
      <c r="AA262" s="924">
        <f t="shared" si="62"/>
        <v>13</v>
      </c>
      <c r="AB262" s="924"/>
      <c r="AC262" s="924"/>
      <c r="AD262" s="924"/>
      <c r="AE262" s="924"/>
      <c r="AF262" s="924"/>
      <c r="AG262" s="924"/>
      <c r="AH262" s="924"/>
      <c r="AI262" s="924"/>
      <c r="AJ262" s="924"/>
      <c r="AK262" s="924"/>
      <c r="AL262" s="924"/>
    </row>
    <row r="263">
      <c r="A263" s="943">
        <v>261.0</v>
      </c>
      <c r="B263" s="945" t="s">
        <v>52</v>
      </c>
      <c r="C263" s="956" t="s">
        <v>6019</v>
      </c>
      <c r="D263" s="956" t="s">
        <v>465</v>
      </c>
      <c r="E263" s="945">
        <v>3008.0</v>
      </c>
      <c r="F263" s="1001"/>
      <c r="G263" s="966" t="s">
        <v>3710</v>
      </c>
      <c r="H263" s="949"/>
      <c r="I263" s="949" t="s">
        <v>3719</v>
      </c>
      <c r="J263" s="1033"/>
      <c r="K263" s="1002">
        <v>41960.0</v>
      </c>
      <c r="L263" s="953"/>
      <c r="M263" s="953" t="str">
        <f t="shared" si="1"/>
        <v>11 ปี 2 เดือน 29 วัน </v>
      </c>
      <c r="N263" s="945" t="s">
        <v>3378</v>
      </c>
      <c r="O263" s="954">
        <f t="shared" si="61"/>
        <v>43420</v>
      </c>
      <c r="P263" s="954">
        <f t="shared" si="8"/>
        <v>44515</v>
      </c>
      <c r="Q263" s="955" t="s">
        <v>5939</v>
      </c>
      <c r="R263" s="954" t="str">
        <f t="shared" si="63"/>
        <v>4 ปี 7 เดือน 14 วัน </v>
      </c>
      <c r="S263" s="941"/>
      <c r="T263" s="932"/>
      <c r="U263" s="956"/>
      <c r="V263" s="956"/>
      <c r="W263" s="956"/>
      <c r="X263" s="957"/>
      <c r="Y263" s="924">
        <f t="shared" si="64"/>
        <v>2021</v>
      </c>
      <c r="Z263" s="924">
        <f t="shared" si="65"/>
        <v>4</v>
      </c>
      <c r="AA263" s="924">
        <f t="shared" si="62"/>
        <v>11</v>
      </c>
      <c r="AB263" s="924"/>
      <c r="AC263" s="924"/>
      <c r="AD263" s="924"/>
      <c r="AE263" s="924"/>
      <c r="AF263" s="924"/>
      <c r="AG263" s="924"/>
      <c r="AH263" s="924"/>
      <c r="AI263" s="924"/>
      <c r="AJ263" s="924"/>
      <c r="AK263" s="924"/>
      <c r="AL263" s="924"/>
    </row>
    <row r="264">
      <c r="A264" s="925">
        <v>262.0</v>
      </c>
      <c r="B264" s="925" t="s">
        <v>70</v>
      </c>
      <c r="C264" s="926" t="s">
        <v>5771</v>
      </c>
      <c r="D264" s="926" t="s">
        <v>5772</v>
      </c>
      <c r="E264" s="1057" t="s">
        <v>5773</v>
      </c>
      <c r="F264" s="937"/>
      <c r="G264" s="937" t="s">
        <v>3506</v>
      </c>
      <c r="H264" s="928"/>
      <c r="I264" s="938" t="s">
        <v>5872</v>
      </c>
      <c r="J264" s="929"/>
      <c r="K264" s="929">
        <v>32675.0</v>
      </c>
      <c r="L264" s="930"/>
      <c r="M264" s="930" t="str">
        <f t="shared" si="1"/>
        <v>36 ปี 7 เดือน 30 วัน </v>
      </c>
      <c r="N264" s="925" t="s">
        <v>3378</v>
      </c>
      <c r="O264" s="931">
        <f t="shared" si="61"/>
        <v>34135</v>
      </c>
      <c r="P264" s="931">
        <f t="shared" si="8"/>
        <v>35230</v>
      </c>
      <c r="Q264" s="931" t="s">
        <v>6020</v>
      </c>
      <c r="R264" s="931" t="str">
        <f t="shared" si="63"/>
        <v>1 ปี 6 เดือน 29 วัน </v>
      </c>
      <c r="S264" s="926"/>
      <c r="T264" s="926"/>
      <c r="U264" s="926"/>
      <c r="V264" s="926"/>
      <c r="W264" s="926"/>
      <c r="X264" s="933" t="s">
        <v>3391</v>
      </c>
      <c r="Y264" s="924">
        <f t="shared" si="64"/>
        <v>2024</v>
      </c>
      <c r="Z264" s="924">
        <f t="shared" si="65"/>
        <v>1</v>
      </c>
      <c r="AA264" s="924">
        <f t="shared" si="62"/>
        <v>36</v>
      </c>
      <c r="AB264" s="924"/>
      <c r="AC264" s="924"/>
      <c r="AD264" s="934"/>
      <c r="AE264" s="934"/>
      <c r="AF264" s="934"/>
      <c r="AG264" s="934"/>
      <c r="AH264" s="934"/>
      <c r="AI264" s="934"/>
      <c r="AJ264" s="934"/>
      <c r="AK264" s="934"/>
      <c r="AL264" s="934"/>
    </row>
    <row r="265">
      <c r="A265" s="925">
        <v>263.0</v>
      </c>
      <c r="B265" s="925" t="s">
        <v>36</v>
      </c>
      <c r="C265" s="926" t="s">
        <v>4528</v>
      </c>
      <c r="D265" s="926" t="s">
        <v>4529</v>
      </c>
      <c r="E265" s="1057" t="s">
        <v>3165</v>
      </c>
      <c r="F265" s="1027"/>
      <c r="G265" s="1027" t="s">
        <v>3684</v>
      </c>
      <c r="H265" s="938"/>
      <c r="I265" s="938" t="s">
        <v>5122</v>
      </c>
      <c r="J265" s="1058"/>
      <c r="K265" s="1059">
        <v>45078.0</v>
      </c>
      <c r="L265" s="930"/>
      <c r="M265" s="930" t="str">
        <f t="shared" si="1"/>
        <v>2 ปี 8 เดือน 14 วัน </v>
      </c>
      <c r="N265" s="925" t="s">
        <v>3378</v>
      </c>
      <c r="O265" s="931"/>
      <c r="P265" s="931">
        <f t="shared" si="8"/>
        <v>47633</v>
      </c>
      <c r="Q265" s="931" t="s">
        <v>6021</v>
      </c>
      <c r="R265" s="931" t="str">
        <f t="shared" si="63"/>
        <v>1 ปี 6 เดือน 23 วัน </v>
      </c>
      <c r="S265" s="926"/>
      <c r="T265" s="926"/>
      <c r="U265" s="926"/>
      <c r="V265" s="926"/>
      <c r="W265" s="926"/>
      <c r="X265" s="933" t="s">
        <v>3425</v>
      </c>
      <c r="Y265" s="934"/>
      <c r="Z265" s="934"/>
      <c r="AA265" s="934"/>
      <c r="AB265" s="934"/>
      <c r="AC265" s="934"/>
      <c r="AD265" s="934"/>
      <c r="AE265" s="934"/>
      <c r="AF265" s="934"/>
      <c r="AG265" s="934"/>
      <c r="AH265" s="934"/>
      <c r="AI265" s="934"/>
      <c r="AJ265" s="934"/>
      <c r="AK265" s="934"/>
      <c r="AL265" s="934"/>
    </row>
    <row r="266">
      <c r="A266" s="943">
        <v>264.0</v>
      </c>
      <c r="B266" s="943" t="s">
        <v>52</v>
      </c>
      <c r="C266" s="944" t="s">
        <v>1571</v>
      </c>
      <c r="D266" s="944" t="s">
        <v>1572</v>
      </c>
      <c r="E266" s="943">
        <v>2796.0</v>
      </c>
      <c r="F266" s="966"/>
      <c r="G266" s="966" t="s">
        <v>3710</v>
      </c>
      <c r="H266" s="949"/>
      <c r="I266" s="949" t="s">
        <v>5122</v>
      </c>
      <c r="J266" s="1032"/>
      <c r="K266" s="951">
        <v>43221.0</v>
      </c>
      <c r="L266" s="953"/>
      <c r="M266" s="953" t="str">
        <f t="shared" si="1"/>
        <v>7 ปี 9 เดือน 14 วัน </v>
      </c>
      <c r="N266" s="943" t="s">
        <v>3378</v>
      </c>
      <c r="O266" s="954">
        <f t="shared" ref="O266:O271" si="67">K266+1460</f>
        <v>44681</v>
      </c>
      <c r="P266" s="954">
        <f t="shared" si="8"/>
        <v>45776</v>
      </c>
      <c r="Q266" s="954" t="s">
        <v>6021</v>
      </c>
      <c r="R266" s="954" t="str">
        <f t="shared" si="63"/>
        <v>1 ปี 6 เดือน 23 วัน </v>
      </c>
      <c r="S266" s="932"/>
      <c r="T266" s="932"/>
      <c r="U266" s="944"/>
      <c r="V266" s="944"/>
      <c r="W266" s="944"/>
      <c r="X266" s="957"/>
      <c r="Y266" s="924">
        <f t="shared" ref="Y266:Y271" si="68">YEAR(Q266)</f>
        <v>2024</v>
      </c>
      <c r="Z266" s="924">
        <f t="shared" ref="Z266:Z271" si="69">VALUE(LEFT(R266, FIND(" ", R266)-1))</f>
        <v>1</v>
      </c>
      <c r="AA266" s="924">
        <f t="shared" ref="AA266:AA271" si="70">VALUE(LEFT(M266, FIND(" ", M266)-1))</f>
        <v>7</v>
      </c>
      <c r="AB266" s="924"/>
      <c r="AC266" s="924"/>
      <c r="AD266" s="924"/>
      <c r="AE266" s="924"/>
      <c r="AF266" s="924"/>
      <c r="AG266" s="924"/>
      <c r="AH266" s="924"/>
      <c r="AI266" s="924"/>
      <c r="AJ266" s="924"/>
      <c r="AK266" s="924"/>
      <c r="AL266" s="924"/>
    </row>
    <row r="267">
      <c r="A267" s="943">
        <v>265.0</v>
      </c>
      <c r="B267" s="943" t="s">
        <v>52</v>
      </c>
      <c r="C267" s="944" t="s">
        <v>1593</v>
      </c>
      <c r="D267" s="944" t="s">
        <v>1594</v>
      </c>
      <c r="E267" s="943">
        <v>2916.0</v>
      </c>
      <c r="F267" s="963"/>
      <c r="G267" s="963" t="s">
        <v>3684</v>
      </c>
      <c r="H267" s="949"/>
      <c r="I267" s="949" t="s">
        <v>5122</v>
      </c>
      <c r="J267" s="1032"/>
      <c r="K267" s="951">
        <v>43010.0</v>
      </c>
      <c r="L267" s="953"/>
      <c r="M267" s="953" t="str">
        <f t="shared" si="1"/>
        <v>8 ปี 4 เดือน 13 วัน </v>
      </c>
      <c r="N267" s="943" t="s">
        <v>3378</v>
      </c>
      <c r="O267" s="954">
        <f t="shared" si="67"/>
        <v>44470</v>
      </c>
      <c r="P267" s="954">
        <f t="shared" si="8"/>
        <v>45565</v>
      </c>
      <c r="Q267" s="954" t="s">
        <v>6021</v>
      </c>
      <c r="R267" s="954" t="str">
        <f t="shared" si="63"/>
        <v>1 ปี 6 เดือน 23 วัน </v>
      </c>
      <c r="S267" s="932"/>
      <c r="T267" s="932"/>
      <c r="U267" s="944"/>
      <c r="V267" s="944"/>
      <c r="W267" s="944"/>
      <c r="X267" s="957"/>
      <c r="Y267" s="924">
        <f t="shared" si="68"/>
        <v>2024</v>
      </c>
      <c r="Z267" s="924">
        <f t="shared" si="69"/>
        <v>1</v>
      </c>
      <c r="AA267" s="924">
        <f t="shared" si="70"/>
        <v>8</v>
      </c>
      <c r="AB267" s="924"/>
      <c r="AC267" s="924"/>
      <c r="AD267" s="924"/>
      <c r="AE267" s="924"/>
      <c r="AF267" s="924"/>
      <c r="AG267" s="924"/>
      <c r="AH267" s="924"/>
      <c r="AI267" s="924"/>
      <c r="AJ267" s="924"/>
      <c r="AK267" s="924"/>
      <c r="AL267" s="924"/>
    </row>
    <row r="268">
      <c r="A268" s="943">
        <v>266.0</v>
      </c>
      <c r="B268" s="943" t="s">
        <v>52</v>
      </c>
      <c r="C268" s="944" t="s">
        <v>1668</v>
      </c>
      <c r="D268" s="944" t="s">
        <v>1669</v>
      </c>
      <c r="E268" s="943">
        <v>3151.0</v>
      </c>
      <c r="F268" s="963"/>
      <c r="G268" s="963" t="s">
        <v>3684</v>
      </c>
      <c r="H268" s="949"/>
      <c r="I268" s="949" t="s">
        <v>5122</v>
      </c>
      <c r="J268" s="1032"/>
      <c r="K268" s="951">
        <v>43346.0</v>
      </c>
      <c r="L268" s="953"/>
      <c r="M268" s="953" t="str">
        <f t="shared" si="1"/>
        <v>7 ปี 5 เดือน 12 วัน </v>
      </c>
      <c r="N268" s="943" t="s">
        <v>3378</v>
      </c>
      <c r="O268" s="954">
        <f t="shared" si="67"/>
        <v>44806</v>
      </c>
      <c r="P268" s="954">
        <f t="shared" si="8"/>
        <v>45901</v>
      </c>
      <c r="Q268" s="954" t="s">
        <v>6021</v>
      </c>
      <c r="R268" s="954" t="str">
        <f t="shared" si="63"/>
        <v>1 ปี 6 เดือน 23 วัน </v>
      </c>
      <c r="S268" s="932"/>
      <c r="T268" s="932"/>
      <c r="U268" s="944"/>
      <c r="V268" s="944"/>
      <c r="W268" s="944"/>
      <c r="X268" s="957"/>
      <c r="Y268" s="924">
        <f t="shared" si="68"/>
        <v>2024</v>
      </c>
      <c r="Z268" s="924">
        <f t="shared" si="69"/>
        <v>1</v>
      </c>
      <c r="AA268" s="924">
        <f t="shared" si="70"/>
        <v>7</v>
      </c>
      <c r="AB268" s="924"/>
      <c r="AC268" s="924"/>
      <c r="AD268" s="924"/>
      <c r="AE268" s="924"/>
      <c r="AF268" s="924"/>
      <c r="AG268" s="924"/>
      <c r="AH268" s="924"/>
      <c r="AI268" s="924"/>
      <c r="AJ268" s="924"/>
      <c r="AK268" s="924"/>
      <c r="AL268" s="924"/>
    </row>
    <row r="269">
      <c r="A269" s="943">
        <v>267.0</v>
      </c>
      <c r="B269" s="943" t="s">
        <v>52</v>
      </c>
      <c r="C269" s="944" t="s">
        <v>773</v>
      </c>
      <c r="D269" s="944" t="s">
        <v>774</v>
      </c>
      <c r="E269" s="943">
        <v>2632.0</v>
      </c>
      <c r="F269" s="963"/>
      <c r="G269" s="963" t="s">
        <v>3684</v>
      </c>
      <c r="H269" s="949"/>
      <c r="I269" s="949" t="s">
        <v>5922</v>
      </c>
      <c r="J269" s="1032"/>
      <c r="K269" s="951">
        <v>43266.0</v>
      </c>
      <c r="L269" s="953"/>
      <c r="M269" s="953" t="str">
        <f t="shared" si="1"/>
        <v>7 ปี 8 เดือน 0 วัน </v>
      </c>
      <c r="N269" s="943" t="s">
        <v>3378</v>
      </c>
      <c r="O269" s="954">
        <f t="shared" si="67"/>
        <v>44726</v>
      </c>
      <c r="P269" s="954">
        <f t="shared" si="8"/>
        <v>45821</v>
      </c>
      <c r="Q269" s="954" t="s">
        <v>6022</v>
      </c>
      <c r="R269" s="954" t="str">
        <f t="shared" si="63"/>
        <v>1 ปี 7 เดือน 28 วัน </v>
      </c>
      <c r="S269" s="932"/>
      <c r="T269" s="932"/>
      <c r="U269" s="944"/>
      <c r="V269" s="944"/>
      <c r="W269" s="944"/>
      <c r="X269" s="957"/>
      <c r="Y269" s="924">
        <f t="shared" si="68"/>
        <v>2024</v>
      </c>
      <c r="Z269" s="924">
        <f t="shared" si="69"/>
        <v>1</v>
      </c>
      <c r="AA269" s="924">
        <f t="shared" si="70"/>
        <v>7</v>
      </c>
      <c r="AB269" s="924"/>
      <c r="AC269" s="924"/>
      <c r="AD269" s="924"/>
      <c r="AE269" s="924"/>
      <c r="AF269" s="924"/>
      <c r="AG269" s="924"/>
      <c r="AH269" s="924"/>
      <c r="AI269" s="924"/>
      <c r="AJ269" s="924"/>
      <c r="AK269" s="924"/>
      <c r="AL269" s="924"/>
    </row>
    <row r="270">
      <c r="A270" s="943">
        <v>268.0</v>
      </c>
      <c r="B270" s="943" t="s">
        <v>52</v>
      </c>
      <c r="C270" s="944" t="s">
        <v>2179</v>
      </c>
      <c r="D270" s="944" t="s">
        <v>2180</v>
      </c>
      <c r="E270" s="943">
        <v>3111.0</v>
      </c>
      <c r="F270" s="947"/>
      <c r="G270" s="947" t="s">
        <v>3710</v>
      </c>
      <c r="H270" s="949"/>
      <c r="I270" s="949" t="s">
        <v>5301</v>
      </c>
      <c r="J270" s="1032"/>
      <c r="K270" s="951">
        <v>43784.0</v>
      </c>
      <c r="L270" s="953"/>
      <c r="M270" s="953" t="str">
        <f t="shared" si="1"/>
        <v>6 ปี 3 เดือน 0 วัน </v>
      </c>
      <c r="N270" s="943" t="s">
        <v>3378</v>
      </c>
      <c r="O270" s="954">
        <f t="shared" si="67"/>
        <v>45244</v>
      </c>
      <c r="P270" s="954">
        <f t="shared" si="8"/>
        <v>46339</v>
      </c>
      <c r="Q270" s="954" t="s">
        <v>6023</v>
      </c>
      <c r="R270" s="954" t="str">
        <f t="shared" si="63"/>
        <v>2 ปี 0 เดือน 2 วัน </v>
      </c>
      <c r="S270" s="932"/>
      <c r="T270" s="932"/>
      <c r="U270" s="944"/>
      <c r="V270" s="944"/>
      <c r="W270" s="944"/>
      <c r="X270" s="957"/>
      <c r="Y270" s="924">
        <f t="shared" si="68"/>
        <v>2024</v>
      </c>
      <c r="Z270" s="924">
        <f t="shared" si="69"/>
        <v>2</v>
      </c>
      <c r="AA270" s="924">
        <f t="shared" si="70"/>
        <v>6</v>
      </c>
      <c r="AB270" s="924"/>
      <c r="AC270" s="924"/>
      <c r="AD270" s="924"/>
      <c r="AE270" s="924"/>
      <c r="AF270" s="924"/>
      <c r="AG270" s="924"/>
      <c r="AH270" s="924"/>
      <c r="AI270" s="924"/>
      <c r="AJ270" s="924"/>
      <c r="AK270" s="924"/>
      <c r="AL270" s="924"/>
    </row>
    <row r="271">
      <c r="A271" s="943">
        <v>269.0</v>
      </c>
      <c r="B271" s="943" t="s">
        <v>52</v>
      </c>
      <c r="C271" s="944" t="s">
        <v>789</v>
      </c>
      <c r="D271" s="944" t="s">
        <v>790</v>
      </c>
      <c r="E271" s="943">
        <v>2640.0</v>
      </c>
      <c r="F271" s="963"/>
      <c r="G271" s="963" t="s">
        <v>3684</v>
      </c>
      <c r="H271" s="949"/>
      <c r="I271" s="949" t="s">
        <v>5922</v>
      </c>
      <c r="J271" s="1032"/>
      <c r="K271" s="951">
        <v>42933.0</v>
      </c>
      <c r="L271" s="953"/>
      <c r="M271" s="953" t="str">
        <f t="shared" si="1"/>
        <v>8 ปี 6 เดือน 29 วัน </v>
      </c>
      <c r="N271" s="943" t="s">
        <v>3378</v>
      </c>
      <c r="O271" s="954">
        <f t="shared" si="67"/>
        <v>44393</v>
      </c>
      <c r="P271" s="954">
        <f t="shared" si="8"/>
        <v>45488</v>
      </c>
      <c r="Q271" s="954" t="s">
        <v>6023</v>
      </c>
      <c r="R271" s="954" t="str">
        <f t="shared" si="63"/>
        <v>2 ปี 0 เดือน 2 วัน </v>
      </c>
      <c r="S271" s="932"/>
      <c r="T271" s="932"/>
      <c r="U271" s="944"/>
      <c r="V271" s="944"/>
      <c r="W271" s="944"/>
      <c r="X271" s="957"/>
      <c r="Y271" s="924">
        <f t="shared" si="68"/>
        <v>2024</v>
      </c>
      <c r="Z271" s="924">
        <f t="shared" si="69"/>
        <v>2</v>
      </c>
      <c r="AA271" s="924">
        <f t="shared" si="70"/>
        <v>8</v>
      </c>
      <c r="AB271" s="924"/>
      <c r="AC271" s="924"/>
      <c r="AD271" s="924"/>
      <c r="AE271" s="924"/>
      <c r="AF271" s="924"/>
      <c r="AG271" s="924"/>
      <c r="AH271" s="924"/>
      <c r="AI271" s="924"/>
      <c r="AJ271" s="924"/>
      <c r="AK271" s="924"/>
      <c r="AL271" s="924"/>
    </row>
    <row r="272">
      <c r="A272" s="925">
        <v>270.0</v>
      </c>
      <c r="B272" s="925" t="s">
        <v>70</v>
      </c>
      <c r="C272" s="926" t="s">
        <v>3663</v>
      </c>
      <c r="D272" s="926" t="s">
        <v>3664</v>
      </c>
      <c r="E272" s="925">
        <v>3119.0</v>
      </c>
      <c r="F272" s="1027"/>
      <c r="G272" s="1027" t="s">
        <v>3666</v>
      </c>
      <c r="H272" s="928"/>
      <c r="I272" s="928" t="s">
        <v>5872</v>
      </c>
      <c r="J272" s="929"/>
      <c r="K272" s="929">
        <v>42901.0</v>
      </c>
      <c r="L272" s="930"/>
      <c r="M272" s="930" t="str">
        <f t="shared" si="1"/>
        <v>8 ปี 8 เดือน 0 วัน </v>
      </c>
      <c r="N272" s="925" t="s">
        <v>3378</v>
      </c>
      <c r="O272" s="931"/>
      <c r="P272" s="931">
        <f t="shared" si="8"/>
        <v>45456</v>
      </c>
      <c r="Q272" s="931" t="s">
        <v>5890</v>
      </c>
      <c r="R272" s="931" t="str">
        <f t="shared" si="63"/>
        <v>3 ปี 10 เดือน 7 วัน </v>
      </c>
      <c r="S272" s="926"/>
      <c r="T272" s="926"/>
      <c r="U272" s="926"/>
      <c r="V272" s="926"/>
      <c r="W272" s="926"/>
      <c r="X272" s="933" t="s">
        <v>3425</v>
      </c>
      <c r="Y272" s="934"/>
      <c r="Z272" s="934"/>
      <c r="AA272" s="934"/>
      <c r="AB272" s="934"/>
      <c r="AC272" s="934"/>
      <c r="AD272" s="934"/>
      <c r="AE272" s="934"/>
      <c r="AF272" s="934"/>
      <c r="AG272" s="934"/>
      <c r="AH272" s="934"/>
      <c r="AI272" s="934"/>
      <c r="AJ272" s="934"/>
      <c r="AK272" s="934"/>
      <c r="AL272" s="934"/>
    </row>
    <row r="273">
      <c r="A273" s="943">
        <v>271.0</v>
      </c>
      <c r="B273" s="943" t="s">
        <v>52</v>
      </c>
      <c r="C273" s="944" t="s">
        <v>214</v>
      </c>
      <c r="D273" s="944" t="s">
        <v>837</v>
      </c>
      <c r="E273" s="943">
        <v>2684.0</v>
      </c>
      <c r="F273" s="966"/>
      <c r="G273" s="966" t="s">
        <v>3710</v>
      </c>
      <c r="H273" s="949"/>
      <c r="I273" s="949" t="s">
        <v>5922</v>
      </c>
      <c r="J273" s="1032"/>
      <c r="K273" s="951">
        <v>41153.0</v>
      </c>
      <c r="L273" s="953"/>
      <c r="M273" s="953" t="str">
        <f t="shared" si="1"/>
        <v>13 ปี 5 เดือน 14 วัน </v>
      </c>
      <c r="N273" s="943" t="s">
        <v>3378</v>
      </c>
      <c r="O273" s="954">
        <f>K273+1460</f>
        <v>42613</v>
      </c>
      <c r="P273" s="954">
        <f t="shared" si="8"/>
        <v>43708</v>
      </c>
      <c r="Q273" s="954" t="s">
        <v>5995</v>
      </c>
      <c r="R273" s="954" t="str">
        <f t="shared" si="63"/>
        <v>3 ปี 4 เดือน 5 วัน </v>
      </c>
      <c r="S273" s="932"/>
      <c r="T273" s="932"/>
      <c r="U273" s="944"/>
      <c r="V273" s="944"/>
      <c r="W273" s="944"/>
      <c r="X273" s="957"/>
      <c r="Y273" s="924">
        <f>YEAR(Q273)</f>
        <v>2022</v>
      </c>
      <c r="Z273" s="924">
        <f>VALUE(LEFT(R273, FIND(" ", R273)-1))</f>
        <v>3</v>
      </c>
      <c r="AA273" s="924">
        <f>VALUE(LEFT(M273, FIND(" ", M273)-1))</f>
        <v>13</v>
      </c>
      <c r="AB273" s="924"/>
      <c r="AC273" s="924"/>
      <c r="AD273" s="924"/>
      <c r="AE273" s="924"/>
      <c r="AF273" s="924"/>
      <c r="AG273" s="924"/>
      <c r="AH273" s="924"/>
      <c r="AI273" s="924"/>
      <c r="AJ273" s="924"/>
      <c r="AK273" s="924"/>
      <c r="AL273" s="924"/>
    </row>
    <row r="274">
      <c r="A274" s="925">
        <v>272.0</v>
      </c>
      <c r="B274" s="925" t="s">
        <v>52</v>
      </c>
      <c r="C274" s="926" t="s">
        <v>1016</v>
      </c>
      <c r="D274" s="926" t="s">
        <v>3504</v>
      </c>
      <c r="E274" s="925">
        <v>2697.0</v>
      </c>
      <c r="F274" s="937"/>
      <c r="G274" s="937" t="s">
        <v>3506</v>
      </c>
      <c r="H274" s="928"/>
      <c r="I274" s="928" t="s">
        <v>5872</v>
      </c>
      <c r="J274" s="929"/>
      <c r="K274" s="929">
        <v>42646.0</v>
      </c>
      <c r="L274" s="930"/>
      <c r="M274" s="930" t="str">
        <f t="shared" si="1"/>
        <v>9 ปี 4 เดือน 12 วัน </v>
      </c>
      <c r="N274" s="925" t="s">
        <v>3378</v>
      </c>
      <c r="O274" s="931"/>
      <c r="P274" s="931">
        <f t="shared" si="8"/>
        <v>45201</v>
      </c>
      <c r="Q274" s="931" t="s">
        <v>5884</v>
      </c>
      <c r="R274" s="931" t="str">
        <f t="shared" si="63"/>
        <v>4 ปี 0 เดือน 4 วัน </v>
      </c>
      <c r="S274" s="926"/>
      <c r="T274" s="926"/>
      <c r="U274" s="926"/>
      <c r="V274" s="926"/>
      <c r="W274" s="926"/>
      <c r="X274" s="933" t="s">
        <v>3425</v>
      </c>
      <c r="Y274" s="934"/>
      <c r="Z274" s="934"/>
      <c r="AA274" s="934"/>
      <c r="AB274" s="934"/>
      <c r="AC274" s="934"/>
      <c r="AD274" s="934"/>
      <c r="AE274" s="934"/>
      <c r="AF274" s="934"/>
      <c r="AG274" s="934"/>
      <c r="AH274" s="934"/>
      <c r="AI274" s="934"/>
      <c r="AJ274" s="934"/>
      <c r="AK274" s="934"/>
      <c r="AL274" s="934"/>
    </row>
    <row r="275">
      <c r="A275" s="943">
        <v>273.0</v>
      </c>
      <c r="B275" s="943" t="s">
        <v>52</v>
      </c>
      <c r="C275" s="944" t="s">
        <v>1027</v>
      </c>
      <c r="D275" s="944" t="s">
        <v>1028</v>
      </c>
      <c r="E275" s="943">
        <v>2853.0</v>
      </c>
      <c r="F275" s="966"/>
      <c r="G275" s="966" t="s">
        <v>3710</v>
      </c>
      <c r="H275" s="949"/>
      <c r="I275" s="949" t="s">
        <v>5922</v>
      </c>
      <c r="J275" s="1032"/>
      <c r="K275" s="951">
        <v>41463.0</v>
      </c>
      <c r="L275" s="953"/>
      <c r="M275" s="953" t="str">
        <f t="shared" si="1"/>
        <v>12 ปี 7 เดือน 7 วัน </v>
      </c>
      <c r="N275" s="943" t="s">
        <v>3378</v>
      </c>
      <c r="O275" s="954">
        <f>K275+1460</f>
        <v>42923</v>
      </c>
      <c r="P275" s="954">
        <f t="shared" si="8"/>
        <v>44018</v>
      </c>
      <c r="Q275" s="954" t="s">
        <v>5902</v>
      </c>
      <c r="R275" s="954" t="str">
        <f t="shared" si="63"/>
        <v>5 ปี 1 เดือน 16 วัน </v>
      </c>
      <c r="S275" s="932"/>
      <c r="T275" s="932"/>
      <c r="U275" s="944"/>
      <c r="V275" s="944"/>
      <c r="W275" s="944"/>
      <c r="X275" s="957"/>
      <c r="Y275" s="924">
        <f>YEAR(Q275)</f>
        <v>2020</v>
      </c>
      <c r="Z275" s="924">
        <f>VALUE(LEFT(R275, FIND(" ", R275)-1))</f>
        <v>5</v>
      </c>
      <c r="AA275" s="924">
        <f>VALUE(LEFT(M275, FIND(" ", M275)-1))</f>
        <v>12</v>
      </c>
      <c r="AB275" s="924"/>
      <c r="AC275" s="924"/>
      <c r="AD275" s="924"/>
      <c r="AE275" s="924"/>
      <c r="AF275" s="924"/>
      <c r="AG275" s="924"/>
      <c r="AH275" s="924"/>
      <c r="AI275" s="924"/>
      <c r="AJ275" s="924"/>
      <c r="AK275" s="924"/>
      <c r="AL275" s="924"/>
    </row>
    <row r="276">
      <c r="A276" s="925">
        <v>274.0</v>
      </c>
      <c r="B276" s="925" t="s">
        <v>36</v>
      </c>
      <c r="C276" s="926" t="s">
        <v>4664</v>
      </c>
      <c r="D276" s="926" t="s">
        <v>4665</v>
      </c>
      <c r="E276" s="925">
        <v>3155.0</v>
      </c>
      <c r="F276" s="1027"/>
      <c r="G276" s="1027" t="s">
        <v>3684</v>
      </c>
      <c r="H276" s="938"/>
      <c r="I276" s="938" t="s">
        <v>5122</v>
      </c>
      <c r="J276" s="939"/>
      <c r="K276" s="929">
        <v>42597.0</v>
      </c>
      <c r="L276" s="930"/>
      <c r="M276" s="930" t="str">
        <f t="shared" si="1"/>
        <v>9 ปี 6 เดือน 0 วัน </v>
      </c>
      <c r="N276" s="925" t="s">
        <v>3378</v>
      </c>
      <c r="O276" s="931"/>
      <c r="P276" s="931">
        <f t="shared" si="8"/>
        <v>45152</v>
      </c>
      <c r="Q276" s="931" t="s">
        <v>5965</v>
      </c>
      <c r="R276" s="931" t="str">
        <f t="shared" si="63"/>
        <v>4 ปี 7 เดือน 16 วัน </v>
      </c>
      <c r="S276" s="926"/>
      <c r="T276" s="926"/>
      <c r="U276" s="926"/>
      <c r="V276" s="926"/>
      <c r="W276" s="926"/>
      <c r="X276" s="933" t="s">
        <v>3425</v>
      </c>
      <c r="Y276" s="934"/>
      <c r="Z276" s="934"/>
      <c r="AA276" s="934"/>
      <c r="AB276" s="934"/>
      <c r="AC276" s="934"/>
      <c r="AD276" s="934"/>
      <c r="AE276" s="934"/>
      <c r="AF276" s="934"/>
      <c r="AG276" s="934"/>
      <c r="AH276" s="934"/>
      <c r="AI276" s="934"/>
      <c r="AJ276" s="934"/>
      <c r="AK276" s="934"/>
      <c r="AL276" s="934"/>
    </row>
    <row r="277">
      <c r="A277" s="943">
        <v>275.0</v>
      </c>
      <c r="B277" s="943" t="s">
        <v>52</v>
      </c>
      <c r="C277" s="944" t="s">
        <v>906</v>
      </c>
      <c r="D277" s="944" t="s">
        <v>907</v>
      </c>
      <c r="E277" s="943">
        <v>2728.0</v>
      </c>
      <c r="F277" s="947"/>
      <c r="G277" s="947" t="s">
        <v>3377</v>
      </c>
      <c r="H277" s="1060"/>
      <c r="I277" s="1060" t="s">
        <v>5872</v>
      </c>
      <c r="J277" s="951"/>
      <c r="K277" s="951">
        <v>41306.0</v>
      </c>
      <c r="L277" s="953"/>
      <c r="M277" s="953" t="str">
        <f t="shared" si="1"/>
        <v>13 ปี 0 เดือน 14 วัน </v>
      </c>
      <c r="N277" s="943" t="s">
        <v>3378</v>
      </c>
      <c r="O277" s="954">
        <f>K277+1460</f>
        <v>42766</v>
      </c>
      <c r="P277" s="954">
        <f t="shared" si="8"/>
        <v>43861</v>
      </c>
      <c r="Q277" s="954" t="s">
        <v>5939</v>
      </c>
      <c r="R277" s="954" t="str">
        <f t="shared" si="63"/>
        <v>4 ปี 7 เดือน 14 วัน </v>
      </c>
      <c r="S277" s="932"/>
      <c r="T277" s="932"/>
      <c r="U277" s="944"/>
      <c r="V277" s="944"/>
      <c r="W277" s="944"/>
      <c r="X277" s="957"/>
      <c r="Y277" s="924">
        <f>YEAR(Q277)</f>
        <v>2021</v>
      </c>
      <c r="Z277" s="924">
        <f>VALUE(LEFT(R277, FIND(" ", R277)-1))</f>
        <v>4</v>
      </c>
      <c r="AA277" s="924">
        <f>VALUE(LEFT(M277, FIND(" ", M277)-1))</f>
        <v>13</v>
      </c>
      <c r="AB277" s="924"/>
      <c r="AC277" s="924"/>
      <c r="AD277" s="924"/>
      <c r="AE277" s="924"/>
      <c r="AF277" s="924"/>
      <c r="AG277" s="924"/>
      <c r="AH277" s="924"/>
      <c r="AI277" s="924"/>
      <c r="AJ277" s="924"/>
      <c r="AK277" s="924"/>
      <c r="AL277" s="924"/>
    </row>
    <row r="278">
      <c r="A278" s="925">
        <v>276.0</v>
      </c>
      <c r="B278" s="925" t="s">
        <v>52</v>
      </c>
      <c r="C278" s="926" t="s">
        <v>2673</v>
      </c>
      <c r="D278" s="926" t="s">
        <v>3866</v>
      </c>
      <c r="E278" s="925">
        <v>2726.0</v>
      </c>
      <c r="F278" s="937"/>
      <c r="G278" s="937" t="s">
        <v>3377</v>
      </c>
      <c r="H278" s="938"/>
      <c r="I278" s="938" t="s">
        <v>5922</v>
      </c>
      <c r="J278" s="939"/>
      <c r="K278" s="929">
        <v>41306.0</v>
      </c>
      <c r="L278" s="930"/>
      <c r="M278" s="930" t="str">
        <f t="shared" si="1"/>
        <v>13 ปี 0 เดือน 14 วัน </v>
      </c>
      <c r="N278" s="925" t="s">
        <v>3378</v>
      </c>
      <c r="O278" s="931"/>
      <c r="P278" s="931">
        <f t="shared" si="8"/>
        <v>43861</v>
      </c>
      <c r="Q278" s="931" t="s">
        <v>5935</v>
      </c>
      <c r="R278" s="931" t="str">
        <f t="shared" si="63"/>
        <v>4 ปี 7 เดือน 2 วัน </v>
      </c>
      <c r="S278" s="926"/>
      <c r="T278" s="926"/>
      <c r="U278" s="926"/>
      <c r="V278" s="926"/>
      <c r="W278" s="926"/>
      <c r="X278" s="933" t="s">
        <v>3425</v>
      </c>
      <c r="Y278" s="934"/>
      <c r="Z278" s="934"/>
      <c r="AA278" s="934"/>
      <c r="AB278" s="934"/>
      <c r="AC278" s="934"/>
      <c r="AD278" s="934"/>
      <c r="AE278" s="934"/>
      <c r="AF278" s="934"/>
      <c r="AG278" s="934"/>
      <c r="AH278" s="934"/>
      <c r="AI278" s="934"/>
      <c r="AJ278" s="934"/>
      <c r="AK278" s="934"/>
      <c r="AL278" s="934"/>
    </row>
    <row r="279">
      <c r="A279" s="925">
        <v>277.0</v>
      </c>
      <c r="B279" s="925" t="s">
        <v>52</v>
      </c>
      <c r="C279" s="926" t="s">
        <v>4214</v>
      </c>
      <c r="D279" s="926" t="s">
        <v>4215</v>
      </c>
      <c r="E279" s="925">
        <v>3113.0</v>
      </c>
      <c r="F279" s="1027"/>
      <c r="G279" s="1027" t="s">
        <v>3684</v>
      </c>
      <c r="H279" s="938"/>
      <c r="I279" s="938" t="s">
        <v>5922</v>
      </c>
      <c r="J279" s="939"/>
      <c r="K279" s="929">
        <v>42522.0</v>
      </c>
      <c r="L279" s="930"/>
      <c r="M279" s="930" t="str">
        <f t="shared" si="1"/>
        <v>9 ปี 8 เดือน 14 วัน </v>
      </c>
      <c r="N279" s="925" t="s">
        <v>3378</v>
      </c>
      <c r="O279" s="931"/>
      <c r="P279" s="931">
        <f t="shared" si="8"/>
        <v>45077</v>
      </c>
      <c r="Q279" s="931" t="s">
        <v>5935</v>
      </c>
      <c r="R279" s="931" t="str">
        <f t="shared" si="63"/>
        <v>4 ปี 7 เดือน 2 วัน </v>
      </c>
      <c r="S279" s="926"/>
      <c r="T279" s="926"/>
      <c r="U279" s="926"/>
      <c r="V279" s="926"/>
      <c r="W279" s="926"/>
      <c r="X279" s="933" t="s">
        <v>3425</v>
      </c>
      <c r="Y279" s="934"/>
      <c r="Z279" s="934"/>
      <c r="AA279" s="934"/>
      <c r="AB279" s="934"/>
      <c r="AC279" s="934"/>
      <c r="AD279" s="934"/>
      <c r="AE279" s="934"/>
      <c r="AF279" s="934"/>
      <c r="AG279" s="934"/>
      <c r="AH279" s="934"/>
      <c r="AI279" s="934"/>
      <c r="AJ279" s="934"/>
      <c r="AK279" s="934"/>
      <c r="AL279" s="934"/>
    </row>
    <row r="280">
      <c r="A280" s="925">
        <v>278.0</v>
      </c>
      <c r="B280" s="925" t="s">
        <v>36</v>
      </c>
      <c r="C280" s="926" t="s">
        <v>4415</v>
      </c>
      <c r="D280" s="926" t="s">
        <v>4416</v>
      </c>
      <c r="E280" s="925">
        <v>2784.0</v>
      </c>
      <c r="F280" s="1027"/>
      <c r="G280" s="1027" t="s">
        <v>3684</v>
      </c>
      <c r="H280" s="938"/>
      <c r="I280" s="938" t="s">
        <v>5295</v>
      </c>
      <c r="J280" s="939"/>
      <c r="K280" s="929">
        <v>41306.0</v>
      </c>
      <c r="L280" s="930"/>
      <c r="M280" s="930" t="str">
        <f t="shared" si="1"/>
        <v>13 ปี 0 เดือน 14 วัน </v>
      </c>
      <c r="N280" s="925" t="s">
        <v>3378</v>
      </c>
      <c r="O280" s="931"/>
      <c r="P280" s="931">
        <f t="shared" si="8"/>
        <v>43861</v>
      </c>
      <c r="Q280" s="931" t="s">
        <v>5954</v>
      </c>
      <c r="R280" s="931" t="str">
        <f t="shared" si="63"/>
        <v>4 ปี 7 เดือน 13 วัน </v>
      </c>
      <c r="S280" s="926"/>
      <c r="T280" s="926"/>
      <c r="U280" s="926"/>
      <c r="V280" s="926"/>
      <c r="W280" s="926"/>
      <c r="X280" s="933" t="s">
        <v>3425</v>
      </c>
      <c r="Y280" s="934"/>
      <c r="Z280" s="934"/>
      <c r="AA280" s="934"/>
      <c r="AB280" s="934"/>
      <c r="AC280" s="934"/>
      <c r="AD280" s="934"/>
      <c r="AE280" s="934"/>
      <c r="AF280" s="934"/>
      <c r="AG280" s="934"/>
      <c r="AH280" s="934"/>
      <c r="AI280" s="934"/>
      <c r="AJ280" s="934"/>
      <c r="AK280" s="934"/>
      <c r="AL280" s="934"/>
    </row>
    <row r="281">
      <c r="A281" s="925">
        <v>279.0</v>
      </c>
      <c r="B281" s="925" t="s">
        <v>52</v>
      </c>
      <c r="C281" s="926" t="s">
        <v>4037</v>
      </c>
      <c r="D281" s="926" t="s">
        <v>4038</v>
      </c>
      <c r="E281" s="925">
        <v>2960.0</v>
      </c>
      <c r="F281" s="1027"/>
      <c r="G281" s="1027" t="s">
        <v>3684</v>
      </c>
      <c r="H281" s="938"/>
      <c r="I281" s="938" t="s">
        <v>5922</v>
      </c>
      <c r="J281" s="939"/>
      <c r="K281" s="929">
        <v>42522.0</v>
      </c>
      <c r="L281" s="930"/>
      <c r="M281" s="930" t="str">
        <f t="shared" si="1"/>
        <v>9 ปี 8 เดือน 14 วัน </v>
      </c>
      <c r="N281" s="925" t="s">
        <v>3378</v>
      </c>
      <c r="O281" s="931"/>
      <c r="P281" s="931">
        <f t="shared" si="8"/>
        <v>45077</v>
      </c>
      <c r="Q281" s="931" t="s">
        <v>5937</v>
      </c>
      <c r="R281" s="931" t="str">
        <f t="shared" si="63"/>
        <v>5 ปี 0 เดือน 25 วัน </v>
      </c>
      <c r="S281" s="926"/>
      <c r="T281" s="926"/>
      <c r="U281" s="926"/>
      <c r="V281" s="926"/>
      <c r="W281" s="926"/>
      <c r="X281" s="933" t="s">
        <v>3425</v>
      </c>
      <c r="Y281" s="934"/>
      <c r="Z281" s="934"/>
      <c r="AA281" s="934"/>
      <c r="AB281" s="934"/>
      <c r="AC281" s="934"/>
      <c r="AD281" s="934"/>
      <c r="AE281" s="934"/>
      <c r="AF281" s="934"/>
      <c r="AG281" s="934"/>
      <c r="AH281" s="934"/>
      <c r="AI281" s="934"/>
      <c r="AJ281" s="934"/>
      <c r="AK281" s="934"/>
      <c r="AL281" s="934"/>
    </row>
    <row r="282">
      <c r="A282" s="925">
        <v>280.0</v>
      </c>
      <c r="B282" s="925" t="s">
        <v>52</v>
      </c>
      <c r="C282" s="926" t="s">
        <v>3966</v>
      </c>
      <c r="D282" s="926" t="s">
        <v>3967</v>
      </c>
      <c r="E282" s="925">
        <v>2855.0</v>
      </c>
      <c r="F282" s="987"/>
      <c r="G282" s="987" t="s">
        <v>3710</v>
      </c>
      <c r="H282" s="938"/>
      <c r="I282" s="938" t="s">
        <v>5922</v>
      </c>
      <c r="J282" s="939"/>
      <c r="K282" s="929">
        <v>41463.0</v>
      </c>
      <c r="L282" s="930"/>
      <c r="M282" s="930" t="str">
        <f t="shared" si="1"/>
        <v>12 ปี 7 เดือน 7 วัน </v>
      </c>
      <c r="N282" s="925" t="s">
        <v>3378</v>
      </c>
      <c r="O282" s="931"/>
      <c r="P282" s="931">
        <f t="shared" si="8"/>
        <v>44018</v>
      </c>
      <c r="Q282" s="931" t="s">
        <v>5936</v>
      </c>
      <c r="R282" s="931" t="str">
        <f t="shared" si="63"/>
        <v>5 ปี 2 เดือน 7 วัน </v>
      </c>
      <c r="S282" s="926"/>
      <c r="T282" s="926"/>
      <c r="U282" s="926"/>
      <c r="V282" s="926"/>
      <c r="W282" s="926"/>
      <c r="X282" s="933" t="s">
        <v>3425</v>
      </c>
      <c r="Y282" s="934"/>
      <c r="Z282" s="934"/>
      <c r="AA282" s="934"/>
      <c r="AB282" s="934"/>
      <c r="AC282" s="934"/>
      <c r="AD282" s="934"/>
      <c r="AE282" s="934"/>
      <c r="AF282" s="934"/>
      <c r="AG282" s="934"/>
      <c r="AH282" s="934"/>
      <c r="AI282" s="934"/>
      <c r="AJ282" s="934"/>
      <c r="AK282" s="934"/>
      <c r="AL282" s="934"/>
    </row>
    <row r="283">
      <c r="A283" s="925">
        <v>281.0</v>
      </c>
      <c r="B283" s="925" t="s">
        <v>36</v>
      </c>
      <c r="C283" s="926" t="s">
        <v>2960</v>
      </c>
      <c r="D283" s="926" t="s">
        <v>4062</v>
      </c>
      <c r="E283" s="925">
        <v>2973.0</v>
      </c>
      <c r="F283" s="937"/>
      <c r="G283" s="937" t="s">
        <v>3710</v>
      </c>
      <c r="H283" s="938"/>
      <c r="I283" s="938" t="s">
        <v>5922</v>
      </c>
      <c r="J283" s="939"/>
      <c r="K283" s="929">
        <v>42536.0</v>
      </c>
      <c r="L283" s="930"/>
      <c r="M283" s="930" t="str">
        <f t="shared" si="1"/>
        <v>9 ปี 8 เดือน 0 วัน </v>
      </c>
      <c r="N283" s="925" t="s">
        <v>3378</v>
      </c>
      <c r="O283" s="931"/>
      <c r="P283" s="931">
        <f t="shared" si="8"/>
        <v>45091</v>
      </c>
      <c r="Q283" s="931" t="s">
        <v>5936</v>
      </c>
      <c r="R283" s="931" t="str">
        <f t="shared" si="63"/>
        <v>5 ปี 2 เดือน 7 วัน </v>
      </c>
      <c r="S283" s="926"/>
      <c r="T283" s="926"/>
      <c r="U283" s="926"/>
      <c r="V283" s="926"/>
      <c r="W283" s="926"/>
      <c r="X283" s="933" t="s">
        <v>3425</v>
      </c>
      <c r="Y283" s="934"/>
      <c r="Z283" s="934"/>
      <c r="AA283" s="934"/>
      <c r="AB283" s="934"/>
      <c r="AC283" s="934"/>
      <c r="AD283" s="934"/>
      <c r="AE283" s="934"/>
      <c r="AF283" s="934"/>
      <c r="AG283" s="934"/>
      <c r="AH283" s="934"/>
      <c r="AI283" s="934"/>
      <c r="AJ283" s="934"/>
      <c r="AK283" s="934"/>
      <c r="AL283" s="934"/>
    </row>
    <row r="284">
      <c r="A284" s="925">
        <v>282.0</v>
      </c>
      <c r="B284" s="925" t="s">
        <v>52</v>
      </c>
      <c r="C284" s="926" t="s">
        <v>4082</v>
      </c>
      <c r="D284" s="926" t="s">
        <v>4083</v>
      </c>
      <c r="E284" s="925">
        <v>2979.0</v>
      </c>
      <c r="F284" s="987"/>
      <c r="G284" s="987" t="s">
        <v>3710</v>
      </c>
      <c r="H284" s="938"/>
      <c r="I284" s="938" t="s">
        <v>5922</v>
      </c>
      <c r="J284" s="939"/>
      <c r="K284" s="929">
        <v>41401.0</v>
      </c>
      <c r="L284" s="930"/>
      <c r="M284" s="930" t="str">
        <f t="shared" si="1"/>
        <v>12 ปี 9 เดือน 8 วัน </v>
      </c>
      <c r="N284" s="925" t="s">
        <v>3378</v>
      </c>
      <c r="O284" s="931"/>
      <c r="P284" s="931">
        <f t="shared" si="8"/>
        <v>43956</v>
      </c>
      <c r="Q284" s="931" t="s">
        <v>5936</v>
      </c>
      <c r="R284" s="931" t="str">
        <f t="shared" si="63"/>
        <v>5 ปี 2 เดือน 7 วัน </v>
      </c>
      <c r="S284" s="926"/>
      <c r="T284" s="926"/>
      <c r="U284" s="926"/>
      <c r="V284" s="926"/>
      <c r="W284" s="926"/>
      <c r="X284" s="933" t="s">
        <v>3425</v>
      </c>
      <c r="Y284" s="934"/>
      <c r="Z284" s="934"/>
      <c r="AA284" s="934"/>
      <c r="AB284" s="934"/>
      <c r="AC284" s="934"/>
      <c r="AD284" s="934"/>
      <c r="AE284" s="934"/>
      <c r="AF284" s="934"/>
      <c r="AG284" s="934"/>
      <c r="AH284" s="934"/>
      <c r="AI284" s="934"/>
      <c r="AJ284" s="934"/>
      <c r="AK284" s="934"/>
      <c r="AL284" s="934"/>
    </row>
    <row r="285">
      <c r="A285" s="925">
        <v>283.0</v>
      </c>
      <c r="B285" s="925" t="s">
        <v>52</v>
      </c>
      <c r="C285" s="926" t="s">
        <v>1600</v>
      </c>
      <c r="D285" s="926" t="s">
        <v>3841</v>
      </c>
      <c r="E285" s="925">
        <v>2713.0</v>
      </c>
      <c r="F285" s="1027"/>
      <c r="G285" s="1027" t="s">
        <v>3684</v>
      </c>
      <c r="H285" s="938"/>
      <c r="I285" s="938" t="s">
        <v>5922</v>
      </c>
      <c r="J285" s="939"/>
      <c r="K285" s="929">
        <v>41306.0</v>
      </c>
      <c r="L285" s="930"/>
      <c r="M285" s="930" t="str">
        <f t="shared" si="1"/>
        <v>13 ปี 0 เดือน 14 วัน </v>
      </c>
      <c r="N285" s="925" t="s">
        <v>3378</v>
      </c>
      <c r="O285" s="931"/>
      <c r="P285" s="931">
        <f t="shared" si="8"/>
        <v>43861</v>
      </c>
      <c r="Q285" s="931" t="s">
        <v>5937</v>
      </c>
      <c r="R285" s="931" t="str">
        <f t="shared" si="63"/>
        <v>5 ปี 0 เดือน 25 วัน </v>
      </c>
      <c r="S285" s="926"/>
      <c r="T285" s="926"/>
      <c r="U285" s="926"/>
      <c r="V285" s="926"/>
      <c r="W285" s="926"/>
      <c r="X285" s="933" t="s">
        <v>3425</v>
      </c>
      <c r="Y285" s="934"/>
      <c r="Z285" s="934"/>
      <c r="AA285" s="934"/>
      <c r="AB285" s="934"/>
      <c r="AC285" s="934"/>
      <c r="AD285" s="934"/>
      <c r="AE285" s="934"/>
      <c r="AF285" s="934"/>
      <c r="AG285" s="934"/>
      <c r="AH285" s="934"/>
      <c r="AI285" s="934"/>
      <c r="AJ285" s="934"/>
      <c r="AK285" s="934"/>
      <c r="AL285" s="934"/>
    </row>
    <row r="286">
      <c r="A286" s="925">
        <v>284.0</v>
      </c>
      <c r="B286" s="925" t="s">
        <v>52</v>
      </c>
      <c r="C286" s="926" t="s">
        <v>3824</v>
      </c>
      <c r="D286" s="926" t="s">
        <v>3825</v>
      </c>
      <c r="E286" s="925">
        <v>2686.0</v>
      </c>
      <c r="F286" s="987"/>
      <c r="G286" s="987" t="s">
        <v>3710</v>
      </c>
      <c r="H286" s="938"/>
      <c r="I286" s="938" t="s">
        <v>5922</v>
      </c>
      <c r="J286" s="939"/>
      <c r="K286" s="929">
        <v>41153.0</v>
      </c>
      <c r="L286" s="930"/>
      <c r="M286" s="930" t="str">
        <f t="shared" si="1"/>
        <v>13 ปี 5 เดือน 14 วัน </v>
      </c>
      <c r="N286" s="925" t="s">
        <v>3378</v>
      </c>
      <c r="O286" s="931"/>
      <c r="P286" s="931">
        <f t="shared" si="8"/>
        <v>43708</v>
      </c>
      <c r="Q286" s="931" t="s">
        <v>5902</v>
      </c>
      <c r="R286" s="931" t="str">
        <f t="shared" si="63"/>
        <v>5 ปี 1 เดือน 16 วัน </v>
      </c>
      <c r="S286" s="926"/>
      <c r="T286" s="926"/>
      <c r="U286" s="926"/>
      <c r="V286" s="926"/>
      <c r="W286" s="926"/>
      <c r="X286" s="933" t="s">
        <v>3425</v>
      </c>
      <c r="Y286" s="934"/>
      <c r="Z286" s="934"/>
      <c r="AA286" s="934"/>
      <c r="AB286" s="934"/>
      <c r="AC286" s="934"/>
      <c r="AD286" s="934"/>
      <c r="AE286" s="934"/>
      <c r="AF286" s="934"/>
      <c r="AG286" s="934"/>
      <c r="AH286" s="934"/>
      <c r="AI286" s="934"/>
      <c r="AJ286" s="934"/>
      <c r="AK286" s="934"/>
      <c r="AL286" s="934"/>
    </row>
    <row r="287">
      <c r="A287" s="943">
        <v>285.0</v>
      </c>
      <c r="B287" s="943" t="s">
        <v>36</v>
      </c>
      <c r="C287" s="944" t="s">
        <v>596</v>
      </c>
      <c r="D287" s="944" t="s">
        <v>597</v>
      </c>
      <c r="E287" s="1061" t="s">
        <v>598</v>
      </c>
      <c r="F287" s="963"/>
      <c r="G287" s="963" t="s">
        <v>3684</v>
      </c>
      <c r="H287" s="949"/>
      <c r="I287" s="949" t="s">
        <v>5922</v>
      </c>
      <c r="J287" s="1032"/>
      <c r="K287" s="951">
        <v>39309.0</v>
      </c>
      <c r="L287" s="953"/>
      <c r="M287" s="953" t="str">
        <f t="shared" si="1"/>
        <v>18 ปี 6 เดือน 0 วัน </v>
      </c>
      <c r="N287" s="943" t="s">
        <v>3378</v>
      </c>
      <c r="O287" s="954">
        <f t="shared" ref="O287:O321" si="71">K287+1460</f>
        <v>40769</v>
      </c>
      <c r="P287" s="954">
        <f t="shared" si="8"/>
        <v>41864</v>
      </c>
      <c r="Q287" s="954" t="s">
        <v>6024</v>
      </c>
      <c r="R287" s="954" t="str">
        <f t="shared" si="63"/>
        <v>1 ปี 6 เดือน 1 วัน </v>
      </c>
      <c r="S287" s="932"/>
      <c r="T287" s="932"/>
      <c r="U287" s="944"/>
      <c r="V287" s="944"/>
      <c r="W287" s="944"/>
      <c r="X287" s="957"/>
      <c r="Y287" s="924">
        <f t="shared" ref="Y287:Y307" si="72">YEAR(Q287)</f>
        <v>2024</v>
      </c>
      <c r="Z287" s="924">
        <f t="shared" ref="Z287:Z307" si="73">VALUE(LEFT(R287, FIND(" ", R287)-1))</f>
        <v>1</v>
      </c>
      <c r="AA287" s="924">
        <f t="shared" ref="AA287:AA321" si="74">VALUE(LEFT(M287, FIND(" ", M287)-1))</f>
        <v>18</v>
      </c>
      <c r="AB287" s="924"/>
      <c r="AC287" s="924"/>
      <c r="AD287" s="924"/>
      <c r="AE287" s="924"/>
      <c r="AF287" s="924"/>
      <c r="AG287" s="924"/>
      <c r="AH287" s="924"/>
      <c r="AI287" s="924"/>
      <c r="AJ287" s="924"/>
      <c r="AK287" s="924"/>
      <c r="AL287" s="924"/>
    </row>
    <row r="288">
      <c r="A288" s="943">
        <v>286.0</v>
      </c>
      <c r="B288" s="943" t="s">
        <v>36</v>
      </c>
      <c r="C288" s="944" t="s">
        <v>1223</v>
      </c>
      <c r="D288" s="944" t="s">
        <v>1224</v>
      </c>
      <c r="E288" s="943">
        <v>3101.0</v>
      </c>
      <c r="F288" s="963"/>
      <c r="G288" s="963" t="s">
        <v>3684</v>
      </c>
      <c r="H288" s="1060"/>
      <c r="I288" s="1060" t="s">
        <v>5922</v>
      </c>
      <c r="J288" s="951"/>
      <c r="K288" s="951">
        <v>43374.0</v>
      </c>
      <c r="L288" s="953"/>
      <c r="M288" s="953" t="str">
        <f t="shared" si="1"/>
        <v>7 ปี 4 เดือน 14 วัน </v>
      </c>
      <c r="N288" s="943" t="s">
        <v>3378</v>
      </c>
      <c r="O288" s="954">
        <f t="shared" si="71"/>
        <v>44834</v>
      </c>
      <c r="P288" s="954">
        <f t="shared" si="8"/>
        <v>45929</v>
      </c>
      <c r="Q288" s="954" t="s">
        <v>6024</v>
      </c>
      <c r="R288" s="954" t="str">
        <f t="shared" si="63"/>
        <v>1 ปี 6 เดือน 1 วัน </v>
      </c>
      <c r="S288" s="932"/>
      <c r="T288" s="932"/>
      <c r="U288" s="944"/>
      <c r="V288" s="944"/>
      <c r="W288" s="944"/>
      <c r="X288" s="957"/>
      <c r="Y288" s="924">
        <f t="shared" si="72"/>
        <v>2024</v>
      </c>
      <c r="Z288" s="924">
        <f t="shared" si="73"/>
        <v>1</v>
      </c>
      <c r="AA288" s="924">
        <f t="shared" si="74"/>
        <v>7</v>
      </c>
      <c r="AB288" s="924"/>
      <c r="AC288" s="924"/>
      <c r="AD288" s="924"/>
      <c r="AE288" s="924"/>
      <c r="AF288" s="924"/>
      <c r="AG288" s="924"/>
      <c r="AH288" s="924"/>
      <c r="AI288" s="924"/>
      <c r="AJ288" s="924"/>
      <c r="AK288" s="924"/>
      <c r="AL288" s="924"/>
    </row>
    <row r="289">
      <c r="A289" s="943">
        <v>287.0</v>
      </c>
      <c r="B289" s="943" t="s">
        <v>52</v>
      </c>
      <c r="C289" s="944" t="s">
        <v>1232</v>
      </c>
      <c r="D289" s="944" t="s">
        <v>1233</v>
      </c>
      <c r="E289" s="943">
        <v>3104.0</v>
      </c>
      <c r="F289" s="963"/>
      <c r="G289" s="963" t="s">
        <v>3684</v>
      </c>
      <c r="H289" s="1060"/>
      <c r="I289" s="1060" t="s">
        <v>5922</v>
      </c>
      <c r="J289" s="951"/>
      <c r="K289" s="951">
        <v>43620.0</v>
      </c>
      <c r="L289" s="953"/>
      <c r="M289" s="953" t="str">
        <f t="shared" si="1"/>
        <v>6 ปี 8 เดือน 11 วัน </v>
      </c>
      <c r="N289" s="943" t="s">
        <v>3378</v>
      </c>
      <c r="O289" s="954">
        <f t="shared" si="71"/>
        <v>45080</v>
      </c>
      <c r="P289" s="954">
        <f t="shared" si="8"/>
        <v>46175</v>
      </c>
      <c r="Q289" s="954" t="s">
        <v>6024</v>
      </c>
      <c r="R289" s="954" t="str">
        <f t="shared" si="63"/>
        <v>1 ปี 6 เดือน 1 วัน </v>
      </c>
      <c r="S289" s="932"/>
      <c r="T289" s="932"/>
      <c r="U289" s="944"/>
      <c r="V289" s="944"/>
      <c r="W289" s="944"/>
      <c r="X289" s="957"/>
      <c r="Y289" s="924">
        <f t="shared" si="72"/>
        <v>2024</v>
      </c>
      <c r="Z289" s="924">
        <f t="shared" si="73"/>
        <v>1</v>
      </c>
      <c r="AA289" s="924">
        <f t="shared" si="74"/>
        <v>6</v>
      </c>
      <c r="AB289" s="924"/>
      <c r="AC289" s="924"/>
      <c r="AD289" s="924"/>
      <c r="AE289" s="924"/>
      <c r="AF289" s="924"/>
      <c r="AG289" s="924"/>
      <c r="AH289" s="924"/>
      <c r="AI289" s="924"/>
      <c r="AJ289" s="924"/>
      <c r="AK289" s="924"/>
      <c r="AL289" s="924"/>
    </row>
    <row r="290">
      <c r="A290" s="943">
        <v>288.0</v>
      </c>
      <c r="B290" s="943" t="s">
        <v>70</v>
      </c>
      <c r="C290" s="944" t="s">
        <v>1322</v>
      </c>
      <c r="D290" s="944" t="s">
        <v>1323</v>
      </c>
      <c r="E290" s="943">
        <v>2589.0</v>
      </c>
      <c r="F290" s="947"/>
      <c r="G290" s="947" t="s">
        <v>3710</v>
      </c>
      <c r="H290" s="1060"/>
      <c r="I290" s="1060" t="s">
        <v>5295</v>
      </c>
      <c r="J290" s="951"/>
      <c r="K290" s="951">
        <v>39860.0</v>
      </c>
      <c r="L290" s="953"/>
      <c r="M290" s="953" t="str">
        <f t="shared" si="1"/>
        <v>16 ปี 11 เดือน 30 วัน </v>
      </c>
      <c r="N290" s="943" t="s">
        <v>3378</v>
      </c>
      <c r="O290" s="954">
        <f t="shared" si="71"/>
        <v>41320</v>
      </c>
      <c r="P290" s="954">
        <f t="shared" si="8"/>
        <v>42415</v>
      </c>
      <c r="Q290" s="954" t="s">
        <v>6025</v>
      </c>
      <c r="R290" s="954" t="str">
        <f t="shared" si="63"/>
        <v>1 ปี 6 เดือน 9 วัน </v>
      </c>
      <c r="S290" s="932"/>
      <c r="T290" s="932"/>
      <c r="U290" s="944"/>
      <c r="V290" s="944"/>
      <c r="W290" s="944"/>
      <c r="X290" s="957"/>
      <c r="Y290" s="924">
        <f t="shared" si="72"/>
        <v>2024</v>
      </c>
      <c r="Z290" s="924">
        <f t="shared" si="73"/>
        <v>1</v>
      </c>
      <c r="AA290" s="924">
        <f t="shared" si="74"/>
        <v>16</v>
      </c>
      <c r="AB290" s="924"/>
      <c r="AC290" s="924"/>
      <c r="AD290" s="924"/>
      <c r="AE290" s="924"/>
      <c r="AF290" s="924"/>
      <c r="AG290" s="924"/>
      <c r="AH290" s="924"/>
      <c r="AI290" s="924"/>
      <c r="AJ290" s="924"/>
      <c r="AK290" s="924"/>
      <c r="AL290" s="924"/>
    </row>
    <row r="291">
      <c r="A291" s="943">
        <v>289.0</v>
      </c>
      <c r="B291" s="943" t="s">
        <v>52</v>
      </c>
      <c r="C291" s="944" t="s">
        <v>151</v>
      </c>
      <c r="D291" s="944" t="s">
        <v>1338</v>
      </c>
      <c r="E291" s="943">
        <v>2624.0</v>
      </c>
      <c r="F291" s="1062"/>
      <c r="G291" s="1062" t="s">
        <v>3710</v>
      </c>
      <c r="H291" s="1060"/>
      <c r="I291" s="1060" t="s">
        <v>5295</v>
      </c>
      <c r="J291" s="951"/>
      <c r="K291" s="951">
        <v>43480.0</v>
      </c>
      <c r="L291" s="953"/>
      <c r="M291" s="953" t="str">
        <f t="shared" si="1"/>
        <v>7 ปี 1 เดือน 0 วัน </v>
      </c>
      <c r="N291" s="943" t="s">
        <v>3378</v>
      </c>
      <c r="O291" s="954">
        <f t="shared" si="71"/>
        <v>44940</v>
      </c>
      <c r="P291" s="954">
        <f t="shared" si="8"/>
        <v>46035</v>
      </c>
      <c r="Q291" s="954" t="s">
        <v>6025</v>
      </c>
      <c r="R291" s="954" t="str">
        <f t="shared" si="63"/>
        <v>1 ปี 6 เดือน 9 วัน </v>
      </c>
      <c r="S291" s="932"/>
      <c r="T291" s="932"/>
      <c r="U291" s="944"/>
      <c r="V291" s="944"/>
      <c r="W291" s="944"/>
      <c r="X291" s="957"/>
      <c r="Y291" s="924">
        <f t="shared" si="72"/>
        <v>2024</v>
      </c>
      <c r="Z291" s="924">
        <f t="shared" si="73"/>
        <v>1</v>
      </c>
      <c r="AA291" s="924">
        <f t="shared" si="74"/>
        <v>7</v>
      </c>
      <c r="AB291" s="924"/>
      <c r="AC291" s="924"/>
      <c r="AD291" s="924"/>
      <c r="AE291" s="924"/>
      <c r="AF291" s="924"/>
      <c r="AG291" s="924"/>
      <c r="AH291" s="924"/>
      <c r="AI291" s="924"/>
      <c r="AJ291" s="924"/>
      <c r="AK291" s="924"/>
      <c r="AL291" s="924"/>
    </row>
    <row r="292">
      <c r="A292" s="943">
        <v>290.0</v>
      </c>
      <c r="B292" s="943" t="s">
        <v>52</v>
      </c>
      <c r="C292" s="944" t="s">
        <v>563</v>
      </c>
      <c r="D292" s="944" t="s">
        <v>1342</v>
      </c>
      <c r="E292" s="943">
        <v>2646.0</v>
      </c>
      <c r="F292" s="947"/>
      <c r="G292" s="947" t="s">
        <v>3710</v>
      </c>
      <c r="H292" s="1060"/>
      <c r="I292" s="1060" t="s">
        <v>5295</v>
      </c>
      <c r="J292" s="951"/>
      <c r="K292" s="951">
        <v>40301.0</v>
      </c>
      <c r="L292" s="953"/>
      <c r="M292" s="953" t="str">
        <f t="shared" si="1"/>
        <v>15 ปี 9 เดือน 12 วัน </v>
      </c>
      <c r="N292" s="943" t="s">
        <v>3378</v>
      </c>
      <c r="O292" s="954">
        <f t="shared" si="71"/>
        <v>41761</v>
      </c>
      <c r="P292" s="954">
        <f t="shared" si="8"/>
        <v>42856</v>
      </c>
      <c r="Q292" s="954" t="s">
        <v>6025</v>
      </c>
      <c r="R292" s="954" t="str">
        <f t="shared" si="63"/>
        <v>1 ปี 6 เดือน 9 วัน </v>
      </c>
      <c r="S292" s="932"/>
      <c r="T292" s="932"/>
      <c r="U292" s="944"/>
      <c r="V292" s="944"/>
      <c r="W292" s="944"/>
      <c r="X292" s="957"/>
      <c r="Y292" s="924">
        <f t="shared" si="72"/>
        <v>2024</v>
      </c>
      <c r="Z292" s="924">
        <f t="shared" si="73"/>
        <v>1</v>
      </c>
      <c r="AA292" s="924">
        <f t="shared" si="74"/>
        <v>15</v>
      </c>
      <c r="AB292" s="924"/>
      <c r="AC292" s="924"/>
      <c r="AD292" s="924"/>
      <c r="AE292" s="924"/>
      <c r="AF292" s="924"/>
      <c r="AG292" s="924"/>
      <c r="AH292" s="924"/>
      <c r="AI292" s="924"/>
      <c r="AJ292" s="924"/>
      <c r="AK292" s="924"/>
      <c r="AL292" s="924"/>
    </row>
    <row r="293">
      <c r="A293" s="943">
        <v>291.0</v>
      </c>
      <c r="B293" s="943" t="s">
        <v>52</v>
      </c>
      <c r="C293" s="944" t="s">
        <v>1368</v>
      </c>
      <c r="D293" s="944" t="s">
        <v>1369</v>
      </c>
      <c r="E293" s="943">
        <v>2776.0</v>
      </c>
      <c r="F293" s="963"/>
      <c r="G293" s="963" t="s">
        <v>3684</v>
      </c>
      <c r="H293" s="1060"/>
      <c r="I293" s="1060" t="s">
        <v>5295</v>
      </c>
      <c r="J293" s="951"/>
      <c r="K293" s="951">
        <v>43906.0</v>
      </c>
      <c r="L293" s="953"/>
      <c r="M293" s="953" t="str">
        <f t="shared" si="1"/>
        <v>5 ปี 10 เดือน 30 วัน </v>
      </c>
      <c r="N293" s="943" t="s">
        <v>3378</v>
      </c>
      <c r="O293" s="954">
        <f t="shared" si="71"/>
        <v>45366</v>
      </c>
      <c r="P293" s="954">
        <f t="shared" si="8"/>
        <v>46461</v>
      </c>
      <c r="Q293" s="954" t="s">
        <v>6024</v>
      </c>
      <c r="R293" s="954" t="str">
        <f t="shared" si="63"/>
        <v>1 ปี 6 เดือน 1 วัน </v>
      </c>
      <c r="S293" s="932"/>
      <c r="T293" s="932"/>
      <c r="U293" s="944"/>
      <c r="V293" s="944"/>
      <c r="W293" s="944"/>
      <c r="X293" s="957"/>
      <c r="Y293" s="924">
        <f t="shared" si="72"/>
        <v>2024</v>
      </c>
      <c r="Z293" s="924">
        <f t="shared" si="73"/>
        <v>1</v>
      </c>
      <c r="AA293" s="924">
        <f t="shared" si="74"/>
        <v>5</v>
      </c>
      <c r="AB293" s="924"/>
      <c r="AC293" s="924"/>
      <c r="AD293" s="924"/>
      <c r="AE293" s="924"/>
      <c r="AF293" s="924"/>
      <c r="AG293" s="924"/>
      <c r="AH293" s="924"/>
      <c r="AI293" s="924"/>
      <c r="AJ293" s="924"/>
      <c r="AK293" s="924"/>
      <c r="AL293" s="924"/>
    </row>
    <row r="294">
      <c r="A294" s="943">
        <v>292.0</v>
      </c>
      <c r="B294" s="943" t="s">
        <v>36</v>
      </c>
      <c r="C294" s="944" t="s">
        <v>1392</v>
      </c>
      <c r="D294" s="944" t="s">
        <v>1393</v>
      </c>
      <c r="E294" s="943">
        <v>2786.0</v>
      </c>
      <c r="F294" s="947"/>
      <c r="G294" s="947" t="s">
        <v>3377</v>
      </c>
      <c r="H294" s="1060"/>
      <c r="I294" s="1060" t="s">
        <v>5295</v>
      </c>
      <c r="J294" s="951"/>
      <c r="K294" s="951">
        <v>41306.0</v>
      </c>
      <c r="L294" s="953"/>
      <c r="M294" s="953" t="str">
        <f t="shared" si="1"/>
        <v>13 ปี 0 เดือน 14 วัน </v>
      </c>
      <c r="N294" s="943" t="s">
        <v>3378</v>
      </c>
      <c r="O294" s="954">
        <f t="shared" si="71"/>
        <v>42766</v>
      </c>
      <c r="P294" s="954">
        <f t="shared" si="8"/>
        <v>43861</v>
      </c>
      <c r="Q294" s="954" t="s">
        <v>6024</v>
      </c>
      <c r="R294" s="954" t="str">
        <f t="shared" si="63"/>
        <v>1 ปี 6 เดือน 1 วัน </v>
      </c>
      <c r="S294" s="932"/>
      <c r="T294" s="932"/>
      <c r="U294" s="944"/>
      <c r="V294" s="944"/>
      <c r="W294" s="944"/>
      <c r="X294" s="957"/>
      <c r="Y294" s="924">
        <f t="shared" si="72"/>
        <v>2024</v>
      </c>
      <c r="Z294" s="924">
        <f t="shared" si="73"/>
        <v>1</v>
      </c>
      <c r="AA294" s="924">
        <f t="shared" si="74"/>
        <v>13</v>
      </c>
      <c r="AB294" s="924"/>
      <c r="AC294" s="924"/>
      <c r="AD294" s="924"/>
      <c r="AE294" s="924"/>
      <c r="AF294" s="924"/>
      <c r="AG294" s="924"/>
      <c r="AH294" s="924"/>
      <c r="AI294" s="924"/>
      <c r="AJ294" s="924"/>
      <c r="AK294" s="924"/>
      <c r="AL294" s="924"/>
    </row>
    <row r="295">
      <c r="A295" s="943">
        <v>293.0</v>
      </c>
      <c r="B295" s="943" t="s">
        <v>52</v>
      </c>
      <c r="C295" s="944" t="s">
        <v>437</v>
      </c>
      <c r="D295" s="944" t="s">
        <v>1407</v>
      </c>
      <c r="E295" s="943">
        <v>2885.0</v>
      </c>
      <c r="F295" s="947"/>
      <c r="G295" s="947" t="s">
        <v>3710</v>
      </c>
      <c r="H295" s="1060"/>
      <c r="I295" s="1060" t="s">
        <v>5295</v>
      </c>
      <c r="J295" s="951"/>
      <c r="K295" s="951">
        <v>43480.0</v>
      </c>
      <c r="L295" s="953"/>
      <c r="M295" s="953" t="str">
        <f t="shared" si="1"/>
        <v>7 ปี 1 เดือน 0 วัน </v>
      </c>
      <c r="N295" s="943" t="s">
        <v>3378</v>
      </c>
      <c r="O295" s="954">
        <f t="shared" si="71"/>
        <v>44940</v>
      </c>
      <c r="P295" s="954">
        <f t="shared" si="8"/>
        <v>46035</v>
      </c>
      <c r="Q295" s="954" t="s">
        <v>6025</v>
      </c>
      <c r="R295" s="954" t="str">
        <f t="shared" si="63"/>
        <v>1 ปี 6 เดือน 9 วัน </v>
      </c>
      <c r="S295" s="932"/>
      <c r="T295" s="932"/>
      <c r="U295" s="944"/>
      <c r="V295" s="944"/>
      <c r="W295" s="944"/>
      <c r="X295" s="957"/>
      <c r="Y295" s="924">
        <f t="shared" si="72"/>
        <v>2024</v>
      </c>
      <c r="Z295" s="924">
        <f t="shared" si="73"/>
        <v>1</v>
      </c>
      <c r="AA295" s="924">
        <f t="shared" si="74"/>
        <v>7</v>
      </c>
      <c r="AB295" s="924"/>
      <c r="AC295" s="924"/>
      <c r="AD295" s="924"/>
      <c r="AE295" s="924"/>
      <c r="AF295" s="924"/>
      <c r="AG295" s="924"/>
      <c r="AH295" s="924"/>
      <c r="AI295" s="924"/>
      <c r="AJ295" s="924"/>
      <c r="AK295" s="924"/>
      <c r="AL295" s="924"/>
    </row>
    <row r="296">
      <c r="A296" s="943">
        <v>294.0</v>
      </c>
      <c r="B296" s="943" t="s">
        <v>52</v>
      </c>
      <c r="C296" s="944" t="s">
        <v>447</v>
      </c>
      <c r="D296" s="944" t="s">
        <v>1426</v>
      </c>
      <c r="E296" s="943">
        <v>2892.0</v>
      </c>
      <c r="F296" s="947"/>
      <c r="G296" s="947" t="s">
        <v>3377</v>
      </c>
      <c r="H296" s="1060"/>
      <c r="I296" s="1060" t="s">
        <v>5295</v>
      </c>
      <c r="J296" s="951"/>
      <c r="K296" s="951">
        <v>42125.0</v>
      </c>
      <c r="L296" s="953"/>
      <c r="M296" s="953" t="str">
        <f t="shared" si="1"/>
        <v>10 ปี 9 เดือน 14 วัน </v>
      </c>
      <c r="N296" s="943" t="s">
        <v>3378</v>
      </c>
      <c r="O296" s="954">
        <f t="shared" si="71"/>
        <v>43585</v>
      </c>
      <c r="P296" s="954">
        <f t="shared" si="8"/>
        <v>44680</v>
      </c>
      <c r="Q296" s="954" t="s">
        <v>6025</v>
      </c>
      <c r="R296" s="954" t="str">
        <f t="shared" si="63"/>
        <v>1 ปี 6 เดือน 9 วัน </v>
      </c>
      <c r="S296" s="932"/>
      <c r="T296" s="932"/>
      <c r="U296" s="944"/>
      <c r="V296" s="944"/>
      <c r="W296" s="944"/>
      <c r="X296" s="957"/>
      <c r="Y296" s="924">
        <f t="shared" si="72"/>
        <v>2024</v>
      </c>
      <c r="Z296" s="924">
        <f t="shared" si="73"/>
        <v>1</v>
      </c>
      <c r="AA296" s="924">
        <f t="shared" si="74"/>
        <v>10</v>
      </c>
      <c r="AB296" s="924"/>
      <c r="AC296" s="924"/>
      <c r="AD296" s="924"/>
      <c r="AE296" s="924"/>
      <c r="AF296" s="924"/>
      <c r="AG296" s="924"/>
      <c r="AH296" s="924"/>
      <c r="AI296" s="924"/>
      <c r="AJ296" s="924"/>
      <c r="AK296" s="924"/>
      <c r="AL296" s="924"/>
    </row>
    <row r="297">
      <c r="A297" s="943">
        <v>295.0</v>
      </c>
      <c r="B297" s="943" t="s">
        <v>52</v>
      </c>
      <c r="C297" s="944" t="s">
        <v>1466</v>
      </c>
      <c r="D297" s="944" t="s">
        <v>1467</v>
      </c>
      <c r="E297" s="943">
        <v>3029.0</v>
      </c>
      <c r="F297" s="963"/>
      <c r="G297" s="963" t="s">
        <v>3684</v>
      </c>
      <c r="H297" s="1060"/>
      <c r="I297" s="1060" t="s">
        <v>5295</v>
      </c>
      <c r="J297" s="951"/>
      <c r="K297" s="951">
        <v>43906.0</v>
      </c>
      <c r="L297" s="953"/>
      <c r="M297" s="953" t="str">
        <f t="shared" si="1"/>
        <v>5 ปี 10 เดือน 30 วัน </v>
      </c>
      <c r="N297" s="943" t="s">
        <v>3378</v>
      </c>
      <c r="O297" s="954">
        <f t="shared" si="71"/>
        <v>45366</v>
      </c>
      <c r="P297" s="954">
        <f t="shared" si="8"/>
        <v>46461</v>
      </c>
      <c r="Q297" s="954" t="s">
        <v>6024</v>
      </c>
      <c r="R297" s="954" t="str">
        <f t="shared" si="63"/>
        <v>1 ปี 6 เดือน 1 วัน </v>
      </c>
      <c r="S297" s="932"/>
      <c r="T297" s="932"/>
      <c r="U297" s="944"/>
      <c r="V297" s="944"/>
      <c r="W297" s="944"/>
      <c r="X297" s="957"/>
      <c r="Y297" s="924">
        <f t="shared" si="72"/>
        <v>2024</v>
      </c>
      <c r="Z297" s="924">
        <f t="shared" si="73"/>
        <v>1</v>
      </c>
      <c r="AA297" s="924">
        <f t="shared" si="74"/>
        <v>5</v>
      </c>
      <c r="AB297" s="924"/>
      <c r="AC297" s="924"/>
      <c r="AD297" s="924"/>
      <c r="AE297" s="924"/>
      <c r="AF297" s="924"/>
      <c r="AG297" s="924"/>
      <c r="AH297" s="924"/>
      <c r="AI297" s="924"/>
      <c r="AJ297" s="924"/>
      <c r="AK297" s="924"/>
      <c r="AL297" s="924"/>
    </row>
    <row r="298">
      <c r="A298" s="943">
        <v>296.0</v>
      </c>
      <c r="B298" s="943" t="s">
        <v>52</v>
      </c>
      <c r="C298" s="944" t="s">
        <v>755</v>
      </c>
      <c r="D298" s="944" t="s">
        <v>1476</v>
      </c>
      <c r="E298" s="943">
        <v>3035.0</v>
      </c>
      <c r="F298" s="966"/>
      <c r="G298" s="966" t="s">
        <v>3710</v>
      </c>
      <c r="H298" s="1060"/>
      <c r="I298" s="1060" t="s">
        <v>5295</v>
      </c>
      <c r="J298" s="951"/>
      <c r="K298" s="951">
        <v>41471.0</v>
      </c>
      <c r="L298" s="953"/>
      <c r="M298" s="953" t="str">
        <f t="shared" si="1"/>
        <v>12 ปี 6 เดือน 30 วัน </v>
      </c>
      <c r="N298" s="943" t="s">
        <v>3378</v>
      </c>
      <c r="O298" s="954">
        <f t="shared" si="71"/>
        <v>42931</v>
      </c>
      <c r="P298" s="954">
        <f t="shared" si="8"/>
        <v>44026</v>
      </c>
      <c r="Q298" s="954" t="s">
        <v>6025</v>
      </c>
      <c r="R298" s="954" t="str">
        <f t="shared" si="63"/>
        <v>1 ปี 6 เดือน 9 วัน </v>
      </c>
      <c r="S298" s="932"/>
      <c r="T298" s="932"/>
      <c r="U298" s="944"/>
      <c r="V298" s="944"/>
      <c r="W298" s="944"/>
      <c r="X298" s="957"/>
      <c r="Y298" s="924">
        <f t="shared" si="72"/>
        <v>2024</v>
      </c>
      <c r="Z298" s="924">
        <f t="shared" si="73"/>
        <v>1</v>
      </c>
      <c r="AA298" s="924">
        <f t="shared" si="74"/>
        <v>12</v>
      </c>
      <c r="AB298" s="924"/>
      <c r="AC298" s="924"/>
      <c r="AD298" s="924"/>
      <c r="AE298" s="924"/>
      <c r="AF298" s="924"/>
      <c r="AG298" s="924"/>
      <c r="AH298" s="924"/>
      <c r="AI298" s="924"/>
      <c r="AJ298" s="924"/>
      <c r="AK298" s="924"/>
      <c r="AL298" s="924"/>
    </row>
    <row r="299">
      <c r="A299" s="943">
        <v>297.0</v>
      </c>
      <c r="B299" s="943" t="s">
        <v>52</v>
      </c>
      <c r="C299" s="944" t="s">
        <v>447</v>
      </c>
      <c r="D299" s="944" t="s">
        <v>1484</v>
      </c>
      <c r="E299" s="943">
        <v>3058.0</v>
      </c>
      <c r="F299" s="966"/>
      <c r="G299" s="966" t="s">
        <v>3710</v>
      </c>
      <c r="H299" s="1060"/>
      <c r="I299" s="1060" t="s">
        <v>5295</v>
      </c>
      <c r="J299" s="951"/>
      <c r="K299" s="951">
        <v>41673.0</v>
      </c>
      <c r="L299" s="953"/>
      <c r="M299" s="953" t="str">
        <f t="shared" si="1"/>
        <v>12 ปี 0 เดือน 12 วัน </v>
      </c>
      <c r="N299" s="943" t="s">
        <v>3378</v>
      </c>
      <c r="O299" s="954">
        <f t="shared" si="71"/>
        <v>43133</v>
      </c>
      <c r="P299" s="954">
        <f t="shared" si="8"/>
        <v>44228</v>
      </c>
      <c r="Q299" s="954" t="s">
        <v>6025</v>
      </c>
      <c r="R299" s="954" t="str">
        <f t="shared" si="63"/>
        <v>1 ปี 6 เดือน 9 วัน </v>
      </c>
      <c r="S299" s="932"/>
      <c r="T299" s="932"/>
      <c r="U299" s="944"/>
      <c r="V299" s="944"/>
      <c r="W299" s="944"/>
      <c r="X299" s="957"/>
      <c r="Y299" s="924">
        <f t="shared" si="72"/>
        <v>2024</v>
      </c>
      <c r="Z299" s="924">
        <f t="shared" si="73"/>
        <v>1</v>
      </c>
      <c r="AA299" s="924">
        <f t="shared" si="74"/>
        <v>12</v>
      </c>
      <c r="AB299" s="924"/>
      <c r="AC299" s="924"/>
      <c r="AD299" s="924"/>
      <c r="AE299" s="924"/>
      <c r="AF299" s="924"/>
      <c r="AG299" s="924"/>
      <c r="AH299" s="924"/>
      <c r="AI299" s="924"/>
      <c r="AJ299" s="924"/>
      <c r="AK299" s="924"/>
      <c r="AL299" s="924"/>
    </row>
    <row r="300">
      <c r="A300" s="943">
        <v>298.0</v>
      </c>
      <c r="B300" s="943" t="s">
        <v>52</v>
      </c>
      <c r="C300" s="944" t="s">
        <v>1496</v>
      </c>
      <c r="D300" s="944" t="s">
        <v>1497</v>
      </c>
      <c r="E300" s="943">
        <v>3131.0</v>
      </c>
      <c r="F300" s="963"/>
      <c r="G300" s="963" t="s">
        <v>3684</v>
      </c>
      <c r="H300" s="1060"/>
      <c r="I300" s="1060" t="s">
        <v>5295</v>
      </c>
      <c r="J300" s="951"/>
      <c r="K300" s="951">
        <v>43374.0</v>
      </c>
      <c r="L300" s="953"/>
      <c r="M300" s="953" t="str">
        <f t="shared" si="1"/>
        <v>7 ปี 4 เดือน 14 วัน </v>
      </c>
      <c r="N300" s="943" t="s">
        <v>3378</v>
      </c>
      <c r="O300" s="954">
        <f t="shared" si="71"/>
        <v>44834</v>
      </c>
      <c r="P300" s="954">
        <f t="shared" si="8"/>
        <v>45929</v>
      </c>
      <c r="Q300" s="954" t="s">
        <v>6024</v>
      </c>
      <c r="R300" s="954" t="str">
        <f t="shared" si="63"/>
        <v>1 ปี 6 เดือน 1 วัน </v>
      </c>
      <c r="S300" s="932"/>
      <c r="T300" s="932"/>
      <c r="U300" s="944"/>
      <c r="V300" s="944"/>
      <c r="W300" s="944"/>
      <c r="X300" s="957"/>
      <c r="Y300" s="924">
        <f t="shared" si="72"/>
        <v>2024</v>
      </c>
      <c r="Z300" s="924">
        <f t="shared" si="73"/>
        <v>1</v>
      </c>
      <c r="AA300" s="924">
        <f t="shared" si="74"/>
        <v>7</v>
      </c>
      <c r="AB300" s="924"/>
      <c r="AC300" s="924"/>
      <c r="AD300" s="924"/>
      <c r="AE300" s="924"/>
      <c r="AF300" s="924"/>
      <c r="AG300" s="924"/>
      <c r="AH300" s="924"/>
      <c r="AI300" s="924"/>
      <c r="AJ300" s="924"/>
      <c r="AK300" s="924"/>
      <c r="AL300" s="924"/>
    </row>
    <row r="301">
      <c r="A301" s="943">
        <v>299.0</v>
      </c>
      <c r="B301" s="943" t="s">
        <v>52</v>
      </c>
      <c r="C301" s="1063" t="s">
        <v>767</v>
      </c>
      <c r="D301" s="1064" t="s">
        <v>768</v>
      </c>
      <c r="E301" s="914">
        <v>2630.0</v>
      </c>
      <c r="F301" s="959"/>
      <c r="G301" s="959" t="s">
        <v>3684</v>
      </c>
      <c r="H301" s="959"/>
      <c r="I301" s="959" t="s">
        <v>3757</v>
      </c>
      <c r="J301" s="961"/>
      <c r="K301" s="961">
        <v>43266.0</v>
      </c>
      <c r="L301" s="953"/>
      <c r="M301" s="953" t="str">
        <f t="shared" si="1"/>
        <v>7 ปี 8 เดือน 0 วัน </v>
      </c>
      <c r="N301" s="943" t="s">
        <v>3378</v>
      </c>
      <c r="O301" s="954">
        <f t="shared" si="71"/>
        <v>44726</v>
      </c>
      <c r="P301" s="954">
        <f t="shared" si="8"/>
        <v>45821</v>
      </c>
      <c r="Q301" s="954" t="s">
        <v>6026</v>
      </c>
      <c r="R301" s="954" t="str">
        <f t="shared" si="63"/>
        <v>1 ปี 3 เดือน 30 วัน </v>
      </c>
      <c r="S301" s="1065"/>
      <c r="T301" s="932"/>
      <c r="U301" s="957"/>
      <c r="V301" s="957"/>
      <c r="W301" s="957"/>
      <c r="X301" s="957"/>
      <c r="Y301" s="924">
        <f t="shared" si="72"/>
        <v>2024</v>
      </c>
      <c r="Z301" s="924">
        <f t="shared" si="73"/>
        <v>1</v>
      </c>
      <c r="AA301" s="924">
        <f t="shared" si="74"/>
        <v>7</v>
      </c>
      <c r="AB301" s="924"/>
      <c r="AC301" s="924"/>
      <c r="AD301" s="924"/>
      <c r="AE301" s="924"/>
      <c r="AF301" s="924"/>
      <c r="AG301" s="924"/>
      <c r="AH301" s="924"/>
      <c r="AI301" s="924"/>
      <c r="AJ301" s="924"/>
      <c r="AK301" s="924"/>
      <c r="AL301" s="924"/>
    </row>
    <row r="302">
      <c r="A302" s="943">
        <v>300.0</v>
      </c>
      <c r="B302" s="943" t="s">
        <v>52</v>
      </c>
      <c r="C302" s="1063" t="s">
        <v>1202</v>
      </c>
      <c r="D302" s="1064" t="s">
        <v>1203</v>
      </c>
      <c r="E302" s="943">
        <v>3091.0</v>
      </c>
      <c r="F302" s="959"/>
      <c r="G302" s="959" t="s">
        <v>3710</v>
      </c>
      <c r="H302" s="963"/>
      <c r="I302" s="963" t="s">
        <v>3757</v>
      </c>
      <c r="J302" s="961"/>
      <c r="K302" s="961">
        <v>43374.0</v>
      </c>
      <c r="L302" s="953"/>
      <c r="M302" s="953" t="str">
        <f t="shared" si="1"/>
        <v>7 ปี 4 เดือน 14 วัน </v>
      </c>
      <c r="N302" s="943" t="s">
        <v>3378</v>
      </c>
      <c r="O302" s="954">
        <f t="shared" si="71"/>
        <v>44834</v>
      </c>
      <c r="P302" s="954">
        <f t="shared" si="8"/>
        <v>45929</v>
      </c>
      <c r="Q302" s="954" t="s">
        <v>6026</v>
      </c>
      <c r="R302" s="954" t="str">
        <f t="shared" si="63"/>
        <v>1 ปี 3 เดือน 30 วัน </v>
      </c>
      <c r="S302" s="1065"/>
      <c r="T302" s="932"/>
      <c r="U302" s="957"/>
      <c r="V302" s="957"/>
      <c r="W302" s="957"/>
      <c r="X302" s="957"/>
      <c r="Y302" s="924">
        <f t="shared" si="72"/>
        <v>2024</v>
      </c>
      <c r="Z302" s="924">
        <f t="shared" si="73"/>
        <v>1</v>
      </c>
      <c r="AA302" s="924">
        <f t="shared" si="74"/>
        <v>7</v>
      </c>
      <c r="AB302" s="924"/>
      <c r="AC302" s="924"/>
      <c r="AD302" s="924"/>
      <c r="AE302" s="924"/>
      <c r="AF302" s="924"/>
      <c r="AG302" s="924"/>
      <c r="AH302" s="924"/>
      <c r="AI302" s="924"/>
      <c r="AJ302" s="924"/>
      <c r="AK302" s="924"/>
      <c r="AL302" s="924"/>
    </row>
    <row r="303">
      <c r="A303" s="943">
        <v>301.0</v>
      </c>
      <c r="B303" s="943" t="s">
        <v>36</v>
      </c>
      <c r="C303" s="1063" t="s">
        <v>693</v>
      </c>
      <c r="D303" s="1064" t="s">
        <v>694</v>
      </c>
      <c r="E303" s="943">
        <v>2579.0</v>
      </c>
      <c r="F303" s="959"/>
      <c r="G303" s="959" t="s">
        <v>3684</v>
      </c>
      <c r="H303" s="959"/>
      <c r="I303" s="959" t="s">
        <v>3757</v>
      </c>
      <c r="J303" s="961"/>
      <c r="K303" s="961">
        <v>41760.0</v>
      </c>
      <c r="L303" s="953"/>
      <c r="M303" s="953" t="str">
        <f t="shared" si="1"/>
        <v>11 ปี 9 เดือน 14 วัน </v>
      </c>
      <c r="N303" s="943" t="s">
        <v>3378</v>
      </c>
      <c r="O303" s="954">
        <f t="shared" si="71"/>
        <v>43220</v>
      </c>
      <c r="P303" s="954">
        <f t="shared" si="8"/>
        <v>44315</v>
      </c>
      <c r="Q303" s="954" t="s">
        <v>6027</v>
      </c>
      <c r="R303" s="954" t="str">
        <f t="shared" si="63"/>
        <v>1 ปี 3 เดือน 7 วัน </v>
      </c>
      <c r="S303" s="1065"/>
      <c r="T303" s="932"/>
      <c r="U303" s="957"/>
      <c r="V303" s="957"/>
      <c r="W303" s="957"/>
      <c r="X303" s="957"/>
      <c r="Y303" s="924">
        <f t="shared" si="72"/>
        <v>2024</v>
      </c>
      <c r="Z303" s="924">
        <f t="shared" si="73"/>
        <v>1</v>
      </c>
      <c r="AA303" s="924">
        <f t="shared" si="74"/>
        <v>11</v>
      </c>
      <c r="AB303" s="924"/>
      <c r="AC303" s="924"/>
      <c r="AD303" s="924"/>
      <c r="AE303" s="924"/>
      <c r="AF303" s="924"/>
      <c r="AG303" s="924"/>
      <c r="AH303" s="924"/>
      <c r="AI303" s="924"/>
      <c r="AJ303" s="924"/>
      <c r="AK303" s="924"/>
      <c r="AL303" s="924"/>
    </row>
    <row r="304">
      <c r="A304" s="943">
        <v>302.0</v>
      </c>
      <c r="B304" s="943" t="s">
        <v>36</v>
      </c>
      <c r="C304" s="1063" t="s">
        <v>885</v>
      </c>
      <c r="D304" s="1064" t="s">
        <v>886</v>
      </c>
      <c r="E304" s="914">
        <v>2718.0</v>
      </c>
      <c r="F304" s="959"/>
      <c r="G304" s="959" t="s">
        <v>3684</v>
      </c>
      <c r="H304" s="959"/>
      <c r="I304" s="959" t="s">
        <v>3757</v>
      </c>
      <c r="J304" s="961"/>
      <c r="K304" s="961">
        <v>43266.0</v>
      </c>
      <c r="L304" s="953"/>
      <c r="M304" s="953" t="str">
        <f t="shared" si="1"/>
        <v>7 ปี 8 เดือน 0 วัน </v>
      </c>
      <c r="N304" s="943" t="s">
        <v>3378</v>
      </c>
      <c r="O304" s="954">
        <f t="shared" si="71"/>
        <v>44726</v>
      </c>
      <c r="P304" s="954">
        <f t="shared" si="8"/>
        <v>45821</v>
      </c>
      <c r="Q304" s="954" t="s">
        <v>6027</v>
      </c>
      <c r="R304" s="954" t="str">
        <f t="shared" si="63"/>
        <v>1 ปี 3 เดือน 7 วัน </v>
      </c>
      <c r="S304" s="1065"/>
      <c r="T304" s="932"/>
      <c r="U304" s="957"/>
      <c r="V304" s="957"/>
      <c r="W304" s="957"/>
      <c r="X304" s="957"/>
      <c r="Y304" s="924">
        <f t="shared" si="72"/>
        <v>2024</v>
      </c>
      <c r="Z304" s="924">
        <f t="shared" si="73"/>
        <v>1</v>
      </c>
      <c r="AA304" s="924">
        <f t="shared" si="74"/>
        <v>7</v>
      </c>
      <c r="AB304" s="924"/>
      <c r="AC304" s="924"/>
      <c r="AD304" s="924"/>
      <c r="AE304" s="924"/>
      <c r="AF304" s="924"/>
      <c r="AG304" s="924"/>
      <c r="AH304" s="924"/>
      <c r="AI304" s="924"/>
      <c r="AJ304" s="924"/>
      <c r="AK304" s="924"/>
      <c r="AL304" s="924"/>
    </row>
    <row r="305">
      <c r="A305" s="943">
        <v>303.0</v>
      </c>
      <c r="B305" s="943" t="s">
        <v>52</v>
      </c>
      <c r="C305" s="1063" t="s">
        <v>1012</v>
      </c>
      <c r="D305" s="1064" t="s">
        <v>1013</v>
      </c>
      <c r="E305" s="914">
        <v>2846.0</v>
      </c>
      <c r="F305" s="959"/>
      <c r="G305" s="959" t="s">
        <v>3710</v>
      </c>
      <c r="H305" s="959"/>
      <c r="I305" s="959" t="s">
        <v>3757</v>
      </c>
      <c r="J305" s="961"/>
      <c r="K305" s="961">
        <v>43374.0</v>
      </c>
      <c r="L305" s="953"/>
      <c r="M305" s="953" t="str">
        <f t="shared" si="1"/>
        <v>7 ปี 4 เดือน 14 วัน </v>
      </c>
      <c r="N305" s="943" t="s">
        <v>3378</v>
      </c>
      <c r="O305" s="954">
        <f t="shared" si="71"/>
        <v>44834</v>
      </c>
      <c r="P305" s="954">
        <f t="shared" si="8"/>
        <v>45929</v>
      </c>
      <c r="Q305" s="954" t="s">
        <v>6027</v>
      </c>
      <c r="R305" s="954" t="str">
        <f t="shared" si="63"/>
        <v>1 ปี 3 เดือน 7 วัน </v>
      </c>
      <c r="S305" s="1065"/>
      <c r="T305" s="932"/>
      <c r="U305" s="957"/>
      <c r="V305" s="957"/>
      <c r="W305" s="957"/>
      <c r="X305" s="957"/>
      <c r="Y305" s="924">
        <f t="shared" si="72"/>
        <v>2024</v>
      </c>
      <c r="Z305" s="924">
        <f t="shared" si="73"/>
        <v>1</v>
      </c>
      <c r="AA305" s="924">
        <f t="shared" si="74"/>
        <v>7</v>
      </c>
      <c r="AB305" s="924"/>
      <c r="AC305" s="924"/>
      <c r="AD305" s="924"/>
      <c r="AE305" s="924"/>
      <c r="AF305" s="924"/>
      <c r="AG305" s="924"/>
      <c r="AH305" s="924"/>
      <c r="AI305" s="924"/>
      <c r="AJ305" s="924"/>
      <c r="AK305" s="924"/>
      <c r="AL305" s="924"/>
    </row>
    <row r="306">
      <c r="A306" s="943">
        <v>304.0</v>
      </c>
      <c r="B306" s="943" t="s">
        <v>36</v>
      </c>
      <c r="C306" s="1063" t="s">
        <v>1343</v>
      </c>
      <c r="D306" s="1064" t="s">
        <v>1344</v>
      </c>
      <c r="E306" s="943">
        <v>2662.0</v>
      </c>
      <c r="F306" s="959"/>
      <c r="G306" s="959" t="s">
        <v>3684</v>
      </c>
      <c r="H306" s="959"/>
      <c r="I306" s="959" t="s">
        <v>4335</v>
      </c>
      <c r="J306" s="961"/>
      <c r="K306" s="961">
        <v>43010.0</v>
      </c>
      <c r="L306" s="953"/>
      <c r="M306" s="953" t="str">
        <f t="shared" si="1"/>
        <v>8 ปี 4 เดือน 13 วัน </v>
      </c>
      <c r="N306" s="943" t="s">
        <v>3378</v>
      </c>
      <c r="O306" s="954">
        <f t="shared" si="71"/>
        <v>44470</v>
      </c>
      <c r="P306" s="954">
        <f t="shared" si="8"/>
        <v>45565</v>
      </c>
      <c r="Q306" s="954" t="s">
        <v>6027</v>
      </c>
      <c r="R306" s="954" t="str">
        <f t="shared" si="63"/>
        <v>1 ปี 3 เดือน 7 วัน </v>
      </c>
      <c r="S306" s="1065"/>
      <c r="T306" s="932"/>
      <c r="U306" s="957"/>
      <c r="V306" s="957"/>
      <c r="W306" s="957"/>
      <c r="X306" s="957"/>
      <c r="Y306" s="924">
        <f t="shared" si="72"/>
        <v>2024</v>
      </c>
      <c r="Z306" s="924">
        <f t="shared" si="73"/>
        <v>1</v>
      </c>
      <c r="AA306" s="924">
        <f t="shared" si="74"/>
        <v>8</v>
      </c>
      <c r="AB306" s="924"/>
      <c r="AC306" s="924"/>
      <c r="AD306" s="924"/>
      <c r="AE306" s="924"/>
      <c r="AF306" s="924"/>
      <c r="AG306" s="924"/>
      <c r="AH306" s="924"/>
      <c r="AI306" s="924"/>
      <c r="AJ306" s="924"/>
      <c r="AK306" s="924"/>
      <c r="AL306" s="924"/>
    </row>
    <row r="307">
      <c r="A307" s="943">
        <v>305.0</v>
      </c>
      <c r="B307" s="943" t="s">
        <v>52</v>
      </c>
      <c r="C307" s="1063" t="s">
        <v>223</v>
      </c>
      <c r="D307" s="1064" t="s">
        <v>1754</v>
      </c>
      <c r="E307" s="914">
        <v>2802.0</v>
      </c>
      <c r="F307" s="959"/>
      <c r="G307" s="959" t="s">
        <v>3684</v>
      </c>
      <c r="H307" s="959"/>
      <c r="I307" s="959" t="s">
        <v>4693</v>
      </c>
      <c r="J307" s="961"/>
      <c r="K307" s="961">
        <v>41927.0</v>
      </c>
      <c r="L307" s="953"/>
      <c r="M307" s="953" t="str">
        <f t="shared" si="1"/>
        <v>11 ปี 4 เดือน 0 วัน </v>
      </c>
      <c r="N307" s="943" t="s">
        <v>3378</v>
      </c>
      <c r="O307" s="954">
        <f t="shared" si="71"/>
        <v>43387</v>
      </c>
      <c r="P307" s="954">
        <f t="shared" si="8"/>
        <v>44482</v>
      </c>
      <c r="Q307" s="954" t="s">
        <v>5904</v>
      </c>
      <c r="R307" s="954" t="str">
        <f t="shared" si="63"/>
        <v>1 ปี 2 เดือน 2 วัน </v>
      </c>
      <c r="S307" s="1065"/>
      <c r="T307" s="932"/>
      <c r="U307" s="957"/>
      <c r="V307" s="957"/>
      <c r="W307" s="957"/>
      <c r="X307" s="957"/>
      <c r="Y307" s="924">
        <f t="shared" si="72"/>
        <v>2024</v>
      </c>
      <c r="Z307" s="924">
        <f t="shared" si="73"/>
        <v>1</v>
      </c>
      <c r="AA307" s="924">
        <f t="shared" si="74"/>
        <v>11</v>
      </c>
      <c r="AB307" s="924"/>
      <c r="AC307" s="924"/>
      <c r="AD307" s="924"/>
      <c r="AE307" s="924"/>
      <c r="AF307" s="924"/>
      <c r="AG307" s="924"/>
      <c r="AH307" s="924"/>
      <c r="AI307" s="924"/>
      <c r="AJ307" s="924"/>
      <c r="AK307" s="924"/>
      <c r="AL307" s="924"/>
    </row>
    <row r="308">
      <c r="A308" s="943">
        <v>306.0</v>
      </c>
      <c r="B308" s="914" t="s">
        <v>36</v>
      </c>
      <c r="C308" s="944" t="s">
        <v>137</v>
      </c>
      <c r="D308" s="944" t="s">
        <v>138</v>
      </c>
      <c r="E308" s="943">
        <v>9852.0</v>
      </c>
      <c r="F308" s="992"/>
      <c r="G308" s="992" t="s">
        <v>5100</v>
      </c>
      <c r="H308" s="992" t="s">
        <v>95</v>
      </c>
      <c r="I308" s="1060" t="s">
        <v>5872</v>
      </c>
      <c r="J308" s="960" t="s">
        <v>44</v>
      </c>
      <c r="K308" s="961">
        <v>45597.0</v>
      </c>
      <c r="L308" s="953"/>
      <c r="M308" s="953" t="str">
        <f t="shared" si="1"/>
        <v>1 ปี 3 เดือน 14 วัน </v>
      </c>
      <c r="N308" s="913" t="s">
        <v>3424</v>
      </c>
      <c r="O308" s="954">
        <f t="shared" si="71"/>
        <v>47057</v>
      </c>
      <c r="P308" s="954">
        <f t="shared" si="8"/>
        <v>48152</v>
      </c>
      <c r="Q308" s="954"/>
      <c r="R308" s="954"/>
      <c r="S308" s="1065"/>
      <c r="T308" s="932"/>
      <c r="U308" s="957"/>
      <c r="V308" s="957"/>
      <c r="W308" s="957"/>
      <c r="X308" s="957"/>
      <c r="Y308" s="923"/>
      <c r="Z308" s="924"/>
      <c r="AA308" s="924">
        <f t="shared" si="74"/>
        <v>1</v>
      </c>
      <c r="AB308" s="924"/>
      <c r="AC308" s="924"/>
      <c r="AD308" s="924"/>
      <c r="AE308" s="924"/>
      <c r="AF308" s="924"/>
      <c r="AG308" s="923" t="s">
        <v>6028</v>
      </c>
      <c r="AH308" s="924"/>
      <c r="AI308" s="923" t="s">
        <v>6028</v>
      </c>
      <c r="AJ308" s="924"/>
      <c r="AK308" s="924"/>
      <c r="AL308" s="924"/>
    </row>
    <row r="309">
      <c r="A309" s="943">
        <v>627.0</v>
      </c>
      <c r="B309" s="943" t="s">
        <v>36</v>
      </c>
      <c r="C309" s="944" t="s">
        <v>301</v>
      </c>
      <c r="D309" s="944" t="s">
        <v>302</v>
      </c>
      <c r="E309" s="943">
        <v>2595.0</v>
      </c>
      <c r="F309" s="959"/>
      <c r="G309" s="959" t="s">
        <v>6029</v>
      </c>
      <c r="H309" s="958" t="s">
        <v>280</v>
      </c>
      <c r="I309" s="1066" t="s">
        <v>4335</v>
      </c>
      <c r="J309" s="960" t="s">
        <v>268</v>
      </c>
      <c r="K309" s="961">
        <v>40756.0</v>
      </c>
      <c r="L309" s="953"/>
      <c r="M309" s="953" t="str">
        <f t="shared" si="1"/>
        <v>14 ปี 6 เดือน 14 วัน </v>
      </c>
      <c r="N309" s="913" t="s">
        <v>6030</v>
      </c>
      <c r="O309" s="954">
        <f t="shared" si="71"/>
        <v>42216</v>
      </c>
      <c r="P309" s="954">
        <f t="shared" si="8"/>
        <v>43311</v>
      </c>
      <c r="Q309" s="954"/>
      <c r="R309" s="954"/>
      <c r="S309" s="1065"/>
      <c r="T309" s="932"/>
      <c r="U309" s="957"/>
      <c r="V309" s="957"/>
      <c r="W309" s="957"/>
      <c r="X309" s="957"/>
      <c r="Y309" s="924"/>
      <c r="Z309" s="924"/>
      <c r="AA309" s="924">
        <f t="shared" si="74"/>
        <v>14</v>
      </c>
      <c r="AB309" s="923"/>
      <c r="AC309" s="924"/>
      <c r="AD309" s="924"/>
      <c r="AE309" s="924"/>
      <c r="AF309" s="924"/>
      <c r="AG309" s="923" t="s">
        <v>6031</v>
      </c>
      <c r="AH309" s="923" t="s">
        <v>6031</v>
      </c>
      <c r="AI309" s="924"/>
      <c r="AJ309" s="924"/>
      <c r="AK309" s="924"/>
      <c r="AL309" s="924"/>
    </row>
    <row r="310">
      <c r="A310" s="943">
        <v>308.0</v>
      </c>
      <c r="B310" s="914" t="s">
        <v>36</v>
      </c>
      <c r="C310" s="944" t="s">
        <v>144</v>
      </c>
      <c r="D310" s="944" t="s">
        <v>145</v>
      </c>
      <c r="E310" s="943">
        <v>9850.0</v>
      </c>
      <c r="F310" s="992"/>
      <c r="G310" s="992" t="s">
        <v>5100</v>
      </c>
      <c r="H310" s="992" t="s">
        <v>80</v>
      </c>
      <c r="I310" s="1060" t="s">
        <v>5872</v>
      </c>
      <c r="J310" s="960" t="s">
        <v>44</v>
      </c>
      <c r="K310" s="961">
        <v>40787.0</v>
      </c>
      <c r="L310" s="953"/>
      <c r="M310" s="953" t="str">
        <f t="shared" si="1"/>
        <v>14 ปี 5 เดือน 14 วัน </v>
      </c>
      <c r="N310" s="913" t="s">
        <v>3424</v>
      </c>
      <c r="O310" s="954">
        <f t="shared" si="71"/>
        <v>42247</v>
      </c>
      <c r="P310" s="954">
        <f t="shared" si="8"/>
        <v>43342</v>
      </c>
      <c r="Q310" s="954"/>
      <c r="R310" s="954"/>
      <c r="S310" s="1065"/>
      <c r="T310" s="932"/>
      <c r="U310" s="957"/>
      <c r="V310" s="957"/>
      <c r="W310" s="957"/>
      <c r="X310" s="957"/>
      <c r="Y310" s="923"/>
      <c r="Z310" s="924"/>
      <c r="AA310" s="924">
        <f t="shared" si="74"/>
        <v>14</v>
      </c>
      <c r="AB310" s="924"/>
      <c r="AC310" s="924"/>
      <c r="AD310" s="924"/>
      <c r="AE310" s="924"/>
      <c r="AF310" s="924"/>
      <c r="AG310" s="923" t="s">
        <v>5901</v>
      </c>
      <c r="AH310" s="923" t="s">
        <v>5901</v>
      </c>
      <c r="AI310" s="924"/>
      <c r="AJ310" s="924"/>
      <c r="AK310" s="924"/>
      <c r="AL310" s="924"/>
    </row>
    <row r="311">
      <c r="A311" s="943">
        <v>309.0</v>
      </c>
      <c r="B311" s="943" t="s">
        <v>52</v>
      </c>
      <c r="C311" s="944" t="s">
        <v>151</v>
      </c>
      <c r="D311" s="944" t="s">
        <v>152</v>
      </c>
      <c r="E311" s="943">
        <v>2583.0</v>
      </c>
      <c r="F311" s="992"/>
      <c r="G311" s="992" t="s">
        <v>5100</v>
      </c>
      <c r="H311" s="992" t="s">
        <v>80</v>
      </c>
      <c r="I311" s="1060" t="s">
        <v>5872</v>
      </c>
      <c r="J311" s="960" t="s">
        <v>44</v>
      </c>
      <c r="K311" s="961">
        <v>45628.0</v>
      </c>
      <c r="L311" s="953"/>
      <c r="M311" s="953" t="str">
        <f t="shared" si="1"/>
        <v>1 ปี 2 เดือน 13 วัน </v>
      </c>
      <c r="N311" s="913" t="s">
        <v>3424</v>
      </c>
      <c r="O311" s="954">
        <f t="shared" si="71"/>
        <v>47088</v>
      </c>
      <c r="P311" s="954">
        <f t="shared" si="8"/>
        <v>48183</v>
      </c>
      <c r="Q311" s="954"/>
      <c r="R311" s="954"/>
      <c r="S311" s="1065"/>
      <c r="T311" s="932"/>
      <c r="U311" s="957"/>
      <c r="V311" s="957"/>
      <c r="W311" s="957"/>
      <c r="X311" s="957"/>
      <c r="Y311" s="923"/>
      <c r="Z311" s="924"/>
      <c r="AA311" s="924">
        <f t="shared" si="74"/>
        <v>1</v>
      </c>
      <c r="AB311" s="924"/>
      <c r="AC311" s="924"/>
      <c r="AD311" s="924"/>
      <c r="AE311" s="924"/>
      <c r="AF311" s="924"/>
      <c r="AG311" s="923" t="s">
        <v>6028</v>
      </c>
      <c r="AH311" s="924"/>
      <c r="AI311" s="923" t="s">
        <v>6028</v>
      </c>
      <c r="AJ311" s="924"/>
      <c r="AK311" s="924"/>
      <c r="AL311" s="924"/>
    </row>
    <row r="312">
      <c r="A312" s="943">
        <v>310.0</v>
      </c>
      <c r="B312" s="914" t="s">
        <v>52</v>
      </c>
      <c r="C312" s="944" t="s">
        <v>155</v>
      </c>
      <c r="D312" s="944" t="s">
        <v>156</v>
      </c>
      <c r="E312" s="914">
        <v>2616.0</v>
      </c>
      <c r="F312" s="992"/>
      <c r="G312" s="992" t="s">
        <v>5100</v>
      </c>
      <c r="H312" s="992" t="s">
        <v>80</v>
      </c>
      <c r="I312" s="1060" t="s">
        <v>5872</v>
      </c>
      <c r="J312" s="960" t="s">
        <v>44</v>
      </c>
      <c r="K312" s="961">
        <v>45352.0</v>
      </c>
      <c r="L312" s="953"/>
      <c r="M312" s="953" t="str">
        <f t="shared" si="1"/>
        <v>1 ปี 11 เดือน 14 วัน </v>
      </c>
      <c r="N312" s="913" t="s">
        <v>3424</v>
      </c>
      <c r="O312" s="954">
        <f t="shared" si="71"/>
        <v>46812</v>
      </c>
      <c r="P312" s="954">
        <f t="shared" si="8"/>
        <v>47907</v>
      </c>
      <c r="Q312" s="954"/>
      <c r="R312" s="954"/>
      <c r="S312" s="1065"/>
      <c r="T312" s="932"/>
      <c r="U312" s="957"/>
      <c r="V312" s="957"/>
      <c r="W312" s="957"/>
      <c r="X312" s="957"/>
      <c r="Y312" s="923"/>
      <c r="Z312" s="924"/>
      <c r="AA312" s="924">
        <f t="shared" si="74"/>
        <v>1</v>
      </c>
      <c r="AB312" s="924"/>
      <c r="AC312" s="924"/>
      <c r="AD312" s="924"/>
      <c r="AE312" s="924"/>
      <c r="AF312" s="924"/>
      <c r="AG312" s="923" t="s">
        <v>6028</v>
      </c>
      <c r="AH312" s="924"/>
      <c r="AI312" s="923" t="s">
        <v>6028</v>
      </c>
      <c r="AJ312" s="924"/>
      <c r="AK312" s="924"/>
      <c r="AL312" s="924"/>
    </row>
    <row r="313">
      <c r="A313" s="943">
        <v>349.0</v>
      </c>
      <c r="B313" s="914" t="s">
        <v>52</v>
      </c>
      <c r="C313" s="944" t="s">
        <v>408</v>
      </c>
      <c r="D313" s="944" t="s">
        <v>409</v>
      </c>
      <c r="E313" s="943">
        <v>3040.0</v>
      </c>
      <c r="F313" s="992"/>
      <c r="G313" s="992" t="s">
        <v>5100</v>
      </c>
      <c r="H313" s="992" t="s">
        <v>167</v>
      </c>
      <c r="I313" s="963" t="s">
        <v>3715</v>
      </c>
      <c r="J313" s="991" t="s">
        <v>44</v>
      </c>
      <c r="K313" s="961">
        <v>43739.0</v>
      </c>
      <c r="L313" s="953"/>
      <c r="M313" s="953" t="str">
        <f t="shared" si="1"/>
        <v>6 ปี 4 เดือน 14 วัน </v>
      </c>
      <c r="N313" s="913" t="s">
        <v>3424</v>
      </c>
      <c r="O313" s="954">
        <f t="shared" si="71"/>
        <v>45199</v>
      </c>
      <c r="P313" s="954">
        <f t="shared" si="8"/>
        <v>46294</v>
      </c>
      <c r="Q313" s="1067">
        <v>45916.0</v>
      </c>
      <c r="R313" s="954"/>
      <c r="S313" s="1065"/>
      <c r="T313" s="932"/>
      <c r="U313" s="957"/>
      <c r="V313" s="957"/>
      <c r="W313" s="957"/>
      <c r="X313" s="957"/>
      <c r="Y313" s="923"/>
      <c r="Z313" s="924"/>
      <c r="AA313" s="924">
        <f t="shared" si="74"/>
        <v>6</v>
      </c>
      <c r="AB313" s="924"/>
      <c r="AC313" s="924"/>
      <c r="AD313" s="924"/>
      <c r="AE313" s="924"/>
      <c r="AF313" s="924"/>
      <c r="AG313" s="923" t="s">
        <v>6032</v>
      </c>
      <c r="AH313" s="924"/>
      <c r="AI313" s="924"/>
      <c r="AJ313" s="924"/>
      <c r="AK313" s="924"/>
      <c r="AL313" s="924"/>
    </row>
    <row r="314">
      <c r="A314" s="943">
        <v>312.0</v>
      </c>
      <c r="B314" s="943" t="s">
        <v>52</v>
      </c>
      <c r="C314" s="944" t="s">
        <v>161</v>
      </c>
      <c r="D314" s="944" t="s">
        <v>162</v>
      </c>
      <c r="E314" s="943">
        <v>2649.0</v>
      </c>
      <c r="F314" s="959"/>
      <c r="G314" s="959" t="s">
        <v>3468</v>
      </c>
      <c r="H314" s="992" t="s">
        <v>57</v>
      </c>
      <c r="I314" s="1060" t="s">
        <v>5872</v>
      </c>
      <c r="J314" s="960" t="s">
        <v>44</v>
      </c>
      <c r="K314" s="961">
        <v>44896.0</v>
      </c>
      <c r="L314" s="953"/>
      <c r="M314" s="953" t="str">
        <f t="shared" si="1"/>
        <v>3 ปี 2 เดือน 14 วัน </v>
      </c>
      <c r="N314" s="913" t="s">
        <v>3424</v>
      </c>
      <c r="O314" s="954">
        <f t="shared" si="71"/>
        <v>46356</v>
      </c>
      <c r="P314" s="954">
        <f t="shared" si="8"/>
        <v>47451</v>
      </c>
      <c r="Q314" s="954"/>
      <c r="R314" s="954"/>
      <c r="S314" s="1065"/>
      <c r="T314" s="932"/>
      <c r="U314" s="957"/>
      <c r="V314" s="957"/>
      <c r="W314" s="957"/>
      <c r="X314" s="957"/>
      <c r="Y314" s="923"/>
      <c r="Z314" s="924"/>
      <c r="AA314" s="924">
        <f t="shared" si="74"/>
        <v>3</v>
      </c>
      <c r="AB314" s="924"/>
      <c r="AC314" s="924"/>
      <c r="AD314" s="924"/>
      <c r="AE314" s="924"/>
      <c r="AF314" s="924"/>
      <c r="AG314" s="923" t="s">
        <v>6028</v>
      </c>
      <c r="AH314" s="924"/>
      <c r="AI314" s="923" t="s">
        <v>6028</v>
      </c>
      <c r="AJ314" s="924"/>
      <c r="AK314" s="924"/>
      <c r="AL314" s="924"/>
    </row>
    <row r="315">
      <c r="A315" s="943">
        <v>346.0</v>
      </c>
      <c r="B315" s="943" t="s">
        <v>36</v>
      </c>
      <c r="C315" s="944" t="s">
        <v>398</v>
      </c>
      <c r="D315" s="944" t="s">
        <v>399</v>
      </c>
      <c r="E315" s="943">
        <v>2848.0</v>
      </c>
      <c r="F315" s="959"/>
      <c r="G315" s="959" t="s">
        <v>3707</v>
      </c>
      <c r="H315" s="992" t="s">
        <v>397</v>
      </c>
      <c r="I315" s="963" t="s">
        <v>3715</v>
      </c>
      <c r="J315" s="991" t="s">
        <v>44</v>
      </c>
      <c r="K315" s="961">
        <v>43832.0</v>
      </c>
      <c r="L315" s="953"/>
      <c r="M315" s="953" t="str">
        <f t="shared" si="1"/>
        <v>6 ปี 1 เดือน 13 วัน </v>
      </c>
      <c r="N315" s="913" t="s">
        <v>3424</v>
      </c>
      <c r="O315" s="954">
        <f t="shared" si="71"/>
        <v>45292</v>
      </c>
      <c r="P315" s="954">
        <f t="shared" si="8"/>
        <v>46387</v>
      </c>
      <c r="Q315" s="954"/>
      <c r="R315" s="954"/>
      <c r="S315" s="1065"/>
      <c r="T315" s="932"/>
      <c r="U315" s="957"/>
      <c r="V315" s="957"/>
      <c r="W315" s="957"/>
      <c r="X315" s="957"/>
      <c r="Y315" s="923"/>
      <c r="Z315" s="924"/>
      <c r="AA315" s="924">
        <f t="shared" si="74"/>
        <v>6</v>
      </c>
      <c r="AB315" s="924"/>
      <c r="AC315" s="924"/>
      <c r="AD315" s="924"/>
      <c r="AE315" s="924"/>
      <c r="AF315" s="924"/>
      <c r="AG315" s="923" t="s">
        <v>6032</v>
      </c>
      <c r="AH315" s="924"/>
      <c r="AI315" s="924"/>
      <c r="AJ315" s="924"/>
      <c r="AK315" s="924"/>
      <c r="AL315" s="924"/>
    </row>
    <row r="316">
      <c r="A316" s="943">
        <v>314.0</v>
      </c>
      <c r="B316" s="943" t="s">
        <v>52</v>
      </c>
      <c r="C316" s="944" t="s">
        <v>180</v>
      </c>
      <c r="D316" s="944" t="s">
        <v>181</v>
      </c>
      <c r="E316" s="943">
        <v>2659.0</v>
      </c>
      <c r="F316" s="992"/>
      <c r="G316" s="992" t="s">
        <v>5100</v>
      </c>
      <c r="H316" s="992" t="s">
        <v>57</v>
      </c>
      <c r="I316" s="1060" t="s">
        <v>5872</v>
      </c>
      <c r="J316" s="960" t="s">
        <v>44</v>
      </c>
      <c r="K316" s="961">
        <v>44986.0</v>
      </c>
      <c r="L316" s="953"/>
      <c r="M316" s="953" t="str">
        <f t="shared" si="1"/>
        <v>2 ปี 11 เดือน 14 วัน </v>
      </c>
      <c r="N316" s="913" t="s">
        <v>3424</v>
      </c>
      <c r="O316" s="954">
        <f t="shared" si="71"/>
        <v>46446</v>
      </c>
      <c r="P316" s="954">
        <f t="shared" si="8"/>
        <v>47541</v>
      </c>
      <c r="Q316" s="954"/>
      <c r="R316" s="954"/>
      <c r="S316" s="1065"/>
      <c r="T316" s="932"/>
      <c r="U316" s="957"/>
      <c r="V316" s="957"/>
      <c r="W316" s="957"/>
      <c r="X316" s="957"/>
      <c r="Y316" s="923"/>
      <c r="Z316" s="924"/>
      <c r="AA316" s="924">
        <f t="shared" si="74"/>
        <v>2</v>
      </c>
      <c r="AB316" s="924"/>
      <c r="AC316" s="924"/>
      <c r="AD316" s="924"/>
      <c r="AE316" s="924"/>
      <c r="AF316" s="924"/>
      <c r="AG316" s="923" t="s">
        <v>6028</v>
      </c>
      <c r="AH316" s="924"/>
      <c r="AI316" s="923" t="s">
        <v>6028</v>
      </c>
      <c r="AJ316" s="924"/>
      <c r="AK316" s="924"/>
      <c r="AL316" s="924"/>
    </row>
    <row r="317">
      <c r="A317" s="943">
        <v>315.0</v>
      </c>
      <c r="B317" s="943" t="s">
        <v>52</v>
      </c>
      <c r="C317" s="944" t="s">
        <v>5795</v>
      </c>
      <c r="D317" s="944" t="s">
        <v>5796</v>
      </c>
      <c r="E317" s="943">
        <v>2657.0</v>
      </c>
      <c r="F317" s="992"/>
      <c r="G317" s="992" t="s">
        <v>5100</v>
      </c>
      <c r="H317" s="992" t="s">
        <v>42</v>
      </c>
      <c r="I317" s="1060" t="s">
        <v>5872</v>
      </c>
      <c r="J317" s="960" t="s">
        <v>44</v>
      </c>
      <c r="K317" s="961">
        <v>44348.0</v>
      </c>
      <c r="L317" s="953"/>
      <c r="M317" s="953" t="str">
        <f t="shared" si="1"/>
        <v>4 ปี 8 เดือน 14 วัน </v>
      </c>
      <c r="N317" s="913" t="s">
        <v>3424</v>
      </c>
      <c r="O317" s="954">
        <f t="shared" si="71"/>
        <v>45808</v>
      </c>
      <c r="P317" s="954">
        <f t="shared" si="8"/>
        <v>46903</v>
      </c>
      <c r="Q317" s="954"/>
      <c r="R317" s="954"/>
      <c r="S317" s="1065"/>
      <c r="T317" s="932"/>
      <c r="U317" s="957"/>
      <c r="V317" s="957"/>
      <c r="W317" s="957"/>
      <c r="X317" s="957"/>
      <c r="Y317" s="923"/>
      <c r="Z317" s="924"/>
      <c r="AA317" s="924">
        <f t="shared" si="74"/>
        <v>4</v>
      </c>
      <c r="AB317" s="924"/>
      <c r="AC317" s="924"/>
      <c r="AD317" s="924"/>
      <c r="AE317" s="924"/>
      <c r="AF317" s="924"/>
      <c r="AG317" s="923" t="s">
        <v>6028</v>
      </c>
      <c r="AH317" s="924"/>
      <c r="AI317" s="923" t="s">
        <v>6028</v>
      </c>
      <c r="AJ317" s="924"/>
      <c r="AK317" s="924"/>
      <c r="AL317" s="924"/>
    </row>
    <row r="318">
      <c r="A318" s="943">
        <v>316.0</v>
      </c>
      <c r="B318" s="943" t="s">
        <v>52</v>
      </c>
      <c r="C318" s="944" t="s">
        <v>182</v>
      </c>
      <c r="D318" s="944" t="s">
        <v>183</v>
      </c>
      <c r="E318" s="943">
        <v>2695.0</v>
      </c>
      <c r="F318" s="992"/>
      <c r="G318" s="992" t="s">
        <v>5100</v>
      </c>
      <c r="H318" s="992" t="s">
        <v>80</v>
      </c>
      <c r="I318" s="1060" t="s">
        <v>5872</v>
      </c>
      <c r="J318" s="960" t="s">
        <v>44</v>
      </c>
      <c r="K318" s="961">
        <v>44896.0</v>
      </c>
      <c r="L318" s="953"/>
      <c r="M318" s="953" t="str">
        <f t="shared" si="1"/>
        <v>3 ปี 2 เดือน 14 วัน </v>
      </c>
      <c r="N318" s="913" t="s">
        <v>3424</v>
      </c>
      <c r="O318" s="954">
        <f t="shared" si="71"/>
        <v>46356</v>
      </c>
      <c r="P318" s="954">
        <f t="shared" si="8"/>
        <v>47451</v>
      </c>
      <c r="Q318" s="954"/>
      <c r="R318" s="954"/>
      <c r="S318" s="1065"/>
      <c r="T318" s="932"/>
      <c r="U318" s="957"/>
      <c r="V318" s="957"/>
      <c r="W318" s="957"/>
      <c r="X318" s="957"/>
      <c r="Y318" s="923"/>
      <c r="Z318" s="924"/>
      <c r="AA318" s="924">
        <f t="shared" si="74"/>
        <v>3</v>
      </c>
      <c r="AB318" s="924"/>
      <c r="AC318" s="924"/>
      <c r="AD318" s="924"/>
      <c r="AE318" s="924"/>
      <c r="AF318" s="924"/>
      <c r="AG318" s="923" t="s">
        <v>6028</v>
      </c>
      <c r="AH318" s="924"/>
      <c r="AI318" s="923" t="s">
        <v>6028</v>
      </c>
      <c r="AJ318" s="924"/>
      <c r="AK318" s="924"/>
      <c r="AL318" s="924"/>
    </row>
    <row r="319">
      <c r="A319" s="943">
        <v>317.0</v>
      </c>
      <c r="B319" s="943" t="s">
        <v>52</v>
      </c>
      <c r="C319" s="944" t="s">
        <v>4154</v>
      </c>
      <c r="D319" s="944" t="s">
        <v>4155</v>
      </c>
      <c r="E319" s="914">
        <v>2697.0</v>
      </c>
      <c r="F319" s="959"/>
      <c r="G319" s="959" t="s">
        <v>3506</v>
      </c>
      <c r="H319" s="948" t="s">
        <v>68</v>
      </c>
      <c r="I319" s="1060" t="s">
        <v>5872</v>
      </c>
      <c r="J319" s="960" t="s">
        <v>44</v>
      </c>
      <c r="K319" s="961">
        <v>45110.0</v>
      </c>
      <c r="L319" s="953"/>
      <c r="M319" s="953" t="str">
        <f t="shared" si="1"/>
        <v>2 ปี 7 เดือน 12 วัน </v>
      </c>
      <c r="N319" s="913" t="s">
        <v>3424</v>
      </c>
      <c r="O319" s="954">
        <f t="shared" si="71"/>
        <v>46570</v>
      </c>
      <c r="P319" s="954">
        <f t="shared" si="8"/>
        <v>47665</v>
      </c>
      <c r="Q319" s="954"/>
      <c r="R319" s="954"/>
      <c r="S319" s="1065"/>
      <c r="T319" s="932"/>
      <c r="U319" s="957"/>
      <c r="V319" s="957"/>
      <c r="W319" s="957"/>
      <c r="X319" s="957"/>
      <c r="Y319" s="923"/>
      <c r="Z319" s="924"/>
      <c r="AA319" s="924">
        <f t="shared" si="74"/>
        <v>2</v>
      </c>
      <c r="AB319" s="924"/>
      <c r="AC319" s="924"/>
      <c r="AD319" s="924"/>
      <c r="AE319" s="924"/>
      <c r="AF319" s="924"/>
      <c r="AG319" s="923" t="s">
        <v>6028</v>
      </c>
      <c r="AH319" s="924"/>
      <c r="AI319" s="923" t="s">
        <v>6028</v>
      </c>
      <c r="AJ319" s="924"/>
      <c r="AK319" s="924"/>
      <c r="AL319" s="924"/>
    </row>
    <row r="320">
      <c r="A320" s="943">
        <v>38.0</v>
      </c>
      <c r="B320" s="943" t="s">
        <v>70</v>
      </c>
      <c r="C320" s="944" t="s">
        <v>187</v>
      </c>
      <c r="D320" s="989" t="s">
        <v>188</v>
      </c>
      <c r="E320" s="943">
        <v>2701.0</v>
      </c>
      <c r="F320" s="966"/>
      <c r="G320" s="966" t="s">
        <v>3653</v>
      </c>
      <c r="H320" s="948" t="s">
        <v>42</v>
      </c>
      <c r="I320" s="1060" t="s">
        <v>5872</v>
      </c>
      <c r="J320" s="1068" t="s">
        <v>44</v>
      </c>
      <c r="K320" s="951">
        <v>41214.0</v>
      </c>
      <c r="L320" s="953"/>
      <c r="M320" s="953" t="str">
        <f t="shared" si="1"/>
        <v>13 ปี 3 เดือน 14 วัน </v>
      </c>
      <c r="N320" s="943" t="s">
        <v>3373</v>
      </c>
      <c r="O320" s="954">
        <f t="shared" si="71"/>
        <v>42674</v>
      </c>
      <c r="P320" s="954">
        <f t="shared" si="8"/>
        <v>43769</v>
      </c>
      <c r="Q320" s="954"/>
      <c r="R320" s="954"/>
      <c r="S320" s="932" t="s">
        <v>5906</v>
      </c>
      <c r="T320" s="932" t="str">
        <f>DATEDIF(S320,TODAY(),"Y") &amp; " ปี " &amp;DATEDIF(S320,TODAY(),"YM") &amp; " เดือน " &amp; DATEDIF(S320,TODAY(),"MD") &amp; " วัน "</f>
        <v>3 ปี 5 เดือน 23 วัน </v>
      </c>
      <c r="U320" s="944"/>
      <c r="V320" s="944"/>
      <c r="W320" s="944"/>
      <c r="X320" s="957"/>
      <c r="Y320" s="924"/>
      <c r="Z320" s="924"/>
      <c r="AA320" s="924">
        <f t="shared" si="74"/>
        <v>13</v>
      </c>
      <c r="AB320" s="924">
        <f>YEAR(S320)</f>
        <v>2022</v>
      </c>
      <c r="AC320" s="924">
        <f>VALUE(LEFT(T320, FIND(" ", T320)-1))</f>
        <v>3</v>
      </c>
      <c r="AD320" s="924"/>
      <c r="AE320" s="924"/>
      <c r="AF320" s="924"/>
      <c r="AG320" s="924"/>
      <c r="AH320" s="924"/>
      <c r="AI320" s="924"/>
      <c r="AJ320" s="924"/>
      <c r="AK320" s="924"/>
      <c r="AL320" s="924"/>
    </row>
    <row r="321">
      <c r="A321" s="943">
        <v>319.0</v>
      </c>
      <c r="B321" s="914" t="s">
        <v>36</v>
      </c>
      <c r="C321" s="944" t="s">
        <v>198</v>
      </c>
      <c r="D321" s="944" t="s">
        <v>199</v>
      </c>
      <c r="E321" s="914">
        <v>2725.0</v>
      </c>
      <c r="F321" s="992"/>
      <c r="G321" s="992" t="s">
        <v>5100</v>
      </c>
      <c r="H321" s="992" t="s">
        <v>42</v>
      </c>
      <c r="I321" s="1060" t="s">
        <v>5872</v>
      </c>
      <c r="J321" s="960" t="s">
        <v>44</v>
      </c>
      <c r="K321" s="961">
        <v>43997.0</v>
      </c>
      <c r="L321" s="953"/>
      <c r="M321" s="953" t="str">
        <f t="shared" si="1"/>
        <v>5 ปี 8 เดือน 0 วัน </v>
      </c>
      <c r="N321" s="913" t="s">
        <v>3424</v>
      </c>
      <c r="O321" s="954">
        <f t="shared" si="71"/>
        <v>45457</v>
      </c>
      <c r="P321" s="954">
        <f t="shared" si="8"/>
        <v>46552</v>
      </c>
      <c r="Q321" s="954"/>
      <c r="R321" s="954"/>
      <c r="S321" s="1065"/>
      <c r="T321" s="932"/>
      <c r="U321" s="957"/>
      <c r="V321" s="957"/>
      <c r="W321" s="957"/>
      <c r="X321" s="957"/>
      <c r="Y321" s="923"/>
      <c r="Z321" s="924"/>
      <c r="AA321" s="924">
        <f t="shared" si="74"/>
        <v>5</v>
      </c>
      <c r="AB321" s="924"/>
      <c r="AC321" s="924"/>
      <c r="AD321" s="924"/>
      <c r="AE321" s="924"/>
      <c r="AF321" s="924"/>
      <c r="AG321" s="923" t="s">
        <v>6032</v>
      </c>
      <c r="AH321" s="924"/>
      <c r="AI321" s="924"/>
      <c r="AJ321" s="924"/>
      <c r="AK321" s="924"/>
      <c r="AL321" s="924"/>
    </row>
    <row r="322">
      <c r="A322" s="925">
        <v>320.0</v>
      </c>
      <c r="B322" s="1069" t="s">
        <v>52</v>
      </c>
      <c r="C322" s="926" t="s">
        <v>2985</v>
      </c>
      <c r="D322" s="926" t="s">
        <v>2986</v>
      </c>
      <c r="E322" s="1069">
        <v>2726.0</v>
      </c>
      <c r="F322" s="1070"/>
      <c r="G322" s="1070" t="s">
        <v>5100</v>
      </c>
      <c r="H322" s="1039"/>
      <c r="I322" s="1039" t="s">
        <v>3385</v>
      </c>
      <c r="J322" s="1041"/>
      <c r="K322" s="1041">
        <v>45474.0</v>
      </c>
      <c r="L322" s="930"/>
      <c r="M322" s="930" t="str">
        <f t="shared" si="1"/>
        <v>1 ปี 7 เดือน 14 วัน </v>
      </c>
      <c r="N322" s="1071" t="s">
        <v>3424</v>
      </c>
      <c r="O322" s="931"/>
      <c r="P322" s="931">
        <f t="shared" si="8"/>
        <v>48029</v>
      </c>
      <c r="Q322" s="931"/>
      <c r="R322" s="931"/>
      <c r="S322" s="1072"/>
      <c r="T322" s="926"/>
      <c r="U322" s="1072"/>
      <c r="V322" s="1072"/>
      <c r="W322" s="1072"/>
      <c r="X322" s="933" t="s">
        <v>3425</v>
      </c>
      <c r="Y322" s="934"/>
      <c r="Z322" s="934"/>
      <c r="AA322" s="934"/>
      <c r="AB322" s="934"/>
      <c r="AC322" s="934"/>
      <c r="AD322" s="934"/>
      <c r="AE322" s="934"/>
      <c r="AF322" s="934"/>
      <c r="AG322" s="934"/>
      <c r="AH322" s="934"/>
      <c r="AI322" s="934"/>
      <c r="AJ322" s="934"/>
      <c r="AK322" s="934"/>
      <c r="AL322" s="934"/>
    </row>
    <row r="323">
      <c r="A323" s="943">
        <v>321.0</v>
      </c>
      <c r="B323" s="943" t="s">
        <v>52</v>
      </c>
      <c r="C323" s="944" t="s">
        <v>200</v>
      </c>
      <c r="D323" s="944" t="s">
        <v>201</v>
      </c>
      <c r="E323" s="914">
        <v>2729.0</v>
      </c>
      <c r="F323" s="1004"/>
      <c r="G323" s="1004" t="s">
        <v>6033</v>
      </c>
      <c r="H323" s="948" t="s">
        <v>68</v>
      </c>
      <c r="I323" s="1060" t="s">
        <v>5872</v>
      </c>
      <c r="J323" s="960" t="s">
        <v>44</v>
      </c>
      <c r="K323" s="961">
        <v>45659.0</v>
      </c>
      <c r="L323" s="953"/>
      <c r="M323" s="953" t="str">
        <f t="shared" si="1"/>
        <v>1 ปี 1 เดือน 13 วัน </v>
      </c>
      <c r="N323" s="913" t="s">
        <v>3424</v>
      </c>
      <c r="O323" s="954">
        <f t="shared" ref="O323:O372" si="75">K323+1460</f>
        <v>47119</v>
      </c>
      <c r="P323" s="954">
        <f t="shared" si="8"/>
        <v>48214</v>
      </c>
      <c r="Q323" s="954"/>
      <c r="R323" s="954"/>
      <c r="S323" s="1065"/>
      <c r="T323" s="932"/>
      <c r="U323" s="957"/>
      <c r="V323" s="957"/>
      <c r="W323" s="957"/>
      <c r="X323" s="957"/>
      <c r="Y323" s="923"/>
      <c r="Z323" s="924"/>
      <c r="AA323" s="924">
        <f t="shared" ref="AA323:AA372" si="76">VALUE(LEFT(M323, FIND(" ", M323)-1))</f>
        <v>1</v>
      </c>
      <c r="AB323" s="924"/>
      <c r="AC323" s="924"/>
      <c r="AD323" s="924"/>
      <c r="AE323" s="924"/>
      <c r="AF323" s="924"/>
      <c r="AG323" s="923" t="s">
        <v>6028</v>
      </c>
      <c r="AH323" s="924"/>
      <c r="AI323" s="923" t="s">
        <v>6028</v>
      </c>
      <c r="AJ323" s="924"/>
      <c r="AK323" s="924"/>
      <c r="AL323" s="924"/>
    </row>
    <row r="324">
      <c r="A324" s="943">
        <v>322.0</v>
      </c>
      <c r="B324" s="914" t="s">
        <v>36</v>
      </c>
      <c r="C324" s="944" t="s">
        <v>206</v>
      </c>
      <c r="D324" s="944" t="s">
        <v>207</v>
      </c>
      <c r="E324" s="943">
        <v>2816.0</v>
      </c>
      <c r="F324" s="1004"/>
      <c r="G324" s="1004" t="s">
        <v>3527</v>
      </c>
      <c r="H324" s="992" t="s">
        <v>5942</v>
      </c>
      <c r="I324" s="1060" t="s">
        <v>5872</v>
      </c>
      <c r="J324" s="960" t="s">
        <v>44</v>
      </c>
      <c r="K324" s="961">
        <v>44287.0</v>
      </c>
      <c r="L324" s="953"/>
      <c r="M324" s="953" t="str">
        <f t="shared" si="1"/>
        <v>4 ปี 10 เดือน 14 วัน </v>
      </c>
      <c r="N324" s="913" t="s">
        <v>3424</v>
      </c>
      <c r="O324" s="954">
        <f t="shared" si="75"/>
        <v>45747</v>
      </c>
      <c r="P324" s="954">
        <f t="shared" si="8"/>
        <v>46842</v>
      </c>
      <c r="Q324" s="954"/>
      <c r="R324" s="954"/>
      <c r="S324" s="1065"/>
      <c r="T324" s="932"/>
      <c r="U324" s="957"/>
      <c r="V324" s="957"/>
      <c r="W324" s="957"/>
      <c r="X324" s="957"/>
      <c r="Y324" s="923"/>
      <c r="Z324" s="924"/>
      <c r="AA324" s="924">
        <f t="shared" si="76"/>
        <v>4</v>
      </c>
      <c r="AB324" s="924"/>
      <c r="AC324" s="924"/>
      <c r="AD324" s="924"/>
      <c r="AE324" s="924"/>
      <c r="AF324" s="924"/>
      <c r="AG324" s="923" t="s">
        <v>6028</v>
      </c>
      <c r="AH324" s="924"/>
      <c r="AI324" s="923" t="s">
        <v>6028</v>
      </c>
      <c r="AJ324" s="924"/>
      <c r="AK324" s="924"/>
      <c r="AL324" s="924"/>
    </row>
    <row r="325">
      <c r="A325" s="943">
        <v>323.0</v>
      </c>
      <c r="B325" s="943" t="s">
        <v>52</v>
      </c>
      <c r="C325" s="944" t="s">
        <v>221</v>
      </c>
      <c r="D325" s="944" t="s">
        <v>222</v>
      </c>
      <c r="E325" s="943">
        <v>2827.0</v>
      </c>
      <c r="F325" s="992"/>
      <c r="G325" s="992" t="s">
        <v>5100</v>
      </c>
      <c r="H325" s="948" t="s">
        <v>74</v>
      </c>
      <c r="I325" s="1060" t="s">
        <v>5872</v>
      </c>
      <c r="J325" s="961"/>
      <c r="K325" s="961">
        <v>44348.0</v>
      </c>
      <c r="L325" s="953"/>
      <c r="M325" s="953" t="str">
        <f t="shared" si="1"/>
        <v>4 ปี 8 เดือน 14 วัน </v>
      </c>
      <c r="N325" s="913" t="s">
        <v>3424</v>
      </c>
      <c r="O325" s="954">
        <f t="shared" si="75"/>
        <v>45808</v>
      </c>
      <c r="P325" s="954">
        <f t="shared" si="8"/>
        <v>46903</v>
      </c>
      <c r="Q325" s="954"/>
      <c r="R325" s="954"/>
      <c r="S325" s="1065"/>
      <c r="T325" s="932"/>
      <c r="U325" s="957"/>
      <c r="V325" s="957"/>
      <c r="W325" s="957"/>
      <c r="X325" s="957"/>
      <c r="Y325" s="923"/>
      <c r="Z325" s="924"/>
      <c r="AA325" s="924">
        <f t="shared" si="76"/>
        <v>4</v>
      </c>
      <c r="AB325" s="924"/>
      <c r="AC325" s="924"/>
      <c r="AD325" s="924"/>
      <c r="AE325" s="924"/>
      <c r="AF325" s="924"/>
      <c r="AG325" s="923" t="s">
        <v>6028</v>
      </c>
      <c r="AH325" s="924"/>
      <c r="AI325" s="923" t="s">
        <v>6028</v>
      </c>
      <c r="AJ325" s="924"/>
      <c r="AK325" s="924"/>
      <c r="AL325" s="924"/>
    </row>
    <row r="326">
      <c r="A326" s="943">
        <v>324.0</v>
      </c>
      <c r="B326" s="943" t="s">
        <v>52</v>
      </c>
      <c r="C326" s="944" t="s">
        <v>223</v>
      </c>
      <c r="D326" s="944" t="s">
        <v>224</v>
      </c>
      <c r="E326" s="943">
        <v>2859.0</v>
      </c>
      <c r="F326" s="992"/>
      <c r="G326" s="992" t="s">
        <v>5100</v>
      </c>
      <c r="H326" s="992" t="s">
        <v>80</v>
      </c>
      <c r="I326" s="1060" t="s">
        <v>5872</v>
      </c>
      <c r="J326" s="960" t="s">
        <v>44</v>
      </c>
      <c r="K326" s="961">
        <v>43346.0</v>
      </c>
      <c r="L326" s="953"/>
      <c r="M326" s="953" t="str">
        <f t="shared" si="1"/>
        <v>7 ปี 5 เดือน 12 วัน </v>
      </c>
      <c r="N326" s="913" t="s">
        <v>3424</v>
      </c>
      <c r="O326" s="954">
        <f t="shared" si="75"/>
        <v>44806</v>
      </c>
      <c r="P326" s="954">
        <f t="shared" si="8"/>
        <v>45901</v>
      </c>
      <c r="Q326" s="954"/>
      <c r="R326" s="954"/>
      <c r="S326" s="1065"/>
      <c r="T326" s="932"/>
      <c r="U326" s="957"/>
      <c r="V326" s="957"/>
      <c r="W326" s="957"/>
      <c r="X326" s="957"/>
      <c r="Y326" s="923"/>
      <c r="Z326" s="924"/>
      <c r="AA326" s="924">
        <f t="shared" si="76"/>
        <v>7</v>
      </c>
      <c r="AB326" s="924"/>
      <c r="AC326" s="924"/>
      <c r="AD326" s="924"/>
      <c r="AE326" s="924"/>
      <c r="AF326" s="924"/>
      <c r="AG326" s="923" t="s">
        <v>6032</v>
      </c>
      <c r="AH326" s="924"/>
      <c r="AI326" s="924"/>
      <c r="AJ326" s="924"/>
      <c r="AK326" s="924"/>
      <c r="AL326" s="924"/>
    </row>
    <row r="327">
      <c r="A327" s="943">
        <v>325.0</v>
      </c>
      <c r="B327" s="914" t="s">
        <v>36</v>
      </c>
      <c r="C327" s="944" t="s">
        <v>226</v>
      </c>
      <c r="D327" s="944" t="s">
        <v>227</v>
      </c>
      <c r="E327" s="943">
        <v>2861.0</v>
      </c>
      <c r="F327" s="992"/>
      <c r="G327" s="992" t="s">
        <v>5100</v>
      </c>
      <c r="H327" s="992" t="s">
        <v>80</v>
      </c>
      <c r="I327" s="1060" t="s">
        <v>5872</v>
      </c>
      <c r="J327" s="960" t="s">
        <v>44</v>
      </c>
      <c r="K327" s="961">
        <v>45566.0</v>
      </c>
      <c r="L327" s="953"/>
      <c r="M327" s="953" t="str">
        <f t="shared" si="1"/>
        <v>1 ปี 4 เดือน 14 วัน </v>
      </c>
      <c r="N327" s="913" t="s">
        <v>3424</v>
      </c>
      <c r="O327" s="954">
        <f t="shared" si="75"/>
        <v>47026</v>
      </c>
      <c r="P327" s="954">
        <f t="shared" si="8"/>
        <v>48121</v>
      </c>
      <c r="Q327" s="954"/>
      <c r="R327" s="954"/>
      <c r="S327" s="1065"/>
      <c r="T327" s="932"/>
      <c r="U327" s="957"/>
      <c r="V327" s="957"/>
      <c r="W327" s="957"/>
      <c r="X327" s="957"/>
      <c r="Y327" s="923"/>
      <c r="Z327" s="924"/>
      <c r="AA327" s="924">
        <f t="shared" si="76"/>
        <v>1</v>
      </c>
      <c r="AB327" s="924"/>
      <c r="AC327" s="924"/>
      <c r="AD327" s="924"/>
      <c r="AE327" s="924"/>
      <c r="AF327" s="924"/>
      <c r="AG327" s="923" t="s">
        <v>6028</v>
      </c>
      <c r="AH327" s="924"/>
      <c r="AI327" s="923" t="s">
        <v>6028</v>
      </c>
      <c r="AJ327" s="924"/>
      <c r="AK327" s="924"/>
      <c r="AL327" s="924"/>
    </row>
    <row r="328">
      <c r="A328" s="943">
        <v>338.0</v>
      </c>
      <c r="B328" s="943" t="s">
        <v>52</v>
      </c>
      <c r="C328" s="944" t="s">
        <v>320</v>
      </c>
      <c r="D328" s="944" t="s">
        <v>321</v>
      </c>
      <c r="E328" s="914">
        <v>2767.0</v>
      </c>
      <c r="F328" s="959"/>
      <c r="G328" s="959" t="s">
        <v>3360</v>
      </c>
      <c r="H328" s="992" t="s">
        <v>266</v>
      </c>
      <c r="I328" s="1060" t="s">
        <v>5872</v>
      </c>
      <c r="J328" s="960" t="s">
        <v>268</v>
      </c>
      <c r="K328" s="961">
        <v>41306.0</v>
      </c>
      <c r="L328" s="953"/>
      <c r="M328" s="953" t="str">
        <f t="shared" si="1"/>
        <v>13 ปี 0 เดือน 14 วัน </v>
      </c>
      <c r="N328" s="913" t="s">
        <v>3424</v>
      </c>
      <c r="O328" s="954">
        <f t="shared" si="75"/>
        <v>42766</v>
      </c>
      <c r="P328" s="954">
        <f t="shared" si="8"/>
        <v>43861</v>
      </c>
      <c r="Q328" s="954"/>
      <c r="R328" s="954"/>
      <c r="S328" s="1065"/>
      <c r="T328" s="932"/>
      <c r="U328" s="957"/>
      <c r="V328" s="957"/>
      <c r="W328" s="957"/>
      <c r="X328" s="957"/>
      <c r="Y328" s="923"/>
      <c r="Z328" s="924"/>
      <c r="AA328" s="924">
        <f t="shared" si="76"/>
        <v>13</v>
      </c>
      <c r="AB328" s="924"/>
      <c r="AC328" s="924"/>
      <c r="AD328" s="924"/>
      <c r="AE328" s="924"/>
      <c r="AF328" s="924"/>
      <c r="AG328" s="923" t="s">
        <v>5901</v>
      </c>
      <c r="AH328" s="923" t="s">
        <v>5901</v>
      </c>
      <c r="AI328" s="924"/>
      <c r="AJ328" s="924"/>
      <c r="AK328" s="924"/>
      <c r="AL328" s="924"/>
    </row>
    <row r="329">
      <c r="A329" s="943">
        <v>327.0</v>
      </c>
      <c r="B329" s="914" t="s">
        <v>36</v>
      </c>
      <c r="C329" s="1073" t="s">
        <v>230</v>
      </c>
      <c r="D329" s="1073" t="s">
        <v>231</v>
      </c>
      <c r="E329" s="943">
        <v>2950.0</v>
      </c>
      <c r="F329" s="959"/>
      <c r="G329" s="959" t="s">
        <v>3360</v>
      </c>
      <c r="H329" s="948" t="s">
        <v>74</v>
      </c>
      <c r="I329" s="1060" t="s">
        <v>5872</v>
      </c>
      <c r="J329" s="961"/>
      <c r="K329" s="961">
        <v>45306.0</v>
      </c>
      <c r="L329" s="953"/>
      <c r="M329" s="953" t="str">
        <f t="shared" si="1"/>
        <v>2 ปี 1 เดือน 0 วัน </v>
      </c>
      <c r="N329" s="913" t="s">
        <v>3424</v>
      </c>
      <c r="O329" s="954">
        <f t="shared" si="75"/>
        <v>46766</v>
      </c>
      <c r="P329" s="954">
        <f t="shared" si="8"/>
        <v>47861</v>
      </c>
      <c r="Q329" s="954"/>
      <c r="R329" s="954"/>
      <c r="S329" s="1065"/>
      <c r="T329" s="932"/>
      <c r="U329" s="957"/>
      <c r="V329" s="957"/>
      <c r="W329" s="957"/>
      <c r="X329" s="957"/>
      <c r="Y329" s="923"/>
      <c r="Z329" s="924"/>
      <c r="AA329" s="924">
        <f t="shared" si="76"/>
        <v>2</v>
      </c>
      <c r="AB329" s="924"/>
      <c r="AC329" s="924"/>
      <c r="AD329" s="924"/>
      <c r="AE329" s="924"/>
      <c r="AF329" s="924"/>
      <c r="AG329" s="923" t="s">
        <v>6028</v>
      </c>
      <c r="AH329" s="924"/>
      <c r="AI329" s="923" t="s">
        <v>6028</v>
      </c>
      <c r="AJ329" s="924"/>
      <c r="AK329" s="924"/>
      <c r="AL329" s="924"/>
    </row>
    <row r="330">
      <c r="A330" s="943">
        <v>339.0</v>
      </c>
      <c r="B330" s="943" t="s">
        <v>52</v>
      </c>
      <c r="C330" s="944" t="s">
        <v>323</v>
      </c>
      <c r="D330" s="944" t="s">
        <v>324</v>
      </c>
      <c r="E330" s="943">
        <v>2768.0</v>
      </c>
      <c r="F330" s="992"/>
      <c r="G330" s="992" t="s">
        <v>5100</v>
      </c>
      <c r="H330" s="958" t="s">
        <v>275</v>
      </c>
      <c r="I330" s="1060" t="s">
        <v>5872</v>
      </c>
      <c r="J330" s="960" t="s">
        <v>268</v>
      </c>
      <c r="K330" s="961">
        <v>41306.0</v>
      </c>
      <c r="L330" s="953"/>
      <c r="M330" s="953" t="str">
        <f t="shared" si="1"/>
        <v>13 ปี 0 เดือน 14 วัน </v>
      </c>
      <c r="N330" s="913" t="s">
        <v>3424</v>
      </c>
      <c r="O330" s="954">
        <f t="shared" si="75"/>
        <v>42766</v>
      </c>
      <c r="P330" s="954">
        <f t="shared" si="8"/>
        <v>43861</v>
      </c>
      <c r="Q330" s="954"/>
      <c r="R330" s="954"/>
      <c r="S330" s="1065"/>
      <c r="T330" s="932"/>
      <c r="U330" s="957"/>
      <c r="V330" s="957"/>
      <c r="W330" s="957"/>
      <c r="X330" s="957"/>
      <c r="Y330" s="923"/>
      <c r="Z330" s="924"/>
      <c r="AA330" s="924">
        <f t="shared" si="76"/>
        <v>13</v>
      </c>
      <c r="AB330" s="924"/>
      <c r="AC330" s="924"/>
      <c r="AD330" s="924"/>
      <c r="AE330" s="924"/>
      <c r="AF330" s="924"/>
      <c r="AG330" s="923" t="s">
        <v>5901</v>
      </c>
      <c r="AH330" s="923" t="s">
        <v>5901</v>
      </c>
      <c r="AI330" s="924"/>
      <c r="AJ330" s="924"/>
      <c r="AK330" s="924"/>
      <c r="AL330" s="924"/>
    </row>
    <row r="331">
      <c r="A331" s="943">
        <v>326.0</v>
      </c>
      <c r="B331" s="914" t="s">
        <v>52</v>
      </c>
      <c r="C331" s="944" t="s">
        <v>151</v>
      </c>
      <c r="D331" s="944" t="s">
        <v>228</v>
      </c>
      <c r="E331" s="943">
        <v>2947.0</v>
      </c>
      <c r="F331" s="992"/>
      <c r="G331" s="992" t="s">
        <v>5100</v>
      </c>
      <c r="H331" s="958" t="s">
        <v>80</v>
      </c>
      <c r="I331" s="1060" t="s">
        <v>5872</v>
      </c>
      <c r="J331" s="960" t="s">
        <v>44</v>
      </c>
      <c r="K331" s="961">
        <v>41410.0</v>
      </c>
      <c r="L331" s="953"/>
      <c r="M331" s="953" t="str">
        <f t="shared" si="1"/>
        <v>12 ปี 8 เดือน 30 วัน </v>
      </c>
      <c r="N331" s="913" t="s">
        <v>3424</v>
      </c>
      <c r="O331" s="954">
        <f t="shared" si="75"/>
        <v>42870</v>
      </c>
      <c r="P331" s="954">
        <f t="shared" si="8"/>
        <v>43965</v>
      </c>
      <c r="Q331" s="954"/>
      <c r="R331" s="954"/>
      <c r="S331" s="1065"/>
      <c r="T331" s="932"/>
      <c r="U331" s="957"/>
      <c r="V331" s="957"/>
      <c r="W331" s="957"/>
      <c r="X331" s="957"/>
      <c r="Y331" s="923"/>
      <c r="Z331" s="924"/>
      <c r="AA331" s="924">
        <f t="shared" si="76"/>
        <v>12</v>
      </c>
      <c r="AB331" s="924"/>
      <c r="AC331" s="924"/>
      <c r="AD331" s="924"/>
      <c r="AE331" s="924"/>
      <c r="AF331" s="924"/>
      <c r="AG331" s="923" t="s">
        <v>5901</v>
      </c>
      <c r="AH331" s="923" t="s">
        <v>5901</v>
      </c>
      <c r="AI331" s="924"/>
      <c r="AJ331" s="924"/>
      <c r="AK331" s="924"/>
      <c r="AL331" s="924"/>
    </row>
    <row r="332">
      <c r="A332" s="943">
        <v>330.0</v>
      </c>
      <c r="B332" s="943" t="s">
        <v>52</v>
      </c>
      <c r="C332" s="944" t="s">
        <v>246</v>
      </c>
      <c r="D332" s="944" t="s">
        <v>247</v>
      </c>
      <c r="E332" s="943">
        <v>3059.0</v>
      </c>
      <c r="F332" s="1004"/>
      <c r="G332" s="1004" t="s">
        <v>3511</v>
      </c>
      <c r="H332" s="992" t="s">
        <v>68</v>
      </c>
      <c r="I332" s="1060" t="s">
        <v>5872</v>
      </c>
      <c r="J332" s="960" t="s">
        <v>44</v>
      </c>
      <c r="K332" s="1035">
        <v>45141.0</v>
      </c>
      <c r="L332" s="1074"/>
      <c r="M332" s="1074" t="str">
        <f t="shared" si="1"/>
        <v>2 ปี 6 เดือน 12 วัน </v>
      </c>
      <c r="N332" s="913" t="s">
        <v>3424</v>
      </c>
      <c r="O332" s="954">
        <f t="shared" si="75"/>
        <v>46601</v>
      </c>
      <c r="P332" s="954">
        <f t="shared" si="8"/>
        <v>47696</v>
      </c>
      <c r="Q332" s="954"/>
      <c r="R332" s="954"/>
      <c r="S332" s="1065"/>
      <c r="T332" s="932"/>
      <c r="U332" s="957"/>
      <c r="V332" s="957"/>
      <c r="W332" s="957"/>
      <c r="X332" s="957"/>
      <c r="Y332" s="923"/>
      <c r="Z332" s="924"/>
      <c r="AA332" s="924">
        <f t="shared" si="76"/>
        <v>2</v>
      </c>
      <c r="AB332" s="924"/>
      <c r="AC332" s="924"/>
      <c r="AD332" s="924"/>
      <c r="AE332" s="924"/>
      <c r="AF332" s="924"/>
      <c r="AG332" s="923" t="s">
        <v>6028</v>
      </c>
      <c r="AH332" s="924"/>
      <c r="AI332" s="923" t="s">
        <v>6028</v>
      </c>
      <c r="AJ332" s="924"/>
      <c r="AK332" s="924"/>
      <c r="AL332" s="924"/>
    </row>
    <row r="333">
      <c r="A333" s="964">
        <v>43.0</v>
      </c>
      <c r="B333" s="943" t="s">
        <v>36</v>
      </c>
      <c r="C333" s="944" t="s">
        <v>241</v>
      </c>
      <c r="D333" s="944" t="s">
        <v>242</v>
      </c>
      <c r="E333" s="943">
        <v>3013.0</v>
      </c>
      <c r="F333" s="966"/>
      <c r="G333" s="966" t="s">
        <v>3544</v>
      </c>
      <c r="H333" s="1066" t="s">
        <v>42</v>
      </c>
      <c r="I333" s="1060" t="s">
        <v>5872</v>
      </c>
      <c r="J333" s="950" t="s">
        <v>44</v>
      </c>
      <c r="K333" s="951">
        <v>41428.0</v>
      </c>
      <c r="L333" s="953"/>
      <c r="M333" s="953" t="str">
        <f t="shared" si="1"/>
        <v>12 ปี 8 เดือน 12 วัน </v>
      </c>
      <c r="N333" s="943" t="s">
        <v>3373</v>
      </c>
      <c r="O333" s="954">
        <f t="shared" si="75"/>
        <v>42888</v>
      </c>
      <c r="P333" s="954">
        <f t="shared" si="8"/>
        <v>43983</v>
      </c>
      <c r="Q333" s="954"/>
      <c r="R333" s="954"/>
      <c r="S333" s="932" t="s">
        <v>5906</v>
      </c>
      <c r="T333" s="932" t="str">
        <f>DATEDIF(S333,TODAY(),"Y") &amp; " ปี " &amp;DATEDIF(S333,TODAY(),"YM") &amp; " เดือน " &amp; DATEDIF(S333,TODAY(),"MD") &amp; " วัน "</f>
        <v>3 ปี 5 เดือน 23 วัน </v>
      </c>
      <c r="U333" s="944"/>
      <c r="V333" s="944"/>
      <c r="W333" s="944"/>
      <c r="X333" s="957"/>
      <c r="Y333" s="924"/>
      <c r="Z333" s="924"/>
      <c r="AA333" s="924">
        <f t="shared" si="76"/>
        <v>12</v>
      </c>
      <c r="AB333" s="924">
        <f>YEAR(S333)</f>
        <v>2022</v>
      </c>
      <c r="AC333" s="924">
        <f>VALUE(LEFT(T333, FIND(" ", T333)-1))</f>
        <v>3</v>
      </c>
      <c r="AD333" s="924"/>
      <c r="AE333" s="924"/>
      <c r="AF333" s="924"/>
      <c r="AG333" s="924"/>
      <c r="AH333" s="924"/>
      <c r="AI333" s="924"/>
      <c r="AJ333" s="924"/>
      <c r="AK333" s="924"/>
      <c r="AL333" s="924"/>
    </row>
    <row r="334">
      <c r="A334" s="943">
        <v>332.0</v>
      </c>
      <c r="B334" s="943" t="s">
        <v>52</v>
      </c>
      <c r="C334" s="944" t="s">
        <v>250</v>
      </c>
      <c r="D334" s="944" t="s">
        <v>251</v>
      </c>
      <c r="E334" s="943">
        <v>3075.0</v>
      </c>
      <c r="F334" s="992"/>
      <c r="G334" s="992" t="s">
        <v>5100</v>
      </c>
      <c r="H334" s="992" t="s">
        <v>74</v>
      </c>
      <c r="I334" s="1060" t="s">
        <v>5872</v>
      </c>
      <c r="J334" s="961"/>
      <c r="K334" s="961">
        <v>43983.0</v>
      </c>
      <c r="L334" s="953"/>
      <c r="M334" s="953" t="str">
        <f t="shared" si="1"/>
        <v>5 ปี 8 เดือน 14 วัน </v>
      </c>
      <c r="N334" s="913" t="s">
        <v>3424</v>
      </c>
      <c r="O334" s="954">
        <f t="shared" si="75"/>
        <v>45443</v>
      </c>
      <c r="P334" s="954">
        <f t="shared" si="8"/>
        <v>46538</v>
      </c>
      <c r="Q334" s="954"/>
      <c r="R334" s="954"/>
      <c r="S334" s="1065"/>
      <c r="T334" s="932"/>
      <c r="U334" s="957"/>
      <c r="V334" s="957"/>
      <c r="W334" s="957"/>
      <c r="X334" s="957"/>
      <c r="Y334" s="923"/>
      <c r="Z334" s="924"/>
      <c r="AA334" s="924">
        <f t="shared" si="76"/>
        <v>5</v>
      </c>
      <c r="AB334" s="924"/>
      <c r="AC334" s="924"/>
      <c r="AD334" s="924"/>
      <c r="AE334" s="924"/>
      <c r="AF334" s="924"/>
      <c r="AG334" s="923" t="s">
        <v>6032</v>
      </c>
      <c r="AH334" s="924"/>
      <c r="AI334" s="924"/>
      <c r="AJ334" s="924"/>
      <c r="AK334" s="924"/>
      <c r="AL334" s="924"/>
    </row>
    <row r="335">
      <c r="A335" s="943">
        <v>333.0</v>
      </c>
      <c r="B335" s="943" t="s">
        <v>52</v>
      </c>
      <c r="C335" s="944" t="s">
        <v>253</v>
      </c>
      <c r="D335" s="944" t="s">
        <v>254</v>
      </c>
      <c r="E335" s="943">
        <v>5538.0</v>
      </c>
      <c r="F335" s="959"/>
      <c r="G335" s="959" t="s">
        <v>3684</v>
      </c>
      <c r="H335" s="992" t="s">
        <v>57</v>
      </c>
      <c r="I335" s="1060" t="s">
        <v>5872</v>
      </c>
      <c r="J335" s="960" t="s">
        <v>44</v>
      </c>
      <c r="K335" s="961">
        <v>45078.0</v>
      </c>
      <c r="L335" s="953"/>
      <c r="M335" s="953" t="str">
        <f t="shared" si="1"/>
        <v>2 ปี 8 เดือน 14 วัน </v>
      </c>
      <c r="N335" s="913" t="s">
        <v>3424</v>
      </c>
      <c r="O335" s="954">
        <f t="shared" si="75"/>
        <v>46538</v>
      </c>
      <c r="P335" s="954">
        <f t="shared" si="8"/>
        <v>47633</v>
      </c>
      <c r="Q335" s="954"/>
      <c r="R335" s="954"/>
      <c r="S335" s="1065"/>
      <c r="T335" s="932"/>
      <c r="U335" s="957"/>
      <c r="V335" s="957"/>
      <c r="W335" s="957"/>
      <c r="X335" s="957"/>
      <c r="Y335" s="923"/>
      <c r="Z335" s="924"/>
      <c r="AA335" s="924">
        <f t="shared" si="76"/>
        <v>2</v>
      </c>
      <c r="AB335" s="924"/>
      <c r="AC335" s="924"/>
      <c r="AD335" s="924"/>
      <c r="AE335" s="924"/>
      <c r="AF335" s="924"/>
      <c r="AG335" s="923" t="s">
        <v>6028</v>
      </c>
      <c r="AH335" s="924"/>
      <c r="AI335" s="923" t="s">
        <v>6028</v>
      </c>
      <c r="AJ335" s="924"/>
      <c r="AK335" s="924"/>
      <c r="AL335" s="924"/>
    </row>
    <row r="336">
      <c r="A336" s="943">
        <v>334.0</v>
      </c>
      <c r="B336" s="943" t="s">
        <v>36</v>
      </c>
      <c r="C336" s="944" t="s">
        <v>258</v>
      </c>
      <c r="D336" s="944" t="s">
        <v>259</v>
      </c>
      <c r="E336" s="943">
        <v>3163.0</v>
      </c>
      <c r="F336" s="959"/>
      <c r="G336" s="959" t="s">
        <v>3360</v>
      </c>
      <c r="H336" s="992" t="s">
        <v>57</v>
      </c>
      <c r="I336" s="1060" t="s">
        <v>5872</v>
      </c>
      <c r="J336" s="960" t="s">
        <v>44</v>
      </c>
      <c r="K336" s="961">
        <v>42646.0</v>
      </c>
      <c r="L336" s="953"/>
      <c r="M336" s="953" t="str">
        <f t="shared" si="1"/>
        <v>9 ปี 4 เดือน 12 วัน </v>
      </c>
      <c r="N336" s="913" t="s">
        <v>3378</v>
      </c>
      <c r="O336" s="954">
        <f t="shared" si="75"/>
        <v>44106</v>
      </c>
      <c r="P336" s="954">
        <f t="shared" si="8"/>
        <v>45201</v>
      </c>
      <c r="Q336" s="954" t="s">
        <v>6034</v>
      </c>
      <c r="R336" s="954" t="str">
        <f>DATEDIF(Q336,TODAY(),"Y") &amp; " ปี " &amp;DATEDIF(Q336,TODAY(),"YM") &amp; " เดือน " &amp; DATEDIF(Q336,TODAY(),"MD") &amp; " วัน "</f>
        <v>1 ปี 1 เดือน 5 วัน </v>
      </c>
      <c r="S336" s="1065"/>
      <c r="T336" s="932"/>
      <c r="U336" s="957"/>
      <c r="V336" s="957"/>
      <c r="W336" s="957"/>
      <c r="X336" s="957"/>
      <c r="Y336" s="924">
        <f>YEAR(Q336)</f>
        <v>2025</v>
      </c>
      <c r="Z336" s="924">
        <f>VALUE(LEFT(R336, FIND(" ", R336)-1))</f>
        <v>1</v>
      </c>
      <c r="AA336" s="924">
        <f t="shared" si="76"/>
        <v>9</v>
      </c>
      <c r="AB336" s="924"/>
      <c r="AC336" s="924"/>
      <c r="AD336" s="924"/>
      <c r="AE336" s="924"/>
      <c r="AF336" s="924"/>
      <c r="AG336" s="924"/>
      <c r="AH336" s="924"/>
      <c r="AI336" s="924"/>
      <c r="AJ336" s="924"/>
      <c r="AK336" s="924"/>
      <c r="AL336" s="924"/>
    </row>
    <row r="337">
      <c r="A337" s="943">
        <v>335.0</v>
      </c>
      <c r="B337" s="943" t="s">
        <v>52</v>
      </c>
      <c r="C337" s="944" t="s">
        <v>260</v>
      </c>
      <c r="D337" s="944" t="s">
        <v>261</v>
      </c>
      <c r="E337" s="943">
        <v>5638.0</v>
      </c>
      <c r="F337" s="959"/>
      <c r="G337" s="959" t="s">
        <v>3684</v>
      </c>
      <c r="H337" s="992" t="s">
        <v>57</v>
      </c>
      <c r="I337" s="1060" t="s">
        <v>5872</v>
      </c>
      <c r="J337" s="960" t="s">
        <v>44</v>
      </c>
      <c r="K337" s="961">
        <v>45566.0</v>
      </c>
      <c r="L337" s="953"/>
      <c r="M337" s="953" t="str">
        <f t="shared" si="1"/>
        <v>1 ปี 4 เดือน 14 วัน </v>
      </c>
      <c r="N337" s="913" t="s">
        <v>3424</v>
      </c>
      <c r="O337" s="954">
        <f t="shared" si="75"/>
        <v>47026</v>
      </c>
      <c r="P337" s="954">
        <f t="shared" si="8"/>
        <v>48121</v>
      </c>
      <c r="Q337" s="954"/>
      <c r="R337" s="954"/>
      <c r="S337" s="1065"/>
      <c r="T337" s="932"/>
      <c r="U337" s="957"/>
      <c r="V337" s="957"/>
      <c r="W337" s="957"/>
      <c r="X337" s="957"/>
      <c r="Y337" s="923"/>
      <c r="Z337" s="924"/>
      <c r="AA337" s="924">
        <f t="shared" si="76"/>
        <v>1</v>
      </c>
      <c r="AB337" s="924"/>
      <c r="AC337" s="924"/>
      <c r="AD337" s="924"/>
      <c r="AE337" s="924"/>
      <c r="AF337" s="924"/>
      <c r="AG337" s="923" t="s">
        <v>6028</v>
      </c>
      <c r="AH337" s="924"/>
      <c r="AI337" s="923" t="s">
        <v>6028</v>
      </c>
      <c r="AJ337" s="924"/>
      <c r="AK337" s="924"/>
      <c r="AL337" s="924"/>
    </row>
    <row r="338">
      <c r="A338" s="943">
        <v>329.0</v>
      </c>
      <c r="B338" s="943" t="s">
        <v>52</v>
      </c>
      <c r="C338" s="944" t="s">
        <v>237</v>
      </c>
      <c r="D338" s="944" t="s">
        <v>238</v>
      </c>
      <c r="E338" s="943">
        <v>3012.0</v>
      </c>
      <c r="F338" s="992"/>
      <c r="G338" s="992" t="s">
        <v>5100</v>
      </c>
      <c r="H338" s="1066" t="s">
        <v>68</v>
      </c>
      <c r="I338" s="1060" t="s">
        <v>5872</v>
      </c>
      <c r="J338" s="1068" t="s">
        <v>44</v>
      </c>
      <c r="K338" s="961">
        <v>41456.0</v>
      </c>
      <c r="L338" s="953"/>
      <c r="M338" s="953" t="str">
        <f t="shared" si="1"/>
        <v>12 ปี 7 เดือน 14 วัน </v>
      </c>
      <c r="N338" s="913" t="s">
        <v>3424</v>
      </c>
      <c r="O338" s="954">
        <f t="shared" si="75"/>
        <v>42916</v>
      </c>
      <c r="P338" s="954">
        <f t="shared" si="8"/>
        <v>44011</v>
      </c>
      <c r="Q338" s="954"/>
      <c r="R338" s="954"/>
      <c r="S338" s="1065"/>
      <c r="T338" s="932"/>
      <c r="U338" s="957"/>
      <c r="V338" s="957"/>
      <c r="W338" s="957"/>
      <c r="X338" s="957"/>
      <c r="Y338" s="923"/>
      <c r="Z338" s="924"/>
      <c r="AA338" s="924">
        <f t="shared" si="76"/>
        <v>12</v>
      </c>
      <c r="AB338" s="924"/>
      <c r="AC338" s="924"/>
      <c r="AD338" s="924"/>
      <c r="AE338" s="924"/>
      <c r="AF338" s="924"/>
      <c r="AG338" s="923" t="s">
        <v>5901</v>
      </c>
      <c r="AH338" s="923" t="s">
        <v>5901</v>
      </c>
      <c r="AI338" s="924"/>
      <c r="AJ338" s="924"/>
      <c r="AK338" s="924"/>
      <c r="AL338" s="924"/>
    </row>
    <row r="339">
      <c r="A339" s="943">
        <v>337.0</v>
      </c>
      <c r="B339" s="943" t="s">
        <v>52</v>
      </c>
      <c r="C339" s="944" t="s">
        <v>305</v>
      </c>
      <c r="D339" s="944" t="s">
        <v>306</v>
      </c>
      <c r="E339" s="943">
        <v>2596.0</v>
      </c>
      <c r="F339" s="959"/>
      <c r="G339" s="959" t="s">
        <v>5885</v>
      </c>
      <c r="H339" s="959"/>
      <c r="I339" s="959" t="s">
        <v>3385</v>
      </c>
      <c r="J339" s="960" t="s">
        <v>268</v>
      </c>
      <c r="K339" s="961">
        <v>38337.0</v>
      </c>
      <c r="L339" s="953"/>
      <c r="M339" s="953" t="str">
        <f t="shared" si="1"/>
        <v>21 ปี 1 เดือน 30 วัน </v>
      </c>
      <c r="N339" s="913" t="s">
        <v>3424</v>
      </c>
      <c r="O339" s="954">
        <f t="shared" si="75"/>
        <v>39797</v>
      </c>
      <c r="P339" s="954">
        <f t="shared" si="8"/>
        <v>40892</v>
      </c>
      <c r="Q339" s="954"/>
      <c r="R339" s="954"/>
      <c r="S339" s="1065"/>
      <c r="T339" s="932"/>
      <c r="U339" s="957"/>
      <c r="V339" s="957"/>
      <c r="W339" s="957"/>
      <c r="X339" s="957"/>
      <c r="Y339" s="923"/>
      <c r="Z339" s="924"/>
      <c r="AA339" s="924">
        <f t="shared" si="76"/>
        <v>21</v>
      </c>
      <c r="AB339" s="924"/>
      <c r="AC339" s="924"/>
      <c r="AD339" s="924"/>
      <c r="AE339" s="924"/>
      <c r="AF339" s="924"/>
      <c r="AG339" s="923" t="s">
        <v>5901</v>
      </c>
      <c r="AH339" s="923" t="s">
        <v>5901</v>
      </c>
      <c r="AI339" s="924"/>
      <c r="AJ339" s="924"/>
      <c r="AK339" s="924"/>
      <c r="AL339" s="924"/>
    </row>
    <row r="340">
      <c r="A340" s="943">
        <v>318.0</v>
      </c>
      <c r="B340" s="914" t="s">
        <v>52</v>
      </c>
      <c r="C340" s="944" t="s">
        <v>185</v>
      </c>
      <c r="D340" s="944" t="s">
        <v>186</v>
      </c>
      <c r="E340" s="914">
        <v>2699.0</v>
      </c>
      <c r="F340" s="959"/>
      <c r="G340" s="959" t="s">
        <v>3360</v>
      </c>
      <c r="H340" s="1066" t="s">
        <v>74</v>
      </c>
      <c r="I340" s="1060" t="s">
        <v>5872</v>
      </c>
      <c r="J340" s="1068" t="s">
        <v>44</v>
      </c>
      <c r="K340" s="961">
        <v>41730.0</v>
      </c>
      <c r="L340" s="953"/>
      <c r="M340" s="953" t="str">
        <f t="shared" si="1"/>
        <v>11 ปี 10 เดือน 14 วัน </v>
      </c>
      <c r="N340" s="913" t="s">
        <v>3424</v>
      </c>
      <c r="O340" s="954">
        <f t="shared" si="75"/>
        <v>43190</v>
      </c>
      <c r="P340" s="954">
        <f t="shared" si="8"/>
        <v>44285</v>
      </c>
      <c r="Q340" s="954"/>
      <c r="R340" s="954"/>
      <c r="S340" s="1065"/>
      <c r="T340" s="932"/>
      <c r="U340" s="957"/>
      <c r="V340" s="957"/>
      <c r="W340" s="957"/>
      <c r="X340" s="957"/>
      <c r="Y340" s="923"/>
      <c r="Z340" s="924"/>
      <c r="AA340" s="924">
        <f t="shared" si="76"/>
        <v>11</v>
      </c>
      <c r="AB340" s="924"/>
      <c r="AC340" s="924"/>
      <c r="AD340" s="924"/>
      <c r="AE340" s="924"/>
      <c r="AF340" s="924"/>
      <c r="AG340" s="923" t="s">
        <v>5901</v>
      </c>
      <c r="AH340" s="923" t="s">
        <v>5901</v>
      </c>
      <c r="AI340" s="924"/>
      <c r="AJ340" s="924"/>
      <c r="AK340" s="924"/>
      <c r="AL340" s="924"/>
    </row>
    <row r="341">
      <c r="A341" s="943">
        <v>340.0</v>
      </c>
      <c r="B341" s="943" t="s">
        <v>52</v>
      </c>
      <c r="C341" s="944" t="s">
        <v>336</v>
      </c>
      <c r="D341" s="944" t="s">
        <v>337</v>
      </c>
      <c r="E341" s="914">
        <v>3052.0</v>
      </c>
      <c r="F341" s="992"/>
      <c r="G341" s="992" t="s">
        <v>5100</v>
      </c>
      <c r="H341" s="992" t="s">
        <v>275</v>
      </c>
      <c r="I341" s="1060" t="s">
        <v>5872</v>
      </c>
      <c r="J341" s="960" t="s">
        <v>268</v>
      </c>
      <c r="K341" s="961">
        <v>42095.0</v>
      </c>
      <c r="L341" s="953"/>
      <c r="M341" s="953" t="str">
        <f t="shared" si="1"/>
        <v>10 ปี 10 เดือน 14 วัน </v>
      </c>
      <c r="N341" s="913" t="s">
        <v>3424</v>
      </c>
      <c r="O341" s="954">
        <f t="shared" si="75"/>
        <v>43555</v>
      </c>
      <c r="P341" s="954">
        <f t="shared" si="8"/>
        <v>44650</v>
      </c>
      <c r="Q341" s="954"/>
      <c r="R341" s="954"/>
      <c r="S341" s="1065"/>
      <c r="T341" s="932"/>
      <c r="U341" s="957"/>
      <c r="V341" s="957"/>
      <c r="W341" s="957"/>
      <c r="X341" s="957"/>
      <c r="Y341" s="923"/>
      <c r="Z341" s="924"/>
      <c r="AA341" s="924">
        <f t="shared" si="76"/>
        <v>10</v>
      </c>
      <c r="AB341" s="924"/>
      <c r="AC341" s="924"/>
      <c r="AD341" s="924"/>
      <c r="AE341" s="924"/>
      <c r="AF341" s="924"/>
      <c r="AG341" s="923" t="s">
        <v>5901</v>
      </c>
      <c r="AH341" s="923" t="s">
        <v>5901</v>
      </c>
      <c r="AI341" s="924"/>
      <c r="AJ341" s="924"/>
      <c r="AK341" s="924"/>
      <c r="AL341" s="924"/>
    </row>
    <row r="342">
      <c r="A342" s="943">
        <v>307.0</v>
      </c>
      <c r="B342" s="914" t="s">
        <v>70</v>
      </c>
      <c r="C342" s="944" t="s">
        <v>141</v>
      </c>
      <c r="D342" s="944" t="s">
        <v>142</v>
      </c>
      <c r="E342" s="943">
        <v>9849.0</v>
      </c>
      <c r="F342" s="992"/>
      <c r="G342" s="992" t="s">
        <v>5100</v>
      </c>
      <c r="H342" s="1066" t="s">
        <v>74</v>
      </c>
      <c r="I342" s="1060" t="s">
        <v>5872</v>
      </c>
      <c r="J342" s="1068" t="s">
        <v>44</v>
      </c>
      <c r="K342" s="961">
        <v>42110.0</v>
      </c>
      <c r="L342" s="953"/>
      <c r="M342" s="953" t="str">
        <f t="shared" si="1"/>
        <v>10 ปี 9 เดือน 30 วัน </v>
      </c>
      <c r="N342" s="913" t="s">
        <v>3424</v>
      </c>
      <c r="O342" s="954">
        <f t="shared" si="75"/>
        <v>43570</v>
      </c>
      <c r="P342" s="954">
        <f t="shared" si="8"/>
        <v>44665</v>
      </c>
      <c r="Q342" s="954"/>
      <c r="R342" s="954"/>
      <c r="S342" s="1065"/>
      <c r="T342" s="932"/>
      <c r="U342" s="957"/>
      <c r="V342" s="957"/>
      <c r="W342" s="957"/>
      <c r="X342" s="957"/>
      <c r="Y342" s="923"/>
      <c r="Z342" s="924"/>
      <c r="AA342" s="924">
        <f t="shared" si="76"/>
        <v>10</v>
      </c>
      <c r="AB342" s="924"/>
      <c r="AC342" s="924"/>
      <c r="AD342" s="924"/>
      <c r="AE342" s="924"/>
      <c r="AF342" s="924"/>
      <c r="AG342" s="923" t="s">
        <v>5901</v>
      </c>
      <c r="AH342" s="923" t="s">
        <v>5901</v>
      </c>
      <c r="AI342" s="924"/>
      <c r="AJ342" s="924"/>
      <c r="AK342" s="924"/>
      <c r="AL342" s="924"/>
    </row>
    <row r="343">
      <c r="A343" s="943">
        <v>628.0</v>
      </c>
      <c r="B343" s="943" t="s">
        <v>52</v>
      </c>
      <c r="C343" s="944" t="s">
        <v>349</v>
      </c>
      <c r="D343" s="944" t="s">
        <v>313</v>
      </c>
      <c r="E343" s="943">
        <v>3120.0</v>
      </c>
      <c r="F343" s="1004"/>
      <c r="G343" s="1004" t="s">
        <v>3370</v>
      </c>
      <c r="H343" s="992" t="s">
        <v>275</v>
      </c>
      <c r="I343" s="1060" t="s">
        <v>5872</v>
      </c>
      <c r="J343" s="960" t="s">
        <v>268</v>
      </c>
      <c r="K343" s="961">
        <v>42843.0</v>
      </c>
      <c r="L343" s="953"/>
      <c r="M343" s="953" t="str">
        <f t="shared" si="1"/>
        <v>8 ปี 9 เดือน 28 วัน </v>
      </c>
      <c r="N343" s="913" t="s">
        <v>6030</v>
      </c>
      <c r="O343" s="954">
        <f t="shared" si="75"/>
        <v>44303</v>
      </c>
      <c r="P343" s="954">
        <f t="shared" si="8"/>
        <v>45398</v>
      </c>
      <c r="Q343" s="954"/>
      <c r="R343" s="954"/>
      <c r="S343" s="1065"/>
      <c r="T343" s="932"/>
      <c r="U343" s="957"/>
      <c r="V343" s="957"/>
      <c r="W343" s="957"/>
      <c r="X343" s="957"/>
      <c r="Y343" s="924"/>
      <c r="Z343" s="924"/>
      <c r="AA343" s="924">
        <f t="shared" si="76"/>
        <v>8</v>
      </c>
      <c r="AB343" s="923"/>
      <c r="AC343" s="924"/>
      <c r="AD343" s="924"/>
      <c r="AE343" s="924"/>
      <c r="AF343" s="924"/>
      <c r="AG343" s="923" t="s">
        <v>6031</v>
      </c>
      <c r="AH343" s="923" t="s">
        <v>6031</v>
      </c>
      <c r="AI343" s="924"/>
      <c r="AJ343" s="924"/>
      <c r="AK343" s="924"/>
      <c r="AL343" s="924"/>
    </row>
    <row r="344">
      <c r="A344" s="943">
        <v>342.0</v>
      </c>
      <c r="B344" s="943" t="s">
        <v>52</v>
      </c>
      <c r="C344" s="944" t="s">
        <v>346</v>
      </c>
      <c r="D344" s="944" t="s">
        <v>347</v>
      </c>
      <c r="E344" s="943">
        <v>3119.0</v>
      </c>
      <c r="F344" s="959"/>
      <c r="G344" s="959" t="s">
        <v>3666</v>
      </c>
      <c r="H344" s="959"/>
      <c r="I344" s="1060" t="s">
        <v>5872</v>
      </c>
      <c r="J344" s="961"/>
      <c r="K344" s="961">
        <v>44896.0</v>
      </c>
      <c r="L344" s="953"/>
      <c r="M344" s="953" t="str">
        <f t="shared" si="1"/>
        <v>3 ปี 2 เดือน 14 วัน </v>
      </c>
      <c r="N344" s="913" t="s">
        <v>3424</v>
      </c>
      <c r="O344" s="954">
        <f t="shared" si="75"/>
        <v>46356</v>
      </c>
      <c r="P344" s="954">
        <f t="shared" si="8"/>
        <v>47451</v>
      </c>
      <c r="Q344" s="954"/>
      <c r="R344" s="954"/>
      <c r="S344" s="1065"/>
      <c r="T344" s="932"/>
      <c r="U344" s="957"/>
      <c r="V344" s="957"/>
      <c r="W344" s="957"/>
      <c r="X344" s="957"/>
      <c r="Y344" s="923"/>
      <c r="Z344" s="924"/>
      <c r="AA344" s="924">
        <f t="shared" si="76"/>
        <v>3</v>
      </c>
      <c r="AB344" s="924"/>
      <c r="AC344" s="924"/>
      <c r="AD344" s="924"/>
      <c r="AE344" s="924"/>
      <c r="AF344" s="924"/>
      <c r="AG344" s="923" t="s">
        <v>6028</v>
      </c>
      <c r="AH344" s="924"/>
      <c r="AI344" s="923" t="s">
        <v>6028</v>
      </c>
      <c r="AJ344" s="924"/>
      <c r="AK344" s="924"/>
      <c r="AL344" s="924"/>
    </row>
    <row r="345">
      <c r="A345" s="943">
        <v>343.0</v>
      </c>
      <c r="B345" s="943" t="s">
        <v>36</v>
      </c>
      <c r="C345" s="944" t="s">
        <v>370</v>
      </c>
      <c r="D345" s="944" t="s">
        <v>273</v>
      </c>
      <c r="E345" s="943">
        <v>2618.0</v>
      </c>
      <c r="F345" s="992"/>
      <c r="G345" s="992" t="s">
        <v>5100</v>
      </c>
      <c r="H345" s="959"/>
      <c r="I345" s="1060" t="s">
        <v>5872</v>
      </c>
      <c r="J345" s="961"/>
      <c r="K345" s="961">
        <v>45231.0</v>
      </c>
      <c r="L345" s="953"/>
      <c r="M345" s="953" t="str">
        <f t="shared" si="1"/>
        <v>2 ปี 3 เดือน 14 วัน </v>
      </c>
      <c r="N345" s="913" t="s">
        <v>3424</v>
      </c>
      <c r="O345" s="954">
        <f t="shared" si="75"/>
        <v>46691</v>
      </c>
      <c r="P345" s="954">
        <f t="shared" si="8"/>
        <v>47786</v>
      </c>
      <c r="Q345" s="954"/>
      <c r="R345" s="954"/>
      <c r="S345" s="1065"/>
      <c r="T345" s="932"/>
      <c r="U345" s="957"/>
      <c r="V345" s="957"/>
      <c r="W345" s="957"/>
      <c r="X345" s="957"/>
      <c r="Y345" s="923"/>
      <c r="Z345" s="924"/>
      <c r="AA345" s="924">
        <f t="shared" si="76"/>
        <v>2</v>
      </c>
      <c r="AB345" s="924"/>
      <c r="AC345" s="924"/>
      <c r="AD345" s="924"/>
      <c r="AE345" s="924"/>
      <c r="AF345" s="924"/>
      <c r="AG345" s="923" t="s">
        <v>6028</v>
      </c>
      <c r="AH345" s="924"/>
      <c r="AI345" s="923" t="s">
        <v>6028</v>
      </c>
      <c r="AJ345" s="924"/>
      <c r="AK345" s="924"/>
      <c r="AL345" s="924"/>
    </row>
    <row r="346">
      <c r="A346" s="943">
        <v>344.0</v>
      </c>
      <c r="B346" s="943" t="s">
        <v>52</v>
      </c>
      <c r="C346" s="944" t="s">
        <v>5747</v>
      </c>
      <c r="D346" s="944" t="s">
        <v>5748</v>
      </c>
      <c r="E346" s="914">
        <v>3039.0</v>
      </c>
      <c r="F346" s="1004"/>
      <c r="G346" s="1004" t="s">
        <v>6035</v>
      </c>
      <c r="H346" s="959"/>
      <c r="I346" s="1060" t="s">
        <v>5872</v>
      </c>
      <c r="J346" s="961"/>
      <c r="K346" s="961">
        <v>44851.0</v>
      </c>
      <c r="L346" s="953"/>
      <c r="M346" s="953" t="str">
        <f t="shared" si="1"/>
        <v>3 ปี 3 เดือน 29 วัน </v>
      </c>
      <c r="N346" s="913" t="s">
        <v>3424</v>
      </c>
      <c r="O346" s="954">
        <f t="shared" si="75"/>
        <v>46311</v>
      </c>
      <c r="P346" s="954">
        <f t="shared" si="8"/>
        <v>47406</v>
      </c>
      <c r="Q346" s="954"/>
      <c r="R346" s="954"/>
      <c r="S346" s="1065"/>
      <c r="T346" s="932"/>
      <c r="U346" s="957"/>
      <c r="V346" s="957"/>
      <c r="W346" s="957"/>
      <c r="X346" s="957"/>
      <c r="Y346" s="923"/>
      <c r="Z346" s="924"/>
      <c r="AA346" s="924">
        <f t="shared" si="76"/>
        <v>3</v>
      </c>
      <c r="AB346" s="924"/>
      <c r="AC346" s="924"/>
      <c r="AD346" s="924"/>
      <c r="AE346" s="924"/>
      <c r="AF346" s="924"/>
      <c r="AG346" s="923" t="s">
        <v>6028</v>
      </c>
      <c r="AH346" s="924"/>
      <c r="AI346" s="923" t="s">
        <v>6028</v>
      </c>
      <c r="AJ346" s="924"/>
      <c r="AK346" s="924"/>
      <c r="AL346" s="924"/>
    </row>
    <row r="347">
      <c r="A347" s="943">
        <v>313.0</v>
      </c>
      <c r="B347" s="943" t="s">
        <v>52</v>
      </c>
      <c r="C347" s="944" t="s">
        <v>165</v>
      </c>
      <c r="D347" s="944" t="s">
        <v>166</v>
      </c>
      <c r="E347" s="943">
        <v>2653.0</v>
      </c>
      <c r="F347" s="992"/>
      <c r="G347" s="992" t="s">
        <v>5100</v>
      </c>
      <c r="H347" s="992" t="s">
        <v>167</v>
      </c>
      <c r="I347" s="963" t="s">
        <v>3715</v>
      </c>
      <c r="J347" s="991" t="s">
        <v>44</v>
      </c>
      <c r="K347" s="961">
        <v>43892.0</v>
      </c>
      <c r="L347" s="953"/>
      <c r="M347" s="953" t="str">
        <f t="shared" si="1"/>
        <v>5 ปี 11 เดือน 13 วัน </v>
      </c>
      <c r="N347" s="913" t="s">
        <v>3424</v>
      </c>
      <c r="O347" s="954">
        <f t="shared" si="75"/>
        <v>45352</v>
      </c>
      <c r="P347" s="954">
        <f t="shared" si="8"/>
        <v>46447</v>
      </c>
      <c r="Q347" s="1067">
        <v>45916.0</v>
      </c>
      <c r="R347" s="954"/>
      <c r="S347" s="1065"/>
      <c r="T347" s="932"/>
      <c r="U347" s="957"/>
      <c r="V347" s="957"/>
      <c r="W347" s="957"/>
      <c r="X347" s="957"/>
      <c r="Y347" s="923"/>
      <c r="Z347" s="924"/>
      <c r="AA347" s="924">
        <f t="shared" si="76"/>
        <v>5</v>
      </c>
      <c r="AB347" s="924"/>
      <c r="AC347" s="924"/>
      <c r="AD347" s="924"/>
      <c r="AE347" s="924"/>
      <c r="AF347" s="924"/>
      <c r="AG347" s="923" t="s">
        <v>6032</v>
      </c>
      <c r="AH347" s="924"/>
      <c r="AI347" s="924"/>
      <c r="AJ347" s="924"/>
      <c r="AK347" s="924"/>
      <c r="AL347" s="924"/>
    </row>
    <row r="348">
      <c r="A348" s="943">
        <v>347.0</v>
      </c>
      <c r="B348" s="914" t="s">
        <v>52</v>
      </c>
      <c r="C348" s="944" t="s">
        <v>400</v>
      </c>
      <c r="D348" s="944" t="s">
        <v>401</v>
      </c>
      <c r="E348" s="943">
        <v>2964.0</v>
      </c>
      <c r="F348" s="992"/>
      <c r="G348" s="992" t="s">
        <v>3695</v>
      </c>
      <c r="H348" s="992" t="s">
        <v>160</v>
      </c>
      <c r="I348" s="963" t="s">
        <v>3715</v>
      </c>
      <c r="J348" s="991" t="s">
        <v>44</v>
      </c>
      <c r="K348" s="961">
        <v>43922.0</v>
      </c>
      <c r="L348" s="953"/>
      <c r="M348" s="953" t="str">
        <f t="shared" si="1"/>
        <v>5 ปี 10 เดือน 14 วัน </v>
      </c>
      <c r="N348" s="913" t="s">
        <v>3424</v>
      </c>
      <c r="O348" s="954">
        <f t="shared" si="75"/>
        <v>45382</v>
      </c>
      <c r="P348" s="954">
        <f t="shared" si="8"/>
        <v>46477</v>
      </c>
      <c r="Q348" s="954"/>
      <c r="R348" s="954"/>
      <c r="S348" s="1065"/>
      <c r="T348" s="932"/>
      <c r="U348" s="957"/>
      <c r="V348" s="957"/>
      <c r="W348" s="957"/>
      <c r="X348" s="957"/>
      <c r="Y348" s="923"/>
      <c r="Z348" s="924"/>
      <c r="AA348" s="924">
        <f t="shared" si="76"/>
        <v>5</v>
      </c>
      <c r="AB348" s="924"/>
      <c r="AC348" s="924"/>
      <c r="AD348" s="924"/>
      <c r="AE348" s="924"/>
      <c r="AF348" s="924"/>
      <c r="AG348" s="923" t="s">
        <v>6032</v>
      </c>
      <c r="AH348" s="924"/>
      <c r="AI348" s="924"/>
      <c r="AJ348" s="924"/>
      <c r="AK348" s="924"/>
      <c r="AL348" s="924"/>
    </row>
    <row r="349">
      <c r="A349" s="943">
        <v>468.0</v>
      </c>
      <c r="B349" s="943" t="s">
        <v>52</v>
      </c>
      <c r="C349" s="944" t="s">
        <v>1229</v>
      </c>
      <c r="D349" s="944" t="s">
        <v>1230</v>
      </c>
      <c r="E349" s="943">
        <v>3103.0</v>
      </c>
      <c r="F349" s="959"/>
      <c r="G349" s="959" t="s">
        <v>3684</v>
      </c>
      <c r="H349" s="959"/>
      <c r="I349" s="963" t="s">
        <v>3715</v>
      </c>
      <c r="J349" s="991" t="s">
        <v>44</v>
      </c>
      <c r="K349" s="1035">
        <v>44075.0</v>
      </c>
      <c r="L349" s="1075"/>
      <c r="M349" s="1075" t="str">
        <f t="shared" si="1"/>
        <v>5 ปี 5 เดือน 14 วัน </v>
      </c>
      <c r="N349" s="913" t="s">
        <v>3424</v>
      </c>
      <c r="O349" s="954">
        <f t="shared" si="75"/>
        <v>45535</v>
      </c>
      <c r="P349" s="954">
        <f t="shared" si="8"/>
        <v>46630</v>
      </c>
      <c r="Q349" s="954"/>
      <c r="R349" s="954"/>
      <c r="S349" s="1065"/>
      <c r="T349" s="932"/>
      <c r="U349" s="957"/>
      <c r="V349" s="957"/>
      <c r="W349" s="957"/>
      <c r="X349" s="957"/>
      <c r="Y349" s="923"/>
      <c r="Z349" s="924"/>
      <c r="AA349" s="924">
        <f t="shared" si="76"/>
        <v>5</v>
      </c>
      <c r="AB349" s="924"/>
      <c r="AC349" s="924"/>
      <c r="AD349" s="924"/>
      <c r="AE349" s="924"/>
      <c r="AF349" s="924"/>
      <c r="AG349" s="923" t="s">
        <v>6032</v>
      </c>
      <c r="AH349" s="924"/>
      <c r="AI349" s="924"/>
      <c r="AJ349" s="924"/>
      <c r="AK349" s="924"/>
      <c r="AL349" s="924"/>
    </row>
    <row r="350">
      <c r="A350" s="943">
        <v>311.0</v>
      </c>
      <c r="B350" s="914" t="s">
        <v>52</v>
      </c>
      <c r="C350" s="944" t="s">
        <v>157</v>
      </c>
      <c r="D350" s="944" t="s">
        <v>158</v>
      </c>
      <c r="E350" s="914">
        <v>2627.0</v>
      </c>
      <c r="F350" s="1004"/>
      <c r="G350" s="1004" t="s">
        <v>3707</v>
      </c>
      <c r="H350" s="992" t="s">
        <v>160</v>
      </c>
      <c r="I350" s="963" t="s">
        <v>3715</v>
      </c>
      <c r="J350" s="991" t="s">
        <v>44</v>
      </c>
      <c r="K350" s="961">
        <v>44270.0</v>
      </c>
      <c r="L350" s="953"/>
      <c r="M350" s="953" t="str">
        <f t="shared" si="1"/>
        <v>4 ปี 11 เดือน 0 วัน </v>
      </c>
      <c r="N350" s="913" t="s">
        <v>3424</v>
      </c>
      <c r="O350" s="954">
        <f t="shared" si="75"/>
        <v>45730</v>
      </c>
      <c r="P350" s="954">
        <f t="shared" si="8"/>
        <v>46825</v>
      </c>
      <c r="Q350" s="954"/>
      <c r="R350" s="954"/>
      <c r="S350" s="1065"/>
      <c r="T350" s="932"/>
      <c r="U350" s="957"/>
      <c r="V350" s="957"/>
      <c r="W350" s="957"/>
      <c r="X350" s="957"/>
      <c r="Y350" s="923"/>
      <c r="Z350" s="924"/>
      <c r="AA350" s="924">
        <f t="shared" si="76"/>
        <v>4</v>
      </c>
      <c r="AB350" s="924"/>
      <c r="AC350" s="924"/>
      <c r="AD350" s="924"/>
      <c r="AE350" s="924"/>
      <c r="AF350" s="924"/>
      <c r="AG350" s="923" t="s">
        <v>6028</v>
      </c>
      <c r="AH350" s="924"/>
      <c r="AI350" s="923" t="s">
        <v>6028</v>
      </c>
      <c r="AJ350" s="924"/>
      <c r="AK350" s="924"/>
      <c r="AL350" s="924"/>
    </row>
    <row r="351">
      <c r="A351" s="943">
        <v>348.0</v>
      </c>
      <c r="B351" s="943" t="s">
        <v>36</v>
      </c>
      <c r="C351" s="944" t="s">
        <v>406</v>
      </c>
      <c r="D351" s="944" t="s">
        <v>407</v>
      </c>
      <c r="E351" s="943">
        <v>2989.0</v>
      </c>
      <c r="F351" s="992"/>
      <c r="G351" s="992" t="s">
        <v>5100</v>
      </c>
      <c r="H351" s="992" t="s">
        <v>167</v>
      </c>
      <c r="I351" s="963" t="s">
        <v>3715</v>
      </c>
      <c r="J351" s="991" t="s">
        <v>44</v>
      </c>
      <c r="K351" s="961">
        <v>44819.0</v>
      </c>
      <c r="L351" s="953"/>
      <c r="M351" s="953" t="str">
        <f t="shared" si="1"/>
        <v>3 ปี 5 เดือน 0 วัน </v>
      </c>
      <c r="N351" s="913" t="s">
        <v>3424</v>
      </c>
      <c r="O351" s="954">
        <f t="shared" si="75"/>
        <v>46279</v>
      </c>
      <c r="P351" s="954">
        <f t="shared" si="8"/>
        <v>47374</v>
      </c>
      <c r="Q351" s="954"/>
      <c r="R351" s="954"/>
      <c r="S351" s="1065"/>
      <c r="T351" s="932"/>
      <c r="U351" s="957"/>
      <c r="V351" s="957"/>
      <c r="W351" s="957"/>
      <c r="X351" s="957"/>
      <c r="Y351" s="923"/>
      <c r="Z351" s="924"/>
      <c r="AA351" s="924">
        <f t="shared" si="76"/>
        <v>3</v>
      </c>
      <c r="AB351" s="924"/>
      <c r="AC351" s="924"/>
      <c r="AD351" s="924"/>
      <c r="AE351" s="924"/>
      <c r="AF351" s="924"/>
      <c r="AG351" s="923" t="s">
        <v>6028</v>
      </c>
      <c r="AH351" s="924"/>
      <c r="AI351" s="923" t="s">
        <v>6028</v>
      </c>
      <c r="AJ351" s="924"/>
      <c r="AK351" s="924"/>
      <c r="AL351" s="924"/>
    </row>
    <row r="352">
      <c r="A352" s="943">
        <v>350.0</v>
      </c>
      <c r="B352" s="943" t="s">
        <v>52</v>
      </c>
      <c r="C352" s="944" t="s">
        <v>410</v>
      </c>
      <c r="D352" s="944" t="s">
        <v>411</v>
      </c>
      <c r="E352" s="943">
        <v>5525.0</v>
      </c>
      <c r="F352" s="959"/>
      <c r="G352" s="959" t="s">
        <v>3707</v>
      </c>
      <c r="H352" s="992" t="s">
        <v>160</v>
      </c>
      <c r="I352" s="963" t="s">
        <v>3715</v>
      </c>
      <c r="J352" s="991" t="s">
        <v>44</v>
      </c>
      <c r="K352" s="961">
        <v>44958.0</v>
      </c>
      <c r="L352" s="953"/>
      <c r="M352" s="953" t="str">
        <f t="shared" si="1"/>
        <v>3 ปี 0 เดือน 14 วัน </v>
      </c>
      <c r="N352" s="913" t="s">
        <v>3424</v>
      </c>
      <c r="O352" s="954">
        <f t="shared" si="75"/>
        <v>46418</v>
      </c>
      <c r="P352" s="954">
        <f t="shared" si="8"/>
        <v>47513</v>
      </c>
      <c r="Q352" s="954"/>
      <c r="R352" s="954"/>
      <c r="S352" s="1065"/>
      <c r="T352" s="932"/>
      <c r="U352" s="957"/>
      <c r="V352" s="957"/>
      <c r="W352" s="957"/>
      <c r="X352" s="957"/>
      <c r="Y352" s="923"/>
      <c r="Z352" s="924"/>
      <c r="AA352" s="924">
        <f t="shared" si="76"/>
        <v>3</v>
      </c>
      <c r="AB352" s="924"/>
      <c r="AC352" s="924"/>
      <c r="AD352" s="924"/>
      <c r="AE352" s="924"/>
      <c r="AF352" s="924"/>
      <c r="AG352" s="923" t="s">
        <v>6028</v>
      </c>
      <c r="AH352" s="924"/>
      <c r="AI352" s="923" t="s">
        <v>6028</v>
      </c>
      <c r="AJ352" s="924"/>
      <c r="AK352" s="924"/>
      <c r="AL352" s="924"/>
    </row>
    <row r="353">
      <c r="A353" s="943">
        <v>478.0</v>
      </c>
      <c r="B353" s="943" t="s">
        <v>36</v>
      </c>
      <c r="C353" s="944" t="s">
        <v>1255</v>
      </c>
      <c r="D353" s="944" t="s">
        <v>1256</v>
      </c>
      <c r="E353" s="943">
        <v>5537.0</v>
      </c>
      <c r="F353" s="959"/>
      <c r="G353" s="959" t="s">
        <v>3684</v>
      </c>
      <c r="H353" s="959"/>
      <c r="I353" s="963" t="s">
        <v>3715</v>
      </c>
      <c r="J353" s="991" t="s">
        <v>44</v>
      </c>
      <c r="K353" s="961">
        <v>45061.0</v>
      </c>
      <c r="L353" s="953"/>
      <c r="M353" s="953" t="str">
        <f t="shared" si="1"/>
        <v>2 ปี 9 เดือน 0 วัน </v>
      </c>
      <c r="N353" s="913" t="s">
        <v>3424</v>
      </c>
      <c r="O353" s="954">
        <f t="shared" si="75"/>
        <v>46521</v>
      </c>
      <c r="P353" s="954">
        <f t="shared" si="8"/>
        <v>47616</v>
      </c>
      <c r="Q353" s="954"/>
      <c r="R353" s="954"/>
      <c r="S353" s="1065"/>
      <c r="T353" s="932"/>
      <c r="U353" s="957"/>
      <c r="V353" s="957"/>
      <c r="W353" s="957"/>
      <c r="X353" s="957"/>
      <c r="Y353" s="923"/>
      <c r="Z353" s="924"/>
      <c r="AA353" s="924">
        <f t="shared" si="76"/>
        <v>2</v>
      </c>
      <c r="AB353" s="924"/>
      <c r="AC353" s="924"/>
      <c r="AD353" s="924"/>
      <c r="AE353" s="924"/>
      <c r="AF353" s="924"/>
      <c r="AG353" s="923" t="s">
        <v>6028</v>
      </c>
      <c r="AH353" s="924"/>
      <c r="AI353" s="923" t="s">
        <v>6028</v>
      </c>
      <c r="AJ353" s="924"/>
      <c r="AK353" s="924"/>
      <c r="AL353" s="924"/>
    </row>
    <row r="354">
      <c r="A354" s="943">
        <v>407.0</v>
      </c>
      <c r="B354" s="943" t="s">
        <v>52</v>
      </c>
      <c r="C354" s="944" t="s">
        <v>967</v>
      </c>
      <c r="D354" s="944" t="s">
        <v>968</v>
      </c>
      <c r="E354" s="914">
        <v>2828.0</v>
      </c>
      <c r="F354" s="959"/>
      <c r="G354" s="959" t="s">
        <v>3684</v>
      </c>
      <c r="H354" s="992" t="s">
        <v>167</v>
      </c>
      <c r="I354" s="963" t="s">
        <v>3715</v>
      </c>
      <c r="J354" s="991" t="s">
        <v>44</v>
      </c>
      <c r="K354" s="961">
        <v>45153.0</v>
      </c>
      <c r="L354" s="953"/>
      <c r="M354" s="953" t="str">
        <f t="shared" si="1"/>
        <v>2 ปี 6 เดือน 0 วัน </v>
      </c>
      <c r="N354" s="913" t="s">
        <v>3424</v>
      </c>
      <c r="O354" s="954">
        <f t="shared" si="75"/>
        <v>46613</v>
      </c>
      <c r="P354" s="954">
        <f t="shared" si="8"/>
        <v>47708</v>
      </c>
      <c r="Q354" s="954"/>
      <c r="R354" s="954"/>
      <c r="S354" s="1065"/>
      <c r="T354" s="932"/>
      <c r="U354" s="957"/>
      <c r="V354" s="957"/>
      <c r="W354" s="957"/>
      <c r="X354" s="957"/>
      <c r="Y354" s="923"/>
      <c r="Z354" s="924"/>
      <c r="AA354" s="924">
        <f t="shared" si="76"/>
        <v>2</v>
      </c>
      <c r="AB354" s="924"/>
      <c r="AC354" s="924"/>
      <c r="AD354" s="924"/>
      <c r="AE354" s="924"/>
      <c r="AF354" s="924"/>
      <c r="AG354" s="923" t="s">
        <v>6028</v>
      </c>
      <c r="AH354" s="924"/>
      <c r="AI354" s="923" t="s">
        <v>6028</v>
      </c>
      <c r="AJ354" s="924"/>
      <c r="AK354" s="924"/>
      <c r="AL354" s="924"/>
    </row>
    <row r="355">
      <c r="A355" s="943">
        <v>353.0</v>
      </c>
      <c r="B355" s="943" t="s">
        <v>52</v>
      </c>
      <c r="C355" s="944" t="s">
        <v>434</v>
      </c>
      <c r="D355" s="944" t="s">
        <v>435</v>
      </c>
      <c r="E355" s="943">
        <v>2625.0</v>
      </c>
      <c r="F355" s="959"/>
      <c r="G355" s="959" t="s">
        <v>3684</v>
      </c>
      <c r="H355" s="959"/>
      <c r="I355" s="959" t="s">
        <v>3719</v>
      </c>
      <c r="J355" s="961"/>
      <c r="K355" s="961">
        <v>43784.0</v>
      </c>
      <c r="L355" s="953"/>
      <c r="M355" s="953" t="str">
        <f t="shared" si="1"/>
        <v>6 ปี 3 เดือน 0 วัน </v>
      </c>
      <c r="N355" s="913" t="s">
        <v>3424</v>
      </c>
      <c r="O355" s="954">
        <f t="shared" si="75"/>
        <v>45244</v>
      </c>
      <c r="P355" s="954">
        <f t="shared" si="8"/>
        <v>46339</v>
      </c>
      <c r="Q355" s="954"/>
      <c r="R355" s="954"/>
      <c r="S355" s="1065"/>
      <c r="T355" s="932"/>
      <c r="U355" s="957"/>
      <c r="V355" s="957"/>
      <c r="W355" s="957"/>
      <c r="X355" s="957"/>
      <c r="Y355" s="923"/>
      <c r="Z355" s="924"/>
      <c r="AA355" s="924">
        <f t="shared" si="76"/>
        <v>6</v>
      </c>
      <c r="AB355" s="924"/>
      <c r="AC355" s="924"/>
      <c r="AD355" s="924"/>
      <c r="AE355" s="924"/>
      <c r="AF355" s="924"/>
      <c r="AG355" s="923" t="s">
        <v>6032</v>
      </c>
      <c r="AH355" s="924"/>
      <c r="AI355" s="924"/>
      <c r="AJ355" s="924"/>
      <c r="AK355" s="924"/>
      <c r="AL355" s="924"/>
    </row>
    <row r="356">
      <c r="A356" s="943">
        <v>354.0</v>
      </c>
      <c r="B356" s="943" t="s">
        <v>52</v>
      </c>
      <c r="C356" s="944" t="s">
        <v>447</v>
      </c>
      <c r="D356" s="944" t="s">
        <v>448</v>
      </c>
      <c r="E356" s="914">
        <v>2679.0</v>
      </c>
      <c r="F356" s="1004"/>
      <c r="G356" s="1004" t="s">
        <v>3710</v>
      </c>
      <c r="H356" s="959"/>
      <c r="I356" s="959" t="s">
        <v>3719</v>
      </c>
      <c r="J356" s="961"/>
      <c r="K356" s="961">
        <v>43633.0</v>
      </c>
      <c r="L356" s="953"/>
      <c r="M356" s="953" t="str">
        <f t="shared" si="1"/>
        <v>6 ปี 7 เดือน 29 วัน </v>
      </c>
      <c r="N356" s="913" t="s">
        <v>3424</v>
      </c>
      <c r="O356" s="954">
        <f t="shared" si="75"/>
        <v>45093</v>
      </c>
      <c r="P356" s="954">
        <f t="shared" si="8"/>
        <v>46188</v>
      </c>
      <c r="Q356" s="954"/>
      <c r="R356" s="954"/>
      <c r="S356" s="1065"/>
      <c r="T356" s="932"/>
      <c r="U356" s="957"/>
      <c r="V356" s="957"/>
      <c r="W356" s="957"/>
      <c r="X356" s="957"/>
      <c r="Y356" s="923"/>
      <c r="Z356" s="924"/>
      <c r="AA356" s="924">
        <f t="shared" si="76"/>
        <v>6</v>
      </c>
      <c r="AB356" s="924"/>
      <c r="AC356" s="924"/>
      <c r="AD356" s="924"/>
      <c r="AE356" s="924"/>
      <c r="AF356" s="924"/>
      <c r="AG356" s="923" t="s">
        <v>6032</v>
      </c>
      <c r="AH356" s="924"/>
      <c r="AI356" s="924"/>
      <c r="AJ356" s="924"/>
      <c r="AK356" s="924"/>
      <c r="AL356" s="924"/>
    </row>
    <row r="357">
      <c r="A357" s="943">
        <v>355.0</v>
      </c>
      <c r="B357" s="943" t="s">
        <v>52</v>
      </c>
      <c r="C357" s="944" t="s">
        <v>451</v>
      </c>
      <c r="D357" s="944" t="s">
        <v>452</v>
      </c>
      <c r="E357" s="943">
        <v>2700.0</v>
      </c>
      <c r="F357" s="1004"/>
      <c r="G357" s="1004" t="s">
        <v>3710</v>
      </c>
      <c r="H357" s="959"/>
      <c r="I357" s="959" t="s">
        <v>3719</v>
      </c>
      <c r="J357" s="961"/>
      <c r="K357" s="961">
        <v>45323.0</v>
      </c>
      <c r="L357" s="953"/>
      <c r="M357" s="953" t="str">
        <f t="shared" si="1"/>
        <v>2 ปี 0 เดือน 14 วัน </v>
      </c>
      <c r="N357" s="913" t="s">
        <v>3424</v>
      </c>
      <c r="O357" s="954">
        <f t="shared" si="75"/>
        <v>46783</v>
      </c>
      <c r="P357" s="954">
        <f t="shared" si="8"/>
        <v>47878</v>
      </c>
      <c r="Q357" s="954"/>
      <c r="R357" s="954"/>
      <c r="S357" s="1065"/>
      <c r="T357" s="932"/>
      <c r="U357" s="957"/>
      <c r="V357" s="957"/>
      <c r="W357" s="957"/>
      <c r="X357" s="957"/>
      <c r="Y357" s="923"/>
      <c r="Z357" s="924"/>
      <c r="AA357" s="924">
        <f t="shared" si="76"/>
        <v>2</v>
      </c>
      <c r="AB357" s="924"/>
      <c r="AC357" s="924"/>
      <c r="AD357" s="924"/>
      <c r="AE357" s="924"/>
      <c r="AF357" s="924"/>
      <c r="AG357" s="923" t="s">
        <v>6028</v>
      </c>
      <c r="AH357" s="924"/>
      <c r="AI357" s="923" t="s">
        <v>6028</v>
      </c>
      <c r="AJ357" s="924"/>
      <c r="AK357" s="924"/>
      <c r="AL357" s="924"/>
    </row>
    <row r="358">
      <c r="A358" s="943">
        <v>356.0</v>
      </c>
      <c r="B358" s="943" t="s">
        <v>52</v>
      </c>
      <c r="C358" s="944" t="s">
        <v>458</v>
      </c>
      <c r="D358" s="944" t="s">
        <v>459</v>
      </c>
      <c r="E358" s="914">
        <v>2724.0</v>
      </c>
      <c r="F358" s="1004"/>
      <c r="G358" s="1004" t="s">
        <v>3710</v>
      </c>
      <c r="H358" s="959"/>
      <c r="I358" s="959" t="s">
        <v>3719</v>
      </c>
      <c r="J358" s="961"/>
      <c r="K358" s="961">
        <v>42901.0</v>
      </c>
      <c r="L358" s="953"/>
      <c r="M358" s="953" t="str">
        <f t="shared" si="1"/>
        <v>8 ปี 8 เดือน 0 วัน </v>
      </c>
      <c r="N358" s="913" t="s">
        <v>3424</v>
      </c>
      <c r="O358" s="954">
        <f t="shared" si="75"/>
        <v>44361</v>
      </c>
      <c r="P358" s="954">
        <f t="shared" si="8"/>
        <v>45456</v>
      </c>
      <c r="Q358" s="954"/>
      <c r="R358" s="954"/>
      <c r="S358" s="1065"/>
      <c r="T358" s="932"/>
      <c r="U358" s="957"/>
      <c r="V358" s="957"/>
      <c r="W358" s="957"/>
      <c r="X358" s="957"/>
      <c r="Y358" s="923"/>
      <c r="Z358" s="924"/>
      <c r="AA358" s="924">
        <f t="shared" si="76"/>
        <v>8</v>
      </c>
      <c r="AB358" s="924"/>
      <c r="AC358" s="924"/>
      <c r="AD358" s="924"/>
      <c r="AE358" s="924"/>
      <c r="AF358" s="924"/>
      <c r="AG358" s="923" t="s">
        <v>5901</v>
      </c>
      <c r="AH358" s="923" t="s">
        <v>5901</v>
      </c>
      <c r="AI358" s="924"/>
      <c r="AJ358" s="924"/>
      <c r="AK358" s="924"/>
      <c r="AL358" s="924"/>
    </row>
    <row r="359">
      <c r="A359" s="943">
        <v>357.0</v>
      </c>
      <c r="B359" s="943" t="s">
        <v>52</v>
      </c>
      <c r="C359" s="957" t="s">
        <v>460</v>
      </c>
      <c r="D359" s="944" t="s">
        <v>461</v>
      </c>
      <c r="E359" s="914">
        <v>2954.0</v>
      </c>
      <c r="F359" s="959"/>
      <c r="G359" s="959" t="s">
        <v>3707</v>
      </c>
      <c r="H359" s="959"/>
      <c r="I359" s="959" t="s">
        <v>3719</v>
      </c>
      <c r="J359" s="961"/>
      <c r="K359" s="961">
        <v>45580.0</v>
      </c>
      <c r="L359" s="953"/>
      <c r="M359" s="953" t="str">
        <f t="shared" si="1"/>
        <v>1 ปี 4 เดือน 0 วัน </v>
      </c>
      <c r="N359" s="913" t="s">
        <v>3424</v>
      </c>
      <c r="O359" s="954">
        <f t="shared" si="75"/>
        <v>47040</v>
      </c>
      <c r="P359" s="954">
        <f t="shared" si="8"/>
        <v>48135</v>
      </c>
      <c r="Q359" s="954"/>
      <c r="R359" s="954"/>
      <c r="S359" s="1065"/>
      <c r="T359" s="932"/>
      <c r="U359" s="957"/>
      <c r="V359" s="957"/>
      <c r="W359" s="957"/>
      <c r="X359" s="957"/>
      <c r="Y359" s="923"/>
      <c r="Z359" s="924"/>
      <c r="AA359" s="924">
        <f t="shared" si="76"/>
        <v>1</v>
      </c>
      <c r="AB359" s="924"/>
      <c r="AC359" s="924"/>
      <c r="AD359" s="924"/>
      <c r="AE359" s="924"/>
      <c r="AF359" s="924"/>
      <c r="AG359" s="923" t="s">
        <v>6028</v>
      </c>
      <c r="AH359" s="924"/>
      <c r="AI359" s="923" t="s">
        <v>6028</v>
      </c>
      <c r="AJ359" s="924"/>
      <c r="AK359" s="924"/>
      <c r="AL359" s="924"/>
    </row>
    <row r="360">
      <c r="A360" s="943">
        <v>358.0</v>
      </c>
      <c r="B360" s="943" t="s">
        <v>52</v>
      </c>
      <c r="C360" s="957" t="s">
        <v>462</v>
      </c>
      <c r="D360" s="944" t="s">
        <v>463</v>
      </c>
      <c r="E360" s="914">
        <v>2965.0</v>
      </c>
      <c r="F360" s="992"/>
      <c r="G360" s="992" t="s">
        <v>3695</v>
      </c>
      <c r="H360" s="959"/>
      <c r="I360" s="959" t="s">
        <v>3719</v>
      </c>
      <c r="J360" s="961"/>
      <c r="K360" s="961">
        <v>45323.0</v>
      </c>
      <c r="L360" s="953"/>
      <c r="M360" s="953" t="str">
        <f t="shared" si="1"/>
        <v>2 ปี 0 เดือน 14 วัน </v>
      </c>
      <c r="N360" s="913" t="s">
        <v>3424</v>
      </c>
      <c r="O360" s="954">
        <f t="shared" si="75"/>
        <v>46783</v>
      </c>
      <c r="P360" s="954">
        <f t="shared" si="8"/>
        <v>47878</v>
      </c>
      <c r="Q360" s="954"/>
      <c r="R360" s="954"/>
      <c r="S360" s="1065"/>
      <c r="T360" s="932"/>
      <c r="U360" s="957"/>
      <c r="V360" s="957"/>
      <c r="W360" s="957"/>
      <c r="X360" s="957"/>
      <c r="Y360" s="923"/>
      <c r="Z360" s="924"/>
      <c r="AA360" s="924">
        <f t="shared" si="76"/>
        <v>2</v>
      </c>
      <c r="AB360" s="924"/>
      <c r="AC360" s="924"/>
      <c r="AD360" s="924"/>
      <c r="AE360" s="924"/>
      <c r="AF360" s="924"/>
      <c r="AG360" s="923" t="s">
        <v>6028</v>
      </c>
      <c r="AH360" s="924"/>
      <c r="AI360" s="923" t="s">
        <v>6028</v>
      </c>
      <c r="AJ360" s="924"/>
      <c r="AK360" s="924"/>
      <c r="AL360" s="924"/>
    </row>
    <row r="361">
      <c r="A361" s="943">
        <v>359.0</v>
      </c>
      <c r="B361" s="943" t="s">
        <v>52</v>
      </c>
      <c r="C361" s="957" t="s">
        <v>466</v>
      </c>
      <c r="D361" s="944" t="s">
        <v>467</v>
      </c>
      <c r="E361" s="914">
        <v>3009.0</v>
      </c>
      <c r="F361" s="992"/>
      <c r="G361" s="992" t="s">
        <v>5100</v>
      </c>
      <c r="H361" s="959"/>
      <c r="I361" s="959" t="s">
        <v>3719</v>
      </c>
      <c r="J361" s="961"/>
      <c r="K361" s="961">
        <v>43313.0</v>
      </c>
      <c r="L361" s="953"/>
      <c r="M361" s="953" t="str">
        <f t="shared" si="1"/>
        <v>7 ปี 6 เดือน 14 วัน </v>
      </c>
      <c r="N361" s="913" t="s">
        <v>3424</v>
      </c>
      <c r="O361" s="954">
        <f t="shared" si="75"/>
        <v>44773</v>
      </c>
      <c r="P361" s="954">
        <f t="shared" si="8"/>
        <v>45868</v>
      </c>
      <c r="Q361" s="954"/>
      <c r="R361" s="954"/>
      <c r="S361" s="1065"/>
      <c r="T361" s="932"/>
      <c r="U361" s="957"/>
      <c r="V361" s="957"/>
      <c r="W361" s="957"/>
      <c r="X361" s="957"/>
      <c r="Y361" s="923"/>
      <c r="Z361" s="924"/>
      <c r="AA361" s="924">
        <f t="shared" si="76"/>
        <v>7</v>
      </c>
      <c r="AB361" s="924"/>
      <c r="AC361" s="924"/>
      <c r="AD361" s="924"/>
      <c r="AE361" s="924"/>
      <c r="AF361" s="924"/>
      <c r="AG361" s="923" t="s">
        <v>6032</v>
      </c>
      <c r="AH361" s="924"/>
      <c r="AI361" s="924"/>
      <c r="AJ361" s="924"/>
      <c r="AK361" s="924"/>
      <c r="AL361" s="924"/>
    </row>
    <row r="362">
      <c r="A362" s="943">
        <v>360.0</v>
      </c>
      <c r="B362" s="943" t="s">
        <v>52</v>
      </c>
      <c r="C362" s="957" t="s">
        <v>468</v>
      </c>
      <c r="D362" s="944" t="s">
        <v>469</v>
      </c>
      <c r="E362" s="914">
        <v>3022.0</v>
      </c>
      <c r="F362" s="959"/>
      <c r="G362" s="959" t="s">
        <v>3707</v>
      </c>
      <c r="H362" s="959"/>
      <c r="I362" s="959" t="s">
        <v>3719</v>
      </c>
      <c r="J362" s="1035"/>
      <c r="K362" s="1035">
        <v>45047.0</v>
      </c>
      <c r="L362" s="953"/>
      <c r="M362" s="953" t="str">
        <f t="shared" si="1"/>
        <v>2 ปี 9 เดือน 14 วัน </v>
      </c>
      <c r="N362" s="913" t="s">
        <v>3424</v>
      </c>
      <c r="O362" s="954">
        <f t="shared" si="75"/>
        <v>46507</v>
      </c>
      <c r="P362" s="954">
        <f t="shared" si="8"/>
        <v>47602</v>
      </c>
      <c r="Q362" s="954"/>
      <c r="R362" s="954"/>
      <c r="S362" s="1065"/>
      <c r="T362" s="932"/>
      <c r="U362" s="957"/>
      <c r="V362" s="957"/>
      <c r="W362" s="957"/>
      <c r="X362" s="957"/>
      <c r="Y362" s="923"/>
      <c r="Z362" s="924"/>
      <c r="AA362" s="924">
        <f t="shared" si="76"/>
        <v>2</v>
      </c>
      <c r="AB362" s="924"/>
      <c r="AC362" s="924"/>
      <c r="AD362" s="924"/>
      <c r="AE362" s="924"/>
      <c r="AF362" s="924"/>
      <c r="AG362" s="923" t="s">
        <v>6028</v>
      </c>
      <c r="AH362" s="924"/>
      <c r="AI362" s="923" t="s">
        <v>6028</v>
      </c>
      <c r="AJ362" s="924"/>
      <c r="AK362" s="924"/>
      <c r="AL362" s="924"/>
    </row>
    <row r="363">
      <c r="A363" s="943">
        <v>361.0</v>
      </c>
      <c r="B363" s="914" t="s">
        <v>52</v>
      </c>
      <c r="C363" s="944" t="s">
        <v>470</v>
      </c>
      <c r="D363" s="944" t="s">
        <v>471</v>
      </c>
      <c r="E363" s="943">
        <v>3032.0</v>
      </c>
      <c r="F363" s="959"/>
      <c r="G363" s="959" t="s">
        <v>3684</v>
      </c>
      <c r="H363" s="959"/>
      <c r="I363" s="959" t="s">
        <v>3719</v>
      </c>
      <c r="J363" s="961"/>
      <c r="K363" s="961">
        <v>45215.0</v>
      </c>
      <c r="L363" s="953"/>
      <c r="M363" s="953" t="str">
        <f t="shared" si="1"/>
        <v>2 ปี 3 เดือน 30 วัน </v>
      </c>
      <c r="N363" s="913" t="s">
        <v>3424</v>
      </c>
      <c r="O363" s="954">
        <f t="shared" si="75"/>
        <v>46675</v>
      </c>
      <c r="P363" s="954">
        <f t="shared" si="8"/>
        <v>47770</v>
      </c>
      <c r="Q363" s="954"/>
      <c r="R363" s="954"/>
      <c r="S363" s="1065"/>
      <c r="T363" s="932"/>
      <c r="U363" s="957"/>
      <c r="V363" s="957"/>
      <c r="W363" s="957"/>
      <c r="X363" s="957"/>
      <c r="Y363" s="923"/>
      <c r="Z363" s="924"/>
      <c r="AA363" s="924">
        <f t="shared" si="76"/>
        <v>2</v>
      </c>
      <c r="AB363" s="924"/>
      <c r="AC363" s="924"/>
      <c r="AD363" s="924"/>
      <c r="AE363" s="924"/>
      <c r="AF363" s="924"/>
      <c r="AG363" s="923" t="s">
        <v>6028</v>
      </c>
      <c r="AH363" s="924"/>
      <c r="AI363" s="923" t="s">
        <v>6028</v>
      </c>
      <c r="AJ363" s="924"/>
      <c r="AK363" s="924"/>
      <c r="AL363" s="924"/>
    </row>
    <row r="364">
      <c r="A364" s="943">
        <v>362.0</v>
      </c>
      <c r="B364" s="943" t="s">
        <v>52</v>
      </c>
      <c r="C364" s="957" t="s">
        <v>473</v>
      </c>
      <c r="D364" s="944" t="s">
        <v>474</v>
      </c>
      <c r="E364" s="914">
        <v>3115.0</v>
      </c>
      <c r="F364" s="992"/>
      <c r="G364" s="992" t="s">
        <v>5100</v>
      </c>
      <c r="H364" s="959"/>
      <c r="I364" s="959" t="s">
        <v>3719</v>
      </c>
      <c r="J364" s="1035"/>
      <c r="K364" s="1035">
        <v>43115.0</v>
      </c>
      <c r="L364" s="953"/>
      <c r="M364" s="953" t="str">
        <f t="shared" si="1"/>
        <v>8 ปี 1 เดือน 0 วัน </v>
      </c>
      <c r="N364" s="913" t="s">
        <v>3378</v>
      </c>
      <c r="O364" s="954">
        <f t="shared" si="75"/>
        <v>44575</v>
      </c>
      <c r="P364" s="954">
        <f t="shared" si="8"/>
        <v>45670</v>
      </c>
      <c r="Q364" s="1067">
        <v>45890.0</v>
      </c>
      <c r="R364" s="954" t="str">
        <f>DATEDIF(Q364,TODAY(),"Y") &amp; " ปี " &amp;DATEDIF(Q364,TODAY(),"YM") &amp; " เดือน " &amp; DATEDIF(Q364,TODAY(),"MD") &amp; " วัน "</f>
        <v>0 ปี 5 เดือน 25 วัน </v>
      </c>
      <c r="S364" s="1065"/>
      <c r="T364" s="932"/>
      <c r="U364" s="957"/>
      <c r="V364" s="957"/>
      <c r="W364" s="957"/>
      <c r="X364" s="957"/>
      <c r="Y364" s="924">
        <f>YEAR(Q364)</f>
        <v>2025</v>
      </c>
      <c r="Z364" s="924">
        <f>VALUE(LEFT(R364, FIND(" ", R364)-1))</f>
        <v>0</v>
      </c>
      <c r="AA364" s="924">
        <f t="shared" si="76"/>
        <v>8</v>
      </c>
      <c r="AB364" s="924"/>
      <c r="AC364" s="924"/>
      <c r="AD364" s="924"/>
      <c r="AE364" s="924"/>
      <c r="AF364" s="924"/>
      <c r="AG364" s="924"/>
      <c r="AH364" s="924"/>
      <c r="AI364" s="924"/>
      <c r="AJ364" s="924"/>
      <c r="AK364" s="924"/>
      <c r="AL364" s="924"/>
    </row>
    <row r="365">
      <c r="A365" s="943">
        <v>363.0</v>
      </c>
      <c r="B365" s="943" t="s">
        <v>52</v>
      </c>
      <c r="C365" s="957" t="s">
        <v>223</v>
      </c>
      <c r="D365" s="944" t="s">
        <v>475</v>
      </c>
      <c r="E365" s="914">
        <v>3116.0</v>
      </c>
      <c r="F365" s="1004"/>
      <c r="G365" s="1004" t="s">
        <v>3710</v>
      </c>
      <c r="H365" s="959"/>
      <c r="I365" s="959" t="s">
        <v>3719</v>
      </c>
      <c r="J365" s="1035"/>
      <c r="K365" s="1035">
        <v>43647.0</v>
      </c>
      <c r="L365" s="953"/>
      <c r="M365" s="953" t="str">
        <f t="shared" si="1"/>
        <v>6 ปี 7 เดือน 14 วัน </v>
      </c>
      <c r="N365" s="913" t="s">
        <v>3424</v>
      </c>
      <c r="O365" s="954">
        <f t="shared" si="75"/>
        <v>45107</v>
      </c>
      <c r="P365" s="954">
        <f t="shared" si="8"/>
        <v>46202</v>
      </c>
      <c r="Q365" s="954"/>
      <c r="R365" s="954"/>
      <c r="S365" s="1065"/>
      <c r="T365" s="932"/>
      <c r="U365" s="957"/>
      <c r="V365" s="957"/>
      <c r="W365" s="957"/>
      <c r="X365" s="957"/>
      <c r="Y365" s="923"/>
      <c r="Z365" s="924"/>
      <c r="AA365" s="924">
        <f t="shared" si="76"/>
        <v>6</v>
      </c>
      <c r="AB365" s="924"/>
      <c r="AC365" s="924"/>
      <c r="AD365" s="924"/>
      <c r="AE365" s="924"/>
      <c r="AF365" s="924"/>
      <c r="AG365" s="923" t="s">
        <v>6032</v>
      </c>
      <c r="AH365" s="924"/>
      <c r="AI365" s="924"/>
      <c r="AJ365" s="924"/>
      <c r="AK365" s="924"/>
      <c r="AL365" s="924"/>
    </row>
    <row r="366">
      <c r="A366" s="943">
        <v>364.0</v>
      </c>
      <c r="B366" s="943" t="s">
        <v>70</v>
      </c>
      <c r="C366" s="944" t="s">
        <v>476</v>
      </c>
      <c r="D366" s="944" t="s">
        <v>477</v>
      </c>
      <c r="E366" s="1076">
        <v>2998.0</v>
      </c>
      <c r="F366" s="992"/>
      <c r="G366" s="992" t="s">
        <v>5100</v>
      </c>
      <c r="H366" s="959"/>
      <c r="I366" s="959" t="s">
        <v>4335</v>
      </c>
      <c r="J366" s="961"/>
      <c r="K366" s="961">
        <v>33267.0</v>
      </c>
      <c r="L366" s="953"/>
      <c r="M366" s="953" t="str">
        <f t="shared" si="1"/>
        <v>35 ปี 0 เดือน 17 วัน </v>
      </c>
      <c r="N366" s="913" t="s">
        <v>3424</v>
      </c>
      <c r="O366" s="954">
        <f t="shared" si="75"/>
        <v>34727</v>
      </c>
      <c r="P366" s="954">
        <f t="shared" si="8"/>
        <v>35822</v>
      </c>
      <c r="Q366" s="954"/>
      <c r="R366" s="954"/>
      <c r="S366" s="1065"/>
      <c r="T366" s="932"/>
      <c r="U366" s="957"/>
      <c r="V366" s="957"/>
      <c r="W366" s="957"/>
      <c r="X366" s="957"/>
      <c r="Y366" s="923"/>
      <c r="Z366" s="924"/>
      <c r="AA366" s="924">
        <f t="shared" si="76"/>
        <v>35</v>
      </c>
      <c r="AB366" s="924"/>
      <c r="AC366" s="924"/>
      <c r="AD366" s="924"/>
      <c r="AE366" s="924"/>
      <c r="AF366" s="924"/>
      <c r="AG366" s="923" t="s">
        <v>5901</v>
      </c>
      <c r="AH366" s="923" t="s">
        <v>5901</v>
      </c>
      <c r="AI366" s="924"/>
      <c r="AJ366" s="924"/>
      <c r="AK366" s="924"/>
      <c r="AL366" s="924"/>
    </row>
    <row r="367">
      <c r="A367" s="943">
        <v>365.0</v>
      </c>
      <c r="B367" s="943" t="s">
        <v>52</v>
      </c>
      <c r="C367" s="944" t="s">
        <v>492</v>
      </c>
      <c r="D367" s="944" t="s">
        <v>493</v>
      </c>
      <c r="E367" s="1076" t="s">
        <v>494</v>
      </c>
      <c r="F367" s="992"/>
      <c r="G367" s="992" t="s">
        <v>5100</v>
      </c>
      <c r="H367" s="959"/>
      <c r="I367" s="959" t="s">
        <v>3731</v>
      </c>
      <c r="J367" s="961"/>
      <c r="K367" s="961">
        <v>44105.0</v>
      </c>
      <c r="L367" s="953"/>
      <c r="M367" s="953" t="str">
        <f t="shared" si="1"/>
        <v>5 ปี 4 เดือน 14 วัน </v>
      </c>
      <c r="N367" s="913" t="s">
        <v>3424</v>
      </c>
      <c r="O367" s="954">
        <f t="shared" si="75"/>
        <v>45565</v>
      </c>
      <c r="P367" s="954">
        <f t="shared" si="8"/>
        <v>46660</v>
      </c>
      <c r="Q367" s="954"/>
      <c r="R367" s="954"/>
      <c r="S367" s="1065"/>
      <c r="T367" s="932"/>
      <c r="U367" s="957"/>
      <c r="V367" s="957"/>
      <c r="W367" s="957"/>
      <c r="X367" s="957"/>
      <c r="Y367" s="923"/>
      <c r="Z367" s="924"/>
      <c r="AA367" s="924">
        <f t="shared" si="76"/>
        <v>5</v>
      </c>
      <c r="AB367" s="924"/>
      <c r="AC367" s="924"/>
      <c r="AD367" s="924"/>
      <c r="AE367" s="924"/>
      <c r="AF367" s="924"/>
      <c r="AG367" s="923" t="s">
        <v>6032</v>
      </c>
      <c r="AH367" s="924"/>
      <c r="AI367" s="924"/>
      <c r="AJ367" s="924"/>
      <c r="AK367" s="924"/>
      <c r="AL367" s="924"/>
    </row>
    <row r="368">
      <c r="A368" s="943">
        <v>366.0</v>
      </c>
      <c r="B368" s="943" t="s">
        <v>52</v>
      </c>
      <c r="C368" s="944" t="s">
        <v>500</v>
      </c>
      <c r="D368" s="944" t="s">
        <v>501</v>
      </c>
      <c r="E368" s="943">
        <v>2628.0</v>
      </c>
      <c r="F368" s="959"/>
      <c r="G368" s="959" t="s">
        <v>3710</v>
      </c>
      <c r="H368" s="959"/>
      <c r="I368" s="959" t="s">
        <v>3731</v>
      </c>
      <c r="J368" s="961"/>
      <c r="K368" s="961">
        <v>41673.0</v>
      </c>
      <c r="L368" s="953"/>
      <c r="M368" s="953" t="str">
        <f t="shared" si="1"/>
        <v>12 ปี 0 เดือน 12 วัน </v>
      </c>
      <c r="N368" s="913" t="s">
        <v>3424</v>
      </c>
      <c r="O368" s="954">
        <f t="shared" si="75"/>
        <v>43133</v>
      </c>
      <c r="P368" s="954">
        <f t="shared" si="8"/>
        <v>44228</v>
      </c>
      <c r="Q368" s="954"/>
      <c r="R368" s="954"/>
      <c r="S368" s="1065"/>
      <c r="T368" s="932"/>
      <c r="U368" s="957"/>
      <c r="V368" s="957"/>
      <c r="W368" s="957"/>
      <c r="X368" s="957"/>
      <c r="Y368" s="923"/>
      <c r="Z368" s="924"/>
      <c r="AA368" s="924">
        <f t="shared" si="76"/>
        <v>12</v>
      </c>
      <c r="AB368" s="924"/>
      <c r="AC368" s="924"/>
      <c r="AD368" s="924"/>
      <c r="AE368" s="924"/>
      <c r="AF368" s="924"/>
      <c r="AG368" s="923" t="s">
        <v>5901</v>
      </c>
      <c r="AH368" s="923" t="s">
        <v>5901</v>
      </c>
      <c r="AI368" s="924"/>
      <c r="AJ368" s="924"/>
      <c r="AK368" s="924"/>
      <c r="AL368" s="924"/>
    </row>
    <row r="369">
      <c r="A369" s="943">
        <v>367.0</v>
      </c>
      <c r="B369" s="943" t="s">
        <v>52</v>
      </c>
      <c r="C369" s="944" t="s">
        <v>510</v>
      </c>
      <c r="D369" s="944" t="s">
        <v>511</v>
      </c>
      <c r="E369" s="914">
        <v>2677.0</v>
      </c>
      <c r="F369" s="1004"/>
      <c r="G369" s="1004" t="s">
        <v>3710</v>
      </c>
      <c r="H369" s="959"/>
      <c r="I369" s="959" t="s">
        <v>3731</v>
      </c>
      <c r="J369" s="961"/>
      <c r="K369" s="961">
        <v>41061.0</v>
      </c>
      <c r="L369" s="953"/>
      <c r="M369" s="953" t="str">
        <f t="shared" si="1"/>
        <v>13 ปี 8 เดือน 14 วัน </v>
      </c>
      <c r="N369" s="913" t="s">
        <v>3424</v>
      </c>
      <c r="O369" s="954">
        <f t="shared" si="75"/>
        <v>42521</v>
      </c>
      <c r="P369" s="954">
        <f t="shared" si="8"/>
        <v>43616</v>
      </c>
      <c r="Q369" s="954"/>
      <c r="R369" s="954"/>
      <c r="S369" s="1065"/>
      <c r="T369" s="932"/>
      <c r="U369" s="957"/>
      <c r="V369" s="957"/>
      <c r="W369" s="957"/>
      <c r="X369" s="957"/>
      <c r="Y369" s="923"/>
      <c r="Z369" s="924"/>
      <c r="AA369" s="924">
        <f t="shared" si="76"/>
        <v>13</v>
      </c>
      <c r="AB369" s="924"/>
      <c r="AC369" s="924"/>
      <c r="AD369" s="924"/>
      <c r="AE369" s="924"/>
      <c r="AF369" s="924"/>
      <c r="AG369" s="923" t="s">
        <v>5901</v>
      </c>
      <c r="AH369" s="923" t="s">
        <v>5901</v>
      </c>
      <c r="AI369" s="924"/>
      <c r="AJ369" s="924"/>
      <c r="AK369" s="924"/>
      <c r="AL369" s="924"/>
    </row>
    <row r="370">
      <c r="A370" s="943">
        <v>368.0</v>
      </c>
      <c r="B370" s="943" t="s">
        <v>52</v>
      </c>
      <c r="C370" s="957" t="s">
        <v>526</v>
      </c>
      <c r="D370" s="944" t="s">
        <v>527</v>
      </c>
      <c r="E370" s="914">
        <v>2943.0</v>
      </c>
      <c r="F370" s="1004"/>
      <c r="G370" s="1004" t="s">
        <v>3710</v>
      </c>
      <c r="H370" s="959"/>
      <c r="I370" s="959" t="s">
        <v>3731</v>
      </c>
      <c r="J370" s="961"/>
      <c r="K370" s="961">
        <v>44669.0</v>
      </c>
      <c r="L370" s="953"/>
      <c r="M370" s="953" t="str">
        <f t="shared" si="1"/>
        <v>3 ปี 9 เดือน 28 วัน </v>
      </c>
      <c r="N370" s="913" t="s">
        <v>3424</v>
      </c>
      <c r="O370" s="954">
        <f t="shared" si="75"/>
        <v>46129</v>
      </c>
      <c r="P370" s="954">
        <f t="shared" si="8"/>
        <v>47224</v>
      </c>
      <c r="Q370" s="954"/>
      <c r="R370" s="954"/>
      <c r="S370" s="1065"/>
      <c r="T370" s="932"/>
      <c r="U370" s="957"/>
      <c r="V370" s="957"/>
      <c r="W370" s="957"/>
      <c r="X370" s="957"/>
      <c r="Y370" s="923"/>
      <c r="Z370" s="924"/>
      <c r="AA370" s="924">
        <f t="shared" si="76"/>
        <v>3</v>
      </c>
      <c r="AB370" s="924"/>
      <c r="AC370" s="924"/>
      <c r="AD370" s="924"/>
      <c r="AE370" s="924"/>
      <c r="AF370" s="924"/>
      <c r="AG370" s="923" t="s">
        <v>6028</v>
      </c>
      <c r="AH370" s="924"/>
      <c r="AI370" s="923" t="s">
        <v>6028</v>
      </c>
      <c r="AJ370" s="924"/>
      <c r="AK370" s="924"/>
      <c r="AL370" s="924"/>
    </row>
    <row r="371">
      <c r="A371" s="925">
        <v>369.0</v>
      </c>
      <c r="B371" s="925" t="s">
        <v>70</v>
      </c>
      <c r="C371" s="1072" t="s">
        <v>5742</v>
      </c>
      <c r="D371" s="926" t="s">
        <v>5077</v>
      </c>
      <c r="E371" s="925">
        <v>2944.0</v>
      </c>
      <c r="F371" s="1039"/>
      <c r="G371" s="1039" t="s">
        <v>3710</v>
      </c>
      <c r="H371" s="1039"/>
      <c r="I371" s="1039" t="s">
        <v>3731</v>
      </c>
      <c r="J371" s="1041"/>
      <c r="K371" s="1041">
        <v>41365.0</v>
      </c>
      <c r="L371" s="930"/>
      <c r="M371" s="930" t="str">
        <f t="shared" si="1"/>
        <v>12 ปี 10 เดือน 14 วัน </v>
      </c>
      <c r="N371" s="1071" t="s">
        <v>3378</v>
      </c>
      <c r="O371" s="931">
        <f t="shared" si="75"/>
        <v>42825</v>
      </c>
      <c r="P371" s="931">
        <f t="shared" si="8"/>
        <v>43920</v>
      </c>
      <c r="Q371" s="931" t="s">
        <v>6034</v>
      </c>
      <c r="R371" s="931" t="str">
        <f>DATEDIF(Q371,TODAY(),"Y") &amp; " ปี " &amp;DATEDIF(Q371,TODAY(),"YM") &amp; " เดือน " &amp; DATEDIF(Q371,TODAY(),"MD") &amp; " วัน "</f>
        <v>1 ปี 1 เดือน 5 วัน </v>
      </c>
      <c r="S371" s="1072"/>
      <c r="T371" s="926"/>
      <c r="U371" s="1072"/>
      <c r="V371" s="1072"/>
      <c r="W371" s="1072"/>
      <c r="X371" s="933" t="s">
        <v>3391</v>
      </c>
      <c r="Y371" s="924">
        <f>YEAR(Q371)</f>
        <v>2025</v>
      </c>
      <c r="Z371" s="924">
        <f>VALUE(LEFT(R371, FIND(" ", R371)-1))</f>
        <v>1</v>
      </c>
      <c r="AA371" s="924">
        <f t="shared" si="76"/>
        <v>12</v>
      </c>
      <c r="AB371" s="924"/>
      <c r="AC371" s="924"/>
      <c r="AD371" s="934"/>
      <c r="AE371" s="934"/>
      <c r="AF371" s="934"/>
      <c r="AG371" s="934"/>
      <c r="AH371" s="934"/>
      <c r="AI371" s="934"/>
      <c r="AJ371" s="934"/>
      <c r="AK371" s="934"/>
      <c r="AL371" s="934"/>
    </row>
    <row r="372">
      <c r="A372" s="943">
        <v>370.0</v>
      </c>
      <c r="B372" s="943" t="s">
        <v>52</v>
      </c>
      <c r="C372" s="944" t="s">
        <v>531</v>
      </c>
      <c r="D372" s="944" t="s">
        <v>532</v>
      </c>
      <c r="E372" s="914">
        <v>3020.0</v>
      </c>
      <c r="F372" s="1004"/>
      <c r="G372" s="1004" t="s">
        <v>3707</v>
      </c>
      <c r="H372" s="959"/>
      <c r="I372" s="959" t="s">
        <v>3731</v>
      </c>
      <c r="J372" s="961"/>
      <c r="K372" s="961">
        <v>44851.0</v>
      </c>
      <c r="L372" s="953"/>
      <c r="M372" s="953" t="str">
        <f t="shared" si="1"/>
        <v>3 ปี 3 เดือน 29 วัน </v>
      </c>
      <c r="N372" s="913" t="s">
        <v>3424</v>
      </c>
      <c r="O372" s="954">
        <f t="shared" si="75"/>
        <v>46311</v>
      </c>
      <c r="P372" s="954">
        <f t="shared" si="8"/>
        <v>47406</v>
      </c>
      <c r="Q372" s="954"/>
      <c r="R372" s="954"/>
      <c r="S372" s="1065"/>
      <c r="T372" s="932"/>
      <c r="U372" s="957"/>
      <c r="V372" s="957"/>
      <c r="W372" s="957"/>
      <c r="X372" s="957"/>
      <c r="Y372" s="923"/>
      <c r="Z372" s="924"/>
      <c r="AA372" s="924">
        <f t="shared" si="76"/>
        <v>3</v>
      </c>
      <c r="AB372" s="924"/>
      <c r="AC372" s="924"/>
      <c r="AD372" s="924"/>
      <c r="AE372" s="924"/>
      <c r="AF372" s="924"/>
      <c r="AG372" s="923" t="s">
        <v>6028</v>
      </c>
      <c r="AH372" s="924"/>
      <c r="AI372" s="923" t="s">
        <v>6028</v>
      </c>
      <c r="AJ372" s="924"/>
      <c r="AK372" s="924"/>
      <c r="AL372" s="924"/>
    </row>
    <row r="373">
      <c r="A373" s="925">
        <v>371.0</v>
      </c>
      <c r="B373" s="925" t="s">
        <v>52</v>
      </c>
      <c r="C373" s="926" t="s">
        <v>3747</v>
      </c>
      <c r="D373" s="926" t="s">
        <v>3748</v>
      </c>
      <c r="E373" s="1077">
        <v>3070.0</v>
      </c>
      <c r="F373" s="1039"/>
      <c r="G373" s="1039" t="s">
        <v>3684</v>
      </c>
      <c r="H373" s="1039"/>
      <c r="I373" s="1039" t="s">
        <v>3731</v>
      </c>
      <c r="J373" s="1041"/>
      <c r="K373" s="1041">
        <v>44788.0</v>
      </c>
      <c r="L373" s="930"/>
      <c r="M373" s="930" t="str">
        <f t="shared" si="1"/>
        <v>3 ปี 6 เดือน 0 วัน </v>
      </c>
      <c r="N373" s="1071" t="s">
        <v>3424</v>
      </c>
      <c r="O373" s="931"/>
      <c r="P373" s="931">
        <f t="shared" si="8"/>
        <v>47343</v>
      </c>
      <c r="Q373" s="931"/>
      <c r="R373" s="931"/>
      <c r="S373" s="1072"/>
      <c r="T373" s="926"/>
      <c r="U373" s="1072"/>
      <c r="V373" s="1072"/>
      <c r="W373" s="1072"/>
      <c r="X373" s="933" t="s">
        <v>3425</v>
      </c>
      <c r="Y373" s="934"/>
      <c r="Z373" s="934"/>
      <c r="AA373" s="934"/>
      <c r="AB373" s="934"/>
      <c r="AC373" s="934"/>
      <c r="AD373" s="934"/>
      <c r="AE373" s="934"/>
      <c r="AF373" s="934"/>
      <c r="AG373" s="934"/>
      <c r="AH373" s="934"/>
      <c r="AI373" s="934"/>
      <c r="AJ373" s="934"/>
      <c r="AK373" s="934"/>
      <c r="AL373" s="934"/>
    </row>
    <row r="374">
      <c r="A374" s="943">
        <v>372.0</v>
      </c>
      <c r="B374" s="943" t="s">
        <v>52</v>
      </c>
      <c r="C374" s="944" t="s">
        <v>6036</v>
      </c>
      <c r="D374" s="944" t="s">
        <v>537</v>
      </c>
      <c r="E374" s="943">
        <v>3110.0</v>
      </c>
      <c r="F374" s="959"/>
      <c r="G374" s="959" t="s">
        <v>3710</v>
      </c>
      <c r="H374" s="959"/>
      <c r="I374" s="959" t="s">
        <v>3731</v>
      </c>
      <c r="J374" s="961"/>
      <c r="K374" s="961">
        <v>45061.0</v>
      </c>
      <c r="L374" s="953"/>
      <c r="M374" s="953" t="str">
        <f t="shared" si="1"/>
        <v>2 ปี 9 เดือน 0 วัน </v>
      </c>
      <c r="N374" s="913" t="s">
        <v>3424</v>
      </c>
      <c r="O374" s="954">
        <f t="shared" ref="O374:O459" si="77">K374+1460</f>
        <v>46521</v>
      </c>
      <c r="P374" s="954">
        <f t="shared" si="8"/>
        <v>47616</v>
      </c>
      <c r="Q374" s="954"/>
      <c r="R374" s="954"/>
      <c r="S374" s="1065"/>
      <c r="T374" s="932"/>
      <c r="U374" s="957"/>
      <c r="V374" s="957"/>
      <c r="W374" s="957"/>
      <c r="X374" s="957"/>
      <c r="Y374" s="923"/>
      <c r="Z374" s="924"/>
      <c r="AA374" s="924">
        <f t="shared" ref="AA374:AA459" si="78">VALUE(LEFT(M374, FIND(" ", M374)-1))</f>
        <v>2</v>
      </c>
      <c r="AB374" s="924"/>
      <c r="AC374" s="924"/>
      <c r="AD374" s="924"/>
      <c r="AE374" s="924"/>
      <c r="AF374" s="924"/>
      <c r="AG374" s="923" t="s">
        <v>6028</v>
      </c>
      <c r="AH374" s="924"/>
      <c r="AI374" s="923" t="s">
        <v>6028</v>
      </c>
      <c r="AJ374" s="924"/>
      <c r="AK374" s="924"/>
      <c r="AL374" s="924"/>
    </row>
    <row r="375">
      <c r="A375" s="943">
        <v>373.0</v>
      </c>
      <c r="B375" s="943" t="s">
        <v>36</v>
      </c>
      <c r="C375" s="944" t="s">
        <v>3184</v>
      </c>
      <c r="D375" s="944" t="s">
        <v>3185</v>
      </c>
      <c r="E375" s="943">
        <v>3123.0</v>
      </c>
      <c r="F375" s="959"/>
      <c r="G375" s="959" t="s">
        <v>3684</v>
      </c>
      <c r="H375" s="959"/>
      <c r="I375" s="959" t="s">
        <v>3731</v>
      </c>
      <c r="J375" s="961"/>
      <c r="K375" s="961">
        <v>44515.0</v>
      </c>
      <c r="L375" s="953"/>
      <c r="M375" s="953" t="str">
        <f t="shared" si="1"/>
        <v>4 ปี 3 เดือน 0 วัน </v>
      </c>
      <c r="N375" s="913" t="s">
        <v>3424</v>
      </c>
      <c r="O375" s="954">
        <f t="shared" si="77"/>
        <v>45975</v>
      </c>
      <c r="P375" s="954">
        <f t="shared" si="8"/>
        <v>47070</v>
      </c>
      <c r="Q375" s="954"/>
      <c r="R375" s="954"/>
      <c r="S375" s="1065"/>
      <c r="T375" s="932"/>
      <c r="U375" s="957"/>
      <c r="V375" s="957"/>
      <c r="W375" s="957"/>
      <c r="X375" s="957"/>
      <c r="Y375" s="923"/>
      <c r="Z375" s="924"/>
      <c r="AA375" s="924">
        <f t="shared" si="78"/>
        <v>4</v>
      </c>
      <c r="AB375" s="924"/>
      <c r="AC375" s="924"/>
      <c r="AD375" s="924"/>
      <c r="AE375" s="924"/>
      <c r="AF375" s="924"/>
      <c r="AG375" s="923" t="s">
        <v>6028</v>
      </c>
      <c r="AH375" s="924"/>
      <c r="AI375" s="923" t="s">
        <v>6028</v>
      </c>
      <c r="AJ375" s="924"/>
      <c r="AK375" s="924"/>
      <c r="AL375" s="924"/>
    </row>
    <row r="376">
      <c r="A376" s="943">
        <v>374.0</v>
      </c>
      <c r="B376" s="943" t="s">
        <v>36</v>
      </c>
      <c r="C376" s="944" t="s">
        <v>372</v>
      </c>
      <c r="D376" s="944" t="s">
        <v>542</v>
      </c>
      <c r="E376" s="988">
        <v>3124.0</v>
      </c>
      <c r="F376" s="959"/>
      <c r="G376" s="959" t="s">
        <v>3710</v>
      </c>
      <c r="H376" s="959"/>
      <c r="I376" s="959" t="s">
        <v>3731</v>
      </c>
      <c r="J376" s="961"/>
      <c r="K376" s="961">
        <v>44837.0</v>
      </c>
      <c r="L376" s="953"/>
      <c r="M376" s="953" t="str">
        <f t="shared" si="1"/>
        <v>3 ปี 4 เดือน 12 วัน </v>
      </c>
      <c r="N376" s="913" t="s">
        <v>3424</v>
      </c>
      <c r="O376" s="954">
        <f t="shared" si="77"/>
        <v>46297</v>
      </c>
      <c r="P376" s="954">
        <f t="shared" si="8"/>
        <v>47392</v>
      </c>
      <c r="Q376" s="954"/>
      <c r="R376" s="954"/>
      <c r="S376" s="1065"/>
      <c r="T376" s="932"/>
      <c r="U376" s="957"/>
      <c r="V376" s="957"/>
      <c r="W376" s="957"/>
      <c r="X376" s="957"/>
      <c r="Y376" s="923"/>
      <c r="Z376" s="924"/>
      <c r="AA376" s="924">
        <f t="shared" si="78"/>
        <v>3</v>
      </c>
      <c r="AB376" s="924"/>
      <c r="AC376" s="924"/>
      <c r="AD376" s="924"/>
      <c r="AE376" s="924"/>
      <c r="AF376" s="924"/>
      <c r="AG376" s="923" t="s">
        <v>6028</v>
      </c>
      <c r="AH376" s="924"/>
      <c r="AI376" s="923" t="s">
        <v>6028</v>
      </c>
      <c r="AJ376" s="924"/>
      <c r="AK376" s="924"/>
      <c r="AL376" s="924"/>
    </row>
    <row r="377">
      <c r="A377" s="943">
        <v>375.0</v>
      </c>
      <c r="B377" s="943" t="s">
        <v>52</v>
      </c>
      <c r="C377" s="944" t="s">
        <v>617</v>
      </c>
      <c r="D377" s="944" t="s">
        <v>618</v>
      </c>
      <c r="E377" s="1061" t="s">
        <v>619</v>
      </c>
      <c r="F377" s="959"/>
      <c r="G377" s="959" t="s">
        <v>3684</v>
      </c>
      <c r="H377" s="959"/>
      <c r="I377" s="959" t="s">
        <v>3757</v>
      </c>
      <c r="J377" s="961"/>
      <c r="K377" s="961">
        <v>43815.0</v>
      </c>
      <c r="L377" s="953"/>
      <c r="M377" s="953" t="str">
        <f t="shared" si="1"/>
        <v>6 ปี 1 เดือน 30 วัน </v>
      </c>
      <c r="N377" s="913" t="s">
        <v>3378</v>
      </c>
      <c r="O377" s="954">
        <f t="shared" si="77"/>
        <v>45275</v>
      </c>
      <c r="P377" s="954">
        <f t="shared" si="8"/>
        <v>46370</v>
      </c>
      <c r="Q377" s="1067">
        <v>45793.0</v>
      </c>
      <c r="R377" s="954" t="str">
        <f t="shared" ref="R377:R379" si="79">DATEDIF(Q377,TODAY(),"Y") &amp; " ปี " &amp;DATEDIF(Q377,TODAY(),"YM") &amp; " เดือน " &amp; DATEDIF(Q377,TODAY(),"MD") &amp; " วัน "</f>
        <v>0 ปี 8 เดือน 30 วัน </v>
      </c>
      <c r="S377" s="1065"/>
      <c r="T377" s="932"/>
      <c r="U377" s="957"/>
      <c r="V377" s="957"/>
      <c r="W377" s="957"/>
      <c r="X377" s="957"/>
      <c r="Y377" s="924">
        <f t="shared" ref="Y377:Y379" si="80">YEAR(Q377)</f>
        <v>2025</v>
      </c>
      <c r="Z377" s="924">
        <f t="shared" ref="Z377:Z379" si="81">VALUE(LEFT(R377, FIND(" ", R377)-1))</f>
        <v>0</v>
      </c>
      <c r="AA377" s="924">
        <f t="shared" si="78"/>
        <v>6</v>
      </c>
      <c r="AB377" s="924"/>
      <c r="AC377" s="924"/>
      <c r="AD377" s="924"/>
      <c r="AE377" s="924"/>
      <c r="AF377" s="924"/>
      <c r="AG377" s="924"/>
      <c r="AH377" s="924"/>
      <c r="AI377" s="924"/>
      <c r="AJ377" s="924"/>
      <c r="AK377" s="924"/>
      <c r="AL377" s="924"/>
    </row>
    <row r="378">
      <c r="A378" s="943">
        <v>376.0</v>
      </c>
      <c r="B378" s="943" t="s">
        <v>52</v>
      </c>
      <c r="C378" s="944" t="s">
        <v>685</v>
      </c>
      <c r="D378" s="944" t="s">
        <v>686</v>
      </c>
      <c r="E378" s="943">
        <v>9855.0</v>
      </c>
      <c r="F378" s="959"/>
      <c r="G378" s="959" t="s">
        <v>3710</v>
      </c>
      <c r="H378" s="959"/>
      <c r="I378" s="959" t="s">
        <v>3757</v>
      </c>
      <c r="J378" s="961"/>
      <c r="K378" s="961">
        <v>42156.0</v>
      </c>
      <c r="L378" s="953"/>
      <c r="M378" s="953" t="str">
        <f t="shared" si="1"/>
        <v>10 ปี 8 เดือน 14 วัน </v>
      </c>
      <c r="N378" s="913" t="s">
        <v>3378</v>
      </c>
      <c r="O378" s="954">
        <f t="shared" si="77"/>
        <v>43616</v>
      </c>
      <c r="P378" s="954">
        <f t="shared" si="8"/>
        <v>44711</v>
      </c>
      <c r="Q378" s="1067">
        <v>45793.0</v>
      </c>
      <c r="R378" s="954" t="str">
        <f t="shared" si="79"/>
        <v>0 ปี 8 เดือน 30 วัน </v>
      </c>
      <c r="S378" s="1065"/>
      <c r="T378" s="932"/>
      <c r="U378" s="957"/>
      <c r="V378" s="957"/>
      <c r="W378" s="957"/>
      <c r="X378" s="957"/>
      <c r="Y378" s="924">
        <f t="shared" si="80"/>
        <v>2025</v>
      </c>
      <c r="Z378" s="924">
        <f t="shared" si="81"/>
        <v>0</v>
      </c>
      <c r="AA378" s="924">
        <f t="shared" si="78"/>
        <v>10</v>
      </c>
      <c r="AB378" s="924"/>
      <c r="AC378" s="924"/>
      <c r="AD378" s="924"/>
      <c r="AE378" s="924"/>
      <c r="AF378" s="924"/>
      <c r="AG378" s="924"/>
      <c r="AH378" s="924"/>
      <c r="AI378" s="924"/>
      <c r="AJ378" s="924"/>
      <c r="AK378" s="924"/>
      <c r="AL378" s="924"/>
    </row>
    <row r="379">
      <c r="A379" s="943">
        <v>377.0</v>
      </c>
      <c r="B379" s="943" t="s">
        <v>52</v>
      </c>
      <c r="C379" s="944" t="s">
        <v>689</v>
      </c>
      <c r="D379" s="944" t="s">
        <v>690</v>
      </c>
      <c r="E379" s="914">
        <v>9856.0</v>
      </c>
      <c r="F379" s="1004"/>
      <c r="G379" s="1004" t="s">
        <v>3710</v>
      </c>
      <c r="H379" s="959"/>
      <c r="I379" s="959" t="s">
        <v>3757</v>
      </c>
      <c r="J379" s="961"/>
      <c r="K379" s="961">
        <v>42156.0</v>
      </c>
      <c r="L379" s="953"/>
      <c r="M379" s="953" t="str">
        <f t="shared" si="1"/>
        <v>10 ปี 8 เดือน 14 วัน </v>
      </c>
      <c r="N379" s="913" t="s">
        <v>3378</v>
      </c>
      <c r="O379" s="954">
        <f t="shared" si="77"/>
        <v>43616</v>
      </c>
      <c r="P379" s="954">
        <f t="shared" si="8"/>
        <v>44711</v>
      </c>
      <c r="Q379" s="1067">
        <v>45890.0</v>
      </c>
      <c r="R379" s="954" t="str">
        <f t="shared" si="79"/>
        <v>0 ปี 5 เดือน 25 วัน </v>
      </c>
      <c r="S379" s="1065"/>
      <c r="T379" s="932"/>
      <c r="U379" s="957"/>
      <c r="V379" s="957"/>
      <c r="W379" s="957"/>
      <c r="X379" s="957"/>
      <c r="Y379" s="924">
        <f t="shared" si="80"/>
        <v>2025</v>
      </c>
      <c r="Z379" s="924">
        <f t="shared" si="81"/>
        <v>0</v>
      </c>
      <c r="AA379" s="924">
        <f t="shared" si="78"/>
        <v>10</v>
      </c>
      <c r="AB379" s="924"/>
      <c r="AC379" s="924"/>
      <c r="AD379" s="924"/>
      <c r="AE379" s="924"/>
      <c r="AF379" s="924"/>
      <c r="AG379" s="924"/>
      <c r="AH379" s="924"/>
      <c r="AI379" s="924"/>
      <c r="AJ379" s="924"/>
      <c r="AK379" s="924"/>
      <c r="AL379" s="924"/>
    </row>
    <row r="380">
      <c r="A380" s="943">
        <v>378.0</v>
      </c>
      <c r="B380" s="943" t="s">
        <v>52</v>
      </c>
      <c r="C380" s="944" t="s">
        <v>701</v>
      </c>
      <c r="D380" s="944" t="s">
        <v>702</v>
      </c>
      <c r="E380" s="943">
        <v>2581.0</v>
      </c>
      <c r="F380" s="959"/>
      <c r="G380" s="959" t="s">
        <v>3684</v>
      </c>
      <c r="H380" s="959"/>
      <c r="I380" s="959" t="s">
        <v>3757</v>
      </c>
      <c r="J380" s="961"/>
      <c r="K380" s="961">
        <v>42933.0</v>
      </c>
      <c r="L380" s="953"/>
      <c r="M380" s="953" t="str">
        <f t="shared" si="1"/>
        <v>8 ปี 6 เดือน 29 วัน </v>
      </c>
      <c r="N380" s="913" t="s">
        <v>3424</v>
      </c>
      <c r="O380" s="954">
        <f t="shared" si="77"/>
        <v>44393</v>
      </c>
      <c r="P380" s="954">
        <f t="shared" si="8"/>
        <v>45488</v>
      </c>
      <c r="Q380" s="1067">
        <v>45916.0</v>
      </c>
      <c r="R380" s="954"/>
      <c r="S380" s="1065"/>
      <c r="T380" s="932"/>
      <c r="U380" s="957"/>
      <c r="V380" s="957"/>
      <c r="W380" s="957"/>
      <c r="X380" s="957"/>
      <c r="Y380" s="923"/>
      <c r="Z380" s="924"/>
      <c r="AA380" s="924">
        <f t="shared" si="78"/>
        <v>8</v>
      </c>
      <c r="AB380" s="924"/>
      <c r="AC380" s="924"/>
      <c r="AD380" s="924"/>
      <c r="AE380" s="924"/>
      <c r="AF380" s="924"/>
      <c r="AG380" s="923" t="s">
        <v>5901</v>
      </c>
      <c r="AH380" s="923" t="s">
        <v>5901</v>
      </c>
      <c r="AI380" s="924"/>
      <c r="AJ380" s="924"/>
      <c r="AK380" s="924"/>
      <c r="AL380" s="924"/>
    </row>
    <row r="381">
      <c r="A381" s="943">
        <v>379.0</v>
      </c>
      <c r="B381" s="943" t="s">
        <v>36</v>
      </c>
      <c r="C381" s="944" t="s">
        <v>704</v>
      </c>
      <c r="D381" s="944" t="s">
        <v>705</v>
      </c>
      <c r="E381" s="943">
        <v>2582.0</v>
      </c>
      <c r="F381" s="959"/>
      <c r="G381" s="959" t="s">
        <v>3684</v>
      </c>
      <c r="H381" s="959"/>
      <c r="I381" s="959" t="s">
        <v>3757</v>
      </c>
      <c r="J381" s="961"/>
      <c r="K381" s="961">
        <v>45474.0</v>
      </c>
      <c r="L381" s="953"/>
      <c r="M381" s="953" t="str">
        <f t="shared" si="1"/>
        <v>1 ปี 7 เดือน 14 วัน </v>
      </c>
      <c r="N381" s="913" t="s">
        <v>3424</v>
      </c>
      <c r="O381" s="954">
        <f t="shared" si="77"/>
        <v>46934</v>
      </c>
      <c r="P381" s="954">
        <f t="shared" si="8"/>
        <v>48029</v>
      </c>
      <c r="Q381" s="954"/>
      <c r="R381" s="954"/>
      <c r="S381" s="1065"/>
      <c r="T381" s="932"/>
      <c r="U381" s="957"/>
      <c r="V381" s="957"/>
      <c r="W381" s="957"/>
      <c r="X381" s="957"/>
      <c r="Y381" s="923"/>
      <c r="Z381" s="924"/>
      <c r="AA381" s="924">
        <f t="shared" si="78"/>
        <v>1</v>
      </c>
      <c r="AB381" s="924"/>
      <c r="AC381" s="924"/>
      <c r="AD381" s="924"/>
      <c r="AE381" s="924"/>
      <c r="AF381" s="924"/>
      <c r="AG381" s="923" t="s">
        <v>6028</v>
      </c>
      <c r="AH381" s="924"/>
      <c r="AI381" s="923" t="s">
        <v>6028</v>
      </c>
      <c r="AJ381" s="924"/>
      <c r="AK381" s="924"/>
      <c r="AL381" s="924"/>
    </row>
    <row r="382">
      <c r="A382" s="943">
        <v>380.0</v>
      </c>
      <c r="B382" s="943" t="s">
        <v>52</v>
      </c>
      <c r="C382" s="944" t="s">
        <v>701</v>
      </c>
      <c r="D382" s="944" t="s">
        <v>708</v>
      </c>
      <c r="E382" s="943">
        <v>2584.0</v>
      </c>
      <c r="F382" s="992"/>
      <c r="G382" s="992" t="s">
        <v>5100</v>
      </c>
      <c r="H382" s="959"/>
      <c r="I382" s="959" t="s">
        <v>3757</v>
      </c>
      <c r="J382" s="961"/>
      <c r="K382" s="961">
        <v>44896.0</v>
      </c>
      <c r="L382" s="953"/>
      <c r="M382" s="953" t="str">
        <f t="shared" si="1"/>
        <v>3 ปี 2 เดือน 14 วัน </v>
      </c>
      <c r="N382" s="913" t="s">
        <v>3424</v>
      </c>
      <c r="O382" s="954">
        <f t="shared" si="77"/>
        <v>46356</v>
      </c>
      <c r="P382" s="954">
        <f t="shared" si="8"/>
        <v>47451</v>
      </c>
      <c r="Q382" s="954"/>
      <c r="R382" s="954"/>
      <c r="S382" s="1065"/>
      <c r="T382" s="932"/>
      <c r="U382" s="957"/>
      <c r="V382" s="957"/>
      <c r="W382" s="957"/>
      <c r="X382" s="957"/>
      <c r="Y382" s="923"/>
      <c r="Z382" s="924"/>
      <c r="AA382" s="924">
        <f t="shared" si="78"/>
        <v>3</v>
      </c>
      <c r="AB382" s="924"/>
      <c r="AC382" s="924"/>
      <c r="AD382" s="924"/>
      <c r="AE382" s="924"/>
      <c r="AF382" s="924"/>
      <c r="AG382" s="923" t="s">
        <v>6028</v>
      </c>
      <c r="AH382" s="924"/>
      <c r="AI382" s="923" t="s">
        <v>6028</v>
      </c>
      <c r="AJ382" s="924"/>
      <c r="AK382" s="924"/>
      <c r="AL382" s="924"/>
    </row>
    <row r="383">
      <c r="A383" s="943">
        <v>381.0</v>
      </c>
      <c r="B383" s="943" t="s">
        <v>52</v>
      </c>
      <c r="C383" s="944" t="s">
        <v>714</v>
      </c>
      <c r="D383" s="944" t="s">
        <v>715</v>
      </c>
      <c r="E383" s="943">
        <v>2587.0</v>
      </c>
      <c r="F383" s="992"/>
      <c r="G383" s="992" t="s">
        <v>5100</v>
      </c>
      <c r="H383" s="959"/>
      <c r="I383" s="959" t="s">
        <v>3757</v>
      </c>
      <c r="J383" s="961"/>
      <c r="K383" s="961">
        <v>45566.0</v>
      </c>
      <c r="L383" s="953"/>
      <c r="M383" s="953" t="str">
        <f t="shared" si="1"/>
        <v>1 ปี 4 เดือน 14 วัน </v>
      </c>
      <c r="N383" s="913" t="s">
        <v>3424</v>
      </c>
      <c r="O383" s="954">
        <f t="shared" si="77"/>
        <v>47026</v>
      </c>
      <c r="P383" s="954">
        <f t="shared" si="8"/>
        <v>48121</v>
      </c>
      <c r="Q383" s="954"/>
      <c r="R383" s="954"/>
      <c r="S383" s="1065"/>
      <c r="T383" s="932"/>
      <c r="U383" s="957"/>
      <c r="V383" s="957"/>
      <c r="W383" s="957"/>
      <c r="X383" s="957"/>
      <c r="Y383" s="923"/>
      <c r="Z383" s="924"/>
      <c r="AA383" s="924">
        <f t="shared" si="78"/>
        <v>1</v>
      </c>
      <c r="AB383" s="924"/>
      <c r="AC383" s="924"/>
      <c r="AD383" s="924"/>
      <c r="AE383" s="924"/>
      <c r="AF383" s="924"/>
      <c r="AG383" s="923" t="s">
        <v>6028</v>
      </c>
      <c r="AH383" s="924"/>
      <c r="AI383" s="923" t="s">
        <v>6028</v>
      </c>
      <c r="AJ383" s="924"/>
      <c r="AK383" s="924"/>
      <c r="AL383" s="924"/>
    </row>
    <row r="384">
      <c r="A384" s="943">
        <v>382.0</v>
      </c>
      <c r="B384" s="943" t="s">
        <v>52</v>
      </c>
      <c r="C384" s="944" t="s">
        <v>718</v>
      </c>
      <c r="D384" s="944" t="s">
        <v>719</v>
      </c>
      <c r="E384" s="943">
        <v>2588.0</v>
      </c>
      <c r="F384" s="959"/>
      <c r="G384" s="959" t="s">
        <v>3684</v>
      </c>
      <c r="H384" s="959"/>
      <c r="I384" s="959" t="s">
        <v>3757</v>
      </c>
      <c r="J384" s="961"/>
      <c r="K384" s="961">
        <v>41760.0</v>
      </c>
      <c r="L384" s="953"/>
      <c r="M384" s="953" t="str">
        <f t="shared" si="1"/>
        <v>11 ปี 9 เดือน 14 วัน </v>
      </c>
      <c r="N384" s="913" t="s">
        <v>3424</v>
      </c>
      <c r="O384" s="954">
        <f t="shared" si="77"/>
        <v>43220</v>
      </c>
      <c r="P384" s="954">
        <f t="shared" si="8"/>
        <v>44315</v>
      </c>
      <c r="Q384" s="954"/>
      <c r="R384" s="954"/>
      <c r="S384" s="1065"/>
      <c r="T384" s="932"/>
      <c r="U384" s="957"/>
      <c r="V384" s="957"/>
      <c r="W384" s="957"/>
      <c r="X384" s="957"/>
      <c r="Y384" s="923"/>
      <c r="Z384" s="924"/>
      <c r="AA384" s="924">
        <f t="shared" si="78"/>
        <v>11</v>
      </c>
      <c r="AB384" s="924"/>
      <c r="AC384" s="924"/>
      <c r="AD384" s="924"/>
      <c r="AE384" s="924"/>
      <c r="AF384" s="924"/>
      <c r="AG384" s="923" t="s">
        <v>5901</v>
      </c>
      <c r="AH384" s="923" t="s">
        <v>5901</v>
      </c>
      <c r="AI384" s="924"/>
      <c r="AJ384" s="924"/>
      <c r="AK384" s="924"/>
      <c r="AL384" s="924"/>
    </row>
    <row r="385">
      <c r="A385" s="943">
        <v>383.0</v>
      </c>
      <c r="B385" s="943" t="s">
        <v>52</v>
      </c>
      <c r="C385" s="944" t="s">
        <v>728</v>
      </c>
      <c r="D385" s="944" t="s">
        <v>729</v>
      </c>
      <c r="E385" s="943">
        <v>2599.0</v>
      </c>
      <c r="F385" s="959"/>
      <c r="G385" s="959" t="s">
        <v>3684</v>
      </c>
      <c r="H385" s="959"/>
      <c r="I385" s="959" t="s">
        <v>3757</v>
      </c>
      <c r="J385" s="961"/>
      <c r="K385" s="961">
        <v>41760.0</v>
      </c>
      <c r="L385" s="953"/>
      <c r="M385" s="953" t="str">
        <f t="shared" si="1"/>
        <v>11 ปี 9 เดือน 14 วัน </v>
      </c>
      <c r="N385" s="913" t="s">
        <v>3378</v>
      </c>
      <c r="O385" s="954">
        <f t="shared" si="77"/>
        <v>43220</v>
      </c>
      <c r="P385" s="954">
        <f t="shared" si="8"/>
        <v>44315</v>
      </c>
      <c r="Q385" s="954" t="s">
        <v>6034</v>
      </c>
      <c r="R385" s="954" t="str">
        <f>DATEDIF(Q385,TODAY(),"Y") &amp; " ปี " &amp;DATEDIF(Q385,TODAY(),"YM") &amp; " เดือน " &amp; DATEDIF(Q385,TODAY(),"MD") &amp; " วัน "</f>
        <v>1 ปี 1 เดือน 5 วัน </v>
      </c>
      <c r="S385" s="1065"/>
      <c r="T385" s="932"/>
      <c r="U385" s="957"/>
      <c r="V385" s="957"/>
      <c r="W385" s="957"/>
      <c r="X385" s="957"/>
      <c r="Y385" s="924">
        <f>YEAR(Q385)</f>
        <v>2025</v>
      </c>
      <c r="Z385" s="924">
        <f>VALUE(LEFT(R385, FIND(" ", R385)-1))</f>
        <v>1</v>
      </c>
      <c r="AA385" s="924">
        <f t="shared" si="78"/>
        <v>11</v>
      </c>
      <c r="AB385" s="924"/>
      <c r="AC385" s="924"/>
      <c r="AD385" s="924"/>
      <c r="AE385" s="924"/>
      <c r="AF385" s="924"/>
      <c r="AG385" s="924"/>
      <c r="AH385" s="924"/>
      <c r="AI385" s="924"/>
      <c r="AJ385" s="924"/>
      <c r="AK385" s="924"/>
      <c r="AL385" s="924"/>
    </row>
    <row r="386">
      <c r="A386" s="943">
        <v>384.0</v>
      </c>
      <c r="B386" s="943" t="s">
        <v>52</v>
      </c>
      <c r="C386" s="944" t="s">
        <v>735</v>
      </c>
      <c r="D386" s="944" t="s">
        <v>736</v>
      </c>
      <c r="E386" s="943">
        <v>2601.0</v>
      </c>
      <c r="F386" s="959"/>
      <c r="G386" s="959" t="s">
        <v>3684</v>
      </c>
      <c r="H386" s="959"/>
      <c r="I386" s="959" t="s">
        <v>3757</v>
      </c>
      <c r="J386" s="961"/>
      <c r="K386" s="961">
        <v>45413.0</v>
      </c>
      <c r="L386" s="953"/>
      <c r="M386" s="953" t="str">
        <f t="shared" si="1"/>
        <v>1 ปี 9 เดือน 14 วัน </v>
      </c>
      <c r="N386" s="913" t="s">
        <v>3424</v>
      </c>
      <c r="O386" s="954">
        <f t="shared" si="77"/>
        <v>46873</v>
      </c>
      <c r="P386" s="954">
        <f t="shared" si="8"/>
        <v>47968</v>
      </c>
      <c r="Q386" s="954"/>
      <c r="R386" s="954"/>
      <c r="S386" s="1065"/>
      <c r="T386" s="932"/>
      <c r="U386" s="957"/>
      <c r="V386" s="957"/>
      <c r="W386" s="957"/>
      <c r="X386" s="957"/>
      <c r="Y386" s="923"/>
      <c r="Z386" s="924"/>
      <c r="AA386" s="924">
        <f t="shared" si="78"/>
        <v>1</v>
      </c>
      <c r="AB386" s="924"/>
      <c r="AC386" s="924"/>
      <c r="AD386" s="924"/>
      <c r="AE386" s="924"/>
      <c r="AF386" s="924"/>
      <c r="AG386" s="923" t="s">
        <v>6028</v>
      </c>
      <c r="AH386" s="924"/>
      <c r="AI386" s="923" t="s">
        <v>6028</v>
      </c>
      <c r="AJ386" s="924"/>
      <c r="AK386" s="924"/>
      <c r="AL386" s="924"/>
    </row>
    <row r="387">
      <c r="A387" s="943">
        <v>385.0</v>
      </c>
      <c r="B387" s="943" t="s">
        <v>52</v>
      </c>
      <c r="C387" s="944" t="s">
        <v>739</v>
      </c>
      <c r="D387" s="944" t="s">
        <v>740</v>
      </c>
      <c r="E387" s="943">
        <v>2602.0</v>
      </c>
      <c r="F387" s="959"/>
      <c r="G387" s="959" t="s">
        <v>3684</v>
      </c>
      <c r="H387" s="959"/>
      <c r="I387" s="959" t="s">
        <v>3757</v>
      </c>
      <c r="J387" s="961"/>
      <c r="K387" s="961">
        <v>41760.0</v>
      </c>
      <c r="L387" s="953"/>
      <c r="M387" s="953" t="str">
        <f t="shared" si="1"/>
        <v>11 ปี 9 เดือน 14 วัน </v>
      </c>
      <c r="N387" s="913" t="s">
        <v>3424</v>
      </c>
      <c r="O387" s="954">
        <f t="shared" si="77"/>
        <v>43220</v>
      </c>
      <c r="P387" s="954">
        <f t="shared" si="8"/>
        <v>44315</v>
      </c>
      <c r="Q387" s="954"/>
      <c r="R387" s="954"/>
      <c r="S387" s="1065"/>
      <c r="T387" s="932"/>
      <c r="U387" s="957"/>
      <c r="V387" s="957"/>
      <c r="W387" s="957"/>
      <c r="X387" s="957"/>
      <c r="Y387" s="923"/>
      <c r="Z387" s="924"/>
      <c r="AA387" s="924">
        <f t="shared" si="78"/>
        <v>11</v>
      </c>
      <c r="AB387" s="924"/>
      <c r="AC387" s="924"/>
      <c r="AD387" s="924"/>
      <c r="AE387" s="924"/>
      <c r="AF387" s="924"/>
      <c r="AG387" s="923" t="s">
        <v>5901</v>
      </c>
      <c r="AH387" s="923" t="s">
        <v>5901</v>
      </c>
      <c r="AI387" s="924"/>
      <c r="AJ387" s="924"/>
      <c r="AK387" s="924"/>
      <c r="AL387" s="924"/>
    </row>
    <row r="388">
      <c r="A388" s="943">
        <v>386.0</v>
      </c>
      <c r="B388" s="988" t="s">
        <v>52</v>
      </c>
      <c r="C388" s="989" t="s">
        <v>752</v>
      </c>
      <c r="D388" s="989" t="s">
        <v>753</v>
      </c>
      <c r="E388" s="943">
        <v>2612.0</v>
      </c>
      <c r="F388" s="959"/>
      <c r="G388" s="959" t="s">
        <v>3684</v>
      </c>
      <c r="H388" s="959"/>
      <c r="I388" s="959" t="s">
        <v>3757</v>
      </c>
      <c r="J388" s="961"/>
      <c r="K388" s="961">
        <v>43620.0</v>
      </c>
      <c r="L388" s="953"/>
      <c r="M388" s="953" t="str">
        <f t="shared" si="1"/>
        <v>6 ปี 8 เดือน 11 วัน </v>
      </c>
      <c r="N388" s="913" t="s">
        <v>3424</v>
      </c>
      <c r="O388" s="954">
        <f t="shared" si="77"/>
        <v>45080</v>
      </c>
      <c r="P388" s="954">
        <f t="shared" si="8"/>
        <v>46175</v>
      </c>
      <c r="Q388" s="954"/>
      <c r="R388" s="954"/>
      <c r="S388" s="1065"/>
      <c r="T388" s="932"/>
      <c r="U388" s="957"/>
      <c r="V388" s="957"/>
      <c r="W388" s="957"/>
      <c r="X388" s="957"/>
      <c r="Y388" s="923"/>
      <c r="Z388" s="924"/>
      <c r="AA388" s="924">
        <f t="shared" si="78"/>
        <v>6</v>
      </c>
      <c r="AB388" s="924"/>
      <c r="AC388" s="924"/>
      <c r="AD388" s="924"/>
      <c r="AE388" s="924"/>
      <c r="AF388" s="924"/>
      <c r="AG388" s="923" t="s">
        <v>6032</v>
      </c>
      <c r="AH388" s="924"/>
      <c r="AI388" s="924"/>
      <c r="AJ388" s="924"/>
      <c r="AK388" s="924"/>
      <c r="AL388" s="924"/>
    </row>
    <row r="389">
      <c r="A389" s="943">
        <v>387.0</v>
      </c>
      <c r="B389" s="943" t="s">
        <v>36</v>
      </c>
      <c r="C389" s="944" t="s">
        <v>764</v>
      </c>
      <c r="D389" s="944" t="s">
        <v>765</v>
      </c>
      <c r="E389" s="914">
        <v>2629.0</v>
      </c>
      <c r="F389" s="959"/>
      <c r="G389" s="959" t="s">
        <v>3684</v>
      </c>
      <c r="H389" s="959"/>
      <c r="I389" s="959" t="s">
        <v>3757</v>
      </c>
      <c r="J389" s="961"/>
      <c r="K389" s="961">
        <v>41760.0</v>
      </c>
      <c r="L389" s="953"/>
      <c r="M389" s="953" t="str">
        <f t="shared" si="1"/>
        <v>11 ปี 9 เดือน 14 วัน </v>
      </c>
      <c r="N389" s="913" t="s">
        <v>3424</v>
      </c>
      <c r="O389" s="954">
        <f t="shared" si="77"/>
        <v>43220</v>
      </c>
      <c r="P389" s="954">
        <f t="shared" si="8"/>
        <v>44315</v>
      </c>
      <c r="Q389" s="954"/>
      <c r="R389" s="954"/>
      <c r="S389" s="1065"/>
      <c r="T389" s="932"/>
      <c r="U389" s="957"/>
      <c r="V389" s="957"/>
      <c r="W389" s="957"/>
      <c r="X389" s="957"/>
      <c r="Y389" s="923"/>
      <c r="Z389" s="924"/>
      <c r="AA389" s="924">
        <f t="shared" si="78"/>
        <v>11</v>
      </c>
      <c r="AB389" s="924"/>
      <c r="AC389" s="924"/>
      <c r="AD389" s="924"/>
      <c r="AE389" s="924"/>
      <c r="AF389" s="924"/>
      <c r="AG389" s="923" t="s">
        <v>5901</v>
      </c>
      <c r="AH389" s="923" t="s">
        <v>5901</v>
      </c>
      <c r="AI389" s="924"/>
      <c r="AJ389" s="924"/>
      <c r="AK389" s="924"/>
      <c r="AL389" s="924"/>
    </row>
    <row r="390">
      <c r="A390" s="943">
        <v>388.0</v>
      </c>
      <c r="B390" s="943" t="s">
        <v>52</v>
      </c>
      <c r="C390" s="944" t="s">
        <v>786</v>
      </c>
      <c r="D390" s="944" t="s">
        <v>787</v>
      </c>
      <c r="E390" s="943">
        <v>2639.0</v>
      </c>
      <c r="F390" s="959"/>
      <c r="G390" s="959" t="s">
        <v>3684</v>
      </c>
      <c r="H390" s="959"/>
      <c r="I390" s="959" t="s">
        <v>3757</v>
      </c>
      <c r="J390" s="961"/>
      <c r="K390" s="961">
        <v>42125.0</v>
      </c>
      <c r="L390" s="953"/>
      <c r="M390" s="953" t="str">
        <f t="shared" si="1"/>
        <v>10 ปี 9 เดือน 14 วัน </v>
      </c>
      <c r="N390" s="913" t="s">
        <v>3424</v>
      </c>
      <c r="O390" s="954">
        <f t="shared" si="77"/>
        <v>43585</v>
      </c>
      <c r="P390" s="954">
        <f t="shared" si="8"/>
        <v>44680</v>
      </c>
      <c r="Q390" s="954"/>
      <c r="R390" s="954"/>
      <c r="S390" s="1065"/>
      <c r="T390" s="932"/>
      <c r="U390" s="957"/>
      <c r="V390" s="957"/>
      <c r="W390" s="957"/>
      <c r="X390" s="957"/>
      <c r="Y390" s="923"/>
      <c r="Z390" s="924"/>
      <c r="AA390" s="924">
        <f t="shared" si="78"/>
        <v>10</v>
      </c>
      <c r="AB390" s="924"/>
      <c r="AC390" s="924"/>
      <c r="AD390" s="924"/>
      <c r="AE390" s="924"/>
      <c r="AF390" s="924"/>
      <c r="AG390" s="923" t="s">
        <v>5901</v>
      </c>
      <c r="AH390" s="923" t="s">
        <v>5901</v>
      </c>
      <c r="AI390" s="924"/>
      <c r="AJ390" s="924"/>
      <c r="AK390" s="924"/>
      <c r="AL390" s="924"/>
    </row>
    <row r="391">
      <c r="A391" s="943">
        <v>389.0</v>
      </c>
      <c r="B391" s="943" t="s">
        <v>52</v>
      </c>
      <c r="C391" s="944" t="s">
        <v>4231</v>
      </c>
      <c r="D391" s="944" t="s">
        <v>4232</v>
      </c>
      <c r="E391" s="943">
        <v>2642.0</v>
      </c>
      <c r="F391" s="1004"/>
      <c r="G391" s="1004" t="s">
        <v>3707</v>
      </c>
      <c r="H391" s="959"/>
      <c r="I391" s="959" t="s">
        <v>3757</v>
      </c>
      <c r="J391" s="961"/>
      <c r="K391" s="961">
        <v>43620.0</v>
      </c>
      <c r="L391" s="953"/>
      <c r="M391" s="953" t="str">
        <f t="shared" si="1"/>
        <v>6 ปี 8 เดือน 11 วัน </v>
      </c>
      <c r="N391" s="913" t="s">
        <v>3424</v>
      </c>
      <c r="O391" s="954">
        <f t="shared" si="77"/>
        <v>45080</v>
      </c>
      <c r="P391" s="954">
        <f t="shared" si="8"/>
        <v>46175</v>
      </c>
      <c r="Q391" s="954"/>
      <c r="R391" s="954"/>
      <c r="S391" s="1065"/>
      <c r="T391" s="932"/>
      <c r="U391" s="957"/>
      <c r="V391" s="957"/>
      <c r="W391" s="957"/>
      <c r="X391" s="957"/>
      <c r="Y391" s="923"/>
      <c r="Z391" s="924"/>
      <c r="AA391" s="924">
        <f t="shared" si="78"/>
        <v>6</v>
      </c>
      <c r="AB391" s="924"/>
      <c r="AC391" s="924"/>
      <c r="AD391" s="924"/>
      <c r="AE391" s="924"/>
      <c r="AF391" s="924"/>
      <c r="AG391" s="923" t="s">
        <v>6032</v>
      </c>
      <c r="AH391" s="924"/>
      <c r="AI391" s="924"/>
      <c r="AJ391" s="924"/>
      <c r="AK391" s="924"/>
      <c r="AL391" s="924"/>
    </row>
    <row r="392">
      <c r="A392" s="943">
        <v>390.0</v>
      </c>
      <c r="B392" s="943" t="s">
        <v>52</v>
      </c>
      <c r="C392" s="944" t="s">
        <v>795</v>
      </c>
      <c r="D392" s="944" t="s">
        <v>796</v>
      </c>
      <c r="E392" s="943">
        <v>2643.0</v>
      </c>
      <c r="F392" s="992"/>
      <c r="G392" s="992" t="s">
        <v>5100</v>
      </c>
      <c r="H392" s="959"/>
      <c r="I392" s="959" t="s">
        <v>3757</v>
      </c>
      <c r="J392" s="961"/>
      <c r="K392" s="961">
        <v>40239.0</v>
      </c>
      <c r="L392" s="953"/>
      <c r="M392" s="953" t="str">
        <f t="shared" si="1"/>
        <v>15 ปี 11 เดือน 13 วัน </v>
      </c>
      <c r="N392" s="913" t="s">
        <v>3424</v>
      </c>
      <c r="O392" s="954">
        <f t="shared" si="77"/>
        <v>41699</v>
      </c>
      <c r="P392" s="954">
        <f t="shared" si="8"/>
        <v>42794</v>
      </c>
      <c r="Q392" s="954"/>
      <c r="R392" s="954"/>
      <c r="S392" s="1065"/>
      <c r="T392" s="932"/>
      <c r="U392" s="957"/>
      <c r="V392" s="957"/>
      <c r="W392" s="957"/>
      <c r="X392" s="957"/>
      <c r="Y392" s="923"/>
      <c r="Z392" s="924"/>
      <c r="AA392" s="924">
        <f t="shared" si="78"/>
        <v>15</v>
      </c>
      <c r="AB392" s="924"/>
      <c r="AC392" s="924"/>
      <c r="AD392" s="924"/>
      <c r="AE392" s="924"/>
      <c r="AF392" s="924"/>
      <c r="AG392" s="923" t="s">
        <v>5901</v>
      </c>
      <c r="AH392" s="923" t="s">
        <v>5901</v>
      </c>
      <c r="AI392" s="924"/>
      <c r="AJ392" s="924"/>
      <c r="AK392" s="924"/>
      <c r="AL392" s="924"/>
    </row>
    <row r="393">
      <c r="A393" s="943">
        <v>341.0</v>
      </c>
      <c r="B393" s="943" t="s">
        <v>52</v>
      </c>
      <c r="C393" s="944" t="s">
        <v>343</v>
      </c>
      <c r="D393" s="944" t="s">
        <v>344</v>
      </c>
      <c r="E393" s="943">
        <v>3068.0</v>
      </c>
      <c r="F393" s="959"/>
      <c r="G393" s="959" t="s">
        <v>3506</v>
      </c>
      <c r="H393" s="992" t="s">
        <v>275</v>
      </c>
      <c r="I393" s="1060" t="s">
        <v>5872</v>
      </c>
      <c r="J393" s="960" t="s">
        <v>268</v>
      </c>
      <c r="K393" s="961">
        <v>42901.0</v>
      </c>
      <c r="L393" s="953"/>
      <c r="M393" s="953" t="str">
        <f t="shared" si="1"/>
        <v>8 ปี 8 เดือน 0 วัน </v>
      </c>
      <c r="N393" s="913" t="s">
        <v>3424</v>
      </c>
      <c r="O393" s="954">
        <f t="shared" si="77"/>
        <v>44361</v>
      </c>
      <c r="P393" s="954">
        <f t="shared" si="8"/>
        <v>45456</v>
      </c>
      <c r="Q393" s="954"/>
      <c r="R393" s="954"/>
      <c r="S393" s="1065"/>
      <c r="T393" s="932"/>
      <c r="U393" s="957"/>
      <c r="V393" s="957"/>
      <c r="W393" s="957"/>
      <c r="X393" s="957"/>
      <c r="Y393" s="923"/>
      <c r="Z393" s="924"/>
      <c r="AA393" s="924">
        <f t="shared" si="78"/>
        <v>8</v>
      </c>
      <c r="AB393" s="924"/>
      <c r="AC393" s="924"/>
      <c r="AD393" s="924"/>
      <c r="AE393" s="924"/>
      <c r="AF393" s="924"/>
      <c r="AG393" s="923" t="s">
        <v>5901</v>
      </c>
      <c r="AH393" s="923" t="s">
        <v>5901</v>
      </c>
      <c r="AI393" s="924"/>
      <c r="AJ393" s="924"/>
      <c r="AK393" s="924"/>
      <c r="AL393" s="924"/>
    </row>
    <row r="394">
      <c r="A394" s="943">
        <v>392.0</v>
      </c>
      <c r="B394" s="943" t="s">
        <v>36</v>
      </c>
      <c r="C394" s="944" t="s">
        <v>803</v>
      </c>
      <c r="D394" s="944" t="s">
        <v>804</v>
      </c>
      <c r="E394" s="943">
        <v>2648.0</v>
      </c>
      <c r="F394" s="992"/>
      <c r="G394" s="992" t="s">
        <v>5100</v>
      </c>
      <c r="H394" s="959"/>
      <c r="I394" s="959" t="s">
        <v>3757</v>
      </c>
      <c r="J394" s="961"/>
      <c r="K394" s="961">
        <v>45078.0</v>
      </c>
      <c r="L394" s="953"/>
      <c r="M394" s="953" t="str">
        <f t="shared" si="1"/>
        <v>2 ปี 8 เดือน 14 วัน </v>
      </c>
      <c r="N394" s="913" t="s">
        <v>3424</v>
      </c>
      <c r="O394" s="954">
        <f t="shared" si="77"/>
        <v>46538</v>
      </c>
      <c r="P394" s="954">
        <f t="shared" si="8"/>
        <v>47633</v>
      </c>
      <c r="Q394" s="954"/>
      <c r="R394" s="954"/>
      <c r="S394" s="1065"/>
      <c r="T394" s="932"/>
      <c r="U394" s="957"/>
      <c r="V394" s="957"/>
      <c r="W394" s="957"/>
      <c r="X394" s="957"/>
      <c r="Y394" s="923"/>
      <c r="Z394" s="924"/>
      <c r="AA394" s="924">
        <f t="shared" si="78"/>
        <v>2</v>
      </c>
      <c r="AB394" s="924"/>
      <c r="AC394" s="924"/>
      <c r="AD394" s="924"/>
      <c r="AE394" s="924"/>
      <c r="AF394" s="924"/>
      <c r="AG394" s="923" t="s">
        <v>6028</v>
      </c>
      <c r="AH394" s="924"/>
      <c r="AI394" s="923" t="s">
        <v>6028</v>
      </c>
      <c r="AJ394" s="924"/>
      <c r="AK394" s="924"/>
      <c r="AL394" s="924"/>
    </row>
    <row r="395">
      <c r="A395" s="943">
        <v>393.0</v>
      </c>
      <c r="B395" s="914" t="s">
        <v>52</v>
      </c>
      <c r="C395" s="957" t="s">
        <v>831</v>
      </c>
      <c r="D395" s="944" t="s">
        <v>832</v>
      </c>
      <c r="E395" s="914">
        <v>2681.0</v>
      </c>
      <c r="F395" s="1004"/>
      <c r="G395" s="1004" t="s">
        <v>3710</v>
      </c>
      <c r="H395" s="959"/>
      <c r="I395" s="959" t="s">
        <v>3757</v>
      </c>
      <c r="J395" s="961"/>
      <c r="K395" s="961">
        <v>42310.0</v>
      </c>
      <c r="L395" s="953"/>
      <c r="M395" s="953" t="str">
        <f t="shared" si="1"/>
        <v>10 ปี 3 เดือน 13 วัน </v>
      </c>
      <c r="N395" s="913" t="s">
        <v>3378</v>
      </c>
      <c r="O395" s="954">
        <f t="shared" si="77"/>
        <v>43770</v>
      </c>
      <c r="P395" s="954">
        <f t="shared" si="8"/>
        <v>44865</v>
      </c>
      <c r="Q395" s="1067">
        <v>45890.0</v>
      </c>
      <c r="R395" s="954" t="str">
        <f>DATEDIF(Q395,TODAY(),"Y") &amp; " ปี " &amp;DATEDIF(Q395,TODAY(),"YM") &amp; " เดือน " &amp; DATEDIF(Q395,TODAY(),"MD") &amp; " วัน "</f>
        <v>0 ปี 5 เดือน 25 วัน </v>
      </c>
      <c r="S395" s="1065"/>
      <c r="T395" s="932"/>
      <c r="U395" s="957"/>
      <c r="V395" s="957"/>
      <c r="W395" s="957"/>
      <c r="X395" s="957"/>
      <c r="Y395" s="924">
        <f>YEAR(Q395)</f>
        <v>2025</v>
      </c>
      <c r="Z395" s="924">
        <f>VALUE(LEFT(R395, FIND(" ", R395)-1))</f>
        <v>0</v>
      </c>
      <c r="AA395" s="924">
        <f t="shared" si="78"/>
        <v>10</v>
      </c>
      <c r="AB395" s="924"/>
      <c r="AC395" s="924"/>
      <c r="AD395" s="924"/>
      <c r="AE395" s="924"/>
      <c r="AF395" s="924"/>
      <c r="AG395" s="924"/>
      <c r="AH395" s="924"/>
      <c r="AI395" s="924"/>
      <c r="AJ395" s="924"/>
      <c r="AK395" s="924"/>
      <c r="AL395" s="924"/>
    </row>
    <row r="396">
      <c r="A396" s="943">
        <v>394.0</v>
      </c>
      <c r="B396" s="943" t="s">
        <v>52</v>
      </c>
      <c r="C396" s="944" t="s">
        <v>844</v>
      </c>
      <c r="D396" s="944" t="s">
        <v>845</v>
      </c>
      <c r="E396" s="914">
        <v>2686.0</v>
      </c>
      <c r="F396" s="1004"/>
      <c r="G396" s="1004" t="s">
        <v>3710</v>
      </c>
      <c r="H396" s="959"/>
      <c r="I396" s="959" t="s">
        <v>3757</v>
      </c>
      <c r="J396" s="961"/>
      <c r="K396" s="961">
        <v>44837.0</v>
      </c>
      <c r="L396" s="953"/>
      <c r="M396" s="953" t="str">
        <f t="shared" si="1"/>
        <v>3 ปี 4 เดือน 12 วัน </v>
      </c>
      <c r="N396" s="913" t="s">
        <v>3424</v>
      </c>
      <c r="O396" s="954">
        <f t="shared" si="77"/>
        <v>46297</v>
      </c>
      <c r="P396" s="954">
        <f t="shared" si="8"/>
        <v>47392</v>
      </c>
      <c r="Q396" s="954"/>
      <c r="R396" s="954"/>
      <c r="S396" s="1065"/>
      <c r="T396" s="932"/>
      <c r="U396" s="957"/>
      <c r="V396" s="957"/>
      <c r="W396" s="957"/>
      <c r="X396" s="957"/>
      <c r="Y396" s="923"/>
      <c r="Z396" s="924"/>
      <c r="AA396" s="924">
        <f t="shared" si="78"/>
        <v>3</v>
      </c>
      <c r="AB396" s="924"/>
      <c r="AC396" s="924"/>
      <c r="AD396" s="924"/>
      <c r="AE396" s="924"/>
      <c r="AF396" s="924"/>
      <c r="AG396" s="923" t="s">
        <v>6028</v>
      </c>
      <c r="AH396" s="924"/>
      <c r="AI396" s="923" t="s">
        <v>6028</v>
      </c>
      <c r="AJ396" s="924"/>
      <c r="AK396" s="924"/>
      <c r="AL396" s="924"/>
    </row>
    <row r="397">
      <c r="A397" s="943">
        <v>395.0</v>
      </c>
      <c r="B397" s="943" t="s">
        <v>52</v>
      </c>
      <c r="C397" s="944" t="s">
        <v>849</v>
      </c>
      <c r="D397" s="944" t="s">
        <v>850</v>
      </c>
      <c r="E397" s="914">
        <v>2688.0</v>
      </c>
      <c r="F397" s="1004"/>
      <c r="G397" s="1004" t="s">
        <v>3710</v>
      </c>
      <c r="H397" s="959"/>
      <c r="I397" s="959" t="s">
        <v>3757</v>
      </c>
      <c r="J397" s="961"/>
      <c r="K397" s="961">
        <v>41463.0</v>
      </c>
      <c r="L397" s="953"/>
      <c r="M397" s="953" t="str">
        <f t="shared" si="1"/>
        <v>12 ปี 7 เดือน 7 วัน </v>
      </c>
      <c r="N397" s="913" t="s">
        <v>3378</v>
      </c>
      <c r="O397" s="954">
        <f t="shared" si="77"/>
        <v>42923</v>
      </c>
      <c r="P397" s="954">
        <f t="shared" si="8"/>
        <v>44018</v>
      </c>
      <c r="Q397" s="1067">
        <v>45825.0</v>
      </c>
      <c r="R397" s="954" t="str">
        <f>DATEDIF(Q397,TODAY(),"Y") &amp; " ปี " &amp;DATEDIF(Q397,TODAY(),"YM") &amp; " เดือน " &amp; DATEDIF(Q397,TODAY(),"MD") &amp; " วัน "</f>
        <v>0 ปี 7 เดือน 29 วัน </v>
      </c>
      <c r="S397" s="1065"/>
      <c r="T397" s="932"/>
      <c r="U397" s="957"/>
      <c r="V397" s="957"/>
      <c r="W397" s="957"/>
      <c r="X397" s="957"/>
      <c r="Y397" s="924">
        <f>YEAR(Q397)</f>
        <v>2025</v>
      </c>
      <c r="Z397" s="924">
        <f>VALUE(LEFT(R397, FIND(" ", R397)-1))</f>
        <v>0</v>
      </c>
      <c r="AA397" s="924">
        <f t="shared" si="78"/>
        <v>12</v>
      </c>
      <c r="AB397" s="924"/>
      <c r="AC397" s="924"/>
      <c r="AD397" s="924"/>
      <c r="AE397" s="924"/>
      <c r="AF397" s="924"/>
      <c r="AG397" s="924"/>
      <c r="AH397" s="924"/>
      <c r="AI397" s="924"/>
      <c r="AJ397" s="924"/>
      <c r="AK397" s="924"/>
      <c r="AL397" s="924"/>
    </row>
    <row r="398">
      <c r="A398" s="943">
        <v>396.0</v>
      </c>
      <c r="B398" s="943" t="s">
        <v>52</v>
      </c>
      <c r="C398" s="944" t="s">
        <v>851</v>
      </c>
      <c r="D398" s="944" t="s">
        <v>852</v>
      </c>
      <c r="E398" s="914">
        <v>2690.0</v>
      </c>
      <c r="F398" s="1004"/>
      <c r="G398" s="1004" t="s">
        <v>3707</v>
      </c>
      <c r="H398" s="959"/>
      <c r="I398" s="959" t="s">
        <v>3757</v>
      </c>
      <c r="J398" s="961"/>
      <c r="K398" s="961">
        <v>44805.0</v>
      </c>
      <c r="L398" s="953"/>
      <c r="M398" s="953" t="str">
        <f t="shared" si="1"/>
        <v>3 ปี 5 เดือน 14 วัน </v>
      </c>
      <c r="N398" s="913" t="s">
        <v>3424</v>
      </c>
      <c r="O398" s="954">
        <f t="shared" si="77"/>
        <v>46265</v>
      </c>
      <c r="P398" s="954">
        <f t="shared" si="8"/>
        <v>47360</v>
      </c>
      <c r="Q398" s="954"/>
      <c r="R398" s="954"/>
      <c r="S398" s="1065"/>
      <c r="T398" s="932"/>
      <c r="U398" s="957"/>
      <c r="V398" s="957"/>
      <c r="W398" s="957"/>
      <c r="X398" s="957"/>
      <c r="Y398" s="923"/>
      <c r="Z398" s="924"/>
      <c r="AA398" s="924">
        <f t="shared" si="78"/>
        <v>3</v>
      </c>
      <c r="AB398" s="924"/>
      <c r="AC398" s="924"/>
      <c r="AD398" s="924"/>
      <c r="AE398" s="924"/>
      <c r="AF398" s="924"/>
      <c r="AG398" s="923" t="s">
        <v>6028</v>
      </c>
      <c r="AH398" s="924"/>
      <c r="AI398" s="923" t="s">
        <v>6028</v>
      </c>
      <c r="AJ398" s="924"/>
      <c r="AK398" s="924"/>
      <c r="AL398" s="924"/>
    </row>
    <row r="399">
      <c r="A399" s="943">
        <v>397.0</v>
      </c>
      <c r="B399" s="914" t="s">
        <v>52</v>
      </c>
      <c r="C399" s="957" t="s">
        <v>857</v>
      </c>
      <c r="D399" s="957" t="s">
        <v>858</v>
      </c>
      <c r="E399" s="943">
        <v>2693.0</v>
      </c>
      <c r="F399" s="1004"/>
      <c r="G399" s="1004" t="s">
        <v>3710</v>
      </c>
      <c r="H399" s="959"/>
      <c r="I399" s="959" t="s">
        <v>3757</v>
      </c>
      <c r="J399" s="961"/>
      <c r="K399" s="961">
        <v>44713.0</v>
      </c>
      <c r="L399" s="953"/>
      <c r="M399" s="953" t="str">
        <f t="shared" si="1"/>
        <v>3 ปี 8 เดือน 14 วัน </v>
      </c>
      <c r="N399" s="913" t="s">
        <v>3424</v>
      </c>
      <c r="O399" s="954">
        <f t="shared" si="77"/>
        <v>46173</v>
      </c>
      <c r="P399" s="954">
        <f t="shared" si="8"/>
        <v>47268</v>
      </c>
      <c r="Q399" s="954"/>
      <c r="R399" s="954"/>
      <c r="S399" s="1065"/>
      <c r="T399" s="932"/>
      <c r="U399" s="957"/>
      <c r="V399" s="957"/>
      <c r="W399" s="957"/>
      <c r="X399" s="957"/>
      <c r="Y399" s="923"/>
      <c r="Z399" s="924"/>
      <c r="AA399" s="924">
        <f t="shared" si="78"/>
        <v>3</v>
      </c>
      <c r="AB399" s="924"/>
      <c r="AC399" s="924"/>
      <c r="AD399" s="924"/>
      <c r="AE399" s="924"/>
      <c r="AF399" s="924"/>
      <c r="AG399" s="923" t="s">
        <v>6028</v>
      </c>
      <c r="AH399" s="924"/>
      <c r="AI399" s="923" t="s">
        <v>6028</v>
      </c>
      <c r="AJ399" s="924"/>
      <c r="AK399" s="924"/>
      <c r="AL399" s="924"/>
    </row>
    <row r="400">
      <c r="A400" s="943">
        <v>398.0</v>
      </c>
      <c r="B400" s="943" t="s">
        <v>52</v>
      </c>
      <c r="C400" s="944" t="s">
        <v>865</v>
      </c>
      <c r="D400" s="944" t="s">
        <v>866</v>
      </c>
      <c r="E400" s="914">
        <v>2712.0</v>
      </c>
      <c r="F400" s="959"/>
      <c r="G400" s="959" t="s">
        <v>3684</v>
      </c>
      <c r="H400" s="959"/>
      <c r="I400" s="959" t="s">
        <v>3757</v>
      </c>
      <c r="J400" s="961"/>
      <c r="K400" s="961">
        <v>41306.0</v>
      </c>
      <c r="L400" s="953"/>
      <c r="M400" s="953" t="str">
        <f t="shared" si="1"/>
        <v>13 ปี 0 เดือน 14 วัน </v>
      </c>
      <c r="N400" s="913" t="s">
        <v>3424</v>
      </c>
      <c r="O400" s="954">
        <f t="shared" si="77"/>
        <v>42766</v>
      </c>
      <c r="P400" s="954">
        <f t="shared" si="8"/>
        <v>43861</v>
      </c>
      <c r="Q400" s="954"/>
      <c r="R400" s="954"/>
      <c r="S400" s="1065"/>
      <c r="T400" s="932"/>
      <c r="U400" s="957"/>
      <c r="V400" s="957"/>
      <c r="W400" s="957"/>
      <c r="X400" s="957"/>
      <c r="Y400" s="923"/>
      <c r="Z400" s="924"/>
      <c r="AA400" s="924">
        <f t="shared" si="78"/>
        <v>13</v>
      </c>
      <c r="AB400" s="924"/>
      <c r="AC400" s="924"/>
      <c r="AD400" s="924"/>
      <c r="AE400" s="924"/>
      <c r="AF400" s="924"/>
      <c r="AG400" s="923" t="s">
        <v>5901</v>
      </c>
      <c r="AH400" s="923" t="s">
        <v>5901</v>
      </c>
      <c r="AI400" s="924"/>
      <c r="AJ400" s="924"/>
      <c r="AK400" s="924"/>
      <c r="AL400" s="924"/>
    </row>
    <row r="401">
      <c r="A401" s="943">
        <v>399.0</v>
      </c>
      <c r="B401" s="914" t="s">
        <v>52</v>
      </c>
      <c r="C401" s="957" t="s">
        <v>868</v>
      </c>
      <c r="D401" s="957" t="s">
        <v>869</v>
      </c>
      <c r="E401" s="914">
        <v>2713.0</v>
      </c>
      <c r="F401" s="959"/>
      <c r="G401" s="959" t="s">
        <v>3684</v>
      </c>
      <c r="H401" s="959"/>
      <c r="I401" s="959" t="s">
        <v>3757</v>
      </c>
      <c r="J401" s="961"/>
      <c r="K401" s="961">
        <v>45019.0</v>
      </c>
      <c r="L401" s="953"/>
      <c r="M401" s="953" t="str">
        <f t="shared" si="1"/>
        <v>2 ปี 10 เดือน 12 วัน </v>
      </c>
      <c r="N401" s="913" t="s">
        <v>3424</v>
      </c>
      <c r="O401" s="954">
        <f t="shared" si="77"/>
        <v>46479</v>
      </c>
      <c r="P401" s="954">
        <f t="shared" si="8"/>
        <v>47574</v>
      </c>
      <c r="Q401" s="954"/>
      <c r="R401" s="954"/>
      <c r="S401" s="1065"/>
      <c r="T401" s="932"/>
      <c r="U401" s="957"/>
      <c r="V401" s="957"/>
      <c r="W401" s="957"/>
      <c r="X401" s="957"/>
      <c r="Y401" s="923"/>
      <c r="Z401" s="924"/>
      <c r="AA401" s="924">
        <f t="shared" si="78"/>
        <v>2</v>
      </c>
      <c r="AB401" s="924"/>
      <c r="AC401" s="924"/>
      <c r="AD401" s="924"/>
      <c r="AE401" s="924"/>
      <c r="AF401" s="924"/>
      <c r="AG401" s="923" t="s">
        <v>6028</v>
      </c>
      <c r="AH401" s="924"/>
      <c r="AI401" s="923" t="s">
        <v>6028</v>
      </c>
      <c r="AJ401" s="924"/>
      <c r="AK401" s="924"/>
      <c r="AL401" s="924"/>
    </row>
    <row r="402">
      <c r="A402" s="943">
        <v>400.0</v>
      </c>
      <c r="B402" s="943" t="s">
        <v>52</v>
      </c>
      <c r="C402" s="944" t="s">
        <v>871</v>
      </c>
      <c r="D402" s="944" t="s">
        <v>872</v>
      </c>
      <c r="E402" s="914">
        <v>2714.0</v>
      </c>
      <c r="F402" s="959"/>
      <c r="G402" s="959" t="s">
        <v>3684</v>
      </c>
      <c r="H402" s="959"/>
      <c r="I402" s="959" t="s">
        <v>3757</v>
      </c>
      <c r="J402" s="961"/>
      <c r="K402" s="961">
        <v>45628.0</v>
      </c>
      <c r="L402" s="953"/>
      <c r="M402" s="953" t="str">
        <f t="shared" si="1"/>
        <v>1 ปี 2 เดือน 13 วัน </v>
      </c>
      <c r="N402" s="913" t="s">
        <v>3424</v>
      </c>
      <c r="O402" s="954">
        <f t="shared" si="77"/>
        <v>47088</v>
      </c>
      <c r="P402" s="954">
        <f t="shared" si="8"/>
        <v>48183</v>
      </c>
      <c r="Q402" s="954"/>
      <c r="R402" s="954"/>
      <c r="S402" s="1065"/>
      <c r="T402" s="932"/>
      <c r="U402" s="957"/>
      <c r="V402" s="957"/>
      <c r="W402" s="957"/>
      <c r="X402" s="957"/>
      <c r="Y402" s="923"/>
      <c r="Z402" s="924"/>
      <c r="AA402" s="924">
        <f t="shared" si="78"/>
        <v>1</v>
      </c>
      <c r="AB402" s="924"/>
      <c r="AC402" s="924"/>
      <c r="AD402" s="924"/>
      <c r="AE402" s="924"/>
      <c r="AF402" s="924"/>
      <c r="AG402" s="923" t="s">
        <v>6028</v>
      </c>
      <c r="AH402" s="924"/>
      <c r="AI402" s="923" t="s">
        <v>6028</v>
      </c>
      <c r="AJ402" s="924"/>
      <c r="AK402" s="924"/>
      <c r="AL402" s="924"/>
    </row>
    <row r="403">
      <c r="A403" s="943">
        <v>401.0</v>
      </c>
      <c r="B403" s="943" t="s">
        <v>36</v>
      </c>
      <c r="C403" s="944" t="s">
        <v>882</v>
      </c>
      <c r="D403" s="944" t="s">
        <v>883</v>
      </c>
      <c r="E403" s="914">
        <v>2717.0</v>
      </c>
      <c r="F403" s="959"/>
      <c r="G403" s="959" t="s">
        <v>3684</v>
      </c>
      <c r="H403" s="959"/>
      <c r="I403" s="959" t="s">
        <v>3757</v>
      </c>
      <c r="J403" s="961"/>
      <c r="K403" s="961">
        <v>43266.0</v>
      </c>
      <c r="L403" s="953"/>
      <c r="M403" s="953" t="str">
        <f t="shared" si="1"/>
        <v>7 ปี 8 เดือน 0 วัน </v>
      </c>
      <c r="N403" s="913" t="s">
        <v>3424</v>
      </c>
      <c r="O403" s="954">
        <f t="shared" si="77"/>
        <v>44726</v>
      </c>
      <c r="P403" s="954">
        <f t="shared" si="8"/>
        <v>45821</v>
      </c>
      <c r="Q403" s="954"/>
      <c r="R403" s="954"/>
      <c r="S403" s="1065"/>
      <c r="T403" s="932"/>
      <c r="U403" s="957"/>
      <c r="V403" s="957"/>
      <c r="W403" s="957"/>
      <c r="X403" s="957"/>
      <c r="Y403" s="923"/>
      <c r="Z403" s="924"/>
      <c r="AA403" s="924">
        <f t="shared" si="78"/>
        <v>7</v>
      </c>
      <c r="AB403" s="924"/>
      <c r="AC403" s="924"/>
      <c r="AD403" s="924"/>
      <c r="AE403" s="924"/>
      <c r="AF403" s="924"/>
      <c r="AG403" s="923" t="s">
        <v>6032</v>
      </c>
      <c r="AH403" s="924"/>
      <c r="AI403" s="924"/>
      <c r="AJ403" s="924"/>
      <c r="AK403" s="924"/>
      <c r="AL403" s="924"/>
    </row>
    <row r="404">
      <c r="A404" s="943">
        <v>402.0</v>
      </c>
      <c r="B404" s="914" t="s">
        <v>52</v>
      </c>
      <c r="C404" s="957" t="s">
        <v>892</v>
      </c>
      <c r="D404" s="957" t="s">
        <v>893</v>
      </c>
      <c r="E404" s="914">
        <v>2720.0</v>
      </c>
      <c r="F404" s="1004"/>
      <c r="G404" s="1004" t="s">
        <v>3710</v>
      </c>
      <c r="H404" s="959"/>
      <c r="I404" s="959" t="s">
        <v>3757</v>
      </c>
      <c r="J404" s="961"/>
      <c r="K404" s="961">
        <v>44713.0</v>
      </c>
      <c r="L404" s="953"/>
      <c r="M404" s="953" t="str">
        <f t="shared" si="1"/>
        <v>3 ปี 8 เดือน 14 วัน </v>
      </c>
      <c r="N404" s="913" t="s">
        <v>3424</v>
      </c>
      <c r="O404" s="954">
        <f t="shared" si="77"/>
        <v>46173</v>
      </c>
      <c r="P404" s="954">
        <f t="shared" si="8"/>
        <v>47268</v>
      </c>
      <c r="Q404" s="954"/>
      <c r="R404" s="954"/>
      <c r="S404" s="1065"/>
      <c r="T404" s="932"/>
      <c r="U404" s="957"/>
      <c r="V404" s="957"/>
      <c r="W404" s="957"/>
      <c r="X404" s="957"/>
      <c r="Y404" s="923"/>
      <c r="Z404" s="924"/>
      <c r="AA404" s="924">
        <f t="shared" si="78"/>
        <v>3</v>
      </c>
      <c r="AB404" s="924"/>
      <c r="AC404" s="924"/>
      <c r="AD404" s="924"/>
      <c r="AE404" s="924"/>
      <c r="AF404" s="924"/>
      <c r="AG404" s="923" t="s">
        <v>6028</v>
      </c>
      <c r="AH404" s="924"/>
      <c r="AI404" s="923" t="s">
        <v>6028</v>
      </c>
      <c r="AJ404" s="924"/>
      <c r="AK404" s="924"/>
      <c r="AL404" s="924"/>
    </row>
    <row r="405">
      <c r="A405" s="943">
        <v>403.0</v>
      </c>
      <c r="B405" s="943" t="s">
        <v>52</v>
      </c>
      <c r="C405" s="944" t="s">
        <v>900</v>
      </c>
      <c r="D405" s="944" t="s">
        <v>901</v>
      </c>
      <c r="E405" s="914">
        <v>2723.0</v>
      </c>
      <c r="F405" s="1004"/>
      <c r="G405" s="1004" t="s">
        <v>3710</v>
      </c>
      <c r="H405" s="959"/>
      <c r="I405" s="959" t="s">
        <v>3757</v>
      </c>
      <c r="J405" s="961"/>
      <c r="K405" s="961">
        <v>41306.0</v>
      </c>
      <c r="L405" s="953"/>
      <c r="M405" s="953" t="str">
        <f t="shared" si="1"/>
        <v>13 ปี 0 เดือน 14 วัน </v>
      </c>
      <c r="N405" s="913" t="s">
        <v>3378</v>
      </c>
      <c r="O405" s="954">
        <f t="shared" si="77"/>
        <v>42766</v>
      </c>
      <c r="P405" s="954">
        <f t="shared" si="8"/>
        <v>43861</v>
      </c>
      <c r="Q405" s="1067">
        <v>45793.0</v>
      </c>
      <c r="R405" s="954" t="str">
        <f>DATEDIF(Q405,TODAY(),"Y") &amp; " ปี " &amp;DATEDIF(Q405,TODAY(),"YM") &amp; " เดือน " &amp; DATEDIF(Q405,TODAY(),"MD") &amp; " วัน "</f>
        <v>0 ปี 8 เดือน 30 วัน </v>
      </c>
      <c r="S405" s="1065"/>
      <c r="T405" s="932"/>
      <c r="U405" s="957"/>
      <c r="V405" s="957"/>
      <c r="W405" s="957"/>
      <c r="X405" s="957"/>
      <c r="Y405" s="924">
        <f>YEAR(Q405)</f>
        <v>2025</v>
      </c>
      <c r="Z405" s="924">
        <f>VALUE(LEFT(R405, FIND(" ", R405)-1))</f>
        <v>0</v>
      </c>
      <c r="AA405" s="924">
        <f t="shared" si="78"/>
        <v>13</v>
      </c>
      <c r="AB405" s="924"/>
      <c r="AC405" s="924"/>
      <c r="AD405" s="924"/>
      <c r="AE405" s="924"/>
      <c r="AF405" s="924"/>
      <c r="AG405" s="924"/>
      <c r="AH405" s="924"/>
      <c r="AI405" s="924"/>
      <c r="AJ405" s="924"/>
      <c r="AK405" s="924"/>
      <c r="AL405" s="924"/>
    </row>
    <row r="406">
      <c r="A406" s="943">
        <v>404.0</v>
      </c>
      <c r="B406" s="943" t="s">
        <v>52</v>
      </c>
      <c r="C406" s="944" t="s">
        <v>924</v>
      </c>
      <c r="D406" s="944" t="s">
        <v>925</v>
      </c>
      <c r="E406" s="914">
        <v>2738.0</v>
      </c>
      <c r="F406" s="1078"/>
      <c r="G406" s="1078" t="s">
        <v>3707</v>
      </c>
      <c r="H406" s="959"/>
      <c r="I406" s="959" t="s">
        <v>3757</v>
      </c>
      <c r="J406" s="961"/>
      <c r="K406" s="961">
        <v>45306.0</v>
      </c>
      <c r="L406" s="953"/>
      <c r="M406" s="953" t="str">
        <f t="shared" si="1"/>
        <v>2 ปี 1 เดือน 0 วัน </v>
      </c>
      <c r="N406" s="913" t="s">
        <v>3424</v>
      </c>
      <c r="O406" s="954">
        <f t="shared" si="77"/>
        <v>46766</v>
      </c>
      <c r="P406" s="954">
        <f t="shared" si="8"/>
        <v>47861</v>
      </c>
      <c r="Q406" s="954"/>
      <c r="R406" s="954"/>
      <c r="S406" s="1065"/>
      <c r="T406" s="932"/>
      <c r="U406" s="957"/>
      <c r="V406" s="957"/>
      <c r="W406" s="957"/>
      <c r="X406" s="957"/>
      <c r="Y406" s="923"/>
      <c r="Z406" s="924"/>
      <c r="AA406" s="924">
        <f t="shared" si="78"/>
        <v>2</v>
      </c>
      <c r="AB406" s="924"/>
      <c r="AC406" s="924"/>
      <c r="AD406" s="924"/>
      <c r="AE406" s="924"/>
      <c r="AF406" s="924"/>
      <c r="AG406" s="923" t="s">
        <v>6028</v>
      </c>
      <c r="AH406" s="924"/>
      <c r="AI406" s="923" t="s">
        <v>6028</v>
      </c>
      <c r="AJ406" s="924"/>
      <c r="AK406" s="924"/>
      <c r="AL406" s="924"/>
    </row>
    <row r="407">
      <c r="A407" s="943">
        <v>405.0</v>
      </c>
      <c r="B407" s="943" t="s">
        <v>52</v>
      </c>
      <c r="C407" s="944" t="s">
        <v>408</v>
      </c>
      <c r="D407" s="944" t="s">
        <v>928</v>
      </c>
      <c r="E407" s="914">
        <v>2741.0</v>
      </c>
      <c r="F407" s="1078"/>
      <c r="G407" s="1078" t="s">
        <v>3707</v>
      </c>
      <c r="H407" s="959"/>
      <c r="I407" s="959" t="s">
        <v>3757</v>
      </c>
      <c r="J407" s="961"/>
      <c r="K407" s="961">
        <v>45306.0</v>
      </c>
      <c r="L407" s="953"/>
      <c r="M407" s="953" t="str">
        <f t="shared" si="1"/>
        <v>2 ปี 1 เดือน 0 วัน </v>
      </c>
      <c r="N407" s="913" t="s">
        <v>3424</v>
      </c>
      <c r="O407" s="954">
        <f t="shared" si="77"/>
        <v>46766</v>
      </c>
      <c r="P407" s="954">
        <f t="shared" si="8"/>
        <v>47861</v>
      </c>
      <c r="Q407" s="954"/>
      <c r="R407" s="954"/>
      <c r="S407" s="1065"/>
      <c r="T407" s="932"/>
      <c r="U407" s="957"/>
      <c r="V407" s="957"/>
      <c r="W407" s="957"/>
      <c r="X407" s="957"/>
      <c r="Y407" s="923"/>
      <c r="Z407" s="924"/>
      <c r="AA407" s="924">
        <f t="shared" si="78"/>
        <v>2</v>
      </c>
      <c r="AB407" s="924"/>
      <c r="AC407" s="924"/>
      <c r="AD407" s="924"/>
      <c r="AE407" s="924"/>
      <c r="AF407" s="924"/>
      <c r="AG407" s="923" t="s">
        <v>6028</v>
      </c>
      <c r="AH407" s="924"/>
      <c r="AI407" s="923" t="s">
        <v>6028</v>
      </c>
      <c r="AJ407" s="924"/>
      <c r="AK407" s="924"/>
      <c r="AL407" s="924"/>
    </row>
    <row r="408">
      <c r="A408" s="943">
        <v>406.0</v>
      </c>
      <c r="B408" s="943" t="s">
        <v>52</v>
      </c>
      <c r="C408" s="944" t="s">
        <v>965</v>
      </c>
      <c r="D408" s="944" t="s">
        <v>966</v>
      </c>
      <c r="E408" s="914">
        <v>2798.0</v>
      </c>
      <c r="F408" s="1078"/>
      <c r="G408" s="1078" t="s">
        <v>3707</v>
      </c>
      <c r="H408" s="959"/>
      <c r="I408" s="959" t="s">
        <v>3757</v>
      </c>
      <c r="J408" s="961"/>
      <c r="K408" s="961">
        <v>45231.0</v>
      </c>
      <c r="L408" s="953"/>
      <c r="M408" s="953" t="str">
        <f t="shared" si="1"/>
        <v>2 ปี 3 เดือน 14 วัน </v>
      </c>
      <c r="N408" s="913" t="s">
        <v>3424</v>
      </c>
      <c r="O408" s="954">
        <f t="shared" si="77"/>
        <v>46691</v>
      </c>
      <c r="P408" s="954">
        <f t="shared" si="8"/>
        <v>47786</v>
      </c>
      <c r="Q408" s="954"/>
      <c r="R408" s="954"/>
      <c r="S408" s="1065"/>
      <c r="T408" s="932"/>
      <c r="U408" s="957"/>
      <c r="V408" s="957"/>
      <c r="W408" s="957"/>
      <c r="X408" s="957"/>
      <c r="Y408" s="923"/>
      <c r="Z408" s="924"/>
      <c r="AA408" s="924">
        <f t="shared" si="78"/>
        <v>2</v>
      </c>
      <c r="AB408" s="924"/>
      <c r="AC408" s="924"/>
      <c r="AD408" s="924"/>
      <c r="AE408" s="924"/>
      <c r="AF408" s="924"/>
      <c r="AG408" s="923" t="s">
        <v>6028</v>
      </c>
      <c r="AH408" s="924"/>
      <c r="AI408" s="923" t="s">
        <v>6028</v>
      </c>
      <c r="AJ408" s="924"/>
      <c r="AK408" s="924"/>
      <c r="AL408" s="924"/>
    </row>
    <row r="409">
      <c r="A409" s="943">
        <v>345.0</v>
      </c>
      <c r="B409" s="943" t="s">
        <v>52</v>
      </c>
      <c r="C409" s="944" t="s">
        <v>393</v>
      </c>
      <c r="D409" s="944" t="s">
        <v>394</v>
      </c>
      <c r="E409" s="943">
        <v>2674.0</v>
      </c>
      <c r="F409" s="992"/>
      <c r="G409" s="992" t="s">
        <v>5100</v>
      </c>
      <c r="H409" s="992" t="s">
        <v>113</v>
      </c>
      <c r="I409" s="963" t="s">
        <v>3715</v>
      </c>
      <c r="J409" s="991" t="s">
        <v>44</v>
      </c>
      <c r="K409" s="961">
        <v>45261.0</v>
      </c>
      <c r="L409" s="953"/>
      <c r="M409" s="953" t="str">
        <f t="shared" si="1"/>
        <v>2 ปี 2 เดือน 14 วัน </v>
      </c>
      <c r="N409" s="913" t="s">
        <v>3424</v>
      </c>
      <c r="O409" s="954">
        <f t="shared" si="77"/>
        <v>46721</v>
      </c>
      <c r="P409" s="954">
        <f t="shared" si="8"/>
        <v>47816</v>
      </c>
      <c r="Q409" s="954"/>
      <c r="R409" s="954"/>
      <c r="S409" s="1065"/>
      <c r="T409" s="932"/>
      <c r="U409" s="957"/>
      <c r="V409" s="957"/>
      <c r="W409" s="957"/>
      <c r="X409" s="957"/>
      <c r="Y409" s="923"/>
      <c r="Z409" s="924"/>
      <c r="AA409" s="924">
        <f t="shared" si="78"/>
        <v>2</v>
      </c>
      <c r="AB409" s="924"/>
      <c r="AC409" s="924"/>
      <c r="AD409" s="924"/>
      <c r="AE409" s="924"/>
      <c r="AF409" s="924"/>
      <c r="AG409" s="923" t="s">
        <v>6028</v>
      </c>
      <c r="AH409" s="924"/>
      <c r="AI409" s="923" t="s">
        <v>6028</v>
      </c>
      <c r="AJ409" s="924"/>
      <c r="AK409" s="924"/>
      <c r="AL409" s="924"/>
    </row>
    <row r="410">
      <c r="A410" s="943">
        <v>408.0</v>
      </c>
      <c r="B410" s="943" t="s">
        <v>36</v>
      </c>
      <c r="C410" s="944" t="s">
        <v>970</v>
      </c>
      <c r="D410" s="944" t="s">
        <v>971</v>
      </c>
      <c r="E410" s="943">
        <v>2829.0</v>
      </c>
      <c r="F410" s="959"/>
      <c r="G410" s="959" t="s">
        <v>3684</v>
      </c>
      <c r="H410" s="959"/>
      <c r="I410" s="959" t="s">
        <v>3757</v>
      </c>
      <c r="J410" s="961"/>
      <c r="K410" s="961">
        <v>42522.0</v>
      </c>
      <c r="L410" s="953"/>
      <c r="M410" s="953" t="str">
        <f t="shared" si="1"/>
        <v>9 ปี 8 เดือน 14 วัน </v>
      </c>
      <c r="N410" s="913" t="s">
        <v>3424</v>
      </c>
      <c r="O410" s="954">
        <f t="shared" si="77"/>
        <v>43982</v>
      </c>
      <c r="P410" s="954">
        <f t="shared" si="8"/>
        <v>45077</v>
      </c>
      <c r="Q410" s="954"/>
      <c r="R410" s="954"/>
      <c r="S410" s="1065"/>
      <c r="T410" s="932"/>
      <c r="U410" s="957"/>
      <c r="V410" s="957"/>
      <c r="W410" s="957"/>
      <c r="X410" s="957"/>
      <c r="Y410" s="923"/>
      <c r="Z410" s="924"/>
      <c r="AA410" s="924">
        <f t="shared" si="78"/>
        <v>9</v>
      </c>
      <c r="AB410" s="924"/>
      <c r="AC410" s="924"/>
      <c r="AD410" s="924"/>
      <c r="AE410" s="924"/>
      <c r="AF410" s="924"/>
      <c r="AG410" s="923" t="s">
        <v>5901</v>
      </c>
      <c r="AH410" s="923" t="s">
        <v>5901</v>
      </c>
      <c r="AI410" s="924"/>
      <c r="AJ410" s="924"/>
      <c r="AK410" s="924"/>
      <c r="AL410" s="924"/>
    </row>
    <row r="411">
      <c r="A411" s="943">
        <v>409.0</v>
      </c>
      <c r="B411" s="943" t="s">
        <v>52</v>
      </c>
      <c r="C411" s="944" t="s">
        <v>982</v>
      </c>
      <c r="D411" s="944" t="s">
        <v>983</v>
      </c>
      <c r="E411" s="914">
        <v>2833.0</v>
      </c>
      <c r="F411" s="959"/>
      <c r="G411" s="959" t="s">
        <v>3684</v>
      </c>
      <c r="H411" s="959"/>
      <c r="I411" s="959" t="s">
        <v>3757</v>
      </c>
      <c r="J411" s="961"/>
      <c r="K411" s="961">
        <v>42522.0</v>
      </c>
      <c r="L411" s="953"/>
      <c r="M411" s="953" t="str">
        <f t="shared" si="1"/>
        <v>9 ปี 8 เดือน 14 วัน </v>
      </c>
      <c r="N411" s="913" t="s">
        <v>3424</v>
      </c>
      <c r="O411" s="954">
        <f t="shared" si="77"/>
        <v>43982</v>
      </c>
      <c r="P411" s="954">
        <f t="shared" si="8"/>
        <v>45077</v>
      </c>
      <c r="Q411" s="954"/>
      <c r="R411" s="954"/>
      <c r="S411" s="1065"/>
      <c r="T411" s="932"/>
      <c r="U411" s="957"/>
      <c r="V411" s="957"/>
      <c r="W411" s="957"/>
      <c r="X411" s="957"/>
      <c r="Y411" s="923"/>
      <c r="Z411" s="924"/>
      <c r="AA411" s="924">
        <f t="shared" si="78"/>
        <v>9</v>
      </c>
      <c r="AB411" s="924"/>
      <c r="AC411" s="924"/>
      <c r="AD411" s="924"/>
      <c r="AE411" s="924"/>
      <c r="AF411" s="924"/>
      <c r="AG411" s="923" t="s">
        <v>5901</v>
      </c>
      <c r="AH411" s="923" t="s">
        <v>5901</v>
      </c>
      <c r="AI411" s="924"/>
      <c r="AJ411" s="924"/>
      <c r="AK411" s="924"/>
      <c r="AL411" s="924"/>
    </row>
    <row r="412">
      <c r="A412" s="943">
        <v>410.0</v>
      </c>
      <c r="B412" s="943" t="s">
        <v>52</v>
      </c>
      <c r="C412" s="944" t="s">
        <v>985</v>
      </c>
      <c r="D412" s="944" t="s">
        <v>6037</v>
      </c>
      <c r="E412" s="943">
        <v>2834.0</v>
      </c>
      <c r="F412" s="959"/>
      <c r="G412" s="959" t="s">
        <v>3684</v>
      </c>
      <c r="H412" s="959"/>
      <c r="I412" s="959" t="s">
        <v>3757</v>
      </c>
      <c r="J412" s="961"/>
      <c r="K412" s="961">
        <v>45597.0</v>
      </c>
      <c r="L412" s="953"/>
      <c r="M412" s="953" t="str">
        <f t="shared" si="1"/>
        <v>1 ปี 3 เดือน 14 วัน </v>
      </c>
      <c r="N412" s="913" t="s">
        <v>3424</v>
      </c>
      <c r="O412" s="954">
        <f t="shared" si="77"/>
        <v>47057</v>
      </c>
      <c r="P412" s="954">
        <f t="shared" si="8"/>
        <v>48152</v>
      </c>
      <c r="Q412" s="954"/>
      <c r="R412" s="954"/>
      <c r="S412" s="1065"/>
      <c r="T412" s="932"/>
      <c r="U412" s="957"/>
      <c r="V412" s="957"/>
      <c r="W412" s="957"/>
      <c r="X412" s="957"/>
      <c r="Y412" s="923"/>
      <c r="Z412" s="924"/>
      <c r="AA412" s="924">
        <f t="shared" si="78"/>
        <v>1</v>
      </c>
      <c r="AB412" s="924"/>
      <c r="AC412" s="924"/>
      <c r="AD412" s="924"/>
      <c r="AE412" s="924"/>
      <c r="AF412" s="924"/>
      <c r="AG412" s="923" t="s">
        <v>6028</v>
      </c>
      <c r="AH412" s="924"/>
      <c r="AI412" s="923" t="s">
        <v>6028</v>
      </c>
      <c r="AJ412" s="924"/>
      <c r="AK412" s="924"/>
      <c r="AL412" s="924"/>
    </row>
    <row r="413">
      <c r="A413" s="943">
        <v>411.0</v>
      </c>
      <c r="B413" s="943" t="s">
        <v>36</v>
      </c>
      <c r="C413" s="944" t="s">
        <v>993</v>
      </c>
      <c r="D413" s="944" t="s">
        <v>994</v>
      </c>
      <c r="E413" s="914">
        <v>2837.0</v>
      </c>
      <c r="F413" s="959"/>
      <c r="G413" s="959" t="s">
        <v>3684</v>
      </c>
      <c r="H413" s="959"/>
      <c r="I413" s="959" t="s">
        <v>3757</v>
      </c>
      <c r="J413" s="961"/>
      <c r="K413" s="961">
        <v>42522.0</v>
      </c>
      <c r="L413" s="953"/>
      <c r="M413" s="953" t="str">
        <f t="shared" si="1"/>
        <v>9 ปี 8 เดือน 14 วัน </v>
      </c>
      <c r="N413" s="913" t="s">
        <v>3424</v>
      </c>
      <c r="O413" s="954">
        <f t="shared" si="77"/>
        <v>43982</v>
      </c>
      <c r="P413" s="954">
        <f t="shared" si="8"/>
        <v>45077</v>
      </c>
      <c r="Q413" s="1067">
        <v>45916.0</v>
      </c>
      <c r="R413" s="954"/>
      <c r="S413" s="1065"/>
      <c r="T413" s="932"/>
      <c r="U413" s="957"/>
      <c r="V413" s="957"/>
      <c r="W413" s="957"/>
      <c r="X413" s="957"/>
      <c r="Y413" s="923"/>
      <c r="Z413" s="924"/>
      <c r="AA413" s="924">
        <f t="shared" si="78"/>
        <v>9</v>
      </c>
      <c r="AB413" s="924"/>
      <c r="AC413" s="924"/>
      <c r="AD413" s="924"/>
      <c r="AE413" s="924"/>
      <c r="AF413" s="924"/>
      <c r="AG413" s="923" t="s">
        <v>5901</v>
      </c>
      <c r="AH413" s="923" t="s">
        <v>5901</v>
      </c>
      <c r="AI413" s="924"/>
      <c r="AJ413" s="924"/>
      <c r="AK413" s="924"/>
      <c r="AL413" s="924"/>
    </row>
    <row r="414">
      <c r="A414" s="943">
        <v>412.0</v>
      </c>
      <c r="B414" s="943" t="s">
        <v>36</v>
      </c>
      <c r="C414" s="944" t="s">
        <v>996</v>
      </c>
      <c r="D414" s="944" t="s">
        <v>997</v>
      </c>
      <c r="E414" s="943">
        <v>2838.0</v>
      </c>
      <c r="F414" s="959"/>
      <c r="G414" s="959" t="s">
        <v>3684</v>
      </c>
      <c r="H414" s="959"/>
      <c r="I414" s="959" t="s">
        <v>3757</v>
      </c>
      <c r="J414" s="961"/>
      <c r="K414" s="961">
        <v>41365.0</v>
      </c>
      <c r="L414" s="953"/>
      <c r="M414" s="953" t="str">
        <f t="shared" si="1"/>
        <v>12 ปี 10 เดือน 14 วัน </v>
      </c>
      <c r="N414" s="913" t="s">
        <v>3424</v>
      </c>
      <c r="O414" s="954">
        <f t="shared" si="77"/>
        <v>42825</v>
      </c>
      <c r="P414" s="954">
        <f t="shared" si="8"/>
        <v>43920</v>
      </c>
      <c r="Q414" s="954"/>
      <c r="R414" s="954"/>
      <c r="S414" s="1065"/>
      <c r="T414" s="932"/>
      <c r="U414" s="957"/>
      <c r="V414" s="957"/>
      <c r="W414" s="957"/>
      <c r="X414" s="957"/>
      <c r="Y414" s="923"/>
      <c r="Z414" s="924"/>
      <c r="AA414" s="924">
        <f t="shared" si="78"/>
        <v>12</v>
      </c>
      <c r="AB414" s="924"/>
      <c r="AC414" s="924"/>
      <c r="AD414" s="924"/>
      <c r="AE414" s="924"/>
      <c r="AF414" s="924"/>
      <c r="AG414" s="923" t="s">
        <v>5901</v>
      </c>
      <c r="AH414" s="923" t="s">
        <v>5901</v>
      </c>
      <c r="AI414" s="924"/>
      <c r="AJ414" s="924"/>
      <c r="AK414" s="924"/>
      <c r="AL414" s="924"/>
    </row>
    <row r="415">
      <c r="A415" s="943">
        <v>413.0</v>
      </c>
      <c r="B415" s="943" t="s">
        <v>52</v>
      </c>
      <c r="C415" s="944" t="s">
        <v>999</v>
      </c>
      <c r="D415" s="944" t="s">
        <v>1000</v>
      </c>
      <c r="E415" s="914">
        <v>2839.0</v>
      </c>
      <c r="F415" s="959"/>
      <c r="G415" s="959" t="s">
        <v>3684</v>
      </c>
      <c r="H415" s="959"/>
      <c r="I415" s="959" t="s">
        <v>3757</v>
      </c>
      <c r="J415" s="961"/>
      <c r="K415" s="961">
        <v>41365.0</v>
      </c>
      <c r="L415" s="953"/>
      <c r="M415" s="953" t="str">
        <f t="shared" si="1"/>
        <v>12 ปี 10 เดือน 14 วัน </v>
      </c>
      <c r="N415" s="913" t="s">
        <v>3424</v>
      </c>
      <c r="O415" s="954">
        <f t="shared" si="77"/>
        <v>42825</v>
      </c>
      <c r="P415" s="954">
        <f t="shared" si="8"/>
        <v>43920</v>
      </c>
      <c r="Q415" s="954"/>
      <c r="R415" s="954"/>
      <c r="S415" s="1065"/>
      <c r="T415" s="932"/>
      <c r="U415" s="957"/>
      <c r="V415" s="957"/>
      <c r="W415" s="957"/>
      <c r="X415" s="957"/>
      <c r="Y415" s="923"/>
      <c r="Z415" s="924"/>
      <c r="AA415" s="924">
        <f t="shared" si="78"/>
        <v>12</v>
      </c>
      <c r="AB415" s="924"/>
      <c r="AC415" s="924"/>
      <c r="AD415" s="924"/>
      <c r="AE415" s="924"/>
      <c r="AF415" s="924"/>
      <c r="AG415" s="923" t="s">
        <v>5901</v>
      </c>
      <c r="AH415" s="923" t="s">
        <v>5901</v>
      </c>
      <c r="AI415" s="924"/>
      <c r="AJ415" s="924"/>
      <c r="AK415" s="924"/>
      <c r="AL415" s="924"/>
    </row>
    <row r="416">
      <c r="A416" s="943">
        <v>414.0</v>
      </c>
      <c r="B416" s="943" t="s">
        <v>36</v>
      </c>
      <c r="C416" s="944" t="s">
        <v>1002</v>
      </c>
      <c r="D416" s="944" t="s">
        <v>1003</v>
      </c>
      <c r="E416" s="943">
        <v>2840.0</v>
      </c>
      <c r="F416" s="959"/>
      <c r="G416" s="959" t="s">
        <v>3684</v>
      </c>
      <c r="H416" s="959"/>
      <c r="I416" s="959" t="s">
        <v>3757</v>
      </c>
      <c r="J416" s="961"/>
      <c r="K416" s="961">
        <v>45597.0</v>
      </c>
      <c r="L416" s="953"/>
      <c r="M416" s="953" t="str">
        <f t="shared" si="1"/>
        <v>1 ปี 3 เดือน 14 วัน </v>
      </c>
      <c r="N416" s="913" t="s">
        <v>3424</v>
      </c>
      <c r="O416" s="954">
        <f t="shared" si="77"/>
        <v>47057</v>
      </c>
      <c r="P416" s="954">
        <f t="shared" si="8"/>
        <v>48152</v>
      </c>
      <c r="Q416" s="954"/>
      <c r="R416" s="954"/>
      <c r="S416" s="1065"/>
      <c r="T416" s="932"/>
      <c r="U416" s="957"/>
      <c r="V416" s="957"/>
      <c r="W416" s="957"/>
      <c r="X416" s="957"/>
      <c r="Y416" s="923"/>
      <c r="Z416" s="924"/>
      <c r="AA416" s="924">
        <f t="shared" si="78"/>
        <v>1</v>
      </c>
      <c r="AB416" s="924"/>
      <c r="AC416" s="924"/>
      <c r="AD416" s="924"/>
      <c r="AE416" s="924"/>
      <c r="AF416" s="924"/>
      <c r="AG416" s="923" t="s">
        <v>6028</v>
      </c>
      <c r="AH416" s="924"/>
      <c r="AI416" s="923" t="s">
        <v>6028</v>
      </c>
      <c r="AJ416" s="924"/>
      <c r="AK416" s="924"/>
      <c r="AL416" s="924"/>
    </row>
    <row r="417">
      <c r="A417" s="943">
        <v>415.0</v>
      </c>
      <c r="B417" s="943" t="s">
        <v>36</v>
      </c>
      <c r="C417" s="957" t="s">
        <v>1018</v>
      </c>
      <c r="D417" s="944" t="s">
        <v>1019</v>
      </c>
      <c r="E417" s="914">
        <v>2850.0</v>
      </c>
      <c r="F417" s="1004"/>
      <c r="G417" s="1004" t="s">
        <v>3710</v>
      </c>
      <c r="H417" s="959"/>
      <c r="I417" s="959" t="s">
        <v>3757</v>
      </c>
      <c r="J417" s="961"/>
      <c r="K417" s="961">
        <v>41365.0</v>
      </c>
      <c r="L417" s="953"/>
      <c r="M417" s="953" t="str">
        <f t="shared" si="1"/>
        <v>12 ปี 10 เดือน 14 วัน </v>
      </c>
      <c r="N417" s="913" t="s">
        <v>3378</v>
      </c>
      <c r="O417" s="954">
        <f t="shared" si="77"/>
        <v>42825</v>
      </c>
      <c r="P417" s="954">
        <f t="shared" si="8"/>
        <v>43920</v>
      </c>
      <c r="Q417" s="1067">
        <v>45825.0</v>
      </c>
      <c r="R417" s="954" t="str">
        <f>DATEDIF(Q417,TODAY(),"Y") &amp; " ปี " &amp;DATEDIF(Q417,TODAY(),"YM") &amp; " เดือน " &amp; DATEDIF(Q417,TODAY(),"MD") &amp; " วัน "</f>
        <v>0 ปี 7 เดือน 29 วัน </v>
      </c>
      <c r="S417" s="1065"/>
      <c r="T417" s="932"/>
      <c r="U417" s="957"/>
      <c r="V417" s="957"/>
      <c r="W417" s="957"/>
      <c r="X417" s="957"/>
      <c r="Y417" s="924">
        <f>YEAR(Q417)</f>
        <v>2025</v>
      </c>
      <c r="Z417" s="924">
        <f>VALUE(LEFT(R417, FIND(" ", R417)-1))</f>
        <v>0</v>
      </c>
      <c r="AA417" s="924">
        <f t="shared" si="78"/>
        <v>12</v>
      </c>
      <c r="AB417" s="924"/>
      <c r="AC417" s="924"/>
      <c r="AD417" s="924"/>
      <c r="AE417" s="924"/>
      <c r="AF417" s="924"/>
      <c r="AG417" s="924"/>
      <c r="AH417" s="924"/>
      <c r="AI417" s="924"/>
      <c r="AJ417" s="924"/>
      <c r="AK417" s="924"/>
      <c r="AL417" s="924"/>
    </row>
    <row r="418">
      <c r="A418" s="943">
        <v>416.0</v>
      </c>
      <c r="B418" s="943" t="s">
        <v>52</v>
      </c>
      <c r="C418" s="957" t="s">
        <v>1022</v>
      </c>
      <c r="D418" s="944" t="s">
        <v>1023</v>
      </c>
      <c r="E418" s="914">
        <v>2851.0</v>
      </c>
      <c r="F418" s="1004"/>
      <c r="G418" s="1004" t="s">
        <v>3710</v>
      </c>
      <c r="H418" s="959"/>
      <c r="I418" s="959" t="s">
        <v>3757</v>
      </c>
      <c r="J418" s="961"/>
      <c r="K418" s="961">
        <v>41365.0</v>
      </c>
      <c r="L418" s="953"/>
      <c r="M418" s="953" t="str">
        <f t="shared" si="1"/>
        <v>12 ปี 10 เดือน 14 วัน </v>
      </c>
      <c r="N418" s="913" t="s">
        <v>3424</v>
      </c>
      <c r="O418" s="954">
        <f t="shared" si="77"/>
        <v>42825</v>
      </c>
      <c r="P418" s="954">
        <f t="shared" si="8"/>
        <v>43920</v>
      </c>
      <c r="Q418" s="954"/>
      <c r="R418" s="954"/>
      <c r="S418" s="1065"/>
      <c r="T418" s="932"/>
      <c r="U418" s="957"/>
      <c r="V418" s="957"/>
      <c r="W418" s="957"/>
      <c r="X418" s="957"/>
      <c r="Y418" s="923"/>
      <c r="Z418" s="924"/>
      <c r="AA418" s="924">
        <f t="shared" si="78"/>
        <v>12</v>
      </c>
      <c r="AB418" s="924"/>
      <c r="AC418" s="924"/>
      <c r="AD418" s="924"/>
      <c r="AE418" s="924"/>
      <c r="AF418" s="924"/>
      <c r="AG418" s="923" t="s">
        <v>5901</v>
      </c>
      <c r="AH418" s="923" t="s">
        <v>5901</v>
      </c>
      <c r="AI418" s="924"/>
      <c r="AJ418" s="924"/>
      <c r="AK418" s="924"/>
      <c r="AL418" s="924"/>
    </row>
    <row r="419">
      <c r="A419" s="943">
        <v>417.0</v>
      </c>
      <c r="B419" s="943" t="s">
        <v>52</v>
      </c>
      <c r="C419" s="944" t="s">
        <v>1025</v>
      </c>
      <c r="D419" s="944" t="s">
        <v>1026</v>
      </c>
      <c r="E419" s="914">
        <v>2852.0</v>
      </c>
      <c r="F419" s="1004"/>
      <c r="G419" s="1004" t="s">
        <v>3707</v>
      </c>
      <c r="H419" s="959"/>
      <c r="I419" s="959" t="s">
        <v>3757</v>
      </c>
      <c r="J419" s="961"/>
      <c r="K419" s="961">
        <v>44531.0</v>
      </c>
      <c r="L419" s="953"/>
      <c r="M419" s="953" t="str">
        <f t="shared" si="1"/>
        <v>4 ปี 2 เดือน 14 วัน </v>
      </c>
      <c r="N419" s="913" t="s">
        <v>3424</v>
      </c>
      <c r="O419" s="954">
        <f t="shared" si="77"/>
        <v>45991</v>
      </c>
      <c r="P419" s="954">
        <f t="shared" si="8"/>
        <v>47086</v>
      </c>
      <c r="Q419" s="954"/>
      <c r="R419" s="954"/>
      <c r="S419" s="1065"/>
      <c r="T419" s="932"/>
      <c r="U419" s="957"/>
      <c r="V419" s="957"/>
      <c r="W419" s="957"/>
      <c r="X419" s="957"/>
      <c r="Y419" s="923"/>
      <c r="Z419" s="924"/>
      <c r="AA419" s="924">
        <f t="shared" si="78"/>
        <v>4</v>
      </c>
      <c r="AB419" s="924"/>
      <c r="AC419" s="924"/>
      <c r="AD419" s="924"/>
      <c r="AE419" s="924"/>
      <c r="AF419" s="924"/>
      <c r="AG419" s="923" t="s">
        <v>6028</v>
      </c>
      <c r="AH419" s="924"/>
      <c r="AI419" s="923" t="s">
        <v>6028</v>
      </c>
      <c r="AJ419" s="924"/>
      <c r="AK419" s="924"/>
      <c r="AL419" s="924"/>
    </row>
    <row r="420">
      <c r="A420" s="943">
        <v>418.0</v>
      </c>
      <c r="B420" s="914" t="s">
        <v>52</v>
      </c>
      <c r="C420" s="957" t="s">
        <v>1029</v>
      </c>
      <c r="D420" s="957" t="s">
        <v>1030</v>
      </c>
      <c r="E420" s="914">
        <v>2854.0</v>
      </c>
      <c r="F420" s="1004"/>
      <c r="G420" s="1004" t="s">
        <v>3707</v>
      </c>
      <c r="H420" s="959"/>
      <c r="I420" s="959" t="s">
        <v>3757</v>
      </c>
      <c r="J420" s="961"/>
      <c r="K420" s="961">
        <v>44713.0</v>
      </c>
      <c r="L420" s="953"/>
      <c r="M420" s="953" t="str">
        <f t="shared" si="1"/>
        <v>3 ปี 8 เดือน 14 วัน </v>
      </c>
      <c r="N420" s="913" t="s">
        <v>3424</v>
      </c>
      <c r="O420" s="954">
        <f t="shared" si="77"/>
        <v>46173</v>
      </c>
      <c r="P420" s="954">
        <f t="shared" si="8"/>
        <v>47268</v>
      </c>
      <c r="Q420" s="954"/>
      <c r="R420" s="954"/>
      <c r="S420" s="1065"/>
      <c r="T420" s="932"/>
      <c r="U420" s="957"/>
      <c r="V420" s="957"/>
      <c r="W420" s="957"/>
      <c r="X420" s="957"/>
      <c r="Y420" s="923"/>
      <c r="Z420" s="924"/>
      <c r="AA420" s="924">
        <f t="shared" si="78"/>
        <v>3</v>
      </c>
      <c r="AB420" s="924"/>
      <c r="AC420" s="924"/>
      <c r="AD420" s="924"/>
      <c r="AE420" s="924"/>
      <c r="AF420" s="924"/>
      <c r="AG420" s="923" t="s">
        <v>6028</v>
      </c>
      <c r="AH420" s="924"/>
      <c r="AI420" s="923" t="s">
        <v>6028</v>
      </c>
      <c r="AJ420" s="924"/>
      <c r="AK420" s="924"/>
      <c r="AL420" s="924"/>
    </row>
    <row r="421">
      <c r="A421" s="943">
        <v>419.0</v>
      </c>
      <c r="B421" s="914" t="s">
        <v>52</v>
      </c>
      <c r="C421" s="957" t="s">
        <v>1031</v>
      </c>
      <c r="D421" s="957" t="s">
        <v>1032</v>
      </c>
      <c r="E421" s="914">
        <v>2855.0</v>
      </c>
      <c r="F421" s="1004"/>
      <c r="G421" s="1004" t="s">
        <v>3710</v>
      </c>
      <c r="H421" s="959"/>
      <c r="I421" s="959" t="s">
        <v>3757</v>
      </c>
      <c r="J421" s="961"/>
      <c r="K421" s="961">
        <v>44713.0</v>
      </c>
      <c r="L421" s="953"/>
      <c r="M421" s="953" t="str">
        <f t="shared" si="1"/>
        <v>3 ปี 8 เดือน 14 วัน </v>
      </c>
      <c r="N421" s="913" t="s">
        <v>3424</v>
      </c>
      <c r="O421" s="954">
        <f t="shared" si="77"/>
        <v>46173</v>
      </c>
      <c r="P421" s="954">
        <f t="shared" si="8"/>
        <v>47268</v>
      </c>
      <c r="Q421" s="954"/>
      <c r="R421" s="954"/>
      <c r="S421" s="1065"/>
      <c r="T421" s="932"/>
      <c r="U421" s="957"/>
      <c r="V421" s="957"/>
      <c r="W421" s="957"/>
      <c r="X421" s="957"/>
      <c r="Y421" s="923"/>
      <c r="Z421" s="924"/>
      <c r="AA421" s="924">
        <f t="shared" si="78"/>
        <v>3</v>
      </c>
      <c r="AB421" s="924"/>
      <c r="AC421" s="924"/>
      <c r="AD421" s="924"/>
      <c r="AE421" s="924"/>
      <c r="AF421" s="924"/>
      <c r="AG421" s="923" t="s">
        <v>6028</v>
      </c>
      <c r="AH421" s="924"/>
      <c r="AI421" s="923" t="s">
        <v>6028</v>
      </c>
      <c r="AJ421" s="924"/>
      <c r="AK421" s="924"/>
      <c r="AL421" s="924"/>
    </row>
    <row r="422">
      <c r="A422" s="943">
        <v>420.0</v>
      </c>
      <c r="B422" s="943" t="s">
        <v>52</v>
      </c>
      <c r="C422" s="944" t="s">
        <v>1035</v>
      </c>
      <c r="D422" s="944" t="s">
        <v>1036</v>
      </c>
      <c r="E422" s="914">
        <v>2858.0</v>
      </c>
      <c r="F422" s="992"/>
      <c r="G422" s="992" t="s">
        <v>5100</v>
      </c>
      <c r="H422" s="959"/>
      <c r="I422" s="959" t="s">
        <v>3757</v>
      </c>
      <c r="J422" s="961"/>
      <c r="K422" s="961">
        <v>41365.0</v>
      </c>
      <c r="L422" s="953"/>
      <c r="M422" s="953" t="str">
        <f t="shared" si="1"/>
        <v>12 ปี 10 เดือน 14 วัน </v>
      </c>
      <c r="N422" s="913" t="s">
        <v>3424</v>
      </c>
      <c r="O422" s="954">
        <f t="shared" si="77"/>
        <v>42825</v>
      </c>
      <c r="P422" s="954">
        <f t="shared" si="8"/>
        <v>43920</v>
      </c>
      <c r="Q422" s="954"/>
      <c r="R422" s="954"/>
      <c r="S422" s="1065"/>
      <c r="T422" s="932"/>
      <c r="U422" s="957"/>
      <c r="V422" s="957"/>
      <c r="W422" s="957"/>
      <c r="X422" s="957"/>
      <c r="Y422" s="923"/>
      <c r="Z422" s="924"/>
      <c r="AA422" s="924">
        <f t="shared" si="78"/>
        <v>12</v>
      </c>
      <c r="AB422" s="924"/>
      <c r="AC422" s="924"/>
      <c r="AD422" s="924"/>
      <c r="AE422" s="924"/>
      <c r="AF422" s="924"/>
      <c r="AG422" s="923" t="s">
        <v>5901</v>
      </c>
      <c r="AH422" s="923" t="s">
        <v>5901</v>
      </c>
      <c r="AI422" s="924"/>
      <c r="AJ422" s="924"/>
      <c r="AK422" s="924"/>
      <c r="AL422" s="924"/>
    </row>
    <row r="423">
      <c r="A423" s="943">
        <v>421.0</v>
      </c>
      <c r="B423" s="943" t="s">
        <v>52</v>
      </c>
      <c r="C423" s="944" t="s">
        <v>857</v>
      </c>
      <c r="D423" s="944" t="s">
        <v>1037</v>
      </c>
      <c r="E423" s="943">
        <v>2860.0</v>
      </c>
      <c r="F423" s="959"/>
      <c r="G423" s="959" t="s">
        <v>3978</v>
      </c>
      <c r="H423" s="959"/>
      <c r="I423" s="959" t="s">
        <v>3757</v>
      </c>
      <c r="J423" s="961"/>
      <c r="K423" s="961">
        <v>43832.0</v>
      </c>
      <c r="L423" s="953"/>
      <c r="M423" s="953" t="str">
        <f t="shared" si="1"/>
        <v>6 ปี 1 เดือน 13 วัน </v>
      </c>
      <c r="N423" s="913" t="s">
        <v>3424</v>
      </c>
      <c r="O423" s="954">
        <f t="shared" si="77"/>
        <v>45292</v>
      </c>
      <c r="P423" s="954">
        <f t="shared" si="8"/>
        <v>46387</v>
      </c>
      <c r="Q423" s="954"/>
      <c r="R423" s="954"/>
      <c r="S423" s="1065"/>
      <c r="T423" s="932"/>
      <c r="U423" s="957"/>
      <c r="V423" s="957"/>
      <c r="W423" s="957"/>
      <c r="X423" s="957"/>
      <c r="Y423" s="923"/>
      <c r="Z423" s="924"/>
      <c r="AA423" s="924">
        <f t="shared" si="78"/>
        <v>6</v>
      </c>
      <c r="AB423" s="924"/>
      <c r="AC423" s="924"/>
      <c r="AD423" s="924"/>
      <c r="AE423" s="924"/>
      <c r="AF423" s="924"/>
      <c r="AG423" s="923" t="s">
        <v>6032</v>
      </c>
      <c r="AH423" s="924"/>
      <c r="AI423" s="924"/>
      <c r="AJ423" s="924"/>
      <c r="AK423" s="924"/>
      <c r="AL423" s="924"/>
    </row>
    <row r="424">
      <c r="A424" s="943">
        <v>422.0</v>
      </c>
      <c r="B424" s="943" t="s">
        <v>36</v>
      </c>
      <c r="C424" s="957" t="s">
        <v>1054</v>
      </c>
      <c r="D424" s="944" t="s">
        <v>1055</v>
      </c>
      <c r="E424" s="943">
        <v>2874.0</v>
      </c>
      <c r="F424" s="1004"/>
      <c r="G424" s="1004" t="s">
        <v>3710</v>
      </c>
      <c r="H424" s="959"/>
      <c r="I424" s="959" t="s">
        <v>3757</v>
      </c>
      <c r="J424" s="961"/>
      <c r="K424" s="961">
        <v>41852.0</v>
      </c>
      <c r="L424" s="953"/>
      <c r="M424" s="953" t="str">
        <f t="shared" si="1"/>
        <v>11 ปี 6 เดือน 14 วัน </v>
      </c>
      <c r="N424" s="913" t="s">
        <v>3424</v>
      </c>
      <c r="O424" s="954">
        <f t="shared" si="77"/>
        <v>43312</v>
      </c>
      <c r="P424" s="954">
        <f t="shared" si="8"/>
        <v>44407</v>
      </c>
      <c r="Q424" s="954"/>
      <c r="R424" s="954"/>
      <c r="S424" s="1065"/>
      <c r="T424" s="932"/>
      <c r="U424" s="957"/>
      <c r="V424" s="957"/>
      <c r="W424" s="957"/>
      <c r="X424" s="957"/>
      <c r="Y424" s="923"/>
      <c r="Z424" s="924"/>
      <c r="AA424" s="924">
        <f t="shared" si="78"/>
        <v>11</v>
      </c>
      <c r="AB424" s="924"/>
      <c r="AC424" s="924"/>
      <c r="AD424" s="924"/>
      <c r="AE424" s="924"/>
      <c r="AF424" s="924"/>
      <c r="AG424" s="923" t="s">
        <v>5901</v>
      </c>
      <c r="AH424" s="923" t="s">
        <v>5901</v>
      </c>
      <c r="AI424" s="924"/>
      <c r="AJ424" s="924"/>
      <c r="AK424" s="924"/>
      <c r="AL424" s="924"/>
    </row>
    <row r="425">
      <c r="A425" s="943">
        <v>423.0</v>
      </c>
      <c r="B425" s="943" t="s">
        <v>52</v>
      </c>
      <c r="C425" s="944" t="s">
        <v>735</v>
      </c>
      <c r="D425" s="944" t="s">
        <v>1057</v>
      </c>
      <c r="E425" s="943">
        <v>2877.0</v>
      </c>
      <c r="F425" s="1004"/>
      <c r="G425" s="1004" t="s">
        <v>3707</v>
      </c>
      <c r="H425" s="959"/>
      <c r="I425" s="959" t="s">
        <v>3757</v>
      </c>
      <c r="J425" s="961"/>
      <c r="K425" s="961">
        <v>45566.0</v>
      </c>
      <c r="L425" s="953"/>
      <c r="M425" s="953" t="str">
        <f t="shared" si="1"/>
        <v>1 ปี 4 เดือน 14 วัน </v>
      </c>
      <c r="N425" s="913" t="s">
        <v>3424</v>
      </c>
      <c r="O425" s="954">
        <f t="shared" si="77"/>
        <v>47026</v>
      </c>
      <c r="P425" s="954">
        <f t="shared" si="8"/>
        <v>48121</v>
      </c>
      <c r="Q425" s="954"/>
      <c r="R425" s="954"/>
      <c r="S425" s="1065"/>
      <c r="T425" s="932"/>
      <c r="U425" s="957"/>
      <c r="V425" s="957"/>
      <c r="W425" s="957"/>
      <c r="X425" s="957"/>
      <c r="Y425" s="923"/>
      <c r="Z425" s="924"/>
      <c r="AA425" s="924">
        <f t="shared" si="78"/>
        <v>1</v>
      </c>
      <c r="AB425" s="924"/>
      <c r="AC425" s="924"/>
      <c r="AD425" s="924"/>
      <c r="AE425" s="924"/>
      <c r="AF425" s="924"/>
      <c r="AG425" s="923" t="s">
        <v>6028</v>
      </c>
      <c r="AH425" s="924"/>
      <c r="AI425" s="923" t="s">
        <v>6028</v>
      </c>
      <c r="AJ425" s="924"/>
      <c r="AK425" s="924"/>
      <c r="AL425" s="924"/>
    </row>
    <row r="426">
      <c r="A426" s="943">
        <v>424.0</v>
      </c>
      <c r="B426" s="943" t="s">
        <v>52</v>
      </c>
      <c r="C426" s="944" t="s">
        <v>1058</v>
      </c>
      <c r="D426" s="944" t="s">
        <v>1059</v>
      </c>
      <c r="E426" s="943">
        <v>2878.0</v>
      </c>
      <c r="F426" s="1004"/>
      <c r="G426" s="1004" t="s">
        <v>3710</v>
      </c>
      <c r="H426" s="959"/>
      <c r="I426" s="959" t="s">
        <v>3757</v>
      </c>
      <c r="J426" s="961"/>
      <c r="K426" s="961">
        <v>45383.0</v>
      </c>
      <c r="L426" s="953"/>
      <c r="M426" s="953" t="str">
        <f t="shared" si="1"/>
        <v>1 ปี 10 เดือน 14 วัน </v>
      </c>
      <c r="N426" s="913" t="s">
        <v>3424</v>
      </c>
      <c r="O426" s="954">
        <f t="shared" si="77"/>
        <v>46843</v>
      </c>
      <c r="P426" s="954">
        <f t="shared" si="8"/>
        <v>47938</v>
      </c>
      <c r="Q426" s="954"/>
      <c r="R426" s="954"/>
      <c r="S426" s="1065"/>
      <c r="T426" s="932"/>
      <c r="U426" s="957"/>
      <c r="V426" s="957"/>
      <c r="W426" s="957"/>
      <c r="X426" s="957"/>
      <c r="Y426" s="923"/>
      <c r="Z426" s="924"/>
      <c r="AA426" s="924">
        <f t="shared" si="78"/>
        <v>1</v>
      </c>
      <c r="AB426" s="924"/>
      <c r="AC426" s="924"/>
      <c r="AD426" s="924"/>
      <c r="AE426" s="924"/>
      <c r="AF426" s="924"/>
      <c r="AG426" s="923" t="s">
        <v>6028</v>
      </c>
      <c r="AH426" s="924"/>
      <c r="AI426" s="923" t="s">
        <v>6028</v>
      </c>
      <c r="AJ426" s="924"/>
      <c r="AK426" s="924"/>
      <c r="AL426" s="924"/>
    </row>
    <row r="427">
      <c r="A427" s="943">
        <v>425.0</v>
      </c>
      <c r="B427" s="943" t="s">
        <v>52</v>
      </c>
      <c r="C427" s="944" t="s">
        <v>1060</v>
      </c>
      <c r="D427" s="944" t="s">
        <v>1061</v>
      </c>
      <c r="E427" s="914">
        <v>2879.0</v>
      </c>
      <c r="F427" s="1004"/>
      <c r="G427" s="1004" t="s">
        <v>3710</v>
      </c>
      <c r="H427" s="959"/>
      <c r="I427" s="959" t="s">
        <v>3757</v>
      </c>
      <c r="J427" s="961"/>
      <c r="K427" s="961">
        <v>45597.0</v>
      </c>
      <c r="L427" s="953"/>
      <c r="M427" s="953" t="str">
        <f t="shared" si="1"/>
        <v>1 ปี 3 เดือน 14 วัน </v>
      </c>
      <c r="N427" s="913" t="s">
        <v>3424</v>
      </c>
      <c r="O427" s="954">
        <f t="shared" si="77"/>
        <v>47057</v>
      </c>
      <c r="P427" s="954">
        <f t="shared" si="8"/>
        <v>48152</v>
      </c>
      <c r="Q427" s="954"/>
      <c r="R427" s="954"/>
      <c r="S427" s="1065"/>
      <c r="T427" s="932"/>
      <c r="U427" s="957"/>
      <c r="V427" s="957"/>
      <c r="W427" s="957"/>
      <c r="X427" s="957"/>
      <c r="Y427" s="923"/>
      <c r="Z427" s="924"/>
      <c r="AA427" s="924">
        <f t="shared" si="78"/>
        <v>1</v>
      </c>
      <c r="AB427" s="924"/>
      <c r="AC427" s="924"/>
      <c r="AD427" s="924"/>
      <c r="AE427" s="924"/>
      <c r="AF427" s="924"/>
      <c r="AG427" s="923" t="s">
        <v>6028</v>
      </c>
      <c r="AH427" s="924"/>
      <c r="AI427" s="923" t="s">
        <v>6028</v>
      </c>
      <c r="AJ427" s="924"/>
      <c r="AK427" s="924"/>
      <c r="AL427" s="924"/>
    </row>
    <row r="428">
      <c r="A428" s="943">
        <v>426.0</v>
      </c>
      <c r="B428" s="943" t="s">
        <v>52</v>
      </c>
      <c r="C428" s="944" t="s">
        <v>1062</v>
      </c>
      <c r="D428" s="944" t="s">
        <v>1063</v>
      </c>
      <c r="E428" s="914">
        <v>2881.0</v>
      </c>
      <c r="F428" s="1004"/>
      <c r="G428" s="1004" t="s">
        <v>3707</v>
      </c>
      <c r="H428" s="959"/>
      <c r="I428" s="959" t="s">
        <v>3757</v>
      </c>
      <c r="J428" s="961"/>
      <c r="K428" s="961">
        <v>45566.0</v>
      </c>
      <c r="L428" s="953"/>
      <c r="M428" s="953" t="str">
        <f t="shared" si="1"/>
        <v>1 ปี 4 เดือน 14 วัน </v>
      </c>
      <c r="N428" s="913" t="s">
        <v>3424</v>
      </c>
      <c r="O428" s="954">
        <f t="shared" si="77"/>
        <v>47026</v>
      </c>
      <c r="P428" s="954">
        <f t="shared" si="8"/>
        <v>48121</v>
      </c>
      <c r="Q428" s="954"/>
      <c r="R428" s="954"/>
      <c r="S428" s="1065"/>
      <c r="T428" s="932"/>
      <c r="U428" s="957"/>
      <c r="V428" s="957"/>
      <c r="W428" s="957"/>
      <c r="X428" s="957"/>
      <c r="Y428" s="923"/>
      <c r="Z428" s="924"/>
      <c r="AA428" s="924">
        <f t="shared" si="78"/>
        <v>1</v>
      </c>
      <c r="AB428" s="924"/>
      <c r="AC428" s="924"/>
      <c r="AD428" s="924"/>
      <c r="AE428" s="924"/>
      <c r="AF428" s="924"/>
      <c r="AG428" s="923" t="s">
        <v>6028</v>
      </c>
      <c r="AH428" s="924"/>
      <c r="AI428" s="923" t="s">
        <v>6028</v>
      </c>
      <c r="AJ428" s="924"/>
      <c r="AK428" s="924"/>
      <c r="AL428" s="924"/>
    </row>
    <row r="429">
      <c r="A429" s="943">
        <v>427.0</v>
      </c>
      <c r="B429" s="943" t="s">
        <v>52</v>
      </c>
      <c r="C429" s="944" t="s">
        <v>1064</v>
      </c>
      <c r="D429" s="944" t="s">
        <v>1065</v>
      </c>
      <c r="E429" s="914">
        <v>2882.0</v>
      </c>
      <c r="F429" s="1004"/>
      <c r="G429" s="1004" t="s">
        <v>3710</v>
      </c>
      <c r="H429" s="959"/>
      <c r="I429" s="959" t="s">
        <v>3757</v>
      </c>
      <c r="J429" s="961"/>
      <c r="K429" s="961">
        <v>42628.0</v>
      </c>
      <c r="L429" s="953"/>
      <c r="M429" s="953" t="str">
        <f t="shared" si="1"/>
        <v>9 ปี 5 เดือน 0 วัน </v>
      </c>
      <c r="N429" s="913" t="s">
        <v>3378</v>
      </c>
      <c r="O429" s="954">
        <f t="shared" si="77"/>
        <v>44088</v>
      </c>
      <c r="P429" s="954">
        <f t="shared" si="8"/>
        <v>45183</v>
      </c>
      <c r="Q429" s="1067">
        <v>45793.0</v>
      </c>
      <c r="R429" s="954" t="str">
        <f t="shared" ref="R429:R430" si="82">DATEDIF(Q429,TODAY(),"Y") &amp; " ปี " &amp;DATEDIF(Q429,TODAY(),"YM") &amp; " เดือน " &amp; DATEDIF(Q429,TODAY(),"MD") &amp; " วัน "</f>
        <v>0 ปี 8 เดือน 30 วัน </v>
      </c>
      <c r="S429" s="1065"/>
      <c r="T429" s="932"/>
      <c r="U429" s="957"/>
      <c r="V429" s="957"/>
      <c r="W429" s="957"/>
      <c r="X429" s="957"/>
      <c r="Y429" s="924">
        <f t="shared" ref="Y429:Y430" si="83">YEAR(Q429)</f>
        <v>2025</v>
      </c>
      <c r="Z429" s="924">
        <f t="shared" ref="Z429:Z430" si="84">VALUE(LEFT(R429, FIND(" ", R429)-1))</f>
        <v>0</v>
      </c>
      <c r="AA429" s="924">
        <f t="shared" si="78"/>
        <v>9</v>
      </c>
      <c r="AB429" s="924"/>
      <c r="AC429" s="924"/>
      <c r="AD429" s="924"/>
      <c r="AE429" s="924"/>
      <c r="AF429" s="924"/>
      <c r="AG429" s="924"/>
      <c r="AH429" s="924"/>
      <c r="AI429" s="924"/>
      <c r="AJ429" s="924"/>
      <c r="AK429" s="924"/>
      <c r="AL429" s="924"/>
    </row>
    <row r="430">
      <c r="A430" s="943">
        <v>428.0</v>
      </c>
      <c r="B430" s="943" t="s">
        <v>36</v>
      </c>
      <c r="C430" s="944" t="s">
        <v>1068</v>
      </c>
      <c r="D430" s="944" t="s">
        <v>1069</v>
      </c>
      <c r="E430" s="943">
        <v>2945.0</v>
      </c>
      <c r="F430" s="959"/>
      <c r="G430" s="959" t="s">
        <v>3684</v>
      </c>
      <c r="H430" s="959"/>
      <c r="I430" s="959" t="s">
        <v>3757</v>
      </c>
      <c r="J430" s="1079"/>
      <c r="K430" s="1079">
        <v>44200.0</v>
      </c>
      <c r="L430" s="953"/>
      <c r="M430" s="953" t="str">
        <f t="shared" si="1"/>
        <v>5 ปี 1 เดือน 11 วัน </v>
      </c>
      <c r="N430" s="913" t="s">
        <v>3378</v>
      </c>
      <c r="O430" s="954">
        <f t="shared" si="77"/>
        <v>45660</v>
      </c>
      <c r="P430" s="954">
        <f t="shared" si="8"/>
        <v>46755</v>
      </c>
      <c r="Q430" s="1067">
        <v>45793.0</v>
      </c>
      <c r="R430" s="954" t="str">
        <f t="shared" si="82"/>
        <v>0 ปี 8 เดือน 30 วัน </v>
      </c>
      <c r="S430" s="1065"/>
      <c r="T430" s="932"/>
      <c r="U430" s="957"/>
      <c r="V430" s="957"/>
      <c r="W430" s="957"/>
      <c r="X430" s="957"/>
      <c r="Y430" s="924">
        <f t="shared" si="83"/>
        <v>2025</v>
      </c>
      <c r="Z430" s="924">
        <f t="shared" si="84"/>
        <v>0</v>
      </c>
      <c r="AA430" s="924">
        <f t="shared" si="78"/>
        <v>5</v>
      </c>
      <c r="AB430" s="924"/>
      <c r="AC430" s="924"/>
      <c r="AD430" s="924"/>
      <c r="AE430" s="924"/>
      <c r="AF430" s="924"/>
      <c r="AG430" s="924"/>
      <c r="AH430" s="924"/>
      <c r="AI430" s="924"/>
      <c r="AJ430" s="924"/>
      <c r="AK430" s="924"/>
      <c r="AL430" s="924"/>
    </row>
    <row r="431">
      <c r="A431" s="943">
        <v>429.0</v>
      </c>
      <c r="B431" s="943" t="s">
        <v>52</v>
      </c>
      <c r="C431" s="944" t="s">
        <v>1071</v>
      </c>
      <c r="D431" s="944" t="s">
        <v>1072</v>
      </c>
      <c r="E431" s="943">
        <v>2946.0</v>
      </c>
      <c r="F431" s="992"/>
      <c r="G431" s="992" t="s">
        <v>5100</v>
      </c>
      <c r="H431" s="959"/>
      <c r="I431" s="959" t="s">
        <v>3757</v>
      </c>
      <c r="J431" s="1079"/>
      <c r="K431" s="1079">
        <v>45000.0</v>
      </c>
      <c r="L431" s="953"/>
      <c r="M431" s="953" t="str">
        <f t="shared" si="1"/>
        <v>2 ปี 11 เดือน 0 วัน </v>
      </c>
      <c r="N431" s="913" t="s">
        <v>3424</v>
      </c>
      <c r="O431" s="954">
        <f t="shared" si="77"/>
        <v>46460</v>
      </c>
      <c r="P431" s="954">
        <f t="shared" si="8"/>
        <v>47555</v>
      </c>
      <c r="Q431" s="954"/>
      <c r="R431" s="954"/>
      <c r="S431" s="1065"/>
      <c r="T431" s="932"/>
      <c r="U431" s="957"/>
      <c r="V431" s="957"/>
      <c r="W431" s="957"/>
      <c r="X431" s="957"/>
      <c r="Y431" s="923"/>
      <c r="Z431" s="924"/>
      <c r="AA431" s="924">
        <f t="shared" si="78"/>
        <v>2</v>
      </c>
      <c r="AB431" s="924"/>
      <c r="AC431" s="924"/>
      <c r="AD431" s="924"/>
      <c r="AE431" s="924"/>
      <c r="AF431" s="924"/>
      <c r="AG431" s="923" t="s">
        <v>6028</v>
      </c>
      <c r="AH431" s="924"/>
      <c r="AI431" s="923" t="s">
        <v>6028</v>
      </c>
      <c r="AJ431" s="924"/>
      <c r="AK431" s="924"/>
      <c r="AL431" s="924"/>
    </row>
    <row r="432">
      <c r="A432" s="943">
        <v>430.0</v>
      </c>
      <c r="B432" s="943" t="s">
        <v>52</v>
      </c>
      <c r="C432" s="944" t="s">
        <v>781</v>
      </c>
      <c r="D432" s="944" t="s">
        <v>1073</v>
      </c>
      <c r="E432" s="914">
        <v>2955.0</v>
      </c>
      <c r="F432" s="1004"/>
      <c r="G432" s="1004" t="s">
        <v>3710</v>
      </c>
      <c r="H432" s="959"/>
      <c r="I432" s="959" t="s">
        <v>3757</v>
      </c>
      <c r="J432" s="961"/>
      <c r="K432" s="961">
        <v>44046.0</v>
      </c>
      <c r="L432" s="953"/>
      <c r="M432" s="953" t="str">
        <f t="shared" si="1"/>
        <v>5 ปี 6 เดือน 12 วัน </v>
      </c>
      <c r="N432" s="913" t="s">
        <v>3378</v>
      </c>
      <c r="O432" s="954">
        <f t="shared" si="77"/>
        <v>45506</v>
      </c>
      <c r="P432" s="954">
        <f t="shared" si="8"/>
        <v>46601</v>
      </c>
      <c r="Q432" s="1067">
        <v>45793.0</v>
      </c>
      <c r="R432" s="954" t="str">
        <f>DATEDIF(Q432,TODAY(),"Y") &amp; " ปี " &amp;DATEDIF(Q432,TODAY(),"YM") &amp; " เดือน " &amp; DATEDIF(Q432,TODAY(),"MD") &amp; " วัน "</f>
        <v>0 ปี 8 เดือน 30 วัน </v>
      </c>
      <c r="S432" s="1065"/>
      <c r="T432" s="932"/>
      <c r="U432" s="957"/>
      <c r="V432" s="957"/>
      <c r="W432" s="957"/>
      <c r="X432" s="957"/>
      <c r="Y432" s="924">
        <f>YEAR(Q432)</f>
        <v>2025</v>
      </c>
      <c r="Z432" s="924">
        <f>VALUE(LEFT(R432, FIND(" ", R432)-1))</f>
        <v>0</v>
      </c>
      <c r="AA432" s="924">
        <f t="shared" si="78"/>
        <v>5</v>
      </c>
      <c r="AB432" s="924"/>
      <c r="AC432" s="924"/>
      <c r="AD432" s="924"/>
      <c r="AE432" s="924"/>
      <c r="AF432" s="924"/>
      <c r="AG432" s="924"/>
      <c r="AH432" s="924"/>
      <c r="AI432" s="924"/>
      <c r="AJ432" s="924"/>
      <c r="AK432" s="924"/>
      <c r="AL432" s="924"/>
    </row>
    <row r="433">
      <c r="A433" s="943">
        <v>431.0</v>
      </c>
      <c r="B433" s="943" t="s">
        <v>52</v>
      </c>
      <c r="C433" s="944" t="s">
        <v>1079</v>
      </c>
      <c r="D433" s="944" t="s">
        <v>1080</v>
      </c>
      <c r="E433" s="914">
        <v>2958.0</v>
      </c>
      <c r="F433" s="959"/>
      <c r="G433" s="959" t="s">
        <v>3684</v>
      </c>
      <c r="H433" s="959"/>
      <c r="I433" s="959" t="s">
        <v>3757</v>
      </c>
      <c r="J433" s="961"/>
      <c r="K433" s="961">
        <v>43620.0</v>
      </c>
      <c r="L433" s="953"/>
      <c r="M433" s="953" t="str">
        <f t="shared" si="1"/>
        <v>6 ปี 8 เดือน 11 วัน </v>
      </c>
      <c r="N433" s="913" t="s">
        <v>3424</v>
      </c>
      <c r="O433" s="954">
        <f t="shared" si="77"/>
        <v>45080</v>
      </c>
      <c r="P433" s="954">
        <f t="shared" si="8"/>
        <v>46175</v>
      </c>
      <c r="Q433" s="954"/>
      <c r="R433" s="954"/>
      <c r="S433" s="1065"/>
      <c r="T433" s="932"/>
      <c r="U433" s="957"/>
      <c r="V433" s="957"/>
      <c r="W433" s="957"/>
      <c r="X433" s="957"/>
      <c r="Y433" s="923"/>
      <c r="Z433" s="924"/>
      <c r="AA433" s="924">
        <f t="shared" si="78"/>
        <v>6</v>
      </c>
      <c r="AB433" s="924"/>
      <c r="AC433" s="924"/>
      <c r="AD433" s="924"/>
      <c r="AE433" s="924"/>
      <c r="AF433" s="924"/>
      <c r="AG433" s="923" t="s">
        <v>6032</v>
      </c>
      <c r="AH433" s="924"/>
      <c r="AI433" s="924"/>
      <c r="AJ433" s="924"/>
      <c r="AK433" s="924"/>
      <c r="AL433" s="924"/>
    </row>
    <row r="434">
      <c r="A434" s="943">
        <v>432.0</v>
      </c>
      <c r="B434" s="943" t="s">
        <v>52</v>
      </c>
      <c r="C434" s="944" t="s">
        <v>1083</v>
      </c>
      <c r="D434" s="944" t="s">
        <v>1084</v>
      </c>
      <c r="E434" s="914">
        <v>2959.0</v>
      </c>
      <c r="F434" s="959"/>
      <c r="G434" s="959" t="s">
        <v>3684</v>
      </c>
      <c r="H434" s="959"/>
      <c r="I434" s="959" t="s">
        <v>3757</v>
      </c>
      <c r="J434" s="961"/>
      <c r="K434" s="961">
        <v>42522.0</v>
      </c>
      <c r="L434" s="953"/>
      <c r="M434" s="953" t="str">
        <f t="shared" si="1"/>
        <v>9 ปี 8 เดือน 14 วัน </v>
      </c>
      <c r="N434" s="913" t="s">
        <v>3424</v>
      </c>
      <c r="O434" s="954">
        <f t="shared" si="77"/>
        <v>43982</v>
      </c>
      <c r="P434" s="954">
        <f t="shared" si="8"/>
        <v>45077</v>
      </c>
      <c r="Q434" s="954"/>
      <c r="R434" s="954"/>
      <c r="S434" s="1065"/>
      <c r="T434" s="932"/>
      <c r="U434" s="957"/>
      <c r="V434" s="957"/>
      <c r="W434" s="957"/>
      <c r="X434" s="957"/>
      <c r="Y434" s="923"/>
      <c r="Z434" s="924"/>
      <c r="AA434" s="924">
        <f t="shared" si="78"/>
        <v>9</v>
      </c>
      <c r="AB434" s="924"/>
      <c r="AC434" s="924"/>
      <c r="AD434" s="924"/>
      <c r="AE434" s="924"/>
      <c r="AF434" s="924"/>
      <c r="AG434" s="923" t="s">
        <v>5901</v>
      </c>
      <c r="AH434" s="923" t="s">
        <v>5901</v>
      </c>
      <c r="AI434" s="924"/>
      <c r="AJ434" s="924"/>
      <c r="AK434" s="924"/>
      <c r="AL434" s="924"/>
    </row>
    <row r="435">
      <c r="A435" s="943">
        <v>433.0</v>
      </c>
      <c r="B435" s="914" t="s">
        <v>52</v>
      </c>
      <c r="C435" s="957" t="s">
        <v>1086</v>
      </c>
      <c r="D435" s="957" t="s">
        <v>1087</v>
      </c>
      <c r="E435" s="914">
        <v>2960.0</v>
      </c>
      <c r="F435" s="959"/>
      <c r="G435" s="959" t="s">
        <v>3684</v>
      </c>
      <c r="H435" s="959"/>
      <c r="I435" s="959" t="s">
        <v>3757</v>
      </c>
      <c r="J435" s="1035"/>
      <c r="K435" s="1035">
        <v>45019.0</v>
      </c>
      <c r="L435" s="953"/>
      <c r="M435" s="953" t="str">
        <f t="shared" si="1"/>
        <v>2 ปี 10 เดือน 12 วัน </v>
      </c>
      <c r="N435" s="913" t="s">
        <v>3424</v>
      </c>
      <c r="O435" s="954">
        <f t="shared" si="77"/>
        <v>46479</v>
      </c>
      <c r="P435" s="954">
        <f t="shared" si="8"/>
        <v>47574</v>
      </c>
      <c r="Q435" s="954"/>
      <c r="R435" s="954"/>
      <c r="S435" s="1065"/>
      <c r="T435" s="932"/>
      <c r="U435" s="957"/>
      <c r="V435" s="957"/>
      <c r="W435" s="957"/>
      <c r="X435" s="957"/>
      <c r="Y435" s="923"/>
      <c r="Z435" s="924"/>
      <c r="AA435" s="924">
        <f t="shared" si="78"/>
        <v>2</v>
      </c>
      <c r="AB435" s="924"/>
      <c r="AC435" s="924"/>
      <c r="AD435" s="924"/>
      <c r="AE435" s="924"/>
      <c r="AF435" s="924"/>
      <c r="AG435" s="923" t="s">
        <v>6028</v>
      </c>
      <c r="AH435" s="924"/>
      <c r="AI435" s="923" t="s">
        <v>6028</v>
      </c>
      <c r="AJ435" s="924"/>
      <c r="AK435" s="924"/>
      <c r="AL435" s="924"/>
    </row>
    <row r="436">
      <c r="A436" s="943">
        <v>434.0</v>
      </c>
      <c r="B436" s="943" t="s">
        <v>52</v>
      </c>
      <c r="C436" s="944" t="s">
        <v>755</v>
      </c>
      <c r="D436" s="944" t="s">
        <v>1111</v>
      </c>
      <c r="E436" s="914">
        <v>2970.0</v>
      </c>
      <c r="F436" s="959"/>
      <c r="G436" s="959" t="s">
        <v>3684</v>
      </c>
      <c r="H436" s="959"/>
      <c r="I436" s="959" t="s">
        <v>3757</v>
      </c>
      <c r="J436" s="961"/>
      <c r="K436" s="961">
        <v>41401.0</v>
      </c>
      <c r="L436" s="953"/>
      <c r="M436" s="953" t="str">
        <f t="shared" si="1"/>
        <v>12 ปี 9 เดือน 8 วัน </v>
      </c>
      <c r="N436" s="913" t="s">
        <v>3424</v>
      </c>
      <c r="O436" s="954">
        <f t="shared" si="77"/>
        <v>42861</v>
      </c>
      <c r="P436" s="954">
        <f t="shared" si="8"/>
        <v>43956</v>
      </c>
      <c r="Q436" s="954"/>
      <c r="R436" s="954"/>
      <c r="S436" s="1065"/>
      <c r="T436" s="932"/>
      <c r="U436" s="957"/>
      <c r="V436" s="957"/>
      <c r="W436" s="957"/>
      <c r="X436" s="957"/>
      <c r="Y436" s="923"/>
      <c r="Z436" s="924"/>
      <c r="AA436" s="924">
        <f t="shared" si="78"/>
        <v>12</v>
      </c>
      <c r="AB436" s="924"/>
      <c r="AC436" s="924"/>
      <c r="AD436" s="924"/>
      <c r="AE436" s="924"/>
      <c r="AF436" s="924"/>
      <c r="AG436" s="923" t="s">
        <v>5901</v>
      </c>
      <c r="AH436" s="923" t="s">
        <v>5901</v>
      </c>
      <c r="AI436" s="924"/>
      <c r="AJ436" s="924"/>
      <c r="AK436" s="924"/>
      <c r="AL436" s="924"/>
    </row>
    <row r="437">
      <c r="A437" s="943">
        <v>435.0</v>
      </c>
      <c r="B437" s="914" t="s">
        <v>52</v>
      </c>
      <c r="C437" s="957" t="s">
        <v>1117</v>
      </c>
      <c r="D437" s="957" t="s">
        <v>1118</v>
      </c>
      <c r="E437" s="914">
        <v>2973.0</v>
      </c>
      <c r="F437" s="959"/>
      <c r="G437" s="959" t="s">
        <v>3710</v>
      </c>
      <c r="H437" s="959"/>
      <c r="I437" s="959" t="s">
        <v>3757</v>
      </c>
      <c r="J437" s="961"/>
      <c r="K437" s="961">
        <v>44713.0</v>
      </c>
      <c r="L437" s="953"/>
      <c r="M437" s="953" t="str">
        <f t="shared" si="1"/>
        <v>3 ปี 8 เดือน 14 วัน </v>
      </c>
      <c r="N437" s="913" t="s">
        <v>3424</v>
      </c>
      <c r="O437" s="954">
        <f t="shared" si="77"/>
        <v>46173</v>
      </c>
      <c r="P437" s="954">
        <f t="shared" si="8"/>
        <v>47268</v>
      </c>
      <c r="Q437" s="954"/>
      <c r="R437" s="954"/>
      <c r="S437" s="1065"/>
      <c r="T437" s="932"/>
      <c r="U437" s="957"/>
      <c r="V437" s="957"/>
      <c r="W437" s="957"/>
      <c r="X437" s="957"/>
      <c r="Y437" s="923"/>
      <c r="Z437" s="924"/>
      <c r="AA437" s="924">
        <f t="shared" si="78"/>
        <v>3</v>
      </c>
      <c r="AB437" s="924"/>
      <c r="AC437" s="924"/>
      <c r="AD437" s="924"/>
      <c r="AE437" s="924"/>
      <c r="AF437" s="924"/>
      <c r="AG437" s="923" t="s">
        <v>6028</v>
      </c>
      <c r="AH437" s="924"/>
      <c r="AI437" s="923" t="s">
        <v>6028</v>
      </c>
      <c r="AJ437" s="924"/>
      <c r="AK437" s="924"/>
      <c r="AL437" s="924"/>
    </row>
    <row r="438">
      <c r="A438" s="943">
        <v>436.0</v>
      </c>
      <c r="B438" s="943" t="s">
        <v>52</v>
      </c>
      <c r="C438" s="944" t="s">
        <v>400</v>
      </c>
      <c r="D438" s="944" t="s">
        <v>1120</v>
      </c>
      <c r="E438" s="914">
        <v>2978.0</v>
      </c>
      <c r="F438" s="1004"/>
      <c r="G438" s="1004" t="s">
        <v>3710</v>
      </c>
      <c r="H438" s="959"/>
      <c r="I438" s="959" t="s">
        <v>3757</v>
      </c>
      <c r="J438" s="961"/>
      <c r="K438" s="961">
        <v>44621.0</v>
      </c>
      <c r="L438" s="953"/>
      <c r="M438" s="953" t="str">
        <f t="shared" si="1"/>
        <v>3 ปี 11 เดือน 14 วัน </v>
      </c>
      <c r="N438" s="913" t="s">
        <v>3424</v>
      </c>
      <c r="O438" s="954">
        <f t="shared" si="77"/>
        <v>46081</v>
      </c>
      <c r="P438" s="954">
        <f t="shared" si="8"/>
        <v>47176</v>
      </c>
      <c r="Q438" s="954"/>
      <c r="R438" s="954"/>
      <c r="S438" s="1065"/>
      <c r="T438" s="932"/>
      <c r="U438" s="957"/>
      <c r="V438" s="957"/>
      <c r="W438" s="957"/>
      <c r="X438" s="957"/>
      <c r="Y438" s="923"/>
      <c r="Z438" s="924"/>
      <c r="AA438" s="924">
        <f t="shared" si="78"/>
        <v>3</v>
      </c>
      <c r="AB438" s="924"/>
      <c r="AC438" s="924"/>
      <c r="AD438" s="924"/>
      <c r="AE438" s="924"/>
      <c r="AF438" s="924"/>
      <c r="AG438" s="923" t="s">
        <v>6028</v>
      </c>
      <c r="AH438" s="924"/>
      <c r="AI438" s="923" t="s">
        <v>6028</v>
      </c>
      <c r="AJ438" s="924"/>
      <c r="AK438" s="924"/>
      <c r="AL438" s="924"/>
    </row>
    <row r="439">
      <c r="A439" s="943">
        <v>437.0</v>
      </c>
      <c r="B439" s="943" t="s">
        <v>52</v>
      </c>
      <c r="C439" s="944" t="s">
        <v>1121</v>
      </c>
      <c r="D439" s="944" t="s">
        <v>1122</v>
      </c>
      <c r="E439" s="914">
        <v>2979.0</v>
      </c>
      <c r="F439" s="1004"/>
      <c r="G439" s="1004" t="s">
        <v>3710</v>
      </c>
      <c r="H439" s="959"/>
      <c r="I439" s="959" t="s">
        <v>3757</v>
      </c>
      <c r="J439" s="961"/>
      <c r="K439" s="961">
        <v>44621.0</v>
      </c>
      <c r="L439" s="953"/>
      <c r="M439" s="953" t="str">
        <f t="shared" si="1"/>
        <v>3 ปี 11 เดือน 14 วัน </v>
      </c>
      <c r="N439" s="913" t="s">
        <v>3424</v>
      </c>
      <c r="O439" s="954">
        <f t="shared" si="77"/>
        <v>46081</v>
      </c>
      <c r="P439" s="954">
        <f t="shared" si="8"/>
        <v>47176</v>
      </c>
      <c r="Q439" s="954"/>
      <c r="R439" s="954"/>
      <c r="S439" s="1065"/>
      <c r="T439" s="932"/>
      <c r="U439" s="957"/>
      <c r="V439" s="957"/>
      <c r="W439" s="957"/>
      <c r="X439" s="957"/>
      <c r="Y439" s="923"/>
      <c r="Z439" s="924"/>
      <c r="AA439" s="924">
        <f t="shared" si="78"/>
        <v>3</v>
      </c>
      <c r="AB439" s="924"/>
      <c r="AC439" s="924"/>
      <c r="AD439" s="924"/>
      <c r="AE439" s="924"/>
      <c r="AF439" s="924"/>
      <c r="AG439" s="923" t="s">
        <v>6028</v>
      </c>
      <c r="AH439" s="924"/>
      <c r="AI439" s="923" t="s">
        <v>6028</v>
      </c>
      <c r="AJ439" s="924"/>
      <c r="AK439" s="924"/>
      <c r="AL439" s="924"/>
    </row>
    <row r="440">
      <c r="A440" s="943">
        <v>438.0</v>
      </c>
      <c r="B440" s="943" t="s">
        <v>52</v>
      </c>
      <c r="C440" s="944" t="s">
        <v>1127</v>
      </c>
      <c r="D440" s="944" t="s">
        <v>1128</v>
      </c>
      <c r="E440" s="914">
        <v>2982.0</v>
      </c>
      <c r="F440" s="1004"/>
      <c r="G440" s="1004" t="s">
        <v>3710</v>
      </c>
      <c r="H440" s="959"/>
      <c r="I440" s="959" t="s">
        <v>3757</v>
      </c>
      <c r="J440" s="961"/>
      <c r="K440" s="961">
        <v>43054.0</v>
      </c>
      <c r="L440" s="953"/>
      <c r="M440" s="953" t="str">
        <f t="shared" si="1"/>
        <v>8 ปี 3 เดือน 0 วัน </v>
      </c>
      <c r="N440" s="913" t="s">
        <v>3424</v>
      </c>
      <c r="O440" s="954">
        <f t="shared" si="77"/>
        <v>44514</v>
      </c>
      <c r="P440" s="954">
        <f t="shared" si="8"/>
        <v>45609</v>
      </c>
      <c r="Q440" s="954"/>
      <c r="R440" s="954"/>
      <c r="S440" s="1065"/>
      <c r="T440" s="932"/>
      <c r="U440" s="957"/>
      <c r="V440" s="957"/>
      <c r="W440" s="957"/>
      <c r="X440" s="957"/>
      <c r="Y440" s="923"/>
      <c r="Z440" s="924"/>
      <c r="AA440" s="924">
        <f t="shared" si="78"/>
        <v>8</v>
      </c>
      <c r="AB440" s="924"/>
      <c r="AC440" s="924"/>
      <c r="AD440" s="924"/>
      <c r="AE440" s="924"/>
      <c r="AF440" s="924"/>
      <c r="AG440" s="923" t="s">
        <v>6032</v>
      </c>
      <c r="AH440" s="924"/>
      <c r="AI440" s="924"/>
      <c r="AJ440" s="924"/>
      <c r="AK440" s="924"/>
      <c r="AL440" s="924"/>
    </row>
    <row r="441">
      <c r="A441" s="943">
        <v>439.0</v>
      </c>
      <c r="B441" s="914" t="s">
        <v>36</v>
      </c>
      <c r="C441" s="944" t="s">
        <v>1129</v>
      </c>
      <c r="D441" s="944" t="s">
        <v>142</v>
      </c>
      <c r="E441" s="914">
        <v>2983.0</v>
      </c>
      <c r="F441" s="959"/>
      <c r="G441" s="959" t="s">
        <v>3710</v>
      </c>
      <c r="H441" s="959"/>
      <c r="I441" s="959" t="s">
        <v>3757</v>
      </c>
      <c r="J441" s="961"/>
      <c r="K441" s="961">
        <v>41487.0</v>
      </c>
      <c r="L441" s="953"/>
      <c r="M441" s="953" t="str">
        <f t="shared" si="1"/>
        <v>12 ปี 6 เดือน 14 วัน </v>
      </c>
      <c r="N441" s="913" t="s">
        <v>3378</v>
      </c>
      <c r="O441" s="954">
        <f t="shared" si="77"/>
        <v>42947</v>
      </c>
      <c r="P441" s="954">
        <f t="shared" si="8"/>
        <v>44042</v>
      </c>
      <c r="Q441" s="1067">
        <v>45793.0</v>
      </c>
      <c r="R441" s="954" t="str">
        <f>DATEDIF(Q441,TODAY(),"Y") &amp; " ปี " &amp;DATEDIF(Q441,TODAY(),"YM") &amp; " เดือน " &amp; DATEDIF(Q441,TODAY(),"MD") &amp; " วัน "</f>
        <v>0 ปี 8 เดือน 30 วัน </v>
      </c>
      <c r="S441" s="1065"/>
      <c r="T441" s="932"/>
      <c r="U441" s="957"/>
      <c r="V441" s="957"/>
      <c r="W441" s="957"/>
      <c r="X441" s="957"/>
      <c r="Y441" s="924">
        <f>YEAR(Q441)</f>
        <v>2025</v>
      </c>
      <c r="Z441" s="924">
        <f>VALUE(LEFT(R441, FIND(" ", R441)-1))</f>
        <v>0</v>
      </c>
      <c r="AA441" s="924">
        <f t="shared" si="78"/>
        <v>12</v>
      </c>
      <c r="AB441" s="924"/>
      <c r="AC441" s="924"/>
      <c r="AD441" s="924"/>
      <c r="AE441" s="924"/>
      <c r="AF441" s="924"/>
      <c r="AG441" s="924"/>
      <c r="AH441" s="924"/>
      <c r="AI441" s="924"/>
      <c r="AJ441" s="924"/>
      <c r="AK441" s="924"/>
      <c r="AL441" s="924"/>
    </row>
    <row r="442">
      <c r="A442" s="943">
        <v>440.0</v>
      </c>
      <c r="B442" s="943" t="s">
        <v>52</v>
      </c>
      <c r="C442" s="944" t="s">
        <v>1134</v>
      </c>
      <c r="D442" s="944" t="s">
        <v>1135</v>
      </c>
      <c r="E442" s="914">
        <v>2986.0</v>
      </c>
      <c r="F442" s="959"/>
      <c r="G442" s="959" t="s">
        <v>3710</v>
      </c>
      <c r="H442" s="959"/>
      <c r="I442" s="959" t="s">
        <v>3757</v>
      </c>
      <c r="J442" s="961"/>
      <c r="K442" s="961">
        <v>44531.0</v>
      </c>
      <c r="L442" s="953"/>
      <c r="M442" s="953" t="str">
        <f t="shared" si="1"/>
        <v>4 ปี 2 เดือน 14 วัน </v>
      </c>
      <c r="N442" s="913" t="s">
        <v>3424</v>
      </c>
      <c r="O442" s="954">
        <f t="shared" si="77"/>
        <v>45991</v>
      </c>
      <c r="P442" s="954">
        <f t="shared" si="8"/>
        <v>47086</v>
      </c>
      <c r="Q442" s="954"/>
      <c r="R442" s="954"/>
      <c r="S442" s="1065"/>
      <c r="T442" s="932"/>
      <c r="U442" s="957"/>
      <c r="V442" s="957"/>
      <c r="W442" s="957"/>
      <c r="X442" s="957"/>
      <c r="Y442" s="923"/>
      <c r="Z442" s="924"/>
      <c r="AA442" s="924">
        <f t="shared" si="78"/>
        <v>4</v>
      </c>
      <c r="AB442" s="924"/>
      <c r="AC442" s="924"/>
      <c r="AD442" s="924"/>
      <c r="AE442" s="924"/>
      <c r="AF442" s="924"/>
      <c r="AG442" s="923" t="s">
        <v>6028</v>
      </c>
      <c r="AH442" s="924"/>
      <c r="AI442" s="923" t="s">
        <v>6028</v>
      </c>
      <c r="AJ442" s="924"/>
      <c r="AK442" s="924"/>
      <c r="AL442" s="924"/>
    </row>
    <row r="443">
      <c r="A443" s="943">
        <v>441.0</v>
      </c>
      <c r="B443" s="943" t="s">
        <v>52</v>
      </c>
      <c r="C443" s="944" t="s">
        <v>1136</v>
      </c>
      <c r="D443" s="944" t="s">
        <v>1137</v>
      </c>
      <c r="E443" s="943">
        <v>2987.0</v>
      </c>
      <c r="F443" s="992"/>
      <c r="G443" s="992" t="s">
        <v>5100</v>
      </c>
      <c r="H443" s="959"/>
      <c r="I443" s="959" t="s">
        <v>3757</v>
      </c>
      <c r="J443" s="961"/>
      <c r="K443" s="961">
        <v>43692.0</v>
      </c>
      <c r="L443" s="953"/>
      <c r="M443" s="953" t="str">
        <f t="shared" si="1"/>
        <v>6 ปี 6 เดือน 0 วัน </v>
      </c>
      <c r="N443" s="913" t="s">
        <v>3378</v>
      </c>
      <c r="O443" s="954">
        <f t="shared" si="77"/>
        <v>45152</v>
      </c>
      <c r="P443" s="954">
        <f t="shared" si="8"/>
        <v>46247</v>
      </c>
      <c r="Q443" s="1067">
        <v>46006.0</v>
      </c>
      <c r="R443" s="954"/>
      <c r="S443" s="1065"/>
      <c r="T443" s="932"/>
      <c r="U443" s="957"/>
      <c r="V443" s="957"/>
      <c r="W443" s="957"/>
      <c r="X443" s="957"/>
      <c r="Y443" s="923"/>
      <c r="Z443" s="924"/>
      <c r="AA443" s="924">
        <f t="shared" si="78"/>
        <v>6</v>
      </c>
      <c r="AB443" s="924"/>
      <c r="AC443" s="924"/>
      <c r="AD443" s="924"/>
      <c r="AE443" s="924"/>
      <c r="AF443" s="924"/>
      <c r="AG443" s="923" t="s">
        <v>6032</v>
      </c>
      <c r="AH443" s="924"/>
      <c r="AI443" s="924"/>
      <c r="AJ443" s="924"/>
      <c r="AK443" s="924"/>
      <c r="AL443" s="924"/>
    </row>
    <row r="444">
      <c r="A444" s="943">
        <v>442.0</v>
      </c>
      <c r="B444" s="943" t="s">
        <v>70</v>
      </c>
      <c r="C444" s="944" t="s">
        <v>1138</v>
      </c>
      <c r="D444" s="944" t="s">
        <v>1139</v>
      </c>
      <c r="E444" s="943">
        <v>2988.0</v>
      </c>
      <c r="F444" s="992"/>
      <c r="G444" s="992" t="s">
        <v>5100</v>
      </c>
      <c r="H444" s="959"/>
      <c r="I444" s="959" t="s">
        <v>3757</v>
      </c>
      <c r="J444" s="961"/>
      <c r="K444" s="961">
        <v>42009.0</v>
      </c>
      <c r="L444" s="953"/>
      <c r="M444" s="953" t="str">
        <f t="shared" si="1"/>
        <v>11 ปี 1 เดือน 10 วัน </v>
      </c>
      <c r="N444" s="913" t="s">
        <v>3424</v>
      </c>
      <c r="O444" s="954">
        <f t="shared" si="77"/>
        <v>43469</v>
      </c>
      <c r="P444" s="954">
        <f t="shared" si="8"/>
        <v>44564</v>
      </c>
      <c r="Q444" s="954"/>
      <c r="R444" s="954"/>
      <c r="S444" s="1065"/>
      <c r="T444" s="932"/>
      <c r="U444" s="957"/>
      <c r="V444" s="957"/>
      <c r="W444" s="957"/>
      <c r="X444" s="957"/>
      <c r="Y444" s="923"/>
      <c r="Z444" s="924"/>
      <c r="AA444" s="924">
        <f t="shared" si="78"/>
        <v>11</v>
      </c>
      <c r="AB444" s="924"/>
      <c r="AC444" s="924"/>
      <c r="AD444" s="924"/>
      <c r="AE444" s="924"/>
      <c r="AF444" s="924"/>
      <c r="AG444" s="923" t="s">
        <v>5901</v>
      </c>
      <c r="AH444" s="923" t="s">
        <v>5901</v>
      </c>
      <c r="AI444" s="924"/>
      <c r="AJ444" s="924"/>
      <c r="AK444" s="924"/>
      <c r="AL444" s="924"/>
    </row>
    <row r="445">
      <c r="A445" s="943">
        <v>443.0</v>
      </c>
      <c r="B445" s="943" t="s">
        <v>52</v>
      </c>
      <c r="C445" s="944" t="s">
        <v>1142</v>
      </c>
      <c r="D445" s="944" t="s">
        <v>1143</v>
      </c>
      <c r="E445" s="914">
        <v>2991.0</v>
      </c>
      <c r="F445" s="1004"/>
      <c r="G445" s="1004" t="s">
        <v>3710</v>
      </c>
      <c r="H445" s="959"/>
      <c r="I445" s="959" t="s">
        <v>3757</v>
      </c>
      <c r="J445" s="961"/>
      <c r="K445" s="961">
        <v>44046.0</v>
      </c>
      <c r="L445" s="953"/>
      <c r="M445" s="953" t="str">
        <f t="shared" si="1"/>
        <v>5 ปี 6 เดือน 12 วัน </v>
      </c>
      <c r="N445" s="913" t="s">
        <v>3378</v>
      </c>
      <c r="O445" s="954">
        <f t="shared" si="77"/>
        <v>45506</v>
      </c>
      <c r="P445" s="954">
        <f t="shared" si="8"/>
        <v>46601</v>
      </c>
      <c r="Q445" s="1067">
        <v>45793.0</v>
      </c>
      <c r="R445" s="954" t="str">
        <f>DATEDIF(Q445,TODAY(),"Y") &amp; " ปี " &amp;DATEDIF(Q445,TODAY(),"YM") &amp; " เดือน " &amp; DATEDIF(Q445,TODAY(),"MD") &amp; " วัน "</f>
        <v>0 ปี 8 เดือน 30 วัน </v>
      </c>
      <c r="S445" s="1065"/>
      <c r="T445" s="932"/>
      <c r="U445" s="957"/>
      <c r="V445" s="957"/>
      <c r="W445" s="957"/>
      <c r="X445" s="957"/>
      <c r="Y445" s="924">
        <f>YEAR(Q445)</f>
        <v>2025</v>
      </c>
      <c r="Z445" s="924">
        <f>VALUE(LEFT(R445, FIND(" ", R445)-1))</f>
        <v>0</v>
      </c>
      <c r="AA445" s="924">
        <f t="shared" si="78"/>
        <v>5</v>
      </c>
      <c r="AB445" s="924"/>
      <c r="AC445" s="924"/>
      <c r="AD445" s="924"/>
      <c r="AE445" s="924"/>
      <c r="AF445" s="924"/>
      <c r="AG445" s="924"/>
      <c r="AH445" s="924"/>
      <c r="AI445" s="924"/>
      <c r="AJ445" s="924"/>
      <c r="AK445" s="924"/>
      <c r="AL445" s="924"/>
    </row>
    <row r="446">
      <c r="A446" s="943">
        <v>444.0</v>
      </c>
      <c r="B446" s="943" t="s">
        <v>52</v>
      </c>
      <c r="C446" s="944" t="s">
        <v>1144</v>
      </c>
      <c r="D446" s="944" t="s">
        <v>1145</v>
      </c>
      <c r="E446" s="914">
        <v>2992.0</v>
      </c>
      <c r="F446" s="959"/>
      <c r="G446" s="959" t="s">
        <v>3707</v>
      </c>
      <c r="H446" s="959"/>
      <c r="I446" s="959" t="s">
        <v>3757</v>
      </c>
      <c r="J446" s="961"/>
      <c r="K446" s="961">
        <v>45628.0</v>
      </c>
      <c r="L446" s="953"/>
      <c r="M446" s="953" t="str">
        <f t="shared" si="1"/>
        <v>1 ปี 2 เดือน 13 วัน </v>
      </c>
      <c r="N446" s="913" t="s">
        <v>3424</v>
      </c>
      <c r="O446" s="954">
        <f t="shared" si="77"/>
        <v>47088</v>
      </c>
      <c r="P446" s="954">
        <f t="shared" si="8"/>
        <v>48183</v>
      </c>
      <c r="Q446" s="954"/>
      <c r="R446" s="954"/>
      <c r="S446" s="1065"/>
      <c r="T446" s="932"/>
      <c r="U446" s="957"/>
      <c r="V446" s="957"/>
      <c r="W446" s="957"/>
      <c r="X446" s="957"/>
      <c r="Y446" s="923"/>
      <c r="Z446" s="924"/>
      <c r="AA446" s="924">
        <f t="shared" si="78"/>
        <v>1</v>
      </c>
      <c r="AB446" s="924"/>
      <c r="AC446" s="924"/>
      <c r="AD446" s="924"/>
      <c r="AE446" s="924"/>
      <c r="AF446" s="924"/>
      <c r="AG446" s="923" t="s">
        <v>6028</v>
      </c>
      <c r="AH446" s="924"/>
      <c r="AI446" s="923" t="s">
        <v>6028</v>
      </c>
      <c r="AJ446" s="924"/>
      <c r="AK446" s="924"/>
      <c r="AL446" s="924"/>
    </row>
    <row r="447">
      <c r="A447" s="943">
        <v>445.0</v>
      </c>
      <c r="B447" s="943" t="s">
        <v>52</v>
      </c>
      <c r="C447" s="944" t="s">
        <v>1152</v>
      </c>
      <c r="D447" s="944" t="s">
        <v>1153</v>
      </c>
      <c r="E447" s="914">
        <v>2995.0</v>
      </c>
      <c r="F447" s="992"/>
      <c r="G447" s="992" t="s">
        <v>5100</v>
      </c>
      <c r="H447" s="959"/>
      <c r="I447" s="1060" t="s">
        <v>5872</v>
      </c>
      <c r="J447" s="961"/>
      <c r="K447" s="961">
        <v>43692.0</v>
      </c>
      <c r="L447" s="953"/>
      <c r="M447" s="953" t="str">
        <f t="shared" si="1"/>
        <v>6 ปี 6 เดือน 0 วัน </v>
      </c>
      <c r="N447" s="913" t="s">
        <v>3424</v>
      </c>
      <c r="O447" s="954">
        <f t="shared" si="77"/>
        <v>45152</v>
      </c>
      <c r="P447" s="954">
        <f t="shared" si="8"/>
        <v>46247</v>
      </c>
      <c r="Q447" s="954"/>
      <c r="R447" s="954"/>
      <c r="S447" s="1065"/>
      <c r="T447" s="932"/>
      <c r="U447" s="957"/>
      <c r="V447" s="957"/>
      <c r="W447" s="957"/>
      <c r="X447" s="957"/>
      <c r="Y447" s="923"/>
      <c r="Z447" s="924"/>
      <c r="AA447" s="924">
        <f t="shared" si="78"/>
        <v>6</v>
      </c>
      <c r="AB447" s="924"/>
      <c r="AC447" s="924"/>
      <c r="AD447" s="924"/>
      <c r="AE447" s="924"/>
      <c r="AF447" s="924"/>
      <c r="AG447" s="923" t="s">
        <v>6032</v>
      </c>
      <c r="AH447" s="924"/>
      <c r="AI447" s="924"/>
      <c r="AJ447" s="924"/>
      <c r="AK447" s="924"/>
      <c r="AL447" s="924"/>
    </row>
    <row r="448">
      <c r="A448" s="943">
        <v>446.0</v>
      </c>
      <c r="B448" s="943" t="s">
        <v>52</v>
      </c>
      <c r="C448" s="944" t="s">
        <v>1144</v>
      </c>
      <c r="D448" s="944" t="s">
        <v>1154</v>
      </c>
      <c r="E448" s="914">
        <v>3000.0</v>
      </c>
      <c r="F448" s="1004"/>
      <c r="G448" s="1004" t="s">
        <v>3710</v>
      </c>
      <c r="H448" s="959"/>
      <c r="I448" s="959" t="s">
        <v>3757</v>
      </c>
      <c r="J448" s="961"/>
      <c r="K448" s="961">
        <v>41821.0</v>
      </c>
      <c r="L448" s="953"/>
      <c r="M448" s="953" t="str">
        <f t="shared" si="1"/>
        <v>11 ปี 7 เดือน 14 วัน </v>
      </c>
      <c r="N448" s="913" t="s">
        <v>3378</v>
      </c>
      <c r="O448" s="954">
        <f t="shared" si="77"/>
        <v>43281</v>
      </c>
      <c r="P448" s="954">
        <f t="shared" si="8"/>
        <v>44376</v>
      </c>
      <c r="Q448" s="1067">
        <v>45825.0</v>
      </c>
      <c r="R448" s="954" t="str">
        <f>DATEDIF(Q448,TODAY(),"Y") &amp; " ปี " &amp;DATEDIF(Q448,TODAY(),"YM") &amp; " เดือน " &amp; DATEDIF(Q448,TODAY(),"MD") &amp; " วัน "</f>
        <v>0 ปี 7 เดือน 29 วัน </v>
      </c>
      <c r="S448" s="1065"/>
      <c r="T448" s="932"/>
      <c r="U448" s="957"/>
      <c r="V448" s="957"/>
      <c r="W448" s="957"/>
      <c r="X448" s="957"/>
      <c r="Y448" s="924">
        <f>YEAR(Q448)</f>
        <v>2025</v>
      </c>
      <c r="Z448" s="924">
        <f>VALUE(LEFT(R448, FIND(" ", R448)-1))</f>
        <v>0</v>
      </c>
      <c r="AA448" s="924">
        <f t="shared" si="78"/>
        <v>11</v>
      </c>
      <c r="AB448" s="924"/>
      <c r="AC448" s="924"/>
      <c r="AD448" s="924"/>
      <c r="AE448" s="924"/>
      <c r="AF448" s="924"/>
      <c r="AG448" s="924"/>
      <c r="AH448" s="924"/>
      <c r="AI448" s="924"/>
      <c r="AJ448" s="924"/>
      <c r="AK448" s="924"/>
      <c r="AL448" s="924"/>
    </row>
    <row r="449">
      <c r="A449" s="943">
        <v>447.0</v>
      </c>
      <c r="B449" s="943" t="s">
        <v>52</v>
      </c>
      <c r="C449" s="944" t="s">
        <v>5256</v>
      </c>
      <c r="D449" s="944" t="s">
        <v>5257</v>
      </c>
      <c r="E449" s="914">
        <v>3001.0</v>
      </c>
      <c r="F449" s="1004"/>
      <c r="G449" s="1004" t="s">
        <v>3710</v>
      </c>
      <c r="H449" s="959"/>
      <c r="I449" s="959" t="s">
        <v>3757</v>
      </c>
      <c r="J449" s="961"/>
      <c r="K449" s="961">
        <v>45352.0</v>
      </c>
      <c r="L449" s="953"/>
      <c r="M449" s="953" t="str">
        <f t="shared" si="1"/>
        <v>1 ปี 11 เดือน 14 วัน </v>
      </c>
      <c r="N449" s="913" t="s">
        <v>3424</v>
      </c>
      <c r="O449" s="954">
        <f t="shared" si="77"/>
        <v>46812</v>
      </c>
      <c r="P449" s="954">
        <f t="shared" si="8"/>
        <v>47907</v>
      </c>
      <c r="Q449" s="954"/>
      <c r="R449" s="954"/>
      <c r="S449" s="1065"/>
      <c r="T449" s="932"/>
      <c r="U449" s="957"/>
      <c r="V449" s="957"/>
      <c r="W449" s="957"/>
      <c r="X449" s="957"/>
      <c r="Y449" s="923"/>
      <c r="Z449" s="924"/>
      <c r="AA449" s="924">
        <f t="shared" si="78"/>
        <v>1</v>
      </c>
      <c r="AB449" s="924"/>
      <c r="AC449" s="924"/>
      <c r="AD449" s="924"/>
      <c r="AE449" s="924"/>
      <c r="AF449" s="924"/>
      <c r="AG449" s="923" t="s">
        <v>6028</v>
      </c>
      <c r="AH449" s="924"/>
      <c r="AI449" s="923" t="s">
        <v>6028</v>
      </c>
      <c r="AJ449" s="924"/>
      <c r="AK449" s="924"/>
      <c r="AL449" s="924"/>
    </row>
    <row r="450">
      <c r="A450" s="943">
        <v>448.0</v>
      </c>
      <c r="B450" s="943" t="s">
        <v>52</v>
      </c>
      <c r="C450" s="944" t="s">
        <v>1155</v>
      </c>
      <c r="D450" s="944" t="s">
        <v>1156</v>
      </c>
      <c r="E450" s="914">
        <v>3002.0</v>
      </c>
      <c r="F450" s="1004"/>
      <c r="G450" s="1004" t="s">
        <v>3710</v>
      </c>
      <c r="H450" s="959"/>
      <c r="I450" s="959" t="s">
        <v>3757</v>
      </c>
      <c r="J450" s="961"/>
      <c r="K450" s="961">
        <v>43070.0</v>
      </c>
      <c r="L450" s="953"/>
      <c r="M450" s="953" t="str">
        <f t="shared" si="1"/>
        <v>8 ปี 2 เดือน 14 วัน </v>
      </c>
      <c r="N450" s="913" t="s">
        <v>3424</v>
      </c>
      <c r="O450" s="954">
        <f t="shared" si="77"/>
        <v>44530</v>
      </c>
      <c r="P450" s="954">
        <f t="shared" si="8"/>
        <v>45625</v>
      </c>
      <c r="Q450" s="954"/>
      <c r="R450" s="954"/>
      <c r="T450" s="932"/>
      <c r="U450" s="957"/>
      <c r="V450" s="957"/>
      <c r="W450" s="957"/>
      <c r="X450" s="957"/>
      <c r="Y450" s="923"/>
      <c r="Z450" s="924"/>
      <c r="AA450" s="924">
        <f t="shared" si="78"/>
        <v>8</v>
      </c>
      <c r="AB450" s="924"/>
      <c r="AC450" s="924"/>
      <c r="AD450" s="924"/>
      <c r="AE450" s="924"/>
      <c r="AF450" s="924"/>
      <c r="AG450" s="923" t="s">
        <v>6032</v>
      </c>
      <c r="AH450" s="924"/>
      <c r="AI450" s="924"/>
      <c r="AJ450" s="924"/>
      <c r="AK450" s="924"/>
      <c r="AL450" s="924"/>
    </row>
    <row r="451">
      <c r="A451" s="943">
        <v>449.0</v>
      </c>
      <c r="B451" s="914" t="s">
        <v>52</v>
      </c>
      <c r="C451" s="944" t="s">
        <v>1157</v>
      </c>
      <c r="D451" s="944" t="s">
        <v>1158</v>
      </c>
      <c r="E451" s="943">
        <v>3018.0</v>
      </c>
      <c r="F451" s="992"/>
      <c r="G451" s="992" t="s">
        <v>5100</v>
      </c>
      <c r="H451" s="959"/>
      <c r="I451" s="1060" t="s">
        <v>5872</v>
      </c>
      <c r="J451" s="961"/>
      <c r="K451" s="961">
        <v>45261.0</v>
      </c>
      <c r="L451" s="953"/>
      <c r="M451" s="953" t="str">
        <f t="shared" si="1"/>
        <v>2 ปี 2 เดือน 14 วัน </v>
      </c>
      <c r="N451" s="913" t="s">
        <v>3424</v>
      </c>
      <c r="O451" s="954">
        <f t="shared" si="77"/>
        <v>46721</v>
      </c>
      <c r="P451" s="954">
        <f t="shared" si="8"/>
        <v>47816</v>
      </c>
      <c r="Q451" s="954"/>
      <c r="R451" s="954"/>
      <c r="S451" s="1065"/>
      <c r="T451" s="932"/>
      <c r="U451" s="957"/>
      <c r="V451" s="957"/>
      <c r="W451" s="957"/>
      <c r="X451" s="957"/>
      <c r="Y451" s="923"/>
      <c r="Z451" s="924"/>
      <c r="AA451" s="924">
        <f t="shared" si="78"/>
        <v>2</v>
      </c>
      <c r="AB451" s="924"/>
      <c r="AC451" s="924"/>
      <c r="AD451" s="924"/>
      <c r="AE451" s="924"/>
      <c r="AF451" s="924"/>
      <c r="AG451" s="923" t="s">
        <v>6028</v>
      </c>
      <c r="AH451" s="924"/>
      <c r="AI451" s="923" t="s">
        <v>6028</v>
      </c>
      <c r="AJ451" s="924"/>
      <c r="AK451" s="924"/>
      <c r="AL451" s="924"/>
    </row>
    <row r="452">
      <c r="A452" s="943">
        <v>450.0</v>
      </c>
      <c r="B452" s="943" t="s">
        <v>52</v>
      </c>
      <c r="C452" s="944" t="s">
        <v>1167</v>
      </c>
      <c r="D452" s="944" t="s">
        <v>292</v>
      </c>
      <c r="E452" s="914">
        <v>3062.0</v>
      </c>
      <c r="F452" s="1004"/>
      <c r="G452" s="1004" t="s">
        <v>3710</v>
      </c>
      <c r="H452" s="959"/>
      <c r="I452" s="959" t="s">
        <v>3757</v>
      </c>
      <c r="J452" s="961"/>
      <c r="K452" s="961">
        <v>45215.0</v>
      </c>
      <c r="L452" s="953"/>
      <c r="M452" s="953" t="str">
        <f t="shared" si="1"/>
        <v>2 ปี 3 เดือน 30 วัน </v>
      </c>
      <c r="N452" s="913" t="s">
        <v>3424</v>
      </c>
      <c r="O452" s="954">
        <f t="shared" si="77"/>
        <v>46675</v>
      </c>
      <c r="P452" s="954">
        <f t="shared" si="8"/>
        <v>47770</v>
      </c>
      <c r="Q452" s="954"/>
      <c r="R452" s="954"/>
      <c r="S452" s="1065"/>
      <c r="T452" s="932"/>
      <c r="U452" s="957"/>
      <c r="V452" s="957"/>
      <c r="W452" s="957"/>
      <c r="X452" s="957"/>
      <c r="Y452" s="923"/>
      <c r="Z452" s="924"/>
      <c r="AA452" s="924">
        <f t="shared" si="78"/>
        <v>2</v>
      </c>
      <c r="AB452" s="924"/>
      <c r="AC452" s="924"/>
      <c r="AD452" s="924"/>
      <c r="AE452" s="924"/>
      <c r="AF452" s="924"/>
      <c r="AG452" s="923" t="s">
        <v>6028</v>
      </c>
      <c r="AH452" s="924"/>
      <c r="AI452" s="923" t="s">
        <v>6028</v>
      </c>
      <c r="AJ452" s="924"/>
      <c r="AK452" s="924"/>
      <c r="AL452" s="924"/>
    </row>
    <row r="453">
      <c r="A453" s="943">
        <v>451.0</v>
      </c>
      <c r="B453" s="943" t="s">
        <v>52</v>
      </c>
      <c r="C453" s="944" t="s">
        <v>1168</v>
      </c>
      <c r="D453" s="944" t="s">
        <v>1169</v>
      </c>
      <c r="E453" s="914">
        <v>3072.0</v>
      </c>
      <c r="F453" s="1004"/>
      <c r="G453" s="1004" t="s">
        <v>3710</v>
      </c>
      <c r="H453" s="959"/>
      <c r="I453" s="959" t="s">
        <v>3757</v>
      </c>
      <c r="J453" s="961"/>
      <c r="K453" s="961">
        <v>43692.0</v>
      </c>
      <c r="L453" s="953"/>
      <c r="M453" s="953" t="str">
        <f t="shared" si="1"/>
        <v>6 ปี 6 เดือน 0 วัน </v>
      </c>
      <c r="N453" s="913" t="s">
        <v>3424</v>
      </c>
      <c r="O453" s="954">
        <f t="shared" si="77"/>
        <v>45152</v>
      </c>
      <c r="P453" s="954">
        <f t="shared" si="8"/>
        <v>46247</v>
      </c>
      <c r="Q453" s="954"/>
      <c r="R453" s="954"/>
      <c r="S453" s="1065"/>
      <c r="T453" s="932"/>
      <c r="U453" s="957"/>
      <c r="V453" s="957"/>
      <c r="W453" s="957"/>
      <c r="X453" s="957"/>
      <c r="Y453" s="923"/>
      <c r="Z453" s="924"/>
      <c r="AA453" s="924">
        <f t="shared" si="78"/>
        <v>6</v>
      </c>
      <c r="AB453" s="924"/>
      <c r="AC453" s="924"/>
      <c r="AD453" s="924"/>
      <c r="AE453" s="924"/>
      <c r="AF453" s="924"/>
      <c r="AG453" s="923" t="s">
        <v>6032</v>
      </c>
      <c r="AH453" s="924"/>
      <c r="AI453" s="924"/>
      <c r="AJ453" s="924"/>
      <c r="AK453" s="924"/>
      <c r="AL453" s="924"/>
    </row>
    <row r="454">
      <c r="A454" s="943">
        <v>452.0</v>
      </c>
      <c r="B454" s="943" t="s">
        <v>36</v>
      </c>
      <c r="C454" s="944" t="s">
        <v>1173</v>
      </c>
      <c r="D454" s="944" t="s">
        <v>1174</v>
      </c>
      <c r="E454" s="914">
        <v>3074.0</v>
      </c>
      <c r="F454" s="992"/>
      <c r="G454" s="992" t="s">
        <v>5100</v>
      </c>
      <c r="H454" s="959"/>
      <c r="I454" s="959" t="s">
        <v>3757</v>
      </c>
      <c r="J454" s="961"/>
      <c r="K454" s="961">
        <v>42444.0</v>
      </c>
      <c r="L454" s="953"/>
      <c r="M454" s="953" t="str">
        <f t="shared" si="1"/>
        <v>9 ปี 11 เดือน 0 วัน </v>
      </c>
      <c r="N454" s="913" t="s">
        <v>3424</v>
      </c>
      <c r="O454" s="954">
        <f t="shared" si="77"/>
        <v>43904</v>
      </c>
      <c r="P454" s="954">
        <f t="shared" si="8"/>
        <v>44999</v>
      </c>
      <c r="Q454" s="954"/>
      <c r="R454" s="954"/>
      <c r="S454" s="1065"/>
      <c r="T454" s="932"/>
      <c r="U454" s="957"/>
      <c r="V454" s="957"/>
      <c r="W454" s="957"/>
      <c r="X454" s="957"/>
      <c r="Y454" s="923"/>
      <c r="Z454" s="924"/>
      <c r="AA454" s="924">
        <f t="shared" si="78"/>
        <v>9</v>
      </c>
      <c r="AB454" s="924"/>
      <c r="AC454" s="924"/>
      <c r="AD454" s="924"/>
      <c r="AE454" s="924"/>
      <c r="AF454" s="924"/>
      <c r="AG454" s="923" t="s">
        <v>5901</v>
      </c>
      <c r="AH454" s="923" t="s">
        <v>5901</v>
      </c>
      <c r="AI454" s="924"/>
      <c r="AJ454" s="924"/>
      <c r="AK454" s="924"/>
      <c r="AL454" s="924"/>
    </row>
    <row r="455">
      <c r="A455" s="943">
        <v>453.0</v>
      </c>
      <c r="B455" s="943" t="s">
        <v>52</v>
      </c>
      <c r="C455" s="944" t="s">
        <v>1175</v>
      </c>
      <c r="D455" s="944" t="s">
        <v>1176</v>
      </c>
      <c r="E455" s="943">
        <v>3076.0</v>
      </c>
      <c r="F455" s="992"/>
      <c r="G455" s="992" t="s">
        <v>5100</v>
      </c>
      <c r="H455" s="959"/>
      <c r="I455" s="959" t="s">
        <v>3757</v>
      </c>
      <c r="J455" s="1035"/>
      <c r="K455" s="1035">
        <v>44392.0</v>
      </c>
      <c r="L455" s="953"/>
      <c r="M455" s="953" t="str">
        <f t="shared" si="1"/>
        <v>4 ปี 7 เดือน 0 วัน </v>
      </c>
      <c r="N455" s="913" t="s">
        <v>3424</v>
      </c>
      <c r="O455" s="954">
        <f t="shared" si="77"/>
        <v>45852</v>
      </c>
      <c r="P455" s="954">
        <f t="shared" si="8"/>
        <v>46947</v>
      </c>
      <c r="Q455" s="954"/>
      <c r="R455" s="954"/>
      <c r="S455" s="1065"/>
      <c r="T455" s="932"/>
      <c r="U455" s="957"/>
      <c r="V455" s="957"/>
      <c r="W455" s="957"/>
      <c r="X455" s="957"/>
      <c r="Y455" s="923"/>
      <c r="Z455" s="924"/>
      <c r="AA455" s="924">
        <f t="shared" si="78"/>
        <v>4</v>
      </c>
      <c r="AB455" s="924"/>
      <c r="AC455" s="924"/>
      <c r="AD455" s="924"/>
      <c r="AE455" s="924"/>
      <c r="AF455" s="924"/>
      <c r="AG455" s="923" t="s">
        <v>6028</v>
      </c>
      <c r="AH455" s="924"/>
      <c r="AI455" s="923" t="s">
        <v>6028</v>
      </c>
      <c r="AJ455" s="924"/>
      <c r="AK455" s="924"/>
      <c r="AL455" s="924"/>
    </row>
    <row r="456">
      <c r="A456" s="943">
        <v>454.0</v>
      </c>
      <c r="B456" s="943" t="s">
        <v>52</v>
      </c>
      <c r="C456" s="944" t="s">
        <v>1178</v>
      </c>
      <c r="D456" s="944" t="s">
        <v>1179</v>
      </c>
      <c r="E456" s="943">
        <v>3077.0</v>
      </c>
      <c r="F456" s="959"/>
      <c r="G456" s="959" t="s">
        <v>3710</v>
      </c>
      <c r="H456" s="959"/>
      <c r="I456" s="959" t="s">
        <v>3757</v>
      </c>
      <c r="J456" s="961"/>
      <c r="K456" s="961">
        <v>43374.0</v>
      </c>
      <c r="L456" s="953"/>
      <c r="M456" s="953" t="str">
        <f t="shared" si="1"/>
        <v>7 ปี 4 เดือน 14 วัน </v>
      </c>
      <c r="N456" s="913" t="s">
        <v>3378</v>
      </c>
      <c r="O456" s="954">
        <f t="shared" si="77"/>
        <v>44834</v>
      </c>
      <c r="P456" s="954">
        <f t="shared" si="8"/>
        <v>45929</v>
      </c>
      <c r="Q456" s="954" t="s">
        <v>6034</v>
      </c>
      <c r="R456" s="954" t="str">
        <f>DATEDIF(Q456,TODAY(),"Y") &amp; " ปี " &amp;DATEDIF(Q456,TODAY(),"YM") &amp; " เดือน " &amp; DATEDIF(Q456,TODAY(),"MD") &amp; " วัน "</f>
        <v>1 ปี 1 เดือน 5 วัน </v>
      </c>
      <c r="S456" s="1065"/>
      <c r="T456" s="932"/>
      <c r="U456" s="957"/>
      <c r="V456" s="957"/>
      <c r="W456" s="957"/>
      <c r="X456" s="957"/>
      <c r="Y456" s="924">
        <f>YEAR(Q456)</f>
        <v>2025</v>
      </c>
      <c r="Z456" s="924">
        <f>VALUE(LEFT(R456, FIND(" ", R456)-1))</f>
        <v>1</v>
      </c>
      <c r="AA456" s="924">
        <f t="shared" si="78"/>
        <v>7</v>
      </c>
      <c r="AB456" s="924"/>
      <c r="AC456" s="924"/>
      <c r="AD456" s="924"/>
      <c r="AE456" s="924"/>
      <c r="AF456" s="924"/>
      <c r="AG456" s="924"/>
      <c r="AH456" s="924"/>
      <c r="AI456" s="924"/>
      <c r="AJ456" s="924"/>
      <c r="AK456" s="924"/>
      <c r="AL456" s="924"/>
    </row>
    <row r="457">
      <c r="A457" s="943">
        <v>455.0</v>
      </c>
      <c r="B457" s="943" t="s">
        <v>52</v>
      </c>
      <c r="C457" s="944" t="s">
        <v>1180</v>
      </c>
      <c r="D457" s="944" t="s">
        <v>1181</v>
      </c>
      <c r="E457" s="914">
        <v>5552.0</v>
      </c>
      <c r="F457" s="992"/>
      <c r="G457" s="992" t="s">
        <v>5100</v>
      </c>
      <c r="H457" s="959"/>
      <c r="I457" s="959" t="s">
        <v>3768</v>
      </c>
      <c r="J457" s="961"/>
      <c r="K457" s="961">
        <v>45201.0</v>
      </c>
      <c r="L457" s="953"/>
      <c r="M457" s="953" t="str">
        <f t="shared" si="1"/>
        <v>2 ปี 4 เดือน 13 วัน </v>
      </c>
      <c r="N457" s="913" t="s">
        <v>3424</v>
      </c>
      <c r="O457" s="954">
        <f t="shared" si="77"/>
        <v>46661</v>
      </c>
      <c r="P457" s="954">
        <f t="shared" si="8"/>
        <v>47756</v>
      </c>
      <c r="Q457" s="954"/>
      <c r="R457" s="954"/>
      <c r="S457" s="1065"/>
      <c r="T457" s="932"/>
      <c r="U457" s="957"/>
      <c r="V457" s="957"/>
      <c r="W457" s="957"/>
      <c r="X457" s="957"/>
      <c r="Y457" s="923"/>
      <c r="Z457" s="924"/>
      <c r="AA457" s="924">
        <f t="shared" si="78"/>
        <v>2</v>
      </c>
      <c r="AB457" s="924"/>
      <c r="AC457" s="924"/>
      <c r="AD457" s="924"/>
      <c r="AE457" s="924"/>
      <c r="AF457" s="924"/>
      <c r="AG457" s="923" t="s">
        <v>6028</v>
      </c>
      <c r="AH457" s="924"/>
      <c r="AI457" s="923" t="s">
        <v>6028</v>
      </c>
      <c r="AJ457" s="924"/>
      <c r="AK457" s="924"/>
      <c r="AL457" s="924"/>
    </row>
    <row r="458">
      <c r="A458" s="943">
        <v>456.0</v>
      </c>
      <c r="B458" s="943" t="s">
        <v>52</v>
      </c>
      <c r="C458" s="944" t="s">
        <v>669</v>
      </c>
      <c r="D458" s="944" t="s">
        <v>1182</v>
      </c>
      <c r="E458" s="914">
        <v>3078.0</v>
      </c>
      <c r="F458" s="1004"/>
      <c r="G458" s="1004" t="s">
        <v>3710</v>
      </c>
      <c r="H458" s="959"/>
      <c r="I458" s="959" t="s">
        <v>3757</v>
      </c>
      <c r="J458" s="961"/>
      <c r="K458" s="961">
        <v>43266.0</v>
      </c>
      <c r="L458" s="953"/>
      <c r="M458" s="953" t="str">
        <f t="shared" si="1"/>
        <v>7 ปี 8 เดือน 0 วัน </v>
      </c>
      <c r="N458" s="913" t="s">
        <v>3424</v>
      </c>
      <c r="O458" s="954">
        <f t="shared" si="77"/>
        <v>44726</v>
      </c>
      <c r="P458" s="954">
        <f t="shared" si="8"/>
        <v>45821</v>
      </c>
      <c r="Q458" s="954"/>
      <c r="R458" s="954"/>
      <c r="S458" s="1065"/>
      <c r="T458" s="932"/>
      <c r="U458" s="957"/>
      <c r="V458" s="957"/>
      <c r="W458" s="957"/>
      <c r="X458" s="957"/>
      <c r="Y458" s="923"/>
      <c r="Z458" s="924"/>
      <c r="AA458" s="924">
        <f t="shared" si="78"/>
        <v>7</v>
      </c>
      <c r="AB458" s="924"/>
      <c r="AC458" s="924"/>
      <c r="AD458" s="924"/>
      <c r="AE458" s="924"/>
      <c r="AF458" s="924"/>
      <c r="AG458" s="923" t="s">
        <v>6032</v>
      </c>
      <c r="AH458" s="924"/>
      <c r="AI458" s="924"/>
      <c r="AJ458" s="924"/>
      <c r="AK458" s="924"/>
      <c r="AL458" s="924"/>
    </row>
    <row r="459">
      <c r="A459" s="943">
        <v>457.0</v>
      </c>
      <c r="B459" s="943" t="s">
        <v>36</v>
      </c>
      <c r="C459" s="944" t="s">
        <v>1188</v>
      </c>
      <c r="D459" s="944" t="s">
        <v>1189</v>
      </c>
      <c r="E459" s="914">
        <v>3082.0</v>
      </c>
      <c r="F459" s="1004"/>
      <c r="G459" s="1004" t="s">
        <v>3710</v>
      </c>
      <c r="H459" s="959"/>
      <c r="I459" s="959" t="s">
        <v>3757</v>
      </c>
      <c r="J459" s="961"/>
      <c r="K459" s="961">
        <v>42628.0</v>
      </c>
      <c r="L459" s="953"/>
      <c r="M459" s="953" t="str">
        <f t="shared" si="1"/>
        <v>9 ปี 5 เดือน 0 วัน </v>
      </c>
      <c r="N459" s="913" t="s">
        <v>3424</v>
      </c>
      <c r="O459" s="954">
        <f t="shared" si="77"/>
        <v>44088</v>
      </c>
      <c r="P459" s="954">
        <f t="shared" si="8"/>
        <v>45183</v>
      </c>
      <c r="Q459" s="954"/>
      <c r="R459" s="954"/>
      <c r="S459" s="1065"/>
      <c r="T459" s="932"/>
      <c r="U459" s="957"/>
      <c r="V459" s="957"/>
      <c r="W459" s="957"/>
      <c r="X459" s="957"/>
      <c r="Y459" s="923"/>
      <c r="Z459" s="924"/>
      <c r="AA459" s="924">
        <f t="shared" si="78"/>
        <v>9</v>
      </c>
      <c r="AB459" s="924"/>
      <c r="AC459" s="924"/>
      <c r="AD459" s="924"/>
      <c r="AE459" s="924"/>
      <c r="AF459" s="924"/>
      <c r="AG459" s="923" t="s">
        <v>5901</v>
      </c>
      <c r="AH459" s="923" t="s">
        <v>5901</v>
      </c>
      <c r="AI459" s="924"/>
      <c r="AJ459" s="924"/>
      <c r="AK459" s="924"/>
      <c r="AL459" s="924"/>
    </row>
    <row r="460">
      <c r="A460" s="925">
        <v>458.0</v>
      </c>
      <c r="B460" s="925" t="s">
        <v>52</v>
      </c>
      <c r="C460" s="926" t="s">
        <v>4181</v>
      </c>
      <c r="D460" s="926" t="s">
        <v>4182</v>
      </c>
      <c r="E460" s="1069">
        <v>3084.0</v>
      </c>
      <c r="F460" s="1080"/>
      <c r="G460" s="1080" t="s">
        <v>3710</v>
      </c>
      <c r="H460" s="1039"/>
      <c r="I460" s="1039" t="s">
        <v>3757</v>
      </c>
      <c r="J460" s="1041"/>
      <c r="K460" s="1041">
        <v>43266.0</v>
      </c>
      <c r="L460" s="930"/>
      <c r="M460" s="930" t="str">
        <f t="shared" si="1"/>
        <v>7 ปี 8 เดือน 0 วัน </v>
      </c>
      <c r="N460" s="1071" t="s">
        <v>3424</v>
      </c>
      <c r="O460" s="931"/>
      <c r="P460" s="931">
        <f t="shared" si="8"/>
        <v>45821</v>
      </c>
      <c r="Q460" s="931"/>
      <c r="R460" s="931"/>
      <c r="S460" s="1072"/>
      <c r="T460" s="926"/>
      <c r="U460" s="1072"/>
      <c r="V460" s="1072"/>
      <c r="W460" s="1072"/>
      <c r="X460" s="933" t="s">
        <v>3425</v>
      </c>
      <c r="Y460" s="934"/>
      <c r="Z460" s="934"/>
      <c r="AA460" s="934"/>
      <c r="AB460" s="934"/>
      <c r="AC460" s="934"/>
      <c r="AD460" s="934"/>
      <c r="AE460" s="934"/>
      <c r="AF460" s="934"/>
      <c r="AG460" s="934"/>
      <c r="AH460" s="934"/>
      <c r="AI460" s="934"/>
      <c r="AJ460" s="934"/>
      <c r="AK460" s="934"/>
      <c r="AL460" s="934"/>
    </row>
    <row r="461">
      <c r="A461" s="943">
        <v>459.0</v>
      </c>
      <c r="B461" s="943" t="s">
        <v>36</v>
      </c>
      <c r="C461" s="944" t="s">
        <v>1192</v>
      </c>
      <c r="D461" s="944" t="s">
        <v>1193</v>
      </c>
      <c r="E461" s="943">
        <v>3085.0</v>
      </c>
      <c r="F461" s="1004"/>
      <c r="G461" s="1004" t="s">
        <v>3707</v>
      </c>
      <c r="H461" s="959"/>
      <c r="I461" s="959" t="s">
        <v>3757</v>
      </c>
      <c r="J461" s="961"/>
      <c r="K461" s="961">
        <v>44531.0</v>
      </c>
      <c r="L461" s="953"/>
      <c r="M461" s="953" t="str">
        <f t="shared" si="1"/>
        <v>4 ปี 2 เดือน 14 วัน </v>
      </c>
      <c r="N461" s="913" t="s">
        <v>3424</v>
      </c>
      <c r="O461" s="954">
        <f t="shared" ref="O461:O537" si="85">K461+1460</f>
        <v>45991</v>
      </c>
      <c r="P461" s="954">
        <f t="shared" si="8"/>
        <v>47086</v>
      </c>
      <c r="Q461" s="954"/>
      <c r="R461" s="954"/>
      <c r="S461" s="1065"/>
      <c r="T461" s="932"/>
      <c r="U461" s="957"/>
      <c r="V461" s="957"/>
      <c r="W461" s="957"/>
      <c r="X461" s="957"/>
      <c r="Y461" s="923"/>
      <c r="Z461" s="924"/>
      <c r="AA461" s="924">
        <f t="shared" ref="AA461:AA537" si="86">VALUE(LEFT(M461, FIND(" ", M461)-1))</f>
        <v>4</v>
      </c>
      <c r="AB461" s="924"/>
      <c r="AC461" s="924"/>
      <c r="AD461" s="924"/>
      <c r="AE461" s="924"/>
      <c r="AF461" s="924"/>
      <c r="AG461" s="923" t="s">
        <v>6028</v>
      </c>
      <c r="AH461" s="924"/>
      <c r="AI461" s="923" t="s">
        <v>6028</v>
      </c>
      <c r="AJ461" s="924"/>
      <c r="AK461" s="924"/>
      <c r="AL461" s="924"/>
    </row>
    <row r="462">
      <c r="A462" s="943">
        <v>460.0</v>
      </c>
      <c r="B462" s="943" t="s">
        <v>52</v>
      </c>
      <c r="C462" s="944" t="s">
        <v>1194</v>
      </c>
      <c r="D462" s="944" t="s">
        <v>1195</v>
      </c>
      <c r="E462" s="914">
        <v>3086.0</v>
      </c>
      <c r="F462" s="1004"/>
      <c r="G462" s="1004" t="s">
        <v>3710</v>
      </c>
      <c r="H462" s="959"/>
      <c r="I462" s="959" t="s">
        <v>3757</v>
      </c>
      <c r="J462" s="961"/>
      <c r="K462" s="961">
        <v>44046.0</v>
      </c>
      <c r="L462" s="953"/>
      <c r="M462" s="953" t="str">
        <f t="shared" si="1"/>
        <v>5 ปี 6 เดือน 12 วัน </v>
      </c>
      <c r="N462" s="913" t="s">
        <v>3378</v>
      </c>
      <c r="O462" s="954">
        <f t="shared" si="85"/>
        <v>45506</v>
      </c>
      <c r="P462" s="954">
        <f t="shared" si="8"/>
        <v>46601</v>
      </c>
      <c r="Q462" s="1067">
        <v>45825.0</v>
      </c>
      <c r="R462" s="954" t="str">
        <f>DATEDIF(Q462,TODAY(),"Y") &amp; " ปี " &amp;DATEDIF(Q462,TODAY(),"YM") &amp; " เดือน " &amp; DATEDIF(Q462,TODAY(),"MD") &amp; " วัน "</f>
        <v>0 ปี 7 เดือน 29 วัน </v>
      </c>
      <c r="S462" s="1065"/>
      <c r="T462" s="932"/>
      <c r="U462" s="957"/>
      <c r="V462" s="957"/>
      <c r="W462" s="957"/>
      <c r="X462" s="957"/>
      <c r="Y462" s="924">
        <f>YEAR(Q462)</f>
        <v>2025</v>
      </c>
      <c r="Z462" s="924">
        <f>VALUE(LEFT(R462, FIND(" ", R462)-1))</f>
        <v>0</v>
      </c>
      <c r="AA462" s="924">
        <f t="shared" si="86"/>
        <v>5</v>
      </c>
      <c r="AB462" s="924"/>
      <c r="AC462" s="924"/>
      <c r="AD462" s="924"/>
      <c r="AE462" s="924"/>
      <c r="AF462" s="924"/>
      <c r="AG462" s="924"/>
      <c r="AH462" s="924"/>
      <c r="AI462" s="924"/>
      <c r="AJ462" s="924"/>
      <c r="AK462" s="924"/>
      <c r="AL462" s="924"/>
    </row>
    <row r="463">
      <c r="A463" s="943">
        <v>461.0</v>
      </c>
      <c r="B463" s="943" t="s">
        <v>52</v>
      </c>
      <c r="C463" s="944" t="s">
        <v>1196</v>
      </c>
      <c r="D463" s="944" t="s">
        <v>1197</v>
      </c>
      <c r="E463" s="943">
        <v>3087.0</v>
      </c>
      <c r="F463" s="1004"/>
      <c r="G463" s="1004" t="s">
        <v>3710</v>
      </c>
      <c r="H463" s="959"/>
      <c r="I463" s="959" t="s">
        <v>3757</v>
      </c>
      <c r="J463" s="961"/>
      <c r="K463" s="961">
        <v>43266.0</v>
      </c>
      <c r="L463" s="953"/>
      <c r="M463" s="953" t="str">
        <f t="shared" si="1"/>
        <v>7 ปี 8 เดือน 0 วัน </v>
      </c>
      <c r="N463" s="913" t="s">
        <v>3424</v>
      </c>
      <c r="O463" s="954">
        <f t="shared" si="85"/>
        <v>44726</v>
      </c>
      <c r="P463" s="954">
        <f t="shared" si="8"/>
        <v>45821</v>
      </c>
      <c r="Q463" s="954"/>
      <c r="R463" s="954"/>
      <c r="S463" s="1065"/>
      <c r="T463" s="932"/>
      <c r="U463" s="957"/>
      <c r="V463" s="957"/>
      <c r="W463" s="957"/>
      <c r="X463" s="957"/>
      <c r="Y463" s="923"/>
      <c r="Z463" s="924"/>
      <c r="AA463" s="924">
        <f t="shared" si="86"/>
        <v>7</v>
      </c>
      <c r="AB463" s="924"/>
      <c r="AC463" s="924"/>
      <c r="AD463" s="924"/>
      <c r="AE463" s="924"/>
      <c r="AF463" s="924"/>
      <c r="AG463" s="923" t="s">
        <v>6032</v>
      </c>
      <c r="AH463" s="924"/>
      <c r="AI463" s="924"/>
      <c r="AJ463" s="924"/>
      <c r="AK463" s="924"/>
      <c r="AL463" s="924"/>
    </row>
    <row r="464">
      <c r="A464" s="943">
        <v>462.0</v>
      </c>
      <c r="B464" s="914" t="s">
        <v>52</v>
      </c>
      <c r="C464" s="957" t="s">
        <v>1198</v>
      </c>
      <c r="D464" s="957" t="s">
        <v>1199</v>
      </c>
      <c r="E464" s="943">
        <v>3089.0</v>
      </c>
      <c r="F464" s="959"/>
      <c r="G464" s="959" t="s">
        <v>3710</v>
      </c>
      <c r="H464" s="959"/>
      <c r="I464" s="959" t="s">
        <v>3757</v>
      </c>
      <c r="J464" s="961"/>
      <c r="K464" s="961">
        <v>44713.0</v>
      </c>
      <c r="L464" s="953"/>
      <c r="M464" s="953" t="str">
        <f t="shared" si="1"/>
        <v>3 ปี 8 เดือน 14 วัน </v>
      </c>
      <c r="N464" s="913" t="s">
        <v>3424</v>
      </c>
      <c r="O464" s="954">
        <f t="shared" si="85"/>
        <v>46173</v>
      </c>
      <c r="P464" s="954">
        <f t="shared" si="8"/>
        <v>47268</v>
      </c>
      <c r="Q464" s="954"/>
      <c r="R464" s="954"/>
      <c r="S464" s="1065"/>
      <c r="T464" s="932"/>
      <c r="U464" s="957"/>
      <c r="V464" s="957"/>
      <c r="W464" s="957"/>
      <c r="X464" s="957"/>
      <c r="Y464" s="923"/>
      <c r="Z464" s="924"/>
      <c r="AA464" s="924">
        <f t="shared" si="86"/>
        <v>3</v>
      </c>
      <c r="AB464" s="924"/>
      <c r="AC464" s="924"/>
      <c r="AD464" s="924"/>
      <c r="AE464" s="924"/>
      <c r="AF464" s="924"/>
      <c r="AG464" s="923" t="s">
        <v>6028</v>
      </c>
      <c r="AH464" s="924"/>
      <c r="AI464" s="923" t="s">
        <v>6028</v>
      </c>
      <c r="AJ464" s="924"/>
      <c r="AK464" s="924"/>
      <c r="AL464" s="924"/>
    </row>
    <row r="465">
      <c r="A465" s="943">
        <v>463.0</v>
      </c>
      <c r="B465" s="943" t="s">
        <v>52</v>
      </c>
      <c r="C465" s="944" t="s">
        <v>1200</v>
      </c>
      <c r="D465" s="944" t="s">
        <v>1201</v>
      </c>
      <c r="E465" s="943">
        <v>3090.0</v>
      </c>
      <c r="F465" s="959"/>
      <c r="G465" s="959" t="s">
        <v>3710</v>
      </c>
      <c r="H465" s="959"/>
      <c r="I465" s="959" t="s">
        <v>3757</v>
      </c>
      <c r="J465" s="961"/>
      <c r="K465" s="961">
        <v>43374.0</v>
      </c>
      <c r="L465" s="953"/>
      <c r="M465" s="953" t="str">
        <f t="shared" si="1"/>
        <v>7 ปี 4 เดือน 14 วัน </v>
      </c>
      <c r="N465" s="913" t="s">
        <v>3424</v>
      </c>
      <c r="O465" s="954">
        <f t="shared" si="85"/>
        <v>44834</v>
      </c>
      <c r="P465" s="954">
        <f t="shared" si="8"/>
        <v>45929</v>
      </c>
      <c r="Q465" s="954"/>
      <c r="R465" s="954"/>
      <c r="S465" s="1065"/>
      <c r="T465" s="932"/>
      <c r="U465" s="957"/>
      <c r="V465" s="957"/>
      <c r="W465" s="957"/>
      <c r="X465" s="957"/>
      <c r="Y465" s="923"/>
      <c r="Z465" s="924"/>
      <c r="AA465" s="924">
        <f t="shared" si="86"/>
        <v>7</v>
      </c>
      <c r="AB465" s="924"/>
      <c r="AC465" s="924"/>
      <c r="AD465" s="924"/>
      <c r="AE465" s="924"/>
      <c r="AF465" s="924"/>
      <c r="AG465" s="923" t="s">
        <v>6032</v>
      </c>
      <c r="AH465" s="924"/>
      <c r="AI465" s="924"/>
      <c r="AJ465" s="924"/>
      <c r="AK465" s="924"/>
      <c r="AL465" s="924"/>
    </row>
    <row r="466">
      <c r="A466" s="943">
        <v>464.0</v>
      </c>
      <c r="B466" s="943" t="s">
        <v>52</v>
      </c>
      <c r="C466" s="944" t="s">
        <v>1210</v>
      </c>
      <c r="D466" s="944" t="s">
        <v>1211</v>
      </c>
      <c r="E466" s="943">
        <v>3093.0</v>
      </c>
      <c r="F466" s="992"/>
      <c r="G466" s="992" t="s">
        <v>5100</v>
      </c>
      <c r="H466" s="959"/>
      <c r="I466" s="959" t="s">
        <v>3757</v>
      </c>
      <c r="J466" s="961"/>
      <c r="K466" s="961">
        <v>42933.0</v>
      </c>
      <c r="L466" s="953"/>
      <c r="M466" s="953" t="str">
        <f t="shared" si="1"/>
        <v>8 ปี 6 เดือน 29 วัน </v>
      </c>
      <c r="N466" s="913" t="s">
        <v>3424</v>
      </c>
      <c r="O466" s="954">
        <f t="shared" si="85"/>
        <v>44393</v>
      </c>
      <c r="P466" s="954">
        <f t="shared" si="8"/>
        <v>45488</v>
      </c>
      <c r="Q466" s="954"/>
      <c r="R466" s="954"/>
      <c r="S466" s="1065"/>
      <c r="T466" s="932"/>
      <c r="U466" s="957"/>
      <c r="V466" s="957"/>
      <c r="W466" s="957"/>
      <c r="X466" s="957"/>
      <c r="Y466" s="923"/>
      <c r="Z466" s="924"/>
      <c r="AA466" s="924">
        <f t="shared" si="86"/>
        <v>8</v>
      </c>
      <c r="AB466" s="924"/>
      <c r="AC466" s="924"/>
      <c r="AD466" s="924"/>
      <c r="AE466" s="924"/>
      <c r="AF466" s="924"/>
      <c r="AG466" s="923" t="s">
        <v>5901</v>
      </c>
      <c r="AH466" s="923" t="s">
        <v>5901</v>
      </c>
      <c r="AI466" s="924"/>
      <c r="AJ466" s="924"/>
      <c r="AK466" s="924"/>
      <c r="AL466" s="924"/>
    </row>
    <row r="467">
      <c r="A467" s="943">
        <v>465.0</v>
      </c>
      <c r="B467" s="943" t="s">
        <v>36</v>
      </c>
      <c r="C467" s="944" t="s">
        <v>1219</v>
      </c>
      <c r="D467" s="944" t="s">
        <v>1220</v>
      </c>
      <c r="E467" s="943">
        <v>5471.0</v>
      </c>
      <c r="F467" s="992"/>
      <c r="G467" s="992" t="s">
        <v>5100</v>
      </c>
      <c r="H467" s="959"/>
      <c r="I467" s="959" t="s">
        <v>3757</v>
      </c>
      <c r="J467" s="961"/>
      <c r="K467" s="961">
        <v>44470.0</v>
      </c>
      <c r="L467" s="953"/>
      <c r="M467" s="953" t="str">
        <f t="shared" si="1"/>
        <v>4 ปี 4 เดือน 14 วัน </v>
      </c>
      <c r="N467" s="913" t="s">
        <v>3424</v>
      </c>
      <c r="O467" s="954">
        <f t="shared" si="85"/>
        <v>45930</v>
      </c>
      <c r="P467" s="954">
        <f t="shared" si="8"/>
        <v>47025</v>
      </c>
      <c r="Q467" s="954"/>
      <c r="R467" s="954"/>
      <c r="S467" s="1065"/>
      <c r="T467" s="932"/>
      <c r="U467" s="957"/>
      <c r="V467" s="957"/>
      <c r="W467" s="957"/>
      <c r="X467" s="957"/>
      <c r="Y467" s="923"/>
      <c r="Z467" s="924"/>
      <c r="AA467" s="924">
        <f t="shared" si="86"/>
        <v>4</v>
      </c>
      <c r="AB467" s="924"/>
      <c r="AC467" s="924"/>
      <c r="AD467" s="924"/>
      <c r="AE467" s="924"/>
      <c r="AF467" s="924"/>
      <c r="AG467" s="923" t="s">
        <v>6028</v>
      </c>
      <c r="AH467" s="924"/>
      <c r="AI467" s="923" t="s">
        <v>6028</v>
      </c>
      <c r="AJ467" s="924"/>
      <c r="AK467" s="924"/>
      <c r="AL467" s="924"/>
    </row>
    <row r="468">
      <c r="A468" s="943">
        <v>466.0</v>
      </c>
      <c r="B468" s="943" t="s">
        <v>52</v>
      </c>
      <c r="C468" s="944" t="s">
        <v>1221</v>
      </c>
      <c r="D468" s="944" t="s">
        <v>1222</v>
      </c>
      <c r="E468" s="943">
        <v>5478.0</v>
      </c>
      <c r="F468" s="992"/>
      <c r="G468" s="992" t="s">
        <v>5100</v>
      </c>
      <c r="H468" s="959"/>
      <c r="I468" s="959" t="s">
        <v>3757</v>
      </c>
      <c r="J468" s="961"/>
      <c r="K468" s="961">
        <v>44531.0</v>
      </c>
      <c r="L468" s="953"/>
      <c r="M468" s="953" t="str">
        <f t="shared" si="1"/>
        <v>4 ปี 2 เดือน 14 วัน </v>
      </c>
      <c r="N468" s="913" t="s">
        <v>3424</v>
      </c>
      <c r="O468" s="954">
        <f t="shared" si="85"/>
        <v>45991</v>
      </c>
      <c r="P468" s="954">
        <f t="shared" si="8"/>
        <v>47086</v>
      </c>
      <c r="Q468" s="954"/>
      <c r="R468" s="954"/>
      <c r="S468" s="1065"/>
      <c r="T468" s="932"/>
      <c r="U468" s="957"/>
      <c r="V468" s="957"/>
      <c r="W468" s="957"/>
      <c r="X468" s="957"/>
      <c r="Y468" s="923"/>
      <c r="Z468" s="924"/>
      <c r="AA468" s="924">
        <f t="shared" si="86"/>
        <v>4</v>
      </c>
      <c r="AB468" s="924"/>
      <c r="AC468" s="924"/>
      <c r="AD468" s="924"/>
      <c r="AE468" s="924"/>
      <c r="AF468" s="924"/>
      <c r="AG468" s="923" t="s">
        <v>6028</v>
      </c>
      <c r="AH468" s="924"/>
      <c r="AI468" s="923" t="s">
        <v>6028</v>
      </c>
      <c r="AJ468" s="924"/>
      <c r="AK468" s="924"/>
      <c r="AL468" s="924"/>
    </row>
    <row r="469">
      <c r="A469" s="943">
        <v>467.0</v>
      </c>
      <c r="B469" s="943" t="s">
        <v>52</v>
      </c>
      <c r="C469" s="944" t="s">
        <v>1226</v>
      </c>
      <c r="D469" s="944" t="s">
        <v>1227</v>
      </c>
      <c r="E469" s="943">
        <v>3102.0</v>
      </c>
      <c r="F469" s="959"/>
      <c r="G469" s="959" t="s">
        <v>3684</v>
      </c>
      <c r="H469" s="959"/>
      <c r="I469" s="959" t="s">
        <v>3757</v>
      </c>
      <c r="J469" s="961"/>
      <c r="K469" s="961">
        <v>43620.0</v>
      </c>
      <c r="L469" s="953"/>
      <c r="M469" s="953" t="str">
        <f t="shared" si="1"/>
        <v>6 ปี 8 เดือน 11 วัน </v>
      </c>
      <c r="N469" s="913" t="s">
        <v>3424</v>
      </c>
      <c r="O469" s="954">
        <f t="shared" si="85"/>
        <v>45080</v>
      </c>
      <c r="P469" s="954">
        <f t="shared" si="8"/>
        <v>46175</v>
      </c>
      <c r="Q469" s="954"/>
      <c r="R469" s="954"/>
      <c r="S469" s="1065"/>
      <c r="T469" s="932"/>
      <c r="U469" s="957"/>
      <c r="V469" s="957"/>
      <c r="W469" s="957"/>
      <c r="X469" s="957"/>
      <c r="Y469" s="923"/>
      <c r="Z469" s="924"/>
      <c r="AA469" s="924">
        <f t="shared" si="86"/>
        <v>6</v>
      </c>
      <c r="AB469" s="924"/>
      <c r="AC469" s="924"/>
      <c r="AD469" s="924"/>
      <c r="AE469" s="924"/>
      <c r="AF469" s="924"/>
      <c r="AG469" s="923" t="s">
        <v>6032</v>
      </c>
      <c r="AH469" s="924"/>
      <c r="AI469" s="924"/>
      <c r="AJ469" s="924"/>
      <c r="AK469" s="924"/>
      <c r="AL469" s="924"/>
    </row>
    <row r="470">
      <c r="A470" s="943">
        <v>351.0</v>
      </c>
      <c r="B470" s="943" t="s">
        <v>36</v>
      </c>
      <c r="C470" s="944" t="s">
        <v>412</v>
      </c>
      <c r="D470" s="944" t="s">
        <v>413</v>
      </c>
      <c r="E470" s="943">
        <v>5526.0</v>
      </c>
      <c r="F470" s="959"/>
      <c r="G470" s="959" t="s">
        <v>3707</v>
      </c>
      <c r="H470" s="992" t="s">
        <v>160</v>
      </c>
      <c r="I470" s="963" t="s">
        <v>3715</v>
      </c>
      <c r="J470" s="991" t="s">
        <v>44</v>
      </c>
      <c r="K470" s="961">
        <v>45399.0</v>
      </c>
      <c r="L470" s="953"/>
      <c r="M470" s="953" t="str">
        <f t="shared" si="1"/>
        <v>1 ปี 9 เดือน 29 วัน </v>
      </c>
      <c r="N470" s="913" t="s">
        <v>3424</v>
      </c>
      <c r="O470" s="954">
        <f t="shared" si="85"/>
        <v>46859</v>
      </c>
      <c r="P470" s="954">
        <f t="shared" si="8"/>
        <v>47954</v>
      </c>
      <c r="Q470" s="954"/>
      <c r="R470" s="954"/>
      <c r="S470" s="1065"/>
      <c r="T470" s="932"/>
      <c r="U470" s="957"/>
      <c r="V470" s="957"/>
      <c r="W470" s="957"/>
      <c r="X470" s="957"/>
      <c r="Y470" s="923"/>
      <c r="Z470" s="924"/>
      <c r="AA470" s="924">
        <f t="shared" si="86"/>
        <v>1</v>
      </c>
      <c r="AB470" s="924"/>
      <c r="AC470" s="924"/>
      <c r="AD470" s="924"/>
      <c r="AE470" s="924"/>
      <c r="AF470" s="924"/>
      <c r="AG470" s="923" t="s">
        <v>6028</v>
      </c>
      <c r="AH470" s="924"/>
      <c r="AI470" s="923" t="s">
        <v>6028</v>
      </c>
      <c r="AJ470" s="924"/>
      <c r="AK470" s="924"/>
      <c r="AL470" s="924"/>
    </row>
    <row r="471">
      <c r="A471" s="943">
        <v>469.0</v>
      </c>
      <c r="B471" s="943" t="s">
        <v>52</v>
      </c>
      <c r="C471" s="944" t="s">
        <v>400</v>
      </c>
      <c r="D471" s="944" t="s">
        <v>1235</v>
      </c>
      <c r="E471" s="943">
        <v>5417.0</v>
      </c>
      <c r="F471" s="959"/>
      <c r="G471" s="959" t="s">
        <v>3710</v>
      </c>
      <c r="H471" s="959"/>
      <c r="I471" s="959" t="s">
        <v>3757</v>
      </c>
      <c r="J471" s="961"/>
      <c r="K471" s="961">
        <v>44046.0</v>
      </c>
      <c r="L471" s="953"/>
      <c r="M471" s="953" t="str">
        <f t="shared" si="1"/>
        <v>5 ปี 6 เดือน 12 วัน </v>
      </c>
      <c r="N471" s="913" t="s">
        <v>3378</v>
      </c>
      <c r="O471" s="954">
        <f t="shared" si="85"/>
        <v>45506</v>
      </c>
      <c r="P471" s="954">
        <f t="shared" si="8"/>
        <v>46601</v>
      </c>
      <c r="Q471" s="1067">
        <v>45793.0</v>
      </c>
      <c r="R471" s="954" t="str">
        <f>DATEDIF(Q471,TODAY(),"Y") &amp; " ปี " &amp;DATEDIF(Q471,TODAY(),"YM") &amp; " เดือน " &amp; DATEDIF(Q471,TODAY(),"MD") &amp; " วัน "</f>
        <v>0 ปี 8 เดือน 30 วัน </v>
      </c>
      <c r="S471" s="1065"/>
      <c r="T471" s="932"/>
      <c r="U471" s="957"/>
      <c r="V471" s="957"/>
      <c r="W471" s="957"/>
      <c r="X471" s="957"/>
      <c r="Y471" s="924">
        <f>YEAR(Q471)</f>
        <v>2025</v>
      </c>
      <c r="Z471" s="924">
        <f>VALUE(LEFT(R471, FIND(" ", R471)-1))</f>
        <v>0</v>
      </c>
      <c r="AA471" s="924">
        <f t="shared" si="86"/>
        <v>5</v>
      </c>
      <c r="AB471" s="924"/>
      <c r="AC471" s="924"/>
      <c r="AD471" s="924"/>
      <c r="AE471" s="924"/>
      <c r="AF471" s="924"/>
      <c r="AG471" s="924"/>
      <c r="AH471" s="924"/>
      <c r="AI471" s="924"/>
      <c r="AJ471" s="924"/>
      <c r="AK471" s="924"/>
      <c r="AL471" s="924"/>
    </row>
    <row r="472">
      <c r="A472" s="943">
        <v>470.0</v>
      </c>
      <c r="B472" s="943" t="s">
        <v>52</v>
      </c>
      <c r="C472" s="944" t="s">
        <v>1237</v>
      </c>
      <c r="D472" s="944" t="s">
        <v>1238</v>
      </c>
      <c r="E472" s="1061" t="s">
        <v>1239</v>
      </c>
      <c r="F472" s="959"/>
      <c r="G472" s="959" t="s">
        <v>3710</v>
      </c>
      <c r="H472" s="959"/>
      <c r="I472" s="959" t="s">
        <v>3757</v>
      </c>
      <c r="J472" s="1079"/>
      <c r="K472" s="1079">
        <v>44256.0</v>
      </c>
      <c r="L472" s="953"/>
      <c r="M472" s="953" t="str">
        <f t="shared" si="1"/>
        <v>4 ปี 11 เดือน 14 วัน </v>
      </c>
      <c r="N472" s="913" t="s">
        <v>3424</v>
      </c>
      <c r="O472" s="954">
        <f t="shared" si="85"/>
        <v>45716</v>
      </c>
      <c r="P472" s="954">
        <f t="shared" si="8"/>
        <v>46811</v>
      </c>
      <c r="Q472" s="954"/>
      <c r="R472" s="954"/>
      <c r="S472" s="1065"/>
      <c r="T472" s="932"/>
      <c r="U472" s="957"/>
      <c r="V472" s="957"/>
      <c r="W472" s="957"/>
      <c r="X472" s="957"/>
      <c r="Y472" s="923"/>
      <c r="Z472" s="924"/>
      <c r="AA472" s="924">
        <f t="shared" si="86"/>
        <v>4</v>
      </c>
      <c r="AB472" s="924"/>
      <c r="AC472" s="924"/>
      <c r="AD472" s="924"/>
      <c r="AE472" s="924"/>
      <c r="AF472" s="924"/>
      <c r="AG472" s="923" t="s">
        <v>6028</v>
      </c>
      <c r="AH472" s="924"/>
      <c r="AI472" s="923" t="s">
        <v>6028</v>
      </c>
      <c r="AJ472" s="924"/>
      <c r="AK472" s="924"/>
      <c r="AL472" s="924"/>
    </row>
    <row r="473">
      <c r="A473" s="943">
        <v>471.0</v>
      </c>
      <c r="B473" s="914" t="s">
        <v>52</v>
      </c>
      <c r="C473" s="957" t="s">
        <v>1240</v>
      </c>
      <c r="D473" s="957" t="s">
        <v>1241</v>
      </c>
      <c r="E473" s="914">
        <v>5457.0</v>
      </c>
      <c r="F473" s="959"/>
      <c r="G473" s="959" t="s">
        <v>3710</v>
      </c>
      <c r="H473" s="959"/>
      <c r="I473" s="959" t="s">
        <v>3757</v>
      </c>
      <c r="J473" s="961"/>
      <c r="K473" s="961">
        <v>45597.0</v>
      </c>
      <c r="L473" s="953"/>
      <c r="M473" s="953" t="str">
        <f t="shared" si="1"/>
        <v>1 ปี 3 เดือน 14 วัน </v>
      </c>
      <c r="N473" s="913" t="s">
        <v>3424</v>
      </c>
      <c r="O473" s="954">
        <f t="shared" si="85"/>
        <v>47057</v>
      </c>
      <c r="P473" s="954">
        <f t="shared" si="8"/>
        <v>48152</v>
      </c>
      <c r="Q473" s="954"/>
      <c r="R473" s="954"/>
      <c r="S473" s="1065"/>
      <c r="T473" s="932"/>
      <c r="U473" s="957"/>
      <c r="V473" s="957"/>
      <c r="W473" s="957"/>
      <c r="X473" s="957"/>
      <c r="Y473" s="923"/>
      <c r="Z473" s="924"/>
      <c r="AA473" s="924">
        <f t="shared" si="86"/>
        <v>1</v>
      </c>
      <c r="AB473" s="924"/>
      <c r="AC473" s="924"/>
      <c r="AD473" s="924"/>
      <c r="AE473" s="924"/>
      <c r="AF473" s="924"/>
      <c r="AG473" s="923" t="s">
        <v>6028</v>
      </c>
      <c r="AH473" s="924"/>
      <c r="AI473" s="923" t="s">
        <v>6028</v>
      </c>
      <c r="AJ473" s="924"/>
      <c r="AK473" s="924"/>
      <c r="AL473" s="924"/>
    </row>
    <row r="474">
      <c r="A474" s="943">
        <v>472.0</v>
      </c>
      <c r="B474" s="943" t="s">
        <v>36</v>
      </c>
      <c r="C474" s="944" t="s">
        <v>1242</v>
      </c>
      <c r="D474" s="944" t="s">
        <v>1243</v>
      </c>
      <c r="E474" s="914">
        <v>3105.0</v>
      </c>
      <c r="F474" s="992"/>
      <c r="G474" s="992" t="s">
        <v>5100</v>
      </c>
      <c r="H474" s="959"/>
      <c r="I474" s="959" t="s">
        <v>3757</v>
      </c>
      <c r="J474" s="961"/>
      <c r="K474" s="961">
        <v>43878.0</v>
      </c>
      <c r="L474" s="953"/>
      <c r="M474" s="953" t="str">
        <f t="shared" si="1"/>
        <v>5 ปี 11 เดือน 29 วัน </v>
      </c>
      <c r="N474" s="913" t="s">
        <v>3424</v>
      </c>
      <c r="O474" s="954">
        <f t="shared" si="85"/>
        <v>45338</v>
      </c>
      <c r="P474" s="954">
        <f t="shared" si="8"/>
        <v>46433</v>
      </c>
      <c r="Q474" s="954"/>
      <c r="R474" s="954"/>
      <c r="S474" s="1065"/>
      <c r="T474" s="932"/>
      <c r="U474" s="957"/>
      <c r="V474" s="957"/>
      <c r="W474" s="957"/>
      <c r="X474" s="957"/>
      <c r="Y474" s="923"/>
      <c r="Z474" s="924"/>
      <c r="AA474" s="924">
        <f t="shared" si="86"/>
        <v>5</v>
      </c>
      <c r="AB474" s="924"/>
      <c r="AC474" s="924"/>
      <c r="AD474" s="924"/>
      <c r="AE474" s="924"/>
      <c r="AF474" s="924"/>
      <c r="AG474" s="923" t="s">
        <v>6032</v>
      </c>
      <c r="AH474" s="924"/>
      <c r="AI474" s="924"/>
      <c r="AJ474" s="924"/>
      <c r="AK474" s="924"/>
      <c r="AL474" s="924"/>
    </row>
    <row r="475">
      <c r="A475" s="943">
        <v>473.0</v>
      </c>
      <c r="B475" s="943" t="s">
        <v>52</v>
      </c>
      <c r="C475" s="944" t="s">
        <v>1244</v>
      </c>
      <c r="D475" s="944" t="s">
        <v>1245</v>
      </c>
      <c r="E475" s="914">
        <v>3106.0</v>
      </c>
      <c r="F475" s="992"/>
      <c r="G475" s="992" t="s">
        <v>5100</v>
      </c>
      <c r="H475" s="959"/>
      <c r="I475" s="959" t="s">
        <v>3757</v>
      </c>
      <c r="J475" s="1035"/>
      <c r="K475" s="1035">
        <v>44392.0</v>
      </c>
      <c r="L475" s="953"/>
      <c r="M475" s="953" t="str">
        <f t="shared" si="1"/>
        <v>4 ปี 7 เดือน 0 วัน </v>
      </c>
      <c r="N475" s="913" t="s">
        <v>3424</v>
      </c>
      <c r="O475" s="954">
        <f t="shared" si="85"/>
        <v>45852</v>
      </c>
      <c r="P475" s="954">
        <f t="shared" si="8"/>
        <v>46947</v>
      </c>
      <c r="Q475" s="954"/>
      <c r="R475" s="954"/>
      <c r="S475" s="1065"/>
      <c r="T475" s="932"/>
      <c r="U475" s="957"/>
      <c r="V475" s="957"/>
      <c r="W475" s="957"/>
      <c r="X475" s="957"/>
      <c r="Y475" s="923"/>
      <c r="Z475" s="924"/>
      <c r="AA475" s="924">
        <f t="shared" si="86"/>
        <v>4</v>
      </c>
      <c r="AB475" s="924"/>
      <c r="AC475" s="924"/>
      <c r="AD475" s="924"/>
      <c r="AE475" s="924"/>
      <c r="AF475" s="924"/>
      <c r="AG475" s="923" t="s">
        <v>6028</v>
      </c>
      <c r="AH475" s="924"/>
      <c r="AI475" s="923" t="s">
        <v>6028</v>
      </c>
      <c r="AJ475" s="924"/>
      <c r="AK475" s="924"/>
      <c r="AL475" s="924"/>
    </row>
    <row r="476">
      <c r="A476" s="943">
        <v>474.0</v>
      </c>
      <c r="B476" s="943" t="s">
        <v>52</v>
      </c>
      <c r="C476" s="944" t="s">
        <v>1246</v>
      </c>
      <c r="D476" s="944" t="s">
        <v>1247</v>
      </c>
      <c r="E476" s="914">
        <v>3107.0</v>
      </c>
      <c r="F476" s="992"/>
      <c r="G476" s="992" t="s">
        <v>5100</v>
      </c>
      <c r="H476" s="959"/>
      <c r="I476" s="959" t="s">
        <v>3757</v>
      </c>
      <c r="J476" s="961"/>
      <c r="K476" s="961">
        <v>43864.0</v>
      </c>
      <c r="L476" s="953"/>
      <c r="M476" s="953" t="str">
        <f t="shared" si="1"/>
        <v>6 ปี 0 เดือน 12 วัน </v>
      </c>
      <c r="N476" s="913" t="s">
        <v>3424</v>
      </c>
      <c r="O476" s="954">
        <f t="shared" si="85"/>
        <v>45324</v>
      </c>
      <c r="P476" s="954">
        <f t="shared" si="8"/>
        <v>46419</v>
      </c>
      <c r="Q476" s="954"/>
      <c r="R476" s="954"/>
      <c r="S476" s="1065"/>
      <c r="T476" s="932"/>
      <c r="U476" s="957"/>
      <c r="V476" s="957"/>
      <c r="W476" s="957"/>
      <c r="X476" s="957"/>
      <c r="Y476" s="923"/>
      <c r="Z476" s="924"/>
      <c r="AA476" s="924">
        <f t="shared" si="86"/>
        <v>6</v>
      </c>
      <c r="AB476" s="924"/>
      <c r="AC476" s="924"/>
      <c r="AD476" s="924"/>
      <c r="AE476" s="924"/>
      <c r="AF476" s="924"/>
      <c r="AG476" s="923" t="s">
        <v>6032</v>
      </c>
      <c r="AH476" s="924"/>
      <c r="AI476" s="924"/>
      <c r="AJ476" s="924"/>
      <c r="AK476" s="924"/>
      <c r="AL476" s="924"/>
    </row>
    <row r="477">
      <c r="A477" s="943">
        <v>475.0</v>
      </c>
      <c r="B477" s="943" t="s">
        <v>52</v>
      </c>
      <c r="C477" s="944" t="s">
        <v>129</v>
      </c>
      <c r="D477" s="944" t="s">
        <v>1248</v>
      </c>
      <c r="E477" s="914">
        <v>5520.0</v>
      </c>
      <c r="F477" s="992"/>
      <c r="G477" s="992" t="s">
        <v>5100</v>
      </c>
      <c r="H477" s="959"/>
      <c r="I477" s="959" t="s">
        <v>3757</v>
      </c>
      <c r="J477" s="961"/>
      <c r="K477" s="961">
        <v>44896.0</v>
      </c>
      <c r="L477" s="953"/>
      <c r="M477" s="953" t="str">
        <f t="shared" si="1"/>
        <v>3 ปี 2 เดือน 14 วัน </v>
      </c>
      <c r="N477" s="913" t="s">
        <v>3424</v>
      </c>
      <c r="O477" s="954">
        <f t="shared" si="85"/>
        <v>46356</v>
      </c>
      <c r="P477" s="954">
        <f t="shared" si="8"/>
        <v>47451</v>
      </c>
      <c r="Q477" s="954"/>
      <c r="R477" s="954"/>
      <c r="S477" s="1065"/>
      <c r="T477" s="932"/>
      <c r="U477" s="957"/>
      <c r="V477" s="957"/>
      <c r="W477" s="957"/>
      <c r="X477" s="957"/>
      <c r="Y477" s="923"/>
      <c r="Z477" s="924"/>
      <c r="AA477" s="924">
        <f t="shared" si="86"/>
        <v>3</v>
      </c>
      <c r="AB477" s="924"/>
      <c r="AC477" s="924"/>
      <c r="AD477" s="924"/>
      <c r="AE477" s="924"/>
      <c r="AF477" s="924"/>
      <c r="AG477" s="923" t="s">
        <v>6028</v>
      </c>
      <c r="AH477" s="924"/>
      <c r="AI477" s="923" t="s">
        <v>6028</v>
      </c>
      <c r="AJ477" s="924"/>
      <c r="AK477" s="924"/>
      <c r="AL477" s="924"/>
    </row>
    <row r="478">
      <c r="A478" s="943">
        <v>476.0</v>
      </c>
      <c r="B478" s="943" t="s">
        <v>52</v>
      </c>
      <c r="C478" s="944" t="s">
        <v>1249</v>
      </c>
      <c r="D478" s="944" t="s">
        <v>1250</v>
      </c>
      <c r="E478" s="914">
        <v>5521.0</v>
      </c>
      <c r="F478" s="992"/>
      <c r="G478" s="992" t="s">
        <v>5100</v>
      </c>
      <c r="H478" s="959"/>
      <c r="I478" s="959" t="s">
        <v>3757</v>
      </c>
      <c r="J478" s="961"/>
      <c r="K478" s="961">
        <v>44896.0</v>
      </c>
      <c r="L478" s="953"/>
      <c r="M478" s="953" t="str">
        <f t="shared" si="1"/>
        <v>3 ปี 2 เดือน 14 วัน </v>
      </c>
      <c r="N478" s="913" t="s">
        <v>3424</v>
      </c>
      <c r="O478" s="954">
        <f t="shared" si="85"/>
        <v>46356</v>
      </c>
      <c r="P478" s="954">
        <f t="shared" si="8"/>
        <v>47451</v>
      </c>
      <c r="Q478" s="954"/>
      <c r="R478" s="954"/>
      <c r="S478" s="1065"/>
      <c r="T478" s="932"/>
      <c r="U478" s="957"/>
      <c r="V478" s="957"/>
      <c r="W478" s="957"/>
      <c r="X478" s="957"/>
      <c r="Y478" s="923"/>
      <c r="Z478" s="924"/>
      <c r="AA478" s="924">
        <f t="shared" si="86"/>
        <v>3</v>
      </c>
      <c r="AB478" s="924"/>
      <c r="AC478" s="924"/>
      <c r="AD478" s="924"/>
      <c r="AE478" s="924"/>
      <c r="AF478" s="924"/>
      <c r="AG478" s="923" t="s">
        <v>6028</v>
      </c>
      <c r="AH478" s="924"/>
      <c r="AI478" s="923" t="s">
        <v>6028</v>
      </c>
      <c r="AJ478" s="924"/>
      <c r="AK478" s="924"/>
      <c r="AL478" s="924"/>
    </row>
    <row r="479">
      <c r="A479" s="943">
        <v>477.0</v>
      </c>
      <c r="B479" s="943" t="s">
        <v>52</v>
      </c>
      <c r="C479" s="944" t="s">
        <v>1253</v>
      </c>
      <c r="D479" s="944" t="s">
        <v>1254</v>
      </c>
      <c r="E479" s="914">
        <v>3112.0</v>
      </c>
      <c r="F479" s="992"/>
      <c r="G479" s="992" t="s">
        <v>5100</v>
      </c>
      <c r="H479" s="959"/>
      <c r="I479" s="959" t="s">
        <v>3757</v>
      </c>
      <c r="J479" s="961"/>
      <c r="K479" s="961">
        <v>42705.0</v>
      </c>
      <c r="L479" s="953"/>
      <c r="M479" s="953" t="str">
        <f t="shared" si="1"/>
        <v>9 ปี 2 เดือน 14 วัน </v>
      </c>
      <c r="N479" s="913" t="s">
        <v>3424</v>
      </c>
      <c r="O479" s="954">
        <f t="shared" si="85"/>
        <v>44165</v>
      </c>
      <c r="P479" s="954">
        <f t="shared" si="8"/>
        <v>45260</v>
      </c>
      <c r="Q479" s="954"/>
      <c r="R479" s="954"/>
      <c r="S479" s="1065"/>
      <c r="T479" s="932"/>
      <c r="U479" s="957"/>
      <c r="V479" s="957"/>
      <c r="W479" s="957"/>
      <c r="X479" s="957"/>
      <c r="Y479" s="923"/>
      <c r="Z479" s="924"/>
      <c r="AA479" s="924">
        <f t="shared" si="86"/>
        <v>9</v>
      </c>
      <c r="AB479" s="924"/>
      <c r="AC479" s="924"/>
      <c r="AD479" s="924"/>
      <c r="AE479" s="924"/>
      <c r="AF479" s="924"/>
      <c r="AG479" s="923" t="s">
        <v>5901</v>
      </c>
      <c r="AH479" s="923" t="s">
        <v>5901</v>
      </c>
      <c r="AI479" s="924"/>
      <c r="AJ479" s="924"/>
      <c r="AK479" s="924"/>
      <c r="AL479" s="924"/>
    </row>
    <row r="480">
      <c r="A480" s="943">
        <v>352.0</v>
      </c>
      <c r="B480" s="943" t="s">
        <v>52</v>
      </c>
      <c r="C480" s="944" t="s">
        <v>414</v>
      </c>
      <c r="D480" s="944" t="s">
        <v>415</v>
      </c>
      <c r="E480" s="943">
        <v>5639.0</v>
      </c>
      <c r="F480" s="959"/>
      <c r="G480" s="959" t="s">
        <v>3684</v>
      </c>
      <c r="H480" s="992" t="s">
        <v>167</v>
      </c>
      <c r="I480" s="963" t="s">
        <v>3715</v>
      </c>
      <c r="J480" s="991" t="s">
        <v>44</v>
      </c>
      <c r="K480" s="961">
        <v>45474.0</v>
      </c>
      <c r="L480" s="953"/>
      <c r="M480" s="953" t="str">
        <f t="shared" si="1"/>
        <v>1 ปี 7 เดือน 14 วัน </v>
      </c>
      <c r="N480" s="913" t="s">
        <v>3424</v>
      </c>
      <c r="O480" s="954">
        <f t="shared" si="85"/>
        <v>46934</v>
      </c>
      <c r="P480" s="954">
        <f t="shared" si="8"/>
        <v>48029</v>
      </c>
      <c r="Q480" s="954"/>
      <c r="R480" s="954"/>
      <c r="S480" s="1065"/>
      <c r="T480" s="932"/>
      <c r="U480" s="957"/>
      <c r="V480" s="957"/>
      <c r="W480" s="957"/>
      <c r="X480" s="957"/>
      <c r="Y480" s="923"/>
      <c r="Z480" s="924"/>
      <c r="AA480" s="924">
        <f t="shared" si="86"/>
        <v>1</v>
      </c>
      <c r="AB480" s="924"/>
      <c r="AC480" s="924"/>
      <c r="AD480" s="924"/>
      <c r="AE480" s="924"/>
      <c r="AF480" s="924"/>
      <c r="AG480" s="923" t="s">
        <v>6028</v>
      </c>
      <c r="AH480" s="924"/>
      <c r="AI480" s="923" t="s">
        <v>6028</v>
      </c>
      <c r="AJ480" s="924"/>
      <c r="AK480" s="924"/>
      <c r="AL480" s="924"/>
    </row>
    <row r="481">
      <c r="A481" s="943">
        <v>479.0</v>
      </c>
      <c r="B481" s="914" t="s">
        <v>52</v>
      </c>
      <c r="C481" s="957" t="s">
        <v>165</v>
      </c>
      <c r="D481" s="957" t="s">
        <v>1258</v>
      </c>
      <c r="E481" s="943">
        <v>3113.0</v>
      </c>
      <c r="F481" s="959"/>
      <c r="G481" s="959" t="s">
        <v>3684</v>
      </c>
      <c r="H481" s="959"/>
      <c r="I481" s="959" t="s">
        <v>3757</v>
      </c>
      <c r="J481" s="961"/>
      <c r="K481" s="961">
        <v>45019.0</v>
      </c>
      <c r="L481" s="953"/>
      <c r="M481" s="953" t="str">
        <f t="shared" si="1"/>
        <v>2 ปี 10 เดือน 12 วัน </v>
      </c>
      <c r="N481" s="913" t="s">
        <v>3424</v>
      </c>
      <c r="O481" s="954">
        <f t="shared" si="85"/>
        <v>46479</v>
      </c>
      <c r="P481" s="954">
        <f t="shared" si="8"/>
        <v>47574</v>
      </c>
      <c r="Q481" s="954"/>
      <c r="R481" s="954"/>
      <c r="S481" s="1065"/>
      <c r="T481" s="932"/>
      <c r="U481" s="957"/>
      <c r="V481" s="957"/>
      <c r="W481" s="957"/>
      <c r="X481" s="957"/>
      <c r="Y481" s="923"/>
      <c r="Z481" s="924"/>
      <c r="AA481" s="924">
        <f t="shared" si="86"/>
        <v>2</v>
      </c>
      <c r="AB481" s="924"/>
      <c r="AC481" s="924"/>
      <c r="AD481" s="924"/>
      <c r="AE481" s="924"/>
      <c r="AF481" s="924"/>
      <c r="AG481" s="923" t="s">
        <v>6028</v>
      </c>
      <c r="AH481" s="924"/>
      <c r="AI481" s="923" t="s">
        <v>6028</v>
      </c>
      <c r="AJ481" s="924"/>
      <c r="AK481" s="924"/>
      <c r="AL481" s="924"/>
    </row>
    <row r="482">
      <c r="A482" s="943">
        <v>480.0</v>
      </c>
      <c r="B482" s="943" t="s">
        <v>36</v>
      </c>
      <c r="C482" s="944" t="s">
        <v>1260</v>
      </c>
      <c r="D482" s="944" t="s">
        <v>1261</v>
      </c>
      <c r="E482" s="943">
        <v>3114.0</v>
      </c>
      <c r="F482" s="959"/>
      <c r="G482" s="959" t="s">
        <v>3684</v>
      </c>
      <c r="H482" s="959"/>
      <c r="I482" s="959" t="s">
        <v>3757</v>
      </c>
      <c r="J482" s="961"/>
      <c r="K482" s="961">
        <v>42522.0</v>
      </c>
      <c r="L482" s="953"/>
      <c r="M482" s="953" t="str">
        <f t="shared" si="1"/>
        <v>9 ปี 8 เดือน 14 วัน </v>
      </c>
      <c r="N482" s="913" t="s">
        <v>3378</v>
      </c>
      <c r="O482" s="954">
        <f t="shared" si="85"/>
        <v>43982</v>
      </c>
      <c r="P482" s="954">
        <f t="shared" si="8"/>
        <v>45077</v>
      </c>
      <c r="Q482" s="1067">
        <v>45954.0</v>
      </c>
      <c r="R482" s="954"/>
      <c r="S482" s="1065"/>
      <c r="T482" s="932"/>
      <c r="U482" s="957"/>
      <c r="V482" s="957"/>
      <c r="W482" s="957"/>
      <c r="X482" s="957"/>
      <c r="Y482" s="923"/>
      <c r="Z482" s="924"/>
      <c r="AA482" s="924">
        <f t="shared" si="86"/>
        <v>9</v>
      </c>
      <c r="AB482" s="924"/>
      <c r="AC482" s="924"/>
      <c r="AD482" s="924"/>
      <c r="AE482" s="924"/>
      <c r="AF482" s="924"/>
      <c r="AG482" s="923" t="s">
        <v>5901</v>
      </c>
      <c r="AH482" s="923" t="s">
        <v>5901</v>
      </c>
      <c r="AI482" s="924"/>
      <c r="AJ482" s="924"/>
      <c r="AK482" s="924"/>
      <c r="AL482" s="924"/>
    </row>
    <row r="483">
      <c r="A483" s="943">
        <v>481.0</v>
      </c>
      <c r="B483" s="914" t="s">
        <v>52</v>
      </c>
      <c r="C483" s="957" t="s">
        <v>1263</v>
      </c>
      <c r="D483" s="957" t="s">
        <v>1264</v>
      </c>
      <c r="E483" s="914">
        <v>5531.0</v>
      </c>
      <c r="F483" s="959"/>
      <c r="G483" s="959" t="s">
        <v>3684</v>
      </c>
      <c r="H483" s="959"/>
      <c r="I483" s="959" t="s">
        <v>3757</v>
      </c>
      <c r="J483" s="961"/>
      <c r="K483" s="961">
        <v>45019.0</v>
      </c>
      <c r="L483" s="953"/>
      <c r="M483" s="953" t="str">
        <f t="shared" si="1"/>
        <v>2 ปี 10 เดือน 12 วัน </v>
      </c>
      <c r="N483" s="913" t="s">
        <v>3424</v>
      </c>
      <c r="O483" s="954">
        <f t="shared" si="85"/>
        <v>46479</v>
      </c>
      <c r="P483" s="954">
        <f t="shared" si="8"/>
        <v>47574</v>
      </c>
      <c r="Q483" s="954"/>
      <c r="R483" s="954"/>
      <c r="S483" s="1065"/>
      <c r="T483" s="932"/>
      <c r="U483" s="957"/>
      <c r="V483" s="957"/>
      <c r="W483" s="957"/>
      <c r="X483" s="957"/>
      <c r="Y483" s="923"/>
      <c r="Z483" s="924"/>
      <c r="AA483" s="924">
        <f t="shared" si="86"/>
        <v>2</v>
      </c>
      <c r="AB483" s="924"/>
      <c r="AC483" s="924"/>
      <c r="AD483" s="924"/>
      <c r="AE483" s="924"/>
      <c r="AF483" s="924"/>
      <c r="AG483" s="923" t="s">
        <v>6028</v>
      </c>
      <c r="AH483" s="924"/>
      <c r="AI483" s="923" t="s">
        <v>6028</v>
      </c>
      <c r="AJ483" s="924"/>
      <c r="AK483" s="924"/>
      <c r="AL483" s="924"/>
    </row>
    <row r="484">
      <c r="A484" s="943">
        <v>482.0</v>
      </c>
      <c r="B484" s="943" t="s">
        <v>52</v>
      </c>
      <c r="C484" s="944" t="s">
        <v>1266</v>
      </c>
      <c r="D484" s="944" t="s">
        <v>1267</v>
      </c>
      <c r="E484" s="914">
        <v>5542.0</v>
      </c>
      <c r="F484" s="959"/>
      <c r="G484" s="959" t="s">
        <v>3684</v>
      </c>
      <c r="H484" s="959"/>
      <c r="I484" s="959" t="s">
        <v>3757</v>
      </c>
      <c r="J484" s="961"/>
      <c r="K484" s="961">
        <v>45153.0</v>
      </c>
      <c r="L484" s="953"/>
      <c r="M484" s="953" t="str">
        <f t="shared" si="1"/>
        <v>2 ปี 6 เดือน 0 วัน </v>
      </c>
      <c r="N484" s="913" t="s">
        <v>3424</v>
      </c>
      <c r="O484" s="954">
        <f t="shared" si="85"/>
        <v>46613</v>
      </c>
      <c r="P484" s="954">
        <f t="shared" si="8"/>
        <v>47708</v>
      </c>
      <c r="Q484" s="954"/>
      <c r="R484" s="954"/>
      <c r="S484" s="1065"/>
      <c r="T484" s="932"/>
      <c r="U484" s="957"/>
      <c r="V484" s="957"/>
      <c r="W484" s="957"/>
      <c r="X484" s="957"/>
      <c r="Y484" s="923"/>
      <c r="Z484" s="924"/>
      <c r="AA484" s="924">
        <f t="shared" si="86"/>
        <v>2</v>
      </c>
      <c r="AB484" s="924"/>
      <c r="AC484" s="924"/>
      <c r="AD484" s="924"/>
      <c r="AE484" s="924"/>
      <c r="AF484" s="924"/>
      <c r="AG484" s="923" t="s">
        <v>6028</v>
      </c>
      <c r="AH484" s="924"/>
      <c r="AI484" s="923" t="s">
        <v>6028</v>
      </c>
      <c r="AJ484" s="924"/>
      <c r="AK484" s="924"/>
      <c r="AL484" s="924"/>
    </row>
    <row r="485">
      <c r="A485" s="943">
        <v>483.0</v>
      </c>
      <c r="B485" s="943" t="s">
        <v>36</v>
      </c>
      <c r="C485" s="944" t="s">
        <v>1269</v>
      </c>
      <c r="D485" s="944" t="s">
        <v>1270</v>
      </c>
      <c r="E485" s="914">
        <v>5567.0</v>
      </c>
      <c r="F485" s="1078"/>
      <c r="G485" s="1078" t="s">
        <v>3707</v>
      </c>
      <c r="H485" s="959"/>
      <c r="I485" s="959" t="s">
        <v>3757</v>
      </c>
      <c r="J485" s="961"/>
      <c r="K485" s="961">
        <v>45215.0</v>
      </c>
      <c r="L485" s="953"/>
      <c r="M485" s="953" t="str">
        <f t="shared" si="1"/>
        <v>2 ปี 3 เดือน 30 วัน </v>
      </c>
      <c r="N485" s="913" t="s">
        <v>3424</v>
      </c>
      <c r="O485" s="954">
        <f t="shared" si="85"/>
        <v>46675</v>
      </c>
      <c r="P485" s="954">
        <f t="shared" si="8"/>
        <v>47770</v>
      </c>
      <c r="Q485" s="954"/>
      <c r="R485" s="954"/>
      <c r="S485" s="1065"/>
      <c r="T485" s="932"/>
      <c r="U485" s="957"/>
      <c r="V485" s="957"/>
      <c r="W485" s="957"/>
      <c r="X485" s="957"/>
      <c r="Y485" s="923"/>
      <c r="Z485" s="924"/>
      <c r="AA485" s="924">
        <f t="shared" si="86"/>
        <v>2</v>
      </c>
      <c r="AB485" s="924"/>
      <c r="AC485" s="924"/>
      <c r="AD485" s="924"/>
      <c r="AE485" s="924"/>
      <c r="AF485" s="924"/>
      <c r="AG485" s="923" t="s">
        <v>6028</v>
      </c>
      <c r="AH485" s="924"/>
      <c r="AI485" s="923" t="s">
        <v>6028</v>
      </c>
      <c r="AJ485" s="924"/>
      <c r="AK485" s="924"/>
      <c r="AL485" s="924"/>
    </row>
    <row r="486">
      <c r="A486" s="943">
        <v>484.0</v>
      </c>
      <c r="B486" s="943" t="s">
        <v>36</v>
      </c>
      <c r="C486" s="944" t="s">
        <v>1271</v>
      </c>
      <c r="D486" s="944" t="s">
        <v>1272</v>
      </c>
      <c r="E486" s="914">
        <v>5627.0</v>
      </c>
      <c r="F486" s="959"/>
      <c r="G486" s="959" t="s">
        <v>3684</v>
      </c>
      <c r="H486" s="959"/>
      <c r="I486" s="959" t="s">
        <v>3757</v>
      </c>
      <c r="J486" s="961"/>
      <c r="K486" s="961">
        <v>45474.0</v>
      </c>
      <c r="L486" s="953"/>
      <c r="M486" s="953" t="str">
        <f t="shared" si="1"/>
        <v>1 ปี 7 เดือน 14 วัน </v>
      </c>
      <c r="N486" s="913" t="s">
        <v>3424</v>
      </c>
      <c r="O486" s="954">
        <f t="shared" si="85"/>
        <v>46934</v>
      </c>
      <c r="P486" s="954">
        <f t="shared" si="8"/>
        <v>48029</v>
      </c>
      <c r="Q486" s="954"/>
      <c r="R486" s="954"/>
      <c r="S486" s="1065"/>
      <c r="T486" s="932"/>
      <c r="U486" s="957"/>
      <c r="V486" s="957"/>
      <c r="W486" s="957"/>
      <c r="X486" s="957"/>
      <c r="Y486" s="923"/>
      <c r="Z486" s="924"/>
      <c r="AA486" s="924">
        <f t="shared" si="86"/>
        <v>1</v>
      </c>
      <c r="AB486" s="924"/>
      <c r="AC486" s="924"/>
      <c r="AD486" s="924"/>
      <c r="AE486" s="924"/>
      <c r="AF486" s="924"/>
      <c r="AG486" s="923" t="s">
        <v>6028</v>
      </c>
      <c r="AH486" s="924"/>
      <c r="AI486" s="923" t="s">
        <v>6028</v>
      </c>
      <c r="AJ486" s="924"/>
      <c r="AK486" s="924"/>
      <c r="AL486" s="924"/>
    </row>
    <row r="487">
      <c r="A487" s="943">
        <v>485.0</v>
      </c>
      <c r="B487" s="943" t="s">
        <v>36</v>
      </c>
      <c r="C487" s="944" t="s">
        <v>1274</v>
      </c>
      <c r="D487" s="944" t="s">
        <v>1275</v>
      </c>
      <c r="E487" s="914">
        <v>5628.0</v>
      </c>
      <c r="F487" s="959"/>
      <c r="G487" s="959" t="s">
        <v>3684</v>
      </c>
      <c r="H487" s="959"/>
      <c r="I487" s="959" t="s">
        <v>3757</v>
      </c>
      <c r="J487" s="961"/>
      <c r="K487" s="961">
        <v>45474.0</v>
      </c>
      <c r="L487" s="953"/>
      <c r="M487" s="953" t="str">
        <f t="shared" si="1"/>
        <v>1 ปี 7 เดือน 14 วัน </v>
      </c>
      <c r="N487" s="913" t="s">
        <v>3424</v>
      </c>
      <c r="O487" s="954">
        <f t="shared" si="85"/>
        <v>46934</v>
      </c>
      <c r="P487" s="954">
        <f t="shared" si="8"/>
        <v>48029</v>
      </c>
      <c r="Q487" s="954"/>
      <c r="R487" s="954"/>
      <c r="S487" s="1065"/>
      <c r="T487" s="932"/>
      <c r="U487" s="957"/>
      <c r="V487" s="957"/>
      <c r="W487" s="957"/>
      <c r="X487" s="957"/>
      <c r="Y487" s="923"/>
      <c r="Z487" s="924"/>
      <c r="AA487" s="924">
        <f t="shared" si="86"/>
        <v>1</v>
      </c>
      <c r="AB487" s="924"/>
      <c r="AC487" s="924"/>
      <c r="AD487" s="924"/>
      <c r="AE487" s="924"/>
      <c r="AF487" s="924"/>
      <c r="AG487" s="923" t="s">
        <v>6028</v>
      </c>
      <c r="AH487" s="924"/>
      <c r="AI487" s="923" t="s">
        <v>6028</v>
      </c>
      <c r="AJ487" s="924"/>
      <c r="AK487" s="924"/>
      <c r="AL487" s="924"/>
    </row>
    <row r="488">
      <c r="A488" s="943">
        <v>486.0</v>
      </c>
      <c r="B488" s="943" t="s">
        <v>52</v>
      </c>
      <c r="C488" s="944" t="s">
        <v>1277</v>
      </c>
      <c r="D488" s="944" t="s">
        <v>6038</v>
      </c>
      <c r="E488" s="914">
        <v>5629.0</v>
      </c>
      <c r="F488" s="959"/>
      <c r="G488" s="959" t="s">
        <v>3684</v>
      </c>
      <c r="H488" s="959"/>
      <c r="I488" s="959" t="s">
        <v>3757</v>
      </c>
      <c r="J488" s="961"/>
      <c r="K488" s="961">
        <v>45474.0</v>
      </c>
      <c r="L488" s="953"/>
      <c r="M488" s="953" t="str">
        <f t="shared" si="1"/>
        <v>1 ปี 7 เดือน 14 วัน </v>
      </c>
      <c r="N488" s="913" t="s">
        <v>3424</v>
      </c>
      <c r="O488" s="954">
        <f t="shared" si="85"/>
        <v>46934</v>
      </c>
      <c r="P488" s="954">
        <f t="shared" si="8"/>
        <v>48029</v>
      </c>
      <c r="Q488" s="954"/>
      <c r="R488" s="954"/>
      <c r="S488" s="1065"/>
      <c r="T488" s="932"/>
      <c r="U488" s="957"/>
      <c r="V488" s="957"/>
      <c r="W488" s="957"/>
      <c r="X488" s="957"/>
      <c r="Y488" s="923"/>
      <c r="Z488" s="924"/>
      <c r="AA488" s="924">
        <f t="shared" si="86"/>
        <v>1</v>
      </c>
      <c r="AB488" s="924"/>
      <c r="AC488" s="924"/>
      <c r="AD488" s="924"/>
      <c r="AE488" s="924"/>
      <c r="AF488" s="924"/>
      <c r="AG488" s="923" t="s">
        <v>6028</v>
      </c>
      <c r="AH488" s="924"/>
      <c r="AI488" s="923" t="s">
        <v>6028</v>
      </c>
      <c r="AJ488" s="924"/>
      <c r="AK488" s="924"/>
      <c r="AL488" s="924"/>
    </row>
    <row r="489">
      <c r="A489" s="943">
        <v>487.0</v>
      </c>
      <c r="B489" s="943" t="s">
        <v>52</v>
      </c>
      <c r="C489" s="944" t="s">
        <v>1280</v>
      </c>
      <c r="D489" s="944" t="s">
        <v>1281</v>
      </c>
      <c r="E489" s="914">
        <v>5630.0</v>
      </c>
      <c r="F489" s="959"/>
      <c r="G489" s="959" t="s">
        <v>3684</v>
      </c>
      <c r="H489" s="959"/>
      <c r="I489" s="959" t="s">
        <v>3757</v>
      </c>
      <c r="J489" s="961"/>
      <c r="K489" s="961">
        <v>45474.0</v>
      </c>
      <c r="L489" s="953"/>
      <c r="M489" s="953" t="str">
        <f t="shared" si="1"/>
        <v>1 ปี 7 เดือน 14 วัน </v>
      </c>
      <c r="N489" s="913" t="s">
        <v>3424</v>
      </c>
      <c r="O489" s="954">
        <f t="shared" si="85"/>
        <v>46934</v>
      </c>
      <c r="P489" s="954">
        <f t="shared" si="8"/>
        <v>48029</v>
      </c>
      <c r="Q489" s="954"/>
      <c r="R489" s="954"/>
      <c r="S489" s="1065"/>
      <c r="T489" s="932"/>
      <c r="U489" s="957"/>
      <c r="V489" s="957"/>
      <c r="W489" s="957"/>
      <c r="X489" s="957"/>
      <c r="Y489" s="923"/>
      <c r="Z489" s="924"/>
      <c r="AA489" s="924">
        <f t="shared" si="86"/>
        <v>1</v>
      </c>
      <c r="AB489" s="924"/>
      <c r="AC489" s="924"/>
      <c r="AD489" s="924"/>
      <c r="AE489" s="924"/>
      <c r="AF489" s="924"/>
      <c r="AG489" s="923" t="s">
        <v>6028</v>
      </c>
      <c r="AH489" s="924"/>
      <c r="AI489" s="923" t="s">
        <v>6028</v>
      </c>
      <c r="AJ489" s="924"/>
      <c r="AK489" s="924"/>
      <c r="AL489" s="924"/>
    </row>
    <row r="490">
      <c r="A490" s="943">
        <v>488.0</v>
      </c>
      <c r="B490" s="943" t="s">
        <v>52</v>
      </c>
      <c r="C490" s="944" t="s">
        <v>458</v>
      </c>
      <c r="D490" s="944" t="s">
        <v>1307</v>
      </c>
      <c r="E490" s="1061" t="s">
        <v>1308</v>
      </c>
      <c r="F490" s="959"/>
      <c r="G490" s="959" t="s">
        <v>3684</v>
      </c>
      <c r="H490" s="959"/>
      <c r="I490" s="959" t="s">
        <v>4335</v>
      </c>
      <c r="J490" s="961"/>
      <c r="K490" s="961">
        <v>43983.0</v>
      </c>
      <c r="L490" s="953"/>
      <c r="M490" s="953" t="str">
        <f t="shared" si="1"/>
        <v>5 ปี 8 เดือน 14 วัน </v>
      </c>
      <c r="N490" s="913" t="s">
        <v>3378</v>
      </c>
      <c r="O490" s="954">
        <f t="shared" si="85"/>
        <v>45443</v>
      </c>
      <c r="P490" s="954">
        <f t="shared" si="8"/>
        <v>46538</v>
      </c>
      <c r="Q490" s="1067">
        <v>45890.0</v>
      </c>
      <c r="R490" s="954" t="str">
        <f>DATEDIF(Q490,TODAY(),"Y") &amp; " ปี " &amp;DATEDIF(Q490,TODAY(),"YM") &amp; " เดือน " &amp; DATEDIF(Q490,TODAY(),"MD") &amp; " วัน "</f>
        <v>0 ปี 5 เดือน 25 วัน </v>
      </c>
      <c r="S490" s="1065"/>
      <c r="T490" s="932"/>
      <c r="U490" s="957"/>
      <c r="V490" s="957"/>
      <c r="W490" s="957"/>
      <c r="X490" s="957"/>
      <c r="Y490" s="924">
        <f>YEAR(Q490)</f>
        <v>2025</v>
      </c>
      <c r="Z490" s="924">
        <f>VALUE(LEFT(R490, FIND(" ", R490)-1))</f>
        <v>0</v>
      </c>
      <c r="AA490" s="924">
        <f t="shared" si="86"/>
        <v>5</v>
      </c>
      <c r="AB490" s="924"/>
      <c r="AC490" s="924"/>
      <c r="AD490" s="924"/>
      <c r="AE490" s="924"/>
      <c r="AF490" s="924"/>
      <c r="AG490" s="924"/>
      <c r="AH490" s="924"/>
      <c r="AI490" s="924"/>
      <c r="AJ490" s="924"/>
      <c r="AK490" s="924"/>
      <c r="AL490" s="924"/>
    </row>
    <row r="491">
      <c r="A491" s="943">
        <v>489.0</v>
      </c>
      <c r="B491" s="943" t="s">
        <v>52</v>
      </c>
      <c r="C491" s="944" t="s">
        <v>1312</v>
      </c>
      <c r="D491" s="944" t="s">
        <v>1313</v>
      </c>
      <c r="E491" s="1061" t="s">
        <v>1314</v>
      </c>
      <c r="F491" s="959"/>
      <c r="G491" s="959" t="s">
        <v>3684</v>
      </c>
      <c r="H491" s="959"/>
      <c r="I491" s="959" t="s">
        <v>4335</v>
      </c>
      <c r="J491" s="1035"/>
      <c r="K491" s="1035">
        <v>44470.0</v>
      </c>
      <c r="L491" s="1075"/>
      <c r="M491" s="1075" t="str">
        <f t="shared" si="1"/>
        <v>4 ปี 4 เดือน 14 วัน </v>
      </c>
      <c r="N491" s="913" t="s">
        <v>3424</v>
      </c>
      <c r="O491" s="954">
        <f t="shared" si="85"/>
        <v>45930</v>
      </c>
      <c r="P491" s="954">
        <f t="shared" si="8"/>
        <v>47025</v>
      </c>
      <c r="Q491" s="954"/>
      <c r="R491" s="954"/>
      <c r="S491" s="1065"/>
      <c r="T491" s="932"/>
      <c r="U491" s="957"/>
      <c r="V491" s="957"/>
      <c r="W491" s="957"/>
      <c r="X491" s="957"/>
      <c r="Y491" s="923"/>
      <c r="Z491" s="924"/>
      <c r="AA491" s="924">
        <f t="shared" si="86"/>
        <v>4</v>
      </c>
      <c r="AB491" s="924"/>
      <c r="AC491" s="924"/>
      <c r="AD491" s="924"/>
      <c r="AE491" s="924"/>
      <c r="AF491" s="924"/>
      <c r="AG491" s="923" t="s">
        <v>6028</v>
      </c>
      <c r="AH491" s="924"/>
      <c r="AI491" s="923" t="s">
        <v>6028</v>
      </c>
      <c r="AJ491" s="924"/>
      <c r="AK491" s="924"/>
      <c r="AL491" s="924"/>
    </row>
    <row r="492">
      <c r="A492" s="943">
        <v>490.0</v>
      </c>
      <c r="B492" s="943" t="s">
        <v>52</v>
      </c>
      <c r="C492" s="944" t="s">
        <v>1319</v>
      </c>
      <c r="D492" s="944" t="s">
        <v>1320</v>
      </c>
      <c r="E492" s="943">
        <v>3023.0</v>
      </c>
      <c r="F492" s="992"/>
      <c r="G492" s="992" t="s">
        <v>5100</v>
      </c>
      <c r="H492" s="959"/>
      <c r="I492" s="959" t="s">
        <v>4335</v>
      </c>
      <c r="J492" s="961"/>
      <c r="K492" s="961">
        <v>45092.0</v>
      </c>
      <c r="L492" s="953"/>
      <c r="M492" s="953" t="str">
        <f t="shared" si="1"/>
        <v>2 ปี 8 เดือน 0 วัน </v>
      </c>
      <c r="N492" s="913" t="s">
        <v>3424</v>
      </c>
      <c r="O492" s="954">
        <f t="shared" si="85"/>
        <v>46552</v>
      </c>
      <c r="P492" s="954">
        <f t="shared" si="8"/>
        <v>47647</v>
      </c>
      <c r="Q492" s="954"/>
      <c r="R492" s="954"/>
      <c r="S492" s="1065"/>
      <c r="T492" s="932"/>
      <c r="U492" s="957"/>
      <c r="V492" s="957"/>
      <c r="W492" s="957"/>
      <c r="X492" s="957"/>
      <c r="Y492" s="923"/>
      <c r="Z492" s="924"/>
      <c r="AA492" s="924">
        <f t="shared" si="86"/>
        <v>2</v>
      </c>
      <c r="AB492" s="924"/>
      <c r="AC492" s="924"/>
      <c r="AD492" s="924"/>
      <c r="AE492" s="924"/>
      <c r="AF492" s="924"/>
      <c r="AG492" s="923" t="s">
        <v>6028</v>
      </c>
      <c r="AH492" s="924"/>
      <c r="AI492" s="923" t="s">
        <v>6028</v>
      </c>
      <c r="AJ492" s="924"/>
      <c r="AK492" s="924"/>
      <c r="AL492" s="924"/>
    </row>
    <row r="493">
      <c r="A493" s="943">
        <v>491.0</v>
      </c>
      <c r="B493" s="943" t="s">
        <v>52</v>
      </c>
      <c r="C493" s="944" t="s">
        <v>1327</v>
      </c>
      <c r="D493" s="944" t="s">
        <v>1328</v>
      </c>
      <c r="E493" s="943">
        <v>2593.0</v>
      </c>
      <c r="F493" s="959"/>
      <c r="G493" s="959" t="s">
        <v>3684</v>
      </c>
      <c r="H493" s="959"/>
      <c r="I493" s="959" t="s">
        <v>4335</v>
      </c>
      <c r="J493" s="961"/>
      <c r="K493" s="961">
        <v>45261.0</v>
      </c>
      <c r="L493" s="953"/>
      <c r="M493" s="953" t="str">
        <f t="shared" si="1"/>
        <v>2 ปี 2 เดือน 14 วัน </v>
      </c>
      <c r="N493" s="913" t="s">
        <v>3424</v>
      </c>
      <c r="O493" s="954">
        <f t="shared" si="85"/>
        <v>46721</v>
      </c>
      <c r="P493" s="954">
        <f t="shared" si="8"/>
        <v>47816</v>
      </c>
      <c r="Q493" s="954"/>
      <c r="R493" s="954"/>
      <c r="S493" s="1065"/>
      <c r="T493" s="932"/>
      <c r="U493" s="957"/>
      <c r="V493" s="957"/>
      <c r="W493" s="957"/>
      <c r="X493" s="957"/>
      <c r="Y493" s="923"/>
      <c r="Z493" s="924"/>
      <c r="AA493" s="924">
        <f t="shared" si="86"/>
        <v>2</v>
      </c>
      <c r="AB493" s="924"/>
      <c r="AC493" s="924"/>
      <c r="AD493" s="924"/>
      <c r="AE493" s="924"/>
      <c r="AF493" s="924"/>
      <c r="AG493" s="923" t="s">
        <v>6028</v>
      </c>
      <c r="AH493" s="924"/>
      <c r="AI493" s="923" t="s">
        <v>6028</v>
      </c>
      <c r="AJ493" s="924"/>
      <c r="AK493" s="924"/>
      <c r="AL493" s="924"/>
    </row>
    <row r="494">
      <c r="A494" s="943">
        <v>492.0</v>
      </c>
      <c r="B494" s="943" t="s">
        <v>52</v>
      </c>
      <c r="C494" s="944" t="s">
        <v>1330</v>
      </c>
      <c r="D494" s="944" t="s">
        <v>1331</v>
      </c>
      <c r="E494" s="943">
        <v>2622.0</v>
      </c>
      <c r="F494" s="959"/>
      <c r="G494" s="959" t="s">
        <v>3684</v>
      </c>
      <c r="H494" s="959"/>
      <c r="I494" s="959" t="s">
        <v>4335</v>
      </c>
      <c r="J494" s="961"/>
      <c r="K494" s="961">
        <v>45261.0</v>
      </c>
      <c r="L494" s="953"/>
      <c r="M494" s="953" t="str">
        <f t="shared" si="1"/>
        <v>2 ปี 2 เดือน 14 วัน </v>
      </c>
      <c r="N494" s="913" t="s">
        <v>3424</v>
      </c>
      <c r="O494" s="954">
        <f t="shared" si="85"/>
        <v>46721</v>
      </c>
      <c r="P494" s="954">
        <f t="shared" si="8"/>
        <v>47816</v>
      </c>
      <c r="Q494" s="954"/>
      <c r="R494" s="954"/>
      <c r="S494" s="1065"/>
      <c r="T494" s="932"/>
      <c r="U494" s="957"/>
      <c r="V494" s="957"/>
      <c r="W494" s="957"/>
      <c r="X494" s="957"/>
      <c r="Y494" s="923"/>
      <c r="Z494" s="924"/>
      <c r="AA494" s="924">
        <f t="shared" si="86"/>
        <v>2</v>
      </c>
      <c r="AB494" s="924"/>
      <c r="AC494" s="924"/>
      <c r="AD494" s="924"/>
      <c r="AE494" s="924"/>
      <c r="AF494" s="924"/>
      <c r="AG494" s="923" t="s">
        <v>6028</v>
      </c>
      <c r="AH494" s="924"/>
      <c r="AI494" s="923" t="s">
        <v>6028</v>
      </c>
      <c r="AJ494" s="924"/>
      <c r="AK494" s="924"/>
      <c r="AL494" s="924"/>
    </row>
    <row r="495">
      <c r="A495" s="943">
        <v>493.0</v>
      </c>
      <c r="B495" s="988" t="s">
        <v>36</v>
      </c>
      <c r="C495" s="944" t="s">
        <v>1339</v>
      </c>
      <c r="D495" s="944" t="s">
        <v>1340</v>
      </c>
      <c r="E495" s="943">
        <v>2645.0</v>
      </c>
      <c r="F495" s="959"/>
      <c r="G495" s="959" t="s">
        <v>3684</v>
      </c>
      <c r="H495" s="959"/>
      <c r="I495" s="959" t="s">
        <v>4335</v>
      </c>
      <c r="J495" s="961"/>
      <c r="K495" s="961">
        <v>45505.0</v>
      </c>
      <c r="L495" s="953"/>
      <c r="M495" s="953" t="str">
        <f t="shared" si="1"/>
        <v>1 ปี 6 เดือน 14 วัน </v>
      </c>
      <c r="N495" s="913" t="s">
        <v>3424</v>
      </c>
      <c r="O495" s="954">
        <f t="shared" si="85"/>
        <v>46965</v>
      </c>
      <c r="P495" s="954">
        <f t="shared" si="8"/>
        <v>48060</v>
      </c>
      <c r="Q495" s="954"/>
      <c r="R495" s="954"/>
      <c r="S495" s="1065"/>
      <c r="T495" s="932"/>
      <c r="U495" s="957"/>
      <c r="V495" s="957"/>
      <c r="W495" s="957"/>
      <c r="X495" s="957"/>
      <c r="Y495" s="923"/>
      <c r="Z495" s="924"/>
      <c r="AA495" s="924">
        <f t="shared" si="86"/>
        <v>1</v>
      </c>
      <c r="AB495" s="924"/>
      <c r="AC495" s="924"/>
      <c r="AD495" s="924"/>
      <c r="AE495" s="924"/>
      <c r="AF495" s="924"/>
      <c r="AG495" s="923" t="s">
        <v>6028</v>
      </c>
      <c r="AH495" s="924"/>
      <c r="AI495" s="923" t="s">
        <v>6028</v>
      </c>
      <c r="AJ495" s="924"/>
      <c r="AK495" s="924"/>
      <c r="AL495" s="924"/>
    </row>
    <row r="496">
      <c r="A496" s="943">
        <v>494.0</v>
      </c>
      <c r="B496" s="943" t="s">
        <v>52</v>
      </c>
      <c r="C496" s="957" t="s">
        <v>1348</v>
      </c>
      <c r="D496" s="944" t="s">
        <v>1349</v>
      </c>
      <c r="E496" s="943">
        <v>2663.0</v>
      </c>
      <c r="F496" s="959"/>
      <c r="G496" s="959" t="s">
        <v>3684</v>
      </c>
      <c r="H496" s="959"/>
      <c r="I496" s="959" t="s">
        <v>4335</v>
      </c>
      <c r="J496" s="961"/>
      <c r="K496" s="961">
        <v>43374.0</v>
      </c>
      <c r="L496" s="953"/>
      <c r="M496" s="953" t="str">
        <f t="shared" si="1"/>
        <v>7 ปี 4 เดือน 14 วัน </v>
      </c>
      <c r="N496" s="913" t="s">
        <v>3424</v>
      </c>
      <c r="O496" s="954">
        <f t="shared" si="85"/>
        <v>44834</v>
      </c>
      <c r="P496" s="954">
        <f t="shared" si="8"/>
        <v>45929</v>
      </c>
      <c r="Q496" s="954"/>
      <c r="R496" s="954"/>
      <c r="S496" s="1065"/>
      <c r="T496" s="932"/>
      <c r="U496" s="957"/>
      <c r="V496" s="957"/>
      <c r="W496" s="957"/>
      <c r="X496" s="957"/>
      <c r="Y496" s="923"/>
      <c r="Z496" s="924"/>
      <c r="AA496" s="924">
        <f t="shared" si="86"/>
        <v>7</v>
      </c>
      <c r="AB496" s="924"/>
      <c r="AC496" s="924"/>
      <c r="AD496" s="924"/>
      <c r="AE496" s="924"/>
      <c r="AF496" s="924"/>
      <c r="AG496" s="923" t="s">
        <v>6032</v>
      </c>
      <c r="AH496" s="924"/>
      <c r="AI496" s="924"/>
      <c r="AJ496" s="924"/>
      <c r="AK496" s="924"/>
      <c r="AL496" s="924"/>
    </row>
    <row r="497">
      <c r="A497" s="943">
        <v>495.0</v>
      </c>
      <c r="B497" s="943" t="s">
        <v>52</v>
      </c>
      <c r="C497" s="944" t="s">
        <v>1351</v>
      </c>
      <c r="D497" s="944" t="s">
        <v>1352</v>
      </c>
      <c r="E497" s="943">
        <v>2694.0</v>
      </c>
      <c r="F497" s="959"/>
      <c r="G497" s="959" t="s">
        <v>3684</v>
      </c>
      <c r="H497" s="959"/>
      <c r="I497" s="959" t="s">
        <v>4335</v>
      </c>
      <c r="J497" s="961"/>
      <c r="K497" s="961">
        <v>44896.0</v>
      </c>
      <c r="L497" s="953"/>
      <c r="M497" s="953" t="str">
        <f t="shared" si="1"/>
        <v>3 ปี 2 เดือน 14 วัน </v>
      </c>
      <c r="N497" s="913" t="s">
        <v>3424</v>
      </c>
      <c r="O497" s="954">
        <f t="shared" si="85"/>
        <v>46356</v>
      </c>
      <c r="P497" s="954">
        <f t="shared" si="8"/>
        <v>47451</v>
      </c>
      <c r="Q497" s="954"/>
      <c r="R497" s="954"/>
      <c r="S497" s="1065"/>
      <c r="T497" s="932"/>
      <c r="U497" s="957"/>
      <c r="V497" s="957"/>
      <c r="W497" s="957"/>
      <c r="X497" s="957"/>
      <c r="Y497" s="923"/>
      <c r="Z497" s="924"/>
      <c r="AA497" s="924">
        <f t="shared" si="86"/>
        <v>3</v>
      </c>
      <c r="AB497" s="924"/>
      <c r="AC497" s="924"/>
      <c r="AD497" s="924"/>
      <c r="AE497" s="924"/>
      <c r="AF497" s="924"/>
      <c r="AG497" s="923" t="s">
        <v>6028</v>
      </c>
      <c r="AH497" s="924"/>
      <c r="AI497" s="923" t="s">
        <v>6028</v>
      </c>
      <c r="AJ497" s="924"/>
      <c r="AK497" s="924"/>
      <c r="AL497" s="924"/>
    </row>
    <row r="498">
      <c r="A498" s="943">
        <v>496.0</v>
      </c>
      <c r="B498" s="914" t="s">
        <v>52</v>
      </c>
      <c r="C498" s="957" t="s">
        <v>1363</v>
      </c>
      <c r="D498" s="957" t="s">
        <v>1364</v>
      </c>
      <c r="E498" s="914">
        <v>2775.0</v>
      </c>
      <c r="F498" s="959"/>
      <c r="G498" s="959" t="s">
        <v>3684</v>
      </c>
      <c r="H498" s="959"/>
      <c r="I498" s="959" t="s">
        <v>4335</v>
      </c>
      <c r="J498" s="961"/>
      <c r="K498" s="961">
        <v>45047.0</v>
      </c>
      <c r="L498" s="953"/>
      <c r="M498" s="953" t="str">
        <f t="shared" si="1"/>
        <v>2 ปี 9 เดือน 14 วัน </v>
      </c>
      <c r="N498" s="913" t="s">
        <v>3424</v>
      </c>
      <c r="O498" s="954">
        <f t="shared" si="85"/>
        <v>46507</v>
      </c>
      <c r="P498" s="954">
        <f t="shared" si="8"/>
        <v>47602</v>
      </c>
      <c r="Q498" s="954"/>
      <c r="R498" s="954"/>
      <c r="S498" s="1065"/>
      <c r="T498" s="932"/>
      <c r="U498" s="957"/>
      <c r="V498" s="957"/>
      <c r="W498" s="957"/>
      <c r="X498" s="957"/>
      <c r="Y498" s="923"/>
      <c r="Z498" s="924"/>
      <c r="AA498" s="924">
        <f t="shared" si="86"/>
        <v>2</v>
      </c>
      <c r="AB498" s="924"/>
      <c r="AC498" s="924"/>
      <c r="AD498" s="924"/>
      <c r="AE498" s="924"/>
      <c r="AF498" s="924"/>
      <c r="AG498" s="923" t="s">
        <v>6028</v>
      </c>
      <c r="AH498" s="924"/>
      <c r="AI498" s="923" t="s">
        <v>6028</v>
      </c>
      <c r="AJ498" s="924"/>
      <c r="AK498" s="924"/>
      <c r="AL498" s="924"/>
    </row>
    <row r="499">
      <c r="A499" s="943">
        <v>497.0</v>
      </c>
      <c r="B499" s="943" t="s">
        <v>36</v>
      </c>
      <c r="C499" s="944" t="s">
        <v>1372</v>
      </c>
      <c r="D499" s="944" t="s">
        <v>1373</v>
      </c>
      <c r="E499" s="914">
        <v>5362.0</v>
      </c>
      <c r="F499" s="959"/>
      <c r="G499" s="959" t="s">
        <v>3684</v>
      </c>
      <c r="H499" s="959"/>
      <c r="I499" s="959" t="s">
        <v>4335</v>
      </c>
      <c r="J499" s="961"/>
      <c r="K499" s="961">
        <v>43010.0</v>
      </c>
      <c r="L499" s="953"/>
      <c r="M499" s="953" t="str">
        <f t="shared" si="1"/>
        <v>8 ปี 4 เดือน 13 วัน </v>
      </c>
      <c r="N499" s="913" t="s">
        <v>3424</v>
      </c>
      <c r="O499" s="954">
        <f t="shared" si="85"/>
        <v>44470</v>
      </c>
      <c r="P499" s="954">
        <f t="shared" si="8"/>
        <v>45565</v>
      </c>
      <c r="Q499" s="954"/>
      <c r="R499" s="954"/>
      <c r="S499" s="1065"/>
      <c r="T499" s="932"/>
      <c r="U499" s="957"/>
      <c r="V499" s="957"/>
      <c r="W499" s="957"/>
      <c r="X499" s="957"/>
      <c r="Y499" s="923"/>
      <c r="Z499" s="924"/>
      <c r="AA499" s="924">
        <f t="shared" si="86"/>
        <v>8</v>
      </c>
      <c r="AB499" s="924"/>
      <c r="AC499" s="924"/>
      <c r="AD499" s="924"/>
      <c r="AE499" s="924"/>
      <c r="AF499" s="924"/>
      <c r="AG499" s="923" t="s">
        <v>5901</v>
      </c>
      <c r="AH499" s="923" t="s">
        <v>5901</v>
      </c>
      <c r="AI499" s="924"/>
      <c r="AJ499" s="924"/>
      <c r="AK499" s="924"/>
      <c r="AL499" s="924"/>
    </row>
    <row r="500">
      <c r="A500" s="943">
        <v>498.0</v>
      </c>
      <c r="B500" s="988" t="s">
        <v>52</v>
      </c>
      <c r="C500" s="989" t="s">
        <v>1375</v>
      </c>
      <c r="D500" s="989" t="s">
        <v>1376</v>
      </c>
      <c r="E500" s="914">
        <v>2780.0</v>
      </c>
      <c r="F500" s="959"/>
      <c r="G500" s="959" t="s">
        <v>3684</v>
      </c>
      <c r="H500" s="959"/>
      <c r="I500" s="959" t="s">
        <v>4335</v>
      </c>
      <c r="J500" s="961"/>
      <c r="K500" s="961">
        <v>45460.0</v>
      </c>
      <c r="L500" s="953"/>
      <c r="M500" s="953" t="str">
        <f t="shared" si="1"/>
        <v>1 ปี 7 เดือน 29 วัน </v>
      </c>
      <c r="N500" s="913" t="s">
        <v>3424</v>
      </c>
      <c r="O500" s="954">
        <f t="shared" si="85"/>
        <v>46920</v>
      </c>
      <c r="P500" s="954">
        <f t="shared" si="8"/>
        <v>48015</v>
      </c>
      <c r="Q500" s="954"/>
      <c r="R500" s="954"/>
      <c r="S500" s="1065"/>
      <c r="T500" s="932"/>
      <c r="U500" s="957"/>
      <c r="V500" s="957"/>
      <c r="W500" s="957"/>
      <c r="X500" s="957"/>
      <c r="Y500" s="923"/>
      <c r="Z500" s="924"/>
      <c r="AA500" s="924">
        <f t="shared" si="86"/>
        <v>1</v>
      </c>
      <c r="AB500" s="924"/>
      <c r="AC500" s="924"/>
      <c r="AD500" s="924"/>
      <c r="AE500" s="924"/>
      <c r="AF500" s="924"/>
      <c r="AG500" s="923" t="s">
        <v>6028</v>
      </c>
      <c r="AH500" s="924"/>
      <c r="AI500" s="923" t="s">
        <v>6028</v>
      </c>
      <c r="AJ500" s="924"/>
      <c r="AK500" s="924"/>
      <c r="AL500" s="924"/>
    </row>
    <row r="501">
      <c r="A501" s="943">
        <v>499.0</v>
      </c>
      <c r="B501" s="988" t="s">
        <v>52</v>
      </c>
      <c r="C501" s="989" t="s">
        <v>1378</v>
      </c>
      <c r="D501" s="989" t="s">
        <v>1379</v>
      </c>
      <c r="E501" s="1081">
        <v>2781.0</v>
      </c>
      <c r="F501" s="959"/>
      <c r="G501" s="959" t="s">
        <v>3684</v>
      </c>
      <c r="H501" s="959"/>
      <c r="I501" s="959" t="s">
        <v>4335</v>
      </c>
      <c r="J501" s="961"/>
      <c r="K501" s="961">
        <v>43739.0</v>
      </c>
      <c r="L501" s="1082"/>
      <c r="M501" s="1082" t="str">
        <f t="shared" si="1"/>
        <v>6 ปี 4 เดือน 14 วัน </v>
      </c>
      <c r="N501" s="913" t="s">
        <v>3378</v>
      </c>
      <c r="O501" s="954">
        <f t="shared" si="85"/>
        <v>45199</v>
      </c>
      <c r="P501" s="954">
        <f t="shared" si="8"/>
        <v>46294</v>
      </c>
      <c r="Q501" s="1067">
        <v>45890.0</v>
      </c>
      <c r="R501" s="954" t="str">
        <f>DATEDIF(Q501,TODAY(),"Y") &amp; " ปี " &amp;DATEDIF(Q501,TODAY(),"YM") &amp; " เดือน " &amp; DATEDIF(Q501,TODAY(),"MD") &amp; " วัน "</f>
        <v>0 ปี 5 เดือน 25 วัน </v>
      </c>
      <c r="S501" s="1065"/>
      <c r="T501" s="932"/>
      <c r="U501" s="957"/>
      <c r="V501" s="957"/>
      <c r="W501" s="957"/>
      <c r="X501" s="957"/>
      <c r="Y501" s="924">
        <f>YEAR(Q501)</f>
        <v>2025</v>
      </c>
      <c r="Z501" s="924">
        <f>VALUE(LEFT(R501, FIND(" ", R501)-1))</f>
        <v>0</v>
      </c>
      <c r="AA501" s="924">
        <f t="shared" si="86"/>
        <v>6</v>
      </c>
      <c r="AB501" s="924"/>
      <c r="AC501" s="924"/>
      <c r="AD501" s="924"/>
      <c r="AE501" s="924"/>
      <c r="AF501" s="924"/>
      <c r="AG501" s="924"/>
      <c r="AH501" s="924"/>
      <c r="AI501" s="924"/>
      <c r="AJ501" s="924"/>
      <c r="AK501" s="924"/>
      <c r="AL501" s="924"/>
    </row>
    <row r="502">
      <c r="A502" s="943">
        <v>500.0</v>
      </c>
      <c r="B502" s="943" t="s">
        <v>36</v>
      </c>
      <c r="C502" s="944" t="s">
        <v>1384</v>
      </c>
      <c r="D502" s="944" t="s">
        <v>1385</v>
      </c>
      <c r="E502" s="914">
        <v>2783.0</v>
      </c>
      <c r="F502" s="959"/>
      <c r="G502" s="959" t="s">
        <v>3684</v>
      </c>
      <c r="H502" s="959"/>
      <c r="I502" s="959" t="s">
        <v>4335</v>
      </c>
      <c r="J502" s="961"/>
      <c r="K502" s="961">
        <v>45231.0</v>
      </c>
      <c r="L502" s="1082"/>
      <c r="M502" s="1082" t="str">
        <f t="shared" si="1"/>
        <v>2 ปี 3 เดือน 14 วัน </v>
      </c>
      <c r="N502" s="913" t="s">
        <v>3424</v>
      </c>
      <c r="O502" s="954">
        <f t="shared" si="85"/>
        <v>46691</v>
      </c>
      <c r="P502" s="954">
        <f t="shared" si="8"/>
        <v>47786</v>
      </c>
      <c r="Q502" s="954"/>
      <c r="R502" s="954"/>
      <c r="S502" s="1065"/>
      <c r="T502" s="932"/>
      <c r="U502" s="957"/>
      <c r="V502" s="957"/>
      <c r="W502" s="957"/>
      <c r="X502" s="957"/>
      <c r="Y502" s="923"/>
      <c r="Z502" s="924"/>
      <c r="AA502" s="924">
        <f t="shared" si="86"/>
        <v>2</v>
      </c>
      <c r="AB502" s="924"/>
      <c r="AC502" s="924"/>
      <c r="AD502" s="924"/>
      <c r="AE502" s="924"/>
      <c r="AF502" s="924"/>
      <c r="AG502" s="923" t="s">
        <v>6028</v>
      </c>
      <c r="AH502" s="924"/>
      <c r="AI502" s="923" t="s">
        <v>6028</v>
      </c>
      <c r="AJ502" s="924"/>
      <c r="AK502" s="924"/>
      <c r="AL502" s="924"/>
    </row>
    <row r="503">
      <c r="A503" s="943">
        <v>501.0</v>
      </c>
      <c r="B503" s="943" t="s">
        <v>52</v>
      </c>
      <c r="C503" s="989" t="s">
        <v>1387</v>
      </c>
      <c r="D503" s="944" t="s">
        <v>6039</v>
      </c>
      <c r="E503" s="914">
        <v>2784.0</v>
      </c>
      <c r="F503" s="959"/>
      <c r="G503" s="959" t="s">
        <v>3684</v>
      </c>
      <c r="H503" s="959"/>
      <c r="I503" s="959" t="s">
        <v>4335</v>
      </c>
      <c r="J503" s="961"/>
      <c r="K503" s="961">
        <v>44837.0</v>
      </c>
      <c r="L503" s="1074"/>
      <c r="M503" s="1074" t="str">
        <f t="shared" si="1"/>
        <v>3 ปี 4 เดือน 12 วัน </v>
      </c>
      <c r="N503" s="913" t="s">
        <v>3424</v>
      </c>
      <c r="O503" s="954">
        <f t="shared" si="85"/>
        <v>46297</v>
      </c>
      <c r="P503" s="954">
        <f t="shared" si="8"/>
        <v>47392</v>
      </c>
      <c r="Q503" s="954"/>
      <c r="R503" s="954"/>
      <c r="S503" s="1065"/>
      <c r="T503" s="932"/>
      <c r="U503" s="957"/>
      <c r="V503" s="957"/>
      <c r="W503" s="957"/>
      <c r="X503" s="957"/>
      <c r="Y503" s="923"/>
      <c r="Z503" s="924"/>
      <c r="AA503" s="924">
        <f t="shared" si="86"/>
        <v>3</v>
      </c>
      <c r="AB503" s="924"/>
      <c r="AC503" s="924"/>
      <c r="AD503" s="924"/>
      <c r="AE503" s="924"/>
      <c r="AF503" s="924"/>
      <c r="AG503" s="923" t="s">
        <v>6028</v>
      </c>
      <c r="AH503" s="924"/>
      <c r="AI503" s="923" t="s">
        <v>6028</v>
      </c>
      <c r="AJ503" s="924"/>
      <c r="AK503" s="924"/>
      <c r="AL503" s="924"/>
    </row>
    <row r="504">
      <c r="A504" s="943">
        <v>502.0</v>
      </c>
      <c r="B504" s="943" t="s">
        <v>52</v>
      </c>
      <c r="C504" s="944" t="s">
        <v>5822</v>
      </c>
      <c r="D504" s="944" t="s">
        <v>5823</v>
      </c>
      <c r="E504" s="943">
        <v>2787.0</v>
      </c>
      <c r="F504" s="959"/>
      <c r="G504" s="959" t="s">
        <v>3506</v>
      </c>
      <c r="H504" s="959"/>
      <c r="I504" s="959" t="s">
        <v>4335</v>
      </c>
      <c r="J504" s="961"/>
      <c r="K504" s="961">
        <v>45628.0</v>
      </c>
      <c r="L504" s="953"/>
      <c r="M504" s="953" t="str">
        <f t="shared" si="1"/>
        <v>1 ปี 2 เดือน 13 วัน </v>
      </c>
      <c r="N504" s="913" t="s">
        <v>3424</v>
      </c>
      <c r="O504" s="954">
        <f t="shared" si="85"/>
        <v>47088</v>
      </c>
      <c r="P504" s="954">
        <f t="shared" si="8"/>
        <v>48183</v>
      </c>
      <c r="Q504" s="954"/>
      <c r="R504" s="954"/>
      <c r="S504" s="1065"/>
      <c r="T504" s="932"/>
      <c r="U504" s="957"/>
      <c r="V504" s="957"/>
      <c r="W504" s="957"/>
      <c r="X504" s="957"/>
      <c r="Y504" s="923"/>
      <c r="Z504" s="924"/>
      <c r="AA504" s="924">
        <f t="shared" si="86"/>
        <v>1</v>
      </c>
      <c r="AB504" s="924"/>
      <c r="AC504" s="924"/>
      <c r="AD504" s="924"/>
      <c r="AE504" s="924"/>
      <c r="AF504" s="924"/>
      <c r="AG504" s="923" t="s">
        <v>6028</v>
      </c>
      <c r="AH504" s="924"/>
      <c r="AI504" s="923" t="s">
        <v>6028</v>
      </c>
      <c r="AJ504" s="924"/>
      <c r="AK504" s="924"/>
      <c r="AL504" s="924"/>
    </row>
    <row r="505">
      <c r="A505" s="943">
        <v>503.0</v>
      </c>
      <c r="B505" s="943" t="s">
        <v>52</v>
      </c>
      <c r="C505" s="944" t="s">
        <v>1405</v>
      </c>
      <c r="D505" s="944" t="s">
        <v>1406</v>
      </c>
      <c r="E505" s="943">
        <v>2884.0</v>
      </c>
      <c r="F505" s="959"/>
      <c r="G505" s="959" t="s">
        <v>3707</v>
      </c>
      <c r="H505" s="959"/>
      <c r="I505" s="959" t="s">
        <v>4335</v>
      </c>
      <c r="J505" s="961"/>
      <c r="K505" s="961">
        <v>44392.0</v>
      </c>
      <c r="L505" s="953"/>
      <c r="M505" s="953" t="str">
        <f t="shared" si="1"/>
        <v>4 ปี 7 เดือน 0 วัน </v>
      </c>
      <c r="N505" s="913" t="s">
        <v>3424</v>
      </c>
      <c r="O505" s="954">
        <f t="shared" si="85"/>
        <v>45852</v>
      </c>
      <c r="P505" s="954">
        <f t="shared" si="8"/>
        <v>46947</v>
      </c>
      <c r="Q505" s="954"/>
      <c r="R505" s="954"/>
      <c r="S505" s="1065"/>
      <c r="T505" s="932"/>
      <c r="U505" s="957"/>
      <c r="V505" s="957"/>
      <c r="W505" s="957"/>
      <c r="X505" s="957"/>
      <c r="Y505" s="923"/>
      <c r="Z505" s="924"/>
      <c r="AA505" s="924">
        <f t="shared" si="86"/>
        <v>4</v>
      </c>
      <c r="AB505" s="924"/>
      <c r="AC505" s="924"/>
      <c r="AD505" s="924"/>
      <c r="AE505" s="924"/>
      <c r="AF505" s="924"/>
      <c r="AG505" s="923" t="s">
        <v>6028</v>
      </c>
      <c r="AH505" s="924"/>
      <c r="AI505" s="923" t="s">
        <v>6028</v>
      </c>
      <c r="AJ505" s="924"/>
      <c r="AK505" s="924"/>
      <c r="AL505" s="924"/>
    </row>
    <row r="506">
      <c r="A506" s="943">
        <v>504.0</v>
      </c>
      <c r="B506" s="943" t="s">
        <v>52</v>
      </c>
      <c r="C506" s="944" t="s">
        <v>1414</v>
      </c>
      <c r="D506" s="944" t="s">
        <v>1415</v>
      </c>
      <c r="E506" s="914">
        <v>2888.0</v>
      </c>
      <c r="F506" s="959"/>
      <c r="G506" s="959" t="s">
        <v>3684</v>
      </c>
      <c r="H506" s="959"/>
      <c r="I506" s="959" t="s">
        <v>4335</v>
      </c>
      <c r="J506" s="961"/>
      <c r="K506" s="961">
        <v>44105.0</v>
      </c>
      <c r="L506" s="953"/>
      <c r="M506" s="953" t="str">
        <f t="shared" si="1"/>
        <v>5 ปี 4 เดือน 14 วัน </v>
      </c>
      <c r="N506" s="913" t="s">
        <v>3378</v>
      </c>
      <c r="O506" s="954">
        <f t="shared" si="85"/>
        <v>45565</v>
      </c>
      <c r="P506" s="954">
        <f t="shared" si="8"/>
        <v>46660</v>
      </c>
      <c r="Q506" s="1067">
        <v>45890.0</v>
      </c>
      <c r="R506" s="954" t="str">
        <f>DATEDIF(Q506,TODAY(),"Y") &amp; " ปี " &amp;DATEDIF(Q506,TODAY(),"YM") &amp; " เดือน " &amp; DATEDIF(Q506,TODAY(),"MD") &amp; " วัน "</f>
        <v>0 ปี 5 เดือน 25 วัน </v>
      </c>
      <c r="S506" s="1065"/>
      <c r="T506" s="932"/>
      <c r="U506" s="957"/>
      <c r="V506" s="957"/>
      <c r="W506" s="957"/>
      <c r="X506" s="957"/>
      <c r="Y506" s="924">
        <f>YEAR(Q506)</f>
        <v>2025</v>
      </c>
      <c r="Z506" s="924">
        <f>VALUE(LEFT(R506, FIND(" ", R506)-1))</f>
        <v>0</v>
      </c>
      <c r="AA506" s="924">
        <f t="shared" si="86"/>
        <v>5</v>
      </c>
      <c r="AB506" s="924"/>
      <c r="AC506" s="924"/>
      <c r="AD506" s="924"/>
      <c r="AE506" s="924"/>
      <c r="AF506" s="924"/>
      <c r="AG506" s="924"/>
      <c r="AH506" s="924"/>
      <c r="AI506" s="924"/>
      <c r="AJ506" s="924"/>
      <c r="AK506" s="924"/>
      <c r="AL506" s="924"/>
    </row>
    <row r="507">
      <c r="A507" s="943">
        <v>505.0</v>
      </c>
      <c r="B507" s="943" t="s">
        <v>52</v>
      </c>
      <c r="C507" s="944" t="s">
        <v>1464</v>
      </c>
      <c r="D507" s="944" t="s">
        <v>1465</v>
      </c>
      <c r="E507" s="914">
        <v>2951.0</v>
      </c>
      <c r="F507" s="992"/>
      <c r="G507" s="992" t="s">
        <v>5100</v>
      </c>
      <c r="H507" s="959"/>
      <c r="I507" s="959" t="s">
        <v>4335</v>
      </c>
      <c r="J507" s="961"/>
      <c r="K507" s="961">
        <v>45231.0</v>
      </c>
      <c r="L507" s="953"/>
      <c r="M507" s="953" t="str">
        <f t="shared" si="1"/>
        <v>2 ปี 3 เดือน 14 วัน </v>
      </c>
      <c r="N507" s="913" t="s">
        <v>3424</v>
      </c>
      <c r="O507" s="954">
        <f t="shared" si="85"/>
        <v>46691</v>
      </c>
      <c r="P507" s="954">
        <f t="shared" si="8"/>
        <v>47786</v>
      </c>
      <c r="Q507" s="954"/>
      <c r="R507" s="954"/>
      <c r="S507" s="1065"/>
      <c r="T507" s="932"/>
      <c r="U507" s="957"/>
      <c r="V507" s="957"/>
      <c r="W507" s="957"/>
      <c r="X507" s="957"/>
      <c r="Y507" s="923"/>
      <c r="Z507" s="924"/>
      <c r="AA507" s="924">
        <f t="shared" si="86"/>
        <v>2</v>
      </c>
      <c r="AB507" s="924"/>
      <c r="AC507" s="924"/>
      <c r="AD507" s="924"/>
      <c r="AE507" s="924"/>
      <c r="AF507" s="924"/>
      <c r="AG507" s="923" t="s">
        <v>6028</v>
      </c>
      <c r="AH507" s="924"/>
      <c r="AI507" s="923" t="s">
        <v>6028</v>
      </c>
      <c r="AJ507" s="924"/>
      <c r="AK507" s="924"/>
      <c r="AL507" s="924"/>
    </row>
    <row r="508">
      <c r="A508" s="943">
        <v>506.0</v>
      </c>
      <c r="B508" s="943" t="s">
        <v>36</v>
      </c>
      <c r="C508" s="944" t="s">
        <v>5836</v>
      </c>
      <c r="D508" s="944" t="s">
        <v>5837</v>
      </c>
      <c r="E508" s="914">
        <v>3031.0</v>
      </c>
      <c r="F508" s="959"/>
      <c r="G508" s="959" t="s">
        <v>3684</v>
      </c>
      <c r="H508" s="959"/>
      <c r="I508" s="959" t="s">
        <v>4335</v>
      </c>
      <c r="J508" s="961"/>
      <c r="K508" s="961">
        <v>45659.0</v>
      </c>
      <c r="L508" s="953"/>
      <c r="M508" s="953" t="str">
        <f t="shared" si="1"/>
        <v>1 ปี 1 เดือน 13 วัน </v>
      </c>
      <c r="N508" s="913" t="s">
        <v>3424</v>
      </c>
      <c r="O508" s="954">
        <f t="shared" si="85"/>
        <v>47119</v>
      </c>
      <c r="P508" s="954">
        <f t="shared" si="8"/>
        <v>48214</v>
      </c>
      <c r="Q508" s="954"/>
      <c r="R508" s="954"/>
      <c r="S508" s="1065"/>
      <c r="T508" s="932"/>
      <c r="U508" s="957"/>
      <c r="V508" s="957"/>
      <c r="W508" s="957"/>
      <c r="X508" s="957"/>
      <c r="Y508" s="923"/>
      <c r="Z508" s="924"/>
      <c r="AA508" s="924">
        <f t="shared" si="86"/>
        <v>1</v>
      </c>
      <c r="AB508" s="924"/>
      <c r="AC508" s="924"/>
      <c r="AD508" s="924"/>
      <c r="AE508" s="924"/>
      <c r="AF508" s="924"/>
      <c r="AG508" s="923" t="s">
        <v>6028</v>
      </c>
      <c r="AH508" s="924"/>
      <c r="AI508" s="923" t="s">
        <v>6028</v>
      </c>
      <c r="AJ508" s="924"/>
      <c r="AK508" s="924"/>
      <c r="AL508" s="924"/>
    </row>
    <row r="509">
      <c r="A509" s="943">
        <v>507.0</v>
      </c>
      <c r="B509" s="943" t="s">
        <v>36</v>
      </c>
      <c r="C509" s="944" t="s">
        <v>1472</v>
      </c>
      <c r="D509" s="944" t="s">
        <v>1473</v>
      </c>
      <c r="E509" s="914">
        <v>3033.0</v>
      </c>
      <c r="F509" s="1004"/>
      <c r="G509" s="1004" t="s">
        <v>3710</v>
      </c>
      <c r="H509" s="959"/>
      <c r="I509" s="959" t="s">
        <v>4335</v>
      </c>
      <c r="J509" s="961"/>
      <c r="K509" s="961">
        <v>44851.0</v>
      </c>
      <c r="L509" s="953"/>
      <c r="M509" s="953" t="str">
        <f t="shared" si="1"/>
        <v>3 ปี 3 เดือน 29 วัน </v>
      </c>
      <c r="N509" s="913" t="s">
        <v>3424</v>
      </c>
      <c r="O509" s="954">
        <f t="shared" si="85"/>
        <v>46311</v>
      </c>
      <c r="P509" s="954">
        <f t="shared" si="8"/>
        <v>47406</v>
      </c>
      <c r="Q509" s="954"/>
      <c r="R509" s="954"/>
      <c r="S509" s="1065"/>
      <c r="T509" s="932"/>
      <c r="U509" s="957"/>
      <c r="V509" s="957"/>
      <c r="W509" s="957"/>
      <c r="X509" s="957"/>
      <c r="Y509" s="923"/>
      <c r="Z509" s="924"/>
      <c r="AA509" s="924">
        <f t="shared" si="86"/>
        <v>3</v>
      </c>
      <c r="AB509" s="924"/>
      <c r="AC509" s="924"/>
      <c r="AD509" s="924"/>
      <c r="AE509" s="924"/>
      <c r="AF509" s="924"/>
      <c r="AG509" s="923" t="s">
        <v>6028</v>
      </c>
      <c r="AH509" s="924"/>
      <c r="AI509" s="923" t="s">
        <v>6028</v>
      </c>
      <c r="AJ509" s="924"/>
      <c r="AK509" s="924"/>
      <c r="AL509" s="924"/>
    </row>
    <row r="510">
      <c r="A510" s="943">
        <v>508.0</v>
      </c>
      <c r="B510" s="943" t="s">
        <v>52</v>
      </c>
      <c r="C510" s="944" t="s">
        <v>1486</v>
      </c>
      <c r="D510" s="944" t="s">
        <v>1487</v>
      </c>
      <c r="E510" s="914">
        <v>5466.0</v>
      </c>
      <c r="F510" s="959"/>
      <c r="G510" s="959" t="s">
        <v>3684</v>
      </c>
      <c r="H510" s="959"/>
      <c r="I510" s="959" t="s">
        <v>4335</v>
      </c>
      <c r="J510" s="961"/>
      <c r="K510" s="961">
        <v>44410.0</v>
      </c>
      <c r="L510" s="953"/>
      <c r="M510" s="953" t="str">
        <f t="shared" si="1"/>
        <v>4 ปี 6 เดือน 13 วัน </v>
      </c>
      <c r="N510" s="913" t="s">
        <v>3424</v>
      </c>
      <c r="O510" s="954">
        <f t="shared" si="85"/>
        <v>45870</v>
      </c>
      <c r="P510" s="954">
        <f t="shared" si="8"/>
        <v>46965</v>
      </c>
      <c r="Q510" s="954"/>
      <c r="R510" s="954"/>
      <c r="S510" s="1065"/>
      <c r="T510" s="932"/>
      <c r="U510" s="957"/>
      <c r="V510" s="957"/>
      <c r="W510" s="957"/>
      <c r="X510" s="957"/>
      <c r="Y510" s="923"/>
      <c r="Z510" s="924"/>
      <c r="AA510" s="924">
        <f t="shared" si="86"/>
        <v>4</v>
      </c>
      <c r="AB510" s="924"/>
      <c r="AC510" s="924"/>
      <c r="AD510" s="924"/>
      <c r="AE510" s="924"/>
      <c r="AF510" s="924"/>
      <c r="AG510" s="923" t="s">
        <v>6028</v>
      </c>
      <c r="AH510" s="924"/>
      <c r="AI510" s="923" t="s">
        <v>6028</v>
      </c>
      <c r="AJ510" s="924"/>
      <c r="AK510" s="924"/>
      <c r="AL510" s="924"/>
    </row>
    <row r="511">
      <c r="A511" s="943">
        <v>509.0</v>
      </c>
      <c r="B511" s="943" t="s">
        <v>52</v>
      </c>
      <c r="C511" s="957" t="s">
        <v>1493</v>
      </c>
      <c r="D511" s="944" t="s">
        <v>1494</v>
      </c>
      <c r="E511" s="914">
        <v>3130.0</v>
      </c>
      <c r="F511" s="959"/>
      <c r="G511" s="959" t="s">
        <v>3684</v>
      </c>
      <c r="H511" s="959"/>
      <c r="I511" s="959" t="s">
        <v>4335</v>
      </c>
      <c r="J511" s="961"/>
      <c r="K511" s="961">
        <v>44896.0</v>
      </c>
      <c r="L511" s="953"/>
      <c r="M511" s="953" t="str">
        <f t="shared" si="1"/>
        <v>3 ปี 2 เดือน 14 วัน </v>
      </c>
      <c r="N511" s="913" t="s">
        <v>3424</v>
      </c>
      <c r="O511" s="954">
        <f t="shared" si="85"/>
        <v>46356</v>
      </c>
      <c r="P511" s="954">
        <f t="shared" si="8"/>
        <v>47451</v>
      </c>
      <c r="Q511" s="954"/>
      <c r="R511" s="954"/>
      <c r="S511" s="1065"/>
      <c r="T511" s="932"/>
      <c r="U511" s="957"/>
      <c r="V511" s="957"/>
      <c r="W511" s="957"/>
      <c r="X511" s="957"/>
      <c r="Y511" s="923"/>
      <c r="Z511" s="924"/>
      <c r="AA511" s="924">
        <f t="shared" si="86"/>
        <v>3</v>
      </c>
      <c r="AB511" s="924"/>
      <c r="AC511" s="924"/>
      <c r="AD511" s="924"/>
      <c r="AE511" s="924"/>
      <c r="AF511" s="924"/>
      <c r="AG511" s="923" t="s">
        <v>6028</v>
      </c>
      <c r="AH511" s="924"/>
      <c r="AI511" s="923" t="s">
        <v>6028</v>
      </c>
      <c r="AJ511" s="924"/>
      <c r="AK511" s="924"/>
      <c r="AL511" s="924"/>
    </row>
    <row r="512">
      <c r="A512" s="943">
        <v>510.0</v>
      </c>
      <c r="B512" s="943" t="s">
        <v>52</v>
      </c>
      <c r="C512" s="957" t="s">
        <v>1499</v>
      </c>
      <c r="D512" s="944" t="s">
        <v>1500</v>
      </c>
      <c r="E512" s="914">
        <v>3132.0</v>
      </c>
      <c r="F512" s="959"/>
      <c r="G512" s="959" t="s">
        <v>3684</v>
      </c>
      <c r="H512" s="959"/>
      <c r="I512" s="959" t="s">
        <v>4335</v>
      </c>
      <c r="J512" s="961"/>
      <c r="K512" s="961">
        <v>43374.0</v>
      </c>
      <c r="L512" s="953"/>
      <c r="M512" s="953" t="str">
        <f t="shared" si="1"/>
        <v>7 ปี 4 เดือน 14 วัน </v>
      </c>
      <c r="N512" s="913" t="s">
        <v>3424</v>
      </c>
      <c r="O512" s="954">
        <f t="shared" si="85"/>
        <v>44834</v>
      </c>
      <c r="P512" s="954">
        <f t="shared" si="8"/>
        <v>45929</v>
      </c>
      <c r="Q512" s="954"/>
      <c r="R512" s="954"/>
      <c r="S512" s="1065"/>
      <c r="T512" s="932"/>
      <c r="U512" s="957"/>
      <c r="V512" s="957"/>
      <c r="W512" s="957"/>
      <c r="X512" s="957"/>
      <c r="Y512" s="923"/>
      <c r="Z512" s="924"/>
      <c r="AA512" s="924">
        <f t="shared" si="86"/>
        <v>7</v>
      </c>
      <c r="AB512" s="924"/>
      <c r="AC512" s="924"/>
      <c r="AD512" s="924"/>
      <c r="AE512" s="924"/>
      <c r="AF512" s="924"/>
      <c r="AG512" s="923" t="s">
        <v>6032</v>
      </c>
      <c r="AH512" s="924"/>
      <c r="AI512" s="924"/>
      <c r="AJ512" s="924"/>
      <c r="AK512" s="924"/>
      <c r="AL512" s="924"/>
    </row>
    <row r="513">
      <c r="A513" s="943">
        <v>511.0</v>
      </c>
      <c r="B513" s="988" t="s">
        <v>36</v>
      </c>
      <c r="C513" s="944" t="s">
        <v>1503</v>
      </c>
      <c r="D513" s="944" t="s">
        <v>1504</v>
      </c>
      <c r="E513" s="1061" t="s">
        <v>1505</v>
      </c>
      <c r="F513" s="959"/>
      <c r="G513" s="959" t="s">
        <v>3684</v>
      </c>
      <c r="H513" s="959"/>
      <c r="I513" s="959" t="s">
        <v>4335</v>
      </c>
      <c r="J513" s="961"/>
      <c r="K513" s="961">
        <v>45505.0</v>
      </c>
      <c r="L513" s="953"/>
      <c r="M513" s="953" t="str">
        <f t="shared" si="1"/>
        <v>1 ปี 6 เดือน 14 วัน </v>
      </c>
      <c r="N513" s="913" t="s">
        <v>3424</v>
      </c>
      <c r="O513" s="954">
        <f t="shared" si="85"/>
        <v>46965</v>
      </c>
      <c r="P513" s="954">
        <f t="shared" si="8"/>
        <v>48060</v>
      </c>
      <c r="Q513" s="954"/>
      <c r="R513" s="954"/>
      <c r="S513" s="1065"/>
      <c r="T513" s="932"/>
      <c r="U513" s="957"/>
      <c r="V513" s="957"/>
      <c r="W513" s="957"/>
      <c r="X513" s="957"/>
      <c r="Y513" s="923"/>
      <c r="Z513" s="924"/>
      <c r="AA513" s="924">
        <f t="shared" si="86"/>
        <v>1</v>
      </c>
      <c r="AB513" s="924"/>
      <c r="AC513" s="924"/>
      <c r="AD513" s="924"/>
      <c r="AE513" s="924"/>
      <c r="AF513" s="924"/>
      <c r="AG513" s="923" t="s">
        <v>6028</v>
      </c>
      <c r="AH513" s="924"/>
      <c r="AI513" s="923" t="s">
        <v>6028</v>
      </c>
      <c r="AJ513" s="924"/>
      <c r="AK513" s="924"/>
      <c r="AL513" s="924"/>
    </row>
    <row r="514">
      <c r="A514" s="943">
        <v>512.0</v>
      </c>
      <c r="B514" s="988" t="s">
        <v>52</v>
      </c>
      <c r="C514" s="944" t="s">
        <v>1507</v>
      </c>
      <c r="D514" s="944" t="s">
        <v>1508</v>
      </c>
      <c r="E514" s="1061" t="s">
        <v>1509</v>
      </c>
      <c r="F514" s="959"/>
      <c r="G514" s="959" t="s">
        <v>3684</v>
      </c>
      <c r="H514" s="959"/>
      <c r="I514" s="959" t="s">
        <v>4335</v>
      </c>
      <c r="J514" s="961"/>
      <c r="K514" s="961">
        <v>45505.0</v>
      </c>
      <c r="L514" s="953"/>
      <c r="M514" s="953" t="str">
        <f t="shared" si="1"/>
        <v>1 ปี 6 เดือน 14 วัน </v>
      </c>
      <c r="N514" s="913" t="s">
        <v>3424</v>
      </c>
      <c r="O514" s="954">
        <f t="shared" si="85"/>
        <v>46965</v>
      </c>
      <c r="P514" s="954">
        <f t="shared" si="8"/>
        <v>48060</v>
      </c>
      <c r="Q514" s="954"/>
      <c r="R514" s="954"/>
      <c r="S514" s="1065"/>
      <c r="T514" s="932"/>
      <c r="U514" s="957"/>
      <c r="V514" s="957"/>
      <c r="W514" s="957"/>
      <c r="X514" s="957"/>
      <c r="Y514" s="923"/>
      <c r="Z514" s="924"/>
      <c r="AA514" s="924">
        <f t="shared" si="86"/>
        <v>1</v>
      </c>
      <c r="AB514" s="924"/>
      <c r="AC514" s="924"/>
      <c r="AD514" s="924"/>
      <c r="AE514" s="924"/>
      <c r="AF514" s="924"/>
      <c r="AG514" s="923" t="s">
        <v>6028</v>
      </c>
      <c r="AH514" s="924"/>
      <c r="AI514" s="923" t="s">
        <v>6028</v>
      </c>
      <c r="AJ514" s="924"/>
      <c r="AK514" s="924"/>
      <c r="AL514" s="924"/>
    </row>
    <row r="515">
      <c r="A515" s="943">
        <v>513.0</v>
      </c>
      <c r="B515" s="988" t="s">
        <v>52</v>
      </c>
      <c r="C515" s="944" t="s">
        <v>1511</v>
      </c>
      <c r="D515" s="944" t="s">
        <v>1512</v>
      </c>
      <c r="E515" s="1061" t="s">
        <v>1513</v>
      </c>
      <c r="F515" s="959"/>
      <c r="G515" s="959" t="s">
        <v>3684</v>
      </c>
      <c r="H515" s="959"/>
      <c r="I515" s="959" t="s">
        <v>4335</v>
      </c>
      <c r="J515" s="961"/>
      <c r="K515" s="961">
        <v>45505.0</v>
      </c>
      <c r="L515" s="953"/>
      <c r="M515" s="953" t="str">
        <f t="shared" si="1"/>
        <v>1 ปี 6 เดือน 14 วัน </v>
      </c>
      <c r="N515" s="913" t="s">
        <v>3424</v>
      </c>
      <c r="O515" s="954">
        <f t="shared" si="85"/>
        <v>46965</v>
      </c>
      <c r="P515" s="954">
        <f t="shared" si="8"/>
        <v>48060</v>
      </c>
      <c r="Q515" s="954"/>
      <c r="R515" s="954"/>
      <c r="S515" s="1065"/>
      <c r="T515" s="932"/>
      <c r="U515" s="957"/>
      <c r="V515" s="957"/>
      <c r="W515" s="957"/>
      <c r="X515" s="957"/>
      <c r="Y515" s="923"/>
      <c r="Z515" s="924"/>
      <c r="AA515" s="924">
        <f t="shared" si="86"/>
        <v>1</v>
      </c>
      <c r="AB515" s="924"/>
      <c r="AC515" s="924"/>
      <c r="AD515" s="924"/>
      <c r="AE515" s="924"/>
      <c r="AF515" s="924"/>
      <c r="AG515" s="923" t="s">
        <v>6028</v>
      </c>
      <c r="AH515" s="924"/>
      <c r="AI515" s="923" t="s">
        <v>6028</v>
      </c>
      <c r="AJ515" s="924"/>
      <c r="AK515" s="924"/>
      <c r="AL515" s="924"/>
    </row>
    <row r="516">
      <c r="A516" s="943">
        <v>514.0</v>
      </c>
      <c r="B516" s="988" t="s">
        <v>52</v>
      </c>
      <c r="C516" s="944" t="s">
        <v>1515</v>
      </c>
      <c r="D516" s="944" t="s">
        <v>974</v>
      </c>
      <c r="E516" s="1061" t="s">
        <v>1516</v>
      </c>
      <c r="F516" s="959"/>
      <c r="G516" s="959" t="s">
        <v>3684</v>
      </c>
      <c r="H516" s="959"/>
      <c r="I516" s="959" t="s">
        <v>4335</v>
      </c>
      <c r="J516" s="961"/>
      <c r="K516" s="961">
        <v>45505.0</v>
      </c>
      <c r="L516" s="953"/>
      <c r="M516" s="953" t="str">
        <f t="shared" si="1"/>
        <v>1 ปี 6 เดือน 14 วัน </v>
      </c>
      <c r="N516" s="913" t="s">
        <v>3424</v>
      </c>
      <c r="O516" s="954">
        <f t="shared" si="85"/>
        <v>46965</v>
      </c>
      <c r="P516" s="954">
        <f t="shared" si="8"/>
        <v>48060</v>
      </c>
      <c r="Q516" s="954"/>
      <c r="R516" s="954"/>
      <c r="S516" s="1065"/>
      <c r="T516" s="932"/>
      <c r="U516" s="957"/>
      <c r="V516" s="957"/>
      <c r="W516" s="957"/>
      <c r="X516" s="957"/>
      <c r="Y516" s="923"/>
      <c r="Z516" s="924"/>
      <c r="AA516" s="924">
        <f t="shared" si="86"/>
        <v>1</v>
      </c>
      <c r="AB516" s="924"/>
      <c r="AC516" s="924"/>
      <c r="AD516" s="924"/>
      <c r="AE516" s="924"/>
      <c r="AF516" s="924"/>
      <c r="AG516" s="923" t="s">
        <v>6028</v>
      </c>
      <c r="AH516" s="924"/>
      <c r="AI516" s="923" t="s">
        <v>6028</v>
      </c>
      <c r="AJ516" s="924"/>
      <c r="AK516" s="924"/>
      <c r="AL516" s="924"/>
    </row>
    <row r="517">
      <c r="A517" s="943">
        <v>515.0</v>
      </c>
      <c r="B517" s="943" t="s">
        <v>52</v>
      </c>
      <c r="C517" s="989" t="s">
        <v>1561</v>
      </c>
      <c r="D517" s="944" t="s">
        <v>1562</v>
      </c>
      <c r="E517" s="914">
        <v>2635.0</v>
      </c>
      <c r="F517" s="1004"/>
      <c r="G517" s="1004" t="s">
        <v>3707</v>
      </c>
      <c r="H517" s="959"/>
      <c r="I517" s="959" t="s">
        <v>4523</v>
      </c>
      <c r="J517" s="961"/>
      <c r="K517" s="961">
        <v>45566.0</v>
      </c>
      <c r="L517" s="953"/>
      <c r="M517" s="953" t="str">
        <f t="shared" si="1"/>
        <v>1 ปี 4 เดือน 14 วัน </v>
      </c>
      <c r="N517" s="913" t="s">
        <v>3424</v>
      </c>
      <c r="O517" s="954">
        <f t="shared" si="85"/>
        <v>47026</v>
      </c>
      <c r="P517" s="954">
        <f t="shared" si="8"/>
        <v>48121</v>
      </c>
      <c r="Q517" s="954"/>
      <c r="R517" s="954"/>
      <c r="S517" s="1065"/>
      <c r="T517" s="932"/>
      <c r="U517" s="957"/>
      <c r="V517" s="957"/>
      <c r="W517" s="957"/>
      <c r="X517" s="957"/>
      <c r="Y517" s="923"/>
      <c r="Z517" s="924"/>
      <c r="AA517" s="924">
        <f t="shared" si="86"/>
        <v>1</v>
      </c>
      <c r="AB517" s="924"/>
      <c r="AC517" s="924"/>
      <c r="AD517" s="924"/>
      <c r="AE517" s="924"/>
      <c r="AF517" s="924"/>
      <c r="AG517" s="923" t="s">
        <v>6028</v>
      </c>
      <c r="AH517" s="924"/>
      <c r="AI517" s="923" t="s">
        <v>6028</v>
      </c>
      <c r="AJ517" s="924"/>
      <c r="AK517" s="924"/>
      <c r="AL517" s="924"/>
    </row>
    <row r="518">
      <c r="A518" s="943">
        <v>516.0</v>
      </c>
      <c r="B518" s="943" t="s">
        <v>36</v>
      </c>
      <c r="C518" s="944" t="s">
        <v>1563</v>
      </c>
      <c r="D518" s="944" t="s">
        <v>1564</v>
      </c>
      <c r="E518" s="914">
        <v>2740.0</v>
      </c>
      <c r="F518" s="959"/>
      <c r="G518" s="959" t="s">
        <v>3684</v>
      </c>
      <c r="H518" s="959"/>
      <c r="I518" s="959" t="s">
        <v>4523</v>
      </c>
      <c r="J518" s="961"/>
      <c r="K518" s="961">
        <v>45092.0</v>
      </c>
      <c r="L518" s="953"/>
      <c r="M518" s="953" t="str">
        <f t="shared" si="1"/>
        <v>2 ปี 8 เดือน 0 วัน </v>
      </c>
      <c r="N518" s="913" t="s">
        <v>3424</v>
      </c>
      <c r="O518" s="954">
        <f t="shared" si="85"/>
        <v>46552</v>
      </c>
      <c r="P518" s="954">
        <f t="shared" si="8"/>
        <v>47647</v>
      </c>
      <c r="Q518" s="954"/>
      <c r="R518" s="954"/>
      <c r="S518" s="1065"/>
      <c r="T518" s="932"/>
      <c r="U518" s="957"/>
      <c r="V518" s="957"/>
      <c r="W518" s="957"/>
      <c r="X518" s="957"/>
      <c r="Y518" s="923"/>
      <c r="Z518" s="924"/>
      <c r="AA518" s="924">
        <f t="shared" si="86"/>
        <v>2</v>
      </c>
      <c r="AB518" s="924"/>
      <c r="AC518" s="924"/>
      <c r="AD518" s="924"/>
      <c r="AE518" s="924"/>
      <c r="AF518" s="924"/>
      <c r="AG518" s="923" t="s">
        <v>6028</v>
      </c>
      <c r="AH518" s="924"/>
      <c r="AI518" s="923" t="s">
        <v>6028</v>
      </c>
      <c r="AJ518" s="924"/>
      <c r="AK518" s="924"/>
      <c r="AL518" s="924"/>
    </row>
    <row r="519">
      <c r="A519" s="943">
        <v>517.0</v>
      </c>
      <c r="B519" s="943" t="s">
        <v>52</v>
      </c>
      <c r="C519" s="944" t="s">
        <v>1394</v>
      </c>
      <c r="D519" s="944" t="s">
        <v>1566</v>
      </c>
      <c r="E519" s="914">
        <v>2698.0</v>
      </c>
      <c r="F519" s="1004"/>
      <c r="G519" s="1004" t="s">
        <v>3707</v>
      </c>
      <c r="H519" s="959"/>
      <c r="I519" s="959" t="s">
        <v>4523</v>
      </c>
      <c r="J519" s="961"/>
      <c r="K519" s="961">
        <v>44866.0</v>
      </c>
      <c r="L519" s="953"/>
      <c r="M519" s="953" t="str">
        <f t="shared" si="1"/>
        <v>3 ปี 3 เดือน 14 วัน </v>
      </c>
      <c r="N519" s="913" t="s">
        <v>3424</v>
      </c>
      <c r="O519" s="954">
        <f t="shared" si="85"/>
        <v>46326</v>
      </c>
      <c r="P519" s="954">
        <f t="shared" si="8"/>
        <v>47421</v>
      </c>
      <c r="Q519" s="954"/>
      <c r="R519" s="954"/>
      <c r="S519" s="1065"/>
      <c r="T519" s="932"/>
      <c r="U519" s="957"/>
      <c r="V519" s="957"/>
      <c r="W519" s="957"/>
      <c r="X519" s="957"/>
      <c r="Y519" s="923"/>
      <c r="Z519" s="924"/>
      <c r="AA519" s="924">
        <f t="shared" si="86"/>
        <v>3</v>
      </c>
      <c r="AB519" s="924"/>
      <c r="AC519" s="924"/>
      <c r="AD519" s="924"/>
      <c r="AE519" s="924"/>
      <c r="AF519" s="924"/>
      <c r="AG519" s="923" t="s">
        <v>6028</v>
      </c>
      <c r="AH519" s="924"/>
      <c r="AI519" s="923" t="s">
        <v>6028</v>
      </c>
      <c r="AJ519" s="924"/>
      <c r="AK519" s="924"/>
      <c r="AL519" s="924"/>
    </row>
    <row r="520">
      <c r="A520" s="943">
        <v>518.0</v>
      </c>
      <c r="B520" s="943" t="s">
        <v>36</v>
      </c>
      <c r="C520" s="944" t="s">
        <v>1568</v>
      </c>
      <c r="D520" s="944" t="s">
        <v>1569</v>
      </c>
      <c r="E520" s="914">
        <v>2779.0</v>
      </c>
      <c r="F520" s="959"/>
      <c r="G520" s="959" t="s">
        <v>3684</v>
      </c>
      <c r="H520" s="959"/>
      <c r="I520" s="959" t="s">
        <v>4523</v>
      </c>
      <c r="J520" s="961"/>
      <c r="K520" s="961">
        <v>45124.0</v>
      </c>
      <c r="L520" s="953"/>
      <c r="M520" s="953" t="str">
        <f t="shared" si="1"/>
        <v>2 ปี 6 เดือน 29 วัน </v>
      </c>
      <c r="N520" s="913" t="s">
        <v>3424</v>
      </c>
      <c r="O520" s="954">
        <f t="shared" si="85"/>
        <v>46584</v>
      </c>
      <c r="P520" s="954">
        <f t="shared" si="8"/>
        <v>47679</v>
      </c>
      <c r="Q520" s="954"/>
      <c r="R520" s="954"/>
      <c r="S520" s="1065"/>
      <c r="T520" s="932"/>
      <c r="U520" s="957"/>
      <c r="V520" s="957"/>
      <c r="W520" s="957"/>
      <c r="X520" s="957"/>
      <c r="Y520" s="923"/>
      <c r="Z520" s="924"/>
      <c r="AA520" s="924">
        <f t="shared" si="86"/>
        <v>2</v>
      </c>
      <c r="AB520" s="924"/>
      <c r="AC520" s="924"/>
      <c r="AD520" s="924"/>
      <c r="AE520" s="924"/>
      <c r="AF520" s="924"/>
      <c r="AG520" s="923" t="s">
        <v>6028</v>
      </c>
      <c r="AH520" s="924"/>
      <c r="AI520" s="923" t="s">
        <v>6028</v>
      </c>
      <c r="AJ520" s="924"/>
      <c r="AK520" s="924"/>
      <c r="AL520" s="924"/>
    </row>
    <row r="521">
      <c r="A521" s="943">
        <v>519.0</v>
      </c>
      <c r="B521" s="943" t="s">
        <v>52</v>
      </c>
      <c r="C521" s="944" t="s">
        <v>1573</v>
      </c>
      <c r="D521" s="944" t="s">
        <v>1574</v>
      </c>
      <c r="E521" s="943">
        <v>2797.0</v>
      </c>
      <c r="F521" s="992"/>
      <c r="G521" s="992" t="s">
        <v>5100</v>
      </c>
      <c r="H521" s="959"/>
      <c r="I521" s="959" t="s">
        <v>4523</v>
      </c>
      <c r="J521" s="961"/>
      <c r="K521" s="961">
        <v>41306.0</v>
      </c>
      <c r="L521" s="953"/>
      <c r="M521" s="953" t="str">
        <f t="shared" si="1"/>
        <v>13 ปี 0 เดือน 14 วัน </v>
      </c>
      <c r="N521" s="913" t="s">
        <v>3378</v>
      </c>
      <c r="O521" s="954">
        <f t="shared" si="85"/>
        <v>42766</v>
      </c>
      <c r="P521" s="954">
        <f t="shared" si="8"/>
        <v>43861</v>
      </c>
      <c r="Q521" s="1067">
        <v>45825.0</v>
      </c>
      <c r="R521" s="954" t="str">
        <f>DATEDIF(Q521,TODAY(),"Y") &amp; " ปี " &amp;DATEDIF(Q521,TODAY(),"YM") &amp; " เดือน " &amp; DATEDIF(Q521,TODAY(),"MD") &amp; " วัน "</f>
        <v>0 ปี 7 เดือน 29 วัน </v>
      </c>
      <c r="S521" s="1065"/>
      <c r="T521" s="932"/>
      <c r="U521" s="957"/>
      <c r="V521" s="957"/>
      <c r="W521" s="957"/>
      <c r="X521" s="957"/>
      <c r="Y521" s="924">
        <f>YEAR(Q521)</f>
        <v>2025</v>
      </c>
      <c r="Z521" s="924">
        <f>VALUE(LEFT(R521, FIND(" ", R521)-1))</f>
        <v>0</v>
      </c>
      <c r="AA521" s="924">
        <f t="shared" si="86"/>
        <v>13</v>
      </c>
      <c r="AB521" s="924"/>
      <c r="AC521" s="924"/>
      <c r="AD521" s="924"/>
      <c r="AE521" s="924"/>
      <c r="AF521" s="924"/>
      <c r="AG521" s="924"/>
      <c r="AH521" s="924"/>
      <c r="AI521" s="924"/>
      <c r="AJ521" s="924"/>
      <c r="AK521" s="924"/>
      <c r="AL521" s="924"/>
    </row>
    <row r="522">
      <c r="A522" s="943">
        <v>520.0</v>
      </c>
      <c r="B522" s="943" t="s">
        <v>52</v>
      </c>
      <c r="C522" s="944" t="s">
        <v>1587</v>
      </c>
      <c r="D522" s="944" t="s">
        <v>1588</v>
      </c>
      <c r="E522" s="943">
        <v>2914.0</v>
      </c>
      <c r="F522" s="959"/>
      <c r="G522" s="959" t="s">
        <v>3684</v>
      </c>
      <c r="H522" s="959"/>
      <c r="I522" s="959" t="s">
        <v>4523</v>
      </c>
      <c r="J522" s="961"/>
      <c r="K522" s="961">
        <v>44424.0</v>
      </c>
      <c r="L522" s="953"/>
      <c r="M522" s="953" t="str">
        <f t="shared" si="1"/>
        <v>4 ปี 5 เดือน 30 วัน </v>
      </c>
      <c r="N522" s="913" t="s">
        <v>3424</v>
      </c>
      <c r="O522" s="954">
        <f t="shared" si="85"/>
        <v>45884</v>
      </c>
      <c r="P522" s="954">
        <f t="shared" si="8"/>
        <v>46979</v>
      </c>
      <c r="Q522" s="954"/>
      <c r="R522" s="954"/>
      <c r="S522" s="1065"/>
      <c r="T522" s="932"/>
      <c r="U522" s="957"/>
      <c r="V522" s="957"/>
      <c r="W522" s="957"/>
      <c r="X522" s="957"/>
      <c r="Y522" s="923"/>
      <c r="Z522" s="924"/>
      <c r="AA522" s="924">
        <f t="shared" si="86"/>
        <v>4</v>
      </c>
      <c r="AB522" s="924"/>
      <c r="AC522" s="924"/>
      <c r="AD522" s="924"/>
      <c r="AE522" s="924"/>
      <c r="AF522" s="924"/>
      <c r="AG522" s="923" t="s">
        <v>6028</v>
      </c>
      <c r="AH522" s="924"/>
      <c r="AI522" s="923" t="s">
        <v>6028</v>
      </c>
      <c r="AJ522" s="924"/>
      <c r="AK522" s="924"/>
      <c r="AL522" s="924"/>
    </row>
    <row r="523">
      <c r="A523" s="943">
        <v>521.0</v>
      </c>
      <c r="B523" s="943" t="s">
        <v>52</v>
      </c>
      <c r="C523" s="957" t="s">
        <v>1596</v>
      </c>
      <c r="D523" s="944" t="s">
        <v>1597</v>
      </c>
      <c r="E523" s="914">
        <v>2917.0</v>
      </c>
      <c r="F523" s="992"/>
      <c r="G523" s="992" t="s">
        <v>5100</v>
      </c>
      <c r="H523" s="959"/>
      <c r="I523" s="959" t="s">
        <v>4523</v>
      </c>
      <c r="J523" s="961"/>
      <c r="K523" s="961">
        <v>42843.0</v>
      </c>
      <c r="L523" s="953"/>
      <c r="M523" s="953" t="str">
        <f t="shared" si="1"/>
        <v>8 ปี 9 เดือน 28 วัน </v>
      </c>
      <c r="N523" s="913" t="s">
        <v>3378</v>
      </c>
      <c r="O523" s="954">
        <f t="shared" si="85"/>
        <v>44303</v>
      </c>
      <c r="P523" s="954">
        <f t="shared" si="8"/>
        <v>45398</v>
      </c>
      <c r="Q523" s="1067">
        <v>45978.0</v>
      </c>
      <c r="R523" s="954"/>
      <c r="S523" s="1065"/>
      <c r="T523" s="932"/>
      <c r="U523" s="957"/>
      <c r="V523" s="957"/>
      <c r="W523" s="957"/>
      <c r="X523" s="957"/>
      <c r="Y523" s="923"/>
      <c r="Z523" s="924"/>
      <c r="AA523" s="924">
        <f t="shared" si="86"/>
        <v>8</v>
      </c>
      <c r="AB523" s="924"/>
      <c r="AC523" s="924"/>
      <c r="AD523" s="924"/>
      <c r="AE523" s="924"/>
      <c r="AF523" s="924"/>
      <c r="AG523" s="923" t="s">
        <v>5901</v>
      </c>
      <c r="AH523" s="923" t="s">
        <v>5901</v>
      </c>
      <c r="AI523" s="924"/>
      <c r="AJ523" s="924"/>
      <c r="AK523" s="924"/>
      <c r="AL523" s="924"/>
    </row>
    <row r="524">
      <c r="A524" s="943">
        <v>522.0</v>
      </c>
      <c r="B524" s="943" t="s">
        <v>52</v>
      </c>
      <c r="C524" s="944" t="s">
        <v>1348</v>
      </c>
      <c r="D524" s="944" t="s">
        <v>1598</v>
      </c>
      <c r="E524" s="943">
        <v>2918.0</v>
      </c>
      <c r="F524" s="959"/>
      <c r="G524" s="959" t="s">
        <v>3978</v>
      </c>
      <c r="H524" s="959"/>
      <c r="I524" s="959" t="s">
        <v>4523</v>
      </c>
      <c r="J524" s="961"/>
      <c r="K524" s="961">
        <v>44545.0</v>
      </c>
      <c r="L524" s="953"/>
      <c r="M524" s="953" t="str">
        <f t="shared" si="1"/>
        <v>4 ปี 2 เดือน 0 วัน </v>
      </c>
      <c r="N524" s="913" t="s">
        <v>3424</v>
      </c>
      <c r="O524" s="954">
        <f t="shared" si="85"/>
        <v>46005</v>
      </c>
      <c r="P524" s="954">
        <f t="shared" si="8"/>
        <v>47100</v>
      </c>
      <c r="Q524" s="954"/>
      <c r="R524" s="954"/>
      <c r="S524" s="1065"/>
      <c r="T524" s="932"/>
      <c r="U524" s="957"/>
      <c r="V524" s="957"/>
      <c r="W524" s="957"/>
      <c r="X524" s="957"/>
      <c r="Y524" s="923"/>
      <c r="Z524" s="924"/>
      <c r="AA524" s="924">
        <f t="shared" si="86"/>
        <v>4</v>
      </c>
      <c r="AB524" s="924"/>
      <c r="AC524" s="924"/>
      <c r="AD524" s="924"/>
      <c r="AE524" s="924"/>
      <c r="AF524" s="924"/>
      <c r="AG524" s="923" t="s">
        <v>6028</v>
      </c>
      <c r="AH524" s="924"/>
      <c r="AI524" s="923" t="s">
        <v>6028</v>
      </c>
      <c r="AJ524" s="924"/>
      <c r="AK524" s="924"/>
      <c r="AL524" s="924"/>
    </row>
    <row r="525">
      <c r="A525" s="943">
        <v>523.0</v>
      </c>
      <c r="B525" s="943" t="s">
        <v>52</v>
      </c>
      <c r="C525" s="944" t="s">
        <v>1606</v>
      </c>
      <c r="D525" s="944" t="s">
        <v>1607</v>
      </c>
      <c r="E525" s="914">
        <v>5508.0</v>
      </c>
      <c r="F525" s="1004"/>
      <c r="G525" s="1004" t="s">
        <v>3707</v>
      </c>
      <c r="H525" s="959"/>
      <c r="I525" s="959" t="s">
        <v>4523</v>
      </c>
      <c r="J525" s="961"/>
      <c r="K525" s="961">
        <v>44866.0</v>
      </c>
      <c r="L525" s="953"/>
      <c r="M525" s="953" t="str">
        <f t="shared" si="1"/>
        <v>3 ปี 3 เดือน 14 วัน </v>
      </c>
      <c r="N525" s="913" t="s">
        <v>3424</v>
      </c>
      <c r="O525" s="954">
        <f t="shared" si="85"/>
        <v>46326</v>
      </c>
      <c r="P525" s="954">
        <f t="shared" si="8"/>
        <v>47421</v>
      </c>
      <c r="Q525" s="954"/>
      <c r="R525" s="954"/>
      <c r="S525" s="1065"/>
      <c r="T525" s="932"/>
      <c r="U525" s="957"/>
      <c r="V525" s="957"/>
      <c r="W525" s="957"/>
      <c r="X525" s="957"/>
      <c r="Y525" s="923"/>
      <c r="Z525" s="924"/>
      <c r="AA525" s="924">
        <f t="shared" si="86"/>
        <v>3</v>
      </c>
      <c r="AB525" s="924"/>
      <c r="AC525" s="924"/>
      <c r="AD525" s="924"/>
      <c r="AE525" s="924"/>
      <c r="AF525" s="924"/>
      <c r="AG525" s="923" t="s">
        <v>6028</v>
      </c>
      <c r="AH525" s="924"/>
      <c r="AI525" s="923" t="s">
        <v>6028</v>
      </c>
      <c r="AJ525" s="924"/>
      <c r="AK525" s="924"/>
      <c r="AL525" s="924"/>
    </row>
    <row r="526">
      <c r="A526" s="943">
        <v>524.0</v>
      </c>
      <c r="B526" s="943" t="s">
        <v>52</v>
      </c>
      <c r="C526" s="957" t="s">
        <v>1608</v>
      </c>
      <c r="D526" s="957" t="s">
        <v>1609</v>
      </c>
      <c r="E526" s="914">
        <v>2977.0</v>
      </c>
      <c r="F526" s="1004"/>
      <c r="G526" s="1004" t="s">
        <v>3710</v>
      </c>
      <c r="H526" s="959"/>
      <c r="I526" s="959" t="s">
        <v>4523</v>
      </c>
      <c r="J526" s="961"/>
      <c r="K526" s="961">
        <v>45323.0</v>
      </c>
      <c r="L526" s="953"/>
      <c r="M526" s="953" t="str">
        <f t="shared" si="1"/>
        <v>2 ปี 0 เดือน 14 วัน </v>
      </c>
      <c r="N526" s="913" t="s">
        <v>3424</v>
      </c>
      <c r="O526" s="954">
        <f t="shared" si="85"/>
        <v>46783</v>
      </c>
      <c r="P526" s="954">
        <f t="shared" si="8"/>
        <v>47878</v>
      </c>
      <c r="Q526" s="954"/>
      <c r="R526" s="954"/>
      <c r="S526" s="1065"/>
      <c r="T526" s="932"/>
      <c r="U526" s="957"/>
      <c r="V526" s="957"/>
      <c r="W526" s="957"/>
      <c r="X526" s="957"/>
      <c r="Y526" s="923"/>
      <c r="Z526" s="924"/>
      <c r="AA526" s="924">
        <f t="shared" si="86"/>
        <v>2</v>
      </c>
      <c r="AB526" s="924"/>
      <c r="AC526" s="924"/>
      <c r="AD526" s="924"/>
      <c r="AE526" s="924"/>
      <c r="AF526" s="924"/>
      <c r="AG526" s="923" t="s">
        <v>6028</v>
      </c>
      <c r="AH526" s="924"/>
      <c r="AI526" s="923" t="s">
        <v>6028</v>
      </c>
      <c r="AJ526" s="924"/>
      <c r="AK526" s="924"/>
      <c r="AL526" s="924"/>
    </row>
    <row r="527">
      <c r="A527" s="943">
        <v>525.0</v>
      </c>
      <c r="B527" s="943" t="s">
        <v>52</v>
      </c>
      <c r="C527" s="944" t="s">
        <v>1622</v>
      </c>
      <c r="D527" s="944" t="s">
        <v>1623</v>
      </c>
      <c r="E527" s="914">
        <v>3006.0</v>
      </c>
      <c r="F527" s="959"/>
      <c r="G527" s="959" t="s">
        <v>3684</v>
      </c>
      <c r="H527" s="959"/>
      <c r="I527" s="959" t="s">
        <v>4523</v>
      </c>
      <c r="J527" s="961"/>
      <c r="K527" s="961">
        <v>45092.0</v>
      </c>
      <c r="L527" s="953"/>
      <c r="M527" s="953" t="str">
        <f t="shared" si="1"/>
        <v>2 ปี 8 เดือน 0 วัน </v>
      </c>
      <c r="N527" s="913" t="s">
        <v>3424</v>
      </c>
      <c r="O527" s="954">
        <f t="shared" si="85"/>
        <v>46552</v>
      </c>
      <c r="P527" s="954">
        <f t="shared" si="8"/>
        <v>47647</v>
      </c>
      <c r="Q527" s="954"/>
      <c r="R527" s="954"/>
      <c r="S527" s="1065"/>
      <c r="T527" s="932"/>
      <c r="U527" s="957"/>
      <c r="V527" s="957"/>
      <c r="W527" s="957"/>
      <c r="X527" s="957"/>
      <c r="Y527" s="923"/>
      <c r="Z527" s="924"/>
      <c r="AA527" s="924">
        <f t="shared" si="86"/>
        <v>2</v>
      </c>
      <c r="AB527" s="924"/>
      <c r="AC527" s="924"/>
      <c r="AD527" s="924"/>
      <c r="AE527" s="924"/>
      <c r="AF527" s="924"/>
      <c r="AG527" s="923" t="s">
        <v>6028</v>
      </c>
      <c r="AH527" s="924"/>
      <c r="AI527" s="923" t="s">
        <v>6028</v>
      </c>
      <c r="AJ527" s="924"/>
      <c r="AK527" s="924"/>
      <c r="AL527" s="924"/>
    </row>
    <row r="528">
      <c r="A528" s="943">
        <v>526.0</v>
      </c>
      <c r="B528" s="914" t="s">
        <v>52</v>
      </c>
      <c r="C528" s="957" t="s">
        <v>1629</v>
      </c>
      <c r="D528" s="944" t="s">
        <v>1630</v>
      </c>
      <c r="E528" s="943">
        <v>3027.0</v>
      </c>
      <c r="F528" s="992"/>
      <c r="G528" s="992" t="s">
        <v>5100</v>
      </c>
      <c r="H528" s="959"/>
      <c r="I528" s="959" t="s">
        <v>4523</v>
      </c>
      <c r="J528" s="961"/>
      <c r="K528" s="961">
        <v>45505.0</v>
      </c>
      <c r="L528" s="953"/>
      <c r="M528" s="953" t="str">
        <f t="shared" si="1"/>
        <v>1 ปี 6 เดือน 14 วัน </v>
      </c>
      <c r="N528" s="913" t="s">
        <v>3424</v>
      </c>
      <c r="O528" s="954">
        <f t="shared" si="85"/>
        <v>46965</v>
      </c>
      <c r="P528" s="954">
        <f t="shared" si="8"/>
        <v>48060</v>
      </c>
      <c r="Q528" s="954"/>
      <c r="R528" s="954"/>
      <c r="S528" s="1065"/>
      <c r="T528" s="932"/>
      <c r="U528" s="957"/>
      <c r="V528" s="957"/>
      <c r="W528" s="957"/>
      <c r="X528" s="957"/>
      <c r="Y528" s="923"/>
      <c r="Z528" s="924"/>
      <c r="AA528" s="924">
        <f t="shared" si="86"/>
        <v>1</v>
      </c>
      <c r="AB528" s="924"/>
      <c r="AC528" s="924"/>
      <c r="AD528" s="924"/>
      <c r="AE528" s="924"/>
      <c r="AF528" s="924"/>
      <c r="AG528" s="923" t="s">
        <v>6028</v>
      </c>
      <c r="AH528" s="924"/>
      <c r="AI528" s="923" t="s">
        <v>6028</v>
      </c>
      <c r="AJ528" s="924"/>
      <c r="AK528" s="924"/>
      <c r="AL528" s="924"/>
    </row>
    <row r="529">
      <c r="A529" s="943">
        <v>527.0</v>
      </c>
      <c r="B529" s="914" t="s">
        <v>52</v>
      </c>
      <c r="C529" s="957" t="s">
        <v>1631</v>
      </c>
      <c r="D529" s="944" t="s">
        <v>1632</v>
      </c>
      <c r="E529" s="914">
        <v>3043.0</v>
      </c>
      <c r="F529" s="959"/>
      <c r="G529" s="959" t="s">
        <v>3684</v>
      </c>
      <c r="H529" s="959"/>
      <c r="I529" s="959" t="s">
        <v>4523</v>
      </c>
      <c r="J529" s="1035"/>
      <c r="K529" s="1035">
        <v>43346.0</v>
      </c>
      <c r="L529" s="953"/>
      <c r="M529" s="953" t="str">
        <f t="shared" si="1"/>
        <v>7 ปี 5 เดือน 12 วัน </v>
      </c>
      <c r="N529" s="913" t="s">
        <v>3424</v>
      </c>
      <c r="O529" s="954">
        <f t="shared" si="85"/>
        <v>44806</v>
      </c>
      <c r="P529" s="954">
        <f t="shared" si="8"/>
        <v>45901</v>
      </c>
      <c r="Q529" s="954"/>
      <c r="R529" s="954"/>
      <c r="S529" s="1065"/>
      <c r="T529" s="932"/>
      <c r="U529" s="957"/>
      <c r="V529" s="957"/>
      <c r="W529" s="957"/>
      <c r="X529" s="957"/>
      <c r="Y529" s="923"/>
      <c r="Z529" s="924"/>
      <c r="AA529" s="924">
        <f t="shared" si="86"/>
        <v>7</v>
      </c>
      <c r="AB529" s="924"/>
      <c r="AC529" s="924"/>
      <c r="AD529" s="924"/>
      <c r="AE529" s="924"/>
      <c r="AF529" s="924"/>
      <c r="AG529" s="923" t="s">
        <v>6032</v>
      </c>
      <c r="AH529" s="924"/>
      <c r="AI529" s="924"/>
      <c r="AJ529" s="924"/>
      <c r="AK529" s="924"/>
      <c r="AL529" s="924"/>
    </row>
    <row r="530">
      <c r="A530" s="943">
        <v>528.0</v>
      </c>
      <c r="B530" s="943" t="s">
        <v>52</v>
      </c>
      <c r="C530" s="944" t="s">
        <v>1634</v>
      </c>
      <c r="D530" s="944" t="s">
        <v>1635</v>
      </c>
      <c r="E530" s="943">
        <v>3049.0</v>
      </c>
      <c r="F530" s="959"/>
      <c r="G530" s="959" t="s">
        <v>3684</v>
      </c>
      <c r="H530" s="959"/>
      <c r="I530" s="959" t="s">
        <v>4523</v>
      </c>
      <c r="J530" s="961"/>
      <c r="K530" s="961">
        <v>43892.0</v>
      </c>
      <c r="L530" s="953"/>
      <c r="M530" s="953" t="str">
        <f t="shared" si="1"/>
        <v>5 ปี 11 เดือน 13 วัน </v>
      </c>
      <c r="N530" s="913" t="s">
        <v>3424</v>
      </c>
      <c r="O530" s="954">
        <f t="shared" si="85"/>
        <v>45352</v>
      </c>
      <c r="P530" s="954">
        <f t="shared" si="8"/>
        <v>46447</v>
      </c>
      <c r="Q530" s="954"/>
      <c r="R530" s="954"/>
      <c r="S530" s="1065"/>
      <c r="T530" s="932"/>
      <c r="U530" s="957"/>
      <c r="V530" s="957"/>
      <c r="W530" s="957"/>
      <c r="X530" s="957"/>
      <c r="Y530" s="923"/>
      <c r="Z530" s="924"/>
      <c r="AA530" s="924">
        <f t="shared" si="86"/>
        <v>5</v>
      </c>
      <c r="AB530" s="924"/>
      <c r="AC530" s="924"/>
      <c r="AD530" s="924"/>
      <c r="AE530" s="924"/>
      <c r="AF530" s="924"/>
      <c r="AG530" s="923" t="s">
        <v>6032</v>
      </c>
      <c r="AH530" s="924"/>
      <c r="AI530" s="924"/>
      <c r="AJ530" s="924"/>
      <c r="AK530" s="924"/>
      <c r="AL530" s="924"/>
    </row>
    <row r="531">
      <c r="A531" s="943">
        <v>529.0</v>
      </c>
      <c r="B531" s="943" t="s">
        <v>52</v>
      </c>
      <c r="C531" s="944" t="s">
        <v>1637</v>
      </c>
      <c r="D531" s="944" t="s">
        <v>1638</v>
      </c>
      <c r="E531" s="943">
        <v>3053.0</v>
      </c>
      <c r="F531" s="992"/>
      <c r="G531" s="992" t="s">
        <v>5100</v>
      </c>
      <c r="H531" s="959"/>
      <c r="I531" s="959" t="s">
        <v>4523</v>
      </c>
      <c r="J531" s="961"/>
      <c r="K531" s="961">
        <v>43374.0</v>
      </c>
      <c r="L531" s="953"/>
      <c r="M531" s="953" t="str">
        <f t="shared" si="1"/>
        <v>7 ปี 4 เดือน 14 วัน </v>
      </c>
      <c r="N531" s="913" t="s">
        <v>3424</v>
      </c>
      <c r="O531" s="954">
        <f t="shared" si="85"/>
        <v>44834</v>
      </c>
      <c r="P531" s="954">
        <f t="shared" si="8"/>
        <v>45929</v>
      </c>
      <c r="Q531" s="954"/>
      <c r="R531" s="954"/>
      <c r="S531" s="1065"/>
      <c r="T531" s="932"/>
      <c r="U531" s="957"/>
      <c r="V531" s="957"/>
      <c r="W531" s="957"/>
      <c r="X531" s="957"/>
      <c r="Y531" s="923"/>
      <c r="Z531" s="924"/>
      <c r="AA531" s="924">
        <f t="shared" si="86"/>
        <v>7</v>
      </c>
      <c r="AB531" s="924"/>
      <c r="AC531" s="924"/>
      <c r="AD531" s="924"/>
      <c r="AE531" s="924"/>
      <c r="AF531" s="924"/>
      <c r="AG531" s="923" t="s">
        <v>6032</v>
      </c>
      <c r="AH531" s="924"/>
      <c r="AI531" s="924"/>
      <c r="AJ531" s="924"/>
      <c r="AK531" s="924"/>
      <c r="AL531" s="924"/>
    </row>
    <row r="532">
      <c r="A532" s="943">
        <v>530.0</v>
      </c>
      <c r="B532" s="914" t="s">
        <v>52</v>
      </c>
      <c r="C532" s="957" t="s">
        <v>1643</v>
      </c>
      <c r="D532" s="957" t="s">
        <v>1644</v>
      </c>
      <c r="E532" s="943">
        <v>5512.0</v>
      </c>
      <c r="F532" s="959"/>
      <c r="G532" s="959" t="s">
        <v>3684</v>
      </c>
      <c r="H532" s="959"/>
      <c r="I532" s="959" t="s">
        <v>4523</v>
      </c>
      <c r="J532" s="961"/>
      <c r="K532" s="961">
        <v>44866.0</v>
      </c>
      <c r="L532" s="953"/>
      <c r="M532" s="953" t="str">
        <f t="shared" si="1"/>
        <v>3 ปี 3 เดือน 14 วัน </v>
      </c>
      <c r="N532" s="913" t="s">
        <v>3424</v>
      </c>
      <c r="O532" s="954">
        <f t="shared" si="85"/>
        <v>46326</v>
      </c>
      <c r="P532" s="954">
        <f t="shared" si="8"/>
        <v>47421</v>
      </c>
      <c r="Q532" s="954"/>
      <c r="R532" s="954"/>
      <c r="S532" s="1065"/>
      <c r="T532" s="932"/>
      <c r="U532" s="957"/>
      <c r="V532" s="957"/>
      <c r="W532" s="957"/>
      <c r="X532" s="957"/>
      <c r="Y532" s="923"/>
      <c r="Z532" s="924"/>
      <c r="AA532" s="924">
        <f t="shared" si="86"/>
        <v>3</v>
      </c>
      <c r="AB532" s="924"/>
      <c r="AC532" s="924"/>
      <c r="AD532" s="924"/>
      <c r="AE532" s="924"/>
      <c r="AF532" s="924"/>
      <c r="AG532" s="923" t="s">
        <v>6028</v>
      </c>
      <c r="AH532" s="924"/>
      <c r="AI532" s="923" t="s">
        <v>6028</v>
      </c>
      <c r="AJ532" s="924"/>
      <c r="AK532" s="924"/>
      <c r="AL532" s="924"/>
    </row>
    <row r="533">
      <c r="A533" s="943">
        <v>531.0</v>
      </c>
      <c r="B533" s="914" t="s">
        <v>52</v>
      </c>
      <c r="C533" s="957" t="s">
        <v>1646</v>
      </c>
      <c r="D533" s="957" t="s">
        <v>1647</v>
      </c>
      <c r="E533" s="943">
        <v>5513.0</v>
      </c>
      <c r="F533" s="959"/>
      <c r="G533" s="959" t="s">
        <v>3684</v>
      </c>
      <c r="H533" s="959"/>
      <c r="I533" s="959" t="s">
        <v>4523</v>
      </c>
      <c r="J533" s="961"/>
      <c r="K533" s="961">
        <v>44866.0</v>
      </c>
      <c r="L533" s="953"/>
      <c r="M533" s="953" t="str">
        <f t="shared" si="1"/>
        <v>3 ปี 3 เดือน 14 วัน </v>
      </c>
      <c r="N533" s="913" t="s">
        <v>3424</v>
      </c>
      <c r="O533" s="954">
        <f t="shared" si="85"/>
        <v>46326</v>
      </c>
      <c r="P533" s="954">
        <f t="shared" si="8"/>
        <v>47421</v>
      </c>
      <c r="Q533" s="954"/>
      <c r="R533" s="954"/>
      <c r="S533" s="1065"/>
      <c r="T533" s="932"/>
      <c r="U533" s="957"/>
      <c r="V533" s="957"/>
      <c r="W533" s="957"/>
      <c r="X533" s="957"/>
      <c r="Y533" s="923"/>
      <c r="Z533" s="924"/>
      <c r="AA533" s="924">
        <f t="shared" si="86"/>
        <v>3</v>
      </c>
      <c r="AB533" s="924"/>
      <c r="AC533" s="924"/>
      <c r="AD533" s="924"/>
      <c r="AE533" s="924"/>
      <c r="AF533" s="924"/>
      <c r="AG533" s="923" t="s">
        <v>6028</v>
      </c>
      <c r="AH533" s="924"/>
      <c r="AI533" s="923" t="s">
        <v>6028</v>
      </c>
      <c r="AJ533" s="924"/>
      <c r="AK533" s="924"/>
      <c r="AL533" s="924"/>
    </row>
    <row r="534">
      <c r="A534" s="943">
        <v>532.0</v>
      </c>
      <c r="B534" s="943" t="s">
        <v>36</v>
      </c>
      <c r="C534" s="944" t="s">
        <v>1657</v>
      </c>
      <c r="D534" s="944" t="s">
        <v>1658</v>
      </c>
      <c r="E534" s="914">
        <v>3145.0</v>
      </c>
      <c r="F534" s="1004"/>
      <c r="G534" s="1004" t="s">
        <v>5885</v>
      </c>
      <c r="H534" s="959"/>
      <c r="I534" s="959" t="s">
        <v>4523</v>
      </c>
      <c r="J534" s="961"/>
      <c r="K534" s="961">
        <v>43374.0</v>
      </c>
      <c r="L534" s="953"/>
      <c r="M534" s="953" t="str">
        <f t="shared" si="1"/>
        <v>7 ปี 4 เดือน 14 วัน </v>
      </c>
      <c r="N534" s="913" t="s">
        <v>3424</v>
      </c>
      <c r="O534" s="954">
        <f t="shared" si="85"/>
        <v>44834</v>
      </c>
      <c r="P534" s="954">
        <f t="shared" si="8"/>
        <v>45929</v>
      </c>
      <c r="Q534" s="954"/>
      <c r="R534" s="954"/>
      <c r="S534" s="1065"/>
      <c r="T534" s="932"/>
      <c r="U534" s="957"/>
      <c r="V534" s="957"/>
      <c r="W534" s="957"/>
      <c r="X534" s="957"/>
      <c r="Y534" s="923"/>
      <c r="Z534" s="924"/>
      <c r="AA534" s="924">
        <f t="shared" si="86"/>
        <v>7</v>
      </c>
      <c r="AB534" s="924"/>
      <c r="AC534" s="924"/>
      <c r="AD534" s="924"/>
      <c r="AE534" s="924"/>
      <c r="AF534" s="924"/>
      <c r="AG534" s="923" t="s">
        <v>6032</v>
      </c>
      <c r="AH534" s="924"/>
      <c r="AI534" s="924"/>
      <c r="AJ534" s="924"/>
      <c r="AK534" s="924"/>
      <c r="AL534" s="924"/>
    </row>
    <row r="535">
      <c r="A535" s="943">
        <v>533.0</v>
      </c>
      <c r="B535" s="943" t="s">
        <v>52</v>
      </c>
      <c r="C535" s="944" t="s">
        <v>1659</v>
      </c>
      <c r="D535" s="944" t="s">
        <v>1660</v>
      </c>
      <c r="E535" s="943">
        <v>5509.0</v>
      </c>
      <c r="F535" s="992"/>
      <c r="G535" s="992" t="s">
        <v>5100</v>
      </c>
      <c r="H535" s="959"/>
      <c r="I535" s="959" t="s">
        <v>4523</v>
      </c>
      <c r="J535" s="961"/>
      <c r="K535" s="961">
        <v>45231.0</v>
      </c>
      <c r="L535" s="953"/>
      <c r="M535" s="953" t="str">
        <f t="shared" si="1"/>
        <v>2 ปี 3 เดือน 14 วัน </v>
      </c>
      <c r="N535" s="913" t="s">
        <v>3424</v>
      </c>
      <c r="O535" s="954">
        <f t="shared" si="85"/>
        <v>46691</v>
      </c>
      <c r="P535" s="954">
        <f t="shared" si="8"/>
        <v>47786</v>
      </c>
      <c r="Q535" s="954"/>
      <c r="R535" s="954"/>
      <c r="S535" s="1065"/>
      <c r="T535" s="932"/>
      <c r="U535" s="957"/>
      <c r="V535" s="957"/>
      <c r="W535" s="957"/>
      <c r="X535" s="957"/>
      <c r="Y535" s="923"/>
      <c r="Z535" s="924"/>
      <c r="AA535" s="924">
        <f t="shared" si="86"/>
        <v>2</v>
      </c>
      <c r="AB535" s="924"/>
      <c r="AC535" s="924"/>
      <c r="AD535" s="924"/>
      <c r="AE535" s="924"/>
      <c r="AF535" s="924"/>
      <c r="AG535" s="923" t="s">
        <v>6028</v>
      </c>
      <c r="AH535" s="924"/>
      <c r="AI535" s="923" t="s">
        <v>6028</v>
      </c>
      <c r="AJ535" s="924"/>
      <c r="AK535" s="924"/>
      <c r="AL535" s="924"/>
    </row>
    <row r="536">
      <c r="A536" s="943">
        <v>534.0</v>
      </c>
      <c r="B536" s="943" t="s">
        <v>52</v>
      </c>
      <c r="C536" s="944" t="s">
        <v>1674</v>
      </c>
      <c r="D536" s="944" t="s">
        <v>1675</v>
      </c>
      <c r="E536" s="943">
        <v>3154.0</v>
      </c>
      <c r="F536" s="959"/>
      <c r="G536" s="959" t="s">
        <v>3684</v>
      </c>
      <c r="H536" s="959"/>
      <c r="I536" s="959" t="s">
        <v>4523</v>
      </c>
      <c r="J536" s="961"/>
      <c r="K536" s="961">
        <v>43346.0</v>
      </c>
      <c r="L536" s="953"/>
      <c r="M536" s="953" t="str">
        <f t="shared" si="1"/>
        <v>7 ปี 5 เดือน 12 วัน </v>
      </c>
      <c r="N536" s="913" t="s">
        <v>3378</v>
      </c>
      <c r="O536" s="954">
        <f t="shared" si="85"/>
        <v>44806</v>
      </c>
      <c r="P536" s="954">
        <f t="shared" si="8"/>
        <v>45901</v>
      </c>
      <c r="Q536" s="1067">
        <v>45825.0</v>
      </c>
      <c r="R536" s="954" t="str">
        <f>DATEDIF(Q536,TODAY(),"Y") &amp; " ปี " &amp;DATEDIF(Q536,TODAY(),"YM") &amp; " เดือน " &amp; DATEDIF(Q536,TODAY(),"MD") &amp; " วัน "</f>
        <v>0 ปี 7 เดือน 29 วัน </v>
      </c>
      <c r="S536" s="1065"/>
      <c r="T536" s="932"/>
      <c r="U536" s="957"/>
      <c r="V536" s="957"/>
      <c r="W536" s="957"/>
      <c r="X536" s="957"/>
      <c r="Y536" s="924">
        <f>YEAR(Q536)</f>
        <v>2025</v>
      </c>
      <c r="Z536" s="924">
        <f>VALUE(LEFT(R536, FIND(" ", R536)-1))</f>
        <v>0</v>
      </c>
      <c r="AA536" s="924">
        <f t="shared" si="86"/>
        <v>7</v>
      </c>
      <c r="AB536" s="924"/>
      <c r="AC536" s="924"/>
      <c r="AD536" s="924"/>
      <c r="AE536" s="924"/>
      <c r="AF536" s="924"/>
      <c r="AG536" s="924"/>
      <c r="AH536" s="924"/>
      <c r="AI536" s="924"/>
      <c r="AJ536" s="924"/>
      <c r="AK536" s="924"/>
      <c r="AL536" s="924"/>
    </row>
    <row r="537">
      <c r="A537" s="943">
        <v>535.0</v>
      </c>
      <c r="B537" s="943" t="s">
        <v>36</v>
      </c>
      <c r="C537" s="944" t="s">
        <v>1677</v>
      </c>
      <c r="D537" s="944" t="s">
        <v>1678</v>
      </c>
      <c r="E537" s="943">
        <v>3155.0</v>
      </c>
      <c r="F537" s="959"/>
      <c r="G537" s="959" t="s">
        <v>3684</v>
      </c>
      <c r="H537" s="959"/>
      <c r="I537" s="959" t="s">
        <v>4523</v>
      </c>
      <c r="J537" s="961"/>
      <c r="K537" s="961">
        <v>45110.0</v>
      </c>
      <c r="L537" s="953"/>
      <c r="M537" s="953" t="str">
        <f t="shared" si="1"/>
        <v>2 ปี 7 เดือน 12 วัน </v>
      </c>
      <c r="N537" s="913" t="s">
        <v>3424</v>
      </c>
      <c r="O537" s="954">
        <f t="shared" si="85"/>
        <v>46570</v>
      </c>
      <c r="P537" s="954">
        <f t="shared" si="8"/>
        <v>47665</v>
      </c>
      <c r="Q537" s="954"/>
      <c r="R537" s="954"/>
      <c r="S537" s="1065"/>
      <c r="T537" s="932"/>
      <c r="U537" s="957"/>
      <c r="V537" s="957"/>
      <c r="W537" s="957"/>
      <c r="X537" s="957"/>
      <c r="Y537" s="923"/>
      <c r="Z537" s="924"/>
      <c r="AA537" s="924">
        <f t="shared" si="86"/>
        <v>2</v>
      </c>
      <c r="AB537" s="924"/>
      <c r="AC537" s="924"/>
      <c r="AD537" s="924"/>
      <c r="AE537" s="924"/>
      <c r="AF537" s="924"/>
      <c r="AG537" s="923" t="s">
        <v>6028</v>
      </c>
      <c r="AH537" s="924"/>
      <c r="AI537" s="923" t="s">
        <v>6028</v>
      </c>
      <c r="AJ537" s="924"/>
      <c r="AK537" s="924"/>
      <c r="AL537" s="924"/>
    </row>
    <row r="538">
      <c r="A538" s="925">
        <v>536.0</v>
      </c>
      <c r="B538" s="925" t="s">
        <v>52</v>
      </c>
      <c r="C538" s="926" t="s">
        <v>4670</v>
      </c>
      <c r="D538" s="926" t="s">
        <v>4671</v>
      </c>
      <c r="E538" s="925">
        <v>3158.0</v>
      </c>
      <c r="F538" s="1039"/>
      <c r="G538" s="1039" t="s">
        <v>3710</v>
      </c>
      <c r="H538" s="1039"/>
      <c r="I538" s="1039" t="s">
        <v>4523</v>
      </c>
      <c r="J538" s="1041"/>
      <c r="K538" s="1041">
        <v>42566.0</v>
      </c>
      <c r="L538" s="930"/>
      <c r="M538" s="930" t="str">
        <f t="shared" si="1"/>
        <v>9 ปี 7 เดือน 0 วัน </v>
      </c>
      <c r="N538" s="1071" t="s">
        <v>3424</v>
      </c>
      <c r="O538" s="931"/>
      <c r="P538" s="931">
        <f t="shared" si="8"/>
        <v>45121</v>
      </c>
      <c r="Q538" s="931"/>
      <c r="R538" s="931"/>
      <c r="S538" s="1072"/>
      <c r="T538" s="926"/>
      <c r="U538" s="1072"/>
      <c r="V538" s="1072"/>
      <c r="W538" s="1072"/>
      <c r="X538" s="933" t="s">
        <v>3425</v>
      </c>
      <c r="Y538" s="934"/>
      <c r="Z538" s="934"/>
      <c r="AA538" s="934"/>
      <c r="AB538" s="934"/>
      <c r="AC538" s="934"/>
      <c r="AD538" s="934"/>
      <c r="AE538" s="934"/>
      <c r="AF538" s="934"/>
      <c r="AG538" s="934"/>
      <c r="AH538" s="934"/>
      <c r="AI538" s="934"/>
      <c r="AJ538" s="934"/>
      <c r="AK538" s="934"/>
      <c r="AL538" s="934"/>
    </row>
    <row r="539">
      <c r="A539" s="943">
        <v>537.0</v>
      </c>
      <c r="B539" s="943" t="s">
        <v>52</v>
      </c>
      <c r="C539" s="944" t="s">
        <v>1714</v>
      </c>
      <c r="D539" s="944" t="s">
        <v>790</v>
      </c>
      <c r="E539" s="1061" t="s">
        <v>1715</v>
      </c>
      <c r="F539" s="959"/>
      <c r="G539" s="959" t="s">
        <v>3684</v>
      </c>
      <c r="H539" s="959"/>
      <c r="I539" s="959" t="s">
        <v>4693</v>
      </c>
      <c r="J539" s="961"/>
      <c r="K539" s="961">
        <v>44713.0</v>
      </c>
      <c r="L539" s="953"/>
      <c r="M539" s="953" t="str">
        <f t="shared" si="1"/>
        <v>3 ปี 8 เดือน 14 วัน </v>
      </c>
      <c r="N539" s="913" t="s">
        <v>3424</v>
      </c>
      <c r="O539" s="954">
        <f t="shared" ref="O539:O566" si="87">K539+1460</f>
        <v>46173</v>
      </c>
      <c r="P539" s="954">
        <f t="shared" si="8"/>
        <v>47268</v>
      </c>
      <c r="Q539" s="954"/>
      <c r="R539" s="954"/>
      <c r="S539" s="1065"/>
      <c r="T539" s="932"/>
      <c r="U539" s="957"/>
      <c r="V539" s="957"/>
      <c r="W539" s="957"/>
      <c r="X539" s="957"/>
      <c r="Y539" s="923"/>
      <c r="Z539" s="924"/>
      <c r="AA539" s="924">
        <f t="shared" ref="AA539:AA566" si="88">VALUE(LEFT(M539, FIND(" ", M539)-1))</f>
        <v>3</v>
      </c>
      <c r="AB539" s="924"/>
      <c r="AC539" s="924"/>
      <c r="AD539" s="924"/>
      <c r="AE539" s="924"/>
      <c r="AF539" s="924"/>
      <c r="AG539" s="923" t="s">
        <v>6028</v>
      </c>
      <c r="AH539" s="924"/>
      <c r="AI539" s="923" t="s">
        <v>6028</v>
      </c>
      <c r="AJ539" s="924"/>
      <c r="AK539" s="924"/>
      <c r="AL539" s="924"/>
    </row>
    <row r="540">
      <c r="A540" s="943">
        <v>538.0</v>
      </c>
      <c r="B540" s="943" t="s">
        <v>52</v>
      </c>
      <c r="C540" s="944" t="s">
        <v>1161</v>
      </c>
      <c r="D540" s="944" t="s">
        <v>1717</v>
      </c>
      <c r="E540" s="943">
        <v>9859.0</v>
      </c>
      <c r="F540" s="959"/>
      <c r="G540" s="959" t="s">
        <v>3400</v>
      </c>
      <c r="H540" s="959"/>
      <c r="I540" s="959" t="s">
        <v>4693</v>
      </c>
      <c r="J540" s="961"/>
      <c r="K540" s="961">
        <v>44105.0</v>
      </c>
      <c r="L540" s="953"/>
      <c r="M540" s="953" t="str">
        <f t="shared" si="1"/>
        <v>5 ปี 4 เดือน 14 วัน </v>
      </c>
      <c r="N540" s="913" t="s">
        <v>3424</v>
      </c>
      <c r="O540" s="954">
        <f t="shared" si="87"/>
        <v>45565</v>
      </c>
      <c r="P540" s="954">
        <f t="shared" si="8"/>
        <v>46660</v>
      </c>
      <c r="Q540" s="954"/>
      <c r="R540" s="954"/>
      <c r="S540" s="1065"/>
      <c r="T540" s="932"/>
      <c r="U540" s="957"/>
      <c r="V540" s="957"/>
      <c r="W540" s="957"/>
      <c r="X540" s="957"/>
      <c r="Y540" s="923"/>
      <c r="Z540" s="924"/>
      <c r="AA540" s="924">
        <f t="shared" si="88"/>
        <v>5</v>
      </c>
      <c r="AB540" s="924"/>
      <c r="AC540" s="924"/>
      <c r="AD540" s="924"/>
      <c r="AE540" s="924"/>
      <c r="AF540" s="924"/>
      <c r="AG540" s="923" t="s">
        <v>6032</v>
      </c>
      <c r="AH540" s="924"/>
      <c r="AI540" s="924"/>
      <c r="AJ540" s="924"/>
      <c r="AK540" s="924"/>
      <c r="AL540" s="924"/>
    </row>
    <row r="541">
      <c r="A541" s="943">
        <v>539.0</v>
      </c>
      <c r="B541" s="943" t="s">
        <v>52</v>
      </c>
      <c r="C541" s="944" t="s">
        <v>648</v>
      </c>
      <c r="D541" s="944" t="s">
        <v>1718</v>
      </c>
      <c r="E541" s="943">
        <v>2590.0</v>
      </c>
      <c r="F541" s="992"/>
      <c r="G541" s="992" t="s">
        <v>5100</v>
      </c>
      <c r="H541" s="959"/>
      <c r="I541" s="959" t="s">
        <v>4693</v>
      </c>
      <c r="J541" s="961"/>
      <c r="K541" s="961">
        <v>43647.0</v>
      </c>
      <c r="L541" s="953"/>
      <c r="M541" s="953" t="str">
        <f t="shared" si="1"/>
        <v>6 ปี 7 เดือน 14 วัน </v>
      </c>
      <c r="N541" s="913" t="s">
        <v>3424</v>
      </c>
      <c r="O541" s="954">
        <f t="shared" si="87"/>
        <v>45107</v>
      </c>
      <c r="P541" s="954">
        <f t="shared" si="8"/>
        <v>46202</v>
      </c>
      <c r="Q541" s="954"/>
      <c r="R541" s="954"/>
      <c r="S541" s="1065"/>
      <c r="T541" s="932"/>
      <c r="U541" s="957"/>
      <c r="V541" s="957"/>
      <c r="W541" s="957"/>
      <c r="X541" s="957"/>
      <c r="Y541" s="923"/>
      <c r="Z541" s="924"/>
      <c r="AA541" s="924">
        <f t="shared" si="88"/>
        <v>6</v>
      </c>
      <c r="AB541" s="924"/>
      <c r="AC541" s="924"/>
      <c r="AD541" s="924"/>
      <c r="AE541" s="924"/>
      <c r="AF541" s="924"/>
      <c r="AG541" s="923" t="s">
        <v>6032</v>
      </c>
      <c r="AH541" s="924"/>
      <c r="AI541" s="924"/>
      <c r="AJ541" s="924"/>
      <c r="AK541" s="924"/>
      <c r="AL541" s="924"/>
    </row>
    <row r="542">
      <c r="A542" s="943">
        <v>540.0</v>
      </c>
      <c r="B542" s="943" t="s">
        <v>52</v>
      </c>
      <c r="C542" s="944" t="s">
        <v>1719</v>
      </c>
      <c r="D542" s="944" t="s">
        <v>1720</v>
      </c>
      <c r="E542" s="943">
        <v>2598.0</v>
      </c>
      <c r="F542" s="1004"/>
      <c r="G542" s="1004" t="s">
        <v>3511</v>
      </c>
      <c r="H542" s="959"/>
      <c r="I542" s="959" t="s">
        <v>4693</v>
      </c>
      <c r="J542" s="961"/>
      <c r="K542" s="961">
        <v>38337.0</v>
      </c>
      <c r="L542" s="953"/>
      <c r="M542" s="953" t="str">
        <f t="shared" si="1"/>
        <v>21 ปี 1 เดือน 30 วัน </v>
      </c>
      <c r="N542" s="913" t="s">
        <v>3378</v>
      </c>
      <c r="O542" s="954">
        <f t="shared" si="87"/>
        <v>39797</v>
      </c>
      <c r="P542" s="954">
        <f t="shared" si="8"/>
        <v>40892</v>
      </c>
      <c r="Q542" s="954" t="s">
        <v>6040</v>
      </c>
      <c r="R542" s="954" t="str">
        <f>DATEDIF(Q542,TODAY(),"Y") &amp; " ปี " &amp;DATEDIF(Q542,TODAY(),"YM") &amp; " เดือน " &amp; DATEDIF(Q542,TODAY(),"MD") &amp; " วัน "</f>
        <v>0 ปี 11 เดือน 28 วัน </v>
      </c>
      <c r="S542" s="1065"/>
      <c r="T542" s="932"/>
      <c r="U542" s="957"/>
      <c r="V542" s="957"/>
      <c r="W542" s="957"/>
      <c r="X542" s="957"/>
      <c r="Y542" s="924">
        <f>YEAR(Q542)</f>
        <v>2025</v>
      </c>
      <c r="Z542" s="924">
        <f>VALUE(LEFT(R542, FIND(" ", R542)-1))</f>
        <v>0</v>
      </c>
      <c r="AA542" s="924">
        <f t="shared" si="88"/>
        <v>21</v>
      </c>
      <c r="AB542" s="924"/>
      <c r="AC542" s="924"/>
      <c r="AD542" s="924"/>
      <c r="AE542" s="924"/>
      <c r="AF542" s="924"/>
      <c r="AG542" s="924"/>
      <c r="AH542" s="924"/>
      <c r="AI542" s="924"/>
      <c r="AJ542" s="924"/>
      <c r="AK542" s="924"/>
      <c r="AL542" s="924"/>
    </row>
    <row r="543">
      <c r="A543" s="943">
        <v>541.0</v>
      </c>
      <c r="B543" s="943" t="s">
        <v>52</v>
      </c>
      <c r="C543" s="944" t="s">
        <v>1722</v>
      </c>
      <c r="D543" s="944" t="s">
        <v>1723</v>
      </c>
      <c r="E543" s="943">
        <v>2606.0</v>
      </c>
      <c r="F543" s="959"/>
      <c r="G543" s="959" t="s">
        <v>3684</v>
      </c>
      <c r="H543" s="959"/>
      <c r="I543" s="959" t="s">
        <v>4693</v>
      </c>
      <c r="J543" s="961"/>
      <c r="K543" s="961">
        <v>40756.0</v>
      </c>
      <c r="L543" s="953"/>
      <c r="M543" s="953" t="str">
        <f t="shared" si="1"/>
        <v>14 ปี 6 เดือน 14 วัน </v>
      </c>
      <c r="N543" s="913" t="s">
        <v>3424</v>
      </c>
      <c r="O543" s="954">
        <f t="shared" si="87"/>
        <v>42216</v>
      </c>
      <c r="P543" s="954">
        <f t="shared" si="8"/>
        <v>43311</v>
      </c>
      <c r="Q543" s="954"/>
      <c r="R543" s="954"/>
      <c r="S543" s="1065"/>
      <c r="T543" s="932"/>
      <c r="U543" s="957"/>
      <c r="V543" s="957"/>
      <c r="W543" s="957"/>
      <c r="X543" s="957"/>
      <c r="Y543" s="923"/>
      <c r="Z543" s="924"/>
      <c r="AA543" s="924">
        <f t="shared" si="88"/>
        <v>14</v>
      </c>
      <c r="AB543" s="924"/>
      <c r="AC543" s="924"/>
      <c r="AD543" s="924"/>
      <c r="AE543" s="924"/>
      <c r="AF543" s="924"/>
      <c r="AG543" s="923" t="s">
        <v>5901</v>
      </c>
      <c r="AH543" s="923" t="s">
        <v>5901</v>
      </c>
      <c r="AI543" s="924"/>
      <c r="AJ543" s="924"/>
      <c r="AK543" s="924"/>
      <c r="AL543" s="924"/>
    </row>
    <row r="544">
      <c r="A544" s="943">
        <v>542.0</v>
      </c>
      <c r="B544" s="943" t="s">
        <v>52</v>
      </c>
      <c r="C544" s="944" t="s">
        <v>1725</v>
      </c>
      <c r="D544" s="944" t="s">
        <v>1726</v>
      </c>
      <c r="E544" s="943">
        <v>2609.0</v>
      </c>
      <c r="F544" s="959"/>
      <c r="G544" s="959" t="s">
        <v>3684</v>
      </c>
      <c r="H544" s="959"/>
      <c r="I544" s="959" t="s">
        <v>4693</v>
      </c>
      <c r="J544" s="961"/>
      <c r="K544" s="961">
        <v>38721.0</v>
      </c>
      <c r="L544" s="953"/>
      <c r="M544" s="953" t="str">
        <f t="shared" si="1"/>
        <v>20 ปี 1 เดือน 11 วัน </v>
      </c>
      <c r="N544" s="913" t="s">
        <v>3378</v>
      </c>
      <c r="O544" s="954">
        <f t="shared" si="87"/>
        <v>40181</v>
      </c>
      <c r="P544" s="954">
        <f t="shared" si="8"/>
        <v>41276</v>
      </c>
      <c r="Q544" s="954" t="s">
        <v>6040</v>
      </c>
      <c r="R544" s="954" t="str">
        <f>DATEDIF(Q544,TODAY(),"Y") &amp; " ปี " &amp;DATEDIF(Q544,TODAY(),"YM") &amp; " เดือน " &amp; DATEDIF(Q544,TODAY(),"MD") &amp; " วัน "</f>
        <v>0 ปี 11 เดือน 28 วัน </v>
      </c>
      <c r="S544" s="1065"/>
      <c r="T544" s="932"/>
      <c r="U544" s="957"/>
      <c r="V544" s="957"/>
      <c r="W544" s="957"/>
      <c r="X544" s="957"/>
      <c r="Y544" s="924">
        <f>YEAR(Q544)</f>
        <v>2025</v>
      </c>
      <c r="Z544" s="924">
        <f>VALUE(LEFT(R544, FIND(" ", R544)-1))</f>
        <v>0</v>
      </c>
      <c r="AA544" s="924">
        <f t="shared" si="88"/>
        <v>20</v>
      </c>
      <c r="AB544" s="924"/>
      <c r="AC544" s="924"/>
      <c r="AD544" s="924"/>
      <c r="AE544" s="924"/>
      <c r="AF544" s="924"/>
      <c r="AG544" s="924"/>
      <c r="AH544" s="924"/>
      <c r="AI544" s="924"/>
      <c r="AJ544" s="924"/>
      <c r="AK544" s="924"/>
      <c r="AL544" s="924"/>
    </row>
    <row r="545">
      <c r="A545" s="943">
        <v>543.0</v>
      </c>
      <c r="B545" s="943" t="s">
        <v>70</v>
      </c>
      <c r="C545" s="944" t="s">
        <v>1728</v>
      </c>
      <c r="D545" s="944" t="s">
        <v>1729</v>
      </c>
      <c r="E545" s="943">
        <v>2610.0</v>
      </c>
      <c r="F545" s="992"/>
      <c r="G545" s="992" t="s">
        <v>5100</v>
      </c>
      <c r="H545" s="959"/>
      <c r="I545" s="959" t="s">
        <v>4693</v>
      </c>
      <c r="J545" s="961"/>
      <c r="K545" s="961">
        <v>43010.0</v>
      </c>
      <c r="L545" s="953"/>
      <c r="M545" s="953" t="str">
        <f t="shared" si="1"/>
        <v>8 ปี 4 เดือน 13 วัน </v>
      </c>
      <c r="N545" s="913" t="s">
        <v>3424</v>
      </c>
      <c r="O545" s="954">
        <f t="shared" si="87"/>
        <v>44470</v>
      </c>
      <c r="P545" s="954">
        <f t="shared" si="8"/>
        <v>45565</v>
      </c>
      <c r="Q545" s="954"/>
      <c r="R545" s="954"/>
      <c r="S545" s="1065"/>
      <c r="T545" s="932"/>
      <c r="U545" s="957"/>
      <c r="V545" s="957"/>
      <c r="W545" s="957"/>
      <c r="X545" s="957"/>
      <c r="Y545" s="923"/>
      <c r="Z545" s="924"/>
      <c r="AA545" s="924">
        <f t="shared" si="88"/>
        <v>8</v>
      </c>
      <c r="AB545" s="924"/>
      <c r="AC545" s="924"/>
      <c r="AD545" s="924"/>
      <c r="AE545" s="924"/>
      <c r="AF545" s="924"/>
      <c r="AG545" s="923" t="s">
        <v>5901</v>
      </c>
      <c r="AH545" s="923" t="s">
        <v>5901</v>
      </c>
      <c r="AI545" s="924"/>
      <c r="AJ545" s="924"/>
      <c r="AK545" s="924"/>
      <c r="AL545" s="924"/>
    </row>
    <row r="546">
      <c r="A546" s="943">
        <v>544.0</v>
      </c>
      <c r="B546" s="943" t="s">
        <v>52</v>
      </c>
      <c r="C546" s="944" t="s">
        <v>1734</v>
      </c>
      <c r="D546" s="944" t="s">
        <v>1735</v>
      </c>
      <c r="E546" s="943">
        <v>2626.0</v>
      </c>
      <c r="F546" s="959"/>
      <c r="G546" s="959" t="s">
        <v>3684</v>
      </c>
      <c r="H546" s="959"/>
      <c r="I546" s="959" t="s">
        <v>4693</v>
      </c>
      <c r="J546" s="961"/>
      <c r="K546" s="961">
        <v>45231.0</v>
      </c>
      <c r="L546" s="953"/>
      <c r="M546" s="953" t="str">
        <f t="shared" si="1"/>
        <v>2 ปี 3 เดือน 14 วัน </v>
      </c>
      <c r="N546" s="913" t="s">
        <v>3424</v>
      </c>
      <c r="O546" s="954">
        <f t="shared" si="87"/>
        <v>46691</v>
      </c>
      <c r="P546" s="954">
        <f t="shared" si="8"/>
        <v>47786</v>
      </c>
      <c r="Q546" s="954"/>
      <c r="R546" s="954"/>
      <c r="S546" s="1065"/>
      <c r="T546" s="932"/>
      <c r="U546" s="957"/>
      <c r="V546" s="957"/>
      <c r="W546" s="957"/>
      <c r="X546" s="957"/>
      <c r="Y546" s="923"/>
      <c r="Z546" s="924"/>
      <c r="AA546" s="924">
        <f t="shared" si="88"/>
        <v>2</v>
      </c>
      <c r="AB546" s="924"/>
      <c r="AC546" s="924"/>
      <c r="AD546" s="924"/>
      <c r="AE546" s="924"/>
      <c r="AF546" s="924"/>
      <c r="AG546" s="923" t="s">
        <v>6028</v>
      </c>
      <c r="AH546" s="924"/>
      <c r="AI546" s="923" t="s">
        <v>6028</v>
      </c>
      <c r="AJ546" s="924"/>
      <c r="AK546" s="924"/>
      <c r="AL546" s="924"/>
    </row>
    <row r="547">
      <c r="A547" s="943">
        <v>545.0</v>
      </c>
      <c r="B547" s="943" t="s">
        <v>36</v>
      </c>
      <c r="C547" s="944" t="s">
        <v>1737</v>
      </c>
      <c r="D547" s="944" t="s">
        <v>1738</v>
      </c>
      <c r="E547" s="943">
        <v>2650.0</v>
      </c>
      <c r="F547" s="959"/>
      <c r="G547" s="959" t="s">
        <v>3707</v>
      </c>
      <c r="H547" s="959"/>
      <c r="I547" s="959" t="s">
        <v>4693</v>
      </c>
      <c r="J547" s="961"/>
      <c r="K547" s="961">
        <v>44896.0</v>
      </c>
      <c r="L547" s="953"/>
      <c r="M547" s="953" t="str">
        <f t="shared" si="1"/>
        <v>3 ปี 2 เดือน 14 วัน </v>
      </c>
      <c r="N547" s="913" t="s">
        <v>3424</v>
      </c>
      <c r="O547" s="954">
        <f t="shared" si="87"/>
        <v>46356</v>
      </c>
      <c r="P547" s="954">
        <f t="shared" si="8"/>
        <v>47451</v>
      </c>
      <c r="Q547" s="954"/>
      <c r="R547" s="954"/>
      <c r="S547" s="1065"/>
      <c r="T547" s="932"/>
      <c r="U547" s="957"/>
      <c r="V547" s="957"/>
      <c r="W547" s="957"/>
      <c r="X547" s="957"/>
      <c r="Y547" s="923"/>
      <c r="Z547" s="924"/>
      <c r="AA547" s="924">
        <f t="shared" si="88"/>
        <v>3</v>
      </c>
      <c r="AB547" s="924"/>
      <c r="AC547" s="924"/>
      <c r="AD547" s="924"/>
      <c r="AE547" s="924"/>
      <c r="AF547" s="924"/>
      <c r="AG547" s="923" t="s">
        <v>6028</v>
      </c>
      <c r="AH547" s="924"/>
      <c r="AI547" s="923" t="s">
        <v>6028</v>
      </c>
      <c r="AJ547" s="924"/>
      <c r="AK547" s="924"/>
      <c r="AL547" s="924"/>
    </row>
    <row r="548">
      <c r="A548" s="943">
        <v>546.0</v>
      </c>
      <c r="B548" s="943" t="s">
        <v>52</v>
      </c>
      <c r="C548" s="1083" t="s">
        <v>1739</v>
      </c>
      <c r="D548" s="944" t="s">
        <v>1740</v>
      </c>
      <c r="E548" s="943">
        <v>2652.0</v>
      </c>
      <c r="F548" s="959"/>
      <c r="G548" s="959" t="s">
        <v>5141</v>
      </c>
      <c r="H548" s="959"/>
      <c r="I548" s="959" t="s">
        <v>4693</v>
      </c>
      <c r="J548" s="961"/>
      <c r="K548" s="961">
        <v>45383.0</v>
      </c>
      <c r="L548" s="953"/>
      <c r="M548" s="953" t="str">
        <f t="shared" si="1"/>
        <v>1 ปี 10 เดือน 14 วัน </v>
      </c>
      <c r="N548" s="913" t="s">
        <v>3424</v>
      </c>
      <c r="O548" s="954">
        <f t="shared" si="87"/>
        <v>46843</v>
      </c>
      <c r="P548" s="954">
        <f t="shared" si="8"/>
        <v>47938</v>
      </c>
      <c r="Q548" s="954"/>
      <c r="R548" s="954"/>
      <c r="S548" s="1065"/>
      <c r="T548" s="932"/>
      <c r="U548" s="957"/>
      <c r="V548" s="957"/>
      <c r="W548" s="957"/>
      <c r="X548" s="957"/>
      <c r="Y548" s="923"/>
      <c r="Z548" s="924"/>
      <c r="AA548" s="924">
        <f t="shared" si="88"/>
        <v>1</v>
      </c>
      <c r="AB548" s="924"/>
      <c r="AC548" s="924"/>
      <c r="AD548" s="924"/>
      <c r="AE548" s="924"/>
      <c r="AF548" s="924"/>
      <c r="AG548" s="923" t="s">
        <v>6028</v>
      </c>
      <c r="AH548" s="924"/>
      <c r="AI548" s="923" t="s">
        <v>6028</v>
      </c>
      <c r="AJ548" s="924"/>
      <c r="AK548" s="924"/>
      <c r="AL548" s="924"/>
    </row>
    <row r="549">
      <c r="A549" s="943">
        <v>547.0</v>
      </c>
      <c r="B549" s="943" t="s">
        <v>36</v>
      </c>
      <c r="C549" s="1083" t="s">
        <v>1742</v>
      </c>
      <c r="D549" s="944" t="s">
        <v>1743</v>
      </c>
      <c r="E549" s="943">
        <v>2664.0</v>
      </c>
      <c r="F549" s="959"/>
      <c r="G549" s="959" t="s">
        <v>3684</v>
      </c>
      <c r="H549" s="959"/>
      <c r="I549" s="959" t="s">
        <v>4693</v>
      </c>
      <c r="J549" s="961"/>
      <c r="K549" s="961">
        <v>44727.0</v>
      </c>
      <c r="L549" s="953"/>
      <c r="M549" s="953" t="str">
        <f t="shared" si="1"/>
        <v>3 ปี 8 เดือน 0 วัน </v>
      </c>
      <c r="N549" s="913" t="s">
        <v>3424</v>
      </c>
      <c r="O549" s="954">
        <f t="shared" si="87"/>
        <v>46187</v>
      </c>
      <c r="P549" s="954">
        <f t="shared" si="8"/>
        <v>47282</v>
      </c>
      <c r="Q549" s="954"/>
      <c r="R549" s="954"/>
      <c r="S549" s="1065"/>
      <c r="T549" s="932"/>
      <c r="U549" s="957"/>
      <c r="V549" s="957"/>
      <c r="W549" s="957"/>
      <c r="X549" s="957"/>
      <c r="Y549" s="923"/>
      <c r="Z549" s="924"/>
      <c r="AA549" s="924">
        <f t="shared" si="88"/>
        <v>3</v>
      </c>
      <c r="AB549" s="924"/>
      <c r="AC549" s="924"/>
      <c r="AD549" s="924"/>
      <c r="AE549" s="924"/>
      <c r="AF549" s="924"/>
      <c r="AG549" s="923" t="s">
        <v>6028</v>
      </c>
      <c r="AH549" s="924"/>
      <c r="AI549" s="923" t="s">
        <v>6028</v>
      </c>
      <c r="AJ549" s="924"/>
      <c r="AK549" s="924"/>
      <c r="AL549" s="924"/>
    </row>
    <row r="550">
      <c r="A550" s="943">
        <v>548.0</v>
      </c>
      <c r="B550" s="943" t="s">
        <v>52</v>
      </c>
      <c r="C550" s="944" t="s">
        <v>1745</v>
      </c>
      <c r="D550" s="944" t="s">
        <v>1746</v>
      </c>
      <c r="E550" s="943">
        <v>2672.0</v>
      </c>
      <c r="F550" s="959"/>
      <c r="G550" s="959" t="s">
        <v>3684</v>
      </c>
      <c r="H550" s="959"/>
      <c r="I550" s="959" t="s">
        <v>4693</v>
      </c>
      <c r="J550" s="961"/>
      <c r="K550" s="961">
        <v>44788.0</v>
      </c>
      <c r="L550" s="953"/>
      <c r="M550" s="953" t="str">
        <f t="shared" si="1"/>
        <v>3 ปี 6 เดือน 0 วัน </v>
      </c>
      <c r="N550" s="913" t="s">
        <v>3424</v>
      </c>
      <c r="O550" s="954">
        <f t="shared" si="87"/>
        <v>46248</v>
      </c>
      <c r="P550" s="954">
        <f t="shared" si="8"/>
        <v>47343</v>
      </c>
      <c r="Q550" s="954"/>
      <c r="R550" s="954"/>
      <c r="S550" s="1065"/>
      <c r="T550" s="932"/>
      <c r="U550" s="957"/>
      <c r="V550" s="957"/>
      <c r="W550" s="957"/>
      <c r="X550" s="957"/>
      <c r="Y550" s="923"/>
      <c r="Z550" s="924"/>
      <c r="AA550" s="924">
        <f t="shared" si="88"/>
        <v>3</v>
      </c>
      <c r="AB550" s="924"/>
      <c r="AC550" s="924"/>
      <c r="AD550" s="924"/>
      <c r="AE550" s="924"/>
      <c r="AF550" s="924"/>
      <c r="AG550" s="923" t="s">
        <v>6028</v>
      </c>
      <c r="AH550" s="924"/>
      <c r="AI550" s="923" t="s">
        <v>6028</v>
      </c>
      <c r="AJ550" s="924"/>
      <c r="AK550" s="924"/>
      <c r="AL550" s="924"/>
    </row>
    <row r="551">
      <c r="A551" s="943">
        <v>549.0</v>
      </c>
      <c r="B551" s="943" t="s">
        <v>52</v>
      </c>
      <c r="C551" s="944" t="s">
        <v>1748</v>
      </c>
      <c r="D551" s="944" t="s">
        <v>1749</v>
      </c>
      <c r="E551" s="943">
        <v>2673.0</v>
      </c>
      <c r="F551" s="959"/>
      <c r="G551" s="959" t="s">
        <v>3684</v>
      </c>
      <c r="H551" s="959"/>
      <c r="I551" s="959" t="s">
        <v>4693</v>
      </c>
      <c r="J551" s="961"/>
      <c r="K551" s="961">
        <v>44788.0</v>
      </c>
      <c r="L551" s="953"/>
      <c r="M551" s="953" t="str">
        <f t="shared" si="1"/>
        <v>3 ปี 6 เดือน 0 วัน </v>
      </c>
      <c r="N551" s="913" t="s">
        <v>3424</v>
      </c>
      <c r="O551" s="954">
        <f t="shared" si="87"/>
        <v>46248</v>
      </c>
      <c r="P551" s="954">
        <f t="shared" si="8"/>
        <v>47343</v>
      </c>
      <c r="Q551" s="954"/>
      <c r="R551" s="954"/>
      <c r="S551" s="1065"/>
      <c r="T551" s="932"/>
      <c r="U551" s="957"/>
      <c r="V551" s="957"/>
      <c r="W551" s="957"/>
      <c r="X551" s="957"/>
      <c r="Y551" s="923"/>
      <c r="Z551" s="924"/>
      <c r="AA551" s="924">
        <f t="shared" si="88"/>
        <v>3</v>
      </c>
      <c r="AB551" s="924"/>
      <c r="AC551" s="924"/>
      <c r="AD551" s="924"/>
      <c r="AE551" s="924"/>
      <c r="AF551" s="924"/>
      <c r="AG551" s="923" t="s">
        <v>6028</v>
      </c>
      <c r="AH551" s="924"/>
      <c r="AI551" s="923" t="s">
        <v>6028</v>
      </c>
      <c r="AJ551" s="924"/>
      <c r="AK551" s="924"/>
      <c r="AL551" s="924"/>
    </row>
    <row r="552">
      <c r="A552" s="943">
        <v>550.0</v>
      </c>
      <c r="B552" s="943" t="s">
        <v>36</v>
      </c>
      <c r="C552" s="944" t="s">
        <v>1756</v>
      </c>
      <c r="D552" s="944" t="s">
        <v>1757</v>
      </c>
      <c r="E552" s="914">
        <v>2803.0</v>
      </c>
      <c r="F552" s="959"/>
      <c r="G552" s="959" t="s">
        <v>3684</v>
      </c>
      <c r="H552" s="959"/>
      <c r="I552" s="959" t="s">
        <v>4693</v>
      </c>
      <c r="J552" s="961"/>
      <c r="K552" s="961">
        <v>43710.0</v>
      </c>
      <c r="L552" s="953"/>
      <c r="M552" s="953" t="str">
        <f t="shared" si="1"/>
        <v>6 ปี 5 เดือน 13 วัน </v>
      </c>
      <c r="N552" s="913" t="s">
        <v>3378</v>
      </c>
      <c r="O552" s="954">
        <f t="shared" si="87"/>
        <v>45170</v>
      </c>
      <c r="P552" s="954">
        <f t="shared" si="8"/>
        <v>46265</v>
      </c>
      <c r="Q552" s="1067">
        <v>45825.0</v>
      </c>
      <c r="R552" s="954" t="str">
        <f>DATEDIF(Q552,TODAY(),"Y") &amp; " ปี " &amp;DATEDIF(Q552,TODAY(),"YM") &amp; " เดือน " &amp; DATEDIF(Q552,TODAY(),"MD") &amp; " วัน "</f>
        <v>0 ปี 7 เดือน 29 วัน </v>
      </c>
      <c r="S552" s="1065"/>
      <c r="T552" s="932"/>
      <c r="U552" s="957"/>
      <c r="V552" s="957"/>
      <c r="W552" s="957"/>
      <c r="X552" s="957"/>
      <c r="Y552" s="924">
        <f>YEAR(Q552)</f>
        <v>2025</v>
      </c>
      <c r="Z552" s="924">
        <f>VALUE(LEFT(R552, FIND(" ", R552)-1))</f>
        <v>0</v>
      </c>
      <c r="AA552" s="924">
        <f t="shared" si="88"/>
        <v>6</v>
      </c>
      <c r="AB552" s="924"/>
      <c r="AC552" s="924"/>
      <c r="AD552" s="924"/>
      <c r="AE552" s="924"/>
      <c r="AF552" s="924"/>
      <c r="AG552" s="924"/>
      <c r="AH552" s="924"/>
      <c r="AI552" s="924"/>
      <c r="AJ552" s="924"/>
      <c r="AK552" s="924"/>
      <c r="AL552" s="924"/>
    </row>
    <row r="553">
      <c r="A553" s="943">
        <v>551.0</v>
      </c>
      <c r="B553" s="943" t="s">
        <v>52</v>
      </c>
      <c r="C553" s="957" t="s">
        <v>1025</v>
      </c>
      <c r="D553" s="944" t="s">
        <v>1781</v>
      </c>
      <c r="E553" s="943">
        <v>2924.0</v>
      </c>
      <c r="F553" s="959"/>
      <c r="G553" s="959" t="s">
        <v>3707</v>
      </c>
      <c r="H553" s="959"/>
      <c r="I553" s="959" t="s">
        <v>4693</v>
      </c>
      <c r="J553" s="961"/>
      <c r="K553" s="961">
        <v>45413.0</v>
      </c>
      <c r="L553" s="953"/>
      <c r="M553" s="953" t="str">
        <f t="shared" si="1"/>
        <v>1 ปี 9 เดือน 14 วัน </v>
      </c>
      <c r="N553" s="913" t="s">
        <v>3424</v>
      </c>
      <c r="O553" s="954">
        <f t="shared" si="87"/>
        <v>46873</v>
      </c>
      <c r="P553" s="954">
        <f t="shared" si="8"/>
        <v>47968</v>
      </c>
      <c r="Q553" s="954"/>
      <c r="R553" s="954"/>
      <c r="S553" s="1065"/>
      <c r="T553" s="932"/>
      <c r="U553" s="957"/>
      <c r="V553" s="957"/>
      <c r="W553" s="957"/>
      <c r="X553" s="957"/>
      <c r="Y553" s="923"/>
      <c r="Z553" s="924"/>
      <c r="AA553" s="924">
        <f t="shared" si="88"/>
        <v>1</v>
      </c>
      <c r="AB553" s="924"/>
      <c r="AC553" s="924"/>
      <c r="AD553" s="924"/>
      <c r="AE553" s="924"/>
      <c r="AF553" s="924"/>
      <c r="AG553" s="923" t="s">
        <v>6028</v>
      </c>
      <c r="AH553" s="924"/>
      <c r="AI553" s="923" t="s">
        <v>6028</v>
      </c>
      <c r="AJ553" s="924"/>
      <c r="AK553" s="924"/>
      <c r="AL553" s="924"/>
    </row>
    <row r="554">
      <c r="A554" s="943">
        <v>552.0</v>
      </c>
      <c r="B554" s="943" t="s">
        <v>52</v>
      </c>
      <c r="C554" s="944" t="s">
        <v>1461</v>
      </c>
      <c r="D554" s="944" t="s">
        <v>1784</v>
      </c>
      <c r="E554" s="914">
        <v>2926.0</v>
      </c>
      <c r="F554" s="959"/>
      <c r="G554" s="959" t="s">
        <v>3684</v>
      </c>
      <c r="H554" s="959"/>
      <c r="I554" s="959" t="s">
        <v>4693</v>
      </c>
      <c r="J554" s="961"/>
      <c r="K554" s="961">
        <v>45323.0</v>
      </c>
      <c r="L554" s="953"/>
      <c r="M554" s="953" t="str">
        <f t="shared" si="1"/>
        <v>2 ปี 0 เดือน 14 วัน </v>
      </c>
      <c r="N554" s="913" t="s">
        <v>3424</v>
      </c>
      <c r="O554" s="954">
        <f t="shared" si="87"/>
        <v>46783</v>
      </c>
      <c r="P554" s="954">
        <f t="shared" si="8"/>
        <v>47878</v>
      </c>
      <c r="Q554" s="954"/>
      <c r="R554" s="954"/>
      <c r="S554" s="1065"/>
      <c r="T554" s="932"/>
      <c r="U554" s="957"/>
      <c r="V554" s="957"/>
      <c r="W554" s="957"/>
      <c r="X554" s="957"/>
      <c r="Y554" s="923"/>
      <c r="Z554" s="924"/>
      <c r="AA554" s="924">
        <f t="shared" si="88"/>
        <v>2</v>
      </c>
      <c r="AB554" s="924"/>
      <c r="AC554" s="924"/>
      <c r="AD554" s="924"/>
      <c r="AE554" s="924"/>
      <c r="AF554" s="924"/>
      <c r="AG554" s="923" t="s">
        <v>6028</v>
      </c>
      <c r="AH554" s="924"/>
      <c r="AI554" s="923" t="s">
        <v>6028</v>
      </c>
      <c r="AJ554" s="924"/>
      <c r="AK554" s="924"/>
      <c r="AL554" s="924"/>
    </row>
    <row r="555">
      <c r="A555" s="943">
        <v>553.0</v>
      </c>
      <c r="B555" s="943" t="s">
        <v>52</v>
      </c>
      <c r="C555" s="944" t="s">
        <v>1796</v>
      </c>
      <c r="D555" s="944" t="s">
        <v>1797</v>
      </c>
      <c r="E555" s="914">
        <v>2975.0</v>
      </c>
      <c r="F555" s="1004"/>
      <c r="G555" s="1004" t="s">
        <v>3707</v>
      </c>
      <c r="H555" s="959"/>
      <c r="I555" s="959" t="s">
        <v>4693</v>
      </c>
      <c r="J555" s="961"/>
      <c r="K555" s="961">
        <v>44942.0</v>
      </c>
      <c r="L555" s="953"/>
      <c r="M555" s="953" t="str">
        <f t="shared" si="1"/>
        <v>3 ปี 0 เดือน 30 วัน </v>
      </c>
      <c r="N555" s="913" t="s">
        <v>3424</v>
      </c>
      <c r="O555" s="954">
        <f t="shared" si="87"/>
        <v>46402</v>
      </c>
      <c r="P555" s="954">
        <f t="shared" si="8"/>
        <v>47497</v>
      </c>
      <c r="Q555" s="954"/>
      <c r="R555" s="954"/>
      <c r="S555" s="1065"/>
      <c r="T555" s="932"/>
      <c r="U555" s="957"/>
      <c r="V555" s="957"/>
      <c r="W555" s="957"/>
      <c r="X555" s="957"/>
      <c r="Y555" s="923"/>
      <c r="Z555" s="924"/>
      <c r="AA555" s="924">
        <f t="shared" si="88"/>
        <v>3</v>
      </c>
      <c r="AB555" s="924"/>
      <c r="AC555" s="924"/>
      <c r="AD555" s="924"/>
      <c r="AE555" s="924"/>
      <c r="AF555" s="924"/>
      <c r="AG555" s="923" t="s">
        <v>6028</v>
      </c>
      <c r="AH555" s="924"/>
      <c r="AI555" s="923" t="s">
        <v>6028</v>
      </c>
      <c r="AJ555" s="924"/>
      <c r="AK555" s="924"/>
      <c r="AL555" s="924"/>
    </row>
    <row r="556">
      <c r="A556" s="943">
        <v>554.0</v>
      </c>
      <c r="B556" s="943" t="s">
        <v>52</v>
      </c>
      <c r="C556" s="944" t="s">
        <v>1798</v>
      </c>
      <c r="D556" s="944" t="s">
        <v>1799</v>
      </c>
      <c r="E556" s="914">
        <v>2976.0</v>
      </c>
      <c r="F556" s="1004"/>
      <c r="G556" s="1004" t="s">
        <v>3707</v>
      </c>
      <c r="H556" s="959"/>
      <c r="I556" s="959" t="s">
        <v>4693</v>
      </c>
      <c r="J556" s="961"/>
      <c r="K556" s="961">
        <v>44942.0</v>
      </c>
      <c r="L556" s="953"/>
      <c r="M556" s="953" t="str">
        <f t="shared" si="1"/>
        <v>3 ปี 0 เดือน 30 วัน </v>
      </c>
      <c r="N556" s="913" t="s">
        <v>3424</v>
      </c>
      <c r="O556" s="954">
        <f t="shared" si="87"/>
        <v>46402</v>
      </c>
      <c r="P556" s="954">
        <f t="shared" si="8"/>
        <v>47497</v>
      </c>
      <c r="Q556" s="954"/>
      <c r="R556" s="954"/>
      <c r="S556" s="1065"/>
      <c r="T556" s="932"/>
      <c r="U556" s="957"/>
      <c r="V556" s="957"/>
      <c r="W556" s="957"/>
      <c r="X556" s="957"/>
      <c r="Y556" s="923"/>
      <c r="Z556" s="924"/>
      <c r="AA556" s="924">
        <f t="shared" si="88"/>
        <v>3</v>
      </c>
      <c r="AB556" s="924"/>
      <c r="AC556" s="924"/>
      <c r="AD556" s="924"/>
      <c r="AE556" s="924"/>
      <c r="AF556" s="924"/>
      <c r="AG556" s="923" t="s">
        <v>6028</v>
      </c>
      <c r="AH556" s="924"/>
      <c r="AI556" s="923" t="s">
        <v>6028</v>
      </c>
      <c r="AJ556" s="924"/>
      <c r="AK556" s="924"/>
      <c r="AL556" s="924"/>
    </row>
    <row r="557">
      <c r="A557" s="943">
        <v>555.0</v>
      </c>
      <c r="B557" s="943" t="s">
        <v>52</v>
      </c>
      <c r="C557" s="944" t="s">
        <v>447</v>
      </c>
      <c r="D557" s="944" t="s">
        <v>1801</v>
      </c>
      <c r="E557" s="914">
        <v>3017.0</v>
      </c>
      <c r="F557" s="959"/>
      <c r="G557" s="959" t="s">
        <v>3707</v>
      </c>
      <c r="H557" s="959"/>
      <c r="I557" s="959" t="s">
        <v>4693</v>
      </c>
      <c r="J557" s="961"/>
      <c r="K557" s="961">
        <v>45231.0</v>
      </c>
      <c r="L557" s="953"/>
      <c r="M557" s="953" t="str">
        <f t="shared" si="1"/>
        <v>2 ปี 3 เดือน 14 วัน </v>
      </c>
      <c r="N557" s="913" t="s">
        <v>3424</v>
      </c>
      <c r="O557" s="954">
        <f t="shared" si="87"/>
        <v>46691</v>
      </c>
      <c r="P557" s="954">
        <f t="shared" si="8"/>
        <v>47786</v>
      </c>
      <c r="Q557" s="954"/>
      <c r="R557" s="954"/>
      <c r="S557" s="1065"/>
      <c r="T557" s="932"/>
      <c r="U557" s="957"/>
      <c r="V557" s="957"/>
      <c r="W557" s="957"/>
      <c r="X557" s="957"/>
      <c r="Y557" s="923"/>
      <c r="Z557" s="924"/>
      <c r="AA557" s="924">
        <f t="shared" si="88"/>
        <v>2</v>
      </c>
      <c r="AB557" s="924"/>
      <c r="AC557" s="924"/>
      <c r="AD557" s="924"/>
      <c r="AE557" s="924"/>
      <c r="AF557" s="924"/>
      <c r="AG557" s="923" t="s">
        <v>6028</v>
      </c>
      <c r="AH557" s="924"/>
      <c r="AI557" s="923" t="s">
        <v>6028</v>
      </c>
      <c r="AJ557" s="924"/>
      <c r="AK557" s="924"/>
      <c r="AL557" s="924"/>
    </row>
    <row r="558">
      <c r="A558" s="943">
        <v>556.0</v>
      </c>
      <c r="B558" s="943" t="s">
        <v>52</v>
      </c>
      <c r="C558" s="944" t="s">
        <v>318</v>
      </c>
      <c r="D558" s="944" t="s">
        <v>1802</v>
      </c>
      <c r="E558" s="914">
        <v>5494.0</v>
      </c>
      <c r="F558" s="959"/>
      <c r="G558" s="959" t="s">
        <v>3506</v>
      </c>
      <c r="H558" s="959"/>
      <c r="I558" s="959" t="s">
        <v>4693</v>
      </c>
      <c r="J558" s="961"/>
      <c r="K558" s="961">
        <v>44896.0</v>
      </c>
      <c r="L558" s="953"/>
      <c r="M558" s="953" t="str">
        <f t="shared" si="1"/>
        <v>3 ปี 2 เดือน 14 วัน </v>
      </c>
      <c r="N558" s="913" t="s">
        <v>3424</v>
      </c>
      <c r="O558" s="954">
        <f t="shared" si="87"/>
        <v>46356</v>
      </c>
      <c r="P558" s="954">
        <f t="shared" si="8"/>
        <v>47451</v>
      </c>
      <c r="Q558" s="954"/>
      <c r="R558" s="954"/>
      <c r="S558" s="1065"/>
      <c r="T558" s="932"/>
      <c r="U558" s="957"/>
      <c r="V558" s="957"/>
      <c r="W558" s="957"/>
      <c r="X558" s="957"/>
      <c r="Y558" s="923"/>
      <c r="Z558" s="924"/>
      <c r="AA558" s="924">
        <f t="shared" si="88"/>
        <v>3</v>
      </c>
      <c r="AB558" s="924"/>
      <c r="AC558" s="924"/>
      <c r="AD558" s="924"/>
      <c r="AE558" s="924"/>
      <c r="AF558" s="924"/>
      <c r="AG558" s="923" t="s">
        <v>6028</v>
      </c>
      <c r="AH558" s="924"/>
      <c r="AI558" s="923" t="s">
        <v>6028</v>
      </c>
      <c r="AJ558" s="924"/>
      <c r="AK558" s="924"/>
      <c r="AL558" s="924"/>
    </row>
    <row r="559">
      <c r="A559" s="943">
        <v>557.0</v>
      </c>
      <c r="B559" s="943" t="s">
        <v>36</v>
      </c>
      <c r="C559" s="944" t="s">
        <v>1803</v>
      </c>
      <c r="D559" s="944" t="s">
        <v>1804</v>
      </c>
      <c r="E559" s="914">
        <v>3014.0</v>
      </c>
      <c r="F559" s="1004"/>
      <c r="G559" s="1004" t="s">
        <v>3707</v>
      </c>
      <c r="H559" s="959"/>
      <c r="I559" s="959" t="s">
        <v>4693</v>
      </c>
      <c r="J559" s="961"/>
      <c r="K559" s="961">
        <v>45537.0</v>
      </c>
      <c r="L559" s="953"/>
      <c r="M559" s="953" t="str">
        <f t="shared" si="1"/>
        <v>1 ปี 5 เดือน 13 วัน </v>
      </c>
      <c r="N559" s="913" t="s">
        <v>3424</v>
      </c>
      <c r="O559" s="954">
        <f t="shared" si="87"/>
        <v>46997</v>
      </c>
      <c r="P559" s="954">
        <f t="shared" si="8"/>
        <v>48092</v>
      </c>
      <c r="Q559" s="954"/>
      <c r="R559" s="954"/>
      <c r="S559" s="1065"/>
      <c r="T559" s="932"/>
      <c r="U559" s="957"/>
      <c r="V559" s="957"/>
      <c r="W559" s="957"/>
      <c r="X559" s="957"/>
      <c r="Y559" s="923"/>
      <c r="Z559" s="924"/>
      <c r="AA559" s="924">
        <f t="shared" si="88"/>
        <v>1</v>
      </c>
      <c r="AB559" s="924"/>
      <c r="AC559" s="924"/>
      <c r="AD559" s="924"/>
      <c r="AE559" s="924"/>
      <c r="AF559" s="924"/>
      <c r="AG559" s="923" t="s">
        <v>6028</v>
      </c>
      <c r="AH559" s="924"/>
      <c r="AI559" s="923" t="s">
        <v>6028</v>
      </c>
      <c r="AJ559" s="924"/>
      <c r="AK559" s="924"/>
      <c r="AL559" s="924"/>
    </row>
    <row r="560">
      <c r="A560" s="943">
        <v>558.0</v>
      </c>
      <c r="B560" s="943" t="s">
        <v>52</v>
      </c>
      <c r="C560" s="944" t="s">
        <v>1805</v>
      </c>
      <c r="D560" s="944" t="s">
        <v>1806</v>
      </c>
      <c r="E560" s="914">
        <v>3034.0</v>
      </c>
      <c r="F560" s="1004"/>
      <c r="G560" s="1004" t="s">
        <v>3707</v>
      </c>
      <c r="H560" s="959"/>
      <c r="I560" s="959" t="s">
        <v>4693</v>
      </c>
      <c r="J560" s="961"/>
      <c r="K560" s="961">
        <v>45019.0</v>
      </c>
      <c r="L560" s="953"/>
      <c r="M560" s="953" t="str">
        <f t="shared" si="1"/>
        <v>2 ปี 10 เดือน 12 วัน </v>
      </c>
      <c r="N560" s="913" t="s">
        <v>3424</v>
      </c>
      <c r="O560" s="954">
        <f t="shared" si="87"/>
        <v>46479</v>
      </c>
      <c r="P560" s="954">
        <f t="shared" si="8"/>
        <v>47574</v>
      </c>
      <c r="Q560" s="954"/>
      <c r="R560" s="954"/>
      <c r="S560" s="1065"/>
      <c r="T560" s="932"/>
      <c r="U560" s="957"/>
      <c r="V560" s="957"/>
      <c r="W560" s="957"/>
      <c r="X560" s="957"/>
      <c r="Y560" s="923"/>
      <c r="Z560" s="924"/>
      <c r="AA560" s="924">
        <f t="shared" si="88"/>
        <v>2</v>
      </c>
      <c r="AB560" s="924"/>
      <c r="AC560" s="924"/>
      <c r="AD560" s="924"/>
      <c r="AE560" s="924"/>
      <c r="AF560" s="924"/>
      <c r="AG560" s="923" t="s">
        <v>6028</v>
      </c>
      <c r="AH560" s="924"/>
      <c r="AI560" s="923" t="s">
        <v>6028</v>
      </c>
      <c r="AJ560" s="924"/>
      <c r="AK560" s="924"/>
      <c r="AL560" s="924"/>
    </row>
    <row r="561">
      <c r="A561" s="943">
        <v>559.0</v>
      </c>
      <c r="B561" s="988" t="s">
        <v>52</v>
      </c>
      <c r="C561" s="989" t="s">
        <v>1074</v>
      </c>
      <c r="D561" s="989" t="s">
        <v>6041</v>
      </c>
      <c r="E561" s="1081">
        <v>3044.0</v>
      </c>
      <c r="F561" s="959"/>
      <c r="G561" s="959" t="s">
        <v>3684</v>
      </c>
      <c r="H561" s="959"/>
      <c r="I561" s="959" t="s">
        <v>4693</v>
      </c>
      <c r="J561" s="961"/>
      <c r="K561" s="961">
        <v>45537.0</v>
      </c>
      <c r="L561" s="953"/>
      <c r="M561" s="953" t="str">
        <f t="shared" si="1"/>
        <v>1 ปี 5 เดือน 13 วัน </v>
      </c>
      <c r="N561" s="913" t="s">
        <v>3424</v>
      </c>
      <c r="O561" s="954">
        <f t="shared" si="87"/>
        <v>46997</v>
      </c>
      <c r="P561" s="954">
        <f t="shared" si="8"/>
        <v>48092</v>
      </c>
      <c r="Q561" s="954"/>
      <c r="R561" s="954"/>
      <c r="S561" s="1065"/>
      <c r="T561" s="932"/>
      <c r="U561" s="957"/>
      <c r="V561" s="957"/>
      <c r="W561" s="957"/>
      <c r="X561" s="957"/>
      <c r="Y561" s="923"/>
      <c r="Z561" s="924"/>
      <c r="AA561" s="924">
        <f t="shared" si="88"/>
        <v>1</v>
      </c>
      <c r="AB561" s="924"/>
      <c r="AC561" s="924"/>
      <c r="AD561" s="924"/>
      <c r="AE561" s="924"/>
      <c r="AF561" s="924"/>
      <c r="AG561" s="923" t="s">
        <v>6028</v>
      </c>
      <c r="AH561" s="924"/>
      <c r="AI561" s="923" t="s">
        <v>6028</v>
      </c>
      <c r="AJ561" s="924"/>
      <c r="AK561" s="924"/>
      <c r="AL561" s="924"/>
    </row>
    <row r="562">
      <c r="A562" s="943">
        <v>560.0</v>
      </c>
      <c r="B562" s="943" t="s">
        <v>52</v>
      </c>
      <c r="C562" s="944" t="s">
        <v>1816</v>
      </c>
      <c r="D562" s="944" t="s">
        <v>1660</v>
      </c>
      <c r="E562" s="914">
        <v>3066.0</v>
      </c>
      <c r="F562" s="1004"/>
      <c r="G562" s="1004" t="s">
        <v>3710</v>
      </c>
      <c r="H562" s="959"/>
      <c r="I562" s="959" t="s">
        <v>4693</v>
      </c>
      <c r="J562" s="961"/>
      <c r="K562" s="961">
        <v>41866.0</v>
      </c>
      <c r="L562" s="953"/>
      <c r="M562" s="953" t="str">
        <f t="shared" si="1"/>
        <v>11 ปี 6 เดือน 0 วัน </v>
      </c>
      <c r="N562" s="913" t="s">
        <v>3424</v>
      </c>
      <c r="O562" s="954">
        <f t="shared" si="87"/>
        <v>43326</v>
      </c>
      <c r="P562" s="954">
        <f t="shared" si="8"/>
        <v>44421</v>
      </c>
      <c r="Q562" s="954"/>
      <c r="R562" s="954"/>
      <c r="S562" s="1065"/>
      <c r="T562" s="932"/>
      <c r="U562" s="957"/>
      <c r="V562" s="957"/>
      <c r="W562" s="957"/>
      <c r="X562" s="957"/>
      <c r="Y562" s="923"/>
      <c r="Z562" s="924"/>
      <c r="AA562" s="924">
        <f t="shared" si="88"/>
        <v>11</v>
      </c>
      <c r="AB562" s="924"/>
      <c r="AC562" s="924"/>
      <c r="AD562" s="924"/>
      <c r="AE562" s="924"/>
      <c r="AF562" s="924"/>
      <c r="AG562" s="923" t="s">
        <v>5901</v>
      </c>
      <c r="AH562" s="923" t="s">
        <v>5901</v>
      </c>
      <c r="AI562" s="924"/>
      <c r="AJ562" s="924"/>
      <c r="AK562" s="924"/>
      <c r="AL562" s="924"/>
    </row>
    <row r="563">
      <c r="A563" s="943">
        <v>561.0</v>
      </c>
      <c r="B563" s="943" t="s">
        <v>52</v>
      </c>
      <c r="C563" s="944" t="s">
        <v>1817</v>
      </c>
      <c r="D563" s="944" t="s">
        <v>1818</v>
      </c>
      <c r="E563" s="914">
        <v>3067.0</v>
      </c>
      <c r="F563" s="1004"/>
      <c r="G563" s="1004" t="s">
        <v>3710</v>
      </c>
      <c r="H563" s="959"/>
      <c r="I563" s="959" t="s">
        <v>4693</v>
      </c>
      <c r="J563" s="961"/>
      <c r="K563" s="961">
        <v>41701.0</v>
      </c>
      <c r="L563" s="953"/>
      <c r="M563" s="953" t="str">
        <f t="shared" si="1"/>
        <v>11 ปี 11 เดือน 12 วัน </v>
      </c>
      <c r="N563" s="913" t="s">
        <v>3424</v>
      </c>
      <c r="O563" s="954">
        <f t="shared" si="87"/>
        <v>43161</v>
      </c>
      <c r="P563" s="954">
        <f t="shared" si="8"/>
        <v>44256</v>
      </c>
      <c r="Q563" s="954"/>
      <c r="R563" s="954"/>
      <c r="S563" s="1065"/>
      <c r="T563" s="932"/>
      <c r="U563" s="957"/>
      <c r="V563" s="957"/>
      <c r="W563" s="957"/>
      <c r="X563" s="957"/>
      <c r="Y563" s="923"/>
      <c r="Z563" s="924"/>
      <c r="AA563" s="924">
        <f t="shared" si="88"/>
        <v>11</v>
      </c>
      <c r="AB563" s="924"/>
      <c r="AC563" s="924"/>
      <c r="AD563" s="924"/>
      <c r="AE563" s="924"/>
      <c r="AF563" s="924"/>
      <c r="AG563" s="923" t="s">
        <v>5901</v>
      </c>
      <c r="AH563" s="923" t="s">
        <v>5901</v>
      </c>
      <c r="AI563" s="924"/>
      <c r="AJ563" s="924"/>
      <c r="AK563" s="924"/>
      <c r="AL563" s="924"/>
    </row>
    <row r="564">
      <c r="A564" s="943">
        <v>562.0</v>
      </c>
      <c r="B564" s="943" t="s">
        <v>52</v>
      </c>
      <c r="C564" s="944" t="s">
        <v>1822</v>
      </c>
      <c r="D564" s="944" t="s">
        <v>1500</v>
      </c>
      <c r="E564" s="943">
        <v>3135.0</v>
      </c>
      <c r="F564" s="959"/>
      <c r="G564" s="959" t="s">
        <v>3684</v>
      </c>
      <c r="H564" s="959"/>
      <c r="I564" s="959" t="s">
        <v>4693</v>
      </c>
      <c r="J564" s="961"/>
      <c r="K564" s="961">
        <v>44270.0</v>
      </c>
      <c r="L564" s="953"/>
      <c r="M564" s="953" t="str">
        <f t="shared" si="1"/>
        <v>4 ปี 11 เดือน 0 วัน </v>
      </c>
      <c r="N564" s="913" t="s">
        <v>3424</v>
      </c>
      <c r="O564" s="954">
        <f t="shared" si="87"/>
        <v>45730</v>
      </c>
      <c r="P564" s="954">
        <f t="shared" si="8"/>
        <v>46825</v>
      </c>
      <c r="Q564" s="954"/>
      <c r="R564" s="954"/>
      <c r="S564" s="1065"/>
      <c r="T564" s="932"/>
      <c r="U564" s="957"/>
      <c r="V564" s="957"/>
      <c r="W564" s="957"/>
      <c r="X564" s="957"/>
      <c r="Y564" s="923"/>
      <c r="Z564" s="924"/>
      <c r="AA564" s="924">
        <f t="shared" si="88"/>
        <v>4</v>
      </c>
      <c r="AB564" s="924"/>
      <c r="AC564" s="924"/>
      <c r="AD564" s="924"/>
      <c r="AE564" s="924"/>
      <c r="AF564" s="924"/>
      <c r="AG564" s="923" t="s">
        <v>6028</v>
      </c>
      <c r="AH564" s="924"/>
      <c r="AI564" s="923" t="s">
        <v>6028</v>
      </c>
      <c r="AJ564" s="924"/>
      <c r="AK564" s="924"/>
      <c r="AL564" s="924"/>
    </row>
    <row r="565">
      <c r="A565" s="943">
        <v>563.0</v>
      </c>
      <c r="B565" s="914" t="s">
        <v>52</v>
      </c>
      <c r="C565" s="944" t="s">
        <v>1824</v>
      </c>
      <c r="D565" s="944" t="s">
        <v>1825</v>
      </c>
      <c r="E565" s="943">
        <v>3136.0</v>
      </c>
      <c r="F565" s="959"/>
      <c r="G565" s="959" t="s">
        <v>3684</v>
      </c>
      <c r="H565" s="959"/>
      <c r="I565" s="959" t="s">
        <v>4693</v>
      </c>
      <c r="J565" s="961"/>
      <c r="K565" s="961">
        <v>45537.0</v>
      </c>
      <c r="L565" s="953"/>
      <c r="M565" s="953" t="str">
        <f t="shared" si="1"/>
        <v>1 ปี 5 เดือน 13 วัน </v>
      </c>
      <c r="N565" s="913" t="s">
        <v>3424</v>
      </c>
      <c r="O565" s="954">
        <f t="shared" si="87"/>
        <v>46997</v>
      </c>
      <c r="P565" s="954">
        <f t="shared" si="8"/>
        <v>48092</v>
      </c>
      <c r="Q565" s="954"/>
      <c r="R565" s="954"/>
      <c r="S565" s="1065"/>
      <c r="T565" s="932"/>
      <c r="U565" s="957"/>
      <c r="V565" s="957"/>
      <c r="W565" s="957"/>
      <c r="X565" s="957"/>
      <c r="Y565" s="923"/>
      <c r="Z565" s="924"/>
      <c r="AA565" s="924">
        <f t="shared" si="88"/>
        <v>1</v>
      </c>
      <c r="AB565" s="924"/>
      <c r="AC565" s="924"/>
      <c r="AD565" s="924"/>
      <c r="AE565" s="924"/>
      <c r="AF565" s="924"/>
      <c r="AG565" s="923" t="s">
        <v>6028</v>
      </c>
      <c r="AH565" s="924"/>
      <c r="AI565" s="923" t="s">
        <v>6028</v>
      </c>
      <c r="AJ565" s="924"/>
      <c r="AK565" s="924"/>
      <c r="AL565" s="924"/>
    </row>
    <row r="566">
      <c r="A566" s="943">
        <v>564.0</v>
      </c>
      <c r="B566" s="914" t="s">
        <v>36</v>
      </c>
      <c r="C566" s="944" t="s">
        <v>1831</v>
      </c>
      <c r="D566" s="944" t="s">
        <v>1718</v>
      </c>
      <c r="E566" s="943">
        <v>3139.0</v>
      </c>
      <c r="F566" s="992"/>
      <c r="G566" s="992" t="s">
        <v>5100</v>
      </c>
      <c r="H566" s="959"/>
      <c r="I566" s="959" t="s">
        <v>4693</v>
      </c>
      <c r="J566" s="961"/>
      <c r="K566" s="961">
        <v>42139.0</v>
      </c>
      <c r="L566" s="953"/>
      <c r="M566" s="953" t="str">
        <f t="shared" si="1"/>
        <v>10 ปี 9 เดือน 0 วัน </v>
      </c>
      <c r="N566" s="913" t="s">
        <v>3424</v>
      </c>
      <c r="O566" s="954">
        <f t="shared" si="87"/>
        <v>43599</v>
      </c>
      <c r="P566" s="954">
        <f t="shared" si="8"/>
        <v>44694</v>
      </c>
      <c r="Q566" s="954"/>
      <c r="R566" s="954"/>
      <c r="S566" s="1065"/>
      <c r="T566" s="932"/>
      <c r="U566" s="957"/>
      <c r="V566" s="957"/>
      <c r="W566" s="957"/>
      <c r="X566" s="957"/>
      <c r="Y566" s="923"/>
      <c r="Z566" s="924"/>
      <c r="AA566" s="924">
        <f t="shared" si="88"/>
        <v>10</v>
      </c>
      <c r="AB566" s="924"/>
      <c r="AC566" s="924"/>
      <c r="AD566" s="924"/>
      <c r="AE566" s="924"/>
      <c r="AF566" s="924"/>
      <c r="AG566" s="923" t="s">
        <v>5901</v>
      </c>
      <c r="AH566" s="923" t="s">
        <v>5901</v>
      </c>
      <c r="AI566" s="924"/>
      <c r="AJ566" s="924"/>
      <c r="AK566" s="924"/>
      <c r="AL566" s="924"/>
    </row>
    <row r="567">
      <c r="A567" s="925">
        <v>565.0</v>
      </c>
      <c r="B567" s="1069" t="s">
        <v>36</v>
      </c>
      <c r="C567" s="1072" t="s">
        <v>4774</v>
      </c>
      <c r="D567" s="926" t="s">
        <v>4775</v>
      </c>
      <c r="E567" s="1057" t="s">
        <v>6042</v>
      </c>
      <c r="F567" s="1039"/>
      <c r="G567" s="1039" t="s">
        <v>3684</v>
      </c>
      <c r="H567" s="1039"/>
      <c r="I567" s="1039" t="s">
        <v>4693</v>
      </c>
      <c r="J567" s="1041"/>
      <c r="K567" s="1041">
        <v>45537.0</v>
      </c>
      <c r="L567" s="930"/>
      <c r="M567" s="930" t="str">
        <f t="shared" si="1"/>
        <v>1 ปี 5 เดือน 13 วัน </v>
      </c>
      <c r="N567" s="1071" t="s">
        <v>3424</v>
      </c>
      <c r="O567" s="931"/>
      <c r="P567" s="931">
        <f t="shared" si="8"/>
        <v>48092</v>
      </c>
      <c r="Q567" s="931"/>
      <c r="R567" s="931"/>
      <c r="S567" s="1072"/>
      <c r="T567" s="926"/>
      <c r="U567" s="1072"/>
      <c r="V567" s="1072"/>
      <c r="W567" s="1072"/>
      <c r="X567" s="933" t="s">
        <v>3425</v>
      </c>
      <c r="Y567" s="934"/>
      <c r="Z567" s="934"/>
      <c r="AA567" s="934"/>
      <c r="AB567" s="934"/>
      <c r="AC567" s="934"/>
      <c r="AD567" s="934"/>
      <c r="AE567" s="934"/>
      <c r="AF567" s="934"/>
      <c r="AG567" s="934"/>
      <c r="AH567" s="934"/>
      <c r="AI567" s="934"/>
      <c r="AJ567" s="934"/>
      <c r="AK567" s="934"/>
      <c r="AL567" s="934"/>
    </row>
    <row r="568">
      <c r="A568" s="925">
        <v>566.0</v>
      </c>
      <c r="B568" s="925" t="s">
        <v>52</v>
      </c>
      <c r="C568" s="926" t="s">
        <v>4836</v>
      </c>
      <c r="D568" s="926" t="s">
        <v>4837</v>
      </c>
      <c r="E568" s="1057" t="s">
        <v>4838</v>
      </c>
      <c r="F568" s="1039"/>
      <c r="G568" s="1039" t="s">
        <v>3684</v>
      </c>
      <c r="H568" s="1039"/>
      <c r="I568" s="1039" t="s">
        <v>3768</v>
      </c>
      <c r="J568" s="1041"/>
      <c r="K568" s="1041">
        <v>45628.0</v>
      </c>
      <c r="L568" s="930"/>
      <c r="M568" s="930" t="str">
        <f t="shared" si="1"/>
        <v>1 ปี 2 เดือน 13 วัน </v>
      </c>
      <c r="N568" s="1071" t="s">
        <v>3424</v>
      </c>
      <c r="O568" s="931"/>
      <c r="P568" s="931">
        <f t="shared" si="8"/>
        <v>48183</v>
      </c>
      <c r="Q568" s="931"/>
      <c r="R568" s="931"/>
      <c r="S568" s="1072"/>
      <c r="T568" s="926"/>
      <c r="U568" s="1072"/>
      <c r="V568" s="1072"/>
      <c r="W568" s="1072"/>
      <c r="X568" s="933" t="s">
        <v>3425</v>
      </c>
      <c r="Y568" s="934"/>
      <c r="Z568" s="934"/>
      <c r="AA568" s="934"/>
      <c r="AB568" s="934"/>
      <c r="AC568" s="934"/>
      <c r="AD568" s="934"/>
      <c r="AE568" s="934"/>
      <c r="AF568" s="934"/>
      <c r="AG568" s="934"/>
      <c r="AH568" s="934"/>
      <c r="AI568" s="934"/>
      <c r="AJ568" s="934"/>
      <c r="AK568" s="934"/>
      <c r="AL568" s="934"/>
    </row>
    <row r="569">
      <c r="A569" s="943">
        <v>567.0</v>
      </c>
      <c r="B569" s="943" t="s">
        <v>36</v>
      </c>
      <c r="C569" s="944" t="s">
        <v>1832</v>
      </c>
      <c r="D569" s="944" t="s">
        <v>758</v>
      </c>
      <c r="E569" s="1061" t="s">
        <v>1833</v>
      </c>
      <c r="F569" s="959"/>
      <c r="G569" s="959" t="s">
        <v>3684</v>
      </c>
      <c r="H569" s="959"/>
      <c r="I569" s="959" t="s">
        <v>3768</v>
      </c>
      <c r="J569" s="961"/>
      <c r="K569" s="961">
        <v>44896.0</v>
      </c>
      <c r="L569" s="953"/>
      <c r="M569" s="953" t="str">
        <f t="shared" si="1"/>
        <v>3 ปี 2 เดือน 14 วัน </v>
      </c>
      <c r="N569" s="913" t="s">
        <v>3424</v>
      </c>
      <c r="O569" s="954">
        <f t="shared" ref="O569:O580" si="89">K569+1460</f>
        <v>46356</v>
      </c>
      <c r="P569" s="954">
        <f t="shared" si="8"/>
        <v>47451</v>
      </c>
      <c r="Q569" s="954"/>
      <c r="R569" s="954"/>
      <c r="S569" s="1065"/>
      <c r="T569" s="932"/>
      <c r="U569" s="957"/>
      <c r="V569" s="957"/>
      <c r="W569" s="957"/>
      <c r="X569" s="957"/>
      <c r="Y569" s="923"/>
      <c r="Z569" s="924"/>
      <c r="AA569" s="924">
        <f t="shared" ref="AA569:AA580" si="90">VALUE(LEFT(M569, FIND(" ", M569)-1))</f>
        <v>3</v>
      </c>
      <c r="AB569" s="924"/>
      <c r="AC569" s="924"/>
      <c r="AD569" s="924"/>
      <c r="AE569" s="924"/>
      <c r="AF569" s="924"/>
      <c r="AG569" s="923" t="s">
        <v>6028</v>
      </c>
      <c r="AH569" s="924"/>
      <c r="AI569" s="923" t="s">
        <v>6028</v>
      </c>
      <c r="AJ569" s="924"/>
      <c r="AK569" s="924"/>
      <c r="AL569" s="924"/>
    </row>
    <row r="570">
      <c r="A570" s="943">
        <v>568.0</v>
      </c>
      <c r="B570" s="943" t="s">
        <v>52</v>
      </c>
      <c r="C570" s="944" t="s">
        <v>1835</v>
      </c>
      <c r="D570" s="944" t="s">
        <v>1836</v>
      </c>
      <c r="E570" s="1061" t="s">
        <v>1837</v>
      </c>
      <c r="F570" s="959"/>
      <c r="G570" s="959" t="s">
        <v>3684</v>
      </c>
      <c r="H570" s="959"/>
      <c r="I570" s="959" t="s">
        <v>3768</v>
      </c>
      <c r="J570" s="961"/>
      <c r="K570" s="961">
        <v>44896.0</v>
      </c>
      <c r="L570" s="953"/>
      <c r="M570" s="953" t="str">
        <f t="shared" si="1"/>
        <v>3 ปี 2 เดือน 14 วัน </v>
      </c>
      <c r="N570" s="913" t="s">
        <v>3424</v>
      </c>
      <c r="O570" s="954">
        <f t="shared" si="89"/>
        <v>46356</v>
      </c>
      <c r="P570" s="954">
        <f t="shared" si="8"/>
        <v>47451</v>
      </c>
      <c r="Q570" s="954"/>
      <c r="R570" s="954"/>
      <c r="S570" s="1065"/>
      <c r="T570" s="932"/>
      <c r="U570" s="957"/>
      <c r="V570" s="957"/>
      <c r="W570" s="957"/>
      <c r="X570" s="957"/>
      <c r="Y570" s="923"/>
      <c r="Z570" s="924"/>
      <c r="AA570" s="924">
        <f t="shared" si="90"/>
        <v>3</v>
      </c>
      <c r="AB570" s="924"/>
      <c r="AC570" s="924"/>
      <c r="AD570" s="924"/>
      <c r="AE570" s="924"/>
      <c r="AF570" s="924"/>
      <c r="AG570" s="923" t="s">
        <v>6028</v>
      </c>
      <c r="AH570" s="924"/>
      <c r="AI570" s="923" t="s">
        <v>6028</v>
      </c>
      <c r="AJ570" s="924"/>
      <c r="AK570" s="924"/>
      <c r="AL570" s="924"/>
    </row>
    <row r="571">
      <c r="A571" s="943">
        <v>569.0</v>
      </c>
      <c r="B571" s="943" t="s">
        <v>52</v>
      </c>
      <c r="C571" s="944" t="s">
        <v>1839</v>
      </c>
      <c r="D571" s="944" t="s">
        <v>1840</v>
      </c>
      <c r="E571" s="1061" t="s">
        <v>1841</v>
      </c>
      <c r="F571" s="959"/>
      <c r="G571" s="959" t="s">
        <v>3684</v>
      </c>
      <c r="H571" s="959"/>
      <c r="I571" s="959" t="s">
        <v>3768</v>
      </c>
      <c r="J571" s="961"/>
      <c r="K571" s="961">
        <v>44896.0</v>
      </c>
      <c r="L571" s="953"/>
      <c r="M571" s="953" t="str">
        <f t="shared" si="1"/>
        <v>3 ปี 2 เดือน 14 วัน </v>
      </c>
      <c r="N571" s="913" t="s">
        <v>3424</v>
      </c>
      <c r="O571" s="954">
        <f t="shared" si="89"/>
        <v>46356</v>
      </c>
      <c r="P571" s="954">
        <f t="shared" si="8"/>
        <v>47451</v>
      </c>
      <c r="Q571" s="954"/>
      <c r="R571" s="954"/>
      <c r="S571" s="1065"/>
      <c r="T571" s="932"/>
      <c r="U571" s="957"/>
      <c r="V571" s="957"/>
      <c r="W571" s="957"/>
      <c r="X571" s="957"/>
      <c r="Y571" s="923"/>
      <c r="Z571" s="924"/>
      <c r="AA571" s="924">
        <f t="shared" si="90"/>
        <v>3</v>
      </c>
      <c r="AB571" s="924"/>
      <c r="AC571" s="924"/>
      <c r="AD571" s="924"/>
      <c r="AE571" s="924"/>
      <c r="AF571" s="924"/>
      <c r="AG571" s="923" t="s">
        <v>6028</v>
      </c>
      <c r="AH571" s="924"/>
      <c r="AI571" s="923" t="s">
        <v>6028</v>
      </c>
      <c r="AJ571" s="924"/>
      <c r="AK571" s="924"/>
      <c r="AL571" s="924"/>
    </row>
    <row r="572">
      <c r="A572" s="943">
        <v>570.0</v>
      </c>
      <c r="B572" s="943" t="s">
        <v>52</v>
      </c>
      <c r="C572" s="944" t="s">
        <v>1843</v>
      </c>
      <c r="D572" s="944" t="s">
        <v>1844</v>
      </c>
      <c r="E572" s="1061" t="s">
        <v>1845</v>
      </c>
      <c r="F572" s="959"/>
      <c r="G572" s="959" t="s">
        <v>3684</v>
      </c>
      <c r="H572" s="959"/>
      <c r="I572" s="959" t="s">
        <v>3768</v>
      </c>
      <c r="J572" s="961"/>
      <c r="K572" s="961">
        <v>44896.0</v>
      </c>
      <c r="L572" s="953"/>
      <c r="M572" s="953" t="str">
        <f t="shared" si="1"/>
        <v>3 ปี 2 เดือน 14 วัน </v>
      </c>
      <c r="N572" s="913" t="s">
        <v>3424</v>
      </c>
      <c r="O572" s="954">
        <f t="shared" si="89"/>
        <v>46356</v>
      </c>
      <c r="P572" s="954">
        <f t="shared" si="8"/>
        <v>47451</v>
      </c>
      <c r="Q572" s="954"/>
      <c r="R572" s="954"/>
      <c r="S572" s="1065"/>
      <c r="T572" s="932"/>
      <c r="U572" s="957"/>
      <c r="V572" s="957"/>
      <c r="W572" s="957"/>
      <c r="X572" s="957"/>
      <c r="Y572" s="923"/>
      <c r="Z572" s="924"/>
      <c r="AA572" s="924">
        <f t="shared" si="90"/>
        <v>3</v>
      </c>
      <c r="AB572" s="924"/>
      <c r="AC572" s="924"/>
      <c r="AD572" s="924"/>
      <c r="AE572" s="924"/>
      <c r="AF572" s="924"/>
      <c r="AG572" s="923" t="s">
        <v>6028</v>
      </c>
      <c r="AH572" s="924"/>
      <c r="AI572" s="923" t="s">
        <v>6028</v>
      </c>
      <c r="AJ572" s="924"/>
      <c r="AK572" s="924"/>
      <c r="AL572" s="924"/>
    </row>
    <row r="573">
      <c r="A573" s="943">
        <v>571.0</v>
      </c>
      <c r="B573" s="943" t="s">
        <v>52</v>
      </c>
      <c r="C573" s="944" t="s">
        <v>1847</v>
      </c>
      <c r="D573" s="944" t="s">
        <v>1848</v>
      </c>
      <c r="E573" s="1061" t="s">
        <v>1849</v>
      </c>
      <c r="F573" s="959"/>
      <c r="G573" s="959" t="s">
        <v>3684</v>
      </c>
      <c r="H573" s="959"/>
      <c r="I573" s="959" t="s">
        <v>3768</v>
      </c>
      <c r="J573" s="961"/>
      <c r="K573" s="961">
        <v>44896.0</v>
      </c>
      <c r="L573" s="953"/>
      <c r="M573" s="953" t="str">
        <f t="shared" si="1"/>
        <v>3 ปี 2 เดือน 14 วัน </v>
      </c>
      <c r="N573" s="913" t="s">
        <v>3424</v>
      </c>
      <c r="O573" s="954">
        <f t="shared" si="89"/>
        <v>46356</v>
      </c>
      <c r="P573" s="954">
        <f t="shared" si="8"/>
        <v>47451</v>
      </c>
      <c r="Q573" s="954"/>
      <c r="R573" s="954"/>
      <c r="S573" s="1065"/>
      <c r="T573" s="932"/>
      <c r="U573" s="957"/>
      <c r="V573" s="957"/>
      <c r="W573" s="957"/>
      <c r="X573" s="957"/>
      <c r="Y573" s="923"/>
      <c r="Z573" s="924"/>
      <c r="AA573" s="924">
        <f t="shared" si="90"/>
        <v>3</v>
      </c>
      <c r="AB573" s="924"/>
      <c r="AC573" s="924"/>
      <c r="AD573" s="924"/>
      <c r="AE573" s="924"/>
      <c r="AF573" s="924"/>
      <c r="AG573" s="923" t="s">
        <v>6028</v>
      </c>
      <c r="AH573" s="924"/>
      <c r="AI573" s="923" t="s">
        <v>6028</v>
      </c>
      <c r="AJ573" s="924"/>
      <c r="AK573" s="924"/>
      <c r="AL573" s="924"/>
    </row>
    <row r="574">
      <c r="A574" s="943">
        <v>572.0</v>
      </c>
      <c r="B574" s="943" t="s">
        <v>52</v>
      </c>
      <c r="C574" s="944" t="s">
        <v>1851</v>
      </c>
      <c r="D574" s="944" t="s">
        <v>1852</v>
      </c>
      <c r="E574" s="1061" t="s">
        <v>1853</v>
      </c>
      <c r="F574" s="959"/>
      <c r="G574" s="959" t="s">
        <v>3707</v>
      </c>
      <c r="H574" s="959"/>
      <c r="I574" s="959" t="s">
        <v>3768</v>
      </c>
      <c r="J574" s="961"/>
      <c r="K574" s="961">
        <v>44896.0</v>
      </c>
      <c r="L574" s="953"/>
      <c r="M574" s="953" t="str">
        <f t="shared" si="1"/>
        <v>3 ปี 2 เดือน 14 วัน </v>
      </c>
      <c r="N574" s="913" t="s">
        <v>3424</v>
      </c>
      <c r="O574" s="954">
        <f t="shared" si="89"/>
        <v>46356</v>
      </c>
      <c r="P574" s="954">
        <f t="shared" si="8"/>
        <v>47451</v>
      </c>
      <c r="Q574" s="954"/>
      <c r="R574" s="954"/>
      <c r="S574" s="1065"/>
      <c r="T574" s="932"/>
      <c r="U574" s="957"/>
      <c r="V574" s="957"/>
      <c r="W574" s="957"/>
      <c r="X574" s="957"/>
      <c r="Y574" s="923"/>
      <c r="Z574" s="924"/>
      <c r="AA574" s="924">
        <f t="shared" si="90"/>
        <v>3</v>
      </c>
      <c r="AB574" s="924"/>
      <c r="AC574" s="924"/>
      <c r="AD574" s="924"/>
      <c r="AE574" s="924"/>
      <c r="AF574" s="924"/>
      <c r="AG574" s="923" t="s">
        <v>6028</v>
      </c>
      <c r="AH574" s="924"/>
      <c r="AI574" s="923" t="s">
        <v>6028</v>
      </c>
      <c r="AJ574" s="924"/>
      <c r="AK574" s="924"/>
      <c r="AL574" s="924"/>
    </row>
    <row r="575">
      <c r="A575" s="943">
        <v>573.0</v>
      </c>
      <c r="B575" s="943" t="s">
        <v>52</v>
      </c>
      <c r="C575" s="944" t="s">
        <v>91</v>
      </c>
      <c r="D575" s="944" t="s">
        <v>1854</v>
      </c>
      <c r="E575" s="1061" t="s">
        <v>1855</v>
      </c>
      <c r="F575" s="959"/>
      <c r="G575" s="959" t="s">
        <v>3707</v>
      </c>
      <c r="H575" s="959"/>
      <c r="I575" s="959" t="s">
        <v>3768</v>
      </c>
      <c r="J575" s="961"/>
      <c r="K575" s="961">
        <v>44896.0</v>
      </c>
      <c r="L575" s="953"/>
      <c r="M575" s="953" t="str">
        <f t="shared" si="1"/>
        <v>3 ปี 2 เดือน 14 วัน </v>
      </c>
      <c r="N575" s="913" t="s">
        <v>3424</v>
      </c>
      <c r="O575" s="954">
        <f t="shared" si="89"/>
        <v>46356</v>
      </c>
      <c r="P575" s="954">
        <f t="shared" si="8"/>
        <v>47451</v>
      </c>
      <c r="Q575" s="954"/>
      <c r="R575" s="954"/>
      <c r="S575" s="1065"/>
      <c r="T575" s="932"/>
      <c r="U575" s="957"/>
      <c r="V575" s="957"/>
      <c r="W575" s="957"/>
      <c r="X575" s="957"/>
      <c r="Y575" s="923"/>
      <c r="Z575" s="924"/>
      <c r="AA575" s="924">
        <f t="shared" si="90"/>
        <v>3</v>
      </c>
      <c r="AB575" s="924"/>
      <c r="AC575" s="924"/>
      <c r="AD575" s="924"/>
      <c r="AE575" s="924"/>
      <c r="AF575" s="924"/>
      <c r="AG575" s="923" t="s">
        <v>6028</v>
      </c>
      <c r="AH575" s="924"/>
      <c r="AI575" s="923" t="s">
        <v>6028</v>
      </c>
      <c r="AJ575" s="924"/>
      <c r="AK575" s="924"/>
      <c r="AL575" s="924"/>
    </row>
    <row r="576">
      <c r="A576" s="943">
        <v>574.0</v>
      </c>
      <c r="B576" s="943" t="s">
        <v>52</v>
      </c>
      <c r="C576" s="944" t="s">
        <v>1856</v>
      </c>
      <c r="D576" s="944" t="s">
        <v>1857</v>
      </c>
      <c r="E576" s="1061" t="s">
        <v>1858</v>
      </c>
      <c r="F576" s="959"/>
      <c r="G576" s="959" t="s">
        <v>3707</v>
      </c>
      <c r="H576" s="959"/>
      <c r="I576" s="959" t="s">
        <v>3768</v>
      </c>
      <c r="J576" s="961"/>
      <c r="K576" s="961">
        <v>44896.0</v>
      </c>
      <c r="L576" s="953"/>
      <c r="M576" s="953" t="str">
        <f t="shared" si="1"/>
        <v>3 ปี 2 เดือน 14 วัน </v>
      </c>
      <c r="N576" s="913" t="s">
        <v>3424</v>
      </c>
      <c r="O576" s="954">
        <f t="shared" si="89"/>
        <v>46356</v>
      </c>
      <c r="P576" s="954">
        <f t="shared" si="8"/>
        <v>47451</v>
      </c>
      <c r="Q576" s="954"/>
      <c r="R576" s="954"/>
      <c r="S576" s="1065"/>
      <c r="T576" s="932"/>
      <c r="U576" s="957"/>
      <c r="V576" s="957"/>
      <c r="W576" s="957"/>
      <c r="X576" s="957"/>
      <c r="Y576" s="923"/>
      <c r="Z576" s="924"/>
      <c r="AA576" s="924">
        <f t="shared" si="90"/>
        <v>3</v>
      </c>
      <c r="AB576" s="924"/>
      <c r="AC576" s="924"/>
      <c r="AD576" s="924"/>
      <c r="AE576" s="924"/>
      <c r="AF576" s="924"/>
      <c r="AG576" s="923" t="s">
        <v>6028</v>
      </c>
      <c r="AH576" s="924"/>
      <c r="AI576" s="923" t="s">
        <v>6028</v>
      </c>
      <c r="AJ576" s="924"/>
      <c r="AK576" s="924"/>
      <c r="AL576" s="924"/>
    </row>
    <row r="577">
      <c r="A577" s="943">
        <v>575.0</v>
      </c>
      <c r="B577" s="943" t="s">
        <v>52</v>
      </c>
      <c r="C577" s="944" t="s">
        <v>1859</v>
      </c>
      <c r="D577" s="944" t="s">
        <v>1860</v>
      </c>
      <c r="E577" s="1061" t="s">
        <v>1861</v>
      </c>
      <c r="F577" s="959"/>
      <c r="G577" s="959" t="s">
        <v>3707</v>
      </c>
      <c r="H577" s="959"/>
      <c r="I577" s="959" t="s">
        <v>3768</v>
      </c>
      <c r="J577" s="961"/>
      <c r="K577" s="961">
        <v>45628.0</v>
      </c>
      <c r="L577" s="953"/>
      <c r="M577" s="953" t="str">
        <f t="shared" si="1"/>
        <v>1 ปี 2 เดือน 13 วัน </v>
      </c>
      <c r="N577" s="913" t="s">
        <v>3424</v>
      </c>
      <c r="O577" s="954">
        <f t="shared" si="89"/>
        <v>47088</v>
      </c>
      <c r="P577" s="954">
        <f t="shared" si="8"/>
        <v>48183</v>
      </c>
      <c r="Q577" s="954"/>
      <c r="R577" s="954"/>
      <c r="S577" s="1065"/>
      <c r="T577" s="932"/>
      <c r="U577" s="957"/>
      <c r="V577" s="957"/>
      <c r="W577" s="957"/>
      <c r="X577" s="957"/>
      <c r="Y577" s="923"/>
      <c r="Z577" s="924"/>
      <c r="AA577" s="924">
        <f t="shared" si="90"/>
        <v>1</v>
      </c>
      <c r="AB577" s="924"/>
      <c r="AC577" s="924"/>
      <c r="AD577" s="924"/>
      <c r="AE577" s="924"/>
      <c r="AF577" s="924"/>
      <c r="AG577" s="923" t="s">
        <v>6028</v>
      </c>
      <c r="AH577" s="924"/>
      <c r="AI577" s="923" t="s">
        <v>6028</v>
      </c>
      <c r="AJ577" s="924"/>
      <c r="AK577" s="924"/>
      <c r="AL577" s="924"/>
    </row>
    <row r="578">
      <c r="A578" s="943">
        <v>576.0</v>
      </c>
      <c r="B578" s="943" t="s">
        <v>52</v>
      </c>
      <c r="C578" s="944" t="s">
        <v>1863</v>
      </c>
      <c r="D578" s="944" t="s">
        <v>1864</v>
      </c>
      <c r="E578" s="1061" t="s">
        <v>1865</v>
      </c>
      <c r="F578" s="959"/>
      <c r="G578" s="959" t="s">
        <v>3707</v>
      </c>
      <c r="H578" s="959"/>
      <c r="I578" s="959" t="s">
        <v>3768</v>
      </c>
      <c r="J578" s="961"/>
      <c r="K578" s="961">
        <v>44896.0</v>
      </c>
      <c r="L578" s="953"/>
      <c r="M578" s="953" t="str">
        <f t="shared" si="1"/>
        <v>3 ปี 2 เดือน 14 วัน </v>
      </c>
      <c r="N578" s="913" t="s">
        <v>3424</v>
      </c>
      <c r="O578" s="954">
        <f t="shared" si="89"/>
        <v>46356</v>
      </c>
      <c r="P578" s="954">
        <f t="shared" si="8"/>
        <v>47451</v>
      </c>
      <c r="Q578" s="954"/>
      <c r="R578" s="954"/>
      <c r="S578" s="1065"/>
      <c r="T578" s="932"/>
      <c r="U578" s="957"/>
      <c r="V578" s="957"/>
      <c r="W578" s="957"/>
      <c r="X578" s="957"/>
      <c r="Y578" s="923"/>
      <c r="Z578" s="924"/>
      <c r="AA578" s="924">
        <f t="shared" si="90"/>
        <v>3</v>
      </c>
      <c r="AB578" s="924"/>
      <c r="AC578" s="924"/>
      <c r="AD578" s="924"/>
      <c r="AE578" s="924"/>
      <c r="AF578" s="924"/>
      <c r="AG578" s="923" t="s">
        <v>6028</v>
      </c>
      <c r="AH578" s="924"/>
      <c r="AI578" s="923" t="s">
        <v>6028</v>
      </c>
      <c r="AJ578" s="924"/>
      <c r="AK578" s="924"/>
      <c r="AL578" s="924"/>
    </row>
    <row r="579">
      <c r="A579" s="943">
        <v>577.0</v>
      </c>
      <c r="B579" s="943" t="s">
        <v>52</v>
      </c>
      <c r="C579" s="944" t="s">
        <v>1870</v>
      </c>
      <c r="D579" s="944" t="s">
        <v>1871</v>
      </c>
      <c r="E579" s="1061" t="s">
        <v>1872</v>
      </c>
      <c r="F579" s="992"/>
      <c r="G579" s="992" t="s">
        <v>5100</v>
      </c>
      <c r="H579" s="959"/>
      <c r="I579" s="959" t="s">
        <v>3768</v>
      </c>
      <c r="J579" s="961"/>
      <c r="K579" s="961">
        <v>44896.0</v>
      </c>
      <c r="L579" s="953"/>
      <c r="M579" s="953" t="str">
        <f t="shared" si="1"/>
        <v>3 ปี 2 เดือน 14 วัน </v>
      </c>
      <c r="N579" s="913" t="s">
        <v>3424</v>
      </c>
      <c r="O579" s="954">
        <f t="shared" si="89"/>
        <v>46356</v>
      </c>
      <c r="P579" s="954">
        <f t="shared" si="8"/>
        <v>47451</v>
      </c>
      <c r="Q579" s="954"/>
      <c r="R579" s="954"/>
      <c r="S579" s="1065"/>
      <c r="T579" s="932"/>
      <c r="U579" s="957"/>
      <c r="V579" s="957"/>
      <c r="W579" s="957"/>
      <c r="X579" s="957"/>
      <c r="Y579" s="923"/>
      <c r="Z579" s="924"/>
      <c r="AA579" s="924">
        <f t="shared" si="90"/>
        <v>3</v>
      </c>
      <c r="AB579" s="924"/>
      <c r="AC579" s="924"/>
      <c r="AD579" s="924"/>
      <c r="AE579" s="924"/>
      <c r="AF579" s="924"/>
      <c r="AG579" s="923" t="s">
        <v>6028</v>
      </c>
      <c r="AH579" s="924"/>
      <c r="AI579" s="923" t="s">
        <v>6028</v>
      </c>
      <c r="AJ579" s="924"/>
      <c r="AK579" s="924"/>
      <c r="AL579" s="924"/>
    </row>
    <row r="580">
      <c r="A580" s="943">
        <v>578.0</v>
      </c>
      <c r="B580" s="943" t="s">
        <v>36</v>
      </c>
      <c r="C580" s="944" t="s">
        <v>1873</v>
      </c>
      <c r="D580" s="944" t="s">
        <v>1874</v>
      </c>
      <c r="E580" s="1061" t="s">
        <v>1875</v>
      </c>
      <c r="F580" s="992"/>
      <c r="G580" s="992" t="s">
        <v>5100</v>
      </c>
      <c r="H580" s="959"/>
      <c r="I580" s="959" t="s">
        <v>3768</v>
      </c>
      <c r="J580" s="961"/>
      <c r="K580" s="961">
        <v>44896.0</v>
      </c>
      <c r="L580" s="953"/>
      <c r="M580" s="953" t="str">
        <f t="shared" si="1"/>
        <v>3 ปี 2 เดือน 14 วัน </v>
      </c>
      <c r="N580" s="913" t="s">
        <v>3424</v>
      </c>
      <c r="O580" s="954">
        <f t="shared" si="89"/>
        <v>46356</v>
      </c>
      <c r="P580" s="954">
        <f t="shared" si="8"/>
        <v>47451</v>
      </c>
      <c r="Q580" s="954"/>
      <c r="R580" s="954"/>
      <c r="S580" s="1065"/>
      <c r="T580" s="932"/>
      <c r="U580" s="957"/>
      <c r="V580" s="957"/>
      <c r="W580" s="957"/>
      <c r="X580" s="957"/>
      <c r="Y580" s="923"/>
      <c r="Z580" s="924"/>
      <c r="AA580" s="924">
        <f t="shared" si="90"/>
        <v>3</v>
      </c>
      <c r="AB580" s="924"/>
      <c r="AC580" s="924"/>
      <c r="AD580" s="924"/>
      <c r="AE580" s="924"/>
      <c r="AF580" s="924"/>
      <c r="AG580" s="923" t="s">
        <v>6028</v>
      </c>
      <c r="AH580" s="924"/>
      <c r="AI580" s="923" t="s">
        <v>6028</v>
      </c>
      <c r="AJ580" s="924"/>
      <c r="AK580" s="924"/>
      <c r="AL580" s="924"/>
    </row>
    <row r="581">
      <c r="A581" s="925">
        <v>579.0</v>
      </c>
      <c r="B581" s="925" t="s">
        <v>52</v>
      </c>
      <c r="C581" s="926" t="s">
        <v>4844</v>
      </c>
      <c r="D581" s="926" t="s">
        <v>4845</v>
      </c>
      <c r="E581" s="1057" t="s">
        <v>4846</v>
      </c>
      <c r="F581" s="1070"/>
      <c r="G581" s="1070" t="s">
        <v>5100</v>
      </c>
      <c r="H581" s="1039"/>
      <c r="I581" s="1039" t="s">
        <v>3768</v>
      </c>
      <c r="J581" s="1041"/>
      <c r="K581" s="1041">
        <v>44896.0</v>
      </c>
      <c r="L581" s="930"/>
      <c r="M581" s="930" t="str">
        <f t="shared" si="1"/>
        <v>3 ปี 2 เดือน 14 วัน </v>
      </c>
      <c r="N581" s="1071" t="s">
        <v>3424</v>
      </c>
      <c r="O581" s="931"/>
      <c r="P581" s="931">
        <f t="shared" si="8"/>
        <v>47451</v>
      </c>
      <c r="Q581" s="931"/>
      <c r="R581" s="931"/>
      <c r="S581" s="1072"/>
      <c r="T581" s="926"/>
      <c r="U581" s="1072"/>
      <c r="V581" s="1072"/>
      <c r="W581" s="1072"/>
      <c r="X581" s="933" t="s">
        <v>3425</v>
      </c>
      <c r="Y581" s="934"/>
      <c r="Z581" s="934"/>
      <c r="AA581" s="934"/>
      <c r="AB581" s="934"/>
      <c r="AC581" s="934"/>
      <c r="AD581" s="934"/>
      <c r="AE581" s="934"/>
      <c r="AF581" s="934"/>
      <c r="AG581" s="934"/>
      <c r="AH581" s="934"/>
      <c r="AI581" s="934"/>
      <c r="AJ581" s="934"/>
      <c r="AK581" s="934"/>
      <c r="AL581" s="934"/>
    </row>
    <row r="582">
      <c r="A582" s="943">
        <v>580.0</v>
      </c>
      <c r="B582" s="943" t="s">
        <v>36</v>
      </c>
      <c r="C582" s="944" t="s">
        <v>1876</v>
      </c>
      <c r="D582" s="944" t="s">
        <v>1877</v>
      </c>
      <c r="E582" s="1061" t="s">
        <v>1878</v>
      </c>
      <c r="F582" s="992"/>
      <c r="G582" s="992" t="s">
        <v>5100</v>
      </c>
      <c r="H582" s="959"/>
      <c r="I582" s="959" t="s">
        <v>3768</v>
      </c>
      <c r="J582" s="961"/>
      <c r="K582" s="961">
        <v>44896.0</v>
      </c>
      <c r="L582" s="953"/>
      <c r="M582" s="953" t="str">
        <f t="shared" si="1"/>
        <v>3 ปี 2 เดือน 14 วัน </v>
      </c>
      <c r="N582" s="913" t="s">
        <v>3424</v>
      </c>
      <c r="O582" s="954">
        <f t="shared" ref="O582:O590" si="91">K582+1460</f>
        <v>46356</v>
      </c>
      <c r="P582" s="954">
        <f t="shared" si="8"/>
        <v>47451</v>
      </c>
      <c r="Q582" s="954"/>
      <c r="R582" s="954"/>
      <c r="S582" s="1065"/>
      <c r="T582" s="932"/>
      <c r="U582" s="957"/>
      <c r="V582" s="957"/>
      <c r="W582" s="957"/>
      <c r="X582" s="957"/>
      <c r="Y582" s="923"/>
      <c r="Z582" s="924"/>
      <c r="AA582" s="924">
        <f t="shared" ref="AA582:AA590" si="92">VALUE(LEFT(M582, FIND(" ", M582)-1))</f>
        <v>3</v>
      </c>
      <c r="AB582" s="924"/>
      <c r="AC582" s="924"/>
      <c r="AD582" s="924"/>
      <c r="AE582" s="924"/>
      <c r="AF582" s="924"/>
      <c r="AG582" s="923" t="s">
        <v>6028</v>
      </c>
      <c r="AH582" s="924"/>
      <c r="AI582" s="923" t="s">
        <v>6028</v>
      </c>
      <c r="AJ582" s="924"/>
      <c r="AK582" s="924"/>
      <c r="AL582" s="924"/>
    </row>
    <row r="583">
      <c r="A583" s="943">
        <v>581.0</v>
      </c>
      <c r="B583" s="943" t="s">
        <v>36</v>
      </c>
      <c r="C583" s="944" t="s">
        <v>1879</v>
      </c>
      <c r="D583" s="944" t="s">
        <v>1880</v>
      </c>
      <c r="E583" s="1061" t="s">
        <v>1881</v>
      </c>
      <c r="F583" s="992"/>
      <c r="G583" s="992" t="s">
        <v>5100</v>
      </c>
      <c r="H583" s="959"/>
      <c r="I583" s="959" t="s">
        <v>3768</v>
      </c>
      <c r="J583" s="961"/>
      <c r="K583" s="961">
        <v>44896.0</v>
      </c>
      <c r="L583" s="953"/>
      <c r="M583" s="953" t="str">
        <f t="shared" si="1"/>
        <v>3 ปี 2 เดือน 14 วัน </v>
      </c>
      <c r="N583" s="913" t="s">
        <v>3424</v>
      </c>
      <c r="O583" s="954">
        <f t="shared" si="91"/>
        <v>46356</v>
      </c>
      <c r="P583" s="954">
        <f t="shared" si="8"/>
        <v>47451</v>
      </c>
      <c r="Q583" s="954"/>
      <c r="R583" s="954"/>
      <c r="S583" s="1065"/>
      <c r="T583" s="932"/>
      <c r="U583" s="957"/>
      <c r="V583" s="957"/>
      <c r="W583" s="957"/>
      <c r="X583" s="957"/>
      <c r="Y583" s="923"/>
      <c r="Z583" s="924"/>
      <c r="AA583" s="924">
        <f t="shared" si="92"/>
        <v>3</v>
      </c>
      <c r="AB583" s="924"/>
      <c r="AC583" s="924"/>
      <c r="AD583" s="924"/>
      <c r="AE583" s="924"/>
      <c r="AF583" s="924"/>
      <c r="AG583" s="923" t="s">
        <v>6028</v>
      </c>
      <c r="AH583" s="924"/>
      <c r="AI583" s="923" t="s">
        <v>6028</v>
      </c>
      <c r="AJ583" s="924"/>
      <c r="AK583" s="924"/>
      <c r="AL583" s="924"/>
    </row>
    <row r="584">
      <c r="A584" s="943">
        <v>582.0</v>
      </c>
      <c r="B584" s="943" t="s">
        <v>52</v>
      </c>
      <c r="C584" s="944" t="s">
        <v>1882</v>
      </c>
      <c r="D584" s="944" t="s">
        <v>1883</v>
      </c>
      <c r="E584" s="1061" t="s">
        <v>1884</v>
      </c>
      <c r="F584" s="992"/>
      <c r="G584" s="992" t="s">
        <v>5100</v>
      </c>
      <c r="H584" s="959"/>
      <c r="I584" s="959" t="s">
        <v>3768</v>
      </c>
      <c r="J584" s="961"/>
      <c r="K584" s="961">
        <v>45170.0</v>
      </c>
      <c r="L584" s="953"/>
      <c r="M584" s="953" t="str">
        <f t="shared" si="1"/>
        <v>2 ปี 5 เดือน 14 วัน </v>
      </c>
      <c r="N584" s="913" t="s">
        <v>3424</v>
      </c>
      <c r="O584" s="954">
        <f t="shared" si="91"/>
        <v>46630</v>
      </c>
      <c r="P584" s="954">
        <f t="shared" si="8"/>
        <v>47725</v>
      </c>
      <c r="Q584" s="954"/>
      <c r="R584" s="954"/>
      <c r="S584" s="1065"/>
      <c r="T584" s="932"/>
      <c r="U584" s="957"/>
      <c r="V584" s="957"/>
      <c r="W584" s="957"/>
      <c r="X584" s="957"/>
      <c r="Y584" s="923"/>
      <c r="Z584" s="924"/>
      <c r="AA584" s="924">
        <f t="shared" si="92"/>
        <v>2</v>
      </c>
      <c r="AB584" s="924"/>
      <c r="AC584" s="924"/>
      <c r="AD584" s="924"/>
      <c r="AE584" s="924"/>
      <c r="AF584" s="924"/>
      <c r="AG584" s="923" t="s">
        <v>6028</v>
      </c>
      <c r="AH584" s="924"/>
      <c r="AI584" s="923" t="s">
        <v>6028</v>
      </c>
      <c r="AJ584" s="924"/>
      <c r="AK584" s="924"/>
      <c r="AL584" s="924"/>
    </row>
    <row r="585">
      <c r="A585" s="943">
        <v>583.0</v>
      </c>
      <c r="B585" s="943" t="s">
        <v>52</v>
      </c>
      <c r="C585" s="944" t="s">
        <v>1769</v>
      </c>
      <c r="D585" s="944" t="s">
        <v>1885</v>
      </c>
      <c r="E585" s="1061" t="s">
        <v>1886</v>
      </c>
      <c r="F585" s="992"/>
      <c r="G585" s="992" t="s">
        <v>5100</v>
      </c>
      <c r="H585" s="959"/>
      <c r="I585" s="959" t="s">
        <v>3768</v>
      </c>
      <c r="J585" s="961"/>
      <c r="K585" s="961">
        <v>44896.0</v>
      </c>
      <c r="L585" s="953"/>
      <c r="M585" s="953" t="str">
        <f t="shared" si="1"/>
        <v>3 ปี 2 เดือน 14 วัน </v>
      </c>
      <c r="N585" s="913" t="s">
        <v>3424</v>
      </c>
      <c r="O585" s="954">
        <f t="shared" si="91"/>
        <v>46356</v>
      </c>
      <c r="P585" s="954">
        <f t="shared" si="8"/>
        <v>47451</v>
      </c>
      <c r="Q585" s="954"/>
      <c r="R585" s="954"/>
      <c r="S585" s="1065"/>
      <c r="T585" s="932"/>
      <c r="U585" s="957"/>
      <c r="V585" s="957"/>
      <c r="W585" s="957"/>
      <c r="X585" s="957"/>
      <c r="Y585" s="923"/>
      <c r="Z585" s="924"/>
      <c r="AA585" s="924">
        <f t="shared" si="92"/>
        <v>3</v>
      </c>
      <c r="AB585" s="924"/>
      <c r="AC585" s="924"/>
      <c r="AD585" s="924"/>
      <c r="AE585" s="924"/>
      <c r="AF585" s="924"/>
      <c r="AG585" s="923" t="s">
        <v>6028</v>
      </c>
      <c r="AH585" s="924"/>
      <c r="AI585" s="923" t="s">
        <v>6028</v>
      </c>
      <c r="AJ585" s="924"/>
      <c r="AK585" s="924"/>
      <c r="AL585" s="924"/>
    </row>
    <row r="586">
      <c r="A586" s="943">
        <v>584.0</v>
      </c>
      <c r="B586" s="943" t="s">
        <v>52</v>
      </c>
      <c r="C586" s="944" t="s">
        <v>1907</v>
      </c>
      <c r="D586" s="944" t="s">
        <v>1908</v>
      </c>
      <c r="E586" s="943">
        <v>5541.0</v>
      </c>
      <c r="F586" s="959"/>
      <c r="G586" s="959" t="s">
        <v>3707</v>
      </c>
      <c r="H586" s="959"/>
      <c r="I586" s="959" t="s">
        <v>3768</v>
      </c>
      <c r="J586" s="961"/>
      <c r="K586" s="961">
        <v>45110.0</v>
      </c>
      <c r="L586" s="953"/>
      <c r="M586" s="953" t="str">
        <f t="shared" si="1"/>
        <v>2 ปี 7 เดือน 12 วัน </v>
      </c>
      <c r="N586" s="913" t="s">
        <v>3424</v>
      </c>
      <c r="O586" s="954">
        <f t="shared" si="91"/>
        <v>46570</v>
      </c>
      <c r="P586" s="954">
        <f t="shared" si="8"/>
        <v>47665</v>
      </c>
      <c r="Q586" s="954"/>
      <c r="R586" s="954"/>
      <c r="S586" s="1065"/>
      <c r="T586" s="932"/>
      <c r="U586" s="957"/>
      <c r="V586" s="957"/>
      <c r="W586" s="957"/>
      <c r="X586" s="957"/>
      <c r="Y586" s="923"/>
      <c r="Z586" s="924"/>
      <c r="AA586" s="924">
        <f t="shared" si="92"/>
        <v>2</v>
      </c>
      <c r="AB586" s="924"/>
      <c r="AC586" s="924"/>
      <c r="AD586" s="924"/>
      <c r="AE586" s="924"/>
      <c r="AF586" s="924"/>
      <c r="AG586" s="923" t="s">
        <v>6028</v>
      </c>
      <c r="AH586" s="924"/>
      <c r="AI586" s="923" t="s">
        <v>6028</v>
      </c>
      <c r="AJ586" s="924"/>
      <c r="AK586" s="924"/>
      <c r="AL586" s="924"/>
    </row>
    <row r="587">
      <c r="A587" s="943">
        <v>585.0</v>
      </c>
      <c r="B587" s="943" t="s">
        <v>52</v>
      </c>
      <c r="C587" s="944" t="s">
        <v>1909</v>
      </c>
      <c r="D587" s="944" t="s">
        <v>1910</v>
      </c>
      <c r="E587" s="943">
        <v>5620.0</v>
      </c>
      <c r="F587" s="959"/>
      <c r="G587" s="959" t="s">
        <v>3707</v>
      </c>
      <c r="H587" s="959"/>
      <c r="I587" s="959" t="s">
        <v>3768</v>
      </c>
      <c r="J587" s="961"/>
      <c r="K587" s="961">
        <v>45566.0</v>
      </c>
      <c r="L587" s="953"/>
      <c r="M587" s="953" t="str">
        <f t="shared" si="1"/>
        <v>1 ปี 4 เดือน 14 วัน </v>
      </c>
      <c r="N587" s="913" t="s">
        <v>3424</v>
      </c>
      <c r="O587" s="954">
        <f t="shared" si="91"/>
        <v>47026</v>
      </c>
      <c r="P587" s="954">
        <f t="shared" si="8"/>
        <v>48121</v>
      </c>
      <c r="Q587" s="954"/>
      <c r="R587" s="954"/>
      <c r="S587" s="1065"/>
      <c r="T587" s="932"/>
      <c r="U587" s="957"/>
      <c r="V587" s="957"/>
      <c r="W587" s="957"/>
      <c r="X587" s="957"/>
      <c r="Y587" s="923"/>
      <c r="Z587" s="924"/>
      <c r="AA587" s="924">
        <f t="shared" si="92"/>
        <v>1</v>
      </c>
      <c r="AB587" s="924"/>
      <c r="AC587" s="924"/>
      <c r="AD587" s="924"/>
      <c r="AE587" s="924"/>
      <c r="AF587" s="924"/>
      <c r="AG587" s="923" t="s">
        <v>6028</v>
      </c>
      <c r="AH587" s="924"/>
      <c r="AI587" s="923" t="s">
        <v>6028</v>
      </c>
      <c r="AJ587" s="924"/>
      <c r="AK587" s="924"/>
      <c r="AL587" s="924"/>
    </row>
    <row r="588">
      <c r="A588" s="943">
        <v>586.0</v>
      </c>
      <c r="B588" s="943" t="s">
        <v>52</v>
      </c>
      <c r="C588" s="944" t="s">
        <v>1911</v>
      </c>
      <c r="D588" s="944" t="s">
        <v>1912</v>
      </c>
      <c r="E588" s="943">
        <v>5621.0</v>
      </c>
      <c r="F588" s="959"/>
      <c r="G588" s="959" t="s">
        <v>3707</v>
      </c>
      <c r="H588" s="959"/>
      <c r="I588" s="959" t="s">
        <v>3768</v>
      </c>
      <c r="J588" s="961"/>
      <c r="K588" s="961">
        <v>45566.0</v>
      </c>
      <c r="L588" s="953"/>
      <c r="M588" s="953" t="str">
        <f t="shared" si="1"/>
        <v>1 ปี 4 เดือน 14 วัน </v>
      </c>
      <c r="N588" s="913" t="s">
        <v>3424</v>
      </c>
      <c r="O588" s="954">
        <f t="shared" si="91"/>
        <v>47026</v>
      </c>
      <c r="P588" s="954">
        <f t="shared" si="8"/>
        <v>48121</v>
      </c>
      <c r="Q588" s="954"/>
      <c r="R588" s="954"/>
      <c r="S588" s="1065"/>
      <c r="T588" s="932"/>
      <c r="U588" s="957"/>
      <c r="V588" s="957"/>
      <c r="W588" s="957"/>
      <c r="X588" s="957"/>
      <c r="Y588" s="923"/>
      <c r="Z588" s="924"/>
      <c r="AA588" s="924">
        <f t="shared" si="92"/>
        <v>1</v>
      </c>
      <c r="AB588" s="924"/>
      <c r="AC588" s="924"/>
      <c r="AD588" s="924"/>
      <c r="AE588" s="924"/>
      <c r="AF588" s="924"/>
      <c r="AG588" s="923" t="s">
        <v>6028</v>
      </c>
      <c r="AH588" s="924"/>
      <c r="AI588" s="923" t="s">
        <v>6028</v>
      </c>
      <c r="AJ588" s="924"/>
      <c r="AK588" s="924"/>
      <c r="AL588" s="924"/>
    </row>
    <row r="589">
      <c r="A589" s="943">
        <v>587.0</v>
      </c>
      <c r="B589" s="943" t="s">
        <v>52</v>
      </c>
      <c r="C589" s="944" t="s">
        <v>1913</v>
      </c>
      <c r="D589" s="944" t="s">
        <v>1914</v>
      </c>
      <c r="E589" s="943">
        <v>5622.0</v>
      </c>
      <c r="F589" s="992"/>
      <c r="G589" s="992" t="s">
        <v>5100</v>
      </c>
      <c r="H589" s="959"/>
      <c r="I589" s="959" t="s">
        <v>3768</v>
      </c>
      <c r="J589" s="961"/>
      <c r="K589" s="961">
        <v>45413.0</v>
      </c>
      <c r="L589" s="953"/>
      <c r="M589" s="953" t="str">
        <f t="shared" si="1"/>
        <v>1 ปี 9 เดือน 14 วัน </v>
      </c>
      <c r="N589" s="913" t="s">
        <v>3424</v>
      </c>
      <c r="O589" s="954">
        <f t="shared" si="91"/>
        <v>46873</v>
      </c>
      <c r="P589" s="954">
        <f t="shared" si="8"/>
        <v>47968</v>
      </c>
      <c r="Q589" s="954"/>
      <c r="R589" s="954"/>
      <c r="S589" s="1065"/>
      <c r="T589" s="932"/>
      <c r="U589" s="957"/>
      <c r="V589" s="957"/>
      <c r="W589" s="957"/>
      <c r="X589" s="957"/>
      <c r="Y589" s="923"/>
      <c r="Z589" s="924"/>
      <c r="AA589" s="924">
        <f t="shared" si="92"/>
        <v>1</v>
      </c>
      <c r="AB589" s="924"/>
      <c r="AC589" s="924"/>
      <c r="AD589" s="924"/>
      <c r="AE589" s="924"/>
      <c r="AF589" s="924"/>
      <c r="AG589" s="923" t="s">
        <v>6028</v>
      </c>
      <c r="AH589" s="924"/>
      <c r="AI589" s="923" t="s">
        <v>6028</v>
      </c>
      <c r="AJ589" s="924"/>
      <c r="AK589" s="924"/>
      <c r="AL589" s="924"/>
    </row>
    <row r="590">
      <c r="A590" s="943">
        <v>588.0</v>
      </c>
      <c r="B590" s="943" t="s">
        <v>52</v>
      </c>
      <c r="C590" s="944" t="s">
        <v>1907</v>
      </c>
      <c r="D590" s="944" t="s">
        <v>1915</v>
      </c>
      <c r="E590" s="943">
        <v>5623.0</v>
      </c>
      <c r="F590" s="992"/>
      <c r="G590" s="992" t="s">
        <v>5100</v>
      </c>
      <c r="H590" s="959"/>
      <c r="I590" s="959" t="s">
        <v>3768</v>
      </c>
      <c r="J590" s="961"/>
      <c r="K590" s="961">
        <v>45474.0</v>
      </c>
      <c r="L590" s="953"/>
      <c r="M590" s="953" t="str">
        <f t="shared" si="1"/>
        <v>1 ปี 7 เดือน 14 วัน </v>
      </c>
      <c r="N590" s="913" t="s">
        <v>3424</v>
      </c>
      <c r="O590" s="954">
        <f t="shared" si="91"/>
        <v>46934</v>
      </c>
      <c r="P590" s="954">
        <f t="shared" si="8"/>
        <v>48029</v>
      </c>
      <c r="Q590" s="954"/>
      <c r="R590" s="954"/>
      <c r="S590" s="1065"/>
      <c r="T590" s="932"/>
      <c r="U590" s="957"/>
      <c r="V590" s="957"/>
      <c r="W590" s="957"/>
      <c r="X590" s="957"/>
      <c r="Y590" s="923"/>
      <c r="Z590" s="924"/>
      <c r="AA590" s="924">
        <f t="shared" si="92"/>
        <v>1</v>
      </c>
      <c r="AB590" s="924"/>
      <c r="AC590" s="924"/>
      <c r="AD590" s="924"/>
      <c r="AE590" s="924"/>
      <c r="AF590" s="924"/>
      <c r="AG590" s="923" t="s">
        <v>6028</v>
      </c>
      <c r="AH590" s="924"/>
      <c r="AI590" s="923" t="s">
        <v>6028</v>
      </c>
      <c r="AJ590" s="924"/>
      <c r="AK590" s="924"/>
      <c r="AL590" s="924"/>
    </row>
    <row r="591">
      <c r="A591" s="925">
        <v>589.0</v>
      </c>
      <c r="B591" s="925" t="s">
        <v>52</v>
      </c>
      <c r="C591" s="926" t="s">
        <v>5710</v>
      </c>
      <c r="D591" s="926" t="s">
        <v>5711</v>
      </c>
      <c r="E591" s="1084" t="s">
        <v>3292</v>
      </c>
      <c r="F591" s="1039"/>
      <c r="G591" s="1039" t="s">
        <v>3710</v>
      </c>
      <c r="H591" s="1039"/>
      <c r="I591" s="1039" t="s">
        <v>4853</v>
      </c>
      <c r="J591" s="1041"/>
      <c r="K591" s="1041">
        <v>43620.0</v>
      </c>
      <c r="L591" s="930"/>
      <c r="M591" s="930" t="str">
        <f t="shared" si="1"/>
        <v>6 ปี 8 เดือน 11 วัน </v>
      </c>
      <c r="N591" s="1071" t="s">
        <v>3424</v>
      </c>
      <c r="O591" s="931"/>
      <c r="P591" s="931">
        <f t="shared" si="8"/>
        <v>46175</v>
      </c>
      <c r="Q591" s="931"/>
      <c r="R591" s="931"/>
      <c r="S591" s="1072"/>
      <c r="T591" s="926"/>
      <c r="U591" s="1072"/>
      <c r="V591" s="1072"/>
      <c r="W591" s="1072"/>
      <c r="X591" s="933" t="s">
        <v>3425</v>
      </c>
      <c r="Y591" s="934"/>
      <c r="Z591" s="934"/>
      <c r="AA591" s="934"/>
      <c r="AB591" s="934"/>
      <c r="AC591" s="934"/>
      <c r="AD591" s="934"/>
      <c r="AE591" s="934"/>
      <c r="AF591" s="934"/>
      <c r="AG591" s="934"/>
      <c r="AH591" s="934"/>
      <c r="AI591" s="934"/>
      <c r="AJ591" s="934"/>
      <c r="AK591" s="934"/>
      <c r="AL591" s="934"/>
    </row>
    <row r="592">
      <c r="A592" s="943">
        <v>590.0</v>
      </c>
      <c r="B592" s="943" t="s">
        <v>52</v>
      </c>
      <c r="C592" s="944" t="s">
        <v>1979</v>
      </c>
      <c r="D592" s="944" t="s">
        <v>1980</v>
      </c>
      <c r="E592" s="1061">
        <v>3014.0</v>
      </c>
      <c r="F592" s="959"/>
      <c r="G592" s="959" t="s">
        <v>3710</v>
      </c>
      <c r="H592" s="959"/>
      <c r="I592" s="959" t="s">
        <v>3565</v>
      </c>
      <c r="J592" s="1068" t="s">
        <v>44</v>
      </c>
      <c r="K592" s="961">
        <v>33848.0</v>
      </c>
      <c r="L592" s="953"/>
      <c r="M592" s="953" t="str">
        <f t="shared" si="1"/>
        <v>33 ปี 5 เดือน 14 วัน </v>
      </c>
      <c r="N592" s="913" t="s">
        <v>3424</v>
      </c>
      <c r="O592" s="954">
        <f t="shared" ref="O592:O614" si="93">K592+1460</f>
        <v>35308</v>
      </c>
      <c r="P592" s="954">
        <f t="shared" si="8"/>
        <v>36403</v>
      </c>
      <c r="Q592" s="954"/>
      <c r="R592" s="954"/>
      <c r="S592" s="1065"/>
      <c r="T592" s="932"/>
      <c r="U592" s="957"/>
      <c r="V592" s="957"/>
      <c r="W592" s="957"/>
      <c r="X592" s="957"/>
      <c r="Y592" s="923"/>
      <c r="Z592" s="924"/>
      <c r="AA592" s="924">
        <f t="shared" ref="AA592:AA614" si="94">VALUE(LEFT(M592, FIND(" ", M592)-1))</f>
        <v>33</v>
      </c>
      <c r="AB592" s="924"/>
      <c r="AC592" s="924"/>
      <c r="AD592" s="924"/>
      <c r="AE592" s="924"/>
      <c r="AF592" s="924"/>
      <c r="AG592" s="923" t="s">
        <v>5901</v>
      </c>
      <c r="AH592" s="923" t="s">
        <v>5901</v>
      </c>
      <c r="AI592" s="924"/>
      <c r="AJ592" s="924"/>
      <c r="AK592" s="924"/>
      <c r="AL592" s="924"/>
    </row>
    <row r="593">
      <c r="A593" s="943">
        <v>591.0</v>
      </c>
      <c r="B593" s="943" t="s">
        <v>52</v>
      </c>
      <c r="C593" s="944" t="s">
        <v>2023</v>
      </c>
      <c r="D593" s="944" t="s">
        <v>2024</v>
      </c>
      <c r="E593" s="943">
        <v>3162.0</v>
      </c>
      <c r="F593" s="959"/>
      <c r="G593" s="959" t="s">
        <v>3707</v>
      </c>
      <c r="H593" s="959"/>
      <c r="I593" s="959" t="s">
        <v>3565</v>
      </c>
      <c r="J593" s="961"/>
      <c r="K593" s="961">
        <v>44986.0</v>
      </c>
      <c r="L593" s="953"/>
      <c r="M593" s="953" t="str">
        <f t="shared" si="1"/>
        <v>2 ปี 11 เดือน 14 วัน </v>
      </c>
      <c r="N593" s="913" t="s">
        <v>3424</v>
      </c>
      <c r="O593" s="954">
        <f t="shared" si="93"/>
        <v>46446</v>
      </c>
      <c r="P593" s="954">
        <f t="shared" si="8"/>
        <v>47541</v>
      </c>
      <c r="Q593" s="954"/>
      <c r="R593" s="954"/>
      <c r="S593" s="1065"/>
      <c r="T593" s="932"/>
      <c r="U593" s="957"/>
      <c r="V593" s="957"/>
      <c r="W593" s="957"/>
      <c r="X593" s="957"/>
      <c r="Y593" s="923"/>
      <c r="Z593" s="924"/>
      <c r="AA593" s="924">
        <f t="shared" si="94"/>
        <v>2</v>
      </c>
      <c r="AB593" s="924"/>
      <c r="AC593" s="924"/>
      <c r="AD593" s="924"/>
      <c r="AE593" s="924"/>
      <c r="AF593" s="924"/>
      <c r="AG593" s="923" t="s">
        <v>6028</v>
      </c>
      <c r="AH593" s="924"/>
      <c r="AI593" s="923" t="s">
        <v>6028</v>
      </c>
      <c r="AJ593" s="924"/>
      <c r="AK593" s="924"/>
      <c r="AL593" s="924"/>
    </row>
    <row r="594">
      <c r="A594" s="943">
        <v>592.0</v>
      </c>
      <c r="B594" s="943" t="s">
        <v>52</v>
      </c>
      <c r="C594" s="944" t="s">
        <v>2025</v>
      </c>
      <c r="D594" s="944" t="s">
        <v>2026</v>
      </c>
      <c r="E594" s="943">
        <v>3108.0</v>
      </c>
      <c r="F594" s="992"/>
      <c r="G594" s="992" t="s">
        <v>5100</v>
      </c>
      <c r="H594" s="959"/>
      <c r="I594" s="959" t="s">
        <v>3565</v>
      </c>
      <c r="J594" s="1035"/>
      <c r="K594" s="1035">
        <v>45447.0</v>
      </c>
      <c r="L594" s="953"/>
      <c r="M594" s="953" t="str">
        <f t="shared" si="1"/>
        <v>1 ปี 8 เดือน 11 วัน </v>
      </c>
      <c r="N594" s="913" t="s">
        <v>3424</v>
      </c>
      <c r="O594" s="954">
        <f t="shared" si="93"/>
        <v>46907</v>
      </c>
      <c r="P594" s="954">
        <f t="shared" si="8"/>
        <v>48002</v>
      </c>
      <c r="Q594" s="954"/>
      <c r="R594" s="954"/>
      <c r="S594" s="1065"/>
      <c r="T594" s="932"/>
      <c r="U594" s="957"/>
      <c r="V594" s="957"/>
      <c r="W594" s="957"/>
      <c r="X594" s="957"/>
      <c r="Y594" s="923"/>
      <c r="Z594" s="924"/>
      <c r="AA594" s="924">
        <f t="shared" si="94"/>
        <v>1</v>
      </c>
      <c r="AB594" s="924"/>
      <c r="AC594" s="924"/>
      <c r="AD594" s="924"/>
      <c r="AE594" s="924"/>
      <c r="AF594" s="924"/>
      <c r="AG594" s="923" t="s">
        <v>6028</v>
      </c>
      <c r="AH594" s="924"/>
      <c r="AI594" s="923" t="s">
        <v>6028</v>
      </c>
      <c r="AJ594" s="924"/>
      <c r="AK594" s="924"/>
      <c r="AL594" s="924"/>
    </row>
    <row r="595">
      <c r="A595" s="943">
        <v>593.0</v>
      </c>
      <c r="B595" s="943" t="s">
        <v>52</v>
      </c>
      <c r="C595" s="944" t="s">
        <v>2056</v>
      </c>
      <c r="D595" s="944" t="s">
        <v>2057</v>
      </c>
      <c r="E595" s="943">
        <v>2949.0</v>
      </c>
      <c r="F595" s="992"/>
      <c r="G595" s="992" t="s">
        <v>5100</v>
      </c>
      <c r="H595" s="959"/>
      <c r="I595" s="959" t="s">
        <v>3464</v>
      </c>
      <c r="J595" s="961"/>
      <c r="K595" s="961">
        <v>45537.0</v>
      </c>
      <c r="L595" s="953"/>
      <c r="M595" s="953" t="str">
        <f t="shared" si="1"/>
        <v>1 ปี 5 เดือน 13 วัน </v>
      </c>
      <c r="N595" s="913" t="s">
        <v>3424</v>
      </c>
      <c r="O595" s="954">
        <f t="shared" si="93"/>
        <v>46997</v>
      </c>
      <c r="P595" s="954">
        <f t="shared" si="8"/>
        <v>48092</v>
      </c>
      <c r="Q595" s="954"/>
      <c r="R595" s="954"/>
      <c r="S595" s="1065"/>
      <c r="T595" s="932"/>
      <c r="U595" s="957"/>
      <c r="V595" s="957"/>
      <c r="W595" s="957"/>
      <c r="X595" s="957"/>
      <c r="Y595" s="923"/>
      <c r="Z595" s="924"/>
      <c r="AA595" s="924">
        <f t="shared" si="94"/>
        <v>1</v>
      </c>
      <c r="AB595" s="924"/>
      <c r="AC595" s="924"/>
      <c r="AD595" s="924"/>
      <c r="AE595" s="924"/>
      <c r="AF595" s="924"/>
      <c r="AG595" s="923" t="s">
        <v>6028</v>
      </c>
      <c r="AH595" s="924"/>
      <c r="AI595" s="923" t="s">
        <v>6028</v>
      </c>
      <c r="AJ595" s="924"/>
      <c r="AK595" s="924"/>
      <c r="AL595" s="924"/>
    </row>
    <row r="596">
      <c r="A596" s="943">
        <v>594.0</v>
      </c>
      <c r="B596" s="943" t="s">
        <v>52</v>
      </c>
      <c r="C596" s="944" t="s">
        <v>2181</v>
      </c>
      <c r="D596" s="944" t="s">
        <v>2182</v>
      </c>
      <c r="E596" s="943">
        <v>5465.0</v>
      </c>
      <c r="F596" s="959"/>
      <c r="G596" s="959" t="s">
        <v>3710</v>
      </c>
      <c r="H596" s="959"/>
      <c r="I596" s="959" t="s">
        <v>4950</v>
      </c>
      <c r="J596" s="961"/>
      <c r="K596" s="961">
        <v>44896.0</v>
      </c>
      <c r="L596" s="953"/>
      <c r="M596" s="953" t="str">
        <f t="shared" si="1"/>
        <v>3 ปี 2 เดือน 14 วัน </v>
      </c>
      <c r="N596" s="913" t="s">
        <v>3424</v>
      </c>
      <c r="O596" s="954">
        <f t="shared" si="93"/>
        <v>46356</v>
      </c>
      <c r="P596" s="954">
        <f t="shared" si="8"/>
        <v>47451</v>
      </c>
      <c r="Q596" s="954"/>
      <c r="R596" s="954"/>
      <c r="S596" s="1065"/>
      <c r="T596" s="932"/>
      <c r="U596" s="957"/>
      <c r="V596" s="957"/>
      <c r="W596" s="957"/>
      <c r="X596" s="957"/>
      <c r="Y596" s="923"/>
      <c r="Z596" s="924"/>
      <c r="AA596" s="924">
        <f t="shared" si="94"/>
        <v>3</v>
      </c>
      <c r="AB596" s="924"/>
      <c r="AC596" s="924"/>
      <c r="AD596" s="924"/>
      <c r="AE596" s="924"/>
      <c r="AF596" s="924"/>
      <c r="AG596" s="923" t="s">
        <v>6028</v>
      </c>
      <c r="AH596" s="924"/>
      <c r="AI596" s="923" t="s">
        <v>6028</v>
      </c>
      <c r="AJ596" s="924"/>
      <c r="AK596" s="924"/>
      <c r="AL596" s="924"/>
    </row>
    <row r="597">
      <c r="A597" s="943">
        <v>595.0</v>
      </c>
      <c r="B597" s="943" t="s">
        <v>36</v>
      </c>
      <c r="C597" s="944" t="s">
        <v>1953</v>
      </c>
      <c r="D597" s="944" t="s">
        <v>1954</v>
      </c>
      <c r="E597" s="943">
        <v>5667.0</v>
      </c>
      <c r="F597" s="959"/>
      <c r="G597" s="959" t="s">
        <v>3707</v>
      </c>
      <c r="H597" s="959"/>
      <c r="I597" s="959" t="s">
        <v>4976</v>
      </c>
      <c r="J597" s="961"/>
      <c r="K597" s="961">
        <v>45566.0</v>
      </c>
      <c r="L597" s="953"/>
      <c r="M597" s="953" t="str">
        <f t="shared" si="1"/>
        <v>1 ปี 4 เดือน 14 วัน </v>
      </c>
      <c r="N597" s="913" t="s">
        <v>3424</v>
      </c>
      <c r="O597" s="954">
        <f t="shared" si="93"/>
        <v>47026</v>
      </c>
      <c r="P597" s="954">
        <f t="shared" si="8"/>
        <v>48121</v>
      </c>
      <c r="Q597" s="954"/>
      <c r="R597" s="954"/>
      <c r="S597" s="1065"/>
      <c r="T597" s="932"/>
      <c r="U597" s="957"/>
      <c r="V597" s="957"/>
      <c r="W597" s="957"/>
      <c r="X597" s="957"/>
      <c r="Y597" s="923"/>
      <c r="Z597" s="924"/>
      <c r="AA597" s="924">
        <f t="shared" si="94"/>
        <v>1</v>
      </c>
      <c r="AB597" s="924"/>
      <c r="AC597" s="924"/>
      <c r="AD597" s="924"/>
      <c r="AE597" s="924"/>
      <c r="AF597" s="924"/>
      <c r="AG597" s="923" t="s">
        <v>6028</v>
      </c>
      <c r="AH597" s="924"/>
      <c r="AI597" s="923" t="s">
        <v>6028</v>
      </c>
      <c r="AJ597" s="924"/>
      <c r="AK597" s="924"/>
      <c r="AL597" s="924"/>
    </row>
    <row r="598">
      <c r="A598" s="943">
        <v>596.0</v>
      </c>
      <c r="B598" s="943" t="s">
        <v>52</v>
      </c>
      <c r="C598" s="944" t="s">
        <v>2353</v>
      </c>
      <c r="D598" s="944" t="s">
        <v>2354</v>
      </c>
      <c r="E598" s="1076" t="s">
        <v>2355</v>
      </c>
      <c r="F598" s="959"/>
      <c r="G598" s="959" t="s">
        <v>3710</v>
      </c>
      <c r="H598" s="959"/>
      <c r="I598" s="959" t="s">
        <v>4999</v>
      </c>
      <c r="J598" s="961"/>
      <c r="K598" s="961">
        <v>44105.0</v>
      </c>
      <c r="L598" s="953"/>
      <c r="M598" s="953" t="str">
        <f t="shared" si="1"/>
        <v>5 ปี 4 เดือน 14 วัน </v>
      </c>
      <c r="N598" s="913" t="s">
        <v>3424</v>
      </c>
      <c r="O598" s="954">
        <f t="shared" si="93"/>
        <v>45565</v>
      </c>
      <c r="P598" s="954">
        <f t="shared" si="8"/>
        <v>46660</v>
      </c>
      <c r="Q598" s="954"/>
      <c r="R598" s="954"/>
      <c r="S598" s="1065"/>
      <c r="T598" s="932"/>
      <c r="U598" s="957"/>
      <c r="V598" s="957"/>
      <c r="W598" s="957"/>
      <c r="X598" s="957"/>
      <c r="Y598" s="923"/>
      <c r="Z598" s="924"/>
      <c r="AA598" s="924">
        <f t="shared" si="94"/>
        <v>5</v>
      </c>
      <c r="AB598" s="924"/>
      <c r="AC598" s="924"/>
      <c r="AD598" s="924"/>
      <c r="AE598" s="924"/>
      <c r="AF598" s="924"/>
      <c r="AG598" s="923" t="s">
        <v>6032</v>
      </c>
      <c r="AH598" s="924"/>
      <c r="AI598" s="924"/>
      <c r="AJ598" s="924"/>
      <c r="AK598" s="924"/>
      <c r="AL598" s="924"/>
    </row>
    <row r="599">
      <c r="A599" s="943">
        <v>597.0</v>
      </c>
      <c r="B599" s="943" t="s">
        <v>52</v>
      </c>
      <c r="C599" s="944" t="s">
        <v>2356</v>
      </c>
      <c r="D599" s="944" t="s">
        <v>2357</v>
      </c>
      <c r="E599" s="943">
        <v>2617.0</v>
      </c>
      <c r="F599" s="992"/>
      <c r="G599" s="992" t="s">
        <v>5100</v>
      </c>
      <c r="H599" s="959"/>
      <c r="I599" s="959" t="s">
        <v>4999</v>
      </c>
      <c r="J599" s="961"/>
      <c r="K599" s="961">
        <v>38992.0</v>
      </c>
      <c r="L599" s="953"/>
      <c r="M599" s="953" t="str">
        <f t="shared" si="1"/>
        <v>19 ปี 4 เดือน 13 วัน </v>
      </c>
      <c r="N599" s="913" t="s">
        <v>3424</v>
      </c>
      <c r="O599" s="954">
        <f t="shared" si="93"/>
        <v>40452</v>
      </c>
      <c r="P599" s="954">
        <f t="shared" si="8"/>
        <v>41547</v>
      </c>
      <c r="Q599" s="954"/>
      <c r="R599" s="954"/>
      <c r="S599" s="1065"/>
      <c r="T599" s="932"/>
      <c r="U599" s="957"/>
      <c r="V599" s="957"/>
      <c r="W599" s="957"/>
      <c r="X599" s="957"/>
      <c r="Y599" s="923"/>
      <c r="Z599" s="924"/>
      <c r="AA599" s="924">
        <f t="shared" si="94"/>
        <v>19</v>
      </c>
      <c r="AB599" s="924"/>
      <c r="AC599" s="924"/>
      <c r="AD599" s="924"/>
      <c r="AE599" s="924"/>
      <c r="AF599" s="924"/>
      <c r="AG599" s="923" t="s">
        <v>5901</v>
      </c>
      <c r="AH599" s="923" t="s">
        <v>5901</v>
      </c>
      <c r="AI599" s="924"/>
      <c r="AJ599" s="924"/>
      <c r="AK599" s="924"/>
      <c r="AL599" s="924"/>
    </row>
    <row r="600">
      <c r="A600" s="943">
        <v>598.0</v>
      </c>
      <c r="B600" s="943" t="s">
        <v>52</v>
      </c>
      <c r="C600" s="944" t="s">
        <v>2358</v>
      </c>
      <c r="D600" s="944" t="s">
        <v>2359</v>
      </c>
      <c r="E600" s="943">
        <v>3109.0</v>
      </c>
      <c r="F600" s="959"/>
      <c r="G600" s="959" t="s">
        <v>3710</v>
      </c>
      <c r="H600" s="959"/>
      <c r="I600" s="959" t="s">
        <v>4999</v>
      </c>
      <c r="J600" s="961"/>
      <c r="K600" s="961">
        <v>43710.0</v>
      </c>
      <c r="L600" s="953"/>
      <c r="M600" s="953" t="str">
        <f t="shared" si="1"/>
        <v>6 ปี 5 เดือน 13 วัน </v>
      </c>
      <c r="N600" s="913" t="s">
        <v>3424</v>
      </c>
      <c r="O600" s="954">
        <f t="shared" si="93"/>
        <v>45170</v>
      </c>
      <c r="P600" s="954">
        <f t="shared" si="8"/>
        <v>46265</v>
      </c>
      <c r="Q600" s="954"/>
      <c r="R600" s="954"/>
      <c r="S600" s="1065"/>
      <c r="T600" s="932"/>
      <c r="U600" s="957"/>
      <c r="V600" s="957"/>
      <c r="W600" s="957"/>
      <c r="X600" s="957"/>
      <c r="Y600" s="923"/>
      <c r="Z600" s="924"/>
      <c r="AA600" s="924">
        <f t="shared" si="94"/>
        <v>6</v>
      </c>
      <c r="AB600" s="924"/>
      <c r="AC600" s="924"/>
      <c r="AD600" s="924"/>
      <c r="AE600" s="924"/>
      <c r="AF600" s="924"/>
      <c r="AG600" s="923" t="s">
        <v>6032</v>
      </c>
      <c r="AH600" s="924"/>
      <c r="AI600" s="924"/>
      <c r="AJ600" s="924"/>
      <c r="AK600" s="924"/>
      <c r="AL600" s="924"/>
    </row>
    <row r="601">
      <c r="A601" s="943">
        <v>599.0</v>
      </c>
      <c r="B601" s="943" t="s">
        <v>52</v>
      </c>
      <c r="C601" s="944" t="s">
        <v>64</v>
      </c>
      <c r="D601" s="944" t="s">
        <v>2436</v>
      </c>
      <c r="E601" s="943">
        <v>9861.0</v>
      </c>
      <c r="F601" s="992"/>
      <c r="G601" s="992" t="s">
        <v>5100</v>
      </c>
      <c r="H601" s="959"/>
      <c r="I601" s="959" t="s">
        <v>5024</v>
      </c>
      <c r="J601" s="961"/>
      <c r="K601" s="961">
        <v>39783.0</v>
      </c>
      <c r="L601" s="953"/>
      <c r="M601" s="953" t="str">
        <f t="shared" si="1"/>
        <v>17 ปี 2 เดือน 14 วัน </v>
      </c>
      <c r="N601" s="913" t="s">
        <v>3424</v>
      </c>
      <c r="O601" s="954">
        <f t="shared" si="93"/>
        <v>41243</v>
      </c>
      <c r="P601" s="954">
        <f t="shared" si="8"/>
        <v>42338</v>
      </c>
      <c r="Q601" s="954"/>
      <c r="R601" s="954"/>
      <c r="S601" s="1065"/>
      <c r="T601" s="932"/>
      <c r="U601" s="957"/>
      <c r="V601" s="957"/>
      <c r="W601" s="957"/>
      <c r="X601" s="957"/>
      <c r="Y601" s="923"/>
      <c r="Z601" s="924"/>
      <c r="AA601" s="924">
        <f t="shared" si="94"/>
        <v>17</v>
      </c>
      <c r="AB601" s="924"/>
      <c r="AC601" s="924"/>
      <c r="AD601" s="924"/>
      <c r="AE601" s="924"/>
      <c r="AF601" s="924"/>
      <c r="AG601" s="923" t="s">
        <v>5901</v>
      </c>
      <c r="AH601" s="923" t="s">
        <v>5901</v>
      </c>
      <c r="AI601" s="924"/>
      <c r="AJ601" s="924"/>
      <c r="AK601" s="924"/>
      <c r="AL601" s="924"/>
    </row>
    <row r="602">
      <c r="A602" s="943">
        <v>600.0</v>
      </c>
      <c r="B602" s="943" t="s">
        <v>52</v>
      </c>
      <c r="C602" s="944" t="s">
        <v>2437</v>
      </c>
      <c r="D602" s="944" t="s">
        <v>2438</v>
      </c>
      <c r="E602" s="943">
        <v>3099.0</v>
      </c>
      <c r="F602" s="959"/>
      <c r="G602" s="959" t="s">
        <v>3710</v>
      </c>
      <c r="H602" s="959"/>
      <c r="I602" s="959" t="s">
        <v>5024</v>
      </c>
      <c r="J602" s="961"/>
      <c r="K602" s="961">
        <v>43556.0</v>
      </c>
      <c r="L602" s="953"/>
      <c r="M602" s="953" t="str">
        <f t="shared" si="1"/>
        <v>6 ปี 10 เดือน 14 วัน </v>
      </c>
      <c r="N602" s="913" t="s">
        <v>3424</v>
      </c>
      <c r="O602" s="954">
        <f t="shared" si="93"/>
        <v>45016</v>
      </c>
      <c r="P602" s="954">
        <f t="shared" si="8"/>
        <v>46111</v>
      </c>
      <c r="Q602" s="954"/>
      <c r="R602" s="954"/>
      <c r="S602" s="1065"/>
      <c r="T602" s="932"/>
      <c r="U602" s="957"/>
      <c r="V602" s="957"/>
      <c r="W602" s="957"/>
      <c r="X602" s="957"/>
      <c r="Y602" s="923"/>
      <c r="Z602" s="924"/>
      <c r="AA602" s="924">
        <f t="shared" si="94"/>
        <v>6</v>
      </c>
      <c r="AB602" s="924"/>
      <c r="AC602" s="924"/>
      <c r="AD602" s="924"/>
      <c r="AE602" s="924"/>
      <c r="AF602" s="924"/>
      <c r="AG602" s="923" t="s">
        <v>6032</v>
      </c>
      <c r="AH602" s="924"/>
      <c r="AI602" s="924"/>
      <c r="AJ602" s="924"/>
      <c r="AK602" s="924"/>
      <c r="AL602" s="924"/>
    </row>
    <row r="603">
      <c r="A603" s="943">
        <v>601.0</v>
      </c>
      <c r="B603" s="943" t="s">
        <v>52</v>
      </c>
      <c r="C603" s="944" t="s">
        <v>153</v>
      </c>
      <c r="D603" s="944" t="s">
        <v>2439</v>
      </c>
      <c r="E603" s="1076" t="s">
        <v>2440</v>
      </c>
      <c r="F603" s="959"/>
      <c r="G603" s="959" t="s">
        <v>3710</v>
      </c>
      <c r="H603" s="959"/>
      <c r="I603" s="959" t="s">
        <v>5024</v>
      </c>
      <c r="J603" s="961"/>
      <c r="K603" s="961">
        <v>44105.0</v>
      </c>
      <c r="L603" s="953"/>
      <c r="M603" s="953" t="str">
        <f t="shared" si="1"/>
        <v>5 ปี 4 เดือน 14 วัน </v>
      </c>
      <c r="N603" s="913" t="s">
        <v>3424</v>
      </c>
      <c r="O603" s="954">
        <f t="shared" si="93"/>
        <v>45565</v>
      </c>
      <c r="P603" s="954">
        <f t="shared" si="8"/>
        <v>46660</v>
      </c>
      <c r="Q603" s="954"/>
      <c r="R603" s="954"/>
      <c r="S603" s="1065"/>
      <c r="T603" s="932"/>
      <c r="U603" s="957"/>
      <c r="V603" s="957"/>
      <c r="W603" s="957"/>
      <c r="X603" s="957"/>
      <c r="Y603" s="923"/>
      <c r="Z603" s="924"/>
      <c r="AA603" s="924">
        <f t="shared" si="94"/>
        <v>5</v>
      </c>
      <c r="AB603" s="924"/>
      <c r="AC603" s="924"/>
      <c r="AD603" s="924"/>
      <c r="AE603" s="924"/>
      <c r="AF603" s="924"/>
      <c r="AG603" s="923" t="s">
        <v>6032</v>
      </c>
      <c r="AH603" s="924"/>
      <c r="AI603" s="924"/>
      <c r="AJ603" s="924"/>
      <c r="AK603" s="924"/>
      <c r="AL603" s="924"/>
    </row>
    <row r="604">
      <c r="A604" s="943">
        <v>602.0</v>
      </c>
      <c r="B604" s="943" t="s">
        <v>52</v>
      </c>
      <c r="C604" s="944" t="s">
        <v>2609</v>
      </c>
      <c r="D604" s="944" t="s">
        <v>2610</v>
      </c>
      <c r="E604" s="914">
        <v>3071.0</v>
      </c>
      <c r="F604" s="992"/>
      <c r="G604" s="992" t="s">
        <v>5100</v>
      </c>
      <c r="H604" s="959"/>
      <c r="I604" s="959" t="s">
        <v>5068</v>
      </c>
      <c r="J604" s="961"/>
      <c r="K604" s="961">
        <v>41836.0</v>
      </c>
      <c r="L604" s="953"/>
      <c r="M604" s="953" t="str">
        <f t="shared" si="1"/>
        <v>11 ปี 6 เดือน 30 วัน </v>
      </c>
      <c r="N604" s="913" t="s">
        <v>3424</v>
      </c>
      <c r="O604" s="954">
        <f t="shared" si="93"/>
        <v>43296</v>
      </c>
      <c r="P604" s="954">
        <f t="shared" si="8"/>
        <v>44391</v>
      </c>
      <c r="Q604" s="954"/>
      <c r="R604" s="954"/>
      <c r="S604" s="1065"/>
      <c r="T604" s="932"/>
      <c r="U604" s="957"/>
      <c r="V604" s="957"/>
      <c r="W604" s="957"/>
      <c r="X604" s="957"/>
      <c r="Y604" s="923"/>
      <c r="Z604" s="924"/>
      <c r="AA604" s="924">
        <f t="shared" si="94"/>
        <v>11</v>
      </c>
      <c r="AB604" s="924"/>
      <c r="AC604" s="924"/>
      <c r="AD604" s="924"/>
      <c r="AE604" s="924"/>
      <c r="AF604" s="924"/>
      <c r="AG604" s="923" t="s">
        <v>5901</v>
      </c>
      <c r="AH604" s="923" t="s">
        <v>5901</v>
      </c>
      <c r="AI604" s="924"/>
      <c r="AJ604" s="924"/>
      <c r="AK604" s="924"/>
      <c r="AL604" s="924"/>
    </row>
    <row r="605">
      <c r="A605" s="943">
        <v>603.0</v>
      </c>
      <c r="B605" s="988" t="s">
        <v>36</v>
      </c>
      <c r="C605" s="1085" t="s">
        <v>6043</v>
      </c>
      <c r="D605" s="989" t="s">
        <v>2912</v>
      </c>
      <c r="E605" s="1086" t="s">
        <v>2913</v>
      </c>
      <c r="F605" s="1087"/>
      <c r="G605" s="1087" t="s">
        <v>3707</v>
      </c>
      <c r="H605" s="1048"/>
      <c r="I605" s="1048" t="s">
        <v>5643</v>
      </c>
      <c r="J605" s="1035"/>
      <c r="K605" s="1035">
        <v>45691.0</v>
      </c>
      <c r="L605" s="1088"/>
      <c r="M605" s="1088" t="str">
        <f t="shared" si="1"/>
        <v>1 ปี 0 เดือน 12 วัน </v>
      </c>
      <c r="N605" s="913" t="s">
        <v>3424</v>
      </c>
      <c r="O605" s="954">
        <f t="shared" si="93"/>
        <v>47151</v>
      </c>
      <c r="P605" s="954">
        <f t="shared" si="8"/>
        <v>48246</v>
      </c>
      <c r="Q605" s="954"/>
      <c r="R605" s="954"/>
      <c r="S605" s="1065"/>
      <c r="T605" s="932"/>
      <c r="U605" s="957"/>
      <c r="V605" s="957"/>
      <c r="W605" s="957"/>
      <c r="X605" s="957"/>
      <c r="Y605" s="923"/>
      <c r="Z605" s="924"/>
      <c r="AA605" s="924">
        <f t="shared" si="94"/>
        <v>1</v>
      </c>
      <c r="AB605" s="924"/>
      <c r="AC605" s="924"/>
      <c r="AD605" s="924"/>
      <c r="AE605" s="924"/>
      <c r="AF605" s="924"/>
      <c r="AG605" s="923" t="s">
        <v>6028</v>
      </c>
      <c r="AH605" s="924"/>
      <c r="AI605" s="923" t="s">
        <v>6028</v>
      </c>
      <c r="AJ605" s="924"/>
      <c r="AK605" s="924"/>
      <c r="AL605" s="924"/>
    </row>
    <row r="606">
      <c r="A606" s="943">
        <v>604.0</v>
      </c>
      <c r="B606" s="988" t="s">
        <v>36</v>
      </c>
      <c r="C606" s="989" t="s">
        <v>2914</v>
      </c>
      <c r="D606" s="989" t="s">
        <v>2915</v>
      </c>
      <c r="E606" s="1086" t="s">
        <v>2916</v>
      </c>
      <c r="F606" s="1087"/>
      <c r="G606" s="1087" t="s">
        <v>3707</v>
      </c>
      <c r="H606" s="1048"/>
      <c r="I606" s="1048" t="s">
        <v>5643</v>
      </c>
      <c r="J606" s="1035"/>
      <c r="K606" s="1035">
        <v>45691.0</v>
      </c>
      <c r="L606" s="1088"/>
      <c r="M606" s="1088" t="str">
        <f t="shared" si="1"/>
        <v>1 ปี 0 เดือน 12 วัน </v>
      </c>
      <c r="N606" s="913" t="s">
        <v>3424</v>
      </c>
      <c r="O606" s="954">
        <f t="shared" si="93"/>
        <v>47151</v>
      </c>
      <c r="P606" s="954">
        <f t="shared" si="8"/>
        <v>48246</v>
      </c>
      <c r="Q606" s="954"/>
      <c r="R606" s="954"/>
      <c r="S606" s="1065"/>
      <c r="T606" s="932"/>
      <c r="U606" s="957"/>
      <c r="V606" s="957"/>
      <c r="W606" s="957"/>
      <c r="X606" s="957"/>
      <c r="Y606" s="923"/>
      <c r="Z606" s="924"/>
      <c r="AA606" s="924">
        <f t="shared" si="94"/>
        <v>1</v>
      </c>
      <c r="AB606" s="924"/>
      <c r="AC606" s="924"/>
      <c r="AD606" s="924"/>
      <c r="AE606" s="924"/>
      <c r="AF606" s="924"/>
      <c r="AG606" s="923" t="s">
        <v>6028</v>
      </c>
      <c r="AH606" s="924"/>
      <c r="AI606" s="923" t="s">
        <v>6028</v>
      </c>
      <c r="AJ606" s="924"/>
      <c r="AK606" s="924"/>
      <c r="AL606" s="924"/>
    </row>
    <row r="607">
      <c r="A607" s="943">
        <v>605.0</v>
      </c>
      <c r="B607" s="988" t="s">
        <v>52</v>
      </c>
      <c r="C607" s="989" t="s">
        <v>2917</v>
      </c>
      <c r="D607" s="989" t="s">
        <v>2918</v>
      </c>
      <c r="E607" s="1086" t="s">
        <v>2919</v>
      </c>
      <c r="F607" s="959"/>
      <c r="G607" s="959" t="s">
        <v>3684</v>
      </c>
      <c r="H607" s="1048"/>
      <c r="I607" s="1048" t="s">
        <v>5139</v>
      </c>
      <c r="J607" s="1035"/>
      <c r="K607" s="1035">
        <v>45691.0</v>
      </c>
      <c r="L607" s="1088"/>
      <c r="M607" s="1088" t="str">
        <f t="shared" si="1"/>
        <v>1 ปี 0 เดือน 12 วัน </v>
      </c>
      <c r="N607" s="913" t="s">
        <v>3424</v>
      </c>
      <c r="O607" s="954">
        <f t="shared" si="93"/>
        <v>47151</v>
      </c>
      <c r="P607" s="954">
        <f t="shared" si="8"/>
        <v>48246</v>
      </c>
      <c r="Q607" s="954"/>
      <c r="R607" s="954"/>
      <c r="S607" s="1065"/>
      <c r="T607" s="932"/>
      <c r="U607" s="957"/>
      <c r="V607" s="957"/>
      <c r="W607" s="957"/>
      <c r="X607" s="957"/>
      <c r="Y607" s="923"/>
      <c r="Z607" s="924"/>
      <c r="AA607" s="924">
        <f t="shared" si="94"/>
        <v>1</v>
      </c>
      <c r="AB607" s="924"/>
      <c r="AC607" s="924"/>
      <c r="AD607" s="924"/>
      <c r="AE607" s="924"/>
      <c r="AF607" s="924"/>
      <c r="AG607" s="923" t="s">
        <v>6028</v>
      </c>
      <c r="AH607" s="924"/>
      <c r="AI607" s="923" t="s">
        <v>6028</v>
      </c>
      <c r="AJ607" s="924"/>
      <c r="AK607" s="924"/>
      <c r="AL607" s="924"/>
    </row>
    <row r="608">
      <c r="A608" s="943">
        <v>606.0</v>
      </c>
      <c r="B608" s="988" t="s">
        <v>36</v>
      </c>
      <c r="C608" s="989" t="s">
        <v>2921</v>
      </c>
      <c r="D608" s="989" t="s">
        <v>6044</v>
      </c>
      <c r="E608" s="1086" t="s">
        <v>2923</v>
      </c>
      <c r="F608" s="959"/>
      <c r="G608" s="959" t="s">
        <v>3684</v>
      </c>
      <c r="H608" s="1048"/>
      <c r="I608" s="1048" t="s">
        <v>5139</v>
      </c>
      <c r="J608" s="1035"/>
      <c r="K608" s="1035">
        <v>45691.0</v>
      </c>
      <c r="L608" s="1088"/>
      <c r="M608" s="1088" t="str">
        <f t="shared" si="1"/>
        <v>1 ปี 0 เดือน 12 วัน </v>
      </c>
      <c r="N608" s="913" t="s">
        <v>3424</v>
      </c>
      <c r="O608" s="954">
        <f t="shared" si="93"/>
        <v>47151</v>
      </c>
      <c r="P608" s="954">
        <f t="shared" si="8"/>
        <v>48246</v>
      </c>
      <c r="Q608" s="954"/>
      <c r="R608" s="954"/>
      <c r="S608" s="1065"/>
      <c r="T608" s="932"/>
      <c r="U608" s="957"/>
      <c r="V608" s="957"/>
      <c r="W608" s="957"/>
      <c r="X608" s="957"/>
      <c r="Y608" s="923"/>
      <c r="Z608" s="924"/>
      <c r="AA608" s="924">
        <f t="shared" si="94"/>
        <v>1</v>
      </c>
      <c r="AB608" s="924"/>
      <c r="AC608" s="924"/>
      <c r="AD608" s="924"/>
      <c r="AE608" s="924"/>
      <c r="AF608" s="924"/>
      <c r="AG608" s="923" t="s">
        <v>6028</v>
      </c>
      <c r="AH608" s="924"/>
      <c r="AI608" s="923" t="s">
        <v>6028</v>
      </c>
      <c r="AJ608" s="924"/>
      <c r="AK608" s="924"/>
      <c r="AL608" s="924"/>
    </row>
    <row r="609">
      <c r="A609" s="943">
        <v>607.0</v>
      </c>
      <c r="B609" s="988" t="s">
        <v>36</v>
      </c>
      <c r="C609" s="989" t="s">
        <v>2925</v>
      </c>
      <c r="D609" s="989" t="s">
        <v>6045</v>
      </c>
      <c r="E609" s="1086" t="s">
        <v>6046</v>
      </c>
      <c r="F609" s="959"/>
      <c r="G609" s="959" t="s">
        <v>3684</v>
      </c>
      <c r="H609" s="1048"/>
      <c r="I609" s="1048" t="s">
        <v>5139</v>
      </c>
      <c r="J609" s="1035"/>
      <c r="K609" s="1035">
        <v>45691.0</v>
      </c>
      <c r="L609" s="1088"/>
      <c r="M609" s="1088" t="str">
        <f t="shared" si="1"/>
        <v>1 ปี 0 เดือน 12 วัน </v>
      </c>
      <c r="N609" s="913" t="s">
        <v>3424</v>
      </c>
      <c r="O609" s="954">
        <f t="shared" si="93"/>
        <v>47151</v>
      </c>
      <c r="P609" s="954">
        <f t="shared" si="8"/>
        <v>48246</v>
      </c>
      <c r="Q609" s="954"/>
      <c r="R609" s="954"/>
      <c r="S609" s="1065"/>
      <c r="T609" s="932"/>
      <c r="U609" s="957"/>
      <c r="V609" s="957"/>
      <c r="W609" s="957"/>
      <c r="X609" s="957"/>
      <c r="Y609" s="923"/>
      <c r="Z609" s="924"/>
      <c r="AA609" s="924">
        <f t="shared" si="94"/>
        <v>1</v>
      </c>
      <c r="AB609" s="924"/>
      <c r="AC609" s="924"/>
      <c r="AD609" s="924"/>
      <c r="AE609" s="924"/>
      <c r="AF609" s="924"/>
      <c r="AG609" s="923" t="s">
        <v>6028</v>
      </c>
      <c r="AH609" s="924"/>
      <c r="AI609" s="923" t="s">
        <v>6028</v>
      </c>
      <c r="AJ609" s="924"/>
      <c r="AK609" s="924"/>
      <c r="AL609" s="924"/>
    </row>
    <row r="610">
      <c r="A610" s="943">
        <v>608.0</v>
      </c>
      <c r="B610" s="988" t="s">
        <v>52</v>
      </c>
      <c r="C610" s="989" t="s">
        <v>6047</v>
      </c>
      <c r="D610" s="989" t="s">
        <v>2929</v>
      </c>
      <c r="E610" s="1086" t="s">
        <v>2930</v>
      </c>
      <c r="F610" s="959"/>
      <c r="G610" s="959" t="s">
        <v>3684</v>
      </c>
      <c r="H610" s="1048"/>
      <c r="I610" s="1048" t="s">
        <v>5139</v>
      </c>
      <c r="J610" s="1035"/>
      <c r="K610" s="1035">
        <v>45691.0</v>
      </c>
      <c r="L610" s="1088"/>
      <c r="M610" s="1088" t="str">
        <f t="shared" si="1"/>
        <v>1 ปี 0 เดือน 12 วัน </v>
      </c>
      <c r="N610" s="913" t="s">
        <v>3424</v>
      </c>
      <c r="O610" s="954">
        <f t="shared" si="93"/>
        <v>47151</v>
      </c>
      <c r="P610" s="954">
        <f t="shared" si="8"/>
        <v>48246</v>
      </c>
      <c r="Q610" s="954"/>
      <c r="R610" s="954"/>
      <c r="S610" s="1065"/>
      <c r="T610" s="932"/>
      <c r="U610" s="957"/>
      <c r="V610" s="957"/>
      <c r="W610" s="957"/>
      <c r="X610" s="957"/>
      <c r="Y610" s="923"/>
      <c r="Z610" s="924"/>
      <c r="AA610" s="924">
        <f t="shared" si="94"/>
        <v>1</v>
      </c>
      <c r="AB610" s="924"/>
      <c r="AC610" s="924"/>
      <c r="AD610" s="924"/>
      <c r="AE610" s="924"/>
      <c r="AF610" s="924"/>
      <c r="AG610" s="923" t="s">
        <v>6028</v>
      </c>
      <c r="AH610" s="924"/>
      <c r="AI610" s="923" t="s">
        <v>6028</v>
      </c>
      <c r="AJ610" s="924"/>
      <c r="AK610" s="924"/>
      <c r="AL610" s="924"/>
    </row>
    <row r="611">
      <c r="A611" s="943">
        <v>609.0</v>
      </c>
      <c r="B611" s="988" t="s">
        <v>52</v>
      </c>
      <c r="C611" s="989" t="s">
        <v>2624</v>
      </c>
      <c r="D611" s="989" t="s">
        <v>2932</v>
      </c>
      <c r="E611" s="1086" t="s">
        <v>2933</v>
      </c>
      <c r="F611" s="959"/>
      <c r="G611" s="959" t="s">
        <v>3684</v>
      </c>
      <c r="H611" s="1048"/>
      <c r="I611" s="1048" t="s">
        <v>5139</v>
      </c>
      <c r="J611" s="1035"/>
      <c r="K611" s="1035">
        <v>45691.0</v>
      </c>
      <c r="L611" s="1088"/>
      <c r="M611" s="1088" t="str">
        <f t="shared" si="1"/>
        <v>1 ปี 0 เดือน 12 วัน </v>
      </c>
      <c r="N611" s="913" t="s">
        <v>3424</v>
      </c>
      <c r="O611" s="954">
        <f t="shared" si="93"/>
        <v>47151</v>
      </c>
      <c r="P611" s="954">
        <f t="shared" si="8"/>
        <v>48246</v>
      </c>
      <c r="Q611" s="954"/>
      <c r="R611" s="954"/>
      <c r="S611" s="1065"/>
      <c r="T611" s="932"/>
      <c r="U611" s="957"/>
      <c r="V611" s="957"/>
      <c r="W611" s="957"/>
      <c r="X611" s="957"/>
      <c r="Y611" s="923"/>
      <c r="Z611" s="924"/>
      <c r="AA611" s="924">
        <f t="shared" si="94"/>
        <v>1</v>
      </c>
      <c r="AB611" s="924"/>
      <c r="AC611" s="924"/>
      <c r="AD611" s="924"/>
      <c r="AE611" s="924"/>
      <c r="AF611" s="924"/>
      <c r="AG611" s="923" t="s">
        <v>6028</v>
      </c>
      <c r="AH611" s="924"/>
      <c r="AI611" s="923" t="s">
        <v>6028</v>
      </c>
      <c r="AJ611" s="924"/>
      <c r="AK611" s="924"/>
      <c r="AL611" s="924"/>
    </row>
    <row r="612">
      <c r="A612" s="943">
        <v>610.0</v>
      </c>
      <c r="B612" s="988" t="s">
        <v>36</v>
      </c>
      <c r="C612" s="989" t="s">
        <v>2935</v>
      </c>
      <c r="D612" s="989" t="s">
        <v>2936</v>
      </c>
      <c r="E612" s="1086" t="s">
        <v>2937</v>
      </c>
      <c r="F612" s="959"/>
      <c r="G612" s="959" t="s">
        <v>3684</v>
      </c>
      <c r="H612" s="1048"/>
      <c r="I612" s="1048" t="s">
        <v>5139</v>
      </c>
      <c r="J612" s="1035"/>
      <c r="K612" s="1035">
        <v>45691.0</v>
      </c>
      <c r="L612" s="1088"/>
      <c r="M612" s="1088" t="str">
        <f t="shared" si="1"/>
        <v>1 ปี 0 เดือน 12 วัน </v>
      </c>
      <c r="N612" s="913" t="s">
        <v>3424</v>
      </c>
      <c r="O612" s="954">
        <f t="shared" si="93"/>
        <v>47151</v>
      </c>
      <c r="P612" s="954">
        <f t="shared" si="8"/>
        <v>48246</v>
      </c>
      <c r="Q612" s="954"/>
      <c r="R612" s="954"/>
      <c r="S612" s="1065"/>
      <c r="T612" s="932"/>
      <c r="U612" s="957"/>
      <c r="V612" s="957"/>
      <c r="W612" s="957"/>
      <c r="X612" s="957"/>
      <c r="Y612" s="923"/>
      <c r="Z612" s="924"/>
      <c r="AA612" s="924">
        <f t="shared" si="94"/>
        <v>1</v>
      </c>
      <c r="AB612" s="924"/>
      <c r="AC612" s="924"/>
      <c r="AD612" s="924"/>
      <c r="AE612" s="924"/>
      <c r="AF612" s="924"/>
      <c r="AG612" s="923" t="s">
        <v>6028</v>
      </c>
      <c r="AH612" s="924"/>
      <c r="AI612" s="923" t="s">
        <v>6028</v>
      </c>
      <c r="AJ612" s="924"/>
      <c r="AK612" s="924"/>
      <c r="AL612" s="924"/>
    </row>
    <row r="613">
      <c r="A613" s="943">
        <v>611.0</v>
      </c>
      <c r="B613" s="988" t="s">
        <v>52</v>
      </c>
      <c r="C613" s="989" t="s">
        <v>6048</v>
      </c>
      <c r="D613" s="989" t="s">
        <v>2939</v>
      </c>
      <c r="E613" s="1086" t="s">
        <v>2940</v>
      </c>
      <c r="F613" s="959"/>
      <c r="G613" s="959" t="s">
        <v>3684</v>
      </c>
      <c r="H613" s="1048"/>
      <c r="I613" s="1048" t="s">
        <v>5139</v>
      </c>
      <c r="J613" s="1035"/>
      <c r="K613" s="1035">
        <v>45691.0</v>
      </c>
      <c r="L613" s="1088"/>
      <c r="M613" s="1088" t="str">
        <f t="shared" si="1"/>
        <v>1 ปี 0 เดือน 12 วัน </v>
      </c>
      <c r="N613" s="913" t="s">
        <v>3424</v>
      </c>
      <c r="O613" s="954">
        <f t="shared" si="93"/>
        <v>47151</v>
      </c>
      <c r="P613" s="954">
        <f t="shared" si="8"/>
        <v>48246</v>
      </c>
      <c r="Q613" s="954"/>
      <c r="R613" s="954"/>
      <c r="S613" s="1065"/>
      <c r="T613" s="932"/>
      <c r="U613" s="957"/>
      <c r="V613" s="957"/>
      <c r="W613" s="957"/>
      <c r="X613" s="957"/>
      <c r="Y613" s="923"/>
      <c r="Z613" s="924"/>
      <c r="AA613" s="924">
        <f t="shared" si="94"/>
        <v>1</v>
      </c>
      <c r="AB613" s="924"/>
      <c r="AC613" s="924"/>
      <c r="AD613" s="924"/>
      <c r="AE613" s="924"/>
      <c r="AF613" s="924"/>
      <c r="AG613" s="923" t="s">
        <v>6028</v>
      </c>
      <c r="AH613" s="924"/>
      <c r="AI613" s="923" t="s">
        <v>6028</v>
      </c>
      <c r="AJ613" s="924"/>
      <c r="AK613" s="924"/>
      <c r="AL613" s="924"/>
    </row>
    <row r="614">
      <c r="A614" s="943">
        <v>612.0</v>
      </c>
      <c r="B614" s="988" t="s">
        <v>52</v>
      </c>
      <c r="C614" s="989" t="s">
        <v>2941</v>
      </c>
      <c r="D614" s="989" t="s">
        <v>2942</v>
      </c>
      <c r="E614" s="1086" t="s">
        <v>2943</v>
      </c>
      <c r="F614" s="1087"/>
      <c r="G614" s="1087" t="s">
        <v>3707</v>
      </c>
      <c r="H614" s="1048"/>
      <c r="I614" s="1048" t="s">
        <v>5139</v>
      </c>
      <c r="J614" s="1035"/>
      <c r="K614" s="1035">
        <v>45691.0</v>
      </c>
      <c r="L614" s="1088"/>
      <c r="M614" s="1088" t="str">
        <f t="shared" si="1"/>
        <v>1 ปี 0 เดือน 12 วัน </v>
      </c>
      <c r="N614" s="913" t="s">
        <v>3424</v>
      </c>
      <c r="O614" s="954">
        <f t="shared" si="93"/>
        <v>47151</v>
      </c>
      <c r="P614" s="954">
        <f t="shared" si="8"/>
        <v>48246</v>
      </c>
      <c r="Q614" s="954"/>
      <c r="R614" s="954"/>
      <c r="S614" s="1065"/>
      <c r="T614" s="932"/>
      <c r="U614" s="957"/>
      <c r="V614" s="957"/>
      <c r="W614" s="957"/>
      <c r="X614" s="957"/>
      <c r="Y614" s="923"/>
      <c r="Z614" s="924"/>
      <c r="AA614" s="924">
        <f t="shared" si="94"/>
        <v>1</v>
      </c>
      <c r="AB614" s="924"/>
      <c r="AC614" s="924"/>
      <c r="AD614" s="924"/>
      <c r="AE614" s="924"/>
      <c r="AF614" s="924"/>
      <c r="AG614" s="923" t="s">
        <v>6028</v>
      </c>
      <c r="AH614" s="924"/>
      <c r="AI614" s="923" t="s">
        <v>6028</v>
      </c>
      <c r="AJ614" s="924"/>
      <c r="AK614" s="924"/>
      <c r="AL614" s="924"/>
    </row>
    <row r="615">
      <c r="A615" s="925">
        <v>613.0</v>
      </c>
      <c r="B615" s="1077" t="s">
        <v>52</v>
      </c>
      <c r="C615" s="1089" t="s">
        <v>5651</v>
      </c>
      <c r="D615" s="1089" t="s">
        <v>5652</v>
      </c>
      <c r="E615" s="1084" t="s">
        <v>6049</v>
      </c>
      <c r="F615" s="1090"/>
      <c r="G615" s="1090" t="s">
        <v>3707</v>
      </c>
      <c r="H615" s="1091"/>
      <c r="I615" s="1091" t="s">
        <v>5139</v>
      </c>
      <c r="J615" s="1092"/>
      <c r="K615" s="1092">
        <v>45691.0</v>
      </c>
      <c r="L615" s="1093"/>
      <c r="M615" s="1093" t="str">
        <f t="shared" si="1"/>
        <v>1 ปี 0 เดือน 12 วัน </v>
      </c>
      <c r="N615" s="1071" t="s">
        <v>3424</v>
      </c>
      <c r="O615" s="931"/>
      <c r="P615" s="931">
        <f t="shared" si="8"/>
        <v>48246</v>
      </c>
      <c r="Q615" s="931"/>
      <c r="R615" s="931"/>
      <c r="S615" s="1072"/>
      <c r="T615" s="926"/>
      <c r="U615" s="1072"/>
      <c r="V615" s="1072"/>
      <c r="W615" s="1072"/>
      <c r="X615" s="933" t="s">
        <v>3425</v>
      </c>
      <c r="Y615" s="934"/>
      <c r="Z615" s="934"/>
      <c r="AA615" s="934"/>
      <c r="AB615" s="934"/>
      <c r="AC615" s="934"/>
      <c r="AD615" s="934"/>
      <c r="AE615" s="934"/>
      <c r="AF615" s="934"/>
      <c r="AG615" s="934"/>
      <c r="AH615" s="934"/>
      <c r="AI615" s="934"/>
      <c r="AJ615" s="934"/>
      <c r="AK615" s="934"/>
      <c r="AL615" s="934"/>
    </row>
    <row r="616">
      <c r="A616" s="943">
        <v>614.0</v>
      </c>
      <c r="B616" s="988" t="s">
        <v>52</v>
      </c>
      <c r="C616" s="989" t="s">
        <v>2945</v>
      </c>
      <c r="D616" s="989" t="s">
        <v>2946</v>
      </c>
      <c r="E616" s="1086" t="s">
        <v>2947</v>
      </c>
      <c r="F616" s="1087"/>
      <c r="G616" s="1087" t="s">
        <v>3707</v>
      </c>
      <c r="H616" s="1048"/>
      <c r="I616" s="1048" t="s">
        <v>5139</v>
      </c>
      <c r="J616" s="1035"/>
      <c r="K616" s="1035">
        <v>45691.0</v>
      </c>
      <c r="L616" s="1088"/>
      <c r="M616" s="1088" t="str">
        <f t="shared" si="1"/>
        <v>1 ปี 0 เดือน 12 วัน </v>
      </c>
      <c r="N616" s="913" t="s">
        <v>3424</v>
      </c>
      <c r="O616" s="954">
        <f t="shared" ref="O616:O618" si="95">K616+1460</f>
        <v>47151</v>
      </c>
      <c r="P616" s="954">
        <f t="shared" si="8"/>
        <v>48246</v>
      </c>
      <c r="Q616" s="954"/>
      <c r="R616" s="954"/>
      <c r="S616" s="1065"/>
      <c r="T616" s="932"/>
      <c r="U616" s="957"/>
      <c r="V616" s="957"/>
      <c r="W616" s="957"/>
      <c r="X616" s="957"/>
      <c r="Y616" s="923"/>
      <c r="Z616" s="924"/>
      <c r="AA616" s="924">
        <f t="shared" ref="AA616:AA618" si="96">VALUE(LEFT(M616, FIND(" ", M616)-1))</f>
        <v>1</v>
      </c>
      <c r="AB616" s="924"/>
      <c r="AC616" s="924"/>
      <c r="AD616" s="924"/>
      <c r="AE616" s="924"/>
      <c r="AF616" s="924"/>
      <c r="AG616" s="923" t="s">
        <v>6028</v>
      </c>
      <c r="AH616" s="924"/>
      <c r="AI616" s="923" t="s">
        <v>6028</v>
      </c>
      <c r="AJ616" s="924"/>
      <c r="AK616" s="924"/>
      <c r="AL616" s="924"/>
    </row>
    <row r="617">
      <c r="A617" s="943">
        <v>615.0</v>
      </c>
      <c r="B617" s="1094" t="s">
        <v>52</v>
      </c>
      <c r="C617" s="1095" t="s">
        <v>1127</v>
      </c>
      <c r="D617" s="1096" t="s">
        <v>2948</v>
      </c>
      <c r="E617" s="1097" t="s">
        <v>2949</v>
      </c>
      <c r="F617" s="1098"/>
      <c r="G617" s="1087" t="s">
        <v>3707</v>
      </c>
      <c r="H617" s="1048"/>
      <c r="I617" s="1048" t="s">
        <v>5139</v>
      </c>
      <c r="J617" s="1035"/>
      <c r="K617" s="1035">
        <v>45691.0</v>
      </c>
      <c r="L617" s="1088"/>
      <c r="M617" s="1088" t="str">
        <f t="shared" si="1"/>
        <v>1 ปี 0 เดือน 12 วัน </v>
      </c>
      <c r="N617" s="913" t="s">
        <v>3424</v>
      </c>
      <c r="O617" s="954">
        <f t="shared" si="95"/>
        <v>47151</v>
      </c>
      <c r="P617" s="954">
        <f t="shared" si="8"/>
        <v>48246</v>
      </c>
      <c r="Q617" s="954"/>
      <c r="R617" s="954"/>
      <c r="S617" s="1065"/>
      <c r="T617" s="932"/>
      <c r="U617" s="957"/>
      <c r="V617" s="957"/>
      <c r="W617" s="957"/>
      <c r="X617" s="957"/>
      <c r="Y617" s="923"/>
      <c r="Z617" s="924"/>
      <c r="AA617" s="924">
        <f t="shared" si="96"/>
        <v>1</v>
      </c>
      <c r="AB617" s="924"/>
      <c r="AC617" s="924"/>
      <c r="AD617" s="924"/>
      <c r="AE617" s="924"/>
      <c r="AF617" s="924"/>
      <c r="AG617" s="923" t="s">
        <v>6028</v>
      </c>
      <c r="AH617" s="924"/>
      <c r="AI617" s="923" t="s">
        <v>6028</v>
      </c>
      <c r="AJ617" s="924"/>
      <c r="AK617" s="924"/>
      <c r="AL617" s="924"/>
    </row>
    <row r="618">
      <c r="A618" s="943">
        <v>616.0</v>
      </c>
      <c r="B618" s="914" t="s">
        <v>52</v>
      </c>
      <c r="C618" s="944" t="s">
        <v>180</v>
      </c>
      <c r="D618" s="944" t="s">
        <v>1689</v>
      </c>
      <c r="E618" s="943">
        <v>5636.0</v>
      </c>
      <c r="F618" s="959"/>
      <c r="G618" s="959" t="s">
        <v>3684</v>
      </c>
      <c r="H618" s="959"/>
      <c r="I618" s="959" t="s">
        <v>4523</v>
      </c>
      <c r="J618" s="961"/>
      <c r="K618" s="961">
        <v>45537.0</v>
      </c>
      <c r="L618" s="953"/>
      <c r="M618" s="953" t="str">
        <f t="shared" si="1"/>
        <v>1 ปี 5 เดือน 13 วัน </v>
      </c>
      <c r="N618" s="913" t="s">
        <v>3424</v>
      </c>
      <c r="O618" s="954">
        <f t="shared" si="95"/>
        <v>46997</v>
      </c>
      <c r="P618" s="954">
        <f t="shared" si="8"/>
        <v>48092</v>
      </c>
      <c r="Q618" s="954"/>
      <c r="R618" s="954"/>
      <c r="S618" s="1065"/>
      <c r="T618" s="932"/>
      <c r="U618" s="957"/>
      <c r="V618" s="957"/>
      <c r="W618" s="957"/>
      <c r="X618" s="957"/>
      <c r="Y618" s="923"/>
      <c r="Z618" s="924"/>
      <c r="AA618" s="924">
        <f t="shared" si="96"/>
        <v>1</v>
      </c>
      <c r="AB618" s="924"/>
      <c r="AC618" s="924"/>
      <c r="AD618" s="924"/>
      <c r="AE618" s="924"/>
      <c r="AF618" s="924"/>
      <c r="AG618" s="923" t="s">
        <v>6028</v>
      </c>
      <c r="AH618" s="924"/>
      <c r="AI618" s="923" t="s">
        <v>6028</v>
      </c>
      <c r="AJ618" s="924"/>
      <c r="AK618" s="924"/>
      <c r="AL618" s="924"/>
    </row>
    <row r="619">
      <c r="A619" s="925">
        <v>617.0</v>
      </c>
      <c r="B619" s="1069" t="s">
        <v>36</v>
      </c>
      <c r="C619" s="926" t="s">
        <v>5612</v>
      </c>
      <c r="D619" s="926" t="s">
        <v>5613</v>
      </c>
      <c r="E619" s="925">
        <v>5637.0</v>
      </c>
      <c r="F619" s="1039"/>
      <c r="G619" s="1039" t="s">
        <v>3684</v>
      </c>
      <c r="H619" s="1039"/>
      <c r="I619" s="1039" t="s">
        <v>4523</v>
      </c>
      <c r="J619" s="1041"/>
      <c r="K619" s="1041">
        <v>45537.0</v>
      </c>
      <c r="L619" s="930"/>
      <c r="M619" s="930" t="str">
        <f t="shared" si="1"/>
        <v>1 ปี 5 เดือน 13 วัน </v>
      </c>
      <c r="N619" s="1071" t="s">
        <v>3424</v>
      </c>
      <c r="O619" s="931"/>
      <c r="P619" s="931">
        <f t="shared" si="8"/>
        <v>48092</v>
      </c>
      <c r="Q619" s="931"/>
      <c r="R619" s="931"/>
      <c r="S619" s="1072"/>
      <c r="T619" s="926"/>
      <c r="U619" s="1072"/>
      <c r="V619" s="1072"/>
      <c r="W619" s="1072"/>
      <c r="X619" s="933" t="s">
        <v>3425</v>
      </c>
      <c r="Y619" s="934"/>
      <c r="Z619" s="934"/>
      <c r="AA619" s="934"/>
      <c r="AB619" s="934"/>
      <c r="AC619" s="934"/>
      <c r="AD619" s="934"/>
      <c r="AE619" s="934"/>
      <c r="AF619" s="934"/>
      <c r="AG619" s="934"/>
      <c r="AH619" s="934"/>
      <c r="AI619" s="934"/>
      <c r="AJ619" s="934"/>
      <c r="AK619" s="934"/>
      <c r="AL619" s="934"/>
    </row>
    <row r="620">
      <c r="A620" s="943">
        <v>618.0</v>
      </c>
      <c r="B620" s="913" t="s">
        <v>52</v>
      </c>
      <c r="C620" s="1073" t="s">
        <v>919</v>
      </c>
      <c r="D620" s="1073" t="s">
        <v>920</v>
      </c>
      <c r="E620" s="1099">
        <v>2734.0</v>
      </c>
      <c r="F620" s="1100"/>
      <c r="G620" s="1100" t="s">
        <v>3707</v>
      </c>
      <c r="H620" s="963"/>
      <c r="I620" s="963" t="s">
        <v>3757</v>
      </c>
      <c r="J620" s="961"/>
      <c r="K620" s="961">
        <v>45566.0</v>
      </c>
      <c r="L620" s="953"/>
      <c r="M620" s="953" t="str">
        <f t="shared" si="1"/>
        <v>1 ปี 4 เดือน 14 วัน </v>
      </c>
      <c r="N620" s="913" t="s">
        <v>3424</v>
      </c>
      <c r="O620" s="954">
        <f t="shared" ref="O620:O622" si="97">K620+1460</f>
        <v>47026</v>
      </c>
      <c r="P620" s="954">
        <f t="shared" si="8"/>
        <v>48121</v>
      </c>
      <c r="Q620" s="954"/>
      <c r="R620" s="954"/>
      <c r="S620" s="1065"/>
      <c r="T620" s="932"/>
      <c r="U620" s="957"/>
      <c r="V620" s="957"/>
      <c r="W620" s="957"/>
      <c r="X620" s="957"/>
      <c r="Y620" s="923"/>
      <c r="Z620" s="924"/>
      <c r="AA620" s="924">
        <f t="shared" ref="AA620:AA622" si="98">VALUE(LEFT(M620, FIND(" ", M620)-1))</f>
        <v>1</v>
      </c>
      <c r="AB620" s="924"/>
      <c r="AC620" s="924"/>
      <c r="AD620" s="924"/>
      <c r="AE620" s="924"/>
      <c r="AF620" s="924"/>
      <c r="AG620" s="923" t="s">
        <v>6028</v>
      </c>
      <c r="AH620" s="924"/>
      <c r="AI620" s="923" t="s">
        <v>6028</v>
      </c>
      <c r="AJ620" s="924"/>
      <c r="AK620" s="924"/>
      <c r="AL620" s="924"/>
    </row>
    <row r="621">
      <c r="A621" s="943">
        <v>619.0</v>
      </c>
      <c r="B621" s="943" t="s">
        <v>52</v>
      </c>
      <c r="C621" s="944" t="s">
        <v>960</v>
      </c>
      <c r="D621" s="944" t="s">
        <v>961</v>
      </c>
      <c r="E621" s="914">
        <v>2763.0</v>
      </c>
      <c r="F621" s="1078"/>
      <c r="G621" s="1078" t="s">
        <v>3707</v>
      </c>
      <c r="H621" s="959"/>
      <c r="I621" s="959" t="s">
        <v>3757</v>
      </c>
      <c r="J621" s="961"/>
      <c r="K621" s="961">
        <v>45566.0</v>
      </c>
      <c r="L621" s="953"/>
      <c r="M621" s="953" t="str">
        <f t="shared" si="1"/>
        <v>1 ปี 4 เดือน 14 วัน </v>
      </c>
      <c r="N621" s="913" t="s">
        <v>3424</v>
      </c>
      <c r="O621" s="954">
        <f t="shared" si="97"/>
        <v>47026</v>
      </c>
      <c r="P621" s="954">
        <f t="shared" si="8"/>
        <v>48121</v>
      </c>
      <c r="Q621" s="954"/>
      <c r="R621" s="954"/>
      <c r="S621" s="1065"/>
      <c r="T621" s="932"/>
      <c r="U621" s="957"/>
      <c r="V621" s="957"/>
      <c r="W621" s="957"/>
      <c r="X621" s="957"/>
      <c r="Y621" s="923"/>
      <c r="Z621" s="924"/>
      <c r="AA621" s="924">
        <f t="shared" si="98"/>
        <v>1</v>
      </c>
      <c r="AB621" s="924"/>
      <c r="AC621" s="924"/>
      <c r="AD621" s="924"/>
      <c r="AE621" s="924"/>
      <c r="AF621" s="924"/>
      <c r="AG621" s="923" t="s">
        <v>6028</v>
      </c>
      <c r="AH621" s="924"/>
      <c r="AI621" s="923" t="s">
        <v>6028</v>
      </c>
      <c r="AJ621" s="924"/>
      <c r="AK621" s="924"/>
      <c r="AL621" s="924"/>
    </row>
    <row r="622">
      <c r="A622" s="943">
        <v>620.0</v>
      </c>
      <c r="B622" s="988" t="s">
        <v>52</v>
      </c>
      <c r="C622" s="944" t="s">
        <v>1610</v>
      </c>
      <c r="D622" s="944" t="s">
        <v>1611</v>
      </c>
      <c r="E622" s="914">
        <v>2996.0</v>
      </c>
      <c r="F622" s="1078"/>
      <c r="G622" s="1078" t="s">
        <v>3707</v>
      </c>
      <c r="H622" s="959"/>
      <c r="I622" s="959" t="s">
        <v>4523</v>
      </c>
      <c r="J622" s="961"/>
      <c r="K622" s="961">
        <v>45505.0</v>
      </c>
      <c r="L622" s="953"/>
      <c r="M622" s="953" t="str">
        <f t="shared" si="1"/>
        <v>1 ปี 6 เดือน 14 วัน </v>
      </c>
      <c r="N622" s="913" t="s">
        <v>3424</v>
      </c>
      <c r="O622" s="954">
        <f t="shared" si="97"/>
        <v>46965</v>
      </c>
      <c r="P622" s="954">
        <f t="shared" si="8"/>
        <v>48060</v>
      </c>
      <c r="Q622" s="954"/>
      <c r="R622" s="954"/>
      <c r="S622" s="1065"/>
      <c r="T622" s="932"/>
      <c r="U622" s="957"/>
      <c r="V622" s="957"/>
      <c r="W622" s="957"/>
      <c r="X622" s="957"/>
      <c r="Y622" s="923"/>
      <c r="Z622" s="924"/>
      <c r="AA622" s="924">
        <f t="shared" si="98"/>
        <v>1</v>
      </c>
      <c r="AB622" s="924"/>
      <c r="AC622" s="924"/>
      <c r="AD622" s="924"/>
      <c r="AE622" s="924"/>
      <c r="AF622" s="924"/>
      <c r="AG622" s="923" t="s">
        <v>6028</v>
      </c>
      <c r="AH622" s="924"/>
      <c r="AI622" s="923" t="s">
        <v>6028</v>
      </c>
      <c r="AJ622" s="924"/>
      <c r="AK622" s="924"/>
      <c r="AL622" s="924"/>
    </row>
    <row r="623">
      <c r="A623" s="925">
        <v>621.0</v>
      </c>
      <c r="B623" s="1069" t="s">
        <v>36</v>
      </c>
      <c r="C623" s="926" t="s">
        <v>5712</v>
      </c>
      <c r="D623" s="926" t="s">
        <v>5713</v>
      </c>
      <c r="E623" s="1069">
        <v>2702.0</v>
      </c>
      <c r="F623" s="1080"/>
      <c r="G623" s="1080" t="s">
        <v>3544</v>
      </c>
      <c r="H623" s="1039"/>
      <c r="I623" s="1039" t="s">
        <v>3385</v>
      </c>
      <c r="J623" s="1041"/>
      <c r="K623" s="1041">
        <v>41214.0</v>
      </c>
      <c r="L623" s="930"/>
      <c r="M623" s="930" t="str">
        <f t="shared" si="1"/>
        <v>13 ปี 3 เดือน 14 วัน </v>
      </c>
      <c r="N623" s="1071" t="s">
        <v>6030</v>
      </c>
      <c r="O623" s="931"/>
      <c r="P623" s="931">
        <f t="shared" si="8"/>
        <v>43769</v>
      </c>
      <c r="Q623" s="931"/>
      <c r="R623" s="931"/>
      <c r="S623" s="1072"/>
      <c r="T623" s="926"/>
      <c r="U623" s="1072"/>
      <c r="V623" s="1072"/>
      <c r="W623" s="1072"/>
      <c r="X623" s="933" t="s">
        <v>3425</v>
      </c>
      <c r="Y623" s="934"/>
      <c r="Z623" s="934"/>
      <c r="AA623" s="934"/>
      <c r="AB623" s="934"/>
      <c r="AC623" s="934"/>
      <c r="AD623" s="934"/>
      <c r="AE623" s="934"/>
      <c r="AF623" s="934"/>
      <c r="AG623" s="934"/>
      <c r="AH623" s="934"/>
      <c r="AI623" s="934"/>
      <c r="AJ623" s="934"/>
      <c r="AK623" s="934"/>
      <c r="AL623" s="934"/>
    </row>
    <row r="624">
      <c r="A624" s="943">
        <v>622.0</v>
      </c>
      <c r="B624" s="943" t="s">
        <v>36</v>
      </c>
      <c r="C624" s="944" t="s">
        <v>204</v>
      </c>
      <c r="D624" s="944" t="s">
        <v>205</v>
      </c>
      <c r="E624" s="914">
        <v>2773.0</v>
      </c>
      <c r="F624" s="959"/>
      <c r="G624" s="959" t="s">
        <v>3653</v>
      </c>
      <c r="H624" s="992" t="s">
        <v>5942</v>
      </c>
      <c r="I624" s="1060" t="s">
        <v>5872</v>
      </c>
      <c r="J624" s="960" t="s">
        <v>44</v>
      </c>
      <c r="K624" s="961">
        <v>45566.0</v>
      </c>
      <c r="L624" s="953"/>
      <c r="M624" s="953" t="str">
        <f t="shared" si="1"/>
        <v>1 ปี 4 เดือน 14 วัน </v>
      </c>
      <c r="N624" s="913" t="s">
        <v>6030</v>
      </c>
      <c r="O624" s="954">
        <f>K624+1460</f>
        <v>47026</v>
      </c>
      <c r="P624" s="954">
        <f t="shared" si="8"/>
        <v>48121</v>
      </c>
      <c r="Q624" s="954"/>
      <c r="R624" s="954"/>
      <c r="S624" s="1065"/>
      <c r="T624" s="932"/>
      <c r="U624" s="957"/>
      <c r="V624" s="957"/>
      <c r="W624" s="957"/>
      <c r="X624" s="957"/>
      <c r="Y624" s="924"/>
      <c r="Z624" s="924"/>
      <c r="AA624" s="924">
        <f>VALUE(LEFT(M624, FIND(" ", M624)-1))</f>
        <v>1</v>
      </c>
      <c r="AB624" s="923"/>
      <c r="AC624" s="924"/>
      <c r="AD624" s="924"/>
      <c r="AE624" s="924"/>
      <c r="AF624" s="924"/>
      <c r="AG624" s="924"/>
      <c r="AH624" s="924"/>
      <c r="AI624" s="924"/>
      <c r="AJ624" s="924"/>
      <c r="AK624" s="924"/>
      <c r="AL624" s="924"/>
    </row>
    <row r="625">
      <c r="A625" s="925">
        <v>623.0</v>
      </c>
      <c r="B625" s="1069" t="s">
        <v>36</v>
      </c>
      <c r="C625" s="926" t="s">
        <v>3530</v>
      </c>
      <c r="D625" s="926" t="s">
        <v>3531</v>
      </c>
      <c r="E625" s="925">
        <v>2817.0</v>
      </c>
      <c r="F625" s="1080"/>
      <c r="G625" s="1080" t="s">
        <v>3370</v>
      </c>
      <c r="H625" s="1039"/>
      <c r="I625" s="1039" t="s">
        <v>3385</v>
      </c>
      <c r="J625" s="1041"/>
      <c r="K625" s="1041">
        <v>44866.0</v>
      </c>
      <c r="L625" s="930"/>
      <c r="M625" s="930" t="str">
        <f t="shared" si="1"/>
        <v>3 ปี 3 เดือน 14 วัน </v>
      </c>
      <c r="N625" s="1071" t="s">
        <v>6030</v>
      </c>
      <c r="O625" s="931"/>
      <c r="P625" s="931">
        <f t="shared" si="8"/>
        <v>47421</v>
      </c>
      <c r="Q625" s="931"/>
      <c r="R625" s="931"/>
      <c r="S625" s="1072"/>
      <c r="T625" s="926"/>
      <c r="U625" s="1072"/>
      <c r="V625" s="1072"/>
      <c r="W625" s="1072"/>
      <c r="X625" s="933" t="s">
        <v>3425</v>
      </c>
      <c r="Y625" s="934"/>
      <c r="Z625" s="934"/>
      <c r="AA625" s="934"/>
      <c r="AB625" s="934"/>
      <c r="AC625" s="934"/>
      <c r="AD625" s="934"/>
      <c r="AE625" s="934"/>
      <c r="AF625" s="934"/>
      <c r="AG625" s="934"/>
      <c r="AH625" s="934"/>
      <c r="AI625" s="934"/>
      <c r="AJ625" s="934"/>
      <c r="AK625" s="934"/>
      <c r="AL625" s="934"/>
    </row>
    <row r="626">
      <c r="A626" s="943">
        <v>624.0</v>
      </c>
      <c r="B626" s="943" t="s">
        <v>36</v>
      </c>
      <c r="C626" s="944" t="s">
        <v>208</v>
      </c>
      <c r="D626" s="944" t="s">
        <v>209</v>
      </c>
      <c r="E626" s="943">
        <v>2818.0</v>
      </c>
      <c r="F626" s="1004"/>
      <c r="G626" s="1004" t="s">
        <v>3544</v>
      </c>
      <c r="H626" s="959"/>
      <c r="I626" s="959" t="s">
        <v>3768</v>
      </c>
      <c r="J626" s="961"/>
      <c r="K626" s="961">
        <v>45201.0</v>
      </c>
      <c r="L626" s="953"/>
      <c r="M626" s="953" t="str">
        <f t="shared" si="1"/>
        <v>2 ปี 4 เดือน 13 วัน </v>
      </c>
      <c r="N626" s="913" t="s">
        <v>6030</v>
      </c>
      <c r="O626" s="954">
        <f t="shared" ref="O626:O648" si="99">K626+1460</f>
        <v>46661</v>
      </c>
      <c r="P626" s="954">
        <f t="shared" si="8"/>
        <v>47756</v>
      </c>
      <c r="Q626" s="954"/>
      <c r="R626" s="954"/>
      <c r="S626" s="1065"/>
      <c r="T626" s="932"/>
      <c r="U626" s="957"/>
      <c r="V626" s="957"/>
      <c r="W626" s="957"/>
      <c r="X626" s="957"/>
      <c r="Y626" s="924"/>
      <c r="Z626" s="924"/>
      <c r="AA626" s="924">
        <f t="shared" ref="AA626:AA648" si="100">VALUE(LEFT(M626, FIND(" ", M626)-1))</f>
        <v>2</v>
      </c>
      <c r="AB626" s="923"/>
      <c r="AC626" s="924"/>
      <c r="AD626" s="924"/>
      <c r="AE626" s="924"/>
      <c r="AF626" s="924"/>
      <c r="AG626" s="924"/>
      <c r="AH626" s="924"/>
      <c r="AI626" s="924"/>
      <c r="AJ626" s="924"/>
      <c r="AK626" s="924"/>
      <c r="AL626" s="924"/>
    </row>
    <row r="627">
      <c r="A627" s="943">
        <v>625.0</v>
      </c>
      <c r="B627" s="943" t="s">
        <v>36</v>
      </c>
      <c r="C627" s="944" t="s">
        <v>244</v>
      </c>
      <c r="D627" s="944" t="s">
        <v>245</v>
      </c>
      <c r="E627" s="914">
        <v>3015.0</v>
      </c>
      <c r="F627" s="1004"/>
      <c r="G627" s="1004" t="s">
        <v>3544</v>
      </c>
      <c r="H627" s="992" t="s">
        <v>5942</v>
      </c>
      <c r="I627" s="1060" t="s">
        <v>5872</v>
      </c>
      <c r="J627" s="960" t="s">
        <v>44</v>
      </c>
      <c r="K627" s="961">
        <v>45488.0</v>
      </c>
      <c r="L627" s="953"/>
      <c r="M627" s="953" t="str">
        <f t="shared" si="1"/>
        <v>1 ปี 7 เดือน 0 วัน </v>
      </c>
      <c r="N627" s="913" t="s">
        <v>6030</v>
      </c>
      <c r="O627" s="954">
        <f t="shared" si="99"/>
        <v>46948</v>
      </c>
      <c r="P627" s="954">
        <f t="shared" si="8"/>
        <v>48043</v>
      </c>
      <c r="Q627" s="954"/>
      <c r="R627" s="954"/>
      <c r="S627" s="1065"/>
      <c r="T627" s="932"/>
      <c r="U627" s="957"/>
      <c r="V627" s="957"/>
      <c r="W627" s="957"/>
      <c r="X627" s="957"/>
      <c r="Y627" s="924"/>
      <c r="Z627" s="924"/>
      <c r="AA627" s="924">
        <f t="shared" si="100"/>
        <v>1</v>
      </c>
      <c r="AB627" s="923"/>
      <c r="AC627" s="924"/>
      <c r="AD627" s="924"/>
      <c r="AE627" s="924"/>
      <c r="AF627" s="924"/>
      <c r="AG627" s="924"/>
      <c r="AH627" s="924"/>
      <c r="AI627" s="924"/>
      <c r="AJ627" s="924"/>
      <c r="AK627" s="924"/>
      <c r="AL627" s="924"/>
    </row>
    <row r="628">
      <c r="A628" s="943">
        <v>626.0</v>
      </c>
      <c r="B628" s="943" t="s">
        <v>36</v>
      </c>
      <c r="C628" s="944" t="s">
        <v>5793</v>
      </c>
      <c r="D628" s="944" t="s">
        <v>1191</v>
      </c>
      <c r="E628" s="914">
        <v>3016.0</v>
      </c>
      <c r="F628" s="1004"/>
      <c r="G628" s="1004" t="s">
        <v>3544</v>
      </c>
      <c r="H628" s="959"/>
      <c r="I628" s="1060" t="s">
        <v>5872</v>
      </c>
      <c r="J628" s="961"/>
      <c r="K628" s="961">
        <v>43633.0</v>
      </c>
      <c r="L628" s="953"/>
      <c r="M628" s="953" t="str">
        <f t="shared" si="1"/>
        <v>6 ปี 7 เดือน 29 วัน </v>
      </c>
      <c r="N628" s="913" t="s">
        <v>6030</v>
      </c>
      <c r="O628" s="954">
        <f t="shared" si="99"/>
        <v>45093</v>
      </c>
      <c r="P628" s="954">
        <f t="shared" si="8"/>
        <v>46188</v>
      </c>
      <c r="Q628" s="954"/>
      <c r="R628" s="954"/>
      <c r="S628" s="1065"/>
      <c r="T628" s="932"/>
      <c r="U628" s="957"/>
      <c r="V628" s="957"/>
      <c r="W628" s="957"/>
      <c r="X628" s="957"/>
      <c r="Y628" s="924"/>
      <c r="Z628" s="924"/>
      <c r="AA628" s="924">
        <f t="shared" si="100"/>
        <v>6</v>
      </c>
      <c r="AB628" s="923"/>
      <c r="AC628" s="924"/>
      <c r="AD628" s="924"/>
      <c r="AE628" s="924"/>
      <c r="AF628" s="924"/>
      <c r="AG628" s="923" t="s">
        <v>6050</v>
      </c>
      <c r="AH628" s="924"/>
      <c r="AI628" s="924"/>
      <c r="AJ628" s="924"/>
      <c r="AK628" s="924"/>
      <c r="AL628" s="924"/>
    </row>
    <row r="629">
      <c r="A629" s="943">
        <v>331.0</v>
      </c>
      <c r="B629" s="943" t="s">
        <v>52</v>
      </c>
      <c r="C629" s="944" t="s">
        <v>248</v>
      </c>
      <c r="D629" s="944" t="s">
        <v>249</v>
      </c>
      <c r="E629" s="943">
        <v>3063.0</v>
      </c>
      <c r="F629" s="1004"/>
      <c r="G629" s="1004" t="s">
        <v>3511</v>
      </c>
      <c r="H629" s="992" t="s">
        <v>68</v>
      </c>
      <c r="I629" s="1060" t="s">
        <v>5872</v>
      </c>
      <c r="J629" s="1068" t="s">
        <v>44</v>
      </c>
      <c r="K629" s="1035">
        <v>43161.0</v>
      </c>
      <c r="L629" s="953"/>
      <c r="M629" s="953" t="str">
        <f t="shared" si="1"/>
        <v>7 ปี 11 เดือน 13 วัน </v>
      </c>
      <c r="N629" s="913" t="s">
        <v>3424</v>
      </c>
      <c r="O629" s="954">
        <f t="shared" si="99"/>
        <v>44621</v>
      </c>
      <c r="P629" s="954">
        <f t="shared" si="8"/>
        <v>45716</v>
      </c>
      <c r="Q629" s="954"/>
      <c r="R629" s="954"/>
      <c r="S629" s="1065"/>
      <c r="T629" s="932"/>
      <c r="U629" s="957"/>
      <c r="V629" s="957"/>
      <c r="W629" s="957"/>
      <c r="X629" s="957"/>
      <c r="Y629" s="923"/>
      <c r="Z629" s="924"/>
      <c r="AA629" s="924">
        <f t="shared" si="100"/>
        <v>7</v>
      </c>
      <c r="AB629" s="924"/>
      <c r="AC629" s="924"/>
      <c r="AD629" s="924"/>
      <c r="AE629" s="924"/>
      <c r="AF629" s="924"/>
      <c r="AG629" s="923" t="s">
        <v>6032</v>
      </c>
      <c r="AH629" s="924"/>
      <c r="AI629" s="924"/>
      <c r="AJ629" s="924"/>
      <c r="AK629" s="924"/>
      <c r="AL629" s="924"/>
    </row>
    <row r="630">
      <c r="A630" s="943">
        <v>328.0</v>
      </c>
      <c r="B630" s="943" t="s">
        <v>52</v>
      </c>
      <c r="C630" s="944" t="s">
        <v>234</v>
      </c>
      <c r="D630" s="944" t="s">
        <v>235</v>
      </c>
      <c r="E630" s="914">
        <v>3005.0</v>
      </c>
      <c r="F630" s="1004"/>
      <c r="G630" s="1004" t="s">
        <v>3511</v>
      </c>
      <c r="H630" s="1066" t="s">
        <v>68</v>
      </c>
      <c r="I630" s="1060" t="s">
        <v>5872</v>
      </c>
      <c r="J630" s="1068" t="s">
        <v>44</v>
      </c>
      <c r="K630" s="961">
        <v>43174.0</v>
      </c>
      <c r="L630" s="953"/>
      <c r="M630" s="953" t="str">
        <f t="shared" si="1"/>
        <v>7 ปี 11 เดือน 0 วัน </v>
      </c>
      <c r="N630" s="913" t="s">
        <v>3424</v>
      </c>
      <c r="O630" s="954">
        <f t="shared" si="99"/>
        <v>44634</v>
      </c>
      <c r="P630" s="954">
        <f t="shared" si="8"/>
        <v>45729</v>
      </c>
      <c r="Q630" s="954"/>
      <c r="R630" s="954"/>
      <c r="S630" s="1065"/>
      <c r="T630" s="932"/>
      <c r="U630" s="957"/>
      <c r="V630" s="957"/>
      <c r="W630" s="957"/>
      <c r="X630" s="957"/>
      <c r="Y630" s="923"/>
      <c r="Z630" s="924"/>
      <c r="AA630" s="924">
        <f t="shared" si="100"/>
        <v>7</v>
      </c>
      <c r="AB630" s="924"/>
      <c r="AC630" s="924"/>
      <c r="AD630" s="924"/>
      <c r="AE630" s="924"/>
      <c r="AF630" s="924"/>
      <c r="AG630" s="923" t="s">
        <v>6032</v>
      </c>
      <c r="AH630" s="924"/>
      <c r="AI630" s="924"/>
      <c r="AJ630" s="924"/>
      <c r="AK630" s="924"/>
      <c r="AL630" s="924"/>
    </row>
    <row r="631">
      <c r="A631" s="943">
        <v>629.0</v>
      </c>
      <c r="B631" s="943" t="s">
        <v>70</v>
      </c>
      <c r="C631" s="944" t="s">
        <v>351</v>
      </c>
      <c r="D631" s="944" t="s">
        <v>352</v>
      </c>
      <c r="E631" s="943">
        <v>3121.0</v>
      </c>
      <c r="F631" s="1004"/>
      <c r="G631" s="1004" t="s">
        <v>3370</v>
      </c>
      <c r="H631" s="959"/>
      <c r="I631" s="1060" t="s">
        <v>5872</v>
      </c>
      <c r="J631" s="961"/>
      <c r="K631" s="961">
        <v>42901.0</v>
      </c>
      <c r="L631" s="953"/>
      <c r="M631" s="953" t="str">
        <f t="shared" si="1"/>
        <v>8 ปี 8 เดือน 0 วัน </v>
      </c>
      <c r="N631" s="913" t="s">
        <v>3373</v>
      </c>
      <c r="O631" s="954">
        <f t="shared" si="99"/>
        <v>44361</v>
      </c>
      <c r="P631" s="954">
        <f t="shared" si="8"/>
        <v>45456</v>
      </c>
      <c r="Q631" s="1067"/>
      <c r="R631" s="954"/>
      <c r="S631" s="1101">
        <v>45825.0</v>
      </c>
      <c r="T631" s="932" t="str">
        <f>DATEDIF(S631,TODAY(),"Y") &amp; " ปี " &amp;DATEDIF(S631,TODAY(),"YM") &amp; " เดือน " &amp; DATEDIF(S631,TODAY(),"MD") &amp; " วัน "</f>
        <v>0 ปี 7 เดือน 29 วัน </v>
      </c>
      <c r="U631" s="957"/>
      <c r="V631" s="957"/>
      <c r="W631" s="957"/>
      <c r="X631" s="957"/>
      <c r="Y631" s="924"/>
      <c r="Z631" s="924"/>
      <c r="AA631" s="924">
        <f t="shared" si="100"/>
        <v>8</v>
      </c>
      <c r="AB631" s="924">
        <f>YEAR(S631)</f>
        <v>2025</v>
      </c>
      <c r="AC631" s="924">
        <f>VALUE(LEFT(T631, FIND(" ", T631)-1))</f>
        <v>0</v>
      </c>
      <c r="AD631" s="924"/>
      <c r="AE631" s="924"/>
      <c r="AF631" s="924"/>
      <c r="AG631" s="924"/>
      <c r="AH631" s="924"/>
      <c r="AI631" s="924"/>
      <c r="AJ631" s="924"/>
      <c r="AK631" s="924"/>
      <c r="AL631" s="924"/>
    </row>
    <row r="632">
      <c r="A632" s="943">
        <v>630.0</v>
      </c>
      <c r="B632" s="943" t="s">
        <v>52</v>
      </c>
      <c r="C632" s="944" t="s">
        <v>455</v>
      </c>
      <c r="D632" s="944" t="s">
        <v>456</v>
      </c>
      <c r="E632" s="943">
        <v>2709.0</v>
      </c>
      <c r="F632" s="1004"/>
      <c r="G632" s="1004" t="s">
        <v>3370</v>
      </c>
      <c r="H632" s="959"/>
      <c r="I632" s="959" t="s">
        <v>3719</v>
      </c>
      <c r="J632" s="961"/>
      <c r="K632" s="961">
        <v>41276.0</v>
      </c>
      <c r="L632" s="953"/>
      <c r="M632" s="953" t="str">
        <f t="shared" si="1"/>
        <v>13 ปี 1 เดือน 13 วัน </v>
      </c>
      <c r="N632" s="913" t="s">
        <v>6030</v>
      </c>
      <c r="O632" s="954">
        <f t="shared" si="99"/>
        <v>42736</v>
      </c>
      <c r="P632" s="954">
        <f t="shared" si="8"/>
        <v>43831</v>
      </c>
      <c r="Q632" s="954"/>
      <c r="R632" s="954"/>
      <c r="S632" s="1065"/>
      <c r="T632" s="932"/>
      <c r="U632" s="957"/>
      <c r="V632" s="957"/>
      <c r="W632" s="957"/>
      <c r="X632" s="957"/>
      <c r="Y632" s="924"/>
      <c r="Z632" s="924"/>
      <c r="AA632" s="924">
        <f t="shared" si="100"/>
        <v>13</v>
      </c>
      <c r="AB632" s="923"/>
      <c r="AC632" s="924"/>
      <c r="AD632" s="924"/>
      <c r="AE632" s="924"/>
      <c r="AF632" s="924"/>
      <c r="AG632" s="923" t="s">
        <v>6031</v>
      </c>
      <c r="AH632" s="923" t="s">
        <v>6031</v>
      </c>
      <c r="AI632" s="924"/>
      <c r="AJ632" s="924"/>
      <c r="AK632" s="924"/>
      <c r="AL632" s="924"/>
    </row>
    <row r="633">
      <c r="A633" s="943">
        <v>631.0</v>
      </c>
      <c r="B633" s="943" t="s">
        <v>70</v>
      </c>
      <c r="C633" s="944" t="s">
        <v>520</v>
      </c>
      <c r="D633" s="944" t="s">
        <v>521</v>
      </c>
      <c r="E633" s="943">
        <v>2794.0</v>
      </c>
      <c r="F633" s="1004"/>
      <c r="G633" s="1004" t="s">
        <v>3370</v>
      </c>
      <c r="H633" s="959"/>
      <c r="I633" s="959" t="s">
        <v>3731</v>
      </c>
      <c r="J633" s="961"/>
      <c r="K633" s="961">
        <v>41306.0</v>
      </c>
      <c r="L633" s="953"/>
      <c r="M633" s="953" t="str">
        <f t="shared" si="1"/>
        <v>13 ปี 0 เดือน 14 วัน </v>
      </c>
      <c r="N633" s="913" t="s">
        <v>6030</v>
      </c>
      <c r="O633" s="954">
        <f t="shared" si="99"/>
        <v>42766</v>
      </c>
      <c r="P633" s="954">
        <f t="shared" si="8"/>
        <v>43861</v>
      </c>
      <c r="Q633" s="954"/>
      <c r="R633" s="954"/>
      <c r="S633" s="1065"/>
      <c r="T633" s="932"/>
      <c r="U633" s="957"/>
      <c r="V633" s="957"/>
      <c r="W633" s="957"/>
      <c r="X633" s="957"/>
      <c r="Y633" s="924"/>
      <c r="Z633" s="924"/>
      <c r="AA633" s="924">
        <f t="shared" si="100"/>
        <v>13</v>
      </c>
      <c r="AB633" s="923"/>
      <c r="AC633" s="924"/>
      <c r="AD633" s="924"/>
      <c r="AE633" s="924"/>
      <c r="AF633" s="924"/>
      <c r="AG633" s="923" t="s">
        <v>6031</v>
      </c>
      <c r="AH633" s="923" t="s">
        <v>6031</v>
      </c>
      <c r="AI633" s="924"/>
      <c r="AJ633" s="924"/>
      <c r="AK633" s="924"/>
      <c r="AL633" s="924"/>
    </row>
    <row r="634">
      <c r="A634" s="943">
        <v>632.0</v>
      </c>
      <c r="B634" s="943" t="s">
        <v>36</v>
      </c>
      <c r="C634" s="944" t="s">
        <v>797</v>
      </c>
      <c r="D634" s="944" t="s">
        <v>798</v>
      </c>
      <c r="E634" s="943">
        <v>2644.0</v>
      </c>
      <c r="F634" s="1004"/>
      <c r="G634" s="1004" t="s">
        <v>3370</v>
      </c>
      <c r="H634" s="959"/>
      <c r="I634" s="959" t="s">
        <v>3757</v>
      </c>
      <c r="J634" s="961"/>
      <c r="K634" s="961">
        <v>43864.0</v>
      </c>
      <c r="L634" s="953"/>
      <c r="M634" s="953" t="str">
        <f t="shared" si="1"/>
        <v>6 ปี 0 เดือน 12 วัน </v>
      </c>
      <c r="N634" s="913" t="s">
        <v>6030</v>
      </c>
      <c r="O634" s="954">
        <f t="shared" si="99"/>
        <v>45324</v>
      </c>
      <c r="P634" s="954">
        <f t="shared" si="8"/>
        <v>46419</v>
      </c>
      <c r="Q634" s="954"/>
      <c r="R634" s="954"/>
      <c r="S634" s="1065"/>
      <c r="T634" s="932"/>
      <c r="U634" s="957"/>
      <c r="V634" s="957"/>
      <c r="W634" s="957"/>
      <c r="X634" s="957"/>
      <c r="Y634" s="924"/>
      <c r="Z634" s="924"/>
      <c r="AA634" s="924">
        <f t="shared" si="100"/>
        <v>6</v>
      </c>
      <c r="AB634" s="923"/>
      <c r="AC634" s="924"/>
      <c r="AD634" s="924"/>
      <c r="AE634" s="924"/>
      <c r="AF634" s="924"/>
      <c r="AG634" s="923" t="s">
        <v>6050</v>
      </c>
      <c r="AH634" s="924"/>
      <c r="AI634" s="924"/>
      <c r="AJ634" s="924"/>
      <c r="AK634" s="924"/>
      <c r="AL634" s="924"/>
    </row>
    <row r="635">
      <c r="A635" s="943">
        <v>633.0</v>
      </c>
      <c r="B635" s="943" t="s">
        <v>36</v>
      </c>
      <c r="C635" s="944" t="s">
        <v>1205</v>
      </c>
      <c r="D635" s="944" t="s">
        <v>1206</v>
      </c>
      <c r="E635" s="943">
        <v>3092.0</v>
      </c>
      <c r="F635" s="1004"/>
      <c r="G635" s="1004" t="s">
        <v>3370</v>
      </c>
      <c r="H635" s="959"/>
      <c r="I635" s="959" t="s">
        <v>3757</v>
      </c>
      <c r="J635" s="961"/>
      <c r="K635" s="961">
        <v>43556.0</v>
      </c>
      <c r="L635" s="953"/>
      <c r="M635" s="953" t="str">
        <f t="shared" si="1"/>
        <v>6 ปี 10 เดือน 14 วัน </v>
      </c>
      <c r="N635" s="913" t="s">
        <v>6030</v>
      </c>
      <c r="O635" s="954">
        <f t="shared" si="99"/>
        <v>45016</v>
      </c>
      <c r="P635" s="954">
        <f t="shared" si="8"/>
        <v>46111</v>
      </c>
      <c r="Q635" s="954"/>
      <c r="R635" s="954"/>
      <c r="S635" s="1065"/>
      <c r="T635" s="932"/>
      <c r="U635" s="957"/>
      <c r="V635" s="957"/>
      <c r="W635" s="957"/>
      <c r="X635" s="957"/>
      <c r="Y635" s="924"/>
      <c r="Z635" s="924"/>
      <c r="AA635" s="924">
        <f t="shared" si="100"/>
        <v>6</v>
      </c>
      <c r="AB635" s="923"/>
      <c r="AC635" s="924"/>
      <c r="AD635" s="924"/>
      <c r="AE635" s="924"/>
      <c r="AF635" s="924"/>
      <c r="AG635" s="923" t="s">
        <v>6050</v>
      </c>
      <c r="AH635" s="924"/>
      <c r="AI635" s="924"/>
      <c r="AJ635" s="924"/>
      <c r="AK635" s="924"/>
      <c r="AL635" s="924"/>
    </row>
    <row r="636">
      <c r="A636" s="943">
        <v>634.0</v>
      </c>
      <c r="B636" s="943" t="s">
        <v>52</v>
      </c>
      <c r="C636" s="944" t="s">
        <v>64</v>
      </c>
      <c r="D636" s="944" t="s">
        <v>1212</v>
      </c>
      <c r="E636" s="943">
        <v>3094.0</v>
      </c>
      <c r="F636" s="1004"/>
      <c r="G636" s="1004" t="s">
        <v>3370</v>
      </c>
      <c r="H636" s="959"/>
      <c r="I636" s="959" t="s">
        <v>3757</v>
      </c>
      <c r="J636" s="961"/>
      <c r="K636" s="961">
        <v>42095.0</v>
      </c>
      <c r="L636" s="953"/>
      <c r="M636" s="953" t="str">
        <f t="shared" si="1"/>
        <v>10 ปี 10 เดือน 14 วัน </v>
      </c>
      <c r="N636" s="913" t="s">
        <v>3373</v>
      </c>
      <c r="O636" s="954">
        <f t="shared" si="99"/>
        <v>43555</v>
      </c>
      <c r="P636" s="954">
        <f t="shared" si="8"/>
        <v>44650</v>
      </c>
      <c r="Q636" s="1067"/>
      <c r="R636" s="954"/>
      <c r="S636" s="1067">
        <v>45890.0</v>
      </c>
      <c r="T636" s="954" t="str">
        <f>DATEDIF(S636,TODAY(),"Y") &amp; " ปี " &amp;DATEDIF(S636,TODAY(),"YM") &amp; " เดือน " &amp; DATEDIF(S636,TODAY(),"MD") &amp; " วัน "</f>
        <v>0 ปี 5 เดือน 25 วัน </v>
      </c>
      <c r="U636" s="957"/>
      <c r="V636" s="957"/>
      <c r="W636" s="957"/>
      <c r="X636" s="957"/>
      <c r="Y636" s="924"/>
      <c r="Z636" s="924"/>
      <c r="AA636" s="924">
        <f t="shared" si="100"/>
        <v>10</v>
      </c>
      <c r="AB636" s="924">
        <f>YEAR(S636)</f>
        <v>2025</v>
      </c>
      <c r="AC636" s="924">
        <f>VALUE(LEFT(T636, FIND(" ", T636)-1))</f>
        <v>0</v>
      </c>
      <c r="AD636" s="924"/>
      <c r="AE636" s="924"/>
      <c r="AF636" s="924"/>
      <c r="AG636" s="924"/>
      <c r="AH636" s="924"/>
      <c r="AI636" s="924"/>
      <c r="AJ636" s="924"/>
      <c r="AK636" s="924"/>
      <c r="AL636" s="924"/>
    </row>
    <row r="637">
      <c r="A637" s="943">
        <v>635.0</v>
      </c>
      <c r="B637" s="943" t="s">
        <v>52</v>
      </c>
      <c r="C637" s="944" t="s">
        <v>1213</v>
      </c>
      <c r="D637" s="944" t="s">
        <v>1214</v>
      </c>
      <c r="E637" s="943">
        <v>3095.0</v>
      </c>
      <c r="F637" s="1004"/>
      <c r="G637" s="1004" t="s">
        <v>3370</v>
      </c>
      <c r="H637" s="959"/>
      <c r="I637" s="959" t="s">
        <v>3757</v>
      </c>
      <c r="J637" s="961"/>
      <c r="K637" s="961">
        <v>42933.0</v>
      </c>
      <c r="L637" s="953"/>
      <c r="M637" s="953" t="str">
        <f t="shared" si="1"/>
        <v>8 ปี 6 เดือน 29 วัน </v>
      </c>
      <c r="N637" s="913" t="s">
        <v>6030</v>
      </c>
      <c r="O637" s="954">
        <f t="shared" si="99"/>
        <v>44393</v>
      </c>
      <c r="P637" s="954">
        <f t="shared" si="8"/>
        <v>45488</v>
      </c>
      <c r="Q637" s="954"/>
      <c r="R637" s="954"/>
      <c r="S637" s="1065"/>
      <c r="T637" s="932"/>
      <c r="U637" s="957"/>
      <c r="V637" s="957"/>
      <c r="W637" s="957"/>
      <c r="X637" s="957"/>
      <c r="Y637" s="924"/>
      <c r="Z637" s="924"/>
      <c r="AA637" s="924">
        <f t="shared" si="100"/>
        <v>8</v>
      </c>
      <c r="AB637" s="923"/>
      <c r="AC637" s="924"/>
      <c r="AD637" s="924"/>
      <c r="AE637" s="924"/>
      <c r="AF637" s="924"/>
      <c r="AG637" s="923" t="s">
        <v>6031</v>
      </c>
      <c r="AH637" s="923" t="s">
        <v>6031</v>
      </c>
      <c r="AI637" s="924"/>
      <c r="AJ637" s="924"/>
      <c r="AK637" s="924"/>
      <c r="AL637" s="924"/>
    </row>
    <row r="638">
      <c r="A638" s="943">
        <v>636.0</v>
      </c>
      <c r="B638" s="943" t="s">
        <v>52</v>
      </c>
      <c r="C638" s="944" t="s">
        <v>1427</v>
      </c>
      <c r="D638" s="944" t="s">
        <v>1428</v>
      </c>
      <c r="E638" s="914">
        <v>2893.0</v>
      </c>
      <c r="F638" s="1004"/>
      <c r="G638" s="1004" t="s">
        <v>3370</v>
      </c>
      <c r="H638" s="959"/>
      <c r="I638" s="959" t="s">
        <v>4335</v>
      </c>
      <c r="J638" s="961"/>
      <c r="K638" s="961">
        <v>41365.0</v>
      </c>
      <c r="L638" s="953"/>
      <c r="M638" s="953" t="str">
        <f t="shared" si="1"/>
        <v>12 ปี 10 เดือน 14 วัน </v>
      </c>
      <c r="N638" s="913" t="s">
        <v>6030</v>
      </c>
      <c r="O638" s="954">
        <f t="shared" si="99"/>
        <v>42825</v>
      </c>
      <c r="P638" s="954">
        <f t="shared" si="8"/>
        <v>43920</v>
      </c>
      <c r="Q638" s="954"/>
      <c r="R638" s="954"/>
      <c r="S638" s="1065"/>
      <c r="T638" s="932"/>
      <c r="U638" s="957"/>
      <c r="V638" s="957"/>
      <c r="W638" s="957"/>
      <c r="X638" s="957"/>
      <c r="Y638" s="924"/>
      <c r="Z638" s="924"/>
      <c r="AA638" s="924">
        <f t="shared" si="100"/>
        <v>12</v>
      </c>
      <c r="AB638" s="923"/>
      <c r="AC638" s="924"/>
      <c r="AD638" s="924"/>
      <c r="AE638" s="924"/>
      <c r="AF638" s="924"/>
      <c r="AG638" s="923" t="s">
        <v>6031</v>
      </c>
      <c r="AH638" s="923" t="s">
        <v>6031</v>
      </c>
      <c r="AI638" s="924"/>
      <c r="AJ638" s="924"/>
      <c r="AK638" s="924"/>
      <c r="AL638" s="924"/>
    </row>
    <row r="639">
      <c r="A639" s="943">
        <v>637.0</v>
      </c>
      <c r="B639" s="914" t="s">
        <v>52</v>
      </c>
      <c r="C639" s="957" t="s">
        <v>1430</v>
      </c>
      <c r="D639" s="944" t="s">
        <v>1393</v>
      </c>
      <c r="E639" s="914">
        <v>2894.0</v>
      </c>
      <c r="F639" s="1004"/>
      <c r="G639" s="1004" t="s">
        <v>3370</v>
      </c>
      <c r="H639" s="959"/>
      <c r="I639" s="959" t="s">
        <v>4335</v>
      </c>
      <c r="J639" s="961"/>
      <c r="K639" s="961">
        <v>41365.0</v>
      </c>
      <c r="L639" s="953"/>
      <c r="M639" s="953" t="str">
        <f t="shared" si="1"/>
        <v>12 ปี 10 เดือน 14 วัน </v>
      </c>
      <c r="N639" s="913" t="s">
        <v>6030</v>
      </c>
      <c r="O639" s="954">
        <f t="shared" si="99"/>
        <v>42825</v>
      </c>
      <c r="P639" s="954">
        <f t="shared" si="8"/>
        <v>43920</v>
      </c>
      <c r="Q639" s="954"/>
      <c r="R639" s="954"/>
      <c r="S639" s="1065"/>
      <c r="T639" s="932"/>
      <c r="U639" s="957"/>
      <c r="V639" s="957"/>
      <c r="W639" s="957"/>
      <c r="X639" s="957"/>
      <c r="Y639" s="924"/>
      <c r="Z639" s="924"/>
      <c r="AA639" s="924">
        <f t="shared" si="100"/>
        <v>12</v>
      </c>
      <c r="AB639" s="923"/>
      <c r="AC639" s="924"/>
      <c r="AD639" s="924"/>
      <c r="AE639" s="924"/>
      <c r="AF639" s="924"/>
      <c r="AG639" s="923" t="s">
        <v>6031</v>
      </c>
      <c r="AH639" s="923" t="s">
        <v>6031</v>
      </c>
      <c r="AI639" s="924"/>
      <c r="AJ639" s="924"/>
      <c r="AK639" s="924"/>
      <c r="AL639" s="924"/>
    </row>
    <row r="640">
      <c r="A640" s="943">
        <v>638.0</v>
      </c>
      <c r="B640" s="943" t="s">
        <v>52</v>
      </c>
      <c r="C640" s="944" t="s">
        <v>1489</v>
      </c>
      <c r="D640" s="944" t="s">
        <v>1490</v>
      </c>
      <c r="E640" s="914">
        <v>3128.0</v>
      </c>
      <c r="F640" s="1004"/>
      <c r="G640" s="1004" t="s">
        <v>3370</v>
      </c>
      <c r="H640" s="959"/>
      <c r="I640" s="959" t="s">
        <v>4335</v>
      </c>
      <c r="J640" s="961"/>
      <c r="K640" s="961">
        <v>45352.0</v>
      </c>
      <c r="L640" s="953"/>
      <c r="M640" s="953" t="str">
        <f t="shared" si="1"/>
        <v>1 ปี 11 เดือน 14 วัน </v>
      </c>
      <c r="N640" s="913" t="s">
        <v>6030</v>
      </c>
      <c r="O640" s="954">
        <f t="shared" si="99"/>
        <v>46812</v>
      </c>
      <c r="P640" s="954">
        <f t="shared" si="8"/>
        <v>47907</v>
      </c>
      <c r="Q640" s="954"/>
      <c r="R640" s="954"/>
      <c r="S640" s="1065"/>
      <c r="T640" s="932"/>
      <c r="U640" s="957"/>
      <c r="V640" s="957"/>
      <c r="W640" s="957"/>
      <c r="X640" s="957"/>
      <c r="Y640" s="924"/>
      <c r="Z640" s="924"/>
      <c r="AA640" s="924">
        <f t="shared" si="100"/>
        <v>1</v>
      </c>
      <c r="AB640" s="923"/>
      <c r="AC640" s="924"/>
      <c r="AD640" s="924"/>
      <c r="AE640" s="924"/>
      <c r="AF640" s="924"/>
      <c r="AG640" s="924"/>
      <c r="AH640" s="924"/>
      <c r="AI640" s="924"/>
      <c r="AJ640" s="924"/>
      <c r="AK640" s="924"/>
      <c r="AL640" s="924"/>
    </row>
    <row r="641">
      <c r="A641" s="943">
        <v>639.0</v>
      </c>
      <c r="B641" s="943" t="s">
        <v>52</v>
      </c>
      <c r="C641" s="944" t="s">
        <v>1786</v>
      </c>
      <c r="D641" s="944" t="s">
        <v>1787</v>
      </c>
      <c r="E641" s="914">
        <v>2927.0</v>
      </c>
      <c r="F641" s="1004"/>
      <c r="G641" s="1004" t="s">
        <v>3370</v>
      </c>
      <c r="H641" s="959"/>
      <c r="I641" s="959" t="s">
        <v>4693</v>
      </c>
      <c r="J641" s="961"/>
      <c r="K641" s="961">
        <v>41365.0</v>
      </c>
      <c r="L641" s="953"/>
      <c r="M641" s="953" t="str">
        <f t="shared" si="1"/>
        <v>12 ปี 10 เดือน 14 วัน </v>
      </c>
      <c r="N641" s="913" t="s">
        <v>3373</v>
      </c>
      <c r="O641" s="954">
        <f t="shared" si="99"/>
        <v>42825</v>
      </c>
      <c r="P641" s="954">
        <f t="shared" si="8"/>
        <v>43920</v>
      </c>
      <c r="Q641" s="1067"/>
      <c r="R641" s="954"/>
      <c r="S641" s="1067">
        <v>45890.0</v>
      </c>
      <c r="T641" s="954" t="str">
        <f>DATEDIF(S641,TODAY(),"Y") &amp; " ปี " &amp;DATEDIF(S641,TODAY(),"YM") &amp; " เดือน " &amp; DATEDIF(S641,TODAY(),"MD") &amp; " วัน "</f>
        <v>0 ปี 5 เดือน 25 วัน </v>
      </c>
      <c r="U641" s="957"/>
      <c r="V641" s="957"/>
      <c r="W641" s="957"/>
      <c r="X641" s="957"/>
      <c r="Y641" s="924"/>
      <c r="Z641" s="924"/>
      <c r="AA641" s="924">
        <f t="shared" si="100"/>
        <v>12</v>
      </c>
      <c r="AB641" s="924">
        <f>YEAR(S641)</f>
        <v>2025</v>
      </c>
      <c r="AC641" s="924">
        <f>VALUE(LEFT(T641, FIND(" ", T641)-1))</f>
        <v>0</v>
      </c>
      <c r="AD641" s="924"/>
      <c r="AE641" s="924"/>
      <c r="AF641" s="924"/>
      <c r="AG641" s="924"/>
      <c r="AH641" s="924"/>
      <c r="AI641" s="924"/>
      <c r="AJ641" s="924"/>
      <c r="AK641" s="924"/>
      <c r="AL641" s="924"/>
    </row>
    <row r="642">
      <c r="A642" s="943">
        <v>640.0</v>
      </c>
      <c r="B642" s="943" t="s">
        <v>52</v>
      </c>
      <c r="C642" s="944" t="s">
        <v>468</v>
      </c>
      <c r="D642" s="944" t="s">
        <v>1811</v>
      </c>
      <c r="E642" s="943">
        <v>3047.0</v>
      </c>
      <c r="F642" s="1004"/>
      <c r="G642" s="1004" t="s">
        <v>3370</v>
      </c>
      <c r="H642" s="959"/>
      <c r="I642" s="959" t="s">
        <v>4693</v>
      </c>
      <c r="J642" s="961"/>
      <c r="K642" s="961">
        <v>41487.0</v>
      </c>
      <c r="L642" s="953"/>
      <c r="M642" s="953" t="str">
        <f t="shared" si="1"/>
        <v>12 ปี 6 เดือน 14 วัน </v>
      </c>
      <c r="N642" s="913" t="s">
        <v>6030</v>
      </c>
      <c r="O642" s="954">
        <f t="shared" si="99"/>
        <v>42947</v>
      </c>
      <c r="P642" s="954">
        <f t="shared" si="8"/>
        <v>44042</v>
      </c>
      <c r="Q642" s="954"/>
      <c r="R642" s="954"/>
      <c r="S642" s="1065"/>
      <c r="T642" s="932"/>
      <c r="U642" s="957"/>
      <c r="V642" s="957"/>
      <c r="W642" s="957"/>
      <c r="X642" s="957"/>
      <c r="Y642" s="924"/>
      <c r="Z642" s="924"/>
      <c r="AA642" s="924">
        <f t="shared" si="100"/>
        <v>12</v>
      </c>
      <c r="AB642" s="923"/>
      <c r="AC642" s="924"/>
      <c r="AD642" s="924"/>
      <c r="AE642" s="924"/>
      <c r="AF642" s="924"/>
      <c r="AG642" s="923" t="s">
        <v>6031</v>
      </c>
      <c r="AH642" s="923" t="s">
        <v>6031</v>
      </c>
      <c r="AI642" s="924"/>
      <c r="AJ642" s="924"/>
      <c r="AK642" s="924"/>
      <c r="AL642" s="924"/>
    </row>
    <row r="643">
      <c r="A643" s="943">
        <v>641.0</v>
      </c>
      <c r="B643" s="943" t="s">
        <v>36</v>
      </c>
      <c r="C643" s="944" t="s">
        <v>1866</v>
      </c>
      <c r="D643" s="944" t="s">
        <v>1867</v>
      </c>
      <c r="E643" s="1061" t="s">
        <v>1868</v>
      </c>
      <c r="F643" s="1004"/>
      <c r="G643" s="1004" t="s">
        <v>3544</v>
      </c>
      <c r="H643" s="959"/>
      <c r="I643" s="959" t="s">
        <v>3768</v>
      </c>
      <c r="J643" s="961"/>
      <c r="K643" s="961">
        <v>44896.0</v>
      </c>
      <c r="L643" s="953"/>
      <c r="M643" s="953" t="str">
        <f t="shared" si="1"/>
        <v>3 ปี 2 เดือน 14 วัน </v>
      </c>
      <c r="N643" s="913" t="s">
        <v>6030</v>
      </c>
      <c r="O643" s="954">
        <f t="shared" si="99"/>
        <v>46356</v>
      </c>
      <c r="P643" s="954">
        <f t="shared" si="8"/>
        <v>47451</v>
      </c>
      <c r="Q643" s="954"/>
      <c r="R643" s="954"/>
      <c r="S643" s="1065"/>
      <c r="T643" s="932"/>
      <c r="U643" s="957"/>
      <c r="V643" s="957"/>
      <c r="W643" s="957"/>
      <c r="X643" s="957"/>
      <c r="Y643" s="924"/>
      <c r="Z643" s="924"/>
      <c r="AA643" s="924">
        <f t="shared" si="100"/>
        <v>3</v>
      </c>
      <c r="AB643" s="923"/>
      <c r="AC643" s="924"/>
      <c r="AD643" s="924"/>
      <c r="AE643" s="924"/>
      <c r="AF643" s="924"/>
      <c r="AG643" s="924"/>
      <c r="AH643" s="924"/>
      <c r="AI643" s="924"/>
      <c r="AJ643" s="924"/>
      <c r="AK643" s="924"/>
      <c r="AL643" s="924"/>
    </row>
    <row r="644">
      <c r="A644" s="943">
        <v>642.0</v>
      </c>
      <c r="B644" s="943" t="s">
        <v>36</v>
      </c>
      <c r="C644" s="944" t="s">
        <v>1887</v>
      </c>
      <c r="D644" s="944" t="s">
        <v>1888</v>
      </c>
      <c r="E644" s="1061" t="s">
        <v>1889</v>
      </c>
      <c r="F644" s="1004"/>
      <c r="G644" s="1004" t="s">
        <v>3544</v>
      </c>
      <c r="H644" s="959"/>
      <c r="I644" s="959" t="s">
        <v>3768</v>
      </c>
      <c r="J644" s="961"/>
      <c r="K644" s="961">
        <v>44896.0</v>
      </c>
      <c r="L644" s="953"/>
      <c r="M644" s="953" t="str">
        <f t="shared" si="1"/>
        <v>3 ปี 2 เดือน 14 วัน </v>
      </c>
      <c r="N644" s="913" t="s">
        <v>6030</v>
      </c>
      <c r="O644" s="954">
        <f t="shared" si="99"/>
        <v>46356</v>
      </c>
      <c r="P644" s="954">
        <f t="shared" si="8"/>
        <v>47451</v>
      </c>
      <c r="Q644" s="954"/>
      <c r="R644" s="954"/>
      <c r="S644" s="1065"/>
      <c r="T644" s="932"/>
      <c r="U644" s="957"/>
      <c r="V644" s="957"/>
      <c r="W644" s="957"/>
      <c r="X644" s="957"/>
      <c r="Y644" s="924"/>
      <c r="Z644" s="924"/>
      <c r="AA644" s="924">
        <f t="shared" si="100"/>
        <v>3</v>
      </c>
      <c r="AB644" s="923"/>
      <c r="AC644" s="924"/>
      <c r="AD644" s="924"/>
      <c r="AE644" s="924"/>
      <c r="AF644" s="924"/>
      <c r="AG644" s="924"/>
      <c r="AH644" s="924"/>
      <c r="AI644" s="924"/>
      <c r="AJ644" s="924"/>
      <c r="AK644" s="924"/>
      <c r="AL644" s="924"/>
    </row>
    <row r="645">
      <c r="A645" s="943">
        <v>643.0</v>
      </c>
      <c r="B645" s="943" t="s">
        <v>36</v>
      </c>
      <c r="C645" s="944" t="s">
        <v>1890</v>
      </c>
      <c r="D645" s="944" t="s">
        <v>1891</v>
      </c>
      <c r="E645" s="1061" t="s">
        <v>1892</v>
      </c>
      <c r="F645" s="1004"/>
      <c r="G645" s="1004" t="s">
        <v>3544</v>
      </c>
      <c r="H645" s="959"/>
      <c r="I645" s="959" t="s">
        <v>3768</v>
      </c>
      <c r="J645" s="961"/>
      <c r="K645" s="961">
        <v>44896.0</v>
      </c>
      <c r="L645" s="953"/>
      <c r="M645" s="953" t="str">
        <f t="shared" si="1"/>
        <v>3 ปี 2 เดือน 14 วัน </v>
      </c>
      <c r="N645" s="913" t="s">
        <v>6030</v>
      </c>
      <c r="O645" s="954">
        <f t="shared" si="99"/>
        <v>46356</v>
      </c>
      <c r="P645" s="954">
        <f t="shared" si="8"/>
        <v>47451</v>
      </c>
      <c r="Q645" s="954"/>
      <c r="R645" s="954"/>
      <c r="S645" s="1065"/>
      <c r="T645" s="932"/>
      <c r="U645" s="957"/>
      <c r="V645" s="957"/>
      <c r="W645" s="957"/>
      <c r="X645" s="957"/>
      <c r="Y645" s="924"/>
      <c r="Z645" s="924"/>
      <c r="AA645" s="924">
        <f t="shared" si="100"/>
        <v>3</v>
      </c>
      <c r="AB645" s="923"/>
      <c r="AC645" s="924"/>
      <c r="AD645" s="924"/>
      <c r="AE645" s="924"/>
      <c r="AF645" s="924"/>
      <c r="AG645" s="924"/>
      <c r="AH645" s="924"/>
      <c r="AI645" s="924"/>
      <c r="AJ645" s="924"/>
      <c r="AK645" s="924"/>
      <c r="AL645" s="924"/>
    </row>
    <row r="646" ht="17.25" customHeight="1">
      <c r="A646" s="943">
        <v>644.0</v>
      </c>
      <c r="B646" s="943" t="s">
        <v>36</v>
      </c>
      <c r="C646" s="944" t="s">
        <v>1893</v>
      </c>
      <c r="D646" s="944" t="s">
        <v>1894</v>
      </c>
      <c r="E646" s="1061" t="s">
        <v>1895</v>
      </c>
      <c r="F646" s="1004"/>
      <c r="G646" s="1004" t="s">
        <v>3544</v>
      </c>
      <c r="H646" s="959"/>
      <c r="I646" s="959" t="s">
        <v>3768</v>
      </c>
      <c r="J646" s="961"/>
      <c r="K646" s="961">
        <v>44896.0</v>
      </c>
      <c r="L646" s="953"/>
      <c r="M646" s="953" t="str">
        <f t="shared" si="1"/>
        <v>3 ปี 2 เดือน 14 วัน </v>
      </c>
      <c r="N646" s="913" t="s">
        <v>6030</v>
      </c>
      <c r="O646" s="954">
        <f t="shared" si="99"/>
        <v>46356</v>
      </c>
      <c r="P646" s="954">
        <f t="shared" si="8"/>
        <v>47451</v>
      </c>
      <c r="Q646" s="954"/>
      <c r="R646" s="954"/>
      <c r="S646" s="1065"/>
      <c r="T646" s="932"/>
      <c r="U646" s="957"/>
      <c r="V646" s="957"/>
      <c r="W646" s="957"/>
      <c r="X646" s="957"/>
      <c r="Y646" s="924"/>
      <c r="Z646" s="924"/>
      <c r="AA646" s="924">
        <f t="shared" si="100"/>
        <v>3</v>
      </c>
      <c r="AB646" s="923"/>
      <c r="AC646" s="924"/>
      <c r="AD646" s="924"/>
      <c r="AE646" s="924"/>
      <c r="AF646" s="924"/>
      <c r="AG646" s="924"/>
      <c r="AH646" s="924"/>
      <c r="AI646" s="924"/>
      <c r="AJ646" s="924"/>
      <c r="AK646" s="924"/>
      <c r="AL646" s="924"/>
    </row>
    <row r="647" ht="17.25" customHeight="1">
      <c r="A647" s="943">
        <v>645.0</v>
      </c>
      <c r="B647" s="943" t="s">
        <v>36</v>
      </c>
      <c r="C647" s="944" t="s">
        <v>1916</v>
      </c>
      <c r="D647" s="944" t="s">
        <v>1917</v>
      </c>
      <c r="E647" s="943">
        <v>5625.0</v>
      </c>
      <c r="F647" s="1004"/>
      <c r="G647" s="1004" t="s">
        <v>3544</v>
      </c>
      <c r="H647" s="959"/>
      <c r="I647" s="959" t="s">
        <v>3768</v>
      </c>
      <c r="J647" s="961"/>
      <c r="K647" s="961">
        <v>45474.0</v>
      </c>
      <c r="L647" s="953"/>
      <c r="M647" s="953" t="str">
        <f t="shared" si="1"/>
        <v>1 ปี 7 เดือน 14 วัน </v>
      </c>
      <c r="N647" s="913" t="s">
        <v>6030</v>
      </c>
      <c r="O647" s="954">
        <f t="shared" si="99"/>
        <v>46934</v>
      </c>
      <c r="P647" s="954">
        <f t="shared" si="8"/>
        <v>48029</v>
      </c>
      <c r="Q647" s="954"/>
      <c r="R647" s="954"/>
      <c r="S647" s="1065"/>
      <c r="T647" s="932"/>
      <c r="U647" s="957"/>
      <c r="V647" s="957"/>
      <c r="W647" s="957"/>
      <c r="X647" s="957"/>
      <c r="Y647" s="924"/>
      <c r="Z647" s="924"/>
      <c r="AA647" s="924">
        <f t="shared" si="100"/>
        <v>1</v>
      </c>
      <c r="AB647" s="923"/>
      <c r="AC647" s="924"/>
      <c r="AD647" s="924"/>
      <c r="AE647" s="924"/>
      <c r="AF647" s="924"/>
      <c r="AG647" s="924"/>
      <c r="AH647" s="924"/>
      <c r="AI647" s="924"/>
      <c r="AJ647" s="924"/>
      <c r="AK647" s="924"/>
      <c r="AL647" s="924"/>
    </row>
    <row r="648" ht="17.25" customHeight="1">
      <c r="A648" s="943">
        <v>646.0</v>
      </c>
      <c r="B648" s="943" t="s">
        <v>36</v>
      </c>
      <c r="C648" s="944" t="s">
        <v>2176</v>
      </c>
      <c r="D648" s="944" t="s">
        <v>2177</v>
      </c>
      <c r="E648" s="914">
        <v>2766.0</v>
      </c>
      <c r="F648" s="1004"/>
      <c r="G648" s="1004" t="s">
        <v>4998</v>
      </c>
      <c r="H648" s="959"/>
      <c r="I648" s="959" t="s">
        <v>4950</v>
      </c>
      <c r="J648" s="961"/>
      <c r="K648" s="961">
        <v>41306.0</v>
      </c>
      <c r="L648" s="953"/>
      <c r="M648" s="953" t="str">
        <f t="shared" si="1"/>
        <v>13 ปี 0 เดือน 14 วัน </v>
      </c>
      <c r="N648" s="913" t="s">
        <v>6030</v>
      </c>
      <c r="O648" s="954">
        <f t="shared" si="99"/>
        <v>42766</v>
      </c>
      <c r="P648" s="954">
        <f t="shared" si="8"/>
        <v>43861</v>
      </c>
      <c r="Q648" s="954"/>
      <c r="R648" s="954"/>
      <c r="S648" s="1065"/>
      <c r="T648" s="932"/>
      <c r="U648" s="957"/>
      <c r="V648" s="957"/>
      <c r="W648" s="957"/>
      <c r="X648" s="957"/>
      <c r="Y648" s="924"/>
      <c r="Z648" s="924"/>
      <c r="AA648" s="924">
        <f t="shared" si="100"/>
        <v>13</v>
      </c>
      <c r="AB648" s="923"/>
      <c r="AC648" s="924"/>
      <c r="AD648" s="924"/>
      <c r="AE648" s="924"/>
      <c r="AF648" s="924"/>
      <c r="AG648" s="923" t="s">
        <v>6031</v>
      </c>
      <c r="AH648" s="923" t="s">
        <v>6031</v>
      </c>
      <c r="AI648" s="924"/>
      <c r="AJ648" s="924"/>
      <c r="AK648" s="924"/>
      <c r="AL648" s="924"/>
    </row>
    <row r="649" ht="17.25" customHeight="1">
      <c r="A649" s="925">
        <v>647.0</v>
      </c>
      <c r="B649" s="925" t="s">
        <v>36</v>
      </c>
      <c r="C649" s="926" t="s">
        <v>3018</v>
      </c>
      <c r="D649" s="926" t="s">
        <v>3019</v>
      </c>
      <c r="E649" s="925">
        <v>5495.0</v>
      </c>
      <c r="F649" s="1039"/>
      <c r="G649" s="1039" t="s">
        <v>5141</v>
      </c>
      <c r="H649" s="1039"/>
      <c r="I649" s="1039" t="s">
        <v>5045</v>
      </c>
      <c r="J649" s="1041"/>
      <c r="K649" s="1041">
        <v>44713.0</v>
      </c>
      <c r="L649" s="930"/>
      <c r="M649" s="930" t="str">
        <f t="shared" si="1"/>
        <v>3 ปี 8 เดือน 14 วัน </v>
      </c>
      <c r="N649" s="1071" t="s">
        <v>6030</v>
      </c>
      <c r="O649" s="931"/>
      <c r="P649" s="931">
        <f t="shared" si="8"/>
        <v>47268</v>
      </c>
      <c r="Q649" s="931"/>
      <c r="R649" s="931"/>
      <c r="S649" s="1072"/>
      <c r="T649" s="926"/>
      <c r="U649" s="1072"/>
      <c r="V649" s="1072"/>
      <c r="W649" s="1072"/>
      <c r="X649" s="933" t="s">
        <v>3425</v>
      </c>
      <c r="Y649" s="934"/>
      <c r="Z649" s="934"/>
      <c r="AA649" s="934"/>
      <c r="AB649" s="934"/>
      <c r="AC649" s="934"/>
      <c r="AD649" s="934"/>
      <c r="AE649" s="934"/>
      <c r="AF649" s="934"/>
      <c r="AG649" s="934"/>
      <c r="AH649" s="934"/>
      <c r="AI649" s="934"/>
      <c r="AJ649" s="934"/>
      <c r="AK649" s="934"/>
      <c r="AL649" s="934"/>
    </row>
    <row r="650" ht="17.25" customHeight="1">
      <c r="A650" s="943">
        <v>648.0</v>
      </c>
      <c r="B650" s="943" t="s">
        <v>36</v>
      </c>
      <c r="C650" s="944" t="s">
        <v>2962</v>
      </c>
      <c r="D650" s="944" t="s">
        <v>2963</v>
      </c>
      <c r="E650" s="943">
        <v>3050.0</v>
      </c>
      <c r="F650" s="944"/>
      <c r="G650" s="944" t="s">
        <v>3684</v>
      </c>
      <c r="H650" s="989"/>
      <c r="I650" s="989" t="s">
        <v>4523</v>
      </c>
      <c r="J650" s="1035"/>
      <c r="K650" s="1035">
        <v>45659.0</v>
      </c>
      <c r="L650" s="953"/>
      <c r="M650" s="953" t="str">
        <f t="shared" si="1"/>
        <v>1 ปี 1 เดือน 13 วัน </v>
      </c>
      <c r="N650" s="913" t="s">
        <v>3424</v>
      </c>
      <c r="O650" s="954">
        <f t="shared" ref="O650:O669" si="101">K650+1460</f>
        <v>47119</v>
      </c>
      <c r="P650" s="954">
        <f t="shared" si="8"/>
        <v>48214</v>
      </c>
      <c r="Q650" s="1102"/>
      <c r="R650" s="954"/>
      <c r="S650" s="1065"/>
      <c r="T650" s="932"/>
      <c r="U650" s="957"/>
      <c r="V650" s="957"/>
      <c r="W650" s="957"/>
      <c r="X650" s="957"/>
      <c r="Y650" s="923"/>
      <c r="Z650" s="924"/>
      <c r="AA650" s="924">
        <f t="shared" ref="AA650:AA669" si="102">VALUE(LEFT(M650, FIND(" ", M650)-1))</f>
        <v>1</v>
      </c>
      <c r="AB650" s="924"/>
      <c r="AC650" s="924"/>
      <c r="AD650" s="924"/>
      <c r="AE650" s="924"/>
      <c r="AF650" s="924"/>
      <c r="AG650" s="923" t="s">
        <v>6028</v>
      </c>
      <c r="AH650" s="924"/>
      <c r="AI650" s="923" t="s">
        <v>6028</v>
      </c>
      <c r="AJ650" s="924"/>
      <c r="AK650" s="924"/>
      <c r="AL650" s="924"/>
    </row>
    <row r="651" ht="17.25" customHeight="1">
      <c r="A651" s="943">
        <v>649.0</v>
      </c>
      <c r="B651" s="943" t="s">
        <v>52</v>
      </c>
      <c r="C651" s="944" t="s">
        <v>1499</v>
      </c>
      <c r="D651" s="944" t="s">
        <v>5637</v>
      </c>
      <c r="E651" s="943">
        <v>3152.0</v>
      </c>
      <c r="F651" s="944"/>
      <c r="G651" s="944" t="s">
        <v>3684</v>
      </c>
      <c r="H651" s="989"/>
      <c r="I651" s="989" t="s">
        <v>4523</v>
      </c>
      <c r="J651" s="1035"/>
      <c r="K651" s="1035">
        <v>45659.0</v>
      </c>
      <c r="L651" s="953"/>
      <c r="M651" s="953" t="str">
        <f t="shared" si="1"/>
        <v>1 ปี 1 เดือน 13 วัน </v>
      </c>
      <c r="N651" s="913" t="s">
        <v>3424</v>
      </c>
      <c r="O651" s="954">
        <f t="shared" si="101"/>
        <v>47119</v>
      </c>
      <c r="P651" s="954">
        <f t="shared" si="8"/>
        <v>48214</v>
      </c>
      <c r="Q651" s="1102"/>
      <c r="R651" s="954"/>
      <c r="S651" s="1065"/>
      <c r="T651" s="1065"/>
      <c r="U651" s="957"/>
      <c r="V651" s="957"/>
      <c r="W651" s="957"/>
      <c r="X651" s="957"/>
      <c r="Y651" s="923"/>
      <c r="Z651" s="924"/>
      <c r="AA651" s="924">
        <f t="shared" si="102"/>
        <v>1</v>
      </c>
      <c r="AB651" s="924"/>
      <c r="AC651" s="924"/>
      <c r="AD651" s="924"/>
      <c r="AE651" s="924"/>
      <c r="AF651" s="924"/>
      <c r="AG651" s="923" t="s">
        <v>6028</v>
      </c>
      <c r="AH651" s="924"/>
      <c r="AI651" s="923" t="s">
        <v>6028</v>
      </c>
      <c r="AJ651" s="924"/>
      <c r="AK651" s="924"/>
      <c r="AL651" s="924"/>
    </row>
    <row r="652" ht="17.25" customHeight="1">
      <c r="A652" s="943">
        <v>650.0</v>
      </c>
      <c r="B652" s="943" t="s">
        <v>52</v>
      </c>
      <c r="C652" s="944" t="s">
        <v>2966</v>
      </c>
      <c r="D652" s="944" t="s">
        <v>2967</v>
      </c>
      <c r="E652" s="943">
        <v>5510.0</v>
      </c>
      <c r="F652" s="944"/>
      <c r="G652" s="944" t="s">
        <v>3684</v>
      </c>
      <c r="H652" s="989"/>
      <c r="I652" s="989" t="s">
        <v>4523</v>
      </c>
      <c r="J652" s="1035"/>
      <c r="K652" s="1035">
        <v>45659.0</v>
      </c>
      <c r="L652" s="953"/>
      <c r="M652" s="953" t="str">
        <f t="shared" si="1"/>
        <v>1 ปี 1 เดือน 13 วัน </v>
      </c>
      <c r="N652" s="913" t="s">
        <v>3424</v>
      </c>
      <c r="O652" s="954">
        <f t="shared" si="101"/>
        <v>47119</v>
      </c>
      <c r="P652" s="954">
        <f t="shared" si="8"/>
        <v>48214</v>
      </c>
      <c r="Q652" s="1102"/>
      <c r="R652" s="954"/>
      <c r="S652" s="1065"/>
      <c r="T652" s="1065"/>
      <c r="U652" s="957"/>
      <c r="V652" s="957"/>
      <c r="W652" s="957"/>
      <c r="X652" s="957"/>
      <c r="Y652" s="923"/>
      <c r="Z652" s="924"/>
      <c r="AA652" s="924">
        <f t="shared" si="102"/>
        <v>1</v>
      </c>
      <c r="AB652" s="924"/>
      <c r="AC652" s="924"/>
      <c r="AD652" s="924"/>
      <c r="AE652" s="924"/>
      <c r="AF652" s="924"/>
      <c r="AG652" s="923" t="s">
        <v>6028</v>
      </c>
      <c r="AH652" s="924"/>
      <c r="AI652" s="923" t="s">
        <v>6028</v>
      </c>
      <c r="AJ652" s="924"/>
      <c r="AK652" s="924"/>
      <c r="AL652" s="924"/>
    </row>
    <row r="653" ht="17.25" customHeight="1">
      <c r="A653" s="943">
        <v>651.0</v>
      </c>
      <c r="B653" s="943" t="s">
        <v>52</v>
      </c>
      <c r="C653" s="944" t="s">
        <v>2969</v>
      </c>
      <c r="D653" s="944" t="s">
        <v>2970</v>
      </c>
      <c r="E653" s="943">
        <v>2761.0</v>
      </c>
      <c r="F653" s="944"/>
      <c r="G653" s="944" t="s">
        <v>6035</v>
      </c>
      <c r="H653" s="989"/>
      <c r="I653" s="1060" t="s">
        <v>5872</v>
      </c>
      <c r="J653" s="1035"/>
      <c r="K653" s="1035">
        <v>45659.0</v>
      </c>
      <c r="L653" s="953"/>
      <c r="M653" s="953" t="str">
        <f t="shared" si="1"/>
        <v>1 ปี 1 เดือน 13 วัน </v>
      </c>
      <c r="N653" s="913" t="s">
        <v>3424</v>
      </c>
      <c r="O653" s="954">
        <f t="shared" si="101"/>
        <v>47119</v>
      </c>
      <c r="P653" s="954">
        <f t="shared" si="8"/>
        <v>48214</v>
      </c>
      <c r="Q653" s="1102"/>
      <c r="R653" s="954"/>
      <c r="S653" s="1065"/>
      <c r="T653" s="1065"/>
      <c r="U653" s="957"/>
      <c r="V653" s="957"/>
      <c r="W653" s="957"/>
      <c r="X653" s="957"/>
      <c r="Y653" s="923"/>
      <c r="Z653" s="924"/>
      <c r="AA653" s="924">
        <f t="shared" si="102"/>
        <v>1</v>
      </c>
      <c r="AB653" s="924"/>
      <c r="AC653" s="924"/>
      <c r="AD653" s="924"/>
      <c r="AE653" s="924"/>
      <c r="AF653" s="924"/>
      <c r="AG653" s="923" t="s">
        <v>6028</v>
      </c>
      <c r="AH653" s="924"/>
      <c r="AI653" s="923" t="s">
        <v>6028</v>
      </c>
      <c r="AJ653" s="924"/>
      <c r="AK653" s="924"/>
      <c r="AL653" s="924"/>
    </row>
    <row r="654" ht="17.25" customHeight="1">
      <c r="A654" s="943">
        <v>652.0</v>
      </c>
      <c r="B654" s="943" t="s">
        <v>36</v>
      </c>
      <c r="C654" s="944" t="s">
        <v>2971</v>
      </c>
      <c r="D654" s="944" t="s">
        <v>2972</v>
      </c>
      <c r="E654" s="943">
        <v>2933.0</v>
      </c>
      <c r="F654" s="944"/>
      <c r="G654" s="944" t="s">
        <v>3521</v>
      </c>
      <c r="H654" s="989"/>
      <c r="I654" s="1060" t="s">
        <v>5872</v>
      </c>
      <c r="J654" s="1035"/>
      <c r="K654" s="1035">
        <v>45659.0</v>
      </c>
      <c r="L654" s="953"/>
      <c r="M654" s="953" t="str">
        <f t="shared" si="1"/>
        <v>1 ปี 1 เดือน 13 วัน </v>
      </c>
      <c r="N654" s="913" t="s">
        <v>6030</v>
      </c>
      <c r="O654" s="954">
        <f t="shared" si="101"/>
        <v>47119</v>
      </c>
      <c r="P654" s="954">
        <f t="shared" si="8"/>
        <v>48214</v>
      </c>
      <c r="Q654" s="1102"/>
      <c r="R654" s="954"/>
      <c r="S654" s="1065"/>
      <c r="T654" s="1065"/>
      <c r="U654" s="957"/>
      <c r="V654" s="957"/>
      <c r="W654" s="957"/>
      <c r="X654" s="957"/>
      <c r="Y654" s="924"/>
      <c r="Z654" s="924"/>
      <c r="AA654" s="924">
        <f t="shared" si="102"/>
        <v>1</v>
      </c>
      <c r="AB654" s="923"/>
      <c r="AC654" s="924"/>
      <c r="AD654" s="924"/>
      <c r="AE654" s="924"/>
      <c r="AF654" s="924"/>
      <c r="AG654" s="924"/>
      <c r="AH654" s="924"/>
      <c r="AI654" s="924"/>
      <c r="AJ654" s="924"/>
      <c r="AK654" s="924"/>
      <c r="AL654" s="924"/>
    </row>
    <row r="655" ht="17.25" customHeight="1">
      <c r="A655" s="943">
        <v>653.0</v>
      </c>
      <c r="B655" s="943" t="s">
        <v>36</v>
      </c>
      <c r="C655" s="944" t="s">
        <v>5686</v>
      </c>
      <c r="D655" s="944" t="s">
        <v>5687</v>
      </c>
      <c r="E655" s="943">
        <v>3011.0</v>
      </c>
      <c r="F655" s="944"/>
      <c r="G655" s="944" t="s">
        <v>3521</v>
      </c>
      <c r="H655" s="944"/>
      <c r="I655" s="944" t="s">
        <v>4853</v>
      </c>
      <c r="J655" s="1035"/>
      <c r="K655" s="1035">
        <v>45719.0</v>
      </c>
      <c r="L655" s="953"/>
      <c r="M655" s="953" t="str">
        <f t="shared" si="1"/>
        <v>0 ปี 11 เดือน 12 วัน </v>
      </c>
      <c r="N655" s="913" t="s">
        <v>3415</v>
      </c>
      <c r="O655" s="954">
        <f t="shared" si="101"/>
        <v>47179</v>
      </c>
      <c r="P655" s="954">
        <f t="shared" si="8"/>
        <v>48274</v>
      </c>
      <c r="Q655" s="1102"/>
      <c r="R655" s="954"/>
      <c r="S655" s="1065"/>
      <c r="T655" s="1065"/>
      <c r="U655" s="957"/>
      <c r="V655" s="957"/>
      <c r="W655" s="957"/>
      <c r="X655" s="957"/>
      <c r="Y655" s="924"/>
      <c r="Z655" s="924"/>
      <c r="AA655" s="924">
        <f t="shared" si="102"/>
        <v>0</v>
      </c>
      <c r="AB655" s="923"/>
      <c r="AC655" s="924"/>
      <c r="AD655" s="924"/>
      <c r="AE655" s="924"/>
      <c r="AF655" s="924"/>
      <c r="AG655" s="924"/>
      <c r="AH655" s="924"/>
      <c r="AI655" s="924"/>
      <c r="AJ655" s="924"/>
      <c r="AK655" s="924"/>
      <c r="AL655" s="924"/>
    </row>
    <row r="656" ht="17.25" customHeight="1">
      <c r="A656" s="943">
        <v>654.0</v>
      </c>
      <c r="B656" s="943" t="s">
        <v>52</v>
      </c>
      <c r="C656" s="944" t="s">
        <v>5841</v>
      </c>
      <c r="D656" s="944" t="s">
        <v>6051</v>
      </c>
      <c r="E656" s="943">
        <v>5669.0</v>
      </c>
      <c r="F656" s="944"/>
      <c r="G656" s="944" t="s">
        <v>3666</v>
      </c>
      <c r="H656" s="1103" t="s">
        <v>80</v>
      </c>
      <c r="I656" s="1060" t="s">
        <v>5872</v>
      </c>
      <c r="J656" s="960" t="s">
        <v>44</v>
      </c>
      <c r="K656" s="1035">
        <v>45719.0</v>
      </c>
      <c r="L656" s="953"/>
      <c r="M656" s="953" t="str">
        <f t="shared" si="1"/>
        <v>0 ปี 11 เดือน 12 วัน </v>
      </c>
      <c r="N656" s="913" t="s">
        <v>3424</v>
      </c>
      <c r="O656" s="954">
        <f t="shared" si="101"/>
        <v>47179</v>
      </c>
      <c r="P656" s="954">
        <f t="shared" si="8"/>
        <v>48274</v>
      </c>
      <c r="Q656" s="1102"/>
      <c r="R656" s="954"/>
      <c r="S656" s="1065"/>
      <c r="T656" s="1065"/>
      <c r="U656" s="957"/>
      <c r="V656" s="957"/>
      <c r="W656" s="957"/>
      <c r="X656" s="957"/>
      <c r="Y656" s="923"/>
      <c r="Z656" s="924"/>
      <c r="AA656" s="924">
        <f t="shared" si="102"/>
        <v>0</v>
      </c>
      <c r="AB656" s="924"/>
      <c r="AC656" s="924"/>
      <c r="AD656" s="924"/>
      <c r="AE656" s="924"/>
      <c r="AF656" s="924"/>
      <c r="AG656" s="923" t="s">
        <v>6028</v>
      </c>
      <c r="AH656" s="924"/>
      <c r="AI656" s="923" t="s">
        <v>6028</v>
      </c>
      <c r="AJ656" s="924"/>
      <c r="AK656" s="924"/>
      <c r="AL656" s="924"/>
    </row>
    <row r="657" ht="17.25" customHeight="1">
      <c r="A657" s="943">
        <v>655.0</v>
      </c>
      <c r="B657" s="943" t="s">
        <v>52</v>
      </c>
      <c r="C657" s="944" t="s">
        <v>2973</v>
      </c>
      <c r="D657" s="944" t="s">
        <v>2974</v>
      </c>
      <c r="E657" s="943">
        <v>5672.0</v>
      </c>
      <c r="F657" s="944"/>
      <c r="G657" s="944" t="s">
        <v>3377</v>
      </c>
      <c r="H657" s="1103" t="s">
        <v>80</v>
      </c>
      <c r="I657" s="1060" t="s">
        <v>5872</v>
      </c>
      <c r="J657" s="960" t="s">
        <v>44</v>
      </c>
      <c r="K657" s="1035">
        <v>45719.0</v>
      </c>
      <c r="L657" s="953"/>
      <c r="M657" s="953" t="str">
        <f t="shared" si="1"/>
        <v>0 ปี 11 เดือน 12 วัน </v>
      </c>
      <c r="N657" s="913" t="s">
        <v>3424</v>
      </c>
      <c r="O657" s="954">
        <f t="shared" si="101"/>
        <v>47179</v>
      </c>
      <c r="P657" s="954">
        <f t="shared" si="8"/>
        <v>48274</v>
      </c>
      <c r="Q657" s="1102"/>
      <c r="R657" s="954"/>
      <c r="S657" s="1065"/>
      <c r="T657" s="1065"/>
      <c r="U657" s="957"/>
      <c r="V657" s="957"/>
      <c r="W657" s="957"/>
      <c r="X657" s="957"/>
      <c r="Y657" s="923"/>
      <c r="Z657" s="924"/>
      <c r="AA657" s="924">
        <f t="shared" si="102"/>
        <v>0</v>
      </c>
      <c r="AB657" s="924"/>
      <c r="AC657" s="924"/>
      <c r="AD657" s="924"/>
      <c r="AE657" s="924"/>
      <c r="AF657" s="924"/>
      <c r="AG657" s="923" t="s">
        <v>6028</v>
      </c>
      <c r="AH657" s="924"/>
      <c r="AI657" s="923" t="s">
        <v>6028</v>
      </c>
      <c r="AJ657" s="924"/>
      <c r="AK657" s="924"/>
      <c r="AL657" s="924"/>
    </row>
    <row r="658" ht="17.25" customHeight="1">
      <c r="A658" s="943">
        <v>656.0</v>
      </c>
      <c r="B658" s="943" t="s">
        <v>52</v>
      </c>
      <c r="C658" s="944" t="s">
        <v>2975</v>
      </c>
      <c r="D658" s="944" t="s">
        <v>2976</v>
      </c>
      <c r="E658" s="943">
        <v>5670.0</v>
      </c>
      <c r="F658" s="944"/>
      <c r="G658" s="944" t="s">
        <v>3377</v>
      </c>
      <c r="H658" s="1103" t="s">
        <v>80</v>
      </c>
      <c r="I658" s="1060" t="s">
        <v>5872</v>
      </c>
      <c r="J658" s="960" t="s">
        <v>44</v>
      </c>
      <c r="K658" s="1035">
        <v>45719.0</v>
      </c>
      <c r="L658" s="953"/>
      <c r="M658" s="953" t="str">
        <f t="shared" si="1"/>
        <v>0 ปี 11 เดือน 12 วัน </v>
      </c>
      <c r="N658" s="913" t="s">
        <v>3424</v>
      </c>
      <c r="O658" s="954">
        <f t="shared" si="101"/>
        <v>47179</v>
      </c>
      <c r="P658" s="954">
        <f t="shared" si="8"/>
        <v>48274</v>
      </c>
      <c r="Q658" s="1102"/>
      <c r="R658" s="954"/>
      <c r="S658" s="1065"/>
      <c r="T658" s="1065"/>
      <c r="U658" s="957"/>
      <c r="V658" s="957"/>
      <c r="W658" s="957"/>
      <c r="X658" s="957"/>
      <c r="Y658" s="923"/>
      <c r="Z658" s="924"/>
      <c r="AA658" s="924">
        <f t="shared" si="102"/>
        <v>0</v>
      </c>
      <c r="AB658" s="924"/>
      <c r="AC658" s="924"/>
      <c r="AD658" s="924"/>
      <c r="AE658" s="924"/>
      <c r="AF658" s="924"/>
      <c r="AG658" s="923" t="s">
        <v>6028</v>
      </c>
      <c r="AH658" s="924"/>
      <c r="AI658" s="923" t="s">
        <v>6028</v>
      </c>
      <c r="AJ658" s="924"/>
      <c r="AK658" s="924"/>
      <c r="AL658" s="924"/>
    </row>
    <row r="659" ht="17.25" customHeight="1">
      <c r="A659" s="943">
        <v>657.0</v>
      </c>
      <c r="B659" s="943" t="s">
        <v>52</v>
      </c>
      <c r="C659" s="944" t="s">
        <v>6052</v>
      </c>
      <c r="D659" s="944" t="s">
        <v>6053</v>
      </c>
      <c r="E659" s="943">
        <v>5674.0</v>
      </c>
      <c r="F659" s="944"/>
      <c r="G659" s="944" t="s">
        <v>3377</v>
      </c>
      <c r="H659" s="1103" t="s">
        <v>5942</v>
      </c>
      <c r="I659" s="1060" t="s">
        <v>5872</v>
      </c>
      <c r="J659" s="960" t="s">
        <v>44</v>
      </c>
      <c r="K659" s="1035">
        <v>45719.0</v>
      </c>
      <c r="L659" s="953"/>
      <c r="M659" s="953" t="str">
        <f t="shared" si="1"/>
        <v>0 ปี 11 เดือน 12 วัน </v>
      </c>
      <c r="N659" s="913" t="s">
        <v>3424</v>
      </c>
      <c r="O659" s="954">
        <f t="shared" si="101"/>
        <v>47179</v>
      </c>
      <c r="P659" s="954">
        <f t="shared" si="8"/>
        <v>48274</v>
      </c>
      <c r="Q659" s="1102"/>
      <c r="R659" s="954"/>
      <c r="S659" s="1065"/>
      <c r="T659" s="1065"/>
      <c r="U659" s="957"/>
      <c r="V659" s="957"/>
      <c r="W659" s="957"/>
      <c r="X659" s="957"/>
      <c r="Y659" s="923"/>
      <c r="Z659" s="924"/>
      <c r="AA659" s="924">
        <f t="shared" si="102"/>
        <v>0</v>
      </c>
      <c r="AB659" s="924"/>
      <c r="AC659" s="924"/>
      <c r="AD659" s="924"/>
      <c r="AE659" s="924"/>
      <c r="AF659" s="924"/>
      <c r="AG659" s="923" t="s">
        <v>6028</v>
      </c>
      <c r="AH659" s="924"/>
      <c r="AI659" s="923" t="s">
        <v>6028</v>
      </c>
      <c r="AJ659" s="924"/>
      <c r="AK659" s="924"/>
      <c r="AL659" s="924"/>
    </row>
    <row r="660" ht="17.25" customHeight="1">
      <c r="A660" s="943">
        <v>658.0</v>
      </c>
      <c r="B660" s="943" t="s">
        <v>36</v>
      </c>
      <c r="C660" s="944" t="s">
        <v>3530</v>
      </c>
      <c r="D660" s="944" t="s">
        <v>3531</v>
      </c>
      <c r="E660" s="943">
        <v>5675.0</v>
      </c>
      <c r="F660" s="944"/>
      <c r="G660" s="944" t="s">
        <v>3377</v>
      </c>
      <c r="H660" s="1103" t="s">
        <v>5942</v>
      </c>
      <c r="I660" s="1060" t="s">
        <v>5872</v>
      </c>
      <c r="J660" s="960" t="s">
        <v>44</v>
      </c>
      <c r="K660" s="1035">
        <v>45719.0</v>
      </c>
      <c r="L660" s="953"/>
      <c r="M660" s="953" t="str">
        <f t="shared" si="1"/>
        <v>0 ปี 11 เดือน 12 วัน </v>
      </c>
      <c r="N660" s="913" t="s">
        <v>3424</v>
      </c>
      <c r="O660" s="954">
        <f t="shared" si="101"/>
        <v>47179</v>
      </c>
      <c r="P660" s="954">
        <f t="shared" si="8"/>
        <v>48274</v>
      </c>
      <c r="Q660" s="1102"/>
      <c r="R660" s="954"/>
      <c r="S660" s="1065"/>
      <c r="T660" s="1065"/>
      <c r="U660" s="957"/>
      <c r="V660" s="957"/>
      <c r="W660" s="957"/>
      <c r="X660" s="957"/>
      <c r="Y660" s="923"/>
      <c r="Z660" s="924"/>
      <c r="AA660" s="924">
        <f t="shared" si="102"/>
        <v>0</v>
      </c>
      <c r="AB660" s="924"/>
      <c r="AC660" s="924"/>
      <c r="AD660" s="924"/>
      <c r="AE660" s="924"/>
      <c r="AF660" s="924"/>
      <c r="AG660" s="923" t="s">
        <v>6028</v>
      </c>
      <c r="AH660" s="924"/>
      <c r="AI660" s="923" t="s">
        <v>6028</v>
      </c>
      <c r="AJ660" s="924"/>
      <c r="AK660" s="924"/>
      <c r="AL660" s="924"/>
    </row>
    <row r="661" ht="17.25" customHeight="1">
      <c r="A661" s="943">
        <v>659.0</v>
      </c>
      <c r="B661" s="943" t="s">
        <v>52</v>
      </c>
      <c r="C661" s="944" t="s">
        <v>2979</v>
      </c>
      <c r="D661" s="944" t="s">
        <v>6054</v>
      </c>
      <c r="E661" s="943">
        <v>5673.0</v>
      </c>
      <c r="F661" s="944"/>
      <c r="G661" s="944" t="s">
        <v>3377</v>
      </c>
      <c r="H661" s="1103" t="s">
        <v>95</v>
      </c>
      <c r="I661" s="1060" t="s">
        <v>5872</v>
      </c>
      <c r="J661" s="960" t="s">
        <v>44</v>
      </c>
      <c r="K661" s="1035">
        <v>45719.0</v>
      </c>
      <c r="L661" s="953"/>
      <c r="M661" s="953" t="str">
        <f t="shared" si="1"/>
        <v>0 ปี 11 เดือน 12 วัน </v>
      </c>
      <c r="N661" s="913" t="s">
        <v>3424</v>
      </c>
      <c r="O661" s="954">
        <f t="shared" si="101"/>
        <v>47179</v>
      </c>
      <c r="P661" s="954">
        <f t="shared" si="8"/>
        <v>48274</v>
      </c>
      <c r="Q661" s="1102"/>
      <c r="R661" s="1102"/>
      <c r="S661" s="1065"/>
      <c r="T661" s="1065"/>
      <c r="U661" s="957"/>
      <c r="V661" s="957"/>
      <c r="W661" s="957"/>
      <c r="X661" s="957"/>
      <c r="Y661" s="923"/>
      <c r="Z661" s="924"/>
      <c r="AA661" s="924">
        <f t="shared" si="102"/>
        <v>0</v>
      </c>
      <c r="AB661" s="924"/>
      <c r="AC661" s="924"/>
      <c r="AD661" s="924"/>
      <c r="AE661" s="924"/>
      <c r="AF661" s="924"/>
      <c r="AG661" s="923" t="s">
        <v>6028</v>
      </c>
      <c r="AH661" s="924"/>
      <c r="AI661" s="923" t="s">
        <v>6028</v>
      </c>
      <c r="AJ661" s="924"/>
      <c r="AK661" s="924"/>
      <c r="AL661" s="924"/>
    </row>
    <row r="662" ht="17.25" customHeight="1">
      <c r="A662" s="943">
        <v>660.0</v>
      </c>
      <c r="B662" s="943" t="s">
        <v>52</v>
      </c>
      <c r="C662" s="944" t="s">
        <v>2981</v>
      </c>
      <c r="D662" s="944" t="s">
        <v>2982</v>
      </c>
      <c r="E662" s="943">
        <v>5676.0</v>
      </c>
      <c r="F662" s="944"/>
      <c r="G662" s="944" t="s">
        <v>3377</v>
      </c>
      <c r="H662" s="989"/>
      <c r="I662" s="1060" t="s">
        <v>5872</v>
      </c>
      <c r="J662" s="1035"/>
      <c r="K662" s="1035">
        <v>45719.0</v>
      </c>
      <c r="L662" s="953"/>
      <c r="M662" s="953" t="str">
        <f t="shared" si="1"/>
        <v>0 ปี 11 เดือน 12 วัน </v>
      </c>
      <c r="N662" s="913" t="s">
        <v>3424</v>
      </c>
      <c r="O662" s="954">
        <f t="shared" si="101"/>
        <v>47179</v>
      </c>
      <c r="P662" s="954">
        <f t="shared" si="8"/>
        <v>48274</v>
      </c>
      <c r="Q662" s="1102"/>
      <c r="R662" s="1102"/>
      <c r="S662" s="1065"/>
      <c r="T662" s="1065"/>
      <c r="U662" s="957"/>
      <c r="V662" s="957"/>
      <c r="W662" s="957"/>
      <c r="X662" s="957"/>
      <c r="Y662" s="923"/>
      <c r="Z662" s="924"/>
      <c r="AA662" s="924">
        <f t="shared" si="102"/>
        <v>0</v>
      </c>
      <c r="AB662" s="924"/>
      <c r="AC662" s="924"/>
      <c r="AD662" s="924"/>
      <c r="AE662" s="924"/>
      <c r="AF662" s="924"/>
      <c r="AG662" s="923" t="s">
        <v>6028</v>
      </c>
      <c r="AH662" s="924"/>
      <c r="AI662" s="923" t="s">
        <v>6028</v>
      </c>
      <c r="AJ662" s="924"/>
      <c r="AK662" s="924"/>
      <c r="AL662" s="924"/>
    </row>
    <row r="663" ht="17.25" customHeight="1">
      <c r="A663" s="943">
        <v>661.0</v>
      </c>
      <c r="B663" s="943" t="s">
        <v>52</v>
      </c>
      <c r="C663" s="944" t="s">
        <v>2983</v>
      </c>
      <c r="D663" s="944" t="s">
        <v>2984</v>
      </c>
      <c r="E663" s="943">
        <v>5680.0</v>
      </c>
      <c r="F663" s="944"/>
      <c r="G663" s="944" t="s">
        <v>3511</v>
      </c>
      <c r="H663" s="948" t="s">
        <v>68</v>
      </c>
      <c r="I663" s="1060" t="s">
        <v>5872</v>
      </c>
      <c r="J663" s="960" t="s">
        <v>44</v>
      </c>
      <c r="K663" s="1035">
        <v>45719.0</v>
      </c>
      <c r="L663" s="953"/>
      <c r="M663" s="953" t="str">
        <f t="shared" si="1"/>
        <v>0 ปี 11 เดือน 12 วัน </v>
      </c>
      <c r="N663" s="913" t="s">
        <v>3424</v>
      </c>
      <c r="O663" s="954">
        <f t="shared" si="101"/>
        <v>47179</v>
      </c>
      <c r="P663" s="954">
        <f t="shared" si="8"/>
        <v>48274</v>
      </c>
      <c r="Q663" s="1102"/>
      <c r="R663" s="1102"/>
      <c r="S663" s="1065"/>
      <c r="T663" s="1065"/>
      <c r="U663" s="957"/>
      <c r="V663" s="957"/>
      <c r="W663" s="957"/>
      <c r="X663" s="957"/>
      <c r="Y663" s="923"/>
      <c r="Z663" s="924"/>
      <c r="AA663" s="924">
        <f t="shared" si="102"/>
        <v>0</v>
      </c>
      <c r="AB663" s="924"/>
      <c r="AC663" s="924"/>
      <c r="AD663" s="924"/>
      <c r="AE663" s="924"/>
      <c r="AF663" s="924"/>
      <c r="AG663" s="923" t="s">
        <v>6028</v>
      </c>
      <c r="AH663" s="924"/>
      <c r="AI663" s="923" t="s">
        <v>6028</v>
      </c>
      <c r="AJ663" s="924"/>
      <c r="AK663" s="924"/>
      <c r="AL663" s="924"/>
    </row>
    <row r="664" ht="17.25" customHeight="1">
      <c r="A664" s="943">
        <v>662.0</v>
      </c>
      <c r="B664" s="943" t="s">
        <v>52</v>
      </c>
      <c r="C664" s="944" t="s">
        <v>2985</v>
      </c>
      <c r="D664" s="944" t="s">
        <v>2986</v>
      </c>
      <c r="E664" s="943">
        <v>5681.0</v>
      </c>
      <c r="F664" s="944"/>
      <c r="G664" s="944" t="s">
        <v>3511</v>
      </c>
      <c r="H664" s="948" t="s">
        <v>68</v>
      </c>
      <c r="I664" s="1060" t="s">
        <v>5872</v>
      </c>
      <c r="J664" s="960" t="s">
        <v>44</v>
      </c>
      <c r="K664" s="1035">
        <v>45719.0</v>
      </c>
      <c r="L664" s="953"/>
      <c r="M664" s="953" t="str">
        <f t="shared" si="1"/>
        <v>0 ปี 11 เดือน 12 วัน </v>
      </c>
      <c r="N664" s="913" t="s">
        <v>3424</v>
      </c>
      <c r="O664" s="954">
        <f t="shared" si="101"/>
        <v>47179</v>
      </c>
      <c r="P664" s="954">
        <f t="shared" si="8"/>
        <v>48274</v>
      </c>
      <c r="Q664" s="1102"/>
      <c r="R664" s="1102"/>
      <c r="S664" s="1065"/>
      <c r="T664" s="1065"/>
      <c r="U664" s="957"/>
      <c r="V664" s="957"/>
      <c r="W664" s="957"/>
      <c r="X664" s="957"/>
      <c r="Y664" s="923"/>
      <c r="Z664" s="924"/>
      <c r="AA664" s="924">
        <f t="shared" si="102"/>
        <v>0</v>
      </c>
      <c r="AB664" s="924"/>
      <c r="AC664" s="924"/>
      <c r="AD664" s="924"/>
      <c r="AE664" s="924"/>
      <c r="AF664" s="924"/>
      <c r="AG664" s="923" t="s">
        <v>6028</v>
      </c>
      <c r="AH664" s="924"/>
      <c r="AI664" s="923" t="s">
        <v>6028</v>
      </c>
      <c r="AJ664" s="924"/>
      <c r="AK664" s="924"/>
      <c r="AL664" s="924"/>
    </row>
    <row r="665" ht="17.25" customHeight="1">
      <c r="A665" s="943">
        <v>663.0</v>
      </c>
      <c r="B665" s="943" t="s">
        <v>52</v>
      </c>
      <c r="C665" s="944" t="s">
        <v>648</v>
      </c>
      <c r="D665" s="944" t="s">
        <v>2987</v>
      </c>
      <c r="E665" s="943">
        <v>3036.0</v>
      </c>
      <c r="F665" s="944"/>
      <c r="G665" s="944" t="s">
        <v>3506</v>
      </c>
      <c r="H665" s="948" t="s">
        <v>68</v>
      </c>
      <c r="I665" s="1060" t="s">
        <v>5872</v>
      </c>
      <c r="J665" s="960" t="s">
        <v>44</v>
      </c>
      <c r="K665" s="1035">
        <v>45719.0</v>
      </c>
      <c r="L665" s="953"/>
      <c r="M665" s="953" t="str">
        <f t="shared" si="1"/>
        <v>0 ปี 11 เดือน 12 วัน </v>
      </c>
      <c r="N665" s="913" t="s">
        <v>3424</v>
      </c>
      <c r="O665" s="954">
        <f t="shared" si="101"/>
        <v>47179</v>
      </c>
      <c r="P665" s="954">
        <f t="shared" si="8"/>
        <v>48274</v>
      </c>
      <c r="Q665" s="1102"/>
      <c r="R665" s="1102"/>
      <c r="S665" s="1065"/>
      <c r="T665" s="1065"/>
      <c r="U665" s="957"/>
      <c r="V665" s="957"/>
      <c r="W665" s="957"/>
      <c r="X665" s="957"/>
      <c r="Y665" s="923"/>
      <c r="Z665" s="924"/>
      <c r="AA665" s="924">
        <f t="shared" si="102"/>
        <v>0</v>
      </c>
      <c r="AB665" s="924"/>
      <c r="AC665" s="924"/>
      <c r="AD665" s="924"/>
      <c r="AE665" s="924"/>
      <c r="AF665" s="924"/>
      <c r="AG665" s="923" t="s">
        <v>6028</v>
      </c>
      <c r="AH665" s="924"/>
      <c r="AI665" s="923" t="s">
        <v>6028</v>
      </c>
      <c r="AJ665" s="924"/>
      <c r="AK665" s="924"/>
      <c r="AL665" s="924"/>
    </row>
    <row r="666" ht="17.25" customHeight="1">
      <c r="A666" s="943">
        <v>664.0</v>
      </c>
      <c r="B666" s="943" t="s">
        <v>52</v>
      </c>
      <c r="C666" s="944" t="s">
        <v>2988</v>
      </c>
      <c r="D666" s="944" t="s">
        <v>2989</v>
      </c>
      <c r="E666" s="943">
        <v>2696.0</v>
      </c>
      <c r="F666" s="944"/>
      <c r="G666" s="944" t="s">
        <v>3360</v>
      </c>
      <c r="H666" s="1103" t="s">
        <v>57</v>
      </c>
      <c r="I666" s="1060" t="s">
        <v>5872</v>
      </c>
      <c r="J666" s="960" t="s">
        <v>44</v>
      </c>
      <c r="K666" s="1035">
        <v>45719.0</v>
      </c>
      <c r="L666" s="953"/>
      <c r="M666" s="953" t="str">
        <f t="shared" si="1"/>
        <v>0 ปี 11 เดือน 12 วัน </v>
      </c>
      <c r="N666" s="913" t="s">
        <v>3424</v>
      </c>
      <c r="O666" s="954">
        <f t="shared" si="101"/>
        <v>47179</v>
      </c>
      <c r="P666" s="954">
        <f t="shared" si="8"/>
        <v>48274</v>
      </c>
      <c r="Q666" s="1102"/>
      <c r="R666" s="1102"/>
      <c r="S666" s="1065"/>
      <c r="T666" s="1065"/>
      <c r="U666" s="957"/>
      <c r="V666" s="957"/>
      <c r="W666" s="957"/>
      <c r="X666" s="957"/>
      <c r="Y666" s="923"/>
      <c r="Z666" s="924"/>
      <c r="AA666" s="924">
        <f t="shared" si="102"/>
        <v>0</v>
      </c>
      <c r="AB666" s="924"/>
      <c r="AC666" s="924"/>
      <c r="AD666" s="924"/>
      <c r="AE666" s="924"/>
      <c r="AF666" s="924"/>
      <c r="AG666" s="923" t="s">
        <v>6028</v>
      </c>
      <c r="AH666" s="924"/>
      <c r="AI666" s="923" t="s">
        <v>6028</v>
      </c>
      <c r="AJ666" s="924"/>
      <c r="AK666" s="924"/>
      <c r="AL666" s="924"/>
    </row>
    <row r="667" ht="17.25" customHeight="1">
      <c r="A667" s="943">
        <v>665.0</v>
      </c>
      <c r="B667" s="943" t="s">
        <v>36</v>
      </c>
      <c r="C667" s="944" t="s">
        <v>2990</v>
      </c>
      <c r="D667" s="944" t="s">
        <v>2991</v>
      </c>
      <c r="E667" s="943">
        <v>2952.0</v>
      </c>
      <c r="F667" s="944"/>
      <c r="G667" s="944" t="s">
        <v>3544</v>
      </c>
      <c r="H667" s="989"/>
      <c r="I667" s="1060" t="s">
        <v>5872</v>
      </c>
      <c r="J667" s="1035"/>
      <c r="K667" s="1035">
        <v>45719.0</v>
      </c>
      <c r="L667" s="953"/>
      <c r="M667" s="953" t="str">
        <f t="shared" si="1"/>
        <v>0 ปี 11 เดือน 12 วัน </v>
      </c>
      <c r="N667" s="913" t="s">
        <v>3415</v>
      </c>
      <c r="O667" s="954">
        <f t="shared" si="101"/>
        <v>47179</v>
      </c>
      <c r="P667" s="954">
        <f t="shared" si="8"/>
        <v>48274</v>
      </c>
      <c r="Q667" s="1102"/>
      <c r="R667" s="1102"/>
      <c r="S667" s="1065"/>
      <c r="T667" s="1065"/>
      <c r="U667" s="957"/>
      <c r="V667" s="957"/>
      <c r="W667" s="957"/>
      <c r="X667" s="957"/>
      <c r="Y667" s="924"/>
      <c r="Z667" s="924"/>
      <c r="AA667" s="924">
        <f t="shared" si="102"/>
        <v>0</v>
      </c>
      <c r="AB667" s="923"/>
      <c r="AC667" s="924"/>
      <c r="AD667" s="924"/>
      <c r="AE667" s="924"/>
      <c r="AF667" s="924"/>
      <c r="AG667" s="924"/>
      <c r="AH667" s="924"/>
      <c r="AI667" s="924"/>
      <c r="AJ667" s="924"/>
      <c r="AK667" s="924"/>
      <c r="AL667" s="924"/>
    </row>
    <row r="668" ht="17.25" customHeight="1">
      <c r="A668" s="943">
        <v>666.0</v>
      </c>
      <c r="B668" s="1094" t="s">
        <v>52</v>
      </c>
      <c r="C668" s="989" t="s">
        <v>3002</v>
      </c>
      <c r="D668" s="1096" t="s">
        <v>3003</v>
      </c>
      <c r="E668" s="1097" t="s">
        <v>3004</v>
      </c>
      <c r="F668" s="1104"/>
      <c r="G668" s="1105" t="s">
        <v>3707</v>
      </c>
      <c r="H668" s="944"/>
      <c r="I668" s="944" t="s">
        <v>3757</v>
      </c>
      <c r="J668" s="1106"/>
      <c r="K668" s="1106">
        <v>45748.0</v>
      </c>
      <c r="L668" s="953"/>
      <c r="M668" s="953" t="str">
        <f t="shared" si="1"/>
        <v>0 ปี 10 เดือน 14 วัน </v>
      </c>
      <c r="N668" s="913" t="s">
        <v>3424</v>
      </c>
      <c r="O668" s="954">
        <f t="shared" si="101"/>
        <v>47208</v>
      </c>
      <c r="P668" s="954">
        <f t="shared" si="8"/>
        <v>48303</v>
      </c>
      <c r="Q668" s="1102"/>
      <c r="R668" s="1102"/>
      <c r="S668" s="1065"/>
      <c r="T668" s="1065"/>
      <c r="U668" s="957"/>
      <c r="V668" s="957"/>
      <c r="W668" s="957"/>
      <c r="X668" s="957"/>
      <c r="Y668" s="923"/>
      <c r="Z668" s="924"/>
      <c r="AA668" s="924">
        <f t="shared" si="102"/>
        <v>0</v>
      </c>
      <c r="AB668" s="924"/>
      <c r="AC668" s="924"/>
      <c r="AD668" s="924"/>
      <c r="AE668" s="924"/>
      <c r="AF668" s="924"/>
      <c r="AG668" s="923" t="s">
        <v>6028</v>
      </c>
      <c r="AH668" s="924"/>
      <c r="AI668" s="923" t="s">
        <v>6028</v>
      </c>
      <c r="AJ668" s="924"/>
      <c r="AK668" s="924"/>
      <c r="AL668" s="924"/>
    </row>
    <row r="669" ht="17.25" customHeight="1">
      <c r="A669" s="943">
        <v>667.0</v>
      </c>
      <c r="B669" s="1094" t="s">
        <v>52</v>
      </c>
      <c r="C669" s="989" t="s">
        <v>3005</v>
      </c>
      <c r="D669" s="1096" t="s">
        <v>3006</v>
      </c>
      <c r="E669" s="1097" t="s">
        <v>6055</v>
      </c>
      <c r="F669" s="1104"/>
      <c r="G669" s="1105" t="s">
        <v>3707</v>
      </c>
      <c r="H669" s="944"/>
      <c r="I669" s="944" t="s">
        <v>3757</v>
      </c>
      <c r="J669" s="1106"/>
      <c r="K669" s="1106">
        <v>45748.0</v>
      </c>
      <c r="L669" s="953"/>
      <c r="M669" s="953" t="str">
        <f t="shared" si="1"/>
        <v>0 ปี 10 เดือน 14 วัน </v>
      </c>
      <c r="N669" s="913" t="s">
        <v>3424</v>
      </c>
      <c r="O669" s="954">
        <f t="shared" si="101"/>
        <v>47208</v>
      </c>
      <c r="P669" s="954">
        <f t="shared" si="8"/>
        <v>48303</v>
      </c>
      <c r="Q669" s="1102"/>
      <c r="R669" s="1102"/>
      <c r="S669" s="1065"/>
      <c r="T669" s="1065"/>
      <c r="U669" s="957"/>
      <c r="V669" s="957"/>
      <c r="W669" s="957"/>
      <c r="X669" s="957"/>
      <c r="Y669" s="923"/>
      <c r="Z669" s="924"/>
      <c r="AA669" s="924">
        <f t="shared" si="102"/>
        <v>0</v>
      </c>
      <c r="AB669" s="924"/>
      <c r="AC669" s="924"/>
      <c r="AD669" s="924"/>
      <c r="AE669" s="924"/>
      <c r="AF669" s="924"/>
      <c r="AG669" s="923" t="s">
        <v>6028</v>
      </c>
      <c r="AH669" s="924"/>
      <c r="AI669" s="923" t="s">
        <v>6028</v>
      </c>
      <c r="AJ669" s="924"/>
      <c r="AK669" s="924"/>
      <c r="AL669" s="924"/>
    </row>
    <row r="670" ht="17.25" customHeight="1">
      <c r="A670" s="925">
        <v>668.0</v>
      </c>
      <c r="B670" s="1107" t="s">
        <v>52</v>
      </c>
      <c r="C670" s="1089" t="s">
        <v>5679</v>
      </c>
      <c r="D670" s="1108" t="s">
        <v>5680</v>
      </c>
      <c r="E670" s="1109" t="s">
        <v>5696</v>
      </c>
      <c r="F670" s="1110"/>
      <c r="G670" s="1111" t="s">
        <v>3707</v>
      </c>
      <c r="H670" s="926"/>
      <c r="I670" s="926" t="s">
        <v>3757</v>
      </c>
      <c r="J670" s="1112"/>
      <c r="K670" s="1112">
        <v>45748.0</v>
      </c>
      <c r="L670" s="930"/>
      <c r="M670" s="930" t="str">
        <f t="shared" si="1"/>
        <v>0 ปี 10 เดือน 14 วัน </v>
      </c>
      <c r="N670" s="1071" t="s">
        <v>3424</v>
      </c>
      <c r="O670" s="931"/>
      <c r="P670" s="931">
        <f t="shared" si="8"/>
        <v>48303</v>
      </c>
      <c r="Q670" s="1069"/>
      <c r="R670" s="1069"/>
      <c r="S670" s="1072"/>
      <c r="T670" s="1072"/>
      <c r="U670" s="1072"/>
      <c r="V670" s="1072"/>
      <c r="W670" s="1072"/>
      <c r="X670" s="933" t="s">
        <v>3425</v>
      </c>
      <c r="Y670" s="934"/>
      <c r="Z670" s="934"/>
      <c r="AA670" s="934"/>
      <c r="AB670" s="934"/>
      <c r="AC670" s="934"/>
      <c r="AD670" s="934"/>
      <c r="AE670" s="934"/>
      <c r="AF670" s="934"/>
      <c r="AG670" s="934"/>
      <c r="AH670" s="934"/>
      <c r="AI670" s="934"/>
      <c r="AJ670" s="934"/>
      <c r="AK670" s="934"/>
      <c r="AL670" s="934"/>
    </row>
    <row r="671" ht="17.25" customHeight="1">
      <c r="A671" s="943">
        <v>669.0</v>
      </c>
      <c r="B671" s="1094" t="s">
        <v>36</v>
      </c>
      <c r="C671" s="989" t="s">
        <v>1297</v>
      </c>
      <c r="D671" s="1096" t="s">
        <v>3008</v>
      </c>
      <c r="E671" s="1086" t="s">
        <v>3009</v>
      </c>
      <c r="F671" s="944"/>
      <c r="G671" s="944" t="s">
        <v>3377</v>
      </c>
      <c r="H671" s="989"/>
      <c r="I671" s="1060" t="s">
        <v>5872</v>
      </c>
      <c r="J671" s="1106"/>
      <c r="K671" s="1106">
        <v>45748.0</v>
      </c>
      <c r="L671" s="953"/>
      <c r="M671" s="953" t="str">
        <f t="shared" si="1"/>
        <v>0 ปี 10 เดือน 14 วัน </v>
      </c>
      <c r="N671" s="913" t="s">
        <v>3424</v>
      </c>
      <c r="O671" s="954">
        <f t="shared" ref="O671:O699" si="103">K671+1460</f>
        <v>47208</v>
      </c>
      <c r="P671" s="954">
        <f t="shared" si="8"/>
        <v>48303</v>
      </c>
      <c r="Q671" s="1102"/>
      <c r="R671" s="1102"/>
      <c r="S671" s="1065"/>
      <c r="T671" s="1065"/>
      <c r="U671" s="957"/>
      <c r="V671" s="957"/>
      <c r="W671" s="957"/>
      <c r="X671" s="957"/>
      <c r="Y671" s="923"/>
      <c r="Z671" s="924"/>
      <c r="AA671" s="924">
        <f t="shared" ref="AA671:AA699" si="104">VALUE(LEFT(M671, FIND(" ", M671)-1))</f>
        <v>0</v>
      </c>
      <c r="AB671" s="924"/>
      <c r="AC671" s="924"/>
      <c r="AD671" s="924"/>
      <c r="AE671" s="924"/>
      <c r="AF671" s="924"/>
      <c r="AG671" s="923" t="s">
        <v>6028</v>
      </c>
      <c r="AH671" s="924"/>
      <c r="AI671" s="923" t="s">
        <v>6028</v>
      </c>
      <c r="AJ671" s="924"/>
      <c r="AK671" s="924"/>
      <c r="AL671" s="924"/>
    </row>
    <row r="672" ht="17.25" customHeight="1">
      <c r="A672" s="943">
        <v>670.0</v>
      </c>
      <c r="B672" s="1094" t="s">
        <v>36</v>
      </c>
      <c r="C672" s="989" t="s">
        <v>3010</v>
      </c>
      <c r="D672" s="1096" t="s">
        <v>3011</v>
      </c>
      <c r="E672" s="1097" t="s">
        <v>3012</v>
      </c>
      <c r="F672" s="1096"/>
      <c r="G672" s="989" t="s">
        <v>5154</v>
      </c>
      <c r="H672" s="944"/>
      <c r="I672" s="944" t="s">
        <v>3757</v>
      </c>
      <c r="J672" s="1106"/>
      <c r="K672" s="1106">
        <v>45748.0</v>
      </c>
      <c r="L672" s="953"/>
      <c r="M672" s="953" t="str">
        <f t="shared" si="1"/>
        <v>0 ปี 10 เดือน 14 วัน </v>
      </c>
      <c r="N672" s="913" t="s">
        <v>3424</v>
      </c>
      <c r="O672" s="954">
        <f t="shared" si="103"/>
        <v>47208</v>
      </c>
      <c r="P672" s="954">
        <f t="shared" si="8"/>
        <v>48303</v>
      </c>
      <c r="Q672" s="1102"/>
      <c r="R672" s="1102"/>
      <c r="S672" s="1065"/>
      <c r="T672" s="1065"/>
      <c r="U672" s="957"/>
      <c r="V672" s="957"/>
      <c r="W672" s="957"/>
      <c r="X672" s="957"/>
      <c r="Y672" s="923"/>
      <c r="Z672" s="924"/>
      <c r="AA672" s="924">
        <f t="shared" si="104"/>
        <v>0</v>
      </c>
      <c r="AB672" s="924"/>
      <c r="AC672" s="924"/>
      <c r="AD672" s="924"/>
      <c r="AE672" s="924"/>
      <c r="AF672" s="924"/>
      <c r="AG672" s="923" t="s">
        <v>6028</v>
      </c>
      <c r="AH672" s="924"/>
      <c r="AI672" s="923" t="s">
        <v>6028</v>
      </c>
      <c r="AJ672" s="924"/>
      <c r="AK672" s="924"/>
      <c r="AL672" s="924"/>
    </row>
    <row r="673" ht="17.25" customHeight="1">
      <c r="A673" s="943">
        <v>671.0</v>
      </c>
      <c r="B673" s="943" t="s">
        <v>52</v>
      </c>
      <c r="C673" s="944" t="s">
        <v>3015</v>
      </c>
      <c r="D673" s="944" t="s">
        <v>3016</v>
      </c>
      <c r="E673" s="943">
        <v>5678.0</v>
      </c>
      <c r="F673" s="944"/>
      <c r="G673" s="944" t="s">
        <v>3377</v>
      </c>
      <c r="H673" s="944"/>
      <c r="I673" s="944" t="s">
        <v>6056</v>
      </c>
      <c r="J673" s="1106"/>
      <c r="K673" s="1106">
        <v>45748.0</v>
      </c>
      <c r="L673" s="953"/>
      <c r="M673" s="953" t="str">
        <f t="shared" si="1"/>
        <v>0 ปี 10 เดือน 14 วัน </v>
      </c>
      <c r="N673" s="913" t="s">
        <v>3424</v>
      </c>
      <c r="O673" s="954">
        <f t="shared" si="103"/>
        <v>47208</v>
      </c>
      <c r="P673" s="954">
        <f t="shared" si="8"/>
        <v>48303</v>
      </c>
      <c r="Q673" s="1102"/>
      <c r="R673" s="1102"/>
      <c r="S673" s="1065"/>
      <c r="T673" s="1065"/>
      <c r="U673" s="957"/>
      <c r="V673" s="957"/>
      <c r="W673" s="957"/>
      <c r="X673" s="957"/>
      <c r="Y673" s="923"/>
      <c r="Z673" s="924"/>
      <c r="AA673" s="924">
        <f t="shared" si="104"/>
        <v>0</v>
      </c>
      <c r="AB673" s="924"/>
      <c r="AC673" s="924"/>
      <c r="AD673" s="924"/>
      <c r="AE673" s="924"/>
      <c r="AF673" s="924"/>
      <c r="AG673" s="923" t="s">
        <v>6028</v>
      </c>
      <c r="AH673" s="924"/>
      <c r="AI673" s="923" t="s">
        <v>6028</v>
      </c>
      <c r="AJ673" s="924"/>
      <c r="AK673" s="924"/>
      <c r="AL673" s="924"/>
    </row>
    <row r="674" ht="17.25" customHeight="1">
      <c r="A674" s="943">
        <v>672.0</v>
      </c>
      <c r="B674" s="943" t="s">
        <v>52</v>
      </c>
      <c r="C674" s="944" t="s">
        <v>447</v>
      </c>
      <c r="D674" s="944" t="s">
        <v>3017</v>
      </c>
      <c r="E674" s="943">
        <v>5683.0</v>
      </c>
      <c r="F674" s="944"/>
      <c r="G674" s="944" t="s">
        <v>3506</v>
      </c>
      <c r="H674" s="944"/>
      <c r="I674" s="944" t="s">
        <v>6056</v>
      </c>
      <c r="J674" s="1106"/>
      <c r="K674" s="1106">
        <v>45748.0</v>
      </c>
      <c r="L674" s="953"/>
      <c r="M674" s="953" t="str">
        <f t="shared" si="1"/>
        <v>0 ปี 10 เดือน 14 วัน </v>
      </c>
      <c r="N674" s="913" t="s">
        <v>3424</v>
      </c>
      <c r="O674" s="954">
        <f t="shared" si="103"/>
        <v>47208</v>
      </c>
      <c r="P674" s="954">
        <f t="shared" si="8"/>
        <v>48303</v>
      </c>
      <c r="Q674" s="1102"/>
      <c r="R674" s="1102"/>
      <c r="S674" s="1065"/>
      <c r="T674" s="1065"/>
      <c r="U674" s="957"/>
      <c r="V674" s="957"/>
      <c r="W674" s="957"/>
      <c r="X674" s="957"/>
      <c r="Y674" s="923"/>
      <c r="Z674" s="924"/>
      <c r="AA674" s="924">
        <f t="shared" si="104"/>
        <v>0</v>
      </c>
      <c r="AB674" s="924"/>
      <c r="AC674" s="924"/>
      <c r="AD674" s="924"/>
      <c r="AE674" s="924"/>
      <c r="AF674" s="924"/>
      <c r="AG674" s="923" t="s">
        <v>6028</v>
      </c>
      <c r="AH674" s="924"/>
      <c r="AI674" s="923" t="s">
        <v>6028</v>
      </c>
      <c r="AJ674" s="924"/>
      <c r="AK674" s="924"/>
      <c r="AL674" s="924"/>
    </row>
    <row r="675" ht="17.25" customHeight="1">
      <c r="A675" s="943">
        <v>673.0</v>
      </c>
      <c r="B675" s="943" t="s">
        <v>36</v>
      </c>
      <c r="C675" s="944" t="s">
        <v>3018</v>
      </c>
      <c r="D675" s="944" t="s">
        <v>3019</v>
      </c>
      <c r="E675" s="943">
        <v>5684.0</v>
      </c>
      <c r="F675" s="1105"/>
      <c r="G675" s="1105" t="s">
        <v>3707</v>
      </c>
      <c r="H675" s="944"/>
      <c r="I675" s="944" t="s">
        <v>5045</v>
      </c>
      <c r="J675" s="1106"/>
      <c r="K675" s="1106">
        <v>45748.0</v>
      </c>
      <c r="L675" s="953"/>
      <c r="M675" s="953" t="str">
        <f t="shared" si="1"/>
        <v>0 ปี 10 เดือน 14 วัน </v>
      </c>
      <c r="N675" s="913" t="s">
        <v>3424</v>
      </c>
      <c r="O675" s="954">
        <f t="shared" si="103"/>
        <v>47208</v>
      </c>
      <c r="P675" s="954">
        <f t="shared" si="8"/>
        <v>48303</v>
      </c>
      <c r="Q675" s="1102"/>
      <c r="R675" s="1102"/>
      <c r="S675" s="1065"/>
      <c r="T675" s="1065"/>
      <c r="U675" s="957"/>
      <c r="V675" s="957"/>
      <c r="W675" s="957"/>
      <c r="X675" s="957"/>
      <c r="Y675" s="923"/>
      <c r="Z675" s="924"/>
      <c r="AA675" s="924">
        <f t="shared" si="104"/>
        <v>0</v>
      </c>
      <c r="AB675" s="924"/>
      <c r="AC675" s="924"/>
      <c r="AD675" s="924"/>
      <c r="AE675" s="924"/>
      <c r="AF675" s="924"/>
      <c r="AG675" s="923" t="s">
        <v>6028</v>
      </c>
      <c r="AH675" s="924"/>
      <c r="AI675" s="923" t="s">
        <v>6028</v>
      </c>
      <c r="AJ675" s="924"/>
      <c r="AK675" s="924"/>
      <c r="AL675" s="924"/>
    </row>
    <row r="676" ht="17.25" customHeight="1">
      <c r="A676" s="943">
        <v>674.0</v>
      </c>
      <c r="B676" s="943" t="s">
        <v>52</v>
      </c>
      <c r="C676" s="944" t="s">
        <v>6057</v>
      </c>
      <c r="D676" s="944" t="s">
        <v>3021</v>
      </c>
      <c r="E676" s="943">
        <v>5694.0</v>
      </c>
      <c r="F676" s="1105"/>
      <c r="G676" s="1105" t="s">
        <v>3707</v>
      </c>
      <c r="H676" s="944"/>
      <c r="I676" s="944" t="s">
        <v>6058</v>
      </c>
      <c r="J676" s="1106"/>
      <c r="K676" s="1106">
        <v>45748.0</v>
      </c>
      <c r="L676" s="953"/>
      <c r="M676" s="953" t="str">
        <f t="shared" si="1"/>
        <v>0 ปี 10 เดือน 14 วัน </v>
      </c>
      <c r="N676" s="913" t="s">
        <v>3424</v>
      </c>
      <c r="O676" s="954">
        <f t="shared" si="103"/>
        <v>47208</v>
      </c>
      <c r="P676" s="954">
        <f t="shared" si="8"/>
        <v>48303</v>
      </c>
      <c r="Q676" s="1102"/>
      <c r="R676" s="1102"/>
      <c r="S676" s="1065"/>
      <c r="T676" s="1065"/>
      <c r="U676" s="957"/>
      <c r="V676" s="957"/>
      <c r="W676" s="957"/>
      <c r="X676" s="957"/>
      <c r="Y676" s="923"/>
      <c r="Z676" s="924"/>
      <c r="AA676" s="924">
        <f t="shared" si="104"/>
        <v>0</v>
      </c>
      <c r="AB676" s="924"/>
      <c r="AC676" s="924"/>
      <c r="AD676" s="924"/>
      <c r="AE676" s="924"/>
      <c r="AF676" s="924"/>
      <c r="AG676" s="923" t="s">
        <v>6028</v>
      </c>
      <c r="AH676" s="924"/>
      <c r="AI676" s="923" t="s">
        <v>6028</v>
      </c>
      <c r="AJ676" s="924"/>
      <c r="AK676" s="924"/>
      <c r="AL676" s="924"/>
    </row>
    <row r="677" ht="17.25" customHeight="1">
      <c r="A677" s="943">
        <v>675.0</v>
      </c>
      <c r="B677" s="943" t="s">
        <v>52</v>
      </c>
      <c r="C677" s="944" t="s">
        <v>6059</v>
      </c>
      <c r="D677" s="944" t="s">
        <v>6060</v>
      </c>
      <c r="E677" s="943">
        <v>5695.0</v>
      </c>
      <c r="F677" s="1105"/>
      <c r="G677" s="1105" t="s">
        <v>3707</v>
      </c>
      <c r="H677" s="944"/>
      <c r="I677" s="944" t="s">
        <v>6058</v>
      </c>
      <c r="J677" s="1106"/>
      <c r="K677" s="1106">
        <v>45748.0</v>
      </c>
      <c r="L677" s="953"/>
      <c r="M677" s="953" t="str">
        <f t="shared" si="1"/>
        <v>0 ปี 10 เดือน 14 วัน </v>
      </c>
      <c r="N677" s="913" t="s">
        <v>3424</v>
      </c>
      <c r="O677" s="954">
        <f t="shared" si="103"/>
        <v>47208</v>
      </c>
      <c r="P677" s="954">
        <f t="shared" si="8"/>
        <v>48303</v>
      </c>
      <c r="Q677" s="1102"/>
      <c r="R677" s="1102"/>
      <c r="S677" s="1065"/>
      <c r="T677" s="1065"/>
      <c r="U677" s="957"/>
      <c r="V677" s="957"/>
      <c r="W677" s="957"/>
      <c r="X677" s="957"/>
      <c r="Y677" s="923"/>
      <c r="Z677" s="924"/>
      <c r="AA677" s="924">
        <f t="shared" si="104"/>
        <v>0</v>
      </c>
      <c r="AB677" s="924"/>
      <c r="AC677" s="924"/>
      <c r="AD677" s="924"/>
      <c r="AE677" s="924"/>
      <c r="AF677" s="924"/>
      <c r="AG677" s="923" t="s">
        <v>6028</v>
      </c>
      <c r="AH677" s="924"/>
      <c r="AI677" s="923" t="s">
        <v>6028</v>
      </c>
      <c r="AJ677" s="924"/>
      <c r="AK677" s="924"/>
      <c r="AL677" s="924"/>
    </row>
    <row r="678" ht="17.25" customHeight="1">
      <c r="A678" s="943">
        <v>676.0</v>
      </c>
      <c r="B678" s="943" t="s">
        <v>52</v>
      </c>
      <c r="C678" s="944" t="s">
        <v>3025</v>
      </c>
      <c r="D678" s="944" t="s">
        <v>6061</v>
      </c>
      <c r="E678" s="943">
        <v>5696.0</v>
      </c>
      <c r="F678" s="1105"/>
      <c r="G678" s="1105" t="s">
        <v>3707</v>
      </c>
      <c r="H678" s="944"/>
      <c r="I678" s="944" t="s">
        <v>6058</v>
      </c>
      <c r="J678" s="1106"/>
      <c r="K678" s="1106">
        <v>45748.0</v>
      </c>
      <c r="L678" s="953"/>
      <c r="M678" s="953" t="str">
        <f t="shared" si="1"/>
        <v>0 ปี 10 เดือน 14 วัน </v>
      </c>
      <c r="N678" s="913" t="s">
        <v>3424</v>
      </c>
      <c r="O678" s="954">
        <f t="shared" si="103"/>
        <v>47208</v>
      </c>
      <c r="P678" s="954">
        <f t="shared" si="8"/>
        <v>48303</v>
      </c>
      <c r="Q678" s="1102"/>
      <c r="R678" s="1102"/>
      <c r="S678" s="1065"/>
      <c r="T678" s="1065"/>
      <c r="U678" s="957"/>
      <c r="V678" s="957"/>
      <c r="W678" s="957"/>
      <c r="X678" s="957"/>
      <c r="Y678" s="923"/>
      <c r="Z678" s="924"/>
      <c r="AA678" s="924">
        <f t="shared" si="104"/>
        <v>0</v>
      </c>
      <c r="AB678" s="924"/>
      <c r="AC678" s="924"/>
      <c r="AD678" s="924"/>
      <c r="AE678" s="924"/>
      <c r="AF678" s="924"/>
      <c r="AG678" s="923" t="s">
        <v>6028</v>
      </c>
      <c r="AH678" s="924"/>
      <c r="AI678" s="923" t="s">
        <v>6028</v>
      </c>
      <c r="AJ678" s="924"/>
      <c r="AK678" s="924"/>
      <c r="AL678" s="924"/>
    </row>
    <row r="679" ht="17.25" customHeight="1">
      <c r="A679" s="943">
        <v>677.0</v>
      </c>
      <c r="B679" s="943" t="s">
        <v>52</v>
      </c>
      <c r="C679" s="944" t="s">
        <v>3027</v>
      </c>
      <c r="D679" s="944" t="s">
        <v>6062</v>
      </c>
      <c r="E679" s="943">
        <v>5697.0</v>
      </c>
      <c r="F679" s="1105"/>
      <c r="G679" s="1105" t="s">
        <v>3707</v>
      </c>
      <c r="H679" s="944"/>
      <c r="I679" s="944" t="s">
        <v>6058</v>
      </c>
      <c r="J679" s="1106"/>
      <c r="K679" s="1106">
        <v>45748.0</v>
      </c>
      <c r="L679" s="953"/>
      <c r="M679" s="953" t="str">
        <f t="shared" si="1"/>
        <v>0 ปี 10 เดือน 14 วัน </v>
      </c>
      <c r="N679" s="913" t="s">
        <v>3424</v>
      </c>
      <c r="O679" s="954">
        <f t="shared" si="103"/>
        <v>47208</v>
      </c>
      <c r="P679" s="954">
        <f t="shared" si="8"/>
        <v>48303</v>
      </c>
      <c r="Q679" s="1102"/>
      <c r="R679" s="1102"/>
      <c r="S679" s="1065"/>
      <c r="T679" s="1065"/>
      <c r="U679" s="957"/>
      <c r="V679" s="957"/>
      <c r="W679" s="957"/>
      <c r="X679" s="957"/>
      <c r="Y679" s="923"/>
      <c r="Z679" s="924"/>
      <c r="AA679" s="924">
        <f t="shared" si="104"/>
        <v>0</v>
      </c>
      <c r="AB679" s="924"/>
      <c r="AC679" s="924"/>
      <c r="AD679" s="924"/>
      <c r="AE679" s="924"/>
      <c r="AF679" s="924"/>
      <c r="AG679" s="923" t="s">
        <v>6028</v>
      </c>
      <c r="AH679" s="924"/>
      <c r="AI679" s="923" t="s">
        <v>6028</v>
      </c>
      <c r="AJ679" s="924"/>
      <c r="AK679" s="924"/>
      <c r="AL679" s="924"/>
    </row>
    <row r="680" ht="17.25" customHeight="1">
      <c r="A680" s="943">
        <v>678.0</v>
      </c>
      <c r="B680" s="943" t="s">
        <v>52</v>
      </c>
      <c r="C680" s="944" t="s">
        <v>3029</v>
      </c>
      <c r="D680" s="944" t="s">
        <v>6063</v>
      </c>
      <c r="E680" s="943">
        <v>5698.0</v>
      </c>
      <c r="F680" s="1105"/>
      <c r="G680" s="1105" t="s">
        <v>3707</v>
      </c>
      <c r="H680" s="944"/>
      <c r="I680" s="944" t="s">
        <v>6058</v>
      </c>
      <c r="J680" s="1106"/>
      <c r="K680" s="1106">
        <v>45748.0</v>
      </c>
      <c r="L680" s="953"/>
      <c r="M680" s="953" t="str">
        <f t="shared" si="1"/>
        <v>0 ปี 10 เดือน 14 วัน </v>
      </c>
      <c r="N680" s="913" t="s">
        <v>3424</v>
      </c>
      <c r="O680" s="954">
        <f t="shared" si="103"/>
        <v>47208</v>
      </c>
      <c r="P680" s="954">
        <f t="shared" si="8"/>
        <v>48303</v>
      </c>
      <c r="Q680" s="1102"/>
      <c r="R680" s="1102"/>
      <c r="S680" s="1065"/>
      <c r="T680" s="1065"/>
      <c r="U680" s="957"/>
      <c r="V680" s="957"/>
      <c r="W680" s="957"/>
      <c r="X680" s="957"/>
      <c r="Y680" s="923"/>
      <c r="Z680" s="924"/>
      <c r="AA680" s="924">
        <f t="shared" si="104"/>
        <v>0</v>
      </c>
      <c r="AB680" s="924"/>
      <c r="AC680" s="924"/>
      <c r="AD680" s="924"/>
      <c r="AE680" s="924"/>
      <c r="AF680" s="924"/>
      <c r="AG680" s="923" t="s">
        <v>6028</v>
      </c>
      <c r="AH680" s="924"/>
      <c r="AI680" s="923" t="s">
        <v>6028</v>
      </c>
      <c r="AJ680" s="924"/>
      <c r="AK680" s="924"/>
      <c r="AL680" s="924"/>
    </row>
    <row r="681" ht="17.25" customHeight="1">
      <c r="A681" s="943">
        <v>679.0</v>
      </c>
      <c r="B681" s="943" t="s">
        <v>36</v>
      </c>
      <c r="C681" s="944" t="s">
        <v>3031</v>
      </c>
      <c r="D681" s="944" t="s">
        <v>6064</v>
      </c>
      <c r="E681" s="943">
        <v>5699.0</v>
      </c>
      <c r="F681" s="1105"/>
      <c r="G681" s="1105" t="s">
        <v>3707</v>
      </c>
      <c r="H681" s="944"/>
      <c r="I681" s="944" t="s">
        <v>6058</v>
      </c>
      <c r="J681" s="1106"/>
      <c r="K681" s="1106">
        <v>45748.0</v>
      </c>
      <c r="L681" s="953"/>
      <c r="M681" s="953" t="str">
        <f t="shared" si="1"/>
        <v>0 ปี 10 เดือน 14 วัน </v>
      </c>
      <c r="N681" s="913" t="s">
        <v>3424</v>
      </c>
      <c r="O681" s="954">
        <f t="shared" si="103"/>
        <v>47208</v>
      </c>
      <c r="P681" s="954">
        <f t="shared" si="8"/>
        <v>48303</v>
      </c>
      <c r="Q681" s="1102"/>
      <c r="R681" s="1102"/>
      <c r="S681" s="1065"/>
      <c r="T681" s="1065"/>
      <c r="U681" s="957"/>
      <c r="V681" s="957"/>
      <c r="W681" s="957"/>
      <c r="X681" s="957"/>
      <c r="Y681" s="923"/>
      <c r="Z681" s="924"/>
      <c r="AA681" s="924">
        <f t="shared" si="104"/>
        <v>0</v>
      </c>
      <c r="AB681" s="924"/>
      <c r="AC681" s="924"/>
      <c r="AD681" s="924"/>
      <c r="AE681" s="924"/>
      <c r="AF681" s="924"/>
      <c r="AG681" s="923" t="s">
        <v>6028</v>
      </c>
      <c r="AH681" s="924"/>
      <c r="AI681" s="923" t="s">
        <v>6028</v>
      </c>
      <c r="AJ681" s="924"/>
      <c r="AK681" s="924"/>
      <c r="AL681" s="924"/>
    </row>
    <row r="682" ht="17.25" customHeight="1">
      <c r="A682" s="943">
        <v>680.0</v>
      </c>
      <c r="B682" s="943" t="s">
        <v>52</v>
      </c>
      <c r="C682" s="944" t="s">
        <v>3033</v>
      </c>
      <c r="D682" s="944" t="s">
        <v>3034</v>
      </c>
      <c r="E682" s="943">
        <v>5702.0</v>
      </c>
      <c r="F682" s="1105"/>
      <c r="G682" s="1105" t="s">
        <v>3707</v>
      </c>
      <c r="H682" s="944"/>
      <c r="I682" s="944" t="s">
        <v>6056</v>
      </c>
      <c r="J682" s="1106"/>
      <c r="K682" s="1106">
        <v>45748.0</v>
      </c>
      <c r="L682" s="953"/>
      <c r="M682" s="953" t="str">
        <f t="shared" si="1"/>
        <v>0 ปี 10 เดือน 14 วัน </v>
      </c>
      <c r="N682" s="913" t="s">
        <v>3424</v>
      </c>
      <c r="O682" s="954">
        <f t="shared" si="103"/>
        <v>47208</v>
      </c>
      <c r="P682" s="954">
        <f t="shared" si="8"/>
        <v>48303</v>
      </c>
      <c r="Q682" s="1102"/>
      <c r="R682" s="1102"/>
      <c r="S682" s="1065"/>
      <c r="T682" s="1065"/>
      <c r="U682" s="957"/>
      <c r="V682" s="957"/>
      <c r="W682" s="957"/>
      <c r="X682" s="957"/>
      <c r="Y682" s="923"/>
      <c r="Z682" s="924"/>
      <c r="AA682" s="924">
        <f t="shared" si="104"/>
        <v>0</v>
      </c>
      <c r="AB682" s="924"/>
      <c r="AC682" s="924"/>
      <c r="AD682" s="924"/>
      <c r="AE682" s="924"/>
      <c r="AF682" s="924"/>
      <c r="AG682" s="923" t="s">
        <v>6028</v>
      </c>
      <c r="AH682" s="924"/>
      <c r="AI682" s="923" t="s">
        <v>6028</v>
      </c>
      <c r="AJ682" s="924"/>
      <c r="AK682" s="924"/>
      <c r="AL682" s="924"/>
    </row>
    <row r="683" ht="17.25" customHeight="1">
      <c r="A683" s="943">
        <v>681.0</v>
      </c>
      <c r="B683" s="943" t="s">
        <v>52</v>
      </c>
      <c r="C683" s="944" t="s">
        <v>6065</v>
      </c>
      <c r="D683" s="944" t="s">
        <v>3037</v>
      </c>
      <c r="E683" s="943">
        <v>5703.0</v>
      </c>
      <c r="F683" s="1105"/>
      <c r="G683" s="1105" t="s">
        <v>3707</v>
      </c>
      <c r="H683" s="944"/>
      <c r="I683" s="944" t="s">
        <v>6056</v>
      </c>
      <c r="J683" s="1106"/>
      <c r="K683" s="1106">
        <v>45748.0</v>
      </c>
      <c r="L683" s="953"/>
      <c r="M683" s="953" t="str">
        <f t="shared" si="1"/>
        <v>0 ปี 10 เดือน 14 วัน </v>
      </c>
      <c r="N683" s="913" t="s">
        <v>3424</v>
      </c>
      <c r="O683" s="954">
        <f t="shared" si="103"/>
        <v>47208</v>
      </c>
      <c r="P683" s="954">
        <f t="shared" si="8"/>
        <v>48303</v>
      </c>
      <c r="Q683" s="1102"/>
      <c r="R683" s="1102"/>
      <c r="S683" s="1065"/>
      <c r="T683" s="1065"/>
      <c r="U683" s="957"/>
      <c r="V683" s="957"/>
      <c r="W683" s="957"/>
      <c r="X683" s="957"/>
      <c r="Y683" s="923"/>
      <c r="Z683" s="924"/>
      <c r="AA683" s="924">
        <f t="shared" si="104"/>
        <v>0</v>
      </c>
      <c r="AB683" s="924"/>
      <c r="AC683" s="924"/>
      <c r="AD683" s="924"/>
      <c r="AE683" s="924"/>
      <c r="AF683" s="924"/>
      <c r="AG683" s="923" t="s">
        <v>6028</v>
      </c>
      <c r="AH683" s="924"/>
      <c r="AI683" s="923" t="s">
        <v>6028</v>
      </c>
      <c r="AJ683" s="924"/>
      <c r="AK683" s="924"/>
      <c r="AL683" s="924"/>
    </row>
    <row r="684" ht="17.25" customHeight="1">
      <c r="A684" s="943">
        <v>682.0</v>
      </c>
      <c r="B684" s="943" t="s">
        <v>52</v>
      </c>
      <c r="C684" s="944" t="s">
        <v>976</v>
      </c>
      <c r="D684" s="944" t="s">
        <v>3038</v>
      </c>
      <c r="E684" s="943">
        <v>5705.0</v>
      </c>
      <c r="F684" s="1105"/>
      <c r="G684" s="1105" t="s">
        <v>6066</v>
      </c>
      <c r="H684" s="944"/>
      <c r="I684" s="944" t="s">
        <v>6056</v>
      </c>
      <c r="J684" s="1106"/>
      <c r="K684" s="1106">
        <v>45748.0</v>
      </c>
      <c r="L684" s="953"/>
      <c r="M684" s="953" t="str">
        <f t="shared" si="1"/>
        <v>0 ปี 10 เดือน 14 วัน </v>
      </c>
      <c r="N684" s="913" t="s">
        <v>3415</v>
      </c>
      <c r="O684" s="954">
        <f t="shared" si="103"/>
        <v>47208</v>
      </c>
      <c r="P684" s="954">
        <f t="shared" si="8"/>
        <v>48303</v>
      </c>
      <c r="Q684" s="1102"/>
      <c r="R684" s="1102"/>
      <c r="S684" s="1065"/>
      <c r="T684" s="1065"/>
      <c r="U684" s="957"/>
      <c r="V684" s="957"/>
      <c r="W684" s="957"/>
      <c r="X684" s="957"/>
      <c r="Y684" s="924"/>
      <c r="Z684" s="924"/>
      <c r="AA684" s="924">
        <f t="shared" si="104"/>
        <v>0</v>
      </c>
      <c r="AB684" s="923"/>
      <c r="AC684" s="924"/>
      <c r="AD684" s="924"/>
      <c r="AE684" s="924"/>
      <c r="AF684" s="924"/>
      <c r="AG684" s="924"/>
      <c r="AH684" s="924"/>
      <c r="AI684" s="924"/>
      <c r="AJ684" s="924"/>
      <c r="AK684" s="924"/>
      <c r="AL684" s="924"/>
    </row>
    <row r="685" ht="17.25" customHeight="1">
      <c r="A685" s="943">
        <v>683.0</v>
      </c>
      <c r="B685" s="943" t="s">
        <v>52</v>
      </c>
      <c r="C685" s="944" t="s">
        <v>3039</v>
      </c>
      <c r="D685" s="944" t="s">
        <v>3040</v>
      </c>
      <c r="E685" s="943">
        <v>5706.0</v>
      </c>
      <c r="F685" s="944"/>
      <c r="G685" s="944" t="s">
        <v>6067</v>
      </c>
      <c r="H685" s="944"/>
      <c r="I685" s="944" t="s">
        <v>6056</v>
      </c>
      <c r="J685" s="1106"/>
      <c r="K685" s="1106">
        <v>45748.0</v>
      </c>
      <c r="L685" s="953"/>
      <c r="M685" s="953" t="str">
        <f t="shared" si="1"/>
        <v>0 ปี 10 เดือน 14 วัน </v>
      </c>
      <c r="N685" s="913" t="s">
        <v>3415</v>
      </c>
      <c r="O685" s="954">
        <f t="shared" si="103"/>
        <v>47208</v>
      </c>
      <c r="P685" s="954">
        <f t="shared" si="8"/>
        <v>48303</v>
      </c>
      <c r="Q685" s="1102"/>
      <c r="R685" s="1102"/>
      <c r="S685" s="1065"/>
      <c r="T685" s="1065"/>
      <c r="U685" s="957"/>
      <c r="V685" s="957"/>
      <c r="W685" s="957"/>
      <c r="X685" s="957"/>
      <c r="Y685" s="924"/>
      <c r="Z685" s="924"/>
      <c r="AA685" s="924">
        <f t="shared" si="104"/>
        <v>0</v>
      </c>
      <c r="AB685" s="923"/>
      <c r="AC685" s="924"/>
      <c r="AD685" s="924"/>
      <c r="AE685" s="924"/>
      <c r="AF685" s="924"/>
      <c r="AG685" s="924"/>
      <c r="AH685" s="924"/>
      <c r="AI685" s="924"/>
      <c r="AJ685" s="924"/>
      <c r="AK685" s="924"/>
      <c r="AL685" s="924"/>
    </row>
    <row r="686" ht="17.25" customHeight="1">
      <c r="A686" s="943">
        <v>684.0</v>
      </c>
      <c r="B686" s="943" t="s">
        <v>52</v>
      </c>
      <c r="C686" s="944" t="s">
        <v>3041</v>
      </c>
      <c r="D686" s="944" t="s">
        <v>1482</v>
      </c>
      <c r="E686" s="943">
        <v>5707.0</v>
      </c>
      <c r="F686" s="944"/>
      <c r="G686" s="944" t="s">
        <v>6067</v>
      </c>
      <c r="H686" s="944"/>
      <c r="I686" s="944" t="s">
        <v>6056</v>
      </c>
      <c r="J686" s="1106"/>
      <c r="K686" s="1106">
        <v>45748.0</v>
      </c>
      <c r="L686" s="953"/>
      <c r="M686" s="953" t="str">
        <f t="shared" si="1"/>
        <v>0 ปี 10 เดือน 14 วัน </v>
      </c>
      <c r="N686" s="913" t="s">
        <v>3415</v>
      </c>
      <c r="O686" s="954">
        <f t="shared" si="103"/>
        <v>47208</v>
      </c>
      <c r="P686" s="954">
        <f t="shared" si="8"/>
        <v>48303</v>
      </c>
      <c r="Q686" s="1102"/>
      <c r="R686" s="1102"/>
      <c r="S686" s="1065"/>
      <c r="T686" s="1065"/>
      <c r="U686" s="957"/>
      <c r="V686" s="957"/>
      <c r="W686" s="957"/>
      <c r="X686" s="957"/>
      <c r="Y686" s="924"/>
      <c r="Z686" s="924"/>
      <c r="AA686" s="924">
        <f t="shared" si="104"/>
        <v>0</v>
      </c>
      <c r="AB686" s="923"/>
      <c r="AC686" s="924"/>
      <c r="AD686" s="924"/>
      <c r="AE686" s="924"/>
      <c r="AF686" s="924"/>
      <c r="AG686" s="924"/>
      <c r="AH686" s="924"/>
      <c r="AI686" s="924"/>
      <c r="AJ686" s="924"/>
      <c r="AK686" s="924"/>
      <c r="AL686" s="924"/>
    </row>
    <row r="687" ht="17.25" customHeight="1">
      <c r="A687" s="943">
        <v>685.0</v>
      </c>
      <c r="B687" s="943" t="s">
        <v>36</v>
      </c>
      <c r="C687" s="944" t="s">
        <v>3042</v>
      </c>
      <c r="D687" s="944" t="s">
        <v>3043</v>
      </c>
      <c r="E687" s="943">
        <v>5511.0</v>
      </c>
      <c r="F687" s="944"/>
      <c r="G687" s="944" t="s">
        <v>6068</v>
      </c>
      <c r="H687" s="944"/>
      <c r="I687" s="944" t="s">
        <v>6058</v>
      </c>
      <c r="J687" s="1106"/>
      <c r="K687" s="1106">
        <v>45824.0</v>
      </c>
      <c r="L687" s="953"/>
      <c r="M687" s="953" t="str">
        <f t="shared" si="1"/>
        <v>0 ปี 7 เดือน 30 วัน </v>
      </c>
      <c r="N687" s="913" t="s">
        <v>3415</v>
      </c>
      <c r="O687" s="954">
        <f t="shared" si="103"/>
        <v>47284</v>
      </c>
      <c r="P687" s="954">
        <f t="shared" si="8"/>
        <v>48379</v>
      </c>
      <c r="Q687" s="1102"/>
      <c r="R687" s="1102"/>
      <c r="S687" s="1065"/>
      <c r="T687" s="1065"/>
      <c r="U687" s="957"/>
      <c r="V687" s="957"/>
      <c r="W687" s="957"/>
      <c r="X687" s="957"/>
      <c r="Y687" s="924"/>
      <c r="Z687" s="924"/>
      <c r="AA687" s="924">
        <f t="shared" si="104"/>
        <v>0</v>
      </c>
      <c r="AB687" s="923"/>
      <c r="AC687" s="924"/>
      <c r="AD687" s="924"/>
      <c r="AE687" s="924"/>
      <c r="AF687" s="924"/>
      <c r="AG687" s="924"/>
      <c r="AH687" s="924"/>
      <c r="AI687" s="924"/>
      <c r="AJ687" s="924"/>
      <c r="AK687" s="924"/>
      <c r="AL687" s="924"/>
    </row>
    <row r="688" ht="17.25" customHeight="1">
      <c r="A688" s="943">
        <v>686.0</v>
      </c>
      <c r="B688" s="988" t="s">
        <v>52</v>
      </c>
      <c r="C688" s="944" t="s">
        <v>3073</v>
      </c>
      <c r="D688" s="944" t="s">
        <v>3074</v>
      </c>
      <c r="E688" s="943">
        <v>2607.0</v>
      </c>
      <c r="F688" s="944"/>
      <c r="G688" s="944" t="s">
        <v>6069</v>
      </c>
      <c r="H688" s="944"/>
      <c r="I688" s="944" t="s">
        <v>3757</v>
      </c>
      <c r="J688" s="1035"/>
      <c r="K688" s="1035">
        <v>45778.0</v>
      </c>
      <c r="L688" s="953"/>
      <c r="M688" s="953" t="str">
        <f t="shared" si="1"/>
        <v>0 ปี 9 เดือน 14 วัน </v>
      </c>
      <c r="N688" s="913" t="s">
        <v>3424</v>
      </c>
      <c r="O688" s="954">
        <f t="shared" si="103"/>
        <v>47238</v>
      </c>
      <c r="P688" s="954">
        <f t="shared" si="8"/>
        <v>48333</v>
      </c>
      <c r="Q688" s="1102"/>
      <c r="R688" s="1102"/>
      <c r="S688" s="1065"/>
      <c r="T688" s="1065"/>
      <c r="U688" s="957"/>
      <c r="V688" s="957"/>
      <c r="W688" s="957"/>
      <c r="X688" s="957"/>
      <c r="Y688" s="923"/>
      <c r="Z688" s="924"/>
      <c r="AA688" s="924">
        <f t="shared" si="104"/>
        <v>0</v>
      </c>
      <c r="AB688" s="924"/>
      <c r="AC688" s="924"/>
      <c r="AD688" s="924"/>
      <c r="AE688" s="924"/>
      <c r="AF688" s="924"/>
      <c r="AG688" s="923" t="s">
        <v>6028</v>
      </c>
      <c r="AH688" s="924"/>
      <c r="AI688" s="923" t="s">
        <v>6028</v>
      </c>
      <c r="AJ688" s="924"/>
      <c r="AK688" s="924"/>
      <c r="AL688" s="924"/>
    </row>
    <row r="689" ht="17.25" customHeight="1">
      <c r="A689" s="943">
        <v>687.0</v>
      </c>
      <c r="B689" s="988" t="s">
        <v>52</v>
      </c>
      <c r="C689" s="944" t="s">
        <v>3290</v>
      </c>
      <c r="D689" s="944" t="s">
        <v>3291</v>
      </c>
      <c r="E689" s="943">
        <v>5693.0</v>
      </c>
      <c r="F689" s="1105"/>
      <c r="G689" s="1105" t="s">
        <v>3707</v>
      </c>
      <c r="H689" s="944"/>
      <c r="I689" s="944" t="s">
        <v>6070</v>
      </c>
      <c r="J689" s="1035"/>
      <c r="K689" s="1035">
        <v>45778.0</v>
      </c>
      <c r="L689" s="953"/>
      <c r="M689" s="953" t="str">
        <f t="shared" si="1"/>
        <v>0 ปี 9 เดือน 14 วัน </v>
      </c>
      <c r="N689" s="913" t="s">
        <v>3424</v>
      </c>
      <c r="O689" s="954">
        <f t="shared" si="103"/>
        <v>47238</v>
      </c>
      <c r="P689" s="954">
        <f t="shared" si="8"/>
        <v>48333</v>
      </c>
      <c r="Q689" s="1102"/>
      <c r="R689" s="1102"/>
      <c r="S689" s="1065"/>
      <c r="T689" s="1065"/>
      <c r="U689" s="957"/>
      <c r="V689" s="957"/>
      <c r="W689" s="957"/>
      <c r="X689" s="957"/>
      <c r="Y689" s="923"/>
      <c r="Z689" s="924"/>
      <c r="AA689" s="924">
        <f t="shared" si="104"/>
        <v>0</v>
      </c>
      <c r="AB689" s="924"/>
      <c r="AC689" s="924"/>
      <c r="AD689" s="924"/>
      <c r="AE689" s="924"/>
      <c r="AF689" s="924"/>
      <c r="AG689" s="923" t="s">
        <v>6028</v>
      </c>
      <c r="AH689" s="924"/>
      <c r="AI689" s="923" t="s">
        <v>6028</v>
      </c>
      <c r="AJ689" s="924"/>
      <c r="AK689" s="924"/>
      <c r="AL689" s="924"/>
    </row>
    <row r="690" ht="17.25" customHeight="1">
      <c r="A690" s="943">
        <v>688.0</v>
      </c>
      <c r="B690" s="988" t="s">
        <v>36</v>
      </c>
      <c r="C690" s="944" t="s">
        <v>3076</v>
      </c>
      <c r="D690" s="944" t="s">
        <v>3077</v>
      </c>
      <c r="E690" s="943">
        <v>2651.0</v>
      </c>
      <c r="F690" s="1105"/>
      <c r="G690" s="1105" t="s">
        <v>3707</v>
      </c>
      <c r="H690" s="944"/>
      <c r="I690" s="944" t="s">
        <v>6071</v>
      </c>
      <c r="J690" s="1035"/>
      <c r="K690" s="1035">
        <v>45778.0</v>
      </c>
      <c r="L690" s="953"/>
      <c r="M690" s="953" t="str">
        <f t="shared" si="1"/>
        <v>0 ปี 9 เดือน 14 วัน </v>
      </c>
      <c r="N690" s="913" t="s">
        <v>3424</v>
      </c>
      <c r="O690" s="954">
        <f t="shared" si="103"/>
        <v>47238</v>
      </c>
      <c r="P690" s="954">
        <f t="shared" si="8"/>
        <v>48333</v>
      </c>
      <c r="Q690" s="1102"/>
      <c r="R690" s="1102"/>
      <c r="S690" s="1065"/>
      <c r="T690" s="1065"/>
      <c r="U690" s="957"/>
      <c r="V690" s="957"/>
      <c r="W690" s="957"/>
      <c r="X690" s="957"/>
      <c r="Y690" s="923"/>
      <c r="Z690" s="924"/>
      <c r="AA690" s="924">
        <f t="shared" si="104"/>
        <v>0</v>
      </c>
      <c r="AB690" s="924"/>
      <c r="AC690" s="924"/>
      <c r="AD690" s="924"/>
      <c r="AE690" s="924"/>
      <c r="AF690" s="924"/>
      <c r="AG690" s="923" t="s">
        <v>6028</v>
      </c>
      <c r="AH690" s="924"/>
      <c r="AI690" s="923" t="s">
        <v>6028</v>
      </c>
      <c r="AJ690" s="924"/>
      <c r="AK690" s="924"/>
      <c r="AL690" s="924"/>
    </row>
    <row r="691" ht="17.25" customHeight="1">
      <c r="A691" s="943">
        <v>689.0</v>
      </c>
      <c r="B691" s="988" t="s">
        <v>36</v>
      </c>
      <c r="C691" s="944" t="s">
        <v>3078</v>
      </c>
      <c r="D691" s="944" t="s">
        <v>3079</v>
      </c>
      <c r="E691" s="943">
        <v>2824.0</v>
      </c>
      <c r="F691" s="944"/>
      <c r="G691" s="944" t="s">
        <v>3521</v>
      </c>
      <c r="H691" s="965" t="s">
        <v>5942</v>
      </c>
      <c r="I691" s="1060" t="s">
        <v>5872</v>
      </c>
      <c r="J691" s="960" t="s">
        <v>44</v>
      </c>
      <c r="K691" s="1035">
        <v>45778.0</v>
      </c>
      <c r="L691" s="953"/>
      <c r="M691" s="953" t="str">
        <f t="shared" si="1"/>
        <v>0 ปี 9 เดือน 14 วัน </v>
      </c>
      <c r="N691" s="913" t="s">
        <v>3415</v>
      </c>
      <c r="O691" s="954">
        <f t="shared" si="103"/>
        <v>47238</v>
      </c>
      <c r="P691" s="954">
        <f t="shared" si="8"/>
        <v>48333</v>
      </c>
      <c r="Q691" s="1102"/>
      <c r="R691" s="1102"/>
      <c r="S691" s="1065"/>
      <c r="T691" s="1065"/>
      <c r="U691" s="957"/>
      <c r="V691" s="957"/>
      <c r="W691" s="957"/>
      <c r="X691" s="957"/>
      <c r="Y691" s="924"/>
      <c r="Z691" s="924"/>
      <c r="AA691" s="924">
        <f t="shared" si="104"/>
        <v>0</v>
      </c>
      <c r="AB691" s="923"/>
      <c r="AC691" s="924"/>
      <c r="AD691" s="924"/>
      <c r="AE691" s="924"/>
      <c r="AF691" s="924"/>
      <c r="AG691" s="924"/>
      <c r="AH691" s="924"/>
      <c r="AI691" s="924"/>
      <c r="AJ691" s="924"/>
      <c r="AK691" s="924"/>
      <c r="AL691" s="924"/>
    </row>
    <row r="692" ht="17.25" customHeight="1">
      <c r="A692" s="943">
        <v>690.0</v>
      </c>
      <c r="B692" s="943" t="s">
        <v>52</v>
      </c>
      <c r="C692" s="944" t="s">
        <v>6072</v>
      </c>
      <c r="D692" s="944" t="s">
        <v>3143</v>
      </c>
      <c r="E692" s="943">
        <v>5677.0</v>
      </c>
      <c r="F692" s="965"/>
      <c r="G692" s="965" t="s">
        <v>5100</v>
      </c>
      <c r="H692" s="965"/>
      <c r="I692" s="1060" t="s">
        <v>5872</v>
      </c>
      <c r="J692" s="1113"/>
      <c r="K692" s="1113">
        <v>45812.0</v>
      </c>
      <c r="L692" s="953"/>
      <c r="M692" s="953" t="str">
        <f t="shared" si="1"/>
        <v>0 ปี 8 เดือน 11 วัน </v>
      </c>
      <c r="N692" s="913" t="s">
        <v>3424</v>
      </c>
      <c r="O692" s="954">
        <f t="shared" si="103"/>
        <v>47272</v>
      </c>
      <c r="P692" s="954">
        <f t="shared" si="8"/>
        <v>48367</v>
      </c>
      <c r="Q692" s="1102"/>
      <c r="R692" s="1102"/>
      <c r="S692" s="1065"/>
      <c r="T692" s="1065"/>
      <c r="U692" s="957"/>
      <c r="V692" s="957"/>
      <c r="W692" s="957"/>
      <c r="X692" s="957"/>
      <c r="Y692" s="923"/>
      <c r="Z692" s="924"/>
      <c r="AA692" s="924">
        <f t="shared" si="104"/>
        <v>0</v>
      </c>
      <c r="AB692" s="924"/>
      <c r="AC692" s="924"/>
      <c r="AD692" s="924"/>
      <c r="AE692" s="924"/>
      <c r="AF692" s="924"/>
      <c r="AG692" s="923" t="s">
        <v>6028</v>
      </c>
      <c r="AH692" s="924"/>
      <c r="AI692" s="923" t="s">
        <v>6028</v>
      </c>
      <c r="AJ692" s="924"/>
      <c r="AK692" s="924"/>
      <c r="AL692" s="924"/>
    </row>
    <row r="693">
      <c r="A693" s="943">
        <v>691.0</v>
      </c>
      <c r="B693" s="943" t="s">
        <v>52</v>
      </c>
      <c r="C693" s="944" t="s">
        <v>3145</v>
      </c>
      <c r="D693" s="944" t="s">
        <v>3146</v>
      </c>
      <c r="E693" s="943">
        <v>3133.0</v>
      </c>
      <c r="F693" s="965"/>
      <c r="G693" s="965" t="s">
        <v>6073</v>
      </c>
      <c r="H693" s="965"/>
      <c r="I693" s="965" t="s">
        <v>5911</v>
      </c>
      <c r="J693" s="1113"/>
      <c r="K693" s="1113">
        <v>45812.0</v>
      </c>
      <c r="L693" s="953"/>
      <c r="M693" s="953" t="str">
        <f t="shared" si="1"/>
        <v>0 ปี 8 เดือน 11 วัน </v>
      </c>
      <c r="N693" s="913" t="s">
        <v>3424</v>
      </c>
      <c r="O693" s="954">
        <f t="shared" si="103"/>
        <v>47272</v>
      </c>
      <c r="P693" s="954">
        <f t="shared" si="8"/>
        <v>48367</v>
      </c>
      <c r="Q693" s="1102"/>
      <c r="R693" s="1102"/>
      <c r="S693" s="1065"/>
      <c r="T693" s="1065"/>
      <c r="U693" s="957"/>
      <c r="V693" s="957"/>
      <c r="W693" s="957"/>
      <c r="X693" s="957"/>
      <c r="Y693" s="923"/>
      <c r="Z693" s="924"/>
      <c r="AA693" s="924">
        <f t="shared" si="104"/>
        <v>0</v>
      </c>
      <c r="AB693" s="924"/>
      <c r="AC693" s="924"/>
      <c r="AD693" s="924"/>
      <c r="AE693" s="924"/>
      <c r="AF693" s="924"/>
      <c r="AG693" s="923" t="s">
        <v>6028</v>
      </c>
      <c r="AH693" s="924"/>
      <c r="AI693" s="923" t="s">
        <v>6028</v>
      </c>
      <c r="AJ693" s="924"/>
      <c r="AK693" s="924"/>
      <c r="AL693" s="924"/>
    </row>
    <row r="694">
      <c r="A694" s="943">
        <v>692.0</v>
      </c>
      <c r="B694" s="943" t="s">
        <v>52</v>
      </c>
      <c r="C694" s="944" t="s">
        <v>6074</v>
      </c>
      <c r="D694" s="944" t="s">
        <v>3149</v>
      </c>
      <c r="E694" s="943">
        <v>2923.0</v>
      </c>
      <c r="F694" s="965"/>
      <c r="G694" s="965" t="s">
        <v>6075</v>
      </c>
      <c r="H694" s="965"/>
      <c r="I694" s="965" t="s">
        <v>6076</v>
      </c>
      <c r="J694" s="1113"/>
      <c r="K694" s="1113">
        <v>45812.0</v>
      </c>
      <c r="L694" s="953"/>
      <c r="M694" s="953" t="str">
        <f t="shared" si="1"/>
        <v>0 ปี 8 เดือน 11 วัน </v>
      </c>
      <c r="N694" s="913" t="s">
        <v>3415</v>
      </c>
      <c r="O694" s="954">
        <f t="shared" si="103"/>
        <v>47272</v>
      </c>
      <c r="P694" s="954">
        <f t="shared" si="8"/>
        <v>48367</v>
      </c>
      <c r="Q694" s="1102"/>
      <c r="R694" s="1102"/>
      <c r="S694" s="1065"/>
      <c r="T694" s="1065"/>
      <c r="U694" s="957"/>
      <c r="V694" s="957"/>
      <c r="W694" s="957"/>
      <c r="X694" s="957"/>
      <c r="Y694" s="924"/>
      <c r="Z694" s="924"/>
      <c r="AA694" s="924">
        <f t="shared" si="104"/>
        <v>0</v>
      </c>
      <c r="AB694" s="923"/>
      <c r="AC694" s="924"/>
      <c r="AD694" s="924"/>
      <c r="AE694" s="924"/>
      <c r="AF694" s="924"/>
      <c r="AG694" s="924"/>
      <c r="AH694" s="924"/>
      <c r="AI694" s="924"/>
      <c r="AJ694" s="924"/>
      <c r="AK694" s="924"/>
      <c r="AL694" s="924"/>
    </row>
    <row r="695">
      <c r="A695" s="943">
        <v>693.0</v>
      </c>
      <c r="B695" s="943" t="s">
        <v>52</v>
      </c>
      <c r="C695" s="944" t="s">
        <v>6077</v>
      </c>
      <c r="D695" s="944" t="s">
        <v>3151</v>
      </c>
      <c r="E695" s="943">
        <v>3158.0</v>
      </c>
      <c r="F695" s="1073"/>
      <c r="G695" s="1073" t="s">
        <v>3710</v>
      </c>
      <c r="H695" s="965"/>
      <c r="I695" s="965" t="s">
        <v>6076</v>
      </c>
      <c r="J695" s="1113"/>
      <c r="K695" s="1113">
        <v>45812.0</v>
      </c>
      <c r="L695" s="953"/>
      <c r="M695" s="953" t="str">
        <f t="shared" si="1"/>
        <v>0 ปี 8 เดือน 11 วัน </v>
      </c>
      <c r="N695" s="913" t="s">
        <v>3424</v>
      </c>
      <c r="O695" s="954">
        <f t="shared" si="103"/>
        <v>47272</v>
      </c>
      <c r="P695" s="954">
        <f t="shared" si="8"/>
        <v>48367</v>
      </c>
      <c r="Q695" s="1102"/>
      <c r="R695" s="1102"/>
      <c r="S695" s="1065"/>
      <c r="T695" s="1065"/>
      <c r="U695" s="957"/>
      <c r="V695" s="957"/>
      <c r="W695" s="957"/>
      <c r="X695" s="957"/>
      <c r="Y695" s="923"/>
      <c r="Z695" s="924"/>
      <c r="AA695" s="924">
        <f t="shared" si="104"/>
        <v>0</v>
      </c>
      <c r="AB695" s="924"/>
      <c r="AC695" s="924"/>
      <c r="AD695" s="924"/>
      <c r="AE695" s="924"/>
      <c r="AF695" s="924"/>
      <c r="AG695" s="923" t="s">
        <v>6028</v>
      </c>
      <c r="AH695" s="924"/>
      <c r="AI695" s="923" t="s">
        <v>6028</v>
      </c>
      <c r="AJ695" s="924"/>
      <c r="AK695" s="924"/>
      <c r="AL695" s="924"/>
    </row>
    <row r="696">
      <c r="A696" s="943">
        <v>694.0</v>
      </c>
      <c r="B696" s="943" t="s">
        <v>52</v>
      </c>
      <c r="C696" s="944" t="s">
        <v>3152</v>
      </c>
      <c r="D696" s="944" t="s">
        <v>3153</v>
      </c>
      <c r="E696" s="943">
        <v>5691.0</v>
      </c>
      <c r="F696" s="1073"/>
      <c r="G696" s="1073" t="s">
        <v>3710</v>
      </c>
      <c r="H696" s="965"/>
      <c r="I696" s="965" t="s">
        <v>4999</v>
      </c>
      <c r="J696" s="1113"/>
      <c r="K696" s="1113">
        <v>45853.0</v>
      </c>
      <c r="L696" s="953"/>
      <c r="M696" s="953" t="str">
        <f t="shared" si="1"/>
        <v>0 ปี 7 เดือน 0 วัน </v>
      </c>
      <c r="N696" s="913" t="s">
        <v>3424</v>
      </c>
      <c r="O696" s="954">
        <f t="shared" si="103"/>
        <v>47313</v>
      </c>
      <c r="P696" s="954">
        <f t="shared" si="8"/>
        <v>48408</v>
      </c>
      <c r="Q696" s="1102"/>
      <c r="R696" s="1102"/>
      <c r="S696" s="1065"/>
      <c r="T696" s="1065"/>
      <c r="U696" s="957"/>
      <c r="V696" s="957"/>
      <c r="W696" s="957"/>
      <c r="X696" s="957"/>
      <c r="Y696" s="923"/>
      <c r="Z696" s="924"/>
      <c r="AA696" s="924">
        <f t="shared" si="104"/>
        <v>0</v>
      </c>
      <c r="AB696" s="924"/>
      <c r="AC696" s="924"/>
      <c r="AD696" s="924"/>
      <c r="AE696" s="924"/>
      <c r="AF696" s="924"/>
      <c r="AG696" s="923" t="s">
        <v>6028</v>
      </c>
      <c r="AH696" s="924"/>
      <c r="AI696" s="923" t="s">
        <v>6028</v>
      </c>
      <c r="AJ696" s="924"/>
      <c r="AK696" s="924"/>
      <c r="AL696" s="924"/>
    </row>
    <row r="697">
      <c r="A697" s="943">
        <v>695.0</v>
      </c>
      <c r="B697" s="943" t="s">
        <v>52</v>
      </c>
      <c r="C697" s="944" t="s">
        <v>6078</v>
      </c>
      <c r="D697" s="944" t="s">
        <v>3154</v>
      </c>
      <c r="E697" s="943">
        <v>5682.0</v>
      </c>
      <c r="F697" s="965"/>
      <c r="G697" s="965" t="s">
        <v>5100</v>
      </c>
      <c r="H697" s="965"/>
      <c r="I697" s="1060" t="s">
        <v>5872</v>
      </c>
      <c r="J697" s="1113"/>
      <c r="K697" s="1113">
        <v>45839.0</v>
      </c>
      <c r="L697" s="953"/>
      <c r="M697" s="953" t="str">
        <f t="shared" si="1"/>
        <v>0 ปี 7 เดือน 14 วัน </v>
      </c>
      <c r="N697" s="913" t="s">
        <v>3424</v>
      </c>
      <c r="O697" s="954">
        <f t="shared" si="103"/>
        <v>47299</v>
      </c>
      <c r="P697" s="954">
        <f t="shared" si="8"/>
        <v>48394</v>
      </c>
      <c r="Q697" s="1102"/>
      <c r="R697" s="1102"/>
      <c r="S697" s="1065"/>
      <c r="T697" s="1065"/>
      <c r="U697" s="957"/>
      <c r="V697" s="957"/>
      <c r="W697" s="957"/>
      <c r="X697" s="957"/>
      <c r="Y697" s="923"/>
      <c r="Z697" s="924"/>
      <c r="AA697" s="924">
        <f t="shared" si="104"/>
        <v>0</v>
      </c>
      <c r="AB697" s="924"/>
      <c r="AC697" s="924"/>
      <c r="AD697" s="924"/>
      <c r="AE697" s="924"/>
      <c r="AF697" s="924"/>
      <c r="AG697" s="923" t="s">
        <v>6028</v>
      </c>
      <c r="AH697" s="924"/>
      <c r="AI697" s="923" t="s">
        <v>6028</v>
      </c>
      <c r="AJ697" s="924"/>
      <c r="AK697" s="924"/>
      <c r="AL697" s="924"/>
    </row>
    <row r="698">
      <c r="A698" s="943">
        <v>696.0</v>
      </c>
      <c r="B698" s="943" t="s">
        <v>52</v>
      </c>
      <c r="C698" s="944" t="s">
        <v>488</v>
      </c>
      <c r="D698" s="944" t="s">
        <v>3155</v>
      </c>
      <c r="E698" s="943">
        <v>5553.0</v>
      </c>
      <c r="F698" s="1073"/>
      <c r="G698" s="1073" t="s">
        <v>3710</v>
      </c>
      <c r="H698" s="965"/>
      <c r="I698" s="965" t="s">
        <v>3768</v>
      </c>
      <c r="J698" s="1113"/>
      <c r="K698" s="1113">
        <v>45839.0</v>
      </c>
      <c r="L698" s="953"/>
      <c r="M698" s="953" t="str">
        <f t="shared" si="1"/>
        <v>0 ปี 7 เดือน 14 วัน </v>
      </c>
      <c r="N698" s="913" t="s">
        <v>3424</v>
      </c>
      <c r="O698" s="954">
        <f t="shared" si="103"/>
        <v>47299</v>
      </c>
      <c r="P698" s="954">
        <f t="shared" si="8"/>
        <v>48394</v>
      </c>
      <c r="Q698" s="1102"/>
      <c r="R698" s="1102"/>
      <c r="S698" s="1065"/>
      <c r="T698" s="1065"/>
      <c r="U698" s="957"/>
      <c r="V698" s="957"/>
      <c r="W698" s="957"/>
      <c r="X698" s="957"/>
      <c r="Y698" s="923"/>
      <c r="Z698" s="924"/>
      <c r="AA698" s="924">
        <f t="shared" si="104"/>
        <v>0</v>
      </c>
      <c r="AB698" s="924"/>
      <c r="AC698" s="924"/>
      <c r="AD698" s="924"/>
      <c r="AE698" s="924"/>
      <c r="AF698" s="924"/>
      <c r="AG698" s="923" t="s">
        <v>6028</v>
      </c>
      <c r="AH698" s="924"/>
      <c r="AI698" s="923" t="s">
        <v>6028</v>
      </c>
      <c r="AJ698" s="924"/>
      <c r="AK698" s="924"/>
      <c r="AL698" s="924"/>
    </row>
    <row r="699">
      <c r="A699" s="943">
        <v>697.0</v>
      </c>
      <c r="B699" s="943" t="s">
        <v>52</v>
      </c>
      <c r="C699" s="944" t="s">
        <v>3156</v>
      </c>
      <c r="D699" s="1114" t="s">
        <v>3157</v>
      </c>
      <c r="E699" s="943">
        <v>5619.0</v>
      </c>
      <c r="F699" s="1073"/>
      <c r="G699" s="1073" t="s">
        <v>3710</v>
      </c>
      <c r="H699" s="965"/>
      <c r="I699" s="965" t="s">
        <v>6079</v>
      </c>
      <c r="J699" s="1113"/>
      <c r="K699" s="1113">
        <v>45839.0</v>
      </c>
      <c r="L699" s="953"/>
      <c r="M699" s="953" t="str">
        <f t="shared" si="1"/>
        <v>0 ปี 7 เดือน 14 วัน </v>
      </c>
      <c r="N699" s="913" t="s">
        <v>3424</v>
      </c>
      <c r="O699" s="954">
        <f t="shared" si="103"/>
        <v>47299</v>
      </c>
      <c r="P699" s="954">
        <f t="shared" si="8"/>
        <v>48394</v>
      </c>
      <c r="Q699" s="1102"/>
      <c r="R699" s="1102"/>
      <c r="S699" s="1065"/>
      <c r="T699" s="1065"/>
      <c r="U699" s="957"/>
      <c r="V699" s="957"/>
      <c r="W699" s="957"/>
      <c r="X699" s="957"/>
      <c r="Y699" s="923"/>
      <c r="Z699" s="924"/>
      <c r="AA699" s="924">
        <f t="shared" si="104"/>
        <v>0</v>
      </c>
      <c r="AB699" s="924"/>
      <c r="AC699" s="924"/>
      <c r="AD699" s="924"/>
      <c r="AE699" s="924"/>
      <c r="AF699" s="924"/>
      <c r="AG699" s="923" t="s">
        <v>6028</v>
      </c>
      <c r="AH699" s="924"/>
      <c r="AI699" s="923" t="s">
        <v>6028</v>
      </c>
      <c r="AJ699" s="924"/>
      <c r="AK699" s="924"/>
      <c r="AL699" s="924"/>
    </row>
    <row r="700">
      <c r="A700" s="1115"/>
      <c r="B700" s="1116"/>
      <c r="C700" s="1117"/>
      <c r="D700" s="1117"/>
      <c r="E700" s="1118"/>
      <c r="F700" s="1119"/>
      <c r="G700" s="1119"/>
      <c r="H700" s="1120"/>
      <c r="I700" s="1120"/>
      <c r="J700" s="1121"/>
      <c r="K700" s="1121"/>
      <c r="L700" s="1122"/>
      <c r="M700" s="1122"/>
      <c r="N700" s="1115"/>
      <c r="O700" s="1123"/>
      <c r="P700" s="1123"/>
      <c r="Q700" s="1123"/>
      <c r="R700" s="1123"/>
      <c r="S700" s="1124"/>
      <c r="T700" s="1124"/>
      <c r="U700" s="924"/>
      <c r="V700" s="924"/>
      <c r="W700" s="924"/>
      <c r="X700" s="924"/>
      <c r="Y700" s="924"/>
      <c r="Z700" s="924"/>
      <c r="AA700" s="924"/>
      <c r="AB700" s="924"/>
      <c r="AC700" s="924"/>
      <c r="AD700" s="924"/>
      <c r="AE700" s="924"/>
      <c r="AF700" s="924"/>
      <c r="AG700" s="924"/>
      <c r="AH700" s="924"/>
      <c r="AI700" s="923"/>
      <c r="AJ700" s="924"/>
      <c r="AK700" s="924"/>
      <c r="AL700" s="924"/>
    </row>
    <row r="701">
      <c r="A701" s="1115"/>
      <c r="B701" s="1116"/>
      <c r="C701" s="1117"/>
      <c r="D701" s="1117"/>
      <c r="E701" s="1118"/>
      <c r="F701" s="1119"/>
      <c r="G701" s="1119"/>
      <c r="H701" s="1120"/>
      <c r="I701" s="1120"/>
      <c r="J701" s="1121"/>
      <c r="K701" s="1121"/>
      <c r="L701" s="1122"/>
      <c r="M701" s="1122"/>
      <c r="N701" s="1115"/>
      <c r="O701" s="1123"/>
      <c r="P701" s="1123"/>
      <c r="Q701" s="1123"/>
      <c r="R701" s="1123"/>
      <c r="S701" s="1124"/>
      <c r="T701" s="1124"/>
      <c r="U701" s="924"/>
      <c r="V701" s="924"/>
      <c r="W701" s="924"/>
      <c r="X701" s="924"/>
      <c r="Y701" s="924"/>
      <c r="Z701" s="924"/>
      <c r="AA701" s="924"/>
      <c r="AB701" s="924"/>
      <c r="AC701" s="924"/>
      <c r="AD701" s="924"/>
      <c r="AE701" s="924"/>
      <c r="AF701" s="924"/>
      <c r="AG701" s="924"/>
      <c r="AH701" s="924"/>
      <c r="AI701" s="923"/>
      <c r="AJ701" s="924"/>
      <c r="AK701" s="924"/>
      <c r="AL701" s="924"/>
    </row>
    <row r="702">
      <c r="A702" s="1115"/>
      <c r="B702" s="1116"/>
      <c r="C702" s="1117"/>
      <c r="D702" s="1117"/>
      <c r="E702" s="1118"/>
      <c r="F702" s="1119"/>
      <c r="G702" s="1119"/>
      <c r="H702" s="1120"/>
      <c r="I702" s="1120"/>
      <c r="J702" s="1121"/>
      <c r="K702" s="1121"/>
      <c r="L702" s="1122"/>
      <c r="M702" s="1122"/>
      <c r="N702" s="1115"/>
      <c r="O702" s="1123"/>
      <c r="P702" s="1123"/>
      <c r="Q702" s="1123"/>
      <c r="R702" s="1123"/>
      <c r="S702" s="1124"/>
      <c r="T702" s="1124"/>
      <c r="U702" s="924"/>
      <c r="V702" s="924"/>
      <c r="W702" s="924"/>
      <c r="X702" s="924"/>
      <c r="Y702" s="924"/>
      <c r="Z702" s="924"/>
      <c r="AA702" s="924"/>
      <c r="AB702" s="924"/>
      <c r="AC702" s="924"/>
      <c r="AD702" s="924"/>
      <c r="AE702" s="924"/>
      <c r="AF702" s="924"/>
      <c r="AG702" s="924"/>
      <c r="AH702" s="924"/>
      <c r="AI702" s="923"/>
      <c r="AJ702" s="924"/>
      <c r="AK702" s="924"/>
      <c r="AL702" s="924"/>
    </row>
    <row r="703">
      <c r="A703" s="1115"/>
      <c r="B703" s="1116"/>
      <c r="C703" s="1117"/>
      <c r="D703" s="1117"/>
      <c r="E703" s="1118"/>
      <c r="F703" s="1119"/>
      <c r="G703" s="1119"/>
      <c r="H703" s="1120"/>
      <c r="I703" s="1120"/>
      <c r="J703" s="1121"/>
      <c r="K703" s="1121"/>
      <c r="L703" s="1122"/>
      <c r="M703" s="1122"/>
      <c r="N703" s="1115"/>
      <c r="O703" s="1123"/>
      <c r="P703" s="1123"/>
      <c r="Q703" s="1123"/>
      <c r="R703" s="1123"/>
      <c r="S703" s="1124"/>
      <c r="T703" s="1124"/>
      <c r="U703" s="924"/>
      <c r="V703" s="924"/>
      <c r="W703" s="924"/>
      <c r="X703" s="924"/>
      <c r="Y703" s="924"/>
      <c r="Z703" s="924"/>
      <c r="AA703" s="924"/>
      <c r="AB703" s="924"/>
      <c r="AC703" s="924"/>
      <c r="AD703" s="924"/>
      <c r="AE703" s="924"/>
      <c r="AF703" s="924"/>
      <c r="AG703" s="924"/>
      <c r="AH703" s="924"/>
      <c r="AI703" s="923"/>
      <c r="AJ703" s="924"/>
      <c r="AK703" s="924"/>
      <c r="AL703" s="924"/>
    </row>
    <row r="704">
      <c r="A704" s="1115"/>
      <c r="B704" s="1116"/>
      <c r="C704" s="1117"/>
      <c r="D704" s="1117"/>
      <c r="E704" s="1118"/>
      <c r="F704" s="1119"/>
      <c r="G704" s="1119"/>
      <c r="H704" s="1120"/>
      <c r="I704" s="1120"/>
      <c r="J704" s="1121"/>
      <c r="K704" s="1121"/>
      <c r="L704" s="1122"/>
      <c r="M704" s="1122"/>
      <c r="N704" s="1115"/>
      <c r="O704" s="1123"/>
      <c r="P704" s="1123"/>
      <c r="Q704" s="1123"/>
      <c r="R704" s="1123"/>
      <c r="S704" s="1124"/>
      <c r="T704" s="1124"/>
      <c r="U704" s="924"/>
      <c r="V704" s="924"/>
      <c r="W704" s="924"/>
      <c r="X704" s="924"/>
      <c r="Y704" s="924"/>
      <c r="Z704" s="924"/>
      <c r="AA704" s="924"/>
      <c r="AB704" s="924"/>
      <c r="AC704" s="924"/>
      <c r="AD704" s="924"/>
      <c r="AE704" s="924"/>
      <c r="AF704" s="924"/>
      <c r="AG704" s="924"/>
      <c r="AH704" s="924"/>
      <c r="AI704" s="923"/>
      <c r="AJ704" s="924"/>
      <c r="AK704" s="924"/>
      <c r="AL704" s="924"/>
    </row>
    <row r="705">
      <c r="A705" s="1115"/>
      <c r="B705" s="1116"/>
      <c r="C705" s="1117"/>
      <c r="D705" s="1117"/>
      <c r="E705" s="1118"/>
      <c r="F705" s="1119"/>
      <c r="G705" s="1119"/>
      <c r="H705" s="1120"/>
      <c r="I705" s="1120"/>
      <c r="J705" s="1121"/>
      <c r="K705" s="1121"/>
      <c r="L705" s="1122"/>
      <c r="M705" s="1122"/>
      <c r="N705" s="1115"/>
      <c r="O705" s="1123"/>
      <c r="P705" s="1123"/>
      <c r="Q705" s="1123"/>
      <c r="R705" s="1123"/>
      <c r="S705" s="1124"/>
      <c r="T705" s="1124"/>
      <c r="U705" s="924"/>
      <c r="V705" s="924"/>
      <c r="W705" s="924"/>
      <c r="X705" s="924"/>
      <c r="Y705" s="924"/>
      <c r="Z705" s="924"/>
      <c r="AA705" s="924"/>
      <c r="AB705" s="924"/>
      <c r="AC705" s="924"/>
      <c r="AD705" s="924"/>
      <c r="AE705" s="924"/>
      <c r="AF705" s="924"/>
      <c r="AG705" s="924"/>
      <c r="AH705" s="924"/>
      <c r="AI705" s="923"/>
      <c r="AJ705" s="924"/>
      <c r="AK705" s="924"/>
      <c r="AL705" s="924"/>
    </row>
    <row r="706">
      <c r="A706" s="1115"/>
      <c r="B706" s="1116"/>
      <c r="C706" s="1117"/>
      <c r="D706" s="1117"/>
      <c r="E706" s="1118"/>
      <c r="F706" s="1119"/>
      <c r="G706" s="1119"/>
      <c r="H706" s="1120"/>
      <c r="I706" s="1120"/>
      <c r="J706" s="1121"/>
      <c r="K706" s="1121"/>
      <c r="L706" s="1122"/>
      <c r="M706" s="1122"/>
      <c r="N706" s="1115"/>
      <c r="O706" s="1123"/>
      <c r="P706" s="1123"/>
      <c r="Q706" s="1123"/>
      <c r="R706" s="1123"/>
      <c r="S706" s="1124"/>
      <c r="T706" s="1124"/>
      <c r="U706" s="924"/>
      <c r="V706" s="924"/>
      <c r="W706" s="924"/>
      <c r="X706" s="924"/>
      <c r="Y706" s="924"/>
      <c r="Z706" s="924"/>
      <c r="AA706" s="924"/>
      <c r="AB706" s="924"/>
      <c r="AC706" s="924"/>
      <c r="AD706" s="924"/>
      <c r="AE706" s="924"/>
      <c r="AF706" s="924"/>
      <c r="AG706" s="924"/>
      <c r="AH706" s="924"/>
      <c r="AI706" s="923"/>
      <c r="AJ706" s="924"/>
      <c r="AK706" s="924"/>
      <c r="AL706" s="924"/>
    </row>
    <row r="707">
      <c r="A707" s="1115"/>
      <c r="B707" s="1116"/>
      <c r="C707" s="1117"/>
      <c r="D707" s="1117"/>
      <c r="E707" s="1118"/>
      <c r="F707" s="1119"/>
      <c r="G707" s="1119"/>
      <c r="H707" s="1120"/>
      <c r="I707" s="1120"/>
      <c r="J707" s="1121"/>
      <c r="K707" s="1121"/>
      <c r="L707" s="1122"/>
      <c r="M707" s="1122"/>
      <c r="N707" s="1115"/>
      <c r="O707" s="1123"/>
      <c r="P707" s="1123"/>
      <c r="Q707" s="1123"/>
      <c r="R707" s="1123"/>
      <c r="S707" s="1124"/>
      <c r="T707" s="1124"/>
      <c r="U707" s="924"/>
      <c r="V707" s="924"/>
      <c r="W707" s="924"/>
      <c r="X707" s="924"/>
      <c r="Y707" s="924"/>
      <c r="Z707" s="924"/>
      <c r="AA707" s="924"/>
      <c r="AB707" s="924"/>
      <c r="AC707" s="924"/>
      <c r="AD707" s="924"/>
      <c r="AE707" s="924"/>
      <c r="AF707" s="924"/>
      <c r="AG707" s="924"/>
      <c r="AH707" s="924"/>
      <c r="AI707" s="923"/>
      <c r="AJ707" s="924"/>
      <c r="AK707" s="924"/>
      <c r="AL707" s="924"/>
    </row>
    <row r="708">
      <c r="A708" s="1115"/>
      <c r="B708" s="1116"/>
      <c r="C708" s="1117"/>
      <c r="D708" s="1117"/>
      <c r="E708" s="1118"/>
      <c r="F708" s="1119"/>
      <c r="G708" s="1119"/>
      <c r="H708" s="1120"/>
      <c r="I708" s="1120"/>
      <c r="J708" s="1121"/>
      <c r="K708" s="1121"/>
      <c r="L708" s="1122"/>
      <c r="M708" s="1122"/>
      <c r="N708" s="1115"/>
      <c r="O708" s="1123"/>
      <c r="P708" s="1123"/>
      <c r="Q708" s="1123"/>
      <c r="R708" s="1123"/>
      <c r="S708" s="1124"/>
      <c r="T708" s="1124"/>
      <c r="U708" s="924"/>
      <c r="V708" s="924"/>
      <c r="W708" s="924"/>
      <c r="X708" s="924"/>
      <c r="Y708" s="924"/>
      <c r="Z708" s="924"/>
      <c r="AA708" s="924"/>
      <c r="AB708" s="924"/>
      <c r="AC708" s="924"/>
      <c r="AD708" s="924"/>
      <c r="AE708" s="924"/>
      <c r="AF708" s="924"/>
      <c r="AG708" s="924"/>
      <c r="AH708" s="924"/>
      <c r="AI708" s="923"/>
      <c r="AJ708" s="924"/>
      <c r="AK708" s="924"/>
      <c r="AL708" s="924"/>
    </row>
    <row r="709">
      <c r="A709" s="1115"/>
      <c r="B709" s="1116"/>
      <c r="C709" s="1117"/>
      <c r="D709" s="1117"/>
      <c r="E709" s="1118"/>
      <c r="F709" s="1119"/>
      <c r="G709" s="1119"/>
      <c r="H709" s="1120"/>
      <c r="I709" s="1120"/>
      <c r="J709" s="1121"/>
      <c r="K709" s="1121"/>
      <c r="L709" s="1122"/>
      <c r="M709" s="1122"/>
      <c r="N709" s="1115"/>
      <c r="O709" s="1123"/>
      <c r="P709" s="1123"/>
      <c r="Q709" s="1123"/>
      <c r="R709" s="1123"/>
      <c r="S709" s="1124"/>
      <c r="T709" s="1124"/>
      <c r="U709" s="924"/>
      <c r="V709" s="924"/>
      <c r="W709" s="924"/>
      <c r="X709" s="924"/>
      <c r="Y709" s="924"/>
      <c r="Z709" s="924"/>
      <c r="AA709" s="924"/>
      <c r="AB709" s="924"/>
      <c r="AC709" s="924"/>
      <c r="AD709" s="924"/>
      <c r="AE709" s="924"/>
      <c r="AF709" s="924"/>
      <c r="AG709" s="924"/>
      <c r="AH709" s="924"/>
      <c r="AI709" s="923"/>
      <c r="AJ709" s="924"/>
      <c r="AK709" s="924"/>
      <c r="AL709" s="924"/>
    </row>
    <row r="710">
      <c r="A710" s="1115"/>
      <c r="B710" s="1116"/>
      <c r="C710" s="1117"/>
      <c r="D710" s="1117"/>
      <c r="E710" s="1118"/>
      <c r="F710" s="1119"/>
      <c r="G710" s="1119"/>
      <c r="H710" s="1120"/>
      <c r="I710" s="1120"/>
      <c r="J710" s="1121"/>
      <c r="K710" s="1121"/>
      <c r="L710" s="1122"/>
      <c r="M710" s="1122"/>
      <c r="N710" s="1115"/>
      <c r="O710" s="1123"/>
      <c r="P710" s="1123"/>
      <c r="Q710" s="1123"/>
      <c r="R710" s="1123"/>
      <c r="S710" s="1124"/>
      <c r="T710" s="1124"/>
      <c r="U710" s="924"/>
      <c r="V710" s="924"/>
      <c r="W710" s="924"/>
      <c r="X710" s="924"/>
      <c r="Y710" s="924"/>
      <c r="Z710" s="924"/>
      <c r="AA710" s="924"/>
      <c r="AB710" s="924"/>
      <c r="AC710" s="924"/>
      <c r="AD710" s="924"/>
      <c r="AE710" s="924"/>
      <c r="AF710" s="924"/>
      <c r="AG710" s="924"/>
      <c r="AH710" s="924"/>
      <c r="AI710" s="923"/>
      <c r="AJ710" s="924"/>
      <c r="AK710" s="924"/>
      <c r="AL710" s="924"/>
    </row>
    <row r="711">
      <c r="A711" s="1115"/>
      <c r="B711" s="1116"/>
      <c r="C711" s="1117"/>
      <c r="D711" s="1117"/>
      <c r="E711" s="1118"/>
      <c r="F711" s="1119"/>
      <c r="G711" s="1119"/>
      <c r="H711" s="1120"/>
      <c r="I711" s="1120"/>
      <c r="J711" s="1121"/>
      <c r="K711" s="1121"/>
      <c r="L711" s="1122"/>
      <c r="M711" s="1122"/>
      <c r="N711" s="1115"/>
      <c r="O711" s="1123"/>
      <c r="P711" s="1123"/>
      <c r="Q711" s="1123"/>
      <c r="R711" s="1123"/>
      <c r="S711" s="1124"/>
      <c r="T711" s="1124"/>
      <c r="U711" s="924"/>
      <c r="V711" s="924"/>
      <c r="W711" s="924"/>
      <c r="X711" s="924"/>
      <c r="Y711" s="924"/>
      <c r="Z711" s="924"/>
      <c r="AA711" s="924"/>
      <c r="AB711" s="924"/>
      <c r="AC711" s="924"/>
      <c r="AD711" s="924"/>
      <c r="AE711" s="924"/>
      <c r="AF711" s="924"/>
      <c r="AG711" s="924"/>
      <c r="AH711" s="924"/>
      <c r="AI711" s="923"/>
      <c r="AJ711" s="924"/>
      <c r="AK711" s="924"/>
      <c r="AL711" s="924"/>
    </row>
    <row r="712">
      <c r="A712" s="1115"/>
      <c r="B712" s="1116"/>
      <c r="C712" s="1117"/>
      <c r="D712" s="1117"/>
      <c r="E712" s="1118"/>
      <c r="F712" s="1119"/>
      <c r="G712" s="1119"/>
      <c r="H712" s="1120"/>
      <c r="I712" s="1120"/>
      <c r="J712" s="1121"/>
      <c r="K712" s="1121"/>
      <c r="L712" s="1122"/>
      <c r="M712" s="1122"/>
      <c r="N712" s="1115"/>
      <c r="O712" s="1123"/>
      <c r="P712" s="1123"/>
      <c r="Q712" s="1123"/>
      <c r="R712" s="1123"/>
      <c r="S712" s="1124"/>
      <c r="T712" s="1124"/>
      <c r="U712" s="924"/>
      <c r="V712" s="924"/>
      <c r="W712" s="924"/>
      <c r="X712" s="924"/>
      <c r="Y712" s="924"/>
      <c r="Z712" s="924"/>
      <c r="AA712" s="924"/>
      <c r="AB712" s="924"/>
      <c r="AC712" s="924"/>
      <c r="AD712" s="924"/>
      <c r="AE712" s="924"/>
      <c r="AF712" s="924"/>
      <c r="AG712" s="924"/>
      <c r="AH712" s="924"/>
      <c r="AI712" s="923"/>
      <c r="AJ712" s="924"/>
      <c r="AK712" s="924"/>
      <c r="AL712" s="924"/>
    </row>
    <row r="713">
      <c r="A713" s="1115"/>
      <c r="B713" s="1116"/>
      <c r="C713" s="1117"/>
      <c r="D713" s="1117"/>
      <c r="E713" s="1118"/>
      <c r="F713" s="1119"/>
      <c r="G713" s="1119"/>
      <c r="H713" s="1120"/>
      <c r="I713" s="1120"/>
      <c r="J713" s="1121"/>
      <c r="K713" s="1121"/>
      <c r="L713" s="1122"/>
      <c r="M713" s="1122"/>
      <c r="N713" s="1115"/>
      <c r="O713" s="1123"/>
      <c r="P713" s="1123"/>
      <c r="Q713" s="1123"/>
      <c r="R713" s="1123"/>
      <c r="S713" s="1124"/>
      <c r="T713" s="1124"/>
      <c r="U713" s="924"/>
      <c r="V713" s="924"/>
      <c r="W713" s="924"/>
      <c r="X713" s="924"/>
      <c r="Y713" s="924"/>
      <c r="Z713" s="924"/>
      <c r="AA713" s="924"/>
      <c r="AB713" s="924"/>
      <c r="AC713" s="924"/>
      <c r="AD713" s="924"/>
      <c r="AE713" s="924"/>
      <c r="AF713" s="924"/>
      <c r="AG713" s="924"/>
      <c r="AH713" s="924"/>
      <c r="AI713" s="923"/>
      <c r="AJ713" s="924"/>
      <c r="AK713" s="924"/>
      <c r="AL713" s="924"/>
    </row>
    <row r="714">
      <c r="A714" s="1115"/>
      <c r="B714" s="1116"/>
      <c r="C714" s="1117"/>
      <c r="D714" s="1117"/>
      <c r="E714" s="1118"/>
      <c r="F714" s="1119"/>
      <c r="G714" s="1119"/>
      <c r="H714" s="1120"/>
      <c r="I714" s="1120"/>
      <c r="J714" s="1121"/>
      <c r="K714" s="1121"/>
      <c r="L714" s="1122"/>
      <c r="M714" s="1122"/>
      <c r="N714" s="1115"/>
      <c r="O714" s="1123"/>
      <c r="P714" s="1123"/>
      <c r="Q714" s="1123"/>
      <c r="R714" s="1123"/>
      <c r="S714" s="1124"/>
      <c r="T714" s="1124"/>
      <c r="U714" s="924"/>
      <c r="V714" s="924"/>
      <c r="W714" s="924"/>
      <c r="X714" s="924"/>
      <c r="Y714" s="924"/>
      <c r="Z714" s="924"/>
      <c r="AA714" s="924"/>
      <c r="AB714" s="924"/>
      <c r="AC714" s="924"/>
      <c r="AD714" s="924"/>
      <c r="AE714" s="924"/>
      <c r="AF714" s="924"/>
      <c r="AG714" s="924"/>
      <c r="AH714" s="924"/>
      <c r="AI714" s="923"/>
      <c r="AJ714" s="924"/>
      <c r="AK714" s="924"/>
      <c r="AL714" s="924"/>
    </row>
    <row r="715">
      <c r="A715" s="1115"/>
      <c r="B715" s="1116"/>
      <c r="C715" s="1117"/>
      <c r="D715" s="1117"/>
      <c r="E715" s="1118"/>
      <c r="F715" s="1119"/>
      <c r="G715" s="1119"/>
      <c r="H715" s="1120"/>
      <c r="I715" s="1120"/>
      <c r="J715" s="1121"/>
      <c r="K715" s="1121"/>
      <c r="L715" s="1122"/>
      <c r="M715" s="1122"/>
      <c r="N715" s="1115"/>
      <c r="O715" s="1123"/>
      <c r="P715" s="1123"/>
      <c r="Q715" s="1123"/>
      <c r="R715" s="1123"/>
      <c r="S715" s="1124"/>
      <c r="T715" s="1124"/>
      <c r="U715" s="924"/>
      <c r="V715" s="924"/>
      <c r="W715" s="924"/>
      <c r="X715" s="924"/>
      <c r="Y715" s="924"/>
      <c r="Z715" s="924"/>
      <c r="AA715" s="924"/>
      <c r="AB715" s="924"/>
      <c r="AC715" s="924"/>
      <c r="AD715" s="924"/>
      <c r="AE715" s="924"/>
      <c r="AF715" s="924"/>
      <c r="AG715" s="924"/>
      <c r="AH715" s="924"/>
      <c r="AI715" s="923"/>
      <c r="AJ715" s="924"/>
      <c r="AK715" s="924"/>
      <c r="AL715" s="924"/>
    </row>
    <row r="716">
      <c r="A716" s="1115"/>
      <c r="B716" s="1116"/>
      <c r="C716" s="1117"/>
      <c r="D716" s="1117"/>
      <c r="E716" s="1118"/>
      <c r="F716" s="1119"/>
      <c r="G716" s="1119"/>
      <c r="H716" s="1120"/>
      <c r="I716" s="1120"/>
      <c r="J716" s="1121"/>
      <c r="K716" s="1121"/>
      <c r="L716" s="1122"/>
      <c r="M716" s="1122"/>
      <c r="N716" s="1115"/>
      <c r="O716" s="1123"/>
      <c r="P716" s="1123"/>
      <c r="Q716" s="1123"/>
      <c r="R716" s="1123"/>
      <c r="S716" s="1124"/>
      <c r="T716" s="1124"/>
      <c r="U716" s="924"/>
      <c r="V716" s="924"/>
      <c r="W716" s="924"/>
      <c r="X716" s="924"/>
      <c r="Y716" s="924"/>
      <c r="Z716" s="924"/>
      <c r="AA716" s="924"/>
      <c r="AB716" s="924"/>
      <c r="AC716" s="924"/>
      <c r="AD716" s="924"/>
      <c r="AE716" s="924"/>
      <c r="AF716" s="924"/>
      <c r="AG716" s="924"/>
      <c r="AH716" s="924"/>
      <c r="AI716" s="923"/>
      <c r="AJ716" s="924"/>
      <c r="AK716" s="924"/>
      <c r="AL716" s="924"/>
    </row>
    <row r="717">
      <c r="A717" s="1115"/>
      <c r="B717" s="1116"/>
      <c r="C717" s="1117"/>
      <c r="D717" s="1117"/>
      <c r="E717" s="1118"/>
      <c r="F717" s="1119"/>
      <c r="G717" s="1119"/>
      <c r="H717" s="1120"/>
      <c r="I717" s="1120"/>
      <c r="J717" s="1121"/>
      <c r="K717" s="1121"/>
      <c r="L717" s="1122"/>
      <c r="M717" s="1122"/>
      <c r="N717" s="1115"/>
      <c r="O717" s="1123"/>
      <c r="P717" s="1123"/>
      <c r="Q717" s="1123"/>
      <c r="R717" s="1123"/>
      <c r="S717" s="1124"/>
      <c r="T717" s="1124"/>
      <c r="U717" s="924"/>
      <c r="V717" s="924"/>
      <c r="W717" s="924"/>
      <c r="X717" s="924"/>
      <c r="Y717" s="924"/>
      <c r="Z717" s="924"/>
      <c r="AA717" s="924"/>
      <c r="AB717" s="924"/>
      <c r="AC717" s="924"/>
      <c r="AD717" s="924"/>
      <c r="AE717" s="924"/>
      <c r="AF717" s="924"/>
      <c r="AG717" s="924"/>
      <c r="AH717" s="924"/>
      <c r="AI717" s="923"/>
      <c r="AJ717" s="924"/>
      <c r="AK717" s="924"/>
      <c r="AL717" s="924"/>
    </row>
    <row r="718">
      <c r="A718" s="1115"/>
      <c r="B718" s="1116"/>
      <c r="C718" s="1117"/>
      <c r="D718" s="1117"/>
      <c r="E718" s="1118"/>
      <c r="F718" s="1119"/>
      <c r="G718" s="1119"/>
      <c r="H718" s="1120"/>
      <c r="I718" s="1120"/>
      <c r="J718" s="1121"/>
      <c r="K718" s="1121"/>
      <c r="L718" s="1122"/>
      <c r="M718" s="1122"/>
      <c r="N718" s="1115"/>
      <c r="O718" s="1123"/>
      <c r="P718" s="1123"/>
      <c r="Q718" s="1123"/>
      <c r="R718" s="1123"/>
      <c r="S718" s="1124"/>
      <c r="T718" s="1124"/>
      <c r="U718" s="924"/>
      <c r="V718" s="924"/>
      <c r="W718" s="924"/>
      <c r="X718" s="924"/>
      <c r="Y718" s="924"/>
      <c r="Z718" s="924"/>
      <c r="AA718" s="924"/>
      <c r="AB718" s="924"/>
      <c r="AC718" s="924"/>
      <c r="AD718" s="924"/>
      <c r="AE718" s="924"/>
      <c r="AF718" s="924"/>
      <c r="AG718" s="924"/>
      <c r="AH718" s="924"/>
      <c r="AI718" s="923"/>
      <c r="AJ718" s="924"/>
      <c r="AK718" s="924"/>
      <c r="AL718" s="924"/>
    </row>
    <row r="719">
      <c r="A719" s="1115"/>
      <c r="B719" s="1116"/>
      <c r="C719" s="1117"/>
      <c r="D719" s="1117"/>
      <c r="E719" s="1118"/>
      <c r="F719" s="1119"/>
      <c r="G719" s="1119"/>
      <c r="H719" s="1120"/>
      <c r="I719" s="1120"/>
      <c r="J719" s="1121"/>
      <c r="K719" s="1121"/>
      <c r="L719" s="1122"/>
      <c r="M719" s="1122"/>
      <c r="N719" s="1115"/>
      <c r="O719" s="1123"/>
      <c r="P719" s="1123"/>
      <c r="Q719" s="1123"/>
      <c r="R719" s="1123"/>
      <c r="S719" s="1124"/>
      <c r="T719" s="1124"/>
      <c r="U719" s="924"/>
      <c r="V719" s="924"/>
      <c r="W719" s="924"/>
      <c r="X719" s="924"/>
      <c r="Y719" s="924"/>
      <c r="Z719" s="924"/>
      <c r="AA719" s="924"/>
      <c r="AB719" s="924"/>
      <c r="AC719" s="924"/>
      <c r="AD719" s="924"/>
      <c r="AE719" s="924"/>
      <c r="AF719" s="924"/>
      <c r="AG719" s="924"/>
      <c r="AH719" s="924"/>
      <c r="AI719" s="923"/>
      <c r="AJ719" s="924"/>
      <c r="AK719" s="924"/>
      <c r="AL719" s="924"/>
    </row>
    <row r="720">
      <c r="A720" s="1115"/>
      <c r="B720" s="1116"/>
      <c r="C720" s="1117"/>
      <c r="D720" s="1117"/>
      <c r="E720" s="1118"/>
      <c r="F720" s="1119"/>
      <c r="G720" s="1119"/>
      <c r="H720" s="1120"/>
      <c r="I720" s="1120"/>
      <c r="J720" s="1121"/>
      <c r="K720" s="1121"/>
      <c r="L720" s="1122"/>
      <c r="M720" s="1122"/>
      <c r="N720" s="1115"/>
      <c r="O720" s="1123"/>
      <c r="P720" s="1123"/>
      <c r="Q720" s="1123"/>
      <c r="R720" s="1123"/>
      <c r="S720" s="1124"/>
      <c r="T720" s="1124"/>
      <c r="U720" s="924"/>
      <c r="V720" s="924"/>
      <c r="W720" s="924"/>
      <c r="X720" s="924"/>
      <c r="Y720" s="924"/>
      <c r="Z720" s="924"/>
      <c r="AA720" s="924"/>
      <c r="AB720" s="924"/>
      <c r="AC720" s="924"/>
      <c r="AD720" s="924"/>
      <c r="AE720" s="924"/>
      <c r="AF720" s="924"/>
      <c r="AG720" s="924"/>
      <c r="AH720" s="924"/>
      <c r="AI720" s="923"/>
      <c r="AJ720" s="924"/>
      <c r="AK720" s="924"/>
      <c r="AL720" s="924"/>
    </row>
    <row r="721">
      <c r="A721" s="1115"/>
      <c r="B721" s="1116"/>
      <c r="C721" s="1117"/>
      <c r="D721" s="1117"/>
      <c r="E721" s="1118"/>
      <c r="F721" s="1119"/>
      <c r="G721" s="1119"/>
      <c r="H721" s="1120"/>
      <c r="I721" s="1120"/>
      <c r="J721" s="1121"/>
      <c r="K721" s="1121"/>
      <c r="L721" s="1122"/>
      <c r="M721" s="1122"/>
      <c r="N721" s="1115"/>
      <c r="O721" s="1123"/>
      <c r="P721" s="1123"/>
      <c r="Q721" s="1123"/>
      <c r="R721" s="1123"/>
      <c r="S721" s="1124"/>
      <c r="T721" s="1124"/>
      <c r="U721" s="924"/>
      <c r="V721" s="924"/>
      <c r="W721" s="924"/>
      <c r="X721" s="924"/>
      <c r="Y721" s="924"/>
      <c r="Z721" s="924"/>
      <c r="AA721" s="924"/>
      <c r="AB721" s="924"/>
      <c r="AC721" s="924"/>
      <c r="AD721" s="924"/>
      <c r="AE721" s="924"/>
      <c r="AF721" s="924"/>
      <c r="AG721" s="924"/>
      <c r="AH721" s="924"/>
      <c r="AI721" s="923"/>
      <c r="AJ721" s="924"/>
      <c r="AK721" s="924"/>
      <c r="AL721" s="924"/>
    </row>
    <row r="722">
      <c r="A722" s="1115"/>
      <c r="B722" s="1116"/>
      <c r="C722" s="1117"/>
      <c r="D722" s="1117"/>
      <c r="E722" s="1118"/>
      <c r="F722" s="1119"/>
      <c r="G722" s="1119"/>
      <c r="H722" s="1120"/>
      <c r="I722" s="1120"/>
      <c r="J722" s="1121"/>
      <c r="K722" s="1121"/>
      <c r="L722" s="1122"/>
      <c r="M722" s="1122"/>
      <c r="N722" s="1115"/>
      <c r="O722" s="1123"/>
      <c r="P722" s="1123"/>
      <c r="Q722" s="1123"/>
      <c r="R722" s="1123"/>
      <c r="S722" s="1124"/>
      <c r="T722" s="1124"/>
      <c r="U722" s="924"/>
      <c r="V722" s="924"/>
      <c r="W722" s="924"/>
      <c r="X722" s="924"/>
      <c r="Y722" s="924"/>
      <c r="Z722" s="924"/>
      <c r="AA722" s="924"/>
      <c r="AB722" s="924"/>
      <c r="AC722" s="924"/>
      <c r="AD722" s="924"/>
      <c r="AE722" s="924"/>
      <c r="AF722" s="924"/>
      <c r="AG722" s="924"/>
      <c r="AH722" s="924"/>
      <c r="AI722" s="923"/>
      <c r="AJ722" s="924"/>
      <c r="AK722" s="924"/>
      <c r="AL722" s="924"/>
    </row>
    <row r="723">
      <c r="A723" s="1115"/>
      <c r="B723" s="1116"/>
      <c r="C723" s="1117"/>
      <c r="D723" s="1117"/>
      <c r="E723" s="1118"/>
      <c r="F723" s="1119"/>
      <c r="G723" s="1119"/>
      <c r="H723" s="1120"/>
      <c r="I723" s="1120"/>
      <c r="J723" s="1121"/>
      <c r="K723" s="1121"/>
      <c r="L723" s="1122"/>
      <c r="M723" s="1122"/>
      <c r="N723" s="1115"/>
      <c r="O723" s="1123"/>
      <c r="P723" s="1123"/>
      <c r="Q723" s="1123"/>
      <c r="R723" s="1123"/>
      <c r="S723" s="1124"/>
      <c r="T723" s="1124"/>
      <c r="U723" s="924"/>
      <c r="V723" s="924"/>
      <c r="W723" s="924"/>
      <c r="X723" s="924"/>
      <c r="Y723" s="924"/>
      <c r="Z723" s="924"/>
      <c r="AA723" s="924"/>
      <c r="AB723" s="924"/>
      <c r="AC723" s="924"/>
      <c r="AD723" s="924"/>
      <c r="AE723" s="924"/>
      <c r="AF723" s="924"/>
      <c r="AG723" s="924"/>
      <c r="AH723" s="924"/>
      <c r="AI723" s="923"/>
      <c r="AJ723" s="924"/>
      <c r="AK723" s="924"/>
      <c r="AL723" s="924"/>
    </row>
    <row r="724">
      <c r="A724" s="1115"/>
      <c r="B724" s="1116"/>
      <c r="C724" s="1117"/>
      <c r="D724" s="1117"/>
      <c r="E724" s="1118"/>
      <c r="F724" s="1119"/>
      <c r="G724" s="1119"/>
      <c r="H724" s="1120"/>
      <c r="I724" s="1120"/>
      <c r="J724" s="1121"/>
      <c r="K724" s="1121"/>
      <c r="L724" s="1122"/>
      <c r="M724" s="1122"/>
      <c r="N724" s="1115"/>
      <c r="O724" s="1123"/>
      <c r="P724" s="1123"/>
      <c r="Q724" s="1123"/>
      <c r="R724" s="1123"/>
      <c r="S724" s="1124"/>
      <c r="T724" s="1124"/>
      <c r="U724" s="924"/>
      <c r="V724" s="924"/>
      <c r="W724" s="924"/>
      <c r="X724" s="924"/>
      <c r="Y724" s="924"/>
      <c r="Z724" s="924"/>
      <c r="AA724" s="924"/>
      <c r="AB724" s="924"/>
      <c r="AC724" s="924"/>
      <c r="AD724" s="924"/>
      <c r="AE724" s="924"/>
      <c r="AF724" s="924"/>
      <c r="AG724" s="924"/>
      <c r="AH724" s="924"/>
      <c r="AI724" s="923"/>
      <c r="AJ724" s="924"/>
      <c r="AK724" s="924"/>
      <c r="AL724" s="924"/>
    </row>
    <row r="725">
      <c r="A725" s="1115"/>
      <c r="B725" s="1116"/>
      <c r="C725" s="1117"/>
      <c r="D725" s="1117"/>
      <c r="E725" s="1118"/>
      <c r="F725" s="1119"/>
      <c r="G725" s="1119"/>
      <c r="H725" s="1120"/>
      <c r="I725" s="1120"/>
      <c r="J725" s="1121"/>
      <c r="K725" s="1121"/>
      <c r="L725" s="1122"/>
      <c r="M725" s="1122"/>
      <c r="N725" s="1115"/>
      <c r="O725" s="1123"/>
      <c r="P725" s="1123"/>
      <c r="Q725" s="1123"/>
      <c r="R725" s="1123"/>
      <c r="S725" s="1124"/>
      <c r="T725" s="1124"/>
      <c r="U725" s="924"/>
      <c r="V725" s="924"/>
      <c r="W725" s="924"/>
      <c r="X725" s="924"/>
      <c r="Y725" s="924"/>
      <c r="Z725" s="924"/>
      <c r="AA725" s="924"/>
      <c r="AB725" s="924"/>
      <c r="AC725" s="924"/>
      <c r="AD725" s="924"/>
      <c r="AE725" s="924"/>
      <c r="AF725" s="924"/>
      <c r="AG725" s="924"/>
      <c r="AH725" s="924"/>
      <c r="AI725" s="923"/>
      <c r="AJ725" s="924"/>
      <c r="AK725" s="924"/>
      <c r="AL725" s="924"/>
    </row>
    <row r="726">
      <c r="A726" s="1115"/>
      <c r="B726" s="1116"/>
      <c r="C726" s="1117"/>
      <c r="D726" s="1117"/>
      <c r="E726" s="1118"/>
      <c r="F726" s="1119"/>
      <c r="G726" s="1119"/>
      <c r="H726" s="1120"/>
      <c r="I726" s="1120"/>
      <c r="J726" s="1121"/>
      <c r="K726" s="1121"/>
      <c r="L726" s="1122"/>
      <c r="M726" s="1122"/>
      <c r="N726" s="1115"/>
      <c r="O726" s="1123"/>
      <c r="P726" s="1123"/>
      <c r="Q726" s="1123"/>
      <c r="R726" s="1123"/>
      <c r="S726" s="1124"/>
      <c r="T726" s="1124"/>
      <c r="U726" s="924"/>
      <c r="V726" s="924"/>
      <c r="W726" s="924"/>
      <c r="X726" s="924"/>
      <c r="Y726" s="924"/>
      <c r="Z726" s="924"/>
      <c r="AA726" s="924"/>
      <c r="AB726" s="924"/>
      <c r="AC726" s="924"/>
      <c r="AD726" s="924"/>
      <c r="AE726" s="924"/>
      <c r="AF726" s="924"/>
      <c r="AG726" s="924"/>
      <c r="AH726" s="924"/>
      <c r="AI726" s="923"/>
      <c r="AJ726" s="924"/>
      <c r="AK726" s="924"/>
      <c r="AL726" s="924"/>
    </row>
    <row r="727">
      <c r="A727" s="1115"/>
      <c r="B727" s="1116"/>
      <c r="C727" s="1117"/>
      <c r="D727" s="1117"/>
      <c r="E727" s="1118"/>
      <c r="F727" s="1119"/>
      <c r="G727" s="1119"/>
      <c r="H727" s="1120"/>
      <c r="I727" s="1120"/>
      <c r="J727" s="1121"/>
      <c r="K727" s="1121"/>
      <c r="L727" s="1122"/>
      <c r="M727" s="1122"/>
      <c r="N727" s="1115"/>
      <c r="O727" s="1123"/>
      <c r="P727" s="1123"/>
      <c r="Q727" s="1123"/>
      <c r="R727" s="1123"/>
      <c r="S727" s="1124"/>
      <c r="T727" s="1124"/>
      <c r="U727" s="924"/>
      <c r="V727" s="924"/>
      <c r="W727" s="924"/>
      <c r="X727" s="924"/>
      <c r="Y727" s="924"/>
      <c r="Z727" s="924"/>
      <c r="AA727" s="924"/>
      <c r="AB727" s="924"/>
      <c r="AC727" s="924"/>
      <c r="AD727" s="924"/>
      <c r="AE727" s="924"/>
      <c r="AF727" s="924"/>
      <c r="AG727" s="924"/>
      <c r="AH727" s="924"/>
      <c r="AI727" s="923"/>
      <c r="AJ727" s="924"/>
      <c r="AK727" s="924"/>
      <c r="AL727" s="924"/>
    </row>
    <row r="728">
      <c r="A728" s="1115"/>
      <c r="B728" s="1116"/>
      <c r="C728" s="1117"/>
      <c r="D728" s="1117"/>
      <c r="E728" s="1118"/>
      <c r="F728" s="1119"/>
      <c r="G728" s="1119"/>
      <c r="H728" s="1120"/>
      <c r="I728" s="1120"/>
      <c r="J728" s="1121"/>
      <c r="K728" s="1121"/>
      <c r="L728" s="1122"/>
      <c r="M728" s="1122"/>
      <c r="N728" s="1115"/>
      <c r="O728" s="1123"/>
      <c r="P728" s="1123"/>
      <c r="Q728" s="1123"/>
      <c r="R728" s="1123"/>
      <c r="S728" s="1124"/>
      <c r="T728" s="1124"/>
      <c r="U728" s="924"/>
      <c r="V728" s="924"/>
      <c r="W728" s="924"/>
      <c r="X728" s="924"/>
      <c r="Y728" s="924"/>
      <c r="Z728" s="924"/>
      <c r="AA728" s="924"/>
      <c r="AB728" s="924"/>
      <c r="AC728" s="924"/>
      <c r="AD728" s="924"/>
      <c r="AE728" s="924"/>
      <c r="AF728" s="924"/>
      <c r="AG728" s="924"/>
      <c r="AH728" s="924"/>
      <c r="AI728" s="923"/>
      <c r="AJ728" s="924"/>
      <c r="AK728" s="924"/>
      <c r="AL728" s="924"/>
    </row>
    <row r="729">
      <c r="A729" s="1115"/>
      <c r="B729" s="1116"/>
      <c r="C729" s="1117"/>
      <c r="D729" s="1117"/>
      <c r="E729" s="1118"/>
      <c r="F729" s="1119"/>
      <c r="G729" s="1119"/>
      <c r="H729" s="1120"/>
      <c r="I729" s="1120"/>
      <c r="J729" s="1121"/>
      <c r="K729" s="1121"/>
      <c r="L729" s="1122"/>
      <c r="M729" s="1122"/>
      <c r="N729" s="1115"/>
      <c r="O729" s="1123"/>
      <c r="P729" s="1123"/>
      <c r="Q729" s="1123"/>
      <c r="R729" s="1123"/>
      <c r="S729" s="1124"/>
      <c r="T729" s="1124"/>
      <c r="U729" s="924"/>
      <c r="V729" s="924"/>
      <c r="W729" s="924"/>
      <c r="X729" s="924"/>
      <c r="Y729" s="924"/>
      <c r="Z729" s="924"/>
      <c r="AA729" s="924"/>
      <c r="AB729" s="924"/>
      <c r="AC729" s="924"/>
      <c r="AD729" s="924"/>
      <c r="AE729" s="924"/>
      <c r="AF729" s="924"/>
      <c r="AG729" s="924"/>
      <c r="AH729" s="924"/>
      <c r="AI729" s="923"/>
      <c r="AJ729" s="924"/>
      <c r="AK729" s="924"/>
      <c r="AL729" s="924"/>
    </row>
    <row r="730">
      <c r="A730" s="1115"/>
      <c r="B730" s="1116"/>
      <c r="C730" s="1117"/>
      <c r="D730" s="1117"/>
      <c r="E730" s="1118"/>
      <c r="F730" s="1119"/>
      <c r="G730" s="1119"/>
      <c r="H730" s="1120"/>
      <c r="I730" s="1120"/>
      <c r="J730" s="1121"/>
      <c r="K730" s="1121"/>
      <c r="L730" s="1122"/>
      <c r="M730" s="1122"/>
      <c r="N730" s="1115"/>
      <c r="O730" s="1123"/>
      <c r="P730" s="1123"/>
      <c r="Q730" s="1123"/>
      <c r="R730" s="1123"/>
      <c r="S730" s="1124"/>
      <c r="T730" s="1124"/>
      <c r="U730" s="924"/>
      <c r="V730" s="924"/>
      <c r="W730" s="924"/>
      <c r="X730" s="924"/>
      <c r="Y730" s="924"/>
      <c r="Z730" s="924"/>
      <c r="AA730" s="924"/>
      <c r="AB730" s="924"/>
      <c r="AC730" s="924"/>
      <c r="AD730" s="924"/>
      <c r="AE730" s="924"/>
      <c r="AF730" s="924"/>
      <c r="AG730" s="924"/>
      <c r="AH730" s="924"/>
      <c r="AI730" s="923"/>
      <c r="AJ730" s="924"/>
      <c r="AK730" s="924"/>
      <c r="AL730" s="924"/>
    </row>
    <row r="731">
      <c r="A731" s="1115"/>
      <c r="B731" s="1116"/>
      <c r="C731" s="1117"/>
      <c r="D731" s="1117"/>
      <c r="E731" s="1118"/>
      <c r="F731" s="1119"/>
      <c r="G731" s="1119"/>
      <c r="H731" s="1120"/>
      <c r="I731" s="1120"/>
      <c r="J731" s="1121"/>
      <c r="K731" s="1121"/>
      <c r="L731" s="1122"/>
      <c r="M731" s="1122"/>
      <c r="N731" s="1115"/>
      <c r="O731" s="1123"/>
      <c r="P731" s="1123"/>
      <c r="Q731" s="1123"/>
      <c r="R731" s="1123"/>
      <c r="S731" s="1124"/>
      <c r="T731" s="1124"/>
      <c r="U731" s="924"/>
      <c r="V731" s="924"/>
      <c r="W731" s="924"/>
      <c r="X731" s="924"/>
      <c r="Y731" s="924"/>
      <c r="Z731" s="924"/>
      <c r="AA731" s="924"/>
      <c r="AB731" s="924"/>
      <c r="AC731" s="924"/>
      <c r="AD731" s="924"/>
      <c r="AE731" s="924"/>
      <c r="AF731" s="924"/>
      <c r="AG731" s="924"/>
      <c r="AH731" s="924"/>
      <c r="AI731" s="923"/>
      <c r="AJ731" s="924"/>
      <c r="AK731" s="924"/>
      <c r="AL731" s="924"/>
    </row>
    <row r="732">
      <c r="A732" s="1115"/>
      <c r="B732" s="1116"/>
      <c r="C732" s="1117"/>
      <c r="D732" s="1117"/>
      <c r="E732" s="1118"/>
      <c r="F732" s="1119"/>
      <c r="G732" s="1119"/>
      <c r="H732" s="1120"/>
      <c r="I732" s="1120"/>
      <c r="J732" s="1121"/>
      <c r="K732" s="1121"/>
      <c r="L732" s="1122"/>
      <c r="M732" s="1122"/>
      <c r="N732" s="1115"/>
      <c r="O732" s="1123"/>
      <c r="P732" s="1123"/>
      <c r="Q732" s="1123"/>
      <c r="R732" s="1123"/>
      <c r="S732" s="1124"/>
      <c r="T732" s="1124"/>
      <c r="U732" s="924"/>
      <c r="V732" s="924"/>
      <c r="W732" s="924"/>
      <c r="X732" s="924"/>
      <c r="Y732" s="924"/>
      <c r="Z732" s="924"/>
      <c r="AA732" s="924"/>
      <c r="AB732" s="924"/>
      <c r="AC732" s="924"/>
      <c r="AD732" s="924"/>
      <c r="AE732" s="924"/>
      <c r="AF732" s="924"/>
      <c r="AG732" s="924"/>
      <c r="AH732" s="924"/>
      <c r="AI732" s="923"/>
      <c r="AJ732" s="924"/>
      <c r="AK732" s="924"/>
      <c r="AL732" s="924"/>
    </row>
    <row r="733">
      <c r="A733" s="1115"/>
      <c r="B733" s="1116"/>
      <c r="C733" s="1117"/>
      <c r="D733" s="1117"/>
      <c r="E733" s="1118"/>
      <c r="F733" s="1119"/>
      <c r="G733" s="1119"/>
      <c r="H733" s="1120"/>
      <c r="I733" s="1120"/>
      <c r="J733" s="1121"/>
      <c r="K733" s="1121"/>
      <c r="L733" s="1122"/>
      <c r="M733" s="1122"/>
      <c r="N733" s="1115"/>
      <c r="O733" s="1123"/>
      <c r="P733" s="1123"/>
      <c r="Q733" s="1123"/>
      <c r="R733" s="1123"/>
      <c r="S733" s="1124"/>
      <c r="T733" s="1124"/>
      <c r="U733" s="924"/>
      <c r="V733" s="924"/>
      <c r="W733" s="924"/>
      <c r="X733" s="924"/>
      <c r="Y733" s="924"/>
      <c r="Z733" s="924"/>
      <c r="AA733" s="924"/>
      <c r="AB733" s="924"/>
      <c r="AC733" s="924"/>
      <c r="AD733" s="924"/>
      <c r="AE733" s="924"/>
      <c r="AF733" s="924"/>
      <c r="AG733" s="924"/>
      <c r="AH733" s="924"/>
      <c r="AI733" s="923"/>
      <c r="AJ733" s="924"/>
      <c r="AK733" s="924"/>
      <c r="AL733" s="924"/>
    </row>
    <row r="734">
      <c r="A734" s="1115"/>
      <c r="B734" s="1116"/>
      <c r="C734" s="1117"/>
      <c r="D734" s="1117"/>
      <c r="E734" s="1118"/>
      <c r="F734" s="1119"/>
      <c r="G734" s="1119"/>
      <c r="H734" s="1120"/>
      <c r="I734" s="1120"/>
      <c r="J734" s="1121"/>
      <c r="K734" s="1121"/>
      <c r="L734" s="1122"/>
      <c r="M734" s="1122"/>
      <c r="N734" s="1115"/>
      <c r="O734" s="1123"/>
      <c r="P734" s="1123"/>
      <c r="Q734" s="1123"/>
      <c r="R734" s="1123"/>
      <c r="S734" s="1124"/>
      <c r="T734" s="1124"/>
      <c r="U734" s="924"/>
      <c r="V734" s="924"/>
      <c r="W734" s="924"/>
      <c r="X734" s="924"/>
      <c r="Y734" s="924"/>
      <c r="Z734" s="924"/>
      <c r="AA734" s="924"/>
      <c r="AB734" s="924"/>
      <c r="AC734" s="924"/>
      <c r="AD734" s="924"/>
      <c r="AE734" s="924"/>
      <c r="AF734" s="924"/>
      <c r="AG734" s="924"/>
      <c r="AH734" s="924"/>
      <c r="AI734" s="923"/>
      <c r="AJ734" s="924"/>
      <c r="AK734" s="924"/>
      <c r="AL734" s="924"/>
    </row>
    <row r="735">
      <c r="A735" s="1115"/>
      <c r="B735" s="1116"/>
      <c r="C735" s="1117"/>
      <c r="D735" s="1117"/>
      <c r="E735" s="1118"/>
      <c r="F735" s="1119"/>
      <c r="G735" s="1119"/>
      <c r="H735" s="1120"/>
      <c r="I735" s="1120"/>
      <c r="J735" s="1121"/>
      <c r="K735" s="1121"/>
      <c r="L735" s="1122"/>
      <c r="M735" s="1122"/>
      <c r="N735" s="1115"/>
      <c r="O735" s="1123"/>
      <c r="P735" s="1123"/>
      <c r="Q735" s="1123"/>
      <c r="R735" s="1123"/>
      <c r="S735" s="1124"/>
      <c r="T735" s="1124"/>
      <c r="U735" s="924"/>
      <c r="V735" s="924"/>
      <c r="W735" s="924"/>
      <c r="X735" s="924"/>
      <c r="Y735" s="924"/>
      <c r="Z735" s="924"/>
      <c r="AA735" s="924"/>
      <c r="AB735" s="924"/>
      <c r="AC735" s="924"/>
      <c r="AD735" s="924"/>
      <c r="AE735" s="924"/>
      <c r="AF735" s="924"/>
      <c r="AG735" s="924"/>
      <c r="AH735" s="924"/>
      <c r="AI735" s="923"/>
      <c r="AJ735" s="924"/>
      <c r="AK735" s="924"/>
      <c r="AL735" s="924"/>
    </row>
    <row r="736">
      <c r="A736" s="1115"/>
      <c r="B736" s="1116"/>
      <c r="C736" s="1117"/>
      <c r="D736" s="1117"/>
      <c r="E736" s="1118"/>
      <c r="F736" s="1119"/>
      <c r="G736" s="1119"/>
      <c r="H736" s="1120"/>
      <c r="I736" s="1120"/>
      <c r="J736" s="1121"/>
      <c r="K736" s="1121"/>
      <c r="L736" s="1122"/>
      <c r="M736" s="1122"/>
      <c r="N736" s="1115"/>
      <c r="O736" s="1123"/>
      <c r="P736" s="1123"/>
      <c r="Q736" s="1123"/>
      <c r="R736" s="1123"/>
      <c r="S736" s="1124"/>
      <c r="T736" s="1124"/>
      <c r="U736" s="924"/>
      <c r="V736" s="924"/>
      <c r="W736" s="924"/>
      <c r="X736" s="924"/>
      <c r="Y736" s="924"/>
      <c r="Z736" s="924"/>
      <c r="AA736" s="924"/>
      <c r="AB736" s="924"/>
      <c r="AC736" s="924"/>
      <c r="AD736" s="924"/>
      <c r="AE736" s="924"/>
      <c r="AF736" s="924"/>
      <c r="AG736" s="924"/>
      <c r="AH736" s="924"/>
      <c r="AI736" s="923"/>
      <c r="AJ736" s="924"/>
      <c r="AK736" s="924"/>
      <c r="AL736" s="924"/>
    </row>
    <row r="737">
      <c r="A737" s="1115"/>
      <c r="B737" s="1116"/>
      <c r="C737" s="1117"/>
      <c r="D737" s="1117"/>
      <c r="E737" s="1118"/>
      <c r="F737" s="1119"/>
      <c r="G737" s="1119"/>
      <c r="H737" s="1120"/>
      <c r="I737" s="1120"/>
      <c r="J737" s="1121"/>
      <c r="K737" s="1121"/>
      <c r="L737" s="1122"/>
      <c r="M737" s="1122"/>
      <c r="N737" s="1115"/>
      <c r="O737" s="1123"/>
      <c r="P737" s="1123"/>
      <c r="Q737" s="1123"/>
      <c r="R737" s="1123"/>
      <c r="S737" s="1124"/>
      <c r="T737" s="1124"/>
      <c r="U737" s="924"/>
      <c r="V737" s="924"/>
      <c r="W737" s="924"/>
      <c r="X737" s="924"/>
      <c r="Y737" s="924"/>
      <c r="Z737" s="924"/>
      <c r="AA737" s="924"/>
      <c r="AB737" s="924"/>
      <c r="AC737" s="924"/>
      <c r="AD737" s="924"/>
      <c r="AE737" s="924"/>
      <c r="AF737" s="924"/>
      <c r="AG737" s="924"/>
      <c r="AH737" s="924"/>
      <c r="AI737" s="923"/>
      <c r="AJ737" s="924"/>
      <c r="AK737" s="924"/>
      <c r="AL737" s="924"/>
    </row>
    <row r="738">
      <c r="A738" s="1115"/>
      <c r="B738" s="1116"/>
      <c r="C738" s="1117"/>
      <c r="D738" s="1117"/>
      <c r="E738" s="1118"/>
      <c r="F738" s="1119"/>
      <c r="G738" s="1119"/>
      <c r="H738" s="1120"/>
      <c r="I738" s="1120"/>
      <c r="J738" s="1121"/>
      <c r="K738" s="1121"/>
      <c r="L738" s="1122"/>
      <c r="M738" s="1122"/>
      <c r="N738" s="1115"/>
      <c r="O738" s="1123"/>
      <c r="P738" s="1123"/>
      <c r="Q738" s="1123"/>
      <c r="R738" s="1123"/>
      <c r="S738" s="1124"/>
      <c r="T738" s="1124"/>
      <c r="U738" s="924"/>
      <c r="V738" s="924"/>
      <c r="W738" s="924"/>
      <c r="X738" s="924"/>
      <c r="Y738" s="924"/>
      <c r="Z738" s="924"/>
      <c r="AA738" s="924"/>
      <c r="AB738" s="924"/>
      <c r="AC738" s="924"/>
      <c r="AD738" s="924"/>
      <c r="AE738" s="924"/>
      <c r="AF738" s="924"/>
      <c r="AG738" s="924"/>
      <c r="AH738" s="924"/>
      <c r="AI738" s="923"/>
      <c r="AJ738" s="924"/>
      <c r="AK738" s="924"/>
      <c r="AL738" s="924"/>
    </row>
    <row r="739">
      <c r="A739" s="1115"/>
      <c r="B739" s="1116"/>
      <c r="C739" s="1117"/>
      <c r="D739" s="1117"/>
      <c r="E739" s="1118"/>
      <c r="F739" s="1119"/>
      <c r="G739" s="1119"/>
      <c r="H739" s="1120"/>
      <c r="I739" s="1120"/>
      <c r="J739" s="1121"/>
      <c r="K739" s="1121"/>
      <c r="L739" s="1122"/>
      <c r="M739" s="1122"/>
      <c r="N739" s="1115"/>
      <c r="O739" s="1123"/>
      <c r="P739" s="1123"/>
      <c r="Q739" s="1123"/>
      <c r="R739" s="1123"/>
      <c r="S739" s="1124"/>
      <c r="T739" s="1124"/>
      <c r="U739" s="924"/>
      <c r="V739" s="924"/>
      <c r="W739" s="924"/>
      <c r="X739" s="924"/>
      <c r="Y739" s="924"/>
      <c r="Z739" s="924"/>
      <c r="AA739" s="924"/>
      <c r="AB739" s="924"/>
      <c r="AC739" s="924"/>
      <c r="AD739" s="924"/>
      <c r="AE739" s="924"/>
      <c r="AF739" s="924"/>
      <c r="AG739" s="924"/>
      <c r="AH739" s="924"/>
      <c r="AI739" s="923"/>
      <c r="AJ739" s="924"/>
      <c r="AK739" s="924"/>
      <c r="AL739" s="924"/>
    </row>
    <row r="740">
      <c r="A740" s="1115"/>
      <c r="B740" s="1116"/>
      <c r="C740" s="1117"/>
      <c r="D740" s="1117"/>
      <c r="E740" s="1118"/>
      <c r="F740" s="1119"/>
      <c r="G740" s="1119"/>
      <c r="H740" s="1120"/>
      <c r="I740" s="1120"/>
      <c r="J740" s="1121"/>
      <c r="K740" s="1121"/>
      <c r="L740" s="1122"/>
      <c r="M740" s="1122"/>
      <c r="N740" s="1115"/>
      <c r="O740" s="1123"/>
      <c r="P740" s="1123"/>
      <c r="Q740" s="1123"/>
      <c r="R740" s="1123"/>
      <c r="S740" s="1124"/>
      <c r="T740" s="1124"/>
      <c r="U740" s="924"/>
      <c r="V740" s="924"/>
      <c r="W740" s="924"/>
      <c r="X740" s="924"/>
      <c r="Y740" s="924"/>
      <c r="Z740" s="924"/>
      <c r="AA740" s="924"/>
      <c r="AB740" s="924"/>
      <c r="AC740" s="924"/>
      <c r="AD740" s="924"/>
      <c r="AE740" s="924"/>
      <c r="AF740" s="924"/>
      <c r="AG740" s="924"/>
      <c r="AH740" s="924"/>
      <c r="AI740" s="923"/>
      <c r="AJ740" s="924"/>
      <c r="AK740" s="924"/>
      <c r="AL740" s="924"/>
    </row>
    <row r="741">
      <c r="A741" s="1115"/>
      <c r="B741" s="1116"/>
      <c r="C741" s="1117"/>
      <c r="D741" s="1117"/>
      <c r="E741" s="1118"/>
      <c r="F741" s="1119"/>
      <c r="G741" s="1119"/>
      <c r="H741" s="1120"/>
      <c r="I741" s="1120"/>
      <c r="J741" s="1121"/>
      <c r="K741" s="1121"/>
      <c r="L741" s="1122"/>
      <c r="M741" s="1122"/>
      <c r="N741" s="1115"/>
      <c r="O741" s="1123"/>
      <c r="P741" s="1123"/>
      <c r="Q741" s="1123"/>
      <c r="R741" s="1123"/>
      <c r="S741" s="1124"/>
      <c r="T741" s="1124"/>
      <c r="U741" s="924"/>
      <c r="V741" s="924"/>
      <c r="W741" s="924"/>
      <c r="X741" s="924"/>
      <c r="Y741" s="924"/>
      <c r="Z741" s="924"/>
      <c r="AA741" s="924"/>
      <c r="AB741" s="924"/>
      <c r="AC741" s="924"/>
      <c r="AD741" s="924"/>
      <c r="AE741" s="924"/>
      <c r="AF741" s="924"/>
      <c r="AG741" s="924"/>
      <c r="AH741" s="924"/>
      <c r="AI741" s="923"/>
      <c r="AJ741" s="924"/>
      <c r="AK741" s="924"/>
      <c r="AL741" s="924"/>
    </row>
    <row r="742">
      <c r="A742" s="1115"/>
      <c r="B742" s="1116"/>
      <c r="C742" s="1117"/>
      <c r="D742" s="1117"/>
      <c r="E742" s="1118"/>
      <c r="F742" s="1119"/>
      <c r="G742" s="1119"/>
      <c r="H742" s="1120"/>
      <c r="I742" s="1120"/>
      <c r="J742" s="1121"/>
      <c r="K742" s="1121"/>
      <c r="L742" s="1122"/>
      <c r="M742" s="1122"/>
      <c r="N742" s="1115"/>
      <c r="O742" s="1123"/>
      <c r="P742" s="1123"/>
      <c r="Q742" s="1123"/>
      <c r="R742" s="1123"/>
      <c r="S742" s="1124"/>
      <c r="T742" s="1124"/>
      <c r="U742" s="924"/>
      <c r="V742" s="924"/>
      <c r="W742" s="924"/>
      <c r="X742" s="924"/>
      <c r="Y742" s="924"/>
      <c r="Z742" s="924"/>
      <c r="AA742" s="924"/>
      <c r="AB742" s="924"/>
      <c r="AC742" s="924"/>
      <c r="AD742" s="924"/>
      <c r="AE742" s="924"/>
      <c r="AF742" s="924"/>
      <c r="AG742" s="924"/>
      <c r="AH742" s="924"/>
      <c r="AI742" s="923"/>
      <c r="AJ742" s="924"/>
      <c r="AK742" s="924"/>
      <c r="AL742" s="924"/>
    </row>
    <row r="743">
      <c r="A743" s="1115"/>
      <c r="B743" s="1116"/>
      <c r="C743" s="1117"/>
      <c r="D743" s="1117"/>
      <c r="E743" s="1118"/>
      <c r="F743" s="1119"/>
      <c r="G743" s="1119"/>
      <c r="H743" s="1120"/>
      <c r="I743" s="1120"/>
      <c r="J743" s="1121"/>
      <c r="K743" s="1121"/>
      <c r="L743" s="1122"/>
      <c r="M743" s="1122"/>
      <c r="N743" s="1115"/>
      <c r="O743" s="1123"/>
      <c r="P743" s="1123"/>
      <c r="Q743" s="1123"/>
      <c r="R743" s="1123"/>
      <c r="S743" s="1124"/>
      <c r="T743" s="1124"/>
      <c r="U743" s="924"/>
      <c r="V743" s="924"/>
      <c r="W743" s="924"/>
      <c r="X743" s="924"/>
      <c r="Y743" s="924"/>
      <c r="Z743" s="924"/>
      <c r="AA743" s="924"/>
      <c r="AB743" s="924"/>
      <c r="AC743" s="924"/>
      <c r="AD743" s="924"/>
      <c r="AE743" s="924"/>
      <c r="AF743" s="924"/>
      <c r="AG743" s="924"/>
      <c r="AH743" s="924"/>
      <c r="AI743" s="923"/>
      <c r="AJ743" s="924"/>
      <c r="AK743" s="924"/>
      <c r="AL743" s="924"/>
    </row>
    <row r="744">
      <c r="A744" s="1115"/>
      <c r="B744" s="1116"/>
      <c r="C744" s="1117"/>
      <c r="D744" s="1117"/>
      <c r="E744" s="1118"/>
      <c r="F744" s="1119"/>
      <c r="G744" s="1119"/>
      <c r="H744" s="1120"/>
      <c r="I744" s="1120"/>
      <c r="J744" s="1121"/>
      <c r="K744" s="1121"/>
      <c r="L744" s="1122"/>
      <c r="M744" s="1122"/>
      <c r="N744" s="1115"/>
      <c r="O744" s="1123"/>
      <c r="P744" s="1123"/>
      <c r="Q744" s="1123"/>
      <c r="R744" s="1123"/>
      <c r="S744" s="1124"/>
      <c r="T744" s="1124"/>
      <c r="U744" s="924"/>
      <c r="V744" s="924"/>
      <c r="W744" s="924"/>
      <c r="X744" s="924"/>
      <c r="Y744" s="924"/>
      <c r="Z744" s="924"/>
      <c r="AA744" s="924"/>
      <c r="AB744" s="924"/>
      <c r="AC744" s="924"/>
      <c r="AD744" s="924"/>
      <c r="AE744" s="924"/>
      <c r="AF744" s="924"/>
      <c r="AG744" s="924"/>
      <c r="AH744" s="924"/>
      <c r="AI744" s="923"/>
      <c r="AJ744" s="924"/>
      <c r="AK744" s="924"/>
      <c r="AL744" s="924"/>
    </row>
    <row r="745">
      <c r="A745" s="1115"/>
      <c r="B745" s="1116"/>
      <c r="C745" s="1117"/>
      <c r="D745" s="1117"/>
      <c r="E745" s="1118"/>
      <c r="F745" s="1119"/>
      <c r="G745" s="1119"/>
      <c r="H745" s="1120"/>
      <c r="I745" s="1120"/>
      <c r="J745" s="1121"/>
      <c r="K745" s="1121"/>
      <c r="L745" s="1122"/>
      <c r="M745" s="1122"/>
      <c r="N745" s="1115"/>
      <c r="O745" s="1123"/>
      <c r="P745" s="1123"/>
      <c r="Q745" s="1123"/>
      <c r="R745" s="1123"/>
      <c r="S745" s="1124"/>
      <c r="T745" s="1124"/>
      <c r="U745" s="924"/>
      <c r="V745" s="924"/>
      <c r="W745" s="924"/>
      <c r="X745" s="924"/>
      <c r="Y745" s="924"/>
      <c r="Z745" s="924"/>
      <c r="AA745" s="924"/>
      <c r="AB745" s="924"/>
      <c r="AC745" s="924"/>
      <c r="AD745" s="924"/>
      <c r="AE745" s="924"/>
      <c r="AF745" s="924"/>
      <c r="AG745" s="924"/>
      <c r="AH745" s="924"/>
      <c r="AI745" s="923"/>
      <c r="AJ745" s="924"/>
      <c r="AK745" s="924"/>
      <c r="AL745" s="924"/>
    </row>
    <row r="746">
      <c r="A746" s="1115"/>
      <c r="B746" s="1116"/>
      <c r="C746" s="1117"/>
      <c r="D746" s="1117"/>
      <c r="E746" s="1118"/>
      <c r="F746" s="1119"/>
      <c r="G746" s="1119"/>
      <c r="H746" s="1120"/>
      <c r="I746" s="1120"/>
      <c r="J746" s="1121"/>
      <c r="K746" s="1121"/>
      <c r="L746" s="1122"/>
      <c r="M746" s="1122"/>
      <c r="N746" s="1115"/>
      <c r="O746" s="1123"/>
      <c r="P746" s="1123"/>
      <c r="Q746" s="1123"/>
      <c r="R746" s="1123"/>
      <c r="S746" s="1124"/>
      <c r="T746" s="1124"/>
      <c r="U746" s="924"/>
      <c r="V746" s="924"/>
      <c r="W746" s="924"/>
      <c r="X746" s="924"/>
      <c r="Y746" s="924"/>
      <c r="Z746" s="924"/>
      <c r="AA746" s="924"/>
      <c r="AB746" s="924"/>
      <c r="AC746" s="924"/>
      <c r="AD746" s="924"/>
      <c r="AE746" s="924"/>
      <c r="AF746" s="924"/>
      <c r="AG746" s="924"/>
      <c r="AH746" s="924"/>
      <c r="AI746" s="923"/>
      <c r="AJ746" s="924"/>
      <c r="AK746" s="924"/>
      <c r="AL746" s="924"/>
    </row>
    <row r="747">
      <c r="A747" s="1115"/>
      <c r="B747" s="1116"/>
      <c r="C747" s="1117"/>
      <c r="D747" s="1117"/>
      <c r="E747" s="1118"/>
      <c r="F747" s="1119"/>
      <c r="G747" s="1119"/>
      <c r="H747" s="1120"/>
      <c r="I747" s="1120"/>
      <c r="J747" s="1121"/>
      <c r="K747" s="1121"/>
      <c r="L747" s="1122"/>
      <c r="M747" s="1122"/>
      <c r="N747" s="1115"/>
      <c r="O747" s="1123"/>
      <c r="P747" s="1123"/>
      <c r="Q747" s="1123"/>
      <c r="R747" s="1123"/>
      <c r="S747" s="1124"/>
      <c r="T747" s="1124"/>
      <c r="U747" s="924"/>
      <c r="V747" s="924"/>
      <c r="W747" s="924"/>
      <c r="X747" s="924"/>
      <c r="Y747" s="924"/>
      <c r="Z747" s="924"/>
      <c r="AA747" s="924"/>
      <c r="AB747" s="924"/>
      <c r="AC747" s="924"/>
      <c r="AD747" s="924"/>
      <c r="AE747" s="924"/>
      <c r="AF747" s="924"/>
      <c r="AG747" s="924"/>
      <c r="AH747" s="924"/>
      <c r="AI747" s="923"/>
      <c r="AJ747" s="924"/>
      <c r="AK747" s="924"/>
      <c r="AL747" s="924"/>
    </row>
    <row r="748">
      <c r="A748" s="1115"/>
      <c r="B748" s="1116"/>
      <c r="C748" s="1117"/>
      <c r="D748" s="1117"/>
      <c r="E748" s="1118"/>
      <c r="F748" s="1119"/>
      <c r="G748" s="1119"/>
      <c r="H748" s="1120"/>
      <c r="I748" s="1120"/>
      <c r="J748" s="1121"/>
      <c r="K748" s="1121"/>
      <c r="L748" s="1122"/>
      <c r="M748" s="1122"/>
      <c r="N748" s="1115"/>
      <c r="O748" s="1123"/>
      <c r="P748" s="1123"/>
      <c r="Q748" s="1123"/>
      <c r="R748" s="1123"/>
      <c r="S748" s="1124"/>
      <c r="T748" s="1124"/>
      <c r="U748" s="924"/>
      <c r="V748" s="924"/>
      <c r="W748" s="924"/>
      <c r="X748" s="924"/>
      <c r="Y748" s="924"/>
      <c r="Z748" s="924"/>
      <c r="AA748" s="924"/>
      <c r="AB748" s="924"/>
      <c r="AC748" s="924"/>
      <c r="AD748" s="924"/>
      <c r="AE748" s="924"/>
      <c r="AF748" s="924"/>
      <c r="AG748" s="924"/>
      <c r="AH748" s="924"/>
      <c r="AI748" s="923"/>
      <c r="AJ748" s="924"/>
      <c r="AK748" s="924"/>
      <c r="AL748" s="924"/>
    </row>
    <row r="749">
      <c r="A749" s="1115"/>
      <c r="B749" s="1116"/>
      <c r="C749" s="1117"/>
      <c r="D749" s="1117"/>
      <c r="E749" s="1118"/>
      <c r="F749" s="1119"/>
      <c r="G749" s="1119"/>
      <c r="H749" s="1120"/>
      <c r="I749" s="1120"/>
      <c r="J749" s="1121"/>
      <c r="K749" s="1121"/>
      <c r="L749" s="1122"/>
      <c r="M749" s="1122"/>
      <c r="N749" s="1115"/>
      <c r="O749" s="1123"/>
      <c r="P749" s="1123"/>
      <c r="Q749" s="1123"/>
      <c r="R749" s="1123"/>
      <c r="S749" s="1124"/>
      <c r="T749" s="1124"/>
      <c r="U749" s="924"/>
      <c r="V749" s="924"/>
      <c r="W749" s="924"/>
      <c r="X749" s="924"/>
      <c r="Y749" s="924"/>
      <c r="Z749" s="924"/>
      <c r="AA749" s="924"/>
      <c r="AB749" s="924"/>
      <c r="AC749" s="924"/>
      <c r="AD749" s="924"/>
      <c r="AE749" s="924"/>
      <c r="AF749" s="924"/>
      <c r="AG749" s="924"/>
      <c r="AH749" s="924"/>
      <c r="AI749" s="923"/>
      <c r="AJ749" s="924"/>
      <c r="AK749" s="924"/>
      <c r="AL749" s="924"/>
    </row>
    <row r="750">
      <c r="A750" s="1115"/>
      <c r="B750" s="1116"/>
      <c r="C750" s="1117"/>
      <c r="D750" s="1117"/>
      <c r="E750" s="1118"/>
      <c r="F750" s="1119"/>
      <c r="G750" s="1119"/>
      <c r="H750" s="1120"/>
      <c r="I750" s="1120"/>
      <c r="J750" s="1121"/>
      <c r="K750" s="1121"/>
      <c r="L750" s="1122"/>
      <c r="M750" s="1122"/>
      <c r="N750" s="1115"/>
      <c r="O750" s="1123"/>
      <c r="P750" s="1123"/>
      <c r="Q750" s="1123"/>
      <c r="R750" s="1123"/>
      <c r="S750" s="1124"/>
      <c r="T750" s="1124"/>
      <c r="U750" s="924"/>
      <c r="V750" s="924"/>
      <c r="W750" s="924"/>
      <c r="X750" s="924"/>
      <c r="Y750" s="924"/>
      <c r="Z750" s="924"/>
      <c r="AA750" s="924"/>
      <c r="AB750" s="924"/>
      <c r="AC750" s="924"/>
      <c r="AD750" s="924"/>
      <c r="AE750" s="924"/>
      <c r="AF750" s="924"/>
      <c r="AG750" s="924"/>
      <c r="AH750" s="924"/>
      <c r="AI750" s="923"/>
      <c r="AJ750" s="924"/>
      <c r="AK750" s="924"/>
      <c r="AL750" s="924"/>
    </row>
    <row r="751">
      <c r="A751" s="1115"/>
      <c r="B751" s="1116"/>
      <c r="C751" s="1117"/>
      <c r="D751" s="1117"/>
      <c r="E751" s="1118"/>
      <c r="F751" s="1119"/>
      <c r="G751" s="1119"/>
      <c r="H751" s="1120"/>
      <c r="I751" s="1120"/>
      <c r="J751" s="1121"/>
      <c r="K751" s="1121"/>
      <c r="L751" s="1122"/>
      <c r="M751" s="1122"/>
      <c r="N751" s="1115"/>
      <c r="O751" s="1123"/>
      <c r="P751" s="1123"/>
      <c r="Q751" s="1123"/>
      <c r="R751" s="1123"/>
      <c r="S751" s="1124"/>
      <c r="T751" s="1124"/>
      <c r="U751" s="924"/>
      <c r="V751" s="924"/>
      <c r="W751" s="924"/>
      <c r="X751" s="924"/>
      <c r="Y751" s="924"/>
      <c r="Z751" s="924"/>
      <c r="AA751" s="924"/>
      <c r="AB751" s="924"/>
      <c r="AC751" s="924"/>
      <c r="AD751" s="924"/>
      <c r="AE751" s="924"/>
      <c r="AF751" s="924"/>
      <c r="AG751" s="924"/>
      <c r="AH751" s="924"/>
      <c r="AI751" s="923"/>
      <c r="AJ751" s="924"/>
      <c r="AK751" s="924"/>
      <c r="AL751" s="924"/>
    </row>
    <row r="752">
      <c r="A752" s="1115"/>
      <c r="B752" s="1116"/>
      <c r="C752" s="1117"/>
      <c r="D752" s="1117"/>
      <c r="E752" s="1118"/>
      <c r="F752" s="1119"/>
      <c r="G752" s="1119"/>
      <c r="H752" s="1120"/>
      <c r="I752" s="1120"/>
      <c r="J752" s="1121"/>
      <c r="K752" s="1121"/>
      <c r="L752" s="1122"/>
      <c r="M752" s="1122"/>
      <c r="N752" s="1115"/>
      <c r="O752" s="1123"/>
      <c r="P752" s="1123"/>
      <c r="Q752" s="1123"/>
      <c r="R752" s="1123"/>
      <c r="S752" s="1124"/>
      <c r="T752" s="1124"/>
      <c r="U752" s="924"/>
      <c r="V752" s="924"/>
      <c r="W752" s="924"/>
      <c r="X752" s="924"/>
      <c r="Y752" s="924"/>
      <c r="Z752" s="924"/>
      <c r="AA752" s="924"/>
      <c r="AB752" s="924"/>
      <c r="AC752" s="924"/>
      <c r="AD752" s="924"/>
      <c r="AE752" s="924"/>
      <c r="AF752" s="924"/>
      <c r="AG752" s="924"/>
      <c r="AH752" s="924"/>
      <c r="AI752" s="923"/>
      <c r="AJ752" s="924"/>
      <c r="AK752" s="924"/>
      <c r="AL752" s="924"/>
    </row>
    <row r="753">
      <c r="A753" s="1115"/>
      <c r="B753" s="1116"/>
      <c r="C753" s="1117"/>
      <c r="D753" s="1117"/>
      <c r="E753" s="1118"/>
      <c r="F753" s="1119"/>
      <c r="G753" s="1119"/>
      <c r="H753" s="1120"/>
      <c r="I753" s="1120"/>
      <c r="J753" s="1121"/>
      <c r="K753" s="1121"/>
      <c r="L753" s="1122"/>
      <c r="M753" s="1122"/>
      <c r="N753" s="1115"/>
      <c r="O753" s="1123"/>
      <c r="P753" s="1123"/>
      <c r="Q753" s="1123"/>
      <c r="R753" s="1123"/>
      <c r="S753" s="1124"/>
      <c r="T753" s="1124"/>
      <c r="U753" s="924"/>
      <c r="V753" s="924"/>
      <c r="W753" s="924"/>
      <c r="X753" s="924"/>
      <c r="Y753" s="924"/>
      <c r="Z753" s="924"/>
      <c r="AA753" s="924"/>
      <c r="AB753" s="924"/>
      <c r="AC753" s="924"/>
      <c r="AD753" s="924"/>
      <c r="AE753" s="924"/>
      <c r="AF753" s="924"/>
      <c r="AG753" s="924"/>
      <c r="AH753" s="924"/>
      <c r="AI753" s="923"/>
      <c r="AJ753" s="924"/>
      <c r="AK753" s="924"/>
      <c r="AL753" s="924"/>
    </row>
    <row r="754">
      <c r="A754" s="1115"/>
      <c r="B754" s="1116"/>
      <c r="C754" s="1117"/>
      <c r="D754" s="1117"/>
      <c r="E754" s="1118"/>
      <c r="F754" s="1119"/>
      <c r="G754" s="1119"/>
      <c r="H754" s="1120"/>
      <c r="I754" s="1120"/>
      <c r="J754" s="1121"/>
      <c r="K754" s="1121"/>
      <c r="L754" s="1122"/>
      <c r="M754" s="1122"/>
      <c r="N754" s="1115"/>
      <c r="O754" s="1123"/>
      <c r="P754" s="1123"/>
      <c r="Q754" s="1123"/>
      <c r="R754" s="1123"/>
      <c r="S754" s="1124"/>
      <c r="T754" s="1124"/>
      <c r="U754" s="924"/>
      <c r="V754" s="924"/>
      <c r="W754" s="924"/>
      <c r="X754" s="924"/>
      <c r="Y754" s="924"/>
      <c r="Z754" s="924"/>
      <c r="AA754" s="924"/>
      <c r="AB754" s="924"/>
      <c r="AC754" s="924"/>
      <c r="AD754" s="924"/>
      <c r="AE754" s="924"/>
      <c r="AF754" s="924"/>
      <c r="AG754" s="924"/>
      <c r="AH754" s="924"/>
      <c r="AI754" s="923"/>
      <c r="AJ754" s="924"/>
      <c r="AK754" s="924"/>
      <c r="AL754" s="924"/>
    </row>
    <row r="755">
      <c r="A755" s="1115"/>
      <c r="B755" s="1116"/>
      <c r="C755" s="1117"/>
      <c r="D755" s="1117"/>
      <c r="E755" s="1118"/>
      <c r="F755" s="1119"/>
      <c r="G755" s="1119"/>
      <c r="H755" s="1120"/>
      <c r="I755" s="1120"/>
      <c r="J755" s="1121"/>
      <c r="K755" s="1121"/>
      <c r="L755" s="1122"/>
      <c r="M755" s="1122"/>
      <c r="N755" s="1115"/>
      <c r="O755" s="1123"/>
      <c r="P755" s="1123"/>
      <c r="Q755" s="1123"/>
      <c r="R755" s="1123"/>
      <c r="S755" s="1124"/>
      <c r="T755" s="1124"/>
      <c r="U755" s="924"/>
      <c r="V755" s="924"/>
      <c r="W755" s="924"/>
      <c r="X755" s="924"/>
      <c r="Y755" s="924"/>
      <c r="Z755" s="924"/>
      <c r="AA755" s="924"/>
      <c r="AB755" s="924"/>
      <c r="AC755" s="924"/>
      <c r="AD755" s="924"/>
      <c r="AE755" s="924"/>
      <c r="AF755" s="924"/>
      <c r="AG755" s="924"/>
      <c r="AH755" s="924"/>
      <c r="AI755" s="923"/>
      <c r="AJ755" s="924"/>
      <c r="AK755" s="924"/>
      <c r="AL755" s="924"/>
    </row>
    <row r="756">
      <c r="A756" s="1115"/>
      <c r="B756" s="1116"/>
      <c r="C756" s="1117"/>
      <c r="D756" s="1117"/>
      <c r="E756" s="1118"/>
      <c r="F756" s="1119"/>
      <c r="G756" s="1119"/>
      <c r="H756" s="1120"/>
      <c r="I756" s="1120"/>
      <c r="J756" s="1121"/>
      <c r="K756" s="1121"/>
      <c r="L756" s="1122"/>
      <c r="M756" s="1122"/>
      <c r="N756" s="1115"/>
      <c r="O756" s="1123"/>
      <c r="P756" s="1123"/>
      <c r="Q756" s="1123"/>
      <c r="R756" s="1123"/>
      <c r="S756" s="1124"/>
      <c r="T756" s="1124"/>
      <c r="U756" s="924"/>
      <c r="V756" s="924"/>
      <c r="W756" s="924"/>
      <c r="X756" s="924"/>
      <c r="Y756" s="924"/>
      <c r="Z756" s="924"/>
      <c r="AA756" s="924"/>
      <c r="AB756" s="924"/>
      <c r="AC756" s="924"/>
      <c r="AD756" s="924"/>
      <c r="AE756" s="924"/>
      <c r="AF756" s="924"/>
      <c r="AG756" s="924"/>
      <c r="AH756" s="924"/>
      <c r="AI756" s="923"/>
      <c r="AJ756" s="924"/>
      <c r="AK756" s="924"/>
      <c r="AL756" s="924"/>
    </row>
    <row r="757">
      <c r="A757" s="1115"/>
      <c r="B757" s="1116"/>
      <c r="C757" s="1117"/>
      <c r="D757" s="1117"/>
      <c r="E757" s="1118"/>
      <c r="F757" s="1119"/>
      <c r="G757" s="1119"/>
      <c r="H757" s="1120"/>
      <c r="I757" s="1120"/>
      <c r="J757" s="1121"/>
      <c r="K757" s="1121"/>
      <c r="L757" s="1122"/>
      <c r="M757" s="1122"/>
      <c r="N757" s="1115"/>
      <c r="O757" s="1123"/>
      <c r="P757" s="1123"/>
      <c r="Q757" s="1123"/>
      <c r="R757" s="1123"/>
      <c r="S757" s="1124"/>
      <c r="T757" s="1124"/>
      <c r="U757" s="924"/>
      <c r="V757" s="924"/>
      <c r="W757" s="924"/>
      <c r="X757" s="924"/>
      <c r="Y757" s="924"/>
      <c r="Z757" s="924"/>
      <c r="AA757" s="924"/>
      <c r="AB757" s="924"/>
      <c r="AC757" s="924"/>
      <c r="AD757" s="924"/>
      <c r="AE757" s="924"/>
      <c r="AF757" s="924"/>
      <c r="AG757" s="924"/>
      <c r="AH757" s="924"/>
      <c r="AI757" s="923"/>
      <c r="AJ757" s="924"/>
      <c r="AK757" s="924"/>
      <c r="AL757" s="924"/>
    </row>
    <row r="758">
      <c r="A758" s="1115"/>
      <c r="B758" s="1116"/>
      <c r="C758" s="1117"/>
      <c r="D758" s="1117"/>
      <c r="E758" s="1118"/>
      <c r="F758" s="1119"/>
      <c r="G758" s="1119"/>
      <c r="H758" s="1120"/>
      <c r="I758" s="1120"/>
      <c r="J758" s="1121"/>
      <c r="K758" s="1121"/>
      <c r="L758" s="1122"/>
      <c r="M758" s="1122"/>
      <c r="N758" s="1115"/>
      <c r="O758" s="1123"/>
      <c r="P758" s="1123"/>
      <c r="Q758" s="1123"/>
      <c r="R758" s="1123"/>
      <c r="S758" s="1124"/>
      <c r="T758" s="1124"/>
      <c r="U758" s="924"/>
      <c r="V758" s="924"/>
      <c r="W758" s="924"/>
      <c r="X758" s="924"/>
      <c r="Y758" s="924"/>
      <c r="Z758" s="924"/>
      <c r="AA758" s="924"/>
      <c r="AB758" s="924"/>
      <c r="AC758" s="924"/>
      <c r="AD758" s="924"/>
      <c r="AE758" s="924"/>
      <c r="AF758" s="924"/>
      <c r="AG758" s="924"/>
      <c r="AH758" s="924"/>
      <c r="AI758" s="923"/>
      <c r="AJ758" s="924"/>
      <c r="AK758" s="924"/>
      <c r="AL758" s="924"/>
    </row>
    <row r="759">
      <c r="A759" s="1115"/>
      <c r="B759" s="1116"/>
      <c r="C759" s="1117"/>
      <c r="D759" s="1117"/>
      <c r="E759" s="1118"/>
      <c r="F759" s="1119"/>
      <c r="G759" s="1119"/>
      <c r="H759" s="1120"/>
      <c r="I759" s="1120"/>
      <c r="J759" s="1121"/>
      <c r="K759" s="1121"/>
      <c r="L759" s="1122"/>
      <c r="M759" s="1122"/>
      <c r="N759" s="1115"/>
      <c r="O759" s="1123"/>
      <c r="P759" s="1123"/>
      <c r="Q759" s="1123"/>
      <c r="R759" s="1123"/>
      <c r="S759" s="1124"/>
      <c r="T759" s="1124"/>
      <c r="U759" s="924"/>
      <c r="V759" s="924"/>
      <c r="W759" s="924"/>
      <c r="X759" s="924"/>
      <c r="Y759" s="924"/>
      <c r="Z759" s="924"/>
      <c r="AA759" s="924"/>
      <c r="AB759" s="924"/>
      <c r="AC759" s="924"/>
      <c r="AD759" s="924"/>
      <c r="AE759" s="924"/>
      <c r="AF759" s="924"/>
      <c r="AG759" s="924"/>
      <c r="AH759" s="924"/>
      <c r="AI759" s="923"/>
      <c r="AJ759" s="924"/>
      <c r="AK759" s="924"/>
      <c r="AL759" s="924"/>
    </row>
    <row r="760">
      <c r="A760" s="1115"/>
      <c r="B760" s="1116"/>
      <c r="C760" s="1117"/>
      <c r="D760" s="1117"/>
      <c r="E760" s="1118"/>
      <c r="F760" s="1119"/>
      <c r="G760" s="1119"/>
      <c r="H760" s="1120"/>
      <c r="I760" s="1120"/>
      <c r="J760" s="1121"/>
      <c r="K760" s="1121"/>
      <c r="L760" s="1122"/>
      <c r="M760" s="1122"/>
      <c r="N760" s="1115"/>
      <c r="O760" s="1123"/>
      <c r="P760" s="1123"/>
      <c r="Q760" s="1123"/>
      <c r="R760" s="1123"/>
      <c r="S760" s="1124"/>
      <c r="T760" s="1124"/>
      <c r="U760" s="924"/>
      <c r="V760" s="924"/>
      <c r="W760" s="924"/>
      <c r="X760" s="924"/>
      <c r="Y760" s="924"/>
      <c r="Z760" s="924"/>
      <c r="AA760" s="924"/>
      <c r="AB760" s="924"/>
      <c r="AC760" s="924"/>
      <c r="AD760" s="924"/>
      <c r="AE760" s="924"/>
      <c r="AF760" s="924"/>
      <c r="AG760" s="924"/>
      <c r="AH760" s="924"/>
      <c r="AI760" s="923"/>
      <c r="AJ760" s="924"/>
      <c r="AK760" s="924"/>
      <c r="AL760" s="924"/>
    </row>
    <row r="761">
      <c r="A761" s="1115"/>
      <c r="B761" s="1116"/>
      <c r="C761" s="1117"/>
      <c r="D761" s="1117"/>
      <c r="E761" s="1118"/>
      <c r="F761" s="1119"/>
      <c r="G761" s="1119"/>
      <c r="H761" s="1120"/>
      <c r="I761" s="1120"/>
      <c r="J761" s="1121"/>
      <c r="K761" s="1121"/>
      <c r="L761" s="1122"/>
      <c r="M761" s="1122"/>
      <c r="N761" s="1115"/>
      <c r="O761" s="1123"/>
      <c r="P761" s="1123"/>
      <c r="Q761" s="1123"/>
      <c r="R761" s="1123"/>
      <c r="S761" s="1124"/>
      <c r="T761" s="1124"/>
      <c r="U761" s="924"/>
      <c r="V761" s="924"/>
      <c r="W761" s="924"/>
      <c r="X761" s="924"/>
      <c r="Y761" s="924"/>
      <c r="Z761" s="924"/>
      <c r="AA761" s="924"/>
      <c r="AB761" s="924"/>
      <c r="AC761" s="924"/>
      <c r="AD761" s="924"/>
      <c r="AE761" s="924"/>
      <c r="AF761" s="924"/>
      <c r="AG761" s="924"/>
      <c r="AH761" s="924"/>
      <c r="AI761" s="923"/>
      <c r="AJ761" s="924"/>
      <c r="AK761" s="924"/>
      <c r="AL761" s="924"/>
    </row>
    <row r="762">
      <c r="A762" s="1115"/>
      <c r="B762" s="1116"/>
      <c r="C762" s="1117"/>
      <c r="D762" s="1117"/>
      <c r="E762" s="1118"/>
      <c r="F762" s="1119"/>
      <c r="G762" s="1119"/>
      <c r="H762" s="1120"/>
      <c r="I762" s="1120"/>
      <c r="J762" s="1121"/>
      <c r="K762" s="1121"/>
      <c r="L762" s="1122"/>
      <c r="M762" s="1122"/>
      <c r="N762" s="1115"/>
      <c r="O762" s="1123"/>
      <c r="P762" s="1123"/>
      <c r="Q762" s="1123"/>
      <c r="R762" s="1123"/>
      <c r="S762" s="1124"/>
      <c r="T762" s="1124"/>
      <c r="U762" s="924"/>
      <c r="V762" s="924"/>
      <c r="W762" s="924"/>
      <c r="X762" s="924"/>
      <c r="Y762" s="924"/>
      <c r="Z762" s="924"/>
      <c r="AA762" s="924"/>
      <c r="AB762" s="924"/>
      <c r="AC762" s="924"/>
      <c r="AD762" s="924"/>
      <c r="AE762" s="924"/>
      <c r="AF762" s="924"/>
      <c r="AG762" s="924"/>
      <c r="AH762" s="924"/>
      <c r="AI762" s="923"/>
      <c r="AJ762" s="924"/>
      <c r="AK762" s="924"/>
      <c r="AL762" s="924"/>
    </row>
    <row r="763">
      <c r="A763" s="1115"/>
      <c r="B763" s="1116"/>
      <c r="C763" s="1117"/>
      <c r="D763" s="1117"/>
      <c r="E763" s="1118"/>
      <c r="F763" s="1119"/>
      <c r="G763" s="1119"/>
      <c r="H763" s="1120"/>
      <c r="I763" s="1120"/>
      <c r="J763" s="1121"/>
      <c r="K763" s="1121"/>
      <c r="L763" s="1122"/>
      <c r="M763" s="1122"/>
      <c r="N763" s="1115"/>
      <c r="O763" s="1123"/>
      <c r="P763" s="1123"/>
      <c r="Q763" s="1123"/>
      <c r="R763" s="1123"/>
      <c r="S763" s="1124"/>
      <c r="T763" s="1124"/>
      <c r="U763" s="924"/>
      <c r="V763" s="924"/>
      <c r="W763" s="924"/>
      <c r="X763" s="924"/>
      <c r="Y763" s="924"/>
      <c r="Z763" s="924"/>
      <c r="AA763" s="924"/>
      <c r="AB763" s="924"/>
      <c r="AC763" s="924"/>
      <c r="AD763" s="924"/>
      <c r="AE763" s="924"/>
      <c r="AF763" s="924"/>
      <c r="AG763" s="924"/>
      <c r="AH763" s="924"/>
      <c r="AI763" s="923"/>
      <c r="AJ763" s="924"/>
      <c r="AK763" s="924"/>
      <c r="AL763" s="924"/>
    </row>
    <row r="764">
      <c r="A764" s="1115"/>
      <c r="B764" s="1116"/>
      <c r="C764" s="1117"/>
      <c r="D764" s="1117"/>
      <c r="E764" s="1118"/>
      <c r="F764" s="1119"/>
      <c r="G764" s="1119"/>
      <c r="H764" s="1120"/>
      <c r="I764" s="1120"/>
      <c r="J764" s="1121"/>
      <c r="K764" s="1121"/>
      <c r="L764" s="1122"/>
      <c r="M764" s="1122"/>
      <c r="N764" s="1115"/>
      <c r="O764" s="1123"/>
      <c r="P764" s="1123"/>
      <c r="Q764" s="1123"/>
      <c r="R764" s="1123"/>
      <c r="S764" s="1124"/>
      <c r="T764" s="1124"/>
      <c r="U764" s="924"/>
      <c r="V764" s="924"/>
      <c r="W764" s="924"/>
      <c r="X764" s="924"/>
      <c r="Y764" s="924"/>
      <c r="Z764" s="924"/>
      <c r="AA764" s="924"/>
      <c r="AB764" s="924"/>
      <c r="AC764" s="924"/>
      <c r="AD764" s="924"/>
      <c r="AE764" s="924"/>
      <c r="AF764" s="924"/>
      <c r="AG764" s="924"/>
      <c r="AH764" s="924"/>
      <c r="AI764" s="923"/>
      <c r="AJ764" s="924"/>
      <c r="AK764" s="924"/>
      <c r="AL764" s="924"/>
    </row>
    <row r="765">
      <c r="A765" s="1115"/>
      <c r="B765" s="1116"/>
      <c r="C765" s="1117"/>
      <c r="D765" s="1117"/>
      <c r="E765" s="1118"/>
      <c r="F765" s="1119"/>
      <c r="G765" s="1119"/>
      <c r="H765" s="1120"/>
      <c r="I765" s="1120"/>
      <c r="J765" s="1121"/>
      <c r="K765" s="1121"/>
      <c r="L765" s="1122"/>
      <c r="M765" s="1122"/>
      <c r="N765" s="1115"/>
      <c r="O765" s="1123"/>
      <c r="P765" s="1123"/>
      <c r="Q765" s="1123"/>
      <c r="R765" s="1123"/>
      <c r="S765" s="1124"/>
      <c r="T765" s="1124"/>
      <c r="U765" s="924"/>
      <c r="V765" s="924"/>
      <c r="W765" s="924"/>
      <c r="X765" s="924"/>
      <c r="Y765" s="924"/>
      <c r="Z765" s="924"/>
      <c r="AA765" s="924"/>
      <c r="AB765" s="924"/>
      <c r="AC765" s="924"/>
      <c r="AD765" s="924"/>
      <c r="AE765" s="924"/>
      <c r="AF765" s="924"/>
      <c r="AG765" s="924"/>
      <c r="AH765" s="924"/>
      <c r="AI765" s="923"/>
      <c r="AJ765" s="924"/>
      <c r="AK765" s="924"/>
      <c r="AL765" s="924"/>
    </row>
    <row r="766">
      <c r="A766" s="1115"/>
      <c r="B766" s="1116"/>
      <c r="C766" s="1117"/>
      <c r="D766" s="1117"/>
      <c r="E766" s="1118"/>
      <c r="F766" s="1119"/>
      <c r="G766" s="1119"/>
      <c r="H766" s="1120"/>
      <c r="I766" s="1120"/>
      <c r="J766" s="1121"/>
      <c r="K766" s="1121"/>
      <c r="L766" s="1122"/>
      <c r="M766" s="1122"/>
      <c r="N766" s="1115"/>
      <c r="O766" s="1123"/>
      <c r="P766" s="1123"/>
      <c r="Q766" s="1123"/>
      <c r="R766" s="1123"/>
      <c r="S766" s="1124"/>
      <c r="T766" s="1124"/>
      <c r="U766" s="924"/>
      <c r="V766" s="924"/>
      <c r="W766" s="924"/>
      <c r="X766" s="924"/>
      <c r="Y766" s="924"/>
      <c r="Z766" s="924"/>
      <c r="AA766" s="924"/>
      <c r="AB766" s="924"/>
      <c r="AC766" s="924"/>
      <c r="AD766" s="924"/>
      <c r="AE766" s="924"/>
      <c r="AF766" s="924"/>
      <c r="AG766" s="924"/>
      <c r="AH766" s="924"/>
      <c r="AI766" s="923"/>
      <c r="AJ766" s="924"/>
      <c r="AK766" s="924"/>
      <c r="AL766" s="924"/>
    </row>
    <row r="767">
      <c r="A767" s="1115"/>
      <c r="B767" s="1116"/>
      <c r="C767" s="1117"/>
      <c r="D767" s="1117"/>
      <c r="E767" s="1118"/>
      <c r="F767" s="1119"/>
      <c r="G767" s="1119"/>
      <c r="H767" s="1120"/>
      <c r="I767" s="1120"/>
      <c r="J767" s="1121"/>
      <c r="K767" s="1121"/>
      <c r="L767" s="1122"/>
      <c r="M767" s="1122"/>
      <c r="N767" s="1115"/>
      <c r="O767" s="1123"/>
      <c r="P767" s="1123"/>
      <c r="Q767" s="1123"/>
      <c r="R767" s="1123"/>
      <c r="S767" s="1124"/>
      <c r="T767" s="1124"/>
      <c r="U767" s="924"/>
      <c r="V767" s="924"/>
      <c r="W767" s="924"/>
      <c r="X767" s="924"/>
      <c r="Y767" s="924"/>
      <c r="Z767" s="924"/>
      <c r="AA767" s="924"/>
      <c r="AB767" s="924"/>
      <c r="AC767" s="924"/>
      <c r="AD767" s="924"/>
      <c r="AE767" s="924"/>
      <c r="AF767" s="924"/>
      <c r="AG767" s="924"/>
      <c r="AH767" s="924"/>
      <c r="AI767" s="923"/>
      <c r="AJ767" s="924"/>
      <c r="AK767" s="924"/>
      <c r="AL767" s="924"/>
    </row>
    <row r="768">
      <c r="A768" s="1115"/>
      <c r="B768" s="1116"/>
      <c r="C768" s="1117"/>
      <c r="D768" s="1117"/>
      <c r="E768" s="1118"/>
      <c r="F768" s="1119"/>
      <c r="G768" s="1119"/>
      <c r="H768" s="1120"/>
      <c r="I768" s="1120"/>
      <c r="J768" s="1121"/>
      <c r="K768" s="1121"/>
      <c r="L768" s="1122"/>
      <c r="M768" s="1122"/>
      <c r="N768" s="1115"/>
      <c r="O768" s="1123"/>
      <c r="P768" s="1123"/>
      <c r="Q768" s="1123"/>
      <c r="R768" s="1123"/>
      <c r="S768" s="1124"/>
      <c r="T768" s="1124"/>
      <c r="U768" s="924"/>
      <c r="V768" s="924"/>
      <c r="W768" s="924"/>
      <c r="X768" s="924"/>
      <c r="Y768" s="924"/>
      <c r="Z768" s="924"/>
      <c r="AA768" s="924"/>
      <c r="AB768" s="924"/>
      <c r="AC768" s="924"/>
      <c r="AD768" s="924"/>
      <c r="AE768" s="924"/>
      <c r="AF768" s="924"/>
      <c r="AG768" s="924"/>
      <c r="AH768" s="924"/>
      <c r="AI768" s="923"/>
      <c r="AJ768" s="924"/>
      <c r="AK768" s="924"/>
      <c r="AL768" s="924"/>
    </row>
    <row r="769">
      <c r="A769" s="1115"/>
      <c r="B769" s="1116"/>
      <c r="C769" s="1117"/>
      <c r="D769" s="1117"/>
      <c r="E769" s="1118"/>
      <c r="F769" s="1119"/>
      <c r="G769" s="1119"/>
      <c r="H769" s="1120"/>
      <c r="I769" s="1120"/>
      <c r="J769" s="1121"/>
      <c r="K769" s="1121"/>
      <c r="L769" s="1122"/>
      <c r="M769" s="1122"/>
      <c r="N769" s="1115"/>
      <c r="O769" s="1123"/>
      <c r="P769" s="1123"/>
      <c r="Q769" s="1123"/>
      <c r="R769" s="1123"/>
      <c r="S769" s="1124"/>
      <c r="T769" s="1124"/>
      <c r="U769" s="924"/>
      <c r="V769" s="924"/>
      <c r="W769" s="924"/>
      <c r="X769" s="924"/>
      <c r="Y769" s="924"/>
      <c r="Z769" s="924"/>
      <c r="AA769" s="924"/>
      <c r="AB769" s="924"/>
      <c r="AC769" s="924"/>
      <c r="AD769" s="924"/>
      <c r="AE769" s="924"/>
      <c r="AF769" s="924"/>
      <c r="AG769" s="924"/>
      <c r="AH769" s="924"/>
      <c r="AI769" s="923"/>
      <c r="AJ769" s="924"/>
      <c r="AK769" s="924"/>
      <c r="AL769" s="924"/>
    </row>
    <row r="770">
      <c r="A770" s="1115"/>
      <c r="B770" s="1116"/>
      <c r="C770" s="1117"/>
      <c r="D770" s="1117"/>
      <c r="E770" s="1118"/>
      <c r="F770" s="1119"/>
      <c r="G770" s="1119"/>
      <c r="H770" s="1120"/>
      <c r="I770" s="1120"/>
      <c r="J770" s="1121"/>
      <c r="K770" s="1121"/>
      <c r="L770" s="1122"/>
      <c r="M770" s="1122"/>
      <c r="N770" s="1115"/>
      <c r="O770" s="1123"/>
      <c r="P770" s="1123"/>
      <c r="Q770" s="1123"/>
      <c r="R770" s="1123"/>
      <c r="S770" s="1124"/>
      <c r="T770" s="1124"/>
      <c r="U770" s="924"/>
      <c r="V770" s="924"/>
      <c r="W770" s="924"/>
      <c r="X770" s="924"/>
      <c r="Y770" s="924"/>
      <c r="Z770" s="924"/>
      <c r="AA770" s="924"/>
      <c r="AB770" s="924"/>
      <c r="AC770" s="924"/>
      <c r="AD770" s="924"/>
      <c r="AE770" s="924"/>
      <c r="AF770" s="924"/>
      <c r="AG770" s="924"/>
      <c r="AH770" s="924"/>
      <c r="AI770" s="923"/>
      <c r="AJ770" s="924"/>
      <c r="AK770" s="924"/>
      <c r="AL770" s="924"/>
    </row>
    <row r="771">
      <c r="A771" s="1115"/>
      <c r="B771" s="1116"/>
      <c r="C771" s="1117"/>
      <c r="D771" s="1117"/>
      <c r="E771" s="1118"/>
      <c r="F771" s="1119"/>
      <c r="G771" s="1119"/>
      <c r="H771" s="1120"/>
      <c r="I771" s="1120"/>
      <c r="J771" s="1121"/>
      <c r="K771" s="1121"/>
      <c r="L771" s="1122"/>
      <c r="M771" s="1122"/>
      <c r="N771" s="1115"/>
      <c r="O771" s="1123"/>
      <c r="P771" s="1123"/>
      <c r="Q771" s="1123"/>
      <c r="R771" s="1123"/>
      <c r="S771" s="1124"/>
      <c r="T771" s="1124"/>
      <c r="U771" s="924"/>
      <c r="V771" s="924"/>
      <c r="W771" s="924"/>
      <c r="X771" s="924"/>
      <c r="Y771" s="924"/>
      <c r="Z771" s="924"/>
      <c r="AA771" s="924"/>
      <c r="AB771" s="924"/>
      <c r="AC771" s="924"/>
      <c r="AD771" s="924"/>
      <c r="AE771" s="924"/>
      <c r="AF771" s="924"/>
      <c r="AG771" s="924"/>
      <c r="AH771" s="924"/>
      <c r="AI771" s="923"/>
      <c r="AJ771" s="924"/>
      <c r="AK771" s="924"/>
      <c r="AL771" s="924"/>
    </row>
    <row r="772">
      <c r="A772" s="1115"/>
      <c r="B772" s="1116"/>
      <c r="C772" s="1117"/>
      <c r="D772" s="1117"/>
      <c r="E772" s="1118"/>
      <c r="F772" s="1119"/>
      <c r="G772" s="1119"/>
      <c r="H772" s="1120"/>
      <c r="I772" s="1120"/>
      <c r="J772" s="1121"/>
      <c r="K772" s="1121"/>
      <c r="L772" s="1122"/>
      <c r="M772" s="1122"/>
      <c r="N772" s="1115"/>
      <c r="O772" s="1123"/>
      <c r="P772" s="1123"/>
      <c r="Q772" s="1123"/>
      <c r="R772" s="1123"/>
      <c r="S772" s="1124"/>
      <c r="T772" s="1124"/>
      <c r="U772" s="924"/>
      <c r="V772" s="924"/>
      <c r="W772" s="924"/>
      <c r="X772" s="924"/>
      <c r="Y772" s="924"/>
      <c r="Z772" s="924"/>
      <c r="AA772" s="924"/>
      <c r="AB772" s="924"/>
      <c r="AC772" s="924"/>
      <c r="AD772" s="924"/>
      <c r="AE772" s="924"/>
      <c r="AF772" s="924"/>
      <c r="AG772" s="924"/>
      <c r="AH772" s="924"/>
      <c r="AI772" s="923"/>
      <c r="AJ772" s="924"/>
      <c r="AK772" s="924"/>
      <c r="AL772" s="924"/>
    </row>
    <row r="773">
      <c r="A773" s="1115"/>
      <c r="B773" s="1116"/>
      <c r="C773" s="1117"/>
      <c r="D773" s="1117"/>
      <c r="E773" s="1118"/>
      <c r="F773" s="1119"/>
      <c r="G773" s="1119"/>
      <c r="H773" s="1120"/>
      <c r="I773" s="1120"/>
      <c r="J773" s="1121"/>
      <c r="K773" s="1121"/>
      <c r="L773" s="1122"/>
      <c r="M773" s="1122"/>
      <c r="N773" s="1115"/>
      <c r="O773" s="1123"/>
      <c r="P773" s="1123"/>
      <c r="Q773" s="1123"/>
      <c r="R773" s="1123"/>
      <c r="S773" s="1124"/>
      <c r="T773" s="1124"/>
      <c r="U773" s="924"/>
      <c r="V773" s="924"/>
      <c r="W773" s="924"/>
      <c r="X773" s="924"/>
      <c r="Y773" s="924"/>
      <c r="Z773" s="924"/>
      <c r="AA773" s="924"/>
      <c r="AB773" s="924"/>
      <c r="AC773" s="924"/>
      <c r="AD773" s="924"/>
      <c r="AE773" s="924"/>
      <c r="AF773" s="924"/>
      <c r="AG773" s="924"/>
      <c r="AH773" s="924"/>
      <c r="AI773" s="923"/>
      <c r="AJ773" s="924"/>
      <c r="AK773" s="924"/>
      <c r="AL773" s="924"/>
    </row>
    <row r="774">
      <c r="A774" s="1115"/>
      <c r="B774" s="1116"/>
      <c r="C774" s="1117"/>
      <c r="D774" s="1117"/>
      <c r="E774" s="1118"/>
      <c r="F774" s="1119"/>
      <c r="G774" s="1119"/>
      <c r="H774" s="1120"/>
      <c r="I774" s="1120"/>
      <c r="J774" s="1121"/>
      <c r="K774" s="1121"/>
      <c r="L774" s="1122"/>
      <c r="M774" s="1122"/>
      <c r="N774" s="1115"/>
      <c r="O774" s="1123"/>
      <c r="P774" s="1123"/>
      <c r="Q774" s="1123"/>
      <c r="R774" s="1123"/>
      <c r="S774" s="1124"/>
      <c r="T774" s="1124"/>
      <c r="U774" s="924"/>
      <c r="V774" s="924"/>
      <c r="W774" s="924"/>
      <c r="X774" s="924"/>
      <c r="Y774" s="924"/>
      <c r="Z774" s="924"/>
      <c r="AA774" s="924"/>
      <c r="AB774" s="924"/>
      <c r="AC774" s="924"/>
      <c r="AD774" s="924"/>
      <c r="AE774" s="924"/>
      <c r="AF774" s="924"/>
      <c r="AG774" s="924"/>
      <c r="AH774" s="924"/>
      <c r="AI774" s="923"/>
      <c r="AJ774" s="924"/>
      <c r="AK774" s="924"/>
      <c r="AL774" s="924"/>
    </row>
    <row r="775">
      <c r="A775" s="1115"/>
      <c r="B775" s="1116"/>
      <c r="C775" s="1117"/>
      <c r="D775" s="1117"/>
      <c r="E775" s="1118"/>
      <c r="F775" s="1119"/>
      <c r="G775" s="1119"/>
      <c r="H775" s="1120"/>
      <c r="I775" s="1120"/>
      <c r="J775" s="1121"/>
      <c r="K775" s="1121"/>
      <c r="L775" s="1122"/>
      <c r="M775" s="1122"/>
      <c r="N775" s="1115"/>
      <c r="O775" s="1123"/>
      <c r="P775" s="1123"/>
      <c r="Q775" s="1123"/>
      <c r="R775" s="1123"/>
      <c r="S775" s="1124"/>
      <c r="T775" s="1124"/>
      <c r="U775" s="924"/>
      <c r="V775" s="924"/>
      <c r="W775" s="924"/>
      <c r="X775" s="924"/>
      <c r="Y775" s="924"/>
      <c r="Z775" s="924"/>
      <c r="AA775" s="924"/>
      <c r="AB775" s="924"/>
      <c r="AC775" s="924"/>
      <c r="AD775" s="924"/>
      <c r="AE775" s="924"/>
      <c r="AF775" s="924"/>
      <c r="AG775" s="924"/>
      <c r="AH775" s="924"/>
      <c r="AI775" s="923"/>
      <c r="AJ775" s="924"/>
      <c r="AK775" s="924"/>
      <c r="AL775" s="924"/>
    </row>
    <row r="776">
      <c r="A776" s="1115"/>
      <c r="B776" s="1116"/>
      <c r="C776" s="1117"/>
      <c r="D776" s="1117"/>
      <c r="E776" s="1118"/>
      <c r="F776" s="1119"/>
      <c r="G776" s="1119"/>
      <c r="H776" s="1120"/>
      <c r="I776" s="1120"/>
      <c r="J776" s="1121"/>
      <c r="K776" s="1121"/>
      <c r="L776" s="1122"/>
      <c r="M776" s="1122"/>
      <c r="N776" s="1115"/>
      <c r="O776" s="1123"/>
      <c r="P776" s="1123"/>
      <c r="Q776" s="1123"/>
      <c r="R776" s="1123"/>
      <c r="S776" s="1124"/>
      <c r="T776" s="1124"/>
      <c r="U776" s="924"/>
      <c r="V776" s="924"/>
      <c r="W776" s="924"/>
      <c r="X776" s="924"/>
      <c r="Y776" s="924"/>
      <c r="Z776" s="924"/>
      <c r="AA776" s="924"/>
      <c r="AB776" s="924"/>
      <c r="AC776" s="924"/>
      <c r="AD776" s="924"/>
      <c r="AE776" s="924"/>
      <c r="AF776" s="924"/>
      <c r="AG776" s="924"/>
      <c r="AH776" s="924"/>
      <c r="AI776" s="923"/>
      <c r="AJ776" s="924"/>
      <c r="AK776" s="924"/>
      <c r="AL776" s="924"/>
    </row>
    <row r="777">
      <c r="A777" s="1115"/>
      <c r="B777" s="1116"/>
      <c r="C777" s="1117"/>
      <c r="D777" s="1117"/>
      <c r="E777" s="1118"/>
      <c r="F777" s="1119"/>
      <c r="G777" s="1119"/>
      <c r="H777" s="1120"/>
      <c r="I777" s="1120"/>
      <c r="J777" s="1121"/>
      <c r="K777" s="1121"/>
      <c r="L777" s="1122"/>
      <c r="M777" s="1122"/>
      <c r="N777" s="1115"/>
      <c r="O777" s="1123"/>
      <c r="P777" s="1123"/>
      <c r="Q777" s="1123"/>
      <c r="R777" s="1123"/>
      <c r="S777" s="1124"/>
      <c r="T777" s="1124"/>
      <c r="U777" s="924"/>
      <c r="V777" s="924"/>
      <c r="W777" s="924"/>
      <c r="X777" s="924"/>
      <c r="Y777" s="924"/>
      <c r="Z777" s="924"/>
      <c r="AA777" s="924"/>
      <c r="AB777" s="924"/>
      <c r="AC777" s="924"/>
      <c r="AD777" s="924"/>
      <c r="AE777" s="924"/>
      <c r="AF777" s="924"/>
      <c r="AG777" s="924"/>
      <c r="AH777" s="924"/>
      <c r="AI777" s="923"/>
      <c r="AJ777" s="924"/>
      <c r="AK777" s="924"/>
      <c r="AL777" s="924"/>
    </row>
    <row r="778">
      <c r="A778" s="1115"/>
      <c r="B778" s="1116"/>
      <c r="C778" s="1117"/>
      <c r="D778" s="1117"/>
      <c r="E778" s="1118"/>
      <c r="F778" s="1119"/>
      <c r="G778" s="1119"/>
      <c r="H778" s="1120"/>
      <c r="I778" s="1120"/>
      <c r="J778" s="1121"/>
      <c r="K778" s="1121"/>
      <c r="L778" s="1122"/>
      <c r="M778" s="1122"/>
      <c r="N778" s="1115"/>
      <c r="O778" s="1123"/>
      <c r="P778" s="1123"/>
      <c r="Q778" s="1123"/>
      <c r="R778" s="1123"/>
      <c r="S778" s="1124"/>
      <c r="T778" s="1124"/>
      <c r="U778" s="924"/>
      <c r="V778" s="924"/>
      <c r="W778" s="924"/>
      <c r="X778" s="924"/>
      <c r="Y778" s="924"/>
      <c r="Z778" s="924"/>
      <c r="AA778" s="924"/>
      <c r="AB778" s="924"/>
      <c r="AC778" s="924"/>
      <c r="AD778" s="924"/>
      <c r="AE778" s="924"/>
      <c r="AF778" s="924"/>
      <c r="AG778" s="924"/>
      <c r="AH778" s="924"/>
      <c r="AI778" s="923"/>
      <c r="AJ778" s="924"/>
      <c r="AK778" s="924"/>
      <c r="AL778" s="924"/>
    </row>
    <row r="779">
      <c r="A779" s="1115"/>
      <c r="B779" s="1116"/>
      <c r="C779" s="1117"/>
      <c r="D779" s="1117"/>
      <c r="E779" s="1118"/>
      <c r="F779" s="1119"/>
      <c r="G779" s="1119"/>
      <c r="H779" s="1120"/>
      <c r="I779" s="1120"/>
      <c r="J779" s="1121"/>
      <c r="K779" s="1121"/>
      <c r="L779" s="1122"/>
      <c r="M779" s="1122"/>
      <c r="N779" s="1115"/>
      <c r="O779" s="1123"/>
      <c r="P779" s="1123"/>
      <c r="Q779" s="1123"/>
      <c r="R779" s="1123"/>
      <c r="S779" s="1124"/>
      <c r="T779" s="1124"/>
      <c r="U779" s="924"/>
      <c r="V779" s="924"/>
      <c r="W779" s="924"/>
      <c r="X779" s="924"/>
      <c r="Y779" s="924"/>
      <c r="Z779" s="924"/>
      <c r="AA779" s="924"/>
      <c r="AB779" s="924"/>
      <c r="AC779" s="924"/>
      <c r="AD779" s="924"/>
      <c r="AE779" s="924"/>
      <c r="AF779" s="924"/>
      <c r="AG779" s="924"/>
      <c r="AH779" s="924"/>
      <c r="AI779" s="923"/>
      <c r="AJ779" s="924"/>
      <c r="AK779" s="924"/>
      <c r="AL779" s="924"/>
    </row>
    <row r="780">
      <c r="A780" s="1115"/>
      <c r="B780" s="1116"/>
      <c r="C780" s="1117"/>
      <c r="D780" s="1117"/>
      <c r="E780" s="1118"/>
      <c r="F780" s="1119"/>
      <c r="G780" s="1119"/>
      <c r="H780" s="1120"/>
      <c r="I780" s="1120"/>
      <c r="J780" s="1121"/>
      <c r="K780" s="1121"/>
      <c r="L780" s="1122"/>
      <c r="M780" s="1122"/>
      <c r="N780" s="1115"/>
      <c r="O780" s="1123"/>
      <c r="P780" s="1123"/>
      <c r="Q780" s="1123"/>
      <c r="R780" s="1123"/>
      <c r="S780" s="1124"/>
      <c r="T780" s="1124"/>
      <c r="U780" s="924"/>
      <c r="V780" s="924"/>
      <c r="W780" s="924"/>
      <c r="X780" s="924"/>
      <c r="Y780" s="924"/>
      <c r="Z780" s="924"/>
      <c r="AA780" s="924"/>
      <c r="AB780" s="924"/>
      <c r="AC780" s="924"/>
      <c r="AD780" s="924"/>
      <c r="AE780" s="924"/>
      <c r="AF780" s="924"/>
      <c r="AG780" s="924"/>
      <c r="AH780" s="924"/>
      <c r="AI780" s="923"/>
      <c r="AJ780" s="924"/>
      <c r="AK780" s="924"/>
      <c r="AL780" s="924"/>
    </row>
    <row r="781">
      <c r="A781" s="1115"/>
      <c r="B781" s="1116"/>
      <c r="C781" s="1117"/>
      <c r="D781" s="1117"/>
      <c r="E781" s="1118"/>
      <c r="F781" s="1119"/>
      <c r="G781" s="1119"/>
      <c r="H781" s="1120"/>
      <c r="I781" s="1120"/>
      <c r="J781" s="1121"/>
      <c r="K781" s="1121"/>
      <c r="L781" s="1122"/>
      <c r="M781" s="1122"/>
      <c r="N781" s="1115"/>
      <c r="O781" s="1123"/>
      <c r="P781" s="1123"/>
      <c r="Q781" s="1123"/>
      <c r="R781" s="1123"/>
      <c r="S781" s="1124"/>
      <c r="T781" s="1124"/>
      <c r="U781" s="924"/>
      <c r="V781" s="924"/>
      <c r="W781" s="924"/>
      <c r="X781" s="924"/>
      <c r="Y781" s="924"/>
      <c r="Z781" s="924"/>
      <c r="AA781" s="924"/>
      <c r="AB781" s="924"/>
      <c r="AC781" s="924"/>
      <c r="AD781" s="924"/>
      <c r="AE781" s="924"/>
      <c r="AF781" s="924"/>
      <c r="AG781" s="924"/>
      <c r="AH781" s="924"/>
      <c r="AI781" s="923"/>
      <c r="AJ781" s="924"/>
      <c r="AK781" s="924"/>
      <c r="AL781" s="924"/>
    </row>
    <row r="782">
      <c r="A782" s="1115"/>
      <c r="B782" s="1116"/>
      <c r="C782" s="1117"/>
      <c r="D782" s="1117"/>
      <c r="E782" s="1118"/>
      <c r="F782" s="1119"/>
      <c r="G782" s="1119"/>
      <c r="H782" s="1120"/>
      <c r="I782" s="1120"/>
      <c r="J782" s="1121"/>
      <c r="K782" s="1121"/>
      <c r="L782" s="1122"/>
      <c r="M782" s="1122"/>
      <c r="N782" s="1115"/>
      <c r="O782" s="1123"/>
      <c r="P782" s="1123"/>
      <c r="Q782" s="1123"/>
      <c r="R782" s="1123"/>
      <c r="S782" s="1124"/>
      <c r="T782" s="1124"/>
      <c r="U782" s="924"/>
      <c r="V782" s="924"/>
      <c r="W782" s="924"/>
      <c r="X782" s="924"/>
      <c r="Y782" s="924"/>
      <c r="Z782" s="924"/>
      <c r="AA782" s="924"/>
      <c r="AB782" s="924"/>
      <c r="AC782" s="924"/>
      <c r="AD782" s="924"/>
      <c r="AE782" s="924"/>
      <c r="AF782" s="924"/>
      <c r="AG782" s="924"/>
      <c r="AH782" s="924"/>
      <c r="AI782" s="923"/>
      <c r="AJ782" s="924"/>
      <c r="AK782" s="924"/>
      <c r="AL782" s="924"/>
    </row>
    <row r="783">
      <c r="A783" s="1115"/>
      <c r="B783" s="1116"/>
      <c r="C783" s="1117"/>
      <c r="D783" s="1117"/>
      <c r="E783" s="1118"/>
      <c r="F783" s="1119"/>
      <c r="G783" s="1119"/>
      <c r="H783" s="1120"/>
      <c r="I783" s="1120"/>
      <c r="J783" s="1121"/>
      <c r="K783" s="1121"/>
      <c r="L783" s="1122"/>
      <c r="M783" s="1122"/>
      <c r="N783" s="1115"/>
      <c r="O783" s="1123"/>
      <c r="P783" s="1123"/>
      <c r="Q783" s="1123"/>
      <c r="R783" s="1123"/>
      <c r="S783" s="1124"/>
      <c r="T783" s="1124"/>
      <c r="U783" s="924"/>
      <c r="V783" s="924"/>
      <c r="W783" s="924"/>
      <c r="X783" s="924"/>
      <c r="Y783" s="924"/>
      <c r="Z783" s="924"/>
      <c r="AA783" s="924"/>
      <c r="AB783" s="924"/>
      <c r="AC783" s="924"/>
      <c r="AD783" s="924"/>
      <c r="AE783" s="924"/>
      <c r="AF783" s="924"/>
      <c r="AG783" s="924"/>
      <c r="AH783" s="924"/>
      <c r="AI783" s="923"/>
      <c r="AJ783" s="924"/>
      <c r="AK783" s="924"/>
      <c r="AL783" s="924"/>
    </row>
    <row r="784">
      <c r="A784" s="1115"/>
      <c r="B784" s="1116"/>
      <c r="C784" s="1117"/>
      <c r="D784" s="1117"/>
      <c r="E784" s="1118"/>
      <c r="F784" s="1119"/>
      <c r="G784" s="1119"/>
      <c r="H784" s="1120"/>
      <c r="I784" s="1120"/>
      <c r="J784" s="1121"/>
      <c r="K784" s="1121"/>
      <c r="L784" s="1122"/>
      <c r="M784" s="1122"/>
      <c r="N784" s="1115"/>
      <c r="O784" s="1123"/>
      <c r="P784" s="1123"/>
      <c r="Q784" s="1123"/>
      <c r="R784" s="1123"/>
      <c r="S784" s="1124"/>
      <c r="T784" s="1124"/>
      <c r="U784" s="924"/>
      <c r="V784" s="924"/>
      <c r="W784" s="924"/>
      <c r="X784" s="924"/>
      <c r="Y784" s="924"/>
      <c r="Z784" s="924"/>
      <c r="AA784" s="924"/>
      <c r="AB784" s="924"/>
      <c r="AC784" s="924"/>
      <c r="AD784" s="924"/>
      <c r="AE784" s="924"/>
      <c r="AF784" s="924"/>
      <c r="AG784" s="924"/>
      <c r="AH784" s="924"/>
      <c r="AI784" s="923"/>
      <c r="AJ784" s="924"/>
      <c r="AK784" s="924"/>
      <c r="AL784" s="924"/>
    </row>
    <row r="785">
      <c r="A785" s="1115"/>
      <c r="B785" s="1116"/>
      <c r="C785" s="1117"/>
      <c r="D785" s="1117"/>
      <c r="E785" s="1118"/>
      <c r="F785" s="1119"/>
      <c r="G785" s="1119"/>
      <c r="H785" s="1120"/>
      <c r="I785" s="1120"/>
      <c r="J785" s="1121"/>
      <c r="K785" s="1121"/>
      <c r="L785" s="1122"/>
      <c r="M785" s="1122"/>
      <c r="N785" s="1115"/>
      <c r="O785" s="1123"/>
      <c r="P785" s="1123"/>
      <c r="Q785" s="1123"/>
      <c r="R785" s="1123"/>
      <c r="S785" s="1124"/>
      <c r="T785" s="1124"/>
      <c r="U785" s="924"/>
      <c r="V785" s="924"/>
      <c r="W785" s="924"/>
      <c r="X785" s="924"/>
      <c r="Y785" s="924"/>
      <c r="Z785" s="924"/>
      <c r="AA785" s="924"/>
      <c r="AB785" s="924"/>
      <c r="AC785" s="924"/>
      <c r="AD785" s="924"/>
      <c r="AE785" s="924"/>
      <c r="AF785" s="924"/>
      <c r="AG785" s="924"/>
      <c r="AH785" s="924"/>
      <c r="AI785" s="923"/>
      <c r="AJ785" s="924"/>
      <c r="AK785" s="924"/>
      <c r="AL785" s="924"/>
    </row>
    <row r="786">
      <c r="A786" s="1115"/>
      <c r="B786" s="1116"/>
      <c r="C786" s="1117"/>
      <c r="D786" s="1117"/>
      <c r="E786" s="1118"/>
      <c r="F786" s="1119"/>
      <c r="G786" s="1119"/>
      <c r="H786" s="1120"/>
      <c r="I786" s="1120"/>
      <c r="J786" s="1121"/>
      <c r="K786" s="1121"/>
      <c r="L786" s="1122"/>
      <c r="M786" s="1122"/>
      <c r="N786" s="1115"/>
      <c r="O786" s="1123"/>
      <c r="P786" s="1123"/>
      <c r="Q786" s="1123"/>
      <c r="R786" s="1123"/>
      <c r="S786" s="1124"/>
      <c r="T786" s="1124"/>
      <c r="U786" s="924"/>
      <c r="V786" s="924"/>
      <c r="W786" s="924"/>
      <c r="X786" s="924"/>
      <c r="Y786" s="924"/>
      <c r="Z786" s="924"/>
      <c r="AA786" s="924"/>
      <c r="AB786" s="924"/>
      <c r="AC786" s="924"/>
      <c r="AD786" s="924"/>
      <c r="AE786" s="924"/>
      <c r="AF786" s="924"/>
      <c r="AG786" s="924"/>
      <c r="AH786" s="924"/>
      <c r="AI786" s="923"/>
      <c r="AJ786" s="924"/>
      <c r="AK786" s="924"/>
      <c r="AL786" s="924"/>
    </row>
    <row r="787">
      <c r="A787" s="1115"/>
      <c r="B787" s="1116"/>
      <c r="C787" s="1117"/>
      <c r="D787" s="1117"/>
      <c r="E787" s="1118"/>
      <c r="F787" s="1119"/>
      <c r="G787" s="1119"/>
      <c r="H787" s="1120"/>
      <c r="I787" s="1120"/>
      <c r="J787" s="1121"/>
      <c r="K787" s="1121"/>
      <c r="L787" s="1122"/>
      <c r="M787" s="1122"/>
      <c r="N787" s="1115"/>
      <c r="O787" s="1123"/>
      <c r="P787" s="1123"/>
      <c r="Q787" s="1123"/>
      <c r="R787" s="1123"/>
      <c r="S787" s="1124"/>
      <c r="T787" s="1124"/>
      <c r="U787" s="924"/>
      <c r="V787" s="924"/>
      <c r="W787" s="924"/>
      <c r="X787" s="924"/>
      <c r="Y787" s="924"/>
      <c r="Z787" s="924"/>
      <c r="AA787" s="924"/>
      <c r="AB787" s="924"/>
      <c r="AC787" s="924"/>
      <c r="AD787" s="924"/>
      <c r="AE787" s="924"/>
      <c r="AF787" s="924"/>
      <c r="AG787" s="924"/>
      <c r="AH787" s="924"/>
      <c r="AI787" s="923"/>
      <c r="AJ787" s="924"/>
      <c r="AK787" s="924"/>
      <c r="AL787" s="924"/>
    </row>
    <row r="788">
      <c r="A788" s="1115"/>
      <c r="B788" s="1116"/>
      <c r="C788" s="1117"/>
      <c r="D788" s="1117"/>
      <c r="E788" s="1118"/>
      <c r="F788" s="1119"/>
      <c r="G788" s="1119"/>
      <c r="H788" s="1120"/>
      <c r="I788" s="1120"/>
      <c r="J788" s="1121"/>
      <c r="K788" s="1121"/>
      <c r="L788" s="1122"/>
      <c r="M788" s="1122"/>
      <c r="N788" s="1115"/>
      <c r="O788" s="1123"/>
      <c r="P788" s="1123"/>
      <c r="Q788" s="1123"/>
      <c r="R788" s="1123"/>
      <c r="S788" s="1124"/>
      <c r="T788" s="1124"/>
      <c r="U788" s="924"/>
      <c r="V788" s="924"/>
      <c r="W788" s="924"/>
      <c r="X788" s="924"/>
      <c r="Y788" s="924"/>
      <c r="Z788" s="924"/>
      <c r="AA788" s="924"/>
      <c r="AB788" s="924"/>
      <c r="AC788" s="924"/>
      <c r="AD788" s="924"/>
      <c r="AE788" s="924"/>
      <c r="AF788" s="924"/>
      <c r="AG788" s="924"/>
      <c r="AH788" s="924"/>
      <c r="AI788" s="923"/>
      <c r="AJ788" s="924"/>
      <c r="AK788" s="924"/>
      <c r="AL788" s="924"/>
    </row>
    <row r="789">
      <c r="A789" s="1115"/>
      <c r="B789" s="1116"/>
      <c r="C789" s="1117"/>
      <c r="D789" s="1117"/>
      <c r="E789" s="1118"/>
      <c r="F789" s="1119"/>
      <c r="G789" s="1119"/>
      <c r="H789" s="1120"/>
      <c r="I789" s="1120"/>
      <c r="J789" s="1121"/>
      <c r="K789" s="1121"/>
      <c r="L789" s="1122"/>
      <c r="M789" s="1122"/>
      <c r="N789" s="1115"/>
      <c r="O789" s="1123"/>
      <c r="P789" s="1123"/>
      <c r="Q789" s="1123"/>
      <c r="R789" s="1123"/>
      <c r="S789" s="1124"/>
      <c r="T789" s="1124"/>
      <c r="U789" s="924"/>
      <c r="V789" s="924"/>
      <c r="W789" s="924"/>
      <c r="X789" s="924"/>
      <c r="Y789" s="924"/>
      <c r="Z789" s="924"/>
      <c r="AA789" s="924"/>
      <c r="AB789" s="924"/>
      <c r="AC789" s="924"/>
      <c r="AD789" s="924"/>
      <c r="AE789" s="924"/>
      <c r="AF789" s="924"/>
      <c r="AG789" s="924"/>
      <c r="AH789" s="924"/>
      <c r="AI789" s="923"/>
      <c r="AJ789" s="924"/>
      <c r="AK789" s="924"/>
      <c r="AL789" s="924"/>
    </row>
    <row r="790">
      <c r="A790" s="1115"/>
      <c r="B790" s="1116"/>
      <c r="C790" s="1117"/>
      <c r="D790" s="1117"/>
      <c r="E790" s="1118"/>
      <c r="F790" s="1119"/>
      <c r="G790" s="1119"/>
      <c r="H790" s="1120"/>
      <c r="I790" s="1120"/>
      <c r="J790" s="1121"/>
      <c r="K790" s="1121"/>
      <c r="L790" s="1122"/>
      <c r="M790" s="1122"/>
      <c r="N790" s="1115"/>
      <c r="O790" s="1123"/>
      <c r="P790" s="1123"/>
      <c r="Q790" s="1123"/>
      <c r="R790" s="1123"/>
      <c r="S790" s="1124"/>
      <c r="T790" s="1124"/>
      <c r="U790" s="924"/>
      <c r="V790" s="924"/>
      <c r="W790" s="924"/>
      <c r="X790" s="924"/>
      <c r="Y790" s="924"/>
      <c r="Z790" s="924"/>
      <c r="AA790" s="924"/>
      <c r="AB790" s="924"/>
      <c r="AC790" s="924"/>
      <c r="AD790" s="924"/>
      <c r="AE790" s="924"/>
      <c r="AF790" s="924"/>
      <c r="AG790" s="924"/>
      <c r="AH790" s="924"/>
      <c r="AI790" s="923"/>
      <c r="AJ790" s="924"/>
      <c r="AK790" s="924"/>
      <c r="AL790" s="924"/>
    </row>
    <row r="791">
      <c r="A791" s="1115"/>
      <c r="B791" s="1116"/>
      <c r="C791" s="1117"/>
      <c r="D791" s="1117"/>
      <c r="E791" s="1118"/>
      <c r="F791" s="1119"/>
      <c r="G791" s="1119"/>
      <c r="H791" s="1120"/>
      <c r="I791" s="1120"/>
      <c r="J791" s="1121"/>
      <c r="K791" s="1121"/>
      <c r="L791" s="1122"/>
      <c r="M791" s="1122"/>
      <c r="N791" s="1115"/>
      <c r="O791" s="1123"/>
      <c r="P791" s="1123"/>
      <c r="Q791" s="1123"/>
      <c r="R791" s="1123"/>
      <c r="S791" s="1124"/>
      <c r="T791" s="1124"/>
      <c r="U791" s="924"/>
      <c r="V791" s="924"/>
      <c r="W791" s="924"/>
      <c r="X791" s="924"/>
      <c r="Y791" s="924"/>
      <c r="Z791" s="924"/>
      <c r="AA791" s="924"/>
      <c r="AB791" s="924"/>
      <c r="AC791" s="924"/>
      <c r="AD791" s="924"/>
      <c r="AE791" s="924"/>
      <c r="AF791" s="924"/>
      <c r="AG791" s="924"/>
      <c r="AH791" s="924"/>
      <c r="AI791" s="923"/>
      <c r="AJ791" s="924"/>
      <c r="AK791" s="924"/>
      <c r="AL791" s="924"/>
    </row>
    <row r="792">
      <c r="A792" s="1115"/>
      <c r="B792" s="1116"/>
      <c r="C792" s="1117"/>
      <c r="D792" s="1117"/>
      <c r="E792" s="1118"/>
      <c r="F792" s="1119"/>
      <c r="G792" s="1119"/>
      <c r="H792" s="1120"/>
      <c r="I792" s="1120"/>
      <c r="J792" s="1121"/>
      <c r="K792" s="1121"/>
      <c r="L792" s="1122"/>
      <c r="M792" s="1122"/>
      <c r="N792" s="1115"/>
      <c r="O792" s="1123"/>
      <c r="P792" s="1123"/>
      <c r="Q792" s="1123"/>
      <c r="R792" s="1123"/>
      <c r="S792" s="1124"/>
      <c r="T792" s="1124"/>
      <c r="U792" s="924"/>
      <c r="V792" s="924"/>
      <c r="W792" s="924"/>
      <c r="X792" s="924"/>
      <c r="Y792" s="924"/>
      <c r="Z792" s="924"/>
      <c r="AA792" s="924"/>
      <c r="AB792" s="924"/>
      <c r="AC792" s="924"/>
      <c r="AD792" s="924"/>
      <c r="AE792" s="924"/>
      <c r="AF792" s="924"/>
      <c r="AG792" s="924"/>
      <c r="AH792" s="924"/>
      <c r="AI792" s="923"/>
      <c r="AJ792" s="924"/>
      <c r="AK792" s="924"/>
      <c r="AL792" s="924"/>
    </row>
    <row r="793">
      <c r="A793" s="1115"/>
      <c r="B793" s="1116"/>
      <c r="C793" s="1117"/>
      <c r="D793" s="1117"/>
      <c r="E793" s="1118"/>
      <c r="F793" s="1119"/>
      <c r="G793" s="1119"/>
      <c r="H793" s="1120"/>
      <c r="I793" s="1120"/>
      <c r="J793" s="1121"/>
      <c r="K793" s="1121"/>
      <c r="L793" s="1122"/>
      <c r="M793" s="1122"/>
      <c r="N793" s="1115"/>
      <c r="O793" s="1123"/>
      <c r="P793" s="1123"/>
      <c r="Q793" s="1123"/>
      <c r="R793" s="1123"/>
      <c r="S793" s="1124"/>
      <c r="T793" s="1124"/>
      <c r="U793" s="924"/>
      <c r="V793" s="924"/>
      <c r="W793" s="924"/>
      <c r="X793" s="924"/>
      <c r="Y793" s="924"/>
      <c r="Z793" s="924"/>
      <c r="AA793" s="924"/>
      <c r="AB793" s="924"/>
      <c r="AC793" s="924"/>
      <c r="AD793" s="924"/>
      <c r="AE793" s="924"/>
      <c r="AF793" s="924"/>
      <c r="AG793" s="924"/>
      <c r="AH793" s="924"/>
      <c r="AI793" s="923"/>
      <c r="AJ793" s="924"/>
      <c r="AK793" s="924"/>
      <c r="AL793" s="924"/>
    </row>
    <row r="794">
      <c r="A794" s="1115"/>
      <c r="B794" s="1116"/>
      <c r="C794" s="1117"/>
      <c r="D794" s="1117"/>
      <c r="E794" s="1118"/>
      <c r="F794" s="1119"/>
      <c r="G794" s="1119"/>
      <c r="H794" s="1120"/>
      <c r="I794" s="1120"/>
      <c r="J794" s="1121"/>
      <c r="K794" s="1121"/>
      <c r="L794" s="1122"/>
      <c r="M794" s="1122"/>
      <c r="N794" s="1115"/>
      <c r="O794" s="1123"/>
      <c r="P794" s="1123"/>
      <c r="Q794" s="1123"/>
      <c r="R794" s="1123"/>
      <c r="S794" s="1124"/>
      <c r="T794" s="1124"/>
      <c r="U794" s="924"/>
      <c r="V794" s="924"/>
      <c r="W794" s="924"/>
      <c r="X794" s="924"/>
      <c r="Y794" s="924"/>
      <c r="Z794" s="924"/>
      <c r="AA794" s="924"/>
      <c r="AB794" s="924"/>
      <c r="AC794" s="924"/>
      <c r="AD794" s="924"/>
      <c r="AE794" s="924"/>
      <c r="AF794" s="924"/>
      <c r="AG794" s="924"/>
      <c r="AH794" s="924"/>
      <c r="AI794" s="923"/>
      <c r="AJ794" s="924"/>
      <c r="AK794" s="924"/>
      <c r="AL794" s="924"/>
    </row>
    <row r="795">
      <c r="A795" s="1115"/>
      <c r="B795" s="1116"/>
      <c r="C795" s="1117"/>
      <c r="D795" s="1117"/>
      <c r="E795" s="1118"/>
      <c r="F795" s="1119"/>
      <c r="G795" s="1119"/>
      <c r="H795" s="1120"/>
      <c r="I795" s="1120"/>
      <c r="J795" s="1121"/>
      <c r="K795" s="1121"/>
      <c r="L795" s="1122"/>
      <c r="M795" s="1122"/>
      <c r="N795" s="1115"/>
      <c r="O795" s="1123"/>
      <c r="P795" s="1123"/>
      <c r="Q795" s="1123"/>
      <c r="R795" s="1123"/>
      <c r="S795" s="1124"/>
      <c r="T795" s="1124"/>
      <c r="U795" s="924"/>
      <c r="V795" s="924"/>
      <c r="W795" s="924"/>
      <c r="X795" s="924"/>
      <c r="Y795" s="924"/>
      <c r="Z795" s="924"/>
      <c r="AA795" s="924"/>
      <c r="AB795" s="924"/>
      <c r="AC795" s="924"/>
      <c r="AD795" s="924"/>
      <c r="AE795" s="924"/>
      <c r="AF795" s="924"/>
      <c r="AG795" s="924"/>
      <c r="AH795" s="924"/>
      <c r="AI795" s="923"/>
      <c r="AJ795" s="924"/>
      <c r="AK795" s="924"/>
      <c r="AL795" s="924"/>
    </row>
    <row r="796">
      <c r="A796" s="1115"/>
      <c r="B796" s="1116"/>
      <c r="C796" s="1117"/>
      <c r="D796" s="1117"/>
      <c r="E796" s="1118"/>
      <c r="F796" s="1119"/>
      <c r="G796" s="1119"/>
      <c r="H796" s="1120"/>
      <c r="I796" s="1120"/>
      <c r="J796" s="1121"/>
      <c r="K796" s="1121"/>
      <c r="L796" s="1122"/>
      <c r="M796" s="1122"/>
      <c r="N796" s="1115"/>
      <c r="O796" s="1123"/>
      <c r="P796" s="1123"/>
      <c r="Q796" s="1123"/>
      <c r="R796" s="1123"/>
      <c r="S796" s="1124"/>
      <c r="T796" s="1124"/>
      <c r="U796" s="924"/>
      <c r="V796" s="924"/>
      <c r="W796" s="924"/>
      <c r="X796" s="924"/>
      <c r="Y796" s="924"/>
      <c r="Z796" s="924"/>
      <c r="AA796" s="924"/>
      <c r="AB796" s="924"/>
      <c r="AC796" s="924"/>
      <c r="AD796" s="924"/>
      <c r="AE796" s="924"/>
      <c r="AF796" s="924"/>
      <c r="AG796" s="924"/>
      <c r="AH796" s="924"/>
      <c r="AI796" s="923"/>
      <c r="AJ796" s="924"/>
      <c r="AK796" s="924"/>
      <c r="AL796" s="924"/>
    </row>
    <row r="797">
      <c r="A797" s="1115"/>
      <c r="B797" s="1116"/>
      <c r="C797" s="1117"/>
      <c r="D797" s="1117"/>
      <c r="E797" s="1118"/>
      <c r="F797" s="1119"/>
      <c r="G797" s="1119"/>
      <c r="H797" s="1120"/>
      <c r="I797" s="1120"/>
      <c r="J797" s="1121"/>
      <c r="K797" s="1121"/>
      <c r="L797" s="1122"/>
      <c r="M797" s="1122"/>
      <c r="N797" s="1115"/>
      <c r="O797" s="1123"/>
      <c r="P797" s="1123"/>
      <c r="Q797" s="1123"/>
      <c r="R797" s="1123"/>
      <c r="S797" s="1124"/>
      <c r="T797" s="1124"/>
      <c r="U797" s="924"/>
      <c r="V797" s="924"/>
      <c r="W797" s="924"/>
      <c r="X797" s="924"/>
      <c r="Y797" s="924"/>
      <c r="Z797" s="924"/>
      <c r="AA797" s="924"/>
      <c r="AB797" s="924"/>
      <c r="AC797" s="924"/>
      <c r="AD797" s="924"/>
      <c r="AE797" s="924"/>
      <c r="AF797" s="924"/>
      <c r="AG797" s="924"/>
      <c r="AH797" s="924"/>
      <c r="AI797" s="923"/>
      <c r="AJ797" s="924"/>
      <c r="AK797" s="924"/>
      <c r="AL797" s="924"/>
    </row>
    <row r="798">
      <c r="A798" s="1115"/>
      <c r="B798" s="1116"/>
      <c r="C798" s="1117"/>
      <c r="D798" s="1117"/>
      <c r="E798" s="1118"/>
      <c r="F798" s="1119"/>
      <c r="G798" s="1119"/>
      <c r="H798" s="1120"/>
      <c r="I798" s="1120"/>
      <c r="J798" s="1121"/>
      <c r="K798" s="1121"/>
      <c r="L798" s="1122"/>
      <c r="M798" s="1122"/>
      <c r="N798" s="1115"/>
      <c r="O798" s="1123"/>
      <c r="P798" s="1123"/>
      <c r="Q798" s="1123"/>
      <c r="R798" s="1123"/>
      <c r="S798" s="1124"/>
      <c r="T798" s="1124"/>
      <c r="U798" s="924"/>
      <c r="V798" s="924"/>
      <c r="W798" s="924"/>
      <c r="X798" s="924"/>
      <c r="Y798" s="924"/>
      <c r="Z798" s="924"/>
      <c r="AA798" s="924"/>
      <c r="AB798" s="924"/>
      <c r="AC798" s="924"/>
      <c r="AD798" s="924"/>
      <c r="AE798" s="924"/>
      <c r="AF798" s="924"/>
      <c r="AG798" s="924"/>
      <c r="AH798" s="924"/>
      <c r="AI798" s="923"/>
      <c r="AJ798" s="924"/>
      <c r="AK798" s="924"/>
      <c r="AL798" s="924"/>
    </row>
    <row r="799">
      <c r="A799" s="1115"/>
      <c r="B799" s="1116"/>
      <c r="C799" s="1117"/>
      <c r="D799" s="1117"/>
      <c r="E799" s="1118"/>
      <c r="F799" s="1119"/>
      <c r="G799" s="1119"/>
      <c r="H799" s="1120"/>
      <c r="I799" s="1120"/>
      <c r="J799" s="1121"/>
      <c r="K799" s="1121"/>
      <c r="L799" s="1122"/>
      <c r="M799" s="1122"/>
      <c r="N799" s="1115"/>
      <c r="O799" s="1123"/>
      <c r="P799" s="1123"/>
      <c r="Q799" s="1123"/>
      <c r="R799" s="1123"/>
      <c r="S799" s="1124"/>
      <c r="T799" s="1124"/>
      <c r="U799" s="924"/>
      <c r="V799" s="924"/>
      <c r="W799" s="924"/>
      <c r="X799" s="924"/>
      <c r="Y799" s="924"/>
      <c r="Z799" s="924"/>
      <c r="AA799" s="924"/>
      <c r="AB799" s="924"/>
      <c r="AC799" s="924"/>
      <c r="AD799" s="924"/>
      <c r="AE799" s="924"/>
      <c r="AF799" s="924"/>
      <c r="AG799" s="924"/>
      <c r="AH799" s="924"/>
      <c r="AI799" s="923"/>
      <c r="AJ799" s="924"/>
      <c r="AK799" s="924"/>
      <c r="AL799" s="924"/>
    </row>
    <row r="800">
      <c r="A800" s="1115"/>
      <c r="B800" s="1116"/>
      <c r="C800" s="1117"/>
      <c r="D800" s="1117"/>
      <c r="E800" s="1118"/>
      <c r="F800" s="1119"/>
      <c r="G800" s="1119"/>
      <c r="H800" s="1120"/>
      <c r="I800" s="1120"/>
      <c r="J800" s="1121"/>
      <c r="K800" s="1121"/>
      <c r="L800" s="1122"/>
      <c r="M800" s="1122"/>
      <c r="N800" s="1115"/>
      <c r="O800" s="1123"/>
      <c r="P800" s="1123"/>
      <c r="Q800" s="1123"/>
      <c r="R800" s="1123"/>
      <c r="S800" s="1124"/>
      <c r="T800" s="1124"/>
      <c r="U800" s="924"/>
      <c r="V800" s="924"/>
      <c r="W800" s="924"/>
      <c r="X800" s="924"/>
      <c r="Y800" s="924"/>
      <c r="Z800" s="924"/>
      <c r="AA800" s="924"/>
      <c r="AB800" s="924"/>
      <c r="AC800" s="924"/>
      <c r="AD800" s="924"/>
      <c r="AE800" s="924"/>
      <c r="AF800" s="924"/>
      <c r="AG800" s="924"/>
      <c r="AH800" s="924"/>
      <c r="AI800" s="923"/>
      <c r="AJ800" s="924"/>
      <c r="AK800" s="924"/>
      <c r="AL800" s="924"/>
    </row>
    <row r="801">
      <c r="A801" s="1115"/>
      <c r="B801" s="1116"/>
      <c r="C801" s="1117"/>
      <c r="D801" s="1117"/>
      <c r="E801" s="1118"/>
      <c r="F801" s="1119"/>
      <c r="G801" s="1119"/>
      <c r="H801" s="1120"/>
      <c r="I801" s="1120"/>
      <c r="J801" s="1121"/>
      <c r="K801" s="1121"/>
      <c r="L801" s="1122"/>
      <c r="M801" s="1122"/>
      <c r="N801" s="1115"/>
      <c r="O801" s="1123"/>
      <c r="P801" s="1123"/>
      <c r="Q801" s="1123"/>
      <c r="R801" s="1123"/>
      <c r="S801" s="1124"/>
      <c r="T801" s="1124"/>
      <c r="U801" s="924"/>
      <c r="V801" s="924"/>
      <c r="W801" s="924"/>
      <c r="X801" s="924"/>
      <c r="Y801" s="924"/>
      <c r="Z801" s="924"/>
      <c r="AA801" s="924"/>
      <c r="AB801" s="924"/>
      <c r="AC801" s="924"/>
      <c r="AD801" s="924"/>
      <c r="AE801" s="924"/>
      <c r="AF801" s="924"/>
      <c r="AG801" s="924"/>
      <c r="AH801" s="924"/>
      <c r="AI801" s="923"/>
      <c r="AJ801" s="924"/>
      <c r="AK801" s="924"/>
      <c r="AL801" s="924"/>
    </row>
    <row r="802">
      <c r="A802" s="1115"/>
      <c r="B802" s="1116"/>
      <c r="C802" s="1117"/>
      <c r="D802" s="1117"/>
      <c r="E802" s="1118"/>
      <c r="F802" s="1119"/>
      <c r="G802" s="1119"/>
      <c r="H802" s="1120"/>
      <c r="I802" s="1120"/>
      <c r="J802" s="1121"/>
      <c r="K802" s="1121"/>
      <c r="L802" s="1122"/>
      <c r="M802" s="1122"/>
      <c r="N802" s="1115"/>
      <c r="O802" s="1123"/>
      <c r="P802" s="1123"/>
      <c r="Q802" s="1123"/>
      <c r="R802" s="1123"/>
      <c r="S802" s="1124"/>
      <c r="T802" s="1124"/>
      <c r="U802" s="924"/>
      <c r="V802" s="924"/>
      <c r="W802" s="924"/>
      <c r="X802" s="924"/>
      <c r="Y802" s="924"/>
      <c r="Z802" s="924"/>
      <c r="AA802" s="924"/>
      <c r="AB802" s="924"/>
      <c r="AC802" s="924"/>
      <c r="AD802" s="924"/>
      <c r="AE802" s="924"/>
      <c r="AF802" s="924"/>
      <c r="AG802" s="924"/>
      <c r="AH802" s="924"/>
      <c r="AI802" s="923"/>
      <c r="AJ802" s="924"/>
      <c r="AK802" s="924"/>
      <c r="AL802" s="924"/>
    </row>
    <row r="803">
      <c r="A803" s="1115"/>
      <c r="B803" s="1116"/>
      <c r="C803" s="1117"/>
      <c r="D803" s="1117"/>
      <c r="E803" s="1118"/>
      <c r="F803" s="1119"/>
      <c r="G803" s="1119"/>
      <c r="H803" s="1120"/>
      <c r="I803" s="1120"/>
      <c r="J803" s="1121"/>
      <c r="K803" s="1121"/>
      <c r="L803" s="1122"/>
      <c r="M803" s="1122"/>
      <c r="N803" s="1115"/>
      <c r="O803" s="1123"/>
      <c r="P803" s="1123"/>
      <c r="Q803" s="1123"/>
      <c r="R803" s="1123"/>
      <c r="S803" s="1124"/>
      <c r="T803" s="1124"/>
      <c r="U803" s="924"/>
      <c r="V803" s="924"/>
      <c r="W803" s="924"/>
      <c r="X803" s="924"/>
      <c r="Y803" s="924"/>
      <c r="Z803" s="924"/>
      <c r="AA803" s="924"/>
      <c r="AB803" s="924"/>
      <c r="AC803" s="924"/>
      <c r="AD803" s="924"/>
      <c r="AE803" s="924"/>
      <c r="AF803" s="924"/>
      <c r="AG803" s="924"/>
      <c r="AH803" s="924"/>
      <c r="AI803" s="923"/>
      <c r="AJ803" s="924"/>
      <c r="AK803" s="924"/>
      <c r="AL803" s="924"/>
    </row>
    <row r="804">
      <c r="A804" s="1115"/>
      <c r="B804" s="1116"/>
      <c r="C804" s="1117"/>
      <c r="D804" s="1117"/>
      <c r="E804" s="1118"/>
      <c r="F804" s="1119"/>
      <c r="G804" s="1119"/>
      <c r="H804" s="1120"/>
      <c r="I804" s="1120"/>
      <c r="J804" s="1121"/>
      <c r="K804" s="1121"/>
      <c r="L804" s="1122"/>
      <c r="M804" s="1122"/>
      <c r="N804" s="1115"/>
      <c r="O804" s="1123"/>
      <c r="P804" s="1123"/>
      <c r="Q804" s="1123"/>
      <c r="R804" s="1123"/>
      <c r="S804" s="1124"/>
      <c r="T804" s="1124"/>
      <c r="U804" s="924"/>
      <c r="V804" s="924"/>
      <c r="W804" s="924"/>
      <c r="X804" s="924"/>
      <c r="Y804" s="924"/>
      <c r="Z804" s="924"/>
      <c r="AA804" s="924"/>
      <c r="AB804" s="924"/>
      <c r="AC804" s="924"/>
      <c r="AD804" s="924"/>
      <c r="AE804" s="924"/>
      <c r="AF804" s="924"/>
      <c r="AG804" s="924"/>
      <c r="AH804" s="924"/>
      <c r="AI804" s="923"/>
      <c r="AJ804" s="924"/>
      <c r="AK804" s="924"/>
      <c r="AL804" s="924"/>
    </row>
    <row r="805">
      <c r="A805" s="1115"/>
      <c r="B805" s="1116"/>
      <c r="C805" s="1117"/>
      <c r="D805" s="1117"/>
      <c r="E805" s="1118"/>
      <c r="F805" s="1119"/>
      <c r="G805" s="1119"/>
      <c r="H805" s="1120"/>
      <c r="I805" s="1120"/>
      <c r="J805" s="1121"/>
      <c r="K805" s="1121"/>
      <c r="L805" s="1122"/>
      <c r="M805" s="1122"/>
      <c r="N805" s="1115"/>
      <c r="O805" s="1123"/>
      <c r="P805" s="1123"/>
      <c r="Q805" s="1123"/>
      <c r="R805" s="1123"/>
      <c r="S805" s="1124"/>
      <c r="T805" s="1124"/>
      <c r="U805" s="924"/>
      <c r="V805" s="924"/>
      <c r="W805" s="924"/>
      <c r="X805" s="924"/>
      <c r="Y805" s="924"/>
      <c r="Z805" s="924"/>
      <c r="AA805" s="924"/>
      <c r="AB805" s="924"/>
      <c r="AC805" s="924"/>
      <c r="AD805" s="924"/>
      <c r="AE805" s="924"/>
      <c r="AF805" s="924"/>
      <c r="AG805" s="924"/>
      <c r="AH805" s="924"/>
      <c r="AI805" s="923"/>
      <c r="AJ805" s="924"/>
      <c r="AK805" s="924"/>
      <c r="AL805" s="924"/>
    </row>
    <row r="806">
      <c r="A806" s="1115"/>
      <c r="B806" s="1116"/>
      <c r="C806" s="1117"/>
      <c r="D806" s="1117"/>
      <c r="E806" s="1118"/>
      <c r="F806" s="1119"/>
      <c r="G806" s="1119"/>
      <c r="H806" s="1120"/>
      <c r="I806" s="1120"/>
      <c r="J806" s="1121"/>
      <c r="K806" s="1121"/>
      <c r="L806" s="1122"/>
      <c r="M806" s="1122"/>
      <c r="N806" s="1115"/>
      <c r="O806" s="1123"/>
      <c r="P806" s="1123"/>
      <c r="Q806" s="1123"/>
      <c r="R806" s="1123"/>
      <c r="S806" s="1124"/>
      <c r="T806" s="1124"/>
      <c r="U806" s="924"/>
      <c r="V806" s="924"/>
      <c r="W806" s="924"/>
      <c r="X806" s="924"/>
      <c r="Y806" s="924"/>
      <c r="Z806" s="924"/>
      <c r="AA806" s="924"/>
      <c r="AB806" s="924"/>
      <c r="AC806" s="924"/>
      <c r="AD806" s="924"/>
      <c r="AE806" s="924"/>
      <c r="AF806" s="924"/>
      <c r="AG806" s="924"/>
      <c r="AH806" s="924"/>
      <c r="AI806" s="923"/>
      <c r="AJ806" s="924"/>
      <c r="AK806" s="924"/>
      <c r="AL806" s="924"/>
    </row>
    <row r="807">
      <c r="A807" s="1115"/>
      <c r="B807" s="1116"/>
      <c r="C807" s="1117"/>
      <c r="D807" s="1117"/>
      <c r="E807" s="1118"/>
      <c r="F807" s="1119"/>
      <c r="G807" s="1119"/>
      <c r="H807" s="1120"/>
      <c r="I807" s="1120"/>
      <c r="J807" s="1121"/>
      <c r="K807" s="1121"/>
      <c r="L807" s="1122"/>
      <c r="M807" s="1122"/>
      <c r="N807" s="1115"/>
      <c r="O807" s="1123"/>
      <c r="P807" s="1123"/>
      <c r="Q807" s="1123"/>
      <c r="R807" s="1123"/>
      <c r="S807" s="1124"/>
      <c r="T807" s="1124"/>
      <c r="U807" s="924"/>
      <c r="V807" s="924"/>
      <c r="W807" s="924"/>
      <c r="X807" s="924"/>
      <c r="Y807" s="924"/>
      <c r="Z807" s="924"/>
      <c r="AA807" s="924"/>
      <c r="AB807" s="924"/>
      <c r="AC807" s="924"/>
      <c r="AD807" s="924"/>
      <c r="AE807" s="924"/>
      <c r="AF807" s="924"/>
      <c r="AG807" s="924"/>
      <c r="AH807" s="924"/>
      <c r="AI807" s="923"/>
      <c r="AJ807" s="924"/>
      <c r="AK807" s="924"/>
      <c r="AL807" s="924"/>
    </row>
    <row r="808">
      <c r="A808" s="1115"/>
      <c r="B808" s="1116"/>
      <c r="C808" s="1117"/>
      <c r="D808" s="1117"/>
      <c r="E808" s="1118"/>
      <c r="F808" s="1119"/>
      <c r="G808" s="1119"/>
      <c r="H808" s="1120"/>
      <c r="I808" s="1120"/>
      <c r="J808" s="1121"/>
      <c r="K808" s="1121"/>
      <c r="L808" s="1122"/>
      <c r="M808" s="1122"/>
      <c r="N808" s="1115"/>
      <c r="O808" s="1123"/>
      <c r="P808" s="1123"/>
      <c r="Q808" s="1123"/>
      <c r="R808" s="1123"/>
      <c r="S808" s="1124"/>
      <c r="T808" s="1124"/>
      <c r="U808" s="924"/>
      <c r="V808" s="924"/>
      <c r="W808" s="924"/>
      <c r="X808" s="924"/>
      <c r="Y808" s="924"/>
      <c r="Z808" s="924"/>
      <c r="AA808" s="924"/>
      <c r="AB808" s="924"/>
      <c r="AC808" s="924"/>
      <c r="AD808" s="924"/>
      <c r="AE808" s="924"/>
      <c r="AF808" s="924"/>
      <c r="AG808" s="924"/>
      <c r="AH808" s="924"/>
      <c r="AI808" s="923"/>
      <c r="AJ808" s="924"/>
      <c r="AK808" s="924"/>
      <c r="AL808" s="924"/>
    </row>
    <row r="809">
      <c r="A809" s="1115"/>
      <c r="B809" s="1116"/>
      <c r="C809" s="1117"/>
      <c r="D809" s="1117"/>
      <c r="E809" s="1118"/>
      <c r="F809" s="1119"/>
      <c r="G809" s="1119"/>
      <c r="H809" s="1120"/>
      <c r="I809" s="1120"/>
      <c r="J809" s="1121"/>
      <c r="K809" s="1121"/>
      <c r="L809" s="1122"/>
      <c r="M809" s="1122"/>
      <c r="N809" s="1115"/>
      <c r="O809" s="1123"/>
      <c r="P809" s="1123"/>
      <c r="Q809" s="1123"/>
      <c r="R809" s="1123"/>
      <c r="S809" s="1124"/>
      <c r="T809" s="1124"/>
      <c r="U809" s="924"/>
      <c r="V809" s="924"/>
      <c r="W809" s="924"/>
      <c r="X809" s="924"/>
      <c r="Y809" s="924"/>
      <c r="Z809" s="924"/>
      <c r="AA809" s="924"/>
      <c r="AB809" s="924"/>
      <c r="AC809" s="924"/>
      <c r="AD809" s="924"/>
      <c r="AE809" s="924"/>
      <c r="AF809" s="924"/>
      <c r="AG809" s="924"/>
      <c r="AH809" s="924"/>
      <c r="AI809" s="923"/>
      <c r="AJ809" s="924"/>
      <c r="AK809" s="924"/>
      <c r="AL809" s="924"/>
    </row>
    <row r="810">
      <c r="A810" s="1115"/>
      <c r="B810" s="1116"/>
      <c r="C810" s="1117"/>
      <c r="D810" s="1117"/>
      <c r="E810" s="1118"/>
      <c r="F810" s="1119"/>
      <c r="G810" s="1119"/>
      <c r="H810" s="1120"/>
      <c r="I810" s="1120"/>
      <c r="J810" s="1121"/>
      <c r="K810" s="1121"/>
      <c r="L810" s="1122"/>
      <c r="M810" s="1122"/>
      <c r="N810" s="1115"/>
      <c r="O810" s="1123"/>
      <c r="P810" s="1123"/>
      <c r="Q810" s="1123"/>
      <c r="R810" s="1123"/>
      <c r="S810" s="1124"/>
      <c r="T810" s="1124"/>
      <c r="U810" s="924"/>
      <c r="V810" s="924"/>
      <c r="W810" s="924"/>
      <c r="X810" s="924"/>
      <c r="Y810" s="924"/>
      <c r="Z810" s="924"/>
      <c r="AA810" s="924"/>
      <c r="AB810" s="924"/>
      <c r="AC810" s="924"/>
      <c r="AD810" s="924"/>
      <c r="AE810" s="924"/>
      <c r="AF810" s="924"/>
      <c r="AG810" s="924"/>
      <c r="AH810" s="924"/>
      <c r="AI810" s="923"/>
      <c r="AJ810" s="924"/>
      <c r="AK810" s="924"/>
      <c r="AL810" s="924"/>
    </row>
    <row r="811">
      <c r="A811" s="1115"/>
      <c r="B811" s="1116"/>
      <c r="C811" s="1117"/>
      <c r="D811" s="1117"/>
      <c r="E811" s="1118"/>
      <c r="F811" s="1119"/>
      <c r="G811" s="1119"/>
      <c r="H811" s="1120"/>
      <c r="I811" s="1120"/>
      <c r="J811" s="1121"/>
      <c r="K811" s="1121"/>
      <c r="L811" s="1122"/>
      <c r="M811" s="1122"/>
      <c r="N811" s="1115"/>
      <c r="O811" s="1123"/>
      <c r="P811" s="1123"/>
      <c r="Q811" s="1123"/>
      <c r="R811" s="1123"/>
      <c r="S811" s="1124"/>
      <c r="T811" s="1124"/>
      <c r="U811" s="924"/>
      <c r="V811" s="924"/>
      <c r="W811" s="924"/>
      <c r="X811" s="924"/>
      <c r="Y811" s="924"/>
      <c r="Z811" s="924"/>
      <c r="AA811" s="924"/>
      <c r="AB811" s="924"/>
      <c r="AC811" s="924"/>
      <c r="AD811" s="924"/>
      <c r="AE811" s="924"/>
      <c r="AF811" s="924"/>
      <c r="AG811" s="924"/>
      <c r="AH811" s="924"/>
      <c r="AI811" s="923"/>
      <c r="AJ811" s="924"/>
      <c r="AK811" s="924"/>
      <c r="AL811" s="924"/>
    </row>
    <row r="812">
      <c r="A812" s="1115"/>
      <c r="B812" s="1116"/>
      <c r="C812" s="1117"/>
      <c r="D812" s="1117"/>
      <c r="E812" s="1118"/>
      <c r="F812" s="1119"/>
      <c r="G812" s="1119"/>
      <c r="H812" s="1120"/>
      <c r="I812" s="1120"/>
      <c r="J812" s="1121"/>
      <c r="K812" s="1121"/>
      <c r="L812" s="1122"/>
      <c r="M812" s="1122"/>
      <c r="N812" s="1115"/>
      <c r="O812" s="1123"/>
      <c r="P812" s="1123"/>
      <c r="Q812" s="1123"/>
      <c r="R812" s="1123"/>
      <c r="S812" s="1124"/>
      <c r="T812" s="1124"/>
      <c r="U812" s="924"/>
      <c r="V812" s="924"/>
      <c r="W812" s="924"/>
      <c r="X812" s="924"/>
      <c r="Y812" s="924"/>
      <c r="Z812" s="924"/>
      <c r="AA812" s="924"/>
      <c r="AB812" s="924"/>
      <c r="AC812" s="924"/>
      <c r="AD812" s="924"/>
      <c r="AE812" s="924"/>
      <c r="AF812" s="924"/>
      <c r="AG812" s="924"/>
      <c r="AH812" s="924"/>
      <c r="AI812" s="923"/>
      <c r="AJ812" s="924"/>
      <c r="AK812" s="924"/>
      <c r="AL812" s="924"/>
    </row>
    <row r="813">
      <c r="A813" s="1115"/>
      <c r="B813" s="1116"/>
      <c r="C813" s="1117"/>
      <c r="D813" s="1117"/>
      <c r="E813" s="1118"/>
      <c r="F813" s="1119"/>
      <c r="G813" s="1119"/>
      <c r="H813" s="1120"/>
      <c r="I813" s="1120"/>
      <c r="J813" s="1121"/>
      <c r="K813" s="1121"/>
      <c r="L813" s="1122"/>
      <c r="M813" s="1122"/>
      <c r="N813" s="1115"/>
      <c r="O813" s="1123"/>
      <c r="P813" s="1123"/>
      <c r="Q813" s="1123"/>
      <c r="R813" s="1123"/>
      <c r="S813" s="1124"/>
      <c r="T813" s="1124"/>
      <c r="U813" s="924"/>
      <c r="V813" s="924"/>
      <c r="W813" s="924"/>
      <c r="X813" s="924"/>
      <c r="Y813" s="924"/>
      <c r="Z813" s="924"/>
      <c r="AA813" s="924"/>
      <c r="AB813" s="924"/>
      <c r="AC813" s="924"/>
      <c r="AD813" s="924"/>
      <c r="AE813" s="924"/>
      <c r="AF813" s="924"/>
      <c r="AG813" s="924"/>
      <c r="AH813" s="924"/>
      <c r="AI813" s="923"/>
      <c r="AJ813" s="924"/>
      <c r="AK813" s="924"/>
      <c r="AL813" s="924"/>
    </row>
    <row r="814">
      <c r="A814" s="1115"/>
      <c r="B814" s="1116"/>
      <c r="C814" s="1117"/>
      <c r="D814" s="1117"/>
      <c r="E814" s="1118"/>
      <c r="F814" s="1119"/>
      <c r="G814" s="1119"/>
      <c r="H814" s="1120"/>
      <c r="I814" s="1120"/>
      <c r="J814" s="1121"/>
      <c r="K814" s="1121"/>
      <c r="L814" s="1122"/>
      <c r="M814" s="1122"/>
      <c r="N814" s="1115"/>
      <c r="O814" s="1123"/>
      <c r="P814" s="1123"/>
      <c r="Q814" s="1123"/>
      <c r="R814" s="1123"/>
      <c r="S814" s="1124"/>
      <c r="T814" s="1124"/>
      <c r="U814" s="924"/>
      <c r="V814" s="924"/>
      <c r="W814" s="924"/>
      <c r="X814" s="924"/>
      <c r="Y814" s="924"/>
      <c r="Z814" s="924"/>
      <c r="AA814" s="924"/>
      <c r="AB814" s="924"/>
      <c r="AC814" s="924"/>
      <c r="AD814" s="924"/>
      <c r="AE814" s="924"/>
      <c r="AF814" s="924"/>
      <c r="AG814" s="924"/>
      <c r="AH814" s="924"/>
      <c r="AI814" s="923"/>
      <c r="AJ814" s="924"/>
      <c r="AK814" s="924"/>
      <c r="AL814" s="924"/>
    </row>
    <row r="815">
      <c r="A815" s="1115"/>
      <c r="B815" s="1116"/>
      <c r="C815" s="1117"/>
      <c r="D815" s="1117"/>
      <c r="E815" s="1118"/>
      <c r="F815" s="1119"/>
      <c r="G815" s="1119"/>
      <c r="H815" s="1120"/>
      <c r="I815" s="1120"/>
      <c r="J815" s="1121"/>
      <c r="K815" s="1121"/>
      <c r="L815" s="1122"/>
      <c r="M815" s="1122"/>
      <c r="N815" s="1115"/>
      <c r="O815" s="1123"/>
      <c r="P815" s="1123"/>
      <c r="Q815" s="1123"/>
      <c r="R815" s="1123"/>
      <c r="S815" s="1124"/>
      <c r="T815" s="1124"/>
      <c r="U815" s="924"/>
      <c r="V815" s="924"/>
      <c r="W815" s="924"/>
      <c r="X815" s="924"/>
      <c r="Y815" s="924"/>
      <c r="Z815" s="924"/>
      <c r="AA815" s="924"/>
      <c r="AB815" s="924"/>
      <c r="AC815" s="924"/>
      <c r="AD815" s="924"/>
      <c r="AE815" s="924"/>
      <c r="AF815" s="924"/>
      <c r="AG815" s="924"/>
      <c r="AH815" s="924"/>
      <c r="AI815" s="923"/>
      <c r="AJ815" s="924"/>
      <c r="AK815" s="924"/>
      <c r="AL815" s="924"/>
    </row>
    <row r="816">
      <c r="A816" s="1115"/>
      <c r="B816" s="1116"/>
      <c r="C816" s="1117"/>
      <c r="D816" s="1117"/>
      <c r="E816" s="1118"/>
      <c r="F816" s="1119"/>
      <c r="G816" s="1119"/>
      <c r="H816" s="1120"/>
      <c r="I816" s="1120"/>
      <c r="J816" s="1121"/>
      <c r="K816" s="1121"/>
      <c r="L816" s="1122"/>
      <c r="M816" s="1122"/>
      <c r="N816" s="1115"/>
      <c r="O816" s="1123"/>
      <c r="P816" s="1123"/>
      <c r="Q816" s="1123"/>
      <c r="R816" s="1123"/>
      <c r="S816" s="1124"/>
      <c r="T816" s="1124"/>
      <c r="U816" s="924"/>
      <c r="V816" s="924"/>
      <c r="W816" s="924"/>
      <c r="X816" s="924"/>
      <c r="Y816" s="924"/>
      <c r="Z816" s="924"/>
      <c r="AA816" s="924"/>
      <c r="AB816" s="924"/>
      <c r="AC816" s="924"/>
      <c r="AD816" s="924"/>
      <c r="AE816" s="924"/>
      <c r="AF816" s="924"/>
      <c r="AG816" s="924"/>
      <c r="AH816" s="924"/>
      <c r="AI816" s="923"/>
      <c r="AJ816" s="924"/>
      <c r="AK816" s="924"/>
      <c r="AL816" s="924"/>
    </row>
    <row r="817">
      <c r="A817" s="1115"/>
      <c r="B817" s="1116"/>
      <c r="C817" s="1117"/>
      <c r="D817" s="1117"/>
      <c r="E817" s="1118"/>
      <c r="F817" s="1119"/>
      <c r="G817" s="1119"/>
      <c r="H817" s="1120"/>
      <c r="I817" s="1120"/>
      <c r="J817" s="1121"/>
      <c r="K817" s="1121"/>
      <c r="L817" s="1122"/>
      <c r="M817" s="1122"/>
      <c r="N817" s="1115"/>
      <c r="O817" s="1123"/>
      <c r="P817" s="1123"/>
      <c r="Q817" s="1123"/>
      <c r="R817" s="1123"/>
      <c r="S817" s="1124"/>
      <c r="T817" s="1124"/>
      <c r="U817" s="924"/>
      <c r="V817" s="924"/>
      <c r="W817" s="924"/>
      <c r="X817" s="924"/>
      <c r="Y817" s="924"/>
      <c r="Z817" s="924"/>
      <c r="AA817" s="924"/>
      <c r="AB817" s="924"/>
      <c r="AC817" s="924"/>
      <c r="AD817" s="924"/>
      <c r="AE817" s="924"/>
      <c r="AF817" s="924"/>
      <c r="AG817" s="924"/>
      <c r="AH817" s="924"/>
      <c r="AI817" s="923"/>
      <c r="AJ817" s="924"/>
      <c r="AK817" s="924"/>
      <c r="AL817" s="924"/>
    </row>
    <row r="818">
      <c r="A818" s="1115"/>
      <c r="B818" s="1116"/>
      <c r="C818" s="1117"/>
      <c r="D818" s="1117"/>
      <c r="E818" s="1118"/>
      <c r="F818" s="1119"/>
      <c r="G818" s="1119"/>
      <c r="H818" s="1120"/>
      <c r="I818" s="1120"/>
      <c r="J818" s="1121"/>
      <c r="K818" s="1121"/>
      <c r="L818" s="1122"/>
      <c r="M818" s="1122"/>
      <c r="N818" s="1115"/>
      <c r="O818" s="1123"/>
      <c r="P818" s="1123"/>
      <c r="Q818" s="1123"/>
      <c r="R818" s="1123"/>
      <c r="S818" s="1124"/>
      <c r="T818" s="1124"/>
      <c r="U818" s="924"/>
      <c r="V818" s="924"/>
      <c r="W818" s="924"/>
      <c r="X818" s="924"/>
      <c r="Y818" s="924"/>
      <c r="Z818" s="924"/>
      <c r="AA818" s="924"/>
      <c r="AB818" s="924"/>
      <c r="AC818" s="924"/>
      <c r="AD818" s="924"/>
      <c r="AE818" s="924"/>
      <c r="AF818" s="924"/>
      <c r="AG818" s="924"/>
      <c r="AH818" s="924"/>
      <c r="AI818" s="923"/>
      <c r="AJ818" s="924"/>
      <c r="AK818" s="924"/>
      <c r="AL818" s="924"/>
    </row>
    <row r="819">
      <c r="A819" s="1115"/>
      <c r="B819" s="1116"/>
      <c r="C819" s="1117"/>
      <c r="D819" s="1117"/>
      <c r="E819" s="1118"/>
      <c r="F819" s="1119"/>
      <c r="G819" s="1119"/>
      <c r="H819" s="1120"/>
      <c r="I819" s="1120"/>
      <c r="J819" s="1121"/>
      <c r="K819" s="1121"/>
      <c r="L819" s="1122"/>
      <c r="M819" s="1122"/>
      <c r="N819" s="1115"/>
      <c r="O819" s="1123"/>
      <c r="P819" s="1123"/>
      <c r="Q819" s="1123"/>
      <c r="R819" s="1123"/>
      <c r="S819" s="1124"/>
      <c r="T819" s="1124"/>
      <c r="U819" s="924"/>
      <c r="V819" s="924"/>
      <c r="W819" s="924"/>
      <c r="X819" s="924"/>
      <c r="Y819" s="924"/>
      <c r="Z819" s="924"/>
      <c r="AA819" s="924"/>
      <c r="AB819" s="924"/>
      <c r="AC819" s="924"/>
      <c r="AD819" s="924"/>
      <c r="AE819" s="924"/>
      <c r="AF819" s="924"/>
      <c r="AG819" s="924"/>
      <c r="AH819" s="924"/>
      <c r="AI819" s="923"/>
      <c r="AJ819" s="924"/>
      <c r="AK819" s="924"/>
      <c r="AL819" s="924"/>
    </row>
    <row r="820">
      <c r="A820" s="1115"/>
      <c r="B820" s="1116"/>
      <c r="C820" s="1117"/>
      <c r="D820" s="1117"/>
      <c r="E820" s="1118"/>
      <c r="F820" s="1119"/>
      <c r="G820" s="1119"/>
      <c r="H820" s="1120"/>
      <c r="I820" s="1120"/>
      <c r="J820" s="1121"/>
      <c r="K820" s="1121"/>
      <c r="L820" s="1122"/>
      <c r="M820" s="1122"/>
      <c r="N820" s="1115"/>
      <c r="O820" s="1123"/>
      <c r="P820" s="1123"/>
      <c r="Q820" s="1123"/>
      <c r="R820" s="1123"/>
      <c r="S820" s="1124"/>
      <c r="T820" s="1124"/>
      <c r="U820" s="924"/>
      <c r="V820" s="924"/>
      <c r="W820" s="924"/>
      <c r="X820" s="924"/>
      <c r="Y820" s="924"/>
      <c r="Z820" s="924"/>
      <c r="AA820" s="924"/>
      <c r="AB820" s="924"/>
      <c r="AC820" s="924"/>
      <c r="AD820" s="924"/>
      <c r="AE820" s="924"/>
      <c r="AF820" s="924"/>
      <c r="AG820" s="924"/>
      <c r="AH820" s="924"/>
      <c r="AI820" s="923"/>
      <c r="AJ820" s="924"/>
      <c r="AK820" s="924"/>
      <c r="AL820" s="924"/>
    </row>
    <row r="821">
      <c r="A821" s="1115"/>
      <c r="B821" s="1116"/>
      <c r="C821" s="1117"/>
      <c r="D821" s="1117"/>
      <c r="E821" s="1118"/>
      <c r="F821" s="1119"/>
      <c r="G821" s="1119"/>
      <c r="H821" s="1120"/>
      <c r="I821" s="1120"/>
      <c r="J821" s="1121"/>
      <c r="K821" s="1121"/>
      <c r="L821" s="1122"/>
      <c r="M821" s="1122"/>
      <c r="N821" s="1115"/>
      <c r="O821" s="1123"/>
      <c r="P821" s="1123"/>
      <c r="Q821" s="1123"/>
      <c r="R821" s="1123"/>
      <c r="S821" s="1124"/>
      <c r="T821" s="1124"/>
      <c r="U821" s="924"/>
      <c r="V821" s="924"/>
      <c r="W821" s="924"/>
      <c r="X821" s="924"/>
      <c r="Y821" s="924"/>
      <c r="Z821" s="924"/>
      <c r="AA821" s="924"/>
      <c r="AB821" s="924"/>
      <c r="AC821" s="924"/>
      <c r="AD821" s="924"/>
      <c r="AE821" s="924"/>
      <c r="AF821" s="924"/>
      <c r="AG821" s="924"/>
      <c r="AH821" s="924"/>
      <c r="AI821" s="923"/>
      <c r="AJ821" s="924"/>
      <c r="AK821" s="924"/>
      <c r="AL821" s="924"/>
    </row>
    <row r="822">
      <c r="A822" s="1115"/>
      <c r="B822" s="1116"/>
      <c r="C822" s="1117"/>
      <c r="D822" s="1117"/>
      <c r="E822" s="1118"/>
      <c r="F822" s="1119"/>
      <c r="G822" s="1119"/>
      <c r="H822" s="1120"/>
      <c r="I822" s="1120"/>
      <c r="J822" s="1121"/>
      <c r="K822" s="1121"/>
      <c r="L822" s="1122"/>
      <c r="M822" s="1122"/>
      <c r="N822" s="1115"/>
      <c r="O822" s="1123"/>
      <c r="P822" s="1123"/>
      <c r="Q822" s="1123"/>
      <c r="R822" s="1123"/>
      <c r="S822" s="1124"/>
      <c r="T822" s="1124"/>
      <c r="U822" s="924"/>
      <c r="V822" s="924"/>
      <c r="W822" s="924"/>
      <c r="X822" s="924"/>
      <c r="Y822" s="924"/>
      <c r="Z822" s="924"/>
      <c r="AA822" s="924"/>
      <c r="AB822" s="924"/>
      <c r="AC822" s="924"/>
      <c r="AD822" s="924"/>
      <c r="AE822" s="924"/>
      <c r="AF822" s="924"/>
      <c r="AG822" s="924"/>
      <c r="AH822" s="924"/>
      <c r="AI822" s="923"/>
      <c r="AJ822" s="924"/>
      <c r="AK822" s="924"/>
      <c r="AL822" s="924"/>
    </row>
    <row r="823">
      <c r="A823" s="1115"/>
      <c r="B823" s="1116"/>
      <c r="C823" s="1117"/>
      <c r="D823" s="1117"/>
      <c r="E823" s="1118"/>
      <c r="F823" s="1119"/>
      <c r="G823" s="1119"/>
      <c r="H823" s="1120"/>
      <c r="I823" s="1120"/>
      <c r="J823" s="1121"/>
      <c r="K823" s="1121"/>
      <c r="L823" s="1122"/>
      <c r="M823" s="1122"/>
      <c r="N823" s="1115"/>
      <c r="O823" s="1123"/>
      <c r="P823" s="1123"/>
      <c r="Q823" s="1123"/>
      <c r="R823" s="1123"/>
      <c r="S823" s="1124"/>
      <c r="T823" s="1124"/>
      <c r="U823" s="924"/>
      <c r="V823" s="924"/>
      <c r="W823" s="924"/>
      <c r="X823" s="924"/>
      <c r="Y823" s="924"/>
      <c r="Z823" s="924"/>
      <c r="AA823" s="924"/>
      <c r="AB823" s="924"/>
      <c r="AC823" s="924"/>
      <c r="AD823" s="924"/>
      <c r="AE823" s="924"/>
      <c r="AF823" s="924"/>
      <c r="AG823" s="924"/>
      <c r="AH823" s="924"/>
      <c r="AI823" s="923"/>
      <c r="AJ823" s="924"/>
      <c r="AK823" s="924"/>
      <c r="AL823" s="924"/>
    </row>
    <row r="824">
      <c r="A824" s="1115"/>
      <c r="B824" s="1116"/>
      <c r="C824" s="1117"/>
      <c r="D824" s="1117"/>
      <c r="E824" s="1118"/>
      <c r="F824" s="1119"/>
      <c r="G824" s="1119"/>
      <c r="H824" s="1120"/>
      <c r="I824" s="1120"/>
      <c r="J824" s="1121"/>
      <c r="K824" s="1121"/>
      <c r="L824" s="1122"/>
      <c r="M824" s="1122"/>
      <c r="N824" s="1115"/>
      <c r="O824" s="1123"/>
      <c r="P824" s="1123"/>
      <c r="Q824" s="1123"/>
      <c r="R824" s="1123"/>
      <c r="S824" s="1124"/>
      <c r="T824" s="1124"/>
      <c r="U824" s="924"/>
      <c r="V824" s="924"/>
      <c r="W824" s="924"/>
      <c r="X824" s="924"/>
      <c r="Y824" s="924"/>
      <c r="Z824" s="924"/>
      <c r="AA824" s="924"/>
      <c r="AB824" s="924"/>
      <c r="AC824" s="924"/>
      <c r="AD824" s="924"/>
      <c r="AE824" s="924"/>
      <c r="AF824" s="924"/>
      <c r="AG824" s="924"/>
      <c r="AH824" s="924"/>
      <c r="AI824" s="923"/>
      <c r="AJ824" s="924"/>
      <c r="AK824" s="924"/>
      <c r="AL824" s="924"/>
    </row>
    <row r="825">
      <c r="A825" s="1115"/>
      <c r="B825" s="1116"/>
      <c r="C825" s="1117"/>
      <c r="D825" s="1117"/>
      <c r="E825" s="1118"/>
      <c r="F825" s="1119"/>
      <c r="G825" s="1119"/>
      <c r="H825" s="1120"/>
      <c r="I825" s="1120"/>
      <c r="J825" s="1121"/>
      <c r="K825" s="1121"/>
      <c r="L825" s="1122"/>
      <c r="M825" s="1122"/>
      <c r="N825" s="1115"/>
      <c r="O825" s="1123"/>
      <c r="P825" s="1123"/>
      <c r="Q825" s="1123"/>
      <c r="R825" s="1123"/>
      <c r="S825" s="1124"/>
      <c r="T825" s="1124"/>
      <c r="U825" s="924"/>
      <c r="V825" s="924"/>
      <c r="W825" s="924"/>
      <c r="X825" s="924"/>
      <c r="Y825" s="924"/>
      <c r="Z825" s="924"/>
      <c r="AA825" s="924"/>
      <c r="AB825" s="924"/>
      <c r="AC825" s="924"/>
      <c r="AD825" s="924"/>
      <c r="AE825" s="924"/>
      <c r="AF825" s="924"/>
      <c r="AG825" s="924"/>
      <c r="AH825" s="924"/>
      <c r="AI825" s="923"/>
      <c r="AJ825" s="924"/>
      <c r="AK825" s="924"/>
      <c r="AL825" s="924"/>
    </row>
    <row r="826">
      <c r="A826" s="1115"/>
      <c r="B826" s="1116"/>
      <c r="C826" s="1117"/>
      <c r="D826" s="1117"/>
      <c r="E826" s="1118"/>
      <c r="F826" s="1119"/>
      <c r="G826" s="1119"/>
      <c r="H826" s="1120"/>
      <c r="I826" s="1120"/>
      <c r="J826" s="1121"/>
      <c r="K826" s="1121"/>
      <c r="L826" s="1122"/>
      <c r="M826" s="1122"/>
      <c r="N826" s="1115"/>
      <c r="O826" s="1123"/>
      <c r="P826" s="1123"/>
      <c r="Q826" s="1123"/>
      <c r="R826" s="1123"/>
      <c r="S826" s="1124"/>
      <c r="T826" s="1124"/>
      <c r="U826" s="924"/>
      <c r="V826" s="924"/>
      <c r="W826" s="924"/>
      <c r="X826" s="924"/>
      <c r="Y826" s="924"/>
      <c r="Z826" s="924"/>
      <c r="AA826" s="924"/>
      <c r="AB826" s="924"/>
      <c r="AC826" s="924"/>
      <c r="AD826" s="924"/>
      <c r="AE826" s="924"/>
      <c r="AF826" s="924"/>
      <c r="AG826" s="924"/>
      <c r="AH826" s="924"/>
      <c r="AI826" s="923"/>
      <c r="AJ826" s="924"/>
      <c r="AK826" s="924"/>
      <c r="AL826" s="924"/>
    </row>
    <row r="827">
      <c r="A827" s="1115"/>
      <c r="B827" s="1116"/>
      <c r="C827" s="1117"/>
      <c r="D827" s="1117"/>
      <c r="E827" s="1118"/>
      <c r="F827" s="1119"/>
      <c r="G827" s="1119"/>
      <c r="H827" s="1120"/>
      <c r="I827" s="1120"/>
      <c r="J827" s="1121"/>
      <c r="K827" s="1121"/>
      <c r="L827" s="1122"/>
      <c r="M827" s="1122"/>
      <c r="N827" s="1115"/>
      <c r="O827" s="1123"/>
      <c r="P827" s="1123"/>
      <c r="Q827" s="1123"/>
      <c r="R827" s="1123"/>
      <c r="S827" s="1124"/>
      <c r="T827" s="1124"/>
      <c r="U827" s="924"/>
      <c r="V827" s="924"/>
      <c r="W827" s="924"/>
      <c r="X827" s="924"/>
      <c r="Y827" s="924"/>
      <c r="Z827" s="924"/>
      <c r="AA827" s="924"/>
      <c r="AB827" s="924"/>
      <c r="AC827" s="924"/>
      <c r="AD827" s="924"/>
      <c r="AE827" s="924"/>
      <c r="AF827" s="924"/>
      <c r="AG827" s="924"/>
      <c r="AH827" s="924"/>
      <c r="AI827" s="923"/>
      <c r="AJ827" s="924"/>
      <c r="AK827" s="924"/>
      <c r="AL827" s="924"/>
    </row>
    <row r="828">
      <c r="A828" s="1115"/>
      <c r="B828" s="1116"/>
      <c r="C828" s="1117"/>
      <c r="D828" s="1117"/>
      <c r="E828" s="1118"/>
      <c r="F828" s="1119"/>
      <c r="G828" s="1119"/>
      <c r="H828" s="1120"/>
      <c r="I828" s="1120"/>
      <c r="J828" s="1121"/>
      <c r="K828" s="1121"/>
      <c r="L828" s="1122"/>
      <c r="M828" s="1122"/>
      <c r="N828" s="1115"/>
      <c r="O828" s="1123"/>
      <c r="P828" s="1123"/>
      <c r="Q828" s="1123"/>
      <c r="R828" s="1123"/>
      <c r="S828" s="1124"/>
      <c r="T828" s="1124"/>
      <c r="U828" s="924"/>
      <c r="V828" s="924"/>
      <c r="W828" s="924"/>
      <c r="X828" s="924"/>
      <c r="Y828" s="924"/>
      <c r="Z828" s="924"/>
      <c r="AA828" s="924"/>
      <c r="AB828" s="924"/>
      <c r="AC828" s="924"/>
      <c r="AD828" s="924"/>
      <c r="AE828" s="924"/>
      <c r="AF828" s="924"/>
      <c r="AG828" s="924"/>
      <c r="AH828" s="924"/>
      <c r="AI828" s="923"/>
      <c r="AJ828" s="924"/>
      <c r="AK828" s="924"/>
      <c r="AL828" s="924"/>
    </row>
    <row r="829">
      <c r="A829" s="1115"/>
      <c r="B829" s="1116"/>
      <c r="C829" s="1117"/>
      <c r="D829" s="1117"/>
      <c r="E829" s="1118"/>
      <c r="F829" s="1119"/>
      <c r="G829" s="1119"/>
      <c r="H829" s="1120"/>
      <c r="I829" s="1120"/>
      <c r="J829" s="1121"/>
      <c r="K829" s="1121"/>
      <c r="L829" s="1122"/>
      <c r="M829" s="1122"/>
      <c r="N829" s="1115"/>
      <c r="O829" s="1123"/>
      <c r="P829" s="1123"/>
      <c r="Q829" s="1123"/>
      <c r="R829" s="1123"/>
      <c r="S829" s="1124"/>
      <c r="T829" s="1124"/>
      <c r="U829" s="924"/>
      <c r="V829" s="924"/>
      <c r="W829" s="924"/>
      <c r="X829" s="924"/>
      <c r="Y829" s="924"/>
      <c r="Z829" s="924"/>
      <c r="AA829" s="924"/>
      <c r="AB829" s="924"/>
      <c r="AC829" s="924"/>
      <c r="AD829" s="924"/>
      <c r="AE829" s="924"/>
      <c r="AF829" s="924"/>
      <c r="AG829" s="924"/>
      <c r="AH829" s="924"/>
      <c r="AI829" s="923"/>
      <c r="AJ829" s="924"/>
      <c r="AK829" s="924"/>
      <c r="AL829" s="924"/>
    </row>
    <row r="830">
      <c r="A830" s="1115"/>
      <c r="B830" s="1116"/>
      <c r="C830" s="1117"/>
      <c r="D830" s="1117"/>
      <c r="E830" s="1118"/>
      <c r="F830" s="1119"/>
      <c r="G830" s="1119"/>
      <c r="H830" s="1120"/>
      <c r="I830" s="1120"/>
      <c r="J830" s="1121"/>
      <c r="K830" s="1121"/>
      <c r="L830" s="1122"/>
      <c r="M830" s="1122"/>
      <c r="N830" s="1115"/>
      <c r="O830" s="1123"/>
      <c r="P830" s="1123"/>
      <c r="Q830" s="1123"/>
      <c r="R830" s="1123"/>
      <c r="S830" s="1124"/>
      <c r="T830" s="1124"/>
      <c r="U830" s="924"/>
      <c r="V830" s="924"/>
      <c r="W830" s="924"/>
      <c r="X830" s="924"/>
      <c r="Y830" s="924"/>
      <c r="Z830" s="924"/>
      <c r="AA830" s="924"/>
      <c r="AB830" s="924"/>
      <c r="AC830" s="924"/>
      <c r="AD830" s="924"/>
      <c r="AE830" s="924"/>
      <c r="AF830" s="924"/>
      <c r="AG830" s="924"/>
      <c r="AH830" s="924"/>
      <c r="AI830" s="923"/>
      <c r="AJ830" s="924"/>
      <c r="AK830" s="924"/>
      <c r="AL830" s="924"/>
    </row>
    <row r="831">
      <c r="A831" s="1115"/>
      <c r="B831" s="1116"/>
      <c r="C831" s="1117"/>
      <c r="D831" s="1117"/>
      <c r="E831" s="1118"/>
      <c r="F831" s="1119"/>
      <c r="G831" s="1119"/>
      <c r="H831" s="1120"/>
      <c r="I831" s="1120"/>
      <c r="J831" s="1121"/>
      <c r="K831" s="1121"/>
      <c r="L831" s="1122"/>
      <c r="M831" s="1122"/>
      <c r="N831" s="1115"/>
      <c r="O831" s="1123"/>
      <c r="P831" s="1123"/>
      <c r="Q831" s="1123"/>
      <c r="R831" s="1123"/>
      <c r="S831" s="1124"/>
      <c r="T831" s="1124"/>
      <c r="U831" s="924"/>
      <c r="V831" s="924"/>
      <c r="W831" s="924"/>
      <c r="X831" s="924"/>
      <c r="Y831" s="924"/>
      <c r="Z831" s="924"/>
      <c r="AA831" s="924"/>
      <c r="AB831" s="924"/>
      <c r="AC831" s="924"/>
      <c r="AD831" s="924"/>
      <c r="AE831" s="924"/>
      <c r="AF831" s="924"/>
      <c r="AG831" s="924"/>
      <c r="AH831" s="924"/>
      <c r="AI831" s="923"/>
      <c r="AJ831" s="924"/>
      <c r="AK831" s="924"/>
      <c r="AL831" s="924"/>
    </row>
    <row r="832">
      <c r="A832" s="1115"/>
      <c r="B832" s="1116"/>
      <c r="C832" s="1117"/>
      <c r="D832" s="1117"/>
      <c r="E832" s="1118"/>
      <c r="F832" s="1119"/>
      <c r="G832" s="1119"/>
      <c r="H832" s="1120"/>
      <c r="I832" s="1120"/>
      <c r="J832" s="1121"/>
      <c r="K832" s="1121"/>
      <c r="L832" s="1122"/>
      <c r="M832" s="1122"/>
      <c r="N832" s="1115"/>
      <c r="O832" s="1123"/>
      <c r="P832" s="1123"/>
      <c r="Q832" s="1123"/>
      <c r="R832" s="1123"/>
      <c r="S832" s="1124"/>
      <c r="T832" s="1124"/>
      <c r="U832" s="924"/>
      <c r="V832" s="924"/>
      <c r="W832" s="924"/>
      <c r="X832" s="924"/>
      <c r="Y832" s="924"/>
      <c r="Z832" s="924"/>
      <c r="AA832" s="924"/>
      <c r="AB832" s="924"/>
      <c r="AC832" s="924"/>
      <c r="AD832" s="924"/>
      <c r="AE832" s="924"/>
      <c r="AF832" s="924"/>
      <c r="AG832" s="924"/>
      <c r="AH832" s="924"/>
      <c r="AI832" s="923"/>
      <c r="AJ832" s="924"/>
      <c r="AK832" s="924"/>
      <c r="AL832" s="924"/>
    </row>
    <row r="833">
      <c r="A833" s="1115"/>
      <c r="B833" s="1116"/>
      <c r="C833" s="1117"/>
      <c r="D833" s="1117"/>
      <c r="E833" s="1118"/>
      <c r="F833" s="1119"/>
      <c r="G833" s="1119"/>
      <c r="H833" s="1120"/>
      <c r="I833" s="1120"/>
      <c r="J833" s="1121"/>
      <c r="K833" s="1121"/>
      <c r="L833" s="1122"/>
      <c r="M833" s="1122"/>
      <c r="N833" s="1115"/>
      <c r="O833" s="1123"/>
      <c r="P833" s="1123"/>
      <c r="Q833" s="1123"/>
      <c r="R833" s="1123"/>
      <c r="S833" s="1124"/>
      <c r="T833" s="1124"/>
      <c r="U833" s="924"/>
      <c r="V833" s="924"/>
      <c r="W833" s="924"/>
      <c r="X833" s="924"/>
      <c r="Y833" s="924"/>
      <c r="Z833" s="924"/>
      <c r="AA833" s="924"/>
      <c r="AB833" s="924"/>
      <c r="AC833" s="924"/>
      <c r="AD833" s="924"/>
      <c r="AE833" s="924"/>
      <c r="AF833" s="924"/>
      <c r="AG833" s="924"/>
      <c r="AH833" s="924"/>
      <c r="AI833" s="923"/>
      <c r="AJ833" s="924"/>
      <c r="AK833" s="924"/>
      <c r="AL833" s="924"/>
    </row>
    <row r="834">
      <c r="A834" s="1115"/>
      <c r="B834" s="1116"/>
      <c r="C834" s="1117"/>
      <c r="D834" s="1117"/>
      <c r="E834" s="1118"/>
      <c r="F834" s="1119"/>
      <c r="G834" s="1119"/>
      <c r="H834" s="1120"/>
      <c r="I834" s="1120"/>
      <c r="J834" s="1121"/>
      <c r="K834" s="1121"/>
      <c r="L834" s="1122"/>
      <c r="M834" s="1122"/>
      <c r="N834" s="1115"/>
      <c r="O834" s="1123"/>
      <c r="P834" s="1123"/>
      <c r="Q834" s="1123"/>
      <c r="R834" s="1123"/>
      <c r="S834" s="1124"/>
      <c r="T834" s="1124"/>
      <c r="U834" s="924"/>
      <c r="V834" s="924"/>
      <c r="W834" s="924"/>
      <c r="X834" s="924"/>
      <c r="Y834" s="924"/>
      <c r="Z834" s="924"/>
      <c r="AA834" s="924"/>
      <c r="AB834" s="924"/>
      <c r="AC834" s="924"/>
      <c r="AD834" s="924"/>
      <c r="AE834" s="924"/>
      <c r="AF834" s="924"/>
      <c r="AG834" s="924"/>
      <c r="AH834" s="924"/>
      <c r="AI834" s="923"/>
      <c r="AJ834" s="924"/>
      <c r="AK834" s="924"/>
      <c r="AL834" s="924"/>
    </row>
    <row r="835">
      <c r="A835" s="1115"/>
      <c r="B835" s="1116"/>
      <c r="C835" s="1117"/>
      <c r="D835" s="1117"/>
      <c r="E835" s="1118"/>
      <c r="F835" s="1119"/>
      <c r="G835" s="1119"/>
      <c r="H835" s="1120"/>
      <c r="I835" s="1120"/>
      <c r="J835" s="1121"/>
      <c r="K835" s="1121"/>
      <c r="L835" s="1122"/>
      <c r="M835" s="1122"/>
      <c r="N835" s="1115"/>
      <c r="O835" s="1123"/>
      <c r="P835" s="1123"/>
      <c r="Q835" s="1123"/>
      <c r="R835" s="1123"/>
      <c r="S835" s="1124"/>
      <c r="T835" s="1124"/>
      <c r="U835" s="924"/>
      <c r="V835" s="924"/>
      <c r="W835" s="924"/>
      <c r="X835" s="924"/>
      <c r="Y835" s="924"/>
      <c r="Z835" s="924"/>
      <c r="AA835" s="924"/>
      <c r="AB835" s="924"/>
      <c r="AC835" s="924"/>
      <c r="AD835" s="924"/>
      <c r="AE835" s="924"/>
      <c r="AF835" s="924"/>
      <c r="AG835" s="924"/>
      <c r="AH835" s="924"/>
      <c r="AI835" s="923"/>
      <c r="AJ835" s="924"/>
      <c r="AK835" s="924"/>
      <c r="AL835" s="924"/>
    </row>
    <row r="836">
      <c r="A836" s="1115"/>
      <c r="B836" s="1116"/>
      <c r="C836" s="1117"/>
      <c r="D836" s="1117"/>
      <c r="E836" s="1118"/>
      <c r="F836" s="1119"/>
      <c r="G836" s="1119"/>
      <c r="H836" s="1120"/>
      <c r="I836" s="1120"/>
      <c r="J836" s="1121"/>
      <c r="K836" s="1121"/>
      <c r="L836" s="1122"/>
      <c r="M836" s="1122"/>
      <c r="N836" s="1115"/>
      <c r="O836" s="1123"/>
      <c r="P836" s="1123"/>
      <c r="Q836" s="1123"/>
      <c r="R836" s="1123"/>
      <c r="S836" s="1124"/>
      <c r="T836" s="1124"/>
      <c r="U836" s="924"/>
      <c r="V836" s="924"/>
      <c r="W836" s="924"/>
      <c r="X836" s="924"/>
      <c r="Y836" s="924"/>
      <c r="Z836" s="924"/>
      <c r="AA836" s="924"/>
      <c r="AB836" s="924"/>
      <c r="AC836" s="924"/>
      <c r="AD836" s="924"/>
      <c r="AE836" s="924"/>
      <c r="AF836" s="924"/>
      <c r="AG836" s="924"/>
      <c r="AH836" s="924"/>
      <c r="AI836" s="924"/>
      <c r="AJ836" s="924"/>
      <c r="AK836" s="924"/>
      <c r="AL836" s="924"/>
    </row>
    <row r="837">
      <c r="A837" s="1115"/>
      <c r="B837" s="1116"/>
      <c r="C837" s="1117"/>
      <c r="D837" s="1117"/>
      <c r="E837" s="1118"/>
      <c r="F837" s="1119"/>
      <c r="G837" s="1119"/>
      <c r="H837" s="1120"/>
      <c r="I837" s="1120"/>
      <c r="J837" s="1121"/>
      <c r="K837" s="1121"/>
      <c r="L837" s="1122"/>
      <c r="M837" s="1122"/>
      <c r="N837" s="1115"/>
      <c r="O837" s="1123"/>
      <c r="P837" s="1123"/>
      <c r="Q837" s="1123"/>
      <c r="R837" s="1123"/>
      <c r="S837" s="1124"/>
      <c r="T837" s="1124"/>
      <c r="U837" s="924"/>
      <c r="V837" s="924"/>
      <c r="W837" s="924"/>
      <c r="X837" s="924"/>
      <c r="Y837" s="924"/>
      <c r="Z837" s="924"/>
      <c r="AA837" s="924"/>
      <c r="AB837" s="924"/>
      <c r="AC837" s="924"/>
      <c r="AD837" s="924"/>
      <c r="AE837" s="924"/>
      <c r="AF837" s="924"/>
      <c r="AG837" s="924"/>
      <c r="AH837" s="924"/>
      <c r="AI837" s="924"/>
      <c r="AJ837" s="924"/>
      <c r="AK837" s="924"/>
      <c r="AL837" s="924"/>
    </row>
    <row r="838">
      <c r="A838" s="1115"/>
      <c r="B838" s="1116"/>
      <c r="C838" s="1117"/>
      <c r="D838" s="1117"/>
      <c r="E838" s="1118"/>
      <c r="F838" s="1119"/>
      <c r="G838" s="1119"/>
      <c r="H838" s="1120"/>
      <c r="I838" s="1120"/>
      <c r="J838" s="1121"/>
      <c r="K838" s="1121"/>
      <c r="L838" s="1122"/>
      <c r="M838" s="1122"/>
      <c r="N838" s="1115"/>
      <c r="O838" s="1123"/>
      <c r="P838" s="1123"/>
      <c r="Q838" s="1123"/>
      <c r="R838" s="1123"/>
      <c r="S838" s="1124"/>
      <c r="T838" s="1124"/>
      <c r="U838" s="924"/>
      <c r="V838" s="924"/>
      <c r="W838" s="924"/>
      <c r="X838" s="924"/>
      <c r="Y838" s="924"/>
      <c r="Z838" s="924"/>
      <c r="AA838" s="924"/>
      <c r="AB838" s="924"/>
      <c r="AC838" s="924"/>
      <c r="AD838" s="924"/>
      <c r="AE838" s="924"/>
      <c r="AF838" s="924"/>
      <c r="AG838" s="924"/>
      <c r="AH838" s="924"/>
      <c r="AI838" s="924"/>
      <c r="AJ838" s="924"/>
      <c r="AK838" s="924"/>
      <c r="AL838" s="924"/>
    </row>
    <row r="839">
      <c r="A839" s="1115"/>
      <c r="B839" s="1116"/>
      <c r="C839" s="1117"/>
      <c r="D839" s="1117"/>
      <c r="E839" s="1118"/>
      <c r="F839" s="1119"/>
      <c r="G839" s="1119"/>
      <c r="H839" s="1120"/>
      <c r="I839" s="1120"/>
      <c r="J839" s="1121"/>
      <c r="K839" s="1121"/>
      <c r="L839" s="1122"/>
      <c r="M839" s="1122"/>
      <c r="N839" s="1115"/>
      <c r="O839" s="1123"/>
      <c r="P839" s="1123"/>
      <c r="Q839" s="1123"/>
      <c r="R839" s="1123"/>
      <c r="S839" s="1124"/>
      <c r="T839" s="1124"/>
      <c r="U839" s="924"/>
      <c r="V839" s="924"/>
      <c r="W839" s="924"/>
      <c r="X839" s="924"/>
      <c r="Y839" s="924"/>
      <c r="Z839" s="924"/>
      <c r="AA839" s="924"/>
      <c r="AB839" s="924"/>
      <c r="AC839" s="924"/>
      <c r="AD839" s="924"/>
      <c r="AE839" s="924"/>
      <c r="AF839" s="924"/>
      <c r="AG839" s="924"/>
      <c r="AH839" s="924"/>
      <c r="AI839" s="924"/>
      <c r="AJ839" s="924"/>
      <c r="AK839" s="924"/>
      <c r="AL839" s="924"/>
    </row>
    <row r="840">
      <c r="A840" s="1115"/>
      <c r="B840" s="1116"/>
      <c r="C840" s="1117"/>
      <c r="D840" s="1117"/>
      <c r="E840" s="1118"/>
      <c r="F840" s="1119"/>
      <c r="G840" s="1119"/>
      <c r="H840" s="1120"/>
      <c r="I840" s="1120"/>
      <c r="J840" s="1121"/>
      <c r="K840" s="1121"/>
      <c r="L840" s="1122"/>
      <c r="M840" s="1122"/>
      <c r="N840" s="1115"/>
      <c r="O840" s="1123"/>
      <c r="P840" s="1123"/>
      <c r="Q840" s="1123"/>
      <c r="R840" s="1123"/>
      <c r="S840" s="1124"/>
      <c r="T840" s="1124"/>
      <c r="U840" s="924"/>
      <c r="V840" s="924"/>
      <c r="W840" s="924"/>
      <c r="X840" s="924"/>
      <c r="Y840" s="924"/>
      <c r="Z840" s="924"/>
      <c r="AA840" s="924"/>
      <c r="AB840" s="924"/>
      <c r="AC840" s="924"/>
      <c r="AD840" s="924"/>
      <c r="AE840" s="924"/>
      <c r="AF840" s="924"/>
      <c r="AG840" s="924"/>
      <c r="AH840" s="924"/>
      <c r="AI840" s="924"/>
      <c r="AJ840" s="924"/>
      <c r="AK840" s="924"/>
      <c r="AL840" s="924"/>
    </row>
    <row r="841">
      <c r="A841" s="1115"/>
      <c r="B841" s="1116"/>
      <c r="C841" s="1117"/>
      <c r="D841" s="1117"/>
      <c r="E841" s="1118"/>
      <c r="F841" s="1119"/>
      <c r="G841" s="1119"/>
      <c r="H841" s="1120"/>
      <c r="I841" s="1120"/>
      <c r="J841" s="1121"/>
      <c r="K841" s="1121"/>
      <c r="L841" s="1122"/>
      <c r="M841" s="1122"/>
      <c r="N841" s="1115"/>
      <c r="O841" s="1123"/>
      <c r="P841" s="1123"/>
      <c r="Q841" s="1123"/>
      <c r="R841" s="1123"/>
      <c r="S841" s="1124"/>
      <c r="T841" s="1124"/>
      <c r="U841" s="924"/>
      <c r="V841" s="924"/>
      <c r="W841" s="924"/>
      <c r="X841" s="924"/>
      <c r="Y841" s="924"/>
      <c r="Z841" s="924"/>
      <c r="AA841" s="924"/>
      <c r="AB841" s="924"/>
      <c r="AC841" s="924"/>
      <c r="AD841" s="924"/>
      <c r="AE841" s="924"/>
      <c r="AF841" s="924"/>
      <c r="AG841" s="924"/>
      <c r="AH841" s="924"/>
      <c r="AI841" s="924"/>
      <c r="AJ841" s="924"/>
      <c r="AK841" s="924"/>
      <c r="AL841" s="924"/>
    </row>
    <row r="842">
      <c r="A842" s="1115"/>
      <c r="B842" s="1116"/>
      <c r="C842" s="1117"/>
      <c r="D842" s="1117"/>
      <c r="E842" s="1118"/>
      <c r="F842" s="1119"/>
      <c r="G842" s="1119"/>
      <c r="H842" s="1120"/>
      <c r="I842" s="1120"/>
      <c r="J842" s="1121"/>
      <c r="K842" s="1121"/>
      <c r="L842" s="1122"/>
      <c r="M842" s="1122"/>
      <c r="N842" s="1115"/>
      <c r="O842" s="1123"/>
      <c r="P842" s="1123"/>
      <c r="Q842" s="1123"/>
      <c r="R842" s="1123"/>
      <c r="S842" s="1124"/>
      <c r="T842" s="1124"/>
      <c r="U842" s="924"/>
      <c r="V842" s="924"/>
      <c r="W842" s="924"/>
      <c r="X842" s="924"/>
      <c r="Y842" s="924"/>
      <c r="Z842" s="924"/>
      <c r="AA842" s="924"/>
      <c r="AB842" s="924"/>
      <c r="AC842" s="924"/>
      <c r="AD842" s="924"/>
      <c r="AE842" s="924"/>
      <c r="AF842" s="924"/>
      <c r="AG842" s="924"/>
      <c r="AH842" s="924"/>
      <c r="AI842" s="924"/>
      <c r="AJ842" s="924"/>
      <c r="AK842" s="924"/>
      <c r="AL842" s="924"/>
    </row>
    <row r="843">
      <c r="A843" s="1115"/>
      <c r="B843" s="1116"/>
      <c r="C843" s="1117"/>
      <c r="D843" s="1117"/>
      <c r="E843" s="1118"/>
      <c r="F843" s="1119"/>
      <c r="G843" s="1119"/>
      <c r="H843" s="1120"/>
      <c r="I843" s="1120"/>
      <c r="J843" s="1121"/>
      <c r="K843" s="1121"/>
      <c r="L843" s="1122"/>
      <c r="M843" s="1122"/>
      <c r="N843" s="1115"/>
      <c r="O843" s="1123"/>
      <c r="P843" s="1123"/>
      <c r="Q843" s="1123"/>
      <c r="R843" s="1123"/>
      <c r="S843" s="1124"/>
      <c r="T843" s="1124"/>
      <c r="U843" s="924"/>
      <c r="V843" s="924"/>
      <c r="W843" s="924"/>
      <c r="X843" s="924"/>
      <c r="Y843" s="924"/>
      <c r="Z843" s="924"/>
      <c r="AA843" s="924"/>
      <c r="AB843" s="924"/>
      <c r="AC843" s="924"/>
      <c r="AD843" s="924"/>
      <c r="AE843" s="924"/>
      <c r="AF843" s="924"/>
      <c r="AG843" s="924"/>
      <c r="AH843" s="924"/>
      <c r="AI843" s="924"/>
      <c r="AJ843" s="924"/>
      <c r="AK843" s="924"/>
      <c r="AL843" s="924"/>
    </row>
    <row r="844">
      <c r="A844" s="1115"/>
      <c r="B844" s="1116"/>
      <c r="C844" s="1117"/>
      <c r="D844" s="1117"/>
      <c r="E844" s="1118"/>
      <c r="F844" s="1119"/>
      <c r="G844" s="1119"/>
      <c r="H844" s="1120"/>
      <c r="I844" s="1120"/>
      <c r="J844" s="1121"/>
      <c r="K844" s="1121"/>
      <c r="L844" s="1122"/>
      <c r="M844" s="1122"/>
      <c r="N844" s="1115"/>
      <c r="O844" s="1123"/>
      <c r="P844" s="1123"/>
      <c r="Q844" s="1123"/>
      <c r="R844" s="1123"/>
      <c r="S844" s="1124"/>
      <c r="T844" s="1124"/>
      <c r="U844" s="924"/>
      <c r="V844" s="924"/>
      <c r="W844" s="924"/>
      <c r="X844" s="924"/>
      <c r="Y844" s="924"/>
      <c r="Z844" s="924"/>
      <c r="AA844" s="924"/>
      <c r="AB844" s="924"/>
      <c r="AC844" s="924"/>
      <c r="AD844" s="924"/>
      <c r="AE844" s="924"/>
      <c r="AF844" s="924"/>
      <c r="AG844" s="924"/>
      <c r="AH844" s="924"/>
      <c r="AI844" s="924"/>
      <c r="AJ844" s="924"/>
      <c r="AK844" s="924"/>
      <c r="AL844" s="924"/>
    </row>
    <row r="845">
      <c r="A845" s="1115"/>
      <c r="B845" s="1116"/>
      <c r="C845" s="1117"/>
      <c r="D845" s="1117"/>
      <c r="E845" s="1118"/>
      <c r="F845" s="1119"/>
      <c r="G845" s="1119"/>
      <c r="H845" s="1120"/>
      <c r="I845" s="1120"/>
      <c r="J845" s="1121"/>
      <c r="K845" s="1121"/>
      <c r="L845" s="1122"/>
      <c r="M845" s="1122"/>
      <c r="N845" s="1115"/>
      <c r="O845" s="1123"/>
      <c r="P845" s="1123"/>
      <c r="Q845" s="1123"/>
      <c r="R845" s="1123"/>
      <c r="S845" s="1124"/>
      <c r="T845" s="1124"/>
      <c r="U845" s="924"/>
      <c r="V845" s="924"/>
      <c r="W845" s="924"/>
      <c r="X845" s="924"/>
      <c r="Y845" s="924"/>
      <c r="Z845" s="924"/>
      <c r="AA845" s="924"/>
      <c r="AB845" s="924"/>
      <c r="AC845" s="924"/>
      <c r="AD845" s="924"/>
      <c r="AE845" s="924"/>
      <c r="AF845" s="924"/>
      <c r="AG845" s="924"/>
      <c r="AH845" s="924"/>
      <c r="AI845" s="924"/>
      <c r="AJ845" s="924"/>
      <c r="AK845" s="924"/>
      <c r="AL845" s="924"/>
    </row>
    <row r="846">
      <c r="A846" s="1115"/>
      <c r="B846" s="1116"/>
      <c r="C846" s="1117"/>
      <c r="D846" s="1117"/>
      <c r="E846" s="1118"/>
      <c r="F846" s="1119"/>
      <c r="G846" s="1119"/>
      <c r="H846" s="1120"/>
      <c r="I846" s="1120"/>
      <c r="J846" s="1121"/>
      <c r="K846" s="1121"/>
      <c r="L846" s="1122"/>
      <c r="M846" s="1122"/>
      <c r="N846" s="1115"/>
      <c r="O846" s="1123"/>
      <c r="P846" s="1123"/>
      <c r="Q846" s="1123"/>
      <c r="R846" s="1123"/>
      <c r="S846" s="1124"/>
      <c r="T846" s="1124"/>
      <c r="U846" s="924"/>
      <c r="V846" s="924"/>
      <c r="W846" s="924"/>
      <c r="X846" s="924"/>
      <c r="Y846" s="924"/>
      <c r="Z846" s="924"/>
      <c r="AA846" s="924"/>
      <c r="AB846" s="924"/>
      <c r="AC846" s="924"/>
      <c r="AD846" s="924"/>
      <c r="AE846" s="924"/>
      <c r="AF846" s="924"/>
      <c r="AG846" s="924"/>
      <c r="AH846" s="924"/>
      <c r="AI846" s="924"/>
      <c r="AJ846" s="924"/>
      <c r="AK846" s="924"/>
      <c r="AL846" s="924"/>
    </row>
    <row r="847">
      <c r="A847" s="1115"/>
      <c r="B847" s="1116"/>
      <c r="C847" s="1117"/>
      <c r="D847" s="1117"/>
      <c r="E847" s="1118"/>
      <c r="F847" s="1119"/>
      <c r="G847" s="1119"/>
      <c r="H847" s="1120"/>
      <c r="I847" s="1120"/>
      <c r="J847" s="1121"/>
      <c r="K847" s="1121"/>
      <c r="L847" s="1122"/>
      <c r="M847" s="1122"/>
      <c r="N847" s="1115"/>
      <c r="O847" s="1123"/>
      <c r="P847" s="1123"/>
      <c r="Q847" s="1123"/>
      <c r="R847" s="1123"/>
      <c r="S847" s="1124"/>
      <c r="T847" s="1124"/>
      <c r="U847" s="924"/>
      <c r="V847" s="924"/>
      <c r="W847" s="924"/>
      <c r="X847" s="924"/>
      <c r="Y847" s="924"/>
      <c r="Z847" s="924"/>
      <c r="AA847" s="924"/>
      <c r="AB847" s="924"/>
      <c r="AC847" s="924"/>
      <c r="AD847" s="924"/>
      <c r="AE847" s="924"/>
      <c r="AF847" s="924"/>
      <c r="AG847" s="924"/>
      <c r="AH847" s="924"/>
      <c r="AI847" s="924"/>
      <c r="AJ847" s="924"/>
      <c r="AK847" s="924"/>
      <c r="AL847" s="924"/>
    </row>
    <row r="848">
      <c r="A848" s="1115"/>
      <c r="B848" s="1116"/>
      <c r="C848" s="1117"/>
      <c r="D848" s="1117"/>
      <c r="E848" s="1118"/>
      <c r="F848" s="1119"/>
      <c r="G848" s="1119"/>
      <c r="H848" s="1120"/>
      <c r="I848" s="1120"/>
      <c r="J848" s="1121"/>
      <c r="K848" s="1121"/>
      <c r="L848" s="1122"/>
      <c r="M848" s="1122"/>
      <c r="N848" s="1115"/>
      <c r="O848" s="1123"/>
      <c r="P848" s="1123"/>
      <c r="Q848" s="1123"/>
      <c r="R848" s="1123"/>
      <c r="S848" s="1124"/>
      <c r="T848" s="1124"/>
      <c r="U848" s="924"/>
      <c r="V848" s="924"/>
      <c r="W848" s="924"/>
      <c r="X848" s="924"/>
      <c r="Y848" s="924"/>
      <c r="Z848" s="924"/>
      <c r="AA848" s="924"/>
      <c r="AB848" s="924"/>
      <c r="AC848" s="924"/>
      <c r="AD848" s="924"/>
      <c r="AE848" s="924"/>
      <c r="AF848" s="924"/>
      <c r="AG848" s="924"/>
      <c r="AH848" s="924"/>
      <c r="AI848" s="924"/>
      <c r="AJ848" s="924"/>
      <c r="AK848" s="924"/>
      <c r="AL848" s="924"/>
    </row>
    <row r="849">
      <c r="A849" s="1115"/>
      <c r="B849" s="1116"/>
      <c r="C849" s="1117"/>
      <c r="D849" s="1117"/>
      <c r="E849" s="1118"/>
      <c r="F849" s="1119"/>
      <c r="G849" s="1119"/>
      <c r="H849" s="1120"/>
      <c r="I849" s="1120"/>
      <c r="J849" s="1121"/>
      <c r="K849" s="1121"/>
      <c r="L849" s="1122"/>
      <c r="M849" s="1122"/>
      <c r="N849" s="1115"/>
      <c r="O849" s="1123"/>
      <c r="P849" s="1123"/>
      <c r="Q849" s="1123"/>
      <c r="R849" s="1123"/>
      <c r="S849" s="1124"/>
      <c r="T849" s="1124"/>
      <c r="U849" s="924"/>
      <c r="V849" s="924"/>
      <c r="W849" s="924"/>
      <c r="X849" s="924"/>
      <c r="Y849" s="924"/>
      <c r="Z849" s="924"/>
      <c r="AA849" s="924"/>
      <c r="AB849" s="924"/>
      <c r="AC849" s="924"/>
      <c r="AD849" s="924"/>
      <c r="AE849" s="924"/>
      <c r="AF849" s="924"/>
      <c r="AG849" s="924"/>
      <c r="AH849" s="924"/>
      <c r="AI849" s="924"/>
      <c r="AJ849" s="924"/>
      <c r="AK849" s="924"/>
      <c r="AL849" s="924"/>
    </row>
    <row r="850">
      <c r="A850" s="1115"/>
      <c r="B850" s="1116"/>
      <c r="C850" s="1117"/>
      <c r="D850" s="1117"/>
      <c r="E850" s="1118"/>
      <c r="F850" s="1119"/>
      <c r="G850" s="1119"/>
      <c r="H850" s="1120"/>
      <c r="I850" s="1120"/>
      <c r="J850" s="1121"/>
      <c r="K850" s="1121"/>
      <c r="L850" s="1122"/>
      <c r="M850" s="1122"/>
      <c r="N850" s="1115"/>
      <c r="O850" s="1123"/>
      <c r="P850" s="1123"/>
      <c r="Q850" s="1123"/>
      <c r="R850" s="1123"/>
      <c r="S850" s="1124"/>
      <c r="T850" s="1124"/>
      <c r="U850" s="924"/>
      <c r="V850" s="924"/>
      <c r="W850" s="924"/>
      <c r="X850" s="924"/>
      <c r="Y850" s="924"/>
      <c r="Z850" s="924"/>
      <c r="AA850" s="924"/>
      <c r="AB850" s="924"/>
      <c r="AC850" s="924"/>
      <c r="AD850" s="924"/>
      <c r="AE850" s="924"/>
      <c r="AF850" s="924"/>
      <c r="AG850" s="924"/>
      <c r="AH850" s="924"/>
      <c r="AI850" s="924"/>
      <c r="AJ850" s="924"/>
      <c r="AK850" s="924"/>
      <c r="AL850" s="924"/>
    </row>
    <row r="851">
      <c r="A851" s="1115"/>
      <c r="B851" s="1116"/>
      <c r="C851" s="1117"/>
      <c r="D851" s="1117"/>
      <c r="E851" s="1118"/>
      <c r="F851" s="1119"/>
      <c r="G851" s="1119"/>
      <c r="H851" s="1120"/>
      <c r="I851" s="1120"/>
      <c r="J851" s="1121"/>
      <c r="K851" s="1121"/>
      <c r="L851" s="1122"/>
      <c r="M851" s="1122"/>
      <c r="N851" s="1115"/>
      <c r="O851" s="1123"/>
      <c r="P851" s="1123"/>
      <c r="Q851" s="1123"/>
      <c r="R851" s="1123"/>
      <c r="S851" s="1124"/>
      <c r="T851" s="1124"/>
      <c r="U851" s="924"/>
      <c r="V851" s="924"/>
      <c r="W851" s="924"/>
      <c r="X851" s="924"/>
      <c r="Y851" s="924"/>
      <c r="Z851" s="924"/>
      <c r="AA851" s="924"/>
      <c r="AB851" s="924"/>
      <c r="AC851" s="924"/>
      <c r="AD851" s="924"/>
      <c r="AE851" s="924"/>
      <c r="AF851" s="924"/>
      <c r="AG851" s="924"/>
      <c r="AH851" s="924"/>
      <c r="AI851" s="924"/>
      <c r="AJ851" s="924"/>
      <c r="AK851" s="924"/>
      <c r="AL851" s="924"/>
    </row>
    <row r="852">
      <c r="A852" s="1115"/>
      <c r="B852" s="1116"/>
      <c r="C852" s="1117"/>
      <c r="D852" s="1117"/>
      <c r="E852" s="1118"/>
      <c r="F852" s="1119"/>
      <c r="G852" s="1119"/>
      <c r="H852" s="1120"/>
      <c r="I852" s="1120"/>
      <c r="J852" s="1121"/>
      <c r="K852" s="1121"/>
      <c r="L852" s="1122"/>
      <c r="M852" s="1122"/>
      <c r="N852" s="1115"/>
      <c r="O852" s="1123"/>
      <c r="P852" s="1123"/>
      <c r="Q852" s="1123"/>
      <c r="R852" s="1123"/>
      <c r="S852" s="1124"/>
      <c r="T852" s="1124"/>
      <c r="U852" s="924"/>
      <c r="V852" s="924"/>
      <c r="W852" s="924"/>
      <c r="X852" s="924"/>
      <c r="Y852" s="924"/>
      <c r="Z852" s="924"/>
      <c r="AA852" s="924"/>
      <c r="AB852" s="924"/>
      <c r="AC852" s="924"/>
      <c r="AD852" s="924"/>
      <c r="AE852" s="924"/>
      <c r="AF852" s="924"/>
      <c r="AG852" s="924"/>
      <c r="AH852" s="924"/>
      <c r="AI852" s="924"/>
      <c r="AJ852" s="924"/>
      <c r="AK852" s="924"/>
      <c r="AL852" s="924"/>
    </row>
    <row r="853">
      <c r="A853" s="1115"/>
      <c r="B853" s="1116"/>
      <c r="C853" s="1117"/>
      <c r="D853" s="1117"/>
      <c r="E853" s="1118"/>
      <c r="F853" s="1119"/>
      <c r="G853" s="1119"/>
      <c r="H853" s="1120"/>
      <c r="I853" s="1120"/>
      <c r="J853" s="1121"/>
      <c r="K853" s="1121"/>
      <c r="L853" s="1122"/>
      <c r="M853" s="1122"/>
      <c r="N853" s="1115"/>
      <c r="O853" s="1123"/>
      <c r="P853" s="1123"/>
      <c r="Q853" s="1123"/>
      <c r="R853" s="1123"/>
      <c r="S853" s="1124"/>
      <c r="T853" s="1124"/>
      <c r="U853" s="924"/>
      <c r="V853" s="924"/>
      <c r="W853" s="924"/>
      <c r="X853" s="924"/>
      <c r="Y853" s="924"/>
      <c r="Z853" s="924"/>
      <c r="AA853" s="924"/>
      <c r="AB853" s="924"/>
      <c r="AC853" s="924"/>
      <c r="AD853" s="924"/>
      <c r="AE853" s="924"/>
      <c r="AF853" s="924"/>
      <c r="AG853" s="924"/>
      <c r="AH853" s="924"/>
      <c r="AI853" s="924"/>
      <c r="AJ853" s="924"/>
      <c r="AK853" s="924"/>
      <c r="AL853" s="924"/>
    </row>
    <row r="854">
      <c r="A854" s="1115"/>
      <c r="B854" s="1116"/>
      <c r="C854" s="1117"/>
      <c r="D854" s="1117"/>
      <c r="E854" s="1118"/>
      <c r="F854" s="1119"/>
      <c r="G854" s="1119"/>
      <c r="H854" s="1120"/>
      <c r="I854" s="1120"/>
      <c r="J854" s="1121"/>
      <c r="K854" s="1121"/>
      <c r="L854" s="1122"/>
      <c r="M854" s="1122"/>
      <c r="N854" s="1115"/>
      <c r="O854" s="1123"/>
      <c r="P854" s="1123"/>
      <c r="Q854" s="1123"/>
      <c r="R854" s="1123"/>
      <c r="S854" s="1124"/>
      <c r="T854" s="1124"/>
      <c r="U854" s="924"/>
      <c r="V854" s="924"/>
      <c r="W854" s="924"/>
      <c r="X854" s="924"/>
      <c r="Y854" s="924"/>
      <c r="Z854" s="924"/>
      <c r="AA854" s="924"/>
      <c r="AB854" s="924"/>
      <c r="AC854" s="924"/>
      <c r="AD854" s="924"/>
      <c r="AE854" s="924"/>
      <c r="AF854" s="924"/>
      <c r="AG854" s="924"/>
      <c r="AH854" s="924"/>
      <c r="AI854" s="924"/>
      <c r="AJ854" s="924"/>
      <c r="AK854" s="924"/>
      <c r="AL854" s="924"/>
    </row>
    <row r="855">
      <c r="A855" s="1115"/>
      <c r="B855" s="1116"/>
      <c r="C855" s="1117"/>
      <c r="D855" s="1117"/>
      <c r="E855" s="1118"/>
      <c r="F855" s="1119"/>
      <c r="G855" s="1119"/>
      <c r="H855" s="1120"/>
      <c r="I855" s="1120"/>
      <c r="J855" s="1121"/>
      <c r="K855" s="1121"/>
      <c r="L855" s="1122"/>
      <c r="M855" s="1122"/>
      <c r="N855" s="1115"/>
      <c r="O855" s="1123"/>
      <c r="P855" s="1123"/>
      <c r="Q855" s="1123"/>
      <c r="R855" s="1123"/>
      <c r="S855" s="1124"/>
      <c r="T855" s="1124"/>
      <c r="U855" s="924"/>
      <c r="V855" s="924"/>
      <c r="W855" s="924"/>
      <c r="X855" s="924"/>
      <c r="Y855" s="924"/>
      <c r="Z855" s="924"/>
      <c r="AA855" s="924"/>
      <c r="AB855" s="924"/>
      <c r="AC855" s="924"/>
      <c r="AD855" s="924"/>
      <c r="AE855" s="924"/>
      <c r="AF855" s="924"/>
      <c r="AG855" s="924"/>
      <c r="AH855" s="924"/>
      <c r="AI855" s="924"/>
      <c r="AJ855" s="924"/>
      <c r="AK855" s="924"/>
      <c r="AL855" s="924"/>
    </row>
    <row r="856">
      <c r="A856" s="1115"/>
      <c r="B856" s="1116"/>
      <c r="C856" s="1117"/>
      <c r="D856" s="1117"/>
      <c r="E856" s="1118"/>
      <c r="F856" s="1119"/>
      <c r="G856" s="1119"/>
      <c r="H856" s="1120"/>
      <c r="I856" s="1120"/>
      <c r="J856" s="1121"/>
      <c r="K856" s="1121"/>
      <c r="L856" s="1122"/>
      <c r="M856" s="1122"/>
      <c r="N856" s="1115"/>
      <c r="O856" s="1123"/>
      <c r="P856" s="1123"/>
      <c r="Q856" s="1123"/>
      <c r="R856" s="1123"/>
      <c r="S856" s="1124"/>
      <c r="T856" s="1124"/>
      <c r="U856" s="924"/>
      <c r="V856" s="924"/>
      <c r="W856" s="924"/>
      <c r="X856" s="924"/>
      <c r="Y856" s="924"/>
      <c r="Z856" s="924"/>
      <c r="AA856" s="924"/>
      <c r="AB856" s="924"/>
      <c r="AC856" s="924"/>
      <c r="AD856" s="924"/>
      <c r="AE856" s="924"/>
      <c r="AF856" s="924"/>
      <c r="AG856" s="924"/>
      <c r="AH856" s="924"/>
      <c r="AI856" s="924"/>
      <c r="AJ856" s="924"/>
      <c r="AK856" s="924"/>
      <c r="AL856" s="924"/>
    </row>
    <row r="857">
      <c r="A857" s="1115"/>
      <c r="B857" s="1116"/>
      <c r="C857" s="1117"/>
      <c r="D857" s="1117"/>
      <c r="E857" s="1118"/>
      <c r="F857" s="1119"/>
      <c r="G857" s="1119"/>
      <c r="H857" s="1120"/>
      <c r="I857" s="1120"/>
      <c r="J857" s="1121"/>
      <c r="K857" s="1121"/>
      <c r="L857" s="1122"/>
      <c r="M857" s="1122"/>
      <c r="N857" s="1115"/>
      <c r="O857" s="1123"/>
      <c r="P857" s="1123"/>
      <c r="Q857" s="1123"/>
      <c r="R857" s="1123"/>
      <c r="S857" s="1124"/>
      <c r="T857" s="1124"/>
      <c r="U857" s="924"/>
      <c r="V857" s="924"/>
      <c r="W857" s="924"/>
      <c r="X857" s="924"/>
      <c r="Y857" s="924"/>
      <c r="Z857" s="924"/>
      <c r="AA857" s="924"/>
      <c r="AB857" s="924"/>
      <c r="AC857" s="924"/>
      <c r="AD857" s="924"/>
      <c r="AE857" s="924"/>
      <c r="AF857" s="924"/>
      <c r="AG857" s="924"/>
      <c r="AH857" s="924"/>
      <c r="AI857" s="924"/>
      <c r="AJ857" s="924"/>
      <c r="AK857" s="924"/>
      <c r="AL857" s="924"/>
    </row>
    <row r="858">
      <c r="A858" s="1115"/>
      <c r="B858" s="1116"/>
      <c r="C858" s="1117"/>
      <c r="D858" s="1117"/>
      <c r="E858" s="1118"/>
      <c r="F858" s="1119"/>
      <c r="G858" s="1119"/>
      <c r="H858" s="1120"/>
      <c r="I858" s="1120"/>
      <c r="J858" s="1121"/>
      <c r="K858" s="1121"/>
      <c r="L858" s="1122"/>
      <c r="M858" s="1122"/>
      <c r="N858" s="1115"/>
      <c r="O858" s="1123"/>
      <c r="P858" s="1123"/>
      <c r="Q858" s="1123"/>
      <c r="R858" s="1123"/>
      <c r="S858" s="1124"/>
      <c r="T858" s="1124"/>
      <c r="U858" s="924"/>
      <c r="V858" s="924"/>
      <c r="W858" s="924"/>
      <c r="X858" s="924"/>
      <c r="Y858" s="924"/>
      <c r="Z858" s="924"/>
      <c r="AA858" s="924"/>
      <c r="AB858" s="924"/>
      <c r="AC858" s="924"/>
      <c r="AD858" s="924"/>
      <c r="AE858" s="924"/>
      <c r="AF858" s="924"/>
      <c r="AG858" s="924"/>
      <c r="AH858" s="924"/>
      <c r="AI858" s="924"/>
      <c r="AJ858" s="924"/>
      <c r="AK858" s="924"/>
      <c r="AL858" s="924"/>
    </row>
    <row r="859">
      <c r="A859" s="1115"/>
      <c r="B859" s="1116"/>
      <c r="C859" s="1117"/>
      <c r="D859" s="1117"/>
      <c r="E859" s="1118"/>
      <c r="F859" s="1119"/>
      <c r="G859" s="1119"/>
      <c r="H859" s="1120"/>
      <c r="I859" s="1120"/>
      <c r="J859" s="1121"/>
      <c r="K859" s="1121"/>
      <c r="L859" s="1122"/>
      <c r="M859" s="1122"/>
      <c r="N859" s="1115"/>
      <c r="O859" s="1123"/>
      <c r="P859" s="1123"/>
      <c r="Q859" s="1123"/>
      <c r="R859" s="1123"/>
      <c r="S859" s="1124"/>
      <c r="T859" s="1124"/>
      <c r="U859" s="924"/>
      <c r="V859" s="924"/>
      <c r="W859" s="924"/>
      <c r="X859" s="924"/>
      <c r="Y859" s="924"/>
      <c r="Z859" s="924"/>
      <c r="AA859" s="924"/>
      <c r="AB859" s="924"/>
      <c r="AC859" s="924"/>
      <c r="AD859" s="924"/>
      <c r="AE859" s="924"/>
      <c r="AF859" s="924"/>
      <c r="AG859" s="924"/>
      <c r="AH859" s="924"/>
      <c r="AI859" s="924"/>
      <c r="AJ859" s="924"/>
      <c r="AK859" s="924"/>
      <c r="AL859" s="924"/>
    </row>
    <row r="860">
      <c r="A860" s="1115"/>
      <c r="B860" s="1116"/>
      <c r="C860" s="1117"/>
      <c r="D860" s="1117"/>
      <c r="E860" s="1118"/>
      <c r="F860" s="1119"/>
      <c r="G860" s="1119"/>
      <c r="H860" s="1120"/>
      <c r="I860" s="1120"/>
      <c r="J860" s="1121"/>
      <c r="K860" s="1121"/>
      <c r="L860" s="1122"/>
      <c r="M860" s="1122"/>
      <c r="N860" s="1115"/>
      <c r="O860" s="1123"/>
      <c r="P860" s="1123"/>
      <c r="Q860" s="1123"/>
      <c r="R860" s="1123"/>
      <c r="S860" s="1124"/>
      <c r="T860" s="1124"/>
      <c r="U860" s="924"/>
      <c r="V860" s="924"/>
      <c r="W860" s="924"/>
      <c r="X860" s="924"/>
      <c r="Y860" s="924"/>
      <c r="Z860" s="924"/>
      <c r="AA860" s="924"/>
      <c r="AB860" s="924"/>
      <c r="AC860" s="924"/>
      <c r="AD860" s="924"/>
      <c r="AE860" s="924"/>
      <c r="AF860" s="924"/>
      <c r="AG860" s="924"/>
      <c r="AH860" s="924"/>
      <c r="AI860" s="924"/>
      <c r="AJ860" s="924"/>
      <c r="AK860" s="924"/>
      <c r="AL860" s="924"/>
    </row>
    <row r="861">
      <c r="A861" s="1115"/>
      <c r="B861" s="1116"/>
      <c r="C861" s="1117"/>
      <c r="D861" s="1117"/>
      <c r="E861" s="1118"/>
      <c r="F861" s="1119"/>
      <c r="G861" s="1119"/>
      <c r="H861" s="1120"/>
      <c r="I861" s="1120"/>
      <c r="J861" s="1121"/>
      <c r="K861" s="1121"/>
      <c r="L861" s="1122"/>
      <c r="M861" s="1122"/>
      <c r="N861" s="1115"/>
      <c r="O861" s="1123"/>
      <c r="P861" s="1123"/>
      <c r="Q861" s="1123"/>
      <c r="R861" s="1123"/>
      <c r="S861" s="1124"/>
      <c r="T861" s="1124"/>
      <c r="U861" s="924"/>
      <c r="V861" s="924"/>
      <c r="W861" s="924"/>
      <c r="X861" s="924"/>
      <c r="Y861" s="924"/>
      <c r="Z861" s="924"/>
      <c r="AA861" s="924"/>
      <c r="AB861" s="924"/>
      <c r="AC861" s="924"/>
      <c r="AD861" s="924"/>
      <c r="AE861" s="924"/>
      <c r="AF861" s="924"/>
      <c r="AG861" s="924"/>
      <c r="AH861" s="924"/>
      <c r="AI861" s="924"/>
      <c r="AJ861" s="924"/>
      <c r="AK861" s="924"/>
      <c r="AL861" s="924"/>
    </row>
    <row r="862">
      <c r="A862" s="1115"/>
      <c r="B862" s="1116"/>
      <c r="C862" s="1117"/>
      <c r="D862" s="1117"/>
      <c r="E862" s="1118"/>
      <c r="F862" s="1119"/>
      <c r="G862" s="1119"/>
      <c r="H862" s="1120"/>
      <c r="I862" s="1120"/>
      <c r="J862" s="1121"/>
      <c r="K862" s="1121"/>
      <c r="L862" s="1122"/>
      <c r="M862" s="1122"/>
      <c r="N862" s="1115"/>
      <c r="O862" s="1123"/>
      <c r="P862" s="1123"/>
      <c r="Q862" s="1123"/>
      <c r="R862" s="1123"/>
      <c r="S862" s="1124"/>
      <c r="T862" s="1124"/>
      <c r="U862" s="924"/>
      <c r="V862" s="924"/>
      <c r="W862" s="924"/>
      <c r="X862" s="924"/>
      <c r="Y862" s="924"/>
      <c r="Z862" s="924"/>
      <c r="AA862" s="924"/>
      <c r="AB862" s="924"/>
      <c r="AC862" s="924"/>
      <c r="AD862" s="924"/>
      <c r="AE862" s="924"/>
      <c r="AF862" s="924"/>
      <c r="AG862" s="924"/>
      <c r="AH862" s="924"/>
      <c r="AI862" s="924"/>
      <c r="AJ862" s="924"/>
      <c r="AK862" s="924"/>
      <c r="AL862" s="924"/>
    </row>
    <row r="863">
      <c r="A863" s="1115"/>
      <c r="B863" s="1116"/>
      <c r="C863" s="1117"/>
      <c r="D863" s="1117"/>
      <c r="E863" s="1118"/>
      <c r="F863" s="1119"/>
      <c r="G863" s="1119"/>
      <c r="H863" s="1120"/>
      <c r="I863" s="1120"/>
      <c r="J863" s="1121"/>
      <c r="K863" s="1121"/>
      <c r="L863" s="1122"/>
      <c r="M863" s="1122"/>
      <c r="N863" s="1115"/>
      <c r="O863" s="1123"/>
      <c r="P863" s="1123"/>
      <c r="Q863" s="1123"/>
      <c r="R863" s="1123"/>
      <c r="S863" s="1124"/>
      <c r="T863" s="1124"/>
      <c r="U863" s="924"/>
      <c r="V863" s="924"/>
      <c r="W863" s="924"/>
      <c r="X863" s="924"/>
      <c r="Y863" s="924"/>
      <c r="Z863" s="924"/>
      <c r="AA863" s="924"/>
      <c r="AB863" s="924"/>
      <c r="AC863" s="924"/>
      <c r="AD863" s="924"/>
      <c r="AE863" s="924"/>
      <c r="AF863" s="924"/>
      <c r="AG863" s="924"/>
      <c r="AH863" s="924"/>
      <c r="AI863" s="924"/>
      <c r="AJ863" s="924"/>
      <c r="AK863" s="924"/>
      <c r="AL863" s="924"/>
    </row>
    <row r="864">
      <c r="A864" s="1115"/>
      <c r="B864" s="1116"/>
      <c r="C864" s="1117"/>
      <c r="D864" s="1117"/>
      <c r="E864" s="1118"/>
      <c r="F864" s="1119"/>
      <c r="G864" s="1119"/>
      <c r="H864" s="1120"/>
      <c r="I864" s="1120"/>
      <c r="J864" s="1121"/>
      <c r="K864" s="1121"/>
      <c r="L864" s="1122"/>
      <c r="M864" s="1122"/>
      <c r="N864" s="1115"/>
      <c r="O864" s="1123"/>
      <c r="P864" s="1123"/>
      <c r="Q864" s="1123"/>
      <c r="R864" s="1123"/>
      <c r="S864" s="1124"/>
      <c r="T864" s="1124"/>
      <c r="U864" s="924"/>
      <c r="V864" s="924"/>
      <c r="W864" s="924"/>
      <c r="X864" s="924"/>
      <c r="Y864" s="924"/>
      <c r="Z864" s="924"/>
      <c r="AA864" s="924"/>
      <c r="AB864" s="924"/>
      <c r="AC864" s="924"/>
      <c r="AD864" s="924"/>
      <c r="AE864" s="924"/>
      <c r="AF864" s="924"/>
      <c r="AG864" s="924"/>
      <c r="AH864" s="924"/>
      <c r="AI864" s="924"/>
      <c r="AJ864" s="924"/>
      <c r="AK864" s="924"/>
      <c r="AL864" s="924"/>
    </row>
    <row r="865">
      <c r="A865" s="1115"/>
      <c r="B865" s="1116"/>
      <c r="C865" s="1117"/>
      <c r="D865" s="1117"/>
      <c r="E865" s="1118"/>
      <c r="F865" s="1119"/>
      <c r="G865" s="1119"/>
      <c r="H865" s="1120"/>
      <c r="I865" s="1120"/>
      <c r="J865" s="1121"/>
      <c r="K865" s="1121"/>
      <c r="L865" s="1122"/>
      <c r="M865" s="1122"/>
      <c r="N865" s="1115"/>
      <c r="O865" s="1123"/>
      <c r="P865" s="1123"/>
      <c r="Q865" s="1123"/>
      <c r="R865" s="1123"/>
      <c r="S865" s="1124"/>
      <c r="T865" s="1124"/>
      <c r="U865" s="924"/>
      <c r="V865" s="924"/>
      <c r="W865" s="924"/>
      <c r="X865" s="924"/>
      <c r="Y865" s="924"/>
      <c r="Z865" s="924"/>
      <c r="AA865" s="924"/>
      <c r="AB865" s="924"/>
      <c r="AC865" s="924"/>
      <c r="AD865" s="924"/>
      <c r="AE865" s="924"/>
      <c r="AF865" s="924"/>
      <c r="AG865" s="924"/>
      <c r="AH865" s="924"/>
      <c r="AI865" s="924"/>
      <c r="AJ865" s="924"/>
      <c r="AK865" s="924"/>
      <c r="AL865" s="924"/>
    </row>
    <row r="866">
      <c r="A866" s="1115"/>
      <c r="B866" s="1116"/>
      <c r="C866" s="1117"/>
      <c r="D866" s="1117"/>
      <c r="E866" s="1118"/>
      <c r="F866" s="1119"/>
      <c r="G866" s="1119"/>
      <c r="H866" s="1120"/>
      <c r="I866" s="1120"/>
      <c r="J866" s="1121"/>
      <c r="K866" s="1121"/>
      <c r="L866" s="1122"/>
      <c r="M866" s="1122"/>
      <c r="N866" s="1115"/>
      <c r="O866" s="1123"/>
      <c r="P866" s="1123"/>
      <c r="Q866" s="1123"/>
      <c r="R866" s="1123"/>
      <c r="S866" s="1124"/>
      <c r="T866" s="1124"/>
      <c r="U866" s="924"/>
      <c r="V866" s="924"/>
      <c r="W866" s="924"/>
      <c r="X866" s="924"/>
      <c r="Y866" s="924"/>
      <c r="Z866" s="924"/>
      <c r="AA866" s="924"/>
      <c r="AB866" s="924"/>
      <c r="AC866" s="924"/>
      <c r="AD866" s="924"/>
      <c r="AE866" s="924"/>
      <c r="AF866" s="924"/>
      <c r="AG866" s="924"/>
      <c r="AH866" s="924"/>
      <c r="AI866" s="924"/>
      <c r="AJ866" s="924"/>
      <c r="AK866" s="924"/>
      <c r="AL866" s="924"/>
    </row>
    <row r="867">
      <c r="A867" s="1115"/>
      <c r="B867" s="1116"/>
      <c r="C867" s="1117"/>
      <c r="D867" s="1117"/>
      <c r="E867" s="1118"/>
      <c r="F867" s="1119"/>
      <c r="G867" s="1119"/>
      <c r="H867" s="1120"/>
      <c r="I867" s="1120"/>
      <c r="J867" s="1121"/>
      <c r="K867" s="1121"/>
      <c r="L867" s="1122"/>
      <c r="M867" s="1122"/>
      <c r="N867" s="1115"/>
      <c r="O867" s="1123"/>
      <c r="P867" s="1123"/>
      <c r="Q867" s="1123"/>
      <c r="R867" s="1123"/>
      <c r="S867" s="1124"/>
      <c r="T867" s="1124"/>
      <c r="U867" s="924"/>
      <c r="V867" s="924"/>
      <c r="W867" s="924"/>
      <c r="X867" s="924"/>
      <c r="Y867" s="924"/>
      <c r="Z867" s="924"/>
      <c r="AA867" s="924"/>
      <c r="AB867" s="924"/>
      <c r="AC867" s="924"/>
      <c r="AD867" s="924"/>
      <c r="AE867" s="924"/>
      <c r="AF867" s="924"/>
      <c r="AG867" s="924"/>
      <c r="AH867" s="924"/>
      <c r="AI867" s="924"/>
      <c r="AJ867" s="924"/>
      <c r="AK867" s="924"/>
      <c r="AL867" s="924"/>
    </row>
    <row r="868">
      <c r="A868" s="1115"/>
      <c r="B868" s="1116"/>
      <c r="C868" s="1117"/>
      <c r="D868" s="1117"/>
      <c r="E868" s="1118"/>
      <c r="F868" s="1119"/>
      <c r="G868" s="1119"/>
      <c r="H868" s="1120"/>
      <c r="I868" s="1120"/>
      <c r="J868" s="1121"/>
      <c r="K868" s="1121"/>
      <c r="L868" s="1122"/>
      <c r="M868" s="1122"/>
      <c r="N868" s="1115"/>
      <c r="O868" s="1123"/>
      <c r="P868" s="1123"/>
      <c r="Q868" s="1123"/>
      <c r="R868" s="1123"/>
      <c r="S868" s="1124"/>
      <c r="T868" s="1124"/>
      <c r="U868" s="924"/>
      <c r="V868" s="924"/>
      <c r="W868" s="924"/>
      <c r="X868" s="924"/>
      <c r="Y868" s="924"/>
      <c r="Z868" s="924"/>
      <c r="AA868" s="924"/>
      <c r="AB868" s="924"/>
      <c r="AC868" s="924"/>
      <c r="AD868" s="924"/>
      <c r="AE868" s="924"/>
      <c r="AF868" s="924"/>
      <c r="AG868" s="924"/>
      <c r="AH868" s="924"/>
      <c r="AI868" s="924"/>
      <c r="AJ868" s="924"/>
      <c r="AK868" s="924"/>
      <c r="AL868" s="924"/>
    </row>
    <row r="869">
      <c r="A869" s="1115"/>
      <c r="B869" s="1116"/>
      <c r="C869" s="1117"/>
      <c r="D869" s="1117"/>
      <c r="E869" s="1118"/>
      <c r="F869" s="1119"/>
      <c r="G869" s="1119"/>
      <c r="H869" s="1120"/>
      <c r="I869" s="1120"/>
      <c r="J869" s="1121"/>
      <c r="K869" s="1121"/>
      <c r="L869" s="1122"/>
      <c r="M869" s="1122"/>
      <c r="N869" s="1115"/>
      <c r="O869" s="1123"/>
      <c r="P869" s="1123"/>
      <c r="Q869" s="1123"/>
      <c r="R869" s="1123"/>
      <c r="S869" s="1124"/>
      <c r="T869" s="1124"/>
      <c r="U869" s="924"/>
      <c r="V869" s="924"/>
      <c r="W869" s="924"/>
      <c r="X869" s="924"/>
      <c r="Y869" s="924"/>
      <c r="Z869" s="924"/>
      <c r="AA869" s="924"/>
      <c r="AB869" s="924"/>
      <c r="AC869" s="924"/>
      <c r="AD869" s="924"/>
      <c r="AE869" s="924"/>
      <c r="AF869" s="924"/>
      <c r="AG869" s="924"/>
      <c r="AH869" s="924"/>
      <c r="AI869" s="924"/>
      <c r="AJ869" s="924"/>
      <c r="AK869" s="924"/>
      <c r="AL869" s="924"/>
    </row>
    <row r="870">
      <c r="A870" s="1115"/>
      <c r="B870" s="1116"/>
      <c r="C870" s="1117"/>
      <c r="D870" s="1117"/>
      <c r="E870" s="1118"/>
      <c r="F870" s="1119"/>
      <c r="G870" s="1119"/>
      <c r="H870" s="1120"/>
      <c r="I870" s="1120"/>
      <c r="J870" s="1121"/>
      <c r="K870" s="1121"/>
      <c r="L870" s="1122"/>
      <c r="M870" s="1122"/>
      <c r="N870" s="1115"/>
      <c r="O870" s="1123"/>
      <c r="P870" s="1123"/>
      <c r="Q870" s="1123"/>
      <c r="R870" s="1123"/>
      <c r="S870" s="1124"/>
      <c r="T870" s="1124"/>
      <c r="U870" s="924"/>
      <c r="V870" s="924"/>
      <c r="W870" s="924"/>
      <c r="X870" s="924"/>
      <c r="Y870" s="924"/>
      <c r="Z870" s="924"/>
      <c r="AA870" s="924"/>
      <c r="AB870" s="924"/>
      <c r="AC870" s="924"/>
      <c r="AD870" s="924"/>
      <c r="AE870" s="924"/>
      <c r="AF870" s="924"/>
      <c r="AG870" s="924"/>
      <c r="AH870" s="924"/>
      <c r="AI870" s="924"/>
      <c r="AJ870" s="924"/>
      <c r="AK870" s="924"/>
      <c r="AL870" s="924"/>
    </row>
    <row r="871">
      <c r="A871" s="1115"/>
      <c r="B871" s="1116"/>
      <c r="C871" s="1117"/>
      <c r="D871" s="1117"/>
      <c r="E871" s="1118"/>
      <c r="F871" s="1119"/>
      <c r="G871" s="1119"/>
      <c r="H871" s="1120"/>
      <c r="I871" s="1120"/>
      <c r="J871" s="1121"/>
      <c r="K871" s="1121"/>
      <c r="L871" s="1122"/>
      <c r="M871" s="1122"/>
      <c r="N871" s="1115"/>
      <c r="O871" s="1123"/>
      <c r="P871" s="1123"/>
      <c r="Q871" s="1123"/>
      <c r="R871" s="1123"/>
      <c r="S871" s="1124"/>
      <c r="T871" s="1124"/>
      <c r="U871" s="924"/>
      <c r="V871" s="924"/>
      <c r="W871" s="924"/>
      <c r="X871" s="924"/>
      <c r="Y871" s="924"/>
      <c r="Z871" s="924"/>
      <c r="AA871" s="924"/>
      <c r="AB871" s="924"/>
      <c r="AC871" s="924"/>
      <c r="AD871" s="924"/>
      <c r="AE871" s="924"/>
      <c r="AF871" s="924"/>
      <c r="AG871" s="924"/>
      <c r="AH871" s="924"/>
      <c r="AI871" s="924"/>
      <c r="AJ871" s="924"/>
      <c r="AK871" s="924"/>
      <c r="AL871" s="924"/>
    </row>
    <row r="872">
      <c r="A872" s="1115"/>
      <c r="B872" s="1116"/>
      <c r="C872" s="1117"/>
      <c r="D872" s="1117"/>
      <c r="E872" s="1118"/>
      <c r="F872" s="1119"/>
      <c r="G872" s="1119"/>
      <c r="H872" s="1120"/>
      <c r="I872" s="1120"/>
      <c r="J872" s="1121"/>
      <c r="K872" s="1121"/>
      <c r="L872" s="1122"/>
      <c r="M872" s="1122"/>
      <c r="N872" s="1115"/>
      <c r="O872" s="1123"/>
      <c r="P872" s="1123"/>
      <c r="Q872" s="1123"/>
      <c r="R872" s="1123"/>
      <c r="S872" s="1124"/>
      <c r="T872" s="1124"/>
      <c r="U872" s="924"/>
      <c r="V872" s="924"/>
      <c r="W872" s="924"/>
      <c r="X872" s="924"/>
      <c r="Y872" s="924"/>
      <c r="Z872" s="924"/>
      <c r="AA872" s="924"/>
      <c r="AB872" s="924"/>
      <c r="AC872" s="924"/>
      <c r="AD872" s="924"/>
      <c r="AE872" s="924"/>
      <c r="AF872" s="924"/>
      <c r="AG872" s="924"/>
      <c r="AH872" s="924"/>
      <c r="AI872" s="924"/>
      <c r="AJ872" s="924"/>
      <c r="AK872" s="924"/>
      <c r="AL872" s="924"/>
    </row>
    <row r="873">
      <c r="A873" s="1115"/>
      <c r="B873" s="1116"/>
      <c r="C873" s="1117"/>
      <c r="D873" s="1117"/>
      <c r="E873" s="1118"/>
      <c r="F873" s="1119"/>
      <c r="G873" s="1119"/>
      <c r="H873" s="1120"/>
      <c r="I873" s="1120"/>
      <c r="J873" s="1121"/>
      <c r="K873" s="1121"/>
      <c r="L873" s="1122"/>
      <c r="M873" s="1122"/>
      <c r="N873" s="1115"/>
      <c r="O873" s="1123"/>
      <c r="P873" s="1123"/>
      <c r="Q873" s="1123"/>
      <c r="R873" s="1123"/>
      <c r="S873" s="1124"/>
      <c r="T873" s="1124"/>
      <c r="U873" s="924"/>
      <c r="V873" s="924"/>
      <c r="W873" s="924"/>
      <c r="X873" s="924"/>
      <c r="Y873" s="924"/>
      <c r="Z873" s="924"/>
      <c r="AA873" s="924"/>
      <c r="AB873" s="924"/>
      <c r="AC873" s="924"/>
      <c r="AD873" s="924"/>
      <c r="AE873" s="924"/>
      <c r="AF873" s="924"/>
      <c r="AG873" s="924"/>
      <c r="AH873" s="924"/>
      <c r="AI873" s="924"/>
      <c r="AJ873" s="924"/>
      <c r="AK873" s="924"/>
      <c r="AL873" s="924"/>
    </row>
    <row r="874">
      <c r="A874" s="1115"/>
      <c r="B874" s="1116"/>
      <c r="C874" s="1117"/>
      <c r="D874" s="1117"/>
      <c r="E874" s="1118"/>
      <c r="F874" s="1119"/>
      <c r="G874" s="1119"/>
      <c r="H874" s="1120"/>
      <c r="I874" s="1120"/>
      <c r="J874" s="1121"/>
      <c r="K874" s="1121"/>
      <c r="L874" s="1122"/>
      <c r="M874" s="1122"/>
      <c r="N874" s="1115"/>
      <c r="O874" s="1123"/>
      <c r="P874" s="1123"/>
      <c r="Q874" s="1123"/>
      <c r="R874" s="1123"/>
      <c r="S874" s="1124"/>
      <c r="T874" s="1124"/>
      <c r="U874" s="924"/>
      <c r="V874" s="924"/>
      <c r="W874" s="924"/>
      <c r="X874" s="924"/>
      <c r="Y874" s="924"/>
      <c r="Z874" s="924"/>
      <c r="AA874" s="924"/>
      <c r="AB874" s="924"/>
      <c r="AC874" s="924"/>
      <c r="AD874" s="924"/>
      <c r="AE874" s="924"/>
      <c r="AF874" s="924"/>
      <c r="AG874" s="924"/>
      <c r="AH874" s="924"/>
      <c r="AI874" s="924"/>
      <c r="AJ874" s="924"/>
      <c r="AK874" s="924"/>
      <c r="AL874" s="924"/>
    </row>
    <row r="875">
      <c r="A875" s="1115"/>
      <c r="B875" s="1116"/>
      <c r="C875" s="1117"/>
      <c r="D875" s="1117"/>
      <c r="E875" s="1118"/>
      <c r="F875" s="1119"/>
      <c r="G875" s="1119"/>
      <c r="H875" s="1120"/>
      <c r="I875" s="1120"/>
      <c r="J875" s="1121"/>
      <c r="K875" s="1121"/>
      <c r="L875" s="1122"/>
      <c r="M875" s="1122"/>
      <c r="N875" s="1115"/>
      <c r="O875" s="1123"/>
      <c r="P875" s="1123"/>
      <c r="Q875" s="1123"/>
      <c r="R875" s="1123"/>
      <c r="S875" s="1124"/>
      <c r="T875" s="1124"/>
      <c r="U875" s="924"/>
      <c r="V875" s="924"/>
      <c r="W875" s="924"/>
      <c r="X875" s="924"/>
      <c r="Y875" s="924"/>
      <c r="Z875" s="924"/>
      <c r="AA875" s="924"/>
      <c r="AB875" s="924"/>
      <c r="AC875" s="924"/>
      <c r="AD875" s="924"/>
      <c r="AE875" s="924"/>
      <c r="AF875" s="924"/>
      <c r="AG875" s="924"/>
      <c r="AH875" s="924"/>
      <c r="AI875" s="924"/>
      <c r="AJ875" s="924"/>
      <c r="AK875" s="924"/>
      <c r="AL875" s="924"/>
    </row>
    <row r="876">
      <c r="A876" s="1115"/>
      <c r="B876" s="1116"/>
      <c r="C876" s="1117"/>
      <c r="D876" s="1117"/>
      <c r="E876" s="1118"/>
      <c r="F876" s="1119"/>
      <c r="G876" s="1119"/>
      <c r="H876" s="1120"/>
      <c r="I876" s="1120"/>
      <c r="J876" s="1121"/>
      <c r="K876" s="1121"/>
      <c r="L876" s="1122"/>
      <c r="M876" s="1122"/>
      <c r="N876" s="1115"/>
      <c r="O876" s="1123"/>
      <c r="P876" s="1123"/>
      <c r="Q876" s="1123"/>
      <c r="R876" s="1123"/>
      <c r="S876" s="1124"/>
      <c r="T876" s="1124"/>
      <c r="U876" s="924"/>
      <c r="V876" s="924"/>
      <c r="W876" s="924"/>
      <c r="X876" s="924"/>
      <c r="Y876" s="924"/>
      <c r="Z876" s="924"/>
      <c r="AA876" s="924"/>
      <c r="AB876" s="924"/>
      <c r="AC876" s="924"/>
      <c r="AD876" s="924"/>
      <c r="AE876" s="924"/>
      <c r="AF876" s="924"/>
      <c r="AG876" s="924"/>
      <c r="AH876" s="924"/>
      <c r="AI876" s="924"/>
      <c r="AJ876" s="924"/>
      <c r="AK876" s="924"/>
      <c r="AL876" s="924"/>
    </row>
    <row r="877">
      <c r="A877" s="1115"/>
      <c r="B877" s="1116"/>
      <c r="C877" s="1117"/>
      <c r="D877" s="1117"/>
      <c r="E877" s="1118"/>
      <c r="F877" s="1119"/>
      <c r="G877" s="1119"/>
      <c r="H877" s="1120"/>
      <c r="I877" s="1120"/>
      <c r="J877" s="1121"/>
      <c r="K877" s="1121"/>
      <c r="L877" s="1122"/>
      <c r="M877" s="1122"/>
      <c r="N877" s="1115"/>
      <c r="O877" s="1123"/>
      <c r="P877" s="1123"/>
      <c r="Q877" s="1123"/>
      <c r="R877" s="1123"/>
      <c r="S877" s="1124"/>
      <c r="T877" s="1124"/>
      <c r="U877" s="924"/>
      <c r="V877" s="924"/>
      <c r="W877" s="924"/>
      <c r="X877" s="924"/>
      <c r="Y877" s="924"/>
      <c r="Z877" s="924"/>
      <c r="AA877" s="924"/>
      <c r="AB877" s="924"/>
      <c r="AC877" s="924"/>
      <c r="AD877" s="924"/>
      <c r="AE877" s="924"/>
      <c r="AF877" s="924"/>
      <c r="AG877" s="924"/>
      <c r="AH877" s="924"/>
      <c r="AI877" s="924"/>
      <c r="AJ877" s="924"/>
      <c r="AK877" s="924"/>
      <c r="AL877" s="924"/>
    </row>
    <row r="878">
      <c r="A878" s="1115"/>
      <c r="B878" s="1116"/>
      <c r="C878" s="1117"/>
      <c r="D878" s="1117"/>
      <c r="E878" s="1118"/>
      <c r="F878" s="1119"/>
      <c r="G878" s="1119"/>
      <c r="H878" s="1120"/>
      <c r="I878" s="1120"/>
      <c r="J878" s="1121"/>
      <c r="K878" s="1121"/>
      <c r="L878" s="1122"/>
      <c r="M878" s="1122"/>
      <c r="N878" s="1115"/>
      <c r="O878" s="1123"/>
      <c r="P878" s="1123"/>
      <c r="Q878" s="1123"/>
      <c r="R878" s="1123"/>
      <c r="S878" s="1124"/>
      <c r="T878" s="1124"/>
      <c r="U878" s="924"/>
      <c r="V878" s="924"/>
      <c r="W878" s="924"/>
      <c r="X878" s="924"/>
      <c r="Y878" s="924"/>
      <c r="Z878" s="924"/>
      <c r="AA878" s="924"/>
      <c r="AB878" s="924"/>
      <c r="AC878" s="924"/>
      <c r="AD878" s="924"/>
      <c r="AE878" s="924"/>
      <c r="AF878" s="924"/>
      <c r="AG878" s="924"/>
      <c r="AH878" s="924"/>
      <c r="AI878" s="924"/>
      <c r="AJ878" s="924"/>
      <c r="AK878" s="924"/>
      <c r="AL878" s="924"/>
    </row>
    <row r="879">
      <c r="A879" s="1115"/>
      <c r="B879" s="1116"/>
      <c r="C879" s="1117"/>
      <c r="D879" s="1117"/>
      <c r="E879" s="1118"/>
      <c r="F879" s="1119"/>
      <c r="G879" s="1119"/>
      <c r="H879" s="1120"/>
      <c r="I879" s="1120"/>
      <c r="J879" s="1121"/>
      <c r="K879" s="1121"/>
      <c r="L879" s="1122"/>
      <c r="M879" s="1122"/>
      <c r="N879" s="1115"/>
      <c r="O879" s="1123"/>
      <c r="P879" s="1123"/>
      <c r="Q879" s="1123"/>
      <c r="R879" s="1123"/>
      <c r="S879" s="1124"/>
      <c r="T879" s="1124"/>
      <c r="U879" s="924"/>
      <c r="V879" s="924"/>
      <c r="W879" s="924"/>
      <c r="X879" s="924"/>
      <c r="Y879" s="924"/>
      <c r="Z879" s="924"/>
      <c r="AA879" s="924"/>
      <c r="AB879" s="924"/>
      <c r="AC879" s="924"/>
      <c r="AD879" s="924"/>
      <c r="AE879" s="924"/>
      <c r="AF879" s="924"/>
      <c r="AG879" s="924"/>
      <c r="AH879" s="924"/>
      <c r="AI879" s="924"/>
      <c r="AJ879" s="924"/>
      <c r="AK879" s="924"/>
      <c r="AL879" s="924"/>
    </row>
    <row r="880">
      <c r="A880" s="1115"/>
      <c r="B880" s="1116"/>
      <c r="C880" s="1117"/>
      <c r="D880" s="1117"/>
      <c r="E880" s="1118"/>
      <c r="F880" s="1119"/>
      <c r="G880" s="1119"/>
      <c r="H880" s="1120"/>
      <c r="I880" s="1120"/>
      <c r="J880" s="1121"/>
      <c r="K880" s="1121"/>
      <c r="L880" s="1122"/>
      <c r="M880" s="1122"/>
      <c r="N880" s="1115"/>
      <c r="O880" s="1123"/>
      <c r="P880" s="1123"/>
      <c r="Q880" s="1123"/>
      <c r="R880" s="1123"/>
      <c r="S880" s="1124"/>
      <c r="T880" s="1124"/>
      <c r="U880" s="924"/>
      <c r="V880" s="924"/>
      <c r="W880" s="924"/>
      <c r="X880" s="924"/>
      <c r="Y880" s="924"/>
      <c r="Z880" s="924"/>
      <c r="AA880" s="924"/>
      <c r="AB880" s="924"/>
      <c r="AC880" s="924"/>
      <c r="AD880" s="924"/>
      <c r="AE880" s="924"/>
      <c r="AF880" s="924"/>
      <c r="AG880" s="924"/>
      <c r="AH880" s="924"/>
      <c r="AI880" s="924"/>
      <c r="AJ880" s="924"/>
      <c r="AK880" s="924"/>
      <c r="AL880" s="924"/>
    </row>
    <row r="881">
      <c r="A881" s="1115"/>
      <c r="B881" s="1116"/>
      <c r="C881" s="1117"/>
      <c r="D881" s="1117"/>
      <c r="E881" s="1118"/>
      <c r="F881" s="1119"/>
      <c r="G881" s="1119"/>
      <c r="H881" s="1120"/>
      <c r="I881" s="1120"/>
      <c r="J881" s="1121"/>
      <c r="K881" s="1121"/>
      <c r="L881" s="1122"/>
      <c r="M881" s="1122"/>
      <c r="N881" s="1115"/>
      <c r="O881" s="1123"/>
      <c r="P881" s="1123"/>
      <c r="Q881" s="1123"/>
      <c r="R881" s="1123"/>
      <c r="S881" s="1124"/>
      <c r="T881" s="1124"/>
      <c r="U881" s="924"/>
      <c r="V881" s="924"/>
      <c r="W881" s="924"/>
      <c r="X881" s="924"/>
      <c r="Y881" s="924"/>
      <c r="Z881" s="924"/>
      <c r="AA881" s="924"/>
      <c r="AB881" s="924"/>
      <c r="AC881" s="924"/>
      <c r="AD881" s="924"/>
      <c r="AE881" s="924"/>
      <c r="AF881" s="924"/>
      <c r="AG881" s="924"/>
      <c r="AH881" s="924"/>
      <c r="AI881" s="924"/>
      <c r="AJ881" s="924"/>
      <c r="AK881" s="924"/>
      <c r="AL881" s="924"/>
    </row>
    <row r="882">
      <c r="A882" s="1115"/>
      <c r="B882" s="1116"/>
      <c r="C882" s="1117"/>
      <c r="D882" s="1117"/>
      <c r="E882" s="1118"/>
      <c r="F882" s="1119"/>
      <c r="G882" s="1119"/>
      <c r="H882" s="1120"/>
      <c r="I882" s="1120"/>
      <c r="J882" s="1121"/>
      <c r="K882" s="1121"/>
      <c r="L882" s="1122"/>
      <c r="M882" s="1122"/>
      <c r="N882" s="1115"/>
      <c r="O882" s="1123"/>
      <c r="P882" s="1123"/>
      <c r="Q882" s="1123"/>
      <c r="R882" s="1123"/>
      <c r="S882" s="1124"/>
      <c r="T882" s="1124"/>
      <c r="U882" s="924"/>
      <c r="V882" s="924"/>
      <c r="W882" s="924"/>
      <c r="X882" s="924"/>
      <c r="Y882" s="924"/>
      <c r="Z882" s="924"/>
      <c r="AA882" s="924"/>
      <c r="AB882" s="924"/>
      <c r="AC882" s="924"/>
      <c r="AD882" s="924"/>
      <c r="AE882" s="924"/>
      <c r="AF882" s="924"/>
      <c r="AG882" s="924"/>
      <c r="AH882" s="924"/>
      <c r="AI882" s="924"/>
      <c r="AJ882" s="924"/>
      <c r="AK882" s="924"/>
      <c r="AL882" s="924"/>
    </row>
    <row r="883">
      <c r="A883" s="1115"/>
      <c r="B883" s="1116"/>
      <c r="C883" s="1117"/>
      <c r="D883" s="1117"/>
      <c r="E883" s="1118"/>
      <c r="F883" s="1119"/>
      <c r="G883" s="1119"/>
      <c r="H883" s="1120"/>
      <c r="I883" s="1120"/>
      <c r="J883" s="1121"/>
      <c r="K883" s="1121"/>
      <c r="L883" s="1122"/>
      <c r="M883" s="1122"/>
      <c r="N883" s="1115"/>
      <c r="O883" s="1123"/>
      <c r="P883" s="1123"/>
      <c r="Q883" s="1123"/>
      <c r="R883" s="1123"/>
      <c r="S883" s="1124"/>
      <c r="T883" s="1124"/>
      <c r="U883" s="924"/>
      <c r="V883" s="924"/>
      <c r="W883" s="924"/>
      <c r="X883" s="924"/>
      <c r="Y883" s="924"/>
      <c r="Z883" s="924"/>
      <c r="AA883" s="924"/>
      <c r="AB883" s="924"/>
      <c r="AC883" s="924"/>
      <c r="AD883" s="924"/>
      <c r="AE883" s="924"/>
      <c r="AF883" s="924"/>
      <c r="AG883" s="924"/>
      <c r="AH883" s="924"/>
      <c r="AI883" s="924"/>
      <c r="AJ883" s="924"/>
      <c r="AK883" s="924"/>
      <c r="AL883" s="924"/>
    </row>
    <row r="884">
      <c r="A884" s="1115"/>
      <c r="B884" s="1116"/>
      <c r="C884" s="1117"/>
      <c r="D884" s="1117"/>
      <c r="E884" s="1118"/>
      <c r="F884" s="1119"/>
      <c r="G884" s="1119"/>
      <c r="H884" s="1120"/>
      <c r="I884" s="1120"/>
      <c r="J884" s="1121"/>
      <c r="K884" s="1121"/>
      <c r="L884" s="1122"/>
      <c r="M884" s="1122"/>
      <c r="N884" s="1115"/>
      <c r="O884" s="1123"/>
      <c r="P884" s="1123"/>
      <c r="Q884" s="1123"/>
      <c r="R884" s="1123"/>
      <c r="S884" s="1124"/>
      <c r="T884" s="1124"/>
      <c r="U884" s="924"/>
      <c r="V884" s="924"/>
      <c r="W884" s="924"/>
      <c r="X884" s="924"/>
      <c r="Y884" s="924"/>
      <c r="Z884" s="924"/>
      <c r="AA884" s="924"/>
      <c r="AB884" s="924"/>
      <c r="AC884" s="924"/>
      <c r="AD884" s="924"/>
      <c r="AE884" s="924"/>
      <c r="AF884" s="924"/>
      <c r="AG884" s="924"/>
      <c r="AH884" s="924"/>
      <c r="AI884" s="924"/>
      <c r="AJ884" s="924"/>
      <c r="AK884" s="924"/>
      <c r="AL884" s="924"/>
    </row>
    <row r="885">
      <c r="A885" s="1115"/>
      <c r="B885" s="1116"/>
      <c r="C885" s="1117"/>
      <c r="D885" s="1117"/>
      <c r="E885" s="1118"/>
      <c r="F885" s="1119"/>
      <c r="G885" s="1119"/>
      <c r="H885" s="1120"/>
      <c r="I885" s="1120"/>
      <c r="J885" s="1121"/>
      <c r="K885" s="1121"/>
      <c r="L885" s="1122"/>
      <c r="M885" s="1122"/>
      <c r="N885" s="1115"/>
      <c r="O885" s="1123"/>
      <c r="P885" s="1123"/>
      <c r="Q885" s="1123"/>
      <c r="R885" s="1123"/>
      <c r="S885" s="1124"/>
      <c r="T885" s="1124"/>
      <c r="U885" s="924"/>
      <c r="V885" s="924"/>
      <c r="W885" s="924"/>
      <c r="X885" s="924"/>
      <c r="Y885" s="924"/>
      <c r="Z885" s="924"/>
      <c r="AA885" s="924"/>
      <c r="AB885" s="924"/>
      <c r="AC885" s="924"/>
      <c r="AD885" s="924"/>
      <c r="AE885" s="924"/>
      <c r="AF885" s="924"/>
      <c r="AG885" s="924"/>
      <c r="AH885" s="924"/>
      <c r="AI885" s="924"/>
      <c r="AJ885" s="924"/>
      <c r="AK885" s="924"/>
      <c r="AL885" s="924"/>
    </row>
    <row r="886">
      <c r="A886" s="1115"/>
      <c r="B886" s="1116"/>
      <c r="C886" s="1117"/>
      <c r="D886" s="1117"/>
      <c r="E886" s="1118"/>
      <c r="F886" s="1119"/>
      <c r="G886" s="1119"/>
      <c r="H886" s="1120"/>
      <c r="I886" s="1120"/>
      <c r="J886" s="1121"/>
      <c r="K886" s="1121"/>
      <c r="L886" s="1122"/>
      <c r="M886" s="1122"/>
      <c r="N886" s="1115"/>
      <c r="O886" s="1123"/>
      <c r="P886" s="1123"/>
      <c r="Q886" s="1123"/>
      <c r="R886" s="1123"/>
      <c r="S886" s="1124"/>
      <c r="T886" s="1124"/>
      <c r="U886" s="924"/>
      <c r="V886" s="924"/>
      <c r="W886" s="924"/>
      <c r="X886" s="924"/>
      <c r="Y886" s="924"/>
      <c r="Z886" s="924"/>
      <c r="AA886" s="924"/>
      <c r="AB886" s="924"/>
      <c r="AC886" s="924"/>
      <c r="AD886" s="924"/>
      <c r="AE886" s="924"/>
      <c r="AF886" s="924"/>
      <c r="AG886" s="924"/>
      <c r="AH886" s="924"/>
      <c r="AI886" s="924"/>
      <c r="AJ886" s="924"/>
      <c r="AK886" s="924"/>
      <c r="AL886" s="924"/>
    </row>
    <row r="887">
      <c r="A887" s="1115"/>
      <c r="B887" s="1116"/>
      <c r="C887" s="1117"/>
      <c r="D887" s="1117"/>
      <c r="E887" s="1118"/>
      <c r="F887" s="1119"/>
      <c r="G887" s="1119"/>
      <c r="H887" s="1120"/>
      <c r="I887" s="1120"/>
      <c r="J887" s="1121"/>
      <c r="K887" s="1121"/>
      <c r="L887" s="1122"/>
      <c r="M887" s="1122"/>
      <c r="N887" s="1115"/>
      <c r="O887" s="1123"/>
      <c r="P887" s="1123"/>
      <c r="Q887" s="1123"/>
      <c r="R887" s="1123"/>
      <c r="S887" s="1124"/>
      <c r="T887" s="1124"/>
      <c r="U887" s="924"/>
      <c r="V887" s="924"/>
      <c r="W887" s="924"/>
      <c r="X887" s="924"/>
      <c r="Y887" s="924"/>
      <c r="Z887" s="924"/>
      <c r="AA887" s="924"/>
      <c r="AB887" s="924"/>
      <c r="AC887" s="924"/>
      <c r="AD887" s="924"/>
      <c r="AE887" s="924"/>
      <c r="AF887" s="924"/>
      <c r="AG887" s="924"/>
      <c r="AH887" s="924"/>
      <c r="AI887" s="924"/>
      <c r="AJ887" s="924"/>
      <c r="AK887" s="924"/>
      <c r="AL887" s="924"/>
    </row>
    <row r="888">
      <c r="A888" s="1115"/>
      <c r="B888" s="1116"/>
      <c r="C888" s="1117"/>
      <c r="D888" s="1117"/>
      <c r="E888" s="1118"/>
      <c r="F888" s="1119"/>
      <c r="G888" s="1119"/>
      <c r="H888" s="1120"/>
      <c r="I888" s="1120"/>
      <c r="J888" s="1121"/>
      <c r="K888" s="1121"/>
      <c r="L888" s="1122"/>
      <c r="M888" s="1122"/>
      <c r="N888" s="1115"/>
      <c r="O888" s="1123"/>
      <c r="P888" s="1123"/>
      <c r="Q888" s="1123"/>
      <c r="R888" s="1123"/>
      <c r="S888" s="1124"/>
      <c r="T888" s="1124"/>
      <c r="U888" s="924"/>
      <c r="V888" s="924"/>
      <c r="W888" s="924"/>
      <c r="X888" s="924"/>
      <c r="Y888" s="924"/>
      <c r="Z888" s="924"/>
      <c r="AA888" s="924"/>
      <c r="AB888" s="924"/>
      <c r="AC888" s="924"/>
      <c r="AD888" s="924"/>
      <c r="AE888" s="924"/>
      <c r="AF888" s="924"/>
      <c r="AG888" s="924"/>
      <c r="AH888" s="924"/>
      <c r="AI888" s="924"/>
      <c r="AJ888" s="924"/>
      <c r="AK888" s="924"/>
      <c r="AL888" s="924"/>
    </row>
    <row r="889">
      <c r="A889" s="1115"/>
      <c r="B889" s="1116"/>
      <c r="C889" s="1117"/>
      <c r="D889" s="1117"/>
      <c r="E889" s="1118"/>
      <c r="F889" s="1119"/>
      <c r="G889" s="1119"/>
      <c r="H889" s="1120"/>
      <c r="I889" s="1120"/>
      <c r="J889" s="1121"/>
      <c r="K889" s="1121"/>
      <c r="L889" s="1122"/>
      <c r="M889" s="1122"/>
      <c r="N889" s="1115"/>
      <c r="O889" s="1123"/>
      <c r="P889" s="1123"/>
      <c r="Q889" s="1123"/>
      <c r="R889" s="1123"/>
      <c r="S889" s="1124"/>
      <c r="T889" s="1124"/>
      <c r="U889" s="924"/>
      <c r="V889" s="924"/>
      <c r="W889" s="924"/>
      <c r="X889" s="924"/>
      <c r="Y889" s="924"/>
      <c r="Z889" s="924"/>
      <c r="AA889" s="924"/>
      <c r="AB889" s="924"/>
      <c r="AC889" s="924"/>
      <c r="AD889" s="924"/>
      <c r="AE889" s="924"/>
      <c r="AF889" s="924"/>
      <c r="AG889" s="924"/>
      <c r="AH889" s="924"/>
      <c r="AI889" s="924"/>
      <c r="AJ889" s="924"/>
      <c r="AK889" s="924"/>
      <c r="AL889" s="924"/>
    </row>
    <row r="890">
      <c r="A890" s="1115"/>
      <c r="B890" s="1116"/>
      <c r="C890" s="1117"/>
      <c r="D890" s="1117"/>
      <c r="E890" s="1118"/>
      <c r="F890" s="1119"/>
      <c r="G890" s="1119"/>
      <c r="H890" s="1120"/>
      <c r="I890" s="1120"/>
      <c r="J890" s="1121"/>
      <c r="K890" s="1121"/>
      <c r="L890" s="1122"/>
      <c r="M890" s="1122"/>
      <c r="N890" s="1115"/>
      <c r="O890" s="1123"/>
      <c r="P890" s="1123"/>
      <c r="Q890" s="1123"/>
      <c r="R890" s="1123"/>
      <c r="S890" s="1124"/>
      <c r="T890" s="1124"/>
      <c r="U890" s="924"/>
      <c r="V890" s="924"/>
      <c r="W890" s="924"/>
      <c r="X890" s="924"/>
      <c r="Y890" s="924"/>
      <c r="Z890" s="924"/>
      <c r="AA890" s="924"/>
      <c r="AB890" s="924"/>
      <c r="AC890" s="924"/>
      <c r="AD890" s="924"/>
      <c r="AE890" s="924"/>
      <c r="AF890" s="924"/>
      <c r="AG890" s="924"/>
      <c r="AH890" s="924"/>
      <c r="AI890" s="924"/>
      <c r="AJ890" s="924"/>
      <c r="AK890" s="924"/>
      <c r="AL890" s="924"/>
    </row>
    <row r="891">
      <c r="A891" s="1115"/>
      <c r="B891" s="1116"/>
      <c r="C891" s="1117"/>
      <c r="D891" s="1117"/>
      <c r="E891" s="1118"/>
      <c r="F891" s="1119"/>
      <c r="G891" s="1119"/>
      <c r="H891" s="1120"/>
      <c r="I891" s="1120"/>
      <c r="J891" s="1121"/>
      <c r="K891" s="1121"/>
      <c r="L891" s="1122"/>
      <c r="M891" s="1122"/>
      <c r="N891" s="1115"/>
      <c r="O891" s="1123"/>
      <c r="P891" s="1123"/>
      <c r="Q891" s="1123"/>
      <c r="R891" s="1123"/>
      <c r="S891" s="1124"/>
      <c r="T891" s="1124"/>
      <c r="U891" s="924"/>
      <c r="V891" s="924"/>
      <c r="W891" s="924"/>
      <c r="X891" s="924"/>
      <c r="Y891" s="924"/>
      <c r="Z891" s="924"/>
      <c r="AA891" s="924"/>
      <c r="AB891" s="924"/>
      <c r="AC891" s="924"/>
      <c r="AD891" s="924"/>
      <c r="AE891" s="924"/>
      <c r="AF891" s="924"/>
      <c r="AG891" s="924"/>
      <c r="AH891" s="924"/>
      <c r="AI891" s="924"/>
      <c r="AJ891" s="924"/>
      <c r="AK891" s="924"/>
      <c r="AL891" s="924"/>
    </row>
    <row r="892">
      <c r="A892" s="1115"/>
      <c r="B892" s="1116"/>
      <c r="C892" s="1117"/>
      <c r="D892" s="1117"/>
      <c r="E892" s="1118"/>
      <c r="F892" s="1119"/>
      <c r="G892" s="1119"/>
      <c r="H892" s="1120"/>
      <c r="I892" s="1120"/>
      <c r="J892" s="1121"/>
      <c r="K892" s="1121"/>
      <c r="L892" s="1122"/>
      <c r="M892" s="1122"/>
      <c r="N892" s="1115"/>
      <c r="O892" s="1123"/>
      <c r="P892" s="1123"/>
      <c r="Q892" s="1123"/>
      <c r="R892" s="1123"/>
      <c r="S892" s="1124"/>
      <c r="T892" s="1124"/>
      <c r="U892" s="924"/>
      <c r="V892" s="924"/>
      <c r="W892" s="924"/>
      <c r="X892" s="924"/>
      <c r="Y892" s="924"/>
      <c r="Z892" s="924"/>
      <c r="AA892" s="924"/>
      <c r="AB892" s="924"/>
      <c r="AC892" s="924"/>
      <c r="AD892" s="924"/>
      <c r="AE892" s="924"/>
      <c r="AF892" s="924"/>
      <c r="AG892" s="924"/>
      <c r="AH892" s="924"/>
      <c r="AI892" s="924"/>
      <c r="AJ892" s="924"/>
      <c r="AK892" s="924"/>
      <c r="AL892" s="924"/>
    </row>
    <row r="893">
      <c r="A893" s="1115"/>
      <c r="B893" s="1116"/>
      <c r="C893" s="1117"/>
      <c r="D893" s="1117"/>
      <c r="E893" s="1118"/>
      <c r="F893" s="1119"/>
      <c r="G893" s="1119"/>
      <c r="H893" s="1120"/>
      <c r="I893" s="1120"/>
      <c r="J893" s="1121"/>
      <c r="K893" s="1121"/>
      <c r="L893" s="1122"/>
      <c r="M893" s="1122"/>
      <c r="N893" s="1115"/>
      <c r="O893" s="1123"/>
      <c r="P893" s="1123"/>
      <c r="Q893" s="1123"/>
      <c r="R893" s="1123"/>
      <c r="S893" s="1124"/>
      <c r="T893" s="1124"/>
      <c r="U893" s="924"/>
      <c r="V893" s="924"/>
      <c r="W893" s="924"/>
      <c r="X893" s="924"/>
      <c r="Y893" s="924"/>
      <c r="Z893" s="924"/>
      <c r="AA893" s="924"/>
      <c r="AB893" s="924"/>
      <c r="AC893" s="924"/>
      <c r="AD893" s="924"/>
      <c r="AE893" s="924"/>
      <c r="AF893" s="924"/>
      <c r="AG893" s="924"/>
      <c r="AH893" s="924"/>
      <c r="AI893" s="924"/>
      <c r="AJ893" s="924"/>
      <c r="AK893" s="924"/>
      <c r="AL893" s="924"/>
    </row>
    <row r="894">
      <c r="A894" s="1115"/>
      <c r="B894" s="1116"/>
      <c r="C894" s="1117"/>
      <c r="D894" s="1117"/>
      <c r="E894" s="1118"/>
      <c r="F894" s="1119"/>
      <c r="G894" s="1119"/>
      <c r="H894" s="1120"/>
      <c r="I894" s="1120"/>
      <c r="J894" s="1121"/>
      <c r="K894" s="1121"/>
      <c r="L894" s="1122"/>
      <c r="M894" s="1122"/>
      <c r="N894" s="1115"/>
      <c r="O894" s="1123"/>
      <c r="P894" s="1123"/>
      <c r="Q894" s="1123"/>
      <c r="R894" s="1123"/>
      <c r="S894" s="1124"/>
      <c r="T894" s="1124"/>
      <c r="U894" s="924"/>
      <c r="V894" s="924"/>
      <c r="W894" s="924"/>
      <c r="X894" s="924"/>
      <c r="Y894" s="924"/>
      <c r="Z894" s="924"/>
      <c r="AA894" s="924"/>
      <c r="AB894" s="924"/>
      <c r="AC894" s="924"/>
      <c r="AD894" s="924"/>
      <c r="AE894" s="924"/>
      <c r="AF894" s="924"/>
      <c r="AG894" s="924"/>
      <c r="AH894" s="924"/>
      <c r="AI894" s="924"/>
      <c r="AJ894" s="924"/>
      <c r="AK894" s="924"/>
      <c r="AL894" s="924"/>
    </row>
    <row r="895">
      <c r="A895" s="1115"/>
      <c r="B895" s="1116"/>
      <c r="C895" s="1117"/>
      <c r="D895" s="1117"/>
      <c r="E895" s="1118"/>
      <c r="F895" s="1119"/>
      <c r="G895" s="1119"/>
      <c r="H895" s="1120"/>
      <c r="I895" s="1120"/>
      <c r="J895" s="1121"/>
      <c r="K895" s="1121"/>
      <c r="L895" s="1122"/>
      <c r="M895" s="1122"/>
      <c r="N895" s="1115"/>
      <c r="O895" s="1123"/>
      <c r="P895" s="1123"/>
      <c r="Q895" s="1123"/>
      <c r="R895" s="1123"/>
      <c r="S895" s="1124"/>
      <c r="T895" s="1124"/>
      <c r="U895" s="924"/>
      <c r="V895" s="924"/>
      <c r="W895" s="924"/>
      <c r="X895" s="924"/>
      <c r="Y895" s="924"/>
      <c r="Z895" s="924"/>
      <c r="AA895" s="924"/>
      <c r="AB895" s="924"/>
      <c r="AC895" s="924"/>
      <c r="AD895" s="924"/>
      <c r="AE895" s="924"/>
      <c r="AF895" s="924"/>
      <c r="AG895" s="924"/>
      <c r="AH895" s="924"/>
      <c r="AI895" s="924"/>
      <c r="AJ895" s="924"/>
      <c r="AK895" s="924"/>
      <c r="AL895" s="924"/>
    </row>
    <row r="896">
      <c r="A896" s="1115"/>
      <c r="B896" s="1116"/>
      <c r="C896" s="1117"/>
      <c r="D896" s="1117"/>
      <c r="E896" s="1118"/>
      <c r="F896" s="1119"/>
      <c r="G896" s="1119"/>
      <c r="H896" s="1120"/>
      <c r="I896" s="1120"/>
      <c r="J896" s="1121"/>
      <c r="K896" s="1121"/>
      <c r="L896" s="1122"/>
      <c r="M896" s="1122"/>
      <c r="N896" s="1115"/>
      <c r="O896" s="1123"/>
      <c r="P896" s="1123"/>
      <c r="Q896" s="1123"/>
      <c r="R896" s="1123"/>
      <c r="S896" s="1124"/>
      <c r="T896" s="1124"/>
      <c r="U896" s="924"/>
      <c r="V896" s="924"/>
      <c r="W896" s="924"/>
      <c r="X896" s="924"/>
      <c r="Y896" s="924"/>
      <c r="Z896" s="924"/>
      <c r="AA896" s="924"/>
      <c r="AB896" s="924"/>
      <c r="AC896" s="924"/>
      <c r="AD896" s="924"/>
      <c r="AE896" s="924"/>
      <c r="AF896" s="924"/>
      <c r="AG896" s="924"/>
      <c r="AH896" s="924"/>
      <c r="AI896" s="924"/>
      <c r="AJ896" s="924"/>
      <c r="AK896" s="924"/>
      <c r="AL896" s="924"/>
    </row>
    <row r="897">
      <c r="A897" s="1115"/>
      <c r="B897" s="1116"/>
      <c r="C897" s="1117"/>
      <c r="D897" s="1117"/>
      <c r="E897" s="1118"/>
      <c r="F897" s="1119"/>
      <c r="G897" s="1119"/>
      <c r="H897" s="1120"/>
      <c r="I897" s="1120"/>
      <c r="J897" s="1121"/>
      <c r="K897" s="1121"/>
      <c r="L897" s="1122"/>
      <c r="M897" s="1122"/>
      <c r="N897" s="1115"/>
      <c r="O897" s="1123"/>
      <c r="P897" s="1123"/>
      <c r="Q897" s="1123"/>
      <c r="R897" s="1123"/>
      <c r="S897" s="1124"/>
      <c r="T897" s="1124"/>
      <c r="U897" s="924"/>
      <c r="V897" s="924"/>
      <c r="W897" s="924"/>
      <c r="X897" s="924"/>
      <c r="Y897" s="924"/>
      <c r="Z897" s="924"/>
      <c r="AA897" s="924"/>
      <c r="AB897" s="924"/>
      <c r="AC897" s="924"/>
      <c r="AD897" s="924"/>
      <c r="AE897" s="924"/>
      <c r="AF897" s="924"/>
      <c r="AG897" s="924"/>
      <c r="AH897" s="924"/>
      <c r="AI897" s="924"/>
      <c r="AJ897" s="924"/>
      <c r="AK897" s="924"/>
      <c r="AL897" s="924"/>
    </row>
    <row r="898">
      <c r="A898" s="1115"/>
      <c r="B898" s="1116"/>
      <c r="C898" s="1117"/>
      <c r="D898" s="1117"/>
      <c r="E898" s="1118"/>
      <c r="F898" s="1119"/>
      <c r="G898" s="1119"/>
      <c r="H898" s="1120"/>
      <c r="I898" s="1120"/>
      <c r="J898" s="1121"/>
      <c r="K898" s="1121"/>
      <c r="L898" s="1122"/>
      <c r="M898" s="1122"/>
      <c r="N898" s="1115"/>
      <c r="O898" s="1123"/>
      <c r="P898" s="1123"/>
      <c r="Q898" s="1123"/>
      <c r="R898" s="1123"/>
      <c r="S898" s="1124"/>
      <c r="T898" s="1124"/>
      <c r="U898" s="924"/>
      <c r="V898" s="924"/>
      <c r="W898" s="924"/>
      <c r="X898" s="924"/>
      <c r="Y898" s="924"/>
      <c r="Z898" s="924"/>
      <c r="AA898" s="924"/>
      <c r="AB898" s="924"/>
      <c r="AC898" s="924"/>
      <c r="AD898" s="924"/>
      <c r="AE898" s="924"/>
      <c r="AF898" s="924"/>
      <c r="AG898" s="924"/>
      <c r="AH898" s="924"/>
      <c r="AI898" s="924"/>
      <c r="AJ898" s="924"/>
      <c r="AK898" s="924"/>
      <c r="AL898" s="924"/>
    </row>
    <row r="899">
      <c r="A899" s="1115"/>
      <c r="B899" s="1116"/>
      <c r="C899" s="1117"/>
      <c r="D899" s="1117"/>
      <c r="E899" s="1118"/>
      <c r="F899" s="1119"/>
      <c r="G899" s="1119"/>
      <c r="H899" s="1120"/>
      <c r="I899" s="1120"/>
      <c r="J899" s="1121"/>
      <c r="K899" s="1121"/>
      <c r="L899" s="1122"/>
      <c r="M899" s="1122"/>
      <c r="N899" s="1115"/>
      <c r="O899" s="1123"/>
      <c r="P899" s="1123"/>
      <c r="Q899" s="1123"/>
      <c r="R899" s="1123"/>
      <c r="S899" s="1124"/>
      <c r="T899" s="1124"/>
      <c r="U899" s="924"/>
      <c r="V899" s="924"/>
      <c r="W899" s="924"/>
      <c r="X899" s="924"/>
      <c r="Y899" s="924"/>
      <c r="Z899" s="924"/>
      <c r="AA899" s="924"/>
      <c r="AB899" s="924"/>
      <c r="AC899" s="924"/>
      <c r="AD899" s="924"/>
      <c r="AE899" s="924"/>
      <c r="AF899" s="924"/>
      <c r="AG899" s="924"/>
      <c r="AH899" s="924"/>
      <c r="AI899" s="924"/>
      <c r="AJ899" s="924"/>
      <c r="AK899" s="924"/>
      <c r="AL899" s="924"/>
    </row>
    <row r="900">
      <c r="A900" s="1115"/>
      <c r="B900" s="1116"/>
      <c r="C900" s="1117"/>
      <c r="D900" s="1117"/>
      <c r="E900" s="1118"/>
      <c r="F900" s="1119"/>
      <c r="G900" s="1119"/>
      <c r="H900" s="1120"/>
      <c r="I900" s="1120"/>
      <c r="J900" s="1121"/>
      <c r="K900" s="1121"/>
      <c r="L900" s="1122"/>
      <c r="M900" s="1122"/>
      <c r="N900" s="1115"/>
      <c r="O900" s="1123"/>
      <c r="P900" s="1123"/>
      <c r="Q900" s="1123"/>
      <c r="R900" s="1123"/>
      <c r="S900" s="1124"/>
      <c r="T900" s="1124"/>
      <c r="U900" s="924"/>
      <c r="V900" s="924"/>
      <c r="W900" s="924"/>
      <c r="X900" s="924"/>
      <c r="Y900" s="924"/>
      <c r="Z900" s="924"/>
      <c r="AA900" s="924"/>
      <c r="AB900" s="924"/>
      <c r="AC900" s="924"/>
      <c r="AD900" s="924"/>
      <c r="AE900" s="924"/>
      <c r="AF900" s="924"/>
      <c r="AG900" s="924"/>
      <c r="AH900" s="924"/>
      <c r="AI900" s="924"/>
      <c r="AJ900" s="924"/>
      <c r="AK900" s="924"/>
      <c r="AL900" s="924"/>
    </row>
    <row r="901">
      <c r="A901" s="1115"/>
      <c r="B901" s="1116"/>
      <c r="C901" s="1117"/>
      <c r="D901" s="1117"/>
      <c r="E901" s="1118"/>
      <c r="F901" s="1119"/>
      <c r="G901" s="1119"/>
      <c r="H901" s="1120"/>
      <c r="I901" s="1120"/>
      <c r="J901" s="1121"/>
      <c r="K901" s="1121"/>
      <c r="L901" s="1122"/>
      <c r="M901" s="1122"/>
      <c r="N901" s="1115"/>
      <c r="O901" s="1123"/>
      <c r="P901" s="1123"/>
      <c r="Q901" s="1123"/>
      <c r="R901" s="1123"/>
      <c r="S901" s="1124"/>
      <c r="T901" s="1124"/>
      <c r="U901" s="924"/>
      <c r="V901" s="924"/>
      <c r="W901" s="924"/>
      <c r="X901" s="924"/>
      <c r="Y901" s="924"/>
      <c r="Z901" s="924"/>
      <c r="AA901" s="924"/>
      <c r="AB901" s="924"/>
      <c r="AC901" s="924"/>
      <c r="AD901" s="924"/>
      <c r="AE901" s="924"/>
      <c r="AF901" s="924"/>
      <c r="AG901" s="924"/>
      <c r="AH901" s="924"/>
      <c r="AI901" s="924"/>
      <c r="AJ901" s="924"/>
      <c r="AK901" s="924"/>
      <c r="AL901" s="924"/>
    </row>
    <row r="902">
      <c r="A902" s="1115"/>
      <c r="B902" s="1116"/>
      <c r="C902" s="1117"/>
      <c r="D902" s="1117"/>
      <c r="E902" s="1118"/>
      <c r="F902" s="1119"/>
      <c r="G902" s="1119"/>
      <c r="H902" s="1120"/>
      <c r="I902" s="1120"/>
      <c r="J902" s="1121"/>
      <c r="K902" s="1121"/>
      <c r="L902" s="1122"/>
      <c r="M902" s="1122"/>
      <c r="N902" s="1115"/>
      <c r="O902" s="1123"/>
      <c r="P902" s="1123"/>
      <c r="Q902" s="1123"/>
      <c r="R902" s="1123"/>
      <c r="S902" s="1124"/>
      <c r="T902" s="1124"/>
      <c r="U902" s="924"/>
      <c r="V902" s="924"/>
      <c r="W902" s="924"/>
      <c r="X902" s="924"/>
      <c r="Y902" s="924"/>
      <c r="Z902" s="924"/>
      <c r="AA902" s="924"/>
      <c r="AB902" s="924"/>
      <c r="AC902" s="924"/>
      <c r="AD902" s="924"/>
      <c r="AE902" s="924"/>
      <c r="AF902" s="924"/>
      <c r="AG902" s="924"/>
      <c r="AH902" s="924"/>
      <c r="AI902" s="924"/>
      <c r="AJ902" s="924"/>
      <c r="AK902" s="924"/>
      <c r="AL902" s="924"/>
    </row>
    <row r="903">
      <c r="A903" s="1115"/>
      <c r="B903" s="1116"/>
      <c r="C903" s="1117"/>
      <c r="D903" s="1117"/>
      <c r="E903" s="1118"/>
      <c r="F903" s="1119"/>
      <c r="G903" s="1119"/>
      <c r="H903" s="1120"/>
      <c r="I903" s="1120"/>
      <c r="J903" s="1121"/>
      <c r="K903" s="1121"/>
      <c r="L903" s="1122"/>
      <c r="M903" s="1122"/>
      <c r="N903" s="1115"/>
      <c r="O903" s="1123"/>
      <c r="P903" s="1123"/>
      <c r="Q903" s="1123"/>
      <c r="R903" s="1123"/>
      <c r="S903" s="1124"/>
      <c r="T903" s="1124"/>
      <c r="U903" s="924"/>
      <c r="V903" s="924"/>
      <c r="W903" s="924"/>
      <c r="X903" s="924"/>
      <c r="Y903" s="924"/>
      <c r="Z903" s="924"/>
      <c r="AA903" s="924"/>
      <c r="AB903" s="924"/>
      <c r="AC903" s="924"/>
      <c r="AD903" s="924"/>
      <c r="AE903" s="924"/>
      <c r="AF903" s="924"/>
      <c r="AG903" s="924"/>
      <c r="AH903" s="924"/>
      <c r="AI903" s="924"/>
      <c r="AJ903" s="924"/>
      <c r="AK903" s="924"/>
      <c r="AL903" s="924"/>
    </row>
    <row r="904">
      <c r="A904" s="1115"/>
      <c r="B904" s="1116"/>
      <c r="C904" s="1117"/>
      <c r="D904" s="1117"/>
      <c r="E904" s="1118"/>
      <c r="F904" s="1119"/>
      <c r="G904" s="1119"/>
      <c r="H904" s="1120"/>
      <c r="I904" s="1120"/>
      <c r="J904" s="1121"/>
      <c r="K904" s="1121"/>
      <c r="L904" s="1122"/>
      <c r="M904" s="1122"/>
      <c r="N904" s="1115"/>
      <c r="O904" s="1123"/>
      <c r="P904" s="1123"/>
      <c r="Q904" s="1123"/>
      <c r="R904" s="1123"/>
      <c r="S904" s="1124"/>
      <c r="T904" s="1124"/>
      <c r="U904" s="924"/>
      <c r="V904" s="924"/>
      <c r="W904" s="924"/>
      <c r="X904" s="924"/>
      <c r="Y904" s="924"/>
      <c r="Z904" s="924"/>
      <c r="AA904" s="924"/>
      <c r="AB904" s="924"/>
      <c r="AC904" s="924"/>
      <c r="AD904" s="924"/>
      <c r="AE904" s="924"/>
      <c r="AF904" s="924"/>
      <c r="AG904" s="924"/>
      <c r="AH904" s="924"/>
      <c r="AI904" s="924"/>
      <c r="AJ904" s="924"/>
      <c r="AK904" s="924"/>
      <c r="AL904" s="924"/>
    </row>
    <row r="905">
      <c r="A905" s="1115"/>
      <c r="B905" s="1116"/>
      <c r="C905" s="1117"/>
      <c r="D905" s="1117"/>
      <c r="E905" s="1118"/>
      <c r="F905" s="1119"/>
      <c r="G905" s="1119"/>
      <c r="H905" s="1120"/>
      <c r="I905" s="1120"/>
      <c r="J905" s="1121"/>
      <c r="K905" s="1121"/>
      <c r="L905" s="1122"/>
      <c r="M905" s="1122"/>
      <c r="N905" s="1115"/>
      <c r="O905" s="1123"/>
      <c r="P905" s="1123"/>
      <c r="Q905" s="1123"/>
      <c r="R905" s="1123"/>
      <c r="S905" s="1124"/>
      <c r="T905" s="1124"/>
      <c r="U905" s="924"/>
      <c r="V905" s="924"/>
      <c r="W905" s="924"/>
      <c r="X905" s="924"/>
      <c r="Y905" s="924"/>
      <c r="Z905" s="924"/>
      <c r="AA905" s="924"/>
      <c r="AB905" s="924"/>
      <c r="AC905" s="924"/>
      <c r="AD905" s="924"/>
      <c r="AE905" s="924"/>
      <c r="AF905" s="924"/>
      <c r="AG905" s="924"/>
      <c r="AH905" s="924"/>
      <c r="AI905" s="924"/>
      <c r="AJ905" s="924"/>
      <c r="AK905" s="924"/>
      <c r="AL905" s="924"/>
    </row>
    <row r="906">
      <c r="A906" s="1115"/>
      <c r="B906" s="1116"/>
      <c r="C906" s="1117"/>
      <c r="D906" s="1117"/>
      <c r="E906" s="1118"/>
      <c r="F906" s="1119"/>
      <c r="G906" s="1119"/>
      <c r="H906" s="1120"/>
      <c r="I906" s="1120"/>
      <c r="J906" s="1121"/>
      <c r="K906" s="1121"/>
      <c r="L906" s="1122"/>
      <c r="M906" s="1122"/>
      <c r="N906" s="1115"/>
      <c r="O906" s="1123"/>
      <c r="P906" s="1123"/>
      <c r="Q906" s="1123"/>
      <c r="R906" s="1123"/>
      <c r="S906" s="1124"/>
      <c r="T906" s="1124"/>
      <c r="U906" s="924"/>
      <c r="V906" s="924"/>
      <c r="W906" s="924"/>
      <c r="X906" s="924"/>
      <c r="Y906" s="924"/>
      <c r="Z906" s="924"/>
      <c r="AA906" s="924"/>
      <c r="AB906" s="924"/>
      <c r="AC906" s="924"/>
      <c r="AD906" s="924"/>
      <c r="AE906" s="924"/>
      <c r="AF906" s="924"/>
      <c r="AG906" s="924"/>
      <c r="AH906" s="924"/>
      <c r="AI906" s="924"/>
      <c r="AJ906" s="924"/>
      <c r="AK906" s="924"/>
      <c r="AL906" s="924"/>
    </row>
    <row r="907">
      <c r="A907" s="1115"/>
      <c r="B907" s="1116"/>
      <c r="C907" s="1117"/>
      <c r="D907" s="1117"/>
      <c r="E907" s="1118"/>
      <c r="F907" s="1119"/>
      <c r="G907" s="1119"/>
      <c r="H907" s="1120"/>
      <c r="I907" s="1120"/>
      <c r="J907" s="1121"/>
      <c r="K907" s="1121"/>
      <c r="L907" s="1122"/>
      <c r="M907" s="1122"/>
      <c r="N907" s="1115"/>
      <c r="O907" s="1123"/>
      <c r="P907" s="1123"/>
      <c r="Q907" s="1123"/>
      <c r="R907" s="1123"/>
      <c r="S907" s="1124"/>
      <c r="T907" s="1124"/>
      <c r="U907" s="924"/>
      <c r="V907" s="924"/>
      <c r="W907" s="924"/>
      <c r="X907" s="924"/>
      <c r="Y907" s="924"/>
      <c r="Z907" s="924"/>
      <c r="AA907" s="924"/>
      <c r="AB907" s="924"/>
      <c r="AC907" s="924"/>
      <c r="AD907" s="924"/>
      <c r="AE907" s="924"/>
      <c r="AF907" s="924"/>
      <c r="AG907" s="924"/>
      <c r="AH907" s="924"/>
      <c r="AI907" s="924"/>
      <c r="AJ907" s="924"/>
      <c r="AK907" s="924"/>
      <c r="AL907" s="924"/>
    </row>
    <row r="908">
      <c r="A908" s="1115"/>
      <c r="B908" s="1116"/>
      <c r="C908" s="1117"/>
      <c r="D908" s="1117"/>
      <c r="E908" s="1118"/>
      <c r="F908" s="1119"/>
      <c r="G908" s="1119"/>
      <c r="H908" s="1120"/>
      <c r="I908" s="1120"/>
      <c r="J908" s="1121"/>
      <c r="K908" s="1121"/>
      <c r="L908" s="1122"/>
      <c r="M908" s="1122"/>
      <c r="N908" s="1115"/>
      <c r="O908" s="1123"/>
      <c r="P908" s="1123"/>
      <c r="Q908" s="1123"/>
      <c r="R908" s="1123"/>
      <c r="S908" s="1124"/>
      <c r="T908" s="1124"/>
      <c r="U908" s="924"/>
      <c r="V908" s="924"/>
      <c r="W908" s="924"/>
      <c r="X908" s="924"/>
      <c r="Y908" s="924"/>
      <c r="Z908" s="924"/>
      <c r="AA908" s="924"/>
      <c r="AB908" s="924"/>
      <c r="AC908" s="924"/>
      <c r="AD908" s="924"/>
      <c r="AE908" s="924"/>
      <c r="AF908" s="924"/>
      <c r="AG908" s="924"/>
      <c r="AH908" s="924"/>
      <c r="AI908" s="924"/>
      <c r="AJ908" s="924"/>
      <c r="AK908" s="924"/>
      <c r="AL908" s="924"/>
    </row>
    <row r="909">
      <c r="A909" s="1115"/>
      <c r="B909" s="1116"/>
      <c r="C909" s="1117"/>
      <c r="D909" s="1117"/>
      <c r="E909" s="1118"/>
      <c r="F909" s="1119"/>
      <c r="G909" s="1119"/>
      <c r="H909" s="1120"/>
      <c r="I909" s="1120"/>
      <c r="J909" s="1121"/>
      <c r="K909" s="1121"/>
      <c r="L909" s="1122"/>
      <c r="M909" s="1122"/>
      <c r="N909" s="1115"/>
      <c r="O909" s="1123"/>
      <c r="P909" s="1123"/>
      <c r="Q909" s="1123"/>
      <c r="R909" s="1123"/>
      <c r="S909" s="1124"/>
      <c r="T909" s="1124"/>
      <c r="U909" s="924"/>
      <c r="V909" s="924"/>
      <c r="W909" s="924"/>
      <c r="X909" s="924"/>
      <c r="Y909" s="924"/>
      <c r="Z909" s="924"/>
      <c r="AA909" s="924"/>
      <c r="AB909" s="924"/>
      <c r="AC909" s="924"/>
      <c r="AD909" s="924"/>
      <c r="AE909" s="924"/>
      <c r="AF909" s="924"/>
      <c r="AG909" s="924"/>
      <c r="AH909" s="924"/>
      <c r="AI909" s="924"/>
      <c r="AJ909" s="924"/>
      <c r="AK909" s="924"/>
      <c r="AL909" s="924"/>
    </row>
    <row r="910">
      <c r="A910" s="1115"/>
      <c r="B910" s="1116"/>
      <c r="C910" s="1117"/>
      <c r="D910" s="1117"/>
      <c r="E910" s="1118"/>
      <c r="F910" s="1119"/>
      <c r="G910" s="1119"/>
      <c r="H910" s="1120"/>
      <c r="I910" s="1120"/>
      <c r="J910" s="1121"/>
      <c r="K910" s="1121"/>
      <c r="L910" s="1122"/>
      <c r="M910" s="1122"/>
      <c r="N910" s="1115"/>
      <c r="O910" s="1123"/>
      <c r="P910" s="1123"/>
      <c r="Q910" s="1123"/>
      <c r="R910" s="1123"/>
      <c r="S910" s="1124"/>
      <c r="T910" s="1124"/>
      <c r="U910" s="924"/>
      <c r="V910" s="924"/>
      <c r="W910" s="924"/>
      <c r="X910" s="924"/>
      <c r="Y910" s="924"/>
      <c r="Z910" s="924"/>
      <c r="AA910" s="924"/>
      <c r="AB910" s="924"/>
      <c r="AC910" s="924"/>
      <c r="AD910" s="924"/>
      <c r="AE910" s="924"/>
      <c r="AF910" s="924"/>
      <c r="AG910" s="924"/>
      <c r="AH910" s="924"/>
      <c r="AI910" s="924"/>
      <c r="AJ910" s="924"/>
      <c r="AK910" s="924"/>
      <c r="AL910" s="924"/>
    </row>
    <row r="911">
      <c r="A911" s="1115"/>
      <c r="B911" s="1116"/>
      <c r="C911" s="1117"/>
      <c r="D911" s="1117"/>
      <c r="E911" s="1118"/>
      <c r="F911" s="1119"/>
      <c r="G911" s="1119"/>
      <c r="H911" s="1120"/>
      <c r="I911" s="1120"/>
      <c r="J911" s="1121"/>
      <c r="K911" s="1121"/>
      <c r="L911" s="1122"/>
      <c r="M911" s="1122"/>
      <c r="N911" s="1115"/>
      <c r="O911" s="1123"/>
      <c r="P911" s="1123"/>
      <c r="Q911" s="1123"/>
      <c r="R911" s="1123"/>
      <c r="S911" s="1124"/>
      <c r="T911" s="1124"/>
      <c r="U911" s="924"/>
      <c r="V911" s="924"/>
      <c r="W911" s="924"/>
      <c r="X911" s="924"/>
      <c r="Y911" s="924"/>
      <c r="Z911" s="924"/>
      <c r="AA911" s="924"/>
      <c r="AB911" s="924"/>
      <c r="AC911" s="924"/>
      <c r="AD911" s="924"/>
      <c r="AE911" s="924"/>
      <c r="AF911" s="924"/>
      <c r="AG911" s="924"/>
      <c r="AH911" s="924"/>
      <c r="AI911" s="924"/>
      <c r="AJ911" s="924"/>
      <c r="AK911" s="924"/>
      <c r="AL911" s="924"/>
    </row>
    <row r="912">
      <c r="A912" s="1115"/>
      <c r="B912" s="1116"/>
      <c r="C912" s="1117"/>
      <c r="D912" s="1117"/>
      <c r="E912" s="1118"/>
      <c r="F912" s="1119"/>
      <c r="G912" s="1119"/>
      <c r="H912" s="1120"/>
      <c r="I912" s="1120"/>
      <c r="J912" s="1121"/>
      <c r="K912" s="1121"/>
      <c r="L912" s="1122"/>
      <c r="M912" s="1122"/>
      <c r="N912" s="1115"/>
      <c r="O912" s="1123"/>
      <c r="P912" s="1123"/>
      <c r="Q912" s="1123"/>
      <c r="R912" s="1123"/>
      <c r="S912" s="1124"/>
      <c r="T912" s="1124"/>
      <c r="U912" s="924"/>
      <c r="V912" s="924"/>
      <c r="W912" s="924"/>
      <c r="X912" s="924"/>
      <c r="Y912" s="924"/>
      <c r="Z912" s="924"/>
      <c r="AA912" s="924"/>
      <c r="AB912" s="924"/>
      <c r="AC912" s="924"/>
      <c r="AD912" s="924"/>
      <c r="AE912" s="924"/>
      <c r="AF912" s="924"/>
      <c r="AG912" s="924"/>
      <c r="AH912" s="924"/>
      <c r="AI912" s="924"/>
      <c r="AJ912" s="924"/>
      <c r="AK912" s="924"/>
      <c r="AL912" s="924"/>
    </row>
    <row r="913">
      <c r="A913" s="1115"/>
      <c r="B913" s="1116"/>
      <c r="C913" s="1117"/>
      <c r="D913" s="1117"/>
      <c r="E913" s="1118"/>
      <c r="F913" s="1119"/>
      <c r="G913" s="1119"/>
      <c r="H913" s="1120"/>
      <c r="I913" s="1120"/>
      <c r="J913" s="1121"/>
      <c r="K913" s="1121"/>
      <c r="L913" s="1122"/>
      <c r="M913" s="1122"/>
      <c r="N913" s="1115"/>
      <c r="O913" s="1123"/>
      <c r="P913" s="1123"/>
      <c r="Q913" s="1123"/>
      <c r="R913" s="1123"/>
      <c r="S913" s="1124"/>
      <c r="T913" s="1124"/>
      <c r="U913" s="924"/>
      <c r="V913" s="924"/>
      <c r="W913" s="924"/>
      <c r="X913" s="924"/>
      <c r="Y913" s="924"/>
      <c r="Z913" s="924"/>
      <c r="AA913" s="924"/>
      <c r="AB913" s="924"/>
      <c r="AC913" s="924"/>
      <c r="AD913" s="924"/>
      <c r="AE913" s="924"/>
      <c r="AF913" s="924"/>
      <c r="AG913" s="924"/>
      <c r="AH913" s="924"/>
      <c r="AI913" s="924"/>
      <c r="AJ913" s="924"/>
      <c r="AK913" s="924"/>
      <c r="AL913" s="924"/>
    </row>
    <row r="914">
      <c r="A914" s="1115"/>
      <c r="B914" s="1116"/>
      <c r="C914" s="1117"/>
      <c r="D914" s="1117"/>
      <c r="E914" s="1118"/>
      <c r="F914" s="1119"/>
      <c r="G914" s="1119"/>
      <c r="H914" s="1120"/>
      <c r="I914" s="1120"/>
      <c r="J914" s="1121"/>
      <c r="K914" s="1121"/>
      <c r="L914" s="1122"/>
      <c r="M914" s="1122"/>
      <c r="N914" s="1115"/>
      <c r="O914" s="1123"/>
      <c r="P914" s="1123"/>
      <c r="Q914" s="1123"/>
      <c r="R914" s="1123"/>
      <c r="S914" s="1124"/>
      <c r="T914" s="1124"/>
      <c r="U914" s="924"/>
      <c r="V914" s="924"/>
      <c r="W914" s="924"/>
      <c r="X914" s="924"/>
      <c r="Y914" s="924"/>
      <c r="Z914" s="924"/>
      <c r="AA914" s="924"/>
      <c r="AB914" s="924"/>
      <c r="AC914" s="924"/>
      <c r="AD914" s="924"/>
      <c r="AE914" s="924"/>
      <c r="AF914" s="924"/>
      <c r="AG914" s="924"/>
      <c r="AH914" s="924"/>
      <c r="AI914" s="924"/>
      <c r="AJ914" s="924"/>
      <c r="AK914" s="924"/>
      <c r="AL914" s="924"/>
    </row>
    <row r="915">
      <c r="A915" s="1115"/>
      <c r="B915" s="1116"/>
      <c r="C915" s="1117"/>
      <c r="D915" s="1117"/>
      <c r="E915" s="1118"/>
      <c r="F915" s="1119"/>
      <c r="G915" s="1119"/>
      <c r="H915" s="1120"/>
      <c r="I915" s="1120"/>
      <c r="J915" s="1121"/>
      <c r="K915" s="1121"/>
      <c r="L915" s="1122"/>
      <c r="M915" s="1122"/>
      <c r="N915" s="1115"/>
      <c r="O915" s="1123"/>
      <c r="P915" s="1123"/>
      <c r="Q915" s="1123"/>
      <c r="R915" s="1123"/>
      <c r="S915" s="1124"/>
      <c r="T915" s="1124"/>
      <c r="U915" s="924"/>
      <c r="V915" s="924"/>
      <c r="W915" s="924"/>
      <c r="X915" s="924"/>
      <c r="Y915" s="924"/>
      <c r="Z915" s="924"/>
      <c r="AA915" s="924"/>
      <c r="AB915" s="924"/>
      <c r="AC915" s="924"/>
      <c r="AD915" s="924"/>
      <c r="AE915" s="924"/>
      <c r="AF915" s="924"/>
      <c r="AG915" s="924"/>
      <c r="AH915" s="924"/>
      <c r="AI915" s="924"/>
      <c r="AJ915" s="924"/>
      <c r="AK915" s="924"/>
      <c r="AL915" s="924"/>
    </row>
    <row r="916">
      <c r="A916" s="1115"/>
      <c r="B916" s="1116"/>
      <c r="C916" s="1117"/>
      <c r="D916" s="1117"/>
      <c r="E916" s="1118"/>
      <c r="F916" s="1119"/>
      <c r="G916" s="1119"/>
      <c r="H916" s="1120"/>
      <c r="I916" s="1120"/>
      <c r="J916" s="1121"/>
      <c r="K916" s="1121"/>
      <c r="L916" s="1122"/>
      <c r="M916" s="1122"/>
      <c r="N916" s="1115"/>
      <c r="O916" s="1123"/>
      <c r="P916" s="1123"/>
      <c r="Q916" s="1123"/>
      <c r="R916" s="1123"/>
      <c r="S916" s="1124"/>
      <c r="T916" s="1124"/>
      <c r="U916" s="924"/>
      <c r="V916" s="924"/>
      <c r="W916" s="924"/>
      <c r="X916" s="924"/>
      <c r="Y916" s="924"/>
      <c r="Z916" s="924"/>
      <c r="AA916" s="924"/>
      <c r="AB916" s="924"/>
      <c r="AC916" s="924"/>
      <c r="AD916" s="924"/>
      <c r="AE916" s="924"/>
      <c r="AF916" s="924"/>
      <c r="AG916" s="924"/>
      <c r="AH916" s="924"/>
      <c r="AI916" s="924"/>
      <c r="AJ916" s="924"/>
      <c r="AK916" s="924"/>
      <c r="AL916" s="924"/>
    </row>
    <row r="917">
      <c r="A917" s="1115"/>
      <c r="B917" s="1116"/>
      <c r="C917" s="1117"/>
      <c r="D917" s="1117"/>
      <c r="E917" s="1118"/>
      <c r="F917" s="1119"/>
      <c r="G917" s="1119"/>
      <c r="H917" s="1120"/>
      <c r="I917" s="1120"/>
      <c r="J917" s="1121"/>
      <c r="K917" s="1121"/>
      <c r="L917" s="1122"/>
      <c r="M917" s="1122"/>
      <c r="N917" s="1115"/>
      <c r="O917" s="1123"/>
      <c r="P917" s="1123"/>
      <c r="Q917" s="1123"/>
      <c r="R917" s="1123"/>
      <c r="S917" s="1124"/>
      <c r="T917" s="1124"/>
      <c r="U917" s="924"/>
      <c r="V917" s="924"/>
      <c r="W917" s="924"/>
      <c r="X917" s="924"/>
      <c r="Y917" s="924"/>
      <c r="Z917" s="924"/>
      <c r="AA917" s="924"/>
      <c r="AB917" s="924"/>
      <c r="AC917" s="924"/>
      <c r="AD917" s="924"/>
      <c r="AE917" s="924"/>
      <c r="AF917" s="924"/>
      <c r="AG917" s="924"/>
      <c r="AH917" s="924"/>
      <c r="AI917" s="924"/>
      <c r="AJ917" s="924"/>
      <c r="AK917" s="924"/>
      <c r="AL917" s="924"/>
    </row>
    <row r="918">
      <c r="A918" s="1115"/>
      <c r="B918" s="1116"/>
      <c r="C918" s="1117"/>
      <c r="D918" s="1117"/>
      <c r="E918" s="1118"/>
      <c r="F918" s="1119"/>
      <c r="G918" s="1119"/>
      <c r="H918" s="1120"/>
      <c r="I918" s="1120"/>
      <c r="J918" s="1121"/>
      <c r="K918" s="1121"/>
      <c r="L918" s="1122"/>
      <c r="M918" s="1122"/>
      <c r="N918" s="1115"/>
      <c r="O918" s="1123"/>
      <c r="P918" s="1123"/>
      <c r="Q918" s="1123"/>
      <c r="R918" s="1123"/>
      <c r="S918" s="1124"/>
      <c r="T918" s="1124"/>
      <c r="U918" s="924"/>
      <c r="V918" s="924"/>
      <c r="W918" s="924"/>
      <c r="X918" s="924"/>
      <c r="Y918" s="924"/>
      <c r="Z918" s="924"/>
      <c r="AA918" s="924"/>
      <c r="AB918" s="924"/>
      <c r="AC918" s="924"/>
      <c r="AD918" s="924"/>
      <c r="AE918" s="924"/>
      <c r="AF918" s="924"/>
      <c r="AG918" s="924"/>
      <c r="AH918" s="924"/>
      <c r="AI918" s="924"/>
      <c r="AJ918" s="924"/>
      <c r="AK918" s="924"/>
      <c r="AL918" s="924"/>
    </row>
    <row r="919">
      <c r="A919" s="1115"/>
      <c r="B919" s="1116"/>
      <c r="C919" s="1117"/>
      <c r="D919" s="1117"/>
      <c r="E919" s="1118"/>
      <c r="F919" s="1119"/>
      <c r="G919" s="1119"/>
      <c r="H919" s="1120"/>
      <c r="I919" s="1120"/>
      <c r="J919" s="1121"/>
      <c r="K919" s="1121"/>
      <c r="L919" s="1122"/>
      <c r="M919" s="1122"/>
      <c r="N919" s="1115"/>
      <c r="O919" s="1123"/>
      <c r="P919" s="1123"/>
      <c r="Q919" s="1123"/>
      <c r="R919" s="1123"/>
      <c r="S919" s="1124"/>
      <c r="T919" s="1124"/>
      <c r="U919" s="924"/>
      <c r="V919" s="924"/>
      <c r="W919" s="924"/>
      <c r="X919" s="924"/>
      <c r="Y919" s="924"/>
      <c r="Z919" s="924"/>
      <c r="AA919" s="924"/>
      <c r="AB919" s="924"/>
      <c r="AC919" s="924"/>
      <c r="AD919" s="924"/>
      <c r="AE919" s="924"/>
      <c r="AF919" s="924"/>
      <c r="AG919" s="924"/>
      <c r="AH919" s="924"/>
      <c r="AI919" s="924"/>
      <c r="AJ919" s="924"/>
      <c r="AK919" s="924"/>
      <c r="AL919" s="924"/>
    </row>
    <row r="920">
      <c r="A920" s="1115"/>
      <c r="B920" s="1116"/>
      <c r="C920" s="1117"/>
      <c r="D920" s="1117"/>
      <c r="E920" s="1118"/>
      <c r="F920" s="1119"/>
      <c r="G920" s="1119"/>
      <c r="H920" s="1120"/>
      <c r="I920" s="1120"/>
      <c r="J920" s="1121"/>
      <c r="K920" s="1121"/>
      <c r="L920" s="1122"/>
      <c r="M920" s="1122"/>
      <c r="N920" s="1115"/>
      <c r="O920" s="1123"/>
      <c r="P920" s="1123"/>
      <c r="Q920" s="1123"/>
      <c r="R920" s="1123"/>
      <c r="S920" s="1124"/>
      <c r="T920" s="1124"/>
      <c r="U920" s="924"/>
      <c r="V920" s="924"/>
      <c r="W920" s="924"/>
      <c r="X920" s="924"/>
      <c r="Y920" s="924"/>
      <c r="Z920" s="924"/>
      <c r="AA920" s="924"/>
      <c r="AB920" s="924"/>
      <c r="AC920" s="924"/>
      <c r="AD920" s="924"/>
      <c r="AE920" s="924"/>
      <c r="AF920" s="924"/>
      <c r="AG920" s="924"/>
      <c r="AH920" s="924"/>
      <c r="AI920" s="924"/>
      <c r="AJ920" s="924"/>
      <c r="AK920" s="924"/>
      <c r="AL920" s="924"/>
    </row>
    <row r="921">
      <c r="A921" s="1115"/>
      <c r="B921" s="1116"/>
      <c r="C921" s="1117"/>
      <c r="D921" s="1117"/>
      <c r="E921" s="1118"/>
      <c r="F921" s="1119"/>
      <c r="G921" s="1119"/>
      <c r="H921" s="1120"/>
      <c r="I921" s="1120"/>
      <c r="J921" s="1121"/>
      <c r="K921" s="1121"/>
      <c r="L921" s="1122"/>
      <c r="M921" s="1122"/>
      <c r="N921" s="1115"/>
      <c r="O921" s="1123"/>
      <c r="P921" s="1123"/>
      <c r="Q921" s="1123"/>
      <c r="R921" s="1123"/>
      <c r="S921" s="1124"/>
      <c r="T921" s="1124"/>
      <c r="U921" s="924"/>
      <c r="V921" s="924"/>
      <c r="W921" s="924"/>
      <c r="X921" s="924"/>
      <c r="Y921" s="924"/>
      <c r="Z921" s="924"/>
      <c r="AA921" s="924"/>
      <c r="AB921" s="924"/>
      <c r="AC921" s="924"/>
      <c r="AD921" s="924"/>
      <c r="AE921" s="924"/>
      <c r="AF921" s="924"/>
      <c r="AG921" s="924"/>
      <c r="AH921" s="924"/>
      <c r="AI921" s="924"/>
      <c r="AJ921" s="924"/>
      <c r="AK921" s="924"/>
      <c r="AL921" s="924"/>
    </row>
    <row r="922">
      <c r="A922" s="1115"/>
      <c r="B922" s="1116"/>
      <c r="C922" s="1117"/>
      <c r="D922" s="1117"/>
      <c r="E922" s="1118"/>
      <c r="F922" s="1119"/>
      <c r="G922" s="1119"/>
      <c r="H922" s="1120"/>
      <c r="I922" s="1120"/>
      <c r="J922" s="1121"/>
      <c r="K922" s="1121"/>
      <c r="L922" s="1122"/>
      <c r="M922" s="1122"/>
      <c r="N922" s="1115"/>
      <c r="O922" s="1123"/>
      <c r="P922" s="1123"/>
      <c r="Q922" s="1123"/>
      <c r="R922" s="1123"/>
      <c r="S922" s="1124"/>
      <c r="T922" s="1124"/>
      <c r="U922" s="924"/>
      <c r="V922" s="924"/>
      <c r="W922" s="924"/>
      <c r="X922" s="924"/>
      <c r="Y922" s="924"/>
      <c r="Z922" s="924"/>
      <c r="AA922" s="924"/>
      <c r="AB922" s="924"/>
      <c r="AC922" s="924"/>
      <c r="AD922" s="924"/>
      <c r="AE922" s="924"/>
      <c r="AF922" s="924"/>
      <c r="AG922" s="924"/>
      <c r="AH922" s="924"/>
      <c r="AI922" s="924"/>
      <c r="AJ922" s="924"/>
      <c r="AK922" s="924"/>
      <c r="AL922" s="924"/>
    </row>
    <row r="923">
      <c r="A923" s="1115"/>
      <c r="B923" s="1116"/>
      <c r="C923" s="1117"/>
      <c r="D923" s="1117"/>
      <c r="E923" s="1118"/>
      <c r="F923" s="1119"/>
      <c r="G923" s="1119"/>
      <c r="H923" s="1120"/>
      <c r="I923" s="1120"/>
      <c r="J923" s="1121"/>
      <c r="K923" s="1121"/>
      <c r="L923" s="1122"/>
      <c r="M923" s="1122"/>
      <c r="N923" s="1115"/>
      <c r="O923" s="1123"/>
      <c r="P923" s="1123"/>
      <c r="Q923" s="1123"/>
      <c r="R923" s="1123"/>
      <c r="S923" s="1124"/>
      <c r="T923" s="1124"/>
      <c r="U923" s="924"/>
      <c r="V923" s="924"/>
      <c r="W923" s="924"/>
      <c r="X923" s="924"/>
      <c r="Y923" s="924"/>
      <c r="Z923" s="924"/>
      <c r="AA923" s="924"/>
      <c r="AB923" s="924"/>
      <c r="AC923" s="924"/>
      <c r="AD923" s="924"/>
      <c r="AE923" s="924"/>
      <c r="AF923" s="924"/>
      <c r="AG923" s="924"/>
      <c r="AH923" s="924"/>
      <c r="AI923" s="924"/>
      <c r="AJ923" s="924"/>
      <c r="AK923" s="924"/>
      <c r="AL923" s="924"/>
    </row>
    <row r="924">
      <c r="A924" s="1115"/>
      <c r="B924" s="1116"/>
      <c r="C924" s="1117"/>
      <c r="D924" s="1117"/>
      <c r="E924" s="1118"/>
      <c r="F924" s="1119"/>
      <c r="G924" s="1119"/>
      <c r="H924" s="1120"/>
      <c r="I924" s="1120"/>
      <c r="J924" s="1121"/>
      <c r="K924" s="1121"/>
      <c r="L924" s="1122"/>
      <c r="M924" s="1122"/>
      <c r="N924" s="1115"/>
      <c r="O924" s="1123"/>
      <c r="P924" s="1123"/>
      <c r="Q924" s="1123"/>
      <c r="R924" s="1123"/>
      <c r="S924" s="1124"/>
      <c r="T924" s="1124"/>
      <c r="U924" s="924"/>
      <c r="V924" s="924"/>
      <c r="W924" s="924"/>
      <c r="X924" s="924"/>
      <c r="Y924" s="924"/>
      <c r="Z924" s="924"/>
      <c r="AA924" s="924"/>
      <c r="AB924" s="924"/>
      <c r="AC924" s="924"/>
      <c r="AD924" s="924"/>
      <c r="AE924" s="924"/>
      <c r="AF924" s="924"/>
      <c r="AG924" s="924"/>
      <c r="AH924" s="924"/>
      <c r="AI924" s="924"/>
      <c r="AJ924" s="924"/>
      <c r="AK924" s="924"/>
      <c r="AL924" s="924"/>
    </row>
    <row r="925">
      <c r="A925" s="1115"/>
      <c r="B925" s="1116"/>
      <c r="C925" s="1117"/>
      <c r="D925" s="1117"/>
      <c r="E925" s="1118"/>
      <c r="F925" s="1119"/>
      <c r="G925" s="1119"/>
      <c r="H925" s="1120"/>
      <c r="I925" s="1120"/>
      <c r="J925" s="1121"/>
      <c r="K925" s="1121"/>
      <c r="L925" s="1122"/>
      <c r="M925" s="1122"/>
      <c r="N925" s="1115"/>
      <c r="O925" s="1123"/>
      <c r="P925" s="1123"/>
      <c r="Q925" s="1123"/>
      <c r="R925" s="1123"/>
      <c r="S925" s="1124"/>
      <c r="T925" s="1124"/>
      <c r="U925" s="924"/>
      <c r="V925" s="924"/>
      <c r="W925" s="924"/>
      <c r="X925" s="924"/>
      <c r="Y925" s="924"/>
      <c r="Z925" s="924"/>
      <c r="AA925" s="924"/>
      <c r="AB925" s="924"/>
      <c r="AC925" s="924"/>
      <c r="AD925" s="924"/>
      <c r="AE925" s="924"/>
      <c r="AF925" s="924"/>
      <c r="AG925" s="924"/>
      <c r="AH925" s="924"/>
      <c r="AI925" s="924"/>
      <c r="AJ925" s="924"/>
      <c r="AK925" s="924"/>
      <c r="AL925" s="924"/>
    </row>
    <row r="926">
      <c r="A926" s="1115"/>
      <c r="B926" s="1116"/>
      <c r="C926" s="1117"/>
      <c r="D926" s="1117"/>
      <c r="E926" s="1118"/>
      <c r="F926" s="1119"/>
      <c r="G926" s="1119"/>
      <c r="H926" s="1120"/>
      <c r="I926" s="1120"/>
      <c r="J926" s="1121"/>
      <c r="K926" s="1121"/>
      <c r="L926" s="1122"/>
      <c r="M926" s="1122"/>
      <c r="N926" s="1115"/>
      <c r="O926" s="1123"/>
      <c r="P926" s="1123"/>
      <c r="Q926" s="1123"/>
      <c r="R926" s="1123"/>
      <c r="S926" s="1124"/>
      <c r="T926" s="1124"/>
      <c r="U926" s="924"/>
      <c r="V926" s="924"/>
      <c r="W926" s="924"/>
      <c r="X926" s="924"/>
      <c r="Y926" s="924"/>
      <c r="Z926" s="924"/>
      <c r="AA926" s="924"/>
      <c r="AB926" s="924"/>
      <c r="AC926" s="924"/>
      <c r="AD926" s="924"/>
      <c r="AE926" s="924"/>
      <c r="AF926" s="924"/>
      <c r="AG926" s="924"/>
      <c r="AH926" s="924"/>
      <c r="AI926" s="924"/>
      <c r="AJ926" s="924"/>
      <c r="AK926" s="924"/>
      <c r="AL926" s="924"/>
    </row>
    <row r="927">
      <c r="A927" s="1115"/>
      <c r="B927" s="1116"/>
      <c r="C927" s="1117"/>
      <c r="D927" s="1117"/>
      <c r="E927" s="1118"/>
      <c r="F927" s="1119"/>
      <c r="G927" s="1119"/>
      <c r="H927" s="1120"/>
      <c r="I927" s="1120"/>
      <c r="J927" s="1121"/>
      <c r="K927" s="1121"/>
      <c r="L927" s="1122"/>
      <c r="M927" s="1122"/>
      <c r="N927" s="1115"/>
      <c r="O927" s="1123"/>
      <c r="P927" s="1123"/>
      <c r="Q927" s="1123"/>
      <c r="R927" s="1123"/>
      <c r="S927" s="1124"/>
      <c r="T927" s="1124"/>
      <c r="U927" s="924"/>
      <c r="V927" s="924"/>
      <c r="W927" s="924"/>
      <c r="X927" s="924"/>
      <c r="Y927" s="924"/>
      <c r="Z927" s="924"/>
      <c r="AA927" s="924"/>
      <c r="AB927" s="924"/>
      <c r="AC927" s="924"/>
      <c r="AD927" s="924"/>
      <c r="AE927" s="924"/>
      <c r="AF927" s="924"/>
      <c r="AG927" s="924"/>
      <c r="AH927" s="924"/>
      <c r="AI927" s="924"/>
      <c r="AJ927" s="924"/>
      <c r="AK927" s="924"/>
      <c r="AL927" s="924"/>
    </row>
    <row r="928">
      <c r="A928" s="1115"/>
      <c r="B928" s="1116"/>
      <c r="C928" s="1117"/>
      <c r="D928" s="1117"/>
      <c r="E928" s="1118"/>
      <c r="F928" s="1119"/>
      <c r="G928" s="1119"/>
      <c r="H928" s="1120"/>
      <c r="I928" s="1120"/>
      <c r="J928" s="1121"/>
      <c r="K928" s="1121"/>
      <c r="L928" s="1122"/>
      <c r="M928" s="1122"/>
      <c r="N928" s="1115"/>
      <c r="O928" s="1123"/>
      <c r="P928" s="1123"/>
      <c r="Q928" s="1123"/>
      <c r="R928" s="1123"/>
      <c r="S928" s="1124"/>
      <c r="T928" s="1124"/>
      <c r="U928" s="924"/>
      <c r="V928" s="924"/>
      <c r="W928" s="924"/>
      <c r="X928" s="924"/>
      <c r="Y928" s="924"/>
      <c r="Z928" s="924"/>
      <c r="AA928" s="924"/>
      <c r="AB928" s="924"/>
      <c r="AC928" s="924"/>
      <c r="AD928" s="924"/>
      <c r="AE928" s="924"/>
      <c r="AF928" s="924"/>
      <c r="AG928" s="924"/>
      <c r="AH928" s="924"/>
      <c r="AI928" s="924"/>
      <c r="AJ928" s="924"/>
      <c r="AK928" s="924"/>
      <c r="AL928" s="924"/>
    </row>
    <row r="929">
      <c r="A929" s="1115"/>
      <c r="B929" s="1116"/>
      <c r="C929" s="1117"/>
      <c r="D929" s="1117"/>
      <c r="E929" s="1118"/>
      <c r="F929" s="1119"/>
      <c r="G929" s="1119"/>
      <c r="H929" s="1120"/>
      <c r="I929" s="1120"/>
      <c r="J929" s="1121"/>
      <c r="K929" s="1121"/>
      <c r="L929" s="1122"/>
      <c r="M929" s="1122"/>
      <c r="N929" s="1115"/>
      <c r="O929" s="1123"/>
      <c r="P929" s="1123"/>
      <c r="Q929" s="1123"/>
      <c r="R929" s="1123"/>
      <c r="S929" s="1124"/>
      <c r="T929" s="1124"/>
      <c r="U929" s="924"/>
      <c r="V929" s="924"/>
      <c r="W929" s="924"/>
      <c r="X929" s="924"/>
      <c r="Y929" s="924"/>
      <c r="Z929" s="924"/>
      <c r="AA929" s="924"/>
      <c r="AB929" s="924"/>
      <c r="AC929" s="924"/>
      <c r="AD929" s="924"/>
      <c r="AE929" s="924"/>
      <c r="AF929" s="924"/>
      <c r="AG929" s="924"/>
      <c r="AH929" s="924"/>
      <c r="AI929" s="924"/>
      <c r="AJ929" s="924"/>
      <c r="AK929" s="924"/>
      <c r="AL929" s="924"/>
    </row>
    <row r="930">
      <c r="A930" s="1115"/>
      <c r="B930" s="1116"/>
      <c r="C930" s="1117"/>
      <c r="D930" s="1117"/>
      <c r="E930" s="1118"/>
      <c r="F930" s="1119"/>
      <c r="G930" s="1119"/>
      <c r="H930" s="1120"/>
      <c r="I930" s="1120"/>
      <c r="J930" s="1121"/>
      <c r="K930" s="1121"/>
      <c r="L930" s="1122"/>
      <c r="M930" s="1122"/>
      <c r="N930" s="1115"/>
      <c r="O930" s="1123"/>
      <c r="P930" s="1123"/>
      <c r="Q930" s="1123"/>
      <c r="R930" s="1123"/>
      <c r="S930" s="1124"/>
      <c r="T930" s="1124"/>
      <c r="U930" s="924"/>
      <c r="V930" s="924"/>
      <c r="W930" s="924"/>
      <c r="X930" s="924"/>
      <c r="Y930" s="924"/>
      <c r="Z930" s="924"/>
      <c r="AA930" s="924"/>
      <c r="AB930" s="924"/>
      <c r="AC930" s="924"/>
      <c r="AD930" s="924"/>
      <c r="AE930" s="924"/>
      <c r="AF930" s="924"/>
      <c r="AG930" s="924"/>
      <c r="AH930" s="924"/>
      <c r="AI930" s="924"/>
      <c r="AJ930" s="924"/>
      <c r="AK930" s="924"/>
      <c r="AL930" s="924"/>
    </row>
    <row r="931">
      <c r="A931" s="1115"/>
      <c r="B931" s="1116"/>
      <c r="C931" s="1117"/>
      <c r="D931" s="1117"/>
      <c r="E931" s="1118"/>
      <c r="F931" s="1119"/>
      <c r="G931" s="1119"/>
      <c r="H931" s="1120"/>
      <c r="I931" s="1120"/>
      <c r="J931" s="1121"/>
      <c r="K931" s="1121"/>
      <c r="L931" s="1122"/>
      <c r="M931" s="1122"/>
      <c r="N931" s="1115"/>
      <c r="O931" s="1123"/>
      <c r="P931" s="1123"/>
      <c r="Q931" s="1123"/>
      <c r="R931" s="1123"/>
      <c r="S931" s="1124"/>
      <c r="T931" s="1124"/>
      <c r="U931" s="924"/>
      <c r="V931" s="924"/>
      <c r="W931" s="924"/>
      <c r="X931" s="924"/>
      <c r="Y931" s="924"/>
      <c r="Z931" s="924"/>
      <c r="AA931" s="924"/>
      <c r="AB931" s="924"/>
      <c r="AC931" s="924"/>
      <c r="AD931" s="924"/>
      <c r="AE931" s="924"/>
      <c r="AF931" s="924"/>
      <c r="AG931" s="924"/>
      <c r="AH931" s="924"/>
      <c r="AI931" s="924"/>
      <c r="AJ931" s="924"/>
      <c r="AK931" s="924"/>
      <c r="AL931" s="924"/>
    </row>
    <row r="932">
      <c r="A932" s="1115"/>
      <c r="B932" s="1116"/>
      <c r="C932" s="1117"/>
      <c r="D932" s="1117"/>
      <c r="E932" s="1118"/>
      <c r="F932" s="1119"/>
      <c r="G932" s="1119"/>
      <c r="H932" s="1120"/>
      <c r="I932" s="1120"/>
      <c r="J932" s="1121"/>
      <c r="K932" s="1121"/>
      <c r="L932" s="1122"/>
      <c r="M932" s="1122"/>
      <c r="N932" s="1115"/>
      <c r="O932" s="1123"/>
      <c r="P932" s="1123"/>
      <c r="Q932" s="1123"/>
      <c r="R932" s="1123"/>
      <c r="S932" s="1124"/>
      <c r="T932" s="1124"/>
      <c r="U932" s="924"/>
      <c r="V932" s="924"/>
      <c r="W932" s="924"/>
      <c r="X932" s="924"/>
      <c r="Y932" s="924"/>
      <c r="Z932" s="924"/>
      <c r="AA932" s="924"/>
      <c r="AB932" s="924"/>
      <c r="AC932" s="924"/>
      <c r="AD932" s="924"/>
      <c r="AE932" s="924"/>
      <c r="AF932" s="924"/>
      <c r="AG932" s="924"/>
      <c r="AH932" s="924"/>
      <c r="AI932" s="924"/>
      <c r="AJ932" s="924"/>
      <c r="AK932" s="924"/>
      <c r="AL932" s="924"/>
    </row>
    <row r="933">
      <c r="A933" s="1115"/>
      <c r="B933" s="1116"/>
      <c r="C933" s="1117"/>
      <c r="D933" s="1117"/>
      <c r="E933" s="1118"/>
      <c r="F933" s="1119"/>
      <c r="G933" s="1119"/>
      <c r="H933" s="1120"/>
      <c r="I933" s="1120"/>
      <c r="J933" s="1121"/>
      <c r="K933" s="1121"/>
      <c r="L933" s="1122"/>
      <c r="M933" s="1122"/>
      <c r="N933" s="1115"/>
      <c r="O933" s="1123"/>
      <c r="P933" s="1123"/>
      <c r="Q933" s="1123"/>
      <c r="R933" s="1123"/>
      <c r="S933" s="1124"/>
      <c r="T933" s="1124"/>
      <c r="U933" s="924"/>
      <c r="V933" s="924"/>
      <c r="W933" s="924"/>
      <c r="X933" s="924"/>
      <c r="Y933" s="924"/>
      <c r="Z933" s="924"/>
      <c r="AA933" s="924"/>
      <c r="AB933" s="924"/>
      <c r="AC933" s="924"/>
      <c r="AD933" s="924"/>
      <c r="AE933" s="924"/>
      <c r="AF933" s="924"/>
      <c r="AG933" s="924"/>
      <c r="AH933" s="924"/>
      <c r="AI933" s="924"/>
      <c r="AJ933" s="924"/>
      <c r="AK933" s="924"/>
      <c r="AL933" s="924"/>
    </row>
    <row r="934">
      <c r="A934" s="1115"/>
      <c r="B934" s="1116"/>
      <c r="C934" s="1117"/>
      <c r="D934" s="1117"/>
      <c r="E934" s="1118"/>
      <c r="F934" s="1119"/>
      <c r="G934" s="1119"/>
      <c r="H934" s="1120"/>
      <c r="I934" s="1120"/>
      <c r="J934" s="1121"/>
      <c r="K934" s="1121"/>
      <c r="L934" s="1122"/>
      <c r="M934" s="1122"/>
      <c r="N934" s="1115"/>
      <c r="O934" s="1123"/>
      <c r="P934" s="1123"/>
      <c r="Q934" s="1123"/>
      <c r="R934" s="1123"/>
      <c r="S934" s="1124"/>
      <c r="T934" s="1124"/>
      <c r="U934" s="924"/>
      <c r="V934" s="924"/>
      <c r="W934" s="924"/>
      <c r="X934" s="924"/>
      <c r="Y934" s="924"/>
      <c r="Z934" s="924"/>
      <c r="AA934" s="924"/>
      <c r="AB934" s="924"/>
      <c r="AC934" s="924"/>
      <c r="AD934" s="924"/>
      <c r="AE934" s="924"/>
      <c r="AF934" s="924"/>
      <c r="AG934" s="924"/>
      <c r="AH934" s="924"/>
      <c r="AI934" s="924"/>
      <c r="AJ934" s="924"/>
      <c r="AK934" s="924"/>
      <c r="AL934" s="924"/>
    </row>
    <row r="935">
      <c r="A935" s="1115"/>
      <c r="B935" s="1116"/>
      <c r="C935" s="1117"/>
      <c r="D935" s="1117"/>
      <c r="E935" s="1118"/>
      <c r="F935" s="1119"/>
      <c r="G935" s="1119"/>
      <c r="H935" s="1120"/>
      <c r="I935" s="1120"/>
      <c r="J935" s="1121"/>
      <c r="K935" s="1121"/>
      <c r="L935" s="1122"/>
      <c r="M935" s="1122"/>
      <c r="N935" s="1115"/>
      <c r="O935" s="1123"/>
      <c r="P935" s="1123"/>
      <c r="Q935" s="1123"/>
      <c r="R935" s="1123"/>
      <c r="S935" s="1124"/>
      <c r="T935" s="1124"/>
      <c r="U935" s="924"/>
      <c r="V935" s="924"/>
      <c r="W935" s="924"/>
      <c r="X935" s="924"/>
      <c r="Y935" s="924"/>
      <c r="Z935" s="924"/>
      <c r="AA935" s="924"/>
      <c r="AB935" s="924"/>
      <c r="AC935" s="924"/>
      <c r="AD935" s="924"/>
      <c r="AE935" s="924"/>
      <c r="AF935" s="924"/>
      <c r="AG935" s="924"/>
      <c r="AH935" s="924"/>
      <c r="AI935" s="924"/>
      <c r="AJ935" s="924"/>
      <c r="AK935" s="924"/>
      <c r="AL935" s="924"/>
    </row>
    <row r="936">
      <c r="A936" s="1115"/>
      <c r="B936" s="1116"/>
      <c r="C936" s="1117"/>
      <c r="D936" s="1117"/>
      <c r="E936" s="1118"/>
      <c r="F936" s="1119"/>
      <c r="G936" s="1119"/>
      <c r="H936" s="1120"/>
      <c r="I936" s="1120"/>
      <c r="J936" s="1121"/>
      <c r="K936" s="1121"/>
      <c r="L936" s="1122"/>
      <c r="M936" s="1122"/>
      <c r="N936" s="1115"/>
      <c r="O936" s="1123"/>
      <c r="P936" s="1123"/>
      <c r="Q936" s="1123"/>
      <c r="R936" s="1123"/>
      <c r="S936" s="1124"/>
      <c r="T936" s="1124"/>
      <c r="U936" s="924"/>
      <c r="V936" s="924"/>
      <c r="W936" s="924"/>
      <c r="X936" s="924"/>
      <c r="Y936" s="924"/>
      <c r="Z936" s="924"/>
      <c r="AA936" s="924"/>
      <c r="AB936" s="924"/>
      <c r="AC936" s="924"/>
      <c r="AD936" s="924"/>
      <c r="AE936" s="924"/>
      <c r="AF936" s="924"/>
      <c r="AG936" s="924"/>
      <c r="AH936" s="924"/>
      <c r="AI936" s="924"/>
      <c r="AJ936" s="924"/>
      <c r="AK936" s="924"/>
      <c r="AL936" s="924"/>
    </row>
    <row r="937">
      <c r="A937" s="1115"/>
      <c r="B937" s="1116"/>
      <c r="C937" s="1117"/>
      <c r="D937" s="1117"/>
      <c r="E937" s="1118"/>
      <c r="F937" s="1119"/>
      <c r="G937" s="1119"/>
      <c r="H937" s="1120"/>
      <c r="I937" s="1120"/>
      <c r="J937" s="1121"/>
      <c r="K937" s="1121"/>
      <c r="L937" s="1122"/>
      <c r="M937" s="1122"/>
      <c r="N937" s="1115"/>
      <c r="O937" s="1123"/>
      <c r="P937" s="1123"/>
      <c r="Q937" s="1123"/>
      <c r="R937" s="1123"/>
      <c r="S937" s="1124"/>
      <c r="T937" s="1124"/>
      <c r="U937" s="924"/>
      <c r="V937" s="924"/>
      <c r="W937" s="924"/>
      <c r="X937" s="924"/>
      <c r="Y937" s="924"/>
      <c r="Z937" s="924"/>
      <c r="AA937" s="924"/>
      <c r="AB937" s="924"/>
      <c r="AC937" s="924"/>
      <c r="AD937" s="924"/>
      <c r="AE937" s="924"/>
      <c r="AF937" s="924"/>
      <c r="AG937" s="924"/>
      <c r="AH937" s="924"/>
      <c r="AI937" s="924"/>
      <c r="AJ937" s="924"/>
      <c r="AK937" s="924"/>
      <c r="AL937" s="924"/>
    </row>
    <row r="938">
      <c r="A938" s="1115"/>
      <c r="B938" s="1116"/>
      <c r="C938" s="1117"/>
      <c r="D938" s="1117"/>
      <c r="E938" s="1118"/>
      <c r="F938" s="1119"/>
      <c r="G938" s="1119"/>
      <c r="H938" s="1120"/>
      <c r="I938" s="1120"/>
      <c r="J938" s="1121"/>
      <c r="K938" s="1121"/>
      <c r="L938" s="1122"/>
      <c r="M938" s="1122"/>
      <c r="N938" s="1115"/>
      <c r="O938" s="1123"/>
      <c r="P938" s="1123"/>
      <c r="Q938" s="1123"/>
      <c r="R938" s="1123"/>
      <c r="S938" s="1124"/>
      <c r="T938" s="1124"/>
      <c r="U938" s="924"/>
      <c r="V938" s="924"/>
      <c r="W938" s="924"/>
      <c r="X938" s="924"/>
      <c r="Y938" s="924"/>
      <c r="Z938" s="924"/>
      <c r="AA938" s="924"/>
      <c r="AB938" s="924"/>
      <c r="AC938" s="924"/>
      <c r="AD938" s="924"/>
      <c r="AE938" s="924"/>
      <c r="AF938" s="924"/>
      <c r="AG938" s="924"/>
      <c r="AH938" s="924"/>
      <c r="AI938" s="924"/>
      <c r="AJ938" s="924"/>
      <c r="AK938" s="924"/>
      <c r="AL938" s="924"/>
    </row>
    <row r="939">
      <c r="A939" s="1115"/>
      <c r="B939" s="1116"/>
      <c r="C939" s="1117"/>
      <c r="D939" s="1117"/>
      <c r="E939" s="1118"/>
      <c r="F939" s="1119"/>
      <c r="G939" s="1119"/>
      <c r="H939" s="1120"/>
      <c r="I939" s="1120"/>
      <c r="J939" s="1121"/>
      <c r="K939" s="1121"/>
      <c r="L939" s="1122"/>
      <c r="M939" s="1122"/>
      <c r="N939" s="1115"/>
      <c r="O939" s="1123"/>
      <c r="P939" s="1123"/>
      <c r="Q939" s="1123"/>
      <c r="R939" s="1123"/>
      <c r="S939" s="1124"/>
      <c r="T939" s="1124"/>
      <c r="U939" s="924"/>
      <c r="V939" s="924"/>
      <c r="W939" s="924"/>
      <c r="X939" s="924"/>
      <c r="Y939" s="924"/>
      <c r="Z939" s="924"/>
      <c r="AA939" s="924"/>
      <c r="AB939" s="924"/>
      <c r="AC939" s="924"/>
      <c r="AD939" s="924"/>
      <c r="AE939" s="924"/>
      <c r="AF939" s="924"/>
      <c r="AG939" s="924"/>
      <c r="AH939" s="924"/>
      <c r="AI939" s="924"/>
      <c r="AJ939" s="924"/>
      <c r="AK939" s="924"/>
      <c r="AL939" s="924"/>
    </row>
    <row r="940">
      <c r="A940" s="1115"/>
      <c r="B940" s="1116"/>
      <c r="C940" s="1117"/>
      <c r="D940" s="1117"/>
      <c r="E940" s="1118"/>
      <c r="F940" s="1119"/>
      <c r="G940" s="1119"/>
      <c r="H940" s="1120"/>
      <c r="I940" s="1120"/>
      <c r="J940" s="1121"/>
      <c r="K940" s="1121"/>
      <c r="L940" s="1122"/>
      <c r="M940" s="1122"/>
      <c r="N940" s="1115"/>
      <c r="O940" s="1123"/>
      <c r="P940" s="1123"/>
      <c r="Q940" s="1123"/>
      <c r="R940" s="1123"/>
      <c r="S940" s="1124"/>
      <c r="T940" s="1124"/>
      <c r="U940" s="924"/>
      <c r="V940" s="924"/>
      <c r="W940" s="924"/>
      <c r="X940" s="924"/>
      <c r="Y940" s="924"/>
      <c r="Z940" s="924"/>
      <c r="AA940" s="924"/>
      <c r="AB940" s="924"/>
      <c r="AC940" s="924"/>
      <c r="AD940" s="924"/>
      <c r="AE940" s="924"/>
      <c r="AF940" s="924"/>
      <c r="AG940" s="924"/>
      <c r="AH940" s="924"/>
      <c r="AI940" s="924"/>
      <c r="AJ940" s="924"/>
      <c r="AK940" s="924"/>
      <c r="AL940" s="924"/>
    </row>
    <row r="941">
      <c r="A941" s="1115"/>
      <c r="B941" s="1116"/>
      <c r="C941" s="1117"/>
      <c r="D941" s="1117"/>
      <c r="E941" s="1118"/>
      <c r="F941" s="1119"/>
      <c r="G941" s="1119"/>
      <c r="H941" s="1120"/>
      <c r="I941" s="1120"/>
      <c r="J941" s="1121"/>
      <c r="K941" s="1121"/>
      <c r="L941" s="1122"/>
      <c r="M941" s="1122"/>
      <c r="N941" s="1115"/>
      <c r="O941" s="1123"/>
      <c r="P941" s="1123"/>
      <c r="Q941" s="1123"/>
      <c r="R941" s="1123"/>
      <c r="S941" s="1124"/>
      <c r="T941" s="1124"/>
      <c r="U941" s="924"/>
      <c r="V941" s="924"/>
      <c r="W941" s="924"/>
      <c r="X941" s="924"/>
      <c r="Y941" s="924"/>
      <c r="Z941" s="924"/>
      <c r="AA941" s="924"/>
      <c r="AB941" s="924"/>
      <c r="AC941" s="924"/>
      <c r="AD941" s="924"/>
      <c r="AE941" s="924"/>
      <c r="AF941" s="924"/>
      <c r="AG941" s="924"/>
      <c r="AH941" s="924"/>
      <c r="AI941" s="924"/>
      <c r="AJ941" s="924"/>
      <c r="AK941" s="924"/>
      <c r="AL941" s="924"/>
    </row>
    <row r="942">
      <c r="A942" s="1115"/>
      <c r="B942" s="1116"/>
      <c r="C942" s="1117"/>
      <c r="D942" s="1117"/>
      <c r="E942" s="1118"/>
      <c r="F942" s="1119"/>
      <c r="G942" s="1119"/>
      <c r="H942" s="1120"/>
      <c r="I942" s="1120"/>
      <c r="J942" s="1121"/>
      <c r="K942" s="1121"/>
      <c r="L942" s="1122"/>
      <c r="M942" s="1122"/>
      <c r="N942" s="1115"/>
      <c r="O942" s="1123"/>
      <c r="P942" s="1123"/>
      <c r="Q942" s="1123"/>
      <c r="R942" s="1123"/>
      <c r="S942" s="1124"/>
      <c r="T942" s="1124"/>
      <c r="U942" s="924"/>
      <c r="V942" s="924"/>
      <c r="W942" s="924"/>
      <c r="X942" s="924"/>
      <c r="Y942" s="924"/>
      <c r="Z942" s="924"/>
      <c r="AA942" s="924"/>
      <c r="AB942" s="924"/>
      <c r="AC942" s="924"/>
      <c r="AD942" s="924"/>
      <c r="AE942" s="924"/>
      <c r="AF942" s="924"/>
      <c r="AG942" s="924"/>
      <c r="AH942" s="924"/>
      <c r="AI942" s="924"/>
      <c r="AJ942" s="924"/>
      <c r="AK942" s="924"/>
      <c r="AL942" s="924"/>
    </row>
    <row r="943">
      <c r="A943" s="1115"/>
      <c r="B943" s="1116"/>
      <c r="C943" s="1117"/>
      <c r="D943" s="1117"/>
      <c r="E943" s="1118"/>
      <c r="F943" s="1119"/>
      <c r="G943" s="1119"/>
      <c r="H943" s="1120"/>
      <c r="I943" s="1120"/>
      <c r="J943" s="1121"/>
      <c r="K943" s="1121"/>
      <c r="L943" s="1122"/>
      <c r="M943" s="1122"/>
      <c r="N943" s="1115"/>
      <c r="O943" s="1123"/>
      <c r="P943" s="1123"/>
      <c r="Q943" s="1123"/>
      <c r="R943" s="1123"/>
      <c r="S943" s="1124"/>
      <c r="T943" s="1124"/>
      <c r="U943" s="924"/>
      <c r="V943" s="924"/>
      <c r="W943" s="924"/>
      <c r="X943" s="924"/>
      <c r="Y943" s="924"/>
      <c r="Z943" s="924"/>
      <c r="AA943" s="924"/>
      <c r="AB943" s="924"/>
      <c r="AC943" s="924"/>
      <c r="AD943" s="924"/>
      <c r="AE943" s="924"/>
      <c r="AF943" s="924"/>
      <c r="AG943" s="924"/>
      <c r="AH943" s="924"/>
      <c r="AI943" s="924"/>
      <c r="AJ943" s="924"/>
      <c r="AK943" s="924"/>
      <c r="AL943" s="924"/>
    </row>
    <row r="944">
      <c r="A944" s="1115"/>
      <c r="B944" s="1116"/>
      <c r="C944" s="1117"/>
      <c r="D944" s="1117"/>
      <c r="E944" s="1118"/>
      <c r="F944" s="1119"/>
      <c r="G944" s="1119"/>
      <c r="H944" s="1120"/>
      <c r="I944" s="1120"/>
      <c r="J944" s="1121"/>
      <c r="K944" s="1121"/>
      <c r="L944" s="1122"/>
      <c r="M944" s="1122"/>
      <c r="N944" s="1115"/>
      <c r="O944" s="1123"/>
      <c r="P944" s="1123"/>
      <c r="Q944" s="1123"/>
      <c r="R944" s="1123"/>
      <c r="S944" s="1124"/>
      <c r="T944" s="1124"/>
      <c r="U944" s="924"/>
      <c r="V944" s="924"/>
      <c r="W944" s="924"/>
      <c r="X944" s="924"/>
      <c r="Y944" s="924"/>
      <c r="Z944" s="924"/>
      <c r="AA944" s="924"/>
      <c r="AB944" s="924"/>
      <c r="AC944" s="924"/>
      <c r="AD944" s="924"/>
      <c r="AE944" s="924"/>
      <c r="AF944" s="924"/>
      <c r="AG944" s="924"/>
      <c r="AH944" s="924"/>
      <c r="AI944" s="924"/>
      <c r="AJ944" s="924"/>
      <c r="AK944" s="924"/>
      <c r="AL944" s="924"/>
    </row>
    <row r="945">
      <c r="A945" s="1115"/>
      <c r="B945" s="1116"/>
      <c r="C945" s="1117"/>
      <c r="D945" s="1117"/>
      <c r="E945" s="1118"/>
      <c r="F945" s="1119"/>
      <c r="G945" s="1119"/>
      <c r="H945" s="1120"/>
      <c r="I945" s="1120"/>
      <c r="J945" s="1121"/>
      <c r="K945" s="1121"/>
      <c r="L945" s="1122"/>
      <c r="M945" s="1122"/>
      <c r="N945" s="1115"/>
      <c r="O945" s="1123"/>
      <c r="P945" s="1123"/>
      <c r="Q945" s="1123"/>
      <c r="R945" s="1123"/>
      <c r="S945" s="1124"/>
      <c r="T945" s="1124"/>
      <c r="U945" s="924"/>
      <c r="V945" s="924"/>
      <c r="W945" s="924"/>
      <c r="X945" s="924"/>
      <c r="Y945" s="924"/>
      <c r="Z945" s="924"/>
      <c r="AA945" s="924"/>
      <c r="AB945" s="924"/>
      <c r="AC945" s="924"/>
      <c r="AD945" s="924"/>
      <c r="AE945" s="924"/>
      <c r="AF945" s="924"/>
      <c r="AG945" s="924"/>
      <c r="AH945" s="924"/>
      <c r="AI945" s="924"/>
      <c r="AJ945" s="924"/>
      <c r="AK945" s="924"/>
      <c r="AL945" s="924"/>
    </row>
    <row r="946">
      <c r="A946" s="1115"/>
      <c r="B946" s="1116"/>
      <c r="C946" s="1117"/>
      <c r="D946" s="1117"/>
      <c r="E946" s="1118"/>
      <c r="F946" s="1119"/>
      <c r="G946" s="1119"/>
      <c r="H946" s="1120"/>
      <c r="I946" s="1120"/>
      <c r="J946" s="1121"/>
      <c r="K946" s="1121"/>
      <c r="L946" s="1122"/>
      <c r="M946" s="1122"/>
      <c r="N946" s="1115"/>
      <c r="O946" s="1123"/>
      <c r="P946" s="1123"/>
      <c r="Q946" s="1123"/>
      <c r="R946" s="1123"/>
      <c r="S946" s="1124"/>
      <c r="T946" s="1124"/>
      <c r="U946" s="924"/>
      <c r="V946" s="924"/>
      <c r="W946" s="924"/>
      <c r="X946" s="924"/>
      <c r="Y946" s="924"/>
      <c r="Z946" s="924"/>
      <c r="AA946" s="924"/>
      <c r="AB946" s="924"/>
      <c r="AC946" s="924"/>
      <c r="AD946" s="924"/>
      <c r="AE946" s="924"/>
      <c r="AF946" s="924"/>
      <c r="AG946" s="924"/>
      <c r="AH946" s="924"/>
      <c r="AI946" s="924"/>
      <c r="AJ946" s="924"/>
      <c r="AK946" s="924"/>
      <c r="AL946" s="924"/>
    </row>
    <row r="947">
      <c r="A947" s="1115"/>
      <c r="B947" s="1116"/>
      <c r="C947" s="1117"/>
      <c r="D947" s="1117"/>
      <c r="E947" s="1118"/>
      <c r="F947" s="1119"/>
      <c r="G947" s="1119"/>
      <c r="H947" s="1120"/>
      <c r="I947" s="1120"/>
      <c r="J947" s="1121"/>
      <c r="K947" s="1121"/>
      <c r="L947" s="1122"/>
      <c r="M947" s="1122"/>
      <c r="N947" s="1115"/>
      <c r="O947" s="1123"/>
      <c r="P947" s="1123"/>
      <c r="Q947" s="1123"/>
      <c r="R947" s="1123"/>
      <c r="S947" s="1124"/>
      <c r="T947" s="1124"/>
      <c r="U947" s="924"/>
      <c r="V947" s="924"/>
      <c r="W947" s="924"/>
      <c r="X947" s="924"/>
      <c r="Y947" s="924"/>
      <c r="Z947" s="924"/>
      <c r="AA947" s="924"/>
      <c r="AB947" s="924"/>
      <c r="AC947" s="924"/>
      <c r="AD947" s="924"/>
      <c r="AE947" s="924"/>
      <c r="AF947" s="924"/>
      <c r="AG947" s="924"/>
      <c r="AH947" s="924"/>
      <c r="AI947" s="924"/>
      <c r="AJ947" s="924"/>
      <c r="AK947" s="924"/>
      <c r="AL947" s="924"/>
    </row>
    <row r="948">
      <c r="A948" s="1115"/>
      <c r="B948" s="1116"/>
      <c r="C948" s="1117"/>
      <c r="D948" s="1117"/>
      <c r="E948" s="1118"/>
      <c r="F948" s="1119"/>
      <c r="G948" s="1119"/>
      <c r="H948" s="1120"/>
      <c r="I948" s="1120"/>
      <c r="J948" s="1121"/>
      <c r="K948" s="1121"/>
      <c r="L948" s="1122"/>
      <c r="M948" s="1122"/>
      <c r="N948" s="1115"/>
      <c r="O948" s="1123"/>
      <c r="P948" s="1123"/>
      <c r="Q948" s="1123"/>
      <c r="R948" s="1123"/>
      <c r="S948" s="1124"/>
      <c r="T948" s="1124"/>
      <c r="U948" s="924"/>
      <c r="V948" s="924"/>
      <c r="W948" s="924"/>
      <c r="X948" s="924"/>
      <c r="Y948" s="924"/>
      <c r="Z948" s="924"/>
      <c r="AA948" s="924"/>
      <c r="AB948" s="924"/>
      <c r="AC948" s="924"/>
      <c r="AD948" s="924"/>
      <c r="AE948" s="924"/>
      <c r="AF948" s="924"/>
      <c r="AG948" s="924"/>
      <c r="AH948" s="924"/>
      <c r="AI948" s="924"/>
      <c r="AJ948" s="924"/>
      <c r="AK948" s="924"/>
      <c r="AL948" s="924"/>
    </row>
    <row r="949">
      <c r="A949" s="1115"/>
      <c r="B949" s="1116"/>
      <c r="C949" s="1117"/>
      <c r="D949" s="1117"/>
      <c r="E949" s="1118"/>
      <c r="F949" s="1119"/>
      <c r="G949" s="1119"/>
      <c r="H949" s="1120"/>
      <c r="I949" s="1120"/>
      <c r="J949" s="1121"/>
      <c r="K949" s="1121"/>
      <c r="L949" s="1122"/>
      <c r="M949" s="1122"/>
      <c r="N949" s="1115"/>
      <c r="O949" s="1123"/>
      <c r="P949" s="1123"/>
      <c r="Q949" s="1123"/>
      <c r="R949" s="1123"/>
      <c r="S949" s="1124"/>
      <c r="T949" s="1124"/>
      <c r="U949" s="924"/>
      <c r="V949" s="924"/>
      <c r="W949" s="924"/>
      <c r="X949" s="924"/>
      <c r="Y949" s="924"/>
      <c r="Z949" s="924"/>
      <c r="AA949" s="924"/>
      <c r="AB949" s="924"/>
      <c r="AC949" s="924"/>
      <c r="AD949" s="924"/>
      <c r="AE949" s="924"/>
      <c r="AF949" s="924"/>
      <c r="AG949" s="924"/>
      <c r="AH949" s="924"/>
      <c r="AI949" s="924"/>
      <c r="AJ949" s="924"/>
      <c r="AK949" s="924"/>
      <c r="AL949" s="924"/>
    </row>
    <row r="950">
      <c r="A950" s="1115"/>
      <c r="B950" s="1116"/>
      <c r="C950" s="1117"/>
      <c r="D950" s="1117"/>
      <c r="E950" s="1118"/>
      <c r="F950" s="1119"/>
      <c r="G950" s="1119"/>
      <c r="H950" s="1120"/>
      <c r="I950" s="1120"/>
      <c r="J950" s="1121"/>
      <c r="K950" s="1121"/>
      <c r="L950" s="1122"/>
      <c r="M950" s="1122"/>
      <c r="N950" s="1115"/>
      <c r="O950" s="1123"/>
      <c r="P950" s="1123"/>
      <c r="Q950" s="1123"/>
      <c r="R950" s="1123"/>
      <c r="S950" s="1124"/>
      <c r="T950" s="1124"/>
      <c r="U950" s="924"/>
      <c r="V950" s="924"/>
      <c r="W950" s="924"/>
      <c r="X950" s="924"/>
      <c r="Y950" s="924"/>
      <c r="Z950" s="924"/>
      <c r="AA950" s="924"/>
      <c r="AB950" s="924"/>
      <c r="AC950" s="924"/>
      <c r="AD950" s="924"/>
      <c r="AE950" s="924"/>
      <c r="AF950" s="924"/>
      <c r="AG950" s="924"/>
      <c r="AH950" s="924"/>
      <c r="AI950" s="924"/>
      <c r="AJ950" s="924"/>
      <c r="AK950" s="924"/>
      <c r="AL950" s="924"/>
    </row>
    <row r="951">
      <c r="A951" s="1115"/>
      <c r="B951" s="1116"/>
      <c r="C951" s="1117"/>
      <c r="D951" s="1117"/>
      <c r="E951" s="1118"/>
      <c r="F951" s="1119"/>
      <c r="G951" s="1119"/>
      <c r="H951" s="1120"/>
      <c r="I951" s="1120"/>
      <c r="J951" s="1121"/>
      <c r="K951" s="1121"/>
      <c r="L951" s="1122"/>
      <c r="M951" s="1122"/>
      <c r="N951" s="1115"/>
      <c r="O951" s="1123"/>
      <c r="P951" s="1123"/>
      <c r="Q951" s="1123"/>
      <c r="R951" s="1123"/>
      <c r="S951" s="1124"/>
      <c r="T951" s="1124"/>
      <c r="U951" s="924"/>
      <c r="V951" s="924"/>
      <c r="W951" s="924"/>
      <c r="X951" s="924"/>
      <c r="Y951" s="924"/>
      <c r="Z951" s="924"/>
      <c r="AA951" s="924"/>
      <c r="AB951" s="924"/>
      <c r="AC951" s="924"/>
      <c r="AD951" s="924"/>
      <c r="AE951" s="924"/>
      <c r="AF951" s="924"/>
      <c r="AG951" s="924"/>
      <c r="AH951" s="924"/>
      <c r="AI951" s="924"/>
      <c r="AJ951" s="924"/>
      <c r="AK951" s="924"/>
      <c r="AL951" s="924"/>
    </row>
    <row r="952">
      <c r="A952" s="1115"/>
      <c r="B952" s="1116"/>
      <c r="C952" s="1117"/>
      <c r="D952" s="1117"/>
      <c r="E952" s="1118"/>
      <c r="F952" s="1119"/>
      <c r="G952" s="1119"/>
      <c r="H952" s="1120"/>
      <c r="I952" s="1120"/>
      <c r="J952" s="1121"/>
      <c r="K952" s="1121"/>
      <c r="L952" s="1122"/>
      <c r="M952" s="1122"/>
      <c r="N952" s="1115"/>
      <c r="O952" s="1123"/>
      <c r="P952" s="1123"/>
      <c r="Q952" s="1123"/>
      <c r="R952" s="1123"/>
      <c r="S952" s="1124"/>
      <c r="T952" s="1124"/>
      <c r="U952" s="924"/>
      <c r="V952" s="924"/>
      <c r="W952" s="924"/>
      <c r="X952" s="924"/>
      <c r="Y952" s="924"/>
      <c r="Z952" s="924"/>
      <c r="AA952" s="924"/>
      <c r="AB952" s="924"/>
      <c r="AC952" s="924"/>
      <c r="AD952" s="924"/>
      <c r="AE952" s="924"/>
      <c r="AF952" s="924"/>
      <c r="AG952" s="924"/>
      <c r="AH952" s="924"/>
      <c r="AI952" s="924"/>
      <c r="AJ952" s="924"/>
      <c r="AK952" s="924"/>
      <c r="AL952" s="924"/>
    </row>
    <row r="953">
      <c r="A953" s="1115"/>
      <c r="B953" s="1116"/>
      <c r="C953" s="1117"/>
      <c r="D953" s="1117"/>
      <c r="E953" s="1118"/>
      <c r="F953" s="1119"/>
      <c r="G953" s="1119"/>
      <c r="H953" s="1120"/>
      <c r="I953" s="1120"/>
      <c r="J953" s="1121"/>
      <c r="K953" s="1121"/>
      <c r="L953" s="1122"/>
      <c r="M953" s="1122"/>
      <c r="N953" s="1115"/>
      <c r="O953" s="1123"/>
      <c r="P953" s="1123"/>
      <c r="Q953" s="1123"/>
      <c r="R953" s="1123"/>
      <c r="S953" s="1124"/>
      <c r="T953" s="1124"/>
      <c r="U953" s="924"/>
      <c r="V953" s="924"/>
      <c r="W953" s="924"/>
      <c r="X953" s="924"/>
      <c r="Y953" s="924"/>
      <c r="Z953" s="924"/>
      <c r="AA953" s="924"/>
      <c r="AB953" s="924"/>
      <c r="AC953" s="924"/>
      <c r="AD953" s="924"/>
      <c r="AE953" s="924"/>
      <c r="AF953" s="924"/>
      <c r="AG953" s="924"/>
      <c r="AH953" s="924"/>
      <c r="AI953" s="924"/>
      <c r="AJ953" s="924"/>
      <c r="AK953" s="924"/>
      <c r="AL953" s="924"/>
    </row>
    <row r="954">
      <c r="A954" s="1115"/>
      <c r="B954" s="1116"/>
      <c r="C954" s="1117"/>
      <c r="D954" s="1117"/>
      <c r="E954" s="1118"/>
      <c r="F954" s="1119"/>
      <c r="G954" s="1119"/>
      <c r="H954" s="1120"/>
      <c r="I954" s="1120"/>
      <c r="J954" s="1121"/>
      <c r="K954" s="1121"/>
      <c r="L954" s="1122"/>
      <c r="M954" s="1122"/>
      <c r="N954" s="1115"/>
      <c r="O954" s="1123"/>
      <c r="P954" s="1123"/>
      <c r="Q954" s="1123"/>
      <c r="R954" s="1123"/>
      <c r="S954" s="1124"/>
      <c r="T954" s="1124"/>
      <c r="U954" s="924"/>
      <c r="V954" s="924"/>
      <c r="W954" s="924"/>
      <c r="X954" s="924"/>
      <c r="Y954" s="924"/>
      <c r="Z954" s="924"/>
      <c r="AA954" s="924"/>
      <c r="AB954" s="924"/>
      <c r="AC954" s="924"/>
      <c r="AD954" s="924"/>
      <c r="AE954" s="924"/>
      <c r="AF954" s="924"/>
      <c r="AG954" s="924"/>
      <c r="AH954" s="924"/>
      <c r="AI954" s="924"/>
      <c r="AJ954" s="924"/>
      <c r="AK954" s="924"/>
      <c r="AL954" s="924"/>
    </row>
    <row r="955">
      <c r="A955" s="1115"/>
      <c r="B955" s="1116"/>
      <c r="C955" s="1117"/>
      <c r="D955" s="1117"/>
      <c r="E955" s="1118"/>
      <c r="F955" s="1119"/>
      <c r="G955" s="1119"/>
      <c r="H955" s="1120"/>
      <c r="I955" s="1120"/>
      <c r="J955" s="1121"/>
      <c r="K955" s="1121"/>
      <c r="L955" s="1122"/>
      <c r="M955" s="1122"/>
      <c r="N955" s="1115"/>
      <c r="O955" s="1123"/>
      <c r="P955" s="1123"/>
      <c r="Q955" s="1123"/>
      <c r="R955" s="1123"/>
      <c r="S955" s="1124"/>
      <c r="T955" s="1124"/>
      <c r="U955" s="924"/>
      <c r="V955" s="924"/>
      <c r="W955" s="924"/>
      <c r="X955" s="924"/>
      <c r="Y955" s="924"/>
      <c r="Z955" s="924"/>
      <c r="AA955" s="924"/>
      <c r="AB955" s="924"/>
      <c r="AC955" s="924"/>
      <c r="AD955" s="924"/>
      <c r="AE955" s="924"/>
      <c r="AF955" s="924"/>
      <c r="AG955" s="924"/>
      <c r="AH955" s="924"/>
      <c r="AI955" s="924"/>
      <c r="AJ955" s="924"/>
      <c r="AK955" s="924"/>
      <c r="AL955" s="924"/>
    </row>
    <row r="956">
      <c r="A956" s="1115"/>
      <c r="B956" s="1116"/>
      <c r="C956" s="1117"/>
      <c r="D956" s="1117"/>
      <c r="E956" s="1118"/>
      <c r="F956" s="1119"/>
      <c r="G956" s="1119"/>
      <c r="H956" s="1120"/>
      <c r="I956" s="1120"/>
      <c r="J956" s="1121"/>
      <c r="K956" s="1121"/>
      <c r="L956" s="1122"/>
      <c r="M956" s="1122"/>
      <c r="N956" s="1115"/>
      <c r="O956" s="1123"/>
      <c r="P956" s="1123"/>
      <c r="Q956" s="1123"/>
      <c r="R956" s="1123"/>
      <c r="S956" s="1124"/>
      <c r="T956" s="1124"/>
      <c r="U956" s="924"/>
      <c r="V956" s="924"/>
      <c r="W956" s="924"/>
      <c r="X956" s="924"/>
      <c r="Y956" s="924"/>
      <c r="Z956" s="924"/>
      <c r="AA956" s="924"/>
      <c r="AB956" s="924"/>
      <c r="AC956" s="924"/>
      <c r="AD956" s="924"/>
      <c r="AE956" s="924"/>
      <c r="AF956" s="924"/>
      <c r="AG956" s="924"/>
      <c r="AH956" s="924"/>
      <c r="AI956" s="924"/>
      <c r="AJ956" s="924"/>
      <c r="AK956" s="924"/>
      <c r="AL956" s="924"/>
    </row>
    <row r="957">
      <c r="A957" s="1115"/>
      <c r="B957" s="1116"/>
      <c r="C957" s="1117"/>
      <c r="D957" s="1117"/>
      <c r="E957" s="1118"/>
      <c r="F957" s="1119"/>
      <c r="G957" s="1119"/>
      <c r="H957" s="1120"/>
      <c r="I957" s="1120"/>
      <c r="J957" s="1121"/>
      <c r="K957" s="1121"/>
      <c r="L957" s="1122"/>
      <c r="M957" s="1122"/>
      <c r="N957" s="1115"/>
      <c r="O957" s="1123"/>
      <c r="P957" s="1123"/>
      <c r="Q957" s="1123"/>
      <c r="R957" s="1123"/>
      <c r="S957" s="1124"/>
      <c r="T957" s="1124"/>
      <c r="U957" s="924"/>
      <c r="V957" s="924"/>
      <c r="W957" s="924"/>
      <c r="X957" s="924"/>
      <c r="Y957" s="924"/>
      <c r="Z957" s="924"/>
      <c r="AA957" s="924"/>
      <c r="AB957" s="924"/>
      <c r="AC957" s="924"/>
      <c r="AD957" s="924"/>
      <c r="AE957" s="924"/>
      <c r="AF957" s="924"/>
      <c r="AG957" s="924"/>
      <c r="AH957" s="924"/>
      <c r="AI957" s="924"/>
      <c r="AJ957" s="924"/>
      <c r="AK957" s="924"/>
      <c r="AL957" s="924"/>
    </row>
    <row r="958">
      <c r="A958" s="1115"/>
      <c r="B958" s="1116"/>
      <c r="C958" s="1117"/>
      <c r="D958" s="1117"/>
      <c r="E958" s="1118"/>
      <c r="F958" s="1119"/>
      <c r="G958" s="1119"/>
      <c r="H958" s="1120"/>
      <c r="I958" s="1120"/>
      <c r="J958" s="1121"/>
      <c r="K958" s="1121"/>
      <c r="L958" s="1122"/>
      <c r="M958" s="1122"/>
      <c r="N958" s="1115"/>
      <c r="O958" s="1123"/>
      <c r="P958" s="1123"/>
      <c r="Q958" s="1123"/>
      <c r="R958" s="1123"/>
      <c r="S958" s="1124"/>
      <c r="T958" s="1124"/>
      <c r="U958" s="924"/>
      <c r="V958" s="924"/>
      <c r="W958" s="924"/>
      <c r="X958" s="924"/>
      <c r="Y958" s="924"/>
      <c r="Z958" s="924"/>
      <c r="AA958" s="924"/>
      <c r="AB958" s="924"/>
      <c r="AC958" s="924"/>
      <c r="AD958" s="924"/>
      <c r="AE958" s="924"/>
      <c r="AF958" s="924"/>
      <c r="AG958" s="924"/>
      <c r="AH958" s="924"/>
      <c r="AI958" s="924"/>
      <c r="AJ958" s="924"/>
      <c r="AK958" s="924"/>
      <c r="AL958" s="924"/>
    </row>
    <row r="959">
      <c r="A959" s="1115"/>
      <c r="B959" s="1116"/>
      <c r="C959" s="1117"/>
      <c r="D959" s="1117"/>
      <c r="E959" s="1118"/>
      <c r="F959" s="1119"/>
      <c r="G959" s="1119"/>
      <c r="H959" s="1120"/>
      <c r="I959" s="1120"/>
      <c r="J959" s="1121"/>
      <c r="K959" s="1121"/>
      <c r="L959" s="1122"/>
      <c r="M959" s="1122"/>
      <c r="N959" s="1115"/>
      <c r="O959" s="1123"/>
      <c r="P959" s="1123"/>
      <c r="Q959" s="1123"/>
      <c r="R959" s="1123"/>
      <c r="S959" s="1124"/>
      <c r="T959" s="1124"/>
      <c r="U959" s="924"/>
      <c r="V959" s="924"/>
      <c r="W959" s="924"/>
      <c r="X959" s="924"/>
      <c r="Y959" s="924"/>
      <c r="Z959" s="924"/>
      <c r="AA959" s="924"/>
      <c r="AB959" s="924"/>
      <c r="AC959" s="924"/>
      <c r="AD959" s="924"/>
      <c r="AE959" s="924"/>
      <c r="AF959" s="924"/>
      <c r="AG959" s="924"/>
      <c r="AH959" s="924"/>
      <c r="AI959" s="924"/>
      <c r="AJ959" s="924"/>
      <c r="AK959" s="924"/>
      <c r="AL959" s="924"/>
    </row>
    <row r="960">
      <c r="A960" s="1115"/>
      <c r="B960" s="1116"/>
      <c r="C960" s="1117"/>
      <c r="D960" s="1117"/>
      <c r="E960" s="1118"/>
      <c r="F960" s="1119"/>
      <c r="G960" s="1119"/>
      <c r="H960" s="1120"/>
      <c r="I960" s="1120"/>
      <c r="J960" s="1121"/>
      <c r="K960" s="1121"/>
      <c r="L960" s="1122"/>
      <c r="M960" s="1122"/>
      <c r="N960" s="1115"/>
      <c r="O960" s="1123"/>
      <c r="P960" s="1123"/>
      <c r="Q960" s="1123"/>
      <c r="R960" s="1123"/>
      <c r="S960" s="1124"/>
      <c r="T960" s="1124"/>
      <c r="U960" s="924"/>
      <c r="V960" s="924"/>
      <c r="W960" s="924"/>
      <c r="X960" s="924"/>
      <c r="Y960" s="924"/>
      <c r="Z960" s="924"/>
      <c r="AA960" s="924"/>
      <c r="AB960" s="924"/>
      <c r="AC960" s="924"/>
      <c r="AD960" s="924"/>
      <c r="AE960" s="924"/>
      <c r="AF960" s="924"/>
      <c r="AG960" s="924"/>
      <c r="AH960" s="924"/>
      <c r="AI960" s="924"/>
      <c r="AJ960" s="924"/>
      <c r="AK960" s="924"/>
      <c r="AL960" s="924"/>
    </row>
    <row r="961">
      <c r="A961" s="1115"/>
      <c r="B961" s="1116"/>
      <c r="C961" s="1117"/>
      <c r="D961" s="1117"/>
      <c r="E961" s="1118"/>
      <c r="F961" s="1119"/>
      <c r="G961" s="1119"/>
      <c r="H961" s="1120"/>
      <c r="I961" s="1120"/>
      <c r="J961" s="1121"/>
      <c r="K961" s="1121"/>
      <c r="L961" s="1122"/>
      <c r="M961" s="1122"/>
      <c r="N961" s="1115"/>
      <c r="O961" s="1123"/>
      <c r="P961" s="1123"/>
      <c r="Q961" s="1123"/>
      <c r="R961" s="1123"/>
      <c r="S961" s="1124"/>
      <c r="T961" s="1124"/>
      <c r="U961" s="924"/>
      <c r="V961" s="924"/>
      <c r="W961" s="924"/>
      <c r="X961" s="924"/>
      <c r="Y961" s="924"/>
      <c r="Z961" s="924"/>
      <c r="AA961" s="924"/>
      <c r="AB961" s="924"/>
      <c r="AC961" s="924"/>
      <c r="AD961" s="924"/>
      <c r="AE961" s="924"/>
      <c r="AF961" s="924"/>
      <c r="AG961" s="924"/>
      <c r="AH961" s="924"/>
      <c r="AI961" s="924"/>
      <c r="AJ961" s="924"/>
      <c r="AK961" s="924"/>
      <c r="AL961" s="924"/>
    </row>
    <row r="962">
      <c r="A962" s="1115"/>
      <c r="B962" s="1116"/>
      <c r="C962" s="1117"/>
      <c r="D962" s="1117"/>
      <c r="E962" s="1118"/>
      <c r="F962" s="1119"/>
      <c r="G962" s="1119"/>
      <c r="H962" s="1120"/>
      <c r="I962" s="1120"/>
      <c r="J962" s="1121"/>
      <c r="K962" s="1121"/>
      <c r="L962" s="1122"/>
      <c r="M962" s="1122"/>
      <c r="N962" s="1115"/>
      <c r="O962" s="1123"/>
      <c r="P962" s="1123"/>
      <c r="Q962" s="1123"/>
      <c r="R962" s="1123"/>
      <c r="S962" s="1124"/>
      <c r="T962" s="1124"/>
      <c r="U962" s="924"/>
      <c r="V962" s="924"/>
      <c r="W962" s="924"/>
      <c r="X962" s="924"/>
      <c r="Y962" s="924"/>
      <c r="Z962" s="924"/>
      <c r="AA962" s="924"/>
      <c r="AB962" s="924"/>
      <c r="AC962" s="924"/>
      <c r="AD962" s="924"/>
      <c r="AE962" s="924"/>
      <c r="AF962" s="924"/>
      <c r="AG962" s="924"/>
      <c r="AH962" s="924"/>
      <c r="AI962" s="924"/>
      <c r="AJ962" s="924"/>
      <c r="AK962" s="924"/>
      <c r="AL962" s="924"/>
    </row>
    <row r="963">
      <c r="A963" s="1115"/>
      <c r="B963" s="1116"/>
      <c r="C963" s="1117"/>
      <c r="D963" s="1117"/>
      <c r="E963" s="1118"/>
      <c r="F963" s="1119"/>
      <c r="G963" s="1119"/>
      <c r="H963" s="1120"/>
      <c r="I963" s="1120"/>
      <c r="J963" s="1121"/>
      <c r="K963" s="1121"/>
      <c r="L963" s="1122"/>
      <c r="M963" s="1122"/>
      <c r="N963" s="1115"/>
      <c r="O963" s="1123"/>
      <c r="P963" s="1123"/>
      <c r="Q963" s="1123"/>
      <c r="R963" s="1123"/>
      <c r="S963" s="1124"/>
      <c r="T963" s="1124"/>
      <c r="U963" s="924"/>
      <c r="V963" s="924"/>
      <c r="W963" s="924"/>
      <c r="X963" s="924"/>
      <c r="Y963" s="924"/>
      <c r="Z963" s="924"/>
      <c r="AA963" s="924"/>
      <c r="AB963" s="924"/>
      <c r="AC963" s="924"/>
      <c r="AD963" s="924"/>
      <c r="AE963" s="924"/>
      <c r="AF963" s="924"/>
      <c r="AG963" s="924"/>
      <c r="AH963" s="924"/>
      <c r="AI963" s="924"/>
      <c r="AJ963" s="924"/>
      <c r="AK963" s="924"/>
      <c r="AL963" s="924"/>
    </row>
    <row r="964">
      <c r="A964" s="1115"/>
      <c r="B964" s="1116"/>
      <c r="C964" s="1117"/>
      <c r="D964" s="1117"/>
      <c r="E964" s="1118"/>
      <c r="F964" s="1119"/>
      <c r="G964" s="1119"/>
      <c r="H964" s="1120"/>
      <c r="I964" s="1120"/>
      <c r="J964" s="1121"/>
      <c r="K964" s="1121"/>
      <c r="L964" s="1122"/>
      <c r="M964" s="1122"/>
      <c r="N964" s="1115"/>
      <c r="O964" s="1123"/>
      <c r="P964" s="1123"/>
      <c r="Q964" s="1123"/>
      <c r="R964" s="1123"/>
      <c r="S964" s="1124"/>
      <c r="T964" s="1124"/>
      <c r="U964" s="924"/>
      <c r="V964" s="924"/>
      <c r="W964" s="924"/>
      <c r="X964" s="924"/>
      <c r="Y964" s="924"/>
      <c r="Z964" s="924"/>
      <c r="AA964" s="924"/>
      <c r="AB964" s="924"/>
      <c r="AC964" s="924"/>
      <c r="AD964" s="924"/>
      <c r="AE964" s="924"/>
      <c r="AF964" s="924"/>
      <c r="AG964" s="924"/>
      <c r="AH964" s="924"/>
      <c r="AI964" s="924"/>
      <c r="AJ964" s="924"/>
      <c r="AK964" s="924"/>
      <c r="AL964" s="924"/>
    </row>
    <row r="965">
      <c r="A965" s="1115"/>
      <c r="B965" s="1116"/>
      <c r="C965" s="1117"/>
      <c r="D965" s="1117"/>
      <c r="E965" s="1118"/>
      <c r="F965" s="1119"/>
      <c r="G965" s="1119"/>
      <c r="H965" s="1120"/>
      <c r="I965" s="1120"/>
      <c r="J965" s="1121"/>
      <c r="K965" s="1121"/>
      <c r="L965" s="1122"/>
      <c r="M965" s="1122"/>
      <c r="N965" s="1115"/>
      <c r="O965" s="1123"/>
      <c r="P965" s="1123"/>
      <c r="Q965" s="1123"/>
      <c r="R965" s="1123"/>
      <c r="S965" s="1124"/>
      <c r="T965" s="1124"/>
      <c r="U965" s="924"/>
      <c r="V965" s="924"/>
      <c r="W965" s="924"/>
      <c r="X965" s="924"/>
      <c r="Y965" s="924"/>
      <c r="Z965" s="924"/>
      <c r="AA965" s="924"/>
      <c r="AB965" s="924"/>
      <c r="AC965" s="924"/>
      <c r="AD965" s="924"/>
      <c r="AE965" s="924"/>
      <c r="AF965" s="924"/>
      <c r="AG965" s="924"/>
      <c r="AH965" s="924"/>
      <c r="AI965" s="924"/>
      <c r="AJ965" s="924"/>
      <c r="AK965" s="924"/>
      <c r="AL965" s="924"/>
    </row>
    <row r="966">
      <c r="A966" s="1115"/>
      <c r="B966" s="1116"/>
      <c r="C966" s="1117"/>
      <c r="D966" s="1117"/>
      <c r="E966" s="1118"/>
      <c r="F966" s="1119"/>
      <c r="G966" s="1119"/>
      <c r="H966" s="1120"/>
      <c r="I966" s="1120"/>
      <c r="J966" s="1121"/>
      <c r="K966" s="1121"/>
      <c r="L966" s="1122"/>
      <c r="M966" s="1122"/>
      <c r="N966" s="1115"/>
      <c r="O966" s="1123"/>
      <c r="P966" s="1123"/>
      <c r="Q966" s="1123"/>
      <c r="R966" s="1123"/>
      <c r="S966" s="1124"/>
      <c r="T966" s="1124"/>
      <c r="U966" s="924"/>
      <c r="V966" s="924"/>
      <c r="W966" s="924"/>
      <c r="X966" s="924"/>
      <c r="Y966" s="924"/>
      <c r="Z966" s="924"/>
      <c r="AA966" s="924"/>
      <c r="AB966" s="924"/>
      <c r="AC966" s="924"/>
      <c r="AD966" s="924"/>
      <c r="AE966" s="924"/>
      <c r="AF966" s="924"/>
      <c r="AG966" s="924"/>
      <c r="AH966" s="924"/>
      <c r="AI966" s="924"/>
      <c r="AJ966" s="924"/>
      <c r="AK966" s="924"/>
      <c r="AL966" s="924"/>
    </row>
    <row r="967">
      <c r="A967" s="1115"/>
      <c r="B967" s="1116"/>
      <c r="C967" s="1117"/>
      <c r="D967" s="1117"/>
      <c r="E967" s="1118"/>
      <c r="F967" s="1119"/>
      <c r="G967" s="1119"/>
      <c r="H967" s="1120"/>
      <c r="I967" s="1120"/>
      <c r="J967" s="1121"/>
      <c r="K967" s="1121"/>
      <c r="L967" s="1122"/>
      <c r="M967" s="1122"/>
      <c r="N967" s="1115"/>
      <c r="O967" s="1123"/>
      <c r="P967" s="1123"/>
      <c r="Q967" s="1123"/>
      <c r="R967" s="1123"/>
      <c r="S967" s="1124"/>
      <c r="T967" s="1124"/>
      <c r="U967" s="924"/>
      <c r="V967" s="924"/>
      <c r="W967" s="924"/>
      <c r="X967" s="924"/>
      <c r="Y967" s="924"/>
      <c r="Z967" s="924"/>
      <c r="AA967" s="924"/>
      <c r="AB967" s="924"/>
      <c r="AC967" s="924"/>
      <c r="AD967" s="924"/>
      <c r="AE967" s="924"/>
      <c r="AF967" s="924"/>
      <c r="AG967" s="924"/>
      <c r="AH967" s="924"/>
      <c r="AI967" s="924"/>
      <c r="AJ967" s="924"/>
      <c r="AK967" s="924"/>
      <c r="AL967" s="924"/>
    </row>
    <row r="968">
      <c r="A968" s="1115"/>
      <c r="B968" s="1116"/>
      <c r="C968" s="1117"/>
      <c r="D968" s="1117"/>
      <c r="E968" s="1118"/>
      <c r="F968" s="1119"/>
      <c r="G968" s="1119"/>
      <c r="H968" s="1120"/>
      <c r="I968" s="1120"/>
      <c r="J968" s="1121"/>
      <c r="K968" s="1121"/>
      <c r="L968" s="1122"/>
      <c r="M968" s="1122"/>
      <c r="N968" s="1115"/>
      <c r="O968" s="1123"/>
      <c r="P968" s="1123"/>
      <c r="Q968" s="1123"/>
      <c r="R968" s="1123"/>
      <c r="S968" s="1124"/>
      <c r="T968" s="1124"/>
      <c r="U968" s="924"/>
      <c r="V968" s="924"/>
      <c r="W968" s="924"/>
      <c r="X968" s="924"/>
      <c r="Y968" s="924"/>
      <c r="Z968" s="924"/>
      <c r="AA968" s="924"/>
      <c r="AB968" s="924"/>
      <c r="AC968" s="924"/>
      <c r="AD968" s="924"/>
      <c r="AE968" s="924"/>
      <c r="AF968" s="924"/>
      <c r="AG968" s="924"/>
      <c r="AH968" s="924"/>
      <c r="AI968" s="924"/>
      <c r="AJ968" s="924"/>
      <c r="AK968" s="924"/>
      <c r="AL968" s="924"/>
    </row>
    <row r="969">
      <c r="A969" s="1115"/>
      <c r="B969" s="1116"/>
      <c r="C969" s="1117"/>
      <c r="D969" s="1117"/>
      <c r="E969" s="1118"/>
      <c r="F969" s="1119"/>
      <c r="G969" s="1119"/>
      <c r="H969" s="1120"/>
      <c r="I969" s="1120"/>
      <c r="J969" s="1121"/>
      <c r="K969" s="1121"/>
      <c r="L969" s="1122"/>
      <c r="M969" s="1122"/>
      <c r="N969" s="1115"/>
      <c r="O969" s="1123"/>
      <c r="P969" s="1123"/>
      <c r="Q969" s="1123"/>
      <c r="R969" s="1123"/>
      <c r="S969" s="1124"/>
      <c r="T969" s="1124"/>
      <c r="U969" s="924"/>
      <c r="V969" s="924"/>
      <c r="W969" s="924"/>
      <c r="X969" s="924"/>
      <c r="Y969" s="924"/>
      <c r="Z969" s="924"/>
      <c r="AA969" s="924"/>
      <c r="AB969" s="924"/>
      <c r="AC969" s="924"/>
      <c r="AD969" s="924"/>
      <c r="AE969" s="924"/>
      <c r="AF969" s="924"/>
      <c r="AG969" s="924"/>
      <c r="AH969" s="924"/>
      <c r="AI969" s="924"/>
      <c r="AJ969" s="924"/>
      <c r="AK969" s="924"/>
      <c r="AL969" s="924"/>
    </row>
    <row r="970">
      <c r="A970" s="1115"/>
      <c r="B970" s="1116"/>
      <c r="C970" s="1117"/>
      <c r="D970" s="1117"/>
      <c r="E970" s="1118"/>
      <c r="F970" s="1119"/>
      <c r="G970" s="1119"/>
      <c r="H970" s="1120"/>
      <c r="I970" s="1120"/>
      <c r="J970" s="1121"/>
      <c r="K970" s="1121"/>
      <c r="L970" s="1122"/>
      <c r="M970" s="1122"/>
      <c r="N970" s="1115"/>
      <c r="O970" s="1123"/>
      <c r="P970" s="1123"/>
      <c r="Q970" s="1123"/>
      <c r="R970" s="1123"/>
      <c r="S970" s="1124"/>
      <c r="T970" s="1124"/>
      <c r="U970" s="924"/>
      <c r="V970" s="924"/>
      <c r="W970" s="924"/>
      <c r="X970" s="924"/>
      <c r="Y970" s="924"/>
      <c r="Z970" s="924"/>
      <c r="AA970" s="924"/>
      <c r="AB970" s="924"/>
      <c r="AC970" s="924"/>
      <c r="AD970" s="924"/>
      <c r="AE970" s="924"/>
      <c r="AF970" s="924"/>
      <c r="AG970" s="924"/>
      <c r="AH970" s="924"/>
      <c r="AI970" s="924"/>
      <c r="AJ970" s="924"/>
      <c r="AK970" s="924"/>
      <c r="AL970" s="924"/>
    </row>
    <row r="971">
      <c r="A971" s="1115"/>
      <c r="B971" s="1116"/>
      <c r="C971" s="1117"/>
      <c r="D971" s="1117"/>
      <c r="E971" s="1118"/>
      <c r="F971" s="1119"/>
      <c r="G971" s="1119"/>
      <c r="H971" s="1120"/>
      <c r="I971" s="1120"/>
      <c r="J971" s="1121"/>
      <c r="K971" s="1121"/>
      <c r="L971" s="1122"/>
      <c r="M971" s="1122"/>
      <c r="N971" s="1115"/>
      <c r="O971" s="1123"/>
      <c r="P971" s="1123"/>
      <c r="Q971" s="1123"/>
      <c r="R971" s="1123"/>
      <c r="S971" s="1124"/>
      <c r="T971" s="1124"/>
      <c r="U971" s="924"/>
      <c r="V971" s="924"/>
      <c r="W971" s="924"/>
      <c r="X971" s="924"/>
      <c r="Y971" s="924"/>
      <c r="Z971" s="924"/>
      <c r="AA971" s="924"/>
      <c r="AB971" s="924"/>
      <c r="AC971" s="924"/>
      <c r="AD971" s="924"/>
      <c r="AE971" s="924"/>
      <c r="AF971" s="924"/>
      <c r="AG971" s="924"/>
      <c r="AH971" s="924"/>
      <c r="AI971" s="924"/>
      <c r="AJ971" s="924"/>
      <c r="AK971" s="924"/>
      <c r="AL971" s="924"/>
    </row>
    <row r="972">
      <c r="A972" s="1115"/>
      <c r="B972" s="1116"/>
      <c r="C972" s="1117"/>
      <c r="D972" s="1117"/>
      <c r="E972" s="1118"/>
      <c r="F972" s="1119"/>
      <c r="G972" s="1119"/>
      <c r="H972" s="1120"/>
      <c r="I972" s="1120"/>
      <c r="J972" s="1121"/>
      <c r="K972" s="1121"/>
      <c r="L972" s="1122"/>
      <c r="M972" s="1122"/>
      <c r="N972" s="1115"/>
      <c r="O972" s="1123"/>
      <c r="P972" s="1123"/>
      <c r="Q972" s="1123"/>
      <c r="R972" s="1123"/>
      <c r="S972" s="1124"/>
      <c r="T972" s="1124"/>
      <c r="U972" s="924"/>
      <c r="V972" s="924"/>
      <c r="W972" s="924"/>
      <c r="X972" s="924"/>
      <c r="Y972" s="924"/>
      <c r="Z972" s="924"/>
      <c r="AA972" s="924"/>
      <c r="AB972" s="924"/>
      <c r="AC972" s="924"/>
      <c r="AD972" s="924"/>
      <c r="AE972" s="924"/>
      <c r="AF972" s="924"/>
      <c r="AG972" s="924"/>
      <c r="AH972" s="924"/>
      <c r="AI972" s="924"/>
      <c r="AJ972" s="924"/>
      <c r="AK972" s="924"/>
      <c r="AL972" s="924"/>
    </row>
    <row r="973">
      <c r="A973" s="1115"/>
      <c r="B973" s="1116"/>
      <c r="C973" s="1117"/>
      <c r="D973" s="1117"/>
      <c r="E973" s="1118"/>
      <c r="F973" s="1119"/>
      <c r="G973" s="1119"/>
      <c r="H973" s="1120"/>
      <c r="I973" s="1120"/>
      <c r="J973" s="1121"/>
      <c r="K973" s="1121"/>
      <c r="L973" s="1122"/>
      <c r="M973" s="1122"/>
      <c r="N973" s="1115"/>
      <c r="O973" s="1123"/>
      <c r="P973" s="1123"/>
      <c r="Q973" s="1123"/>
      <c r="R973" s="1123"/>
      <c r="S973" s="1124"/>
      <c r="T973" s="1124"/>
      <c r="U973" s="924"/>
      <c r="V973" s="924"/>
      <c r="W973" s="924"/>
      <c r="X973" s="924"/>
      <c r="Y973" s="924"/>
      <c r="Z973" s="924"/>
      <c r="AA973" s="924"/>
      <c r="AB973" s="924"/>
      <c r="AC973" s="924"/>
      <c r="AD973" s="924"/>
      <c r="AE973" s="924"/>
      <c r="AF973" s="924"/>
      <c r="AG973" s="924"/>
      <c r="AH973" s="924"/>
      <c r="AI973" s="924"/>
      <c r="AJ973" s="924"/>
      <c r="AK973" s="924"/>
      <c r="AL973" s="924"/>
    </row>
    <row r="974">
      <c r="A974" s="1115"/>
      <c r="B974" s="1116"/>
      <c r="C974" s="1117"/>
      <c r="D974" s="1117"/>
      <c r="E974" s="1118"/>
      <c r="F974" s="1119"/>
      <c r="G974" s="1119"/>
      <c r="H974" s="1120"/>
      <c r="I974" s="1120"/>
      <c r="J974" s="1121"/>
      <c r="K974" s="1121"/>
      <c r="L974" s="1122"/>
      <c r="M974" s="1122"/>
      <c r="N974" s="1115"/>
      <c r="O974" s="1123"/>
      <c r="P974" s="1123"/>
      <c r="Q974" s="1123"/>
      <c r="R974" s="1123"/>
      <c r="S974" s="1124"/>
      <c r="T974" s="1124"/>
      <c r="U974" s="924"/>
      <c r="V974" s="924"/>
      <c r="W974" s="924"/>
      <c r="X974" s="924"/>
      <c r="Y974" s="924"/>
      <c r="Z974" s="924"/>
      <c r="AA974" s="924"/>
      <c r="AB974" s="924"/>
      <c r="AC974" s="924"/>
      <c r="AD974" s="924"/>
      <c r="AE974" s="924"/>
      <c r="AF974" s="924"/>
      <c r="AG974" s="924"/>
      <c r="AH974" s="924"/>
      <c r="AI974" s="924"/>
      <c r="AJ974" s="924"/>
      <c r="AK974" s="924"/>
      <c r="AL974" s="924"/>
    </row>
    <row r="975">
      <c r="A975" s="1115"/>
      <c r="B975" s="1116"/>
      <c r="C975" s="1117"/>
      <c r="D975" s="1117"/>
      <c r="E975" s="1118"/>
      <c r="F975" s="1119"/>
      <c r="G975" s="1119"/>
      <c r="H975" s="1120"/>
      <c r="I975" s="1120"/>
      <c r="J975" s="1121"/>
      <c r="K975" s="1121"/>
      <c r="L975" s="1122"/>
      <c r="M975" s="1122"/>
      <c r="N975" s="1115"/>
      <c r="O975" s="1123"/>
      <c r="P975" s="1123"/>
      <c r="Q975" s="1123"/>
      <c r="R975" s="1123"/>
      <c r="S975" s="1124"/>
      <c r="T975" s="1124"/>
      <c r="U975" s="924"/>
      <c r="V975" s="924"/>
      <c r="W975" s="924"/>
      <c r="X975" s="924"/>
      <c r="Y975" s="924"/>
      <c r="Z975" s="924"/>
      <c r="AA975" s="924"/>
      <c r="AB975" s="924"/>
      <c r="AC975" s="924"/>
      <c r="AD975" s="924"/>
      <c r="AE975" s="924"/>
      <c r="AF975" s="924"/>
      <c r="AG975" s="924"/>
      <c r="AH975" s="924"/>
      <c r="AI975" s="924"/>
      <c r="AJ975" s="924"/>
      <c r="AK975" s="924"/>
      <c r="AL975" s="924"/>
    </row>
    <row r="976">
      <c r="A976" s="1115"/>
      <c r="B976" s="1116"/>
      <c r="C976" s="1117"/>
      <c r="D976" s="1117"/>
      <c r="E976" s="1118"/>
      <c r="F976" s="1119"/>
      <c r="G976" s="1119"/>
      <c r="H976" s="1120"/>
      <c r="I976" s="1120"/>
      <c r="J976" s="1121"/>
      <c r="K976" s="1121"/>
      <c r="L976" s="1122"/>
      <c r="M976" s="1122"/>
      <c r="N976" s="1115"/>
      <c r="O976" s="1123"/>
      <c r="P976" s="1123"/>
      <c r="Q976" s="1123"/>
      <c r="R976" s="1123"/>
      <c r="S976" s="1124"/>
      <c r="T976" s="1124"/>
      <c r="U976" s="924"/>
      <c r="V976" s="924"/>
      <c r="W976" s="924"/>
      <c r="X976" s="924"/>
      <c r="Y976" s="924"/>
      <c r="Z976" s="924"/>
      <c r="AA976" s="924"/>
      <c r="AB976" s="924"/>
      <c r="AC976" s="924"/>
      <c r="AD976" s="924"/>
      <c r="AE976" s="924"/>
      <c r="AF976" s="924"/>
      <c r="AG976" s="924"/>
      <c r="AH976" s="924"/>
      <c r="AI976" s="924"/>
      <c r="AJ976" s="924"/>
      <c r="AK976" s="924"/>
      <c r="AL976" s="924"/>
    </row>
    <row r="977">
      <c r="A977" s="1115"/>
      <c r="B977" s="1116"/>
      <c r="C977" s="1117"/>
      <c r="D977" s="1117"/>
      <c r="E977" s="1118"/>
      <c r="F977" s="1119"/>
      <c r="G977" s="1119"/>
      <c r="H977" s="1120"/>
      <c r="I977" s="1120"/>
      <c r="J977" s="1121"/>
      <c r="K977" s="1121"/>
      <c r="L977" s="1122"/>
      <c r="M977" s="1122"/>
      <c r="N977" s="1115"/>
      <c r="O977" s="1123"/>
      <c r="P977" s="1123"/>
      <c r="Q977" s="1123"/>
      <c r="R977" s="1123"/>
      <c r="S977" s="1124"/>
      <c r="T977" s="1124"/>
      <c r="U977" s="924"/>
      <c r="V977" s="924"/>
      <c r="W977" s="924"/>
      <c r="X977" s="924"/>
      <c r="Y977" s="924"/>
      <c r="Z977" s="924"/>
      <c r="AA977" s="924"/>
      <c r="AB977" s="924"/>
      <c r="AC977" s="924"/>
      <c r="AD977" s="924"/>
      <c r="AE977" s="924"/>
      <c r="AF977" s="924"/>
      <c r="AG977" s="924"/>
      <c r="AH977" s="924"/>
      <c r="AI977" s="924"/>
      <c r="AJ977" s="924"/>
      <c r="AK977" s="924"/>
      <c r="AL977" s="924"/>
    </row>
    <row r="978">
      <c r="A978" s="1115"/>
      <c r="B978" s="1116"/>
      <c r="C978" s="1117"/>
      <c r="D978" s="1117"/>
      <c r="E978" s="1118"/>
      <c r="F978" s="1119"/>
      <c r="G978" s="1119"/>
      <c r="H978" s="1120"/>
      <c r="I978" s="1120"/>
      <c r="J978" s="1121"/>
      <c r="K978" s="1121"/>
      <c r="L978" s="1122"/>
      <c r="M978" s="1122"/>
      <c r="N978" s="1115"/>
      <c r="O978" s="1123"/>
      <c r="P978" s="1123"/>
      <c r="Q978" s="1123"/>
      <c r="R978" s="1123"/>
      <c r="S978" s="1124"/>
      <c r="T978" s="1124"/>
      <c r="U978" s="924"/>
      <c r="V978" s="924"/>
      <c r="W978" s="924"/>
      <c r="X978" s="924"/>
      <c r="Y978" s="924"/>
      <c r="Z978" s="924"/>
      <c r="AA978" s="924"/>
      <c r="AB978" s="924"/>
      <c r="AC978" s="924"/>
      <c r="AD978" s="924"/>
      <c r="AE978" s="924"/>
      <c r="AF978" s="924"/>
      <c r="AG978" s="924"/>
      <c r="AH978" s="924"/>
      <c r="AI978" s="924"/>
      <c r="AJ978" s="924"/>
      <c r="AK978" s="924"/>
      <c r="AL978" s="924"/>
    </row>
    <row r="979">
      <c r="A979" s="1115"/>
      <c r="B979" s="1116"/>
      <c r="C979" s="1117"/>
      <c r="D979" s="1117"/>
      <c r="E979" s="1118"/>
      <c r="F979" s="1119"/>
      <c r="G979" s="1119"/>
      <c r="H979" s="1120"/>
      <c r="I979" s="1120"/>
      <c r="J979" s="1121"/>
      <c r="K979" s="1121"/>
      <c r="L979" s="1122"/>
      <c r="M979" s="1122"/>
      <c r="N979" s="1115"/>
      <c r="O979" s="1123"/>
      <c r="P979" s="1123"/>
      <c r="Q979" s="1123"/>
      <c r="R979" s="1123"/>
      <c r="S979" s="1124"/>
      <c r="T979" s="1124"/>
      <c r="U979" s="924"/>
      <c r="V979" s="924"/>
      <c r="W979" s="924"/>
      <c r="X979" s="924"/>
      <c r="Y979" s="924"/>
      <c r="Z979" s="924"/>
      <c r="AA979" s="924"/>
      <c r="AB979" s="924"/>
      <c r="AC979" s="924"/>
      <c r="AD979" s="924"/>
      <c r="AE979" s="924"/>
      <c r="AF979" s="924"/>
      <c r="AG979" s="924"/>
      <c r="AH979" s="924"/>
      <c r="AI979" s="924"/>
      <c r="AJ979" s="924"/>
      <c r="AK979" s="924"/>
      <c r="AL979" s="924"/>
    </row>
    <row r="980">
      <c r="A980" s="1115"/>
      <c r="B980" s="1116"/>
      <c r="C980" s="1117"/>
      <c r="D980" s="1117"/>
      <c r="E980" s="1118"/>
      <c r="F980" s="1119"/>
      <c r="G980" s="1119"/>
      <c r="H980" s="1120"/>
      <c r="I980" s="1120"/>
      <c r="J980" s="1121"/>
      <c r="K980" s="1121"/>
      <c r="L980" s="1122"/>
      <c r="M980" s="1122"/>
      <c r="N980" s="1115"/>
      <c r="O980" s="1123"/>
      <c r="P980" s="1123"/>
      <c r="Q980" s="1123"/>
      <c r="R980" s="1123"/>
      <c r="S980" s="1124"/>
      <c r="T980" s="1124"/>
      <c r="U980" s="924"/>
      <c r="V980" s="924"/>
      <c r="W980" s="924"/>
      <c r="X980" s="924"/>
      <c r="Y980" s="924"/>
      <c r="Z980" s="924"/>
      <c r="AA980" s="924"/>
      <c r="AB980" s="924"/>
      <c r="AC980" s="924"/>
      <c r="AD980" s="924"/>
      <c r="AE980" s="924"/>
      <c r="AF980" s="924"/>
      <c r="AG980" s="924"/>
      <c r="AH980" s="924"/>
      <c r="AI980" s="924"/>
      <c r="AJ980" s="924"/>
      <c r="AK980" s="924"/>
      <c r="AL980" s="924"/>
    </row>
    <row r="981">
      <c r="A981" s="1115"/>
      <c r="B981" s="1116"/>
      <c r="C981" s="1117"/>
      <c r="D981" s="1117"/>
      <c r="E981" s="1118"/>
      <c r="F981" s="1119"/>
      <c r="G981" s="1119"/>
      <c r="H981" s="1120"/>
      <c r="I981" s="1120"/>
      <c r="J981" s="1121"/>
      <c r="K981" s="1121"/>
      <c r="L981" s="1122"/>
      <c r="M981" s="1122"/>
      <c r="N981" s="1115"/>
      <c r="O981" s="1123"/>
      <c r="P981" s="1123"/>
      <c r="Q981" s="1123"/>
      <c r="R981" s="1123"/>
      <c r="S981" s="1124"/>
      <c r="T981" s="1124"/>
      <c r="U981" s="924"/>
      <c r="V981" s="924"/>
      <c r="W981" s="924"/>
      <c r="X981" s="924"/>
      <c r="Y981" s="924"/>
      <c r="Z981" s="924"/>
      <c r="AA981" s="924"/>
      <c r="AB981" s="924"/>
      <c r="AC981" s="924"/>
      <c r="AD981" s="924"/>
      <c r="AE981" s="924"/>
      <c r="AF981" s="924"/>
      <c r="AG981" s="924"/>
      <c r="AH981" s="924"/>
      <c r="AI981" s="924"/>
      <c r="AJ981" s="924"/>
      <c r="AK981" s="924"/>
      <c r="AL981" s="924"/>
    </row>
    <row r="982">
      <c r="A982" s="1115"/>
      <c r="B982" s="1116"/>
      <c r="C982" s="1117"/>
      <c r="D982" s="1117"/>
      <c r="E982" s="1118"/>
      <c r="F982" s="1119"/>
      <c r="G982" s="1119"/>
      <c r="H982" s="1120"/>
      <c r="I982" s="1120"/>
      <c r="J982" s="1121"/>
      <c r="K982" s="1121"/>
      <c r="L982" s="1122"/>
      <c r="M982" s="1122"/>
      <c r="N982" s="1115"/>
      <c r="O982" s="1123"/>
      <c r="P982" s="1123"/>
      <c r="Q982" s="1123"/>
      <c r="R982" s="1123"/>
      <c r="S982" s="1124"/>
      <c r="T982" s="1124"/>
      <c r="U982" s="924"/>
      <c r="V982" s="924"/>
      <c r="W982" s="924"/>
      <c r="X982" s="924"/>
      <c r="Y982" s="924"/>
      <c r="Z982" s="924"/>
      <c r="AA982" s="924"/>
      <c r="AB982" s="924"/>
      <c r="AC982" s="924"/>
      <c r="AD982" s="924"/>
      <c r="AE982" s="924"/>
      <c r="AF982" s="924"/>
      <c r="AG982" s="924"/>
      <c r="AH982" s="924"/>
      <c r="AI982" s="924"/>
      <c r="AJ982" s="924"/>
      <c r="AK982" s="924"/>
      <c r="AL982" s="924"/>
    </row>
    <row r="983">
      <c r="A983" s="1115"/>
      <c r="B983" s="1116"/>
      <c r="C983" s="1117"/>
      <c r="D983" s="1117"/>
      <c r="E983" s="1118"/>
      <c r="F983" s="1119"/>
      <c r="G983" s="1119"/>
      <c r="H983" s="1120"/>
      <c r="I983" s="1120"/>
      <c r="J983" s="1121"/>
      <c r="K983" s="1121"/>
      <c r="L983" s="1122"/>
      <c r="M983" s="1122"/>
      <c r="N983" s="1115"/>
      <c r="O983" s="1123"/>
      <c r="P983" s="1123"/>
      <c r="Q983" s="1123"/>
      <c r="R983" s="1123"/>
      <c r="S983" s="1124"/>
      <c r="T983" s="1124"/>
      <c r="U983" s="924"/>
      <c r="V983" s="924"/>
      <c r="W983" s="924"/>
      <c r="X983" s="924"/>
      <c r="Y983" s="924"/>
      <c r="Z983" s="924"/>
      <c r="AA983" s="924"/>
      <c r="AB983" s="924"/>
      <c r="AC983" s="924"/>
      <c r="AD983" s="924"/>
      <c r="AE983" s="924"/>
      <c r="AF983" s="924"/>
      <c r="AG983" s="924"/>
      <c r="AH983" s="924"/>
      <c r="AI983" s="924"/>
      <c r="AJ983" s="924"/>
      <c r="AK983" s="924"/>
      <c r="AL983" s="924"/>
    </row>
    <row r="984">
      <c r="A984" s="1115"/>
      <c r="B984" s="1116"/>
      <c r="C984" s="1117"/>
      <c r="D984" s="1117"/>
      <c r="E984" s="1118"/>
      <c r="F984" s="1119"/>
      <c r="G984" s="1119"/>
      <c r="H984" s="1120"/>
      <c r="I984" s="1120"/>
      <c r="J984" s="1121"/>
      <c r="K984" s="1121"/>
      <c r="L984" s="1122"/>
      <c r="M984" s="1122"/>
      <c r="N984" s="1115"/>
      <c r="O984" s="1123"/>
      <c r="P984" s="1123"/>
      <c r="Q984" s="1123"/>
      <c r="R984" s="1123"/>
      <c r="S984" s="1124"/>
      <c r="T984" s="1124"/>
      <c r="U984" s="924"/>
      <c r="V984" s="924"/>
      <c r="W984" s="924"/>
      <c r="X984" s="924"/>
      <c r="Y984" s="924"/>
      <c r="Z984" s="924"/>
      <c r="AA984" s="924"/>
      <c r="AB984" s="924"/>
      <c r="AC984" s="924"/>
      <c r="AD984" s="924"/>
      <c r="AE984" s="924"/>
      <c r="AF984" s="924"/>
      <c r="AG984" s="924"/>
      <c r="AH984" s="924"/>
      <c r="AI984" s="924"/>
      <c r="AJ984" s="924"/>
      <c r="AK984" s="924"/>
      <c r="AL984" s="924"/>
    </row>
    <row r="985">
      <c r="A985" s="1115"/>
      <c r="B985" s="1116"/>
      <c r="C985" s="1117"/>
      <c r="D985" s="1117"/>
      <c r="E985" s="1118"/>
      <c r="F985" s="1119"/>
      <c r="G985" s="1119"/>
      <c r="H985" s="1120"/>
      <c r="I985" s="1120"/>
      <c r="J985" s="1121"/>
      <c r="K985" s="1121"/>
      <c r="L985" s="1122"/>
      <c r="M985" s="1122"/>
      <c r="N985" s="1115"/>
      <c r="O985" s="1123"/>
      <c r="P985" s="1123"/>
      <c r="Q985" s="1123"/>
      <c r="R985" s="1123"/>
      <c r="S985" s="1124"/>
      <c r="T985" s="1124"/>
      <c r="U985" s="924"/>
      <c r="V985" s="924"/>
      <c r="W985" s="924"/>
      <c r="X985" s="924"/>
      <c r="Y985" s="924"/>
      <c r="Z985" s="924"/>
      <c r="AA985" s="924"/>
      <c r="AB985" s="924"/>
      <c r="AC985" s="924"/>
      <c r="AD985" s="924"/>
      <c r="AE985" s="924"/>
      <c r="AF985" s="924"/>
      <c r="AG985" s="924"/>
      <c r="AH985" s="924"/>
      <c r="AI985" s="924"/>
      <c r="AJ985" s="924"/>
      <c r="AK985" s="924"/>
      <c r="AL985" s="924"/>
    </row>
    <row r="986">
      <c r="A986" s="1115"/>
      <c r="B986" s="1116"/>
      <c r="C986" s="1117"/>
      <c r="D986" s="1117"/>
      <c r="E986" s="1118"/>
      <c r="F986" s="1119"/>
      <c r="G986" s="1119"/>
      <c r="H986" s="1120"/>
      <c r="I986" s="1120"/>
      <c r="J986" s="1121"/>
      <c r="K986" s="1121"/>
      <c r="L986" s="1122"/>
      <c r="M986" s="1122"/>
      <c r="N986" s="1115"/>
      <c r="O986" s="1123"/>
      <c r="P986" s="1123"/>
      <c r="Q986" s="1123"/>
      <c r="R986" s="1123"/>
      <c r="S986" s="1124"/>
      <c r="T986" s="1124"/>
      <c r="U986" s="924"/>
      <c r="V986" s="924"/>
      <c r="W986" s="924"/>
      <c r="X986" s="924"/>
      <c r="Y986" s="924"/>
      <c r="Z986" s="924"/>
      <c r="AA986" s="924"/>
      <c r="AB986" s="924"/>
      <c r="AC986" s="924"/>
      <c r="AD986" s="924"/>
      <c r="AE986" s="924"/>
      <c r="AF986" s="924"/>
      <c r="AG986" s="924"/>
      <c r="AH986" s="924"/>
      <c r="AI986" s="924"/>
      <c r="AJ986" s="924"/>
      <c r="AK986" s="924"/>
      <c r="AL986" s="924"/>
    </row>
    <row r="987">
      <c r="A987" s="1115"/>
      <c r="B987" s="1116"/>
      <c r="C987" s="1117"/>
      <c r="D987" s="1117"/>
      <c r="E987" s="1118"/>
      <c r="F987" s="1119"/>
      <c r="G987" s="1119"/>
      <c r="H987" s="1120"/>
      <c r="I987" s="1120"/>
      <c r="J987" s="1121"/>
      <c r="K987" s="1121"/>
      <c r="L987" s="1122"/>
      <c r="M987" s="1122"/>
      <c r="N987" s="1115"/>
      <c r="O987" s="1123"/>
      <c r="P987" s="1123"/>
      <c r="Q987" s="1123"/>
      <c r="R987" s="1123"/>
      <c r="S987" s="1124"/>
      <c r="T987" s="1124"/>
      <c r="U987" s="924"/>
      <c r="V987" s="924"/>
      <c r="W987" s="924"/>
      <c r="X987" s="924"/>
      <c r="Y987" s="924"/>
      <c r="Z987" s="924"/>
      <c r="AA987" s="924"/>
      <c r="AB987" s="924"/>
      <c r="AC987" s="924"/>
      <c r="AD987" s="924"/>
      <c r="AE987" s="924"/>
      <c r="AF987" s="924"/>
      <c r="AG987" s="924"/>
      <c r="AH987" s="924"/>
      <c r="AI987" s="924"/>
      <c r="AJ987" s="924"/>
      <c r="AK987" s="924"/>
      <c r="AL987" s="924"/>
    </row>
    <row r="988">
      <c r="A988" s="1115"/>
      <c r="B988" s="1116"/>
      <c r="C988" s="1117"/>
      <c r="D988" s="1117"/>
      <c r="E988" s="1118"/>
      <c r="F988" s="1119"/>
      <c r="G988" s="1119"/>
      <c r="H988" s="1120"/>
      <c r="I988" s="1120"/>
      <c r="J988" s="1121"/>
      <c r="K988" s="1121"/>
      <c r="L988" s="1122"/>
      <c r="M988" s="1122"/>
      <c r="N988" s="1115"/>
      <c r="O988" s="1123"/>
      <c r="P988" s="1123"/>
      <c r="Q988" s="1123"/>
      <c r="R988" s="1123"/>
      <c r="S988" s="1124"/>
      <c r="T988" s="1124"/>
      <c r="U988" s="924"/>
      <c r="V988" s="924"/>
      <c r="W988" s="924"/>
      <c r="X988" s="924"/>
      <c r="Y988" s="924"/>
      <c r="Z988" s="924"/>
      <c r="AA988" s="924"/>
      <c r="AB988" s="924"/>
      <c r="AC988" s="924"/>
      <c r="AD988" s="924"/>
      <c r="AE988" s="924"/>
      <c r="AF988" s="924"/>
      <c r="AG988" s="924"/>
      <c r="AH988" s="924"/>
      <c r="AI988" s="924"/>
      <c r="AJ988" s="924"/>
      <c r="AK988" s="924"/>
      <c r="AL988" s="924"/>
    </row>
    <row r="989">
      <c r="A989" s="1115"/>
      <c r="B989" s="1116"/>
      <c r="C989" s="1117"/>
      <c r="D989" s="1117"/>
      <c r="E989" s="1118"/>
      <c r="F989" s="1119"/>
      <c r="G989" s="1119"/>
      <c r="H989" s="1120"/>
      <c r="I989" s="1120"/>
      <c r="J989" s="1121"/>
      <c r="K989" s="1121"/>
      <c r="L989" s="1122"/>
      <c r="M989" s="1122"/>
      <c r="N989" s="1115"/>
      <c r="O989" s="1123"/>
      <c r="P989" s="1123"/>
      <c r="Q989" s="1123"/>
      <c r="R989" s="1123"/>
      <c r="S989" s="1124"/>
      <c r="T989" s="1124"/>
      <c r="U989" s="924"/>
      <c r="V989" s="924"/>
      <c r="W989" s="924"/>
      <c r="X989" s="924"/>
      <c r="Y989" s="924"/>
      <c r="Z989" s="924"/>
      <c r="AA989" s="924"/>
      <c r="AB989" s="924"/>
      <c r="AC989" s="924"/>
      <c r="AD989" s="924"/>
      <c r="AE989" s="924"/>
      <c r="AF989" s="924"/>
      <c r="AG989" s="924"/>
      <c r="AH989" s="924"/>
      <c r="AI989" s="924"/>
      <c r="AJ989" s="924"/>
      <c r="AK989" s="924"/>
      <c r="AL989" s="924"/>
    </row>
    <row r="990">
      <c r="A990" s="1115"/>
      <c r="B990" s="1116"/>
      <c r="C990" s="1117"/>
      <c r="D990" s="1117"/>
      <c r="E990" s="1118"/>
      <c r="F990" s="1119"/>
      <c r="G990" s="1119"/>
      <c r="H990" s="1120"/>
      <c r="I990" s="1120"/>
      <c r="J990" s="1121"/>
      <c r="K990" s="1121"/>
      <c r="L990" s="1122"/>
      <c r="M990" s="1122"/>
      <c r="N990" s="1115"/>
      <c r="O990" s="1123"/>
      <c r="P990" s="1123"/>
      <c r="Q990" s="1123"/>
      <c r="R990" s="1123"/>
      <c r="S990" s="1124"/>
      <c r="T990" s="1124"/>
      <c r="U990" s="924"/>
      <c r="V990" s="924"/>
      <c r="W990" s="924"/>
      <c r="X990" s="924"/>
      <c r="Y990" s="924"/>
      <c r="Z990" s="924"/>
      <c r="AA990" s="924"/>
      <c r="AB990" s="924"/>
      <c r="AC990" s="924"/>
      <c r="AD990" s="924"/>
      <c r="AE990" s="924"/>
      <c r="AF990" s="924"/>
      <c r="AG990" s="924"/>
      <c r="AH990" s="924"/>
      <c r="AI990" s="924"/>
      <c r="AJ990" s="924"/>
      <c r="AK990" s="924"/>
      <c r="AL990" s="924"/>
    </row>
    <row r="991">
      <c r="A991" s="1115"/>
      <c r="B991" s="1116"/>
      <c r="C991" s="1117"/>
      <c r="D991" s="1117"/>
      <c r="E991" s="1118"/>
      <c r="F991" s="1119"/>
      <c r="G991" s="1119"/>
      <c r="H991" s="1120"/>
      <c r="I991" s="1120"/>
      <c r="J991" s="1121"/>
      <c r="K991" s="1121"/>
      <c r="L991" s="1122"/>
      <c r="M991" s="1122"/>
      <c r="N991" s="1115"/>
      <c r="O991" s="1123"/>
      <c r="P991" s="1123"/>
      <c r="Q991" s="1123"/>
      <c r="R991" s="1123"/>
      <c r="S991" s="1124"/>
      <c r="T991" s="1124"/>
      <c r="U991" s="924"/>
      <c r="V991" s="924"/>
      <c r="W991" s="924"/>
      <c r="X991" s="924"/>
      <c r="Y991" s="924"/>
      <c r="Z991" s="924"/>
      <c r="AA991" s="924"/>
      <c r="AB991" s="924"/>
      <c r="AC991" s="924"/>
      <c r="AD991" s="924"/>
      <c r="AE991" s="924"/>
      <c r="AF991" s="924"/>
      <c r="AG991" s="924"/>
      <c r="AH991" s="924"/>
      <c r="AI991" s="924"/>
      <c r="AJ991" s="924"/>
      <c r="AK991" s="924"/>
      <c r="AL991" s="924"/>
    </row>
    <row r="992">
      <c r="A992" s="1115"/>
      <c r="B992" s="1116"/>
      <c r="C992" s="1117"/>
      <c r="D992" s="1117"/>
      <c r="E992" s="1118"/>
      <c r="F992" s="1119"/>
      <c r="G992" s="1119"/>
      <c r="H992" s="1120"/>
      <c r="I992" s="1120"/>
      <c r="J992" s="1121"/>
      <c r="K992" s="1121"/>
      <c r="L992" s="1122"/>
      <c r="M992" s="1122"/>
      <c r="N992" s="1115"/>
      <c r="O992" s="1123"/>
      <c r="P992" s="1123"/>
      <c r="Q992" s="1123"/>
      <c r="R992" s="1123"/>
      <c r="S992" s="1124"/>
      <c r="T992" s="1124"/>
      <c r="U992" s="924"/>
      <c r="V992" s="924"/>
      <c r="W992" s="924"/>
      <c r="X992" s="924"/>
      <c r="Y992" s="924"/>
      <c r="Z992" s="924"/>
      <c r="AA992" s="924"/>
      <c r="AB992" s="924"/>
      <c r="AC992" s="924"/>
      <c r="AD992" s="924"/>
      <c r="AE992" s="924"/>
      <c r="AF992" s="924"/>
      <c r="AG992" s="924"/>
      <c r="AH992" s="924"/>
      <c r="AI992" s="924"/>
      <c r="AJ992" s="924"/>
      <c r="AK992" s="924"/>
      <c r="AL992" s="924"/>
    </row>
    <row r="993">
      <c r="A993" s="1115"/>
      <c r="B993" s="1116"/>
      <c r="C993" s="1117"/>
      <c r="D993" s="1117"/>
      <c r="E993" s="1118"/>
      <c r="F993" s="1119"/>
      <c r="G993" s="1119"/>
      <c r="H993" s="1120"/>
      <c r="I993" s="1120"/>
      <c r="J993" s="1121"/>
      <c r="K993" s="1121"/>
      <c r="L993" s="1122"/>
      <c r="M993" s="1122"/>
      <c r="N993" s="1115"/>
      <c r="O993" s="1123"/>
      <c r="P993" s="1123"/>
      <c r="Q993" s="1123"/>
      <c r="R993" s="1123"/>
      <c r="S993" s="1124"/>
      <c r="T993" s="1124"/>
      <c r="U993" s="924"/>
      <c r="V993" s="924"/>
      <c r="W993" s="924"/>
      <c r="X993" s="924"/>
      <c r="Y993" s="924"/>
      <c r="Z993" s="924"/>
      <c r="AA993" s="924"/>
      <c r="AB993" s="924"/>
      <c r="AC993" s="924"/>
      <c r="AD993" s="924"/>
      <c r="AE993" s="924"/>
      <c r="AF993" s="924"/>
      <c r="AG993" s="924"/>
      <c r="AH993" s="924"/>
      <c r="AI993" s="924"/>
      <c r="AJ993" s="924"/>
      <c r="AK993" s="924"/>
      <c r="AL993" s="924"/>
    </row>
    <row r="994">
      <c r="A994" s="1115"/>
      <c r="B994" s="1116"/>
      <c r="C994" s="1117"/>
      <c r="D994" s="1117"/>
      <c r="E994" s="1118"/>
      <c r="F994" s="1119"/>
      <c r="G994" s="1119"/>
      <c r="H994" s="1120"/>
      <c r="I994" s="1120"/>
      <c r="J994" s="1121"/>
      <c r="K994" s="1121"/>
      <c r="L994" s="1122"/>
      <c r="M994" s="1122"/>
      <c r="N994" s="1115"/>
      <c r="O994" s="1123"/>
      <c r="P994" s="1123"/>
      <c r="Q994" s="1123"/>
      <c r="R994" s="1123"/>
      <c r="S994" s="1124"/>
      <c r="T994" s="1124"/>
      <c r="U994" s="924"/>
      <c r="V994" s="924"/>
      <c r="W994" s="924"/>
      <c r="X994" s="924"/>
      <c r="Y994" s="924"/>
      <c r="Z994" s="924"/>
      <c r="AA994" s="924"/>
      <c r="AB994" s="924"/>
      <c r="AC994" s="924"/>
      <c r="AD994" s="924"/>
      <c r="AE994" s="924"/>
      <c r="AF994" s="924"/>
      <c r="AG994" s="924"/>
      <c r="AH994" s="924"/>
      <c r="AI994" s="924"/>
      <c r="AJ994" s="924"/>
      <c r="AK994" s="924"/>
      <c r="AL994" s="924"/>
    </row>
    <row r="995">
      <c r="A995" s="1115"/>
      <c r="B995" s="1116"/>
      <c r="C995" s="1117"/>
      <c r="D995" s="1117"/>
      <c r="E995" s="1118"/>
      <c r="F995" s="1119"/>
      <c r="G995" s="1119"/>
      <c r="H995" s="1120"/>
      <c r="I995" s="1120"/>
      <c r="J995" s="1121"/>
      <c r="K995" s="1121"/>
      <c r="L995" s="1122"/>
      <c r="M995" s="1122"/>
      <c r="N995" s="1115"/>
      <c r="O995" s="1123"/>
      <c r="P995" s="1123"/>
      <c r="Q995" s="1123"/>
      <c r="R995" s="1123"/>
      <c r="S995" s="1124"/>
      <c r="T995" s="1124"/>
      <c r="U995" s="924"/>
      <c r="V995" s="924"/>
      <c r="W995" s="924"/>
      <c r="X995" s="924"/>
      <c r="Y995" s="924"/>
      <c r="Z995" s="924"/>
      <c r="AA995" s="924"/>
      <c r="AB995" s="924"/>
      <c r="AC995" s="924"/>
      <c r="AD995" s="924"/>
      <c r="AE995" s="924"/>
      <c r="AF995" s="924"/>
      <c r="AG995" s="924"/>
      <c r="AH995" s="924"/>
      <c r="AI995" s="924"/>
      <c r="AJ995" s="924"/>
      <c r="AK995" s="924"/>
      <c r="AL995" s="924"/>
    </row>
    <row r="996">
      <c r="A996" s="1115"/>
      <c r="B996" s="1116"/>
      <c r="C996" s="1117"/>
      <c r="D996" s="1117"/>
      <c r="E996" s="1118"/>
      <c r="F996" s="1119"/>
      <c r="G996" s="1119"/>
      <c r="H996" s="1120"/>
      <c r="I996" s="1120"/>
      <c r="J996" s="1121"/>
      <c r="K996" s="1121"/>
      <c r="L996" s="1122"/>
      <c r="M996" s="1122"/>
      <c r="N996" s="1115"/>
      <c r="O996" s="1123"/>
      <c r="P996" s="1123"/>
      <c r="Q996" s="1123"/>
      <c r="R996" s="1123"/>
      <c r="S996" s="1124"/>
      <c r="T996" s="1124"/>
      <c r="U996" s="924"/>
      <c r="V996" s="924"/>
      <c r="W996" s="924"/>
      <c r="X996" s="924"/>
      <c r="Y996" s="924"/>
      <c r="Z996" s="924"/>
      <c r="AA996" s="924"/>
      <c r="AB996" s="924"/>
      <c r="AC996" s="924"/>
      <c r="AD996" s="924"/>
      <c r="AE996" s="924"/>
      <c r="AF996" s="924"/>
      <c r="AG996" s="924"/>
      <c r="AH996" s="924"/>
      <c r="AI996" s="924"/>
      <c r="AJ996" s="924"/>
      <c r="AK996" s="924"/>
      <c r="AL996" s="924"/>
    </row>
    <row r="997">
      <c r="A997" s="1115"/>
      <c r="B997" s="1116"/>
      <c r="C997" s="1117"/>
      <c r="D997" s="1117"/>
      <c r="E997" s="1118"/>
      <c r="F997" s="1119"/>
      <c r="G997" s="1119"/>
      <c r="H997" s="1120"/>
      <c r="I997" s="1120"/>
      <c r="J997" s="1121"/>
      <c r="K997" s="1121"/>
      <c r="L997" s="1122"/>
      <c r="M997" s="1122"/>
      <c r="N997" s="1115"/>
      <c r="O997" s="1123"/>
      <c r="P997" s="1123"/>
      <c r="Q997" s="1123"/>
      <c r="R997" s="1123"/>
      <c r="S997" s="1124"/>
      <c r="T997" s="1124"/>
      <c r="U997" s="924"/>
      <c r="V997" s="924"/>
      <c r="W997" s="924"/>
      <c r="X997" s="924"/>
      <c r="Y997" s="924"/>
      <c r="Z997" s="924"/>
      <c r="AA997" s="924"/>
      <c r="AB997" s="924"/>
      <c r="AC997" s="924"/>
      <c r="AD997" s="924"/>
      <c r="AE997" s="924"/>
      <c r="AF997" s="924"/>
      <c r="AG997" s="924"/>
      <c r="AH997" s="924"/>
      <c r="AI997" s="924"/>
      <c r="AJ997" s="924"/>
      <c r="AK997" s="924"/>
      <c r="AL997" s="924"/>
    </row>
    <row r="998">
      <c r="A998" s="1115"/>
      <c r="B998" s="1116"/>
      <c r="C998" s="1117"/>
      <c r="D998" s="1117"/>
      <c r="E998" s="1118"/>
      <c r="F998" s="1119"/>
      <c r="G998" s="1119"/>
      <c r="H998" s="1120"/>
      <c r="I998" s="1120"/>
      <c r="J998" s="1121"/>
      <c r="K998" s="1121"/>
      <c r="L998" s="1122"/>
      <c r="M998" s="1122"/>
      <c r="N998" s="1115"/>
      <c r="O998" s="1123"/>
      <c r="P998" s="1123"/>
      <c r="Q998" s="1123"/>
      <c r="R998" s="1123"/>
      <c r="S998" s="1124"/>
      <c r="T998" s="1124"/>
      <c r="U998" s="924"/>
      <c r="V998" s="924"/>
      <c r="W998" s="924"/>
      <c r="X998" s="924"/>
      <c r="Y998" s="924"/>
      <c r="Z998" s="924"/>
      <c r="AA998" s="924"/>
      <c r="AB998" s="924"/>
      <c r="AC998" s="924"/>
      <c r="AD998" s="924"/>
      <c r="AE998" s="924"/>
      <c r="AF998" s="924"/>
      <c r="AG998" s="924"/>
      <c r="AH998" s="924"/>
      <c r="AI998" s="924"/>
      <c r="AJ998" s="924"/>
      <c r="AK998" s="924"/>
      <c r="AL998" s="924"/>
    </row>
    <row r="999">
      <c r="A999" s="1115"/>
      <c r="B999" s="1116"/>
      <c r="C999" s="1117"/>
      <c r="D999" s="1117"/>
      <c r="E999" s="1118"/>
      <c r="F999" s="1119"/>
      <c r="G999" s="1119"/>
      <c r="H999" s="1120"/>
      <c r="I999" s="1120"/>
      <c r="J999" s="1121"/>
      <c r="K999" s="1121"/>
      <c r="L999" s="1122"/>
      <c r="M999" s="1122"/>
      <c r="N999" s="1115"/>
      <c r="O999" s="1123"/>
      <c r="P999" s="1123"/>
      <c r="Q999" s="1123"/>
      <c r="R999" s="1123"/>
      <c r="S999" s="1124"/>
      <c r="T999" s="1124"/>
      <c r="U999" s="924"/>
      <c r="V999" s="924"/>
      <c r="W999" s="924"/>
      <c r="X999" s="924"/>
      <c r="Y999" s="924"/>
      <c r="Z999" s="924"/>
      <c r="AA999" s="924"/>
      <c r="AB999" s="924"/>
      <c r="AC999" s="924"/>
      <c r="AD999" s="924"/>
      <c r="AE999" s="924"/>
      <c r="AF999" s="924"/>
      <c r="AG999" s="924"/>
      <c r="AH999" s="924"/>
      <c r="AI999" s="924"/>
      <c r="AJ999" s="924"/>
      <c r="AK999" s="924"/>
      <c r="AL999" s="924"/>
    </row>
    <row r="1000">
      <c r="A1000" s="1115"/>
      <c r="B1000" s="1116"/>
      <c r="C1000" s="1117"/>
      <c r="D1000" s="1117"/>
      <c r="E1000" s="1118"/>
      <c r="F1000" s="1119"/>
      <c r="G1000" s="1119"/>
      <c r="H1000" s="1120"/>
      <c r="I1000" s="1120"/>
      <c r="J1000" s="1121"/>
      <c r="K1000" s="1121"/>
      <c r="L1000" s="1122"/>
      <c r="M1000" s="1122"/>
      <c r="N1000" s="1115"/>
      <c r="O1000" s="1123"/>
      <c r="P1000" s="1123"/>
      <c r="Q1000" s="1123"/>
      <c r="R1000" s="1123"/>
      <c r="S1000" s="1124"/>
      <c r="T1000" s="1124"/>
      <c r="U1000" s="924"/>
      <c r="V1000" s="924"/>
      <c r="W1000" s="924"/>
      <c r="X1000" s="924"/>
      <c r="Y1000" s="924"/>
      <c r="Z1000" s="924"/>
      <c r="AA1000" s="924"/>
      <c r="AB1000" s="924"/>
      <c r="AC1000" s="924"/>
      <c r="AD1000" s="924"/>
      <c r="AE1000" s="924"/>
      <c r="AF1000" s="924"/>
      <c r="AG1000" s="924"/>
      <c r="AH1000" s="924"/>
      <c r="AI1000" s="924"/>
      <c r="AJ1000" s="924"/>
      <c r="AK1000" s="924"/>
      <c r="AL1000" s="924"/>
    </row>
    <row r="1001">
      <c r="A1001" s="1115"/>
      <c r="B1001" s="1116"/>
      <c r="C1001" s="1117"/>
      <c r="D1001" s="1117"/>
      <c r="E1001" s="1118"/>
      <c r="F1001" s="1119"/>
      <c r="G1001" s="1119"/>
      <c r="H1001" s="1120"/>
      <c r="I1001" s="1120"/>
      <c r="J1001" s="1121"/>
      <c r="K1001" s="1121"/>
      <c r="L1001" s="1122"/>
      <c r="M1001" s="1122"/>
      <c r="N1001" s="1115"/>
      <c r="O1001" s="1123"/>
      <c r="P1001" s="1123"/>
      <c r="Q1001" s="1123"/>
      <c r="R1001" s="1123"/>
      <c r="S1001" s="1124"/>
      <c r="T1001" s="1124"/>
      <c r="U1001" s="924"/>
      <c r="V1001" s="924"/>
      <c r="W1001" s="924"/>
      <c r="X1001" s="924"/>
      <c r="Y1001" s="924"/>
      <c r="Z1001" s="924"/>
      <c r="AA1001" s="924"/>
      <c r="AB1001" s="924"/>
      <c r="AC1001" s="924"/>
      <c r="AD1001" s="924"/>
      <c r="AE1001" s="924"/>
      <c r="AF1001" s="924"/>
      <c r="AG1001" s="924"/>
      <c r="AH1001" s="924"/>
      <c r="AI1001" s="924"/>
      <c r="AJ1001" s="924"/>
      <c r="AK1001" s="924"/>
      <c r="AL1001" s="924"/>
    </row>
    <row r="1002">
      <c r="A1002" s="1115"/>
      <c r="B1002" s="1116"/>
      <c r="C1002" s="1117"/>
      <c r="D1002" s="1117"/>
      <c r="E1002" s="1118"/>
      <c r="F1002" s="1119"/>
      <c r="G1002" s="1119"/>
      <c r="H1002" s="1120"/>
      <c r="I1002" s="1120"/>
      <c r="J1002" s="1121"/>
      <c r="K1002" s="1121"/>
      <c r="L1002" s="1122"/>
      <c r="M1002" s="1122"/>
      <c r="N1002" s="1115"/>
      <c r="O1002" s="1123"/>
      <c r="P1002" s="1123"/>
      <c r="Q1002" s="1123"/>
      <c r="R1002" s="1123"/>
      <c r="S1002" s="1124"/>
      <c r="T1002" s="1124"/>
      <c r="U1002" s="924"/>
      <c r="V1002" s="924"/>
      <c r="W1002" s="924"/>
      <c r="X1002" s="924"/>
      <c r="Y1002" s="924"/>
      <c r="Z1002" s="924"/>
      <c r="AA1002" s="924"/>
      <c r="AB1002" s="924"/>
      <c r="AC1002" s="924"/>
      <c r="AD1002" s="924"/>
      <c r="AE1002" s="924"/>
      <c r="AF1002" s="924"/>
      <c r="AG1002" s="924"/>
      <c r="AH1002" s="924"/>
      <c r="AI1002" s="924"/>
      <c r="AJ1002" s="924"/>
      <c r="AK1002" s="924"/>
      <c r="AL1002" s="924"/>
    </row>
    <row r="1003">
      <c r="A1003" s="1115"/>
      <c r="B1003" s="1116"/>
      <c r="C1003" s="1117"/>
      <c r="D1003" s="1117"/>
      <c r="E1003" s="1118"/>
      <c r="F1003" s="1119"/>
      <c r="G1003" s="1119"/>
      <c r="H1003" s="1120"/>
      <c r="I1003" s="1120"/>
      <c r="J1003" s="1121"/>
      <c r="K1003" s="1121"/>
      <c r="L1003" s="1122"/>
      <c r="M1003" s="1122"/>
      <c r="N1003" s="1115"/>
      <c r="O1003" s="1123"/>
      <c r="P1003" s="1123"/>
      <c r="Q1003" s="1123"/>
      <c r="R1003" s="1123"/>
      <c r="S1003" s="1124"/>
      <c r="T1003" s="1124"/>
      <c r="U1003" s="924"/>
      <c r="V1003" s="924"/>
      <c r="W1003" s="924"/>
      <c r="X1003" s="924"/>
      <c r="Y1003" s="924"/>
      <c r="Z1003" s="924"/>
      <c r="AA1003" s="924"/>
      <c r="AB1003" s="924"/>
      <c r="AC1003" s="924"/>
      <c r="AD1003" s="924"/>
      <c r="AE1003" s="924"/>
      <c r="AF1003" s="924"/>
      <c r="AG1003" s="924"/>
      <c r="AH1003" s="924"/>
      <c r="AI1003" s="924"/>
      <c r="AJ1003" s="924"/>
      <c r="AK1003" s="924"/>
      <c r="AL1003" s="924"/>
    </row>
    <row r="1004">
      <c r="A1004" s="1115"/>
      <c r="B1004" s="1116"/>
      <c r="C1004" s="1117"/>
      <c r="D1004" s="1117"/>
      <c r="E1004" s="1118"/>
      <c r="F1004" s="1119"/>
      <c r="G1004" s="1119"/>
      <c r="H1004" s="1120"/>
      <c r="I1004" s="1120"/>
      <c r="J1004" s="1121"/>
      <c r="K1004" s="1121"/>
      <c r="L1004" s="1122"/>
      <c r="M1004" s="1122"/>
      <c r="N1004" s="1115"/>
      <c r="O1004" s="1123"/>
      <c r="P1004" s="1123"/>
      <c r="Q1004" s="1123"/>
      <c r="R1004" s="1123"/>
      <c r="S1004" s="1124"/>
      <c r="T1004" s="1124"/>
      <c r="U1004" s="924"/>
      <c r="V1004" s="924"/>
      <c r="W1004" s="924"/>
      <c r="X1004" s="924"/>
      <c r="Y1004" s="924"/>
      <c r="Z1004" s="924"/>
      <c r="AA1004" s="924"/>
      <c r="AB1004" s="924"/>
      <c r="AC1004" s="924"/>
      <c r="AD1004" s="924"/>
      <c r="AE1004" s="924"/>
      <c r="AF1004" s="924"/>
      <c r="AG1004" s="924"/>
      <c r="AH1004" s="924"/>
      <c r="AI1004" s="924"/>
      <c r="AJ1004" s="924"/>
      <c r="AK1004" s="924"/>
      <c r="AL1004" s="924"/>
    </row>
    <row r="1005">
      <c r="A1005" s="1115"/>
      <c r="B1005" s="1116"/>
      <c r="C1005" s="1117"/>
      <c r="D1005" s="1117"/>
      <c r="E1005" s="1118"/>
      <c r="F1005" s="1119"/>
      <c r="G1005" s="1119"/>
      <c r="H1005" s="1120"/>
      <c r="I1005" s="1120"/>
      <c r="J1005" s="1121"/>
      <c r="K1005" s="1121"/>
      <c r="L1005" s="1122"/>
      <c r="M1005" s="1122"/>
      <c r="N1005" s="1115"/>
      <c r="O1005" s="1123"/>
      <c r="P1005" s="1123"/>
      <c r="Q1005" s="1123"/>
      <c r="R1005" s="1123"/>
      <c r="S1005" s="1124"/>
      <c r="T1005" s="1124"/>
      <c r="U1005" s="924"/>
      <c r="V1005" s="924"/>
      <c r="W1005" s="924"/>
      <c r="X1005" s="924"/>
      <c r="Y1005" s="924"/>
      <c r="Z1005" s="924"/>
      <c r="AA1005" s="924"/>
      <c r="AB1005" s="924"/>
      <c r="AC1005" s="924"/>
      <c r="AD1005" s="924"/>
      <c r="AE1005" s="924"/>
      <c r="AF1005" s="924"/>
      <c r="AG1005" s="924"/>
      <c r="AH1005" s="924"/>
      <c r="AI1005" s="924"/>
      <c r="AJ1005" s="924"/>
      <c r="AK1005" s="924"/>
      <c r="AL1005" s="924"/>
    </row>
    <row r="1006">
      <c r="A1006" s="1115"/>
      <c r="B1006" s="1116"/>
      <c r="C1006" s="1117"/>
      <c r="D1006" s="1117"/>
      <c r="E1006" s="1118"/>
      <c r="F1006" s="1119"/>
      <c r="G1006" s="1119"/>
      <c r="H1006" s="1120"/>
      <c r="I1006" s="1120"/>
      <c r="J1006" s="1121"/>
      <c r="K1006" s="1121"/>
      <c r="L1006" s="1122"/>
      <c r="M1006" s="1122"/>
      <c r="N1006" s="1115"/>
      <c r="O1006" s="1123"/>
      <c r="P1006" s="1123"/>
      <c r="Q1006" s="1123"/>
      <c r="R1006" s="1123"/>
      <c r="S1006" s="1124"/>
      <c r="T1006" s="1124"/>
      <c r="U1006" s="924"/>
      <c r="V1006" s="924"/>
      <c r="W1006" s="924"/>
      <c r="X1006" s="924"/>
      <c r="Y1006" s="924"/>
      <c r="Z1006" s="924"/>
      <c r="AA1006" s="924"/>
      <c r="AB1006" s="924"/>
      <c r="AC1006" s="924"/>
      <c r="AD1006" s="924"/>
      <c r="AE1006" s="924"/>
      <c r="AF1006" s="924"/>
      <c r="AG1006" s="924"/>
      <c r="AH1006" s="924"/>
      <c r="AI1006" s="924"/>
      <c r="AJ1006" s="924"/>
      <c r="AK1006" s="924"/>
      <c r="AL1006" s="924"/>
    </row>
    <row r="1007">
      <c r="A1007" s="1115"/>
      <c r="B1007" s="1116"/>
      <c r="C1007" s="1117"/>
      <c r="D1007" s="1117"/>
      <c r="E1007" s="1118"/>
      <c r="F1007" s="1119"/>
      <c r="G1007" s="1119"/>
      <c r="H1007" s="1120"/>
      <c r="I1007" s="1120"/>
      <c r="J1007" s="1121"/>
      <c r="K1007" s="1121"/>
      <c r="L1007" s="1122"/>
      <c r="M1007" s="1122"/>
      <c r="N1007" s="1115"/>
      <c r="O1007" s="1123"/>
      <c r="P1007" s="1123"/>
      <c r="Q1007" s="1123"/>
      <c r="R1007" s="1123"/>
      <c r="S1007" s="1124"/>
      <c r="T1007" s="1124"/>
      <c r="U1007" s="924"/>
      <c r="V1007" s="924"/>
      <c r="W1007" s="924"/>
      <c r="X1007" s="924"/>
      <c r="Y1007" s="924"/>
      <c r="Z1007" s="924"/>
      <c r="AA1007" s="924"/>
      <c r="AB1007" s="924"/>
      <c r="AC1007" s="924"/>
      <c r="AD1007" s="924"/>
      <c r="AE1007" s="924"/>
      <c r="AF1007" s="924"/>
      <c r="AG1007" s="924"/>
      <c r="AH1007" s="924"/>
      <c r="AI1007" s="924"/>
      <c r="AJ1007" s="924"/>
      <c r="AK1007" s="924"/>
      <c r="AL1007" s="924"/>
    </row>
    <row r="1008">
      <c r="A1008" s="1115"/>
      <c r="B1008" s="1116"/>
      <c r="C1008" s="1117"/>
      <c r="D1008" s="1117"/>
      <c r="E1008" s="1118"/>
      <c r="F1008" s="1119"/>
      <c r="G1008" s="1119"/>
      <c r="H1008" s="1120"/>
      <c r="I1008" s="1120"/>
      <c r="J1008" s="1121"/>
      <c r="K1008" s="1121"/>
      <c r="L1008" s="1122"/>
      <c r="M1008" s="1122"/>
      <c r="N1008" s="1115"/>
      <c r="O1008" s="1123"/>
      <c r="P1008" s="1123"/>
      <c r="Q1008" s="1123"/>
      <c r="R1008" s="1123"/>
      <c r="S1008" s="1124"/>
      <c r="T1008" s="1124"/>
      <c r="U1008" s="924"/>
      <c r="V1008" s="924"/>
      <c r="W1008" s="924"/>
      <c r="X1008" s="924"/>
      <c r="Y1008" s="924"/>
      <c r="Z1008" s="924"/>
      <c r="AA1008" s="924"/>
      <c r="AB1008" s="924"/>
      <c r="AC1008" s="924"/>
      <c r="AD1008" s="924"/>
      <c r="AE1008" s="924"/>
      <c r="AF1008" s="924"/>
      <c r="AG1008" s="924"/>
      <c r="AH1008" s="924"/>
      <c r="AI1008" s="924"/>
      <c r="AJ1008" s="924"/>
      <c r="AK1008" s="924"/>
      <c r="AL1008" s="924"/>
    </row>
    <row r="1009">
      <c r="A1009" s="1115"/>
      <c r="B1009" s="1116"/>
      <c r="C1009" s="1117"/>
      <c r="D1009" s="1117"/>
      <c r="E1009" s="1118"/>
      <c r="F1009" s="1119"/>
      <c r="G1009" s="1119"/>
      <c r="H1009" s="1120"/>
      <c r="I1009" s="1120"/>
      <c r="J1009" s="1121"/>
      <c r="K1009" s="1121"/>
      <c r="L1009" s="1122"/>
      <c r="M1009" s="1122"/>
      <c r="N1009" s="1115"/>
      <c r="O1009" s="1123"/>
      <c r="P1009" s="1123"/>
      <c r="Q1009" s="1123"/>
      <c r="R1009" s="1123"/>
      <c r="S1009" s="1124"/>
      <c r="T1009" s="1124"/>
      <c r="U1009" s="924"/>
      <c r="V1009" s="924"/>
      <c r="W1009" s="924"/>
      <c r="X1009" s="924"/>
      <c r="Y1009" s="924"/>
      <c r="Z1009" s="924"/>
      <c r="AA1009" s="924"/>
      <c r="AB1009" s="924"/>
      <c r="AC1009" s="924"/>
      <c r="AD1009" s="924"/>
      <c r="AE1009" s="924"/>
      <c r="AF1009" s="924"/>
      <c r="AG1009" s="924"/>
      <c r="AH1009" s="924"/>
      <c r="AI1009" s="924"/>
      <c r="AJ1009" s="924"/>
      <c r="AK1009" s="924"/>
      <c r="AL1009" s="924"/>
    </row>
    <row r="1010">
      <c r="A1010" s="1115"/>
      <c r="B1010" s="1116"/>
      <c r="C1010" s="1117"/>
      <c r="D1010" s="1117"/>
      <c r="E1010" s="1118"/>
      <c r="F1010" s="1119"/>
      <c r="G1010" s="1119"/>
      <c r="H1010" s="1120"/>
      <c r="I1010" s="1120"/>
      <c r="J1010" s="1121"/>
      <c r="K1010" s="1121"/>
      <c r="L1010" s="1122"/>
      <c r="M1010" s="1122"/>
      <c r="N1010" s="1115"/>
      <c r="O1010" s="1123"/>
      <c r="P1010" s="1123"/>
      <c r="Q1010" s="1123"/>
      <c r="R1010" s="1123"/>
      <c r="S1010" s="1124"/>
      <c r="T1010" s="1124"/>
      <c r="U1010" s="924"/>
      <c r="V1010" s="924"/>
      <c r="W1010" s="924"/>
      <c r="X1010" s="924"/>
      <c r="Y1010" s="924"/>
      <c r="Z1010" s="924"/>
      <c r="AA1010" s="924"/>
      <c r="AB1010" s="924"/>
      <c r="AC1010" s="924"/>
      <c r="AD1010" s="924"/>
      <c r="AE1010" s="924"/>
      <c r="AF1010" s="924"/>
      <c r="AG1010" s="924"/>
      <c r="AH1010" s="924"/>
      <c r="AI1010" s="924"/>
      <c r="AJ1010" s="924"/>
      <c r="AK1010" s="924"/>
      <c r="AL1010" s="924"/>
    </row>
    <row r="1011">
      <c r="A1011" s="1115"/>
      <c r="B1011" s="1116"/>
      <c r="C1011" s="1117"/>
      <c r="D1011" s="1117"/>
      <c r="E1011" s="1118"/>
      <c r="F1011" s="1119"/>
      <c r="G1011" s="1119"/>
      <c r="H1011" s="1120"/>
      <c r="I1011" s="1120"/>
      <c r="J1011" s="1121"/>
      <c r="K1011" s="1121"/>
      <c r="L1011" s="1122"/>
      <c r="M1011" s="1122"/>
      <c r="N1011" s="1115"/>
      <c r="O1011" s="1123"/>
      <c r="P1011" s="1123"/>
      <c r="Q1011" s="1123"/>
      <c r="R1011" s="1123"/>
      <c r="S1011" s="1124"/>
      <c r="T1011" s="1124"/>
      <c r="U1011" s="924"/>
      <c r="V1011" s="924"/>
      <c r="W1011" s="924"/>
      <c r="X1011" s="924"/>
      <c r="Y1011" s="924"/>
      <c r="Z1011" s="924"/>
      <c r="AA1011" s="924"/>
      <c r="AB1011" s="924"/>
      <c r="AC1011" s="924"/>
      <c r="AD1011" s="924"/>
      <c r="AE1011" s="924"/>
      <c r="AF1011" s="924"/>
      <c r="AG1011" s="924"/>
      <c r="AH1011" s="924"/>
      <c r="AI1011" s="924"/>
      <c r="AJ1011" s="924"/>
      <c r="AK1011" s="924"/>
      <c r="AL1011" s="924"/>
    </row>
    <row r="1012">
      <c r="A1012" s="1115"/>
      <c r="B1012" s="1116"/>
      <c r="C1012" s="1117"/>
      <c r="D1012" s="1117"/>
      <c r="E1012" s="1118"/>
      <c r="F1012" s="1119"/>
      <c r="G1012" s="1119"/>
      <c r="H1012" s="1120"/>
      <c r="I1012" s="1120"/>
      <c r="J1012" s="1121"/>
      <c r="K1012" s="1121"/>
      <c r="L1012" s="1122"/>
      <c r="M1012" s="1122"/>
      <c r="N1012" s="1115"/>
      <c r="O1012" s="1123"/>
      <c r="P1012" s="1123"/>
      <c r="Q1012" s="1123"/>
      <c r="R1012" s="1123"/>
      <c r="S1012" s="1124"/>
      <c r="T1012" s="1124"/>
      <c r="U1012" s="924"/>
      <c r="V1012" s="924"/>
      <c r="W1012" s="924"/>
      <c r="X1012" s="924"/>
      <c r="Y1012" s="924"/>
      <c r="Z1012" s="924"/>
      <c r="AA1012" s="924"/>
      <c r="AB1012" s="924"/>
      <c r="AC1012" s="924"/>
      <c r="AD1012" s="924"/>
      <c r="AE1012" s="924"/>
      <c r="AF1012" s="924"/>
      <c r="AG1012" s="924"/>
      <c r="AH1012" s="924"/>
      <c r="AI1012" s="924"/>
      <c r="AJ1012" s="924"/>
      <c r="AK1012" s="924"/>
      <c r="AL1012" s="924"/>
    </row>
    <row r="1013">
      <c r="A1013" s="1115"/>
      <c r="B1013" s="1116"/>
      <c r="C1013" s="1117"/>
      <c r="D1013" s="1117"/>
      <c r="E1013" s="1118"/>
      <c r="F1013" s="1119"/>
      <c r="G1013" s="1119"/>
      <c r="H1013" s="1120"/>
      <c r="I1013" s="1120"/>
      <c r="J1013" s="1121"/>
      <c r="K1013" s="1121"/>
      <c r="L1013" s="1122"/>
      <c r="M1013" s="1122"/>
      <c r="N1013" s="1115"/>
      <c r="O1013" s="1123"/>
      <c r="P1013" s="1123"/>
      <c r="Q1013" s="1123"/>
      <c r="R1013" s="1123"/>
      <c r="S1013" s="1124"/>
      <c r="T1013" s="1124"/>
      <c r="U1013" s="924"/>
      <c r="V1013" s="924"/>
      <c r="W1013" s="924"/>
      <c r="X1013" s="924"/>
      <c r="Y1013" s="924"/>
      <c r="Z1013" s="924"/>
      <c r="AA1013" s="924"/>
      <c r="AB1013" s="924"/>
      <c r="AC1013" s="924"/>
      <c r="AD1013" s="924"/>
      <c r="AE1013" s="924"/>
      <c r="AF1013" s="924"/>
      <c r="AG1013" s="924"/>
      <c r="AH1013" s="924"/>
      <c r="AI1013" s="924"/>
      <c r="AJ1013" s="924"/>
      <c r="AK1013" s="924"/>
      <c r="AL1013" s="924"/>
    </row>
    <row r="1014">
      <c r="A1014" s="1115"/>
      <c r="B1014" s="1116"/>
      <c r="C1014" s="1117"/>
      <c r="D1014" s="1117"/>
      <c r="E1014" s="1118"/>
      <c r="F1014" s="1119"/>
      <c r="G1014" s="1119"/>
      <c r="H1014" s="1120"/>
      <c r="I1014" s="1120"/>
      <c r="J1014" s="1121"/>
      <c r="K1014" s="1121"/>
      <c r="L1014" s="1122"/>
      <c r="M1014" s="1122"/>
      <c r="N1014" s="1115"/>
      <c r="O1014" s="1123"/>
      <c r="P1014" s="1123"/>
      <c r="Q1014" s="1123"/>
      <c r="R1014" s="1123"/>
      <c r="S1014" s="1124"/>
      <c r="T1014" s="1124"/>
      <c r="U1014" s="924"/>
      <c r="V1014" s="924"/>
      <c r="W1014" s="924"/>
      <c r="X1014" s="924"/>
      <c r="Y1014" s="924"/>
      <c r="Z1014" s="924"/>
      <c r="AA1014" s="924"/>
      <c r="AB1014" s="924"/>
      <c r="AC1014" s="924"/>
      <c r="AD1014" s="924"/>
      <c r="AE1014" s="924"/>
      <c r="AF1014" s="924"/>
      <c r="AG1014" s="924"/>
      <c r="AH1014" s="924"/>
      <c r="AI1014" s="924"/>
      <c r="AJ1014" s="924"/>
      <c r="AK1014" s="924"/>
      <c r="AL1014" s="924"/>
    </row>
    <row r="1015">
      <c r="A1015" s="1115"/>
      <c r="B1015" s="1116"/>
      <c r="C1015" s="1117"/>
      <c r="D1015" s="1117"/>
      <c r="E1015" s="1118"/>
      <c r="F1015" s="1119"/>
      <c r="G1015" s="1119"/>
      <c r="H1015" s="1120"/>
      <c r="I1015" s="1120"/>
      <c r="J1015" s="1121"/>
      <c r="K1015" s="1121"/>
      <c r="L1015" s="1122"/>
      <c r="M1015" s="1122"/>
      <c r="N1015" s="1115"/>
      <c r="O1015" s="1123"/>
      <c r="P1015" s="1123"/>
      <c r="Q1015" s="1123"/>
      <c r="R1015" s="1123"/>
      <c r="S1015" s="1124"/>
      <c r="T1015" s="1124"/>
      <c r="U1015" s="924"/>
      <c r="V1015" s="924"/>
      <c r="W1015" s="924"/>
      <c r="X1015" s="924"/>
      <c r="Y1015" s="924"/>
      <c r="Z1015" s="924"/>
      <c r="AA1015" s="924"/>
      <c r="AB1015" s="924"/>
      <c r="AC1015" s="924"/>
      <c r="AD1015" s="924"/>
      <c r="AE1015" s="924"/>
      <c r="AF1015" s="924"/>
      <c r="AG1015" s="924"/>
      <c r="AH1015" s="924"/>
      <c r="AI1015" s="924"/>
      <c r="AJ1015" s="924"/>
      <c r="AK1015" s="924"/>
      <c r="AL1015" s="924"/>
    </row>
    <row r="1016">
      <c r="A1016" s="1115"/>
      <c r="B1016" s="1116"/>
      <c r="C1016" s="1117"/>
      <c r="D1016" s="1117"/>
      <c r="E1016" s="1118"/>
      <c r="F1016" s="1119"/>
      <c r="G1016" s="1119"/>
      <c r="H1016" s="1120"/>
      <c r="I1016" s="1120"/>
      <c r="J1016" s="1121"/>
      <c r="K1016" s="1121"/>
      <c r="L1016" s="1122"/>
      <c r="M1016" s="1122"/>
      <c r="N1016" s="1115"/>
      <c r="O1016" s="1123"/>
      <c r="P1016" s="1123"/>
      <c r="Q1016" s="1123"/>
      <c r="R1016" s="1123"/>
      <c r="S1016" s="1124"/>
      <c r="T1016" s="1124"/>
      <c r="U1016" s="924"/>
      <c r="V1016" s="924"/>
      <c r="W1016" s="924"/>
      <c r="X1016" s="924"/>
      <c r="Y1016" s="924"/>
      <c r="Z1016" s="924"/>
      <c r="AA1016" s="924"/>
      <c r="AB1016" s="924"/>
      <c r="AC1016" s="924"/>
      <c r="AD1016" s="924"/>
      <c r="AE1016" s="924"/>
      <c r="AF1016" s="924"/>
      <c r="AG1016" s="924"/>
      <c r="AH1016" s="924"/>
      <c r="AI1016" s="924"/>
      <c r="AJ1016" s="924"/>
      <c r="AK1016" s="924"/>
      <c r="AL1016" s="924"/>
    </row>
    <row r="1017">
      <c r="A1017" s="1115"/>
      <c r="B1017" s="1116"/>
      <c r="C1017" s="1117"/>
      <c r="D1017" s="1117"/>
      <c r="E1017" s="1118"/>
      <c r="F1017" s="1119"/>
      <c r="G1017" s="1119"/>
      <c r="H1017" s="1120"/>
      <c r="I1017" s="1120"/>
      <c r="J1017" s="1121"/>
      <c r="K1017" s="1121"/>
      <c r="L1017" s="1122"/>
      <c r="M1017" s="1122"/>
      <c r="N1017" s="1115"/>
      <c r="O1017" s="1123"/>
      <c r="P1017" s="1123"/>
      <c r="Q1017" s="1123"/>
      <c r="R1017" s="1123"/>
      <c r="S1017" s="1124"/>
      <c r="T1017" s="1124"/>
      <c r="U1017" s="924"/>
      <c r="V1017" s="924"/>
      <c r="W1017" s="924"/>
      <c r="X1017" s="924"/>
      <c r="Y1017" s="924"/>
      <c r="Z1017" s="924"/>
      <c r="AA1017" s="924"/>
      <c r="AB1017" s="924"/>
      <c r="AC1017" s="924"/>
      <c r="AD1017" s="924"/>
      <c r="AE1017" s="924"/>
      <c r="AF1017" s="924"/>
      <c r="AG1017" s="924"/>
      <c r="AH1017" s="924"/>
      <c r="AI1017" s="924"/>
      <c r="AJ1017" s="924"/>
      <c r="AK1017" s="924"/>
      <c r="AL1017" s="924"/>
    </row>
    <row r="1018">
      <c r="A1018" s="1115"/>
      <c r="B1018" s="1116"/>
      <c r="C1018" s="1117"/>
      <c r="D1018" s="1117"/>
      <c r="E1018" s="1118"/>
      <c r="F1018" s="1119"/>
      <c r="G1018" s="1119"/>
      <c r="H1018" s="1120"/>
      <c r="I1018" s="1120"/>
      <c r="J1018" s="1121"/>
      <c r="K1018" s="1121"/>
      <c r="L1018" s="1122"/>
      <c r="M1018" s="1122"/>
      <c r="N1018" s="1115"/>
      <c r="O1018" s="1123"/>
      <c r="P1018" s="1123"/>
      <c r="Q1018" s="1123"/>
      <c r="R1018" s="1123"/>
      <c r="S1018" s="1124"/>
      <c r="T1018" s="1124"/>
      <c r="U1018" s="924"/>
      <c r="V1018" s="924"/>
      <c r="W1018" s="924"/>
      <c r="X1018" s="924"/>
      <c r="Y1018" s="924"/>
      <c r="Z1018" s="924"/>
      <c r="AA1018" s="924"/>
      <c r="AB1018" s="924"/>
      <c r="AC1018" s="924"/>
      <c r="AD1018" s="924"/>
      <c r="AE1018" s="924"/>
      <c r="AF1018" s="924"/>
      <c r="AG1018" s="924"/>
      <c r="AH1018" s="924"/>
      <c r="AI1018" s="924"/>
      <c r="AJ1018" s="924"/>
      <c r="AK1018" s="924"/>
      <c r="AL1018" s="924"/>
    </row>
    <row r="1019">
      <c r="A1019" s="1115"/>
      <c r="B1019" s="1116"/>
      <c r="C1019" s="1117"/>
      <c r="D1019" s="1117"/>
      <c r="E1019" s="1118"/>
      <c r="F1019" s="1119"/>
      <c r="G1019" s="1119"/>
      <c r="H1019" s="1120"/>
      <c r="I1019" s="1120"/>
      <c r="J1019" s="1121"/>
      <c r="K1019" s="1121"/>
      <c r="L1019" s="1122"/>
      <c r="M1019" s="1122"/>
      <c r="N1019" s="1115"/>
      <c r="O1019" s="1123"/>
      <c r="P1019" s="1123"/>
      <c r="Q1019" s="1123"/>
      <c r="R1019" s="1123"/>
      <c r="S1019" s="1124"/>
      <c r="T1019" s="1124"/>
      <c r="U1019" s="924"/>
      <c r="V1019" s="924"/>
      <c r="W1019" s="924"/>
      <c r="X1019" s="924"/>
      <c r="Y1019" s="924"/>
      <c r="Z1019" s="924"/>
      <c r="AA1019" s="924"/>
      <c r="AB1019" s="924"/>
      <c r="AC1019" s="924"/>
      <c r="AD1019" s="924"/>
      <c r="AE1019" s="924"/>
      <c r="AF1019" s="924"/>
      <c r="AG1019" s="924"/>
      <c r="AH1019" s="924"/>
      <c r="AI1019" s="924"/>
      <c r="AJ1019" s="924"/>
      <c r="AK1019" s="924"/>
      <c r="AL1019" s="924"/>
    </row>
    <row r="1020">
      <c r="A1020" s="1115"/>
      <c r="B1020" s="1116"/>
      <c r="C1020" s="1117"/>
      <c r="D1020" s="1117"/>
      <c r="E1020" s="1118"/>
      <c r="F1020" s="1119"/>
      <c r="G1020" s="1119"/>
      <c r="H1020" s="1120"/>
      <c r="I1020" s="1120"/>
      <c r="J1020" s="1121"/>
      <c r="K1020" s="1121"/>
      <c r="L1020" s="1122"/>
      <c r="M1020" s="1122"/>
      <c r="N1020" s="1115"/>
      <c r="O1020" s="1123"/>
      <c r="P1020" s="1123"/>
      <c r="Q1020" s="1123"/>
      <c r="R1020" s="1123"/>
      <c r="S1020" s="1124"/>
      <c r="T1020" s="1124"/>
      <c r="U1020" s="924"/>
      <c r="V1020" s="924"/>
      <c r="W1020" s="924"/>
      <c r="X1020" s="924"/>
      <c r="Y1020" s="924"/>
      <c r="Z1020" s="924"/>
      <c r="AA1020" s="924"/>
      <c r="AB1020" s="924"/>
      <c r="AC1020" s="924"/>
      <c r="AD1020" s="924"/>
      <c r="AE1020" s="924"/>
      <c r="AF1020" s="924"/>
      <c r="AG1020" s="924"/>
      <c r="AH1020" s="924"/>
      <c r="AI1020" s="924"/>
      <c r="AJ1020" s="924"/>
      <c r="AK1020" s="924"/>
      <c r="AL1020" s="924"/>
    </row>
    <row r="1021">
      <c r="A1021" s="1115"/>
      <c r="B1021" s="1116"/>
      <c r="C1021" s="1117"/>
      <c r="D1021" s="1117"/>
      <c r="E1021" s="1118"/>
      <c r="F1021" s="1119"/>
      <c r="G1021" s="1119"/>
      <c r="H1021" s="1120"/>
      <c r="I1021" s="1120"/>
      <c r="J1021" s="1121"/>
      <c r="K1021" s="1121"/>
      <c r="L1021" s="1122"/>
      <c r="M1021" s="1122"/>
      <c r="N1021" s="1115"/>
      <c r="O1021" s="1123"/>
      <c r="P1021" s="1123"/>
      <c r="Q1021" s="1123"/>
      <c r="R1021" s="1123"/>
      <c r="S1021" s="1124"/>
      <c r="T1021" s="1124"/>
      <c r="U1021" s="924"/>
      <c r="V1021" s="924"/>
      <c r="W1021" s="924"/>
      <c r="X1021" s="924"/>
      <c r="Y1021" s="924"/>
      <c r="Z1021" s="924"/>
      <c r="AA1021" s="924"/>
      <c r="AB1021" s="924"/>
      <c r="AC1021" s="924"/>
      <c r="AD1021" s="924"/>
      <c r="AE1021" s="924"/>
      <c r="AF1021" s="924"/>
      <c r="AG1021" s="924"/>
      <c r="AH1021" s="924"/>
      <c r="AI1021" s="924"/>
      <c r="AJ1021" s="924"/>
      <c r="AK1021" s="924"/>
      <c r="AL1021" s="924"/>
    </row>
    <row r="1022">
      <c r="A1022" s="1115"/>
      <c r="B1022" s="1116"/>
      <c r="C1022" s="1117"/>
      <c r="D1022" s="1117"/>
      <c r="E1022" s="1118"/>
      <c r="F1022" s="1119"/>
      <c r="G1022" s="1119"/>
      <c r="H1022" s="1120"/>
      <c r="I1022" s="1120"/>
      <c r="J1022" s="1121"/>
      <c r="K1022" s="1121"/>
      <c r="L1022" s="1122"/>
      <c r="M1022" s="1122"/>
      <c r="N1022" s="1115"/>
      <c r="O1022" s="1123"/>
      <c r="P1022" s="1123"/>
      <c r="Q1022" s="1123"/>
      <c r="R1022" s="1123"/>
      <c r="S1022" s="1124"/>
      <c r="T1022" s="1124"/>
      <c r="U1022" s="924"/>
      <c r="V1022" s="924"/>
      <c r="W1022" s="924"/>
      <c r="X1022" s="924"/>
      <c r="Y1022" s="924"/>
      <c r="Z1022" s="924"/>
      <c r="AA1022" s="924"/>
      <c r="AB1022" s="924"/>
      <c r="AC1022" s="924"/>
      <c r="AD1022" s="924"/>
      <c r="AE1022" s="924"/>
      <c r="AF1022" s="924"/>
      <c r="AG1022" s="924"/>
      <c r="AH1022" s="924"/>
      <c r="AI1022" s="924"/>
      <c r="AJ1022" s="924"/>
      <c r="AK1022" s="924"/>
      <c r="AL1022" s="924"/>
    </row>
    <row r="1023">
      <c r="A1023" s="1115"/>
      <c r="B1023" s="1116"/>
      <c r="C1023" s="1117"/>
      <c r="D1023" s="1117"/>
      <c r="E1023" s="1118"/>
      <c r="F1023" s="1119"/>
      <c r="G1023" s="1119"/>
      <c r="H1023" s="1120"/>
      <c r="I1023" s="1120"/>
      <c r="J1023" s="1121"/>
      <c r="K1023" s="1121"/>
      <c r="L1023" s="1122"/>
      <c r="M1023" s="1122"/>
      <c r="N1023" s="1115"/>
      <c r="O1023" s="1123"/>
      <c r="P1023" s="1123"/>
      <c r="Q1023" s="1123"/>
      <c r="R1023" s="1123"/>
      <c r="S1023" s="1124"/>
      <c r="T1023" s="1124"/>
      <c r="U1023" s="924"/>
      <c r="V1023" s="924"/>
      <c r="W1023" s="924"/>
      <c r="X1023" s="924"/>
      <c r="Y1023" s="924"/>
      <c r="Z1023" s="924"/>
      <c r="AA1023" s="924"/>
      <c r="AB1023" s="924"/>
      <c r="AC1023" s="924"/>
      <c r="AD1023" s="924"/>
      <c r="AE1023" s="924"/>
      <c r="AF1023" s="924"/>
      <c r="AG1023" s="924"/>
      <c r="AH1023" s="924"/>
      <c r="AI1023" s="924"/>
      <c r="AJ1023" s="924"/>
      <c r="AK1023" s="924"/>
      <c r="AL1023" s="924"/>
    </row>
    <row r="1024">
      <c r="A1024" s="1115"/>
      <c r="B1024" s="1116"/>
      <c r="C1024" s="1117"/>
      <c r="D1024" s="1117"/>
      <c r="E1024" s="1118"/>
      <c r="F1024" s="1119"/>
      <c r="G1024" s="1119"/>
      <c r="H1024" s="1120"/>
      <c r="I1024" s="1120"/>
      <c r="J1024" s="1121"/>
      <c r="K1024" s="1121"/>
      <c r="L1024" s="1122"/>
      <c r="M1024" s="1122"/>
      <c r="N1024" s="1115"/>
      <c r="O1024" s="1123"/>
      <c r="P1024" s="1123"/>
      <c r="Q1024" s="1123"/>
      <c r="R1024" s="1123"/>
      <c r="S1024" s="1124"/>
      <c r="T1024" s="1124"/>
      <c r="U1024" s="924"/>
      <c r="V1024" s="924"/>
      <c r="W1024" s="924"/>
      <c r="X1024" s="924"/>
      <c r="Y1024" s="924"/>
      <c r="Z1024" s="924"/>
      <c r="AA1024" s="924"/>
      <c r="AB1024" s="924"/>
      <c r="AC1024" s="924"/>
      <c r="AD1024" s="924"/>
      <c r="AE1024" s="924"/>
      <c r="AF1024" s="924"/>
      <c r="AG1024" s="924"/>
      <c r="AH1024" s="924"/>
      <c r="AI1024" s="924"/>
      <c r="AJ1024" s="924"/>
      <c r="AK1024" s="924"/>
      <c r="AL1024" s="924"/>
    </row>
    <row r="1025">
      <c r="A1025" s="1115"/>
      <c r="B1025" s="1116"/>
      <c r="C1025" s="1117"/>
      <c r="D1025" s="1117"/>
      <c r="E1025" s="1118"/>
      <c r="F1025" s="1119"/>
      <c r="G1025" s="1119"/>
      <c r="H1025" s="1120"/>
      <c r="I1025" s="1120"/>
      <c r="J1025" s="1121"/>
      <c r="K1025" s="1121"/>
      <c r="L1025" s="1122"/>
      <c r="M1025" s="1122"/>
      <c r="N1025" s="1115"/>
      <c r="O1025" s="1123"/>
      <c r="P1025" s="1123"/>
      <c r="Q1025" s="1123"/>
      <c r="R1025" s="1123"/>
      <c r="S1025" s="1124"/>
      <c r="T1025" s="1124"/>
      <c r="U1025" s="924"/>
      <c r="V1025" s="924"/>
      <c r="W1025" s="924"/>
      <c r="X1025" s="924"/>
      <c r="Y1025" s="924"/>
      <c r="Z1025" s="924"/>
      <c r="AA1025" s="924"/>
      <c r="AB1025" s="924"/>
      <c r="AC1025" s="924"/>
      <c r="AD1025" s="924"/>
      <c r="AE1025" s="924"/>
      <c r="AF1025" s="924"/>
      <c r="AG1025" s="924"/>
      <c r="AH1025" s="924"/>
      <c r="AI1025" s="924"/>
      <c r="AJ1025" s="924"/>
      <c r="AK1025" s="924"/>
      <c r="AL1025" s="924"/>
    </row>
    <row r="1026">
      <c r="A1026" s="1115"/>
      <c r="B1026" s="1116"/>
      <c r="C1026" s="1117"/>
      <c r="D1026" s="1117"/>
      <c r="E1026" s="1118"/>
      <c r="F1026" s="1119"/>
      <c r="G1026" s="1119"/>
      <c r="H1026" s="1120"/>
      <c r="I1026" s="1120"/>
      <c r="J1026" s="1121"/>
      <c r="K1026" s="1121"/>
      <c r="L1026" s="1122"/>
      <c r="M1026" s="1122"/>
      <c r="N1026" s="1115"/>
      <c r="O1026" s="1123"/>
      <c r="P1026" s="1123"/>
      <c r="Q1026" s="1123"/>
      <c r="R1026" s="1123"/>
      <c r="S1026" s="1124"/>
      <c r="T1026" s="1124"/>
      <c r="U1026" s="924"/>
      <c r="V1026" s="924"/>
      <c r="W1026" s="924"/>
      <c r="X1026" s="924"/>
      <c r="Y1026" s="924"/>
      <c r="Z1026" s="924"/>
      <c r="AA1026" s="924"/>
      <c r="AB1026" s="924"/>
      <c r="AC1026" s="924"/>
      <c r="AD1026" s="924"/>
      <c r="AE1026" s="924"/>
      <c r="AF1026" s="924"/>
      <c r="AG1026" s="924"/>
      <c r="AH1026" s="924"/>
      <c r="AI1026" s="924"/>
      <c r="AJ1026" s="924"/>
      <c r="AK1026" s="924"/>
      <c r="AL1026" s="924"/>
    </row>
    <row r="1027">
      <c r="A1027" s="1115"/>
      <c r="B1027" s="1116"/>
      <c r="C1027" s="1117"/>
      <c r="D1027" s="1117"/>
      <c r="E1027" s="1118"/>
      <c r="F1027" s="1119"/>
      <c r="G1027" s="1119"/>
      <c r="H1027" s="1120"/>
      <c r="I1027" s="1120"/>
      <c r="J1027" s="1121"/>
      <c r="K1027" s="1121"/>
      <c r="L1027" s="1122"/>
      <c r="M1027" s="1122"/>
      <c r="N1027" s="1115"/>
      <c r="O1027" s="1123"/>
      <c r="P1027" s="1123"/>
      <c r="Q1027" s="1123"/>
      <c r="R1027" s="1123"/>
      <c r="S1027" s="1124"/>
      <c r="T1027" s="1124"/>
      <c r="U1027" s="924"/>
      <c r="V1027" s="924"/>
      <c r="W1027" s="924"/>
      <c r="X1027" s="924"/>
      <c r="Y1027" s="924"/>
      <c r="Z1027" s="924"/>
      <c r="AA1027" s="924"/>
      <c r="AB1027" s="924"/>
      <c r="AC1027" s="924"/>
      <c r="AD1027" s="924"/>
      <c r="AE1027" s="924"/>
      <c r="AF1027" s="924"/>
      <c r="AG1027" s="924"/>
      <c r="AH1027" s="924"/>
      <c r="AI1027" s="924"/>
      <c r="AJ1027" s="924"/>
      <c r="AK1027" s="924"/>
      <c r="AL1027" s="924"/>
    </row>
    <row r="1028">
      <c r="A1028" s="1115"/>
      <c r="B1028" s="1116"/>
      <c r="C1028" s="1117"/>
      <c r="D1028" s="1117"/>
      <c r="E1028" s="1118"/>
      <c r="F1028" s="1119"/>
      <c r="G1028" s="1119"/>
      <c r="H1028" s="1120"/>
      <c r="I1028" s="1120"/>
      <c r="J1028" s="1121"/>
      <c r="K1028" s="1121"/>
      <c r="L1028" s="1122"/>
      <c r="M1028" s="1122"/>
      <c r="N1028" s="1115"/>
      <c r="O1028" s="1123"/>
      <c r="P1028" s="1123"/>
      <c r="Q1028" s="1123"/>
      <c r="R1028" s="1123"/>
      <c r="S1028" s="1124"/>
      <c r="T1028" s="1124"/>
      <c r="U1028" s="924"/>
      <c r="V1028" s="924"/>
      <c r="W1028" s="924"/>
      <c r="X1028" s="924"/>
      <c r="Y1028" s="924"/>
      <c r="Z1028" s="924"/>
      <c r="AA1028" s="924"/>
      <c r="AB1028" s="924"/>
      <c r="AC1028" s="924"/>
      <c r="AD1028" s="924"/>
      <c r="AE1028" s="924"/>
      <c r="AF1028" s="924"/>
      <c r="AG1028" s="924"/>
      <c r="AH1028" s="924"/>
      <c r="AI1028" s="924"/>
      <c r="AJ1028" s="924"/>
      <c r="AK1028" s="924"/>
      <c r="AL1028" s="924"/>
    </row>
    <row r="1029">
      <c r="A1029" s="1115"/>
      <c r="B1029" s="1116"/>
      <c r="C1029" s="1117"/>
      <c r="D1029" s="1117"/>
      <c r="E1029" s="1118"/>
      <c r="F1029" s="1119"/>
      <c r="G1029" s="1119"/>
      <c r="H1029" s="1120"/>
      <c r="I1029" s="1120"/>
      <c r="J1029" s="1121"/>
      <c r="K1029" s="1121"/>
      <c r="L1029" s="1122"/>
      <c r="M1029" s="1122"/>
      <c r="N1029" s="1115"/>
      <c r="O1029" s="1123"/>
      <c r="P1029" s="1123"/>
      <c r="Q1029" s="1123"/>
      <c r="R1029" s="1123"/>
      <c r="S1029" s="1124"/>
      <c r="T1029" s="1124"/>
      <c r="U1029" s="924"/>
      <c r="V1029" s="924"/>
      <c r="W1029" s="924"/>
      <c r="X1029" s="924"/>
      <c r="Y1029" s="924"/>
      <c r="Z1029" s="924"/>
      <c r="AA1029" s="924"/>
      <c r="AB1029" s="924"/>
      <c r="AC1029" s="924"/>
      <c r="AD1029" s="924"/>
      <c r="AE1029" s="924"/>
      <c r="AF1029" s="924"/>
      <c r="AG1029" s="924"/>
      <c r="AH1029" s="924"/>
      <c r="AI1029" s="924"/>
      <c r="AJ1029" s="924"/>
      <c r="AK1029" s="924"/>
      <c r="AL1029" s="924"/>
    </row>
    <row r="1030">
      <c r="A1030" s="1115"/>
      <c r="B1030" s="1116"/>
      <c r="C1030" s="1117"/>
      <c r="D1030" s="1117"/>
      <c r="E1030" s="1118"/>
      <c r="F1030" s="1119"/>
      <c r="G1030" s="1119"/>
      <c r="H1030" s="1120"/>
      <c r="I1030" s="1120"/>
      <c r="J1030" s="1121"/>
      <c r="K1030" s="1121"/>
      <c r="L1030" s="1122"/>
      <c r="M1030" s="1122"/>
      <c r="N1030" s="1115"/>
      <c r="O1030" s="1123"/>
      <c r="P1030" s="1123"/>
      <c r="Q1030" s="1123"/>
      <c r="R1030" s="1123"/>
      <c r="S1030" s="1124"/>
      <c r="T1030" s="1124"/>
      <c r="U1030" s="924"/>
      <c r="V1030" s="924"/>
      <c r="W1030" s="924"/>
      <c r="X1030" s="924"/>
      <c r="Y1030" s="924"/>
      <c r="Z1030" s="924"/>
      <c r="AA1030" s="924"/>
      <c r="AB1030" s="924"/>
      <c r="AC1030" s="924"/>
      <c r="AD1030" s="924"/>
      <c r="AE1030" s="924"/>
      <c r="AF1030" s="924"/>
      <c r="AG1030" s="924"/>
      <c r="AH1030" s="924"/>
      <c r="AI1030" s="924"/>
      <c r="AJ1030" s="924"/>
      <c r="AK1030" s="924"/>
      <c r="AL1030" s="924"/>
    </row>
    <row r="1031">
      <c r="A1031" s="1115"/>
      <c r="B1031" s="1116"/>
      <c r="C1031" s="1117"/>
      <c r="D1031" s="1117"/>
      <c r="E1031" s="1118"/>
      <c r="F1031" s="1119"/>
      <c r="G1031" s="1119"/>
      <c r="H1031" s="1120"/>
      <c r="I1031" s="1120"/>
      <c r="J1031" s="1121"/>
      <c r="K1031" s="1121"/>
      <c r="L1031" s="1122"/>
      <c r="M1031" s="1122"/>
      <c r="N1031" s="1115"/>
      <c r="O1031" s="1123"/>
      <c r="P1031" s="1123"/>
      <c r="Q1031" s="1123"/>
      <c r="R1031" s="1123"/>
      <c r="S1031" s="1124"/>
      <c r="T1031" s="1124"/>
      <c r="U1031" s="924"/>
      <c r="V1031" s="924"/>
      <c r="W1031" s="924"/>
      <c r="X1031" s="924"/>
      <c r="Y1031" s="924"/>
      <c r="Z1031" s="924"/>
      <c r="AA1031" s="924"/>
      <c r="AB1031" s="924"/>
      <c r="AC1031" s="924"/>
      <c r="AD1031" s="924"/>
      <c r="AE1031" s="924"/>
      <c r="AF1031" s="924"/>
      <c r="AG1031" s="924"/>
      <c r="AH1031" s="924"/>
      <c r="AI1031" s="924"/>
      <c r="AJ1031" s="924"/>
      <c r="AK1031" s="924"/>
      <c r="AL1031" s="924"/>
    </row>
    <row r="1032">
      <c r="A1032" s="1115"/>
      <c r="B1032" s="1116"/>
      <c r="C1032" s="1117"/>
      <c r="D1032" s="1117"/>
      <c r="E1032" s="1118"/>
      <c r="F1032" s="1119"/>
      <c r="G1032" s="1119"/>
      <c r="H1032" s="1120"/>
      <c r="I1032" s="1120"/>
      <c r="J1032" s="1121"/>
      <c r="K1032" s="1121"/>
      <c r="L1032" s="1122"/>
      <c r="M1032" s="1122"/>
      <c r="N1032" s="1115"/>
      <c r="O1032" s="1123"/>
      <c r="P1032" s="1123"/>
      <c r="Q1032" s="1123"/>
      <c r="R1032" s="1123"/>
      <c r="S1032" s="1124"/>
      <c r="T1032" s="1124"/>
      <c r="U1032" s="924"/>
      <c r="V1032" s="924"/>
      <c r="W1032" s="924"/>
      <c r="X1032" s="924"/>
      <c r="Y1032" s="924"/>
      <c r="Z1032" s="924"/>
      <c r="AA1032" s="924"/>
      <c r="AB1032" s="924"/>
      <c r="AC1032" s="924"/>
      <c r="AD1032" s="924"/>
      <c r="AE1032" s="924"/>
      <c r="AF1032" s="924"/>
      <c r="AG1032" s="924"/>
      <c r="AH1032" s="924"/>
      <c r="AI1032" s="924"/>
      <c r="AJ1032" s="924"/>
      <c r="AK1032" s="924"/>
      <c r="AL1032" s="924"/>
    </row>
    <row r="1033">
      <c r="A1033" s="1115"/>
      <c r="B1033" s="1116"/>
      <c r="C1033" s="1117"/>
      <c r="D1033" s="1117"/>
      <c r="E1033" s="1118"/>
      <c r="F1033" s="1119"/>
      <c r="G1033" s="1119"/>
      <c r="H1033" s="1120"/>
      <c r="I1033" s="1120"/>
      <c r="J1033" s="1121"/>
      <c r="K1033" s="1121"/>
      <c r="L1033" s="1122"/>
      <c r="M1033" s="1122"/>
      <c r="N1033" s="1115"/>
      <c r="O1033" s="1123"/>
      <c r="P1033" s="1123"/>
      <c r="Q1033" s="1123"/>
      <c r="R1033" s="1123"/>
      <c r="S1033" s="1124"/>
      <c r="T1033" s="1124"/>
      <c r="U1033" s="924"/>
      <c r="V1033" s="924"/>
      <c r="W1033" s="924"/>
      <c r="X1033" s="924"/>
      <c r="Y1033" s="924"/>
      <c r="Z1033" s="924"/>
      <c r="AA1033" s="924"/>
      <c r="AB1033" s="924"/>
      <c r="AC1033" s="924"/>
      <c r="AD1033" s="924"/>
      <c r="AE1033" s="924"/>
      <c r="AF1033" s="924"/>
      <c r="AG1033" s="924"/>
      <c r="AH1033" s="924"/>
      <c r="AI1033" s="924"/>
      <c r="AJ1033" s="924"/>
      <c r="AK1033" s="924"/>
      <c r="AL1033" s="924"/>
    </row>
    <row r="1034">
      <c r="A1034" s="1115"/>
      <c r="B1034" s="1116"/>
      <c r="C1034" s="1117"/>
      <c r="D1034" s="1117"/>
      <c r="E1034" s="1118"/>
      <c r="F1034" s="1119"/>
      <c r="G1034" s="1119"/>
      <c r="H1034" s="1120"/>
      <c r="I1034" s="1120"/>
      <c r="J1034" s="1121"/>
      <c r="K1034" s="1121"/>
      <c r="L1034" s="1122"/>
      <c r="M1034" s="1122"/>
      <c r="N1034" s="1115"/>
      <c r="O1034" s="1123"/>
      <c r="P1034" s="1123"/>
      <c r="Q1034" s="1123"/>
      <c r="R1034" s="1123"/>
      <c r="S1034" s="1124"/>
      <c r="T1034" s="1124"/>
      <c r="U1034" s="924"/>
      <c r="V1034" s="924"/>
      <c r="W1034" s="924"/>
      <c r="X1034" s="924"/>
      <c r="Y1034" s="924"/>
      <c r="Z1034" s="924"/>
      <c r="AA1034" s="924"/>
      <c r="AB1034" s="924"/>
      <c r="AC1034" s="924"/>
      <c r="AD1034" s="924"/>
      <c r="AE1034" s="924"/>
      <c r="AF1034" s="924"/>
      <c r="AG1034" s="924"/>
      <c r="AH1034" s="924"/>
      <c r="AI1034" s="924"/>
      <c r="AJ1034" s="924"/>
      <c r="AK1034" s="924"/>
      <c r="AL1034" s="924"/>
    </row>
    <row r="1035">
      <c r="A1035" s="1115"/>
      <c r="B1035" s="1116"/>
      <c r="C1035" s="1117"/>
      <c r="D1035" s="1117"/>
      <c r="E1035" s="1118"/>
      <c r="F1035" s="1119"/>
      <c r="G1035" s="1119"/>
      <c r="H1035" s="1120"/>
      <c r="I1035" s="1120"/>
      <c r="J1035" s="1121"/>
      <c r="K1035" s="1121"/>
      <c r="L1035" s="1122"/>
      <c r="M1035" s="1122"/>
      <c r="N1035" s="1115"/>
      <c r="O1035" s="1123"/>
      <c r="P1035" s="1123"/>
      <c r="Q1035" s="1123"/>
      <c r="R1035" s="1123"/>
      <c r="S1035" s="1124"/>
      <c r="T1035" s="1124"/>
      <c r="U1035" s="924"/>
      <c r="V1035" s="924"/>
      <c r="W1035" s="924"/>
      <c r="X1035" s="924"/>
      <c r="Y1035" s="924"/>
      <c r="Z1035" s="924"/>
      <c r="AA1035" s="924"/>
      <c r="AB1035" s="924"/>
      <c r="AC1035" s="924"/>
      <c r="AD1035" s="924"/>
      <c r="AE1035" s="924"/>
      <c r="AF1035" s="924"/>
      <c r="AG1035" s="924"/>
      <c r="AH1035" s="924"/>
      <c r="AI1035" s="924"/>
      <c r="AJ1035" s="924"/>
      <c r="AK1035" s="924"/>
      <c r="AL1035" s="924"/>
    </row>
    <row r="1036">
      <c r="A1036" s="1115"/>
      <c r="B1036" s="1116"/>
      <c r="C1036" s="1117"/>
      <c r="D1036" s="1117"/>
      <c r="E1036" s="1118"/>
      <c r="F1036" s="1119"/>
      <c r="G1036" s="1119"/>
      <c r="H1036" s="1120"/>
      <c r="I1036" s="1120"/>
      <c r="J1036" s="1121"/>
      <c r="K1036" s="1121"/>
      <c r="L1036" s="1122"/>
      <c r="M1036" s="1122"/>
      <c r="N1036" s="1115"/>
      <c r="O1036" s="1123"/>
      <c r="P1036" s="1123"/>
      <c r="Q1036" s="1123"/>
      <c r="R1036" s="1123"/>
      <c r="S1036" s="1124"/>
      <c r="T1036" s="1124"/>
      <c r="U1036" s="924"/>
      <c r="V1036" s="924"/>
      <c r="W1036" s="924"/>
      <c r="X1036" s="924"/>
      <c r="Y1036" s="924"/>
      <c r="Z1036" s="924"/>
      <c r="AA1036" s="924"/>
      <c r="AB1036" s="924"/>
      <c r="AC1036" s="924"/>
      <c r="AD1036" s="924"/>
      <c r="AE1036" s="924"/>
      <c r="AF1036" s="924"/>
      <c r="AG1036" s="924"/>
      <c r="AH1036" s="924"/>
      <c r="AI1036" s="924"/>
      <c r="AJ1036" s="924"/>
      <c r="AK1036" s="924"/>
      <c r="AL1036" s="924"/>
    </row>
    <row r="1037">
      <c r="A1037" s="1115"/>
      <c r="B1037" s="1116"/>
      <c r="C1037" s="1117"/>
      <c r="D1037" s="1117"/>
      <c r="E1037" s="1118"/>
      <c r="F1037" s="1119"/>
      <c r="G1037" s="1119"/>
      <c r="H1037" s="1120"/>
      <c r="I1037" s="1120"/>
      <c r="J1037" s="1121"/>
      <c r="K1037" s="1121"/>
      <c r="L1037" s="1122"/>
      <c r="M1037" s="1122"/>
      <c r="N1037" s="1115"/>
      <c r="O1037" s="1123"/>
      <c r="P1037" s="1123"/>
      <c r="Q1037" s="1123"/>
      <c r="R1037" s="1123"/>
      <c r="S1037" s="1124"/>
      <c r="T1037" s="1124"/>
      <c r="U1037" s="924"/>
      <c r="V1037" s="924"/>
      <c r="W1037" s="924"/>
      <c r="X1037" s="924"/>
      <c r="Y1037" s="924"/>
      <c r="Z1037" s="924"/>
      <c r="AA1037" s="924"/>
      <c r="AB1037" s="924"/>
      <c r="AC1037" s="924"/>
      <c r="AD1037" s="924"/>
      <c r="AE1037" s="924"/>
      <c r="AF1037" s="924"/>
      <c r="AG1037" s="924"/>
      <c r="AH1037" s="924"/>
      <c r="AI1037" s="924"/>
      <c r="AJ1037" s="924"/>
      <c r="AK1037" s="924"/>
      <c r="AL1037" s="924"/>
    </row>
    <row r="1038">
      <c r="A1038" s="1115"/>
      <c r="B1038" s="1116"/>
      <c r="C1038" s="1117"/>
      <c r="D1038" s="1117"/>
      <c r="E1038" s="1118"/>
      <c r="F1038" s="1119"/>
      <c r="G1038" s="1119"/>
      <c r="H1038" s="1120"/>
      <c r="I1038" s="1120"/>
      <c r="J1038" s="1121"/>
      <c r="K1038" s="1121"/>
      <c r="L1038" s="1122"/>
      <c r="M1038" s="1122"/>
      <c r="N1038" s="1115"/>
      <c r="O1038" s="1123"/>
      <c r="P1038" s="1123"/>
      <c r="Q1038" s="1123"/>
      <c r="R1038" s="1123"/>
      <c r="S1038" s="1124"/>
      <c r="T1038" s="1124"/>
      <c r="U1038" s="924"/>
      <c r="V1038" s="924"/>
      <c r="W1038" s="924"/>
      <c r="X1038" s="924"/>
      <c r="Y1038" s="924"/>
      <c r="Z1038" s="924"/>
      <c r="AA1038" s="924"/>
      <c r="AB1038" s="924"/>
      <c r="AC1038" s="924"/>
      <c r="AD1038" s="924"/>
      <c r="AE1038" s="924"/>
      <c r="AF1038" s="924"/>
      <c r="AG1038" s="924"/>
      <c r="AH1038" s="924"/>
      <c r="AI1038" s="924"/>
      <c r="AJ1038" s="924"/>
      <c r="AK1038" s="924"/>
      <c r="AL1038" s="924"/>
    </row>
    <row r="1039">
      <c r="A1039" s="1115"/>
      <c r="B1039" s="1116"/>
      <c r="C1039" s="1117"/>
      <c r="D1039" s="1117"/>
      <c r="E1039" s="1118"/>
      <c r="F1039" s="1119"/>
      <c r="G1039" s="1119"/>
      <c r="H1039" s="1120"/>
      <c r="I1039" s="1120"/>
      <c r="J1039" s="1121"/>
      <c r="K1039" s="1121"/>
      <c r="L1039" s="1122"/>
      <c r="M1039" s="1122"/>
      <c r="N1039" s="1115"/>
      <c r="O1039" s="1123"/>
      <c r="P1039" s="1123"/>
      <c r="Q1039" s="1123"/>
      <c r="R1039" s="1123"/>
      <c r="S1039" s="1124"/>
      <c r="T1039" s="1124"/>
      <c r="U1039" s="924"/>
      <c r="V1039" s="924"/>
      <c r="W1039" s="924"/>
      <c r="X1039" s="924"/>
      <c r="Y1039" s="924"/>
      <c r="Z1039" s="924"/>
      <c r="AA1039" s="924"/>
      <c r="AB1039" s="924"/>
      <c r="AC1039" s="924"/>
      <c r="AD1039" s="924"/>
      <c r="AE1039" s="924"/>
      <c r="AF1039" s="924"/>
      <c r="AG1039" s="924"/>
      <c r="AH1039" s="924"/>
      <c r="AI1039" s="924"/>
      <c r="AJ1039" s="924"/>
      <c r="AK1039" s="924"/>
      <c r="AL1039" s="924"/>
    </row>
    <row r="1040">
      <c r="A1040" s="1115"/>
      <c r="B1040" s="1116"/>
      <c r="C1040" s="1117"/>
      <c r="D1040" s="1117"/>
      <c r="E1040" s="1118"/>
      <c r="F1040" s="1119"/>
      <c r="G1040" s="1119"/>
      <c r="H1040" s="1120"/>
      <c r="I1040" s="1120"/>
      <c r="J1040" s="1121"/>
      <c r="K1040" s="1121"/>
      <c r="L1040" s="1122"/>
      <c r="M1040" s="1122"/>
      <c r="N1040" s="1115"/>
      <c r="O1040" s="1123"/>
      <c r="P1040" s="1123"/>
      <c r="Q1040" s="1123"/>
      <c r="R1040" s="1123"/>
      <c r="S1040" s="1124"/>
      <c r="T1040" s="1124"/>
      <c r="U1040" s="924"/>
      <c r="V1040" s="924"/>
      <c r="W1040" s="924"/>
      <c r="X1040" s="924"/>
      <c r="Y1040" s="924"/>
      <c r="Z1040" s="924"/>
      <c r="AA1040" s="924"/>
      <c r="AB1040" s="924"/>
      <c r="AC1040" s="924"/>
      <c r="AD1040" s="924"/>
      <c r="AE1040" s="924"/>
      <c r="AF1040" s="924"/>
      <c r="AG1040" s="924"/>
      <c r="AH1040" s="924"/>
      <c r="AI1040" s="924"/>
      <c r="AJ1040" s="924"/>
      <c r="AK1040" s="924"/>
      <c r="AL1040" s="924"/>
    </row>
    <row r="1041">
      <c r="A1041" s="1115"/>
      <c r="B1041" s="1116"/>
      <c r="C1041" s="1117"/>
      <c r="D1041" s="1117"/>
      <c r="E1041" s="1118"/>
      <c r="F1041" s="1119"/>
      <c r="G1041" s="1119"/>
      <c r="H1041" s="1120"/>
      <c r="I1041" s="1120"/>
      <c r="J1041" s="1121"/>
      <c r="K1041" s="1121"/>
      <c r="L1041" s="1122"/>
      <c r="M1041" s="1122"/>
      <c r="N1041" s="1115"/>
      <c r="O1041" s="1123"/>
      <c r="P1041" s="1123"/>
      <c r="Q1041" s="1123"/>
      <c r="R1041" s="1123"/>
      <c r="S1041" s="1124"/>
      <c r="T1041" s="1124"/>
      <c r="U1041" s="924"/>
      <c r="V1041" s="924"/>
      <c r="W1041" s="924"/>
      <c r="X1041" s="924"/>
      <c r="Y1041" s="924"/>
      <c r="Z1041" s="924"/>
      <c r="AA1041" s="924"/>
      <c r="AB1041" s="924"/>
      <c r="AC1041" s="924"/>
      <c r="AD1041" s="924"/>
      <c r="AE1041" s="924"/>
      <c r="AF1041" s="924"/>
      <c r="AG1041" s="924"/>
      <c r="AH1041" s="924"/>
      <c r="AI1041" s="924"/>
      <c r="AJ1041" s="924"/>
      <c r="AK1041" s="924"/>
      <c r="AL1041" s="924"/>
    </row>
    <row r="1042">
      <c r="A1042" s="1115"/>
      <c r="B1042" s="1116"/>
      <c r="C1042" s="1117"/>
      <c r="D1042" s="1117"/>
      <c r="E1042" s="1118"/>
      <c r="F1042" s="1119"/>
      <c r="G1042" s="1119"/>
      <c r="H1042" s="1120"/>
      <c r="I1042" s="1120"/>
      <c r="J1042" s="1121"/>
      <c r="K1042" s="1121"/>
      <c r="L1042" s="1122"/>
      <c r="M1042" s="1122"/>
      <c r="N1042" s="1115"/>
      <c r="O1042" s="1123"/>
      <c r="P1042" s="1123"/>
      <c r="Q1042" s="1123"/>
      <c r="R1042" s="1123"/>
      <c r="S1042" s="1124"/>
      <c r="T1042" s="1124"/>
      <c r="U1042" s="924"/>
      <c r="V1042" s="924"/>
      <c r="W1042" s="924"/>
      <c r="X1042" s="924"/>
      <c r="Y1042" s="924"/>
      <c r="Z1042" s="924"/>
      <c r="AA1042" s="924"/>
      <c r="AB1042" s="924"/>
      <c r="AC1042" s="924"/>
      <c r="AD1042" s="924"/>
      <c r="AE1042" s="924"/>
      <c r="AF1042" s="924"/>
      <c r="AG1042" s="924"/>
      <c r="AH1042" s="924"/>
      <c r="AI1042" s="924"/>
      <c r="AJ1042" s="924"/>
      <c r="AK1042" s="924"/>
      <c r="AL1042" s="924"/>
    </row>
    <row r="1043">
      <c r="A1043" s="1115"/>
      <c r="B1043" s="1116"/>
      <c r="C1043" s="1117"/>
      <c r="D1043" s="1117"/>
      <c r="E1043" s="1118"/>
      <c r="F1043" s="1119"/>
      <c r="G1043" s="1119"/>
      <c r="H1043" s="1120"/>
      <c r="I1043" s="1120"/>
      <c r="J1043" s="1121"/>
      <c r="K1043" s="1121"/>
      <c r="L1043" s="1122"/>
      <c r="M1043" s="1122"/>
      <c r="N1043" s="1115"/>
      <c r="O1043" s="1123"/>
      <c r="P1043" s="1123"/>
      <c r="Q1043" s="1123"/>
      <c r="R1043" s="1123"/>
      <c r="S1043" s="1124"/>
      <c r="T1043" s="1124"/>
      <c r="U1043" s="924"/>
      <c r="V1043" s="924"/>
      <c r="W1043" s="924"/>
      <c r="X1043" s="924"/>
      <c r="Y1043" s="924"/>
      <c r="Z1043" s="924"/>
      <c r="AA1043" s="924"/>
      <c r="AB1043" s="924"/>
      <c r="AC1043" s="924"/>
      <c r="AD1043" s="924"/>
      <c r="AE1043" s="924"/>
      <c r="AF1043" s="924"/>
      <c r="AG1043" s="924"/>
      <c r="AH1043" s="924"/>
      <c r="AI1043" s="924"/>
      <c r="AJ1043" s="924"/>
      <c r="AK1043" s="924"/>
      <c r="AL1043" s="924"/>
    </row>
    <row r="1044">
      <c r="A1044" s="1115"/>
      <c r="B1044" s="1116"/>
      <c r="C1044" s="1117"/>
      <c r="D1044" s="1117"/>
      <c r="E1044" s="1118"/>
      <c r="F1044" s="1119"/>
      <c r="G1044" s="1119"/>
      <c r="H1044" s="1120"/>
      <c r="I1044" s="1120"/>
      <c r="J1044" s="1121"/>
      <c r="K1044" s="1121"/>
      <c r="L1044" s="1122"/>
      <c r="M1044" s="1122"/>
      <c r="N1044" s="1115"/>
      <c r="O1044" s="1123"/>
      <c r="P1044" s="1123"/>
      <c r="Q1044" s="1123"/>
      <c r="R1044" s="1123"/>
      <c r="S1044" s="1124"/>
      <c r="T1044" s="1124"/>
      <c r="U1044" s="924"/>
      <c r="V1044" s="924"/>
      <c r="W1044" s="924"/>
      <c r="X1044" s="924"/>
      <c r="Y1044" s="924"/>
      <c r="Z1044" s="924"/>
      <c r="AA1044" s="924"/>
      <c r="AB1044" s="924"/>
      <c r="AC1044" s="924"/>
      <c r="AD1044" s="924"/>
      <c r="AE1044" s="924"/>
      <c r="AF1044" s="924"/>
      <c r="AG1044" s="924"/>
      <c r="AH1044" s="924"/>
      <c r="AI1044" s="924"/>
      <c r="AJ1044" s="924"/>
      <c r="AK1044" s="924"/>
      <c r="AL1044" s="924"/>
    </row>
    <row r="1045">
      <c r="A1045" s="1115"/>
      <c r="B1045" s="1116"/>
      <c r="C1045" s="1117"/>
      <c r="D1045" s="1117"/>
      <c r="E1045" s="1118"/>
      <c r="F1045" s="1119"/>
      <c r="G1045" s="1119"/>
      <c r="H1045" s="1120"/>
      <c r="I1045" s="1120"/>
      <c r="J1045" s="1121"/>
      <c r="K1045" s="1121"/>
      <c r="L1045" s="1122"/>
      <c r="M1045" s="1122"/>
      <c r="N1045" s="1115"/>
      <c r="O1045" s="1123"/>
      <c r="P1045" s="1123"/>
      <c r="Q1045" s="1123"/>
      <c r="R1045" s="1123"/>
      <c r="S1045" s="1124"/>
      <c r="T1045" s="1124"/>
      <c r="U1045" s="924"/>
      <c r="V1045" s="924"/>
      <c r="W1045" s="924"/>
      <c r="X1045" s="924"/>
      <c r="Y1045" s="924"/>
      <c r="Z1045" s="924"/>
      <c r="AA1045" s="924"/>
      <c r="AB1045" s="924"/>
      <c r="AC1045" s="924"/>
      <c r="AD1045" s="924"/>
      <c r="AE1045" s="924"/>
      <c r="AF1045" s="924"/>
      <c r="AG1045" s="924"/>
      <c r="AH1045" s="924"/>
      <c r="AI1045" s="924"/>
      <c r="AJ1045" s="924"/>
      <c r="AK1045" s="924"/>
      <c r="AL1045" s="924"/>
    </row>
    <row r="1046">
      <c r="A1046" s="1115"/>
      <c r="B1046" s="1116"/>
      <c r="C1046" s="1117"/>
      <c r="D1046" s="1117"/>
      <c r="E1046" s="1118"/>
      <c r="F1046" s="1119"/>
      <c r="G1046" s="1119"/>
      <c r="H1046" s="1120"/>
      <c r="I1046" s="1120"/>
      <c r="J1046" s="1121"/>
      <c r="K1046" s="1121"/>
      <c r="L1046" s="1122"/>
      <c r="M1046" s="1122"/>
      <c r="N1046" s="1115"/>
      <c r="O1046" s="1123"/>
      <c r="P1046" s="1123"/>
      <c r="Q1046" s="1123"/>
      <c r="R1046" s="1123"/>
      <c r="S1046" s="1124"/>
      <c r="T1046" s="1124"/>
      <c r="U1046" s="924"/>
      <c r="V1046" s="924"/>
      <c r="W1046" s="924"/>
      <c r="X1046" s="924"/>
      <c r="Y1046" s="924"/>
      <c r="Z1046" s="924"/>
      <c r="AA1046" s="924"/>
      <c r="AB1046" s="924"/>
      <c r="AC1046" s="924"/>
      <c r="AD1046" s="924"/>
      <c r="AE1046" s="924"/>
      <c r="AF1046" s="924"/>
      <c r="AG1046" s="924"/>
      <c r="AH1046" s="924"/>
      <c r="AI1046" s="924"/>
      <c r="AJ1046" s="924"/>
      <c r="AK1046" s="924"/>
      <c r="AL1046" s="924"/>
    </row>
    <row r="1047">
      <c r="A1047" s="1115"/>
      <c r="B1047" s="1116"/>
      <c r="C1047" s="1117"/>
      <c r="D1047" s="1117"/>
      <c r="E1047" s="1118"/>
      <c r="F1047" s="1119"/>
      <c r="G1047" s="1119"/>
      <c r="H1047" s="1120"/>
      <c r="I1047" s="1120"/>
      <c r="J1047" s="1121"/>
      <c r="K1047" s="1121"/>
      <c r="L1047" s="1122"/>
      <c r="M1047" s="1122"/>
      <c r="N1047" s="1115"/>
      <c r="O1047" s="1123"/>
      <c r="P1047" s="1123"/>
      <c r="Q1047" s="1123"/>
      <c r="R1047" s="1123"/>
      <c r="S1047" s="1124"/>
      <c r="T1047" s="1124"/>
      <c r="U1047" s="924"/>
      <c r="V1047" s="924"/>
      <c r="W1047" s="924"/>
      <c r="X1047" s="924"/>
      <c r="Y1047" s="924"/>
      <c r="Z1047" s="924"/>
      <c r="AA1047" s="924"/>
      <c r="AB1047" s="924"/>
      <c r="AC1047" s="924"/>
      <c r="AD1047" s="924"/>
      <c r="AE1047" s="924"/>
      <c r="AF1047" s="924"/>
      <c r="AG1047" s="924"/>
      <c r="AH1047" s="924"/>
      <c r="AI1047" s="924"/>
      <c r="AJ1047" s="924"/>
      <c r="AK1047" s="924"/>
      <c r="AL1047" s="924"/>
    </row>
    <row r="1048">
      <c r="A1048" s="1115"/>
      <c r="B1048" s="1116"/>
      <c r="C1048" s="1117"/>
      <c r="D1048" s="1117"/>
      <c r="E1048" s="1118"/>
      <c r="F1048" s="1119"/>
      <c r="G1048" s="1119"/>
      <c r="H1048" s="1120"/>
      <c r="I1048" s="1120"/>
      <c r="J1048" s="1121"/>
      <c r="K1048" s="1121"/>
      <c r="L1048" s="1122"/>
      <c r="M1048" s="1122"/>
      <c r="N1048" s="1115"/>
      <c r="O1048" s="1123"/>
      <c r="P1048" s="1123"/>
      <c r="Q1048" s="1123"/>
      <c r="R1048" s="1123"/>
      <c r="S1048" s="1124"/>
      <c r="T1048" s="1124"/>
      <c r="U1048" s="924"/>
      <c r="V1048" s="924"/>
      <c r="W1048" s="924"/>
      <c r="X1048" s="924"/>
      <c r="Y1048" s="924"/>
      <c r="Z1048" s="924"/>
      <c r="AA1048" s="924"/>
      <c r="AB1048" s="924"/>
      <c r="AC1048" s="924"/>
      <c r="AD1048" s="924"/>
      <c r="AE1048" s="924"/>
      <c r="AF1048" s="924"/>
      <c r="AG1048" s="924"/>
      <c r="AH1048" s="924"/>
      <c r="AI1048" s="924"/>
      <c r="AJ1048" s="924"/>
      <c r="AK1048" s="924"/>
      <c r="AL1048" s="924"/>
    </row>
    <row r="1049">
      <c r="A1049" s="1115"/>
      <c r="B1049" s="1116"/>
      <c r="C1049" s="1117"/>
      <c r="D1049" s="1117"/>
      <c r="E1049" s="1118"/>
      <c r="F1049" s="1119"/>
      <c r="G1049" s="1119"/>
      <c r="H1049" s="1120"/>
      <c r="I1049" s="1120"/>
      <c r="J1049" s="1121"/>
      <c r="K1049" s="1121"/>
      <c r="L1049" s="1122"/>
      <c r="M1049" s="1122"/>
      <c r="N1049" s="1115"/>
      <c r="O1049" s="1123"/>
      <c r="P1049" s="1123"/>
      <c r="Q1049" s="1123"/>
      <c r="R1049" s="1123"/>
      <c r="S1049" s="1124"/>
      <c r="T1049" s="1124"/>
      <c r="U1049" s="924"/>
      <c r="V1049" s="924"/>
      <c r="W1049" s="924"/>
      <c r="X1049" s="924"/>
      <c r="Y1049" s="924"/>
      <c r="Z1049" s="924"/>
      <c r="AA1049" s="924"/>
      <c r="AB1049" s="924"/>
      <c r="AC1049" s="924"/>
      <c r="AD1049" s="924"/>
      <c r="AE1049" s="924"/>
      <c r="AF1049" s="924"/>
      <c r="AG1049" s="924"/>
      <c r="AH1049" s="924"/>
      <c r="AI1049" s="924"/>
      <c r="AJ1049" s="924"/>
      <c r="AK1049" s="924"/>
      <c r="AL1049" s="924"/>
    </row>
    <row r="1050">
      <c r="A1050" s="1115"/>
      <c r="B1050" s="1116"/>
      <c r="C1050" s="1117"/>
      <c r="D1050" s="1117"/>
      <c r="E1050" s="1118"/>
      <c r="F1050" s="1119"/>
      <c r="G1050" s="1119"/>
      <c r="H1050" s="1120"/>
      <c r="I1050" s="1120"/>
      <c r="J1050" s="1121"/>
      <c r="K1050" s="1121"/>
      <c r="L1050" s="1122"/>
      <c r="M1050" s="1122"/>
      <c r="N1050" s="1115"/>
      <c r="O1050" s="1123"/>
      <c r="P1050" s="1123"/>
      <c r="Q1050" s="1123"/>
      <c r="R1050" s="1123"/>
      <c r="S1050" s="1124"/>
      <c r="T1050" s="1124"/>
      <c r="U1050" s="924"/>
      <c r="V1050" s="924"/>
      <c r="W1050" s="924"/>
      <c r="X1050" s="924"/>
      <c r="Y1050" s="924"/>
      <c r="Z1050" s="924"/>
      <c r="AA1050" s="924"/>
      <c r="AB1050" s="924"/>
      <c r="AC1050" s="924"/>
      <c r="AD1050" s="924"/>
      <c r="AE1050" s="924"/>
      <c r="AF1050" s="924"/>
      <c r="AG1050" s="924"/>
      <c r="AH1050" s="924"/>
      <c r="AI1050" s="924"/>
      <c r="AJ1050" s="924"/>
      <c r="AK1050" s="924"/>
      <c r="AL1050" s="924"/>
    </row>
    <row r="1051">
      <c r="A1051" s="1115"/>
      <c r="B1051" s="1116"/>
      <c r="C1051" s="1117"/>
      <c r="D1051" s="1117"/>
      <c r="E1051" s="1118"/>
      <c r="F1051" s="1119"/>
      <c r="G1051" s="1119"/>
      <c r="H1051" s="1120"/>
      <c r="I1051" s="1120"/>
      <c r="J1051" s="1121"/>
      <c r="K1051" s="1121"/>
      <c r="L1051" s="1122"/>
      <c r="M1051" s="1122"/>
      <c r="N1051" s="1115"/>
      <c r="O1051" s="1123"/>
      <c r="P1051" s="1123"/>
      <c r="Q1051" s="1123"/>
      <c r="R1051" s="1123"/>
      <c r="S1051" s="1124"/>
      <c r="T1051" s="1124"/>
      <c r="U1051" s="924"/>
      <c r="V1051" s="924"/>
      <c r="W1051" s="924"/>
      <c r="X1051" s="924"/>
      <c r="Y1051" s="924"/>
      <c r="Z1051" s="924"/>
      <c r="AA1051" s="924"/>
      <c r="AB1051" s="924"/>
      <c r="AC1051" s="924"/>
      <c r="AD1051" s="924"/>
      <c r="AE1051" s="924"/>
      <c r="AF1051" s="924"/>
      <c r="AG1051" s="924"/>
      <c r="AH1051" s="924"/>
      <c r="AI1051" s="924"/>
      <c r="AJ1051" s="924"/>
      <c r="AK1051" s="924"/>
      <c r="AL1051" s="924"/>
    </row>
    <row r="1052">
      <c r="A1052" s="1115"/>
      <c r="B1052" s="1116"/>
      <c r="C1052" s="1117"/>
      <c r="D1052" s="1117"/>
      <c r="E1052" s="1118"/>
      <c r="F1052" s="1119"/>
      <c r="G1052" s="1119"/>
      <c r="H1052" s="1120"/>
      <c r="I1052" s="1120"/>
      <c r="J1052" s="1121"/>
      <c r="K1052" s="1121"/>
      <c r="L1052" s="1122"/>
      <c r="M1052" s="1122"/>
      <c r="N1052" s="1115"/>
      <c r="O1052" s="1123"/>
      <c r="P1052" s="1123"/>
      <c r="Q1052" s="1123"/>
      <c r="R1052" s="1123"/>
      <c r="S1052" s="1124"/>
      <c r="T1052" s="1124"/>
      <c r="U1052" s="924"/>
      <c r="V1052" s="924"/>
      <c r="W1052" s="924"/>
      <c r="X1052" s="924"/>
      <c r="Y1052" s="924"/>
      <c r="Z1052" s="924"/>
      <c r="AA1052" s="924"/>
      <c r="AB1052" s="924"/>
      <c r="AC1052" s="924"/>
      <c r="AD1052" s="924"/>
      <c r="AE1052" s="924"/>
      <c r="AF1052" s="924"/>
      <c r="AG1052" s="924"/>
      <c r="AH1052" s="924"/>
      <c r="AI1052" s="924"/>
      <c r="AJ1052" s="924"/>
      <c r="AK1052" s="924"/>
      <c r="AL1052" s="924"/>
    </row>
    <row r="1053">
      <c r="A1053" s="1115"/>
      <c r="B1053" s="1116"/>
      <c r="C1053" s="1117"/>
      <c r="D1053" s="1117"/>
      <c r="E1053" s="1118"/>
      <c r="F1053" s="1119"/>
      <c r="G1053" s="1119"/>
      <c r="H1053" s="1120"/>
      <c r="I1053" s="1120"/>
      <c r="J1053" s="1121"/>
      <c r="K1053" s="1121"/>
      <c r="L1053" s="1122"/>
      <c r="M1053" s="1122"/>
      <c r="N1053" s="1115"/>
      <c r="O1053" s="1123"/>
      <c r="P1053" s="1123"/>
      <c r="Q1053" s="1123"/>
      <c r="R1053" s="1123"/>
      <c r="S1053" s="1124"/>
      <c r="T1053" s="1124"/>
      <c r="U1053" s="924"/>
      <c r="V1053" s="924"/>
      <c r="W1053" s="924"/>
      <c r="X1053" s="924"/>
      <c r="Y1053" s="924"/>
      <c r="Z1053" s="924"/>
      <c r="AA1053" s="924"/>
      <c r="AB1053" s="924"/>
      <c r="AC1053" s="924"/>
      <c r="AD1053" s="924"/>
      <c r="AE1053" s="924"/>
      <c r="AF1053" s="924"/>
      <c r="AG1053" s="924"/>
      <c r="AH1053" s="924"/>
      <c r="AI1053" s="924"/>
      <c r="AJ1053" s="924"/>
      <c r="AK1053" s="924"/>
      <c r="AL1053" s="924"/>
    </row>
    <row r="1054">
      <c r="A1054" s="1115"/>
      <c r="B1054" s="1116"/>
      <c r="C1054" s="1117"/>
      <c r="D1054" s="1117"/>
      <c r="E1054" s="1118"/>
      <c r="F1054" s="1119"/>
      <c r="G1054" s="1119"/>
      <c r="H1054" s="1120"/>
      <c r="I1054" s="1120"/>
      <c r="J1054" s="1121"/>
      <c r="K1054" s="1121"/>
      <c r="L1054" s="1122"/>
      <c r="M1054" s="1122"/>
      <c r="N1054" s="1115"/>
      <c r="O1054" s="1123"/>
      <c r="P1054" s="1123"/>
      <c r="Q1054" s="1123"/>
      <c r="R1054" s="1123"/>
      <c r="S1054" s="1124"/>
      <c r="T1054" s="1124"/>
      <c r="U1054" s="924"/>
      <c r="V1054" s="924"/>
      <c r="W1054" s="924"/>
      <c r="X1054" s="924"/>
      <c r="Y1054" s="924"/>
      <c r="Z1054" s="924"/>
      <c r="AA1054" s="924"/>
      <c r="AB1054" s="924"/>
      <c r="AC1054" s="924"/>
      <c r="AD1054" s="924"/>
      <c r="AE1054" s="924"/>
      <c r="AF1054" s="924"/>
      <c r="AG1054" s="924"/>
      <c r="AH1054" s="924"/>
      <c r="AI1054" s="924"/>
      <c r="AJ1054" s="924"/>
      <c r="AK1054" s="924"/>
      <c r="AL1054" s="924"/>
    </row>
    <row r="1055">
      <c r="A1055" s="1115"/>
      <c r="B1055" s="1116"/>
      <c r="C1055" s="1117"/>
      <c r="D1055" s="1117"/>
      <c r="E1055" s="1118"/>
      <c r="F1055" s="1119"/>
      <c r="G1055" s="1119"/>
      <c r="H1055" s="1120"/>
      <c r="I1055" s="1120"/>
      <c r="J1055" s="1121"/>
      <c r="K1055" s="1121"/>
      <c r="L1055" s="1122"/>
      <c r="M1055" s="1122"/>
      <c r="N1055" s="1115"/>
      <c r="O1055" s="1123"/>
      <c r="P1055" s="1123"/>
      <c r="Q1055" s="1123"/>
      <c r="R1055" s="1123"/>
      <c r="S1055" s="1124"/>
      <c r="T1055" s="1124"/>
      <c r="U1055" s="924"/>
      <c r="V1055" s="924"/>
      <c r="W1055" s="924"/>
      <c r="X1055" s="924"/>
      <c r="Y1055" s="924"/>
      <c r="Z1055" s="924"/>
      <c r="AA1055" s="924"/>
      <c r="AB1055" s="924"/>
      <c r="AC1055" s="924"/>
      <c r="AD1055" s="924"/>
      <c r="AE1055" s="924"/>
      <c r="AF1055" s="924"/>
      <c r="AG1055" s="924"/>
      <c r="AH1055" s="924"/>
      <c r="AI1055" s="924"/>
      <c r="AJ1055" s="924"/>
      <c r="AK1055" s="924"/>
      <c r="AL1055" s="924"/>
    </row>
    <row r="1056">
      <c r="A1056" s="1115"/>
      <c r="B1056" s="1116"/>
      <c r="C1056" s="1117"/>
      <c r="D1056" s="1117"/>
      <c r="E1056" s="1118"/>
      <c r="F1056" s="1119"/>
      <c r="G1056" s="1119"/>
      <c r="H1056" s="1120"/>
      <c r="I1056" s="1120"/>
      <c r="J1056" s="1121"/>
      <c r="K1056" s="1121"/>
      <c r="L1056" s="1122"/>
      <c r="M1056" s="1122"/>
      <c r="N1056" s="1115"/>
      <c r="O1056" s="1123"/>
      <c r="P1056" s="1123"/>
      <c r="Q1056" s="1123"/>
      <c r="R1056" s="1123"/>
      <c r="S1056" s="1124"/>
      <c r="T1056" s="1124"/>
      <c r="U1056" s="924"/>
      <c r="V1056" s="924"/>
      <c r="W1056" s="924"/>
      <c r="X1056" s="924"/>
      <c r="Y1056" s="924"/>
      <c r="Z1056" s="924"/>
      <c r="AA1056" s="924"/>
      <c r="AB1056" s="924"/>
      <c r="AC1056" s="924"/>
      <c r="AD1056" s="924"/>
      <c r="AE1056" s="924"/>
      <c r="AF1056" s="924"/>
      <c r="AG1056" s="924"/>
      <c r="AH1056" s="924"/>
      <c r="AI1056" s="924"/>
      <c r="AJ1056" s="924"/>
      <c r="AK1056" s="924"/>
      <c r="AL1056" s="924"/>
    </row>
    <row r="1057">
      <c r="A1057" s="1115"/>
      <c r="B1057" s="1116"/>
      <c r="C1057" s="1117"/>
      <c r="D1057" s="1117"/>
      <c r="E1057" s="1118"/>
      <c r="F1057" s="1119"/>
      <c r="G1057" s="1119"/>
      <c r="H1057" s="1120"/>
      <c r="I1057" s="1120"/>
      <c r="J1057" s="1121"/>
      <c r="K1057" s="1121"/>
      <c r="L1057" s="1122"/>
      <c r="M1057" s="1122"/>
      <c r="N1057" s="1115"/>
      <c r="O1057" s="1123"/>
      <c r="P1057" s="1123"/>
      <c r="Q1057" s="1123"/>
      <c r="R1057" s="1123"/>
      <c r="S1057" s="1124"/>
      <c r="T1057" s="1124"/>
      <c r="U1057" s="924"/>
      <c r="V1057" s="924"/>
      <c r="W1057" s="924"/>
      <c r="X1057" s="924"/>
      <c r="Y1057" s="924"/>
      <c r="Z1057" s="924"/>
      <c r="AA1057" s="924"/>
      <c r="AB1057" s="924"/>
      <c r="AC1057" s="924"/>
      <c r="AD1057" s="924"/>
      <c r="AE1057" s="924"/>
      <c r="AF1057" s="924"/>
      <c r="AG1057" s="924"/>
      <c r="AH1057" s="924"/>
      <c r="AI1057" s="924"/>
      <c r="AJ1057" s="924"/>
      <c r="AK1057" s="924"/>
      <c r="AL1057" s="924"/>
    </row>
    <row r="1058">
      <c r="A1058" s="1115"/>
      <c r="B1058" s="1116"/>
      <c r="C1058" s="1117"/>
      <c r="D1058" s="1117"/>
      <c r="E1058" s="1118"/>
      <c r="F1058" s="1119"/>
      <c r="G1058" s="1119"/>
      <c r="H1058" s="1120"/>
      <c r="I1058" s="1120"/>
      <c r="J1058" s="1121"/>
      <c r="K1058" s="1121"/>
      <c r="L1058" s="1122"/>
      <c r="M1058" s="1122"/>
      <c r="N1058" s="1115"/>
      <c r="O1058" s="1123"/>
      <c r="P1058" s="1123"/>
      <c r="Q1058" s="1123"/>
      <c r="R1058" s="1123"/>
      <c r="S1058" s="1124"/>
      <c r="T1058" s="1124"/>
      <c r="U1058" s="924"/>
      <c r="V1058" s="924"/>
      <c r="W1058" s="924"/>
      <c r="X1058" s="924"/>
      <c r="Y1058" s="924"/>
      <c r="Z1058" s="924"/>
      <c r="AA1058" s="924"/>
      <c r="AB1058" s="924"/>
      <c r="AC1058" s="924"/>
      <c r="AD1058" s="924"/>
      <c r="AE1058" s="924"/>
      <c r="AF1058" s="924"/>
      <c r="AG1058" s="924"/>
      <c r="AH1058" s="924"/>
      <c r="AI1058" s="924"/>
      <c r="AJ1058" s="924"/>
      <c r="AK1058" s="924"/>
      <c r="AL1058" s="924"/>
    </row>
    <row r="1059">
      <c r="A1059" s="1115"/>
      <c r="B1059" s="1116"/>
      <c r="C1059" s="1117"/>
      <c r="D1059" s="1117"/>
      <c r="E1059" s="1118"/>
      <c r="F1059" s="1119"/>
      <c r="G1059" s="1119"/>
      <c r="H1059" s="1120"/>
      <c r="I1059" s="1120"/>
      <c r="J1059" s="1121"/>
      <c r="K1059" s="1121"/>
      <c r="L1059" s="1122"/>
      <c r="M1059" s="1122"/>
      <c r="N1059" s="1115"/>
      <c r="O1059" s="1123"/>
      <c r="P1059" s="1123"/>
      <c r="Q1059" s="1123"/>
      <c r="R1059" s="1123"/>
      <c r="S1059" s="1124"/>
      <c r="T1059" s="1124"/>
      <c r="U1059" s="924"/>
      <c r="V1059" s="924"/>
      <c r="W1059" s="924"/>
      <c r="X1059" s="924"/>
      <c r="Y1059" s="924"/>
      <c r="Z1059" s="924"/>
      <c r="AA1059" s="924"/>
      <c r="AB1059" s="924"/>
      <c r="AC1059" s="924"/>
      <c r="AD1059" s="924"/>
      <c r="AE1059" s="924"/>
      <c r="AF1059" s="924"/>
      <c r="AG1059" s="924"/>
      <c r="AH1059" s="924"/>
      <c r="AI1059" s="924"/>
      <c r="AJ1059" s="924"/>
      <c r="AK1059" s="924"/>
      <c r="AL1059" s="924"/>
    </row>
    <row r="1060">
      <c r="A1060" s="1115"/>
      <c r="B1060" s="1116"/>
      <c r="C1060" s="1117"/>
      <c r="D1060" s="1117"/>
      <c r="E1060" s="1118"/>
      <c r="F1060" s="1119"/>
      <c r="G1060" s="1119"/>
      <c r="H1060" s="1120"/>
      <c r="I1060" s="1120"/>
      <c r="J1060" s="1121"/>
      <c r="K1060" s="1121"/>
      <c r="L1060" s="1122"/>
      <c r="M1060" s="1122"/>
      <c r="N1060" s="1115"/>
      <c r="O1060" s="1123"/>
      <c r="P1060" s="1123"/>
      <c r="Q1060" s="1123"/>
      <c r="R1060" s="1123"/>
      <c r="S1060" s="1124"/>
      <c r="T1060" s="1124"/>
      <c r="U1060" s="924"/>
      <c r="V1060" s="924"/>
      <c r="W1060" s="924"/>
      <c r="X1060" s="924"/>
      <c r="Y1060" s="924"/>
      <c r="Z1060" s="924"/>
      <c r="AA1060" s="924"/>
      <c r="AB1060" s="924"/>
      <c r="AC1060" s="924"/>
      <c r="AD1060" s="924"/>
      <c r="AE1060" s="924"/>
      <c r="AF1060" s="924"/>
      <c r="AG1060" s="924"/>
      <c r="AH1060" s="924"/>
      <c r="AI1060" s="924"/>
      <c r="AJ1060" s="924"/>
      <c r="AK1060" s="924"/>
      <c r="AL1060" s="924"/>
    </row>
    <row r="1061">
      <c r="A1061" s="1115"/>
      <c r="B1061" s="1116"/>
      <c r="C1061" s="1117"/>
      <c r="D1061" s="1117"/>
      <c r="E1061" s="1118"/>
      <c r="F1061" s="1119"/>
      <c r="G1061" s="1119"/>
      <c r="H1061" s="1120"/>
      <c r="I1061" s="1120"/>
      <c r="J1061" s="1121"/>
      <c r="K1061" s="1121"/>
      <c r="L1061" s="1122"/>
      <c r="M1061" s="1122"/>
      <c r="N1061" s="1115"/>
      <c r="O1061" s="1123"/>
      <c r="P1061" s="1123"/>
      <c r="Q1061" s="1123"/>
      <c r="R1061" s="1123"/>
      <c r="S1061" s="1124"/>
      <c r="T1061" s="1124"/>
      <c r="U1061" s="924"/>
      <c r="V1061" s="924"/>
      <c r="W1061" s="924"/>
      <c r="X1061" s="924"/>
      <c r="Y1061" s="924"/>
      <c r="Z1061" s="924"/>
      <c r="AA1061" s="924"/>
      <c r="AB1061" s="924"/>
      <c r="AC1061" s="924"/>
      <c r="AD1061" s="924"/>
      <c r="AE1061" s="924"/>
      <c r="AF1061" s="924"/>
      <c r="AG1061" s="924"/>
      <c r="AH1061" s="924"/>
      <c r="AI1061" s="924"/>
      <c r="AJ1061" s="924"/>
      <c r="AK1061" s="924"/>
      <c r="AL1061" s="924"/>
    </row>
    <row r="1062">
      <c r="A1062" s="1115"/>
      <c r="B1062" s="1116"/>
      <c r="C1062" s="1117"/>
      <c r="D1062" s="1117"/>
      <c r="E1062" s="1118"/>
      <c r="F1062" s="1119"/>
      <c r="G1062" s="1119"/>
      <c r="H1062" s="1120"/>
      <c r="I1062" s="1120"/>
      <c r="J1062" s="1121"/>
      <c r="K1062" s="1121"/>
      <c r="L1062" s="1122"/>
      <c r="M1062" s="1122"/>
      <c r="N1062" s="1115"/>
      <c r="O1062" s="1123"/>
      <c r="P1062" s="1123"/>
      <c r="Q1062" s="1123"/>
      <c r="R1062" s="1123"/>
      <c r="S1062" s="1124"/>
      <c r="T1062" s="1124"/>
      <c r="U1062" s="924"/>
      <c r="V1062" s="924"/>
      <c r="W1062" s="924"/>
      <c r="X1062" s="924"/>
      <c r="Y1062" s="924"/>
      <c r="Z1062" s="924"/>
      <c r="AA1062" s="924"/>
      <c r="AB1062" s="924"/>
      <c r="AC1062" s="924"/>
      <c r="AD1062" s="924"/>
      <c r="AE1062" s="924"/>
      <c r="AF1062" s="924"/>
      <c r="AG1062" s="924"/>
      <c r="AH1062" s="924"/>
      <c r="AI1062" s="924"/>
      <c r="AJ1062" s="924"/>
      <c r="AK1062" s="924"/>
      <c r="AL1062" s="924"/>
    </row>
    <row r="1063">
      <c r="A1063" s="1115"/>
      <c r="B1063" s="1116"/>
      <c r="C1063" s="1117"/>
      <c r="D1063" s="1117"/>
      <c r="E1063" s="1118"/>
      <c r="F1063" s="1119"/>
      <c r="G1063" s="1119"/>
      <c r="H1063" s="1120"/>
      <c r="I1063" s="1120"/>
      <c r="J1063" s="1121"/>
      <c r="K1063" s="1121"/>
      <c r="L1063" s="1122"/>
      <c r="M1063" s="1122"/>
      <c r="N1063" s="1115"/>
      <c r="O1063" s="1123"/>
      <c r="P1063" s="1123"/>
      <c r="Q1063" s="1123"/>
      <c r="R1063" s="1123"/>
      <c r="S1063" s="1124"/>
      <c r="T1063" s="1124"/>
      <c r="U1063" s="924"/>
      <c r="V1063" s="924"/>
      <c r="W1063" s="924"/>
      <c r="X1063" s="924"/>
      <c r="Y1063" s="924"/>
      <c r="Z1063" s="924"/>
      <c r="AA1063" s="924"/>
      <c r="AB1063" s="924"/>
      <c r="AC1063" s="924"/>
      <c r="AD1063" s="924"/>
      <c r="AE1063" s="924"/>
      <c r="AF1063" s="924"/>
      <c r="AG1063" s="924"/>
      <c r="AH1063" s="924"/>
      <c r="AI1063" s="924"/>
      <c r="AJ1063" s="924"/>
      <c r="AK1063" s="924"/>
      <c r="AL1063" s="924"/>
    </row>
    <row r="1064">
      <c r="A1064" s="1115"/>
      <c r="B1064" s="1116"/>
      <c r="C1064" s="1117"/>
      <c r="D1064" s="1117"/>
      <c r="E1064" s="1118"/>
      <c r="F1064" s="1119"/>
      <c r="G1064" s="1119"/>
      <c r="H1064" s="1120"/>
      <c r="I1064" s="1120"/>
      <c r="J1064" s="1121"/>
      <c r="K1064" s="1121"/>
      <c r="L1064" s="1122"/>
      <c r="M1064" s="1122"/>
      <c r="N1064" s="1115"/>
      <c r="O1064" s="1123"/>
      <c r="P1064" s="1123"/>
      <c r="Q1064" s="1123"/>
      <c r="R1064" s="1123"/>
      <c r="S1064" s="1124"/>
      <c r="T1064" s="1124"/>
      <c r="U1064" s="924"/>
      <c r="V1064" s="924"/>
      <c r="W1064" s="924"/>
      <c r="X1064" s="924"/>
      <c r="Y1064" s="924"/>
      <c r="Z1064" s="924"/>
      <c r="AA1064" s="924"/>
      <c r="AB1064" s="924"/>
      <c r="AC1064" s="924"/>
      <c r="AD1064" s="924"/>
      <c r="AE1064" s="924"/>
      <c r="AF1064" s="924"/>
      <c r="AG1064" s="924"/>
      <c r="AH1064" s="924"/>
      <c r="AI1064" s="924"/>
      <c r="AJ1064" s="924"/>
      <c r="AK1064" s="924"/>
      <c r="AL1064" s="924"/>
    </row>
    <row r="1065">
      <c r="A1065" s="1115"/>
      <c r="B1065" s="1116"/>
      <c r="C1065" s="1117"/>
      <c r="D1065" s="1117"/>
      <c r="E1065" s="1118"/>
      <c r="F1065" s="1119"/>
      <c r="G1065" s="1119"/>
      <c r="H1065" s="1120"/>
      <c r="I1065" s="1120"/>
      <c r="J1065" s="1121"/>
      <c r="K1065" s="1121"/>
      <c r="L1065" s="1122"/>
      <c r="M1065" s="1122"/>
      <c r="N1065" s="1115"/>
      <c r="O1065" s="1123"/>
      <c r="P1065" s="1123"/>
      <c r="Q1065" s="1123"/>
      <c r="R1065" s="1123"/>
      <c r="S1065" s="1124"/>
      <c r="T1065" s="1124"/>
      <c r="U1065" s="924"/>
      <c r="V1065" s="924"/>
      <c r="W1065" s="924"/>
      <c r="X1065" s="924"/>
      <c r="Y1065" s="924"/>
      <c r="Z1065" s="924"/>
      <c r="AA1065" s="924"/>
      <c r="AB1065" s="924"/>
      <c r="AC1065" s="924"/>
      <c r="AD1065" s="924"/>
      <c r="AE1065" s="924"/>
      <c r="AF1065" s="924"/>
      <c r="AG1065" s="924"/>
      <c r="AH1065" s="924"/>
      <c r="AI1065" s="924"/>
      <c r="AJ1065" s="924"/>
      <c r="AK1065" s="924"/>
      <c r="AL1065" s="924"/>
    </row>
    <row r="1066">
      <c r="A1066" s="1115"/>
      <c r="B1066" s="1116"/>
      <c r="C1066" s="1117"/>
      <c r="D1066" s="1117"/>
      <c r="E1066" s="1118"/>
      <c r="F1066" s="1119"/>
      <c r="G1066" s="1119"/>
      <c r="H1066" s="1120"/>
      <c r="I1066" s="1120"/>
      <c r="J1066" s="1121"/>
      <c r="K1066" s="1121"/>
      <c r="L1066" s="1122"/>
      <c r="M1066" s="1122"/>
      <c r="N1066" s="1115"/>
      <c r="O1066" s="1123"/>
      <c r="P1066" s="1123"/>
      <c r="Q1066" s="1123"/>
      <c r="R1066" s="1123"/>
      <c r="S1066" s="1124"/>
      <c r="T1066" s="1124"/>
      <c r="U1066" s="924"/>
      <c r="V1066" s="924"/>
      <c r="W1066" s="924"/>
      <c r="X1066" s="924"/>
      <c r="Y1066" s="924"/>
      <c r="Z1066" s="924"/>
      <c r="AA1066" s="924"/>
      <c r="AB1066" s="924"/>
      <c r="AC1066" s="924"/>
      <c r="AD1066" s="924"/>
      <c r="AE1066" s="924"/>
      <c r="AF1066" s="924"/>
      <c r="AG1066" s="924"/>
      <c r="AH1066" s="924"/>
      <c r="AI1066" s="924"/>
      <c r="AJ1066" s="924"/>
      <c r="AK1066" s="924"/>
      <c r="AL1066" s="924"/>
    </row>
    <row r="1067">
      <c r="A1067" s="1115"/>
      <c r="B1067" s="1116"/>
      <c r="C1067" s="1117"/>
      <c r="D1067" s="1117"/>
      <c r="E1067" s="1118"/>
      <c r="F1067" s="1119"/>
      <c r="G1067" s="1119"/>
      <c r="H1067" s="1120"/>
      <c r="I1067" s="1120"/>
      <c r="J1067" s="1121"/>
      <c r="K1067" s="1121"/>
      <c r="L1067" s="1122"/>
      <c r="M1067" s="1122"/>
      <c r="N1067" s="1115"/>
      <c r="O1067" s="1123"/>
      <c r="P1067" s="1123"/>
      <c r="Q1067" s="1123"/>
      <c r="R1067" s="1123"/>
      <c r="S1067" s="1124"/>
      <c r="T1067" s="1124"/>
      <c r="U1067" s="924"/>
      <c r="V1067" s="924"/>
      <c r="W1067" s="924"/>
      <c r="X1067" s="924"/>
      <c r="Y1067" s="924"/>
      <c r="Z1067" s="924"/>
      <c r="AA1067" s="924"/>
      <c r="AB1067" s="924"/>
      <c r="AC1067" s="924"/>
      <c r="AD1067" s="924"/>
      <c r="AE1067" s="924"/>
      <c r="AF1067" s="924"/>
      <c r="AG1067" s="924"/>
      <c r="AH1067" s="924"/>
      <c r="AI1067" s="924"/>
      <c r="AJ1067" s="924"/>
      <c r="AK1067" s="924"/>
      <c r="AL1067" s="924"/>
    </row>
    <row r="1068">
      <c r="A1068" s="1115"/>
      <c r="B1068" s="1116"/>
      <c r="C1068" s="1117"/>
      <c r="D1068" s="1117"/>
      <c r="E1068" s="1118"/>
      <c r="F1068" s="1119"/>
      <c r="G1068" s="1119"/>
      <c r="H1068" s="1120"/>
      <c r="I1068" s="1120"/>
      <c r="J1068" s="1121"/>
      <c r="K1068" s="1121"/>
      <c r="L1068" s="1122"/>
      <c r="M1068" s="1122"/>
      <c r="N1068" s="1115"/>
      <c r="O1068" s="1123"/>
      <c r="P1068" s="1123"/>
      <c r="Q1068" s="1123"/>
      <c r="R1068" s="1123"/>
      <c r="S1068" s="1124"/>
      <c r="T1068" s="1124"/>
      <c r="U1068" s="924"/>
      <c r="V1068" s="924"/>
      <c r="W1068" s="924"/>
      <c r="X1068" s="924"/>
      <c r="Y1068" s="924"/>
      <c r="Z1068" s="924"/>
      <c r="AA1068" s="924"/>
      <c r="AB1068" s="924"/>
      <c r="AC1068" s="924"/>
      <c r="AD1068" s="924"/>
      <c r="AE1068" s="924"/>
      <c r="AF1068" s="924"/>
      <c r="AG1068" s="924"/>
      <c r="AH1068" s="924"/>
      <c r="AI1068" s="924"/>
      <c r="AJ1068" s="924"/>
      <c r="AK1068" s="924"/>
      <c r="AL1068" s="924"/>
    </row>
    <row r="1069">
      <c r="A1069" s="1115"/>
      <c r="B1069" s="1116"/>
      <c r="C1069" s="1117"/>
      <c r="D1069" s="1117"/>
      <c r="E1069" s="1118"/>
      <c r="F1069" s="1119"/>
      <c r="G1069" s="1119"/>
      <c r="H1069" s="1120"/>
      <c r="I1069" s="1120"/>
      <c r="J1069" s="1121"/>
      <c r="K1069" s="1121"/>
      <c r="L1069" s="1122"/>
      <c r="M1069" s="1122"/>
      <c r="N1069" s="1115"/>
      <c r="O1069" s="1123"/>
      <c r="P1069" s="1123"/>
      <c r="Q1069" s="1123"/>
      <c r="R1069" s="1123"/>
      <c r="S1069" s="1124"/>
      <c r="T1069" s="1124"/>
      <c r="U1069" s="924"/>
      <c r="V1069" s="924"/>
      <c r="W1069" s="924"/>
      <c r="X1069" s="924"/>
      <c r="Y1069" s="924"/>
      <c r="Z1069" s="924"/>
      <c r="AA1069" s="924"/>
      <c r="AB1069" s="924"/>
      <c r="AC1069" s="924"/>
      <c r="AD1069" s="924"/>
      <c r="AE1069" s="924"/>
      <c r="AF1069" s="924"/>
      <c r="AG1069" s="924"/>
      <c r="AH1069" s="924"/>
      <c r="AI1069" s="924"/>
      <c r="AJ1069" s="924"/>
      <c r="AK1069" s="924"/>
      <c r="AL1069" s="924"/>
    </row>
    <row r="1070">
      <c r="A1070" s="1115"/>
      <c r="B1070" s="1116"/>
      <c r="C1070" s="1117"/>
      <c r="D1070" s="1117"/>
      <c r="E1070" s="1118"/>
      <c r="F1070" s="1119"/>
      <c r="G1070" s="1119"/>
      <c r="H1070" s="1120"/>
      <c r="I1070" s="1120"/>
      <c r="J1070" s="1121"/>
      <c r="K1070" s="1121"/>
      <c r="L1070" s="1122"/>
      <c r="M1070" s="1122"/>
      <c r="N1070" s="1115"/>
      <c r="O1070" s="1123"/>
      <c r="P1070" s="1123"/>
      <c r="Q1070" s="1123"/>
      <c r="R1070" s="1123"/>
      <c r="S1070" s="1124"/>
      <c r="T1070" s="1124"/>
      <c r="U1070" s="924"/>
      <c r="V1070" s="924"/>
      <c r="W1070" s="924"/>
      <c r="X1070" s="924"/>
      <c r="Y1070" s="924"/>
      <c r="Z1070" s="924"/>
      <c r="AA1070" s="924"/>
      <c r="AB1070" s="924"/>
      <c r="AC1070" s="924"/>
      <c r="AD1070" s="924"/>
      <c r="AE1070" s="924"/>
      <c r="AF1070" s="924"/>
      <c r="AG1070" s="924"/>
      <c r="AH1070" s="924"/>
      <c r="AI1070" s="924"/>
      <c r="AJ1070" s="924"/>
      <c r="AK1070" s="924"/>
      <c r="AL1070" s="924"/>
    </row>
    <row r="1071">
      <c r="A1071" s="1115"/>
      <c r="B1071" s="1116"/>
      <c r="C1071" s="1117"/>
      <c r="D1071" s="1117"/>
      <c r="E1071" s="1118"/>
      <c r="F1071" s="1119"/>
      <c r="G1071" s="1119"/>
      <c r="H1071" s="1120"/>
      <c r="I1071" s="1120"/>
      <c r="J1071" s="1121"/>
      <c r="K1071" s="1121"/>
      <c r="L1071" s="1122"/>
      <c r="M1071" s="1122"/>
      <c r="N1071" s="1115"/>
      <c r="O1071" s="1123"/>
      <c r="P1071" s="1123"/>
      <c r="Q1071" s="1123"/>
      <c r="R1071" s="1123"/>
      <c r="S1071" s="1124"/>
      <c r="T1071" s="1124"/>
      <c r="U1071" s="924"/>
      <c r="V1071" s="924"/>
      <c r="W1071" s="924"/>
      <c r="X1071" s="924"/>
      <c r="Y1071" s="924"/>
      <c r="Z1071" s="924"/>
      <c r="AA1071" s="924"/>
      <c r="AB1071" s="924"/>
      <c r="AC1071" s="924"/>
      <c r="AD1071" s="924"/>
      <c r="AE1071" s="924"/>
      <c r="AF1071" s="924"/>
      <c r="AG1071" s="924"/>
      <c r="AH1071" s="924"/>
      <c r="AI1071" s="924"/>
      <c r="AJ1071" s="924"/>
      <c r="AK1071" s="924"/>
      <c r="AL1071" s="924"/>
    </row>
    <row r="1072">
      <c r="A1072" s="1115"/>
      <c r="B1072" s="1116"/>
      <c r="C1072" s="1117"/>
      <c r="D1072" s="1117"/>
      <c r="E1072" s="1118"/>
      <c r="F1072" s="1119"/>
      <c r="G1072" s="1119"/>
      <c r="H1072" s="1120"/>
      <c r="I1072" s="1120"/>
      <c r="J1072" s="1121"/>
      <c r="K1072" s="1121"/>
      <c r="L1072" s="1122"/>
      <c r="M1072" s="1122"/>
      <c r="N1072" s="1115"/>
      <c r="O1072" s="1123"/>
      <c r="P1072" s="1123"/>
      <c r="Q1072" s="1123"/>
      <c r="R1072" s="1123"/>
      <c r="S1072" s="1124"/>
      <c r="T1072" s="1124"/>
      <c r="U1072" s="924"/>
      <c r="V1072" s="924"/>
      <c r="W1072" s="924"/>
      <c r="X1072" s="924"/>
      <c r="Y1072" s="924"/>
      <c r="Z1072" s="924"/>
      <c r="AA1072" s="924"/>
      <c r="AB1072" s="924"/>
      <c r="AC1072" s="924"/>
      <c r="AD1072" s="924"/>
      <c r="AE1072" s="924"/>
      <c r="AF1072" s="924"/>
      <c r="AG1072" s="924"/>
      <c r="AH1072" s="924"/>
      <c r="AI1072" s="924"/>
      <c r="AJ1072" s="924"/>
      <c r="AK1072" s="924"/>
      <c r="AL1072" s="924"/>
    </row>
    <row r="1073">
      <c r="A1073" s="1115"/>
      <c r="B1073" s="1116"/>
      <c r="C1073" s="1117"/>
      <c r="D1073" s="1117"/>
      <c r="E1073" s="1118"/>
      <c r="F1073" s="1119"/>
      <c r="G1073" s="1119"/>
      <c r="H1073" s="1120"/>
      <c r="I1073" s="1120"/>
      <c r="J1073" s="1121"/>
      <c r="K1073" s="1121"/>
      <c r="L1073" s="1122"/>
      <c r="M1073" s="1122"/>
      <c r="N1073" s="1115"/>
      <c r="O1073" s="1123"/>
      <c r="P1073" s="1123"/>
      <c r="Q1073" s="1123"/>
      <c r="R1073" s="1123"/>
      <c r="S1073" s="1124"/>
      <c r="T1073" s="1124"/>
      <c r="U1073" s="924"/>
      <c r="V1073" s="924"/>
      <c r="W1073" s="924"/>
      <c r="X1073" s="924"/>
      <c r="Y1073" s="924"/>
      <c r="Z1073" s="924"/>
      <c r="AA1073" s="924"/>
      <c r="AB1073" s="924"/>
      <c r="AC1073" s="924"/>
      <c r="AD1073" s="924"/>
      <c r="AE1073" s="924"/>
      <c r="AF1073" s="924"/>
      <c r="AG1073" s="924"/>
      <c r="AH1073" s="924"/>
      <c r="AI1073" s="924"/>
      <c r="AJ1073" s="924"/>
      <c r="AK1073" s="924"/>
      <c r="AL1073" s="924"/>
    </row>
    <row r="1074">
      <c r="A1074" s="1115"/>
      <c r="B1074" s="1116"/>
      <c r="C1074" s="1117"/>
      <c r="D1074" s="1117"/>
      <c r="E1074" s="1118"/>
      <c r="F1074" s="1119"/>
      <c r="G1074" s="1119"/>
      <c r="H1074" s="1120"/>
      <c r="I1074" s="1120"/>
      <c r="J1074" s="1121"/>
      <c r="K1074" s="1121"/>
      <c r="L1074" s="1122"/>
      <c r="M1074" s="1122"/>
      <c r="N1074" s="1115"/>
      <c r="O1074" s="1123"/>
      <c r="P1074" s="1123"/>
      <c r="Q1074" s="1123"/>
      <c r="R1074" s="1123"/>
      <c r="S1074" s="1124"/>
      <c r="T1074" s="1124"/>
      <c r="U1074" s="924"/>
      <c r="V1074" s="924"/>
      <c r="W1074" s="924"/>
      <c r="X1074" s="924"/>
      <c r="Y1074" s="924"/>
      <c r="Z1074" s="924"/>
      <c r="AA1074" s="924"/>
      <c r="AB1074" s="924"/>
      <c r="AC1074" s="924"/>
      <c r="AD1074" s="924"/>
      <c r="AE1074" s="924"/>
      <c r="AF1074" s="924"/>
      <c r="AG1074" s="924"/>
      <c r="AH1074" s="924"/>
      <c r="AI1074" s="924"/>
      <c r="AJ1074" s="924"/>
      <c r="AK1074" s="924"/>
      <c r="AL1074" s="924"/>
    </row>
    <row r="1075">
      <c r="A1075" s="1115"/>
      <c r="B1075" s="1116"/>
      <c r="C1075" s="1117"/>
      <c r="D1075" s="1117"/>
      <c r="E1075" s="1118"/>
      <c r="F1075" s="1119"/>
      <c r="G1075" s="1119"/>
      <c r="H1075" s="1120"/>
      <c r="I1075" s="1120"/>
      <c r="J1075" s="1121"/>
      <c r="K1075" s="1121"/>
      <c r="L1075" s="1122"/>
      <c r="M1075" s="1122"/>
      <c r="N1075" s="1115"/>
      <c r="O1075" s="1123"/>
      <c r="P1075" s="1123"/>
      <c r="Q1075" s="1123"/>
      <c r="R1075" s="1123"/>
      <c r="S1075" s="1124"/>
      <c r="T1075" s="1124"/>
      <c r="U1075" s="924"/>
      <c r="V1075" s="924"/>
      <c r="W1075" s="924"/>
      <c r="X1075" s="924"/>
      <c r="Y1075" s="924"/>
      <c r="Z1075" s="924"/>
      <c r="AA1075" s="924"/>
      <c r="AB1075" s="924"/>
      <c r="AC1075" s="924"/>
      <c r="AD1075" s="924"/>
      <c r="AE1075" s="924"/>
      <c r="AF1075" s="924"/>
      <c r="AG1075" s="924"/>
      <c r="AH1075" s="924"/>
      <c r="AI1075" s="924"/>
      <c r="AJ1075" s="924"/>
      <c r="AK1075" s="924"/>
      <c r="AL1075" s="924"/>
    </row>
    <row r="1076">
      <c r="A1076" s="1115"/>
      <c r="B1076" s="1116"/>
      <c r="C1076" s="1117"/>
      <c r="D1076" s="1117"/>
      <c r="E1076" s="1118"/>
      <c r="F1076" s="1119"/>
      <c r="G1076" s="1119"/>
      <c r="H1076" s="1120"/>
      <c r="I1076" s="1120"/>
      <c r="J1076" s="1121"/>
      <c r="K1076" s="1121"/>
      <c r="L1076" s="1122"/>
      <c r="M1076" s="1122"/>
      <c r="N1076" s="1115"/>
      <c r="O1076" s="1123"/>
      <c r="P1076" s="1123"/>
      <c r="Q1076" s="1123"/>
      <c r="R1076" s="1123"/>
      <c r="S1076" s="1124"/>
      <c r="T1076" s="1124"/>
      <c r="U1076" s="924"/>
      <c r="V1076" s="924"/>
      <c r="W1076" s="924"/>
      <c r="X1076" s="924"/>
      <c r="Y1076" s="924"/>
      <c r="Z1076" s="924"/>
      <c r="AA1076" s="924"/>
      <c r="AB1076" s="924"/>
      <c r="AC1076" s="924"/>
      <c r="AD1076" s="924"/>
      <c r="AE1076" s="924"/>
      <c r="AF1076" s="924"/>
      <c r="AG1076" s="924"/>
      <c r="AH1076" s="924"/>
      <c r="AI1076" s="924"/>
      <c r="AJ1076" s="924"/>
      <c r="AK1076" s="924"/>
      <c r="AL1076" s="924"/>
    </row>
    <row r="1077">
      <c r="A1077" s="1115"/>
      <c r="B1077" s="1116"/>
      <c r="C1077" s="1117"/>
      <c r="D1077" s="1117"/>
      <c r="E1077" s="1118"/>
      <c r="F1077" s="1119"/>
      <c r="G1077" s="1119"/>
      <c r="H1077" s="1120"/>
      <c r="I1077" s="1120"/>
      <c r="J1077" s="1121"/>
      <c r="K1077" s="1121"/>
      <c r="L1077" s="1122"/>
      <c r="M1077" s="1122"/>
      <c r="N1077" s="1115"/>
      <c r="O1077" s="1123"/>
      <c r="P1077" s="1123"/>
      <c r="Q1077" s="1123"/>
      <c r="R1077" s="1123"/>
      <c r="S1077" s="1124"/>
      <c r="T1077" s="1124"/>
      <c r="U1077" s="924"/>
      <c r="V1077" s="924"/>
      <c r="W1077" s="924"/>
      <c r="X1077" s="924"/>
      <c r="Y1077" s="924"/>
      <c r="Z1077" s="924"/>
      <c r="AA1077" s="924"/>
      <c r="AB1077" s="924"/>
      <c r="AC1077" s="924"/>
      <c r="AD1077" s="924"/>
      <c r="AE1077" s="924"/>
      <c r="AF1077" s="924"/>
      <c r="AG1077" s="924"/>
      <c r="AH1077" s="924"/>
      <c r="AI1077" s="924"/>
      <c r="AJ1077" s="924"/>
      <c r="AK1077" s="924"/>
      <c r="AL1077" s="924"/>
    </row>
    <row r="1078">
      <c r="A1078" s="1115"/>
      <c r="B1078" s="1116"/>
      <c r="C1078" s="1117"/>
      <c r="D1078" s="1117"/>
      <c r="E1078" s="1118"/>
      <c r="F1078" s="1119"/>
      <c r="G1078" s="1119"/>
      <c r="H1078" s="1120"/>
      <c r="I1078" s="1120"/>
      <c r="J1078" s="1121"/>
      <c r="K1078" s="1121"/>
      <c r="L1078" s="1122"/>
      <c r="M1078" s="1122"/>
      <c r="N1078" s="1115"/>
      <c r="O1078" s="1123"/>
      <c r="P1078" s="1123"/>
      <c r="Q1078" s="1123"/>
      <c r="R1078" s="1123"/>
      <c r="S1078" s="1124"/>
      <c r="T1078" s="1124"/>
      <c r="U1078" s="924"/>
      <c r="V1078" s="924"/>
      <c r="W1078" s="924"/>
      <c r="X1078" s="924"/>
      <c r="Y1078" s="924"/>
      <c r="Z1078" s="924"/>
      <c r="AA1078" s="924"/>
      <c r="AB1078" s="924"/>
      <c r="AC1078" s="924"/>
      <c r="AD1078" s="924"/>
      <c r="AE1078" s="924"/>
      <c r="AF1078" s="924"/>
      <c r="AG1078" s="924"/>
      <c r="AH1078" s="924"/>
      <c r="AI1078" s="924"/>
      <c r="AJ1078" s="924"/>
      <c r="AK1078" s="924"/>
      <c r="AL1078" s="924"/>
    </row>
    <row r="1079">
      <c r="A1079" s="1115"/>
      <c r="B1079" s="1116"/>
      <c r="C1079" s="1117"/>
      <c r="D1079" s="1117"/>
      <c r="E1079" s="1118"/>
      <c r="F1079" s="1119"/>
      <c r="G1079" s="1119"/>
      <c r="H1079" s="1120"/>
      <c r="I1079" s="1120"/>
      <c r="J1079" s="1121"/>
      <c r="K1079" s="1121"/>
      <c r="L1079" s="1122"/>
      <c r="M1079" s="1122"/>
      <c r="N1079" s="1115"/>
      <c r="O1079" s="1123"/>
      <c r="P1079" s="1123"/>
      <c r="Q1079" s="1123"/>
      <c r="R1079" s="1123"/>
      <c r="S1079" s="1124"/>
      <c r="T1079" s="1124"/>
      <c r="U1079" s="924"/>
      <c r="V1079" s="924"/>
      <c r="W1079" s="924"/>
      <c r="X1079" s="924"/>
      <c r="Y1079" s="924"/>
      <c r="Z1079" s="924"/>
      <c r="AA1079" s="924"/>
      <c r="AB1079" s="924"/>
      <c r="AC1079" s="924"/>
      <c r="AD1079" s="924"/>
      <c r="AE1079" s="924"/>
      <c r="AF1079" s="924"/>
      <c r="AG1079" s="924"/>
      <c r="AH1079" s="924"/>
      <c r="AI1079" s="924"/>
      <c r="AJ1079" s="924"/>
      <c r="AK1079" s="924"/>
      <c r="AL1079" s="924"/>
    </row>
    <row r="1080">
      <c r="A1080" s="1115"/>
      <c r="B1080" s="1116"/>
      <c r="C1080" s="1117"/>
      <c r="D1080" s="1117"/>
      <c r="E1080" s="1118"/>
      <c r="F1080" s="1119"/>
      <c r="G1080" s="1119"/>
      <c r="H1080" s="1120"/>
      <c r="I1080" s="1120"/>
      <c r="J1080" s="1121"/>
      <c r="K1080" s="1121"/>
      <c r="L1080" s="1122"/>
      <c r="M1080" s="1122"/>
      <c r="N1080" s="1115"/>
      <c r="O1080" s="1123"/>
      <c r="P1080" s="1123"/>
      <c r="Q1080" s="1123"/>
      <c r="R1080" s="1123"/>
      <c r="S1080" s="1124"/>
      <c r="T1080" s="1124"/>
      <c r="U1080" s="924"/>
      <c r="V1080" s="924"/>
      <c r="W1080" s="924"/>
      <c r="X1080" s="924"/>
      <c r="Y1080" s="924"/>
      <c r="Z1080" s="924"/>
      <c r="AA1080" s="924"/>
      <c r="AB1080" s="924"/>
      <c r="AC1080" s="924"/>
      <c r="AD1080" s="924"/>
      <c r="AE1080" s="924"/>
      <c r="AF1080" s="924"/>
      <c r="AG1080" s="924"/>
      <c r="AH1080" s="924"/>
      <c r="AI1080" s="924"/>
      <c r="AJ1080" s="924"/>
      <c r="AK1080" s="924"/>
      <c r="AL1080" s="924"/>
    </row>
    <row r="1081">
      <c r="A1081" s="1115"/>
      <c r="B1081" s="1116"/>
      <c r="C1081" s="1117"/>
      <c r="D1081" s="1117"/>
      <c r="E1081" s="1118"/>
      <c r="F1081" s="1119"/>
      <c r="G1081" s="1119"/>
      <c r="H1081" s="1120"/>
      <c r="I1081" s="1120"/>
      <c r="J1081" s="1121"/>
      <c r="K1081" s="1121"/>
      <c r="L1081" s="1122"/>
      <c r="M1081" s="1122"/>
      <c r="N1081" s="1115"/>
      <c r="O1081" s="1123"/>
      <c r="P1081" s="1123"/>
      <c r="Q1081" s="1123"/>
      <c r="R1081" s="1123"/>
      <c r="S1081" s="1124"/>
      <c r="T1081" s="1124"/>
      <c r="U1081" s="924"/>
      <c r="V1081" s="924"/>
      <c r="W1081" s="924"/>
      <c r="X1081" s="924"/>
      <c r="Y1081" s="924"/>
      <c r="Z1081" s="924"/>
      <c r="AA1081" s="924"/>
      <c r="AB1081" s="924"/>
      <c r="AC1081" s="924"/>
      <c r="AD1081" s="924"/>
      <c r="AE1081" s="924"/>
      <c r="AF1081" s="924"/>
      <c r="AG1081" s="924"/>
      <c r="AH1081" s="924"/>
      <c r="AI1081" s="924"/>
      <c r="AJ1081" s="924"/>
      <c r="AK1081" s="924"/>
      <c r="AL1081" s="924"/>
    </row>
    <row r="1082">
      <c r="A1082" s="1115"/>
      <c r="B1082" s="1116"/>
      <c r="C1082" s="1117"/>
      <c r="D1082" s="1117"/>
      <c r="E1082" s="1118"/>
      <c r="F1082" s="1119"/>
      <c r="G1082" s="1119"/>
      <c r="H1082" s="1120"/>
      <c r="I1082" s="1120"/>
      <c r="J1082" s="1121"/>
      <c r="K1082" s="1121"/>
      <c r="L1082" s="1122"/>
      <c r="M1082" s="1122"/>
      <c r="N1082" s="1115"/>
      <c r="O1082" s="1123"/>
      <c r="P1082" s="1123"/>
      <c r="Q1082" s="1123"/>
      <c r="R1082" s="1123"/>
      <c r="S1082" s="1124"/>
      <c r="T1082" s="1124"/>
      <c r="U1082" s="924"/>
      <c r="V1082" s="924"/>
      <c r="W1082" s="924"/>
      <c r="X1082" s="924"/>
      <c r="Y1082" s="924"/>
      <c r="Z1082" s="924"/>
      <c r="AA1082" s="924"/>
      <c r="AB1082" s="924"/>
      <c r="AC1082" s="924"/>
      <c r="AD1082" s="924"/>
      <c r="AE1082" s="924"/>
      <c r="AF1082" s="924"/>
      <c r="AG1082" s="924"/>
      <c r="AH1082" s="924"/>
      <c r="AI1082" s="924"/>
      <c r="AJ1082" s="924"/>
      <c r="AK1082" s="924"/>
      <c r="AL1082" s="924"/>
    </row>
    <row r="1083">
      <c r="A1083" s="1115"/>
      <c r="B1083" s="1116"/>
      <c r="C1083" s="1117"/>
      <c r="D1083" s="1117"/>
      <c r="E1083" s="1118"/>
      <c r="F1083" s="1119"/>
      <c r="G1083" s="1119"/>
      <c r="H1083" s="1120"/>
      <c r="I1083" s="1120"/>
      <c r="J1083" s="1121"/>
      <c r="K1083" s="1121"/>
      <c r="L1083" s="1122"/>
      <c r="M1083" s="1122"/>
      <c r="N1083" s="1115"/>
      <c r="O1083" s="1123"/>
      <c r="P1083" s="1123"/>
      <c r="Q1083" s="1123"/>
      <c r="R1083" s="1123"/>
      <c r="S1083" s="1124"/>
      <c r="T1083" s="1124"/>
      <c r="U1083" s="924"/>
      <c r="V1083" s="924"/>
      <c r="W1083" s="924"/>
      <c r="X1083" s="924"/>
      <c r="Y1083" s="924"/>
      <c r="Z1083" s="924"/>
      <c r="AA1083" s="924"/>
      <c r="AB1083" s="924"/>
      <c r="AC1083" s="924"/>
      <c r="AD1083" s="924"/>
      <c r="AE1083" s="924"/>
      <c r="AF1083" s="924"/>
      <c r="AG1083" s="924"/>
      <c r="AH1083" s="924"/>
      <c r="AI1083" s="924"/>
      <c r="AJ1083" s="924"/>
      <c r="AK1083" s="924"/>
      <c r="AL1083" s="924"/>
    </row>
    <row r="1084">
      <c r="A1084" s="1115"/>
      <c r="B1084" s="1116"/>
      <c r="C1084" s="1117"/>
      <c r="D1084" s="1117"/>
      <c r="E1084" s="1118"/>
      <c r="F1084" s="1119"/>
      <c r="G1084" s="1119"/>
      <c r="H1084" s="1120"/>
      <c r="I1084" s="1120"/>
      <c r="J1084" s="1121"/>
      <c r="K1084" s="1121"/>
      <c r="L1084" s="1122"/>
      <c r="M1084" s="1122"/>
      <c r="N1084" s="1115"/>
      <c r="O1084" s="1123"/>
      <c r="P1084" s="1123"/>
      <c r="Q1084" s="1123"/>
      <c r="R1084" s="1123"/>
      <c r="S1084" s="1124"/>
      <c r="T1084" s="1124"/>
      <c r="U1084" s="924"/>
      <c r="V1084" s="924"/>
      <c r="W1084" s="924"/>
      <c r="X1084" s="924"/>
      <c r="Y1084" s="924"/>
      <c r="Z1084" s="924"/>
      <c r="AA1084" s="924"/>
      <c r="AB1084" s="924"/>
      <c r="AC1084" s="924"/>
      <c r="AD1084" s="924"/>
      <c r="AE1084" s="924"/>
      <c r="AF1084" s="924"/>
      <c r="AG1084" s="924"/>
      <c r="AH1084" s="924"/>
      <c r="AI1084" s="924"/>
      <c r="AJ1084" s="924"/>
      <c r="AK1084" s="924"/>
      <c r="AL1084" s="924"/>
    </row>
    <row r="1085">
      <c r="A1085" s="1115"/>
      <c r="B1085" s="1116"/>
      <c r="C1085" s="1117"/>
      <c r="D1085" s="1117"/>
      <c r="E1085" s="1118"/>
      <c r="F1085" s="1119"/>
      <c r="G1085" s="1119"/>
      <c r="H1085" s="1120"/>
      <c r="I1085" s="1120"/>
      <c r="J1085" s="1121"/>
      <c r="K1085" s="1121"/>
      <c r="L1085" s="1122"/>
      <c r="M1085" s="1122"/>
      <c r="N1085" s="1115"/>
      <c r="O1085" s="1123"/>
      <c r="P1085" s="1123"/>
      <c r="Q1085" s="1123"/>
      <c r="R1085" s="1123"/>
      <c r="S1085" s="1124"/>
      <c r="T1085" s="1124"/>
      <c r="U1085" s="924"/>
      <c r="V1085" s="924"/>
      <c r="W1085" s="924"/>
      <c r="X1085" s="924"/>
      <c r="Y1085" s="924"/>
      <c r="Z1085" s="924"/>
      <c r="AA1085" s="924"/>
      <c r="AB1085" s="924"/>
      <c r="AC1085" s="924"/>
      <c r="AD1085" s="924"/>
      <c r="AE1085" s="924"/>
      <c r="AF1085" s="924"/>
      <c r="AG1085" s="924"/>
      <c r="AH1085" s="924"/>
      <c r="AI1085" s="924"/>
      <c r="AJ1085" s="924"/>
      <c r="AK1085" s="924"/>
      <c r="AL1085" s="924"/>
    </row>
    <row r="1086">
      <c r="A1086" s="1115"/>
      <c r="B1086" s="1116"/>
      <c r="C1086" s="1117"/>
      <c r="D1086" s="1117"/>
      <c r="E1086" s="1118"/>
      <c r="F1086" s="1119"/>
      <c r="G1086" s="1119"/>
      <c r="H1086" s="1120"/>
      <c r="I1086" s="1120"/>
      <c r="J1086" s="1121"/>
      <c r="K1086" s="1121"/>
      <c r="L1086" s="1122"/>
      <c r="M1086" s="1122"/>
      <c r="N1086" s="1115"/>
      <c r="O1086" s="1123"/>
      <c r="P1086" s="1123"/>
      <c r="Q1086" s="1123"/>
      <c r="R1086" s="1123"/>
      <c r="S1086" s="1124"/>
      <c r="T1086" s="1124"/>
      <c r="U1086" s="924"/>
      <c r="V1086" s="924"/>
      <c r="W1086" s="924"/>
      <c r="X1086" s="924"/>
      <c r="Y1086" s="924"/>
      <c r="Z1086" s="924"/>
      <c r="AA1086" s="924"/>
      <c r="AB1086" s="924"/>
      <c r="AC1086" s="924"/>
      <c r="AD1086" s="924"/>
      <c r="AE1086" s="924"/>
      <c r="AF1086" s="924"/>
      <c r="AG1086" s="924"/>
      <c r="AH1086" s="924"/>
      <c r="AI1086" s="924"/>
      <c r="AJ1086" s="924"/>
      <c r="AK1086" s="924"/>
      <c r="AL1086" s="924"/>
    </row>
    <row r="1087">
      <c r="A1087" s="1115"/>
      <c r="B1087" s="1116"/>
      <c r="C1087" s="1117"/>
      <c r="D1087" s="1117"/>
      <c r="E1087" s="1118"/>
      <c r="F1087" s="1119"/>
      <c r="G1087" s="1119"/>
      <c r="H1087" s="1120"/>
      <c r="I1087" s="1120"/>
      <c r="J1087" s="1121"/>
      <c r="K1087" s="1121"/>
      <c r="L1087" s="1122"/>
      <c r="M1087" s="1122"/>
      <c r="N1087" s="1115"/>
      <c r="O1087" s="1123"/>
      <c r="P1087" s="1123"/>
      <c r="Q1087" s="1123"/>
      <c r="R1087" s="1123"/>
      <c r="S1087" s="1124"/>
      <c r="T1087" s="1124"/>
      <c r="U1087" s="924"/>
      <c r="V1087" s="924"/>
      <c r="W1087" s="924"/>
      <c r="X1087" s="924"/>
      <c r="Y1087" s="924"/>
      <c r="Z1087" s="924"/>
      <c r="AA1087" s="924"/>
      <c r="AB1087" s="924"/>
      <c r="AC1087" s="924"/>
      <c r="AD1087" s="924"/>
      <c r="AE1087" s="924"/>
      <c r="AF1087" s="924"/>
      <c r="AG1087" s="924"/>
      <c r="AH1087" s="924"/>
      <c r="AI1087" s="924"/>
      <c r="AJ1087" s="924"/>
      <c r="AK1087" s="924"/>
      <c r="AL1087" s="924"/>
    </row>
    <row r="1088">
      <c r="A1088" s="1115"/>
      <c r="B1088" s="1116"/>
      <c r="C1088" s="1117"/>
      <c r="D1088" s="1117"/>
      <c r="E1088" s="1118"/>
      <c r="F1088" s="1119"/>
      <c r="G1088" s="1119"/>
      <c r="H1088" s="1120"/>
      <c r="I1088" s="1120"/>
      <c r="J1088" s="1121"/>
      <c r="K1088" s="1121"/>
      <c r="L1088" s="1122"/>
      <c r="M1088" s="1122"/>
      <c r="N1088" s="1115"/>
      <c r="O1088" s="1123"/>
      <c r="P1088" s="1123"/>
      <c r="Q1088" s="1123"/>
      <c r="R1088" s="1123"/>
      <c r="S1088" s="1124"/>
      <c r="T1088" s="1124"/>
      <c r="U1088" s="924"/>
      <c r="V1088" s="924"/>
      <c r="W1088" s="924"/>
      <c r="X1088" s="924"/>
      <c r="Y1088" s="924"/>
      <c r="Z1088" s="924"/>
      <c r="AA1088" s="924"/>
      <c r="AB1088" s="924"/>
      <c r="AC1088" s="924"/>
      <c r="AD1088" s="924"/>
      <c r="AE1088" s="924"/>
      <c r="AF1088" s="924"/>
      <c r="AG1088" s="924"/>
      <c r="AH1088" s="924"/>
      <c r="AI1088" s="924"/>
      <c r="AJ1088" s="924"/>
      <c r="AK1088" s="924"/>
      <c r="AL1088" s="924"/>
    </row>
    <row r="1089">
      <c r="A1089" s="1115"/>
      <c r="B1089" s="1116"/>
      <c r="C1089" s="1117"/>
      <c r="D1089" s="1117"/>
      <c r="E1089" s="1118"/>
      <c r="F1089" s="1119"/>
      <c r="G1089" s="1119"/>
      <c r="H1089" s="1120"/>
      <c r="I1089" s="1120"/>
      <c r="J1089" s="1121"/>
      <c r="K1089" s="1121"/>
      <c r="L1089" s="1122"/>
      <c r="M1089" s="1122"/>
      <c r="N1089" s="1115"/>
      <c r="O1089" s="1123"/>
      <c r="P1089" s="1123"/>
      <c r="Q1089" s="1123"/>
      <c r="R1089" s="1123"/>
      <c r="S1089" s="1124"/>
      <c r="T1089" s="1124"/>
      <c r="U1089" s="924"/>
      <c r="V1089" s="924"/>
      <c r="W1089" s="924"/>
      <c r="X1089" s="924"/>
      <c r="Y1089" s="924"/>
      <c r="Z1089" s="924"/>
      <c r="AA1089" s="924"/>
      <c r="AB1089" s="924"/>
      <c r="AC1089" s="924"/>
      <c r="AD1089" s="924"/>
      <c r="AE1089" s="924"/>
      <c r="AF1089" s="924"/>
      <c r="AG1089" s="924"/>
      <c r="AH1089" s="924"/>
      <c r="AI1089" s="924"/>
      <c r="AJ1089" s="924"/>
      <c r="AK1089" s="924"/>
      <c r="AL1089" s="924"/>
    </row>
    <row r="1090">
      <c r="A1090" s="1115"/>
      <c r="B1090" s="1116"/>
      <c r="C1090" s="1117"/>
      <c r="D1090" s="1117"/>
      <c r="E1090" s="1118"/>
      <c r="F1090" s="1119"/>
      <c r="G1090" s="1119"/>
      <c r="H1090" s="1120"/>
      <c r="I1090" s="1120"/>
      <c r="J1090" s="1121"/>
      <c r="K1090" s="1121"/>
      <c r="L1090" s="1122"/>
      <c r="M1090" s="1122"/>
      <c r="N1090" s="1115"/>
      <c r="O1090" s="1123"/>
      <c r="P1090" s="1123"/>
      <c r="Q1090" s="1123"/>
      <c r="R1090" s="1123"/>
      <c r="S1090" s="1124"/>
      <c r="T1090" s="1124"/>
      <c r="U1090" s="924"/>
      <c r="V1090" s="924"/>
      <c r="W1090" s="924"/>
      <c r="X1090" s="924"/>
      <c r="Y1090" s="924"/>
      <c r="Z1090" s="924"/>
      <c r="AA1090" s="924"/>
      <c r="AB1090" s="924"/>
      <c r="AC1090" s="924"/>
      <c r="AD1090" s="924"/>
      <c r="AE1090" s="924"/>
      <c r="AF1090" s="924"/>
      <c r="AG1090" s="924"/>
      <c r="AH1090" s="924"/>
      <c r="AI1090" s="924"/>
      <c r="AJ1090" s="924"/>
      <c r="AK1090" s="924"/>
      <c r="AL1090" s="924"/>
    </row>
    <row r="1091">
      <c r="A1091" s="1115"/>
      <c r="B1091" s="1116"/>
      <c r="C1091" s="1117"/>
      <c r="D1091" s="1117"/>
      <c r="E1091" s="1118"/>
      <c r="F1091" s="1119"/>
      <c r="G1091" s="1119"/>
      <c r="H1091" s="1120"/>
      <c r="I1091" s="1120"/>
      <c r="J1091" s="1121"/>
      <c r="K1091" s="1121"/>
      <c r="L1091" s="1122"/>
      <c r="M1091" s="1122"/>
      <c r="N1091" s="1115"/>
      <c r="O1091" s="1123"/>
      <c r="P1091" s="1123"/>
      <c r="Q1091" s="1123"/>
      <c r="R1091" s="1123"/>
      <c r="S1091" s="1124"/>
      <c r="T1091" s="1124"/>
      <c r="U1091" s="924"/>
      <c r="V1091" s="924"/>
      <c r="W1091" s="924"/>
      <c r="X1091" s="924"/>
      <c r="Y1091" s="924"/>
      <c r="Z1091" s="924"/>
      <c r="AA1091" s="924"/>
      <c r="AB1091" s="924"/>
      <c r="AC1091" s="924"/>
      <c r="AD1091" s="924"/>
      <c r="AE1091" s="924"/>
      <c r="AF1091" s="924"/>
      <c r="AG1091" s="924"/>
      <c r="AH1091" s="924"/>
      <c r="AI1091" s="924"/>
      <c r="AJ1091" s="924"/>
      <c r="AK1091" s="924"/>
      <c r="AL1091" s="924"/>
    </row>
    <row r="1092">
      <c r="A1092" s="1115"/>
      <c r="B1092" s="1116"/>
      <c r="C1092" s="1117"/>
      <c r="D1092" s="1117"/>
      <c r="E1092" s="1118"/>
      <c r="F1092" s="1119"/>
      <c r="G1092" s="1119"/>
      <c r="H1092" s="1120"/>
      <c r="I1092" s="1120"/>
      <c r="J1092" s="1121"/>
      <c r="K1092" s="1121"/>
      <c r="L1092" s="1122"/>
      <c r="M1092" s="1122"/>
      <c r="N1092" s="1115"/>
      <c r="O1092" s="1123"/>
      <c r="P1092" s="1123"/>
      <c r="Q1092" s="1123"/>
      <c r="R1092" s="1123"/>
      <c r="S1092" s="1124"/>
      <c r="T1092" s="1124"/>
      <c r="U1092" s="924"/>
      <c r="V1092" s="924"/>
      <c r="W1092" s="924"/>
      <c r="X1092" s="924"/>
      <c r="Y1092" s="924"/>
      <c r="Z1092" s="924"/>
      <c r="AA1092" s="924"/>
      <c r="AB1092" s="924"/>
      <c r="AC1092" s="924"/>
      <c r="AD1092" s="924"/>
      <c r="AE1092" s="924"/>
      <c r="AF1092" s="924"/>
      <c r="AG1092" s="924"/>
      <c r="AH1092" s="924"/>
      <c r="AI1092" s="924"/>
      <c r="AJ1092" s="924"/>
      <c r="AK1092" s="924"/>
      <c r="AL1092" s="924"/>
    </row>
    <row r="1093">
      <c r="A1093" s="1115"/>
      <c r="B1093" s="1116"/>
      <c r="C1093" s="1117"/>
      <c r="D1093" s="1117"/>
      <c r="E1093" s="1118"/>
      <c r="F1093" s="1119"/>
      <c r="G1093" s="1119"/>
      <c r="H1093" s="1120"/>
      <c r="I1093" s="1120"/>
      <c r="J1093" s="1121"/>
      <c r="K1093" s="1121"/>
      <c r="L1093" s="1122"/>
      <c r="M1093" s="1122"/>
      <c r="N1093" s="1115"/>
      <c r="O1093" s="1123"/>
      <c r="P1093" s="1123"/>
      <c r="Q1093" s="1123"/>
      <c r="R1093" s="1123"/>
      <c r="S1093" s="1124"/>
      <c r="T1093" s="1124"/>
      <c r="U1093" s="924"/>
      <c r="V1093" s="924"/>
      <c r="W1093" s="924"/>
      <c r="X1093" s="924"/>
      <c r="Y1093" s="924"/>
      <c r="Z1093" s="924"/>
      <c r="AA1093" s="924"/>
      <c r="AB1093" s="924"/>
      <c r="AC1093" s="924"/>
      <c r="AD1093" s="924"/>
      <c r="AE1093" s="924"/>
      <c r="AF1093" s="924"/>
      <c r="AG1093" s="924"/>
      <c r="AH1093" s="924"/>
      <c r="AI1093" s="924"/>
      <c r="AJ1093" s="924"/>
      <c r="AK1093" s="924"/>
      <c r="AL1093" s="924"/>
    </row>
    <row r="1094">
      <c r="A1094" s="1115"/>
      <c r="B1094" s="1116"/>
      <c r="C1094" s="1117"/>
      <c r="D1094" s="1117"/>
      <c r="E1094" s="1118"/>
      <c r="F1094" s="1119"/>
      <c r="G1094" s="1119"/>
      <c r="H1094" s="1120"/>
      <c r="I1094" s="1120"/>
      <c r="J1094" s="1121"/>
      <c r="K1094" s="1121"/>
      <c r="L1094" s="1122"/>
      <c r="M1094" s="1122"/>
      <c r="N1094" s="1115"/>
      <c r="O1094" s="1123"/>
      <c r="P1094" s="1123"/>
      <c r="Q1094" s="1123"/>
      <c r="R1094" s="1123"/>
      <c r="S1094" s="1124"/>
      <c r="T1094" s="1124"/>
      <c r="U1094" s="924"/>
      <c r="V1094" s="924"/>
      <c r="W1094" s="924"/>
      <c r="X1094" s="924"/>
      <c r="Y1094" s="924"/>
      <c r="Z1094" s="924"/>
      <c r="AA1094" s="924"/>
      <c r="AB1094" s="924"/>
      <c r="AC1094" s="924"/>
      <c r="AD1094" s="924"/>
      <c r="AE1094" s="924"/>
      <c r="AF1094" s="924"/>
      <c r="AG1094" s="924"/>
      <c r="AH1094" s="924"/>
      <c r="AI1094" s="924"/>
      <c r="AJ1094" s="924"/>
      <c r="AK1094" s="924"/>
      <c r="AL1094" s="924"/>
    </row>
    <row r="1095">
      <c r="A1095" s="1115"/>
      <c r="B1095" s="1116"/>
      <c r="C1095" s="1117"/>
      <c r="D1095" s="1117"/>
      <c r="E1095" s="1118"/>
      <c r="F1095" s="1119"/>
      <c r="G1095" s="1119"/>
      <c r="H1095" s="1120"/>
      <c r="I1095" s="1120"/>
      <c r="J1095" s="1121"/>
      <c r="K1095" s="1121"/>
      <c r="L1095" s="1122"/>
      <c r="M1095" s="1122"/>
      <c r="N1095" s="1115"/>
      <c r="O1095" s="1123"/>
      <c r="P1095" s="1123"/>
      <c r="Q1095" s="1123"/>
      <c r="R1095" s="1123"/>
      <c r="S1095" s="1124"/>
      <c r="T1095" s="1124"/>
      <c r="U1095" s="924"/>
      <c r="V1095" s="924"/>
      <c r="W1095" s="924"/>
      <c r="X1095" s="924"/>
      <c r="Y1095" s="924"/>
      <c r="Z1095" s="924"/>
      <c r="AA1095" s="924"/>
      <c r="AB1095" s="924"/>
      <c r="AC1095" s="924"/>
      <c r="AD1095" s="924"/>
      <c r="AE1095" s="924"/>
      <c r="AF1095" s="924"/>
      <c r="AG1095" s="924"/>
      <c r="AH1095" s="924"/>
      <c r="AI1095" s="924"/>
      <c r="AJ1095" s="924"/>
      <c r="AK1095" s="924"/>
      <c r="AL1095" s="924"/>
    </row>
    <row r="1096">
      <c r="A1096" s="1115"/>
      <c r="B1096" s="1116"/>
      <c r="C1096" s="1117"/>
      <c r="D1096" s="1117"/>
      <c r="E1096" s="1118"/>
      <c r="F1096" s="1119"/>
      <c r="G1096" s="1119"/>
      <c r="H1096" s="1120"/>
      <c r="I1096" s="1120"/>
      <c r="J1096" s="1121"/>
      <c r="K1096" s="1121"/>
      <c r="L1096" s="1122"/>
      <c r="M1096" s="1122"/>
      <c r="N1096" s="1115"/>
      <c r="O1096" s="1123"/>
      <c r="P1096" s="1123"/>
      <c r="Q1096" s="1123"/>
      <c r="R1096" s="1123"/>
      <c r="S1096" s="1124"/>
      <c r="T1096" s="1124"/>
      <c r="U1096" s="924"/>
      <c r="V1096" s="924"/>
      <c r="W1096" s="924"/>
      <c r="X1096" s="924"/>
      <c r="Y1096" s="924"/>
      <c r="Z1096" s="924"/>
      <c r="AA1096" s="924"/>
      <c r="AB1096" s="924"/>
      <c r="AC1096" s="924"/>
      <c r="AD1096" s="924"/>
      <c r="AE1096" s="924"/>
      <c r="AF1096" s="924"/>
      <c r="AG1096" s="924"/>
      <c r="AH1096" s="924"/>
      <c r="AI1096" s="924"/>
      <c r="AJ1096" s="924"/>
      <c r="AK1096" s="924"/>
      <c r="AL1096" s="924"/>
    </row>
    <row r="1097">
      <c r="A1097" s="1115"/>
      <c r="B1097" s="1116"/>
      <c r="C1097" s="1117"/>
      <c r="D1097" s="1117"/>
      <c r="E1097" s="1118"/>
      <c r="F1097" s="1119"/>
      <c r="G1097" s="1119"/>
      <c r="H1097" s="1120"/>
      <c r="I1097" s="1120"/>
      <c r="J1097" s="1121"/>
      <c r="K1097" s="1121"/>
      <c r="L1097" s="1122"/>
      <c r="M1097" s="1122"/>
      <c r="N1097" s="1115"/>
      <c r="O1097" s="1123"/>
      <c r="P1097" s="1123"/>
      <c r="Q1097" s="1123"/>
      <c r="R1097" s="1123"/>
      <c r="S1097" s="1124"/>
      <c r="T1097" s="1124"/>
      <c r="U1097" s="924"/>
      <c r="V1097" s="924"/>
      <c r="W1097" s="924"/>
      <c r="X1097" s="924"/>
      <c r="Y1097" s="924"/>
      <c r="Z1097" s="924"/>
      <c r="AA1097" s="924"/>
      <c r="AB1097" s="924"/>
      <c r="AC1097" s="924"/>
      <c r="AD1097" s="924"/>
      <c r="AE1097" s="924"/>
      <c r="AF1097" s="924"/>
      <c r="AG1097" s="924"/>
      <c r="AH1097" s="924"/>
      <c r="AI1097" s="924"/>
      <c r="AJ1097" s="924"/>
      <c r="AK1097" s="924"/>
      <c r="AL1097" s="924"/>
    </row>
    <row r="1098">
      <c r="A1098" s="1115"/>
      <c r="B1098" s="1116"/>
      <c r="C1098" s="1117"/>
      <c r="D1098" s="1117"/>
      <c r="E1098" s="1118"/>
      <c r="F1098" s="1119"/>
      <c r="G1098" s="1119"/>
      <c r="H1098" s="1120"/>
      <c r="I1098" s="1120"/>
      <c r="J1098" s="1121"/>
      <c r="K1098" s="1121"/>
      <c r="L1098" s="1122"/>
      <c r="M1098" s="1122"/>
      <c r="N1098" s="1115"/>
      <c r="O1098" s="1123"/>
      <c r="P1098" s="1123"/>
      <c r="Q1098" s="1123"/>
      <c r="R1098" s="1123"/>
      <c r="S1098" s="1124"/>
      <c r="T1098" s="1124"/>
      <c r="U1098" s="924"/>
      <c r="V1098" s="924"/>
      <c r="W1098" s="924"/>
      <c r="X1098" s="924"/>
      <c r="Y1098" s="924"/>
      <c r="Z1098" s="924"/>
      <c r="AA1098" s="924"/>
      <c r="AB1098" s="924"/>
      <c r="AC1098" s="924"/>
      <c r="AD1098" s="924"/>
      <c r="AE1098" s="924"/>
      <c r="AF1098" s="924"/>
      <c r="AG1098" s="924"/>
      <c r="AH1098" s="924"/>
      <c r="AI1098" s="924"/>
      <c r="AJ1098" s="924"/>
      <c r="AK1098" s="924"/>
      <c r="AL1098" s="924"/>
    </row>
    <row r="1099">
      <c r="A1099" s="1115"/>
      <c r="B1099" s="1116"/>
      <c r="C1099" s="1117"/>
      <c r="D1099" s="1117"/>
      <c r="E1099" s="1118"/>
      <c r="F1099" s="1119"/>
      <c r="G1099" s="1119"/>
      <c r="H1099" s="1120"/>
      <c r="I1099" s="1120"/>
      <c r="J1099" s="1121"/>
      <c r="K1099" s="1121"/>
      <c r="L1099" s="1122"/>
      <c r="M1099" s="1122"/>
      <c r="N1099" s="1115"/>
      <c r="O1099" s="1123"/>
      <c r="P1099" s="1123"/>
      <c r="Q1099" s="1123"/>
      <c r="R1099" s="1123"/>
      <c r="S1099" s="1124"/>
      <c r="T1099" s="1124"/>
      <c r="U1099" s="924"/>
      <c r="V1099" s="924"/>
      <c r="W1099" s="924"/>
      <c r="X1099" s="924"/>
      <c r="Y1099" s="924"/>
      <c r="Z1099" s="924"/>
      <c r="AA1099" s="924"/>
      <c r="AB1099" s="924"/>
      <c r="AC1099" s="924"/>
      <c r="AD1099" s="924"/>
      <c r="AE1099" s="924"/>
      <c r="AF1099" s="924"/>
      <c r="AG1099" s="924"/>
      <c r="AH1099" s="924"/>
      <c r="AI1099" s="924"/>
      <c r="AJ1099" s="924"/>
      <c r="AK1099" s="924"/>
      <c r="AL1099" s="924"/>
    </row>
    <row r="1100">
      <c r="A1100" s="1115"/>
      <c r="B1100" s="1116"/>
      <c r="C1100" s="1117"/>
      <c r="D1100" s="1117"/>
      <c r="E1100" s="1118"/>
      <c r="F1100" s="1119"/>
      <c r="G1100" s="1119"/>
      <c r="H1100" s="1120"/>
      <c r="I1100" s="1120"/>
      <c r="J1100" s="1121"/>
      <c r="K1100" s="1121"/>
      <c r="L1100" s="1122"/>
      <c r="M1100" s="1122"/>
      <c r="N1100" s="1115"/>
      <c r="O1100" s="1123"/>
      <c r="P1100" s="1123"/>
      <c r="Q1100" s="1123"/>
      <c r="R1100" s="1123"/>
      <c r="S1100" s="1124"/>
      <c r="T1100" s="1124"/>
      <c r="U1100" s="924"/>
      <c r="V1100" s="924"/>
      <c r="W1100" s="924"/>
      <c r="X1100" s="924"/>
      <c r="Y1100" s="924"/>
      <c r="Z1100" s="924"/>
      <c r="AA1100" s="924"/>
      <c r="AB1100" s="924"/>
      <c r="AC1100" s="924"/>
      <c r="AD1100" s="924"/>
      <c r="AE1100" s="924"/>
      <c r="AF1100" s="924"/>
      <c r="AG1100" s="924"/>
      <c r="AH1100" s="924"/>
      <c r="AI1100" s="924"/>
      <c r="AJ1100" s="924"/>
      <c r="AK1100" s="924"/>
      <c r="AL1100" s="924"/>
    </row>
    <row r="1101">
      <c r="A1101" s="1115"/>
      <c r="B1101" s="1116"/>
      <c r="C1101" s="1117"/>
      <c r="D1101" s="1117"/>
      <c r="E1101" s="1118"/>
      <c r="F1101" s="1119"/>
      <c r="G1101" s="1119"/>
      <c r="H1101" s="1120"/>
      <c r="I1101" s="1120"/>
      <c r="J1101" s="1121"/>
      <c r="K1101" s="1121"/>
      <c r="L1101" s="1122"/>
      <c r="M1101" s="1122"/>
      <c r="N1101" s="1115"/>
      <c r="O1101" s="1123"/>
      <c r="P1101" s="1123"/>
      <c r="Q1101" s="1123"/>
      <c r="R1101" s="1123"/>
      <c r="S1101" s="1124"/>
      <c r="T1101" s="1124"/>
      <c r="U1101" s="924"/>
      <c r="V1101" s="924"/>
      <c r="W1101" s="924"/>
      <c r="X1101" s="924"/>
      <c r="Y1101" s="924"/>
      <c r="Z1101" s="924"/>
      <c r="AA1101" s="924"/>
      <c r="AB1101" s="924"/>
      <c r="AC1101" s="924"/>
      <c r="AD1101" s="924"/>
      <c r="AE1101" s="924"/>
      <c r="AF1101" s="924"/>
      <c r="AG1101" s="924"/>
      <c r="AH1101" s="924"/>
      <c r="AI1101" s="924"/>
      <c r="AJ1101" s="924"/>
      <c r="AK1101" s="924"/>
      <c r="AL1101" s="924"/>
    </row>
    <row r="1102">
      <c r="A1102" s="1115"/>
      <c r="B1102" s="1116"/>
      <c r="C1102" s="1117"/>
      <c r="D1102" s="1117"/>
      <c r="E1102" s="1118"/>
      <c r="F1102" s="1119"/>
      <c r="G1102" s="1119"/>
      <c r="H1102" s="1120"/>
      <c r="I1102" s="1120"/>
      <c r="J1102" s="1121"/>
      <c r="K1102" s="1121"/>
      <c r="L1102" s="1122"/>
      <c r="M1102" s="1122"/>
      <c r="N1102" s="1115"/>
      <c r="O1102" s="1123"/>
      <c r="P1102" s="1123"/>
      <c r="Q1102" s="1123"/>
      <c r="R1102" s="1123"/>
      <c r="S1102" s="1124"/>
      <c r="T1102" s="1124"/>
      <c r="U1102" s="924"/>
      <c r="V1102" s="924"/>
      <c r="W1102" s="924"/>
      <c r="X1102" s="924"/>
      <c r="Y1102" s="924"/>
      <c r="Z1102" s="924"/>
      <c r="AA1102" s="924"/>
      <c r="AB1102" s="924"/>
      <c r="AC1102" s="924"/>
      <c r="AD1102" s="924"/>
      <c r="AE1102" s="924"/>
      <c r="AF1102" s="924"/>
      <c r="AG1102" s="924"/>
      <c r="AH1102" s="924"/>
      <c r="AI1102" s="924"/>
      <c r="AJ1102" s="924"/>
      <c r="AK1102" s="924"/>
      <c r="AL1102" s="924"/>
    </row>
    <row r="1103">
      <c r="A1103" s="1115"/>
      <c r="B1103" s="1116"/>
      <c r="C1103" s="1117"/>
      <c r="D1103" s="1117"/>
      <c r="E1103" s="1118"/>
      <c r="F1103" s="1119"/>
      <c r="G1103" s="1119"/>
      <c r="H1103" s="1120"/>
      <c r="I1103" s="1120"/>
      <c r="J1103" s="1121"/>
      <c r="K1103" s="1121"/>
      <c r="L1103" s="1122"/>
      <c r="M1103" s="1122"/>
      <c r="N1103" s="1115"/>
      <c r="O1103" s="1123"/>
      <c r="P1103" s="1123"/>
      <c r="Q1103" s="1123"/>
      <c r="R1103" s="1123"/>
      <c r="S1103" s="1124"/>
      <c r="T1103" s="1124"/>
      <c r="U1103" s="924"/>
      <c r="V1103" s="924"/>
      <c r="W1103" s="924"/>
      <c r="X1103" s="924"/>
      <c r="Y1103" s="924"/>
      <c r="Z1103" s="924"/>
      <c r="AA1103" s="924"/>
      <c r="AB1103" s="924"/>
      <c r="AC1103" s="924"/>
      <c r="AD1103" s="924"/>
      <c r="AE1103" s="924"/>
      <c r="AF1103" s="924"/>
      <c r="AG1103" s="924"/>
      <c r="AH1103" s="924"/>
      <c r="AI1103" s="924"/>
      <c r="AJ1103" s="924"/>
      <c r="AK1103" s="924"/>
      <c r="AL1103" s="924"/>
    </row>
    <row r="1104">
      <c r="A1104" s="1115"/>
      <c r="B1104" s="1116"/>
      <c r="C1104" s="1117"/>
      <c r="D1104" s="1117"/>
      <c r="E1104" s="1118"/>
      <c r="F1104" s="1119"/>
      <c r="G1104" s="1119"/>
      <c r="H1104" s="1120"/>
      <c r="I1104" s="1120"/>
      <c r="J1104" s="1121"/>
      <c r="K1104" s="1121"/>
      <c r="L1104" s="1122"/>
      <c r="M1104" s="1122"/>
      <c r="N1104" s="1115"/>
      <c r="O1104" s="1123"/>
      <c r="P1104" s="1123"/>
      <c r="Q1104" s="1123"/>
      <c r="R1104" s="1123"/>
      <c r="S1104" s="1124"/>
      <c r="T1104" s="1124"/>
      <c r="U1104" s="924"/>
      <c r="V1104" s="924"/>
      <c r="W1104" s="924"/>
      <c r="X1104" s="924"/>
      <c r="Y1104" s="924"/>
      <c r="Z1104" s="924"/>
      <c r="AA1104" s="924"/>
      <c r="AB1104" s="924"/>
      <c r="AC1104" s="924"/>
      <c r="AD1104" s="924"/>
      <c r="AE1104" s="924"/>
      <c r="AF1104" s="924"/>
      <c r="AG1104" s="924"/>
      <c r="AH1104" s="924"/>
      <c r="AI1104" s="924"/>
      <c r="AJ1104" s="924"/>
      <c r="AK1104" s="924"/>
      <c r="AL1104" s="924"/>
    </row>
    <row r="1105">
      <c r="A1105" s="1115"/>
      <c r="B1105" s="1116"/>
      <c r="C1105" s="1117"/>
      <c r="D1105" s="1117"/>
      <c r="E1105" s="1118"/>
      <c r="F1105" s="1119"/>
      <c r="G1105" s="1119"/>
      <c r="H1105" s="1120"/>
      <c r="I1105" s="1120"/>
      <c r="J1105" s="1121"/>
      <c r="K1105" s="1121"/>
      <c r="L1105" s="1122"/>
      <c r="M1105" s="1122"/>
      <c r="N1105" s="1115"/>
      <c r="O1105" s="1123"/>
      <c r="P1105" s="1123"/>
      <c r="Q1105" s="1123"/>
      <c r="R1105" s="1123"/>
      <c r="S1105" s="1124"/>
      <c r="T1105" s="1124"/>
      <c r="U1105" s="924"/>
      <c r="V1105" s="924"/>
      <c r="W1105" s="924"/>
      <c r="X1105" s="924"/>
      <c r="Y1105" s="924"/>
      <c r="Z1105" s="924"/>
      <c r="AA1105" s="924"/>
      <c r="AB1105" s="924"/>
      <c r="AC1105" s="924"/>
      <c r="AD1105" s="924"/>
      <c r="AE1105" s="924"/>
      <c r="AF1105" s="924"/>
      <c r="AG1105" s="924"/>
      <c r="AH1105" s="924"/>
      <c r="AI1105" s="924"/>
      <c r="AJ1105" s="924"/>
      <c r="AK1105" s="924"/>
      <c r="AL1105" s="924"/>
    </row>
    <row r="1106">
      <c r="A1106" s="1115"/>
      <c r="B1106" s="1116"/>
      <c r="C1106" s="1117"/>
      <c r="D1106" s="1117"/>
      <c r="E1106" s="1118"/>
      <c r="F1106" s="1119"/>
      <c r="G1106" s="1119"/>
      <c r="H1106" s="1120"/>
      <c r="I1106" s="1120"/>
      <c r="J1106" s="1121"/>
      <c r="K1106" s="1121"/>
      <c r="L1106" s="1122"/>
      <c r="M1106" s="1122"/>
      <c r="N1106" s="1115"/>
      <c r="O1106" s="1123"/>
      <c r="P1106" s="1123"/>
      <c r="Q1106" s="1123"/>
      <c r="R1106" s="1123"/>
      <c r="S1106" s="1124"/>
      <c r="T1106" s="1124"/>
      <c r="U1106" s="924"/>
      <c r="V1106" s="924"/>
      <c r="W1106" s="924"/>
      <c r="X1106" s="924"/>
      <c r="Y1106" s="924"/>
      <c r="Z1106" s="924"/>
      <c r="AA1106" s="924"/>
      <c r="AB1106" s="924"/>
      <c r="AC1106" s="924"/>
      <c r="AD1106" s="924"/>
      <c r="AE1106" s="924"/>
      <c r="AF1106" s="924"/>
      <c r="AG1106" s="924"/>
      <c r="AH1106" s="924"/>
      <c r="AI1106" s="924"/>
      <c r="AJ1106" s="924"/>
      <c r="AK1106" s="924"/>
      <c r="AL1106" s="924"/>
    </row>
    <row r="1107">
      <c r="A1107" s="1115"/>
      <c r="B1107" s="1116"/>
      <c r="C1107" s="1117"/>
      <c r="D1107" s="1117"/>
      <c r="E1107" s="1118"/>
      <c r="F1107" s="1119"/>
      <c r="G1107" s="1119"/>
      <c r="H1107" s="1120"/>
      <c r="I1107" s="1120"/>
      <c r="J1107" s="1121"/>
      <c r="K1107" s="1121"/>
      <c r="L1107" s="1122"/>
      <c r="M1107" s="1122"/>
      <c r="N1107" s="1115"/>
      <c r="O1107" s="1123"/>
      <c r="P1107" s="1123"/>
      <c r="Q1107" s="1123"/>
      <c r="R1107" s="1123"/>
      <c r="S1107" s="1124"/>
      <c r="T1107" s="1124"/>
      <c r="U1107" s="924"/>
      <c r="V1107" s="924"/>
      <c r="W1107" s="924"/>
      <c r="X1107" s="924"/>
      <c r="Y1107" s="924"/>
      <c r="Z1107" s="924"/>
      <c r="AA1107" s="924"/>
      <c r="AB1107" s="924"/>
      <c r="AC1107" s="924"/>
      <c r="AD1107" s="924"/>
      <c r="AE1107" s="924"/>
      <c r="AF1107" s="924"/>
      <c r="AG1107" s="924"/>
      <c r="AH1107" s="924"/>
      <c r="AI1107" s="924"/>
      <c r="AJ1107" s="924"/>
      <c r="AK1107" s="924"/>
      <c r="AL1107" s="924"/>
    </row>
    <row r="1108">
      <c r="A1108" s="1115"/>
      <c r="B1108" s="1116"/>
      <c r="C1108" s="1117"/>
      <c r="D1108" s="1117"/>
      <c r="E1108" s="1118"/>
      <c r="F1108" s="1119"/>
      <c r="G1108" s="1119"/>
      <c r="H1108" s="1120"/>
      <c r="I1108" s="1120"/>
      <c r="J1108" s="1121"/>
      <c r="K1108" s="1121"/>
      <c r="L1108" s="1122"/>
      <c r="M1108" s="1122"/>
      <c r="N1108" s="1115"/>
      <c r="O1108" s="1123"/>
      <c r="P1108" s="1123"/>
      <c r="Q1108" s="1123"/>
      <c r="R1108" s="1123"/>
      <c r="S1108" s="1124"/>
      <c r="T1108" s="1124"/>
      <c r="U1108" s="924"/>
      <c r="V1108" s="924"/>
      <c r="W1108" s="924"/>
      <c r="X1108" s="924"/>
      <c r="Y1108" s="924"/>
      <c r="Z1108" s="924"/>
      <c r="AA1108" s="924"/>
      <c r="AB1108" s="924"/>
      <c r="AC1108" s="924"/>
      <c r="AD1108" s="924"/>
      <c r="AE1108" s="924"/>
      <c r="AF1108" s="924"/>
      <c r="AG1108" s="924"/>
      <c r="AH1108" s="924"/>
      <c r="AI1108" s="924"/>
      <c r="AJ1108" s="924"/>
      <c r="AK1108" s="924"/>
      <c r="AL1108" s="924"/>
    </row>
    <row r="1109">
      <c r="A1109" s="1115"/>
      <c r="B1109" s="1116"/>
      <c r="C1109" s="1117"/>
      <c r="D1109" s="1117"/>
      <c r="E1109" s="1118"/>
      <c r="F1109" s="1119"/>
      <c r="G1109" s="1119"/>
      <c r="H1109" s="1120"/>
      <c r="I1109" s="1120"/>
      <c r="J1109" s="1121"/>
      <c r="K1109" s="1121"/>
      <c r="L1109" s="1122"/>
      <c r="M1109" s="1122"/>
      <c r="N1109" s="1115"/>
      <c r="O1109" s="1123"/>
      <c r="P1109" s="1123"/>
      <c r="Q1109" s="1123"/>
      <c r="R1109" s="1123"/>
      <c r="S1109" s="1124"/>
      <c r="T1109" s="1124"/>
      <c r="U1109" s="924"/>
      <c r="V1109" s="924"/>
      <c r="W1109" s="924"/>
      <c r="X1109" s="924"/>
      <c r="Y1109" s="924"/>
      <c r="Z1109" s="924"/>
      <c r="AA1109" s="924"/>
      <c r="AB1109" s="924"/>
      <c r="AC1109" s="924"/>
      <c r="AD1109" s="924"/>
      <c r="AE1109" s="924"/>
      <c r="AF1109" s="924"/>
      <c r="AG1109" s="924"/>
      <c r="AH1109" s="924"/>
      <c r="AI1109" s="924"/>
      <c r="AJ1109" s="924"/>
      <c r="AK1109" s="924"/>
      <c r="AL1109" s="924"/>
    </row>
    <row r="1110">
      <c r="A1110" s="1115"/>
      <c r="B1110" s="1116"/>
      <c r="C1110" s="1117"/>
      <c r="D1110" s="1117"/>
      <c r="E1110" s="1118"/>
      <c r="F1110" s="1119"/>
      <c r="G1110" s="1119"/>
      <c r="H1110" s="1120"/>
      <c r="I1110" s="1120"/>
      <c r="J1110" s="1121"/>
      <c r="K1110" s="1121"/>
      <c r="L1110" s="1122"/>
      <c r="M1110" s="1122"/>
      <c r="N1110" s="1115"/>
      <c r="O1110" s="1123"/>
      <c r="P1110" s="1123"/>
      <c r="Q1110" s="1123"/>
      <c r="R1110" s="1123"/>
      <c r="S1110" s="1124"/>
      <c r="T1110" s="1124"/>
      <c r="U1110" s="924"/>
      <c r="V1110" s="924"/>
      <c r="W1110" s="924"/>
      <c r="X1110" s="924"/>
      <c r="Y1110" s="924"/>
      <c r="Z1110" s="924"/>
      <c r="AA1110" s="924"/>
      <c r="AB1110" s="924"/>
      <c r="AC1110" s="924"/>
      <c r="AD1110" s="924"/>
      <c r="AE1110" s="924"/>
      <c r="AF1110" s="924"/>
      <c r="AG1110" s="924"/>
      <c r="AH1110" s="924"/>
      <c r="AI1110" s="924"/>
      <c r="AJ1110" s="924"/>
      <c r="AK1110" s="924"/>
      <c r="AL1110" s="924"/>
    </row>
    <row r="1111">
      <c r="A1111" s="1115"/>
      <c r="B1111" s="1116"/>
      <c r="C1111" s="1117"/>
      <c r="D1111" s="1117"/>
      <c r="E1111" s="1118"/>
      <c r="F1111" s="1119"/>
      <c r="G1111" s="1119"/>
      <c r="H1111" s="1120"/>
      <c r="I1111" s="1120"/>
      <c r="J1111" s="1121"/>
      <c r="K1111" s="1121"/>
      <c r="L1111" s="1122"/>
      <c r="M1111" s="1122"/>
      <c r="N1111" s="1115"/>
      <c r="O1111" s="1123"/>
      <c r="P1111" s="1123"/>
      <c r="Q1111" s="1123"/>
      <c r="R1111" s="1123"/>
      <c r="S1111" s="1124"/>
      <c r="T1111" s="1124"/>
      <c r="U1111" s="924"/>
      <c r="V1111" s="924"/>
      <c r="W1111" s="924"/>
      <c r="X1111" s="924"/>
      <c r="Y1111" s="924"/>
      <c r="Z1111" s="924"/>
      <c r="AA1111" s="924"/>
      <c r="AB1111" s="924"/>
      <c r="AC1111" s="924"/>
      <c r="AD1111" s="924"/>
      <c r="AE1111" s="924"/>
      <c r="AF1111" s="924"/>
      <c r="AG1111" s="924"/>
      <c r="AH1111" s="924"/>
      <c r="AI1111" s="924"/>
      <c r="AJ1111" s="924"/>
      <c r="AK1111" s="924"/>
      <c r="AL1111" s="924"/>
    </row>
    <row r="1112">
      <c r="A1112" s="1115"/>
      <c r="B1112" s="1116"/>
      <c r="C1112" s="1117"/>
      <c r="D1112" s="1117"/>
      <c r="E1112" s="1118"/>
      <c r="F1112" s="1119"/>
      <c r="G1112" s="1119"/>
      <c r="H1112" s="1120"/>
      <c r="I1112" s="1120"/>
      <c r="J1112" s="1121"/>
      <c r="K1112" s="1121"/>
      <c r="L1112" s="1122"/>
      <c r="M1112" s="1122"/>
      <c r="N1112" s="1115"/>
      <c r="O1112" s="1123"/>
      <c r="P1112" s="1123"/>
      <c r="Q1112" s="1123"/>
      <c r="R1112" s="1123"/>
      <c r="S1112" s="1124"/>
      <c r="T1112" s="1124"/>
      <c r="U1112" s="924"/>
      <c r="V1112" s="924"/>
      <c r="W1112" s="924"/>
      <c r="X1112" s="924"/>
      <c r="Y1112" s="924"/>
      <c r="Z1112" s="924"/>
      <c r="AA1112" s="924"/>
      <c r="AB1112" s="924"/>
      <c r="AC1112" s="924"/>
      <c r="AD1112" s="924"/>
      <c r="AE1112" s="924"/>
      <c r="AF1112" s="924"/>
      <c r="AG1112" s="924"/>
      <c r="AH1112" s="924"/>
      <c r="AI1112" s="924"/>
      <c r="AJ1112" s="924"/>
      <c r="AK1112" s="924"/>
      <c r="AL1112" s="924"/>
    </row>
    <row r="1113">
      <c r="A1113" s="1115"/>
      <c r="B1113" s="1116"/>
      <c r="C1113" s="1117"/>
      <c r="D1113" s="1117"/>
      <c r="E1113" s="1118"/>
      <c r="F1113" s="1119"/>
      <c r="G1113" s="1119"/>
      <c r="H1113" s="1120"/>
      <c r="I1113" s="1120"/>
      <c r="J1113" s="1121"/>
      <c r="K1113" s="1121"/>
      <c r="L1113" s="1122"/>
      <c r="M1113" s="1122"/>
      <c r="N1113" s="1115"/>
      <c r="O1113" s="1123"/>
      <c r="P1113" s="1123"/>
      <c r="Q1113" s="1123"/>
      <c r="R1113" s="1123"/>
      <c r="S1113" s="1124"/>
      <c r="T1113" s="1124"/>
      <c r="U1113" s="924"/>
      <c r="V1113" s="924"/>
      <c r="W1113" s="924"/>
      <c r="X1113" s="924"/>
      <c r="Y1113" s="924"/>
      <c r="Z1113" s="924"/>
      <c r="AA1113" s="924"/>
      <c r="AB1113" s="924"/>
      <c r="AC1113" s="924"/>
      <c r="AD1113" s="924"/>
      <c r="AE1113" s="924"/>
      <c r="AF1113" s="924"/>
      <c r="AG1113" s="924"/>
      <c r="AH1113" s="924"/>
      <c r="AI1113" s="924"/>
      <c r="AJ1113" s="924"/>
      <c r="AK1113" s="924"/>
      <c r="AL1113" s="924"/>
    </row>
    <row r="1114">
      <c r="A1114" s="1115"/>
      <c r="B1114" s="1116"/>
      <c r="C1114" s="1117"/>
      <c r="D1114" s="1117"/>
      <c r="E1114" s="1118"/>
      <c r="F1114" s="1119"/>
      <c r="G1114" s="1119"/>
      <c r="H1114" s="1120"/>
      <c r="I1114" s="1120"/>
      <c r="J1114" s="1121"/>
      <c r="K1114" s="1121"/>
      <c r="L1114" s="1122"/>
      <c r="M1114" s="1122"/>
      <c r="N1114" s="1115"/>
      <c r="O1114" s="1123"/>
      <c r="P1114" s="1123"/>
      <c r="Q1114" s="1123"/>
      <c r="R1114" s="1123"/>
      <c r="S1114" s="1124"/>
      <c r="T1114" s="1124"/>
      <c r="U1114" s="924"/>
      <c r="V1114" s="924"/>
      <c r="W1114" s="924"/>
      <c r="X1114" s="924"/>
      <c r="Y1114" s="924"/>
      <c r="Z1114" s="924"/>
      <c r="AA1114" s="924"/>
      <c r="AB1114" s="924"/>
      <c r="AC1114" s="924"/>
      <c r="AD1114" s="924"/>
      <c r="AE1114" s="924"/>
      <c r="AF1114" s="924"/>
      <c r="AG1114" s="924"/>
      <c r="AH1114" s="924"/>
      <c r="AI1114" s="924"/>
      <c r="AJ1114" s="924"/>
      <c r="AK1114" s="924"/>
      <c r="AL1114" s="924"/>
    </row>
    <row r="1115">
      <c r="A1115" s="1115"/>
      <c r="B1115" s="1116"/>
      <c r="C1115" s="1117"/>
      <c r="D1115" s="1117"/>
      <c r="E1115" s="1118"/>
      <c r="F1115" s="1119"/>
      <c r="G1115" s="1119"/>
      <c r="H1115" s="1120"/>
      <c r="I1115" s="1120"/>
      <c r="J1115" s="1121"/>
      <c r="K1115" s="1121"/>
      <c r="L1115" s="1122"/>
      <c r="M1115" s="1122"/>
      <c r="N1115" s="1115"/>
      <c r="O1115" s="1123"/>
      <c r="P1115" s="1123"/>
      <c r="Q1115" s="1123"/>
      <c r="R1115" s="1123"/>
      <c r="S1115" s="1124"/>
      <c r="T1115" s="1124"/>
      <c r="U1115" s="924"/>
      <c r="V1115" s="924"/>
      <c r="W1115" s="924"/>
      <c r="X1115" s="924"/>
      <c r="Y1115" s="924"/>
      <c r="Z1115" s="924"/>
      <c r="AA1115" s="924"/>
      <c r="AB1115" s="924"/>
      <c r="AC1115" s="924"/>
      <c r="AD1115" s="924"/>
      <c r="AE1115" s="924"/>
      <c r="AF1115" s="924"/>
      <c r="AG1115" s="924"/>
      <c r="AH1115" s="924"/>
      <c r="AI1115" s="924"/>
      <c r="AJ1115" s="924"/>
      <c r="AK1115" s="924"/>
      <c r="AL1115" s="924"/>
    </row>
    <row r="1116">
      <c r="A1116" s="1115"/>
      <c r="B1116" s="1116"/>
      <c r="C1116" s="1117"/>
      <c r="D1116" s="1117"/>
      <c r="E1116" s="1118"/>
      <c r="F1116" s="1119"/>
      <c r="G1116" s="1119"/>
      <c r="H1116" s="1120"/>
      <c r="I1116" s="1120"/>
      <c r="J1116" s="1121"/>
      <c r="K1116" s="1121"/>
      <c r="L1116" s="1122"/>
      <c r="M1116" s="1122"/>
      <c r="N1116" s="1115"/>
      <c r="O1116" s="1123"/>
      <c r="P1116" s="1123"/>
      <c r="Q1116" s="1123"/>
      <c r="R1116" s="1123"/>
      <c r="S1116" s="1124"/>
      <c r="T1116" s="1124"/>
      <c r="U1116" s="924"/>
      <c r="V1116" s="924"/>
      <c r="W1116" s="924"/>
      <c r="X1116" s="924"/>
      <c r="Y1116" s="924"/>
      <c r="Z1116" s="924"/>
      <c r="AA1116" s="924"/>
      <c r="AB1116" s="924"/>
      <c r="AC1116" s="924"/>
      <c r="AD1116" s="924"/>
      <c r="AE1116" s="924"/>
      <c r="AF1116" s="924"/>
      <c r="AG1116" s="924"/>
      <c r="AH1116" s="924"/>
      <c r="AI1116" s="924"/>
      <c r="AJ1116" s="924"/>
      <c r="AK1116" s="924"/>
      <c r="AL1116" s="924"/>
    </row>
    <row r="1117">
      <c r="A1117" s="1115"/>
      <c r="B1117" s="1116"/>
      <c r="C1117" s="1117"/>
      <c r="D1117" s="1117"/>
      <c r="E1117" s="1118"/>
      <c r="F1117" s="1119"/>
      <c r="G1117" s="1119"/>
      <c r="H1117" s="1120"/>
      <c r="I1117" s="1120"/>
      <c r="J1117" s="1121"/>
      <c r="K1117" s="1121"/>
      <c r="L1117" s="1122"/>
      <c r="M1117" s="1122"/>
      <c r="N1117" s="1115"/>
      <c r="O1117" s="1123"/>
      <c r="P1117" s="1123"/>
      <c r="Q1117" s="1123"/>
      <c r="R1117" s="1123"/>
      <c r="S1117" s="1124"/>
      <c r="T1117" s="1124"/>
      <c r="U1117" s="924"/>
      <c r="V1117" s="924"/>
      <c r="W1117" s="924"/>
      <c r="X1117" s="924"/>
      <c r="Y1117" s="924"/>
      <c r="Z1117" s="924"/>
      <c r="AA1117" s="924"/>
      <c r="AB1117" s="924"/>
      <c r="AC1117" s="924"/>
      <c r="AD1117" s="924"/>
      <c r="AE1117" s="924"/>
      <c r="AF1117" s="924"/>
      <c r="AG1117" s="924"/>
      <c r="AH1117" s="924"/>
      <c r="AI1117" s="924"/>
      <c r="AJ1117" s="924"/>
      <c r="AK1117" s="924"/>
      <c r="AL1117" s="924"/>
    </row>
    <row r="1118">
      <c r="A1118" s="1115"/>
      <c r="B1118" s="1116"/>
      <c r="C1118" s="1117"/>
      <c r="D1118" s="1117"/>
      <c r="E1118" s="1118"/>
      <c r="F1118" s="1119"/>
      <c r="G1118" s="1119"/>
      <c r="H1118" s="1120"/>
      <c r="I1118" s="1120"/>
      <c r="J1118" s="1121"/>
      <c r="K1118" s="1121"/>
      <c r="L1118" s="1122"/>
      <c r="M1118" s="1122"/>
      <c r="N1118" s="1115"/>
      <c r="O1118" s="1123"/>
      <c r="P1118" s="1123"/>
      <c r="Q1118" s="1123"/>
      <c r="R1118" s="1123"/>
      <c r="S1118" s="1124"/>
      <c r="T1118" s="1124"/>
      <c r="U1118" s="924"/>
      <c r="V1118" s="924"/>
      <c r="W1118" s="924"/>
      <c r="X1118" s="924"/>
      <c r="Y1118" s="924"/>
      <c r="Z1118" s="924"/>
      <c r="AA1118" s="924"/>
      <c r="AB1118" s="924"/>
      <c r="AC1118" s="924"/>
      <c r="AD1118" s="924"/>
      <c r="AE1118" s="924"/>
      <c r="AF1118" s="924"/>
      <c r="AG1118" s="924"/>
      <c r="AH1118" s="924"/>
      <c r="AI1118" s="924"/>
      <c r="AJ1118" s="924"/>
      <c r="AK1118" s="924"/>
      <c r="AL1118" s="924"/>
    </row>
    <row r="1119">
      <c r="A1119" s="1115"/>
      <c r="B1119" s="1116"/>
      <c r="C1119" s="1117"/>
      <c r="D1119" s="1117"/>
      <c r="E1119" s="1118"/>
      <c r="F1119" s="1119"/>
      <c r="G1119" s="1119"/>
      <c r="H1119" s="1120"/>
      <c r="I1119" s="1120"/>
      <c r="J1119" s="1121"/>
      <c r="K1119" s="1121"/>
      <c r="L1119" s="1122"/>
      <c r="M1119" s="1122"/>
      <c r="N1119" s="1115"/>
      <c r="O1119" s="1123"/>
      <c r="P1119" s="1123"/>
      <c r="Q1119" s="1123"/>
      <c r="R1119" s="1123"/>
      <c r="S1119" s="1124"/>
      <c r="T1119" s="1124"/>
      <c r="U1119" s="924"/>
      <c r="V1119" s="924"/>
      <c r="W1119" s="924"/>
      <c r="X1119" s="924"/>
      <c r="Y1119" s="924"/>
      <c r="Z1119" s="924"/>
      <c r="AA1119" s="924"/>
      <c r="AB1119" s="924"/>
      <c r="AC1119" s="924"/>
      <c r="AD1119" s="924"/>
      <c r="AE1119" s="924"/>
      <c r="AF1119" s="924"/>
      <c r="AG1119" s="924"/>
      <c r="AH1119" s="924"/>
      <c r="AI1119" s="924"/>
      <c r="AJ1119" s="924"/>
      <c r="AK1119" s="924"/>
      <c r="AL1119" s="924"/>
    </row>
    <row r="1120">
      <c r="A1120" s="1115"/>
      <c r="B1120" s="1116"/>
      <c r="C1120" s="1117"/>
      <c r="D1120" s="1117"/>
      <c r="E1120" s="1118"/>
      <c r="F1120" s="1119"/>
      <c r="G1120" s="1119"/>
      <c r="H1120" s="1120"/>
      <c r="I1120" s="1120"/>
      <c r="J1120" s="1121"/>
      <c r="K1120" s="1121"/>
      <c r="L1120" s="1122"/>
      <c r="M1120" s="1122"/>
      <c r="N1120" s="1115"/>
      <c r="O1120" s="1123"/>
      <c r="P1120" s="1123"/>
      <c r="Q1120" s="1123"/>
      <c r="R1120" s="1123"/>
      <c r="S1120" s="1124"/>
      <c r="T1120" s="1124"/>
      <c r="U1120" s="924"/>
      <c r="V1120" s="924"/>
      <c r="W1120" s="924"/>
      <c r="X1120" s="924"/>
      <c r="Y1120" s="924"/>
      <c r="Z1120" s="924"/>
      <c r="AA1120" s="924"/>
      <c r="AB1120" s="924"/>
      <c r="AC1120" s="924"/>
      <c r="AD1120" s="924"/>
      <c r="AE1120" s="924"/>
      <c r="AF1120" s="924"/>
      <c r="AG1120" s="924"/>
      <c r="AH1120" s="924"/>
      <c r="AI1120" s="924"/>
      <c r="AJ1120" s="924"/>
      <c r="AK1120" s="924"/>
      <c r="AL1120" s="924"/>
    </row>
    <row r="1121">
      <c r="A1121" s="1115"/>
      <c r="B1121" s="1116"/>
      <c r="C1121" s="1117"/>
      <c r="D1121" s="1117"/>
      <c r="E1121" s="1118"/>
      <c r="F1121" s="1119"/>
      <c r="G1121" s="1119"/>
      <c r="H1121" s="1120"/>
      <c r="I1121" s="1120"/>
      <c r="J1121" s="1121"/>
      <c r="K1121" s="1121"/>
      <c r="L1121" s="1122"/>
      <c r="M1121" s="1122"/>
      <c r="N1121" s="1115"/>
      <c r="O1121" s="1123"/>
      <c r="P1121" s="1123"/>
      <c r="Q1121" s="1123"/>
      <c r="R1121" s="1123"/>
      <c r="S1121" s="1124"/>
      <c r="T1121" s="1124"/>
      <c r="U1121" s="924"/>
      <c r="V1121" s="924"/>
      <c r="W1121" s="924"/>
      <c r="X1121" s="924"/>
      <c r="Y1121" s="924"/>
      <c r="Z1121" s="924"/>
      <c r="AA1121" s="924"/>
      <c r="AB1121" s="924"/>
      <c r="AC1121" s="924"/>
      <c r="AD1121" s="924"/>
      <c r="AE1121" s="924"/>
      <c r="AF1121" s="924"/>
      <c r="AG1121" s="924"/>
      <c r="AH1121" s="924"/>
      <c r="AI1121" s="924"/>
      <c r="AJ1121" s="924"/>
      <c r="AK1121" s="924"/>
      <c r="AL1121" s="924"/>
    </row>
    <row r="1122">
      <c r="A1122" s="1115"/>
      <c r="B1122" s="1116"/>
      <c r="C1122" s="1117"/>
      <c r="D1122" s="1117"/>
      <c r="E1122" s="1118"/>
      <c r="F1122" s="1119"/>
      <c r="G1122" s="1119"/>
      <c r="H1122" s="1120"/>
      <c r="I1122" s="1120"/>
      <c r="J1122" s="1121"/>
      <c r="K1122" s="1121"/>
      <c r="L1122" s="1122"/>
      <c r="M1122" s="1122"/>
      <c r="N1122" s="1115"/>
      <c r="O1122" s="1123"/>
      <c r="P1122" s="1123"/>
      <c r="Q1122" s="1123"/>
      <c r="R1122" s="1123"/>
      <c r="S1122" s="1124"/>
      <c r="T1122" s="1124"/>
      <c r="U1122" s="924"/>
      <c r="V1122" s="924"/>
      <c r="W1122" s="924"/>
      <c r="X1122" s="924"/>
      <c r="Y1122" s="924"/>
      <c r="Z1122" s="924"/>
      <c r="AA1122" s="924"/>
      <c r="AB1122" s="924"/>
      <c r="AC1122" s="924"/>
      <c r="AD1122" s="924"/>
      <c r="AE1122" s="924"/>
      <c r="AF1122" s="924"/>
      <c r="AG1122" s="924"/>
      <c r="AH1122" s="924"/>
      <c r="AI1122" s="924"/>
      <c r="AJ1122" s="924"/>
      <c r="AK1122" s="924"/>
      <c r="AL1122" s="924"/>
    </row>
    <row r="1123">
      <c r="A1123" s="1115"/>
      <c r="B1123" s="1116"/>
      <c r="C1123" s="1117"/>
      <c r="D1123" s="1117"/>
      <c r="E1123" s="1118"/>
      <c r="F1123" s="1119"/>
      <c r="G1123" s="1119"/>
      <c r="H1123" s="1120"/>
      <c r="I1123" s="1120"/>
      <c r="J1123" s="1121"/>
      <c r="K1123" s="1121"/>
      <c r="L1123" s="1122"/>
      <c r="M1123" s="1122"/>
      <c r="N1123" s="1115"/>
      <c r="O1123" s="1123"/>
      <c r="P1123" s="1123"/>
      <c r="Q1123" s="1123"/>
      <c r="R1123" s="1123"/>
      <c r="S1123" s="1124"/>
      <c r="T1123" s="1124"/>
      <c r="U1123" s="924"/>
      <c r="V1123" s="924"/>
      <c r="W1123" s="924"/>
      <c r="X1123" s="924"/>
      <c r="Y1123" s="924"/>
      <c r="Z1123" s="924"/>
      <c r="AA1123" s="924"/>
      <c r="AB1123" s="924"/>
      <c r="AC1123" s="924"/>
      <c r="AD1123" s="924"/>
      <c r="AE1123" s="924"/>
      <c r="AF1123" s="924"/>
      <c r="AG1123" s="924"/>
      <c r="AH1123" s="924"/>
      <c r="AI1123" s="924"/>
      <c r="AJ1123" s="924"/>
      <c r="AK1123" s="924"/>
      <c r="AL1123" s="924"/>
    </row>
    <row r="1124">
      <c r="A1124" s="1115"/>
      <c r="B1124" s="1116"/>
      <c r="C1124" s="1117"/>
      <c r="D1124" s="1117"/>
      <c r="E1124" s="1118"/>
      <c r="F1124" s="1119"/>
      <c r="G1124" s="1119"/>
      <c r="H1124" s="1120"/>
      <c r="I1124" s="1120"/>
      <c r="J1124" s="1121"/>
      <c r="K1124" s="1121"/>
      <c r="L1124" s="1122"/>
      <c r="M1124" s="1122"/>
      <c r="N1124" s="1115"/>
      <c r="O1124" s="1123"/>
      <c r="P1124" s="1123"/>
      <c r="Q1124" s="1123"/>
      <c r="R1124" s="1123"/>
      <c r="S1124" s="1124"/>
      <c r="T1124" s="1124"/>
      <c r="U1124" s="924"/>
      <c r="V1124" s="924"/>
      <c r="W1124" s="924"/>
      <c r="X1124" s="924"/>
      <c r="Y1124" s="924"/>
      <c r="Z1124" s="924"/>
      <c r="AA1124" s="924"/>
      <c r="AB1124" s="924"/>
      <c r="AC1124" s="924"/>
      <c r="AD1124" s="924"/>
      <c r="AE1124" s="924"/>
      <c r="AF1124" s="924"/>
      <c r="AG1124" s="924"/>
      <c r="AH1124" s="924"/>
      <c r="AI1124" s="924"/>
      <c r="AJ1124" s="924"/>
      <c r="AK1124" s="924"/>
      <c r="AL1124" s="924"/>
    </row>
    <row r="1125">
      <c r="A1125" s="1115"/>
      <c r="B1125" s="1116"/>
      <c r="C1125" s="1117"/>
      <c r="D1125" s="1117"/>
      <c r="E1125" s="1118"/>
      <c r="F1125" s="1119"/>
      <c r="G1125" s="1119"/>
      <c r="H1125" s="1120"/>
      <c r="I1125" s="1120"/>
      <c r="J1125" s="1121"/>
      <c r="K1125" s="1121"/>
      <c r="L1125" s="1122"/>
      <c r="M1125" s="1122"/>
      <c r="N1125" s="1115"/>
      <c r="O1125" s="1123"/>
      <c r="P1125" s="1123"/>
      <c r="Q1125" s="1123"/>
      <c r="R1125" s="1123"/>
      <c r="S1125" s="1124"/>
      <c r="T1125" s="1124"/>
      <c r="U1125" s="924"/>
      <c r="V1125" s="924"/>
      <c r="W1125" s="924"/>
      <c r="X1125" s="924"/>
      <c r="Y1125" s="924"/>
      <c r="Z1125" s="924"/>
      <c r="AA1125" s="924"/>
      <c r="AB1125" s="924"/>
      <c r="AC1125" s="924"/>
      <c r="AD1125" s="924"/>
      <c r="AE1125" s="924"/>
      <c r="AF1125" s="924"/>
      <c r="AG1125" s="924"/>
      <c r="AH1125" s="924"/>
      <c r="AI1125" s="924"/>
      <c r="AJ1125" s="924"/>
      <c r="AK1125" s="924"/>
      <c r="AL1125" s="924"/>
    </row>
    <row r="1126">
      <c r="A1126" s="1115"/>
      <c r="B1126" s="1116"/>
      <c r="C1126" s="1117"/>
      <c r="D1126" s="1117"/>
      <c r="E1126" s="1118"/>
      <c r="F1126" s="1119"/>
      <c r="G1126" s="1119"/>
      <c r="H1126" s="1120"/>
      <c r="I1126" s="1120"/>
      <c r="J1126" s="1121"/>
      <c r="K1126" s="1121"/>
      <c r="L1126" s="1122"/>
      <c r="M1126" s="1122"/>
      <c r="N1126" s="1115"/>
      <c r="O1126" s="1123"/>
      <c r="P1126" s="1123"/>
      <c r="Q1126" s="1123"/>
      <c r="R1126" s="1123"/>
      <c r="S1126" s="1124"/>
      <c r="T1126" s="1124"/>
      <c r="U1126" s="924"/>
      <c r="V1126" s="924"/>
      <c r="W1126" s="924"/>
      <c r="X1126" s="924"/>
      <c r="Y1126" s="924"/>
      <c r="Z1126" s="924"/>
      <c r="AA1126" s="924"/>
      <c r="AB1126" s="924"/>
      <c r="AC1126" s="924"/>
      <c r="AD1126" s="924"/>
      <c r="AE1126" s="924"/>
      <c r="AF1126" s="924"/>
      <c r="AG1126" s="924"/>
      <c r="AH1126" s="924"/>
      <c r="AI1126" s="924"/>
      <c r="AJ1126" s="924"/>
      <c r="AK1126" s="924"/>
      <c r="AL1126" s="924"/>
    </row>
    <row r="1127">
      <c r="A1127" s="1115"/>
      <c r="B1127" s="1116"/>
      <c r="C1127" s="1117"/>
      <c r="D1127" s="1117"/>
      <c r="E1127" s="1118"/>
      <c r="F1127" s="1119"/>
      <c r="G1127" s="1119"/>
      <c r="H1127" s="1120"/>
      <c r="I1127" s="1120"/>
      <c r="J1127" s="1121"/>
      <c r="K1127" s="1121"/>
      <c r="L1127" s="1122"/>
      <c r="M1127" s="1122"/>
      <c r="N1127" s="1115"/>
      <c r="O1127" s="1123"/>
      <c r="P1127" s="1123"/>
      <c r="Q1127" s="1123"/>
      <c r="R1127" s="1123"/>
      <c r="S1127" s="1124"/>
      <c r="T1127" s="1124"/>
      <c r="U1127" s="924"/>
      <c r="V1127" s="924"/>
      <c r="W1127" s="924"/>
      <c r="X1127" s="924"/>
      <c r="Y1127" s="924"/>
      <c r="Z1127" s="924"/>
      <c r="AA1127" s="924"/>
      <c r="AB1127" s="924"/>
      <c r="AC1127" s="924"/>
      <c r="AD1127" s="924"/>
      <c r="AE1127" s="924"/>
      <c r="AF1127" s="924"/>
      <c r="AG1127" s="924"/>
      <c r="AH1127" s="924"/>
      <c r="AI1127" s="924"/>
      <c r="AJ1127" s="924"/>
      <c r="AK1127" s="924"/>
      <c r="AL1127" s="924"/>
    </row>
    <row r="1128">
      <c r="A1128" s="1115"/>
      <c r="B1128" s="1116"/>
      <c r="C1128" s="1117"/>
      <c r="D1128" s="1117"/>
      <c r="E1128" s="1118"/>
      <c r="F1128" s="1119"/>
      <c r="G1128" s="1119"/>
      <c r="H1128" s="1120"/>
      <c r="I1128" s="1120"/>
      <c r="J1128" s="1121"/>
      <c r="K1128" s="1121"/>
      <c r="L1128" s="1122"/>
      <c r="M1128" s="1122"/>
      <c r="N1128" s="1115"/>
      <c r="O1128" s="1123"/>
      <c r="P1128" s="1123"/>
      <c r="Q1128" s="1123"/>
      <c r="R1128" s="1123"/>
      <c r="S1128" s="1124"/>
      <c r="T1128" s="1124"/>
      <c r="U1128" s="924"/>
      <c r="V1128" s="924"/>
      <c r="W1128" s="924"/>
      <c r="X1128" s="924"/>
      <c r="Y1128" s="924"/>
      <c r="Z1128" s="924"/>
      <c r="AA1128" s="924"/>
      <c r="AB1128" s="924"/>
      <c r="AC1128" s="924"/>
      <c r="AD1128" s="924"/>
      <c r="AE1128" s="924"/>
      <c r="AF1128" s="924"/>
      <c r="AG1128" s="924"/>
      <c r="AH1128" s="924"/>
      <c r="AI1128" s="924"/>
      <c r="AJ1128" s="924"/>
      <c r="AK1128" s="924"/>
      <c r="AL1128" s="924"/>
    </row>
    <row r="1129">
      <c r="A1129" s="1115"/>
      <c r="B1129" s="1116"/>
      <c r="C1129" s="1117"/>
      <c r="D1129" s="1117"/>
      <c r="E1129" s="1118"/>
      <c r="F1129" s="1119"/>
      <c r="G1129" s="1119"/>
      <c r="H1129" s="1120"/>
      <c r="I1129" s="1120"/>
      <c r="J1129" s="1121"/>
      <c r="K1129" s="1121"/>
      <c r="L1129" s="1122"/>
      <c r="M1129" s="1122"/>
      <c r="N1129" s="1115"/>
      <c r="O1129" s="1123"/>
      <c r="P1129" s="1123"/>
      <c r="Q1129" s="1123"/>
      <c r="R1129" s="1123"/>
      <c r="S1129" s="1124"/>
      <c r="T1129" s="1124"/>
      <c r="U1129" s="924"/>
      <c r="V1129" s="924"/>
      <c r="W1129" s="924"/>
      <c r="X1129" s="924"/>
      <c r="Y1129" s="924"/>
      <c r="Z1129" s="924"/>
      <c r="AA1129" s="924"/>
      <c r="AB1129" s="924"/>
      <c r="AC1129" s="924"/>
      <c r="AD1129" s="924"/>
      <c r="AE1129" s="924"/>
      <c r="AF1129" s="924"/>
      <c r="AG1129" s="924"/>
      <c r="AH1129" s="924"/>
      <c r="AI1129" s="924"/>
      <c r="AJ1129" s="924"/>
      <c r="AK1129" s="924"/>
      <c r="AL1129" s="924"/>
    </row>
    <row r="1130">
      <c r="A1130" s="1115"/>
      <c r="B1130" s="1116"/>
      <c r="C1130" s="1117"/>
      <c r="D1130" s="1117"/>
      <c r="E1130" s="1118"/>
      <c r="F1130" s="1119"/>
      <c r="G1130" s="1119"/>
      <c r="H1130" s="1120"/>
      <c r="I1130" s="1120"/>
      <c r="J1130" s="1121"/>
      <c r="K1130" s="1121"/>
      <c r="L1130" s="1122"/>
      <c r="M1130" s="1122"/>
      <c r="N1130" s="1115"/>
      <c r="O1130" s="1123"/>
      <c r="P1130" s="1123"/>
      <c r="Q1130" s="1123"/>
      <c r="R1130" s="1123"/>
      <c r="S1130" s="1124"/>
      <c r="T1130" s="1124"/>
      <c r="U1130" s="924"/>
      <c r="V1130" s="924"/>
      <c r="W1130" s="924"/>
      <c r="X1130" s="924"/>
      <c r="Y1130" s="924"/>
      <c r="Z1130" s="924"/>
      <c r="AA1130" s="924"/>
      <c r="AB1130" s="924"/>
      <c r="AC1130" s="924"/>
      <c r="AD1130" s="924"/>
      <c r="AE1130" s="924"/>
      <c r="AF1130" s="924"/>
      <c r="AG1130" s="924"/>
      <c r="AH1130" s="924"/>
      <c r="AI1130" s="924"/>
      <c r="AJ1130" s="924"/>
      <c r="AK1130" s="924"/>
      <c r="AL1130" s="924"/>
    </row>
    <row r="1131">
      <c r="A1131" s="1115"/>
      <c r="B1131" s="1116"/>
      <c r="C1131" s="1117"/>
      <c r="D1131" s="1117"/>
      <c r="E1131" s="1118"/>
      <c r="F1131" s="1119"/>
      <c r="G1131" s="1119"/>
      <c r="H1131" s="1120"/>
      <c r="I1131" s="1120"/>
      <c r="J1131" s="1121"/>
      <c r="K1131" s="1121"/>
      <c r="L1131" s="1122"/>
      <c r="M1131" s="1122"/>
      <c r="N1131" s="1115"/>
      <c r="O1131" s="1123"/>
      <c r="P1131" s="1123"/>
      <c r="Q1131" s="1123"/>
      <c r="R1131" s="1123"/>
      <c r="S1131" s="1124"/>
      <c r="T1131" s="1124"/>
      <c r="U1131" s="924"/>
      <c r="V1131" s="924"/>
      <c r="W1131" s="924"/>
      <c r="X1131" s="924"/>
      <c r="Y1131" s="924"/>
      <c r="Z1131" s="924"/>
      <c r="AA1131" s="924"/>
      <c r="AB1131" s="924"/>
      <c r="AC1131" s="924"/>
      <c r="AD1131" s="924"/>
      <c r="AE1131" s="924"/>
      <c r="AF1131" s="924"/>
      <c r="AG1131" s="924"/>
      <c r="AH1131" s="924"/>
      <c r="AI1131" s="924"/>
      <c r="AJ1131" s="924"/>
      <c r="AK1131" s="924"/>
      <c r="AL1131" s="924"/>
    </row>
    <row r="1132">
      <c r="A1132" s="1115"/>
      <c r="B1132" s="1116"/>
      <c r="C1132" s="1117"/>
      <c r="D1132" s="1117"/>
      <c r="E1132" s="1118"/>
      <c r="F1132" s="1119"/>
      <c r="G1132" s="1119"/>
      <c r="H1132" s="1120"/>
      <c r="I1132" s="1120"/>
      <c r="J1132" s="1121"/>
      <c r="K1132" s="1121"/>
      <c r="L1132" s="1122"/>
      <c r="M1132" s="1122"/>
      <c r="N1132" s="1115"/>
      <c r="O1132" s="1123"/>
      <c r="P1132" s="1123"/>
      <c r="Q1132" s="1123"/>
      <c r="R1132" s="1123"/>
      <c r="S1132" s="1124"/>
      <c r="T1132" s="1124"/>
      <c r="U1132" s="924"/>
      <c r="V1132" s="924"/>
      <c r="W1132" s="924"/>
      <c r="X1132" s="924"/>
      <c r="Y1132" s="924"/>
      <c r="Z1132" s="924"/>
      <c r="AA1132" s="924"/>
      <c r="AB1132" s="924"/>
      <c r="AC1132" s="924"/>
      <c r="AD1132" s="924"/>
      <c r="AE1132" s="924"/>
      <c r="AF1132" s="924"/>
      <c r="AG1132" s="924"/>
      <c r="AH1132" s="924"/>
      <c r="AI1132" s="924"/>
      <c r="AJ1132" s="924"/>
      <c r="AK1132" s="924"/>
      <c r="AL1132" s="924"/>
    </row>
    <row r="1133">
      <c r="A1133" s="1115"/>
      <c r="B1133" s="1116"/>
      <c r="C1133" s="1117"/>
      <c r="D1133" s="1117"/>
      <c r="E1133" s="1118"/>
      <c r="F1133" s="1119"/>
      <c r="G1133" s="1119"/>
      <c r="H1133" s="1120"/>
      <c r="I1133" s="1120"/>
      <c r="J1133" s="1121"/>
      <c r="K1133" s="1121"/>
      <c r="L1133" s="1122"/>
      <c r="M1133" s="1122"/>
      <c r="N1133" s="1115"/>
      <c r="O1133" s="1123"/>
      <c r="P1133" s="1123"/>
      <c r="Q1133" s="1123"/>
      <c r="R1133" s="1123"/>
      <c r="S1133" s="1124"/>
      <c r="T1133" s="1124"/>
      <c r="U1133" s="924"/>
      <c r="V1133" s="924"/>
      <c r="W1133" s="924"/>
      <c r="X1133" s="924"/>
      <c r="Y1133" s="924"/>
      <c r="Z1133" s="924"/>
      <c r="AA1133" s="924"/>
      <c r="AB1133" s="924"/>
      <c r="AC1133" s="924"/>
      <c r="AD1133" s="924"/>
      <c r="AE1133" s="924"/>
      <c r="AF1133" s="924"/>
      <c r="AG1133" s="924"/>
      <c r="AH1133" s="924"/>
      <c r="AI1133" s="924"/>
      <c r="AJ1133" s="924"/>
      <c r="AK1133" s="924"/>
      <c r="AL1133" s="924"/>
    </row>
    <row r="1134">
      <c r="A1134" s="1115"/>
      <c r="B1134" s="1116"/>
      <c r="C1134" s="1117"/>
      <c r="D1134" s="1117"/>
      <c r="E1134" s="1118"/>
      <c r="F1134" s="1119"/>
      <c r="G1134" s="1119"/>
      <c r="H1134" s="1120"/>
      <c r="I1134" s="1120"/>
      <c r="J1134" s="1121"/>
      <c r="K1134" s="1121"/>
      <c r="L1134" s="1122"/>
      <c r="M1134" s="1122"/>
      <c r="N1134" s="1115"/>
      <c r="O1134" s="1123"/>
      <c r="P1134" s="1123"/>
      <c r="Q1134" s="1123"/>
      <c r="R1134" s="1123"/>
      <c r="S1134" s="1124"/>
      <c r="T1134" s="1124"/>
      <c r="U1134" s="924"/>
      <c r="V1134" s="924"/>
      <c r="W1134" s="924"/>
      <c r="X1134" s="924"/>
      <c r="Y1134" s="924"/>
      <c r="Z1134" s="924"/>
      <c r="AA1134" s="924"/>
      <c r="AB1134" s="924"/>
      <c r="AC1134" s="924"/>
      <c r="AD1134" s="924"/>
      <c r="AE1134" s="924"/>
      <c r="AF1134" s="924"/>
      <c r="AG1134" s="924"/>
      <c r="AH1134" s="924"/>
      <c r="AI1134" s="924"/>
      <c r="AJ1134" s="924"/>
      <c r="AK1134" s="924"/>
      <c r="AL1134" s="924"/>
    </row>
    <row r="1135">
      <c r="A1135" s="1115"/>
      <c r="B1135" s="1116"/>
      <c r="C1135" s="1117"/>
      <c r="D1135" s="1117"/>
      <c r="E1135" s="1118"/>
      <c r="F1135" s="1119"/>
      <c r="G1135" s="1119"/>
      <c r="H1135" s="1120"/>
      <c r="I1135" s="1120"/>
      <c r="J1135" s="1121"/>
      <c r="K1135" s="1121"/>
      <c r="L1135" s="1122"/>
      <c r="M1135" s="1122"/>
      <c r="N1135" s="1115"/>
      <c r="O1135" s="1123"/>
      <c r="P1135" s="1123"/>
      <c r="Q1135" s="1123"/>
      <c r="R1135" s="1123"/>
      <c r="S1135" s="1124"/>
      <c r="T1135" s="1124"/>
      <c r="U1135" s="924"/>
      <c r="V1135" s="924"/>
      <c r="W1135" s="924"/>
      <c r="X1135" s="924"/>
      <c r="Y1135" s="924"/>
      <c r="Z1135" s="924"/>
      <c r="AA1135" s="924"/>
      <c r="AB1135" s="924"/>
      <c r="AC1135" s="924"/>
      <c r="AD1135" s="924"/>
      <c r="AE1135" s="924"/>
      <c r="AF1135" s="924"/>
      <c r="AG1135" s="924"/>
      <c r="AH1135" s="924"/>
      <c r="AI1135" s="924"/>
      <c r="AJ1135" s="924"/>
      <c r="AK1135" s="924"/>
      <c r="AL1135" s="924"/>
    </row>
    <row r="1136">
      <c r="A1136" s="1115"/>
      <c r="B1136" s="1116"/>
      <c r="C1136" s="1117"/>
      <c r="D1136" s="1117"/>
      <c r="E1136" s="1118"/>
      <c r="F1136" s="1119"/>
      <c r="G1136" s="1119"/>
      <c r="H1136" s="1120"/>
      <c r="I1136" s="1120"/>
      <c r="J1136" s="1121"/>
      <c r="K1136" s="1121"/>
      <c r="L1136" s="1122"/>
      <c r="M1136" s="1122"/>
      <c r="N1136" s="1115"/>
      <c r="O1136" s="1123"/>
      <c r="P1136" s="1123"/>
      <c r="Q1136" s="1123"/>
      <c r="R1136" s="1123"/>
      <c r="S1136" s="1124"/>
      <c r="T1136" s="1124"/>
      <c r="U1136" s="924"/>
      <c r="V1136" s="924"/>
      <c r="W1136" s="924"/>
      <c r="X1136" s="924"/>
      <c r="Y1136" s="924"/>
      <c r="Z1136" s="924"/>
      <c r="AA1136" s="924"/>
      <c r="AB1136" s="924"/>
      <c r="AC1136" s="924"/>
      <c r="AD1136" s="924"/>
      <c r="AE1136" s="924"/>
      <c r="AF1136" s="924"/>
      <c r="AG1136" s="924"/>
      <c r="AH1136" s="924"/>
      <c r="AI1136" s="924"/>
      <c r="AJ1136" s="924"/>
      <c r="AK1136" s="924"/>
      <c r="AL1136" s="924"/>
    </row>
    <row r="1137">
      <c r="A1137" s="1115"/>
      <c r="B1137" s="1116"/>
      <c r="C1137" s="1117"/>
      <c r="D1137" s="1117"/>
      <c r="E1137" s="1118"/>
      <c r="F1137" s="1119"/>
      <c r="G1137" s="1119"/>
      <c r="H1137" s="1120"/>
      <c r="I1137" s="1120"/>
      <c r="J1137" s="1121"/>
      <c r="K1137" s="1121"/>
      <c r="L1137" s="1122"/>
      <c r="M1137" s="1122"/>
      <c r="N1137" s="1115"/>
      <c r="O1137" s="1123"/>
      <c r="P1137" s="1123"/>
      <c r="Q1137" s="1123"/>
      <c r="R1137" s="1123"/>
      <c r="S1137" s="1124"/>
      <c r="T1137" s="1124"/>
      <c r="U1137" s="924"/>
      <c r="V1137" s="924"/>
      <c r="W1137" s="924"/>
      <c r="X1137" s="924"/>
      <c r="Y1137" s="924"/>
      <c r="Z1137" s="924"/>
      <c r="AA1137" s="924"/>
      <c r="AB1137" s="924"/>
      <c r="AC1137" s="924"/>
      <c r="AD1137" s="924"/>
      <c r="AE1137" s="924"/>
      <c r="AF1137" s="924"/>
      <c r="AG1137" s="924"/>
      <c r="AH1137" s="924"/>
      <c r="AI1137" s="924"/>
      <c r="AJ1137" s="924"/>
      <c r="AK1137" s="924"/>
      <c r="AL1137" s="924"/>
    </row>
    <row r="1138">
      <c r="A1138" s="1115"/>
      <c r="B1138" s="1116"/>
      <c r="C1138" s="1117"/>
      <c r="D1138" s="1117"/>
      <c r="E1138" s="1118"/>
      <c r="F1138" s="1119"/>
      <c r="G1138" s="1119"/>
      <c r="H1138" s="1120"/>
      <c r="I1138" s="1120"/>
      <c r="J1138" s="1121"/>
      <c r="K1138" s="1121"/>
      <c r="L1138" s="1122"/>
      <c r="M1138" s="1122"/>
      <c r="N1138" s="1115"/>
      <c r="O1138" s="1123"/>
      <c r="P1138" s="1123"/>
      <c r="Q1138" s="1123"/>
      <c r="R1138" s="1123"/>
      <c r="S1138" s="1124"/>
      <c r="T1138" s="1124"/>
      <c r="U1138" s="924"/>
      <c r="V1138" s="924"/>
      <c r="W1138" s="924"/>
      <c r="X1138" s="924"/>
      <c r="Y1138" s="924"/>
      <c r="Z1138" s="924"/>
      <c r="AA1138" s="924"/>
      <c r="AB1138" s="924"/>
      <c r="AC1138" s="924"/>
      <c r="AD1138" s="924"/>
      <c r="AE1138" s="924"/>
      <c r="AF1138" s="924"/>
      <c r="AG1138" s="924"/>
      <c r="AH1138" s="924"/>
      <c r="AI1138" s="924"/>
      <c r="AJ1138" s="924"/>
      <c r="AK1138" s="924"/>
      <c r="AL1138" s="924"/>
    </row>
    <row r="1139">
      <c r="A1139" s="1115"/>
      <c r="B1139" s="1116"/>
      <c r="C1139" s="1117"/>
      <c r="D1139" s="1117"/>
      <c r="E1139" s="1118"/>
      <c r="F1139" s="1119"/>
      <c r="G1139" s="1119"/>
      <c r="H1139" s="1120"/>
      <c r="I1139" s="1120"/>
      <c r="J1139" s="1121"/>
      <c r="K1139" s="1121"/>
      <c r="L1139" s="1122"/>
      <c r="M1139" s="1122"/>
      <c r="N1139" s="1115"/>
      <c r="O1139" s="1123"/>
      <c r="P1139" s="1123"/>
      <c r="Q1139" s="1123"/>
      <c r="R1139" s="1123"/>
      <c r="S1139" s="1124"/>
      <c r="T1139" s="1124"/>
      <c r="U1139" s="924"/>
      <c r="V1139" s="924"/>
      <c r="W1139" s="924"/>
      <c r="X1139" s="924"/>
      <c r="Y1139" s="924"/>
      <c r="Z1139" s="924"/>
      <c r="AA1139" s="924"/>
      <c r="AB1139" s="924"/>
      <c r="AC1139" s="924"/>
      <c r="AD1139" s="924"/>
      <c r="AE1139" s="924"/>
      <c r="AF1139" s="924"/>
      <c r="AG1139" s="924"/>
      <c r="AH1139" s="924"/>
      <c r="AI1139" s="924"/>
      <c r="AJ1139" s="924"/>
      <c r="AK1139" s="924"/>
      <c r="AL1139" s="924"/>
    </row>
    <row r="1140">
      <c r="A1140" s="1115"/>
      <c r="B1140" s="1116"/>
      <c r="C1140" s="1117"/>
      <c r="D1140" s="1117"/>
      <c r="E1140" s="1118"/>
      <c r="F1140" s="1119"/>
      <c r="G1140" s="1119"/>
      <c r="H1140" s="1120"/>
      <c r="I1140" s="1120"/>
      <c r="J1140" s="1121"/>
      <c r="K1140" s="1121"/>
      <c r="L1140" s="1122"/>
      <c r="M1140" s="1122"/>
      <c r="N1140" s="1115"/>
      <c r="O1140" s="1123"/>
      <c r="P1140" s="1123"/>
      <c r="Q1140" s="1123"/>
      <c r="R1140" s="1123"/>
      <c r="S1140" s="1124"/>
      <c r="T1140" s="1124"/>
      <c r="U1140" s="924"/>
      <c r="V1140" s="924"/>
      <c r="W1140" s="924"/>
      <c r="X1140" s="924"/>
      <c r="Y1140" s="924"/>
      <c r="Z1140" s="924"/>
      <c r="AA1140" s="924"/>
      <c r="AB1140" s="924"/>
      <c r="AC1140" s="924"/>
      <c r="AD1140" s="924"/>
      <c r="AE1140" s="924"/>
      <c r="AF1140" s="924"/>
      <c r="AG1140" s="924"/>
      <c r="AH1140" s="924"/>
      <c r="AI1140" s="924"/>
      <c r="AJ1140" s="924"/>
      <c r="AK1140" s="924"/>
      <c r="AL1140" s="924"/>
    </row>
    <row r="1141">
      <c r="A1141" s="1115"/>
      <c r="B1141" s="1116"/>
      <c r="C1141" s="1117"/>
      <c r="D1141" s="1117"/>
      <c r="E1141" s="1118"/>
      <c r="F1141" s="1119"/>
      <c r="G1141" s="1119"/>
      <c r="H1141" s="1120"/>
      <c r="I1141" s="1120"/>
      <c r="J1141" s="1121"/>
      <c r="K1141" s="1121"/>
      <c r="L1141" s="1122"/>
      <c r="M1141" s="1122"/>
      <c r="N1141" s="1115"/>
      <c r="O1141" s="1123"/>
      <c r="P1141" s="1123"/>
      <c r="Q1141" s="1123"/>
      <c r="R1141" s="1123"/>
      <c r="S1141" s="1124"/>
      <c r="T1141" s="1124"/>
      <c r="U1141" s="924"/>
      <c r="V1141" s="924"/>
      <c r="W1141" s="924"/>
      <c r="X1141" s="924"/>
      <c r="Y1141" s="924"/>
      <c r="Z1141" s="924"/>
      <c r="AA1141" s="924"/>
      <c r="AB1141" s="924"/>
      <c r="AC1141" s="924"/>
      <c r="AD1141" s="924"/>
      <c r="AE1141" s="924"/>
      <c r="AF1141" s="924"/>
      <c r="AG1141" s="924"/>
      <c r="AH1141" s="924"/>
      <c r="AI1141" s="924"/>
      <c r="AJ1141" s="924"/>
      <c r="AK1141" s="924"/>
      <c r="AL1141" s="924"/>
    </row>
    <row r="1142">
      <c r="A1142" s="1115"/>
      <c r="B1142" s="1116"/>
      <c r="C1142" s="1117"/>
      <c r="D1142" s="1117"/>
      <c r="E1142" s="1118"/>
      <c r="F1142" s="1119"/>
      <c r="G1142" s="1119"/>
      <c r="H1142" s="1120"/>
      <c r="I1142" s="1120"/>
      <c r="J1142" s="1121"/>
      <c r="K1142" s="1121"/>
      <c r="L1142" s="1122"/>
      <c r="M1142" s="1122"/>
      <c r="N1142" s="1115"/>
      <c r="O1142" s="1123"/>
      <c r="P1142" s="1123"/>
      <c r="Q1142" s="1123"/>
      <c r="R1142" s="1123"/>
      <c r="S1142" s="1124"/>
      <c r="T1142" s="1124"/>
      <c r="U1142" s="924"/>
      <c r="V1142" s="924"/>
      <c r="W1142" s="924"/>
      <c r="X1142" s="924"/>
      <c r="Y1142" s="924"/>
      <c r="Z1142" s="924"/>
      <c r="AA1142" s="924"/>
      <c r="AB1142" s="924"/>
      <c r="AC1142" s="924"/>
      <c r="AD1142" s="924"/>
      <c r="AE1142" s="924"/>
      <c r="AF1142" s="924"/>
      <c r="AG1142" s="924"/>
      <c r="AH1142" s="924"/>
      <c r="AI1142" s="924"/>
      <c r="AJ1142" s="924"/>
      <c r="AK1142" s="924"/>
      <c r="AL1142" s="924"/>
    </row>
    <row r="1143">
      <c r="A1143" s="1115"/>
      <c r="B1143" s="1116"/>
      <c r="C1143" s="1117"/>
      <c r="D1143" s="1117"/>
      <c r="E1143" s="1118"/>
      <c r="F1143" s="1119"/>
      <c r="G1143" s="1119"/>
      <c r="H1143" s="1120"/>
      <c r="I1143" s="1120"/>
      <c r="J1143" s="1121"/>
      <c r="K1143" s="1121"/>
      <c r="L1143" s="1122"/>
      <c r="M1143" s="1122"/>
      <c r="N1143" s="1115"/>
      <c r="O1143" s="1123"/>
      <c r="P1143" s="1123"/>
      <c r="Q1143" s="1123"/>
      <c r="R1143" s="1123"/>
      <c r="S1143" s="1124"/>
      <c r="T1143" s="1124"/>
      <c r="U1143" s="924"/>
      <c r="V1143" s="924"/>
      <c r="W1143" s="924"/>
      <c r="X1143" s="924"/>
      <c r="Y1143" s="924"/>
      <c r="Z1143" s="924"/>
      <c r="AA1143" s="924"/>
      <c r="AB1143" s="924"/>
      <c r="AC1143" s="924"/>
      <c r="AD1143" s="924"/>
      <c r="AE1143" s="924"/>
      <c r="AF1143" s="924"/>
      <c r="AG1143" s="924"/>
      <c r="AH1143" s="924"/>
      <c r="AI1143" s="924"/>
      <c r="AJ1143" s="924"/>
      <c r="AK1143" s="924"/>
      <c r="AL1143" s="924"/>
    </row>
    <row r="1144">
      <c r="A1144" s="1115"/>
      <c r="B1144" s="1116"/>
      <c r="C1144" s="1117"/>
      <c r="D1144" s="1117"/>
      <c r="E1144" s="1118"/>
      <c r="F1144" s="1119"/>
      <c r="G1144" s="1119"/>
      <c r="H1144" s="1120"/>
      <c r="I1144" s="1120"/>
      <c r="J1144" s="1121"/>
      <c r="K1144" s="1121"/>
      <c r="L1144" s="1122"/>
      <c r="M1144" s="1122"/>
      <c r="N1144" s="1115"/>
      <c r="O1144" s="1123"/>
      <c r="P1144" s="1123"/>
      <c r="Q1144" s="1123"/>
      <c r="R1144" s="1123"/>
      <c r="S1144" s="1124"/>
      <c r="T1144" s="1124"/>
      <c r="U1144" s="924"/>
      <c r="V1144" s="924"/>
      <c r="W1144" s="924"/>
      <c r="X1144" s="924"/>
      <c r="Y1144" s="924"/>
      <c r="Z1144" s="924"/>
      <c r="AA1144" s="924"/>
      <c r="AB1144" s="924"/>
      <c r="AC1144" s="924"/>
      <c r="AD1144" s="924"/>
      <c r="AE1144" s="924"/>
      <c r="AF1144" s="924"/>
      <c r="AG1144" s="924"/>
      <c r="AH1144" s="924"/>
      <c r="AI1144" s="924"/>
      <c r="AJ1144" s="924"/>
      <c r="AK1144" s="924"/>
      <c r="AL1144" s="924"/>
    </row>
    <row r="1145">
      <c r="A1145" s="1115"/>
      <c r="B1145" s="1116"/>
      <c r="C1145" s="1117"/>
      <c r="D1145" s="1117"/>
      <c r="E1145" s="1118"/>
      <c r="F1145" s="1119"/>
      <c r="G1145" s="1119"/>
      <c r="H1145" s="1120"/>
      <c r="I1145" s="1120"/>
      <c r="J1145" s="1121"/>
      <c r="K1145" s="1121"/>
      <c r="L1145" s="1122"/>
      <c r="M1145" s="1122"/>
      <c r="N1145" s="1115"/>
      <c r="O1145" s="1123"/>
      <c r="P1145" s="1123"/>
      <c r="Q1145" s="1123"/>
      <c r="R1145" s="1123"/>
      <c r="S1145" s="1124"/>
      <c r="T1145" s="1124"/>
      <c r="U1145" s="924"/>
      <c r="V1145" s="924"/>
      <c r="W1145" s="924"/>
      <c r="X1145" s="924"/>
      <c r="Y1145" s="924"/>
      <c r="Z1145" s="924"/>
      <c r="AA1145" s="924"/>
      <c r="AB1145" s="924"/>
      <c r="AC1145" s="924"/>
      <c r="AD1145" s="924"/>
      <c r="AE1145" s="924"/>
      <c r="AF1145" s="924"/>
      <c r="AG1145" s="924"/>
      <c r="AH1145" s="924"/>
      <c r="AI1145" s="924"/>
      <c r="AJ1145" s="924"/>
      <c r="AK1145" s="924"/>
      <c r="AL1145" s="924"/>
    </row>
    <row r="1146">
      <c r="A1146" s="1115"/>
      <c r="B1146" s="1116"/>
      <c r="C1146" s="1117"/>
      <c r="D1146" s="1117"/>
      <c r="E1146" s="1118"/>
      <c r="F1146" s="1119"/>
      <c r="G1146" s="1119"/>
      <c r="H1146" s="1120"/>
      <c r="I1146" s="1120"/>
      <c r="J1146" s="1121"/>
      <c r="K1146" s="1121"/>
      <c r="L1146" s="1122"/>
      <c r="M1146" s="1122"/>
      <c r="N1146" s="1115"/>
      <c r="O1146" s="1123"/>
      <c r="P1146" s="1123"/>
      <c r="Q1146" s="1123"/>
      <c r="R1146" s="1123"/>
      <c r="S1146" s="1124"/>
      <c r="T1146" s="1124"/>
      <c r="U1146" s="924"/>
      <c r="V1146" s="924"/>
      <c r="W1146" s="924"/>
      <c r="X1146" s="924"/>
      <c r="Y1146" s="924"/>
      <c r="Z1146" s="924"/>
      <c r="AA1146" s="924"/>
      <c r="AB1146" s="924"/>
      <c r="AC1146" s="924"/>
      <c r="AD1146" s="924"/>
      <c r="AE1146" s="924"/>
      <c r="AF1146" s="924"/>
      <c r="AG1146" s="924"/>
      <c r="AH1146" s="924"/>
      <c r="AI1146" s="924"/>
      <c r="AJ1146" s="924"/>
      <c r="AK1146" s="924"/>
      <c r="AL1146" s="924"/>
    </row>
    <row r="1147">
      <c r="A1147" s="1115"/>
      <c r="B1147" s="1116"/>
      <c r="C1147" s="1117"/>
      <c r="D1147" s="1117"/>
      <c r="E1147" s="1118"/>
      <c r="F1147" s="1119"/>
      <c r="G1147" s="1119"/>
      <c r="H1147" s="1120"/>
      <c r="I1147" s="1120"/>
      <c r="J1147" s="1121"/>
      <c r="K1147" s="1121"/>
      <c r="L1147" s="1122"/>
      <c r="M1147" s="1122"/>
      <c r="N1147" s="1115"/>
      <c r="O1147" s="1123"/>
      <c r="P1147" s="1123"/>
      <c r="Q1147" s="1123"/>
      <c r="R1147" s="1123"/>
      <c r="S1147" s="1124"/>
      <c r="T1147" s="1124"/>
      <c r="U1147" s="924"/>
      <c r="V1147" s="924"/>
      <c r="W1147" s="924"/>
      <c r="X1147" s="924"/>
      <c r="Y1147" s="924"/>
      <c r="Z1147" s="924"/>
      <c r="AA1147" s="924"/>
      <c r="AB1147" s="924"/>
      <c r="AC1147" s="924"/>
      <c r="AD1147" s="924"/>
      <c r="AE1147" s="924"/>
      <c r="AF1147" s="924"/>
      <c r="AG1147" s="924"/>
      <c r="AH1147" s="924"/>
      <c r="AI1147" s="924"/>
      <c r="AJ1147" s="924"/>
      <c r="AK1147" s="924"/>
      <c r="AL1147" s="924"/>
    </row>
    <row r="1148">
      <c r="A1148" s="1115"/>
      <c r="B1148" s="1116"/>
      <c r="C1148" s="1117"/>
      <c r="D1148" s="1117"/>
      <c r="E1148" s="1118"/>
      <c r="F1148" s="1119"/>
      <c r="G1148" s="1119"/>
      <c r="H1148" s="1120"/>
      <c r="I1148" s="1120"/>
      <c r="J1148" s="1121"/>
      <c r="K1148" s="1121"/>
      <c r="L1148" s="1122"/>
      <c r="M1148" s="1122"/>
      <c r="N1148" s="1115"/>
      <c r="O1148" s="1123"/>
      <c r="P1148" s="1123"/>
      <c r="Q1148" s="1123"/>
      <c r="R1148" s="1123"/>
      <c r="S1148" s="1124"/>
      <c r="T1148" s="1124"/>
      <c r="U1148" s="924"/>
      <c r="V1148" s="924"/>
      <c r="W1148" s="924"/>
      <c r="X1148" s="924"/>
      <c r="Y1148" s="924"/>
      <c r="Z1148" s="924"/>
      <c r="AA1148" s="924"/>
      <c r="AB1148" s="924"/>
      <c r="AC1148" s="924"/>
      <c r="AD1148" s="924"/>
      <c r="AE1148" s="924"/>
      <c r="AF1148" s="924"/>
      <c r="AG1148" s="924"/>
      <c r="AH1148" s="924"/>
      <c r="AI1148" s="924"/>
      <c r="AJ1148" s="924"/>
      <c r="AK1148" s="924"/>
      <c r="AL1148" s="924"/>
    </row>
    <row r="1149">
      <c r="A1149" s="1115"/>
      <c r="B1149" s="1116"/>
      <c r="C1149" s="1117"/>
      <c r="D1149" s="1117"/>
      <c r="E1149" s="1118"/>
      <c r="F1149" s="1119"/>
      <c r="G1149" s="1119"/>
      <c r="H1149" s="1120"/>
      <c r="I1149" s="1120"/>
      <c r="J1149" s="1121"/>
      <c r="K1149" s="1121"/>
      <c r="L1149" s="1122"/>
      <c r="M1149" s="1122"/>
      <c r="N1149" s="1115"/>
      <c r="O1149" s="1123"/>
      <c r="P1149" s="1123"/>
      <c r="Q1149" s="1123"/>
      <c r="R1149" s="1123"/>
      <c r="S1149" s="1124"/>
      <c r="T1149" s="1124"/>
      <c r="U1149" s="924"/>
      <c r="V1149" s="924"/>
      <c r="W1149" s="924"/>
      <c r="X1149" s="924"/>
      <c r="Y1149" s="924"/>
      <c r="Z1149" s="924"/>
      <c r="AA1149" s="924"/>
      <c r="AB1149" s="924"/>
      <c r="AC1149" s="924"/>
      <c r="AD1149" s="924"/>
      <c r="AE1149" s="924"/>
      <c r="AF1149" s="924"/>
      <c r="AG1149" s="924"/>
      <c r="AH1149" s="924"/>
      <c r="AI1149" s="924"/>
      <c r="AJ1149" s="924"/>
      <c r="AK1149" s="924"/>
      <c r="AL1149" s="924"/>
    </row>
    <row r="1150">
      <c r="A1150" s="1115"/>
      <c r="B1150" s="1116"/>
      <c r="C1150" s="1117"/>
      <c r="D1150" s="1117"/>
      <c r="E1150" s="1118"/>
      <c r="F1150" s="1119"/>
      <c r="G1150" s="1119"/>
      <c r="H1150" s="1120"/>
      <c r="I1150" s="1120"/>
      <c r="J1150" s="1121"/>
      <c r="K1150" s="1121"/>
      <c r="L1150" s="1122"/>
      <c r="M1150" s="1122"/>
      <c r="N1150" s="1115"/>
      <c r="O1150" s="1123"/>
      <c r="P1150" s="1123"/>
      <c r="Q1150" s="1123"/>
      <c r="R1150" s="1123"/>
      <c r="S1150" s="1124"/>
      <c r="T1150" s="1124"/>
      <c r="U1150" s="924"/>
      <c r="V1150" s="924"/>
      <c r="W1150" s="924"/>
      <c r="X1150" s="924"/>
      <c r="Y1150" s="924"/>
      <c r="Z1150" s="924"/>
      <c r="AA1150" s="924"/>
      <c r="AB1150" s="924"/>
      <c r="AC1150" s="924"/>
      <c r="AD1150" s="924"/>
      <c r="AE1150" s="924"/>
      <c r="AF1150" s="924"/>
      <c r="AG1150" s="924"/>
      <c r="AH1150" s="924"/>
      <c r="AI1150" s="924"/>
      <c r="AJ1150" s="924"/>
      <c r="AK1150" s="924"/>
      <c r="AL1150" s="924"/>
    </row>
    <row r="1151">
      <c r="A1151" s="1115"/>
      <c r="B1151" s="1116"/>
      <c r="C1151" s="1117"/>
      <c r="D1151" s="1117"/>
      <c r="E1151" s="1118"/>
      <c r="F1151" s="1119"/>
      <c r="G1151" s="1119"/>
      <c r="H1151" s="1120"/>
      <c r="I1151" s="1120"/>
      <c r="J1151" s="1121"/>
      <c r="K1151" s="1121"/>
      <c r="L1151" s="1122"/>
      <c r="M1151" s="1122"/>
      <c r="N1151" s="1115"/>
      <c r="O1151" s="1123"/>
      <c r="P1151" s="1123"/>
      <c r="Q1151" s="1123"/>
      <c r="R1151" s="1123"/>
      <c r="S1151" s="1124"/>
      <c r="T1151" s="1124"/>
      <c r="U1151" s="924"/>
      <c r="V1151" s="924"/>
      <c r="W1151" s="924"/>
      <c r="X1151" s="924"/>
      <c r="Y1151" s="924"/>
      <c r="Z1151" s="924"/>
      <c r="AA1151" s="924"/>
      <c r="AB1151" s="924"/>
      <c r="AC1151" s="924"/>
      <c r="AD1151" s="924"/>
      <c r="AE1151" s="924"/>
      <c r="AF1151" s="924"/>
      <c r="AG1151" s="924"/>
      <c r="AH1151" s="924"/>
      <c r="AI1151" s="924"/>
      <c r="AJ1151" s="924"/>
      <c r="AK1151" s="924"/>
      <c r="AL1151" s="924"/>
    </row>
    <row r="1152">
      <c r="A1152" s="1115"/>
      <c r="B1152" s="1116"/>
      <c r="C1152" s="1117"/>
      <c r="D1152" s="1117"/>
      <c r="E1152" s="1118"/>
      <c r="F1152" s="1119"/>
      <c r="G1152" s="1119"/>
      <c r="H1152" s="1120"/>
      <c r="I1152" s="1120"/>
      <c r="J1152" s="1121"/>
      <c r="K1152" s="1121"/>
      <c r="L1152" s="1122"/>
      <c r="M1152" s="1122"/>
      <c r="N1152" s="1115"/>
      <c r="O1152" s="1123"/>
      <c r="P1152" s="1123"/>
      <c r="Q1152" s="1123"/>
      <c r="R1152" s="1123"/>
      <c r="S1152" s="1124"/>
      <c r="T1152" s="1124"/>
      <c r="U1152" s="924"/>
      <c r="V1152" s="924"/>
      <c r="W1152" s="924"/>
      <c r="X1152" s="924"/>
      <c r="Y1152" s="924"/>
      <c r="Z1152" s="924"/>
      <c r="AA1152" s="924"/>
      <c r="AB1152" s="924"/>
      <c r="AC1152" s="924"/>
      <c r="AD1152" s="924"/>
      <c r="AE1152" s="924"/>
      <c r="AF1152" s="924"/>
      <c r="AG1152" s="924"/>
      <c r="AH1152" s="924"/>
      <c r="AI1152" s="924"/>
      <c r="AJ1152" s="924"/>
      <c r="AK1152" s="924"/>
      <c r="AL1152" s="924"/>
    </row>
    <row r="1153">
      <c r="A1153" s="1115"/>
      <c r="B1153" s="1116"/>
      <c r="C1153" s="1117"/>
      <c r="D1153" s="1117"/>
      <c r="E1153" s="1118"/>
      <c r="F1153" s="1119"/>
      <c r="G1153" s="1119"/>
      <c r="H1153" s="1120"/>
      <c r="I1153" s="1120"/>
      <c r="J1153" s="1121"/>
      <c r="K1153" s="1121"/>
      <c r="L1153" s="1122"/>
      <c r="M1153" s="1122"/>
      <c r="N1153" s="1115"/>
      <c r="O1153" s="1123"/>
      <c r="P1153" s="1123"/>
      <c r="Q1153" s="1123"/>
      <c r="R1153" s="1123"/>
      <c r="S1153" s="1124"/>
      <c r="T1153" s="1124"/>
      <c r="U1153" s="924"/>
      <c r="V1153" s="924"/>
      <c r="W1153" s="924"/>
      <c r="X1153" s="924"/>
      <c r="Y1153" s="924"/>
      <c r="Z1153" s="924"/>
      <c r="AA1153" s="924"/>
      <c r="AB1153" s="924"/>
      <c r="AC1153" s="924"/>
      <c r="AD1153" s="924"/>
      <c r="AE1153" s="924"/>
      <c r="AF1153" s="924"/>
      <c r="AG1153" s="924"/>
      <c r="AH1153" s="924"/>
      <c r="AI1153" s="924"/>
      <c r="AJ1153" s="924"/>
      <c r="AK1153" s="924"/>
      <c r="AL1153" s="924"/>
    </row>
    <row r="1154">
      <c r="A1154" s="1115"/>
      <c r="B1154" s="1116"/>
      <c r="C1154" s="1117"/>
      <c r="D1154" s="1117"/>
      <c r="E1154" s="1118"/>
      <c r="F1154" s="1119"/>
      <c r="G1154" s="1119"/>
      <c r="H1154" s="1120"/>
      <c r="I1154" s="1120"/>
      <c r="J1154" s="1121"/>
      <c r="K1154" s="1121"/>
      <c r="L1154" s="1122"/>
      <c r="M1154" s="1122"/>
      <c r="N1154" s="1115"/>
      <c r="O1154" s="1123"/>
      <c r="P1154" s="1123"/>
      <c r="Q1154" s="1123"/>
      <c r="R1154" s="1123"/>
      <c r="S1154" s="1124"/>
      <c r="T1154" s="1124"/>
      <c r="U1154" s="924"/>
      <c r="V1154" s="924"/>
      <c r="W1154" s="924"/>
      <c r="X1154" s="924"/>
      <c r="Y1154" s="924"/>
      <c r="Z1154" s="924"/>
      <c r="AA1154" s="924"/>
      <c r="AB1154" s="924"/>
      <c r="AC1154" s="924"/>
      <c r="AD1154" s="924"/>
      <c r="AE1154" s="924"/>
      <c r="AF1154" s="924"/>
      <c r="AG1154" s="924"/>
      <c r="AH1154" s="924"/>
      <c r="AI1154" s="924"/>
      <c r="AJ1154" s="924"/>
      <c r="AK1154" s="924"/>
      <c r="AL1154" s="924"/>
    </row>
    <row r="1155">
      <c r="A1155" s="1115"/>
      <c r="B1155" s="1116"/>
      <c r="C1155" s="1117"/>
      <c r="D1155" s="1117"/>
      <c r="E1155" s="1118"/>
      <c r="F1155" s="1119"/>
      <c r="G1155" s="1119"/>
      <c r="H1155" s="1120"/>
      <c r="I1155" s="1120"/>
      <c r="J1155" s="1121"/>
      <c r="K1155" s="1121"/>
      <c r="L1155" s="1122"/>
      <c r="M1155" s="1122"/>
      <c r="N1155" s="1115"/>
      <c r="O1155" s="1123"/>
      <c r="P1155" s="1123"/>
      <c r="Q1155" s="1123"/>
      <c r="R1155" s="1123"/>
      <c r="S1155" s="1124"/>
      <c r="T1155" s="1124"/>
      <c r="U1155" s="924"/>
      <c r="V1155" s="924"/>
      <c r="W1155" s="924"/>
      <c r="X1155" s="924"/>
      <c r="Y1155" s="924"/>
      <c r="Z1155" s="924"/>
      <c r="AA1155" s="924"/>
      <c r="AB1155" s="924"/>
      <c r="AC1155" s="924"/>
      <c r="AD1155" s="924"/>
      <c r="AE1155" s="924"/>
      <c r="AF1155" s="924"/>
      <c r="AG1155" s="924"/>
      <c r="AH1155" s="924"/>
      <c r="AI1155" s="924"/>
      <c r="AJ1155" s="924"/>
      <c r="AK1155" s="924"/>
      <c r="AL1155" s="924"/>
    </row>
    <row r="1156">
      <c r="A1156" s="1115"/>
      <c r="B1156" s="1116"/>
      <c r="C1156" s="1117"/>
      <c r="D1156" s="1117"/>
      <c r="E1156" s="1118"/>
      <c r="F1156" s="1119"/>
      <c r="G1156" s="1119"/>
      <c r="H1156" s="1120"/>
      <c r="I1156" s="1120"/>
      <c r="J1156" s="1121"/>
      <c r="K1156" s="1121"/>
      <c r="L1156" s="1122"/>
      <c r="M1156" s="1122"/>
      <c r="N1156" s="1115"/>
      <c r="O1156" s="1123"/>
      <c r="P1156" s="1123"/>
      <c r="Q1156" s="1123"/>
      <c r="R1156" s="1123"/>
      <c r="S1156" s="1124"/>
      <c r="T1156" s="1124"/>
      <c r="U1156" s="924"/>
      <c r="V1156" s="924"/>
      <c r="W1156" s="924"/>
      <c r="X1156" s="924"/>
      <c r="Y1156" s="924"/>
      <c r="Z1156" s="924"/>
      <c r="AA1156" s="924"/>
      <c r="AB1156" s="924"/>
      <c r="AC1156" s="924"/>
      <c r="AD1156" s="924"/>
      <c r="AE1156" s="924"/>
      <c r="AF1156" s="924"/>
      <c r="AG1156" s="924"/>
      <c r="AH1156" s="924"/>
      <c r="AI1156" s="924"/>
      <c r="AJ1156" s="924"/>
      <c r="AK1156" s="924"/>
      <c r="AL1156" s="924"/>
    </row>
    <row r="1157">
      <c r="A1157" s="1115"/>
      <c r="B1157" s="1116"/>
      <c r="C1157" s="1117"/>
      <c r="D1157" s="1117"/>
      <c r="E1157" s="1118"/>
      <c r="F1157" s="1119"/>
      <c r="G1157" s="1119"/>
      <c r="H1157" s="1120"/>
      <c r="I1157" s="1120"/>
      <c r="J1157" s="1121"/>
      <c r="K1157" s="1121"/>
      <c r="L1157" s="1122"/>
      <c r="M1157" s="1122"/>
      <c r="N1157" s="1115"/>
      <c r="O1157" s="1123"/>
      <c r="P1157" s="1123"/>
      <c r="Q1157" s="1123"/>
      <c r="R1157" s="1123"/>
      <c r="S1157" s="1124"/>
      <c r="T1157" s="1124"/>
      <c r="U1157" s="924"/>
      <c r="V1157" s="924"/>
      <c r="W1157" s="924"/>
      <c r="X1157" s="924"/>
      <c r="Y1157" s="924"/>
      <c r="Z1157" s="924"/>
      <c r="AA1157" s="924"/>
      <c r="AB1157" s="924"/>
      <c r="AC1157" s="924"/>
      <c r="AD1157" s="924"/>
      <c r="AE1157" s="924"/>
      <c r="AF1157" s="924"/>
      <c r="AG1157" s="924"/>
      <c r="AH1157" s="924"/>
      <c r="AI1157" s="924"/>
      <c r="AJ1157" s="924"/>
      <c r="AK1157" s="924"/>
      <c r="AL1157" s="924"/>
    </row>
    <row r="1158">
      <c r="A1158" s="1115"/>
      <c r="B1158" s="1116"/>
      <c r="C1158" s="1117"/>
      <c r="D1158" s="1117"/>
      <c r="E1158" s="1118"/>
      <c r="F1158" s="1119"/>
      <c r="G1158" s="1119"/>
      <c r="H1158" s="1120"/>
      <c r="I1158" s="1120"/>
      <c r="J1158" s="1121"/>
      <c r="K1158" s="1121"/>
      <c r="L1158" s="1122"/>
      <c r="M1158" s="1122"/>
      <c r="N1158" s="1115"/>
      <c r="O1158" s="1123"/>
      <c r="P1158" s="1123"/>
      <c r="Q1158" s="1123"/>
      <c r="R1158" s="1123"/>
      <c r="S1158" s="1124"/>
      <c r="T1158" s="1124"/>
      <c r="U1158" s="924"/>
      <c r="V1158" s="924"/>
      <c r="W1158" s="924"/>
      <c r="X1158" s="924"/>
      <c r="Y1158" s="924"/>
      <c r="Z1158" s="924"/>
      <c r="AA1158" s="924"/>
      <c r="AB1158" s="924"/>
      <c r="AC1158" s="924"/>
      <c r="AD1158" s="924"/>
      <c r="AE1158" s="924"/>
      <c r="AF1158" s="924"/>
      <c r="AG1158" s="924"/>
      <c r="AH1158" s="924"/>
      <c r="AI1158" s="924"/>
      <c r="AJ1158" s="924"/>
      <c r="AK1158" s="924"/>
      <c r="AL1158" s="924"/>
    </row>
    <row r="1159">
      <c r="A1159" s="1115"/>
      <c r="B1159" s="1116"/>
      <c r="C1159" s="1117"/>
      <c r="D1159" s="1117"/>
      <c r="E1159" s="1118"/>
      <c r="F1159" s="1119"/>
      <c r="G1159" s="1119"/>
      <c r="H1159" s="1120"/>
      <c r="I1159" s="1120"/>
      <c r="J1159" s="1121"/>
      <c r="K1159" s="1121"/>
      <c r="L1159" s="1122"/>
      <c r="M1159" s="1122"/>
      <c r="N1159" s="1115"/>
      <c r="O1159" s="1123"/>
      <c r="P1159" s="1123"/>
      <c r="Q1159" s="1123"/>
      <c r="R1159" s="1123"/>
      <c r="S1159" s="1124"/>
      <c r="T1159" s="1124"/>
      <c r="U1159" s="924"/>
      <c r="V1159" s="924"/>
      <c r="W1159" s="924"/>
      <c r="X1159" s="924"/>
      <c r="Y1159" s="924"/>
      <c r="Z1159" s="924"/>
      <c r="AA1159" s="924"/>
      <c r="AB1159" s="924"/>
      <c r="AC1159" s="924"/>
      <c r="AD1159" s="924"/>
      <c r="AE1159" s="924"/>
      <c r="AF1159" s="924"/>
      <c r="AG1159" s="924"/>
      <c r="AH1159" s="924"/>
      <c r="AI1159" s="924"/>
      <c r="AJ1159" s="924"/>
      <c r="AK1159" s="924"/>
      <c r="AL1159" s="924"/>
    </row>
    <row r="1160">
      <c r="A1160" s="1115"/>
      <c r="B1160" s="1116"/>
      <c r="C1160" s="1117"/>
      <c r="D1160" s="1117"/>
      <c r="E1160" s="1118"/>
      <c r="F1160" s="1119"/>
      <c r="G1160" s="1119"/>
      <c r="H1160" s="1120"/>
      <c r="I1160" s="1120"/>
      <c r="J1160" s="1121"/>
      <c r="K1160" s="1121"/>
      <c r="L1160" s="1122"/>
      <c r="M1160" s="1122"/>
      <c r="N1160" s="1115"/>
      <c r="O1160" s="1123"/>
      <c r="P1160" s="1123"/>
      <c r="Q1160" s="1123"/>
      <c r="R1160" s="1123"/>
      <c r="S1160" s="1124"/>
      <c r="T1160" s="1124"/>
      <c r="U1160" s="924"/>
      <c r="V1160" s="924"/>
      <c r="W1160" s="924"/>
      <c r="X1160" s="924"/>
      <c r="Y1160" s="924"/>
      <c r="Z1160" s="924"/>
      <c r="AA1160" s="924"/>
      <c r="AB1160" s="924"/>
      <c r="AC1160" s="924"/>
      <c r="AD1160" s="924"/>
      <c r="AE1160" s="924"/>
      <c r="AF1160" s="924"/>
      <c r="AG1160" s="924"/>
      <c r="AH1160" s="924"/>
      <c r="AI1160" s="924"/>
      <c r="AJ1160" s="924"/>
      <c r="AK1160" s="924"/>
      <c r="AL1160" s="924"/>
    </row>
    <row r="1161">
      <c r="A1161" s="1115"/>
      <c r="B1161" s="1116"/>
      <c r="C1161" s="1117"/>
      <c r="D1161" s="1117"/>
      <c r="E1161" s="1118"/>
      <c r="F1161" s="1119"/>
      <c r="G1161" s="1119"/>
      <c r="H1161" s="1120"/>
      <c r="I1161" s="1120"/>
      <c r="J1161" s="1121"/>
      <c r="K1161" s="1121"/>
      <c r="L1161" s="1122"/>
      <c r="M1161" s="1122"/>
      <c r="N1161" s="1115"/>
      <c r="O1161" s="1123"/>
      <c r="P1161" s="1123"/>
      <c r="Q1161" s="1123"/>
      <c r="R1161" s="1123"/>
      <c r="S1161" s="1124"/>
      <c r="T1161" s="1124"/>
      <c r="U1161" s="924"/>
      <c r="V1161" s="924"/>
      <c r="W1161" s="924"/>
      <c r="X1161" s="924"/>
      <c r="Y1161" s="924"/>
      <c r="Z1161" s="924"/>
      <c r="AA1161" s="924"/>
      <c r="AB1161" s="924"/>
      <c r="AC1161" s="924"/>
      <c r="AD1161" s="924"/>
      <c r="AE1161" s="924"/>
      <c r="AF1161" s="924"/>
      <c r="AG1161" s="924"/>
      <c r="AH1161" s="924"/>
      <c r="AI1161" s="924"/>
      <c r="AJ1161" s="924"/>
      <c r="AK1161" s="924"/>
      <c r="AL1161" s="924"/>
    </row>
    <row r="1162">
      <c r="A1162" s="1115"/>
      <c r="B1162" s="1116"/>
      <c r="C1162" s="1117"/>
      <c r="D1162" s="1117"/>
      <c r="E1162" s="1118"/>
      <c r="F1162" s="1119"/>
      <c r="G1162" s="1119"/>
      <c r="H1162" s="1120"/>
      <c r="I1162" s="1120"/>
      <c r="J1162" s="1121"/>
      <c r="K1162" s="1121"/>
      <c r="L1162" s="1122"/>
      <c r="M1162" s="1122"/>
      <c r="N1162" s="1115"/>
      <c r="O1162" s="1123"/>
      <c r="P1162" s="1123"/>
      <c r="Q1162" s="1123"/>
      <c r="R1162" s="1123"/>
      <c r="S1162" s="1124"/>
      <c r="T1162" s="1124"/>
      <c r="U1162" s="924"/>
      <c r="V1162" s="924"/>
      <c r="W1162" s="924"/>
      <c r="X1162" s="924"/>
      <c r="Y1162" s="924"/>
      <c r="Z1162" s="924"/>
      <c r="AA1162" s="924"/>
      <c r="AB1162" s="924"/>
      <c r="AC1162" s="924"/>
      <c r="AD1162" s="924"/>
      <c r="AE1162" s="924"/>
      <c r="AF1162" s="924"/>
      <c r="AG1162" s="924"/>
      <c r="AH1162" s="924"/>
      <c r="AI1162" s="924"/>
      <c r="AJ1162" s="924"/>
      <c r="AK1162" s="924"/>
      <c r="AL1162" s="924"/>
    </row>
    <row r="1163">
      <c r="A1163" s="1115"/>
      <c r="B1163" s="1116"/>
      <c r="C1163" s="1117"/>
      <c r="D1163" s="1117"/>
      <c r="E1163" s="1118"/>
      <c r="F1163" s="1119"/>
      <c r="G1163" s="1119"/>
      <c r="H1163" s="1120"/>
      <c r="I1163" s="1120"/>
      <c r="J1163" s="1121"/>
      <c r="K1163" s="1121"/>
      <c r="L1163" s="1122"/>
      <c r="M1163" s="1122"/>
      <c r="N1163" s="1115"/>
      <c r="O1163" s="1123"/>
      <c r="P1163" s="1123"/>
      <c r="Q1163" s="1123"/>
      <c r="R1163" s="1123"/>
      <c r="S1163" s="1124"/>
      <c r="T1163" s="1124"/>
      <c r="U1163" s="924"/>
      <c r="V1163" s="924"/>
      <c r="W1163" s="924"/>
      <c r="X1163" s="924"/>
      <c r="Y1163" s="924"/>
      <c r="Z1163" s="924"/>
      <c r="AA1163" s="924"/>
      <c r="AB1163" s="924"/>
      <c r="AC1163" s="924"/>
      <c r="AD1163" s="924"/>
      <c r="AE1163" s="924"/>
      <c r="AF1163" s="924"/>
      <c r="AG1163" s="924"/>
      <c r="AH1163" s="924"/>
      <c r="AI1163" s="924"/>
      <c r="AJ1163" s="924"/>
      <c r="AK1163" s="924"/>
      <c r="AL1163" s="924"/>
    </row>
    <row r="1164">
      <c r="A1164" s="1115"/>
      <c r="B1164" s="1116"/>
      <c r="C1164" s="1117"/>
      <c r="D1164" s="1117"/>
      <c r="E1164" s="1118"/>
      <c r="F1164" s="1119"/>
      <c r="G1164" s="1119"/>
      <c r="H1164" s="1120"/>
      <c r="I1164" s="1120"/>
      <c r="J1164" s="1121"/>
      <c r="K1164" s="1121"/>
      <c r="L1164" s="1122"/>
      <c r="M1164" s="1122"/>
      <c r="N1164" s="1115"/>
      <c r="O1164" s="1123"/>
      <c r="P1164" s="1123"/>
      <c r="Q1164" s="1123"/>
      <c r="R1164" s="1123"/>
      <c r="S1164" s="1124"/>
      <c r="T1164" s="1124"/>
      <c r="U1164" s="924"/>
      <c r="V1164" s="924"/>
      <c r="W1164" s="924"/>
      <c r="X1164" s="924"/>
      <c r="Y1164" s="924"/>
      <c r="Z1164" s="924"/>
      <c r="AA1164" s="924"/>
      <c r="AB1164" s="924"/>
      <c r="AC1164" s="924"/>
      <c r="AD1164" s="924"/>
      <c r="AE1164" s="924"/>
      <c r="AF1164" s="924"/>
      <c r="AG1164" s="924"/>
      <c r="AH1164" s="924"/>
      <c r="AI1164" s="924"/>
      <c r="AJ1164" s="924"/>
      <c r="AK1164" s="924"/>
      <c r="AL1164" s="924"/>
    </row>
    <row r="1165">
      <c r="A1165" s="1115"/>
      <c r="B1165" s="1116"/>
      <c r="C1165" s="1117"/>
      <c r="D1165" s="1117"/>
      <c r="E1165" s="1118"/>
      <c r="F1165" s="1119"/>
      <c r="G1165" s="1119"/>
      <c r="H1165" s="1120"/>
      <c r="I1165" s="1120"/>
      <c r="J1165" s="1121"/>
      <c r="K1165" s="1121"/>
      <c r="L1165" s="1122"/>
      <c r="M1165" s="1122"/>
      <c r="N1165" s="1115"/>
      <c r="O1165" s="1123"/>
      <c r="P1165" s="1123"/>
      <c r="Q1165" s="1123"/>
      <c r="R1165" s="1123"/>
      <c r="S1165" s="1124"/>
      <c r="T1165" s="1124"/>
      <c r="U1165" s="924"/>
      <c r="V1165" s="924"/>
      <c r="W1165" s="924"/>
      <c r="X1165" s="924"/>
      <c r="Y1165" s="924"/>
      <c r="Z1165" s="924"/>
      <c r="AA1165" s="924"/>
      <c r="AB1165" s="924"/>
      <c r="AC1165" s="924"/>
      <c r="AD1165" s="924"/>
      <c r="AE1165" s="924"/>
      <c r="AF1165" s="924"/>
      <c r="AG1165" s="924"/>
      <c r="AH1165" s="924"/>
      <c r="AI1165" s="924"/>
      <c r="AJ1165" s="924"/>
      <c r="AK1165" s="924"/>
      <c r="AL1165" s="924"/>
    </row>
    <row r="1166">
      <c r="A1166" s="1115"/>
      <c r="B1166" s="1116"/>
      <c r="C1166" s="1117"/>
      <c r="D1166" s="1117"/>
      <c r="E1166" s="1118"/>
      <c r="F1166" s="1119"/>
      <c r="G1166" s="1119"/>
      <c r="H1166" s="1120"/>
      <c r="I1166" s="1120"/>
      <c r="J1166" s="1121"/>
      <c r="K1166" s="1121"/>
      <c r="L1166" s="1122"/>
      <c r="M1166" s="1122"/>
      <c r="N1166" s="1115"/>
      <c r="O1166" s="1123"/>
      <c r="P1166" s="1123"/>
      <c r="Q1166" s="1123"/>
      <c r="R1166" s="1123"/>
      <c r="S1166" s="1124"/>
      <c r="T1166" s="1124"/>
      <c r="U1166" s="924"/>
      <c r="V1166" s="924"/>
      <c r="W1166" s="924"/>
      <c r="X1166" s="924"/>
      <c r="Y1166" s="924"/>
      <c r="Z1166" s="924"/>
      <c r="AA1166" s="924"/>
      <c r="AB1166" s="924"/>
      <c r="AC1166" s="924"/>
      <c r="AD1166" s="924"/>
      <c r="AE1166" s="924"/>
      <c r="AF1166" s="924"/>
      <c r="AG1166" s="924"/>
      <c r="AH1166" s="924"/>
      <c r="AI1166" s="924"/>
      <c r="AJ1166" s="924"/>
      <c r="AK1166" s="924"/>
      <c r="AL1166" s="924"/>
    </row>
    <row r="1167">
      <c r="A1167" s="1115"/>
      <c r="B1167" s="1116"/>
      <c r="C1167" s="1117"/>
      <c r="D1167" s="1117"/>
      <c r="E1167" s="1118"/>
      <c r="F1167" s="1119"/>
      <c r="G1167" s="1119"/>
      <c r="H1167" s="1120"/>
      <c r="I1167" s="1120"/>
      <c r="J1167" s="1121"/>
      <c r="K1167" s="1121"/>
      <c r="L1167" s="1122"/>
      <c r="M1167" s="1122"/>
      <c r="N1167" s="1115"/>
      <c r="O1167" s="1123"/>
      <c r="P1167" s="1123"/>
      <c r="Q1167" s="1123"/>
      <c r="R1167" s="1123"/>
      <c r="S1167" s="1124"/>
      <c r="T1167" s="1124"/>
      <c r="U1167" s="924"/>
      <c r="V1167" s="924"/>
      <c r="W1167" s="924"/>
      <c r="X1167" s="924"/>
      <c r="Y1167" s="924"/>
      <c r="Z1167" s="924"/>
      <c r="AA1167" s="924"/>
      <c r="AB1167" s="924"/>
      <c r="AC1167" s="924"/>
      <c r="AD1167" s="924"/>
      <c r="AE1167" s="924"/>
      <c r="AF1167" s="924"/>
      <c r="AG1167" s="924"/>
      <c r="AH1167" s="924"/>
      <c r="AI1167" s="924"/>
      <c r="AJ1167" s="924"/>
      <c r="AK1167" s="924"/>
      <c r="AL1167" s="924"/>
    </row>
    <row r="1168">
      <c r="A1168" s="1115"/>
      <c r="B1168" s="1116"/>
      <c r="C1168" s="1117"/>
      <c r="D1168" s="1117"/>
      <c r="E1168" s="1118"/>
      <c r="F1168" s="1119"/>
      <c r="G1168" s="1119"/>
      <c r="H1168" s="1120"/>
      <c r="I1168" s="1120"/>
      <c r="J1168" s="1121"/>
      <c r="K1168" s="1121"/>
      <c r="L1168" s="1122"/>
      <c r="M1168" s="1122"/>
      <c r="N1168" s="1115"/>
      <c r="O1168" s="1123"/>
      <c r="P1168" s="1123"/>
      <c r="Q1168" s="1123"/>
      <c r="R1168" s="1123"/>
      <c r="S1168" s="1124"/>
      <c r="T1168" s="1124"/>
      <c r="U1168" s="924"/>
      <c r="V1168" s="924"/>
      <c r="W1168" s="924"/>
      <c r="X1168" s="924"/>
      <c r="Y1168" s="924"/>
      <c r="Z1168" s="924"/>
      <c r="AA1168" s="924"/>
      <c r="AB1168" s="924"/>
      <c r="AC1168" s="924"/>
      <c r="AD1168" s="924"/>
      <c r="AE1168" s="924"/>
      <c r="AF1168" s="924"/>
      <c r="AG1168" s="924"/>
      <c r="AH1168" s="924"/>
      <c r="AI1168" s="924"/>
      <c r="AJ1168" s="924"/>
      <c r="AK1168" s="924"/>
      <c r="AL1168" s="924"/>
    </row>
    <row r="1169">
      <c r="A1169" s="1115"/>
      <c r="B1169" s="1116"/>
      <c r="C1169" s="1117"/>
      <c r="D1169" s="1117"/>
      <c r="E1169" s="1118"/>
      <c r="F1169" s="1119"/>
      <c r="G1169" s="1119"/>
      <c r="H1169" s="1120"/>
      <c r="I1169" s="1120"/>
      <c r="J1169" s="1121"/>
      <c r="K1169" s="1121"/>
      <c r="L1169" s="1122"/>
      <c r="M1169" s="1122"/>
      <c r="N1169" s="1115"/>
      <c r="O1169" s="1123"/>
      <c r="P1169" s="1123"/>
      <c r="Q1169" s="1123"/>
      <c r="R1169" s="1123"/>
      <c r="S1169" s="1124"/>
      <c r="T1169" s="1124"/>
      <c r="U1169" s="924"/>
      <c r="V1169" s="924"/>
      <c r="W1169" s="924"/>
      <c r="X1169" s="924"/>
      <c r="Y1169" s="924"/>
      <c r="Z1169" s="924"/>
      <c r="AA1169" s="924"/>
      <c r="AB1169" s="924"/>
      <c r="AC1169" s="924"/>
      <c r="AD1169" s="924"/>
      <c r="AE1169" s="924"/>
      <c r="AF1169" s="924"/>
      <c r="AG1169" s="924"/>
      <c r="AH1169" s="924"/>
      <c r="AI1169" s="924"/>
      <c r="AJ1169" s="924"/>
      <c r="AK1169" s="924"/>
      <c r="AL1169" s="924"/>
    </row>
    <row r="1170">
      <c r="A1170" s="1115"/>
      <c r="B1170" s="1116"/>
      <c r="C1170" s="1117"/>
      <c r="D1170" s="1117"/>
      <c r="E1170" s="1118"/>
      <c r="F1170" s="1119"/>
      <c r="G1170" s="1119"/>
      <c r="H1170" s="1120"/>
      <c r="I1170" s="1120"/>
      <c r="J1170" s="1121"/>
      <c r="K1170" s="1121"/>
      <c r="L1170" s="1122"/>
      <c r="M1170" s="1122"/>
      <c r="N1170" s="1115"/>
      <c r="O1170" s="1123"/>
      <c r="P1170" s="1123"/>
      <c r="Q1170" s="1123"/>
      <c r="R1170" s="1123"/>
      <c r="S1170" s="1124"/>
      <c r="T1170" s="1124"/>
      <c r="U1170" s="924"/>
      <c r="V1170" s="924"/>
      <c r="W1170" s="924"/>
      <c r="X1170" s="924"/>
      <c r="Y1170" s="924"/>
      <c r="Z1170" s="924"/>
      <c r="AA1170" s="924"/>
      <c r="AB1170" s="924"/>
      <c r="AC1170" s="924"/>
      <c r="AD1170" s="924"/>
      <c r="AE1170" s="924"/>
      <c r="AF1170" s="924"/>
      <c r="AG1170" s="924"/>
      <c r="AH1170" s="924"/>
      <c r="AI1170" s="924"/>
      <c r="AJ1170" s="924"/>
      <c r="AK1170" s="924"/>
      <c r="AL1170" s="924"/>
    </row>
    <row r="1171">
      <c r="A1171" s="1115"/>
      <c r="B1171" s="1116"/>
      <c r="C1171" s="1117"/>
      <c r="D1171" s="1117"/>
      <c r="E1171" s="1118"/>
      <c r="F1171" s="1119"/>
      <c r="G1171" s="1119"/>
      <c r="H1171" s="1120"/>
      <c r="I1171" s="1120"/>
      <c r="J1171" s="1121"/>
      <c r="K1171" s="1121"/>
      <c r="L1171" s="1122"/>
      <c r="M1171" s="1122"/>
      <c r="N1171" s="1115"/>
      <c r="O1171" s="1123"/>
      <c r="P1171" s="1123"/>
      <c r="Q1171" s="1123"/>
      <c r="R1171" s="1123"/>
      <c r="S1171" s="1124"/>
      <c r="T1171" s="1124"/>
      <c r="U1171" s="924"/>
      <c r="V1171" s="924"/>
      <c r="W1171" s="924"/>
      <c r="X1171" s="924"/>
      <c r="Y1171" s="924"/>
      <c r="Z1171" s="924"/>
      <c r="AA1171" s="924"/>
      <c r="AB1171" s="924"/>
      <c r="AC1171" s="924"/>
      <c r="AD1171" s="924"/>
      <c r="AE1171" s="924"/>
      <c r="AF1171" s="924"/>
      <c r="AG1171" s="924"/>
      <c r="AH1171" s="924"/>
      <c r="AI1171" s="924"/>
      <c r="AJ1171" s="924"/>
      <c r="AK1171" s="924"/>
      <c r="AL1171" s="924"/>
    </row>
    <row r="1172">
      <c r="A1172" s="1115"/>
      <c r="B1172" s="1116"/>
      <c r="C1172" s="1117"/>
      <c r="D1172" s="1117"/>
      <c r="E1172" s="1118"/>
      <c r="F1172" s="1119"/>
      <c r="G1172" s="1119"/>
      <c r="H1172" s="1120"/>
      <c r="I1172" s="1120"/>
      <c r="J1172" s="1121"/>
      <c r="K1172" s="1121"/>
      <c r="L1172" s="1122"/>
      <c r="M1172" s="1122"/>
      <c r="N1172" s="1115"/>
      <c r="O1172" s="1123"/>
      <c r="P1172" s="1123"/>
      <c r="Q1172" s="1123"/>
      <c r="R1172" s="1123"/>
      <c r="S1172" s="1124"/>
      <c r="T1172" s="1124"/>
      <c r="U1172" s="924"/>
      <c r="V1172" s="924"/>
      <c r="W1172" s="924"/>
      <c r="X1172" s="924"/>
      <c r="Y1172" s="924"/>
      <c r="Z1172" s="924"/>
      <c r="AA1172" s="924"/>
      <c r="AB1172" s="924"/>
      <c r="AC1172" s="924"/>
      <c r="AD1172" s="924"/>
      <c r="AE1172" s="924"/>
      <c r="AF1172" s="924"/>
      <c r="AG1172" s="924"/>
      <c r="AH1172" s="924"/>
      <c r="AI1172" s="924"/>
      <c r="AJ1172" s="924"/>
      <c r="AK1172" s="924"/>
      <c r="AL1172" s="924"/>
    </row>
    <row r="1173">
      <c r="A1173" s="1115"/>
      <c r="B1173" s="1116"/>
      <c r="C1173" s="1117"/>
      <c r="D1173" s="1117"/>
      <c r="E1173" s="1118"/>
      <c r="F1173" s="1119"/>
      <c r="G1173" s="1119"/>
      <c r="H1173" s="1120"/>
      <c r="I1173" s="1120"/>
      <c r="J1173" s="1121"/>
      <c r="K1173" s="1121"/>
      <c r="L1173" s="1122"/>
      <c r="M1173" s="1122"/>
      <c r="N1173" s="1115"/>
      <c r="O1173" s="1123"/>
      <c r="P1173" s="1123"/>
      <c r="Q1173" s="1123"/>
      <c r="R1173" s="1123"/>
      <c r="S1173" s="1124"/>
      <c r="T1173" s="1124"/>
      <c r="U1173" s="924"/>
      <c r="V1173" s="924"/>
      <c r="W1173" s="924"/>
      <c r="X1173" s="924"/>
      <c r="Y1173" s="924"/>
      <c r="Z1173" s="924"/>
      <c r="AA1173" s="924"/>
      <c r="AB1173" s="924"/>
      <c r="AC1173" s="924"/>
      <c r="AD1173" s="924"/>
      <c r="AE1173" s="924"/>
      <c r="AF1173" s="924"/>
      <c r="AG1173" s="924"/>
      <c r="AH1173" s="924"/>
      <c r="AI1173" s="924"/>
      <c r="AJ1173" s="924"/>
      <c r="AK1173" s="924"/>
      <c r="AL1173" s="924"/>
    </row>
    <row r="1174">
      <c r="A1174" s="1115"/>
      <c r="B1174" s="1116"/>
      <c r="C1174" s="1117"/>
      <c r="D1174" s="1117"/>
      <c r="E1174" s="1118"/>
      <c r="F1174" s="1119"/>
      <c r="G1174" s="1119"/>
      <c r="H1174" s="1120"/>
      <c r="I1174" s="1120"/>
      <c r="J1174" s="1121"/>
      <c r="K1174" s="1121"/>
      <c r="L1174" s="1122"/>
      <c r="M1174" s="1122"/>
      <c r="N1174" s="1115"/>
      <c r="O1174" s="1123"/>
      <c r="P1174" s="1123"/>
      <c r="Q1174" s="1123"/>
      <c r="R1174" s="1123"/>
      <c r="S1174" s="1124"/>
      <c r="T1174" s="1124"/>
      <c r="U1174" s="924"/>
      <c r="V1174" s="924"/>
      <c r="W1174" s="924"/>
      <c r="X1174" s="924"/>
      <c r="Y1174" s="924"/>
      <c r="Z1174" s="924"/>
      <c r="AA1174" s="924"/>
      <c r="AB1174" s="924"/>
      <c r="AC1174" s="924"/>
      <c r="AD1174" s="924"/>
      <c r="AE1174" s="924"/>
      <c r="AF1174" s="924"/>
      <c r="AG1174" s="924"/>
      <c r="AH1174" s="924"/>
      <c r="AI1174" s="924"/>
      <c r="AJ1174" s="924"/>
      <c r="AK1174" s="924"/>
      <c r="AL1174" s="924"/>
    </row>
    <row r="1175">
      <c r="A1175" s="1115"/>
      <c r="B1175" s="1116"/>
      <c r="C1175" s="1117"/>
      <c r="D1175" s="1117"/>
      <c r="E1175" s="1118"/>
      <c r="F1175" s="1119"/>
      <c r="G1175" s="1119"/>
      <c r="H1175" s="1120"/>
      <c r="I1175" s="1120"/>
      <c r="J1175" s="1121"/>
      <c r="K1175" s="1121"/>
      <c r="L1175" s="1122"/>
      <c r="M1175" s="1122"/>
      <c r="N1175" s="1115"/>
      <c r="O1175" s="1123"/>
      <c r="P1175" s="1123"/>
      <c r="Q1175" s="1123"/>
      <c r="R1175" s="1123"/>
      <c r="S1175" s="1124"/>
      <c r="T1175" s="1124"/>
      <c r="U1175" s="924"/>
      <c r="V1175" s="924"/>
      <c r="W1175" s="924"/>
      <c r="X1175" s="924"/>
      <c r="Y1175" s="924"/>
      <c r="Z1175" s="924"/>
      <c r="AA1175" s="924"/>
      <c r="AB1175" s="924"/>
      <c r="AC1175" s="924"/>
      <c r="AD1175" s="924"/>
      <c r="AE1175" s="924"/>
      <c r="AF1175" s="924"/>
      <c r="AG1175" s="924"/>
      <c r="AH1175" s="924"/>
      <c r="AI1175" s="924"/>
      <c r="AJ1175" s="924"/>
      <c r="AK1175" s="924"/>
      <c r="AL1175" s="924"/>
    </row>
    <row r="1176">
      <c r="A1176" s="1115"/>
      <c r="B1176" s="1116"/>
      <c r="C1176" s="1117"/>
      <c r="D1176" s="1117"/>
      <c r="E1176" s="1118"/>
      <c r="F1176" s="1119"/>
      <c r="G1176" s="1119"/>
      <c r="H1176" s="1120"/>
      <c r="I1176" s="1120"/>
      <c r="J1176" s="1121"/>
      <c r="K1176" s="1121"/>
      <c r="L1176" s="1122"/>
      <c r="M1176" s="1122"/>
      <c r="N1176" s="1115"/>
      <c r="O1176" s="1123"/>
      <c r="P1176" s="1123"/>
      <c r="Q1176" s="1123"/>
      <c r="R1176" s="1123"/>
      <c r="S1176" s="1124"/>
      <c r="T1176" s="1124"/>
      <c r="U1176" s="924"/>
      <c r="V1176" s="924"/>
      <c r="W1176" s="924"/>
      <c r="X1176" s="924"/>
      <c r="Y1176" s="924"/>
      <c r="Z1176" s="924"/>
      <c r="AA1176" s="924"/>
      <c r="AB1176" s="924"/>
      <c r="AC1176" s="924"/>
      <c r="AD1176" s="924"/>
      <c r="AE1176" s="924"/>
      <c r="AF1176" s="924"/>
      <c r="AG1176" s="924"/>
      <c r="AH1176" s="924"/>
      <c r="AI1176" s="924"/>
      <c r="AJ1176" s="924"/>
      <c r="AK1176" s="924"/>
      <c r="AL1176" s="924"/>
    </row>
    <row r="1177">
      <c r="A1177" s="1115"/>
      <c r="B1177" s="1116"/>
      <c r="C1177" s="1117"/>
      <c r="D1177" s="1117"/>
      <c r="E1177" s="1118"/>
      <c r="F1177" s="1119"/>
      <c r="G1177" s="1119"/>
      <c r="H1177" s="1120"/>
      <c r="I1177" s="1120"/>
      <c r="J1177" s="1121"/>
      <c r="K1177" s="1121"/>
      <c r="L1177" s="1122"/>
      <c r="M1177" s="1122"/>
      <c r="N1177" s="1115"/>
      <c r="O1177" s="1123"/>
      <c r="P1177" s="1123"/>
      <c r="Q1177" s="1123"/>
      <c r="R1177" s="1123"/>
      <c r="S1177" s="1124"/>
      <c r="T1177" s="1124"/>
      <c r="U1177" s="924"/>
      <c r="V1177" s="924"/>
      <c r="W1177" s="924"/>
      <c r="X1177" s="924"/>
      <c r="Y1177" s="924"/>
      <c r="Z1177" s="924"/>
      <c r="AA1177" s="924"/>
      <c r="AB1177" s="924"/>
      <c r="AC1177" s="924"/>
      <c r="AD1177" s="924"/>
      <c r="AE1177" s="924"/>
      <c r="AF1177" s="924"/>
      <c r="AG1177" s="924"/>
      <c r="AH1177" s="924"/>
      <c r="AI1177" s="924"/>
      <c r="AJ1177" s="924"/>
      <c r="AK1177" s="924"/>
      <c r="AL1177" s="924"/>
    </row>
    <row r="1178">
      <c r="A1178" s="1115"/>
      <c r="B1178" s="1116"/>
      <c r="C1178" s="1117"/>
      <c r="D1178" s="1117"/>
      <c r="E1178" s="1118"/>
      <c r="F1178" s="1119"/>
      <c r="G1178" s="1119"/>
      <c r="H1178" s="1120"/>
      <c r="I1178" s="1120"/>
      <c r="J1178" s="1121"/>
      <c r="K1178" s="1121"/>
      <c r="L1178" s="1122"/>
      <c r="M1178" s="1122"/>
      <c r="N1178" s="1115"/>
      <c r="O1178" s="1123"/>
      <c r="P1178" s="1123"/>
      <c r="Q1178" s="1123"/>
      <c r="R1178" s="1123"/>
      <c r="S1178" s="1124"/>
      <c r="T1178" s="1124"/>
      <c r="U1178" s="924"/>
      <c r="V1178" s="924"/>
      <c r="W1178" s="924"/>
      <c r="X1178" s="924"/>
      <c r="Y1178" s="924"/>
      <c r="Z1178" s="924"/>
      <c r="AA1178" s="924"/>
      <c r="AB1178" s="924"/>
      <c r="AC1178" s="924"/>
      <c r="AD1178" s="924"/>
      <c r="AE1178" s="924"/>
      <c r="AF1178" s="924"/>
      <c r="AG1178" s="924"/>
      <c r="AH1178" s="924"/>
      <c r="AI1178" s="924"/>
      <c r="AJ1178" s="924"/>
      <c r="AK1178" s="924"/>
      <c r="AL1178" s="924"/>
    </row>
    <row r="1179">
      <c r="A1179" s="1115"/>
      <c r="B1179" s="1116"/>
      <c r="C1179" s="1117"/>
      <c r="D1179" s="1117"/>
      <c r="E1179" s="1118"/>
      <c r="F1179" s="1119"/>
      <c r="G1179" s="1119"/>
      <c r="H1179" s="1120"/>
      <c r="I1179" s="1120"/>
      <c r="J1179" s="1121"/>
      <c r="K1179" s="1121"/>
      <c r="L1179" s="1122"/>
      <c r="M1179" s="1122"/>
      <c r="N1179" s="1115"/>
      <c r="O1179" s="1123"/>
      <c r="P1179" s="1123"/>
      <c r="Q1179" s="1123"/>
      <c r="R1179" s="1123"/>
      <c r="S1179" s="1124"/>
      <c r="T1179" s="1124"/>
      <c r="U1179" s="924"/>
      <c r="V1179" s="924"/>
      <c r="W1179" s="924"/>
      <c r="X1179" s="924"/>
      <c r="Y1179" s="924"/>
      <c r="Z1179" s="924"/>
      <c r="AA1179" s="924"/>
      <c r="AB1179" s="924"/>
      <c r="AC1179" s="924"/>
      <c r="AD1179" s="924"/>
      <c r="AE1179" s="924"/>
      <c r="AF1179" s="924"/>
      <c r="AG1179" s="924"/>
      <c r="AH1179" s="924"/>
      <c r="AI1179" s="924"/>
      <c r="AJ1179" s="924"/>
      <c r="AK1179" s="924"/>
      <c r="AL1179" s="924"/>
    </row>
    <row r="1180">
      <c r="A1180" s="1115"/>
      <c r="B1180" s="1116"/>
      <c r="C1180" s="1117"/>
      <c r="D1180" s="1117"/>
      <c r="E1180" s="1118"/>
      <c r="F1180" s="1119"/>
      <c r="G1180" s="1119"/>
      <c r="H1180" s="1120"/>
      <c r="I1180" s="1120"/>
      <c r="J1180" s="1121"/>
      <c r="K1180" s="1121"/>
      <c r="L1180" s="1122"/>
      <c r="M1180" s="1122"/>
      <c r="N1180" s="1115"/>
      <c r="O1180" s="1123"/>
      <c r="P1180" s="1123"/>
      <c r="Q1180" s="1123"/>
      <c r="R1180" s="1123"/>
      <c r="S1180" s="1124"/>
      <c r="T1180" s="1124"/>
      <c r="U1180" s="924"/>
      <c r="V1180" s="924"/>
      <c r="W1180" s="924"/>
      <c r="X1180" s="924"/>
      <c r="Y1180" s="924"/>
      <c r="Z1180" s="924"/>
      <c r="AA1180" s="924"/>
      <c r="AB1180" s="924"/>
      <c r="AC1180" s="924"/>
      <c r="AD1180" s="924"/>
      <c r="AE1180" s="924"/>
      <c r="AF1180" s="924"/>
      <c r="AG1180" s="924"/>
      <c r="AH1180" s="924"/>
      <c r="AI1180" s="924"/>
      <c r="AJ1180" s="924"/>
      <c r="AK1180" s="924"/>
      <c r="AL1180" s="924"/>
    </row>
    <row r="1181">
      <c r="A1181" s="1115"/>
      <c r="B1181" s="1116"/>
      <c r="C1181" s="1117"/>
      <c r="D1181" s="1117"/>
      <c r="E1181" s="1118"/>
      <c r="F1181" s="1119"/>
      <c r="G1181" s="1119"/>
      <c r="H1181" s="1120"/>
      <c r="I1181" s="1120"/>
      <c r="J1181" s="1121"/>
      <c r="K1181" s="1121"/>
      <c r="L1181" s="1122"/>
      <c r="M1181" s="1122"/>
      <c r="N1181" s="1115"/>
      <c r="O1181" s="1123"/>
      <c r="P1181" s="1123"/>
      <c r="Q1181" s="1123"/>
      <c r="R1181" s="1123"/>
      <c r="S1181" s="1124"/>
      <c r="T1181" s="1124"/>
      <c r="U1181" s="924"/>
      <c r="V1181" s="924"/>
      <c r="W1181" s="924"/>
      <c r="X1181" s="924"/>
      <c r="Y1181" s="924"/>
      <c r="Z1181" s="924"/>
      <c r="AA1181" s="924"/>
      <c r="AB1181" s="924"/>
      <c r="AC1181" s="924"/>
      <c r="AD1181" s="924"/>
      <c r="AE1181" s="924"/>
      <c r="AF1181" s="924"/>
      <c r="AG1181" s="924"/>
      <c r="AH1181" s="924"/>
      <c r="AI1181" s="924"/>
      <c r="AJ1181" s="924"/>
      <c r="AK1181" s="924"/>
      <c r="AL1181" s="924"/>
    </row>
    <row r="1182">
      <c r="A1182" s="1115"/>
      <c r="B1182" s="1116"/>
      <c r="C1182" s="1117"/>
      <c r="D1182" s="1117"/>
      <c r="E1182" s="1118"/>
      <c r="F1182" s="1119"/>
      <c r="G1182" s="1119"/>
      <c r="H1182" s="1120"/>
      <c r="I1182" s="1120"/>
      <c r="J1182" s="1121"/>
      <c r="K1182" s="1121"/>
      <c r="L1182" s="1122"/>
      <c r="M1182" s="1122"/>
      <c r="N1182" s="1115"/>
      <c r="O1182" s="1123"/>
      <c r="P1182" s="1123"/>
      <c r="Q1182" s="1123"/>
      <c r="R1182" s="1123"/>
      <c r="S1182" s="1124"/>
      <c r="T1182" s="1124"/>
      <c r="U1182" s="924"/>
      <c r="V1182" s="924"/>
      <c r="W1182" s="924"/>
      <c r="X1182" s="924"/>
      <c r="Y1182" s="924"/>
      <c r="Z1182" s="924"/>
      <c r="AA1182" s="924"/>
      <c r="AB1182" s="924"/>
      <c r="AC1182" s="924"/>
      <c r="AD1182" s="924"/>
      <c r="AE1182" s="924"/>
      <c r="AF1182" s="924"/>
      <c r="AG1182" s="924"/>
      <c r="AH1182" s="924"/>
      <c r="AI1182" s="924"/>
      <c r="AJ1182" s="924"/>
      <c r="AK1182" s="924"/>
      <c r="AL1182" s="924"/>
    </row>
    <row r="1183">
      <c r="A1183" s="1115"/>
      <c r="B1183" s="1116"/>
      <c r="C1183" s="1117"/>
      <c r="D1183" s="1117"/>
      <c r="E1183" s="1118"/>
      <c r="F1183" s="1119"/>
      <c r="G1183" s="1119"/>
      <c r="H1183" s="1120"/>
      <c r="I1183" s="1120"/>
      <c r="J1183" s="1121"/>
      <c r="K1183" s="1121"/>
      <c r="L1183" s="1122"/>
      <c r="M1183" s="1122"/>
      <c r="N1183" s="1115"/>
      <c r="O1183" s="1123"/>
      <c r="P1183" s="1123"/>
      <c r="Q1183" s="1123"/>
      <c r="R1183" s="1123"/>
      <c r="S1183" s="1124"/>
      <c r="T1183" s="1124"/>
      <c r="U1183" s="924"/>
      <c r="V1183" s="924"/>
      <c r="W1183" s="924"/>
      <c r="X1183" s="924"/>
      <c r="Y1183" s="924"/>
      <c r="Z1183" s="924"/>
      <c r="AA1183" s="924"/>
      <c r="AB1183" s="924"/>
      <c r="AC1183" s="924"/>
      <c r="AD1183" s="924"/>
      <c r="AE1183" s="924"/>
      <c r="AF1183" s="924"/>
      <c r="AG1183" s="924"/>
      <c r="AH1183" s="924"/>
      <c r="AI1183" s="924"/>
      <c r="AJ1183" s="924"/>
      <c r="AK1183" s="924"/>
      <c r="AL1183" s="924"/>
    </row>
    <row r="1184">
      <c r="A1184" s="1115"/>
      <c r="B1184" s="1116"/>
      <c r="C1184" s="1117"/>
      <c r="D1184" s="1117"/>
      <c r="E1184" s="1118"/>
      <c r="F1184" s="1119"/>
      <c r="G1184" s="1119"/>
      <c r="H1184" s="1120"/>
      <c r="I1184" s="1120"/>
      <c r="J1184" s="1121"/>
      <c r="K1184" s="1121"/>
      <c r="L1184" s="1122"/>
      <c r="M1184" s="1122"/>
      <c r="N1184" s="1115"/>
      <c r="O1184" s="1123"/>
      <c r="P1184" s="1123"/>
      <c r="Q1184" s="1123"/>
      <c r="R1184" s="1123"/>
      <c r="S1184" s="1124"/>
      <c r="T1184" s="1124"/>
      <c r="U1184" s="924"/>
      <c r="V1184" s="924"/>
      <c r="W1184" s="924"/>
      <c r="X1184" s="924"/>
      <c r="Y1184" s="924"/>
      <c r="Z1184" s="924"/>
      <c r="AA1184" s="924"/>
      <c r="AB1184" s="924"/>
      <c r="AC1184" s="924"/>
      <c r="AD1184" s="924"/>
      <c r="AE1184" s="924"/>
      <c r="AF1184" s="924"/>
      <c r="AG1184" s="924"/>
      <c r="AH1184" s="924"/>
      <c r="AI1184" s="924"/>
      <c r="AJ1184" s="924"/>
      <c r="AK1184" s="924"/>
      <c r="AL1184" s="924"/>
    </row>
    <row r="1185">
      <c r="A1185" s="1115"/>
      <c r="B1185" s="1116"/>
      <c r="C1185" s="1117"/>
      <c r="D1185" s="1117"/>
      <c r="E1185" s="1118"/>
      <c r="F1185" s="1119"/>
      <c r="G1185" s="1119"/>
      <c r="H1185" s="1120"/>
      <c r="I1185" s="1120"/>
      <c r="J1185" s="1121"/>
      <c r="K1185" s="1121"/>
      <c r="L1185" s="1122"/>
      <c r="M1185" s="1122"/>
      <c r="N1185" s="1115"/>
      <c r="O1185" s="1123"/>
      <c r="P1185" s="1123"/>
      <c r="Q1185" s="1123"/>
      <c r="R1185" s="1123"/>
      <c r="S1185" s="1124"/>
      <c r="T1185" s="1124"/>
      <c r="U1185" s="924"/>
      <c r="V1185" s="924"/>
      <c r="W1185" s="924"/>
      <c r="X1185" s="924"/>
      <c r="Y1185" s="924"/>
      <c r="Z1185" s="924"/>
      <c r="AA1185" s="924"/>
      <c r="AB1185" s="924"/>
      <c r="AC1185" s="924"/>
      <c r="AD1185" s="924"/>
      <c r="AE1185" s="924"/>
      <c r="AF1185" s="924"/>
      <c r="AG1185" s="924"/>
      <c r="AH1185" s="924"/>
      <c r="AI1185" s="924"/>
      <c r="AJ1185" s="924"/>
      <c r="AK1185" s="924"/>
      <c r="AL1185" s="924"/>
    </row>
    <row r="1186">
      <c r="A1186" s="1115"/>
      <c r="B1186" s="1116"/>
      <c r="C1186" s="1117"/>
      <c r="D1186" s="1117"/>
      <c r="E1186" s="1118"/>
      <c r="F1186" s="1119"/>
      <c r="G1186" s="1119"/>
      <c r="H1186" s="1120"/>
      <c r="I1186" s="1120"/>
      <c r="J1186" s="1121"/>
      <c r="K1186" s="1121"/>
      <c r="L1186" s="1122"/>
      <c r="M1186" s="1122"/>
      <c r="N1186" s="1115"/>
      <c r="O1186" s="1123"/>
      <c r="P1186" s="1123"/>
      <c r="Q1186" s="1123"/>
      <c r="R1186" s="1123"/>
      <c r="S1186" s="1124"/>
      <c r="T1186" s="1124"/>
      <c r="U1186" s="924"/>
      <c r="V1186" s="924"/>
      <c r="W1186" s="924"/>
      <c r="X1186" s="924"/>
      <c r="Y1186" s="924"/>
      <c r="Z1186" s="924"/>
      <c r="AA1186" s="924"/>
      <c r="AB1186" s="924"/>
      <c r="AC1186" s="924"/>
      <c r="AD1186" s="924"/>
      <c r="AE1186" s="924"/>
      <c r="AF1186" s="924"/>
      <c r="AG1186" s="924"/>
      <c r="AH1186" s="924"/>
      <c r="AI1186" s="924"/>
      <c r="AJ1186" s="924"/>
      <c r="AK1186" s="924"/>
      <c r="AL1186" s="924"/>
    </row>
    <row r="1187">
      <c r="A1187" s="1115"/>
      <c r="B1187" s="1116"/>
      <c r="C1187" s="1117"/>
      <c r="D1187" s="1117"/>
      <c r="E1187" s="1118"/>
      <c r="F1187" s="1119"/>
      <c r="G1187" s="1119"/>
      <c r="H1187" s="1120"/>
      <c r="I1187" s="1120"/>
      <c r="J1187" s="1121"/>
      <c r="K1187" s="1121"/>
      <c r="L1187" s="1122"/>
      <c r="M1187" s="1122"/>
      <c r="N1187" s="1115"/>
      <c r="O1187" s="1123"/>
      <c r="P1187" s="1123"/>
      <c r="Q1187" s="1123"/>
      <c r="R1187" s="1123"/>
      <c r="S1187" s="1124"/>
      <c r="T1187" s="1124"/>
      <c r="U1187" s="924"/>
      <c r="V1187" s="924"/>
      <c r="W1187" s="924"/>
      <c r="X1187" s="924"/>
      <c r="Y1187" s="924"/>
      <c r="Z1187" s="924"/>
      <c r="AA1187" s="924"/>
      <c r="AB1187" s="924"/>
      <c r="AC1187" s="924"/>
      <c r="AD1187" s="924"/>
      <c r="AE1187" s="924"/>
      <c r="AF1187" s="924"/>
      <c r="AG1187" s="924"/>
      <c r="AH1187" s="924"/>
      <c r="AI1187" s="924"/>
      <c r="AJ1187" s="924"/>
      <c r="AK1187" s="924"/>
      <c r="AL1187" s="924"/>
    </row>
    <row r="1188">
      <c r="A1188" s="1115"/>
      <c r="B1188" s="1116"/>
      <c r="C1188" s="1117"/>
      <c r="D1188" s="1117"/>
      <c r="E1188" s="1118"/>
      <c r="F1188" s="1119"/>
      <c r="G1188" s="1119"/>
      <c r="H1188" s="1120"/>
      <c r="I1188" s="1120"/>
      <c r="J1188" s="1121"/>
      <c r="K1188" s="1121"/>
      <c r="L1188" s="1122"/>
      <c r="M1188" s="1122"/>
      <c r="N1188" s="1115"/>
      <c r="O1188" s="1123"/>
      <c r="P1188" s="1123"/>
      <c r="Q1188" s="1123"/>
      <c r="R1188" s="1123"/>
      <c r="S1188" s="1124"/>
      <c r="T1188" s="1124"/>
      <c r="U1188" s="924"/>
      <c r="V1188" s="924"/>
      <c r="W1188" s="924"/>
      <c r="X1188" s="924"/>
      <c r="Y1188" s="924"/>
      <c r="Z1188" s="924"/>
      <c r="AA1188" s="924"/>
      <c r="AB1188" s="924"/>
      <c r="AC1188" s="924"/>
      <c r="AD1188" s="924"/>
      <c r="AE1188" s="924"/>
      <c r="AF1188" s="924"/>
      <c r="AG1188" s="924"/>
      <c r="AH1188" s="924"/>
      <c r="AI1188" s="924"/>
      <c r="AJ1188" s="924"/>
      <c r="AK1188" s="924"/>
      <c r="AL1188" s="924"/>
    </row>
    <row r="1189">
      <c r="A1189" s="1115"/>
      <c r="B1189" s="1116"/>
      <c r="C1189" s="1117"/>
      <c r="D1189" s="1117"/>
      <c r="E1189" s="1118"/>
      <c r="F1189" s="1119"/>
      <c r="G1189" s="1119"/>
      <c r="H1189" s="1120"/>
      <c r="I1189" s="1120"/>
      <c r="J1189" s="1121"/>
      <c r="K1189" s="1121"/>
      <c r="L1189" s="1122"/>
      <c r="M1189" s="1122"/>
      <c r="N1189" s="1115"/>
      <c r="O1189" s="1123"/>
      <c r="P1189" s="1123"/>
      <c r="Q1189" s="1123"/>
      <c r="R1189" s="1123"/>
      <c r="S1189" s="1124"/>
      <c r="T1189" s="1124"/>
      <c r="U1189" s="924"/>
      <c r="V1189" s="924"/>
      <c r="W1189" s="924"/>
      <c r="X1189" s="924"/>
      <c r="Y1189" s="924"/>
      <c r="Z1189" s="924"/>
      <c r="AA1189" s="924"/>
      <c r="AB1189" s="924"/>
      <c r="AC1189" s="924"/>
      <c r="AD1189" s="924"/>
      <c r="AE1189" s="924"/>
      <c r="AF1189" s="924"/>
      <c r="AG1189" s="924"/>
      <c r="AH1189" s="924"/>
      <c r="AI1189" s="924"/>
      <c r="AJ1189" s="924"/>
      <c r="AK1189" s="924"/>
      <c r="AL1189" s="924"/>
    </row>
    <row r="1190">
      <c r="A1190" s="1115"/>
      <c r="B1190" s="1116"/>
      <c r="C1190" s="1117"/>
      <c r="D1190" s="1117"/>
      <c r="E1190" s="1118"/>
      <c r="F1190" s="1119"/>
      <c r="G1190" s="1119"/>
      <c r="H1190" s="1120"/>
      <c r="I1190" s="1120"/>
      <c r="J1190" s="1121"/>
      <c r="K1190" s="1121"/>
      <c r="L1190" s="1122"/>
      <c r="M1190" s="1122"/>
      <c r="N1190" s="1115"/>
      <c r="O1190" s="1123"/>
      <c r="P1190" s="1123"/>
      <c r="Q1190" s="1123"/>
      <c r="R1190" s="1123"/>
      <c r="S1190" s="1124"/>
      <c r="T1190" s="1124"/>
      <c r="U1190" s="924"/>
      <c r="V1190" s="924"/>
      <c r="W1190" s="924"/>
      <c r="X1190" s="924"/>
      <c r="Y1190" s="924"/>
      <c r="Z1190" s="924"/>
      <c r="AA1190" s="924"/>
      <c r="AB1190" s="924"/>
      <c r="AC1190" s="924"/>
      <c r="AD1190" s="924"/>
      <c r="AE1190" s="924"/>
      <c r="AF1190" s="924"/>
      <c r="AG1190" s="924"/>
      <c r="AH1190" s="924"/>
      <c r="AI1190" s="924"/>
      <c r="AJ1190" s="924"/>
      <c r="AK1190" s="924"/>
      <c r="AL1190" s="924"/>
    </row>
    <row r="1191">
      <c r="A1191" s="1115"/>
      <c r="B1191" s="1116"/>
      <c r="C1191" s="1117"/>
      <c r="D1191" s="1117"/>
      <c r="E1191" s="1118"/>
      <c r="F1191" s="1119"/>
      <c r="G1191" s="1119"/>
      <c r="H1191" s="1120"/>
      <c r="I1191" s="1120"/>
      <c r="J1191" s="1121"/>
      <c r="K1191" s="1121"/>
      <c r="L1191" s="1122"/>
      <c r="M1191" s="1122"/>
      <c r="N1191" s="1115"/>
      <c r="O1191" s="1123"/>
      <c r="P1191" s="1123"/>
      <c r="Q1191" s="1123"/>
      <c r="R1191" s="1123"/>
      <c r="S1191" s="1124"/>
      <c r="T1191" s="1124"/>
      <c r="U1191" s="924"/>
      <c r="V1191" s="924"/>
      <c r="W1191" s="924"/>
      <c r="X1191" s="924"/>
      <c r="Y1191" s="924"/>
      <c r="Z1191" s="924"/>
      <c r="AA1191" s="924"/>
      <c r="AB1191" s="924"/>
      <c r="AC1191" s="924"/>
      <c r="AD1191" s="924"/>
      <c r="AE1191" s="924"/>
      <c r="AF1191" s="924"/>
      <c r="AG1191" s="924"/>
      <c r="AH1191" s="924"/>
      <c r="AI1191" s="924"/>
      <c r="AJ1191" s="924"/>
      <c r="AK1191" s="924"/>
      <c r="AL1191" s="924"/>
    </row>
    <row r="1192">
      <c r="A1192" s="1115"/>
      <c r="B1192" s="1116"/>
      <c r="C1192" s="1117"/>
      <c r="D1192" s="1117"/>
      <c r="E1192" s="1118"/>
      <c r="F1192" s="1119"/>
      <c r="G1192" s="1119"/>
      <c r="H1192" s="1120"/>
      <c r="I1192" s="1120"/>
      <c r="J1192" s="1121"/>
      <c r="K1192" s="1121"/>
      <c r="L1192" s="1122"/>
      <c r="M1192" s="1122"/>
      <c r="N1192" s="1115"/>
      <c r="O1192" s="1123"/>
      <c r="P1192" s="1123"/>
      <c r="Q1192" s="1123"/>
      <c r="R1192" s="1123"/>
      <c r="S1192" s="1124"/>
      <c r="T1192" s="1124"/>
      <c r="U1192" s="924"/>
      <c r="V1192" s="924"/>
      <c r="W1192" s="924"/>
      <c r="X1192" s="924"/>
      <c r="Y1192" s="924"/>
      <c r="Z1192" s="924"/>
      <c r="AA1192" s="924"/>
      <c r="AB1192" s="924"/>
      <c r="AC1192" s="924"/>
      <c r="AD1192" s="924"/>
      <c r="AE1192" s="924"/>
      <c r="AF1192" s="924"/>
      <c r="AG1192" s="924"/>
      <c r="AH1192" s="924"/>
      <c r="AI1192" s="924"/>
      <c r="AJ1192" s="924"/>
      <c r="AK1192" s="924"/>
      <c r="AL1192" s="924"/>
    </row>
    <row r="1193">
      <c r="A1193" s="1115"/>
      <c r="B1193" s="1116"/>
      <c r="C1193" s="1117"/>
      <c r="D1193" s="1117"/>
      <c r="E1193" s="1118"/>
      <c r="F1193" s="1119"/>
      <c r="G1193" s="1119"/>
      <c r="H1193" s="1120"/>
      <c r="I1193" s="1120"/>
      <c r="J1193" s="1121"/>
      <c r="K1193" s="1121"/>
      <c r="L1193" s="1122"/>
      <c r="M1193" s="1122"/>
      <c r="N1193" s="1115"/>
      <c r="O1193" s="1123"/>
      <c r="P1193" s="1123"/>
      <c r="Q1193" s="1123"/>
      <c r="R1193" s="1123"/>
      <c r="S1193" s="1124"/>
      <c r="T1193" s="1124"/>
      <c r="U1193" s="924"/>
      <c r="V1193" s="924"/>
      <c r="W1193" s="924"/>
      <c r="X1193" s="924"/>
      <c r="Y1193" s="924"/>
      <c r="Z1193" s="924"/>
      <c r="AA1193" s="924"/>
      <c r="AB1193" s="924"/>
      <c r="AC1193" s="924"/>
      <c r="AD1193" s="924"/>
      <c r="AE1193" s="924"/>
      <c r="AF1193" s="924"/>
      <c r="AG1193" s="924"/>
      <c r="AH1193" s="924"/>
      <c r="AI1193" s="924"/>
      <c r="AJ1193" s="924"/>
      <c r="AK1193" s="924"/>
      <c r="AL1193" s="924"/>
    </row>
    <row r="1194">
      <c r="A1194" s="1115"/>
      <c r="B1194" s="1116"/>
      <c r="C1194" s="1117"/>
      <c r="D1194" s="1117"/>
      <c r="E1194" s="1118"/>
      <c r="F1194" s="1119"/>
      <c r="G1194" s="1119"/>
      <c r="H1194" s="1120"/>
      <c r="I1194" s="1120"/>
      <c r="J1194" s="1121"/>
      <c r="K1194" s="1121"/>
      <c r="L1194" s="1122"/>
      <c r="M1194" s="1122"/>
      <c r="N1194" s="1115"/>
      <c r="O1194" s="1123"/>
      <c r="P1194" s="1123"/>
      <c r="Q1194" s="1123"/>
      <c r="R1194" s="1123"/>
      <c r="S1194" s="1124"/>
      <c r="T1194" s="1124"/>
      <c r="U1194" s="924"/>
      <c r="V1194" s="924"/>
      <c r="W1194" s="924"/>
      <c r="X1194" s="924"/>
      <c r="Y1194" s="924"/>
      <c r="Z1194" s="924"/>
      <c r="AA1194" s="924"/>
      <c r="AB1194" s="924"/>
      <c r="AC1194" s="924"/>
      <c r="AD1194" s="924"/>
      <c r="AE1194" s="924"/>
      <c r="AF1194" s="924"/>
      <c r="AG1194" s="924"/>
      <c r="AH1194" s="924"/>
      <c r="AI1194" s="924"/>
      <c r="AJ1194" s="924"/>
      <c r="AK1194" s="924"/>
      <c r="AL1194" s="924"/>
    </row>
    <row r="1195">
      <c r="A1195" s="1115"/>
      <c r="B1195" s="1116"/>
      <c r="C1195" s="1117"/>
      <c r="D1195" s="1117"/>
      <c r="E1195" s="1118"/>
      <c r="F1195" s="1119"/>
      <c r="G1195" s="1119"/>
      <c r="H1195" s="1120"/>
      <c r="I1195" s="1120"/>
      <c r="J1195" s="1121"/>
      <c r="K1195" s="1121"/>
      <c r="L1195" s="1122"/>
      <c r="M1195" s="1122"/>
      <c r="N1195" s="1115"/>
      <c r="O1195" s="1123"/>
      <c r="P1195" s="1123"/>
      <c r="Q1195" s="1123"/>
      <c r="R1195" s="1123"/>
      <c r="S1195" s="1124"/>
      <c r="T1195" s="1124"/>
      <c r="U1195" s="924"/>
      <c r="V1195" s="924"/>
      <c r="W1195" s="924"/>
      <c r="X1195" s="924"/>
      <c r="Y1195" s="924"/>
      <c r="Z1195" s="924"/>
      <c r="AA1195" s="924"/>
      <c r="AB1195" s="924"/>
      <c r="AC1195" s="924"/>
      <c r="AD1195" s="924"/>
      <c r="AE1195" s="924"/>
      <c r="AF1195" s="924"/>
      <c r="AG1195" s="924"/>
      <c r="AH1195" s="924"/>
      <c r="AI1195" s="924"/>
      <c r="AJ1195" s="924"/>
      <c r="AK1195" s="924"/>
      <c r="AL1195" s="924"/>
    </row>
    <row r="1196">
      <c r="A1196" s="1115"/>
      <c r="B1196" s="1116"/>
      <c r="C1196" s="1117"/>
      <c r="D1196" s="1117"/>
      <c r="E1196" s="1118"/>
      <c r="F1196" s="1119"/>
      <c r="G1196" s="1119"/>
      <c r="H1196" s="1120"/>
      <c r="I1196" s="1120"/>
      <c r="J1196" s="1121"/>
      <c r="K1196" s="1121"/>
      <c r="L1196" s="1122"/>
      <c r="M1196" s="1122"/>
      <c r="N1196" s="1115"/>
      <c r="O1196" s="1123"/>
      <c r="P1196" s="1123"/>
      <c r="Q1196" s="1123"/>
      <c r="R1196" s="1123"/>
      <c r="S1196" s="1124"/>
      <c r="T1196" s="1124"/>
      <c r="U1196" s="924"/>
      <c r="V1196" s="924"/>
      <c r="W1196" s="924"/>
      <c r="X1196" s="924"/>
      <c r="Y1196" s="924"/>
      <c r="Z1196" s="924"/>
      <c r="AA1196" s="924"/>
      <c r="AB1196" s="924"/>
      <c r="AC1196" s="924"/>
      <c r="AD1196" s="924"/>
      <c r="AE1196" s="924"/>
      <c r="AF1196" s="924"/>
      <c r="AG1196" s="924"/>
      <c r="AH1196" s="924"/>
      <c r="AI1196" s="924"/>
      <c r="AJ1196" s="924"/>
      <c r="AK1196" s="924"/>
      <c r="AL1196" s="924"/>
    </row>
    <row r="1197">
      <c r="A1197" s="1115"/>
      <c r="B1197" s="1116"/>
      <c r="C1197" s="1117"/>
      <c r="D1197" s="1117"/>
      <c r="E1197" s="1118"/>
      <c r="F1197" s="1119"/>
      <c r="G1197" s="1119"/>
      <c r="H1197" s="1120"/>
      <c r="I1197" s="1120"/>
      <c r="J1197" s="1121"/>
      <c r="K1197" s="1121"/>
      <c r="L1197" s="1122"/>
      <c r="M1197" s="1122"/>
      <c r="N1197" s="1115"/>
      <c r="O1197" s="1123"/>
      <c r="P1197" s="1123"/>
      <c r="Q1197" s="1123"/>
      <c r="R1197" s="1123"/>
      <c r="S1197" s="1124"/>
      <c r="T1197" s="1124"/>
      <c r="U1197" s="924"/>
      <c r="V1197" s="924"/>
      <c r="W1197" s="924"/>
      <c r="X1197" s="924"/>
      <c r="Y1197" s="924"/>
      <c r="Z1197" s="924"/>
      <c r="AA1197" s="924"/>
      <c r="AB1197" s="924"/>
      <c r="AC1197" s="924"/>
      <c r="AD1197" s="924"/>
      <c r="AE1197" s="924"/>
      <c r="AF1197" s="924"/>
      <c r="AG1197" s="924"/>
      <c r="AH1197" s="924"/>
      <c r="AI1197" s="924"/>
      <c r="AJ1197" s="924"/>
      <c r="AK1197" s="924"/>
      <c r="AL1197" s="924"/>
    </row>
    <row r="1198">
      <c r="A1198" s="1115"/>
      <c r="B1198" s="1116"/>
      <c r="C1198" s="1117"/>
      <c r="D1198" s="1117"/>
      <c r="E1198" s="1118"/>
      <c r="F1198" s="1119"/>
      <c r="G1198" s="1119"/>
      <c r="H1198" s="1120"/>
      <c r="I1198" s="1120"/>
      <c r="J1198" s="1121"/>
      <c r="K1198" s="1121"/>
      <c r="L1198" s="1122"/>
      <c r="M1198" s="1122"/>
      <c r="N1198" s="1115"/>
      <c r="O1198" s="1123"/>
      <c r="P1198" s="1123"/>
      <c r="Q1198" s="1123"/>
      <c r="R1198" s="1123"/>
      <c r="S1198" s="1124"/>
      <c r="T1198" s="1124"/>
      <c r="U1198" s="924"/>
      <c r="V1198" s="924"/>
      <c r="W1198" s="924"/>
      <c r="X1198" s="924"/>
      <c r="Y1198" s="924"/>
      <c r="Z1198" s="924"/>
      <c r="AA1198" s="924"/>
      <c r="AB1198" s="924"/>
      <c r="AC1198" s="924"/>
      <c r="AD1198" s="924"/>
      <c r="AE1198" s="924"/>
      <c r="AF1198" s="924"/>
      <c r="AG1198" s="924"/>
      <c r="AH1198" s="924"/>
      <c r="AI1198" s="924"/>
      <c r="AJ1198" s="924"/>
      <c r="AK1198" s="924"/>
      <c r="AL1198" s="924"/>
    </row>
    <row r="1199">
      <c r="A1199" s="1115"/>
      <c r="B1199" s="1116"/>
      <c r="C1199" s="1117"/>
      <c r="D1199" s="1117"/>
      <c r="E1199" s="1118"/>
      <c r="F1199" s="1119"/>
      <c r="G1199" s="1119"/>
      <c r="H1199" s="1120"/>
      <c r="I1199" s="1120"/>
      <c r="J1199" s="1121"/>
      <c r="K1199" s="1121"/>
      <c r="L1199" s="1122"/>
      <c r="M1199" s="1122"/>
      <c r="N1199" s="1115"/>
      <c r="O1199" s="1123"/>
      <c r="P1199" s="1123"/>
      <c r="Q1199" s="1123"/>
      <c r="R1199" s="1123"/>
      <c r="S1199" s="1124"/>
      <c r="T1199" s="1124"/>
      <c r="U1199" s="924"/>
      <c r="V1199" s="924"/>
      <c r="W1199" s="924"/>
      <c r="X1199" s="924"/>
      <c r="Y1199" s="924"/>
      <c r="Z1199" s="924"/>
      <c r="AA1199" s="924"/>
      <c r="AB1199" s="924"/>
      <c r="AC1199" s="924"/>
      <c r="AD1199" s="924"/>
      <c r="AE1199" s="924"/>
      <c r="AF1199" s="924"/>
      <c r="AG1199" s="924"/>
      <c r="AH1199" s="924"/>
      <c r="AI1199" s="924"/>
      <c r="AJ1199" s="924"/>
      <c r="AK1199" s="924"/>
      <c r="AL1199" s="924"/>
    </row>
    <row r="1200">
      <c r="A1200" s="1115"/>
      <c r="B1200" s="1116"/>
      <c r="C1200" s="1117"/>
      <c r="D1200" s="1117"/>
      <c r="E1200" s="1118"/>
      <c r="F1200" s="1119"/>
      <c r="G1200" s="1119"/>
      <c r="H1200" s="1120"/>
      <c r="I1200" s="1120"/>
      <c r="J1200" s="1121"/>
      <c r="K1200" s="1121"/>
      <c r="L1200" s="1122"/>
      <c r="M1200" s="1122"/>
      <c r="N1200" s="1115"/>
      <c r="O1200" s="1123"/>
      <c r="P1200" s="1123"/>
      <c r="Q1200" s="1123"/>
      <c r="R1200" s="1123"/>
      <c r="S1200" s="1124"/>
      <c r="T1200" s="1124"/>
      <c r="U1200" s="924"/>
      <c r="V1200" s="924"/>
      <c r="W1200" s="924"/>
      <c r="X1200" s="924"/>
      <c r="Y1200" s="924"/>
      <c r="Z1200" s="924"/>
      <c r="AA1200" s="924"/>
      <c r="AB1200" s="924"/>
      <c r="AC1200" s="924"/>
      <c r="AD1200" s="924"/>
      <c r="AE1200" s="924"/>
      <c r="AF1200" s="924"/>
      <c r="AG1200" s="924"/>
      <c r="AH1200" s="924"/>
      <c r="AI1200" s="924"/>
      <c r="AJ1200" s="924"/>
      <c r="AK1200" s="924"/>
      <c r="AL1200" s="924"/>
    </row>
    <row r="1201">
      <c r="A1201" s="1115"/>
      <c r="B1201" s="1116"/>
      <c r="C1201" s="1117"/>
      <c r="D1201" s="1117"/>
      <c r="E1201" s="1118"/>
      <c r="F1201" s="1119"/>
      <c r="G1201" s="1119"/>
      <c r="H1201" s="1120"/>
      <c r="I1201" s="1120"/>
      <c r="J1201" s="1121"/>
      <c r="K1201" s="1121"/>
      <c r="L1201" s="1122"/>
      <c r="M1201" s="1122"/>
      <c r="N1201" s="1115"/>
      <c r="O1201" s="1123"/>
      <c r="P1201" s="1123"/>
      <c r="Q1201" s="1123"/>
      <c r="R1201" s="1123"/>
      <c r="S1201" s="1124"/>
      <c r="T1201" s="1124"/>
      <c r="U1201" s="924"/>
      <c r="V1201" s="924"/>
      <c r="W1201" s="924"/>
      <c r="X1201" s="924"/>
      <c r="Y1201" s="924"/>
      <c r="Z1201" s="924"/>
      <c r="AA1201" s="924"/>
      <c r="AB1201" s="924"/>
      <c r="AC1201" s="924"/>
      <c r="AD1201" s="924"/>
      <c r="AE1201" s="924"/>
      <c r="AF1201" s="924"/>
      <c r="AG1201" s="924"/>
      <c r="AH1201" s="924"/>
      <c r="AI1201" s="924"/>
      <c r="AJ1201" s="924"/>
      <c r="AK1201" s="924"/>
      <c r="AL1201" s="924"/>
    </row>
    <row r="1202">
      <c r="A1202" s="1115"/>
      <c r="B1202" s="1116"/>
      <c r="C1202" s="1117"/>
      <c r="D1202" s="1117"/>
      <c r="E1202" s="1118"/>
      <c r="F1202" s="1119"/>
      <c r="G1202" s="1119"/>
      <c r="H1202" s="1120"/>
      <c r="I1202" s="1120"/>
      <c r="J1202" s="1121"/>
      <c r="K1202" s="1121"/>
      <c r="L1202" s="1122"/>
      <c r="M1202" s="1122"/>
      <c r="N1202" s="1115"/>
      <c r="O1202" s="1123"/>
      <c r="P1202" s="1123"/>
      <c r="Q1202" s="1123"/>
      <c r="R1202" s="1123"/>
      <c r="S1202" s="1124"/>
      <c r="T1202" s="1124"/>
      <c r="U1202" s="924"/>
      <c r="V1202" s="924"/>
      <c r="W1202" s="924"/>
      <c r="X1202" s="924"/>
      <c r="Y1202" s="924"/>
      <c r="Z1202" s="924"/>
      <c r="AA1202" s="924"/>
      <c r="AB1202" s="924"/>
      <c r="AC1202" s="924"/>
      <c r="AD1202" s="924"/>
      <c r="AE1202" s="924"/>
      <c r="AF1202" s="924"/>
      <c r="AG1202" s="924"/>
      <c r="AH1202" s="924"/>
      <c r="AI1202" s="924"/>
      <c r="AJ1202" s="924"/>
      <c r="AK1202" s="924"/>
      <c r="AL1202" s="924"/>
    </row>
    <row r="1203">
      <c r="A1203" s="1115"/>
      <c r="B1203" s="1116"/>
      <c r="C1203" s="1117"/>
      <c r="D1203" s="1117"/>
      <c r="E1203" s="1118"/>
      <c r="F1203" s="1119"/>
      <c r="G1203" s="1119"/>
      <c r="H1203" s="1120"/>
      <c r="I1203" s="1120"/>
      <c r="J1203" s="1121"/>
      <c r="K1203" s="1121"/>
      <c r="L1203" s="1122"/>
      <c r="M1203" s="1122"/>
      <c r="N1203" s="1115"/>
      <c r="O1203" s="1123"/>
      <c r="P1203" s="1123"/>
      <c r="Q1203" s="1123"/>
      <c r="R1203" s="1123"/>
      <c r="S1203" s="1124"/>
      <c r="T1203" s="1124"/>
      <c r="U1203" s="924"/>
      <c r="V1203" s="924"/>
      <c r="W1203" s="924"/>
      <c r="X1203" s="924"/>
      <c r="Y1203" s="924"/>
      <c r="Z1203" s="924"/>
      <c r="AA1203" s="924"/>
      <c r="AB1203" s="924"/>
      <c r="AC1203" s="924"/>
      <c r="AD1203" s="924"/>
      <c r="AE1203" s="924"/>
      <c r="AF1203" s="924"/>
      <c r="AG1203" s="924"/>
      <c r="AH1203" s="924"/>
      <c r="AI1203" s="924"/>
      <c r="AJ1203" s="924"/>
      <c r="AK1203" s="924"/>
      <c r="AL1203" s="924"/>
    </row>
    <row r="1204">
      <c r="A1204" s="1115"/>
      <c r="B1204" s="1116"/>
      <c r="C1204" s="1117"/>
      <c r="D1204" s="1117"/>
      <c r="E1204" s="1118"/>
      <c r="F1204" s="1119"/>
      <c r="G1204" s="1119"/>
      <c r="H1204" s="1120"/>
      <c r="I1204" s="1120"/>
      <c r="J1204" s="1121"/>
      <c r="K1204" s="1121"/>
      <c r="L1204" s="1122"/>
      <c r="M1204" s="1122"/>
      <c r="N1204" s="1115"/>
      <c r="O1204" s="1123"/>
      <c r="P1204" s="1123"/>
      <c r="Q1204" s="1123"/>
      <c r="R1204" s="1123"/>
      <c r="S1204" s="1124"/>
      <c r="T1204" s="1124"/>
      <c r="U1204" s="924"/>
      <c r="V1204" s="924"/>
      <c r="W1204" s="924"/>
      <c r="X1204" s="924"/>
      <c r="Y1204" s="924"/>
      <c r="Z1204" s="924"/>
      <c r="AA1204" s="924"/>
      <c r="AB1204" s="924"/>
      <c r="AC1204" s="924"/>
      <c r="AD1204" s="924"/>
      <c r="AE1204" s="924"/>
      <c r="AF1204" s="924"/>
      <c r="AG1204" s="924"/>
      <c r="AH1204" s="924"/>
      <c r="AI1204" s="924"/>
      <c r="AJ1204" s="924"/>
      <c r="AK1204" s="924"/>
      <c r="AL1204" s="924"/>
    </row>
    <row r="1205">
      <c r="A1205" s="1115"/>
      <c r="B1205" s="1116"/>
      <c r="C1205" s="1117"/>
      <c r="D1205" s="1117"/>
      <c r="E1205" s="1118"/>
      <c r="F1205" s="1119"/>
      <c r="G1205" s="1119"/>
      <c r="H1205" s="1120"/>
      <c r="I1205" s="1120"/>
      <c r="J1205" s="1121"/>
      <c r="K1205" s="1121"/>
      <c r="L1205" s="1122"/>
      <c r="M1205" s="1122"/>
      <c r="N1205" s="1115"/>
      <c r="O1205" s="1123"/>
      <c r="P1205" s="1123"/>
      <c r="Q1205" s="1123"/>
      <c r="R1205" s="1123"/>
      <c r="S1205" s="1124"/>
      <c r="T1205" s="1124"/>
      <c r="U1205" s="924"/>
      <c r="V1205" s="924"/>
      <c r="W1205" s="924"/>
      <c r="X1205" s="924"/>
      <c r="Y1205" s="924"/>
      <c r="Z1205" s="924"/>
      <c r="AA1205" s="924"/>
      <c r="AB1205" s="924"/>
      <c r="AC1205" s="924"/>
      <c r="AD1205" s="924"/>
      <c r="AE1205" s="924"/>
      <c r="AF1205" s="924"/>
      <c r="AG1205" s="924"/>
      <c r="AH1205" s="924"/>
      <c r="AI1205" s="924"/>
      <c r="AJ1205" s="924"/>
      <c r="AK1205" s="924"/>
      <c r="AL1205" s="924"/>
    </row>
    <row r="1206">
      <c r="A1206" s="1115"/>
      <c r="B1206" s="1116"/>
      <c r="C1206" s="1117"/>
      <c r="D1206" s="1117"/>
      <c r="E1206" s="1118"/>
      <c r="F1206" s="1119"/>
      <c r="G1206" s="1119"/>
      <c r="H1206" s="1120"/>
      <c r="I1206" s="1120"/>
      <c r="J1206" s="1121"/>
      <c r="K1206" s="1121"/>
      <c r="L1206" s="1122"/>
      <c r="M1206" s="1122"/>
      <c r="N1206" s="1115"/>
      <c r="O1206" s="1123"/>
      <c r="P1206" s="1123"/>
      <c r="Q1206" s="1123"/>
      <c r="R1206" s="1123"/>
      <c r="S1206" s="1124"/>
      <c r="T1206" s="1124"/>
      <c r="U1206" s="924"/>
      <c r="V1206" s="924"/>
      <c r="W1206" s="924"/>
      <c r="X1206" s="924"/>
      <c r="Y1206" s="924"/>
      <c r="Z1206" s="924"/>
      <c r="AA1206" s="924"/>
      <c r="AB1206" s="924"/>
      <c r="AC1206" s="924"/>
      <c r="AD1206" s="924"/>
      <c r="AE1206" s="924"/>
      <c r="AF1206" s="924"/>
      <c r="AG1206" s="924"/>
      <c r="AH1206" s="924"/>
      <c r="AI1206" s="924"/>
      <c r="AJ1206" s="924"/>
      <c r="AK1206" s="924"/>
      <c r="AL1206" s="924"/>
    </row>
    <row r="1207">
      <c r="A1207" s="1115"/>
      <c r="B1207" s="1116"/>
      <c r="C1207" s="1117"/>
      <c r="D1207" s="1117"/>
      <c r="E1207" s="1118"/>
      <c r="F1207" s="1119"/>
      <c r="G1207" s="1119"/>
      <c r="H1207" s="1120"/>
      <c r="I1207" s="1120"/>
      <c r="J1207" s="1121"/>
      <c r="K1207" s="1121"/>
      <c r="L1207" s="1122"/>
      <c r="M1207" s="1122"/>
      <c r="N1207" s="1115"/>
      <c r="O1207" s="1123"/>
      <c r="P1207" s="1123"/>
      <c r="Q1207" s="1123"/>
      <c r="R1207" s="1123"/>
      <c r="S1207" s="1124"/>
      <c r="T1207" s="1124"/>
      <c r="U1207" s="924"/>
      <c r="V1207" s="924"/>
      <c r="W1207" s="924"/>
      <c r="X1207" s="924"/>
      <c r="Y1207" s="924"/>
      <c r="Z1207" s="924"/>
      <c r="AA1207" s="924"/>
      <c r="AB1207" s="924"/>
      <c r="AC1207" s="924"/>
      <c r="AD1207" s="924"/>
      <c r="AE1207" s="924"/>
      <c r="AF1207" s="924"/>
      <c r="AG1207" s="924"/>
      <c r="AH1207" s="924"/>
      <c r="AI1207" s="924"/>
      <c r="AJ1207" s="924"/>
      <c r="AK1207" s="924"/>
      <c r="AL1207" s="924"/>
    </row>
    <row r="1208">
      <c r="A1208" s="1115"/>
      <c r="B1208" s="1116"/>
      <c r="C1208" s="1117"/>
      <c r="D1208" s="1117"/>
      <c r="E1208" s="1118"/>
      <c r="F1208" s="1119"/>
      <c r="G1208" s="1119"/>
      <c r="H1208" s="1120"/>
      <c r="I1208" s="1120"/>
      <c r="J1208" s="1121"/>
      <c r="K1208" s="1121"/>
      <c r="L1208" s="1122"/>
      <c r="M1208" s="1122"/>
      <c r="N1208" s="1115"/>
      <c r="O1208" s="1123"/>
      <c r="P1208" s="1123"/>
      <c r="Q1208" s="1123"/>
      <c r="R1208" s="1123"/>
      <c r="S1208" s="1124"/>
      <c r="T1208" s="1124"/>
      <c r="U1208" s="924"/>
      <c r="V1208" s="924"/>
      <c r="W1208" s="924"/>
      <c r="X1208" s="924"/>
      <c r="Y1208" s="924"/>
      <c r="Z1208" s="924"/>
      <c r="AA1208" s="924"/>
      <c r="AB1208" s="924"/>
      <c r="AC1208" s="924"/>
      <c r="AD1208" s="924"/>
      <c r="AE1208" s="924"/>
      <c r="AF1208" s="924"/>
      <c r="AG1208" s="924"/>
      <c r="AH1208" s="924"/>
      <c r="AI1208" s="924"/>
      <c r="AJ1208" s="924"/>
      <c r="AK1208" s="924"/>
      <c r="AL1208" s="924"/>
    </row>
    <row r="1209">
      <c r="A1209" s="1115"/>
      <c r="B1209" s="1116"/>
      <c r="C1209" s="1117"/>
      <c r="D1209" s="1117"/>
      <c r="E1209" s="1118"/>
      <c r="F1209" s="1119"/>
      <c r="G1209" s="1119"/>
      <c r="H1209" s="1120"/>
      <c r="I1209" s="1120"/>
      <c r="J1209" s="1121"/>
      <c r="K1209" s="1121"/>
      <c r="L1209" s="1122"/>
      <c r="M1209" s="1122"/>
      <c r="N1209" s="1115"/>
      <c r="O1209" s="1123"/>
      <c r="P1209" s="1123"/>
      <c r="Q1209" s="1123"/>
      <c r="R1209" s="1123"/>
      <c r="S1209" s="1124"/>
      <c r="T1209" s="1124"/>
      <c r="U1209" s="924"/>
      <c r="V1209" s="924"/>
      <c r="W1209" s="924"/>
      <c r="X1209" s="924"/>
      <c r="Y1209" s="924"/>
      <c r="Z1209" s="924"/>
      <c r="AA1209" s="924"/>
      <c r="AB1209" s="924"/>
      <c r="AC1209" s="924"/>
      <c r="AD1209" s="924"/>
      <c r="AE1209" s="924"/>
      <c r="AF1209" s="924"/>
      <c r="AG1209" s="924"/>
      <c r="AH1209" s="924"/>
      <c r="AI1209" s="924"/>
      <c r="AJ1209" s="924"/>
      <c r="AK1209" s="924"/>
      <c r="AL1209" s="924"/>
    </row>
    <row r="1210">
      <c r="A1210" s="1115"/>
      <c r="B1210" s="1116"/>
      <c r="C1210" s="1117"/>
      <c r="D1210" s="1117"/>
      <c r="E1210" s="1118"/>
      <c r="F1210" s="1119"/>
      <c r="G1210" s="1119"/>
      <c r="H1210" s="1120"/>
      <c r="I1210" s="1120"/>
      <c r="J1210" s="1121"/>
      <c r="K1210" s="1121"/>
      <c r="L1210" s="1122"/>
      <c r="M1210" s="1122"/>
      <c r="N1210" s="1115"/>
      <c r="O1210" s="1123"/>
      <c r="P1210" s="1123"/>
      <c r="Q1210" s="1123"/>
      <c r="R1210" s="1123"/>
      <c r="S1210" s="1124"/>
      <c r="T1210" s="1124"/>
      <c r="U1210" s="924"/>
      <c r="V1210" s="924"/>
      <c r="W1210" s="924"/>
      <c r="X1210" s="924"/>
      <c r="Y1210" s="924"/>
      <c r="Z1210" s="924"/>
      <c r="AA1210" s="924"/>
      <c r="AB1210" s="924"/>
      <c r="AC1210" s="924"/>
      <c r="AD1210" s="924"/>
      <c r="AE1210" s="924"/>
      <c r="AF1210" s="924"/>
      <c r="AG1210" s="924"/>
      <c r="AH1210" s="924"/>
      <c r="AI1210" s="924"/>
      <c r="AJ1210" s="924"/>
      <c r="AK1210" s="924"/>
      <c r="AL1210" s="924"/>
    </row>
    <row r="1211">
      <c r="A1211" s="1115"/>
      <c r="B1211" s="1116"/>
      <c r="C1211" s="1117"/>
      <c r="D1211" s="1117"/>
      <c r="E1211" s="1118"/>
      <c r="F1211" s="1119"/>
      <c r="G1211" s="1119"/>
      <c r="H1211" s="1120"/>
      <c r="I1211" s="1120"/>
      <c r="J1211" s="1121"/>
      <c r="K1211" s="1121"/>
      <c r="L1211" s="1122"/>
      <c r="M1211" s="1122"/>
      <c r="N1211" s="1115"/>
      <c r="O1211" s="1123"/>
      <c r="P1211" s="1123"/>
      <c r="Q1211" s="1123"/>
      <c r="R1211" s="1123"/>
      <c r="S1211" s="1124"/>
      <c r="T1211" s="1124"/>
      <c r="U1211" s="924"/>
      <c r="V1211" s="924"/>
      <c r="W1211" s="924"/>
      <c r="X1211" s="924"/>
      <c r="Y1211" s="924"/>
      <c r="Z1211" s="924"/>
      <c r="AA1211" s="924"/>
      <c r="AB1211" s="924"/>
      <c r="AC1211" s="924"/>
      <c r="AD1211" s="924"/>
      <c r="AE1211" s="924"/>
      <c r="AF1211" s="924"/>
      <c r="AG1211" s="924"/>
      <c r="AH1211" s="924"/>
      <c r="AI1211" s="924"/>
      <c r="AJ1211" s="924"/>
      <c r="AK1211" s="924"/>
      <c r="AL1211" s="924"/>
    </row>
    <row r="1212">
      <c r="A1212" s="1115"/>
      <c r="B1212" s="1116"/>
      <c r="C1212" s="1117"/>
      <c r="D1212" s="1117"/>
      <c r="E1212" s="1118"/>
      <c r="F1212" s="1119"/>
      <c r="G1212" s="1119"/>
      <c r="H1212" s="1120"/>
      <c r="I1212" s="1120"/>
      <c r="J1212" s="1121"/>
      <c r="K1212" s="1121"/>
      <c r="L1212" s="1122"/>
      <c r="M1212" s="1122"/>
      <c r="N1212" s="1115"/>
      <c r="O1212" s="1123"/>
      <c r="P1212" s="1123"/>
      <c r="Q1212" s="1123"/>
      <c r="R1212" s="1123"/>
      <c r="S1212" s="1124"/>
      <c r="T1212" s="1124"/>
      <c r="U1212" s="924"/>
      <c r="V1212" s="924"/>
      <c r="W1212" s="924"/>
      <c r="X1212" s="924"/>
      <c r="Y1212" s="924"/>
      <c r="Z1212" s="924"/>
      <c r="AA1212" s="924"/>
      <c r="AB1212" s="924"/>
      <c r="AC1212" s="924"/>
      <c r="AD1212" s="924"/>
      <c r="AE1212" s="924"/>
      <c r="AF1212" s="924"/>
      <c r="AG1212" s="924"/>
      <c r="AH1212" s="924"/>
      <c r="AI1212" s="924"/>
      <c r="AJ1212" s="924"/>
      <c r="AK1212" s="924"/>
      <c r="AL1212" s="924"/>
    </row>
    <row r="1213">
      <c r="A1213" s="1115"/>
      <c r="B1213" s="1116"/>
      <c r="C1213" s="1117"/>
      <c r="D1213" s="1117"/>
      <c r="E1213" s="1118"/>
      <c r="F1213" s="1119"/>
      <c r="G1213" s="1119"/>
      <c r="H1213" s="1120"/>
      <c r="I1213" s="1120"/>
      <c r="J1213" s="1121"/>
      <c r="K1213" s="1121"/>
      <c r="L1213" s="1122"/>
      <c r="M1213" s="1122"/>
      <c r="N1213" s="1115"/>
      <c r="O1213" s="1123"/>
      <c r="P1213" s="1123"/>
      <c r="Q1213" s="1123"/>
      <c r="R1213" s="1123"/>
      <c r="S1213" s="1124"/>
      <c r="T1213" s="1124"/>
      <c r="U1213" s="924"/>
      <c r="V1213" s="924"/>
      <c r="W1213" s="924"/>
      <c r="X1213" s="924"/>
      <c r="Y1213" s="924"/>
      <c r="Z1213" s="924"/>
      <c r="AA1213" s="924"/>
      <c r="AB1213" s="924"/>
      <c r="AC1213" s="924"/>
      <c r="AD1213" s="924"/>
      <c r="AE1213" s="924"/>
      <c r="AF1213" s="924"/>
      <c r="AG1213" s="924"/>
      <c r="AH1213" s="924"/>
      <c r="AI1213" s="924"/>
      <c r="AJ1213" s="924"/>
      <c r="AK1213" s="924"/>
      <c r="AL1213" s="924"/>
    </row>
    <row r="1214">
      <c r="A1214" s="1115"/>
      <c r="B1214" s="1116"/>
      <c r="C1214" s="1117"/>
      <c r="D1214" s="1117"/>
      <c r="E1214" s="1118"/>
      <c r="F1214" s="1119"/>
      <c r="G1214" s="1119"/>
      <c r="H1214" s="1120"/>
      <c r="I1214" s="1120"/>
      <c r="J1214" s="1121"/>
      <c r="K1214" s="1121"/>
      <c r="L1214" s="1122"/>
      <c r="M1214" s="1122"/>
      <c r="N1214" s="1115"/>
      <c r="O1214" s="1123"/>
      <c r="P1214" s="1123"/>
      <c r="Q1214" s="1123"/>
      <c r="R1214" s="1123"/>
      <c r="S1214" s="1124"/>
      <c r="T1214" s="1124"/>
      <c r="U1214" s="924"/>
      <c r="V1214" s="924"/>
      <c r="W1214" s="924"/>
      <c r="X1214" s="924"/>
      <c r="Y1214" s="924"/>
      <c r="Z1214" s="924"/>
      <c r="AA1214" s="924"/>
      <c r="AB1214" s="924"/>
      <c r="AC1214" s="924"/>
      <c r="AD1214" s="924"/>
      <c r="AE1214" s="924"/>
      <c r="AF1214" s="924"/>
      <c r="AG1214" s="924"/>
      <c r="AH1214" s="924"/>
      <c r="AI1214" s="924"/>
      <c r="AJ1214" s="924"/>
      <c r="AK1214" s="924"/>
      <c r="AL1214" s="924"/>
    </row>
    <row r="1215">
      <c r="A1215" s="1115"/>
      <c r="B1215" s="1116"/>
      <c r="C1215" s="1117"/>
      <c r="D1215" s="1117"/>
      <c r="E1215" s="1118"/>
      <c r="F1215" s="1119"/>
      <c r="G1215" s="1119"/>
      <c r="H1215" s="1120"/>
      <c r="I1215" s="1120"/>
      <c r="J1215" s="1121"/>
      <c r="K1215" s="1121"/>
      <c r="L1215" s="1122"/>
      <c r="M1215" s="1122"/>
      <c r="N1215" s="1115"/>
      <c r="O1215" s="1123"/>
      <c r="P1215" s="1123"/>
      <c r="Q1215" s="1123"/>
      <c r="R1215" s="1123"/>
      <c r="S1215" s="1124"/>
      <c r="T1215" s="1124"/>
      <c r="U1215" s="924"/>
      <c r="V1215" s="924"/>
      <c r="W1215" s="924"/>
      <c r="X1215" s="924"/>
      <c r="Y1215" s="924"/>
      <c r="Z1215" s="924"/>
      <c r="AA1215" s="924"/>
      <c r="AB1215" s="924"/>
      <c r="AC1215" s="924"/>
      <c r="AD1215" s="924"/>
      <c r="AE1215" s="924"/>
      <c r="AF1215" s="924"/>
      <c r="AG1215" s="924"/>
      <c r="AH1215" s="924"/>
      <c r="AI1215" s="924"/>
      <c r="AJ1215" s="924"/>
      <c r="AK1215" s="924"/>
      <c r="AL1215" s="924"/>
    </row>
    <row r="1216">
      <c r="A1216" s="1115"/>
      <c r="B1216" s="1116"/>
      <c r="C1216" s="1117"/>
      <c r="D1216" s="1117"/>
      <c r="E1216" s="1118"/>
      <c r="F1216" s="1119"/>
      <c r="G1216" s="1119"/>
      <c r="H1216" s="1120"/>
      <c r="I1216" s="1120"/>
      <c r="J1216" s="1121"/>
      <c r="K1216" s="1121"/>
      <c r="L1216" s="1122"/>
      <c r="M1216" s="1122"/>
      <c r="N1216" s="1115"/>
      <c r="O1216" s="1123"/>
      <c r="P1216" s="1123"/>
      <c r="Q1216" s="1123"/>
      <c r="R1216" s="1123"/>
      <c r="S1216" s="1124"/>
      <c r="T1216" s="1124"/>
      <c r="U1216" s="924"/>
      <c r="V1216" s="924"/>
      <c r="W1216" s="924"/>
      <c r="X1216" s="924"/>
      <c r="Y1216" s="924"/>
      <c r="Z1216" s="924"/>
      <c r="AA1216" s="924"/>
      <c r="AB1216" s="924"/>
      <c r="AC1216" s="924"/>
      <c r="AD1216" s="924"/>
      <c r="AE1216" s="924"/>
      <c r="AF1216" s="924"/>
      <c r="AG1216" s="924"/>
      <c r="AH1216" s="924"/>
      <c r="AI1216" s="924"/>
      <c r="AJ1216" s="924"/>
      <c r="AK1216" s="924"/>
      <c r="AL1216" s="924"/>
    </row>
    <row r="1217">
      <c r="A1217" s="1115"/>
      <c r="B1217" s="1116"/>
      <c r="C1217" s="1117"/>
      <c r="D1217" s="1117"/>
      <c r="E1217" s="1118"/>
      <c r="F1217" s="1119"/>
      <c r="G1217" s="1119"/>
      <c r="H1217" s="1120"/>
      <c r="I1217" s="1120"/>
      <c r="J1217" s="1121"/>
      <c r="K1217" s="1121"/>
      <c r="L1217" s="1122"/>
      <c r="M1217" s="1122"/>
      <c r="N1217" s="1115"/>
      <c r="O1217" s="1123"/>
      <c r="P1217" s="1123"/>
      <c r="Q1217" s="1123"/>
      <c r="R1217" s="1123"/>
      <c r="S1217" s="1124"/>
      <c r="T1217" s="1124"/>
      <c r="U1217" s="924"/>
      <c r="V1217" s="924"/>
      <c r="W1217" s="924"/>
      <c r="X1217" s="924"/>
      <c r="Y1217" s="924"/>
      <c r="Z1217" s="924"/>
      <c r="AA1217" s="924"/>
      <c r="AB1217" s="924"/>
      <c r="AC1217" s="924"/>
      <c r="AD1217" s="924"/>
      <c r="AE1217" s="924"/>
      <c r="AF1217" s="924"/>
      <c r="AG1217" s="924"/>
      <c r="AH1217" s="924"/>
      <c r="AI1217" s="924"/>
      <c r="AJ1217" s="924"/>
      <c r="AK1217" s="924"/>
      <c r="AL1217" s="924"/>
    </row>
    <row r="1218">
      <c r="A1218" s="1115"/>
      <c r="B1218" s="1116"/>
      <c r="C1218" s="1117"/>
      <c r="D1218" s="1117"/>
      <c r="E1218" s="1118"/>
      <c r="F1218" s="1119"/>
      <c r="G1218" s="1119"/>
      <c r="H1218" s="1120"/>
      <c r="I1218" s="1120"/>
      <c r="J1218" s="1121"/>
      <c r="K1218" s="1121"/>
      <c r="L1218" s="1122"/>
      <c r="M1218" s="1122"/>
      <c r="N1218" s="1115"/>
      <c r="O1218" s="1123"/>
      <c r="P1218" s="1123"/>
      <c r="Q1218" s="1123"/>
      <c r="R1218" s="1123"/>
      <c r="S1218" s="1124"/>
      <c r="T1218" s="1124"/>
      <c r="U1218" s="924"/>
      <c r="V1218" s="924"/>
      <c r="W1218" s="924"/>
      <c r="X1218" s="924"/>
      <c r="Y1218" s="924"/>
      <c r="Z1218" s="924"/>
      <c r="AA1218" s="924"/>
      <c r="AB1218" s="924"/>
      <c r="AC1218" s="924"/>
      <c r="AD1218" s="924"/>
      <c r="AE1218" s="924"/>
      <c r="AF1218" s="924"/>
      <c r="AG1218" s="924"/>
      <c r="AH1218" s="924"/>
      <c r="AI1218" s="924"/>
      <c r="AJ1218" s="924"/>
      <c r="AK1218" s="924"/>
      <c r="AL1218" s="924"/>
    </row>
    <row r="1219">
      <c r="A1219" s="1115"/>
      <c r="B1219" s="1116"/>
      <c r="C1219" s="1117"/>
      <c r="D1219" s="1117"/>
      <c r="E1219" s="1118"/>
      <c r="F1219" s="1119"/>
      <c r="G1219" s="1119"/>
      <c r="H1219" s="1120"/>
      <c r="I1219" s="1120"/>
      <c r="J1219" s="1121"/>
      <c r="K1219" s="1121"/>
      <c r="L1219" s="1122"/>
      <c r="M1219" s="1122"/>
      <c r="N1219" s="1115"/>
      <c r="O1219" s="1123"/>
      <c r="P1219" s="1123"/>
      <c r="Q1219" s="1123"/>
      <c r="R1219" s="1123"/>
      <c r="S1219" s="1124"/>
      <c r="T1219" s="1124"/>
      <c r="U1219" s="924"/>
      <c r="V1219" s="924"/>
      <c r="W1219" s="924"/>
      <c r="X1219" s="924"/>
      <c r="Y1219" s="924"/>
      <c r="Z1219" s="924"/>
      <c r="AA1219" s="924"/>
      <c r="AB1219" s="924"/>
      <c r="AC1219" s="924"/>
      <c r="AD1219" s="924"/>
      <c r="AE1219" s="924"/>
      <c r="AF1219" s="924"/>
      <c r="AG1219" s="924"/>
      <c r="AH1219" s="924"/>
      <c r="AI1219" s="924"/>
      <c r="AJ1219" s="924"/>
      <c r="AK1219" s="924"/>
      <c r="AL1219" s="924"/>
    </row>
    <row r="1220">
      <c r="A1220" s="1115"/>
      <c r="B1220" s="1116"/>
      <c r="C1220" s="1117"/>
      <c r="D1220" s="1117"/>
      <c r="E1220" s="1118"/>
      <c r="F1220" s="1119"/>
      <c r="G1220" s="1119"/>
      <c r="H1220" s="1120"/>
      <c r="I1220" s="1120"/>
      <c r="J1220" s="1121"/>
      <c r="K1220" s="1121"/>
      <c r="L1220" s="1122"/>
      <c r="M1220" s="1122"/>
      <c r="N1220" s="1115"/>
      <c r="O1220" s="1123"/>
      <c r="P1220" s="1123"/>
      <c r="Q1220" s="1123"/>
      <c r="R1220" s="1123"/>
      <c r="S1220" s="1124"/>
      <c r="T1220" s="1124"/>
      <c r="U1220" s="924"/>
      <c r="V1220" s="924"/>
      <c r="W1220" s="924"/>
      <c r="X1220" s="924"/>
      <c r="Y1220" s="924"/>
      <c r="Z1220" s="924"/>
      <c r="AA1220" s="924"/>
      <c r="AB1220" s="924"/>
      <c r="AC1220" s="924"/>
      <c r="AD1220" s="924"/>
      <c r="AE1220" s="924"/>
      <c r="AF1220" s="924"/>
      <c r="AG1220" s="924"/>
      <c r="AH1220" s="924"/>
      <c r="AI1220" s="924"/>
      <c r="AJ1220" s="924"/>
      <c r="AK1220" s="924"/>
      <c r="AL1220" s="924"/>
    </row>
    <row r="1221">
      <c r="A1221" s="1115"/>
      <c r="B1221" s="1116"/>
      <c r="C1221" s="1117"/>
      <c r="D1221" s="1117"/>
      <c r="E1221" s="1118"/>
      <c r="F1221" s="1119"/>
      <c r="G1221" s="1119"/>
      <c r="H1221" s="1120"/>
      <c r="I1221" s="1120"/>
      <c r="J1221" s="1121"/>
      <c r="K1221" s="1121"/>
      <c r="L1221" s="1122"/>
      <c r="M1221" s="1122"/>
      <c r="N1221" s="1115"/>
      <c r="O1221" s="1123"/>
      <c r="P1221" s="1123"/>
      <c r="Q1221" s="1123"/>
      <c r="R1221" s="1123"/>
      <c r="S1221" s="1124"/>
      <c r="T1221" s="1124"/>
      <c r="U1221" s="924"/>
      <c r="V1221" s="924"/>
      <c r="W1221" s="924"/>
      <c r="X1221" s="924"/>
      <c r="Y1221" s="924"/>
      <c r="Z1221" s="924"/>
      <c r="AA1221" s="924"/>
      <c r="AB1221" s="924"/>
      <c r="AC1221" s="924"/>
      <c r="AD1221" s="924"/>
      <c r="AE1221" s="924"/>
      <c r="AF1221" s="924"/>
      <c r="AG1221" s="924"/>
      <c r="AH1221" s="924"/>
      <c r="AI1221" s="924"/>
      <c r="AJ1221" s="924"/>
      <c r="AK1221" s="924"/>
      <c r="AL1221" s="924"/>
    </row>
    <row r="1222">
      <c r="A1222" s="1115"/>
      <c r="B1222" s="1116"/>
      <c r="C1222" s="1117"/>
      <c r="D1222" s="1117"/>
      <c r="E1222" s="1118"/>
      <c r="F1222" s="1119"/>
      <c r="G1222" s="1119"/>
      <c r="H1222" s="1120"/>
      <c r="I1222" s="1120"/>
      <c r="J1222" s="1121"/>
      <c r="K1222" s="1121"/>
      <c r="L1222" s="1122"/>
      <c r="M1222" s="1122"/>
      <c r="N1222" s="1115"/>
      <c r="O1222" s="1123"/>
      <c r="P1222" s="1123"/>
      <c r="Q1222" s="1123"/>
      <c r="R1222" s="1123"/>
      <c r="S1222" s="1124"/>
      <c r="T1222" s="1124"/>
      <c r="U1222" s="924"/>
      <c r="V1222" s="924"/>
      <c r="W1222" s="924"/>
      <c r="X1222" s="924"/>
      <c r="Y1222" s="924"/>
      <c r="Z1222" s="924"/>
      <c r="AA1222" s="924"/>
      <c r="AB1222" s="924"/>
      <c r="AC1222" s="924"/>
      <c r="AD1222" s="924"/>
      <c r="AE1222" s="924"/>
      <c r="AF1222" s="924"/>
      <c r="AG1222" s="924"/>
      <c r="AH1222" s="924"/>
      <c r="AI1222" s="924"/>
      <c r="AJ1222" s="924"/>
      <c r="AK1222" s="924"/>
      <c r="AL1222" s="924"/>
    </row>
    <row r="1223">
      <c r="A1223" s="1115"/>
      <c r="B1223" s="1116"/>
      <c r="C1223" s="1117"/>
      <c r="D1223" s="1117"/>
      <c r="E1223" s="1118"/>
      <c r="F1223" s="1119"/>
      <c r="G1223" s="1119"/>
      <c r="H1223" s="1120"/>
      <c r="I1223" s="1120"/>
      <c r="J1223" s="1121"/>
      <c r="K1223" s="1121"/>
      <c r="L1223" s="1122"/>
      <c r="M1223" s="1122"/>
      <c r="N1223" s="1115"/>
      <c r="O1223" s="1123"/>
      <c r="P1223" s="1123"/>
      <c r="Q1223" s="1123"/>
      <c r="R1223" s="1123"/>
      <c r="S1223" s="1124"/>
      <c r="T1223" s="1124"/>
      <c r="U1223" s="924"/>
      <c r="V1223" s="924"/>
      <c r="W1223" s="924"/>
      <c r="X1223" s="924"/>
      <c r="Y1223" s="924"/>
      <c r="Z1223" s="924"/>
      <c r="AA1223" s="924"/>
      <c r="AB1223" s="924"/>
      <c r="AC1223" s="924"/>
      <c r="AD1223" s="924"/>
      <c r="AE1223" s="924"/>
      <c r="AF1223" s="924"/>
      <c r="AG1223" s="924"/>
      <c r="AH1223" s="924"/>
      <c r="AI1223" s="924"/>
      <c r="AJ1223" s="924"/>
      <c r="AK1223" s="924"/>
      <c r="AL1223" s="924"/>
    </row>
    <row r="1224">
      <c r="A1224" s="1115"/>
      <c r="B1224" s="1116"/>
      <c r="C1224" s="1117"/>
      <c r="D1224" s="1117"/>
      <c r="E1224" s="1118"/>
      <c r="F1224" s="1119"/>
      <c r="G1224" s="1119"/>
      <c r="H1224" s="1120"/>
      <c r="I1224" s="1120"/>
      <c r="J1224" s="1121"/>
      <c r="K1224" s="1121"/>
      <c r="L1224" s="1122"/>
      <c r="M1224" s="1122"/>
      <c r="N1224" s="1115"/>
      <c r="O1224" s="1123"/>
      <c r="P1224" s="1123"/>
      <c r="Q1224" s="1123"/>
      <c r="R1224" s="1123"/>
      <c r="S1224" s="1124"/>
      <c r="T1224" s="1124"/>
      <c r="U1224" s="924"/>
      <c r="V1224" s="924"/>
      <c r="W1224" s="924"/>
      <c r="X1224" s="924"/>
      <c r="Y1224" s="924"/>
      <c r="Z1224" s="924"/>
      <c r="AA1224" s="924"/>
      <c r="AB1224" s="924"/>
      <c r="AC1224" s="924"/>
      <c r="AD1224" s="924"/>
      <c r="AE1224" s="924"/>
      <c r="AF1224" s="924"/>
      <c r="AG1224" s="924"/>
      <c r="AH1224" s="924"/>
      <c r="AI1224" s="924"/>
      <c r="AJ1224" s="924"/>
      <c r="AK1224" s="924"/>
      <c r="AL1224" s="924"/>
    </row>
    <row r="1225">
      <c r="A1225" s="1115"/>
      <c r="B1225" s="1116"/>
      <c r="C1225" s="1117"/>
      <c r="D1225" s="1117"/>
      <c r="E1225" s="1118"/>
      <c r="F1225" s="1119"/>
      <c r="G1225" s="1119"/>
      <c r="H1225" s="1120"/>
      <c r="I1225" s="1120"/>
      <c r="J1225" s="1121"/>
      <c r="K1225" s="1121"/>
      <c r="L1225" s="1122"/>
      <c r="M1225" s="1122"/>
      <c r="N1225" s="1115"/>
      <c r="O1225" s="1123"/>
      <c r="P1225" s="1123"/>
      <c r="Q1225" s="1123"/>
      <c r="R1225" s="1123"/>
      <c r="S1225" s="1124"/>
      <c r="T1225" s="1124"/>
      <c r="U1225" s="924"/>
      <c r="V1225" s="924"/>
      <c r="W1225" s="924"/>
      <c r="X1225" s="924"/>
      <c r="Y1225" s="924"/>
      <c r="Z1225" s="924"/>
      <c r="AA1225" s="924"/>
      <c r="AB1225" s="924"/>
      <c r="AC1225" s="924"/>
      <c r="AD1225" s="924"/>
      <c r="AE1225" s="924"/>
      <c r="AF1225" s="924"/>
      <c r="AG1225" s="924"/>
      <c r="AH1225" s="924"/>
      <c r="AI1225" s="924"/>
      <c r="AJ1225" s="924"/>
      <c r="AK1225" s="924"/>
      <c r="AL1225" s="924"/>
    </row>
    <row r="1226">
      <c r="A1226" s="1115"/>
      <c r="B1226" s="1116"/>
      <c r="C1226" s="1117"/>
      <c r="D1226" s="1117"/>
      <c r="E1226" s="1118"/>
      <c r="F1226" s="1119"/>
      <c r="G1226" s="1119"/>
      <c r="H1226" s="1120"/>
      <c r="I1226" s="1120"/>
      <c r="J1226" s="1121"/>
      <c r="K1226" s="1121"/>
      <c r="L1226" s="1122"/>
      <c r="M1226" s="1122"/>
      <c r="N1226" s="1115"/>
      <c r="O1226" s="1123"/>
      <c r="P1226" s="1123"/>
      <c r="Q1226" s="1123"/>
      <c r="R1226" s="1123"/>
      <c r="S1226" s="1124"/>
      <c r="T1226" s="1124"/>
      <c r="U1226" s="924"/>
      <c r="V1226" s="924"/>
      <c r="W1226" s="924"/>
      <c r="X1226" s="924"/>
      <c r="Y1226" s="924"/>
      <c r="Z1226" s="924"/>
      <c r="AA1226" s="924"/>
      <c r="AB1226" s="924"/>
      <c r="AC1226" s="924"/>
      <c r="AD1226" s="924"/>
      <c r="AE1226" s="924"/>
      <c r="AF1226" s="924"/>
      <c r="AG1226" s="924"/>
      <c r="AH1226" s="924"/>
      <c r="AI1226" s="924"/>
      <c r="AJ1226" s="924"/>
      <c r="AK1226" s="924"/>
      <c r="AL1226" s="924"/>
    </row>
    <row r="1227">
      <c r="A1227" s="1115"/>
      <c r="B1227" s="1116"/>
      <c r="C1227" s="1117"/>
      <c r="D1227" s="1117"/>
      <c r="E1227" s="1118"/>
      <c r="F1227" s="1119"/>
      <c r="G1227" s="1119"/>
      <c r="H1227" s="1120"/>
      <c r="I1227" s="1120"/>
      <c r="J1227" s="1121"/>
      <c r="K1227" s="1121"/>
      <c r="L1227" s="1122"/>
      <c r="M1227" s="1122"/>
      <c r="N1227" s="1115"/>
      <c r="O1227" s="1123"/>
      <c r="P1227" s="1123"/>
      <c r="Q1227" s="1123"/>
      <c r="R1227" s="1123"/>
      <c r="S1227" s="1124"/>
      <c r="T1227" s="1124"/>
      <c r="U1227" s="924"/>
      <c r="V1227" s="924"/>
      <c r="W1227" s="924"/>
      <c r="X1227" s="924"/>
      <c r="Y1227" s="924"/>
      <c r="Z1227" s="924"/>
      <c r="AA1227" s="924"/>
      <c r="AB1227" s="924"/>
      <c r="AC1227" s="924"/>
      <c r="AD1227" s="924"/>
      <c r="AE1227" s="924"/>
      <c r="AF1227" s="924"/>
      <c r="AG1227" s="924"/>
      <c r="AH1227" s="924"/>
      <c r="AI1227" s="924"/>
      <c r="AJ1227" s="924"/>
      <c r="AK1227" s="924"/>
      <c r="AL1227" s="924"/>
    </row>
    <row r="1228">
      <c r="A1228" s="1115"/>
      <c r="B1228" s="1116"/>
      <c r="C1228" s="1117"/>
      <c r="D1228" s="1117"/>
      <c r="E1228" s="1118"/>
      <c r="F1228" s="1119"/>
      <c r="G1228" s="1119"/>
      <c r="H1228" s="1120"/>
      <c r="I1228" s="1120"/>
      <c r="J1228" s="1121"/>
      <c r="K1228" s="1121"/>
      <c r="L1228" s="1122"/>
      <c r="M1228" s="1122"/>
      <c r="N1228" s="1115"/>
      <c r="O1228" s="1123"/>
      <c r="P1228" s="1123"/>
      <c r="Q1228" s="1123"/>
      <c r="R1228" s="1123"/>
      <c r="S1228" s="1124"/>
      <c r="T1228" s="1124"/>
      <c r="U1228" s="924"/>
      <c r="V1228" s="924"/>
      <c r="W1228" s="924"/>
      <c r="X1228" s="924"/>
      <c r="Y1228" s="924"/>
      <c r="Z1228" s="924"/>
      <c r="AA1228" s="924"/>
      <c r="AB1228" s="924"/>
      <c r="AC1228" s="924"/>
      <c r="AD1228" s="924"/>
      <c r="AE1228" s="924"/>
      <c r="AF1228" s="924"/>
      <c r="AG1228" s="924"/>
      <c r="AH1228" s="924"/>
      <c r="AI1228" s="924"/>
      <c r="AJ1228" s="924"/>
      <c r="AK1228" s="924"/>
      <c r="AL1228" s="924"/>
    </row>
    <row r="1229">
      <c r="A1229" s="1115"/>
      <c r="B1229" s="1116"/>
      <c r="C1229" s="1117"/>
      <c r="D1229" s="1117"/>
      <c r="E1229" s="1118"/>
      <c r="F1229" s="1119"/>
      <c r="G1229" s="1119"/>
      <c r="H1229" s="1120"/>
      <c r="I1229" s="1120"/>
      <c r="J1229" s="1121"/>
      <c r="K1229" s="1121"/>
      <c r="L1229" s="1122"/>
      <c r="M1229" s="1122"/>
      <c r="N1229" s="1115"/>
      <c r="O1229" s="1123"/>
      <c r="P1229" s="1123"/>
      <c r="Q1229" s="1123"/>
      <c r="R1229" s="1123"/>
      <c r="S1229" s="1124"/>
      <c r="T1229" s="1124"/>
      <c r="U1229" s="924"/>
      <c r="V1229" s="924"/>
      <c r="W1229" s="924"/>
      <c r="X1229" s="924"/>
      <c r="Y1229" s="924"/>
      <c r="Z1229" s="924"/>
      <c r="AA1229" s="924"/>
      <c r="AB1229" s="924"/>
      <c r="AC1229" s="924"/>
      <c r="AD1229" s="924"/>
      <c r="AE1229" s="924"/>
      <c r="AF1229" s="924"/>
      <c r="AG1229" s="924"/>
      <c r="AH1229" s="924"/>
      <c r="AI1229" s="924"/>
      <c r="AJ1229" s="924"/>
      <c r="AK1229" s="924"/>
      <c r="AL1229" s="924"/>
    </row>
    <row r="1230">
      <c r="A1230" s="1115"/>
      <c r="B1230" s="1116"/>
      <c r="C1230" s="1117"/>
      <c r="D1230" s="1117"/>
      <c r="E1230" s="1118"/>
      <c r="F1230" s="1119"/>
      <c r="G1230" s="1119"/>
      <c r="H1230" s="1120"/>
      <c r="I1230" s="1120"/>
      <c r="J1230" s="1121"/>
      <c r="K1230" s="1121"/>
      <c r="L1230" s="1122"/>
      <c r="M1230" s="1122"/>
      <c r="N1230" s="1115"/>
      <c r="O1230" s="1123"/>
      <c r="P1230" s="1123"/>
      <c r="Q1230" s="1123"/>
      <c r="R1230" s="1123"/>
      <c r="S1230" s="1124"/>
      <c r="T1230" s="1124"/>
      <c r="U1230" s="924"/>
      <c r="V1230" s="924"/>
      <c r="W1230" s="924"/>
      <c r="X1230" s="924"/>
      <c r="Y1230" s="924"/>
      <c r="Z1230" s="924"/>
      <c r="AA1230" s="924"/>
      <c r="AB1230" s="924"/>
      <c r="AC1230" s="924"/>
      <c r="AD1230" s="924"/>
      <c r="AE1230" s="924"/>
      <c r="AF1230" s="924"/>
      <c r="AG1230" s="924"/>
      <c r="AH1230" s="924"/>
      <c r="AI1230" s="924"/>
      <c r="AJ1230" s="924"/>
      <c r="AK1230" s="924"/>
      <c r="AL1230" s="924"/>
    </row>
    <row r="1231">
      <c r="A1231" s="1115"/>
      <c r="B1231" s="1116"/>
      <c r="C1231" s="1117"/>
      <c r="D1231" s="1117"/>
      <c r="E1231" s="1118"/>
      <c r="F1231" s="1119"/>
      <c r="G1231" s="1119"/>
      <c r="H1231" s="1120"/>
      <c r="I1231" s="1120"/>
      <c r="J1231" s="1121"/>
      <c r="K1231" s="1121"/>
      <c r="L1231" s="1122"/>
      <c r="M1231" s="1122"/>
      <c r="N1231" s="1115"/>
      <c r="O1231" s="1123"/>
      <c r="P1231" s="1123"/>
      <c r="Q1231" s="1123"/>
      <c r="R1231" s="1123"/>
      <c r="S1231" s="1124"/>
      <c r="T1231" s="1124"/>
      <c r="U1231" s="924"/>
      <c r="V1231" s="924"/>
      <c r="W1231" s="924"/>
      <c r="X1231" s="924"/>
      <c r="Y1231" s="924"/>
      <c r="Z1231" s="924"/>
      <c r="AA1231" s="924"/>
      <c r="AB1231" s="924"/>
      <c r="AC1231" s="924"/>
      <c r="AD1231" s="924"/>
      <c r="AE1231" s="924"/>
      <c r="AF1231" s="924"/>
      <c r="AG1231" s="924"/>
      <c r="AH1231" s="924"/>
      <c r="AI1231" s="924"/>
      <c r="AJ1231" s="924"/>
      <c r="AK1231" s="924"/>
      <c r="AL1231" s="924"/>
    </row>
    <row r="1232">
      <c r="A1232" s="1115"/>
      <c r="B1232" s="1116"/>
      <c r="C1232" s="1117"/>
      <c r="D1232" s="1117"/>
      <c r="E1232" s="1118"/>
      <c r="F1232" s="1119"/>
      <c r="G1232" s="1119"/>
      <c r="H1232" s="1120"/>
      <c r="I1232" s="1120"/>
      <c r="J1232" s="1121"/>
      <c r="K1232" s="1121"/>
      <c r="L1232" s="1122"/>
      <c r="M1232" s="1122"/>
      <c r="N1232" s="1115"/>
      <c r="O1232" s="1123"/>
      <c r="P1232" s="1123"/>
      <c r="Q1232" s="1123"/>
      <c r="R1232" s="1123"/>
      <c r="S1232" s="1124"/>
      <c r="T1232" s="1124"/>
      <c r="U1232" s="924"/>
      <c r="V1232" s="924"/>
      <c r="W1232" s="924"/>
      <c r="X1232" s="924"/>
      <c r="Y1232" s="924"/>
      <c r="Z1232" s="924"/>
      <c r="AA1232" s="924"/>
      <c r="AB1232" s="924"/>
      <c r="AC1232" s="924"/>
      <c r="AD1232" s="924"/>
      <c r="AE1232" s="924"/>
      <c r="AF1232" s="924"/>
      <c r="AG1232" s="924"/>
      <c r="AH1232" s="924"/>
      <c r="AI1232" s="924"/>
      <c r="AJ1232" s="924"/>
      <c r="AK1232" s="924"/>
      <c r="AL1232" s="924"/>
    </row>
    <row r="1233">
      <c r="A1233" s="1115"/>
      <c r="B1233" s="1116"/>
      <c r="C1233" s="1117"/>
      <c r="D1233" s="1117"/>
      <c r="E1233" s="1118"/>
      <c r="F1233" s="1119"/>
      <c r="G1233" s="1119"/>
      <c r="H1233" s="1120"/>
      <c r="I1233" s="1120"/>
      <c r="J1233" s="1121"/>
      <c r="K1233" s="1121"/>
      <c r="L1233" s="1122"/>
      <c r="M1233" s="1122"/>
      <c r="N1233" s="1115"/>
      <c r="O1233" s="1123"/>
      <c r="P1233" s="1123"/>
      <c r="Q1233" s="1123"/>
      <c r="R1233" s="1123"/>
      <c r="S1233" s="1124"/>
      <c r="T1233" s="1124"/>
      <c r="U1233" s="924"/>
      <c r="V1233" s="924"/>
      <c r="W1233" s="924"/>
      <c r="X1233" s="924"/>
      <c r="Y1233" s="924"/>
      <c r="Z1233" s="924"/>
      <c r="AA1233" s="924"/>
      <c r="AB1233" s="924"/>
      <c r="AC1233" s="924"/>
      <c r="AD1233" s="924"/>
      <c r="AE1233" s="924"/>
      <c r="AF1233" s="924"/>
      <c r="AG1233" s="924"/>
      <c r="AH1233" s="924"/>
      <c r="AI1233" s="924"/>
      <c r="AJ1233" s="924"/>
      <c r="AK1233" s="924"/>
      <c r="AL1233" s="924"/>
    </row>
    <row r="1234">
      <c r="A1234" s="1115"/>
      <c r="B1234" s="1116"/>
      <c r="C1234" s="1117"/>
      <c r="D1234" s="1117"/>
      <c r="E1234" s="1118"/>
      <c r="F1234" s="1119"/>
      <c r="G1234" s="1119"/>
      <c r="H1234" s="1120"/>
      <c r="I1234" s="1120"/>
      <c r="J1234" s="1121"/>
      <c r="K1234" s="1121"/>
      <c r="L1234" s="1122"/>
      <c r="M1234" s="1122"/>
      <c r="N1234" s="1115"/>
      <c r="O1234" s="1123"/>
      <c r="P1234" s="1123"/>
      <c r="Q1234" s="1123"/>
      <c r="R1234" s="1123"/>
      <c r="S1234" s="1124"/>
      <c r="T1234" s="1124"/>
      <c r="U1234" s="924"/>
      <c r="V1234" s="924"/>
      <c r="W1234" s="924"/>
      <c r="X1234" s="924"/>
      <c r="Y1234" s="924"/>
      <c r="Z1234" s="924"/>
      <c r="AA1234" s="924"/>
      <c r="AB1234" s="924"/>
      <c r="AC1234" s="924"/>
      <c r="AD1234" s="924"/>
      <c r="AE1234" s="924"/>
      <c r="AF1234" s="924"/>
      <c r="AG1234" s="924"/>
      <c r="AH1234" s="924"/>
      <c r="AI1234" s="924"/>
      <c r="AJ1234" s="924"/>
      <c r="AK1234" s="924"/>
      <c r="AL1234" s="924"/>
    </row>
    <row r="1235">
      <c r="A1235" s="1115"/>
      <c r="B1235" s="1116"/>
      <c r="C1235" s="1117"/>
      <c r="D1235" s="1117"/>
      <c r="E1235" s="1118"/>
      <c r="F1235" s="1119"/>
      <c r="G1235" s="1119"/>
      <c r="H1235" s="1120"/>
      <c r="I1235" s="1120"/>
      <c r="J1235" s="1121"/>
      <c r="K1235" s="1121"/>
      <c r="L1235" s="1122"/>
      <c r="M1235" s="1122"/>
      <c r="N1235" s="1115"/>
      <c r="O1235" s="1123"/>
      <c r="P1235" s="1123"/>
      <c r="Q1235" s="1123"/>
      <c r="R1235" s="1123"/>
      <c r="S1235" s="1124"/>
      <c r="T1235" s="1124"/>
      <c r="U1235" s="924"/>
      <c r="V1235" s="924"/>
      <c r="W1235" s="924"/>
      <c r="X1235" s="924"/>
      <c r="Y1235" s="924"/>
      <c r="Z1235" s="924"/>
      <c r="AA1235" s="924"/>
      <c r="AB1235" s="924"/>
      <c r="AC1235" s="924"/>
      <c r="AD1235" s="924"/>
      <c r="AE1235" s="924"/>
      <c r="AF1235" s="924"/>
      <c r="AG1235" s="924"/>
      <c r="AH1235" s="924"/>
      <c r="AI1235" s="924"/>
      <c r="AJ1235" s="924"/>
      <c r="AK1235" s="924"/>
      <c r="AL1235" s="924"/>
    </row>
    <row r="1236">
      <c r="A1236" s="1115"/>
      <c r="B1236" s="1116"/>
      <c r="C1236" s="1117"/>
      <c r="D1236" s="1117"/>
      <c r="E1236" s="1118"/>
      <c r="F1236" s="1119"/>
      <c r="G1236" s="1119"/>
      <c r="H1236" s="1120"/>
      <c r="I1236" s="1120"/>
      <c r="J1236" s="1121"/>
      <c r="K1236" s="1121"/>
      <c r="L1236" s="1122"/>
      <c r="M1236" s="1122"/>
      <c r="N1236" s="1115"/>
      <c r="O1236" s="1123"/>
      <c r="P1236" s="1123"/>
      <c r="Q1236" s="1123"/>
      <c r="R1236" s="1123"/>
      <c r="S1236" s="1124"/>
      <c r="T1236" s="1124"/>
      <c r="U1236" s="924"/>
      <c r="V1236" s="924"/>
      <c r="W1236" s="924"/>
      <c r="X1236" s="924"/>
      <c r="Y1236" s="924"/>
      <c r="Z1236" s="924"/>
      <c r="AA1236" s="924"/>
      <c r="AB1236" s="924"/>
      <c r="AC1236" s="924"/>
      <c r="AD1236" s="924"/>
      <c r="AE1236" s="924"/>
      <c r="AF1236" s="924"/>
      <c r="AG1236" s="924"/>
      <c r="AH1236" s="924"/>
      <c r="AI1236" s="924"/>
      <c r="AJ1236" s="924"/>
      <c r="AK1236" s="924"/>
      <c r="AL1236" s="924"/>
    </row>
    <row r="1237">
      <c r="A1237" s="1115"/>
      <c r="B1237" s="1116"/>
      <c r="C1237" s="1117"/>
      <c r="D1237" s="1117"/>
      <c r="E1237" s="1118"/>
      <c r="F1237" s="1119"/>
      <c r="G1237" s="1119"/>
      <c r="H1237" s="1120"/>
      <c r="I1237" s="1120"/>
      <c r="J1237" s="1121"/>
      <c r="K1237" s="1121"/>
      <c r="L1237" s="1122"/>
      <c r="M1237" s="1122"/>
      <c r="N1237" s="1115"/>
      <c r="O1237" s="1123"/>
      <c r="P1237" s="1123"/>
      <c r="Q1237" s="1123"/>
      <c r="R1237" s="1123"/>
      <c r="S1237" s="1124"/>
      <c r="T1237" s="1124"/>
      <c r="U1237" s="924"/>
      <c r="V1237" s="924"/>
      <c r="W1237" s="924"/>
      <c r="X1237" s="924"/>
      <c r="Y1237" s="924"/>
      <c r="Z1237" s="924"/>
      <c r="AA1237" s="924"/>
      <c r="AB1237" s="924"/>
      <c r="AC1237" s="924"/>
      <c r="AD1237" s="924"/>
      <c r="AE1237" s="924"/>
      <c r="AF1237" s="924"/>
      <c r="AG1237" s="924"/>
      <c r="AH1237" s="924"/>
      <c r="AI1237" s="924"/>
      <c r="AJ1237" s="924"/>
      <c r="AK1237" s="924"/>
      <c r="AL1237" s="924"/>
    </row>
    <row r="1238">
      <c r="A1238" s="1115"/>
      <c r="B1238" s="1116"/>
      <c r="C1238" s="1117"/>
      <c r="D1238" s="1117"/>
      <c r="E1238" s="1118"/>
      <c r="F1238" s="1119"/>
      <c r="G1238" s="1119"/>
      <c r="H1238" s="1120"/>
      <c r="I1238" s="1120"/>
      <c r="J1238" s="1121"/>
      <c r="K1238" s="1121"/>
      <c r="L1238" s="1122"/>
      <c r="M1238" s="1122"/>
      <c r="N1238" s="1115"/>
      <c r="O1238" s="1123"/>
      <c r="P1238" s="1123"/>
      <c r="Q1238" s="1123"/>
      <c r="R1238" s="1123"/>
      <c r="S1238" s="1124"/>
      <c r="T1238" s="1124"/>
      <c r="U1238" s="924"/>
      <c r="V1238" s="924"/>
      <c r="W1238" s="924"/>
      <c r="X1238" s="924"/>
      <c r="Y1238" s="924"/>
      <c r="Z1238" s="924"/>
      <c r="AA1238" s="924"/>
      <c r="AB1238" s="924"/>
      <c r="AC1238" s="924"/>
      <c r="AD1238" s="924"/>
      <c r="AE1238" s="924"/>
      <c r="AF1238" s="924"/>
      <c r="AG1238" s="924"/>
      <c r="AH1238" s="924"/>
      <c r="AI1238" s="924"/>
      <c r="AJ1238" s="924"/>
      <c r="AK1238" s="924"/>
      <c r="AL1238" s="924"/>
    </row>
    <row r="1239">
      <c r="A1239" s="1115"/>
      <c r="B1239" s="1116"/>
      <c r="C1239" s="1117"/>
      <c r="D1239" s="1117"/>
      <c r="E1239" s="1118"/>
      <c r="F1239" s="1119"/>
      <c r="G1239" s="1119"/>
      <c r="H1239" s="1120"/>
      <c r="I1239" s="1120"/>
      <c r="J1239" s="1121"/>
      <c r="K1239" s="1121"/>
      <c r="L1239" s="1122"/>
      <c r="M1239" s="1122"/>
      <c r="N1239" s="1115"/>
      <c r="O1239" s="1123"/>
      <c r="P1239" s="1123"/>
      <c r="Q1239" s="1123"/>
      <c r="R1239" s="1123"/>
      <c r="S1239" s="1124"/>
      <c r="T1239" s="1124"/>
      <c r="U1239" s="924"/>
      <c r="V1239" s="924"/>
      <c r="W1239" s="924"/>
      <c r="X1239" s="924"/>
      <c r="Y1239" s="924"/>
      <c r="Z1239" s="924"/>
      <c r="AA1239" s="924"/>
      <c r="AB1239" s="924"/>
      <c r="AC1239" s="924"/>
      <c r="AD1239" s="924"/>
      <c r="AE1239" s="924"/>
      <c r="AF1239" s="924"/>
      <c r="AG1239" s="924"/>
      <c r="AH1239" s="924"/>
      <c r="AI1239" s="924"/>
      <c r="AJ1239" s="924"/>
      <c r="AK1239" s="924"/>
      <c r="AL1239" s="924"/>
    </row>
    <row r="1240">
      <c r="A1240" s="1115"/>
      <c r="B1240" s="1116"/>
      <c r="C1240" s="1117"/>
      <c r="D1240" s="1117"/>
      <c r="E1240" s="1118"/>
      <c r="F1240" s="1119"/>
      <c r="G1240" s="1119"/>
      <c r="H1240" s="1120"/>
      <c r="I1240" s="1120"/>
      <c r="J1240" s="1121"/>
      <c r="K1240" s="1121"/>
      <c r="L1240" s="1122"/>
      <c r="M1240" s="1122"/>
      <c r="N1240" s="1115"/>
      <c r="O1240" s="1123"/>
      <c r="P1240" s="1123"/>
      <c r="Q1240" s="1123"/>
      <c r="R1240" s="1123"/>
      <c r="S1240" s="1124"/>
      <c r="T1240" s="1124"/>
      <c r="U1240" s="924"/>
      <c r="V1240" s="924"/>
      <c r="W1240" s="924"/>
      <c r="X1240" s="924"/>
      <c r="Y1240" s="924"/>
      <c r="Z1240" s="924"/>
      <c r="AA1240" s="924"/>
      <c r="AB1240" s="924"/>
      <c r="AC1240" s="924"/>
      <c r="AD1240" s="924"/>
      <c r="AE1240" s="924"/>
      <c r="AF1240" s="924"/>
      <c r="AG1240" s="924"/>
      <c r="AH1240" s="924"/>
      <c r="AI1240" s="924"/>
      <c r="AJ1240" s="924"/>
      <c r="AK1240" s="924"/>
      <c r="AL1240" s="924"/>
    </row>
    <row r="1241">
      <c r="A1241" s="1115"/>
      <c r="B1241" s="1116"/>
      <c r="C1241" s="1117"/>
      <c r="D1241" s="1117"/>
      <c r="E1241" s="1118"/>
      <c r="F1241" s="1119"/>
      <c r="G1241" s="1119"/>
      <c r="H1241" s="1120"/>
      <c r="I1241" s="1120"/>
      <c r="J1241" s="1121"/>
      <c r="K1241" s="1121"/>
      <c r="L1241" s="1122"/>
      <c r="M1241" s="1122"/>
      <c r="N1241" s="1115"/>
      <c r="O1241" s="1123"/>
      <c r="P1241" s="1123"/>
      <c r="Q1241" s="1123"/>
      <c r="R1241" s="1123"/>
      <c r="S1241" s="1124"/>
      <c r="T1241" s="1124"/>
      <c r="U1241" s="924"/>
      <c r="V1241" s="924"/>
      <c r="W1241" s="924"/>
      <c r="X1241" s="924"/>
      <c r="Y1241" s="924"/>
      <c r="Z1241" s="924"/>
      <c r="AA1241" s="924"/>
      <c r="AB1241" s="924"/>
      <c r="AC1241" s="924"/>
      <c r="AD1241" s="924"/>
      <c r="AE1241" s="924"/>
      <c r="AF1241" s="924"/>
      <c r="AG1241" s="924"/>
      <c r="AH1241" s="924"/>
      <c r="AI1241" s="924"/>
      <c r="AJ1241" s="924"/>
      <c r="AK1241" s="924"/>
      <c r="AL1241" s="924"/>
    </row>
    <row r="1242">
      <c r="A1242" s="1115"/>
      <c r="B1242" s="1116"/>
      <c r="C1242" s="1117"/>
      <c r="D1242" s="1117"/>
      <c r="E1242" s="1118"/>
      <c r="F1242" s="1119"/>
      <c r="G1242" s="1119"/>
      <c r="H1242" s="1120"/>
      <c r="I1242" s="1120"/>
      <c r="J1242" s="1121"/>
      <c r="K1242" s="1121"/>
      <c r="L1242" s="1122"/>
      <c r="M1242" s="1122"/>
      <c r="N1242" s="1115"/>
      <c r="O1242" s="1123"/>
      <c r="P1242" s="1123"/>
      <c r="Q1242" s="1123"/>
      <c r="R1242" s="1123"/>
      <c r="S1242" s="1124"/>
      <c r="T1242" s="1124"/>
      <c r="U1242" s="924"/>
      <c r="V1242" s="924"/>
      <c r="W1242" s="924"/>
      <c r="X1242" s="924"/>
      <c r="Y1242" s="924"/>
      <c r="Z1242" s="924"/>
      <c r="AA1242" s="924"/>
      <c r="AB1242" s="924"/>
      <c r="AC1242" s="924"/>
      <c r="AD1242" s="924"/>
      <c r="AE1242" s="924"/>
      <c r="AF1242" s="924"/>
      <c r="AG1242" s="924"/>
      <c r="AH1242" s="924"/>
      <c r="AI1242" s="924"/>
      <c r="AJ1242" s="924"/>
      <c r="AK1242" s="924"/>
      <c r="AL1242" s="924"/>
    </row>
    <row r="1243">
      <c r="A1243" s="1115"/>
      <c r="B1243" s="1116"/>
      <c r="C1243" s="1117"/>
      <c r="D1243" s="1117"/>
      <c r="E1243" s="1118"/>
      <c r="F1243" s="1119"/>
      <c r="G1243" s="1119"/>
      <c r="H1243" s="1120"/>
      <c r="I1243" s="1120"/>
      <c r="J1243" s="1121"/>
      <c r="K1243" s="1121"/>
      <c r="L1243" s="1122"/>
      <c r="M1243" s="1122"/>
      <c r="N1243" s="1115"/>
      <c r="O1243" s="1123"/>
      <c r="P1243" s="1123"/>
      <c r="Q1243" s="1123"/>
      <c r="R1243" s="1123"/>
      <c r="S1243" s="1124"/>
      <c r="T1243" s="1124"/>
      <c r="U1243" s="924"/>
      <c r="V1243" s="924"/>
      <c r="W1243" s="924"/>
      <c r="X1243" s="924"/>
      <c r="Y1243" s="924"/>
      <c r="Z1243" s="924"/>
      <c r="AA1243" s="924"/>
      <c r="AB1243" s="924"/>
      <c r="AC1243" s="924"/>
      <c r="AD1243" s="924"/>
      <c r="AE1243" s="924"/>
      <c r="AF1243" s="924"/>
      <c r="AG1243" s="924"/>
      <c r="AH1243" s="924"/>
      <c r="AI1243" s="924"/>
      <c r="AJ1243" s="924"/>
      <c r="AK1243" s="924"/>
      <c r="AL1243" s="924"/>
    </row>
    <row r="1244">
      <c r="A1244" s="1115"/>
      <c r="B1244" s="1116"/>
      <c r="C1244" s="1117"/>
      <c r="D1244" s="1117"/>
      <c r="E1244" s="1118"/>
      <c r="F1244" s="1119"/>
      <c r="G1244" s="1119"/>
      <c r="H1244" s="1120"/>
      <c r="I1244" s="1120"/>
      <c r="J1244" s="1121"/>
      <c r="K1244" s="1121"/>
      <c r="L1244" s="1122"/>
      <c r="M1244" s="1122"/>
      <c r="N1244" s="1115"/>
      <c r="O1244" s="1123"/>
      <c r="P1244" s="1123"/>
      <c r="Q1244" s="1123"/>
      <c r="R1244" s="1123"/>
      <c r="S1244" s="1124"/>
      <c r="T1244" s="1124"/>
      <c r="U1244" s="924"/>
      <c r="V1244" s="924"/>
      <c r="W1244" s="924"/>
      <c r="X1244" s="924"/>
      <c r="Y1244" s="924"/>
      <c r="Z1244" s="924"/>
      <c r="AA1244" s="924"/>
      <c r="AB1244" s="924"/>
      <c r="AC1244" s="924"/>
      <c r="AD1244" s="924"/>
      <c r="AE1244" s="924"/>
      <c r="AF1244" s="924"/>
      <c r="AG1244" s="924"/>
      <c r="AH1244" s="924"/>
      <c r="AI1244" s="924"/>
      <c r="AJ1244" s="924"/>
      <c r="AK1244" s="924"/>
      <c r="AL1244" s="924"/>
    </row>
    <row r="1245">
      <c r="A1245" s="1115"/>
      <c r="B1245" s="1116"/>
      <c r="C1245" s="1117"/>
      <c r="D1245" s="1117"/>
      <c r="E1245" s="1118"/>
      <c r="F1245" s="1119"/>
      <c r="G1245" s="1119"/>
      <c r="H1245" s="1120"/>
      <c r="I1245" s="1120"/>
      <c r="J1245" s="1121"/>
      <c r="K1245" s="1121"/>
      <c r="L1245" s="1122"/>
      <c r="M1245" s="1122"/>
      <c r="N1245" s="1115"/>
      <c r="O1245" s="1123"/>
      <c r="P1245" s="1123"/>
      <c r="Q1245" s="1123"/>
      <c r="R1245" s="1123"/>
      <c r="S1245" s="1124"/>
      <c r="T1245" s="1124"/>
      <c r="U1245" s="924"/>
      <c r="V1245" s="924"/>
      <c r="W1245" s="924"/>
      <c r="X1245" s="924"/>
      <c r="Y1245" s="924"/>
      <c r="Z1245" s="924"/>
      <c r="AA1245" s="924"/>
      <c r="AB1245" s="924"/>
      <c r="AC1245" s="924"/>
      <c r="AD1245" s="924"/>
      <c r="AE1245" s="924"/>
      <c r="AF1245" s="924"/>
      <c r="AG1245" s="924"/>
      <c r="AH1245" s="924"/>
      <c r="AI1245" s="924"/>
      <c r="AJ1245" s="924"/>
      <c r="AK1245" s="924"/>
      <c r="AL1245" s="924"/>
    </row>
    <row r="1246">
      <c r="A1246" s="1115"/>
      <c r="B1246" s="1116"/>
      <c r="C1246" s="1117"/>
      <c r="D1246" s="1117"/>
      <c r="E1246" s="1118"/>
      <c r="F1246" s="1119"/>
      <c r="G1246" s="1119"/>
      <c r="H1246" s="1120"/>
      <c r="I1246" s="1120"/>
      <c r="J1246" s="1121"/>
      <c r="K1246" s="1121"/>
      <c r="L1246" s="1122"/>
      <c r="M1246" s="1122"/>
      <c r="N1246" s="1115"/>
      <c r="O1246" s="1123"/>
      <c r="P1246" s="1123"/>
      <c r="Q1246" s="1123"/>
      <c r="R1246" s="1123"/>
      <c r="S1246" s="1124"/>
      <c r="T1246" s="1124"/>
      <c r="U1246" s="924"/>
      <c r="V1246" s="924"/>
      <c r="W1246" s="924"/>
      <c r="X1246" s="924"/>
      <c r="Y1246" s="924"/>
      <c r="Z1246" s="924"/>
      <c r="AA1246" s="924"/>
      <c r="AB1246" s="924"/>
      <c r="AC1246" s="924"/>
      <c r="AD1246" s="924"/>
      <c r="AE1246" s="924"/>
      <c r="AF1246" s="924"/>
      <c r="AG1246" s="924"/>
      <c r="AH1246" s="924"/>
      <c r="AI1246" s="924"/>
      <c r="AJ1246" s="924"/>
      <c r="AK1246" s="924"/>
      <c r="AL1246" s="924"/>
    </row>
    <row r="1247">
      <c r="A1247" s="1115"/>
      <c r="B1247" s="1116"/>
      <c r="C1247" s="1117"/>
      <c r="D1247" s="1117"/>
      <c r="E1247" s="1118"/>
      <c r="F1247" s="1119"/>
      <c r="G1247" s="1119"/>
      <c r="H1247" s="1120"/>
      <c r="I1247" s="1120"/>
      <c r="J1247" s="1121"/>
      <c r="K1247" s="1121"/>
      <c r="L1247" s="1122"/>
      <c r="M1247" s="1122"/>
      <c r="N1247" s="1115"/>
      <c r="O1247" s="1123"/>
      <c r="P1247" s="1123"/>
      <c r="Q1247" s="1123"/>
      <c r="R1247" s="1123"/>
      <c r="S1247" s="1124"/>
      <c r="T1247" s="1124"/>
      <c r="U1247" s="924"/>
      <c r="V1247" s="924"/>
      <c r="W1247" s="924"/>
      <c r="X1247" s="924"/>
      <c r="Y1247" s="924"/>
      <c r="Z1247" s="924"/>
      <c r="AA1247" s="924"/>
      <c r="AB1247" s="924"/>
      <c r="AC1247" s="924"/>
      <c r="AD1247" s="924"/>
      <c r="AE1247" s="924"/>
      <c r="AF1247" s="924"/>
      <c r="AG1247" s="924"/>
      <c r="AH1247" s="924"/>
      <c r="AI1247" s="924"/>
      <c r="AJ1247" s="924"/>
      <c r="AK1247" s="924"/>
      <c r="AL1247" s="924"/>
    </row>
    <row r="1248">
      <c r="A1248" s="1115"/>
      <c r="B1248" s="1116"/>
      <c r="C1248" s="1117"/>
      <c r="D1248" s="1117"/>
      <c r="E1248" s="1118"/>
      <c r="F1248" s="1119"/>
      <c r="G1248" s="1119"/>
      <c r="H1248" s="1120"/>
      <c r="I1248" s="1120"/>
      <c r="J1248" s="1121"/>
      <c r="K1248" s="1121"/>
      <c r="L1248" s="1122"/>
      <c r="M1248" s="1122"/>
      <c r="N1248" s="1115"/>
      <c r="O1248" s="1123"/>
      <c r="P1248" s="1123"/>
      <c r="Q1248" s="1123"/>
      <c r="R1248" s="1123"/>
      <c r="S1248" s="1124"/>
      <c r="T1248" s="1124"/>
      <c r="U1248" s="924"/>
      <c r="V1248" s="924"/>
      <c r="W1248" s="924"/>
      <c r="X1248" s="924"/>
      <c r="Y1248" s="924"/>
      <c r="Z1248" s="924"/>
      <c r="AA1248" s="924"/>
      <c r="AB1248" s="924"/>
      <c r="AC1248" s="924"/>
      <c r="AD1248" s="924"/>
      <c r="AE1248" s="924"/>
      <c r="AF1248" s="924"/>
      <c r="AG1248" s="924"/>
      <c r="AH1248" s="924"/>
      <c r="AI1248" s="924"/>
      <c r="AJ1248" s="924"/>
      <c r="AK1248" s="924"/>
      <c r="AL1248" s="924"/>
    </row>
    <row r="1249">
      <c r="A1249" s="1115"/>
      <c r="B1249" s="1116"/>
      <c r="C1249" s="1117"/>
      <c r="D1249" s="1117"/>
      <c r="E1249" s="1118"/>
      <c r="F1249" s="1119"/>
      <c r="G1249" s="1119"/>
      <c r="H1249" s="1120"/>
      <c r="I1249" s="1120"/>
      <c r="J1249" s="1121"/>
      <c r="K1249" s="1121"/>
      <c r="L1249" s="1122"/>
      <c r="M1249" s="1122"/>
      <c r="N1249" s="1115"/>
      <c r="O1249" s="1123"/>
      <c r="P1249" s="1123"/>
      <c r="Q1249" s="1123"/>
      <c r="R1249" s="1123"/>
      <c r="S1249" s="1124"/>
      <c r="T1249" s="1124"/>
      <c r="U1249" s="924"/>
      <c r="V1249" s="924"/>
      <c r="W1249" s="924"/>
      <c r="X1249" s="924"/>
      <c r="Y1249" s="924"/>
      <c r="Z1249" s="924"/>
      <c r="AA1249" s="924"/>
      <c r="AB1249" s="924"/>
      <c r="AC1249" s="924"/>
      <c r="AD1249" s="924"/>
      <c r="AE1249" s="924"/>
      <c r="AF1249" s="924"/>
      <c r="AG1249" s="924"/>
      <c r="AH1249" s="924"/>
      <c r="AI1249" s="924"/>
      <c r="AJ1249" s="924"/>
      <c r="AK1249" s="924"/>
      <c r="AL1249" s="924"/>
    </row>
    <row r="1250">
      <c r="A1250" s="1115"/>
      <c r="B1250" s="1116"/>
      <c r="C1250" s="1117"/>
      <c r="D1250" s="1117"/>
      <c r="E1250" s="1118"/>
      <c r="F1250" s="1119"/>
      <c r="G1250" s="1119"/>
      <c r="H1250" s="1120"/>
      <c r="I1250" s="1120"/>
      <c r="J1250" s="1121"/>
      <c r="K1250" s="1121"/>
      <c r="L1250" s="1122"/>
      <c r="M1250" s="1122"/>
      <c r="N1250" s="1115"/>
      <c r="O1250" s="1123"/>
      <c r="P1250" s="1123"/>
      <c r="Q1250" s="1123"/>
      <c r="R1250" s="1123"/>
      <c r="S1250" s="1124"/>
      <c r="T1250" s="1124"/>
      <c r="U1250" s="924"/>
      <c r="V1250" s="924"/>
      <c r="W1250" s="924"/>
      <c r="X1250" s="924"/>
      <c r="Y1250" s="924"/>
      <c r="Z1250" s="924"/>
      <c r="AA1250" s="924"/>
      <c r="AB1250" s="924"/>
      <c r="AC1250" s="924"/>
      <c r="AD1250" s="924"/>
      <c r="AE1250" s="924"/>
      <c r="AF1250" s="924"/>
      <c r="AG1250" s="924"/>
      <c r="AH1250" s="924"/>
      <c r="AI1250" s="924"/>
      <c r="AJ1250" s="924"/>
      <c r="AK1250" s="924"/>
      <c r="AL1250" s="924"/>
    </row>
    <row r="1251">
      <c r="A1251" s="1115"/>
      <c r="B1251" s="1116"/>
      <c r="C1251" s="1117"/>
      <c r="D1251" s="1117"/>
      <c r="E1251" s="1118"/>
      <c r="F1251" s="1119"/>
      <c r="G1251" s="1119"/>
      <c r="H1251" s="1120"/>
      <c r="I1251" s="1120"/>
      <c r="J1251" s="1121"/>
      <c r="K1251" s="1121"/>
      <c r="L1251" s="1122"/>
      <c r="M1251" s="1122"/>
      <c r="N1251" s="1115"/>
      <c r="O1251" s="1123"/>
      <c r="P1251" s="1123"/>
      <c r="Q1251" s="1123"/>
      <c r="R1251" s="1123"/>
      <c r="S1251" s="1124"/>
      <c r="T1251" s="1124"/>
      <c r="U1251" s="924"/>
      <c r="V1251" s="924"/>
      <c r="W1251" s="924"/>
      <c r="X1251" s="924"/>
      <c r="Y1251" s="924"/>
      <c r="Z1251" s="924"/>
      <c r="AA1251" s="924"/>
      <c r="AB1251" s="924"/>
      <c r="AC1251" s="924"/>
      <c r="AD1251" s="924"/>
      <c r="AE1251" s="924"/>
      <c r="AF1251" s="924"/>
      <c r="AG1251" s="924"/>
      <c r="AH1251" s="924"/>
      <c r="AI1251" s="924"/>
      <c r="AJ1251" s="924"/>
      <c r="AK1251" s="924"/>
      <c r="AL1251" s="924"/>
    </row>
    <row r="1252">
      <c r="A1252" s="1115"/>
      <c r="B1252" s="1116"/>
      <c r="C1252" s="1117"/>
      <c r="D1252" s="1117"/>
      <c r="E1252" s="1118"/>
      <c r="F1252" s="1119"/>
      <c r="G1252" s="1119"/>
      <c r="H1252" s="1120"/>
      <c r="I1252" s="1120"/>
      <c r="J1252" s="1121"/>
      <c r="K1252" s="1121"/>
      <c r="L1252" s="1122"/>
      <c r="M1252" s="1122"/>
      <c r="N1252" s="1115"/>
      <c r="O1252" s="1123"/>
      <c r="P1252" s="1123"/>
      <c r="Q1252" s="1123"/>
      <c r="R1252" s="1123"/>
      <c r="S1252" s="1124"/>
      <c r="T1252" s="1124"/>
      <c r="U1252" s="924"/>
      <c r="V1252" s="924"/>
      <c r="W1252" s="924"/>
      <c r="X1252" s="924"/>
      <c r="Y1252" s="924"/>
      <c r="Z1252" s="924"/>
      <c r="AA1252" s="924"/>
      <c r="AB1252" s="924"/>
      <c r="AC1252" s="924"/>
      <c r="AD1252" s="924"/>
      <c r="AE1252" s="924"/>
      <c r="AF1252" s="924"/>
      <c r="AG1252" s="924"/>
      <c r="AH1252" s="924"/>
      <c r="AI1252" s="924"/>
      <c r="AJ1252" s="924"/>
      <c r="AK1252" s="924"/>
      <c r="AL1252" s="924"/>
    </row>
    <row r="1253">
      <c r="A1253" s="1115"/>
      <c r="B1253" s="1116"/>
      <c r="C1253" s="1117"/>
      <c r="D1253" s="1117"/>
      <c r="E1253" s="1118"/>
      <c r="F1253" s="1119"/>
      <c r="G1253" s="1119"/>
      <c r="H1253" s="1120"/>
      <c r="I1253" s="1120"/>
      <c r="J1253" s="1121"/>
      <c r="K1253" s="1121"/>
      <c r="L1253" s="1122"/>
      <c r="M1253" s="1122"/>
      <c r="N1253" s="1115"/>
      <c r="O1253" s="1123"/>
      <c r="P1253" s="1123"/>
      <c r="Q1253" s="1123"/>
      <c r="R1253" s="1123"/>
      <c r="S1253" s="1124"/>
      <c r="T1253" s="1124"/>
      <c r="U1253" s="924"/>
      <c r="V1253" s="924"/>
      <c r="W1253" s="924"/>
      <c r="X1253" s="924"/>
      <c r="Y1253" s="924"/>
      <c r="Z1253" s="924"/>
      <c r="AA1253" s="924"/>
      <c r="AB1253" s="924"/>
      <c r="AC1253" s="924"/>
      <c r="AD1253" s="924"/>
      <c r="AE1253" s="924"/>
      <c r="AF1253" s="924"/>
      <c r="AG1253" s="924"/>
      <c r="AH1253" s="924"/>
      <c r="AI1253" s="924"/>
      <c r="AJ1253" s="924"/>
      <c r="AK1253" s="924"/>
      <c r="AL1253" s="924"/>
    </row>
    <row r="1254">
      <c r="A1254" s="1115"/>
      <c r="B1254" s="1116"/>
      <c r="C1254" s="1117"/>
      <c r="D1254" s="1117"/>
      <c r="E1254" s="1118"/>
      <c r="F1254" s="1119"/>
      <c r="G1254" s="1119"/>
      <c r="H1254" s="1120"/>
      <c r="I1254" s="1120"/>
      <c r="J1254" s="1121"/>
      <c r="K1254" s="1121"/>
      <c r="L1254" s="1122"/>
      <c r="M1254" s="1122"/>
      <c r="N1254" s="1115"/>
      <c r="O1254" s="1123"/>
      <c r="P1254" s="1123"/>
      <c r="Q1254" s="1123"/>
      <c r="R1254" s="1123"/>
      <c r="S1254" s="1124"/>
      <c r="T1254" s="1124"/>
      <c r="U1254" s="924"/>
      <c r="V1254" s="924"/>
      <c r="W1254" s="924"/>
      <c r="X1254" s="924"/>
      <c r="Y1254" s="924"/>
      <c r="Z1254" s="924"/>
      <c r="AA1254" s="924"/>
      <c r="AB1254" s="924"/>
      <c r="AC1254" s="924"/>
      <c r="AD1254" s="924"/>
      <c r="AE1254" s="924"/>
      <c r="AF1254" s="924"/>
      <c r="AG1254" s="924"/>
      <c r="AH1254" s="924"/>
      <c r="AI1254" s="924"/>
      <c r="AJ1254" s="924"/>
      <c r="AK1254" s="924"/>
      <c r="AL1254" s="924"/>
    </row>
    <row r="1255">
      <c r="A1255" s="1115"/>
      <c r="B1255" s="1116"/>
      <c r="C1255" s="1117"/>
      <c r="D1255" s="1117"/>
      <c r="E1255" s="1118"/>
      <c r="F1255" s="1119"/>
      <c r="G1255" s="1119"/>
      <c r="H1255" s="1120"/>
      <c r="I1255" s="1120"/>
      <c r="J1255" s="1121"/>
      <c r="K1255" s="1121"/>
      <c r="L1255" s="1122"/>
      <c r="M1255" s="1122"/>
      <c r="N1255" s="1115"/>
      <c r="O1255" s="1123"/>
      <c r="P1255" s="1123"/>
      <c r="Q1255" s="1123"/>
      <c r="R1255" s="1123"/>
      <c r="S1255" s="1124"/>
      <c r="T1255" s="1124"/>
      <c r="U1255" s="924"/>
      <c r="V1255" s="924"/>
      <c r="W1255" s="924"/>
      <c r="X1255" s="924"/>
      <c r="Y1255" s="924"/>
      <c r="Z1255" s="924"/>
      <c r="AA1255" s="924"/>
      <c r="AB1255" s="924"/>
      <c r="AC1255" s="924"/>
      <c r="AD1255" s="924"/>
      <c r="AE1255" s="924"/>
      <c r="AF1255" s="924"/>
      <c r="AG1255" s="924"/>
      <c r="AH1255" s="924"/>
      <c r="AI1255" s="924"/>
      <c r="AJ1255" s="924"/>
      <c r="AK1255" s="924"/>
      <c r="AL1255" s="924"/>
    </row>
    <row r="1256">
      <c r="A1256" s="1115"/>
      <c r="B1256" s="1116"/>
      <c r="C1256" s="1117"/>
      <c r="D1256" s="1117"/>
      <c r="E1256" s="1118"/>
      <c r="F1256" s="1119"/>
      <c r="G1256" s="1119"/>
      <c r="H1256" s="1120"/>
      <c r="I1256" s="1120"/>
      <c r="J1256" s="1121"/>
      <c r="K1256" s="1121"/>
      <c r="L1256" s="1122"/>
      <c r="M1256" s="1122"/>
      <c r="N1256" s="1115"/>
      <c r="O1256" s="1123"/>
      <c r="P1256" s="1123"/>
      <c r="Q1256" s="1123"/>
      <c r="R1256" s="1123"/>
      <c r="S1256" s="1124"/>
      <c r="T1256" s="1124"/>
      <c r="U1256" s="924"/>
      <c r="V1256" s="924"/>
      <c r="W1256" s="924"/>
      <c r="X1256" s="924"/>
      <c r="Y1256" s="924"/>
      <c r="Z1256" s="924"/>
      <c r="AA1256" s="924"/>
      <c r="AB1256" s="924"/>
      <c r="AC1256" s="924"/>
      <c r="AD1256" s="924"/>
      <c r="AE1256" s="924"/>
      <c r="AF1256" s="924"/>
      <c r="AG1256" s="924"/>
      <c r="AH1256" s="924"/>
      <c r="AI1256" s="924"/>
      <c r="AJ1256" s="924"/>
      <c r="AK1256" s="924"/>
      <c r="AL1256" s="924"/>
    </row>
    <row r="1257">
      <c r="A1257" s="1115"/>
      <c r="B1257" s="1116"/>
      <c r="C1257" s="1117"/>
      <c r="D1257" s="1117"/>
      <c r="E1257" s="1118"/>
      <c r="F1257" s="1119"/>
      <c r="G1257" s="1119"/>
      <c r="H1257" s="1120"/>
      <c r="I1257" s="1120"/>
      <c r="J1257" s="1121"/>
      <c r="K1257" s="1121"/>
      <c r="L1257" s="1122"/>
      <c r="M1257" s="1122"/>
      <c r="N1257" s="1115"/>
      <c r="O1257" s="1123"/>
      <c r="P1257" s="1123"/>
      <c r="Q1257" s="1123"/>
      <c r="R1257" s="1123"/>
      <c r="S1257" s="1124"/>
      <c r="T1257" s="1124"/>
      <c r="U1257" s="924"/>
      <c r="V1257" s="924"/>
      <c r="W1257" s="924"/>
      <c r="X1257" s="924"/>
      <c r="Y1257" s="924"/>
      <c r="Z1257" s="924"/>
      <c r="AA1257" s="924"/>
      <c r="AB1257" s="924"/>
      <c r="AC1257" s="924"/>
      <c r="AD1257" s="924"/>
      <c r="AE1257" s="924"/>
      <c r="AF1257" s="924"/>
      <c r="AG1257" s="924"/>
      <c r="AH1257" s="924"/>
      <c r="AI1257" s="924"/>
      <c r="AJ1257" s="924"/>
      <c r="AK1257" s="924"/>
      <c r="AL1257" s="924"/>
    </row>
    <row r="1258">
      <c r="A1258" s="1115"/>
      <c r="B1258" s="1116"/>
      <c r="C1258" s="1117"/>
      <c r="D1258" s="1117"/>
      <c r="E1258" s="1118"/>
      <c r="F1258" s="1119"/>
      <c r="G1258" s="1119"/>
      <c r="H1258" s="1120"/>
      <c r="I1258" s="1120"/>
      <c r="J1258" s="1121"/>
      <c r="K1258" s="1121"/>
      <c r="L1258" s="1122"/>
      <c r="M1258" s="1122"/>
      <c r="N1258" s="1115"/>
      <c r="O1258" s="1123"/>
      <c r="P1258" s="1123"/>
      <c r="Q1258" s="1123"/>
      <c r="R1258" s="1123"/>
      <c r="S1258" s="1124"/>
      <c r="T1258" s="1124"/>
      <c r="U1258" s="924"/>
      <c r="V1258" s="924"/>
      <c r="W1258" s="924"/>
      <c r="X1258" s="924"/>
      <c r="Y1258" s="924"/>
      <c r="Z1258" s="924"/>
      <c r="AA1258" s="924"/>
      <c r="AB1258" s="924"/>
      <c r="AC1258" s="924"/>
      <c r="AD1258" s="924"/>
      <c r="AE1258" s="924"/>
      <c r="AF1258" s="924"/>
      <c r="AG1258" s="924"/>
      <c r="AH1258" s="924"/>
      <c r="AI1258" s="924"/>
      <c r="AJ1258" s="924"/>
      <c r="AK1258" s="924"/>
      <c r="AL1258" s="924"/>
    </row>
    <row r="1259">
      <c r="A1259" s="1115"/>
      <c r="B1259" s="1116"/>
      <c r="C1259" s="1117"/>
      <c r="D1259" s="1117"/>
      <c r="E1259" s="1118"/>
      <c r="F1259" s="1119"/>
      <c r="G1259" s="1119"/>
      <c r="H1259" s="1120"/>
      <c r="I1259" s="1120"/>
      <c r="J1259" s="1121"/>
      <c r="K1259" s="1121"/>
      <c r="L1259" s="1122"/>
      <c r="M1259" s="1122"/>
      <c r="N1259" s="1115"/>
      <c r="O1259" s="1123"/>
      <c r="P1259" s="1123"/>
      <c r="Q1259" s="1123"/>
      <c r="R1259" s="1123"/>
      <c r="S1259" s="1124"/>
      <c r="T1259" s="1124"/>
      <c r="U1259" s="924"/>
      <c r="V1259" s="924"/>
      <c r="W1259" s="924"/>
      <c r="X1259" s="924"/>
      <c r="Y1259" s="924"/>
      <c r="Z1259" s="924"/>
      <c r="AA1259" s="924"/>
      <c r="AB1259" s="924"/>
      <c r="AC1259" s="924"/>
      <c r="AD1259" s="924"/>
      <c r="AE1259" s="924"/>
      <c r="AF1259" s="924"/>
      <c r="AG1259" s="924"/>
      <c r="AH1259" s="924"/>
      <c r="AI1259" s="924"/>
      <c r="AJ1259" s="924"/>
      <c r="AK1259" s="924"/>
      <c r="AL1259" s="924"/>
    </row>
    <row r="1260">
      <c r="A1260" s="1115"/>
      <c r="B1260" s="1116"/>
      <c r="C1260" s="1117"/>
      <c r="D1260" s="1117"/>
      <c r="E1260" s="1118"/>
      <c r="F1260" s="1119"/>
      <c r="G1260" s="1119"/>
      <c r="H1260" s="1120"/>
      <c r="I1260" s="1120"/>
      <c r="J1260" s="1121"/>
      <c r="K1260" s="1121"/>
      <c r="L1260" s="1122"/>
      <c r="M1260" s="1122"/>
      <c r="N1260" s="1115"/>
      <c r="O1260" s="1123"/>
      <c r="P1260" s="1123"/>
      <c r="Q1260" s="1123"/>
      <c r="R1260" s="1123"/>
      <c r="S1260" s="1124"/>
      <c r="T1260" s="1124"/>
      <c r="U1260" s="924"/>
      <c r="V1260" s="924"/>
      <c r="W1260" s="924"/>
      <c r="X1260" s="924"/>
      <c r="Y1260" s="924"/>
      <c r="Z1260" s="924"/>
      <c r="AA1260" s="924"/>
      <c r="AB1260" s="924"/>
      <c r="AC1260" s="924"/>
      <c r="AD1260" s="924"/>
      <c r="AE1260" s="924"/>
      <c r="AF1260" s="924"/>
      <c r="AG1260" s="924"/>
      <c r="AH1260" s="924"/>
      <c r="AI1260" s="924"/>
      <c r="AJ1260" s="924"/>
      <c r="AK1260" s="924"/>
      <c r="AL1260" s="924"/>
    </row>
    <row r="1261">
      <c r="A1261" s="1115"/>
      <c r="B1261" s="1116"/>
      <c r="C1261" s="1117"/>
      <c r="D1261" s="1117"/>
      <c r="E1261" s="1118"/>
      <c r="F1261" s="1119"/>
      <c r="G1261" s="1119"/>
      <c r="H1261" s="1120"/>
      <c r="I1261" s="1120"/>
      <c r="J1261" s="1121"/>
      <c r="K1261" s="1121"/>
      <c r="L1261" s="1122"/>
      <c r="M1261" s="1122"/>
      <c r="N1261" s="1115"/>
      <c r="O1261" s="1123"/>
      <c r="P1261" s="1123"/>
      <c r="Q1261" s="1123"/>
      <c r="R1261" s="1123"/>
      <c r="S1261" s="1124"/>
      <c r="T1261" s="1124"/>
      <c r="U1261" s="924"/>
      <c r="V1261" s="924"/>
      <c r="W1261" s="924"/>
      <c r="X1261" s="924"/>
      <c r="Y1261" s="924"/>
      <c r="Z1261" s="924"/>
      <c r="AA1261" s="924"/>
      <c r="AB1261" s="924"/>
      <c r="AC1261" s="924"/>
      <c r="AD1261" s="924"/>
      <c r="AE1261" s="924"/>
      <c r="AF1261" s="924"/>
      <c r="AG1261" s="924"/>
      <c r="AH1261" s="924"/>
      <c r="AI1261" s="924"/>
      <c r="AJ1261" s="924"/>
      <c r="AK1261" s="924"/>
      <c r="AL1261" s="924"/>
    </row>
    <row r="1262">
      <c r="A1262" s="1115"/>
      <c r="B1262" s="1116"/>
      <c r="C1262" s="1117"/>
      <c r="D1262" s="1117"/>
      <c r="E1262" s="1118"/>
      <c r="F1262" s="1119"/>
      <c r="G1262" s="1119"/>
      <c r="H1262" s="1120"/>
      <c r="I1262" s="1120"/>
      <c r="J1262" s="1121"/>
      <c r="K1262" s="1121"/>
      <c r="L1262" s="1122"/>
      <c r="M1262" s="1122"/>
      <c r="N1262" s="1115"/>
      <c r="O1262" s="1123"/>
      <c r="P1262" s="1123"/>
      <c r="Q1262" s="1123"/>
      <c r="R1262" s="1123"/>
      <c r="S1262" s="1124"/>
      <c r="T1262" s="1124"/>
      <c r="U1262" s="924"/>
      <c r="V1262" s="924"/>
      <c r="W1262" s="924"/>
      <c r="X1262" s="924"/>
      <c r="Y1262" s="924"/>
      <c r="Z1262" s="924"/>
      <c r="AA1262" s="924"/>
      <c r="AB1262" s="924"/>
      <c r="AC1262" s="924"/>
      <c r="AD1262" s="924"/>
      <c r="AE1262" s="924"/>
      <c r="AF1262" s="924"/>
      <c r="AG1262" s="924"/>
      <c r="AH1262" s="924"/>
      <c r="AI1262" s="924"/>
      <c r="AJ1262" s="924"/>
      <c r="AK1262" s="924"/>
      <c r="AL1262" s="924"/>
    </row>
    <row r="1263">
      <c r="A1263" s="1115"/>
      <c r="B1263" s="1116"/>
      <c r="C1263" s="1117"/>
      <c r="D1263" s="1117"/>
      <c r="E1263" s="1118"/>
      <c r="F1263" s="1119"/>
      <c r="G1263" s="1119"/>
      <c r="H1263" s="1120"/>
      <c r="I1263" s="1120"/>
      <c r="J1263" s="1121"/>
      <c r="K1263" s="1121"/>
      <c r="L1263" s="1122"/>
      <c r="M1263" s="1122"/>
      <c r="N1263" s="1115"/>
      <c r="O1263" s="1123"/>
      <c r="P1263" s="1123"/>
      <c r="Q1263" s="1123"/>
      <c r="R1263" s="1123"/>
      <c r="S1263" s="1124"/>
      <c r="T1263" s="1124"/>
      <c r="U1263" s="924"/>
      <c r="V1263" s="924"/>
      <c r="W1263" s="924"/>
      <c r="X1263" s="924"/>
      <c r="Y1263" s="924"/>
      <c r="Z1263" s="924"/>
      <c r="AA1263" s="924"/>
      <c r="AB1263" s="924"/>
      <c r="AC1263" s="924"/>
      <c r="AD1263" s="924"/>
      <c r="AE1263" s="924"/>
      <c r="AF1263" s="924"/>
      <c r="AG1263" s="924"/>
      <c r="AH1263" s="924"/>
      <c r="AI1263" s="924"/>
      <c r="AJ1263" s="924"/>
      <c r="AK1263" s="924"/>
      <c r="AL1263" s="924"/>
    </row>
    <row r="1264">
      <c r="A1264" s="1115"/>
      <c r="B1264" s="1116"/>
      <c r="C1264" s="1117"/>
      <c r="D1264" s="1117"/>
      <c r="E1264" s="1118"/>
      <c r="F1264" s="1119"/>
      <c r="G1264" s="1119"/>
      <c r="H1264" s="1120"/>
      <c r="I1264" s="1120"/>
      <c r="J1264" s="1121"/>
      <c r="K1264" s="1121"/>
      <c r="L1264" s="1122"/>
      <c r="M1264" s="1122"/>
      <c r="N1264" s="1115"/>
      <c r="O1264" s="1123"/>
      <c r="P1264" s="1123"/>
      <c r="Q1264" s="1123"/>
      <c r="R1264" s="1123"/>
      <c r="S1264" s="1124"/>
      <c r="T1264" s="1124"/>
      <c r="U1264" s="924"/>
      <c r="V1264" s="924"/>
      <c r="W1264" s="924"/>
      <c r="X1264" s="924"/>
      <c r="Y1264" s="924"/>
      <c r="Z1264" s="924"/>
      <c r="AA1264" s="924"/>
      <c r="AB1264" s="924"/>
      <c r="AC1264" s="924"/>
      <c r="AD1264" s="924"/>
      <c r="AE1264" s="924"/>
      <c r="AF1264" s="924"/>
      <c r="AG1264" s="924"/>
      <c r="AH1264" s="924"/>
      <c r="AI1264" s="924"/>
      <c r="AJ1264" s="924"/>
      <c r="AK1264" s="924"/>
      <c r="AL1264" s="924"/>
    </row>
    <row r="1265">
      <c r="A1265" s="1115"/>
      <c r="B1265" s="1116"/>
      <c r="C1265" s="1117"/>
      <c r="D1265" s="1117"/>
      <c r="E1265" s="1118"/>
      <c r="F1265" s="1119"/>
      <c r="G1265" s="1119"/>
      <c r="H1265" s="1120"/>
      <c r="I1265" s="1120"/>
      <c r="J1265" s="1121"/>
      <c r="K1265" s="1121"/>
      <c r="L1265" s="1122"/>
      <c r="M1265" s="1122"/>
      <c r="N1265" s="1115"/>
      <c r="O1265" s="1123"/>
      <c r="P1265" s="1123"/>
      <c r="Q1265" s="1123"/>
      <c r="R1265" s="1123"/>
      <c r="S1265" s="1124"/>
      <c r="T1265" s="1124"/>
      <c r="U1265" s="924"/>
      <c r="V1265" s="924"/>
      <c r="W1265" s="924"/>
      <c r="X1265" s="924"/>
      <c r="Y1265" s="924"/>
      <c r="Z1265" s="924"/>
      <c r="AA1265" s="924"/>
      <c r="AB1265" s="924"/>
      <c r="AC1265" s="924"/>
      <c r="AD1265" s="924"/>
      <c r="AE1265" s="924"/>
      <c r="AF1265" s="924"/>
      <c r="AG1265" s="924"/>
      <c r="AH1265" s="924"/>
      <c r="AI1265" s="924"/>
      <c r="AJ1265" s="924"/>
      <c r="AK1265" s="924"/>
      <c r="AL1265" s="924"/>
    </row>
    <row r="1266">
      <c r="A1266" s="1115"/>
      <c r="B1266" s="1116"/>
      <c r="C1266" s="1117"/>
      <c r="D1266" s="1117"/>
      <c r="E1266" s="1118"/>
      <c r="F1266" s="1119"/>
      <c r="G1266" s="1119"/>
      <c r="H1266" s="1120"/>
      <c r="I1266" s="1120"/>
      <c r="J1266" s="1121"/>
      <c r="K1266" s="1121"/>
      <c r="L1266" s="1122"/>
      <c r="M1266" s="1122"/>
      <c r="N1266" s="1115"/>
      <c r="O1266" s="1123"/>
      <c r="P1266" s="1123"/>
      <c r="Q1266" s="1123"/>
      <c r="R1266" s="1123"/>
      <c r="S1266" s="1124"/>
      <c r="T1266" s="1124"/>
      <c r="U1266" s="924"/>
      <c r="V1266" s="924"/>
      <c r="W1266" s="924"/>
      <c r="X1266" s="924"/>
      <c r="Y1266" s="924"/>
      <c r="Z1266" s="924"/>
      <c r="AA1266" s="924"/>
      <c r="AB1266" s="924"/>
      <c r="AC1266" s="924"/>
      <c r="AD1266" s="924"/>
      <c r="AE1266" s="924"/>
      <c r="AF1266" s="924"/>
      <c r="AG1266" s="924"/>
      <c r="AH1266" s="924"/>
      <c r="AI1266" s="924"/>
      <c r="AJ1266" s="924"/>
      <c r="AK1266" s="924"/>
      <c r="AL1266" s="924"/>
    </row>
    <row r="1267">
      <c r="A1267" s="1115"/>
      <c r="B1267" s="1116"/>
      <c r="C1267" s="1117"/>
      <c r="D1267" s="1117"/>
      <c r="E1267" s="1118"/>
      <c r="F1267" s="1119"/>
      <c r="G1267" s="1119"/>
      <c r="H1267" s="1120"/>
      <c r="I1267" s="1120"/>
      <c r="J1267" s="1121"/>
      <c r="K1267" s="1121"/>
      <c r="L1267" s="1122"/>
      <c r="M1267" s="1122"/>
      <c r="N1267" s="1115"/>
      <c r="O1267" s="1123"/>
      <c r="P1267" s="1123"/>
      <c r="Q1267" s="1123"/>
      <c r="R1267" s="1123"/>
      <c r="S1267" s="1124"/>
      <c r="T1267" s="1124"/>
      <c r="U1267" s="924"/>
      <c r="V1267" s="924"/>
      <c r="W1267" s="924"/>
      <c r="X1267" s="924"/>
      <c r="Y1267" s="924"/>
      <c r="Z1267" s="924"/>
      <c r="AA1267" s="924"/>
      <c r="AB1267" s="924"/>
      <c r="AC1267" s="924"/>
      <c r="AD1267" s="924"/>
      <c r="AE1267" s="924"/>
      <c r="AF1267" s="924"/>
      <c r="AG1267" s="924"/>
      <c r="AH1267" s="924"/>
      <c r="AI1267" s="924"/>
      <c r="AJ1267" s="924"/>
      <c r="AK1267" s="924"/>
      <c r="AL1267" s="924"/>
    </row>
    <row r="1268">
      <c r="A1268" s="1115"/>
      <c r="B1268" s="1116"/>
      <c r="C1268" s="1117"/>
      <c r="D1268" s="1117"/>
      <c r="E1268" s="1118"/>
      <c r="F1268" s="1119"/>
      <c r="G1268" s="1119"/>
      <c r="H1268" s="1120"/>
      <c r="I1268" s="1120"/>
      <c r="J1268" s="1121"/>
      <c r="K1268" s="1121"/>
      <c r="L1268" s="1122"/>
      <c r="M1268" s="1122"/>
      <c r="N1268" s="1115"/>
      <c r="O1268" s="1123"/>
      <c r="P1268" s="1123"/>
      <c r="Q1268" s="1123"/>
      <c r="R1268" s="1123"/>
      <c r="S1268" s="1124"/>
      <c r="T1268" s="1124"/>
      <c r="U1268" s="924"/>
      <c r="V1268" s="924"/>
      <c r="W1268" s="924"/>
      <c r="X1268" s="924"/>
      <c r="Y1268" s="924"/>
      <c r="Z1268" s="924"/>
      <c r="AA1268" s="924"/>
      <c r="AB1268" s="924"/>
      <c r="AC1268" s="924"/>
      <c r="AD1268" s="924"/>
      <c r="AE1268" s="924"/>
      <c r="AF1268" s="924"/>
      <c r="AG1268" s="924"/>
      <c r="AH1268" s="924"/>
      <c r="AI1268" s="924"/>
      <c r="AJ1268" s="924"/>
      <c r="AK1268" s="924"/>
      <c r="AL1268" s="924"/>
    </row>
    <row r="1269">
      <c r="A1269" s="1115"/>
      <c r="B1269" s="1116"/>
      <c r="C1269" s="1117"/>
      <c r="D1269" s="1117"/>
      <c r="E1269" s="1118"/>
      <c r="F1269" s="1119"/>
      <c r="G1269" s="1119"/>
      <c r="H1269" s="1120"/>
      <c r="I1269" s="1120"/>
      <c r="J1269" s="1121"/>
      <c r="K1269" s="1121"/>
      <c r="L1269" s="1122"/>
      <c r="M1269" s="1122"/>
      <c r="N1269" s="1115"/>
      <c r="O1269" s="1123"/>
      <c r="P1269" s="1123"/>
      <c r="Q1269" s="1123"/>
      <c r="R1269" s="1123"/>
      <c r="S1269" s="1124"/>
      <c r="T1269" s="1124"/>
      <c r="U1269" s="924"/>
      <c r="V1269" s="924"/>
      <c r="W1269" s="924"/>
      <c r="X1269" s="924"/>
      <c r="Y1269" s="924"/>
      <c r="Z1269" s="924"/>
      <c r="AA1269" s="924"/>
      <c r="AB1269" s="924"/>
      <c r="AC1269" s="924"/>
      <c r="AD1269" s="924"/>
      <c r="AE1269" s="924"/>
      <c r="AF1269" s="924"/>
      <c r="AG1269" s="924"/>
      <c r="AH1269" s="924"/>
      <c r="AI1269" s="924"/>
      <c r="AJ1269" s="924"/>
      <c r="AK1269" s="924"/>
      <c r="AL1269" s="924"/>
    </row>
    <row r="1270">
      <c r="A1270" s="1115"/>
      <c r="B1270" s="1116"/>
      <c r="C1270" s="1117"/>
      <c r="D1270" s="1117"/>
      <c r="E1270" s="1118"/>
      <c r="F1270" s="1119"/>
      <c r="G1270" s="1119"/>
      <c r="H1270" s="1120"/>
      <c r="I1270" s="1120"/>
      <c r="J1270" s="1121"/>
      <c r="K1270" s="1121"/>
      <c r="L1270" s="1122"/>
      <c r="M1270" s="1122"/>
      <c r="N1270" s="1115"/>
      <c r="O1270" s="1123"/>
      <c r="P1270" s="1123"/>
      <c r="Q1270" s="1123"/>
      <c r="R1270" s="1123"/>
      <c r="S1270" s="1124"/>
      <c r="T1270" s="1124"/>
      <c r="U1270" s="924"/>
      <c r="V1270" s="924"/>
      <c r="W1270" s="924"/>
      <c r="X1270" s="924"/>
      <c r="Y1270" s="924"/>
      <c r="Z1270" s="924"/>
      <c r="AA1270" s="924"/>
      <c r="AB1270" s="924"/>
      <c r="AC1270" s="924"/>
      <c r="AD1270" s="924"/>
      <c r="AE1270" s="924"/>
      <c r="AF1270" s="924"/>
      <c r="AG1270" s="924"/>
      <c r="AH1270" s="924"/>
      <c r="AI1270" s="924"/>
      <c r="AJ1270" s="924"/>
      <c r="AK1270" s="924"/>
      <c r="AL1270" s="924"/>
    </row>
    <row r="1271">
      <c r="A1271" s="1115"/>
      <c r="B1271" s="1116"/>
      <c r="C1271" s="1117"/>
      <c r="D1271" s="1117"/>
      <c r="E1271" s="1118"/>
      <c r="F1271" s="1119"/>
      <c r="G1271" s="1119"/>
      <c r="H1271" s="1120"/>
      <c r="I1271" s="1120"/>
      <c r="J1271" s="1121"/>
      <c r="K1271" s="1121"/>
      <c r="L1271" s="1122"/>
      <c r="M1271" s="1122"/>
      <c r="N1271" s="1115"/>
      <c r="O1271" s="1123"/>
      <c r="P1271" s="1123"/>
      <c r="Q1271" s="1123"/>
      <c r="R1271" s="1123"/>
      <c r="S1271" s="1124"/>
      <c r="T1271" s="1124"/>
      <c r="U1271" s="924"/>
      <c r="V1271" s="924"/>
      <c r="W1271" s="924"/>
      <c r="X1271" s="924"/>
      <c r="Y1271" s="924"/>
      <c r="Z1271" s="924"/>
      <c r="AA1271" s="924"/>
      <c r="AB1271" s="924"/>
      <c r="AC1271" s="924"/>
      <c r="AD1271" s="924"/>
      <c r="AE1271" s="924"/>
      <c r="AF1271" s="924"/>
      <c r="AG1271" s="924"/>
      <c r="AH1271" s="924"/>
      <c r="AI1271" s="924"/>
      <c r="AJ1271" s="924"/>
      <c r="AK1271" s="924"/>
      <c r="AL1271" s="924"/>
    </row>
    <row r="1272">
      <c r="A1272" s="1115"/>
      <c r="B1272" s="1116"/>
      <c r="C1272" s="1117"/>
      <c r="D1272" s="1117"/>
      <c r="E1272" s="1118"/>
      <c r="F1272" s="1119"/>
      <c r="G1272" s="1119"/>
      <c r="H1272" s="1120"/>
      <c r="I1272" s="1120"/>
      <c r="J1272" s="1121"/>
      <c r="K1272" s="1121"/>
      <c r="L1272" s="1122"/>
      <c r="M1272" s="1122"/>
      <c r="N1272" s="1115"/>
      <c r="O1272" s="1123"/>
      <c r="P1272" s="1123"/>
      <c r="Q1272" s="1123"/>
      <c r="R1272" s="1123"/>
      <c r="S1272" s="1124"/>
      <c r="T1272" s="1124"/>
      <c r="U1272" s="924"/>
      <c r="V1272" s="924"/>
      <c r="W1272" s="924"/>
      <c r="X1272" s="924"/>
      <c r="Y1272" s="924"/>
      <c r="Z1272" s="924"/>
      <c r="AA1272" s="924"/>
      <c r="AB1272" s="924"/>
      <c r="AC1272" s="924"/>
      <c r="AD1272" s="924"/>
      <c r="AE1272" s="924"/>
      <c r="AF1272" s="924"/>
      <c r="AG1272" s="924"/>
      <c r="AH1272" s="924"/>
      <c r="AI1272" s="924"/>
      <c r="AJ1272" s="924"/>
      <c r="AK1272" s="924"/>
      <c r="AL1272" s="924"/>
    </row>
    <row r="1273">
      <c r="A1273" s="1115"/>
      <c r="B1273" s="1116"/>
      <c r="C1273" s="1117"/>
      <c r="D1273" s="1117"/>
      <c r="E1273" s="1118"/>
      <c r="F1273" s="1119"/>
      <c r="G1273" s="1119"/>
      <c r="H1273" s="1120"/>
      <c r="I1273" s="1120"/>
      <c r="J1273" s="1121"/>
      <c r="K1273" s="1121"/>
      <c r="L1273" s="1122"/>
      <c r="M1273" s="1122"/>
      <c r="N1273" s="1115"/>
      <c r="O1273" s="1123"/>
      <c r="P1273" s="1123"/>
      <c r="Q1273" s="1123"/>
      <c r="R1273" s="1123"/>
      <c r="S1273" s="1124"/>
      <c r="T1273" s="1124"/>
      <c r="U1273" s="924"/>
      <c r="V1273" s="924"/>
      <c r="W1273" s="924"/>
      <c r="X1273" s="924"/>
      <c r="Y1273" s="924"/>
      <c r="Z1273" s="924"/>
      <c r="AA1273" s="924"/>
      <c r="AB1273" s="924"/>
      <c r="AC1273" s="924"/>
      <c r="AD1273" s="924"/>
      <c r="AE1273" s="924"/>
      <c r="AF1273" s="924"/>
      <c r="AG1273" s="924"/>
      <c r="AH1273" s="924"/>
      <c r="AI1273" s="924"/>
      <c r="AJ1273" s="924"/>
      <c r="AK1273" s="924"/>
      <c r="AL1273" s="924"/>
    </row>
    <row r="1274">
      <c r="A1274" s="1115"/>
      <c r="B1274" s="1116"/>
      <c r="C1274" s="1117"/>
      <c r="D1274" s="1117"/>
      <c r="E1274" s="1118"/>
      <c r="F1274" s="1119"/>
      <c r="G1274" s="1119"/>
      <c r="H1274" s="1120"/>
      <c r="I1274" s="1120"/>
      <c r="J1274" s="1121"/>
      <c r="K1274" s="1121"/>
      <c r="L1274" s="1122"/>
      <c r="M1274" s="1122"/>
      <c r="N1274" s="1115"/>
      <c r="O1274" s="1123"/>
      <c r="P1274" s="1123"/>
      <c r="Q1274" s="1123"/>
      <c r="R1274" s="1123"/>
      <c r="S1274" s="1124"/>
      <c r="T1274" s="1124"/>
      <c r="U1274" s="924"/>
      <c r="V1274" s="924"/>
      <c r="W1274" s="924"/>
      <c r="X1274" s="924"/>
      <c r="Y1274" s="924"/>
      <c r="Z1274" s="924"/>
      <c r="AA1274" s="924"/>
      <c r="AB1274" s="924"/>
      <c r="AC1274" s="924"/>
      <c r="AD1274" s="924"/>
      <c r="AE1274" s="924"/>
      <c r="AF1274" s="924"/>
      <c r="AG1274" s="924"/>
      <c r="AH1274" s="924"/>
      <c r="AI1274" s="924"/>
      <c r="AJ1274" s="924"/>
      <c r="AK1274" s="924"/>
      <c r="AL1274" s="924"/>
    </row>
    <row r="1275">
      <c r="A1275" s="1115"/>
      <c r="B1275" s="1116"/>
      <c r="C1275" s="1117"/>
      <c r="D1275" s="1117"/>
      <c r="E1275" s="1118"/>
      <c r="F1275" s="1119"/>
      <c r="G1275" s="1119"/>
      <c r="H1275" s="1120"/>
      <c r="I1275" s="1120"/>
      <c r="J1275" s="1121"/>
      <c r="K1275" s="1121"/>
      <c r="L1275" s="1122"/>
      <c r="M1275" s="1122"/>
      <c r="N1275" s="1115"/>
      <c r="O1275" s="1123"/>
      <c r="P1275" s="1123"/>
      <c r="Q1275" s="1123"/>
      <c r="R1275" s="1123"/>
      <c r="S1275" s="1124"/>
      <c r="T1275" s="1124"/>
      <c r="U1275" s="924"/>
      <c r="V1275" s="924"/>
      <c r="W1275" s="924"/>
      <c r="X1275" s="924"/>
      <c r="Y1275" s="924"/>
      <c r="Z1275" s="924"/>
      <c r="AA1275" s="924"/>
      <c r="AB1275" s="924"/>
      <c r="AC1275" s="924"/>
      <c r="AD1275" s="924"/>
      <c r="AE1275" s="924"/>
      <c r="AF1275" s="924"/>
      <c r="AG1275" s="924"/>
      <c r="AH1275" s="924"/>
      <c r="AI1275" s="924"/>
      <c r="AJ1275" s="924"/>
      <c r="AK1275" s="924"/>
      <c r="AL1275" s="924"/>
    </row>
    <row r="1276">
      <c r="A1276" s="1115"/>
      <c r="B1276" s="1116"/>
      <c r="C1276" s="1117"/>
      <c r="D1276" s="1117"/>
      <c r="E1276" s="1118"/>
      <c r="F1276" s="1119"/>
      <c r="G1276" s="1119"/>
      <c r="H1276" s="1120"/>
      <c r="I1276" s="1120"/>
      <c r="J1276" s="1121"/>
      <c r="K1276" s="1121"/>
      <c r="L1276" s="1122"/>
      <c r="M1276" s="1122"/>
      <c r="N1276" s="1115"/>
      <c r="O1276" s="1123"/>
      <c r="P1276" s="1123"/>
      <c r="Q1276" s="1123"/>
      <c r="R1276" s="1123"/>
      <c r="S1276" s="1124"/>
      <c r="T1276" s="1124"/>
      <c r="U1276" s="924"/>
      <c r="V1276" s="924"/>
      <c r="W1276" s="924"/>
      <c r="X1276" s="924"/>
      <c r="Y1276" s="924"/>
      <c r="Z1276" s="924"/>
      <c r="AA1276" s="924"/>
      <c r="AB1276" s="924"/>
      <c r="AC1276" s="924"/>
      <c r="AD1276" s="924"/>
      <c r="AE1276" s="924"/>
      <c r="AF1276" s="924"/>
      <c r="AG1276" s="924"/>
      <c r="AH1276" s="924"/>
      <c r="AI1276" s="924"/>
      <c r="AJ1276" s="924"/>
      <c r="AK1276" s="924"/>
      <c r="AL1276" s="924"/>
    </row>
    <row r="1277">
      <c r="A1277" s="1115"/>
      <c r="B1277" s="1116"/>
      <c r="C1277" s="1117"/>
      <c r="D1277" s="1117"/>
      <c r="E1277" s="1118"/>
      <c r="F1277" s="1119"/>
      <c r="G1277" s="1119"/>
      <c r="H1277" s="1120"/>
      <c r="I1277" s="1120"/>
      <c r="J1277" s="1121"/>
      <c r="K1277" s="1121"/>
      <c r="L1277" s="1122"/>
      <c r="M1277" s="1122"/>
      <c r="N1277" s="1115"/>
      <c r="O1277" s="1123"/>
      <c r="P1277" s="1123"/>
      <c r="Q1277" s="1123"/>
      <c r="R1277" s="1123"/>
      <c r="S1277" s="1124"/>
      <c r="T1277" s="1124"/>
      <c r="U1277" s="924"/>
      <c r="V1277" s="924"/>
      <c r="W1277" s="924"/>
      <c r="X1277" s="924"/>
      <c r="Y1277" s="924"/>
      <c r="Z1277" s="924"/>
      <c r="AA1277" s="924"/>
      <c r="AB1277" s="924"/>
      <c r="AC1277" s="924"/>
      <c r="AD1277" s="924"/>
      <c r="AE1277" s="924"/>
      <c r="AF1277" s="924"/>
      <c r="AG1277" s="924"/>
      <c r="AH1277" s="924"/>
      <c r="AI1277" s="924"/>
      <c r="AJ1277" s="924"/>
      <c r="AK1277" s="924"/>
      <c r="AL1277" s="924"/>
    </row>
    <row r="1278">
      <c r="A1278" s="1115"/>
      <c r="B1278" s="1116"/>
      <c r="C1278" s="1117"/>
      <c r="D1278" s="1117"/>
      <c r="E1278" s="1118"/>
      <c r="F1278" s="1119"/>
      <c r="G1278" s="1119"/>
      <c r="H1278" s="1120"/>
      <c r="I1278" s="1120"/>
      <c r="J1278" s="1121"/>
      <c r="K1278" s="1121"/>
      <c r="L1278" s="1122"/>
      <c r="M1278" s="1122"/>
      <c r="N1278" s="1115"/>
      <c r="O1278" s="1123"/>
      <c r="P1278" s="1123"/>
      <c r="Q1278" s="1123"/>
      <c r="R1278" s="1123"/>
      <c r="S1278" s="1124"/>
      <c r="T1278" s="1124"/>
      <c r="U1278" s="924"/>
      <c r="V1278" s="924"/>
      <c r="W1278" s="924"/>
      <c r="X1278" s="924"/>
      <c r="Y1278" s="924"/>
      <c r="Z1278" s="924"/>
      <c r="AA1278" s="924"/>
      <c r="AB1278" s="924"/>
      <c r="AC1278" s="924"/>
      <c r="AD1278" s="924"/>
      <c r="AE1278" s="924"/>
      <c r="AF1278" s="924"/>
      <c r="AG1278" s="924"/>
      <c r="AH1278" s="924"/>
      <c r="AI1278" s="924"/>
      <c r="AJ1278" s="924"/>
      <c r="AK1278" s="924"/>
      <c r="AL1278" s="924"/>
    </row>
    <row r="1279">
      <c r="A1279" s="1115"/>
      <c r="B1279" s="1116"/>
      <c r="C1279" s="1117"/>
      <c r="D1279" s="1117"/>
      <c r="E1279" s="1118"/>
      <c r="F1279" s="1119"/>
      <c r="G1279" s="1119"/>
      <c r="H1279" s="1120"/>
      <c r="I1279" s="1120"/>
      <c r="J1279" s="1121"/>
      <c r="K1279" s="1121"/>
      <c r="L1279" s="1122"/>
      <c r="M1279" s="1122"/>
      <c r="N1279" s="1115"/>
      <c r="O1279" s="1123"/>
      <c r="P1279" s="1123"/>
      <c r="Q1279" s="1123"/>
      <c r="R1279" s="1123"/>
      <c r="S1279" s="1124"/>
      <c r="T1279" s="1124"/>
      <c r="U1279" s="924"/>
      <c r="V1279" s="924"/>
      <c r="W1279" s="924"/>
      <c r="X1279" s="924"/>
      <c r="Y1279" s="924"/>
      <c r="Z1279" s="924"/>
      <c r="AA1279" s="924"/>
      <c r="AB1279" s="924"/>
      <c r="AC1279" s="924"/>
      <c r="AD1279" s="924"/>
      <c r="AE1279" s="924"/>
      <c r="AF1279" s="924"/>
      <c r="AG1279" s="924"/>
      <c r="AH1279" s="924"/>
      <c r="AI1279" s="924"/>
      <c r="AJ1279" s="924"/>
      <c r="AK1279" s="924"/>
      <c r="AL1279" s="924"/>
    </row>
    <row r="1280">
      <c r="A1280" s="1115"/>
      <c r="B1280" s="1116"/>
      <c r="C1280" s="1117"/>
      <c r="D1280" s="1117"/>
      <c r="E1280" s="1118"/>
      <c r="F1280" s="1119"/>
      <c r="G1280" s="1119"/>
      <c r="H1280" s="1120"/>
      <c r="I1280" s="1120"/>
      <c r="J1280" s="1121"/>
      <c r="K1280" s="1121"/>
      <c r="L1280" s="1122"/>
      <c r="M1280" s="1122"/>
      <c r="N1280" s="1115"/>
      <c r="O1280" s="1123"/>
      <c r="P1280" s="1123"/>
      <c r="Q1280" s="1123"/>
      <c r="R1280" s="1123"/>
      <c r="S1280" s="1124"/>
      <c r="T1280" s="1124"/>
      <c r="U1280" s="924"/>
      <c r="V1280" s="924"/>
      <c r="W1280" s="924"/>
      <c r="X1280" s="924"/>
      <c r="Y1280" s="924"/>
      <c r="Z1280" s="924"/>
      <c r="AA1280" s="924"/>
      <c r="AB1280" s="924"/>
      <c r="AC1280" s="924"/>
      <c r="AD1280" s="924"/>
      <c r="AE1280" s="924"/>
      <c r="AF1280" s="924"/>
      <c r="AG1280" s="924"/>
      <c r="AH1280" s="924"/>
      <c r="AI1280" s="924"/>
      <c r="AJ1280" s="924"/>
      <c r="AK1280" s="924"/>
      <c r="AL1280" s="924"/>
    </row>
    <row r="1281">
      <c r="A1281" s="1115"/>
      <c r="B1281" s="1116"/>
      <c r="C1281" s="1117"/>
      <c r="D1281" s="1117"/>
      <c r="E1281" s="1118"/>
      <c r="F1281" s="1119"/>
      <c r="G1281" s="1119"/>
      <c r="H1281" s="1120"/>
      <c r="I1281" s="1120"/>
      <c r="J1281" s="1121"/>
      <c r="K1281" s="1121"/>
      <c r="L1281" s="1122"/>
      <c r="M1281" s="1122"/>
      <c r="N1281" s="1115"/>
      <c r="O1281" s="1123"/>
      <c r="P1281" s="1123"/>
      <c r="Q1281" s="1123"/>
      <c r="R1281" s="1123"/>
      <c r="S1281" s="1124"/>
      <c r="T1281" s="1124"/>
      <c r="U1281" s="924"/>
      <c r="V1281" s="924"/>
      <c r="W1281" s="924"/>
      <c r="X1281" s="924"/>
      <c r="Y1281" s="924"/>
      <c r="Z1281" s="924"/>
      <c r="AA1281" s="924"/>
      <c r="AB1281" s="924"/>
      <c r="AC1281" s="924"/>
      <c r="AD1281" s="924"/>
      <c r="AE1281" s="924"/>
      <c r="AF1281" s="924"/>
      <c r="AG1281" s="924"/>
      <c r="AH1281" s="924"/>
      <c r="AI1281" s="924"/>
      <c r="AJ1281" s="924"/>
      <c r="AK1281" s="924"/>
      <c r="AL1281" s="924"/>
    </row>
    <row r="1282">
      <c r="A1282" s="1115"/>
      <c r="B1282" s="1116"/>
      <c r="C1282" s="1117"/>
      <c r="D1282" s="1117"/>
      <c r="E1282" s="1118"/>
      <c r="F1282" s="1119"/>
      <c r="G1282" s="1119"/>
      <c r="H1282" s="1120"/>
      <c r="I1282" s="1120"/>
      <c r="J1282" s="1121"/>
      <c r="K1282" s="1121"/>
      <c r="L1282" s="1122"/>
      <c r="M1282" s="1122"/>
      <c r="N1282" s="1115"/>
      <c r="O1282" s="1123"/>
      <c r="P1282" s="1123"/>
      <c r="Q1282" s="1123"/>
      <c r="R1282" s="1123"/>
      <c r="S1282" s="1124"/>
      <c r="T1282" s="1124"/>
      <c r="U1282" s="924"/>
      <c r="V1282" s="924"/>
      <c r="W1282" s="924"/>
      <c r="X1282" s="924"/>
      <c r="Y1282" s="924"/>
      <c r="Z1282" s="924"/>
      <c r="AA1282" s="924"/>
      <c r="AB1282" s="924"/>
      <c r="AC1282" s="924"/>
      <c r="AD1282" s="924"/>
      <c r="AE1282" s="924"/>
      <c r="AF1282" s="924"/>
      <c r="AG1282" s="924"/>
      <c r="AH1282" s="924"/>
      <c r="AI1282" s="924"/>
      <c r="AJ1282" s="924"/>
      <c r="AK1282" s="924"/>
      <c r="AL1282" s="924"/>
    </row>
    <row r="1283">
      <c r="A1283" s="1115"/>
      <c r="B1283" s="1116"/>
      <c r="C1283" s="1117"/>
      <c r="D1283" s="1117"/>
      <c r="E1283" s="1118"/>
      <c r="F1283" s="1119"/>
      <c r="G1283" s="1119"/>
      <c r="H1283" s="1120"/>
      <c r="I1283" s="1120"/>
      <c r="J1283" s="1121"/>
      <c r="K1283" s="1121"/>
      <c r="L1283" s="1122"/>
      <c r="M1283" s="1122"/>
      <c r="N1283" s="1115"/>
      <c r="O1283" s="1123"/>
      <c r="P1283" s="1123"/>
      <c r="Q1283" s="1123"/>
      <c r="R1283" s="1123"/>
      <c r="S1283" s="1124"/>
      <c r="T1283" s="1124"/>
      <c r="U1283" s="924"/>
      <c r="V1283" s="924"/>
      <c r="W1283" s="924"/>
      <c r="X1283" s="924"/>
      <c r="Y1283" s="924"/>
      <c r="Z1283" s="924"/>
      <c r="AA1283" s="924"/>
      <c r="AB1283" s="924"/>
      <c r="AC1283" s="924"/>
      <c r="AD1283" s="924"/>
      <c r="AE1283" s="924"/>
      <c r="AF1283" s="924"/>
      <c r="AG1283" s="924"/>
      <c r="AH1283" s="924"/>
      <c r="AI1283" s="924"/>
      <c r="AJ1283" s="924"/>
      <c r="AK1283" s="924"/>
      <c r="AL1283" s="924"/>
    </row>
    <row r="1284">
      <c r="A1284" s="1115"/>
      <c r="B1284" s="1116"/>
      <c r="C1284" s="1117"/>
      <c r="D1284" s="1117"/>
      <c r="E1284" s="1118"/>
      <c r="F1284" s="1119"/>
      <c r="G1284" s="1119"/>
      <c r="H1284" s="1120"/>
      <c r="I1284" s="1120"/>
      <c r="J1284" s="1121"/>
      <c r="K1284" s="1121"/>
      <c r="L1284" s="1122"/>
      <c r="M1284" s="1122"/>
      <c r="N1284" s="1115"/>
      <c r="O1284" s="1123"/>
      <c r="P1284" s="1123"/>
      <c r="Q1284" s="1123"/>
      <c r="R1284" s="1123"/>
      <c r="S1284" s="1124"/>
      <c r="T1284" s="1124"/>
      <c r="U1284" s="924"/>
      <c r="V1284" s="924"/>
      <c r="W1284" s="924"/>
      <c r="X1284" s="924"/>
      <c r="Y1284" s="924"/>
      <c r="Z1284" s="924"/>
      <c r="AA1284" s="924"/>
      <c r="AB1284" s="924"/>
      <c r="AC1284" s="924"/>
      <c r="AD1284" s="924"/>
      <c r="AE1284" s="924"/>
      <c r="AF1284" s="924"/>
      <c r="AG1284" s="924"/>
      <c r="AH1284" s="924"/>
      <c r="AI1284" s="924"/>
      <c r="AJ1284" s="924"/>
      <c r="AK1284" s="924"/>
      <c r="AL1284" s="924"/>
    </row>
    <row r="1285">
      <c r="A1285" s="1115"/>
      <c r="B1285" s="1116"/>
      <c r="C1285" s="1117"/>
      <c r="D1285" s="1117"/>
      <c r="E1285" s="1118"/>
      <c r="F1285" s="1119"/>
      <c r="G1285" s="1119"/>
      <c r="H1285" s="1120"/>
      <c r="I1285" s="1120"/>
      <c r="J1285" s="1121"/>
      <c r="K1285" s="1121"/>
      <c r="L1285" s="1122"/>
      <c r="M1285" s="1122"/>
      <c r="N1285" s="1115"/>
      <c r="O1285" s="1123"/>
      <c r="P1285" s="1123"/>
      <c r="Q1285" s="1123"/>
      <c r="R1285" s="1123"/>
      <c r="S1285" s="1124"/>
      <c r="T1285" s="1124"/>
      <c r="U1285" s="924"/>
      <c r="V1285" s="924"/>
      <c r="W1285" s="924"/>
      <c r="X1285" s="924"/>
      <c r="Y1285" s="924"/>
      <c r="Z1285" s="924"/>
      <c r="AA1285" s="924"/>
      <c r="AB1285" s="924"/>
      <c r="AC1285" s="924"/>
      <c r="AD1285" s="924"/>
      <c r="AE1285" s="924"/>
      <c r="AF1285" s="924"/>
      <c r="AG1285" s="924"/>
      <c r="AH1285" s="924"/>
      <c r="AI1285" s="924"/>
      <c r="AJ1285" s="924"/>
      <c r="AK1285" s="924"/>
      <c r="AL1285" s="924"/>
    </row>
    <row r="1286">
      <c r="A1286" s="1115"/>
      <c r="B1286" s="1116"/>
      <c r="C1286" s="1117"/>
      <c r="D1286" s="1117"/>
      <c r="E1286" s="1118"/>
      <c r="F1286" s="1119"/>
      <c r="G1286" s="1119"/>
      <c r="H1286" s="1120"/>
      <c r="I1286" s="1120"/>
      <c r="J1286" s="1121"/>
      <c r="K1286" s="1121"/>
      <c r="L1286" s="1122"/>
      <c r="M1286" s="1122"/>
      <c r="N1286" s="1115"/>
      <c r="O1286" s="1123"/>
      <c r="P1286" s="1123"/>
      <c r="Q1286" s="1123"/>
      <c r="R1286" s="1123"/>
      <c r="S1286" s="1124"/>
      <c r="T1286" s="1124"/>
      <c r="U1286" s="924"/>
      <c r="V1286" s="924"/>
      <c r="W1286" s="924"/>
      <c r="X1286" s="924"/>
      <c r="Y1286" s="924"/>
      <c r="Z1286" s="924"/>
      <c r="AA1286" s="924"/>
      <c r="AB1286" s="924"/>
      <c r="AC1286" s="924"/>
      <c r="AD1286" s="924"/>
      <c r="AE1286" s="924"/>
      <c r="AF1286" s="924"/>
      <c r="AG1286" s="924"/>
      <c r="AH1286" s="924"/>
      <c r="AI1286" s="924"/>
      <c r="AJ1286" s="924"/>
      <c r="AK1286" s="924"/>
      <c r="AL1286" s="924"/>
    </row>
    <row r="1287">
      <c r="A1287" s="1115"/>
      <c r="B1287" s="1116"/>
      <c r="C1287" s="1117"/>
      <c r="D1287" s="1117"/>
      <c r="E1287" s="1118"/>
      <c r="F1287" s="1119"/>
      <c r="G1287" s="1119"/>
      <c r="H1287" s="1120"/>
      <c r="I1287" s="1120"/>
      <c r="J1287" s="1121"/>
      <c r="K1287" s="1121"/>
      <c r="L1287" s="1122"/>
      <c r="M1287" s="1122"/>
      <c r="N1287" s="1115"/>
      <c r="O1287" s="1123"/>
      <c r="P1287" s="1123"/>
      <c r="Q1287" s="1123"/>
      <c r="R1287" s="1123"/>
      <c r="S1287" s="1124"/>
      <c r="T1287" s="1124"/>
      <c r="U1287" s="924"/>
      <c r="V1287" s="924"/>
      <c r="W1287" s="924"/>
      <c r="X1287" s="924"/>
      <c r="Y1287" s="924"/>
      <c r="Z1287" s="924"/>
      <c r="AA1287" s="924"/>
      <c r="AB1287" s="924"/>
      <c r="AC1287" s="924"/>
      <c r="AD1287" s="924"/>
      <c r="AE1287" s="924"/>
      <c r="AF1287" s="924"/>
      <c r="AG1287" s="924"/>
      <c r="AH1287" s="924"/>
      <c r="AI1287" s="924"/>
      <c r="AJ1287" s="924"/>
      <c r="AK1287" s="924"/>
      <c r="AL1287" s="924"/>
    </row>
    <row r="1288">
      <c r="A1288" s="1115"/>
      <c r="B1288" s="1116"/>
      <c r="C1288" s="1117"/>
      <c r="D1288" s="1117"/>
      <c r="E1288" s="1118"/>
      <c r="F1288" s="1119"/>
      <c r="G1288" s="1119"/>
      <c r="H1288" s="1120"/>
      <c r="I1288" s="1120"/>
      <c r="J1288" s="1121"/>
      <c r="K1288" s="1121"/>
      <c r="L1288" s="1122"/>
      <c r="M1288" s="1122"/>
      <c r="N1288" s="1115"/>
      <c r="O1288" s="1123"/>
      <c r="P1288" s="1123"/>
      <c r="Q1288" s="1123"/>
      <c r="R1288" s="1123"/>
      <c r="S1288" s="1124"/>
      <c r="T1288" s="1124"/>
      <c r="U1288" s="924"/>
      <c r="V1288" s="924"/>
      <c r="W1288" s="924"/>
      <c r="X1288" s="924"/>
      <c r="Y1288" s="924"/>
      <c r="Z1288" s="924"/>
      <c r="AA1288" s="924"/>
      <c r="AB1288" s="924"/>
      <c r="AC1288" s="924"/>
      <c r="AD1288" s="924"/>
      <c r="AE1288" s="924"/>
      <c r="AF1288" s="924"/>
      <c r="AG1288" s="924"/>
      <c r="AH1288" s="924"/>
      <c r="AI1288" s="924"/>
      <c r="AJ1288" s="924"/>
      <c r="AK1288" s="924"/>
      <c r="AL1288" s="924"/>
    </row>
    <row r="1289">
      <c r="A1289" s="1115"/>
      <c r="B1289" s="1116"/>
      <c r="C1289" s="1117"/>
      <c r="D1289" s="1117"/>
      <c r="E1289" s="1118"/>
      <c r="F1289" s="1119"/>
      <c r="G1289" s="1119"/>
      <c r="H1289" s="1120"/>
      <c r="I1289" s="1120"/>
      <c r="J1289" s="1121"/>
      <c r="K1289" s="1121"/>
      <c r="L1289" s="1122"/>
      <c r="M1289" s="1122"/>
      <c r="N1289" s="1115"/>
      <c r="O1289" s="1123"/>
      <c r="P1289" s="1123"/>
      <c r="Q1289" s="1123"/>
      <c r="R1289" s="1123"/>
      <c r="S1289" s="1124"/>
      <c r="T1289" s="1124"/>
      <c r="U1289" s="924"/>
      <c r="V1289" s="924"/>
      <c r="W1289" s="924"/>
      <c r="X1289" s="924"/>
      <c r="Y1289" s="924"/>
      <c r="Z1289" s="924"/>
      <c r="AA1289" s="924"/>
      <c r="AB1289" s="924"/>
      <c r="AC1289" s="924"/>
      <c r="AD1289" s="924"/>
      <c r="AE1289" s="924"/>
      <c r="AF1289" s="924"/>
      <c r="AG1289" s="924"/>
      <c r="AH1289" s="924"/>
      <c r="AI1289" s="924"/>
      <c r="AJ1289" s="924"/>
      <c r="AK1289" s="924"/>
      <c r="AL1289" s="924"/>
    </row>
    <row r="1290">
      <c r="A1290" s="1115"/>
      <c r="B1290" s="1116"/>
      <c r="C1290" s="1117"/>
      <c r="D1290" s="1117"/>
      <c r="E1290" s="1118"/>
      <c r="F1290" s="1119"/>
      <c r="G1290" s="1119"/>
      <c r="H1290" s="1120"/>
      <c r="I1290" s="1120"/>
      <c r="J1290" s="1121"/>
      <c r="K1290" s="1121"/>
      <c r="L1290" s="1122"/>
      <c r="M1290" s="1122"/>
      <c r="N1290" s="1115"/>
      <c r="O1290" s="1123"/>
      <c r="P1290" s="1123"/>
      <c r="Q1290" s="1123"/>
      <c r="R1290" s="1123"/>
      <c r="S1290" s="1124"/>
      <c r="T1290" s="1124"/>
      <c r="U1290" s="924"/>
      <c r="V1290" s="924"/>
      <c r="W1290" s="924"/>
      <c r="X1290" s="924"/>
      <c r="Y1290" s="924"/>
      <c r="Z1290" s="924"/>
      <c r="AA1290" s="924"/>
      <c r="AB1290" s="924"/>
      <c r="AC1290" s="924"/>
      <c r="AD1290" s="924"/>
      <c r="AE1290" s="924"/>
      <c r="AF1290" s="924"/>
      <c r="AG1290" s="924"/>
      <c r="AH1290" s="924"/>
      <c r="AI1290" s="924"/>
      <c r="AJ1290" s="924"/>
      <c r="AK1290" s="924"/>
      <c r="AL1290" s="924"/>
    </row>
    <row r="1291">
      <c r="A1291" s="1115"/>
      <c r="B1291" s="1116"/>
      <c r="C1291" s="1117"/>
      <c r="D1291" s="1117"/>
      <c r="E1291" s="1118"/>
      <c r="F1291" s="1119"/>
      <c r="G1291" s="1119"/>
      <c r="H1291" s="1120"/>
      <c r="I1291" s="1120"/>
      <c r="J1291" s="1121"/>
      <c r="K1291" s="1121"/>
      <c r="L1291" s="1122"/>
      <c r="M1291" s="1122"/>
      <c r="N1291" s="1115"/>
      <c r="O1291" s="1123"/>
      <c r="P1291" s="1123"/>
      <c r="Q1291" s="1123"/>
      <c r="R1291" s="1123"/>
      <c r="S1291" s="1124"/>
      <c r="T1291" s="1124"/>
      <c r="U1291" s="924"/>
      <c r="V1291" s="924"/>
      <c r="W1291" s="924"/>
      <c r="X1291" s="924"/>
      <c r="Y1291" s="924"/>
      <c r="Z1291" s="924"/>
      <c r="AA1291" s="924"/>
      <c r="AB1291" s="924"/>
      <c r="AC1291" s="924"/>
      <c r="AD1291" s="924"/>
      <c r="AE1291" s="924"/>
      <c r="AF1291" s="924"/>
      <c r="AG1291" s="924"/>
      <c r="AH1291" s="924"/>
      <c r="AI1291" s="924"/>
      <c r="AJ1291" s="924"/>
      <c r="AK1291" s="924"/>
      <c r="AL1291" s="924"/>
    </row>
    <row r="1292">
      <c r="A1292" s="1115"/>
      <c r="B1292" s="1116"/>
      <c r="C1292" s="1117"/>
      <c r="D1292" s="1117"/>
      <c r="E1292" s="1118"/>
      <c r="F1292" s="1119"/>
      <c r="G1292" s="1119"/>
      <c r="H1292" s="1120"/>
      <c r="I1292" s="1120"/>
      <c r="J1292" s="1121"/>
      <c r="K1292" s="1121"/>
      <c r="L1292" s="1122"/>
      <c r="M1292" s="1122"/>
      <c r="N1292" s="1115"/>
      <c r="O1292" s="1123"/>
      <c r="P1292" s="1123"/>
      <c r="Q1292" s="1123"/>
      <c r="R1292" s="1123"/>
      <c r="S1292" s="1124"/>
      <c r="T1292" s="1124"/>
      <c r="U1292" s="924"/>
      <c r="V1292" s="924"/>
      <c r="W1292" s="924"/>
      <c r="X1292" s="924"/>
      <c r="Y1292" s="924"/>
      <c r="Z1292" s="924"/>
      <c r="AA1292" s="924"/>
      <c r="AB1292" s="924"/>
      <c r="AC1292" s="924"/>
      <c r="AD1292" s="924"/>
      <c r="AE1292" s="924"/>
      <c r="AF1292" s="924"/>
      <c r="AG1292" s="924"/>
      <c r="AH1292" s="924"/>
      <c r="AI1292" s="924"/>
      <c r="AJ1292" s="924"/>
      <c r="AK1292" s="924"/>
      <c r="AL1292" s="924"/>
    </row>
    <row r="1293">
      <c r="A1293" s="1115"/>
      <c r="B1293" s="1116"/>
      <c r="C1293" s="1117"/>
      <c r="D1293" s="1117"/>
      <c r="E1293" s="1118"/>
      <c r="F1293" s="1119"/>
      <c r="G1293" s="1119"/>
      <c r="H1293" s="1120"/>
      <c r="I1293" s="1120"/>
      <c r="J1293" s="1121"/>
      <c r="K1293" s="1121"/>
      <c r="L1293" s="1122"/>
      <c r="M1293" s="1122"/>
      <c r="N1293" s="1115"/>
      <c r="O1293" s="1123"/>
      <c r="P1293" s="1123"/>
      <c r="Q1293" s="1123"/>
      <c r="R1293" s="1123"/>
      <c r="S1293" s="1124"/>
      <c r="T1293" s="1124"/>
      <c r="U1293" s="924"/>
      <c r="V1293" s="924"/>
      <c r="W1293" s="924"/>
      <c r="X1293" s="924"/>
      <c r="Y1293" s="924"/>
      <c r="Z1293" s="924"/>
      <c r="AA1293" s="924"/>
      <c r="AB1293" s="924"/>
      <c r="AC1293" s="924"/>
      <c r="AD1293" s="924"/>
      <c r="AE1293" s="924"/>
      <c r="AF1293" s="924"/>
      <c r="AG1293" s="924"/>
      <c r="AH1293" s="924"/>
      <c r="AI1293" s="924"/>
      <c r="AJ1293" s="924"/>
      <c r="AK1293" s="924"/>
      <c r="AL1293" s="924"/>
    </row>
    <row r="1294">
      <c r="A1294" s="1115"/>
      <c r="B1294" s="1116"/>
      <c r="C1294" s="1117"/>
      <c r="D1294" s="1117"/>
      <c r="E1294" s="1118"/>
      <c r="F1294" s="1119"/>
      <c r="G1294" s="1119"/>
      <c r="H1294" s="1120"/>
      <c r="I1294" s="1120"/>
      <c r="J1294" s="1121"/>
      <c r="K1294" s="1121"/>
      <c r="L1294" s="1122"/>
      <c r="M1294" s="1122"/>
      <c r="N1294" s="1115"/>
      <c r="O1294" s="1123"/>
      <c r="P1294" s="1123"/>
      <c r="Q1294" s="1123"/>
      <c r="R1294" s="1123"/>
      <c r="S1294" s="1124"/>
      <c r="T1294" s="1124"/>
      <c r="U1294" s="924"/>
      <c r="V1294" s="924"/>
      <c r="W1294" s="924"/>
      <c r="X1294" s="924"/>
      <c r="Y1294" s="924"/>
      <c r="Z1294" s="924"/>
      <c r="AA1294" s="924"/>
      <c r="AB1294" s="924"/>
      <c r="AC1294" s="924"/>
      <c r="AD1294" s="924"/>
      <c r="AE1294" s="924"/>
      <c r="AF1294" s="924"/>
      <c r="AG1294" s="924"/>
      <c r="AH1294" s="924"/>
      <c r="AI1294" s="924"/>
      <c r="AJ1294" s="924"/>
      <c r="AK1294" s="924"/>
      <c r="AL1294" s="924"/>
    </row>
    <row r="1295">
      <c r="A1295" s="1115"/>
      <c r="B1295" s="1116"/>
      <c r="C1295" s="1117"/>
      <c r="D1295" s="1117"/>
      <c r="E1295" s="1118"/>
      <c r="F1295" s="1119"/>
      <c r="G1295" s="1119"/>
      <c r="H1295" s="1120"/>
      <c r="I1295" s="1120"/>
      <c r="J1295" s="1121"/>
      <c r="K1295" s="1121"/>
      <c r="L1295" s="1122"/>
      <c r="M1295" s="1122"/>
      <c r="N1295" s="1115"/>
      <c r="O1295" s="1123"/>
      <c r="P1295" s="1123"/>
      <c r="Q1295" s="1123"/>
      <c r="R1295" s="1123"/>
      <c r="S1295" s="1124"/>
      <c r="T1295" s="1124"/>
      <c r="U1295" s="924"/>
      <c r="V1295" s="924"/>
      <c r="W1295" s="924"/>
      <c r="X1295" s="924"/>
      <c r="Y1295" s="924"/>
      <c r="Z1295" s="924"/>
      <c r="AA1295" s="924"/>
      <c r="AB1295" s="924"/>
      <c r="AC1295" s="924"/>
      <c r="AD1295" s="924"/>
      <c r="AE1295" s="924"/>
      <c r="AF1295" s="924"/>
      <c r="AG1295" s="924"/>
      <c r="AH1295" s="924"/>
      <c r="AI1295" s="924"/>
      <c r="AJ1295" s="924"/>
      <c r="AK1295" s="924"/>
      <c r="AL1295" s="924"/>
    </row>
    <row r="1296">
      <c r="A1296" s="1115"/>
      <c r="B1296" s="1116"/>
      <c r="C1296" s="1117"/>
      <c r="D1296" s="1117"/>
      <c r="E1296" s="1118"/>
      <c r="F1296" s="1119"/>
      <c r="G1296" s="1119"/>
      <c r="H1296" s="1120"/>
      <c r="I1296" s="1120"/>
      <c r="J1296" s="1121"/>
      <c r="K1296" s="1121"/>
      <c r="L1296" s="1122"/>
      <c r="M1296" s="1122"/>
      <c r="N1296" s="1115"/>
      <c r="O1296" s="1123"/>
      <c r="P1296" s="1123"/>
      <c r="Q1296" s="1123"/>
      <c r="R1296" s="1123"/>
      <c r="S1296" s="1124"/>
      <c r="T1296" s="1124"/>
      <c r="U1296" s="924"/>
      <c r="V1296" s="924"/>
      <c r="W1296" s="924"/>
      <c r="X1296" s="924"/>
      <c r="Y1296" s="924"/>
      <c r="Z1296" s="924"/>
      <c r="AA1296" s="924"/>
      <c r="AB1296" s="924"/>
      <c r="AC1296" s="924"/>
      <c r="AD1296" s="924"/>
      <c r="AE1296" s="924"/>
      <c r="AF1296" s="924"/>
      <c r="AG1296" s="924"/>
      <c r="AH1296" s="924"/>
      <c r="AI1296" s="924"/>
      <c r="AJ1296" s="924"/>
      <c r="AK1296" s="924"/>
      <c r="AL1296" s="924"/>
    </row>
    <row r="1297">
      <c r="A1297" s="1115"/>
      <c r="B1297" s="1116"/>
      <c r="C1297" s="1117"/>
      <c r="D1297" s="1117"/>
      <c r="E1297" s="1118"/>
      <c r="F1297" s="1119"/>
      <c r="G1297" s="1119"/>
      <c r="H1297" s="1120"/>
      <c r="I1297" s="1120"/>
      <c r="J1297" s="1121"/>
      <c r="K1297" s="1121"/>
      <c r="L1297" s="1122"/>
      <c r="M1297" s="1122"/>
      <c r="N1297" s="1115"/>
      <c r="O1297" s="1123"/>
      <c r="P1297" s="1123"/>
      <c r="Q1297" s="1123"/>
      <c r="R1297" s="1123"/>
      <c r="S1297" s="1124"/>
      <c r="T1297" s="1124"/>
      <c r="U1297" s="924"/>
      <c r="V1297" s="924"/>
      <c r="W1297" s="924"/>
      <c r="X1297" s="924"/>
      <c r="Y1297" s="924"/>
      <c r="Z1297" s="924"/>
      <c r="AA1297" s="924"/>
      <c r="AB1297" s="924"/>
      <c r="AC1297" s="924"/>
      <c r="AD1297" s="924"/>
      <c r="AE1297" s="924"/>
      <c r="AF1297" s="924"/>
      <c r="AG1297" s="924"/>
      <c r="AH1297" s="924"/>
      <c r="AI1297" s="924"/>
      <c r="AJ1297" s="924"/>
      <c r="AK1297" s="924"/>
      <c r="AL1297" s="924"/>
    </row>
    <row r="1298">
      <c r="A1298" s="1115"/>
      <c r="B1298" s="1116"/>
      <c r="C1298" s="1117"/>
      <c r="D1298" s="1117"/>
      <c r="E1298" s="1118"/>
      <c r="F1298" s="1119"/>
      <c r="G1298" s="1119"/>
      <c r="H1298" s="1120"/>
      <c r="I1298" s="1120"/>
      <c r="J1298" s="1121"/>
      <c r="K1298" s="1121"/>
      <c r="L1298" s="1122"/>
      <c r="M1298" s="1122"/>
      <c r="N1298" s="1115"/>
      <c r="O1298" s="1123"/>
      <c r="P1298" s="1123"/>
      <c r="Q1298" s="1123"/>
      <c r="R1298" s="1123"/>
      <c r="S1298" s="1124"/>
      <c r="T1298" s="1124"/>
      <c r="U1298" s="924"/>
      <c r="V1298" s="924"/>
      <c r="W1298" s="924"/>
      <c r="X1298" s="924"/>
      <c r="Y1298" s="924"/>
      <c r="Z1298" s="924"/>
      <c r="AA1298" s="924"/>
      <c r="AB1298" s="924"/>
      <c r="AC1298" s="924"/>
      <c r="AD1298" s="924"/>
      <c r="AE1298" s="924"/>
      <c r="AF1298" s="924"/>
      <c r="AG1298" s="924"/>
      <c r="AH1298" s="924"/>
      <c r="AI1298" s="924"/>
      <c r="AJ1298" s="924"/>
      <c r="AK1298" s="924"/>
      <c r="AL1298" s="924"/>
    </row>
    <row r="1299">
      <c r="A1299" s="1115"/>
      <c r="B1299" s="1116"/>
      <c r="C1299" s="1117"/>
      <c r="D1299" s="1117"/>
      <c r="E1299" s="1118"/>
      <c r="F1299" s="1119"/>
      <c r="G1299" s="1119"/>
      <c r="H1299" s="1120"/>
      <c r="I1299" s="1120"/>
      <c r="J1299" s="1121"/>
      <c r="K1299" s="1121"/>
      <c r="L1299" s="1122"/>
      <c r="M1299" s="1122"/>
      <c r="N1299" s="1115"/>
      <c r="O1299" s="1123"/>
      <c r="P1299" s="1123"/>
      <c r="Q1299" s="1123"/>
      <c r="R1299" s="1123"/>
      <c r="S1299" s="1124"/>
      <c r="T1299" s="1124"/>
      <c r="U1299" s="924"/>
      <c r="V1299" s="924"/>
      <c r="W1299" s="924"/>
      <c r="X1299" s="924"/>
      <c r="Y1299" s="924"/>
      <c r="Z1299" s="924"/>
      <c r="AA1299" s="924"/>
      <c r="AB1299" s="924"/>
      <c r="AC1299" s="924"/>
      <c r="AD1299" s="924"/>
      <c r="AE1299" s="924"/>
      <c r="AF1299" s="924"/>
      <c r="AG1299" s="924"/>
      <c r="AH1299" s="924"/>
      <c r="AI1299" s="924"/>
      <c r="AJ1299" s="924"/>
      <c r="AK1299" s="924"/>
      <c r="AL1299" s="924"/>
    </row>
    <row r="1300">
      <c r="A1300" s="1115"/>
      <c r="B1300" s="1116"/>
      <c r="C1300" s="1117"/>
      <c r="D1300" s="1117"/>
      <c r="E1300" s="1118"/>
      <c r="F1300" s="1119"/>
      <c r="G1300" s="1119"/>
      <c r="H1300" s="1120"/>
      <c r="I1300" s="1120"/>
      <c r="J1300" s="1121"/>
      <c r="K1300" s="1121"/>
      <c r="L1300" s="1122"/>
      <c r="M1300" s="1122"/>
      <c r="N1300" s="1115"/>
      <c r="O1300" s="1123"/>
      <c r="P1300" s="1123"/>
      <c r="Q1300" s="1123"/>
      <c r="R1300" s="1123"/>
      <c r="S1300" s="1124"/>
      <c r="T1300" s="1124"/>
      <c r="U1300" s="924"/>
      <c r="V1300" s="924"/>
      <c r="W1300" s="924"/>
      <c r="X1300" s="924"/>
      <c r="Y1300" s="924"/>
      <c r="Z1300" s="924"/>
      <c r="AA1300" s="924"/>
      <c r="AB1300" s="924"/>
      <c r="AC1300" s="924"/>
      <c r="AD1300" s="924"/>
      <c r="AE1300" s="924"/>
      <c r="AF1300" s="924"/>
      <c r="AG1300" s="924"/>
      <c r="AH1300" s="924"/>
      <c r="AI1300" s="924"/>
      <c r="AJ1300" s="924"/>
      <c r="AK1300" s="924"/>
      <c r="AL1300" s="924"/>
    </row>
    <row r="1301">
      <c r="A1301" s="1115"/>
      <c r="B1301" s="1116"/>
      <c r="C1301" s="1117"/>
      <c r="D1301" s="1117"/>
      <c r="E1301" s="1118"/>
      <c r="F1301" s="1119"/>
      <c r="G1301" s="1119"/>
      <c r="H1301" s="1120"/>
      <c r="I1301" s="1120"/>
      <c r="J1301" s="1121"/>
      <c r="K1301" s="1121"/>
      <c r="L1301" s="1122"/>
      <c r="M1301" s="1122"/>
      <c r="N1301" s="1115"/>
      <c r="O1301" s="1123"/>
      <c r="P1301" s="1123"/>
      <c r="Q1301" s="1123"/>
      <c r="R1301" s="1123"/>
      <c r="S1301" s="1124"/>
      <c r="T1301" s="1124"/>
      <c r="U1301" s="924"/>
      <c r="V1301" s="924"/>
      <c r="W1301" s="924"/>
      <c r="X1301" s="924"/>
      <c r="Y1301" s="924"/>
      <c r="Z1301" s="924"/>
      <c r="AA1301" s="924"/>
      <c r="AB1301" s="924"/>
      <c r="AC1301" s="924"/>
      <c r="AD1301" s="924"/>
      <c r="AE1301" s="924"/>
      <c r="AF1301" s="924"/>
      <c r="AG1301" s="924"/>
      <c r="AH1301" s="924"/>
      <c r="AI1301" s="924"/>
      <c r="AJ1301" s="924"/>
      <c r="AK1301" s="924"/>
      <c r="AL1301" s="924"/>
    </row>
    <row r="1302">
      <c r="A1302" s="1115"/>
      <c r="B1302" s="1116"/>
      <c r="C1302" s="1117"/>
      <c r="D1302" s="1117"/>
      <c r="E1302" s="1118"/>
      <c r="F1302" s="1119"/>
      <c r="G1302" s="1119"/>
      <c r="H1302" s="1120"/>
      <c r="I1302" s="1120"/>
      <c r="J1302" s="1121"/>
      <c r="K1302" s="1121"/>
      <c r="L1302" s="1122"/>
      <c r="M1302" s="1122"/>
      <c r="N1302" s="1115"/>
      <c r="O1302" s="1123"/>
      <c r="P1302" s="1123"/>
      <c r="Q1302" s="1123"/>
      <c r="R1302" s="1123"/>
      <c r="S1302" s="1124"/>
      <c r="T1302" s="1124"/>
      <c r="U1302" s="924"/>
      <c r="V1302" s="924"/>
      <c r="W1302" s="924"/>
      <c r="X1302" s="924"/>
      <c r="Y1302" s="924"/>
      <c r="Z1302" s="924"/>
      <c r="AA1302" s="924"/>
      <c r="AB1302" s="924"/>
      <c r="AC1302" s="924"/>
      <c r="AD1302" s="924"/>
      <c r="AE1302" s="924"/>
      <c r="AF1302" s="924"/>
      <c r="AG1302" s="924"/>
      <c r="AH1302" s="924"/>
      <c r="AI1302" s="924"/>
      <c r="AJ1302" s="924"/>
      <c r="AK1302" s="924"/>
      <c r="AL1302" s="924"/>
    </row>
    <row r="1303">
      <c r="A1303" s="1115"/>
      <c r="B1303" s="1116"/>
      <c r="C1303" s="1117"/>
      <c r="D1303" s="1117"/>
      <c r="E1303" s="1118"/>
      <c r="F1303" s="1119"/>
      <c r="G1303" s="1119"/>
      <c r="H1303" s="1120"/>
      <c r="I1303" s="1120"/>
      <c r="J1303" s="1121"/>
      <c r="K1303" s="1121"/>
      <c r="L1303" s="1122"/>
      <c r="M1303" s="1122"/>
      <c r="N1303" s="1115"/>
      <c r="O1303" s="1123"/>
      <c r="P1303" s="1123"/>
      <c r="Q1303" s="1123"/>
      <c r="R1303" s="1123"/>
      <c r="S1303" s="1124"/>
      <c r="T1303" s="1124"/>
      <c r="U1303" s="924"/>
      <c r="V1303" s="924"/>
      <c r="W1303" s="924"/>
      <c r="X1303" s="924"/>
      <c r="Y1303" s="924"/>
      <c r="Z1303" s="924"/>
      <c r="AA1303" s="924"/>
      <c r="AB1303" s="924"/>
      <c r="AC1303" s="924"/>
      <c r="AD1303" s="924"/>
      <c r="AE1303" s="924"/>
      <c r="AF1303" s="924"/>
      <c r="AG1303" s="924"/>
      <c r="AH1303" s="924"/>
      <c r="AI1303" s="924"/>
      <c r="AJ1303" s="924"/>
      <c r="AK1303" s="924"/>
      <c r="AL1303" s="924"/>
    </row>
    <row r="1304">
      <c r="A1304" s="1115"/>
      <c r="B1304" s="1116"/>
      <c r="C1304" s="1117"/>
      <c r="D1304" s="1117"/>
      <c r="E1304" s="1118"/>
      <c r="F1304" s="1119"/>
      <c r="G1304" s="1119"/>
      <c r="H1304" s="1120"/>
      <c r="I1304" s="1120"/>
      <c r="J1304" s="1121"/>
      <c r="K1304" s="1121"/>
      <c r="L1304" s="1122"/>
      <c r="M1304" s="1122"/>
      <c r="N1304" s="1115"/>
      <c r="O1304" s="1123"/>
      <c r="P1304" s="1123"/>
      <c r="Q1304" s="1123"/>
      <c r="R1304" s="1123"/>
      <c r="S1304" s="1124"/>
      <c r="T1304" s="1124"/>
      <c r="U1304" s="924"/>
      <c r="V1304" s="924"/>
      <c r="W1304" s="924"/>
      <c r="X1304" s="924"/>
      <c r="Y1304" s="924"/>
      <c r="Z1304" s="924"/>
      <c r="AA1304" s="924"/>
      <c r="AB1304" s="924"/>
      <c r="AC1304" s="924"/>
      <c r="AD1304" s="924"/>
      <c r="AE1304" s="924"/>
      <c r="AF1304" s="924"/>
      <c r="AG1304" s="924"/>
      <c r="AH1304" s="924"/>
      <c r="AI1304" s="924"/>
      <c r="AJ1304" s="924"/>
      <c r="AK1304" s="924"/>
      <c r="AL1304" s="924"/>
    </row>
    <row r="1305">
      <c r="A1305" s="1115"/>
      <c r="B1305" s="1116"/>
      <c r="C1305" s="1117"/>
      <c r="D1305" s="1117"/>
      <c r="E1305" s="1118"/>
      <c r="F1305" s="1119"/>
      <c r="G1305" s="1119"/>
      <c r="H1305" s="1120"/>
      <c r="I1305" s="1120"/>
      <c r="J1305" s="1121"/>
      <c r="K1305" s="1121"/>
      <c r="L1305" s="1122"/>
      <c r="M1305" s="1122"/>
      <c r="N1305" s="1115"/>
      <c r="O1305" s="1123"/>
      <c r="P1305" s="1123"/>
      <c r="Q1305" s="1123"/>
      <c r="R1305" s="1123"/>
      <c r="S1305" s="1124"/>
      <c r="T1305" s="1124"/>
      <c r="U1305" s="924"/>
      <c r="V1305" s="924"/>
      <c r="W1305" s="924"/>
      <c r="X1305" s="924"/>
      <c r="Y1305" s="924"/>
      <c r="Z1305" s="924"/>
      <c r="AA1305" s="924"/>
      <c r="AB1305" s="924"/>
      <c r="AC1305" s="924"/>
      <c r="AD1305" s="924"/>
      <c r="AE1305" s="924"/>
      <c r="AF1305" s="924"/>
      <c r="AG1305" s="924"/>
      <c r="AH1305" s="924"/>
      <c r="AI1305" s="924"/>
      <c r="AJ1305" s="924"/>
      <c r="AK1305" s="924"/>
      <c r="AL1305" s="924"/>
    </row>
    <row r="1306">
      <c r="A1306" s="1115"/>
      <c r="B1306" s="1116"/>
      <c r="C1306" s="1117"/>
      <c r="D1306" s="1117"/>
      <c r="E1306" s="1118"/>
      <c r="F1306" s="1119"/>
      <c r="G1306" s="1119"/>
      <c r="H1306" s="1120"/>
      <c r="I1306" s="1120"/>
      <c r="J1306" s="1121"/>
      <c r="K1306" s="1121"/>
      <c r="L1306" s="1122"/>
      <c r="M1306" s="1122"/>
      <c r="N1306" s="1115"/>
      <c r="O1306" s="1123"/>
      <c r="P1306" s="1123"/>
      <c r="Q1306" s="1123"/>
      <c r="R1306" s="1123"/>
      <c r="S1306" s="1124"/>
      <c r="T1306" s="1124"/>
      <c r="U1306" s="924"/>
      <c r="V1306" s="924"/>
      <c r="W1306" s="924"/>
      <c r="X1306" s="924"/>
      <c r="Y1306" s="924"/>
      <c r="Z1306" s="924"/>
      <c r="AA1306" s="924"/>
      <c r="AB1306" s="924"/>
      <c r="AC1306" s="924"/>
      <c r="AD1306" s="924"/>
      <c r="AE1306" s="924"/>
      <c r="AF1306" s="924"/>
      <c r="AG1306" s="924"/>
      <c r="AH1306" s="924"/>
      <c r="AI1306" s="924"/>
      <c r="AJ1306" s="924"/>
      <c r="AK1306" s="924"/>
      <c r="AL1306" s="924"/>
    </row>
    <row r="1307">
      <c r="A1307" s="1115"/>
      <c r="B1307" s="1116"/>
      <c r="C1307" s="1117"/>
      <c r="D1307" s="1117"/>
      <c r="E1307" s="1118"/>
      <c r="F1307" s="1119"/>
      <c r="G1307" s="1119"/>
      <c r="H1307" s="1120"/>
      <c r="I1307" s="1120"/>
      <c r="J1307" s="1121"/>
      <c r="K1307" s="1121"/>
      <c r="L1307" s="1122"/>
      <c r="M1307" s="1122"/>
      <c r="N1307" s="1115"/>
      <c r="O1307" s="1123"/>
      <c r="P1307" s="1123"/>
      <c r="Q1307" s="1123"/>
      <c r="R1307" s="1123"/>
      <c r="S1307" s="1124"/>
      <c r="T1307" s="1124"/>
      <c r="U1307" s="924"/>
      <c r="V1307" s="924"/>
      <c r="W1307" s="924"/>
      <c r="X1307" s="924"/>
      <c r="Y1307" s="924"/>
      <c r="Z1307" s="924"/>
      <c r="AA1307" s="924"/>
      <c r="AB1307" s="924"/>
      <c r="AC1307" s="924"/>
      <c r="AD1307" s="924"/>
      <c r="AE1307" s="924"/>
      <c r="AF1307" s="924"/>
      <c r="AG1307" s="924"/>
      <c r="AH1307" s="924"/>
      <c r="AI1307" s="924"/>
      <c r="AJ1307" s="924"/>
      <c r="AK1307" s="924"/>
      <c r="AL1307" s="924"/>
    </row>
    <row r="1308">
      <c r="A1308" s="1115"/>
      <c r="B1308" s="1116"/>
      <c r="C1308" s="1117"/>
      <c r="D1308" s="1117"/>
      <c r="E1308" s="1118"/>
      <c r="F1308" s="1119"/>
      <c r="G1308" s="1119"/>
      <c r="H1308" s="1120"/>
      <c r="I1308" s="1120"/>
      <c r="J1308" s="1121"/>
      <c r="K1308" s="1121"/>
      <c r="L1308" s="1122"/>
      <c r="M1308" s="1122"/>
      <c r="N1308" s="1115"/>
      <c r="O1308" s="1123"/>
      <c r="P1308" s="1123"/>
      <c r="Q1308" s="1123"/>
      <c r="R1308" s="1123"/>
      <c r="S1308" s="1124"/>
      <c r="T1308" s="1124"/>
      <c r="U1308" s="924"/>
      <c r="V1308" s="924"/>
      <c r="W1308" s="924"/>
      <c r="X1308" s="924"/>
      <c r="Y1308" s="924"/>
      <c r="Z1308" s="924"/>
      <c r="AA1308" s="924"/>
      <c r="AB1308" s="924"/>
      <c r="AC1308" s="924"/>
      <c r="AD1308" s="924"/>
      <c r="AE1308" s="924"/>
      <c r="AF1308" s="924"/>
      <c r="AG1308" s="924"/>
      <c r="AH1308" s="924"/>
      <c r="AI1308" s="924"/>
      <c r="AJ1308" s="924"/>
      <c r="AK1308" s="924"/>
      <c r="AL1308" s="924"/>
    </row>
    <row r="1309">
      <c r="A1309" s="1115"/>
      <c r="B1309" s="1116"/>
      <c r="C1309" s="1117"/>
      <c r="D1309" s="1117"/>
      <c r="E1309" s="1118"/>
      <c r="F1309" s="1119"/>
      <c r="G1309" s="1119"/>
      <c r="H1309" s="1120"/>
      <c r="I1309" s="1120"/>
      <c r="J1309" s="1121"/>
      <c r="K1309" s="1121"/>
      <c r="L1309" s="1122"/>
      <c r="M1309" s="1122"/>
      <c r="N1309" s="1115"/>
      <c r="O1309" s="1123"/>
      <c r="P1309" s="1123"/>
      <c r="Q1309" s="1123"/>
      <c r="R1309" s="1123"/>
      <c r="S1309" s="1124"/>
      <c r="T1309" s="1124"/>
      <c r="U1309" s="924"/>
      <c r="V1309" s="924"/>
      <c r="W1309" s="924"/>
      <c r="X1309" s="924"/>
      <c r="Y1309" s="924"/>
      <c r="Z1309" s="924"/>
      <c r="AA1309" s="924"/>
      <c r="AB1309" s="924"/>
      <c r="AC1309" s="924"/>
      <c r="AD1309" s="924"/>
      <c r="AE1309" s="924"/>
      <c r="AF1309" s="924"/>
      <c r="AG1309" s="924"/>
      <c r="AH1309" s="924"/>
      <c r="AI1309" s="924"/>
      <c r="AJ1309" s="924"/>
      <c r="AK1309" s="924"/>
      <c r="AL1309" s="924"/>
    </row>
    <row r="1310">
      <c r="A1310" s="1115"/>
      <c r="B1310" s="1116"/>
      <c r="C1310" s="1117"/>
      <c r="D1310" s="1117"/>
      <c r="E1310" s="1118"/>
      <c r="F1310" s="1119"/>
      <c r="G1310" s="1119"/>
      <c r="H1310" s="1120"/>
      <c r="I1310" s="1120"/>
      <c r="J1310" s="1121"/>
      <c r="K1310" s="1121"/>
      <c r="L1310" s="1122"/>
      <c r="M1310" s="1122"/>
      <c r="N1310" s="1115"/>
      <c r="O1310" s="1123"/>
      <c r="P1310" s="1123"/>
      <c r="Q1310" s="1123"/>
      <c r="R1310" s="1123"/>
      <c r="S1310" s="1124"/>
      <c r="T1310" s="1124"/>
      <c r="U1310" s="924"/>
      <c r="V1310" s="924"/>
      <c r="W1310" s="924"/>
      <c r="X1310" s="924"/>
      <c r="Y1310" s="924"/>
      <c r="Z1310" s="924"/>
      <c r="AA1310" s="924"/>
      <c r="AB1310" s="924"/>
      <c r="AC1310" s="924"/>
      <c r="AD1310" s="924"/>
      <c r="AE1310" s="924"/>
      <c r="AF1310" s="924"/>
      <c r="AG1310" s="924"/>
      <c r="AH1310" s="924"/>
      <c r="AI1310" s="924"/>
      <c r="AJ1310" s="924"/>
      <c r="AK1310" s="924"/>
      <c r="AL1310" s="924"/>
    </row>
    <row r="1311">
      <c r="A1311" s="1115"/>
      <c r="B1311" s="1116"/>
      <c r="C1311" s="1117"/>
      <c r="D1311" s="1117"/>
      <c r="E1311" s="1118"/>
      <c r="F1311" s="1119"/>
      <c r="G1311" s="1119"/>
      <c r="H1311" s="1120"/>
      <c r="I1311" s="1120"/>
      <c r="J1311" s="1121"/>
      <c r="K1311" s="1121"/>
      <c r="L1311" s="1122"/>
      <c r="M1311" s="1122"/>
      <c r="N1311" s="1115"/>
      <c r="O1311" s="1123"/>
      <c r="P1311" s="1123"/>
      <c r="Q1311" s="1123"/>
      <c r="R1311" s="1123"/>
      <c r="S1311" s="1124"/>
      <c r="T1311" s="1124"/>
      <c r="U1311" s="924"/>
      <c r="V1311" s="924"/>
      <c r="W1311" s="924"/>
      <c r="X1311" s="924"/>
      <c r="Y1311" s="924"/>
      <c r="Z1311" s="924"/>
      <c r="AA1311" s="924"/>
      <c r="AB1311" s="924"/>
      <c r="AC1311" s="924"/>
      <c r="AD1311" s="924"/>
      <c r="AE1311" s="924"/>
      <c r="AF1311" s="924"/>
      <c r="AG1311" s="924"/>
      <c r="AH1311" s="924"/>
      <c r="AI1311" s="924"/>
      <c r="AJ1311" s="924"/>
      <c r="AK1311" s="924"/>
      <c r="AL1311" s="924"/>
    </row>
    <row r="1312">
      <c r="A1312" s="1115"/>
      <c r="B1312" s="1116"/>
      <c r="C1312" s="1117"/>
      <c r="D1312" s="1117"/>
      <c r="E1312" s="1118"/>
      <c r="F1312" s="1119"/>
      <c r="G1312" s="1119"/>
      <c r="H1312" s="1120"/>
      <c r="I1312" s="1120"/>
      <c r="J1312" s="1121"/>
      <c r="K1312" s="1121"/>
      <c r="L1312" s="1122"/>
      <c r="M1312" s="1122"/>
      <c r="N1312" s="1115"/>
      <c r="O1312" s="1123"/>
      <c r="P1312" s="1123"/>
      <c r="Q1312" s="1123"/>
      <c r="R1312" s="1123"/>
      <c r="S1312" s="1124"/>
      <c r="T1312" s="1124"/>
      <c r="U1312" s="924"/>
      <c r="V1312" s="924"/>
      <c r="W1312" s="924"/>
      <c r="X1312" s="924"/>
      <c r="Y1312" s="924"/>
      <c r="Z1312" s="924"/>
      <c r="AA1312" s="924"/>
      <c r="AB1312" s="924"/>
      <c r="AC1312" s="924"/>
      <c r="AD1312" s="924"/>
      <c r="AE1312" s="924"/>
      <c r="AF1312" s="924"/>
      <c r="AG1312" s="924"/>
      <c r="AH1312" s="924"/>
      <c r="AI1312" s="924"/>
      <c r="AJ1312" s="924"/>
      <c r="AK1312" s="924"/>
      <c r="AL1312" s="924"/>
    </row>
    <row r="1313">
      <c r="A1313" s="1115"/>
      <c r="B1313" s="1116"/>
      <c r="C1313" s="1117"/>
      <c r="D1313" s="1117"/>
      <c r="E1313" s="1118"/>
      <c r="F1313" s="1119"/>
      <c r="G1313" s="1119"/>
      <c r="H1313" s="1120"/>
      <c r="I1313" s="1120"/>
      <c r="J1313" s="1121"/>
      <c r="K1313" s="1121"/>
      <c r="L1313" s="1122"/>
      <c r="M1313" s="1122"/>
      <c r="N1313" s="1115"/>
      <c r="O1313" s="1123"/>
      <c r="P1313" s="1123"/>
      <c r="Q1313" s="1123"/>
      <c r="R1313" s="1123"/>
      <c r="S1313" s="1124"/>
      <c r="T1313" s="1124"/>
      <c r="U1313" s="924"/>
      <c r="V1313" s="924"/>
      <c r="W1313" s="924"/>
      <c r="X1313" s="924"/>
      <c r="Y1313" s="924"/>
      <c r="Z1313" s="924"/>
      <c r="AA1313" s="924"/>
      <c r="AB1313" s="924"/>
      <c r="AC1313" s="924"/>
      <c r="AD1313" s="924"/>
      <c r="AE1313" s="924"/>
      <c r="AF1313" s="924"/>
      <c r="AG1313" s="924"/>
      <c r="AH1313" s="924"/>
      <c r="AI1313" s="924"/>
      <c r="AJ1313" s="924"/>
      <c r="AK1313" s="924"/>
      <c r="AL1313" s="924"/>
    </row>
    <row r="1314">
      <c r="A1314" s="1115"/>
      <c r="B1314" s="1116"/>
      <c r="C1314" s="1117"/>
      <c r="D1314" s="1117"/>
      <c r="E1314" s="1118"/>
      <c r="F1314" s="1119"/>
      <c r="G1314" s="1119"/>
      <c r="H1314" s="1120"/>
      <c r="I1314" s="1120"/>
      <c r="J1314" s="1121"/>
      <c r="K1314" s="1121"/>
      <c r="L1314" s="1122"/>
      <c r="M1314" s="1122"/>
      <c r="N1314" s="1115"/>
      <c r="O1314" s="1123"/>
      <c r="P1314" s="1123"/>
      <c r="Q1314" s="1123"/>
      <c r="R1314" s="1123"/>
      <c r="S1314" s="1124"/>
      <c r="T1314" s="1124"/>
      <c r="U1314" s="924"/>
      <c r="V1314" s="924"/>
      <c r="W1314" s="924"/>
      <c r="X1314" s="924"/>
      <c r="Y1314" s="924"/>
      <c r="Z1314" s="924"/>
      <c r="AA1314" s="924"/>
      <c r="AB1314" s="924"/>
      <c r="AC1314" s="924"/>
      <c r="AD1314" s="924"/>
      <c r="AE1314" s="924"/>
      <c r="AF1314" s="924"/>
      <c r="AG1314" s="924"/>
      <c r="AH1314" s="924"/>
      <c r="AI1314" s="924"/>
      <c r="AJ1314" s="924"/>
      <c r="AK1314" s="924"/>
      <c r="AL1314" s="924"/>
    </row>
    <row r="1315">
      <c r="A1315" s="1115"/>
      <c r="B1315" s="1116"/>
      <c r="C1315" s="1117"/>
      <c r="D1315" s="1117"/>
      <c r="E1315" s="1118"/>
      <c r="F1315" s="1119"/>
      <c r="G1315" s="1119"/>
      <c r="H1315" s="1120"/>
      <c r="I1315" s="1120"/>
      <c r="J1315" s="1121"/>
      <c r="K1315" s="1121"/>
      <c r="L1315" s="1122"/>
      <c r="M1315" s="1122"/>
      <c r="N1315" s="1115"/>
      <c r="O1315" s="1123"/>
      <c r="P1315" s="1123"/>
      <c r="Q1315" s="1123"/>
      <c r="R1315" s="1123"/>
      <c r="S1315" s="1124"/>
      <c r="T1315" s="1124"/>
      <c r="U1315" s="924"/>
      <c r="V1315" s="924"/>
      <c r="W1315" s="924"/>
      <c r="X1315" s="924"/>
      <c r="Y1315" s="924"/>
      <c r="Z1315" s="924"/>
      <c r="AA1315" s="924"/>
      <c r="AB1315" s="924"/>
      <c r="AC1315" s="924"/>
      <c r="AD1315" s="924"/>
      <c r="AE1315" s="924"/>
      <c r="AF1315" s="924"/>
      <c r="AG1315" s="924"/>
      <c r="AH1315" s="924"/>
      <c r="AI1315" s="924"/>
      <c r="AJ1315" s="924"/>
      <c r="AK1315" s="924"/>
      <c r="AL1315" s="924"/>
    </row>
    <row r="1316">
      <c r="A1316" s="1115"/>
      <c r="B1316" s="1116"/>
      <c r="C1316" s="1117"/>
      <c r="D1316" s="1117"/>
      <c r="E1316" s="1118"/>
      <c r="F1316" s="1119"/>
      <c r="G1316" s="1119"/>
      <c r="H1316" s="1120"/>
      <c r="I1316" s="1120"/>
      <c r="J1316" s="1121"/>
      <c r="K1316" s="1121"/>
      <c r="L1316" s="1122"/>
      <c r="M1316" s="1122"/>
      <c r="N1316" s="1115"/>
      <c r="O1316" s="1123"/>
      <c r="P1316" s="1123"/>
      <c r="Q1316" s="1123"/>
      <c r="R1316" s="1123"/>
      <c r="S1316" s="1124"/>
      <c r="T1316" s="1124"/>
      <c r="U1316" s="924"/>
      <c r="V1316" s="924"/>
      <c r="W1316" s="924"/>
      <c r="X1316" s="924"/>
      <c r="Y1316" s="924"/>
      <c r="Z1316" s="924"/>
      <c r="AA1316" s="924"/>
      <c r="AB1316" s="924"/>
      <c r="AC1316" s="924"/>
      <c r="AD1316" s="924"/>
      <c r="AE1316" s="924"/>
      <c r="AF1316" s="924"/>
      <c r="AG1316" s="924"/>
      <c r="AH1316" s="924"/>
      <c r="AI1316" s="924"/>
      <c r="AJ1316" s="924"/>
      <c r="AK1316" s="924"/>
      <c r="AL1316" s="924"/>
    </row>
    <row r="1317">
      <c r="A1317" s="1115"/>
      <c r="B1317" s="1116"/>
      <c r="C1317" s="1117"/>
      <c r="D1317" s="1117"/>
      <c r="E1317" s="1118"/>
      <c r="F1317" s="1119"/>
      <c r="G1317" s="1119"/>
      <c r="H1317" s="1120"/>
      <c r="I1317" s="1120"/>
      <c r="J1317" s="1121"/>
      <c r="K1317" s="1121"/>
      <c r="L1317" s="1122"/>
      <c r="M1317" s="1122"/>
      <c r="N1317" s="1115"/>
      <c r="O1317" s="1123"/>
      <c r="P1317" s="1123"/>
      <c r="Q1317" s="1123"/>
      <c r="R1317" s="1123"/>
      <c r="S1317" s="1124"/>
      <c r="T1317" s="1124"/>
      <c r="U1317" s="924"/>
      <c r="V1317" s="924"/>
      <c r="W1317" s="924"/>
      <c r="X1317" s="924"/>
      <c r="Y1317" s="924"/>
      <c r="Z1317" s="924"/>
      <c r="AA1317" s="924"/>
      <c r="AB1317" s="924"/>
      <c r="AC1317" s="924"/>
      <c r="AD1317" s="924"/>
      <c r="AE1317" s="924"/>
      <c r="AF1317" s="924"/>
      <c r="AG1317" s="924"/>
      <c r="AH1317" s="924"/>
      <c r="AI1317" s="924"/>
      <c r="AJ1317" s="924"/>
      <c r="AK1317" s="924"/>
      <c r="AL1317" s="924"/>
    </row>
    <row r="1318">
      <c r="A1318" s="1115"/>
      <c r="B1318" s="1116"/>
      <c r="C1318" s="1117"/>
      <c r="D1318" s="1117"/>
      <c r="E1318" s="1118"/>
      <c r="F1318" s="1119"/>
      <c r="G1318" s="1119"/>
      <c r="H1318" s="1120"/>
      <c r="I1318" s="1120"/>
      <c r="J1318" s="1121"/>
      <c r="K1318" s="1121"/>
      <c r="L1318" s="1122"/>
      <c r="M1318" s="1122"/>
      <c r="N1318" s="1115"/>
      <c r="O1318" s="1123"/>
      <c r="P1318" s="1123"/>
      <c r="Q1318" s="1123"/>
      <c r="R1318" s="1123"/>
      <c r="S1318" s="1124"/>
      <c r="T1318" s="1124"/>
      <c r="U1318" s="924"/>
      <c r="V1318" s="924"/>
      <c r="W1318" s="924"/>
      <c r="X1318" s="924"/>
      <c r="Y1318" s="924"/>
      <c r="Z1318" s="924"/>
      <c r="AA1318" s="924"/>
      <c r="AB1318" s="924"/>
      <c r="AC1318" s="924"/>
      <c r="AD1318" s="924"/>
      <c r="AE1318" s="924"/>
      <c r="AF1318" s="924"/>
      <c r="AG1318" s="924"/>
      <c r="AH1318" s="924"/>
      <c r="AI1318" s="924"/>
      <c r="AJ1318" s="924"/>
      <c r="AK1318" s="924"/>
      <c r="AL1318" s="924"/>
    </row>
    <row r="1319">
      <c r="A1319" s="1115"/>
      <c r="B1319" s="1116"/>
      <c r="C1319" s="1117"/>
      <c r="D1319" s="1117"/>
      <c r="E1319" s="1118"/>
      <c r="F1319" s="1119"/>
      <c r="G1319" s="1119"/>
      <c r="H1319" s="1120"/>
      <c r="I1319" s="1120"/>
      <c r="J1319" s="1121"/>
      <c r="K1319" s="1121"/>
      <c r="L1319" s="1122"/>
      <c r="M1319" s="1122"/>
      <c r="N1319" s="1115"/>
      <c r="O1319" s="1123"/>
      <c r="P1319" s="1123"/>
      <c r="Q1319" s="1123"/>
      <c r="R1319" s="1123"/>
      <c r="S1319" s="1124"/>
      <c r="T1319" s="1124"/>
      <c r="U1319" s="924"/>
      <c r="V1319" s="924"/>
      <c r="W1319" s="924"/>
      <c r="X1319" s="924"/>
      <c r="Y1319" s="924"/>
      <c r="Z1319" s="924"/>
      <c r="AA1319" s="924"/>
      <c r="AB1319" s="924"/>
      <c r="AC1319" s="924"/>
      <c r="AD1319" s="924"/>
      <c r="AE1319" s="924"/>
      <c r="AF1319" s="924"/>
      <c r="AG1319" s="924"/>
      <c r="AH1319" s="924"/>
      <c r="AI1319" s="924"/>
      <c r="AJ1319" s="924"/>
      <c r="AK1319" s="924"/>
      <c r="AL1319" s="924"/>
    </row>
    <row r="1320">
      <c r="A1320" s="1115"/>
      <c r="B1320" s="1116"/>
      <c r="C1320" s="1117"/>
      <c r="D1320" s="1117"/>
      <c r="E1320" s="1118"/>
      <c r="F1320" s="1119"/>
      <c r="G1320" s="1119"/>
      <c r="H1320" s="1120"/>
      <c r="I1320" s="1120"/>
      <c r="J1320" s="1121"/>
      <c r="K1320" s="1121"/>
      <c r="L1320" s="1122"/>
      <c r="M1320" s="1122"/>
      <c r="N1320" s="1115"/>
      <c r="O1320" s="1123"/>
      <c r="P1320" s="1123"/>
      <c r="Q1320" s="1123"/>
      <c r="R1320" s="1123"/>
      <c r="S1320" s="1124"/>
      <c r="T1320" s="1124"/>
      <c r="U1320" s="924"/>
      <c r="V1320" s="924"/>
      <c r="W1320" s="924"/>
      <c r="X1320" s="924"/>
      <c r="Y1320" s="924"/>
      <c r="Z1320" s="924"/>
      <c r="AA1320" s="924"/>
      <c r="AB1320" s="924"/>
      <c r="AC1320" s="924"/>
      <c r="AD1320" s="924"/>
      <c r="AE1320" s="924"/>
      <c r="AF1320" s="924"/>
      <c r="AG1320" s="924"/>
      <c r="AH1320" s="924"/>
      <c r="AI1320" s="924"/>
      <c r="AJ1320" s="924"/>
      <c r="AK1320" s="924"/>
      <c r="AL1320" s="924"/>
    </row>
    <row r="1321">
      <c r="A1321" s="1115"/>
      <c r="B1321" s="1116"/>
      <c r="C1321" s="1117"/>
      <c r="D1321" s="1117"/>
      <c r="E1321" s="1118"/>
      <c r="F1321" s="1119"/>
      <c r="G1321" s="1119"/>
      <c r="H1321" s="1120"/>
      <c r="I1321" s="1120"/>
      <c r="J1321" s="1121"/>
      <c r="K1321" s="1121"/>
      <c r="L1321" s="1122"/>
      <c r="M1321" s="1122"/>
      <c r="N1321" s="1115"/>
      <c r="O1321" s="1123"/>
      <c r="P1321" s="1123"/>
      <c r="Q1321" s="1123"/>
      <c r="R1321" s="1123"/>
      <c r="S1321" s="1124"/>
      <c r="T1321" s="1124"/>
      <c r="U1321" s="924"/>
      <c r="V1321" s="924"/>
      <c r="W1321" s="924"/>
      <c r="X1321" s="924"/>
      <c r="Y1321" s="924"/>
      <c r="Z1321" s="924"/>
      <c r="AA1321" s="924"/>
      <c r="AB1321" s="924"/>
      <c r="AC1321" s="924"/>
      <c r="AD1321" s="924"/>
      <c r="AE1321" s="924"/>
      <c r="AF1321" s="924"/>
      <c r="AG1321" s="924"/>
      <c r="AH1321" s="924"/>
      <c r="AI1321" s="924"/>
      <c r="AJ1321" s="924"/>
      <c r="AK1321" s="924"/>
      <c r="AL1321" s="924"/>
    </row>
    <row r="1322">
      <c r="A1322" s="1115"/>
      <c r="B1322" s="1116"/>
      <c r="C1322" s="1117"/>
      <c r="D1322" s="1117"/>
      <c r="E1322" s="1118"/>
      <c r="F1322" s="1119"/>
      <c r="G1322" s="1119"/>
      <c r="H1322" s="1120"/>
      <c r="I1322" s="1120"/>
      <c r="J1322" s="1121"/>
      <c r="K1322" s="1121"/>
      <c r="L1322" s="1122"/>
      <c r="M1322" s="1122"/>
      <c r="N1322" s="1115"/>
      <c r="O1322" s="1123"/>
      <c r="P1322" s="1123"/>
      <c r="Q1322" s="1123"/>
      <c r="R1322" s="1123"/>
      <c r="S1322" s="1124"/>
      <c r="T1322" s="1124"/>
      <c r="U1322" s="924"/>
      <c r="V1322" s="924"/>
      <c r="W1322" s="924"/>
      <c r="X1322" s="924"/>
      <c r="Y1322" s="924"/>
      <c r="Z1322" s="924"/>
      <c r="AA1322" s="924"/>
      <c r="AB1322" s="924"/>
      <c r="AC1322" s="924"/>
      <c r="AD1322" s="924"/>
      <c r="AE1322" s="924"/>
      <c r="AF1322" s="924"/>
      <c r="AG1322" s="924"/>
      <c r="AH1322" s="924"/>
      <c r="AI1322" s="924"/>
      <c r="AJ1322" s="924"/>
      <c r="AK1322" s="924"/>
      <c r="AL1322" s="924"/>
    </row>
    <row r="1323">
      <c r="A1323" s="1115"/>
      <c r="B1323" s="1116"/>
      <c r="C1323" s="1117"/>
      <c r="D1323" s="1117"/>
      <c r="E1323" s="1118"/>
      <c r="F1323" s="1119"/>
      <c r="G1323" s="1119"/>
      <c r="H1323" s="1120"/>
      <c r="I1323" s="1120"/>
      <c r="J1323" s="1121"/>
      <c r="K1323" s="1121"/>
      <c r="L1323" s="1122"/>
      <c r="M1323" s="1122"/>
      <c r="N1323" s="1115"/>
      <c r="O1323" s="1123"/>
      <c r="P1323" s="1123"/>
      <c r="Q1323" s="1123"/>
      <c r="R1323" s="1123"/>
      <c r="S1323" s="1124"/>
      <c r="T1323" s="1124"/>
      <c r="U1323" s="924"/>
      <c r="V1323" s="924"/>
      <c r="W1323" s="924"/>
      <c r="X1323" s="924"/>
      <c r="Y1323" s="924"/>
      <c r="Z1323" s="924"/>
      <c r="AA1323" s="924"/>
      <c r="AB1323" s="924"/>
      <c r="AC1323" s="924"/>
      <c r="AD1323" s="924"/>
      <c r="AE1323" s="924"/>
      <c r="AF1323" s="924"/>
      <c r="AG1323" s="924"/>
      <c r="AH1323" s="924"/>
      <c r="AI1323" s="924"/>
      <c r="AJ1323" s="924"/>
      <c r="AK1323" s="924"/>
      <c r="AL1323" s="924"/>
    </row>
    <row r="1324">
      <c r="A1324" s="1115"/>
      <c r="B1324" s="1116"/>
      <c r="C1324" s="1117"/>
      <c r="D1324" s="1117"/>
      <c r="E1324" s="1118"/>
      <c r="F1324" s="1119"/>
      <c r="G1324" s="1119"/>
      <c r="H1324" s="1120"/>
      <c r="I1324" s="1120"/>
      <c r="J1324" s="1121"/>
      <c r="K1324" s="1121"/>
      <c r="L1324" s="1122"/>
      <c r="M1324" s="1122"/>
      <c r="N1324" s="1115"/>
      <c r="O1324" s="1123"/>
      <c r="P1324" s="1123"/>
      <c r="Q1324" s="1123"/>
      <c r="R1324" s="1123"/>
      <c r="S1324" s="1124"/>
      <c r="T1324" s="1124"/>
      <c r="U1324" s="924"/>
      <c r="V1324" s="924"/>
      <c r="W1324" s="924"/>
      <c r="X1324" s="924"/>
      <c r="Y1324" s="924"/>
      <c r="Z1324" s="924"/>
      <c r="AA1324" s="924"/>
      <c r="AB1324" s="924"/>
      <c r="AC1324" s="924"/>
      <c r="AD1324" s="924"/>
      <c r="AE1324" s="924"/>
      <c r="AF1324" s="924"/>
      <c r="AG1324" s="924"/>
      <c r="AH1324" s="924"/>
      <c r="AI1324" s="924"/>
      <c r="AJ1324" s="924"/>
      <c r="AK1324" s="924"/>
      <c r="AL1324" s="924"/>
    </row>
    <row r="1325">
      <c r="A1325" s="1115"/>
      <c r="B1325" s="1116"/>
      <c r="C1325" s="1117"/>
      <c r="D1325" s="1117"/>
      <c r="E1325" s="1118"/>
      <c r="F1325" s="1119"/>
      <c r="G1325" s="1119"/>
      <c r="H1325" s="1120"/>
      <c r="I1325" s="1120"/>
      <c r="J1325" s="1121"/>
      <c r="K1325" s="1121"/>
      <c r="L1325" s="1122"/>
      <c r="M1325" s="1122"/>
      <c r="N1325" s="1115"/>
      <c r="O1325" s="1123"/>
      <c r="P1325" s="1123"/>
      <c r="Q1325" s="1123"/>
      <c r="R1325" s="1123"/>
      <c r="S1325" s="1124"/>
      <c r="T1325" s="1124"/>
      <c r="U1325" s="924"/>
      <c r="V1325" s="924"/>
      <c r="W1325" s="924"/>
      <c r="X1325" s="924"/>
      <c r="Y1325" s="924"/>
      <c r="Z1325" s="924"/>
      <c r="AA1325" s="924"/>
      <c r="AB1325" s="924"/>
      <c r="AC1325" s="924"/>
      <c r="AD1325" s="924"/>
      <c r="AE1325" s="924"/>
      <c r="AF1325" s="924"/>
      <c r="AG1325" s="924"/>
      <c r="AH1325" s="924"/>
      <c r="AI1325" s="924"/>
      <c r="AJ1325" s="924"/>
      <c r="AK1325" s="924"/>
      <c r="AL1325" s="924"/>
    </row>
    <row r="1326">
      <c r="A1326" s="1115"/>
      <c r="B1326" s="1116"/>
      <c r="C1326" s="1117"/>
      <c r="D1326" s="1117"/>
      <c r="E1326" s="1118"/>
      <c r="F1326" s="1119"/>
      <c r="G1326" s="1119"/>
      <c r="H1326" s="1120"/>
      <c r="I1326" s="1120"/>
      <c r="J1326" s="1121"/>
      <c r="K1326" s="1121"/>
      <c r="L1326" s="1122"/>
      <c r="M1326" s="1122"/>
      <c r="N1326" s="1115"/>
      <c r="O1326" s="1123"/>
      <c r="P1326" s="1123"/>
      <c r="Q1326" s="1123"/>
      <c r="R1326" s="1123"/>
      <c r="S1326" s="1124"/>
      <c r="T1326" s="1124"/>
      <c r="U1326" s="924"/>
      <c r="V1326" s="924"/>
      <c r="W1326" s="924"/>
      <c r="X1326" s="924"/>
      <c r="Y1326" s="924"/>
      <c r="Z1326" s="924"/>
      <c r="AA1326" s="924"/>
      <c r="AB1326" s="924"/>
      <c r="AC1326" s="924"/>
      <c r="AD1326" s="924"/>
      <c r="AE1326" s="924"/>
      <c r="AF1326" s="924"/>
      <c r="AG1326" s="924"/>
      <c r="AH1326" s="924"/>
      <c r="AI1326" s="924"/>
      <c r="AJ1326" s="924"/>
      <c r="AK1326" s="924"/>
      <c r="AL1326" s="924"/>
    </row>
    <row r="1327">
      <c r="A1327" s="1115"/>
      <c r="B1327" s="1116"/>
      <c r="C1327" s="1117"/>
      <c r="D1327" s="1117"/>
      <c r="E1327" s="1118"/>
      <c r="F1327" s="1119"/>
      <c r="G1327" s="1119"/>
      <c r="H1327" s="1120"/>
      <c r="I1327" s="1120"/>
      <c r="J1327" s="1121"/>
      <c r="K1327" s="1121"/>
      <c r="L1327" s="1122"/>
      <c r="M1327" s="1122"/>
      <c r="N1327" s="1115"/>
      <c r="O1327" s="1123"/>
      <c r="P1327" s="1123"/>
      <c r="Q1327" s="1123"/>
      <c r="R1327" s="1123"/>
      <c r="S1327" s="1124"/>
      <c r="T1327" s="1124"/>
      <c r="U1327" s="924"/>
      <c r="V1327" s="924"/>
      <c r="W1327" s="924"/>
      <c r="X1327" s="924"/>
      <c r="Y1327" s="924"/>
      <c r="Z1327" s="924"/>
      <c r="AA1327" s="924"/>
      <c r="AB1327" s="924"/>
      <c r="AC1327" s="924"/>
      <c r="AD1327" s="924"/>
      <c r="AE1327" s="924"/>
      <c r="AF1327" s="924"/>
      <c r="AG1327" s="924"/>
      <c r="AH1327" s="924"/>
      <c r="AI1327" s="924"/>
      <c r="AJ1327" s="924"/>
      <c r="AK1327" s="924"/>
      <c r="AL1327" s="924"/>
    </row>
    <row r="1328">
      <c r="A1328" s="1115"/>
      <c r="B1328" s="1116"/>
      <c r="C1328" s="1117"/>
      <c r="D1328" s="1117"/>
      <c r="E1328" s="1118"/>
      <c r="F1328" s="1119"/>
      <c r="G1328" s="1119"/>
      <c r="H1328" s="1120"/>
      <c r="I1328" s="1120"/>
      <c r="J1328" s="1121"/>
      <c r="K1328" s="1121"/>
      <c r="L1328" s="1122"/>
      <c r="M1328" s="1122"/>
      <c r="N1328" s="1115"/>
      <c r="O1328" s="1123"/>
      <c r="P1328" s="1123"/>
      <c r="Q1328" s="1123"/>
      <c r="R1328" s="1123"/>
      <c r="S1328" s="1124"/>
      <c r="T1328" s="1124"/>
      <c r="U1328" s="924"/>
      <c r="V1328" s="924"/>
      <c r="W1328" s="924"/>
      <c r="X1328" s="924"/>
      <c r="Y1328" s="924"/>
      <c r="Z1328" s="924"/>
      <c r="AA1328" s="924"/>
      <c r="AB1328" s="924"/>
      <c r="AC1328" s="924"/>
      <c r="AD1328" s="924"/>
      <c r="AE1328" s="924"/>
      <c r="AF1328" s="924"/>
      <c r="AG1328" s="924"/>
      <c r="AH1328" s="924"/>
      <c r="AI1328" s="924"/>
      <c r="AJ1328" s="924"/>
      <c r="AK1328" s="924"/>
      <c r="AL1328" s="924"/>
    </row>
    <row r="1329">
      <c r="A1329" s="1115"/>
      <c r="B1329" s="1116"/>
      <c r="C1329" s="1117"/>
      <c r="D1329" s="1117"/>
      <c r="E1329" s="1118"/>
      <c r="F1329" s="1119"/>
      <c r="G1329" s="1119"/>
      <c r="H1329" s="1120"/>
      <c r="I1329" s="1120"/>
      <c r="J1329" s="1121"/>
      <c r="K1329" s="1121"/>
      <c r="L1329" s="1122"/>
      <c r="M1329" s="1122"/>
      <c r="N1329" s="1115"/>
      <c r="O1329" s="1123"/>
      <c r="P1329" s="1123"/>
      <c r="Q1329" s="1123"/>
      <c r="R1329" s="1123"/>
      <c r="S1329" s="1124"/>
      <c r="T1329" s="1124"/>
      <c r="U1329" s="924"/>
      <c r="V1329" s="924"/>
      <c r="W1329" s="924"/>
      <c r="X1329" s="924"/>
      <c r="Y1329" s="924"/>
      <c r="Z1329" s="924"/>
      <c r="AA1329" s="924"/>
      <c r="AB1329" s="924"/>
      <c r="AC1329" s="924"/>
      <c r="AD1329" s="924"/>
      <c r="AE1329" s="924"/>
      <c r="AF1329" s="924"/>
      <c r="AG1329" s="924"/>
      <c r="AH1329" s="924"/>
      <c r="AI1329" s="924"/>
      <c r="AJ1329" s="924"/>
      <c r="AK1329" s="924"/>
      <c r="AL1329" s="924"/>
    </row>
    <row r="1330">
      <c r="A1330" s="1115"/>
      <c r="B1330" s="1116"/>
      <c r="C1330" s="1117"/>
      <c r="D1330" s="1117"/>
      <c r="E1330" s="1118"/>
      <c r="F1330" s="1119"/>
      <c r="G1330" s="1119"/>
      <c r="H1330" s="1120"/>
      <c r="I1330" s="1120"/>
      <c r="J1330" s="1121"/>
      <c r="K1330" s="1121"/>
      <c r="L1330" s="1122"/>
      <c r="M1330" s="1122"/>
      <c r="N1330" s="1115"/>
      <c r="O1330" s="1123"/>
      <c r="P1330" s="1123"/>
      <c r="Q1330" s="1123"/>
      <c r="R1330" s="1123"/>
      <c r="S1330" s="1124"/>
      <c r="T1330" s="1124"/>
      <c r="U1330" s="924"/>
      <c r="V1330" s="924"/>
      <c r="W1330" s="924"/>
      <c r="X1330" s="924"/>
      <c r="Y1330" s="924"/>
      <c r="Z1330" s="924"/>
      <c r="AA1330" s="924"/>
      <c r="AB1330" s="924"/>
      <c r="AC1330" s="924"/>
      <c r="AD1330" s="924"/>
      <c r="AE1330" s="924"/>
      <c r="AF1330" s="924"/>
      <c r="AG1330" s="924"/>
      <c r="AH1330" s="924"/>
      <c r="AI1330" s="924"/>
      <c r="AJ1330" s="924"/>
      <c r="AK1330" s="924"/>
      <c r="AL1330" s="924"/>
    </row>
    <row r="1331">
      <c r="A1331" s="1115"/>
      <c r="B1331" s="1116"/>
      <c r="C1331" s="1117"/>
      <c r="D1331" s="1117"/>
      <c r="E1331" s="1118"/>
      <c r="F1331" s="1119"/>
      <c r="G1331" s="1119"/>
      <c r="H1331" s="1120"/>
      <c r="I1331" s="1120"/>
      <c r="J1331" s="1121"/>
      <c r="K1331" s="1121"/>
      <c r="L1331" s="1122"/>
      <c r="M1331" s="1122"/>
      <c r="N1331" s="1115"/>
      <c r="O1331" s="1123"/>
      <c r="P1331" s="1123"/>
      <c r="Q1331" s="1123"/>
      <c r="R1331" s="1123"/>
      <c r="S1331" s="1124"/>
      <c r="T1331" s="1124"/>
      <c r="U1331" s="924"/>
      <c r="V1331" s="924"/>
      <c r="W1331" s="924"/>
      <c r="X1331" s="924"/>
      <c r="Y1331" s="924"/>
      <c r="Z1331" s="924"/>
      <c r="AA1331" s="924"/>
      <c r="AB1331" s="924"/>
      <c r="AC1331" s="924"/>
      <c r="AD1331" s="924"/>
      <c r="AE1331" s="924"/>
      <c r="AF1331" s="924"/>
      <c r="AG1331" s="924"/>
      <c r="AH1331" s="924"/>
      <c r="AI1331" s="924"/>
      <c r="AJ1331" s="924"/>
      <c r="AK1331" s="924"/>
      <c r="AL1331" s="924"/>
    </row>
    <row r="1332">
      <c r="A1332" s="1115"/>
      <c r="B1332" s="1116"/>
      <c r="C1332" s="1117"/>
      <c r="D1332" s="1117"/>
      <c r="E1332" s="1118"/>
      <c r="F1332" s="1119"/>
      <c r="G1332" s="1119"/>
      <c r="H1332" s="1120"/>
      <c r="I1332" s="1120"/>
      <c r="J1332" s="1121"/>
      <c r="K1332" s="1121"/>
      <c r="L1332" s="1122"/>
      <c r="M1332" s="1122"/>
      <c r="N1332" s="1115"/>
      <c r="O1332" s="1123"/>
      <c r="P1332" s="1123"/>
      <c r="Q1332" s="1123"/>
      <c r="R1332" s="1123"/>
      <c r="S1332" s="1124"/>
      <c r="T1332" s="1124"/>
      <c r="U1332" s="924"/>
      <c r="V1332" s="924"/>
      <c r="W1332" s="924"/>
      <c r="X1332" s="924"/>
      <c r="Y1332" s="924"/>
      <c r="Z1332" s="924"/>
      <c r="AA1332" s="924"/>
      <c r="AB1332" s="924"/>
      <c r="AC1332" s="924"/>
      <c r="AD1332" s="924"/>
      <c r="AE1332" s="924"/>
      <c r="AF1332" s="924"/>
      <c r="AG1332" s="924"/>
      <c r="AH1332" s="924"/>
      <c r="AI1332" s="924"/>
      <c r="AJ1332" s="924"/>
      <c r="AK1332" s="924"/>
      <c r="AL1332" s="924"/>
    </row>
    <row r="1333">
      <c r="A1333" s="1115"/>
      <c r="B1333" s="1116"/>
      <c r="C1333" s="1117"/>
      <c r="D1333" s="1117"/>
      <c r="E1333" s="1118"/>
      <c r="F1333" s="1119"/>
      <c r="G1333" s="1119"/>
      <c r="H1333" s="1120"/>
      <c r="I1333" s="1120"/>
      <c r="J1333" s="1121"/>
      <c r="K1333" s="1121"/>
      <c r="L1333" s="1122"/>
      <c r="M1333" s="1122"/>
      <c r="N1333" s="1115"/>
      <c r="O1333" s="1123"/>
      <c r="P1333" s="1123"/>
      <c r="Q1333" s="1123"/>
      <c r="R1333" s="1123"/>
      <c r="S1333" s="1124"/>
      <c r="T1333" s="1124"/>
      <c r="U1333" s="924"/>
      <c r="V1333" s="924"/>
      <c r="W1333" s="924"/>
      <c r="X1333" s="924"/>
      <c r="Y1333" s="924"/>
      <c r="Z1333" s="924"/>
      <c r="AA1333" s="924"/>
      <c r="AB1333" s="924"/>
      <c r="AC1333" s="924"/>
      <c r="AD1333" s="924"/>
      <c r="AE1333" s="924"/>
      <c r="AF1333" s="924"/>
      <c r="AG1333" s="924"/>
      <c r="AH1333" s="924"/>
      <c r="AI1333" s="924"/>
      <c r="AJ1333" s="924"/>
      <c r="AK1333" s="924"/>
      <c r="AL1333" s="924"/>
    </row>
    <row r="1334">
      <c r="A1334" s="1115"/>
      <c r="B1334" s="1116"/>
      <c r="C1334" s="1117"/>
      <c r="D1334" s="1117"/>
      <c r="E1334" s="1118"/>
      <c r="F1334" s="1119"/>
      <c r="G1334" s="1119"/>
      <c r="H1334" s="1120"/>
      <c r="I1334" s="1120"/>
      <c r="J1334" s="1121"/>
      <c r="K1334" s="1121"/>
      <c r="L1334" s="1122"/>
      <c r="M1334" s="1122"/>
      <c r="N1334" s="1115"/>
      <c r="O1334" s="1123"/>
      <c r="P1334" s="1123"/>
      <c r="Q1334" s="1123"/>
      <c r="R1334" s="1123"/>
      <c r="S1334" s="1124"/>
      <c r="T1334" s="1124"/>
      <c r="U1334" s="924"/>
      <c r="V1334" s="924"/>
      <c r="W1334" s="924"/>
      <c r="X1334" s="924"/>
      <c r="Y1334" s="924"/>
      <c r="Z1334" s="924"/>
      <c r="AA1334" s="924"/>
      <c r="AB1334" s="924"/>
      <c r="AC1334" s="924"/>
      <c r="AD1334" s="924"/>
      <c r="AE1334" s="924"/>
      <c r="AF1334" s="924"/>
      <c r="AG1334" s="924"/>
      <c r="AH1334" s="924"/>
      <c r="AI1334" s="924"/>
      <c r="AJ1334" s="924"/>
      <c r="AK1334" s="924"/>
      <c r="AL1334" s="924"/>
    </row>
    <row r="1335">
      <c r="A1335" s="1115"/>
      <c r="B1335" s="1116"/>
      <c r="C1335" s="1117"/>
      <c r="D1335" s="1117"/>
      <c r="E1335" s="1118"/>
      <c r="F1335" s="1119"/>
      <c r="G1335" s="1119"/>
      <c r="H1335" s="1120"/>
      <c r="I1335" s="1120"/>
      <c r="J1335" s="1121"/>
      <c r="K1335" s="1121"/>
      <c r="L1335" s="1122"/>
      <c r="M1335" s="1122"/>
      <c r="N1335" s="1115"/>
      <c r="O1335" s="1123"/>
      <c r="P1335" s="1123"/>
      <c r="Q1335" s="1123"/>
      <c r="R1335" s="1123"/>
      <c r="S1335" s="1124"/>
      <c r="T1335" s="1124"/>
      <c r="U1335" s="924"/>
      <c r="V1335" s="924"/>
      <c r="W1335" s="924"/>
      <c r="X1335" s="924"/>
      <c r="Y1335" s="924"/>
      <c r="Z1335" s="924"/>
      <c r="AA1335" s="924"/>
      <c r="AB1335" s="924"/>
      <c r="AC1335" s="924"/>
      <c r="AD1335" s="924"/>
      <c r="AE1335" s="924"/>
      <c r="AF1335" s="924"/>
      <c r="AG1335" s="924"/>
      <c r="AH1335" s="924"/>
      <c r="AI1335" s="924"/>
      <c r="AJ1335" s="924"/>
      <c r="AK1335" s="924"/>
      <c r="AL1335" s="924"/>
    </row>
    <row r="1336">
      <c r="A1336" s="1115"/>
      <c r="B1336" s="1116"/>
      <c r="C1336" s="1117"/>
      <c r="D1336" s="1117"/>
      <c r="E1336" s="1118"/>
      <c r="F1336" s="1119"/>
      <c r="G1336" s="1119"/>
      <c r="H1336" s="1120"/>
      <c r="I1336" s="1120"/>
      <c r="J1336" s="1121"/>
      <c r="K1336" s="1121"/>
      <c r="L1336" s="1122"/>
      <c r="M1336" s="1122"/>
      <c r="N1336" s="1115"/>
      <c r="O1336" s="1123"/>
      <c r="P1336" s="1123"/>
      <c r="Q1336" s="1123"/>
      <c r="R1336" s="1123"/>
      <c r="S1336" s="1124"/>
      <c r="T1336" s="1124"/>
      <c r="U1336" s="924"/>
      <c r="V1336" s="924"/>
      <c r="W1336" s="924"/>
      <c r="X1336" s="924"/>
      <c r="Y1336" s="924"/>
      <c r="Z1336" s="924"/>
      <c r="AA1336" s="924"/>
      <c r="AB1336" s="924"/>
      <c r="AC1336" s="924"/>
      <c r="AD1336" s="924"/>
      <c r="AE1336" s="924"/>
      <c r="AF1336" s="924"/>
      <c r="AG1336" s="924"/>
      <c r="AH1336" s="924"/>
      <c r="AI1336" s="924"/>
      <c r="AJ1336" s="924"/>
      <c r="AK1336" s="924"/>
      <c r="AL1336" s="924"/>
    </row>
    <row r="1337">
      <c r="A1337" s="1115"/>
      <c r="B1337" s="1116"/>
      <c r="C1337" s="1117"/>
      <c r="D1337" s="1117"/>
      <c r="E1337" s="1118"/>
      <c r="F1337" s="1119"/>
      <c r="G1337" s="1119"/>
      <c r="H1337" s="1120"/>
      <c r="I1337" s="1120"/>
      <c r="J1337" s="1121"/>
      <c r="K1337" s="1121"/>
      <c r="L1337" s="1122"/>
      <c r="M1337" s="1122"/>
      <c r="N1337" s="1115"/>
      <c r="O1337" s="1123"/>
      <c r="P1337" s="1123"/>
      <c r="Q1337" s="1123"/>
      <c r="R1337" s="1123"/>
      <c r="S1337" s="1124"/>
      <c r="T1337" s="1124"/>
      <c r="U1337" s="924"/>
      <c r="V1337" s="924"/>
      <c r="W1337" s="924"/>
      <c r="X1337" s="924"/>
      <c r="Y1337" s="924"/>
      <c r="Z1337" s="924"/>
      <c r="AA1337" s="924"/>
      <c r="AB1337" s="924"/>
      <c r="AC1337" s="924"/>
      <c r="AD1337" s="924"/>
      <c r="AE1337" s="924"/>
      <c r="AF1337" s="924"/>
      <c r="AG1337" s="924"/>
      <c r="AH1337" s="924"/>
      <c r="AI1337" s="924"/>
      <c r="AJ1337" s="924"/>
      <c r="AK1337" s="924"/>
      <c r="AL1337" s="924"/>
    </row>
    <row r="1338">
      <c r="A1338" s="1115"/>
      <c r="B1338" s="1116"/>
      <c r="C1338" s="1117"/>
      <c r="D1338" s="1117"/>
      <c r="E1338" s="1118"/>
      <c r="F1338" s="1119"/>
      <c r="G1338" s="1119"/>
      <c r="H1338" s="1120"/>
      <c r="I1338" s="1120"/>
      <c r="J1338" s="1121"/>
      <c r="K1338" s="1121"/>
      <c r="L1338" s="1122"/>
      <c r="M1338" s="1122"/>
      <c r="N1338" s="1115"/>
      <c r="O1338" s="1123"/>
      <c r="P1338" s="1123"/>
      <c r="Q1338" s="1123"/>
      <c r="R1338" s="1123"/>
      <c r="S1338" s="1124"/>
      <c r="T1338" s="1124"/>
      <c r="U1338" s="924"/>
      <c r="V1338" s="924"/>
      <c r="W1338" s="924"/>
      <c r="X1338" s="924"/>
      <c r="Y1338" s="924"/>
      <c r="Z1338" s="924"/>
      <c r="AA1338" s="924"/>
      <c r="AB1338" s="924"/>
      <c r="AC1338" s="924"/>
      <c r="AD1338" s="924"/>
      <c r="AE1338" s="924"/>
      <c r="AF1338" s="924"/>
      <c r="AG1338" s="924"/>
      <c r="AH1338" s="924"/>
      <c r="AI1338" s="924"/>
      <c r="AJ1338" s="924"/>
      <c r="AK1338" s="924"/>
      <c r="AL1338" s="924"/>
    </row>
    <row r="1339">
      <c r="A1339" s="1115"/>
      <c r="B1339" s="1116"/>
      <c r="C1339" s="1117"/>
      <c r="D1339" s="1117"/>
      <c r="E1339" s="1118"/>
      <c r="F1339" s="1119"/>
      <c r="G1339" s="1119"/>
      <c r="H1339" s="1120"/>
      <c r="I1339" s="1120"/>
      <c r="J1339" s="1121"/>
      <c r="K1339" s="1121"/>
      <c r="L1339" s="1122"/>
      <c r="M1339" s="1122"/>
      <c r="N1339" s="1115"/>
      <c r="O1339" s="1123"/>
      <c r="P1339" s="1123"/>
      <c r="Q1339" s="1123"/>
      <c r="R1339" s="1123"/>
      <c r="S1339" s="1124"/>
      <c r="T1339" s="1124"/>
      <c r="U1339" s="924"/>
      <c r="V1339" s="924"/>
      <c r="W1339" s="924"/>
      <c r="X1339" s="924"/>
      <c r="Y1339" s="924"/>
      <c r="Z1339" s="924"/>
      <c r="AA1339" s="924"/>
      <c r="AB1339" s="924"/>
      <c r="AC1339" s="924"/>
      <c r="AD1339" s="924"/>
      <c r="AE1339" s="924"/>
      <c r="AF1339" s="924"/>
      <c r="AG1339" s="924"/>
      <c r="AH1339" s="924"/>
      <c r="AI1339" s="924"/>
      <c r="AJ1339" s="924"/>
      <c r="AK1339" s="924"/>
      <c r="AL1339" s="924"/>
    </row>
    <row r="1340">
      <c r="A1340" s="1115"/>
      <c r="B1340" s="1116"/>
      <c r="C1340" s="1117"/>
      <c r="D1340" s="1117"/>
      <c r="E1340" s="1118"/>
      <c r="F1340" s="1119"/>
      <c r="G1340" s="1119"/>
      <c r="H1340" s="1120"/>
      <c r="I1340" s="1120"/>
      <c r="J1340" s="1121"/>
      <c r="K1340" s="1121"/>
      <c r="L1340" s="1122"/>
      <c r="M1340" s="1122"/>
      <c r="N1340" s="1115"/>
      <c r="O1340" s="1123"/>
      <c r="P1340" s="1123"/>
      <c r="Q1340" s="1123"/>
      <c r="R1340" s="1123"/>
      <c r="S1340" s="1124"/>
      <c r="T1340" s="1124"/>
      <c r="U1340" s="924"/>
      <c r="V1340" s="924"/>
      <c r="W1340" s="924"/>
      <c r="X1340" s="924"/>
      <c r="Y1340" s="924"/>
      <c r="Z1340" s="924"/>
      <c r="AA1340" s="924"/>
      <c r="AB1340" s="924"/>
      <c r="AC1340" s="924"/>
      <c r="AD1340" s="924"/>
      <c r="AE1340" s="924"/>
      <c r="AF1340" s="924"/>
      <c r="AG1340" s="924"/>
      <c r="AH1340" s="924"/>
      <c r="AI1340" s="924"/>
      <c r="AJ1340" s="924"/>
      <c r="AK1340" s="924"/>
      <c r="AL1340" s="924"/>
    </row>
    <row r="1341">
      <c r="A1341" s="1115"/>
      <c r="B1341" s="1116"/>
      <c r="C1341" s="1117"/>
      <c r="D1341" s="1117"/>
      <c r="E1341" s="1118"/>
      <c r="F1341" s="1119"/>
      <c r="G1341" s="1119"/>
      <c r="H1341" s="1120"/>
      <c r="I1341" s="1120"/>
      <c r="J1341" s="1121"/>
      <c r="K1341" s="1121"/>
      <c r="L1341" s="1122"/>
      <c r="M1341" s="1122"/>
      <c r="N1341" s="1115"/>
      <c r="O1341" s="1123"/>
      <c r="P1341" s="1123"/>
      <c r="Q1341" s="1123"/>
      <c r="R1341" s="1123"/>
      <c r="S1341" s="1124"/>
      <c r="T1341" s="1124"/>
      <c r="U1341" s="924"/>
      <c r="V1341" s="924"/>
      <c r="W1341" s="924"/>
      <c r="X1341" s="924"/>
      <c r="Y1341" s="924"/>
      <c r="Z1341" s="924"/>
      <c r="AA1341" s="924"/>
      <c r="AB1341" s="924"/>
      <c r="AC1341" s="924"/>
      <c r="AD1341" s="924"/>
      <c r="AE1341" s="924"/>
      <c r="AF1341" s="924"/>
      <c r="AG1341" s="924"/>
      <c r="AH1341" s="924"/>
      <c r="AI1341" s="924"/>
      <c r="AJ1341" s="924"/>
      <c r="AK1341" s="924"/>
      <c r="AL1341" s="924"/>
    </row>
    <row r="1342">
      <c r="A1342" s="1115"/>
      <c r="B1342" s="1116"/>
      <c r="C1342" s="1117"/>
      <c r="D1342" s="1117"/>
      <c r="E1342" s="1118"/>
      <c r="F1342" s="1119"/>
      <c r="G1342" s="1119"/>
      <c r="H1342" s="1120"/>
      <c r="I1342" s="1120"/>
      <c r="J1342" s="1121"/>
      <c r="K1342" s="1121"/>
      <c r="L1342" s="1122"/>
      <c r="M1342" s="1122"/>
      <c r="N1342" s="1115"/>
      <c r="O1342" s="1123"/>
      <c r="P1342" s="1123"/>
      <c r="Q1342" s="1123"/>
      <c r="R1342" s="1123"/>
      <c r="S1342" s="1124"/>
      <c r="T1342" s="1124"/>
      <c r="U1342" s="924"/>
      <c r="V1342" s="924"/>
      <c r="W1342" s="924"/>
      <c r="X1342" s="924"/>
      <c r="Y1342" s="924"/>
      <c r="Z1342" s="924"/>
      <c r="AA1342" s="924"/>
      <c r="AB1342" s="924"/>
      <c r="AC1342" s="924"/>
      <c r="AD1342" s="924"/>
      <c r="AE1342" s="924"/>
      <c r="AF1342" s="924"/>
      <c r="AG1342" s="924"/>
      <c r="AH1342" s="924"/>
      <c r="AI1342" s="924"/>
      <c r="AJ1342" s="924"/>
      <c r="AK1342" s="924"/>
      <c r="AL1342" s="924"/>
    </row>
    <row r="1343">
      <c r="A1343" s="1115"/>
      <c r="B1343" s="1116"/>
      <c r="C1343" s="1117"/>
      <c r="D1343" s="1117"/>
      <c r="E1343" s="1118"/>
      <c r="F1343" s="1119"/>
      <c r="G1343" s="1119"/>
      <c r="H1343" s="1120"/>
      <c r="I1343" s="1120"/>
      <c r="J1343" s="1121"/>
      <c r="K1343" s="1121"/>
      <c r="L1343" s="1122"/>
      <c r="M1343" s="1122"/>
      <c r="N1343" s="1115"/>
      <c r="O1343" s="1123"/>
      <c r="P1343" s="1123"/>
      <c r="Q1343" s="1123"/>
      <c r="R1343" s="1123"/>
      <c r="S1343" s="1124"/>
      <c r="T1343" s="1124"/>
      <c r="U1343" s="924"/>
      <c r="V1343" s="924"/>
      <c r="W1343" s="924"/>
      <c r="X1343" s="924"/>
      <c r="Y1343" s="924"/>
      <c r="Z1343" s="924"/>
      <c r="AA1343" s="924"/>
      <c r="AB1343" s="924"/>
      <c r="AC1343" s="924"/>
      <c r="AD1343" s="924"/>
      <c r="AE1343" s="924"/>
      <c r="AF1343" s="924"/>
      <c r="AG1343" s="924"/>
      <c r="AH1343" s="924"/>
      <c r="AI1343" s="924"/>
      <c r="AJ1343" s="924"/>
      <c r="AK1343" s="924"/>
      <c r="AL1343" s="924"/>
    </row>
    <row r="1344">
      <c r="A1344" s="1115"/>
      <c r="B1344" s="1116"/>
      <c r="C1344" s="1117"/>
      <c r="D1344" s="1117"/>
      <c r="E1344" s="1118"/>
      <c r="F1344" s="1119"/>
      <c r="G1344" s="1119"/>
      <c r="H1344" s="1120"/>
      <c r="I1344" s="1120"/>
      <c r="J1344" s="1121"/>
      <c r="K1344" s="1121"/>
      <c r="L1344" s="1122"/>
      <c r="M1344" s="1122"/>
      <c r="N1344" s="1115"/>
      <c r="O1344" s="1123"/>
      <c r="P1344" s="1123"/>
      <c r="Q1344" s="1123"/>
      <c r="R1344" s="1123"/>
      <c r="S1344" s="1124"/>
      <c r="T1344" s="1124"/>
      <c r="U1344" s="924"/>
      <c r="V1344" s="924"/>
      <c r="W1344" s="924"/>
      <c r="X1344" s="924"/>
      <c r="Y1344" s="924"/>
      <c r="Z1344" s="924"/>
      <c r="AA1344" s="924"/>
      <c r="AB1344" s="924"/>
      <c r="AC1344" s="924"/>
      <c r="AD1344" s="924"/>
      <c r="AE1344" s="924"/>
      <c r="AF1344" s="924"/>
      <c r="AG1344" s="924"/>
      <c r="AH1344" s="924"/>
      <c r="AI1344" s="924"/>
      <c r="AJ1344" s="924"/>
      <c r="AK1344" s="924"/>
      <c r="AL1344" s="924"/>
    </row>
    <row r="1345">
      <c r="A1345" s="1115"/>
      <c r="B1345" s="1116"/>
      <c r="C1345" s="1117"/>
      <c r="D1345" s="1117"/>
      <c r="E1345" s="1118"/>
      <c r="F1345" s="1119"/>
      <c r="G1345" s="1119"/>
      <c r="H1345" s="1120"/>
      <c r="I1345" s="1120"/>
      <c r="J1345" s="1121"/>
      <c r="K1345" s="1121"/>
      <c r="L1345" s="1122"/>
      <c r="M1345" s="1122"/>
      <c r="N1345" s="1115"/>
      <c r="O1345" s="1123"/>
      <c r="P1345" s="1123"/>
      <c r="Q1345" s="1123"/>
      <c r="R1345" s="1123"/>
      <c r="S1345" s="1124"/>
      <c r="T1345" s="1124"/>
      <c r="U1345" s="924"/>
      <c r="V1345" s="924"/>
      <c r="W1345" s="924"/>
      <c r="X1345" s="924"/>
      <c r="Y1345" s="924"/>
      <c r="Z1345" s="924"/>
      <c r="AA1345" s="924"/>
      <c r="AB1345" s="924"/>
      <c r="AC1345" s="924"/>
      <c r="AD1345" s="924"/>
      <c r="AE1345" s="924"/>
      <c r="AF1345" s="924"/>
      <c r="AG1345" s="924"/>
      <c r="AH1345" s="924"/>
      <c r="AI1345" s="924"/>
      <c r="AJ1345" s="924"/>
      <c r="AK1345" s="924"/>
      <c r="AL1345" s="924"/>
    </row>
    <row r="1346">
      <c r="A1346" s="1115"/>
      <c r="B1346" s="1116"/>
      <c r="C1346" s="1117"/>
      <c r="D1346" s="1117"/>
      <c r="E1346" s="1118"/>
      <c r="F1346" s="1119"/>
      <c r="G1346" s="1119"/>
      <c r="H1346" s="1120"/>
      <c r="I1346" s="1120"/>
      <c r="J1346" s="1121"/>
      <c r="K1346" s="1121"/>
      <c r="L1346" s="1122"/>
      <c r="M1346" s="1122"/>
      <c r="N1346" s="1115"/>
      <c r="O1346" s="1123"/>
      <c r="P1346" s="1123"/>
      <c r="Q1346" s="1123"/>
      <c r="R1346" s="1123"/>
      <c r="S1346" s="1124"/>
      <c r="T1346" s="1124"/>
      <c r="U1346" s="924"/>
      <c r="V1346" s="924"/>
      <c r="W1346" s="924"/>
      <c r="X1346" s="924"/>
      <c r="Y1346" s="924"/>
      <c r="Z1346" s="924"/>
      <c r="AA1346" s="924"/>
      <c r="AB1346" s="924"/>
      <c r="AC1346" s="924"/>
      <c r="AD1346" s="924"/>
      <c r="AE1346" s="924"/>
      <c r="AF1346" s="924"/>
      <c r="AG1346" s="924"/>
      <c r="AH1346" s="924"/>
      <c r="AI1346" s="924"/>
      <c r="AJ1346" s="924"/>
      <c r="AK1346" s="924"/>
      <c r="AL1346" s="924"/>
    </row>
    <row r="1347">
      <c r="A1347" s="1115"/>
      <c r="B1347" s="1116"/>
      <c r="C1347" s="1117"/>
      <c r="D1347" s="1117"/>
      <c r="E1347" s="1118"/>
      <c r="F1347" s="1119"/>
      <c r="G1347" s="1119"/>
      <c r="H1347" s="1120"/>
      <c r="I1347" s="1120"/>
      <c r="J1347" s="1121"/>
      <c r="K1347" s="1121"/>
      <c r="L1347" s="1122"/>
      <c r="M1347" s="1122"/>
      <c r="N1347" s="1115"/>
      <c r="O1347" s="1123"/>
      <c r="P1347" s="1123"/>
      <c r="Q1347" s="1123"/>
      <c r="R1347" s="1123"/>
      <c r="S1347" s="1124"/>
      <c r="T1347" s="1124"/>
      <c r="U1347" s="924"/>
      <c r="V1347" s="924"/>
      <c r="W1347" s="924"/>
      <c r="X1347" s="924"/>
      <c r="Y1347" s="924"/>
      <c r="Z1347" s="924"/>
      <c r="AA1347" s="924"/>
      <c r="AB1347" s="924"/>
      <c r="AC1347" s="924"/>
      <c r="AD1347" s="924"/>
      <c r="AE1347" s="924"/>
      <c r="AF1347" s="924"/>
      <c r="AG1347" s="924"/>
      <c r="AH1347" s="924"/>
      <c r="AI1347" s="924"/>
      <c r="AJ1347" s="924"/>
      <c r="AK1347" s="924"/>
      <c r="AL1347" s="924"/>
    </row>
    <row r="1348">
      <c r="A1348" s="1115"/>
      <c r="B1348" s="1116"/>
      <c r="C1348" s="1117"/>
      <c r="D1348" s="1117"/>
      <c r="E1348" s="1118"/>
      <c r="F1348" s="1119"/>
      <c r="G1348" s="1119"/>
      <c r="H1348" s="1120"/>
      <c r="I1348" s="1120"/>
      <c r="J1348" s="1121"/>
      <c r="K1348" s="1121"/>
      <c r="L1348" s="1122"/>
      <c r="M1348" s="1122"/>
      <c r="N1348" s="1115"/>
      <c r="O1348" s="1123"/>
      <c r="P1348" s="1123"/>
      <c r="Q1348" s="1123"/>
      <c r="R1348" s="1123"/>
      <c r="S1348" s="1124"/>
      <c r="T1348" s="1124"/>
      <c r="U1348" s="924"/>
      <c r="V1348" s="924"/>
      <c r="W1348" s="924"/>
      <c r="X1348" s="924"/>
      <c r="Y1348" s="924"/>
      <c r="Z1348" s="924"/>
      <c r="AA1348" s="924"/>
      <c r="AB1348" s="924"/>
      <c r="AC1348" s="924"/>
      <c r="AD1348" s="924"/>
      <c r="AE1348" s="924"/>
      <c r="AF1348" s="924"/>
      <c r="AG1348" s="924"/>
      <c r="AH1348" s="924"/>
      <c r="AI1348" s="924"/>
      <c r="AJ1348" s="924"/>
      <c r="AK1348" s="924"/>
      <c r="AL1348" s="924"/>
    </row>
    <row r="1349">
      <c r="A1349" s="1115"/>
      <c r="B1349" s="1116"/>
      <c r="C1349" s="1117"/>
      <c r="D1349" s="1117"/>
      <c r="E1349" s="1118"/>
      <c r="F1349" s="1119"/>
      <c r="G1349" s="1119"/>
      <c r="H1349" s="1120"/>
      <c r="I1349" s="1120"/>
      <c r="J1349" s="1121"/>
      <c r="K1349" s="1121"/>
      <c r="L1349" s="1122"/>
      <c r="M1349" s="1122"/>
      <c r="N1349" s="1115"/>
      <c r="O1349" s="1123"/>
      <c r="P1349" s="1123"/>
      <c r="Q1349" s="1123"/>
      <c r="R1349" s="1123"/>
      <c r="S1349" s="1124"/>
      <c r="T1349" s="1124"/>
      <c r="U1349" s="924"/>
      <c r="V1349" s="924"/>
      <c r="W1349" s="924"/>
      <c r="X1349" s="924"/>
      <c r="Y1349" s="924"/>
      <c r="Z1349" s="924"/>
      <c r="AA1349" s="924"/>
      <c r="AB1349" s="924"/>
      <c r="AC1349" s="924"/>
      <c r="AD1349" s="924"/>
      <c r="AE1349" s="924"/>
      <c r="AF1349" s="924"/>
      <c r="AG1349" s="924"/>
      <c r="AH1349" s="924"/>
      <c r="AI1349" s="924"/>
      <c r="AJ1349" s="924"/>
      <c r="AK1349" s="924"/>
      <c r="AL1349" s="924"/>
    </row>
    <row r="1350">
      <c r="A1350" s="1115"/>
      <c r="B1350" s="1116"/>
      <c r="C1350" s="1117"/>
      <c r="D1350" s="1117"/>
      <c r="E1350" s="1118"/>
      <c r="F1350" s="1119"/>
      <c r="G1350" s="1119"/>
      <c r="H1350" s="1120"/>
      <c r="I1350" s="1120"/>
      <c r="J1350" s="1121"/>
      <c r="K1350" s="1121"/>
      <c r="L1350" s="1122"/>
      <c r="M1350" s="1122"/>
      <c r="N1350" s="1115"/>
      <c r="O1350" s="1123"/>
      <c r="P1350" s="1123"/>
      <c r="Q1350" s="1123"/>
      <c r="R1350" s="1123"/>
      <c r="S1350" s="1124"/>
      <c r="T1350" s="1124"/>
      <c r="U1350" s="924"/>
      <c r="V1350" s="924"/>
      <c r="W1350" s="924"/>
      <c r="X1350" s="924"/>
      <c r="Y1350" s="924"/>
      <c r="Z1350" s="924"/>
      <c r="AA1350" s="924"/>
      <c r="AB1350" s="924"/>
      <c r="AC1350" s="924"/>
      <c r="AD1350" s="924"/>
      <c r="AE1350" s="924"/>
      <c r="AF1350" s="924"/>
      <c r="AG1350" s="924"/>
      <c r="AH1350" s="924"/>
      <c r="AI1350" s="924"/>
      <c r="AJ1350" s="924"/>
      <c r="AK1350" s="924"/>
      <c r="AL1350" s="924"/>
    </row>
    <row r="1351">
      <c r="A1351" s="1115"/>
      <c r="B1351" s="1116"/>
      <c r="C1351" s="1117"/>
      <c r="D1351" s="1117"/>
      <c r="E1351" s="1118"/>
      <c r="F1351" s="1119"/>
      <c r="G1351" s="1119"/>
      <c r="H1351" s="1120"/>
      <c r="I1351" s="1120"/>
      <c r="J1351" s="1121"/>
      <c r="K1351" s="1121"/>
      <c r="L1351" s="1122"/>
      <c r="M1351" s="1122"/>
      <c r="N1351" s="1115"/>
      <c r="O1351" s="1123"/>
      <c r="P1351" s="1123"/>
      <c r="Q1351" s="1123"/>
      <c r="R1351" s="1123"/>
      <c r="S1351" s="1124"/>
      <c r="T1351" s="1124"/>
      <c r="U1351" s="924"/>
      <c r="V1351" s="924"/>
      <c r="W1351" s="924"/>
      <c r="X1351" s="924"/>
      <c r="Y1351" s="924"/>
      <c r="Z1351" s="924"/>
      <c r="AA1351" s="924"/>
      <c r="AB1351" s="924"/>
      <c r="AC1351" s="924"/>
      <c r="AD1351" s="924"/>
      <c r="AE1351" s="924"/>
      <c r="AF1351" s="924"/>
      <c r="AG1351" s="924"/>
      <c r="AH1351" s="924"/>
      <c r="AI1351" s="924"/>
      <c r="AJ1351" s="924"/>
      <c r="AK1351" s="924"/>
      <c r="AL1351" s="924"/>
    </row>
    <row r="1352">
      <c r="A1352" s="1115"/>
      <c r="B1352" s="1116"/>
      <c r="C1352" s="1117"/>
      <c r="D1352" s="1117"/>
      <c r="E1352" s="1118"/>
      <c r="F1352" s="1119"/>
      <c r="G1352" s="1119"/>
      <c r="H1352" s="1120"/>
      <c r="I1352" s="1120"/>
      <c r="J1352" s="1121"/>
      <c r="K1352" s="1121"/>
      <c r="L1352" s="1122"/>
      <c r="M1352" s="1122"/>
      <c r="N1352" s="1115"/>
      <c r="O1352" s="1123"/>
      <c r="P1352" s="1123"/>
      <c r="Q1352" s="1123"/>
      <c r="R1352" s="1123"/>
      <c r="S1352" s="1124"/>
      <c r="T1352" s="1124"/>
      <c r="U1352" s="924"/>
      <c r="V1352" s="924"/>
      <c r="W1352" s="924"/>
      <c r="X1352" s="924"/>
      <c r="Y1352" s="924"/>
      <c r="Z1352" s="924"/>
      <c r="AA1352" s="924"/>
      <c r="AB1352" s="924"/>
      <c r="AC1352" s="924"/>
      <c r="AD1352" s="924"/>
      <c r="AE1352" s="924"/>
      <c r="AF1352" s="924"/>
      <c r="AG1352" s="924"/>
      <c r="AH1352" s="924"/>
      <c r="AI1352" s="924"/>
      <c r="AJ1352" s="924"/>
      <c r="AK1352" s="924"/>
      <c r="AL1352" s="924"/>
    </row>
    <row r="1353">
      <c r="A1353" s="1115"/>
      <c r="B1353" s="1116"/>
      <c r="C1353" s="1117"/>
      <c r="D1353" s="1117"/>
      <c r="E1353" s="1118"/>
      <c r="F1353" s="1119"/>
      <c r="G1353" s="1119"/>
      <c r="H1353" s="1120"/>
      <c r="I1353" s="1120"/>
      <c r="J1353" s="1121"/>
      <c r="K1353" s="1121"/>
      <c r="L1353" s="1122"/>
      <c r="M1353" s="1122"/>
      <c r="N1353" s="1115"/>
      <c r="O1353" s="1123"/>
      <c r="P1353" s="1123"/>
      <c r="Q1353" s="1123"/>
      <c r="R1353" s="1123"/>
      <c r="S1353" s="1124"/>
      <c r="T1353" s="1124"/>
      <c r="U1353" s="924"/>
      <c r="V1353" s="924"/>
      <c r="W1353" s="924"/>
      <c r="X1353" s="924"/>
      <c r="Y1353" s="924"/>
      <c r="Z1353" s="924"/>
      <c r="AA1353" s="924"/>
      <c r="AB1353" s="924"/>
      <c r="AC1353" s="924"/>
      <c r="AD1353" s="924"/>
      <c r="AE1353" s="924"/>
      <c r="AF1353" s="924"/>
      <c r="AG1353" s="924"/>
      <c r="AH1353" s="924"/>
      <c r="AI1353" s="924"/>
      <c r="AJ1353" s="924"/>
      <c r="AK1353" s="924"/>
      <c r="AL1353" s="924"/>
    </row>
    <row r="1354">
      <c r="A1354" s="1115"/>
      <c r="B1354" s="1116"/>
      <c r="C1354" s="1117"/>
      <c r="D1354" s="1117"/>
      <c r="E1354" s="1118"/>
      <c r="F1354" s="1119"/>
      <c r="G1354" s="1119"/>
      <c r="H1354" s="1120"/>
      <c r="I1354" s="1120"/>
      <c r="J1354" s="1121"/>
      <c r="K1354" s="1121"/>
      <c r="L1354" s="1122"/>
      <c r="M1354" s="1122"/>
      <c r="N1354" s="1115"/>
      <c r="O1354" s="1123"/>
      <c r="P1354" s="1123"/>
      <c r="Q1354" s="1123"/>
      <c r="R1354" s="1123"/>
      <c r="S1354" s="1124"/>
      <c r="T1354" s="1124"/>
      <c r="U1354" s="924"/>
      <c r="V1354" s="924"/>
      <c r="W1354" s="924"/>
      <c r="X1354" s="924"/>
      <c r="Y1354" s="924"/>
      <c r="Z1354" s="924"/>
      <c r="AA1354" s="924"/>
      <c r="AB1354" s="924"/>
      <c r="AC1354" s="924"/>
      <c r="AD1354" s="924"/>
      <c r="AE1354" s="924"/>
      <c r="AF1354" s="924"/>
      <c r="AG1354" s="924"/>
      <c r="AH1354" s="924"/>
      <c r="AI1354" s="924"/>
      <c r="AJ1354" s="924"/>
      <c r="AK1354" s="924"/>
      <c r="AL1354" s="924"/>
    </row>
    <row r="1355">
      <c r="A1355" s="1115"/>
      <c r="B1355" s="1116"/>
      <c r="C1355" s="1117"/>
      <c r="D1355" s="1117"/>
      <c r="E1355" s="1118"/>
      <c r="F1355" s="1119"/>
      <c r="G1355" s="1119"/>
      <c r="H1355" s="1120"/>
      <c r="I1355" s="1120"/>
      <c r="J1355" s="1121"/>
      <c r="K1355" s="1121"/>
      <c r="L1355" s="1122"/>
      <c r="M1355" s="1122"/>
      <c r="N1355" s="1115"/>
      <c r="O1355" s="1123"/>
      <c r="P1355" s="1123"/>
      <c r="Q1355" s="1123"/>
      <c r="R1355" s="1123"/>
      <c r="S1355" s="1124"/>
      <c r="T1355" s="1124"/>
      <c r="U1355" s="924"/>
      <c r="V1355" s="924"/>
      <c r="W1355" s="924"/>
      <c r="X1355" s="924"/>
      <c r="Y1355" s="924"/>
      <c r="Z1355" s="924"/>
      <c r="AA1355" s="924"/>
      <c r="AB1355" s="924"/>
      <c r="AC1355" s="924"/>
      <c r="AD1355" s="924"/>
      <c r="AE1355" s="924"/>
      <c r="AF1355" s="924"/>
      <c r="AG1355" s="924"/>
      <c r="AH1355" s="924"/>
      <c r="AI1355" s="924"/>
      <c r="AJ1355" s="924"/>
      <c r="AK1355" s="924"/>
      <c r="AL1355" s="924"/>
    </row>
    <row r="1356">
      <c r="A1356" s="1115"/>
      <c r="B1356" s="1116"/>
      <c r="C1356" s="1117"/>
      <c r="D1356" s="1117"/>
      <c r="E1356" s="1118"/>
      <c r="F1356" s="1119"/>
      <c r="G1356" s="1119"/>
      <c r="H1356" s="1120"/>
      <c r="I1356" s="1120"/>
      <c r="J1356" s="1121"/>
      <c r="K1356" s="1121"/>
      <c r="L1356" s="1122"/>
      <c r="M1356" s="1122"/>
      <c r="N1356" s="1115"/>
      <c r="O1356" s="1123"/>
      <c r="P1356" s="1123"/>
      <c r="Q1356" s="1123"/>
      <c r="R1356" s="1123"/>
      <c r="S1356" s="1124"/>
      <c r="T1356" s="1124"/>
      <c r="U1356" s="924"/>
      <c r="V1356" s="924"/>
      <c r="W1356" s="924"/>
      <c r="X1356" s="924"/>
      <c r="Y1356" s="924"/>
      <c r="Z1356" s="924"/>
      <c r="AA1356" s="924"/>
      <c r="AB1356" s="924"/>
      <c r="AC1356" s="924"/>
      <c r="AD1356" s="924"/>
      <c r="AE1356" s="924"/>
      <c r="AF1356" s="924"/>
      <c r="AG1356" s="924"/>
      <c r="AH1356" s="924"/>
      <c r="AI1356" s="924"/>
      <c r="AJ1356" s="924"/>
      <c r="AK1356" s="924"/>
      <c r="AL1356" s="924"/>
    </row>
    <row r="1357">
      <c r="A1357" s="1115"/>
      <c r="B1357" s="1116"/>
      <c r="C1357" s="1117"/>
      <c r="D1357" s="1117"/>
      <c r="E1357" s="1118"/>
      <c r="F1357" s="1119"/>
      <c r="G1357" s="1119"/>
      <c r="H1357" s="1120"/>
      <c r="I1357" s="1120"/>
      <c r="J1357" s="1121"/>
      <c r="K1357" s="1121"/>
      <c r="L1357" s="1122"/>
      <c r="M1357" s="1122"/>
      <c r="N1357" s="1115"/>
      <c r="O1357" s="1123"/>
      <c r="P1357" s="1123"/>
      <c r="Q1357" s="1123"/>
      <c r="R1357" s="1123"/>
      <c r="S1357" s="1124"/>
      <c r="T1357" s="1124"/>
      <c r="U1357" s="924"/>
      <c r="V1357" s="924"/>
      <c r="W1357" s="924"/>
      <c r="X1357" s="924"/>
      <c r="Y1357" s="924"/>
      <c r="Z1357" s="924"/>
      <c r="AA1357" s="924"/>
      <c r="AB1357" s="924"/>
      <c r="AC1357" s="924"/>
      <c r="AD1357" s="924"/>
      <c r="AE1357" s="924"/>
      <c r="AF1357" s="924"/>
      <c r="AG1357" s="924"/>
      <c r="AH1357" s="924"/>
      <c r="AI1357" s="924"/>
      <c r="AJ1357" s="924"/>
      <c r="AK1357" s="924"/>
      <c r="AL1357" s="924"/>
    </row>
    <row r="1358">
      <c r="A1358" s="1115"/>
      <c r="B1358" s="1116"/>
      <c r="C1358" s="1117"/>
      <c r="D1358" s="1117"/>
      <c r="E1358" s="1118"/>
      <c r="F1358" s="1119"/>
      <c r="G1358" s="1119"/>
      <c r="H1358" s="1120"/>
      <c r="I1358" s="1120"/>
      <c r="J1358" s="1121"/>
      <c r="K1358" s="1121"/>
      <c r="L1358" s="1122"/>
      <c r="M1358" s="1122"/>
      <c r="N1358" s="1115"/>
      <c r="O1358" s="1123"/>
      <c r="P1358" s="1123"/>
      <c r="Q1358" s="1123"/>
      <c r="R1358" s="1123"/>
      <c r="S1358" s="1124"/>
      <c r="T1358" s="1124"/>
      <c r="U1358" s="924"/>
      <c r="V1358" s="924"/>
      <c r="W1358" s="924"/>
      <c r="X1358" s="924"/>
      <c r="Y1358" s="924"/>
      <c r="Z1358" s="924"/>
      <c r="AA1358" s="924"/>
      <c r="AB1358" s="924"/>
      <c r="AC1358" s="924"/>
      <c r="AD1358" s="924"/>
      <c r="AE1358" s="924"/>
      <c r="AF1358" s="924"/>
      <c r="AG1358" s="924"/>
      <c r="AH1358" s="924"/>
      <c r="AI1358" s="924"/>
      <c r="AJ1358" s="924"/>
      <c r="AK1358" s="924"/>
      <c r="AL1358" s="924"/>
    </row>
    <row r="1359">
      <c r="A1359" s="1115"/>
      <c r="B1359" s="1116"/>
      <c r="C1359" s="1117"/>
      <c r="D1359" s="1117"/>
      <c r="E1359" s="1118"/>
      <c r="F1359" s="1119"/>
      <c r="G1359" s="1119"/>
      <c r="H1359" s="1120"/>
      <c r="I1359" s="1120"/>
      <c r="J1359" s="1121"/>
      <c r="K1359" s="1121"/>
      <c r="L1359" s="1122"/>
      <c r="M1359" s="1122"/>
      <c r="N1359" s="1115"/>
      <c r="O1359" s="1123"/>
      <c r="P1359" s="1123"/>
      <c r="Q1359" s="1123"/>
      <c r="R1359" s="1123"/>
      <c r="S1359" s="1124"/>
      <c r="T1359" s="1124"/>
      <c r="U1359" s="924"/>
      <c r="V1359" s="924"/>
      <c r="W1359" s="924"/>
      <c r="X1359" s="924"/>
      <c r="Y1359" s="924"/>
      <c r="Z1359" s="924"/>
      <c r="AA1359" s="924"/>
      <c r="AB1359" s="924"/>
      <c r="AC1359" s="924"/>
      <c r="AD1359" s="924"/>
      <c r="AE1359" s="924"/>
      <c r="AF1359" s="924"/>
      <c r="AG1359" s="924"/>
      <c r="AH1359" s="924"/>
      <c r="AI1359" s="924"/>
      <c r="AJ1359" s="924"/>
      <c r="AK1359" s="924"/>
      <c r="AL1359" s="924"/>
    </row>
    <row r="1360">
      <c r="A1360" s="1115"/>
      <c r="B1360" s="1116"/>
      <c r="C1360" s="1117"/>
      <c r="D1360" s="1117"/>
      <c r="E1360" s="1118"/>
      <c r="F1360" s="1119"/>
      <c r="G1360" s="1119"/>
      <c r="H1360" s="1120"/>
      <c r="I1360" s="1120"/>
      <c r="J1360" s="1121"/>
      <c r="K1360" s="1121"/>
      <c r="L1360" s="1122"/>
      <c r="M1360" s="1122"/>
      <c r="N1360" s="1115"/>
      <c r="O1360" s="1123"/>
      <c r="P1360" s="1123"/>
      <c r="Q1360" s="1123"/>
      <c r="R1360" s="1123"/>
      <c r="S1360" s="1124"/>
      <c r="T1360" s="1124"/>
      <c r="U1360" s="924"/>
      <c r="V1360" s="924"/>
      <c r="W1360" s="924"/>
      <c r="X1360" s="924"/>
      <c r="Y1360" s="924"/>
      <c r="Z1360" s="924"/>
      <c r="AA1360" s="924"/>
      <c r="AB1360" s="924"/>
      <c r="AC1360" s="924"/>
      <c r="AD1360" s="924"/>
      <c r="AE1360" s="924"/>
      <c r="AF1360" s="924"/>
      <c r="AG1360" s="924"/>
      <c r="AH1360" s="924"/>
      <c r="AI1360" s="924"/>
      <c r="AJ1360" s="924"/>
      <c r="AK1360" s="924"/>
      <c r="AL1360" s="924"/>
    </row>
    <row r="1361">
      <c r="A1361" s="1115"/>
      <c r="B1361" s="1116"/>
      <c r="C1361" s="1117"/>
      <c r="D1361" s="1117"/>
      <c r="E1361" s="1118"/>
      <c r="F1361" s="1119"/>
      <c r="G1361" s="1119"/>
      <c r="H1361" s="1120"/>
      <c r="I1361" s="1120"/>
      <c r="J1361" s="1121"/>
      <c r="K1361" s="1121"/>
      <c r="L1361" s="1122"/>
      <c r="M1361" s="1122"/>
      <c r="N1361" s="1115"/>
      <c r="O1361" s="1123"/>
      <c r="P1361" s="1123"/>
      <c r="Q1361" s="1123"/>
      <c r="R1361" s="1123"/>
      <c r="S1361" s="1124"/>
      <c r="T1361" s="1124"/>
      <c r="U1361" s="924"/>
      <c r="V1361" s="924"/>
      <c r="W1361" s="924"/>
      <c r="X1361" s="924"/>
      <c r="Y1361" s="924"/>
      <c r="Z1361" s="924"/>
      <c r="AA1361" s="924"/>
      <c r="AB1361" s="924"/>
      <c r="AC1361" s="924"/>
      <c r="AD1361" s="924"/>
      <c r="AE1361" s="924"/>
      <c r="AF1361" s="924"/>
      <c r="AG1361" s="924"/>
      <c r="AH1361" s="924"/>
      <c r="AI1361" s="924"/>
      <c r="AJ1361" s="924"/>
      <c r="AK1361" s="924"/>
      <c r="AL1361" s="924"/>
    </row>
    <row r="1362">
      <c r="A1362" s="1115"/>
      <c r="B1362" s="1116"/>
      <c r="C1362" s="1117"/>
      <c r="D1362" s="1117"/>
      <c r="E1362" s="1118"/>
      <c r="F1362" s="1119"/>
      <c r="G1362" s="1119"/>
      <c r="H1362" s="1120"/>
      <c r="I1362" s="1120"/>
      <c r="J1362" s="1121"/>
      <c r="K1362" s="1121"/>
      <c r="L1362" s="1122"/>
      <c r="M1362" s="1122"/>
      <c r="N1362" s="1115"/>
      <c r="O1362" s="1123"/>
      <c r="P1362" s="1123"/>
      <c r="Q1362" s="1123"/>
      <c r="R1362" s="1123"/>
      <c r="S1362" s="1124"/>
      <c r="T1362" s="1124"/>
      <c r="U1362" s="924"/>
      <c r="V1362" s="924"/>
      <c r="W1362" s="924"/>
      <c r="X1362" s="924"/>
      <c r="Y1362" s="924"/>
      <c r="Z1362" s="924"/>
      <c r="AA1362" s="924"/>
      <c r="AB1362" s="924"/>
      <c r="AC1362" s="924"/>
      <c r="AD1362" s="924"/>
      <c r="AE1362" s="924"/>
      <c r="AF1362" s="924"/>
      <c r="AG1362" s="924"/>
      <c r="AH1362" s="924"/>
      <c r="AI1362" s="924"/>
      <c r="AJ1362" s="924"/>
      <c r="AK1362" s="924"/>
      <c r="AL1362" s="924"/>
    </row>
    <row r="1363">
      <c r="A1363" s="1115"/>
      <c r="B1363" s="1116"/>
      <c r="C1363" s="1117"/>
      <c r="D1363" s="1117"/>
      <c r="E1363" s="1118"/>
      <c r="F1363" s="1119"/>
      <c r="G1363" s="1119"/>
      <c r="H1363" s="1120"/>
      <c r="I1363" s="1120"/>
      <c r="J1363" s="1121"/>
      <c r="K1363" s="1121"/>
      <c r="L1363" s="1122"/>
      <c r="M1363" s="1122"/>
      <c r="N1363" s="1115"/>
      <c r="O1363" s="1123"/>
      <c r="P1363" s="1123"/>
      <c r="Q1363" s="1123"/>
      <c r="R1363" s="1123"/>
      <c r="S1363" s="1124"/>
      <c r="T1363" s="1124"/>
      <c r="U1363" s="924"/>
      <c r="V1363" s="924"/>
      <c r="W1363" s="924"/>
      <c r="X1363" s="924"/>
      <c r="Y1363" s="924"/>
      <c r="Z1363" s="924"/>
      <c r="AA1363" s="924"/>
      <c r="AB1363" s="924"/>
      <c r="AC1363" s="924"/>
      <c r="AD1363" s="924"/>
      <c r="AE1363" s="924"/>
      <c r="AF1363" s="924"/>
      <c r="AG1363" s="924"/>
      <c r="AH1363" s="924"/>
      <c r="AI1363" s="924"/>
      <c r="AJ1363" s="924"/>
      <c r="AK1363" s="924"/>
      <c r="AL1363" s="924"/>
    </row>
    <row r="1364">
      <c r="A1364" s="1115"/>
      <c r="B1364" s="1116"/>
      <c r="C1364" s="1117"/>
      <c r="D1364" s="1117"/>
      <c r="E1364" s="1118"/>
      <c r="F1364" s="1119"/>
      <c r="G1364" s="1119"/>
      <c r="H1364" s="1120"/>
      <c r="I1364" s="1120"/>
      <c r="J1364" s="1121"/>
      <c r="K1364" s="1121"/>
      <c r="L1364" s="1122"/>
      <c r="M1364" s="1122"/>
      <c r="N1364" s="1115"/>
      <c r="O1364" s="1123"/>
      <c r="P1364" s="1123"/>
      <c r="Q1364" s="1123"/>
      <c r="R1364" s="1123"/>
      <c r="S1364" s="1124"/>
      <c r="T1364" s="1124"/>
      <c r="U1364" s="924"/>
      <c r="V1364" s="924"/>
      <c r="W1364" s="924"/>
      <c r="X1364" s="924"/>
      <c r="Y1364" s="924"/>
      <c r="Z1364" s="924"/>
      <c r="AA1364" s="924"/>
      <c r="AB1364" s="924"/>
      <c r="AC1364" s="924"/>
      <c r="AD1364" s="924"/>
      <c r="AE1364" s="924"/>
      <c r="AF1364" s="924"/>
      <c r="AG1364" s="924"/>
      <c r="AH1364" s="924"/>
      <c r="AI1364" s="924"/>
      <c r="AJ1364" s="924"/>
      <c r="AK1364" s="924"/>
      <c r="AL1364" s="924"/>
    </row>
    <row r="1365">
      <c r="A1365" s="1115"/>
      <c r="B1365" s="1116"/>
      <c r="C1365" s="1117"/>
      <c r="D1365" s="1117"/>
      <c r="E1365" s="1118"/>
      <c r="F1365" s="1119"/>
      <c r="G1365" s="1119"/>
      <c r="H1365" s="1120"/>
      <c r="I1365" s="1120"/>
      <c r="J1365" s="1121"/>
      <c r="K1365" s="1121"/>
      <c r="L1365" s="1122"/>
      <c r="M1365" s="1122"/>
      <c r="N1365" s="1115"/>
      <c r="O1365" s="1123"/>
      <c r="P1365" s="1123"/>
      <c r="Q1365" s="1123"/>
      <c r="R1365" s="1123"/>
      <c r="S1365" s="1124"/>
      <c r="T1365" s="1124"/>
      <c r="U1365" s="924"/>
      <c r="V1365" s="924"/>
      <c r="W1365" s="924"/>
      <c r="X1365" s="924"/>
      <c r="Y1365" s="924"/>
      <c r="Z1365" s="924"/>
      <c r="AA1365" s="924"/>
      <c r="AB1365" s="924"/>
      <c r="AC1365" s="924"/>
      <c r="AD1365" s="924"/>
      <c r="AE1365" s="924"/>
      <c r="AF1365" s="924"/>
      <c r="AG1365" s="924"/>
      <c r="AH1365" s="924"/>
      <c r="AI1365" s="924"/>
      <c r="AJ1365" s="924"/>
      <c r="AK1365" s="924"/>
      <c r="AL1365" s="924"/>
    </row>
    <row r="1366">
      <c r="A1366" s="1115"/>
      <c r="B1366" s="1116"/>
      <c r="C1366" s="1117"/>
      <c r="D1366" s="1117"/>
      <c r="E1366" s="1118"/>
      <c r="F1366" s="1119"/>
      <c r="G1366" s="1119"/>
      <c r="H1366" s="1120"/>
      <c r="I1366" s="1120"/>
      <c r="J1366" s="1121"/>
      <c r="K1366" s="1121"/>
      <c r="L1366" s="1122"/>
      <c r="M1366" s="1122"/>
      <c r="N1366" s="1115"/>
      <c r="O1366" s="1123"/>
      <c r="P1366" s="1123"/>
      <c r="Q1366" s="1123"/>
      <c r="R1366" s="1123"/>
      <c r="S1366" s="1124"/>
      <c r="T1366" s="1124"/>
      <c r="U1366" s="924"/>
      <c r="V1366" s="924"/>
      <c r="W1366" s="924"/>
      <c r="X1366" s="924"/>
      <c r="Y1366" s="924"/>
      <c r="Z1366" s="924"/>
      <c r="AA1366" s="924"/>
      <c r="AB1366" s="924"/>
      <c r="AC1366" s="924"/>
      <c r="AD1366" s="924"/>
      <c r="AE1366" s="924"/>
      <c r="AF1366" s="924"/>
      <c r="AG1366" s="924"/>
      <c r="AH1366" s="924"/>
      <c r="AI1366" s="924"/>
      <c r="AJ1366" s="924"/>
      <c r="AK1366" s="924"/>
      <c r="AL1366" s="924"/>
    </row>
    <row r="1367">
      <c r="A1367" s="1115"/>
      <c r="B1367" s="1116"/>
      <c r="C1367" s="1117"/>
      <c r="D1367" s="1117"/>
      <c r="E1367" s="1118"/>
      <c r="F1367" s="1119"/>
      <c r="G1367" s="1119"/>
      <c r="H1367" s="1120"/>
      <c r="I1367" s="1120"/>
      <c r="J1367" s="1121"/>
      <c r="K1367" s="1121"/>
      <c r="L1367" s="1122"/>
      <c r="M1367" s="1122"/>
      <c r="N1367" s="1115"/>
      <c r="O1367" s="1123"/>
      <c r="P1367" s="1123"/>
      <c r="Q1367" s="1123"/>
      <c r="R1367" s="1123"/>
      <c r="S1367" s="1124"/>
      <c r="T1367" s="1124"/>
      <c r="U1367" s="924"/>
      <c r="V1367" s="924"/>
      <c r="W1367" s="924"/>
      <c r="X1367" s="924"/>
      <c r="Y1367" s="924"/>
      <c r="Z1367" s="924"/>
      <c r="AA1367" s="924"/>
      <c r="AB1367" s="924"/>
      <c r="AC1367" s="924"/>
      <c r="AD1367" s="924"/>
      <c r="AE1367" s="924"/>
      <c r="AF1367" s="924"/>
      <c r="AG1367" s="924"/>
      <c r="AH1367" s="924"/>
      <c r="AI1367" s="924"/>
      <c r="AJ1367" s="924"/>
      <c r="AK1367" s="924"/>
      <c r="AL1367" s="924"/>
    </row>
    <row r="1368">
      <c r="A1368" s="1115"/>
      <c r="B1368" s="1116"/>
      <c r="C1368" s="1117"/>
      <c r="D1368" s="1117"/>
      <c r="E1368" s="1118"/>
      <c r="F1368" s="1119"/>
      <c r="G1368" s="1119"/>
      <c r="H1368" s="1120"/>
      <c r="I1368" s="1120"/>
      <c r="J1368" s="1121"/>
      <c r="K1368" s="1121"/>
      <c r="L1368" s="1122"/>
      <c r="M1368" s="1122"/>
      <c r="N1368" s="1115"/>
      <c r="O1368" s="1123"/>
      <c r="P1368" s="1123"/>
      <c r="Q1368" s="1123"/>
      <c r="R1368" s="1123"/>
      <c r="S1368" s="1124"/>
      <c r="T1368" s="1124"/>
      <c r="U1368" s="924"/>
      <c r="V1368" s="924"/>
      <c r="W1368" s="924"/>
      <c r="X1368" s="924"/>
      <c r="Y1368" s="924"/>
      <c r="Z1368" s="924"/>
      <c r="AA1368" s="924"/>
      <c r="AB1368" s="924"/>
      <c r="AC1368" s="924"/>
      <c r="AD1368" s="924"/>
      <c r="AE1368" s="924"/>
      <c r="AF1368" s="924"/>
      <c r="AG1368" s="924"/>
      <c r="AH1368" s="924"/>
      <c r="AI1368" s="924"/>
      <c r="AJ1368" s="924"/>
      <c r="AK1368" s="924"/>
      <c r="AL1368" s="924"/>
    </row>
    <row r="1369">
      <c r="A1369" s="1115"/>
      <c r="B1369" s="1116"/>
      <c r="C1369" s="1117"/>
      <c r="D1369" s="1117"/>
      <c r="E1369" s="1118"/>
      <c r="F1369" s="1119"/>
      <c r="G1369" s="1119"/>
      <c r="H1369" s="1120"/>
      <c r="I1369" s="1120"/>
      <c r="J1369" s="1121"/>
      <c r="K1369" s="1121"/>
      <c r="L1369" s="1122"/>
      <c r="M1369" s="1122"/>
      <c r="N1369" s="1115"/>
      <c r="O1369" s="1123"/>
      <c r="P1369" s="1123"/>
      <c r="Q1369" s="1123"/>
      <c r="R1369" s="1123"/>
      <c r="S1369" s="1124"/>
      <c r="T1369" s="1124"/>
      <c r="U1369" s="924"/>
      <c r="V1369" s="924"/>
      <c r="W1369" s="924"/>
      <c r="X1369" s="924"/>
      <c r="Y1369" s="924"/>
      <c r="Z1369" s="924"/>
      <c r="AA1369" s="924"/>
      <c r="AB1369" s="924"/>
      <c r="AC1369" s="924"/>
      <c r="AD1369" s="924"/>
      <c r="AE1369" s="924"/>
      <c r="AF1369" s="924"/>
      <c r="AG1369" s="924"/>
      <c r="AH1369" s="924"/>
      <c r="AI1369" s="924"/>
      <c r="AJ1369" s="924"/>
      <c r="AK1369" s="924"/>
      <c r="AL1369" s="924"/>
    </row>
    <row r="1370">
      <c r="A1370" s="1115"/>
      <c r="B1370" s="1116"/>
      <c r="C1370" s="1117"/>
      <c r="D1370" s="1117"/>
      <c r="E1370" s="1118"/>
      <c r="F1370" s="1119"/>
      <c r="G1370" s="1119"/>
      <c r="H1370" s="1120"/>
      <c r="I1370" s="1120"/>
      <c r="J1370" s="1121"/>
      <c r="K1370" s="1121"/>
      <c r="L1370" s="1122"/>
      <c r="M1370" s="1122"/>
      <c r="N1370" s="1115"/>
      <c r="O1370" s="1123"/>
      <c r="P1370" s="1123"/>
      <c r="Q1370" s="1123"/>
      <c r="R1370" s="1123"/>
      <c r="S1370" s="1124"/>
      <c r="T1370" s="1124"/>
      <c r="U1370" s="924"/>
      <c r="V1370" s="924"/>
      <c r="W1370" s="924"/>
      <c r="X1370" s="924"/>
      <c r="Y1370" s="924"/>
      <c r="Z1370" s="924"/>
      <c r="AA1370" s="924"/>
      <c r="AB1370" s="924"/>
      <c r="AC1370" s="924"/>
      <c r="AD1370" s="924"/>
      <c r="AE1370" s="924"/>
      <c r="AF1370" s="924"/>
      <c r="AG1370" s="924"/>
      <c r="AH1370" s="924"/>
      <c r="AI1370" s="924"/>
      <c r="AJ1370" s="924"/>
      <c r="AK1370" s="924"/>
      <c r="AL1370" s="924"/>
    </row>
    <row r="1371">
      <c r="A1371" s="1115"/>
      <c r="B1371" s="1116"/>
      <c r="C1371" s="1117"/>
      <c r="D1371" s="1117"/>
      <c r="E1371" s="1118"/>
      <c r="F1371" s="1119"/>
      <c r="G1371" s="1119"/>
      <c r="H1371" s="1120"/>
      <c r="I1371" s="1120"/>
      <c r="J1371" s="1121"/>
      <c r="K1371" s="1121"/>
      <c r="L1371" s="1122"/>
      <c r="M1371" s="1122"/>
      <c r="N1371" s="1115"/>
      <c r="O1371" s="1123"/>
      <c r="P1371" s="1123"/>
      <c r="Q1371" s="1123"/>
      <c r="R1371" s="1123"/>
      <c r="S1371" s="1124"/>
      <c r="T1371" s="1124"/>
      <c r="U1371" s="924"/>
      <c r="V1371" s="924"/>
      <c r="W1371" s="924"/>
      <c r="X1371" s="924"/>
      <c r="Y1371" s="924"/>
      <c r="Z1371" s="924"/>
      <c r="AA1371" s="924"/>
      <c r="AB1371" s="924"/>
      <c r="AC1371" s="924"/>
      <c r="AD1371" s="924"/>
      <c r="AE1371" s="924"/>
      <c r="AF1371" s="924"/>
      <c r="AG1371" s="924"/>
      <c r="AH1371" s="924"/>
      <c r="AI1371" s="924"/>
      <c r="AJ1371" s="924"/>
      <c r="AK1371" s="924"/>
      <c r="AL1371" s="924"/>
    </row>
    <row r="1372">
      <c r="A1372" s="1115"/>
      <c r="B1372" s="1116"/>
      <c r="C1372" s="1117"/>
      <c r="D1372" s="1117"/>
      <c r="E1372" s="1118"/>
      <c r="F1372" s="1119"/>
      <c r="G1372" s="1119"/>
      <c r="H1372" s="1120"/>
      <c r="I1372" s="1120"/>
      <c r="J1372" s="1121"/>
      <c r="K1372" s="1121"/>
      <c r="L1372" s="1122"/>
      <c r="M1372" s="1122"/>
      <c r="N1372" s="1115"/>
      <c r="O1372" s="1123"/>
      <c r="P1372" s="1123"/>
      <c r="Q1372" s="1123"/>
      <c r="R1372" s="1123"/>
      <c r="S1372" s="1124"/>
      <c r="T1372" s="1124"/>
      <c r="U1372" s="924"/>
      <c r="V1372" s="924"/>
      <c r="W1372" s="924"/>
      <c r="X1372" s="924"/>
      <c r="Y1372" s="924"/>
      <c r="Z1372" s="924"/>
      <c r="AA1372" s="924"/>
      <c r="AB1372" s="924"/>
      <c r="AC1372" s="924"/>
      <c r="AD1372" s="924"/>
      <c r="AE1372" s="924"/>
      <c r="AF1372" s="924"/>
      <c r="AG1372" s="924"/>
      <c r="AH1372" s="924"/>
      <c r="AI1372" s="924"/>
      <c r="AJ1372" s="924"/>
      <c r="AK1372" s="924"/>
      <c r="AL1372" s="924"/>
    </row>
    <row r="1373">
      <c r="A1373" s="1115"/>
      <c r="B1373" s="1116"/>
      <c r="C1373" s="1117"/>
      <c r="D1373" s="1117"/>
      <c r="E1373" s="1118"/>
      <c r="F1373" s="1119"/>
      <c r="G1373" s="1119"/>
      <c r="H1373" s="1120"/>
      <c r="I1373" s="1120"/>
      <c r="J1373" s="1121"/>
      <c r="K1373" s="1121"/>
      <c r="L1373" s="1122"/>
      <c r="M1373" s="1122"/>
      <c r="N1373" s="1115"/>
      <c r="O1373" s="1123"/>
      <c r="P1373" s="1123"/>
      <c r="Q1373" s="1123"/>
      <c r="R1373" s="1123"/>
      <c r="S1373" s="1124"/>
      <c r="T1373" s="1124"/>
      <c r="U1373" s="924"/>
      <c r="V1373" s="924"/>
      <c r="W1373" s="924"/>
      <c r="X1373" s="924"/>
      <c r="Y1373" s="924"/>
      <c r="Z1373" s="924"/>
      <c r="AA1373" s="924"/>
      <c r="AB1373" s="924"/>
      <c r="AC1373" s="924"/>
      <c r="AD1373" s="924"/>
      <c r="AE1373" s="924"/>
      <c r="AF1373" s="924"/>
      <c r="AG1373" s="924"/>
      <c r="AH1373" s="924"/>
      <c r="AI1373" s="924"/>
      <c r="AJ1373" s="924"/>
      <c r="AK1373" s="924"/>
      <c r="AL1373" s="924"/>
    </row>
    <row r="1374">
      <c r="A1374" s="1115"/>
      <c r="B1374" s="1116"/>
      <c r="C1374" s="1117"/>
      <c r="D1374" s="1117"/>
      <c r="E1374" s="1118"/>
      <c r="F1374" s="1119"/>
      <c r="G1374" s="1119"/>
      <c r="H1374" s="1120"/>
      <c r="I1374" s="1120"/>
      <c r="J1374" s="1121"/>
      <c r="K1374" s="1121"/>
      <c r="L1374" s="1122"/>
      <c r="M1374" s="1122"/>
      <c r="N1374" s="1115"/>
      <c r="O1374" s="1123"/>
      <c r="P1374" s="1123"/>
      <c r="Q1374" s="1123"/>
      <c r="R1374" s="1123"/>
      <c r="S1374" s="1124"/>
      <c r="T1374" s="1124"/>
      <c r="U1374" s="924"/>
      <c r="V1374" s="924"/>
      <c r="W1374" s="924"/>
      <c r="X1374" s="924"/>
      <c r="Y1374" s="924"/>
      <c r="Z1374" s="924"/>
      <c r="AA1374" s="924"/>
      <c r="AB1374" s="924"/>
      <c r="AC1374" s="924"/>
      <c r="AD1374" s="924"/>
      <c r="AE1374" s="924"/>
      <c r="AF1374" s="924"/>
      <c r="AG1374" s="924"/>
      <c r="AH1374" s="924"/>
      <c r="AI1374" s="924"/>
      <c r="AJ1374" s="924"/>
      <c r="AK1374" s="924"/>
      <c r="AL1374" s="924"/>
    </row>
    <row r="1375">
      <c r="A1375" s="1115"/>
      <c r="B1375" s="1116"/>
      <c r="C1375" s="1117"/>
      <c r="D1375" s="1117"/>
      <c r="E1375" s="1118"/>
      <c r="F1375" s="1119"/>
      <c r="G1375" s="1119"/>
      <c r="H1375" s="1120"/>
      <c r="I1375" s="1120"/>
      <c r="J1375" s="1121"/>
      <c r="K1375" s="1121"/>
      <c r="L1375" s="1122"/>
      <c r="M1375" s="1122"/>
      <c r="N1375" s="1115"/>
      <c r="O1375" s="1123"/>
      <c r="P1375" s="1123"/>
      <c r="Q1375" s="1123"/>
      <c r="R1375" s="1123"/>
      <c r="S1375" s="1124"/>
      <c r="T1375" s="1124"/>
      <c r="U1375" s="924"/>
      <c r="V1375" s="924"/>
      <c r="W1375" s="924"/>
      <c r="X1375" s="924"/>
      <c r="Y1375" s="924"/>
      <c r="Z1375" s="924"/>
      <c r="AA1375" s="924"/>
      <c r="AB1375" s="924"/>
      <c r="AC1375" s="924"/>
      <c r="AD1375" s="924"/>
      <c r="AE1375" s="924"/>
      <c r="AF1375" s="924"/>
      <c r="AG1375" s="924"/>
      <c r="AH1375" s="924"/>
      <c r="AI1375" s="924"/>
      <c r="AJ1375" s="924"/>
      <c r="AK1375" s="924"/>
      <c r="AL1375" s="924"/>
    </row>
    <row r="1376">
      <c r="A1376" s="1115"/>
      <c r="B1376" s="1116"/>
      <c r="C1376" s="1117"/>
      <c r="D1376" s="1117"/>
      <c r="E1376" s="1118"/>
      <c r="F1376" s="1119"/>
      <c r="G1376" s="1119"/>
      <c r="H1376" s="1120"/>
      <c r="I1376" s="1120"/>
      <c r="J1376" s="1121"/>
      <c r="K1376" s="1121"/>
      <c r="L1376" s="1122"/>
      <c r="M1376" s="1122"/>
      <c r="N1376" s="1115"/>
      <c r="O1376" s="1123"/>
      <c r="P1376" s="1123"/>
      <c r="Q1376" s="1123"/>
      <c r="R1376" s="1123"/>
      <c r="S1376" s="1124"/>
      <c r="T1376" s="1124"/>
      <c r="U1376" s="924"/>
      <c r="V1376" s="924"/>
      <c r="W1376" s="924"/>
      <c r="X1376" s="924"/>
      <c r="Y1376" s="924"/>
      <c r="Z1376" s="924"/>
      <c r="AA1376" s="924"/>
      <c r="AB1376" s="924"/>
      <c r="AC1376" s="924"/>
      <c r="AD1376" s="924"/>
      <c r="AE1376" s="924"/>
      <c r="AF1376" s="924"/>
      <c r="AG1376" s="924"/>
      <c r="AH1376" s="924"/>
      <c r="AI1376" s="924"/>
      <c r="AJ1376" s="924"/>
      <c r="AK1376" s="924"/>
      <c r="AL1376" s="924"/>
    </row>
    <row r="1377">
      <c r="A1377" s="1115"/>
      <c r="B1377" s="1116"/>
      <c r="C1377" s="1117"/>
      <c r="D1377" s="1117"/>
      <c r="E1377" s="1118"/>
      <c r="F1377" s="1119"/>
      <c r="G1377" s="1119"/>
      <c r="H1377" s="1120"/>
      <c r="I1377" s="1120"/>
      <c r="J1377" s="1121"/>
      <c r="K1377" s="1121"/>
      <c r="L1377" s="1122"/>
      <c r="M1377" s="1122"/>
      <c r="N1377" s="1115"/>
      <c r="O1377" s="1123"/>
      <c r="P1377" s="1123"/>
      <c r="Q1377" s="1123"/>
      <c r="R1377" s="1123"/>
      <c r="S1377" s="1124"/>
      <c r="T1377" s="1124"/>
      <c r="U1377" s="924"/>
      <c r="V1377" s="924"/>
      <c r="W1377" s="924"/>
      <c r="X1377" s="924"/>
      <c r="Y1377" s="924"/>
      <c r="Z1377" s="924"/>
      <c r="AA1377" s="924"/>
      <c r="AB1377" s="924"/>
      <c r="AC1377" s="924"/>
      <c r="AD1377" s="924"/>
      <c r="AE1377" s="924"/>
      <c r="AF1377" s="924"/>
      <c r="AG1377" s="924"/>
      <c r="AH1377" s="924"/>
      <c r="AI1377" s="924"/>
      <c r="AJ1377" s="924"/>
      <c r="AK1377" s="924"/>
      <c r="AL1377" s="924"/>
    </row>
    <row r="1378">
      <c r="A1378" s="1115"/>
      <c r="B1378" s="1116"/>
      <c r="C1378" s="1117"/>
      <c r="D1378" s="1117"/>
      <c r="E1378" s="1118"/>
      <c r="F1378" s="1119"/>
      <c r="G1378" s="1119"/>
      <c r="H1378" s="1120"/>
      <c r="I1378" s="1120"/>
      <c r="J1378" s="1121"/>
      <c r="K1378" s="1121"/>
      <c r="L1378" s="1122"/>
      <c r="M1378" s="1122"/>
      <c r="N1378" s="1115"/>
      <c r="O1378" s="1123"/>
      <c r="P1378" s="1123"/>
      <c r="Q1378" s="1123"/>
      <c r="R1378" s="1123"/>
      <c r="S1378" s="1124"/>
      <c r="T1378" s="1124"/>
      <c r="U1378" s="924"/>
      <c r="V1378" s="924"/>
      <c r="W1378" s="924"/>
      <c r="X1378" s="924"/>
      <c r="Y1378" s="924"/>
      <c r="Z1378" s="924"/>
      <c r="AA1378" s="924"/>
      <c r="AB1378" s="924"/>
      <c r="AC1378" s="924"/>
      <c r="AD1378" s="924"/>
      <c r="AE1378" s="924"/>
      <c r="AF1378" s="924"/>
      <c r="AG1378" s="924"/>
      <c r="AH1378" s="924"/>
      <c r="AI1378" s="924"/>
      <c r="AJ1378" s="924"/>
      <c r="AK1378" s="924"/>
      <c r="AL1378" s="924"/>
    </row>
    <row r="1379">
      <c r="A1379" s="1115"/>
      <c r="B1379" s="1116"/>
      <c r="C1379" s="1117"/>
      <c r="D1379" s="1117"/>
      <c r="E1379" s="1118"/>
      <c r="F1379" s="1119"/>
      <c r="G1379" s="1119"/>
      <c r="H1379" s="1120"/>
      <c r="I1379" s="1120"/>
      <c r="J1379" s="1121"/>
      <c r="K1379" s="1121"/>
      <c r="L1379" s="1122"/>
      <c r="M1379" s="1122"/>
      <c r="N1379" s="1115"/>
      <c r="O1379" s="1123"/>
      <c r="P1379" s="1123"/>
      <c r="Q1379" s="1123"/>
      <c r="R1379" s="1123"/>
      <c r="S1379" s="1124"/>
      <c r="T1379" s="1124"/>
      <c r="U1379" s="924"/>
      <c r="V1379" s="924"/>
      <c r="W1379" s="924"/>
      <c r="X1379" s="924"/>
      <c r="Y1379" s="924"/>
      <c r="Z1379" s="924"/>
      <c r="AA1379" s="924"/>
      <c r="AB1379" s="924"/>
      <c r="AC1379" s="924"/>
      <c r="AD1379" s="924"/>
      <c r="AE1379" s="924"/>
      <c r="AF1379" s="924"/>
      <c r="AG1379" s="924"/>
      <c r="AH1379" s="924"/>
      <c r="AI1379" s="924"/>
      <c r="AJ1379" s="924"/>
      <c r="AK1379" s="924"/>
      <c r="AL1379" s="924"/>
    </row>
    <row r="1380">
      <c r="A1380" s="1115"/>
      <c r="B1380" s="1116"/>
      <c r="C1380" s="1117"/>
      <c r="D1380" s="1117"/>
      <c r="E1380" s="1118"/>
      <c r="F1380" s="1119"/>
      <c r="G1380" s="1119"/>
      <c r="H1380" s="1120"/>
      <c r="I1380" s="1120"/>
      <c r="J1380" s="1121"/>
      <c r="K1380" s="1121"/>
      <c r="L1380" s="1122"/>
      <c r="M1380" s="1122"/>
      <c r="N1380" s="1115"/>
      <c r="O1380" s="1123"/>
      <c r="P1380" s="1123"/>
      <c r="Q1380" s="1123"/>
      <c r="R1380" s="1123"/>
      <c r="S1380" s="1124"/>
      <c r="T1380" s="1124"/>
      <c r="U1380" s="924"/>
      <c r="V1380" s="924"/>
      <c r="W1380" s="924"/>
      <c r="X1380" s="924"/>
      <c r="Y1380" s="924"/>
      <c r="Z1380" s="924"/>
      <c r="AA1380" s="924"/>
      <c r="AB1380" s="924"/>
      <c r="AC1380" s="924"/>
      <c r="AD1380" s="924"/>
      <c r="AE1380" s="924"/>
      <c r="AF1380" s="924"/>
      <c r="AG1380" s="924"/>
      <c r="AH1380" s="924"/>
      <c r="AI1380" s="924"/>
      <c r="AJ1380" s="924"/>
      <c r="AK1380" s="924"/>
      <c r="AL1380" s="924"/>
    </row>
    <row r="1381">
      <c r="A1381" s="1115"/>
      <c r="B1381" s="1116"/>
      <c r="C1381" s="1117"/>
      <c r="D1381" s="1117"/>
      <c r="E1381" s="1118"/>
      <c r="F1381" s="1119"/>
      <c r="G1381" s="1119"/>
      <c r="H1381" s="1120"/>
      <c r="I1381" s="1120"/>
      <c r="J1381" s="1121"/>
      <c r="K1381" s="1121"/>
      <c r="L1381" s="1122"/>
      <c r="M1381" s="1122"/>
      <c r="N1381" s="1115"/>
      <c r="O1381" s="1123"/>
      <c r="P1381" s="1123"/>
      <c r="Q1381" s="1123"/>
      <c r="R1381" s="1123"/>
      <c r="S1381" s="1124"/>
      <c r="T1381" s="1124"/>
      <c r="U1381" s="924"/>
      <c r="V1381" s="924"/>
      <c r="W1381" s="924"/>
      <c r="X1381" s="924"/>
      <c r="Y1381" s="924"/>
      <c r="Z1381" s="924"/>
      <c r="AA1381" s="924"/>
      <c r="AB1381" s="924"/>
      <c r="AC1381" s="924"/>
      <c r="AD1381" s="924"/>
      <c r="AE1381" s="924"/>
      <c r="AF1381" s="924"/>
      <c r="AG1381" s="924"/>
      <c r="AH1381" s="924"/>
      <c r="AI1381" s="924"/>
      <c r="AJ1381" s="924"/>
      <c r="AK1381" s="924"/>
      <c r="AL1381" s="924"/>
    </row>
    <row r="1382">
      <c r="A1382" s="1115"/>
      <c r="B1382" s="1116"/>
      <c r="C1382" s="1117"/>
      <c r="D1382" s="1117"/>
      <c r="E1382" s="1118"/>
      <c r="F1382" s="1119"/>
      <c r="G1382" s="1119"/>
      <c r="H1382" s="1120"/>
      <c r="I1382" s="1120"/>
      <c r="J1382" s="1121"/>
      <c r="K1382" s="1121"/>
      <c r="L1382" s="1122"/>
      <c r="M1382" s="1122"/>
      <c r="N1382" s="1115"/>
      <c r="O1382" s="1123"/>
      <c r="P1382" s="1123"/>
      <c r="Q1382" s="1123"/>
      <c r="R1382" s="1123"/>
      <c r="S1382" s="1124"/>
      <c r="T1382" s="1124"/>
      <c r="U1382" s="924"/>
      <c r="V1382" s="924"/>
      <c r="W1382" s="924"/>
      <c r="X1382" s="924"/>
      <c r="Y1382" s="924"/>
      <c r="Z1382" s="924"/>
      <c r="AA1382" s="924"/>
      <c r="AB1382" s="924"/>
      <c r="AC1382" s="924"/>
      <c r="AD1382" s="924"/>
      <c r="AE1382" s="924"/>
      <c r="AF1382" s="924"/>
      <c r="AG1382" s="924"/>
      <c r="AH1382" s="924"/>
      <c r="AI1382" s="924"/>
      <c r="AJ1382" s="924"/>
      <c r="AK1382" s="924"/>
      <c r="AL1382" s="924"/>
    </row>
    <row r="1383">
      <c r="A1383" s="1115"/>
      <c r="B1383" s="1116"/>
      <c r="C1383" s="1117"/>
      <c r="D1383" s="1117"/>
      <c r="E1383" s="1118"/>
      <c r="F1383" s="1119"/>
      <c r="G1383" s="1119"/>
      <c r="H1383" s="1120"/>
      <c r="I1383" s="1120"/>
      <c r="J1383" s="1121"/>
      <c r="K1383" s="1121"/>
      <c r="L1383" s="1122"/>
      <c r="M1383" s="1122"/>
      <c r="N1383" s="1115"/>
      <c r="O1383" s="1123"/>
      <c r="P1383" s="1123"/>
      <c r="Q1383" s="1123"/>
      <c r="R1383" s="1123"/>
      <c r="S1383" s="1124"/>
      <c r="T1383" s="1124"/>
      <c r="U1383" s="924"/>
      <c r="V1383" s="924"/>
      <c r="W1383" s="924"/>
      <c r="X1383" s="924"/>
      <c r="Y1383" s="924"/>
      <c r="Z1383" s="924"/>
      <c r="AA1383" s="924"/>
      <c r="AB1383" s="924"/>
      <c r="AC1383" s="924"/>
      <c r="AD1383" s="924"/>
      <c r="AE1383" s="924"/>
      <c r="AF1383" s="924"/>
      <c r="AG1383" s="924"/>
      <c r="AH1383" s="924"/>
      <c r="AI1383" s="924"/>
      <c r="AJ1383" s="924"/>
      <c r="AK1383" s="924"/>
      <c r="AL1383" s="924"/>
    </row>
    <row r="1384">
      <c r="A1384" s="1115"/>
      <c r="B1384" s="1116"/>
      <c r="C1384" s="1117"/>
      <c r="D1384" s="1117"/>
      <c r="E1384" s="1118"/>
      <c r="F1384" s="1119"/>
      <c r="G1384" s="1119"/>
      <c r="H1384" s="1120"/>
      <c r="I1384" s="1120"/>
      <c r="J1384" s="1121"/>
      <c r="K1384" s="1121"/>
      <c r="L1384" s="1122"/>
      <c r="M1384" s="1122"/>
      <c r="N1384" s="1115"/>
      <c r="O1384" s="1123"/>
      <c r="P1384" s="1123"/>
      <c r="Q1384" s="1123"/>
      <c r="R1384" s="1123"/>
      <c r="S1384" s="1124"/>
      <c r="T1384" s="1124"/>
      <c r="U1384" s="924"/>
      <c r="V1384" s="924"/>
      <c r="W1384" s="924"/>
      <c r="X1384" s="924"/>
      <c r="Y1384" s="924"/>
      <c r="Z1384" s="924"/>
      <c r="AA1384" s="924"/>
      <c r="AB1384" s="924"/>
      <c r="AC1384" s="924"/>
      <c r="AD1384" s="924"/>
      <c r="AE1384" s="924"/>
      <c r="AF1384" s="924"/>
      <c r="AG1384" s="924"/>
      <c r="AH1384" s="924"/>
      <c r="AI1384" s="924"/>
      <c r="AJ1384" s="924"/>
      <c r="AK1384" s="924"/>
      <c r="AL1384" s="924"/>
    </row>
    <row r="1385">
      <c r="A1385" s="1115"/>
      <c r="B1385" s="1116"/>
      <c r="C1385" s="1117"/>
      <c r="D1385" s="1117"/>
      <c r="E1385" s="1118"/>
      <c r="F1385" s="1119"/>
      <c r="G1385" s="1119"/>
      <c r="H1385" s="1120"/>
      <c r="I1385" s="1120"/>
      <c r="J1385" s="1121"/>
      <c r="K1385" s="1121"/>
      <c r="L1385" s="1122"/>
      <c r="M1385" s="1122"/>
      <c r="N1385" s="1115"/>
      <c r="O1385" s="1123"/>
      <c r="P1385" s="1123"/>
      <c r="Q1385" s="1123"/>
      <c r="R1385" s="1123"/>
      <c r="S1385" s="1124"/>
      <c r="T1385" s="1124"/>
      <c r="U1385" s="924"/>
      <c r="V1385" s="924"/>
      <c r="W1385" s="924"/>
      <c r="X1385" s="924"/>
      <c r="Y1385" s="924"/>
      <c r="Z1385" s="924"/>
      <c r="AA1385" s="924"/>
      <c r="AB1385" s="924"/>
      <c r="AC1385" s="924"/>
      <c r="AD1385" s="924"/>
      <c r="AE1385" s="924"/>
      <c r="AF1385" s="924"/>
      <c r="AG1385" s="924"/>
      <c r="AH1385" s="924"/>
      <c r="AI1385" s="924"/>
      <c r="AJ1385" s="924"/>
      <c r="AK1385" s="924"/>
      <c r="AL1385" s="924"/>
    </row>
    <row r="1386">
      <c r="A1386" s="1115"/>
      <c r="B1386" s="1116"/>
      <c r="C1386" s="1117"/>
      <c r="D1386" s="1117"/>
      <c r="E1386" s="1118"/>
      <c r="F1386" s="1119"/>
      <c r="G1386" s="1119"/>
      <c r="H1386" s="1120"/>
      <c r="I1386" s="1120"/>
      <c r="J1386" s="1121"/>
      <c r="K1386" s="1121"/>
      <c r="L1386" s="1122"/>
      <c r="M1386" s="1122"/>
      <c r="N1386" s="1115"/>
      <c r="O1386" s="1123"/>
      <c r="P1386" s="1123"/>
      <c r="Q1386" s="1123"/>
      <c r="R1386" s="1123"/>
      <c r="S1386" s="1124"/>
      <c r="T1386" s="1124"/>
      <c r="U1386" s="924"/>
      <c r="V1386" s="924"/>
      <c r="W1386" s="924"/>
      <c r="X1386" s="924"/>
      <c r="Y1386" s="924"/>
      <c r="Z1386" s="924"/>
      <c r="AA1386" s="924"/>
      <c r="AB1386" s="924"/>
      <c r="AC1386" s="924"/>
      <c r="AD1386" s="924"/>
      <c r="AE1386" s="924"/>
      <c r="AF1386" s="924"/>
      <c r="AG1386" s="924"/>
      <c r="AH1386" s="924"/>
      <c r="AI1386" s="924"/>
      <c r="AJ1386" s="924"/>
      <c r="AK1386" s="924"/>
      <c r="AL1386" s="924"/>
    </row>
    <row r="1387">
      <c r="A1387" s="1115"/>
      <c r="B1387" s="1116"/>
      <c r="C1387" s="1117"/>
      <c r="D1387" s="1117"/>
      <c r="E1387" s="1118"/>
      <c r="F1387" s="1119"/>
      <c r="G1387" s="1119"/>
      <c r="H1387" s="1120"/>
      <c r="I1387" s="1120"/>
      <c r="J1387" s="1121"/>
      <c r="K1387" s="1121"/>
      <c r="L1387" s="1122"/>
      <c r="M1387" s="1122"/>
      <c r="N1387" s="1115"/>
      <c r="O1387" s="1123"/>
      <c r="P1387" s="1123"/>
      <c r="Q1387" s="1123"/>
      <c r="R1387" s="1123"/>
      <c r="S1387" s="1124"/>
      <c r="T1387" s="1124"/>
      <c r="U1387" s="924"/>
      <c r="V1387" s="924"/>
      <c r="W1387" s="924"/>
      <c r="X1387" s="924"/>
      <c r="Y1387" s="924"/>
      <c r="Z1387" s="924"/>
      <c r="AA1387" s="924"/>
      <c r="AB1387" s="924"/>
      <c r="AC1387" s="924"/>
      <c r="AD1387" s="924"/>
      <c r="AE1387" s="924"/>
      <c r="AF1387" s="924"/>
      <c r="AG1387" s="924"/>
      <c r="AH1387" s="924"/>
      <c r="AI1387" s="924"/>
      <c r="AJ1387" s="924"/>
      <c r="AK1387" s="924"/>
      <c r="AL1387" s="924"/>
    </row>
    <row r="1388">
      <c r="A1388" s="1115"/>
      <c r="B1388" s="1116"/>
      <c r="C1388" s="1117"/>
      <c r="D1388" s="1117"/>
      <c r="E1388" s="1118"/>
      <c r="F1388" s="1119"/>
      <c r="G1388" s="1119"/>
      <c r="H1388" s="1120"/>
      <c r="I1388" s="1120"/>
      <c r="J1388" s="1121"/>
      <c r="K1388" s="1121"/>
      <c r="L1388" s="1122"/>
      <c r="M1388" s="1122"/>
      <c r="N1388" s="1115"/>
      <c r="O1388" s="1123"/>
      <c r="P1388" s="1123"/>
      <c r="Q1388" s="1123"/>
      <c r="R1388" s="1123"/>
      <c r="S1388" s="1124"/>
      <c r="T1388" s="1124"/>
      <c r="U1388" s="924"/>
      <c r="V1388" s="924"/>
      <c r="W1388" s="924"/>
      <c r="X1388" s="924"/>
      <c r="Y1388" s="924"/>
      <c r="Z1388" s="924"/>
      <c r="AA1388" s="924"/>
      <c r="AB1388" s="924"/>
      <c r="AC1388" s="924"/>
      <c r="AD1388" s="924"/>
      <c r="AE1388" s="924"/>
      <c r="AF1388" s="924"/>
      <c r="AG1388" s="924"/>
      <c r="AH1388" s="924"/>
      <c r="AI1388" s="924"/>
      <c r="AJ1388" s="924"/>
      <c r="AK1388" s="924"/>
      <c r="AL1388" s="924"/>
    </row>
    <row r="1389">
      <c r="A1389" s="1115"/>
      <c r="B1389" s="1116"/>
      <c r="C1389" s="1117"/>
      <c r="D1389" s="1117"/>
      <c r="E1389" s="1118"/>
      <c r="F1389" s="1119"/>
      <c r="G1389" s="1119"/>
      <c r="H1389" s="1120"/>
      <c r="I1389" s="1120"/>
      <c r="J1389" s="1121"/>
      <c r="K1389" s="1121"/>
      <c r="L1389" s="1122"/>
      <c r="M1389" s="1122"/>
      <c r="N1389" s="1115"/>
      <c r="O1389" s="1123"/>
      <c r="P1389" s="1123"/>
      <c r="Q1389" s="1123"/>
      <c r="R1389" s="1123"/>
      <c r="S1389" s="1124"/>
      <c r="T1389" s="1124"/>
      <c r="U1389" s="924"/>
      <c r="V1389" s="924"/>
      <c r="W1389" s="924"/>
      <c r="X1389" s="924"/>
      <c r="Y1389" s="924"/>
      <c r="Z1389" s="924"/>
      <c r="AA1389" s="924"/>
      <c r="AB1389" s="924"/>
      <c r="AC1389" s="924"/>
      <c r="AD1389" s="924"/>
      <c r="AE1389" s="924"/>
      <c r="AF1389" s="924"/>
      <c r="AG1389" s="924"/>
      <c r="AH1389" s="924"/>
      <c r="AI1389" s="924"/>
      <c r="AJ1389" s="924"/>
      <c r="AK1389" s="924"/>
      <c r="AL1389" s="924"/>
    </row>
    <row r="1390">
      <c r="A1390" s="1115"/>
      <c r="B1390" s="1116"/>
      <c r="C1390" s="1117"/>
      <c r="D1390" s="1117"/>
      <c r="E1390" s="1118"/>
      <c r="F1390" s="1119"/>
      <c r="G1390" s="1119"/>
      <c r="H1390" s="1120"/>
      <c r="I1390" s="1120"/>
      <c r="J1390" s="1121"/>
      <c r="K1390" s="1121"/>
      <c r="L1390" s="1122"/>
      <c r="M1390" s="1122"/>
      <c r="N1390" s="1115"/>
      <c r="O1390" s="1123"/>
      <c r="P1390" s="1123"/>
      <c r="Q1390" s="1123"/>
      <c r="R1390" s="1123"/>
      <c r="S1390" s="1124"/>
      <c r="T1390" s="1124"/>
      <c r="U1390" s="924"/>
      <c r="V1390" s="924"/>
      <c r="W1390" s="924"/>
      <c r="X1390" s="924"/>
      <c r="Y1390" s="924"/>
      <c r="Z1390" s="924"/>
      <c r="AA1390" s="924"/>
      <c r="AB1390" s="924"/>
      <c r="AC1390" s="924"/>
      <c r="AD1390" s="924"/>
      <c r="AE1390" s="924"/>
      <c r="AF1390" s="924"/>
      <c r="AG1390" s="924"/>
      <c r="AH1390" s="924"/>
      <c r="AI1390" s="924"/>
      <c r="AJ1390" s="924"/>
      <c r="AK1390" s="924"/>
      <c r="AL1390" s="924"/>
    </row>
    <row r="1391">
      <c r="A1391" s="1115"/>
      <c r="B1391" s="1116"/>
      <c r="C1391" s="1117"/>
      <c r="D1391" s="1117"/>
      <c r="E1391" s="1118"/>
      <c r="F1391" s="1119"/>
      <c r="G1391" s="1119"/>
      <c r="H1391" s="1120"/>
      <c r="I1391" s="1120"/>
      <c r="J1391" s="1121"/>
      <c r="K1391" s="1121"/>
      <c r="L1391" s="1122"/>
      <c r="M1391" s="1122"/>
      <c r="N1391" s="1115"/>
      <c r="O1391" s="1123"/>
      <c r="P1391" s="1123"/>
      <c r="Q1391" s="1123"/>
      <c r="R1391" s="1123"/>
      <c r="S1391" s="1124"/>
      <c r="T1391" s="1124"/>
      <c r="U1391" s="924"/>
      <c r="V1391" s="924"/>
      <c r="W1391" s="924"/>
      <c r="X1391" s="924"/>
      <c r="Y1391" s="924"/>
      <c r="Z1391" s="924"/>
      <c r="AA1391" s="924"/>
      <c r="AB1391" s="924"/>
      <c r="AC1391" s="924"/>
      <c r="AD1391" s="924"/>
      <c r="AE1391" s="924"/>
      <c r="AF1391" s="924"/>
      <c r="AG1391" s="924"/>
      <c r="AH1391" s="924"/>
      <c r="AI1391" s="924"/>
      <c r="AJ1391" s="924"/>
      <c r="AK1391" s="924"/>
      <c r="AL1391" s="924"/>
    </row>
    <row r="1392">
      <c r="A1392" s="1115"/>
      <c r="B1392" s="1116"/>
      <c r="C1392" s="1117"/>
      <c r="D1392" s="1117"/>
      <c r="E1392" s="1118"/>
      <c r="F1392" s="1119"/>
      <c r="G1392" s="1119"/>
      <c r="H1392" s="1120"/>
      <c r="I1392" s="1120"/>
      <c r="J1392" s="1121"/>
      <c r="K1392" s="1121"/>
      <c r="L1392" s="1122"/>
      <c r="M1392" s="1122"/>
      <c r="N1392" s="1115"/>
      <c r="O1392" s="1123"/>
      <c r="P1392" s="1123"/>
      <c r="Q1392" s="1123"/>
      <c r="R1392" s="1123"/>
      <c r="S1392" s="1124"/>
      <c r="T1392" s="1124"/>
      <c r="U1392" s="924"/>
      <c r="V1392" s="924"/>
      <c r="W1392" s="924"/>
      <c r="X1392" s="924"/>
      <c r="Y1392" s="924"/>
      <c r="Z1392" s="924"/>
      <c r="AA1392" s="924"/>
      <c r="AB1392" s="924"/>
      <c r="AC1392" s="924"/>
      <c r="AD1392" s="924"/>
      <c r="AE1392" s="924"/>
      <c r="AF1392" s="924"/>
      <c r="AG1392" s="924"/>
      <c r="AH1392" s="924"/>
      <c r="AI1392" s="924"/>
      <c r="AJ1392" s="924"/>
      <c r="AK1392" s="924"/>
      <c r="AL1392" s="924"/>
    </row>
    <row r="1393">
      <c r="A1393" s="1115"/>
      <c r="B1393" s="1116"/>
      <c r="C1393" s="1117"/>
      <c r="D1393" s="1117"/>
      <c r="E1393" s="1118"/>
      <c r="F1393" s="1119"/>
      <c r="G1393" s="1119"/>
      <c r="H1393" s="1120"/>
      <c r="I1393" s="1120"/>
      <c r="J1393" s="1121"/>
      <c r="K1393" s="1121"/>
      <c r="L1393" s="1122"/>
      <c r="M1393" s="1122"/>
      <c r="N1393" s="1115"/>
      <c r="O1393" s="1123"/>
      <c r="P1393" s="1123"/>
      <c r="Q1393" s="1123"/>
      <c r="R1393" s="1123"/>
      <c r="S1393" s="1124"/>
      <c r="T1393" s="1124"/>
      <c r="U1393" s="924"/>
      <c r="V1393" s="924"/>
      <c r="W1393" s="924"/>
      <c r="X1393" s="924"/>
      <c r="Y1393" s="924"/>
      <c r="Z1393" s="924"/>
      <c r="AA1393" s="924"/>
      <c r="AB1393" s="924"/>
      <c r="AC1393" s="924"/>
      <c r="AD1393" s="924"/>
      <c r="AE1393" s="924"/>
      <c r="AF1393" s="924"/>
      <c r="AG1393" s="924"/>
      <c r="AH1393" s="924"/>
      <c r="AI1393" s="924"/>
      <c r="AJ1393" s="924"/>
      <c r="AK1393" s="924"/>
      <c r="AL1393" s="924"/>
    </row>
    <row r="1394">
      <c r="A1394" s="1115"/>
      <c r="B1394" s="1116"/>
      <c r="C1394" s="1117"/>
      <c r="D1394" s="1117"/>
      <c r="E1394" s="1118"/>
      <c r="F1394" s="1119"/>
      <c r="G1394" s="1119"/>
      <c r="H1394" s="1120"/>
      <c r="I1394" s="1120"/>
      <c r="J1394" s="1121"/>
      <c r="K1394" s="1121"/>
      <c r="L1394" s="1122"/>
      <c r="M1394" s="1122"/>
      <c r="N1394" s="1115"/>
      <c r="O1394" s="1123"/>
      <c r="P1394" s="1123"/>
      <c r="Q1394" s="1123"/>
      <c r="R1394" s="1123"/>
      <c r="S1394" s="1124"/>
      <c r="T1394" s="1124"/>
      <c r="U1394" s="924"/>
      <c r="V1394" s="924"/>
      <c r="W1394" s="924"/>
      <c r="X1394" s="924"/>
      <c r="Y1394" s="924"/>
      <c r="Z1394" s="924"/>
      <c r="AA1394" s="924"/>
      <c r="AB1394" s="924"/>
      <c r="AC1394" s="924"/>
      <c r="AD1394" s="924"/>
      <c r="AE1394" s="924"/>
      <c r="AF1394" s="924"/>
      <c r="AG1394" s="924"/>
      <c r="AH1394" s="924"/>
      <c r="AI1394" s="924"/>
      <c r="AJ1394" s="924"/>
      <c r="AK1394" s="924"/>
      <c r="AL1394" s="924"/>
    </row>
    <row r="1395">
      <c r="A1395" s="1115"/>
      <c r="B1395" s="1116"/>
      <c r="C1395" s="1117"/>
      <c r="D1395" s="1117"/>
      <c r="E1395" s="1118"/>
      <c r="F1395" s="1119"/>
      <c r="G1395" s="1119"/>
      <c r="H1395" s="1120"/>
      <c r="I1395" s="1120"/>
      <c r="J1395" s="1121"/>
      <c r="K1395" s="1121"/>
      <c r="L1395" s="1122"/>
      <c r="M1395" s="1122"/>
      <c r="N1395" s="1115"/>
      <c r="O1395" s="1123"/>
      <c r="P1395" s="1123"/>
      <c r="Q1395" s="1123"/>
      <c r="R1395" s="1123"/>
      <c r="S1395" s="1124"/>
      <c r="T1395" s="1124"/>
      <c r="U1395" s="924"/>
      <c r="V1395" s="924"/>
      <c r="W1395" s="924"/>
      <c r="X1395" s="924"/>
      <c r="Y1395" s="924"/>
      <c r="Z1395" s="924"/>
      <c r="AA1395" s="924"/>
      <c r="AB1395" s="924"/>
      <c r="AC1395" s="924"/>
      <c r="AD1395" s="924"/>
      <c r="AE1395" s="924"/>
      <c r="AF1395" s="924"/>
      <c r="AG1395" s="924"/>
      <c r="AH1395" s="924"/>
      <c r="AI1395" s="924"/>
      <c r="AJ1395" s="924"/>
      <c r="AK1395" s="924"/>
      <c r="AL1395" s="924"/>
    </row>
    <row r="1396">
      <c r="A1396" s="1115"/>
      <c r="B1396" s="1116"/>
      <c r="C1396" s="1117"/>
      <c r="D1396" s="1117"/>
      <c r="E1396" s="1118"/>
      <c r="F1396" s="1119"/>
      <c r="G1396" s="1119"/>
      <c r="H1396" s="1120"/>
      <c r="I1396" s="1120"/>
      <c r="J1396" s="1121"/>
      <c r="K1396" s="1121"/>
      <c r="L1396" s="1122"/>
      <c r="M1396" s="1122"/>
      <c r="N1396" s="1115"/>
      <c r="O1396" s="1123"/>
      <c r="P1396" s="1123"/>
      <c r="Q1396" s="1123"/>
      <c r="R1396" s="1123"/>
      <c r="S1396" s="1124"/>
      <c r="T1396" s="1124"/>
      <c r="U1396" s="924"/>
      <c r="V1396" s="924"/>
      <c r="W1396" s="924"/>
      <c r="X1396" s="924"/>
      <c r="Y1396" s="924"/>
      <c r="Z1396" s="924"/>
      <c r="AA1396" s="924"/>
      <c r="AB1396" s="924"/>
      <c r="AC1396" s="924"/>
      <c r="AD1396" s="924"/>
      <c r="AE1396" s="924"/>
      <c r="AF1396" s="924"/>
      <c r="AG1396" s="924"/>
      <c r="AH1396" s="924"/>
      <c r="AI1396" s="924"/>
      <c r="AJ1396" s="924"/>
      <c r="AK1396" s="924"/>
      <c r="AL1396" s="924"/>
    </row>
    <row r="1397">
      <c r="A1397" s="1115"/>
      <c r="B1397" s="1116"/>
      <c r="C1397" s="1117"/>
      <c r="D1397" s="1117"/>
      <c r="E1397" s="1118"/>
      <c r="F1397" s="1119"/>
      <c r="G1397" s="1119"/>
      <c r="H1397" s="1120"/>
      <c r="I1397" s="1120"/>
      <c r="J1397" s="1121"/>
      <c r="K1397" s="1121"/>
      <c r="L1397" s="1122"/>
      <c r="M1397" s="1122"/>
      <c r="N1397" s="1115"/>
      <c r="O1397" s="1123"/>
      <c r="P1397" s="1123"/>
      <c r="Q1397" s="1123"/>
      <c r="R1397" s="1123"/>
      <c r="S1397" s="1124"/>
      <c r="T1397" s="1124"/>
      <c r="U1397" s="924"/>
      <c r="V1397" s="924"/>
      <c r="W1397" s="924"/>
      <c r="X1397" s="924"/>
      <c r="Y1397" s="924"/>
      <c r="Z1397" s="924"/>
      <c r="AA1397" s="924"/>
      <c r="AB1397" s="924"/>
      <c r="AC1397" s="924"/>
      <c r="AD1397" s="924"/>
      <c r="AE1397" s="924"/>
      <c r="AF1397" s="924"/>
      <c r="AG1397" s="924"/>
      <c r="AH1397" s="924"/>
      <c r="AI1397" s="924"/>
      <c r="AJ1397" s="924"/>
      <c r="AK1397" s="924"/>
      <c r="AL1397" s="924"/>
    </row>
    <row r="1398">
      <c r="A1398" s="1115"/>
      <c r="B1398" s="1116"/>
      <c r="C1398" s="1117"/>
      <c r="D1398" s="1117"/>
      <c r="E1398" s="1118"/>
      <c r="F1398" s="1119"/>
      <c r="G1398" s="1119"/>
      <c r="H1398" s="1120"/>
      <c r="I1398" s="1120"/>
      <c r="J1398" s="1121"/>
      <c r="K1398" s="1121"/>
      <c r="L1398" s="1122"/>
      <c r="M1398" s="1122"/>
      <c r="N1398" s="1115"/>
      <c r="O1398" s="1123"/>
      <c r="P1398" s="1123"/>
      <c r="Q1398" s="1123"/>
      <c r="R1398" s="1123"/>
      <c r="S1398" s="1124"/>
      <c r="T1398" s="1124"/>
      <c r="U1398" s="924"/>
      <c r="V1398" s="924"/>
      <c r="W1398" s="924"/>
      <c r="X1398" s="924"/>
      <c r="Y1398" s="924"/>
      <c r="Z1398" s="924"/>
      <c r="AA1398" s="924"/>
      <c r="AB1398" s="924"/>
      <c r="AC1398" s="924"/>
      <c r="AD1398" s="924"/>
      <c r="AE1398" s="924"/>
      <c r="AF1398" s="924"/>
      <c r="AG1398" s="924"/>
      <c r="AH1398" s="924"/>
      <c r="AI1398" s="924"/>
      <c r="AJ1398" s="924"/>
      <c r="AK1398" s="924"/>
      <c r="AL1398" s="924"/>
    </row>
    <row r="1399">
      <c r="A1399" s="1115"/>
      <c r="B1399" s="1116"/>
      <c r="C1399" s="1117"/>
      <c r="D1399" s="1117"/>
      <c r="E1399" s="1118"/>
      <c r="F1399" s="1119"/>
      <c r="G1399" s="1119"/>
      <c r="H1399" s="1120"/>
      <c r="I1399" s="1120"/>
      <c r="J1399" s="1121"/>
      <c r="K1399" s="1121"/>
      <c r="L1399" s="1122"/>
      <c r="M1399" s="1122"/>
      <c r="N1399" s="1115"/>
      <c r="O1399" s="1123"/>
      <c r="P1399" s="1123"/>
      <c r="Q1399" s="1123"/>
      <c r="R1399" s="1123"/>
      <c r="S1399" s="1124"/>
      <c r="T1399" s="1124"/>
      <c r="U1399" s="924"/>
      <c r="V1399" s="924"/>
      <c r="W1399" s="924"/>
      <c r="X1399" s="924"/>
      <c r="Y1399" s="924"/>
      <c r="Z1399" s="924"/>
      <c r="AA1399" s="924"/>
      <c r="AB1399" s="924"/>
      <c r="AC1399" s="924"/>
      <c r="AD1399" s="924"/>
      <c r="AE1399" s="924"/>
      <c r="AF1399" s="924"/>
      <c r="AG1399" s="924"/>
      <c r="AH1399" s="924"/>
      <c r="AI1399" s="924"/>
      <c r="AJ1399" s="924"/>
      <c r="AK1399" s="924"/>
      <c r="AL1399" s="924"/>
    </row>
    <row r="1400">
      <c r="A1400" s="1115"/>
      <c r="B1400" s="1116"/>
      <c r="C1400" s="1117"/>
      <c r="D1400" s="1117"/>
      <c r="E1400" s="1118"/>
      <c r="F1400" s="1119"/>
      <c r="G1400" s="1119"/>
      <c r="H1400" s="1120"/>
      <c r="I1400" s="1120"/>
      <c r="J1400" s="1121"/>
      <c r="K1400" s="1121"/>
      <c r="L1400" s="1122"/>
      <c r="M1400" s="1122"/>
      <c r="N1400" s="1115"/>
      <c r="O1400" s="1123"/>
      <c r="P1400" s="1123"/>
      <c r="Q1400" s="1123"/>
      <c r="R1400" s="1123"/>
      <c r="S1400" s="1124"/>
      <c r="T1400" s="1124"/>
      <c r="U1400" s="924"/>
      <c r="V1400" s="924"/>
      <c r="W1400" s="924"/>
      <c r="X1400" s="924"/>
      <c r="Y1400" s="924"/>
      <c r="Z1400" s="924"/>
      <c r="AA1400" s="924"/>
      <c r="AB1400" s="924"/>
      <c r="AC1400" s="924"/>
      <c r="AD1400" s="924"/>
      <c r="AE1400" s="924"/>
      <c r="AF1400" s="924"/>
      <c r="AG1400" s="924"/>
      <c r="AH1400" s="924"/>
      <c r="AI1400" s="924"/>
      <c r="AJ1400" s="924"/>
      <c r="AK1400" s="924"/>
      <c r="AL1400" s="924"/>
    </row>
    <row r="1401">
      <c r="A1401" s="1115"/>
      <c r="B1401" s="1116"/>
      <c r="C1401" s="1117"/>
      <c r="D1401" s="1117"/>
      <c r="E1401" s="1118"/>
      <c r="F1401" s="1119"/>
      <c r="G1401" s="1119"/>
      <c r="H1401" s="1120"/>
      <c r="I1401" s="1120"/>
      <c r="J1401" s="1121"/>
      <c r="K1401" s="1121"/>
      <c r="L1401" s="1122"/>
      <c r="M1401" s="1122"/>
      <c r="N1401" s="1115"/>
      <c r="O1401" s="1123"/>
      <c r="P1401" s="1123"/>
      <c r="Q1401" s="1123"/>
      <c r="R1401" s="1123"/>
      <c r="S1401" s="1124"/>
      <c r="T1401" s="1124"/>
      <c r="U1401" s="924"/>
      <c r="V1401" s="924"/>
      <c r="W1401" s="924"/>
      <c r="X1401" s="924"/>
      <c r="Y1401" s="924"/>
      <c r="Z1401" s="924"/>
      <c r="AA1401" s="924"/>
      <c r="AB1401" s="924"/>
      <c r="AC1401" s="924"/>
      <c r="AD1401" s="924"/>
      <c r="AE1401" s="924"/>
      <c r="AF1401" s="924"/>
      <c r="AG1401" s="924"/>
      <c r="AH1401" s="924"/>
      <c r="AI1401" s="924"/>
      <c r="AJ1401" s="924"/>
      <c r="AK1401" s="924"/>
      <c r="AL1401" s="924"/>
    </row>
    <row r="1402">
      <c r="A1402" s="1115"/>
      <c r="B1402" s="1116"/>
      <c r="C1402" s="1117"/>
      <c r="D1402" s="1117"/>
      <c r="E1402" s="1118"/>
      <c r="F1402" s="1119"/>
      <c r="G1402" s="1119"/>
      <c r="H1402" s="1120"/>
      <c r="I1402" s="1120"/>
      <c r="J1402" s="1121"/>
      <c r="K1402" s="1121"/>
      <c r="L1402" s="1122"/>
      <c r="M1402" s="1122"/>
      <c r="N1402" s="1115"/>
      <c r="O1402" s="1123"/>
      <c r="P1402" s="1123"/>
      <c r="Q1402" s="1123"/>
      <c r="R1402" s="1123"/>
      <c r="S1402" s="1124"/>
      <c r="T1402" s="1124"/>
      <c r="U1402" s="924"/>
      <c r="V1402" s="924"/>
      <c r="W1402" s="924"/>
      <c r="X1402" s="924"/>
      <c r="Y1402" s="924"/>
      <c r="Z1402" s="924"/>
      <c r="AA1402" s="924"/>
      <c r="AB1402" s="924"/>
      <c r="AC1402" s="924"/>
      <c r="AD1402" s="924"/>
      <c r="AE1402" s="924"/>
      <c r="AF1402" s="924"/>
      <c r="AG1402" s="924"/>
      <c r="AH1402" s="924"/>
      <c r="AI1402" s="924"/>
      <c r="AJ1402" s="924"/>
      <c r="AK1402" s="924"/>
      <c r="AL1402" s="924"/>
    </row>
    <row r="1403">
      <c r="A1403" s="1115"/>
      <c r="B1403" s="1116"/>
      <c r="C1403" s="1117"/>
      <c r="D1403" s="1117"/>
      <c r="E1403" s="1118"/>
      <c r="F1403" s="1119"/>
      <c r="G1403" s="1119"/>
      <c r="H1403" s="1120"/>
      <c r="I1403" s="1120"/>
      <c r="J1403" s="1121"/>
      <c r="K1403" s="1121"/>
      <c r="L1403" s="1122"/>
      <c r="M1403" s="1122"/>
      <c r="N1403" s="1115"/>
      <c r="O1403" s="1123"/>
      <c r="P1403" s="1123"/>
      <c r="Q1403" s="1123"/>
      <c r="R1403" s="1123"/>
      <c r="S1403" s="1124"/>
      <c r="T1403" s="1124"/>
      <c r="U1403" s="924"/>
      <c r="V1403" s="924"/>
      <c r="W1403" s="924"/>
      <c r="X1403" s="924"/>
      <c r="Y1403" s="924"/>
      <c r="Z1403" s="924"/>
      <c r="AA1403" s="924"/>
      <c r="AB1403" s="924"/>
      <c r="AC1403" s="924"/>
      <c r="AD1403" s="924"/>
      <c r="AE1403" s="924"/>
      <c r="AF1403" s="924"/>
      <c r="AG1403" s="924"/>
      <c r="AH1403" s="924"/>
      <c r="AI1403" s="924"/>
      <c r="AJ1403" s="924"/>
      <c r="AK1403" s="924"/>
      <c r="AL1403" s="924"/>
    </row>
    <row r="1404">
      <c r="A1404" s="1115"/>
      <c r="B1404" s="1116"/>
      <c r="C1404" s="1117"/>
      <c r="D1404" s="1117"/>
      <c r="E1404" s="1118"/>
      <c r="F1404" s="1119"/>
      <c r="G1404" s="1119"/>
      <c r="H1404" s="1120"/>
      <c r="I1404" s="1120"/>
      <c r="J1404" s="1121"/>
      <c r="K1404" s="1121"/>
      <c r="L1404" s="1122"/>
      <c r="M1404" s="1122"/>
      <c r="N1404" s="1115"/>
      <c r="O1404" s="1123"/>
      <c r="P1404" s="1123"/>
      <c r="Q1404" s="1123"/>
      <c r="R1404" s="1123"/>
      <c r="S1404" s="1124"/>
      <c r="T1404" s="1124"/>
      <c r="U1404" s="924"/>
      <c r="V1404" s="924"/>
      <c r="W1404" s="924"/>
      <c r="X1404" s="924"/>
      <c r="Y1404" s="924"/>
      <c r="Z1404" s="924"/>
      <c r="AA1404" s="924"/>
      <c r="AB1404" s="924"/>
      <c r="AC1404" s="924"/>
      <c r="AD1404" s="924"/>
      <c r="AE1404" s="924"/>
      <c r="AF1404" s="924"/>
      <c r="AG1404" s="924"/>
      <c r="AH1404" s="924"/>
      <c r="AI1404" s="924"/>
      <c r="AJ1404" s="924"/>
      <c r="AK1404" s="924"/>
      <c r="AL1404" s="924"/>
    </row>
    <row r="1405">
      <c r="A1405" s="1115"/>
      <c r="B1405" s="1116"/>
      <c r="C1405" s="1117"/>
      <c r="D1405" s="1117"/>
      <c r="E1405" s="1118"/>
      <c r="F1405" s="1119"/>
      <c r="G1405" s="1119"/>
      <c r="H1405" s="1120"/>
      <c r="I1405" s="1120"/>
      <c r="J1405" s="1121"/>
      <c r="K1405" s="1121"/>
      <c r="L1405" s="1122"/>
      <c r="M1405" s="1122"/>
      <c r="N1405" s="1115"/>
      <c r="O1405" s="1123"/>
      <c r="P1405" s="1123"/>
      <c r="Q1405" s="1123"/>
      <c r="R1405" s="1123"/>
      <c r="S1405" s="1124"/>
      <c r="T1405" s="1124"/>
      <c r="U1405" s="924"/>
      <c r="V1405" s="924"/>
      <c r="W1405" s="924"/>
      <c r="X1405" s="924"/>
      <c r="Y1405" s="924"/>
      <c r="Z1405" s="924"/>
      <c r="AA1405" s="924"/>
      <c r="AB1405" s="924"/>
      <c r="AC1405" s="924"/>
      <c r="AD1405" s="924"/>
      <c r="AE1405" s="924"/>
      <c r="AF1405" s="924"/>
      <c r="AG1405" s="924"/>
      <c r="AH1405" s="924"/>
      <c r="AI1405" s="924"/>
      <c r="AJ1405" s="924"/>
      <c r="AK1405" s="924"/>
      <c r="AL1405" s="924"/>
    </row>
    <row r="1406">
      <c r="A1406" s="1115"/>
      <c r="B1406" s="1116"/>
      <c r="C1406" s="1117"/>
      <c r="D1406" s="1117"/>
      <c r="E1406" s="1118"/>
      <c r="F1406" s="1119"/>
      <c r="G1406" s="1119"/>
      <c r="H1406" s="1120"/>
      <c r="I1406" s="1120"/>
      <c r="J1406" s="1121"/>
      <c r="K1406" s="1121"/>
      <c r="L1406" s="1122"/>
      <c r="M1406" s="1122"/>
      <c r="N1406" s="1115"/>
      <c r="O1406" s="1123"/>
      <c r="P1406" s="1123"/>
      <c r="Q1406" s="1123"/>
      <c r="R1406" s="1123"/>
      <c r="S1406" s="1124"/>
      <c r="T1406" s="1124"/>
      <c r="U1406" s="924"/>
      <c r="V1406" s="924"/>
      <c r="W1406" s="924"/>
      <c r="X1406" s="924"/>
      <c r="Y1406" s="924"/>
      <c r="Z1406" s="924"/>
      <c r="AA1406" s="924"/>
      <c r="AB1406" s="924"/>
      <c r="AC1406" s="924"/>
      <c r="AD1406" s="924"/>
      <c r="AE1406" s="924"/>
      <c r="AF1406" s="924"/>
      <c r="AG1406" s="924"/>
      <c r="AH1406" s="924"/>
      <c r="AI1406" s="924"/>
      <c r="AJ1406" s="924"/>
      <c r="AK1406" s="924"/>
      <c r="AL1406" s="924"/>
    </row>
    <row r="1407">
      <c r="A1407" s="1115"/>
      <c r="B1407" s="1116"/>
      <c r="C1407" s="1117"/>
      <c r="D1407" s="1117"/>
      <c r="E1407" s="1118"/>
      <c r="F1407" s="1119"/>
      <c r="G1407" s="1119"/>
      <c r="H1407" s="1120"/>
      <c r="I1407" s="1120"/>
      <c r="J1407" s="1121"/>
      <c r="K1407" s="1121"/>
      <c r="L1407" s="1122"/>
      <c r="M1407" s="1122"/>
      <c r="N1407" s="1115"/>
      <c r="O1407" s="1123"/>
      <c r="P1407" s="1123"/>
      <c r="Q1407" s="1123"/>
      <c r="R1407" s="1123"/>
      <c r="S1407" s="1124"/>
      <c r="T1407" s="1124"/>
      <c r="U1407" s="924"/>
      <c r="V1407" s="924"/>
      <c r="W1407" s="924"/>
      <c r="X1407" s="924"/>
      <c r="Y1407" s="924"/>
      <c r="Z1407" s="924"/>
      <c r="AA1407" s="924"/>
      <c r="AB1407" s="924"/>
      <c r="AC1407" s="924"/>
      <c r="AD1407" s="924"/>
      <c r="AE1407" s="924"/>
      <c r="AF1407" s="924"/>
      <c r="AG1407" s="924"/>
      <c r="AH1407" s="924"/>
      <c r="AI1407" s="924"/>
      <c r="AJ1407" s="924"/>
      <c r="AK1407" s="924"/>
      <c r="AL1407" s="924"/>
    </row>
    <row r="1408">
      <c r="A1408" s="1115"/>
      <c r="B1408" s="1116"/>
      <c r="C1408" s="1117"/>
      <c r="D1408" s="1117"/>
      <c r="E1408" s="1118"/>
      <c r="F1408" s="1119"/>
      <c r="G1408" s="1119"/>
      <c r="H1408" s="1120"/>
      <c r="I1408" s="1120"/>
      <c r="J1408" s="1121"/>
      <c r="K1408" s="1121"/>
      <c r="L1408" s="1122"/>
      <c r="M1408" s="1122"/>
      <c r="N1408" s="1115"/>
      <c r="O1408" s="1123"/>
      <c r="P1408" s="1123"/>
      <c r="Q1408" s="1123"/>
      <c r="R1408" s="1123"/>
      <c r="S1408" s="1124"/>
      <c r="T1408" s="1124"/>
      <c r="U1408" s="924"/>
      <c r="V1408" s="924"/>
      <c r="W1408" s="924"/>
      <c r="X1408" s="924"/>
      <c r="Y1408" s="924"/>
      <c r="Z1408" s="924"/>
      <c r="AA1408" s="924"/>
      <c r="AB1408" s="924"/>
      <c r="AC1408" s="924"/>
      <c r="AD1408" s="924"/>
      <c r="AE1408" s="924"/>
      <c r="AF1408" s="924"/>
      <c r="AG1408" s="924"/>
      <c r="AH1408" s="924"/>
      <c r="AI1408" s="924"/>
      <c r="AJ1408" s="924"/>
      <c r="AK1408" s="924"/>
      <c r="AL1408" s="924"/>
    </row>
    <row r="1409">
      <c r="A1409" s="1115"/>
      <c r="B1409" s="1116"/>
      <c r="C1409" s="1117"/>
      <c r="D1409" s="1117"/>
      <c r="E1409" s="1118"/>
      <c r="F1409" s="1119"/>
      <c r="G1409" s="1119"/>
      <c r="H1409" s="1120"/>
      <c r="I1409" s="1120"/>
      <c r="J1409" s="1121"/>
      <c r="K1409" s="1121"/>
      <c r="L1409" s="1122"/>
      <c r="M1409" s="1122"/>
      <c r="N1409" s="1115"/>
      <c r="O1409" s="1123"/>
      <c r="P1409" s="1123"/>
      <c r="Q1409" s="1123"/>
      <c r="R1409" s="1123"/>
      <c r="S1409" s="1124"/>
      <c r="T1409" s="1124"/>
      <c r="U1409" s="924"/>
      <c r="V1409" s="924"/>
      <c r="W1409" s="924"/>
      <c r="X1409" s="924"/>
      <c r="Y1409" s="924"/>
      <c r="Z1409" s="924"/>
      <c r="AA1409" s="924"/>
      <c r="AB1409" s="924"/>
      <c r="AC1409" s="924"/>
      <c r="AD1409" s="924"/>
      <c r="AE1409" s="924"/>
      <c r="AF1409" s="924"/>
      <c r="AG1409" s="924"/>
      <c r="AH1409" s="924"/>
      <c r="AI1409" s="924"/>
      <c r="AJ1409" s="924"/>
      <c r="AK1409" s="924"/>
      <c r="AL1409" s="924"/>
    </row>
    <row r="1410">
      <c r="A1410" s="1115"/>
      <c r="B1410" s="1116"/>
      <c r="C1410" s="1117"/>
      <c r="D1410" s="1117"/>
      <c r="E1410" s="1118"/>
      <c r="F1410" s="1119"/>
      <c r="G1410" s="1119"/>
      <c r="H1410" s="1120"/>
      <c r="I1410" s="1120"/>
      <c r="J1410" s="1121"/>
      <c r="K1410" s="1121"/>
      <c r="L1410" s="1122"/>
      <c r="M1410" s="1122"/>
      <c r="N1410" s="1115"/>
      <c r="O1410" s="1123"/>
      <c r="P1410" s="1123"/>
      <c r="Q1410" s="1123"/>
      <c r="R1410" s="1123"/>
      <c r="S1410" s="1124"/>
      <c r="T1410" s="1124"/>
      <c r="U1410" s="924"/>
      <c r="V1410" s="924"/>
      <c r="W1410" s="924"/>
      <c r="X1410" s="924"/>
      <c r="Y1410" s="924"/>
      <c r="Z1410" s="924"/>
      <c r="AA1410" s="924"/>
      <c r="AB1410" s="924"/>
      <c r="AC1410" s="924"/>
      <c r="AD1410" s="924"/>
      <c r="AE1410" s="924"/>
      <c r="AF1410" s="924"/>
      <c r="AG1410" s="924"/>
      <c r="AH1410" s="924"/>
      <c r="AI1410" s="924"/>
      <c r="AJ1410" s="924"/>
      <c r="AK1410" s="924"/>
      <c r="AL1410" s="924"/>
    </row>
    <row r="1411">
      <c r="A1411" s="1115"/>
      <c r="B1411" s="1116"/>
      <c r="C1411" s="1117"/>
      <c r="D1411" s="1117"/>
      <c r="E1411" s="1118"/>
      <c r="F1411" s="1119"/>
      <c r="G1411" s="1119"/>
      <c r="H1411" s="1120"/>
      <c r="I1411" s="1120"/>
      <c r="J1411" s="1121"/>
      <c r="K1411" s="1121"/>
      <c r="L1411" s="1122"/>
      <c r="M1411" s="1122"/>
      <c r="N1411" s="1115"/>
      <c r="O1411" s="1123"/>
      <c r="P1411" s="1123"/>
      <c r="Q1411" s="1123"/>
      <c r="R1411" s="1123"/>
      <c r="S1411" s="1124"/>
      <c r="T1411" s="1124"/>
      <c r="U1411" s="924"/>
      <c r="V1411" s="924"/>
      <c r="W1411" s="924"/>
      <c r="X1411" s="924"/>
      <c r="Y1411" s="924"/>
      <c r="Z1411" s="924"/>
      <c r="AA1411" s="924"/>
      <c r="AB1411" s="924"/>
      <c r="AC1411" s="924"/>
      <c r="AD1411" s="924"/>
      <c r="AE1411" s="924"/>
      <c r="AF1411" s="924"/>
      <c r="AG1411" s="924"/>
      <c r="AH1411" s="924"/>
      <c r="AI1411" s="924"/>
      <c r="AJ1411" s="924"/>
      <c r="AK1411" s="924"/>
      <c r="AL1411" s="924"/>
    </row>
    <row r="1412">
      <c r="A1412" s="1115"/>
      <c r="B1412" s="1116"/>
      <c r="C1412" s="1117"/>
      <c r="D1412" s="1117"/>
      <c r="E1412" s="1118"/>
      <c r="F1412" s="1119"/>
      <c r="G1412" s="1119"/>
      <c r="H1412" s="1120"/>
      <c r="I1412" s="1120"/>
      <c r="J1412" s="1121"/>
      <c r="K1412" s="1121"/>
      <c r="L1412" s="1122"/>
      <c r="M1412" s="1122"/>
      <c r="N1412" s="1115"/>
      <c r="O1412" s="1123"/>
      <c r="P1412" s="1123"/>
      <c r="Q1412" s="1123"/>
      <c r="R1412" s="1123"/>
      <c r="S1412" s="1124"/>
      <c r="T1412" s="1124"/>
      <c r="U1412" s="924"/>
      <c r="V1412" s="924"/>
      <c r="W1412" s="924"/>
      <c r="X1412" s="924"/>
      <c r="Y1412" s="924"/>
      <c r="Z1412" s="924"/>
      <c r="AA1412" s="924"/>
      <c r="AB1412" s="924"/>
      <c r="AC1412" s="924"/>
      <c r="AD1412" s="924"/>
      <c r="AE1412" s="924"/>
      <c r="AF1412" s="924"/>
      <c r="AG1412" s="924"/>
      <c r="AH1412" s="924"/>
      <c r="AI1412" s="924"/>
      <c r="AJ1412" s="924"/>
      <c r="AK1412" s="924"/>
      <c r="AL1412" s="924"/>
    </row>
    <row r="1413">
      <c r="A1413" s="1115"/>
      <c r="B1413" s="1116"/>
      <c r="C1413" s="1117"/>
      <c r="D1413" s="1117"/>
      <c r="E1413" s="1118"/>
      <c r="F1413" s="1119"/>
      <c r="G1413" s="1119"/>
      <c r="H1413" s="1120"/>
      <c r="I1413" s="1120"/>
      <c r="J1413" s="1121"/>
      <c r="K1413" s="1121"/>
      <c r="L1413" s="1122"/>
      <c r="M1413" s="1122"/>
      <c r="N1413" s="1115"/>
      <c r="O1413" s="1123"/>
      <c r="P1413" s="1123"/>
      <c r="Q1413" s="1123"/>
      <c r="R1413" s="1123"/>
      <c r="S1413" s="1124"/>
      <c r="T1413" s="1124"/>
      <c r="U1413" s="924"/>
      <c r="V1413" s="924"/>
      <c r="W1413" s="924"/>
      <c r="X1413" s="924"/>
      <c r="Y1413" s="924"/>
      <c r="Z1413" s="924"/>
      <c r="AA1413" s="924"/>
      <c r="AB1413" s="924"/>
      <c r="AC1413" s="924"/>
      <c r="AD1413" s="924"/>
      <c r="AE1413" s="924"/>
      <c r="AF1413" s="924"/>
      <c r="AG1413" s="924"/>
      <c r="AH1413" s="924"/>
      <c r="AI1413" s="924"/>
      <c r="AJ1413" s="924"/>
      <c r="AK1413" s="924"/>
      <c r="AL1413" s="924"/>
    </row>
    <row r="1414">
      <c r="A1414" s="1115"/>
      <c r="B1414" s="1116"/>
      <c r="C1414" s="1117"/>
      <c r="D1414" s="1117"/>
      <c r="E1414" s="1118"/>
      <c r="F1414" s="1119"/>
      <c r="G1414" s="1119"/>
      <c r="H1414" s="1120"/>
      <c r="I1414" s="1120"/>
      <c r="J1414" s="1121"/>
      <c r="K1414" s="1121"/>
      <c r="L1414" s="1122"/>
      <c r="M1414" s="1122"/>
      <c r="N1414" s="1115"/>
      <c r="O1414" s="1123"/>
      <c r="P1414" s="1123"/>
      <c r="Q1414" s="1123"/>
      <c r="R1414" s="1123"/>
      <c r="S1414" s="1124"/>
      <c r="T1414" s="1124"/>
      <c r="U1414" s="924"/>
      <c r="V1414" s="924"/>
      <c r="W1414" s="924"/>
      <c r="X1414" s="924"/>
      <c r="Y1414" s="924"/>
      <c r="Z1414" s="924"/>
      <c r="AA1414" s="924"/>
      <c r="AB1414" s="924"/>
      <c r="AC1414" s="924"/>
      <c r="AD1414" s="924"/>
      <c r="AE1414" s="924"/>
      <c r="AF1414" s="924"/>
      <c r="AG1414" s="924"/>
      <c r="AH1414" s="924"/>
      <c r="AI1414" s="924"/>
      <c r="AJ1414" s="924"/>
      <c r="AK1414" s="924"/>
      <c r="AL1414" s="924"/>
    </row>
    <row r="1415">
      <c r="A1415" s="1115"/>
      <c r="B1415" s="1116"/>
      <c r="C1415" s="1117"/>
      <c r="D1415" s="1117"/>
      <c r="E1415" s="1118"/>
      <c r="F1415" s="1119"/>
      <c r="G1415" s="1119"/>
      <c r="H1415" s="1120"/>
      <c r="I1415" s="1120"/>
      <c r="J1415" s="1121"/>
      <c r="K1415" s="1121"/>
      <c r="L1415" s="1122"/>
      <c r="M1415" s="1122"/>
      <c r="N1415" s="1115"/>
      <c r="O1415" s="1123"/>
      <c r="P1415" s="1123"/>
      <c r="Q1415" s="1123"/>
      <c r="R1415" s="1123"/>
      <c r="S1415" s="1124"/>
      <c r="T1415" s="1124"/>
      <c r="U1415" s="924"/>
      <c r="V1415" s="924"/>
      <c r="W1415" s="924"/>
      <c r="X1415" s="924"/>
      <c r="Y1415" s="924"/>
      <c r="Z1415" s="924"/>
      <c r="AA1415" s="924"/>
      <c r="AB1415" s="924"/>
      <c r="AC1415" s="924"/>
      <c r="AD1415" s="924"/>
      <c r="AE1415" s="924"/>
      <c r="AF1415" s="924"/>
      <c r="AG1415" s="924"/>
      <c r="AH1415" s="924"/>
      <c r="AI1415" s="924"/>
      <c r="AJ1415" s="924"/>
      <c r="AK1415" s="924"/>
      <c r="AL1415" s="924"/>
    </row>
    <row r="1416">
      <c r="A1416" s="1115"/>
      <c r="B1416" s="1116"/>
      <c r="C1416" s="1117"/>
      <c r="D1416" s="1117"/>
      <c r="E1416" s="1118"/>
      <c r="F1416" s="1119"/>
      <c r="G1416" s="1119"/>
      <c r="H1416" s="1120"/>
      <c r="I1416" s="1120"/>
      <c r="J1416" s="1121"/>
      <c r="K1416" s="1121"/>
      <c r="L1416" s="1122"/>
      <c r="M1416" s="1122"/>
      <c r="N1416" s="1115"/>
      <c r="O1416" s="1123"/>
      <c r="P1416" s="1123"/>
      <c r="Q1416" s="1123"/>
      <c r="R1416" s="1123"/>
      <c r="S1416" s="1124"/>
      <c r="T1416" s="1124"/>
      <c r="U1416" s="924"/>
      <c r="V1416" s="924"/>
      <c r="W1416" s="924"/>
      <c r="X1416" s="924"/>
      <c r="Y1416" s="924"/>
      <c r="Z1416" s="924"/>
      <c r="AA1416" s="924"/>
      <c r="AB1416" s="924"/>
      <c r="AC1416" s="924"/>
      <c r="AD1416" s="924"/>
      <c r="AE1416" s="924"/>
      <c r="AF1416" s="924"/>
      <c r="AG1416" s="924"/>
      <c r="AH1416" s="924"/>
      <c r="AI1416" s="924"/>
      <c r="AJ1416" s="924"/>
      <c r="AK1416" s="924"/>
      <c r="AL1416" s="924"/>
    </row>
    <row r="1417">
      <c r="A1417" s="1115"/>
      <c r="B1417" s="1116"/>
      <c r="C1417" s="1117"/>
      <c r="D1417" s="1117"/>
      <c r="E1417" s="1118"/>
      <c r="F1417" s="1119"/>
      <c r="G1417" s="1119"/>
      <c r="H1417" s="1120"/>
      <c r="I1417" s="1120"/>
      <c r="J1417" s="1121"/>
      <c r="K1417" s="1121"/>
      <c r="L1417" s="1122"/>
      <c r="M1417" s="1122"/>
      <c r="N1417" s="1115"/>
      <c r="O1417" s="1123"/>
      <c r="P1417" s="1123"/>
      <c r="Q1417" s="1123"/>
      <c r="R1417" s="1123"/>
      <c r="S1417" s="1124"/>
      <c r="T1417" s="1124"/>
      <c r="U1417" s="924"/>
      <c r="V1417" s="924"/>
      <c r="W1417" s="924"/>
      <c r="X1417" s="924"/>
      <c r="Y1417" s="924"/>
      <c r="Z1417" s="924"/>
      <c r="AA1417" s="924"/>
      <c r="AB1417" s="924"/>
      <c r="AC1417" s="924"/>
      <c r="AD1417" s="924"/>
      <c r="AE1417" s="924"/>
      <c r="AF1417" s="924"/>
      <c r="AG1417" s="924"/>
      <c r="AH1417" s="924"/>
      <c r="AI1417" s="924"/>
      <c r="AJ1417" s="924"/>
      <c r="AK1417" s="924"/>
      <c r="AL1417" s="924"/>
    </row>
    <row r="1418">
      <c r="A1418" s="1115"/>
      <c r="B1418" s="1116"/>
      <c r="C1418" s="1117"/>
      <c r="D1418" s="1117"/>
      <c r="E1418" s="1118"/>
      <c r="F1418" s="1119"/>
      <c r="G1418" s="1119"/>
      <c r="H1418" s="1120"/>
      <c r="I1418" s="1120"/>
      <c r="J1418" s="1121"/>
      <c r="K1418" s="1121"/>
      <c r="L1418" s="1122"/>
      <c r="M1418" s="1122"/>
      <c r="N1418" s="1115"/>
      <c r="O1418" s="1123"/>
      <c r="P1418" s="1123"/>
      <c r="Q1418" s="1123"/>
      <c r="R1418" s="1123"/>
      <c r="S1418" s="1124"/>
      <c r="T1418" s="1124"/>
      <c r="U1418" s="924"/>
      <c r="V1418" s="924"/>
      <c r="W1418" s="924"/>
      <c r="X1418" s="924"/>
      <c r="Y1418" s="924"/>
      <c r="Z1418" s="924"/>
      <c r="AA1418" s="924"/>
      <c r="AB1418" s="924"/>
      <c r="AC1418" s="924"/>
      <c r="AD1418" s="924"/>
      <c r="AE1418" s="924"/>
      <c r="AF1418" s="924"/>
      <c r="AG1418" s="924"/>
      <c r="AH1418" s="924"/>
      <c r="AI1418" s="924"/>
      <c r="AJ1418" s="924"/>
      <c r="AK1418" s="924"/>
      <c r="AL1418" s="924"/>
    </row>
    <row r="1419">
      <c r="A1419" s="1115"/>
      <c r="B1419" s="1116"/>
      <c r="C1419" s="1117"/>
      <c r="D1419" s="1117"/>
      <c r="E1419" s="1118"/>
      <c r="F1419" s="1119"/>
      <c r="G1419" s="1119"/>
      <c r="H1419" s="1120"/>
      <c r="I1419" s="1120"/>
      <c r="J1419" s="1121"/>
      <c r="K1419" s="1121"/>
      <c r="L1419" s="1122"/>
      <c r="M1419" s="1122"/>
      <c r="N1419" s="1115"/>
      <c r="O1419" s="1123"/>
      <c r="P1419" s="1123"/>
      <c r="Q1419" s="1123"/>
      <c r="R1419" s="1123"/>
      <c r="S1419" s="1124"/>
      <c r="T1419" s="1124"/>
      <c r="U1419" s="924"/>
      <c r="V1419" s="924"/>
      <c r="W1419" s="924"/>
      <c r="X1419" s="924"/>
      <c r="Y1419" s="924"/>
      <c r="Z1419" s="924"/>
      <c r="AA1419" s="924"/>
      <c r="AB1419" s="924"/>
      <c r="AC1419" s="924"/>
      <c r="AD1419" s="924"/>
      <c r="AE1419" s="924"/>
      <c r="AF1419" s="924"/>
      <c r="AG1419" s="924"/>
      <c r="AH1419" s="924"/>
      <c r="AI1419" s="924"/>
      <c r="AJ1419" s="924"/>
      <c r="AK1419" s="924"/>
      <c r="AL1419" s="924"/>
    </row>
    <row r="1420">
      <c r="A1420" s="1115"/>
      <c r="B1420" s="1116"/>
      <c r="C1420" s="1117"/>
      <c r="D1420" s="1117"/>
      <c r="E1420" s="1118"/>
      <c r="F1420" s="1119"/>
      <c r="G1420" s="1119"/>
      <c r="H1420" s="1120"/>
      <c r="I1420" s="1120"/>
      <c r="J1420" s="1121"/>
      <c r="K1420" s="1121"/>
      <c r="L1420" s="1122"/>
      <c r="M1420" s="1122"/>
      <c r="N1420" s="1115"/>
      <c r="O1420" s="1123"/>
      <c r="P1420" s="1123"/>
      <c r="Q1420" s="1123"/>
      <c r="R1420" s="1123"/>
      <c r="S1420" s="1124"/>
      <c r="T1420" s="1124"/>
      <c r="U1420" s="924"/>
      <c r="V1420" s="924"/>
      <c r="W1420" s="924"/>
      <c r="X1420" s="924"/>
      <c r="Y1420" s="924"/>
      <c r="Z1420" s="924"/>
      <c r="AA1420" s="924"/>
      <c r="AB1420" s="924"/>
      <c r="AC1420" s="924"/>
      <c r="AD1420" s="924"/>
      <c r="AE1420" s="924"/>
      <c r="AF1420" s="924"/>
      <c r="AG1420" s="924"/>
      <c r="AH1420" s="924"/>
      <c r="AI1420" s="924"/>
      <c r="AJ1420" s="924"/>
      <c r="AK1420" s="924"/>
      <c r="AL1420" s="924"/>
    </row>
    <row r="1421">
      <c r="A1421" s="1115"/>
      <c r="B1421" s="1116"/>
      <c r="C1421" s="1117"/>
      <c r="D1421" s="1117"/>
      <c r="E1421" s="1118"/>
      <c r="F1421" s="1119"/>
      <c r="G1421" s="1119"/>
      <c r="H1421" s="1120"/>
      <c r="I1421" s="1120"/>
      <c r="J1421" s="1121"/>
      <c r="K1421" s="1121"/>
      <c r="L1421" s="1122"/>
      <c r="M1421" s="1122"/>
      <c r="N1421" s="1115"/>
      <c r="O1421" s="1123"/>
      <c r="P1421" s="1123"/>
      <c r="Q1421" s="1123"/>
      <c r="R1421" s="1123"/>
      <c r="S1421" s="1124"/>
      <c r="T1421" s="1124"/>
      <c r="U1421" s="924"/>
      <c r="V1421" s="924"/>
      <c r="W1421" s="924"/>
      <c r="X1421" s="924"/>
      <c r="Y1421" s="924"/>
      <c r="Z1421" s="924"/>
      <c r="AA1421" s="924"/>
      <c r="AB1421" s="924"/>
      <c r="AC1421" s="924"/>
      <c r="AD1421" s="924"/>
      <c r="AE1421" s="924"/>
      <c r="AF1421" s="924"/>
      <c r="AG1421" s="924"/>
      <c r="AH1421" s="924"/>
      <c r="AI1421" s="924"/>
      <c r="AJ1421" s="924"/>
      <c r="AK1421" s="924"/>
      <c r="AL1421" s="924"/>
    </row>
    <row r="1422">
      <c r="A1422" s="1115"/>
      <c r="B1422" s="1116"/>
      <c r="C1422" s="1117"/>
      <c r="D1422" s="1117"/>
      <c r="E1422" s="1118"/>
      <c r="F1422" s="1119"/>
      <c r="G1422" s="1119"/>
      <c r="H1422" s="1120"/>
      <c r="I1422" s="1120"/>
      <c r="J1422" s="1121"/>
      <c r="K1422" s="1121"/>
      <c r="L1422" s="1122"/>
      <c r="M1422" s="1122"/>
      <c r="N1422" s="1115"/>
      <c r="O1422" s="1123"/>
      <c r="P1422" s="1123"/>
      <c r="Q1422" s="1123"/>
      <c r="R1422" s="1123"/>
      <c r="S1422" s="1124"/>
      <c r="T1422" s="1124"/>
      <c r="U1422" s="924"/>
      <c r="V1422" s="924"/>
      <c r="W1422" s="924"/>
      <c r="X1422" s="924"/>
      <c r="Y1422" s="924"/>
      <c r="Z1422" s="924"/>
      <c r="AA1422" s="924"/>
      <c r="AB1422" s="924"/>
      <c r="AC1422" s="924"/>
      <c r="AD1422" s="924"/>
      <c r="AE1422" s="924"/>
      <c r="AF1422" s="924"/>
      <c r="AG1422" s="924"/>
      <c r="AH1422" s="924"/>
      <c r="AI1422" s="924"/>
      <c r="AJ1422" s="924"/>
      <c r="AK1422" s="924"/>
      <c r="AL1422" s="924"/>
    </row>
    <row r="1423">
      <c r="A1423" s="1115"/>
      <c r="B1423" s="1116"/>
      <c r="C1423" s="1117"/>
      <c r="D1423" s="1117"/>
      <c r="E1423" s="1118"/>
      <c r="F1423" s="1119"/>
      <c r="G1423" s="1119"/>
      <c r="H1423" s="1120"/>
      <c r="I1423" s="1120"/>
      <c r="J1423" s="1121"/>
      <c r="K1423" s="1121"/>
      <c r="L1423" s="1122"/>
      <c r="M1423" s="1122"/>
      <c r="N1423" s="1115"/>
      <c r="O1423" s="1123"/>
      <c r="P1423" s="1123"/>
      <c r="Q1423" s="1123"/>
      <c r="R1423" s="1123"/>
      <c r="S1423" s="1124"/>
      <c r="T1423" s="1124"/>
      <c r="U1423" s="924"/>
      <c r="V1423" s="924"/>
      <c r="W1423" s="924"/>
      <c r="X1423" s="924"/>
      <c r="Y1423" s="924"/>
      <c r="Z1423" s="924"/>
      <c r="AA1423" s="924"/>
      <c r="AB1423" s="924"/>
      <c r="AC1423" s="924"/>
      <c r="AD1423" s="924"/>
      <c r="AE1423" s="924"/>
      <c r="AF1423" s="924"/>
      <c r="AG1423" s="924"/>
      <c r="AH1423" s="924"/>
      <c r="AI1423" s="924"/>
      <c r="AJ1423" s="924"/>
      <c r="AK1423" s="924"/>
      <c r="AL1423" s="924"/>
    </row>
    <row r="1424">
      <c r="A1424" s="1115"/>
      <c r="B1424" s="1116"/>
      <c r="C1424" s="1117"/>
      <c r="D1424" s="1117"/>
      <c r="E1424" s="1118"/>
      <c r="F1424" s="1119"/>
      <c r="G1424" s="1119"/>
      <c r="H1424" s="1120"/>
      <c r="I1424" s="1120"/>
      <c r="J1424" s="1121"/>
      <c r="K1424" s="1121"/>
      <c r="L1424" s="1122"/>
      <c r="M1424" s="1122"/>
      <c r="N1424" s="1115"/>
      <c r="O1424" s="1123"/>
      <c r="P1424" s="1123"/>
      <c r="Q1424" s="1123"/>
      <c r="R1424" s="1123"/>
      <c r="S1424" s="1124"/>
      <c r="T1424" s="1124"/>
      <c r="U1424" s="924"/>
      <c r="V1424" s="924"/>
      <c r="W1424" s="924"/>
      <c r="X1424" s="924"/>
      <c r="Y1424" s="924"/>
      <c r="Z1424" s="924"/>
      <c r="AA1424" s="924"/>
      <c r="AB1424" s="924"/>
      <c r="AC1424" s="924"/>
      <c r="AD1424" s="924"/>
      <c r="AE1424" s="924"/>
      <c r="AF1424" s="924"/>
      <c r="AG1424" s="924"/>
      <c r="AH1424" s="924"/>
      <c r="AI1424" s="924"/>
      <c r="AJ1424" s="924"/>
      <c r="AK1424" s="924"/>
      <c r="AL1424" s="924"/>
    </row>
    <row r="1425">
      <c r="A1425" s="1115"/>
      <c r="B1425" s="1116"/>
      <c r="C1425" s="1117"/>
      <c r="D1425" s="1117"/>
      <c r="E1425" s="1118"/>
      <c r="F1425" s="1119"/>
      <c r="G1425" s="1119"/>
      <c r="H1425" s="1120"/>
      <c r="I1425" s="1120"/>
      <c r="J1425" s="1121"/>
      <c r="K1425" s="1121"/>
      <c r="L1425" s="1122"/>
      <c r="M1425" s="1122"/>
      <c r="N1425" s="1115"/>
      <c r="O1425" s="1123"/>
      <c r="P1425" s="1123"/>
      <c r="Q1425" s="1123"/>
      <c r="R1425" s="1123"/>
      <c r="S1425" s="1124"/>
      <c r="T1425" s="1124"/>
      <c r="U1425" s="924"/>
      <c r="V1425" s="924"/>
      <c r="W1425" s="924"/>
      <c r="X1425" s="924"/>
      <c r="Y1425" s="924"/>
      <c r="Z1425" s="924"/>
      <c r="AA1425" s="924"/>
      <c r="AB1425" s="924"/>
      <c r="AC1425" s="924"/>
      <c r="AD1425" s="924"/>
      <c r="AE1425" s="924"/>
      <c r="AF1425" s="924"/>
      <c r="AG1425" s="924"/>
      <c r="AH1425" s="924"/>
      <c r="AI1425" s="924"/>
      <c r="AJ1425" s="924"/>
      <c r="AK1425" s="924"/>
      <c r="AL1425" s="924"/>
    </row>
    <row r="1426">
      <c r="A1426" s="1115"/>
      <c r="B1426" s="1116"/>
      <c r="C1426" s="1117"/>
      <c r="D1426" s="1117"/>
      <c r="E1426" s="1118"/>
      <c r="F1426" s="1119"/>
      <c r="G1426" s="1119"/>
      <c r="H1426" s="1120"/>
      <c r="I1426" s="1120"/>
      <c r="J1426" s="1121"/>
      <c r="K1426" s="1121"/>
      <c r="L1426" s="1122"/>
      <c r="M1426" s="1122"/>
      <c r="N1426" s="1115"/>
      <c r="O1426" s="1123"/>
      <c r="P1426" s="1123"/>
      <c r="Q1426" s="1123"/>
      <c r="R1426" s="1123"/>
      <c r="S1426" s="1124"/>
      <c r="T1426" s="1124"/>
      <c r="U1426" s="924"/>
      <c r="V1426" s="924"/>
      <c r="W1426" s="924"/>
      <c r="X1426" s="924"/>
      <c r="Y1426" s="924"/>
      <c r="Z1426" s="924"/>
      <c r="AA1426" s="924"/>
      <c r="AB1426" s="924"/>
      <c r="AC1426" s="924"/>
      <c r="AD1426" s="924"/>
      <c r="AE1426" s="924"/>
      <c r="AF1426" s="924"/>
      <c r="AG1426" s="924"/>
      <c r="AH1426" s="924"/>
      <c r="AI1426" s="924"/>
      <c r="AJ1426" s="924"/>
      <c r="AK1426" s="924"/>
      <c r="AL1426" s="924"/>
    </row>
    <row r="1427">
      <c r="A1427" s="1115"/>
      <c r="B1427" s="1116"/>
      <c r="C1427" s="1117"/>
      <c r="D1427" s="1117"/>
      <c r="E1427" s="1118"/>
      <c r="F1427" s="1119"/>
      <c r="G1427" s="1119"/>
      <c r="H1427" s="1120"/>
      <c r="I1427" s="1120"/>
      <c r="J1427" s="1121"/>
      <c r="K1427" s="1121"/>
      <c r="L1427" s="1122"/>
      <c r="M1427" s="1122"/>
      <c r="N1427" s="1115"/>
      <c r="O1427" s="1123"/>
      <c r="P1427" s="1123"/>
      <c r="Q1427" s="1123"/>
      <c r="R1427" s="1123"/>
      <c r="S1427" s="1124"/>
      <c r="T1427" s="1124"/>
      <c r="U1427" s="924"/>
      <c r="V1427" s="924"/>
      <c r="W1427" s="924"/>
      <c r="X1427" s="924"/>
      <c r="Y1427" s="924"/>
      <c r="Z1427" s="924"/>
      <c r="AA1427" s="924"/>
      <c r="AB1427" s="924"/>
      <c r="AC1427" s="924"/>
      <c r="AD1427" s="924"/>
      <c r="AE1427" s="924"/>
      <c r="AF1427" s="924"/>
      <c r="AG1427" s="924"/>
      <c r="AH1427" s="924"/>
      <c r="AI1427" s="924"/>
      <c r="AJ1427" s="924"/>
      <c r="AK1427" s="924"/>
      <c r="AL1427" s="924"/>
    </row>
    <row r="1428">
      <c r="A1428" s="1115"/>
      <c r="B1428" s="1116"/>
      <c r="C1428" s="1117"/>
      <c r="D1428" s="1117"/>
      <c r="E1428" s="1118"/>
      <c r="F1428" s="1119"/>
      <c r="G1428" s="1119"/>
      <c r="H1428" s="1120"/>
      <c r="I1428" s="1120"/>
      <c r="J1428" s="1121"/>
      <c r="K1428" s="1121"/>
      <c r="L1428" s="1122"/>
      <c r="M1428" s="1122"/>
      <c r="N1428" s="1115"/>
      <c r="O1428" s="1123"/>
      <c r="P1428" s="1123"/>
      <c r="Q1428" s="1123"/>
      <c r="R1428" s="1123"/>
      <c r="S1428" s="1124"/>
      <c r="T1428" s="1124"/>
      <c r="U1428" s="924"/>
      <c r="V1428" s="924"/>
      <c r="W1428" s="924"/>
      <c r="X1428" s="924"/>
      <c r="Y1428" s="924"/>
      <c r="Z1428" s="924"/>
      <c r="AA1428" s="924"/>
      <c r="AB1428" s="924"/>
      <c r="AC1428" s="924"/>
      <c r="AD1428" s="924"/>
      <c r="AE1428" s="924"/>
      <c r="AF1428" s="924"/>
      <c r="AG1428" s="924"/>
      <c r="AH1428" s="924"/>
      <c r="AI1428" s="924"/>
      <c r="AJ1428" s="924"/>
      <c r="AK1428" s="924"/>
      <c r="AL1428" s="924"/>
    </row>
    <row r="1429">
      <c r="A1429" s="1115"/>
      <c r="B1429" s="1116"/>
      <c r="C1429" s="1117"/>
      <c r="D1429" s="1117"/>
      <c r="E1429" s="1118"/>
      <c r="F1429" s="1119"/>
      <c r="G1429" s="1119"/>
      <c r="H1429" s="1120"/>
      <c r="I1429" s="1120"/>
      <c r="J1429" s="1121"/>
      <c r="K1429" s="1121"/>
      <c r="L1429" s="1122"/>
      <c r="M1429" s="1122"/>
      <c r="N1429" s="1115"/>
      <c r="O1429" s="1123"/>
      <c r="P1429" s="1123"/>
      <c r="Q1429" s="1123"/>
      <c r="R1429" s="1123"/>
      <c r="S1429" s="1124"/>
      <c r="T1429" s="1124"/>
      <c r="U1429" s="924"/>
      <c r="V1429" s="924"/>
      <c r="W1429" s="924"/>
      <c r="X1429" s="924"/>
      <c r="Y1429" s="924"/>
      <c r="Z1429" s="924"/>
      <c r="AA1429" s="924"/>
      <c r="AB1429" s="924"/>
      <c r="AC1429" s="924"/>
      <c r="AD1429" s="924"/>
      <c r="AE1429" s="924"/>
      <c r="AF1429" s="924"/>
      <c r="AG1429" s="924"/>
      <c r="AH1429" s="924"/>
      <c r="AI1429" s="924"/>
      <c r="AJ1429" s="924"/>
      <c r="AK1429" s="924"/>
      <c r="AL1429" s="924"/>
    </row>
    <row r="1430">
      <c r="A1430" s="1115"/>
      <c r="B1430" s="1116"/>
      <c r="C1430" s="1117"/>
      <c r="D1430" s="1117"/>
      <c r="E1430" s="1118"/>
      <c r="F1430" s="1119"/>
      <c r="G1430" s="1119"/>
      <c r="H1430" s="1120"/>
      <c r="I1430" s="1120"/>
      <c r="J1430" s="1121"/>
      <c r="K1430" s="1121"/>
      <c r="L1430" s="1122"/>
      <c r="M1430" s="1122"/>
      <c r="N1430" s="1115"/>
      <c r="O1430" s="1123"/>
      <c r="P1430" s="1123"/>
      <c r="Q1430" s="1123"/>
      <c r="R1430" s="1123"/>
      <c r="S1430" s="1124"/>
      <c r="T1430" s="1124"/>
      <c r="U1430" s="924"/>
      <c r="V1430" s="924"/>
      <c r="W1430" s="924"/>
      <c r="X1430" s="924"/>
      <c r="Y1430" s="924"/>
      <c r="Z1430" s="924"/>
      <c r="AA1430" s="924"/>
      <c r="AB1430" s="924"/>
      <c r="AC1430" s="924"/>
      <c r="AD1430" s="924"/>
      <c r="AE1430" s="924"/>
      <c r="AF1430" s="924"/>
      <c r="AG1430" s="924"/>
      <c r="AH1430" s="924"/>
      <c r="AI1430" s="924"/>
      <c r="AJ1430" s="924"/>
      <c r="AK1430" s="924"/>
      <c r="AL1430" s="924"/>
    </row>
    <row r="1431">
      <c r="A1431" s="1115"/>
      <c r="B1431" s="1116"/>
      <c r="C1431" s="1117"/>
      <c r="D1431" s="1117"/>
      <c r="E1431" s="1118"/>
      <c r="F1431" s="1119"/>
      <c r="G1431" s="1119"/>
      <c r="H1431" s="1120"/>
      <c r="I1431" s="1120"/>
      <c r="J1431" s="1121"/>
      <c r="K1431" s="1121"/>
      <c r="L1431" s="1122"/>
      <c r="M1431" s="1122"/>
      <c r="N1431" s="1115"/>
      <c r="O1431" s="1123"/>
      <c r="P1431" s="1123"/>
      <c r="Q1431" s="1123"/>
      <c r="R1431" s="1123"/>
      <c r="S1431" s="1124"/>
      <c r="T1431" s="1124"/>
      <c r="U1431" s="924"/>
      <c r="V1431" s="924"/>
      <c r="W1431" s="924"/>
      <c r="X1431" s="924"/>
      <c r="Y1431" s="924"/>
      <c r="Z1431" s="924"/>
      <c r="AA1431" s="924"/>
      <c r="AB1431" s="924"/>
      <c r="AC1431" s="924"/>
      <c r="AD1431" s="924"/>
      <c r="AE1431" s="924"/>
      <c r="AF1431" s="924"/>
      <c r="AG1431" s="924"/>
      <c r="AH1431" s="924"/>
      <c r="AI1431" s="924"/>
      <c r="AJ1431" s="924"/>
      <c r="AK1431" s="924"/>
      <c r="AL1431" s="924"/>
    </row>
    <row r="1432">
      <c r="A1432" s="1115"/>
      <c r="B1432" s="1116"/>
      <c r="C1432" s="1117"/>
      <c r="D1432" s="1117"/>
      <c r="E1432" s="1118"/>
      <c r="F1432" s="1119"/>
      <c r="G1432" s="1119"/>
      <c r="H1432" s="1120"/>
      <c r="I1432" s="1120"/>
      <c r="J1432" s="1121"/>
      <c r="K1432" s="1121"/>
      <c r="L1432" s="1122"/>
      <c r="M1432" s="1122"/>
      <c r="N1432" s="1115"/>
      <c r="O1432" s="1123"/>
      <c r="P1432" s="1123"/>
      <c r="Q1432" s="1123"/>
      <c r="R1432" s="1123"/>
      <c r="S1432" s="1124"/>
      <c r="T1432" s="1124"/>
      <c r="U1432" s="924"/>
      <c r="V1432" s="924"/>
      <c r="W1432" s="924"/>
      <c r="X1432" s="924"/>
      <c r="Y1432" s="924"/>
      <c r="Z1432" s="924"/>
      <c r="AA1432" s="924"/>
      <c r="AB1432" s="924"/>
      <c r="AC1432" s="924"/>
      <c r="AD1432" s="924"/>
      <c r="AE1432" s="924"/>
      <c r="AF1432" s="924"/>
      <c r="AG1432" s="924"/>
      <c r="AH1432" s="924"/>
      <c r="AI1432" s="924"/>
      <c r="AJ1432" s="924"/>
      <c r="AK1432" s="924"/>
      <c r="AL1432" s="924"/>
    </row>
    <row r="1433">
      <c r="A1433" s="1115"/>
      <c r="B1433" s="1116"/>
      <c r="C1433" s="1117"/>
      <c r="D1433" s="1117"/>
      <c r="E1433" s="1118"/>
      <c r="F1433" s="1119"/>
      <c r="G1433" s="1119"/>
      <c r="H1433" s="1120"/>
      <c r="I1433" s="1120"/>
      <c r="J1433" s="1121"/>
      <c r="K1433" s="1121"/>
      <c r="L1433" s="1122"/>
      <c r="M1433" s="1122"/>
      <c r="N1433" s="1115"/>
      <c r="O1433" s="1123"/>
      <c r="P1433" s="1123"/>
      <c r="Q1433" s="1123"/>
      <c r="R1433" s="1123"/>
      <c r="S1433" s="1124"/>
      <c r="T1433" s="1124"/>
      <c r="U1433" s="924"/>
      <c r="V1433" s="924"/>
      <c r="W1433" s="924"/>
      <c r="X1433" s="924"/>
      <c r="Y1433" s="924"/>
      <c r="Z1433" s="924"/>
      <c r="AA1433" s="924"/>
      <c r="AB1433" s="924"/>
      <c r="AC1433" s="924"/>
      <c r="AD1433" s="924"/>
      <c r="AE1433" s="924"/>
      <c r="AF1433" s="924"/>
      <c r="AG1433" s="924"/>
      <c r="AH1433" s="924"/>
      <c r="AI1433" s="924"/>
      <c r="AJ1433" s="924"/>
      <c r="AK1433" s="924"/>
      <c r="AL1433" s="924"/>
    </row>
    <row r="1434">
      <c r="A1434" s="1115"/>
      <c r="B1434" s="1116"/>
      <c r="C1434" s="1117"/>
      <c r="D1434" s="1117"/>
      <c r="E1434" s="1118"/>
      <c r="F1434" s="1119"/>
      <c r="G1434" s="1119"/>
      <c r="H1434" s="1120"/>
      <c r="I1434" s="1120"/>
      <c r="J1434" s="1121"/>
      <c r="K1434" s="1121"/>
      <c r="L1434" s="1122"/>
      <c r="M1434" s="1122"/>
      <c r="N1434" s="1115"/>
      <c r="O1434" s="1123"/>
      <c r="P1434" s="1123"/>
      <c r="Q1434" s="1123"/>
      <c r="R1434" s="1123"/>
      <c r="S1434" s="1124"/>
      <c r="T1434" s="1124"/>
      <c r="U1434" s="924"/>
      <c r="V1434" s="924"/>
      <c r="W1434" s="924"/>
      <c r="X1434" s="924"/>
      <c r="Y1434" s="924"/>
      <c r="Z1434" s="924"/>
      <c r="AA1434" s="924"/>
      <c r="AB1434" s="924"/>
      <c r="AC1434" s="924"/>
      <c r="AD1434" s="924"/>
      <c r="AE1434" s="924"/>
      <c r="AF1434" s="924"/>
      <c r="AG1434" s="924"/>
      <c r="AH1434" s="924"/>
      <c r="AI1434" s="924"/>
      <c r="AJ1434" s="924"/>
      <c r="AK1434" s="924"/>
      <c r="AL1434" s="924"/>
    </row>
    <row r="1435">
      <c r="A1435" s="1115"/>
      <c r="B1435" s="1116"/>
      <c r="C1435" s="1117"/>
      <c r="D1435" s="1117"/>
      <c r="E1435" s="1118"/>
      <c r="F1435" s="1119"/>
      <c r="G1435" s="1119"/>
      <c r="H1435" s="1120"/>
      <c r="I1435" s="1120"/>
      <c r="J1435" s="1121"/>
      <c r="K1435" s="1121"/>
      <c r="L1435" s="1122"/>
      <c r="M1435" s="1122"/>
      <c r="N1435" s="1115"/>
      <c r="O1435" s="1123"/>
      <c r="P1435" s="1123"/>
      <c r="Q1435" s="1123"/>
      <c r="R1435" s="1123"/>
      <c r="S1435" s="1124"/>
      <c r="T1435" s="1124"/>
      <c r="U1435" s="924"/>
      <c r="V1435" s="924"/>
      <c r="W1435" s="924"/>
      <c r="X1435" s="924"/>
      <c r="Y1435" s="924"/>
      <c r="Z1435" s="924"/>
      <c r="AA1435" s="924"/>
      <c r="AB1435" s="924"/>
      <c r="AC1435" s="924"/>
      <c r="AD1435" s="924"/>
      <c r="AE1435" s="924"/>
      <c r="AF1435" s="924"/>
      <c r="AG1435" s="924"/>
      <c r="AH1435" s="924"/>
      <c r="AI1435" s="924"/>
      <c r="AJ1435" s="924"/>
      <c r="AK1435" s="924"/>
      <c r="AL1435" s="924"/>
    </row>
    <row r="1436">
      <c r="A1436" s="1115"/>
      <c r="B1436" s="1116"/>
      <c r="C1436" s="1117"/>
      <c r="D1436" s="1117"/>
      <c r="E1436" s="1118"/>
      <c r="F1436" s="1119"/>
      <c r="G1436" s="1119"/>
      <c r="H1436" s="1120"/>
      <c r="I1436" s="1120"/>
      <c r="J1436" s="1121"/>
      <c r="K1436" s="1121"/>
      <c r="L1436" s="1122"/>
      <c r="M1436" s="1122"/>
      <c r="N1436" s="1115"/>
      <c r="O1436" s="1123"/>
      <c r="P1436" s="1123"/>
      <c r="Q1436" s="1123"/>
      <c r="R1436" s="1123"/>
      <c r="S1436" s="1124"/>
      <c r="T1436" s="1124"/>
      <c r="U1436" s="924"/>
      <c r="V1436" s="924"/>
      <c r="W1436" s="924"/>
      <c r="X1436" s="924"/>
      <c r="Y1436" s="924"/>
      <c r="Z1436" s="924"/>
      <c r="AA1436" s="924"/>
      <c r="AB1436" s="924"/>
      <c r="AC1436" s="924"/>
      <c r="AD1436" s="924"/>
      <c r="AE1436" s="924"/>
      <c r="AF1436" s="924"/>
      <c r="AG1436" s="924"/>
      <c r="AH1436" s="924"/>
      <c r="AI1436" s="924"/>
      <c r="AJ1436" s="924"/>
      <c r="AK1436" s="924"/>
      <c r="AL1436" s="924"/>
    </row>
    <row r="1437">
      <c r="A1437" s="1115"/>
      <c r="B1437" s="1116"/>
      <c r="C1437" s="1117"/>
      <c r="D1437" s="1117"/>
      <c r="E1437" s="1118"/>
      <c r="F1437" s="1119"/>
      <c r="G1437" s="1119"/>
      <c r="H1437" s="1120"/>
      <c r="I1437" s="1120"/>
      <c r="J1437" s="1121"/>
      <c r="K1437" s="1121"/>
      <c r="L1437" s="1122"/>
      <c r="M1437" s="1122"/>
      <c r="N1437" s="1115"/>
      <c r="O1437" s="1123"/>
      <c r="P1437" s="1123"/>
      <c r="Q1437" s="1123"/>
      <c r="R1437" s="1123"/>
      <c r="S1437" s="1124"/>
      <c r="T1437" s="1124"/>
      <c r="U1437" s="924"/>
      <c r="V1437" s="924"/>
      <c r="W1437" s="924"/>
      <c r="X1437" s="924"/>
      <c r="Y1437" s="924"/>
      <c r="Z1437" s="924"/>
      <c r="AA1437" s="924"/>
      <c r="AB1437" s="924"/>
      <c r="AC1437" s="924"/>
      <c r="AD1437" s="924"/>
      <c r="AE1437" s="924"/>
      <c r="AF1437" s="924"/>
      <c r="AG1437" s="924"/>
      <c r="AH1437" s="924"/>
      <c r="AI1437" s="924"/>
      <c r="AJ1437" s="924"/>
      <c r="AK1437" s="924"/>
      <c r="AL1437" s="924"/>
    </row>
    <row r="1438">
      <c r="A1438" s="1115"/>
      <c r="B1438" s="1116"/>
      <c r="C1438" s="1117"/>
      <c r="D1438" s="1117"/>
      <c r="E1438" s="1118"/>
      <c r="F1438" s="1119"/>
      <c r="G1438" s="1119"/>
      <c r="H1438" s="1120"/>
      <c r="I1438" s="1120"/>
      <c r="J1438" s="1121"/>
      <c r="K1438" s="1121"/>
      <c r="L1438" s="1122"/>
      <c r="M1438" s="1122"/>
      <c r="N1438" s="1115"/>
      <c r="O1438" s="1123"/>
      <c r="P1438" s="1123"/>
      <c r="Q1438" s="1123"/>
      <c r="R1438" s="1123"/>
      <c r="S1438" s="1124"/>
      <c r="T1438" s="1124"/>
      <c r="U1438" s="924"/>
      <c r="V1438" s="924"/>
      <c r="W1438" s="924"/>
      <c r="X1438" s="924"/>
      <c r="Y1438" s="924"/>
      <c r="Z1438" s="924"/>
      <c r="AA1438" s="924"/>
      <c r="AB1438" s="924"/>
      <c r="AC1438" s="924"/>
      <c r="AD1438" s="924"/>
      <c r="AE1438" s="924"/>
      <c r="AF1438" s="924"/>
      <c r="AG1438" s="924"/>
      <c r="AH1438" s="924"/>
      <c r="AI1438" s="924"/>
      <c r="AJ1438" s="924"/>
      <c r="AK1438" s="924"/>
      <c r="AL1438" s="924"/>
    </row>
    <row r="1439">
      <c r="A1439" s="1115"/>
      <c r="B1439" s="1116"/>
      <c r="C1439" s="1117"/>
      <c r="D1439" s="1117"/>
      <c r="E1439" s="1118"/>
      <c r="F1439" s="1119"/>
      <c r="G1439" s="1119"/>
      <c r="H1439" s="1120"/>
      <c r="I1439" s="1120"/>
      <c r="J1439" s="1121"/>
      <c r="K1439" s="1121"/>
      <c r="L1439" s="1122"/>
      <c r="M1439" s="1122"/>
      <c r="N1439" s="1115"/>
      <c r="O1439" s="1123"/>
      <c r="P1439" s="1123"/>
      <c r="Q1439" s="1123"/>
      <c r="R1439" s="1123"/>
      <c r="S1439" s="1124"/>
      <c r="T1439" s="1124"/>
      <c r="U1439" s="924"/>
      <c r="V1439" s="924"/>
      <c r="W1439" s="924"/>
      <c r="X1439" s="924"/>
      <c r="Y1439" s="924"/>
      <c r="Z1439" s="924"/>
      <c r="AA1439" s="924"/>
      <c r="AB1439" s="924"/>
      <c r="AC1439" s="924"/>
      <c r="AD1439" s="924"/>
      <c r="AE1439" s="924"/>
      <c r="AF1439" s="924"/>
      <c r="AG1439" s="924"/>
      <c r="AH1439" s="924"/>
      <c r="AI1439" s="924"/>
      <c r="AJ1439" s="924"/>
      <c r="AK1439" s="924"/>
      <c r="AL1439" s="924"/>
    </row>
    <row r="1440">
      <c r="A1440" s="1115"/>
      <c r="B1440" s="1116"/>
      <c r="C1440" s="1117"/>
      <c r="D1440" s="1117"/>
      <c r="E1440" s="1118"/>
      <c r="F1440" s="1119"/>
      <c r="G1440" s="1119"/>
      <c r="H1440" s="1120"/>
      <c r="I1440" s="1120"/>
      <c r="J1440" s="1121"/>
      <c r="K1440" s="1121"/>
      <c r="L1440" s="1122"/>
      <c r="M1440" s="1122"/>
      <c r="N1440" s="1115"/>
      <c r="O1440" s="1123"/>
      <c r="P1440" s="1123"/>
      <c r="Q1440" s="1123"/>
      <c r="R1440" s="1123"/>
      <c r="S1440" s="1124"/>
      <c r="T1440" s="1124"/>
      <c r="U1440" s="924"/>
      <c r="V1440" s="924"/>
      <c r="W1440" s="924"/>
      <c r="X1440" s="924"/>
      <c r="Y1440" s="924"/>
      <c r="Z1440" s="924"/>
      <c r="AA1440" s="924"/>
      <c r="AB1440" s="924"/>
      <c r="AC1440" s="924"/>
      <c r="AD1440" s="924"/>
      <c r="AE1440" s="924"/>
      <c r="AF1440" s="924"/>
      <c r="AG1440" s="924"/>
      <c r="AH1440" s="924"/>
      <c r="AI1440" s="924"/>
      <c r="AJ1440" s="924"/>
      <c r="AK1440" s="924"/>
      <c r="AL1440" s="924"/>
    </row>
    <row r="1441">
      <c r="A1441" s="1115"/>
      <c r="B1441" s="1116"/>
      <c r="C1441" s="1117"/>
      <c r="D1441" s="1117"/>
      <c r="E1441" s="1118"/>
      <c r="F1441" s="1119"/>
      <c r="G1441" s="1119"/>
      <c r="H1441" s="1120"/>
      <c r="I1441" s="1120"/>
      <c r="J1441" s="1121"/>
      <c r="K1441" s="1121"/>
      <c r="L1441" s="1122"/>
      <c r="M1441" s="1122"/>
      <c r="N1441" s="1115"/>
      <c r="O1441" s="1123"/>
      <c r="P1441" s="1123"/>
      <c r="Q1441" s="1123"/>
      <c r="R1441" s="1123"/>
      <c r="S1441" s="1124"/>
      <c r="T1441" s="1124"/>
      <c r="U1441" s="924"/>
      <c r="V1441" s="924"/>
      <c r="W1441" s="924"/>
      <c r="X1441" s="924"/>
      <c r="Y1441" s="924"/>
      <c r="Z1441" s="924"/>
      <c r="AA1441" s="924"/>
      <c r="AB1441" s="924"/>
      <c r="AC1441" s="924"/>
      <c r="AD1441" s="924"/>
      <c r="AE1441" s="924"/>
      <c r="AF1441" s="924"/>
      <c r="AG1441" s="924"/>
      <c r="AH1441" s="924"/>
      <c r="AI1441" s="924"/>
      <c r="AJ1441" s="924"/>
      <c r="AK1441" s="924"/>
      <c r="AL1441" s="924"/>
    </row>
    <row r="1442">
      <c r="A1442" s="1115"/>
      <c r="B1442" s="1116"/>
      <c r="C1442" s="1117"/>
      <c r="D1442" s="1117"/>
      <c r="E1442" s="1118"/>
      <c r="F1442" s="1119"/>
      <c r="G1442" s="1119"/>
      <c r="H1442" s="1120"/>
      <c r="I1442" s="1120"/>
      <c r="J1442" s="1121"/>
      <c r="K1442" s="1121"/>
      <c r="L1442" s="1122"/>
      <c r="M1442" s="1122"/>
      <c r="N1442" s="1115"/>
      <c r="O1442" s="1123"/>
      <c r="P1442" s="1123"/>
      <c r="Q1442" s="1123"/>
      <c r="R1442" s="1123"/>
      <c r="S1442" s="1124"/>
      <c r="T1442" s="1124"/>
      <c r="U1442" s="924"/>
      <c r="V1442" s="924"/>
      <c r="W1442" s="924"/>
      <c r="X1442" s="924"/>
      <c r="Y1442" s="924"/>
      <c r="Z1442" s="924"/>
      <c r="AA1442" s="924"/>
      <c r="AB1442" s="924"/>
      <c r="AC1442" s="924"/>
      <c r="AD1442" s="924"/>
      <c r="AE1442" s="924"/>
      <c r="AF1442" s="924"/>
      <c r="AG1442" s="924"/>
      <c r="AH1442" s="924"/>
      <c r="AI1442" s="924"/>
      <c r="AJ1442" s="924"/>
      <c r="AK1442" s="924"/>
      <c r="AL1442" s="924"/>
    </row>
    <row r="1443">
      <c r="A1443" s="1115"/>
      <c r="B1443" s="1116"/>
      <c r="C1443" s="1117"/>
      <c r="D1443" s="1117"/>
      <c r="E1443" s="1118"/>
      <c r="F1443" s="1119"/>
      <c r="G1443" s="1119"/>
      <c r="H1443" s="1120"/>
      <c r="I1443" s="1120"/>
      <c r="J1443" s="1121"/>
      <c r="K1443" s="1121"/>
      <c r="L1443" s="1122"/>
      <c r="M1443" s="1122"/>
      <c r="N1443" s="1115"/>
      <c r="O1443" s="1123"/>
      <c r="P1443" s="1123"/>
      <c r="Q1443" s="1123"/>
      <c r="R1443" s="1123"/>
      <c r="S1443" s="1124"/>
      <c r="T1443" s="1124"/>
      <c r="U1443" s="924"/>
      <c r="V1443" s="924"/>
      <c r="W1443" s="924"/>
      <c r="X1443" s="924"/>
      <c r="Y1443" s="924"/>
      <c r="Z1443" s="924"/>
      <c r="AA1443" s="924"/>
      <c r="AB1443" s="924"/>
      <c r="AC1443" s="924"/>
      <c r="AD1443" s="924"/>
      <c r="AE1443" s="924"/>
      <c r="AF1443" s="924"/>
      <c r="AG1443" s="924"/>
      <c r="AH1443" s="924"/>
      <c r="AI1443" s="924"/>
      <c r="AJ1443" s="924"/>
      <c r="AK1443" s="924"/>
      <c r="AL1443" s="924"/>
    </row>
    <row r="1444">
      <c r="A1444" s="1115"/>
      <c r="B1444" s="1116"/>
      <c r="C1444" s="1117"/>
      <c r="D1444" s="1117"/>
      <c r="E1444" s="1118"/>
      <c r="F1444" s="1119"/>
      <c r="G1444" s="1119"/>
      <c r="H1444" s="1120"/>
      <c r="I1444" s="1120"/>
      <c r="J1444" s="1121"/>
      <c r="K1444" s="1121"/>
      <c r="L1444" s="1122"/>
      <c r="M1444" s="1122"/>
      <c r="N1444" s="1115"/>
      <c r="O1444" s="1123"/>
      <c r="P1444" s="1123"/>
      <c r="Q1444" s="1123"/>
      <c r="R1444" s="1123"/>
      <c r="S1444" s="1124"/>
      <c r="T1444" s="1124"/>
      <c r="U1444" s="924"/>
      <c r="V1444" s="924"/>
      <c r="W1444" s="924"/>
      <c r="X1444" s="924"/>
      <c r="Y1444" s="924"/>
      <c r="Z1444" s="924"/>
      <c r="AA1444" s="924"/>
      <c r="AB1444" s="924"/>
      <c r="AC1444" s="924"/>
      <c r="AD1444" s="924"/>
      <c r="AE1444" s="924"/>
      <c r="AF1444" s="924"/>
      <c r="AG1444" s="924"/>
      <c r="AH1444" s="924"/>
      <c r="AI1444" s="924"/>
      <c r="AJ1444" s="924"/>
      <c r="AK1444" s="924"/>
      <c r="AL1444" s="924"/>
    </row>
    <row r="1445">
      <c r="A1445" s="1115"/>
      <c r="B1445" s="1116"/>
      <c r="C1445" s="1117"/>
      <c r="D1445" s="1117"/>
      <c r="E1445" s="1118"/>
      <c r="F1445" s="1119"/>
      <c r="G1445" s="1119"/>
      <c r="H1445" s="1120"/>
      <c r="I1445" s="1120"/>
      <c r="J1445" s="1121"/>
      <c r="K1445" s="1121"/>
      <c r="L1445" s="1122"/>
      <c r="M1445" s="1122"/>
      <c r="N1445" s="1115"/>
      <c r="O1445" s="1123"/>
      <c r="P1445" s="1123"/>
      <c r="Q1445" s="1123"/>
      <c r="R1445" s="1123"/>
      <c r="S1445" s="1124"/>
      <c r="T1445" s="1124"/>
      <c r="U1445" s="924"/>
      <c r="V1445" s="924"/>
      <c r="W1445" s="924"/>
      <c r="X1445" s="924"/>
      <c r="Y1445" s="924"/>
      <c r="Z1445" s="924"/>
      <c r="AA1445" s="924"/>
      <c r="AB1445" s="924"/>
      <c r="AC1445" s="924"/>
      <c r="AD1445" s="924"/>
      <c r="AE1445" s="924"/>
      <c r="AF1445" s="924"/>
      <c r="AG1445" s="924"/>
      <c r="AH1445" s="924"/>
      <c r="AI1445" s="924"/>
      <c r="AJ1445" s="924"/>
      <c r="AK1445" s="924"/>
      <c r="AL1445" s="924"/>
    </row>
    <row r="1446">
      <c r="A1446" s="1115"/>
      <c r="B1446" s="1116"/>
      <c r="C1446" s="1117"/>
      <c r="D1446" s="1117"/>
      <c r="E1446" s="1118"/>
      <c r="F1446" s="1119"/>
      <c r="G1446" s="1119"/>
      <c r="H1446" s="1120"/>
      <c r="I1446" s="1120"/>
      <c r="J1446" s="1121"/>
      <c r="K1446" s="1121"/>
      <c r="L1446" s="1122"/>
      <c r="M1446" s="1122"/>
      <c r="N1446" s="1115"/>
      <c r="O1446" s="1123"/>
      <c r="P1446" s="1123"/>
      <c r="Q1446" s="1123"/>
      <c r="R1446" s="1123"/>
      <c r="S1446" s="1124"/>
      <c r="T1446" s="1124"/>
      <c r="U1446" s="924"/>
      <c r="V1446" s="924"/>
      <c r="W1446" s="924"/>
      <c r="X1446" s="924"/>
      <c r="Y1446" s="924"/>
      <c r="Z1446" s="924"/>
      <c r="AA1446" s="924"/>
      <c r="AB1446" s="924"/>
      <c r="AC1446" s="924"/>
      <c r="AD1446" s="924"/>
      <c r="AE1446" s="924"/>
      <c r="AF1446" s="924"/>
      <c r="AG1446" s="924"/>
      <c r="AH1446" s="924"/>
      <c r="AI1446" s="924"/>
      <c r="AJ1446" s="924"/>
      <c r="AK1446" s="924"/>
      <c r="AL1446" s="924"/>
    </row>
    <row r="1447">
      <c r="A1447" s="1115"/>
      <c r="B1447" s="1116"/>
      <c r="C1447" s="1117"/>
      <c r="D1447" s="1117"/>
      <c r="E1447" s="1118"/>
      <c r="F1447" s="1119"/>
      <c r="G1447" s="1119"/>
      <c r="H1447" s="1120"/>
      <c r="I1447" s="1120"/>
      <c r="J1447" s="1121"/>
      <c r="K1447" s="1121"/>
      <c r="L1447" s="1122"/>
      <c r="M1447" s="1122"/>
      <c r="N1447" s="1115"/>
      <c r="O1447" s="1123"/>
      <c r="P1447" s="1123"/>
      <c r="Q1447" s="1123"/>
      <c r="R1447" s="1123"/>
      <c r="S1447" s="1124"/>
      <c r="T1447" s="1124"/>
      <c r="U1447" s="924"/>
      <c r="V1447" s="924"/>
      <c r="W1447" s="924"/>
      <c r="X1447" s="924"/>
      <c r="Y1447" s="924"/>
      <c r="Z1447" s="924"/>
      <c r="AA1447" s="924"/>
      <c r="AB1447" s="924"/>
      <c r="AC1447" s="924"/>
      <c r="AD1447" s="924"/>
      <c r="AE1447" s="924"/>
      <c r="AF1447" s="924"/>
      <c r="AG1447" s="924"/>
      <c r="AH1447" s="924"/>
      <c r="AI1447" s="924"/>
      <c r="AJ1447" s="924"/>
      <c r="AK1447" s="924"/>
      <c r="AL1447" s="924"/>
    </row>
    <row r="1448">
      <c r="A1448" s="1115"/>
      <c r="B1448" s="1116"/>
      <c r="C1448" s="1117"/>
      <c r="D1448" s="1117"/>
      <c r="E1448" s="1118"/>
      <c r="F1448" s="1119"/>
      <c r="G1448" s="1119"/>
      <c r="H1448" s="1120"/>
      <c r="I1448" s="1120"/>
      <c r="J1448" s="1121"/>
      <c r="K1448" s="1121"/>
      <c r="L1448" s="1122"/>
      <c r="M1448" s="1122"/>
      <c r="N1448" s="1115"/>
      <c r="O1448" s="1123"/>
      <c r="P1448" s="1123"/>
      <c r="Q1448" s="1123"/>
      <c r="R1448" s="1123"/>
      <c r="S1448" s="1124"/>
      <c r="T1448" s="1124"/>
      <c r="U1448" s="924"/>
      <c r="V1448" s="924"/>
      <c r="W1448" s="924"/>
      <c r="X1448" s="924"/>
      <c r="Y1448" s="924"/>
      <c r="Z1448" s="924"/>
      <c r="AA1448" s="924"/>
      <c r="AB1448" s="924"/>
      <c r="AC1448" s="924"/>
      <c r="AD1448" s="924"/>
      <c r="AE1448" s="924"/>
      <c r="AF1448" s="924"/>
      <c r="AG1448" s="924"/>
      <c r="AH1448" s="924"/>
      <c r="AI1448" s="924"/>
      <c r="AJ1448" s="924"/>
      <c r="AK1448" s="924"/>
      <c r="AL1448" s="924"/>
    </row>
    <row r="1449">
      <c r="A1449" s="1115"/>
      <c r="B1449" s="1116"/>
      <c r="C1449" s="1117"/>
      <c r="D1449" s="1117"/>
      <c r="E1449" s="1118"/>
      <c r="F1449" s="1119"/>
      <c r="G1449" s="1119"/>
      <c r="H1449" s="1120"/>
      <c r="I1449" s="1120"/>
      <c r="J1449" s="1121"/>
      <c r="K1449" s="1121"/>
      <c r="L1449" s="1122"/>
      <c r="M1449" s="1122"/>
      <c r="N1449" s="1115"/>
      <c r="O1449" s="1123"/>
      <c r="P1449" s="1123"/>
      <c r="Q1449" s="1123"/>
      <c r="R1449" s="1123"/>
      <c r="S1449" s="1124"/>
      <c r="T1449" s="1124"/>
      <c r="U1449" s="924"/>
      <c r="V1449" s="924"/>
      <c r="W1449" s="924"/>
      <c r="X1449" s="924"/>
      <c r="Y1449" s="924"/>
      <c r="Z1449" s="924"/>
      <c r="AA1449" s="924"/>
      <c r="AB1449" s="924"/>
      <c r="AC1449" s="924"/>
      <c r="AD1449" s="924"/>
      <c r="AE1449" s="924"/>
      <c r="AF1449" s="924"/>
      <c r="AG1449" s="924"/>
      <c r="AH1449" s="924"/>
      <c r="AI1449" s="924"/>
      <c r="AJ1449" s="924"/>
      <c r="AK1449" s="924"/>
      <c r="AL1449" s="924"/>
    </row>
    <row r="1450">
      <c r="A1450" s="1115"/>
      <c r="B1450" s="1116"/>
      <c r="C1450" s="1117"/>
      <c r="D1450" s="1117"/>
      <c r="E1450" s="1118"/>
      <c r="F1450" s="1119"/>
      <c r="G1450" s="1119"/>
      <c r="H1450" s="1120"/>
      <c r="I1450" s="1120"/>
      <c r="J1450" s="1121"/>
      <c r="K1450" s="1121"/>
      <c r="L1450" s="1122"/>
      <c r="M1450" s="1122"/>
      <c r="N1450" s="1115"/>
      <c r="O1450" s="1123"/>
      <c r="P1450" s="1123"/>
      <c r="Q1450" s="1123"/>
      <c r="R1450" s="1123"/>
      <c r="S1450" s="1124"/>
      <c r="T1450" s="1124"/>
      <c r="U1450" s="924"/>
      <c r="V1450" s="924"/>
      <c r="W1450" s="924"/>
      <c r="X1450" s="924"/>
      <c r="Y1450" s="924"/>
      <c r="Z1450" s="924"/>
      <c r="AA1450" s="924"/>
      <c r="AB1450" s="924"/>
      <c r="AC1450" s="924"/>
      <c r="AD1450" s="924"/>
      <c r="AE1450" s="924"/>
      <c r="AF1450" s="924"/>
      <c r="AG1450" s="924"/>
      <c r="AH1450" s="924"/>
      <c r="AI1450" s="924"/>
      <c r="AJ1450" s="924"/>
      <c r="AK1450" s="924"/>
      <c r="AL1450" s="924"/>
    </row>
    <row r="1451">
      <c r="A1451" s="1115"/>
      <c r="B1451" s="1116"/>
      <c r="C1451" s="1117"/>
      <c r="D1451" s="1117"/>
      <c r="E1451" s="1118"/>
      <c r="F1451" s="1119"/>
      <c r="G1451" s="1119"/>
      <c r="H1451" s="1120"/>
      <c r="I1451" s="1120"/>
      <c r="J1451" s="1121"/>
      <c r="K1451" s="1121"/>
      <c r="L1451" s="1122"/>
      <c r="M1451" s="1122"/>
      <c r="N1451" s="1115"/>
      <c r="O1451" s="1123"/>
      <c r="P1451" s="1123"/>
      <c r="Q1451" s="1123"/>
      <c r="R1451" s="1123"/>
      <c r="S1451" s="1124"/>
      <c r="T1451" s="1124"/>
      <c r="U1451" s="924"/>
      <c r="V1451" s="924"/>
      <c r="W1451" s="924"/>
      <c r="X1451" s="924"/>
      <c r="Y1451" s="924"/>
      <c r="Z1451" s="924"/>
      <c r="AA1451" s="924"/>
      <c r="AB1451" s="924"/>
      <c r="AC1451" s="924"/>
      <c r="AD1451" s="924"/>
      <c r="AE1451" s="924"/>
      <c r="AF1451" s="924"/>
      <c r="AG1451" s="924"/>
      <c r="AH1451" s="924"/>
      <c r="AI1451" s="924"/>
      <c r="AJ1451" s="924"/>
      <c r="AK1451" s="924"/>
      <c r="AL1451" s="924"/>
    </row>
    <row r="1452">
      <c r="A1452" s="1115"/>
      <c r="B1452" s="1116"/>
      <c r="C1452" s="1117"/>
      <c r="D1452" s="1117"/>
      <c r="E1452" s="1118"/>
      <c r="F1452" s="1119"/>
      <c r="G1452" s="1119"/>
      <c r="H1452" s="1120"/>
      <c r="I1452" s="1120"/>
      <c r="J1452" s="1121"/>
      <c r="K1452" s="1121"/>
      <c r="L1452" s="1122"/>
      <c r="M1452" s="1122"/>
      <c r="N1452" s="1115"/>
      <c r="O1452" s="1123"/>
      <c r="P1452" s="1123"/>
      <c r="Q1452" s="1123"/>
      <c r="R1452" s="1123"/>
      <c r="S1452" s="1124"/>
      <c r="T1452" s="1124"/>
      <c r="U1452" s="924"/>
      <c r="V1452" s="924"/>
      <c r="W1452" s="924"/>
      <c r="X1452" s="924"/>
      <c r="Y1452" s="924"/>
      <c r="Z1452" s="924"/>
      <c r="AA1452" s="924"/>
      <c r="AB1452" s="924"/>
      <c r="AC1452" s="924"/>
      <c r="AD1452" s="924"/>
      <c r="AE1452" s="924"/>
      <c r="AF1452" s="924"/>
      <c r="AG1452" s="924"/>
      <c r="AH1452" s="924"/>
      <c r="AI1452" s="924"/>
      <c r="AJ1452" s="924"/>
      <c r="AK1452" s="924"/>
      <c r="AL1452" s="924"/>
    </row>
    <row r="1453">
      <c r="A1453" s="1115"/>
      <c r="B1453" s="1116"/>
      <c r="C1453" s="1117"/>
      <c r="D1453" s="1117"/>
      <c r="E1453" s="1118"/>
      <c r="F1453" s="1119"/>
      <c r="G1453" s="1119"/>
      <c r="H1453" s="1120"/>
      <c r="I1453" s="1120"/>
      <c r="J1453" s="1121"/>
      <c r="K1453" s="1121"/>
      <c r="L1453" s="1122"/>
      <c r="M1453" s="1122"/>
      <c r="N1453" s="1115"/>
      <c r="O1453" s="1123"/>
      <c r="P1453" s="1123"/>
      <c r="Q1453" s="1123"/>
      <c r="R1453" s="1123"/>
      <c r="S1453" s="1124"/>
      <c r="T1453" s="1124"/>
      <c r="U1453" s="924"/>
      <c r="V1453" s="924"/>
      <c r="W1453" s="924"/>
      <c r="X1453" s="924"/>
      <c r="Y1453" s="924"/>
      <c r="Z1453" s="924"/>
      <c r="AA1453" s="924"/>
      <c r="AB1453" s="924"/>
      <c r="AC1453" s="924"/>
      <c r="AD1453" s="924"/>
      <c r="AE1453" s="924"/>
      <c r="AF1453" s="924"/>
      <c r="AG1453" s="924"/>
      <c r="AH1453" s="924"/>
      <c r="AI1453" s="924"/>
      <c r="AJ1453" s="924"/>
      <c r="AK1453" s="924"/>
      <c r="AL1453" s="924"/>
    </row>
    <row r="1454">
      <c r="A1454" s="1115"/>
      <c r="B1454" s="1116"/>
      <c r="C1454" s="1117"/>
      <c r="D1454" s="1117"/>
      <c r="E1454" s="1118"/>
      <c r="F1454" s="1119"/>
      <c r="G1454" s="1119"/>
      <c r="H1454" s="1120"/>
      <c r="I1454" s="1120"/>
      <c r="J1454" s="1121"/>
      <c r="K1454" s="1121"/>
      <c r="L1454" s="1122"/>
      <c r="M1454" s="1122"/>
      <c r="N1454" s="1115"/>
      <c r="O1454" s="1123"/>
      <c r="P1454" s="1123"/>
      <c r="Q1454" s="1123"/>
      <c r="R1454" s="1123"/>
      <c r="S1454" s="1124"/>
      <c r="T1454" s="1124"/>
      <c r="U1454" s="924"/>
      <c r="V1454" s="924"/>
      <c r="W1454" s="924"/>
      <c r="X1454" s="924"/>
      <c r="Y1454" s="924"/>
      <c r="Z1454" s="924"/>
      <c r="AA1454" s="924"/>
      <c r="AB1454" s="924"/>
      <c r="AC1454" s="924"/>
      <c r="AD1454" s="924"/>
      <c r="AE1454" s="924"/>
      <c r="AF1454" s="924"/>
      <c r="AG1454" s="924"/>
      <c r="AH1454" s="924"/>
      <c r="AI1454" s="924"/>
      <c r="AJ1454" s="924"/>
      <c r="AK1454" s="924"/>
      <c r="AL1454" s="924"/>
    </row>
    <row r="1455">
      <c r="A1455" s="1115"/>
      <c r="B1455" s="1116"/>
      <c r="C1455" s="1117"/>
      <c r="D1455" s="1117"/>
      <c r="E1455" s="1118"/>
      <c r="F1455" s="1119"/>
      <c r="G1455" s="1119"/>
      <c r="H1455" s="1120"/>
      <c r="I1455" s="1120"/>
      <c r="J1455" s="1121"/>
      <c r="K1455" s="1121"/>
      <c r="L1455" s="1122"/>
      <c r="M1455" s="1122"/>
      <c r="N1455" s="1115"/>
      <c r="O1455" s="1123"/>
      <c r="P1455" s="1123"/>
      <c r="Q1455" s="1123"/>
      <c r="R1455" s="1123"/>
      <c r="S1455" s="1124"/>
      <c r="T1455" s="1124"/>
      <c r="U1455" s="924"/>
      <c r="V1455" s="924"/>
      <c r="W1455" s="924"/>
      <c r="X1455" s="924"/>
      <c r="Y1455" s="924"/>
      <c r="Z1455" s="924"/>
      <c r="AA1455" s="924"/>
      <c r="AB1455" s="924"/>
      <c r="AC1455" s="924"/>
      <c r="AD1455" s="924"/>
      <c r="AE1455" s="924"/>
      <c r="AF1455" s="924"/>
      <c r="AG1455" s="924"/>
      <c r="AH1455" s="924"/>
      <c r="AI1455" s="924"/>
      <c r="AJ1455" s="924"/>
      <c r="AK1455" s="924"/>
      <c r="AL1455" s="924"/>
    </row>
    <row r="1456">
      <c r="A1456" s="1115"/>
      <c r="B1456" s="1116"/>
      <c r="C1456" s="1117"/>
      <c r="D1456" s="1117"/>
      <c r="E1456" s="1118"/>
      <c r="F1456" s="1119"/>
      <c r="G1456" s="1119"/>
      <c r="H1456" s="1120"/>
      <c r="I1456" s="1120"/>
      <c r="J1456" s="1121"/>
      <c r="K1456" s="1121"/>
      <c r="L1456" s="1122"/>
      <c r="M1456" s="1122"/>
      <c r="N1456" s="1115"/>
      <c r="O1456" s="1123"/>
      <c r="P1456" s="1123"/>
      <c r="Q1456" s="1123"/>
      <c r="R1456" s="1123"/>
      <c r="S1456" s="1124"/>
      <c r="T1456" s="1124"/>
      <c r="U1456" s="924"/>
      <c r="V1456" s="924"/>
      <c r="W1456" s="924"/>
      <c r="X1456" s="924"/>
      <c r="Y1456" s="924"/>
      <c r="Z1456" s="924"/>
      <c r="AA1456" s="924"/>
      <c r="AB1456" s="924"/>
      <c r="AC1456" s="924"/>
      <c r="AD1456" s="924"/>
      <c r="AE1456" s="924"/>
      <c r="AF1456" s="924"/>
      <c r="AG1456" s="924"/>
      <c r="AH1456" s="924"/>
      <c r="AI1456" s="924"/>
      <c r="AJ1456" s="924"/>
      <c r="AK1456" s="924"/>
      <c r="AL1456" s="924"/>
    </row>
    <row r="1457">
      <c r="A1457" s="1115"/>
      <c r="B1457" s="1116"/>
      <c r="C1457" s="1117"/>
      <c r="D1457" s="1117"/>
      <c r="E1457" s="1118"/>
      <c r="F1457" s="1119"/>
      <c r="G1457" s="1119"/>
      <c r="H1457" s="1120"/>
      <c r="I1457" s="1120"/>
      <c r="J1457" s="1121"/>
      <c r="K1457" s="1121"/>
      <c r="L1457" s="1122"/>
      <c r="M1457" s="1122"/>
      <c r="N1457" s="1115"/>
      <c r="O1457" s="1123"/>
      <c r="P1457" s="1123"/>
      <c r="Q1457" s="1123"/>
      <c r="R1457" s="1123"/>
      <c r="S1457" s="1124"/>
      <c r="T1457" s="1124"/>
      <c r="U1457" s="924"/>
      <c r="V1457" s="924"/>
      <c r="W1457" s="924"/>
      <c r="X1457" s="924"/>
      <c r="Y1457" s="924"/>
      <c r="Z1457" s="924"/>
      <c r="AA1457" s="924"/>
      <c r="AB1457" s="924"/>
      <c r="AC1457" s="924"/>
      <c r="AD1457" s="924"/>
      <c r="AE1457" s="924"/>
      <c r="AF1457" s="924"/>
      <c r="AG1457" s="924"/>
      <c r="AH1457" s="924"/>
      <c r="AI1457" s="924"/>
      <c r="AJ1457" s="924"/>
      <c r="AK1457" s="924"/>
      <c r="AL1457" s="924"/>
    </row>
    <row r="1458">
      <c r="A1458" s="1115"/>
      <c r="B1458" s="1116"/>
      <c r="C1458" s="1117"/>
      <c r="D1458" s="1117"/>
      <c r="E1458" s="1118"/>
      <c r="F1458" s="1119"/>
      <c r="G1458" s="1119"/>
      <c r="H1458" s="1120"/>
      <c r="I1458" s="1120"/>
      <c r="J1458" s="1121"/>
      <c r="K1458" s="1121"/>
      <c r="L1458" s="1122"/>
      <c r="M1458" s="1122"/>
      <c r="N1458" s="1115"/>
      <c r="O1458" s="1123"/>
      <c r="P1458" s="1123"/>
      <c r="Q1458" s="1123"/>
      <c r="R1458" s="1123"/>
      <c r="S1458" s="1124"/>
      <c r="T1458" s="1124"/>
      <c r="U1458" s="924"/>
      <c r="V1458" s="924"/>
      <c r="W1458" s="924"/>
      <c r="X1458" s="924"/>
      <c r="Y1458" s="924"/>
      <c r="Z1458" s="924"/>
      <c r="AA1458" s="924"/>
      <c r="AB1458" s="924"/>
      <c r="AC1458" s="924"/>
      <c r="AD1458" s="924"/>
      <c r="AE1458" s="924"/>
      <c r="AF1458" s="924"/>
      <c r="AG1458" s="924"/>
      <c r="AH1458" s="924"/>
      <c r="AI1458" s="924"/>
      <c r="AJ1458" s="924"/>
      <c r="AK1458" s="924"/>
      <c r="AL1458" s="924"/>
    </row>
    <row r="1459">
      <c r="A1459" s="1115"/>
      <c r="B1459" s="1116"/>
      <c r="C1459" s="1117"/>
      <c r="D1459" s="1117"/>
      <c r="E1459" s="1118"/>
      <c r="F1459" s="1119"/>
      <c r="G1459" s="1119"/>
      <c r="H1459" s="1120"/>
      <c r="I1459" s="1120"/>
      <c r="J1459" s="1121"/>
      <c r="K1459" s="1121"/>
      <c r="L1459" s="1122"/>
      <c r="M1459" s="1122"/>
      <c r="N1459" s="1115"/>
      <c r="O1459" s="1123"/>
      <c r="P1459" s="1123"/>
      <c r="Q1459" s="1123"/>
      <c r="R1459" s="1123"/>
      <c r="S1459" s="1124"/>
      <c r="T1459" s="1124"/>
      <c r="U1459" s="924"/>
      <c r="V1459" s="924"/>
      <c r="W1459" s="924"/>
      <c r="X1459" s="924"/>
      <c r="Y1459" s="924"/>
      <c r="Z1459" s="924"/>
      <c r="AA1459" s="924"/>
      <c r="AB1459" s="924"/>
      <c r="AC1459" s="924"/>
      <c r="AD1459" s="924"/>
      <c r="AE1459" s="924"/>
      <c r="AF1459" s="924"/>
      <c r="AG1459" s="924"/>
      <c r="AH1459" s="924"/>
      <c r="AI1459" s="924"/>
      <c r="AJ1459" s="924"/>
      <c r="AK1459" s="924"/>
      <c r="AL1459" s="924"/>
    </row>
    <row r="1460">
      <c r="A1460" s="1115"/>
      <c r="B1460" s="1116"/>
      <c r="C1460" s="1117"/>
      <c r="D1460" s="1117"/>
      <c r="E1460" s="1118"/>
      <c r="F1460" s="1119"/>
      <c r="G1460" s="1119"/>
      <c r="H1460" s="1120"/>
      <c r="I1460" s="1120"/>
      <c r="J1460" s="1121"/>
      <c r="K1460" s="1121"/>
      <c r="L1460" s="1122"/>
      <c r="M1460" s="1122"/>
      <c r="N1460" s="1115"/>
      <c r="O1460" s="1123"/>
      <c r="P1460" s="1123"/>
      <c r="Q1460" s="1123"/>
      <c r="R1460" s="1123"/>
      <c r="S1460" s="1124"/>
      <c r="T1460" s="1124"/>
      <c r="U1460" s="924"/>
      <c r="V1460" s="924"/>
      <c r="W1460" s="924"/>
      <c r="X1460" s="924"/>
      <c r="Y1460" s="924"/>
      <c r="Z1460" s="924"/>
      <c r="AA1460" s="924"/>
      <c r="AB1460" s="924"/>
      <c r="AC1460" s="924"/>
      <c r="AD1460" s="924"/>
      <c r="AE1460" s="924"/>
      <c r="AF1460" s="924"/>
      <c r="AG1460" s="924"/>
      <c r="AH1460" s="924"/>
      <c r="AI1460" s="924"/>
      <c r="AJ1460" s="924"/>
      <c r="AK1460" s="924"/>
      <c r="AL1460" s="924"/>
    </row>
    <row r="1461">
      <c r="A1461" s="1115"/>
      <c r="B1461" s="1116"/>
      <c r="C1461" s="1117"/>
      <c r="D1461" s="1117"/>
      <c r="E1461" s="1118"/>
      <c r="F1461" s="1119"/>
      <c r="G1461" s="1119"/>
      <c r="H1461" s="1120"/>
      <c r="I1461" s="1120"/>
      <c r="J1461" s="1121"/>
      <c r="K1461" s="1121"/>
      <c r="L1461" s="1122"/>
      <c r="M1461" s="1122"/>
      <c r="N1461" s="1115"/>
      <c r="O1461" s="1123"/>
      <c r="P1461" s="1123"/>
      <c r="Q1461" s="1123"/>
      <c r="R1461" s="1123"/>
      <c r="S1461" s="1124"/>
      <c r="T1461" s="1124"/>
      <c r="U1461" s="924"/>
      <c r="V1461" s="924"/>
      <c r="W1461" s="924"/>
      <c r="X1461" s="924"/>
      <c r="Y1461" s="924"/>
      <c r="Z1461" s="924"/>
      <c r="AA1461" s="924"/>
      <c r="AB1461" s="924"/>
      <c r="AC1461" s="924"/>
      <c r="AD1461" s="924"/>
      <c r="AE1461" s="924"/>
      <c r="AF1461" s="924"/>
      <c r="AG1461" s="924"/>
      <c r="AH1461" s="924"/>
      <c r="AI1461" s="924"/>
      <c r="AJ1461" s="924"/>
      <c r="AK1461" s="924"/>
      <c r="AL1461" s="924"/>
    </row>
    <row r="1462">
      <c r="A1462" s="1115"/>
      <c r="B1462" s="1116"/>
      <c r="C1462" s="1117"/>
      <c r="D1462" s="1117"/>
      <c r="E1462" s="1118"/>
      <c r="F1462" s="1119"/>
      <c r="G1462" s="1119"/>
      <c r="H1462" s="1120"/>
      <c r="I1462" s="1120"/>
      <c r="J1462" s="1121"/>
      <c r="K1462" s="1121"/>
      <c r="L1462" s="1122"/>
      <c r="M1462" s="1122"/>
      <c r="N1462" s="1115"/>
      <c r="O1462" s="1123"/>
      <c r="P1462" s="1123"/>
      <c r="Q1462" s="1123"/>
      <c r="R1462" s="1123"/>
      <c r="S1462" s="1124"/>
      <c r="T1462" s="1124"/>
      <c r="U1462" s="924"/>
      <c r="V1462" s="924"/>
      <c r="W1462" s="924"/>
      <c r="X1462" s="924"/>
      <c r="Y1462" s="924"/>
      <c r="Z1462" s="924"/>
      <c r="AA1462" s="924"/>
      <c r="AB1462" s="924"/>
      <c r="AC1462" s="924"/>
      <c r="AD1462" s="924"/>
      <c r="AE1462" s="924"/>
      <c r="AF1462" s="924"/>
      <c r="AG1462" s="924"/>
      <c r="AH1462" s="924"/>
      <c r="AI1462" s="924"/>
      <c r="AJ1462" s="924"/>
      <c r="AK1462" s="924"/>
      <c r="AL1462" s="924"/>
    </row>
    <row r="1463">
      <c r="A1463" s="1115"/>
      <c r="B1463" s="1116"/>
      <c r="C1463" s="1117"/>
      <c r="D1463" s="1117"/>
      <c r="E1463" s="1118"/>
      <c r="F1463" s="1119"/>
      <c r="G1463" s="1119"/>
      <c r="H1463" s="1120"/>
      <c r="I1463" s="1120"/>
      <c r="J1463" s="1121"/>
      <c r="K1463" s="1121"/>
      <c r="L1463" s="1122"/>
      <c r="M1463" s="1122"/>
      <c r="N1463" s="1115"/>
      <c r="O1463" s="1123"/>
      <c r="P1463" s="1123"/>
      <c r="Q1463" s="1123"/>
      <c r="R1463" s="1123"/>
      <c r="S1463" s="1124"/>
      <c r="T1463" s="1124"/>
      <c r="U1463" s="924"/>
      <c r="V1463" s="924"/>
      <c r="W1463" s="924"/>
      <c r="X1463" s="924"/>
      <c r="Y1463" s="924"/>
      <c r="Z1463" s="924"/>
      <c r="AA1463" s="924"/>
      <c r="AB1463" s="924"/>
      <c r="AC1463" s="924"/>
      <c r="AD1463" s="924"/>
      <c r="AE1463" s="924"/>
      <c r="AF1463" s="924"/>
      <c r="AG1463" s="924"/>
      <c r="AH1463" s="924"/>
      <c r="AI1463" s="924"/>
      <c r="AJ1463" s="924"/>
      <c r="AK1463" s="924"/>
      <c r="AL1463" s="924"/>
    </row>
    <row r="1464">
      <c r="A1464" s="1115"/>
      <c r="B1464" s="1116"/>
      <c r="C1464" s="1117"/>
      <c r="D1464" s="1117"/>
      <c r="E1464" s="1118"/>
      <c r="F1464" s="1119"/>
      <c r="G1464" s="1119"/>
      <c r="H1464" s="1120"/>
      <c r="I1464" s="1120"/>
      <c r="J1464" s="1121"/>
      <c r="K1464" s="1121"/>
      <c r="L1464" s="1122"/>
      <c r="M1464" s="1122"/>
      <c r="N1464" s="1115"/>
      <c r="O1464" s="1123"/>
      <c r="P1464" s="1123"/>
      <c r="Q1464" s="1123"/>
      <c r="R1464" s="1123"/>
      <c r="S1464" s="1124"/>
      <c r="T1464" s="1124"/>
      <c r="U1464" s="924"/>
      <c r="V1464" s="924"/>
      <c r="W1464" s="924"/>
      <c r="X1464" s="924"/>
      <c r="Y1464" s="924"/>
      <c r="Z1464" s="924"/>
      <c r="AA1464" s="924"/>
      <c r="AB1464" s="924"/>
      <c r="AC1464" s="924"/>
      <c r="AD1464" s="924"/>
      <c r="AE1464" s="924"/>
      <c r="AF1464" s="924"/>
      <c r="AG1464" s="924"/>
      <c r="AH1464" s="924"/>
      <c r="AI1464" s="924"/>
      <c r="AJ1464" s="924"/>
      <c r="AK1464" s="924"/>
      <c r="AL1464" s="924"/>
    </row>
    <row r="1465">
      <c r="A1465" s="1115"/>
      <c r="B1465" s="1116"/>
      <c r="C1465" s="1117"/>
      <c r="D1465" s="1117"/>
      <c r="E1465" s="1118"/>
      <c r="F1465" s="1119"/>
      <c r="G1465" s="1119"/>
      <c r="H1465" s="1120"/>
      <c r="I1465" s="1120"/>
      <c r="J1465" s="1121"/>
      <c r="K1465" s="1121"/>
      <c r="L1465" s="1122"/>
      <c r="M1465" s="1122"/>
      <c r="N1465" s="1115"/>
      <c r="O1465" s="1123"/>
      <c r="P1465" s="1123"/>
      <c r="Q1465" s="1123"/>
      <c r="R1465" s="1123"/>
      <c r="S1465" s="1124"/>
      <c r="T1465" s="1124"/>
      <c r="U1465" s="924"/>
      <c r="V1465" s="924"/>
      <c r="W1465" s="924"/>
      <c r="X1465" s="924"/>
      <c r="Y1465" s="924"/>
      <c r="Z1465" s="924"/>
      <c r="AA1465" s="924"/>
      <c r="AB1465" s="924"/>
      <c r="AC1465" s="924"/>
      <c r="AD1465" s="924"/>
      <c r="AE1465" s="924"/>
      <c r="AF1465" s="924"/>
      <c r="AG1465" s="924"/>
      <c r="AH1465" s="924"/>
      <c r="AI1465" s="924"/>
      <c r="AJ1465" s="924"/>
      <c r="AK1465" s="924"/>
      <c r="AL1465" s="924"/>
    </row>
    <row r="1466">
      <c r="A1466" s="1115"/>
      <c r="B1466" s="1116"/>
      <c r="C1466" s="1117"/>
      <c r="D1466" s="1117"/>
      <c r="E1466" s="1118"/>
      <c r="F1466" s="1119"/>
      <c r="G1466" s="1119"/>
      <c r="H1466" s="1120"/>
      <c r="I1466" s="1120"/>
      <c r="J1466" s="1121"/>
      <c r="K1466" s="1121"/>
      <c r="L1466" s="1122"/>
      <c r="M1466" s="1122"/>
      <c r="N1466" s="1115"/>
      <c r="O1466" s="1123"/>
      <c r="P1466" s="1123"/>
      <c r="Q1466" s="1123"/>
      <c r="R1466" s="1123"/>
      <c r="S1466" s="1124"/>
      <c r="T1466" s="1124"/>
      <c r="U1466" s="924"/>
      <c r="V1466" s="924"/>
      <c r="W1466" s="924"/>
      <c r="X1466" s="924"/>
      <c r="Y1466" s="924"/>
      <c r="Z1466" s="924"/>
      <c r="AA1466" s="924"/>
      <c r="AB1466" s="924"/>
      <c r="AC1466" s="924"/>
      <c r="AD1466" s="924"/>
      <c r="AE1466" s="924"/>
      <c r="AF1466" s="924"/>
      <c r="AG1466" s="924"/>
      <c r="AH1466" s="924"/>
      <c r="AI1466" s="924"/>
      <c r="AJ1466" s="924"/>
      <c r="AK1466" s="924"/>
      <c r="AL1466" s="924"/>
    </row>
    <row r="1467">
      <c r="A1467" s="1115"/>
      <c r="B1467" s="1116"/>
      <c r="C1467" s="1117"/>
      <c r="D1467" s="1117"/>
      <c r="E1467" s="1118"/>
      <c r="F1467" s="1119"/>
      <c r="G1467" s="1119"/>
      <c r="H1467" s="1120"/>
      <c r="I1467" s="1120"/>
      <c r="J1467" s="1121"/>
      <c r="K1467" s="1121"/>
      <c r="L1467" s="1122"/>
      <c r="M1467" s="1122"/>
      <c r="N1467" s="1115"/>
      <c r="O1467" s="1123"/>
      <c r="P1467" s="1123"/>
      <c r="Q1467" s="1123"/>
      <c r="R1467" s="1123"/>
      <c r="S1467" s="1124"/>
      <c r="T1467" s="1124"/>
      <c r="U1467" s="924"/>
      <c r="V1467" s="924"/>
      <c r="W1467" s="924"/>
      <c r="X1467" s="924"/>
      <c r="Y1467" s="924"/>
      <c r="Z1467" s="924"/>
      <c r="AA1467" s="924"/>
      <c r="AB1467" s="924"/>
      <c r="AC1467" s="924"/>
      <c r="AD1467" s="924"/>
      <c r="AE1467" s="924"/>
      <c r="AF1467" s="924"/>
      <c r="AG1467" s="924"/>
      <c r="AH1467" s="924"/>
      <c r="AI1467" s="924"/>
      <c r="AJ1467" s="924"/>
      <c r="AK1467" s="924"/>
      <c r="AL1467" s="924"/>
    </row>
    <row r="1468">
      <c r="A1468" s="1115"/>
      <c r="B1468" s="1116"/>
      <c r="C1468" s="1117"/>
      <c r="D1468" s="1117"/>
      <c r="E1468" s="1118"/>
      <c r="F1468" s="1119"/>
      <c r="G1468" s="1119"/>
      <c r="H1468" s="1120"/>
      <c r="I1468" s="1120"/>
      <c r="J1468" s="1121"/>
      <c r="K1468" s="1121"/>
      <c r="L1468" s="1122"/>
      <c r="M1468" s="1122"/>
      <c r="N1468" s="1115"/>
      <c r="O1468" s="1123"/>
      <c r="P1468" s="1123"/>
      <c r="Q1468" s="1123"/>
      <c r="R1468" s="1123"/>
      <c r="S1468" s="1124"/>
      <c r="T1468" s="1124"/>
      <c r="U1468" s="924"/>
      <c r="V1468" s="924"/>
      <c r="W1468" s="924"/>
      <c r="X1468" s="924"/>
      <c r="Y1468" s="924"/>
      <c r="Z1468" s="924"/>
      <c r="AA1468" s="924"/>
      <c r="AB1468" s="924"/>
      <c r="AC1468" s="924"/>
      <c r="AD1468" s="924"/>
      <c r="AE1468" s="924"/>
      <c r="AF1468" s="924"/>
      <c r="AG1468" s="924"/>
      <c r="AH1468" s="924"/>
      <c r="AI1468" s="924"/>
      <c r="AJ1468" s="924"/>
      <c r="AK1468" s="924"/>
      <c r="AL1468" s="924"/>
    </row>
    <row r="1469">
      <c r="A1469" s="1115"/>
      <c r="B1469" s="1116"/>
      <c r="C1469" s="1117"/>
      <c r="D1469" s="1117"/>
      <c r="E1469" s="1118"/>
      <c r="F1469" s="1119"/>
      <c r="G1469" s="1119"/>
      <c r="H1469" s="1120"/>
      <c r="I1469" s="1120"/>
      <c r="J1469" s="1121"/>
      <c r="K1469" s="1121"/>
      <c r="L1469" s="1122"/>
      <c r="M1469" s="1122"/>
      <c r="N1469" s="1115"/>
      <c r="O1469" s="1123"/>
      <c r="P1469" s="1123"/>
      <c r="Q1469" s="1123"/>
      <c r="R1469" s="1123"/>
      <c r="S1469" s="1124"/>
      <c r="T1469" s="1124"/>
      <c r="U1469" s="924"/>
      <c r="V1469" s="924"/>
      <c r="W1469" s="924"/>
      <c r="X1469" s="924"/>
      <c r="Y1469" s="924"/>
      <c r="Z1469" s="924"/>
      <c r="AA1469" s="924"/>
      <c r="AB1469" s="924"/>
      <c r="AC1469" s="924"/>
      <c r="AD1469" s="924"/>
      <c r="AE1469" s="924"/>
      <c r="AF1469" s="924"/>
      <c r="AG1469" s="924"/>
      <c r="AH1469" s="924"/>
      <c r="AI1469" s="924"/>
      <c r="AJ1469" s="924"/>
      <c r="AK1469" s="924"/>
      <c r="AL1469" s="924"/>
    </row>
    <row r="1470">
      <c r="A1470" s="1115"/>
      <c r="B1470" s="1116"/>
      <c r="C1470" s="1117"/>
      <c r="D1470" s="1117"/>
      <c r="E1470" s="1118"/>
      <c r="F1470" s="1119"/>
      <c r="G1470" s="1119"/>
      <c r="H1470" s="1120"/>
      <c r="I1470" s="1120"/>
      <c r="J1470" s="1121"/>
      <c r="K1470" s="1121"/>
      <c r="L1470" s="1122"/>
      <c r="M1470" s="1122"/>
      <c r="N1470" s="1115"/>
      <c r="O1470" s="1123"/>
      <c r="P1470" s="1123"/>
      <c r="Q1470" s="1123"/>
      <c r="R1470" s="1123"/>
      <c r="S1470" s="1124"/>
      <c r="T1470" s="1124"/>
      <c r="U1470" s="924"/>
      <c r="V1470" s="924"/>
      <c r="W1470" s="924"/>
      <c r="X1470" s="924"/>
      <c r="Y1470" s="924"/>
      <c r="Z1470" s="924"/>
      <c r="AA1470" s="924"/>
      <c r="AB1470" s="924"/>
      <c r="AC1470" s="924"/>
      <c r="AD1470" s="924"/>
      <c r="AE1470" s="924"/>
      <c r="AF1470" s="924"/>
      <c r="AG1470" s="924"/>
      <c r="AH1470" s="924"/>
      <c r="AI1470" s="924"/>
      <c r="AJ1470" s="924"/>
      <c r="AK1470" s="924"/>
      <c r="AL1470" s="924"/>
    </row>
    <row r="1471">
      <c r="A1471" s="1115"/>
      <c r="B1471" s="1116"/>
      <c r="C1471" s="1117"/>
      <c r="D1471" s="1117"/>
      <c r="E1471" s="1118"/>
      <c r="F1471" s="1119"/>
      <c r="G1471" s="1119"/>
      <c r="H1471" s="1120"/>
      <c r="I1471" s="1120"/>
      <c r="J1471" s="1121"/>
      <c r="K1471" s="1121"/>
      <c r="L1471" s="1122"/>
      <c r="M1471" s="1122"/>
      <c r="N1471" s="1115"/>
      <c r="O1471" s="1123"/>
      <c r="P1471" s="1123"/>
      <c r="Q1471" s="1123"/>
      <c r="R1471" s="1123"/>
      <c r="S1471" s="1124"/>
      <c r="T1471" s="1124"/>
      <c r="U1471" s="924"/>
      <c r="V1471" s="924"/>
      <c r="W1471" s="924"/>
      <c r="X1471" s="924"/>
      <c r="Y1471" s="924"/>
      <c r="Z1471" s="924"/>
      <c r="AA1471" s="924"/>
      <c r="AB1471" s="924"/>
      <c r="AC1471" s="924"/>
      <c r="AD1471" s="924"/>
      <c r="AE1471" s="924"/>
      <c r="AF1471" s="924"/>
      <c r="AG1471" s="924"/>
      <c r="AH1471" s="924"/>
      <c r="AI1471" s="924"/>
      <c r="AJ1471" s="924"/>
      <c r="AK1471" s="924"/>
      <c r="AL1471" s="924"/>
    </row>
    <row r="1472">
      <c r="A1472" s="1115"/>
      <c r="B1472" s="1116"/>
      <c r="C1472" s="1117"/>
      <c r="D1472" s="1117"/>
      <c r="E1472" s="1118"/>
      <c r="F1472" s="1119"/>
      <c r="G1472" s="1119"/>
      <c r="H1472" s="1120"/>
      <c r="I1472" s="1120"/>
      <c r="J1472" s="1121"/>
      <c r="K1472" s="1121"/>
      <c r="L1472" s="1122"/>
      <c r="M1472" s="1122"/>
      <c r="N1472" s="1115"/>
      <c r="O1472" s="1123"/>
      <c r="P1472" s="1123"/>
      <c r="Q1472" s="1123"/>
      <c r="R1472" s="1123"/>
      <c r="S1472" s="1124"/>
      <c r="T1472" s="1124"/>
      <c r="U1472" s="924"/>
      <c r="V1472" s="924"/>
      <c r="W1472" s="924"/>
      <c r="X1472" s="924"/>
      <c r="Y1472" s="924"/>
      <c r="Z1472" s="924"/>
      <c r="AA1472" s="924"/>
      <c r="AB1472" s="924"/>
      <c r="AC1472" s="924"/>
      <c r="AD1472" s="924"/>
      <c r="AE1472" s="924"/>
      <c r="AF1472" s="924"/>
      <c r="AG1472" s="924"/>
      <c r="AH1472" s="924"/>
      <c r="AI1472" s="924"/>
      <c r="AJ1472" s="924"/>
      <c r="AK1472" s="924"/>
      <c r="AL1472" s="924"/>
    </row>
    <row r="1473">
      <c r="A1473" s="1115"/>
      <c r="B1473" s="1116"/>
      <c r="C1473" s="1117"/>
      <c r="D1473" s="1117"/>
      <c r="E1473" s="1118"/>
      <c r="F1473" s="1119"/>
      <c r="G1473" s="1119"/>
      <c r="H1473" s="1120"/>
      <c r="I1473" s="1120"/>
      <c r="J1473" s="1121"/>
      <c r="K1473" s="1121"/>
      <c r="L1473" s="1122"/>
      <c r="M1473" s="1122"/>
      <c r="N1473" s="1115"/>
      <c r="O1473" s="1123"/>
      <c r="P1473" s="1123"/>
      <c r="Q1473" s="1123"/>
      <c r="R1473" s="1123"/>
      <c r="S1473" s="1124"/>
      <c r="T1473" s="1124"/>
      <c r="U1473" s="924"/>
      <c r="V1473" s="924"/>
      <c r="W1473" s="924"/>
      <c r="X1473" s="924"/>
      <c r="Y1473" s="924"/>
      <c r="Z1473" s="924"/>
      <c r="AA1473" s="924"/>
      <c r="AB1473" s="924"/>
      <c r="AC1473" s="924"/>
      <c r="AD1473" s="924"/>
      <c r="AE1473" s="924"/>
      <c r="AF1473" s="924"/>
      <c r="AG1473" s="924"/>
      <c r="AH1473" s="924"/>
      <c r="AI1473" s="924"/>
      <c r="AJ1473" s="924"/>
      <c r="AK1473" s="924"/>
      <c r="AL1473" s="924"/>
    </row>
    <row r="1474">
      <c r="A1474" s="1115"/>
      <c r="B1474" s="1116"/>
      <c r="C1474" s="1117"/>
      <c r="D1474" s="1117"/>
      <c r="E1474" s="1118"/>
      <c r="F1474" s="1119"/>
      <c r="G1474" s="1119"/>
      <c r="H1474" s="1120"/>
      <c r="I1474" s="1120"/>
      <c r="J1474" s="1121"/>
      <c r="K1474" s="1121"/>
      <c r="L1474" s="1122"/>
      <c r="M1474" s="1122"/>
      <c r="N1474" s="1115"/>
      <c r="O1474" s="1123"/>
      <c r="P1474" s="1123"/>
      <c r="Q1474" s="1123"/>
      <c r="R1474" s="1123"/>
      <c r="S1474" s="1124"/>
      <c r="T1474" s="1124"/>
      <c r="U1474" s="924"/>
      <c r="V1474" s="924"/>
      <c r="W1474" s="924"/>
      <c r="X1474" s="924"/>
      <c r="Y1474" s="924"/>
      <c r="Z1474" s="924"/>
      <c r="AA1474" s="924"/>
      <c r="AB1474" s="924"/>
      <c r="AC1474" s="924"/>
      <c r="AD1474" s="924"/>
      <c r="AE1474" s="924"/>
      <c r="AF1474" s="924"/>
      <c r="AG1474" s="924"/>
      <c r="AH1474" s="924"/>
      <c r="AI1474" s="924"/>
      <c r="AJ1474" s="924"/>
      <c r="AK1474" s="924"/>
      <c r="AL1474" s="924"/>
    </row>
    <row r="1475">
      <c r="A1475" s="1115"/>
      <c r="B1475" s="1116"/>
      <c r="C1475" s="1117"/>
      <c r="D1475" s="1117"/>
      <c r="E1475" s="1118"/>
      <c r="F1475" s="1119"/>
      <c r="G1475" s="1119"/>
      <c r="H1475" s="1120"/>
      <c r="I1475" s="1120"/>
      <c r="J1475" s="1121"/>
      <c r="K1475" s="1121"/>
      <c r="L1475" s="1122"/>
      <c r="M1475" s="1122"/>
      <c r="N1475" s="1115"/>
      <c r="O1475" s="1123"/>
      <c r="P1475" s="1123"/>
      <c r="Q1475" s="1123"/>
      <c r="R1475" s="1123"/>
      <c r="S1475" s="1124"/>
      <c r="T1475" s="1124"/>
      <c r="U1475" s="924"/>
      <c r="V1475" s="924"/>
      <c r="W1475" s="924"/>
      <c r="X1475" s="924"/>
      <c r="Y1475" s="924"/>
      <c r="Z1475" s="924"/>
      <c r="AA1475" s="924"/>
      <c r="AB1475" s="924"/>
      <c r="AC1475" s="924"/>
      <c r="AD1475" s="924"/>
      <c r="AE1475" s="924"/>
      <c r="AF1475" s="924"/>
      <c r="AG1475" s="924"/>
      <c r="AH1475" s="924"/>
      <c r="AI1475" s="924"/>
      <c r="AJ1475" s="924"/>
      <c r="AK1475" s="924"/>
      <c r="AL1475" s="924"/>
    </row>
    <row r="1476">
      <c r="A1476" s="1115"/>
      <c r="B1476" s="1116"/>
      <c r="C1476" s="1117"/>
      <c r="D1476" s="1117"/>
      <c r="E1476" s="1118"/>
      <c r="F1476" s="1119"/>
      <c r="G1476" s="1119"/>
      <c r="H1476" s="1120"/>
      <c r="I1476" s="1120"/>
      <c r="J1476" s="1121"/>
      <c r="K1476" s="1121"/>
      <c r="L1476" s="1122"/>
      <c r="M1476" s="1122"/>
      <c r="N1476" s="1115"/>
      <c r="O1476" s="1123"/>
      <c r="P1476" s="1123"/>
      <c r="Q1476" s="1123"/>
      <c r="R1476" s="1123"/>
      <c r="S1476" s="1124"/>
      <c r="T1476" s="1124"/>
      <c r="U1476" s="924"/>
      <c r="V1476" s="924"/>
      <c r="W1476" s="924"/>
      <c r="X1476" s="924"/>
      <c r="Y1476" s="924"/>
      <c r="Z1476" s="924"/>
      <c r="AA1476" s="924"/>
      <c r="AB1476" s="924"/>
      <c r="AC1476" s="924"/>
      <c r="AD1476" s="924"/>
      <c r="AE1476" s="924"/>
      <c r="AF1476" s="924"/>
      <c r="AG1476" s="924"/>
      <c r="AH1476" s="924"/>
      <c r="AI1476" s="924"/>
      <c r="AJ1476" s="924"/>
      <c r="AK1476" s="924"/>
      <c r="AL1476" s="924"/>
    </row>
    <row r="1477">
      <c r="A1477" s="1115"/>
      <c r="B1477" s="1116"/>
      <c r="C1477" s="1117"/>
      <c r="D1477" s="1117"/>
      <c r="E1477" s="1118"/>
      <c r="F1477" s="1119"/>
      <c r="G1477" s="1119"/>
      <c r="H1477" s="1120"/>
      <c r="I1477" s="1120"/>
      <c r="J1477" s="1121"/>
      <c r="K1477" s="1121"/>
      <c r="L1477" s="1122"/>
      <c r="M1477" s="1122"/>
      <c r="N1477" s="1115"/>
      <c r="O1477" s="1123"/>
      <c r="P1477" s="1123"/>
      <c r="Q1477" s="1123"/>
      <c r="R1477" s="1123"/>
      <c r="S1477" s="1124"/>
      <c r="T1477" s="1124"/>
      <c r="U1477" s="924"/>
      <c r="V1477" s="924"/>
      <c r="W1477" s="924"/>
      <c r="X1477" s="924"/>
      <c r="Y1477" s="924"/>
      <c r="Z1477" s="924"/>
      <c r="AA1477" s="924"/>
      <c r="AB1477" s="924"/>
      <c r="AC1477" s="924"/>
      <c r="AD1477" s="924"/>
      <c r="AE1477" s="924"/>
      <c r="AF1477" s="924"/>
      <c r="AG1477" s="924"/>
      <c r="AH1477" s="924"/>
      <c r="AI1477" s="924"/>
      <c r="AJ1477" s="924"/>
      <c r="AK1477" s="924"/>
      <c r="AL1477" s="924"/>
    </row>
    <row r="1478">
      <c r="A1478" s="1115"/>
      <c r="B1478" s="1116"/>
      <c r="C1478" s="1117"/>
      <c r="D1478" s="1117"/>
      <c r="E1478" s="1118"/>
      <c r="F1478" s="1119"/>
      <c r="G1478" s="1119"/>
      <c r="H1478" s="1120"/>
      <c r="I1478" s="1120"/>
      <c r="J1478" s="1121"/>
      <c r="K1478" s="1121"/>
      <c r="L1478" s="1122"/>
      <c r="M1478" s="1122"/>
      <c r="N1478" s="1115"/>
      <c r="O1478" s="1123"/>
      <c r="P1478" s="1123"/>
      <c r="Q1478" s="1123"/>
      <c r="R1478" s="1123"/>
      <c r="S1478" s="1124"/>
      <c r="T1478" s="1124"/>
      <c r="U1478" s="924"/>
      <c r="V1478" s="924"/>
      <c r="W1478" s="924"/>
      <c r="X1478" s="924"/>
      <c r="Y1478" s="924"/>
      <c r="Z1478" s="924"/>
      <c r="AA1478" s="924"/>
      <c r="AB1478" s="924"/>
      <c r="AC1478" s="924"/>
      <c r="AD1478" s="924"/>
      <c r="AE1478" s="924"/>
      <c r="AF1478" s="924"/>
      <c r="AG1478" s="924"/>
      <c r="AH1478" s="924"/>
      <c r="AI1478" s="924"/>
      <c r="AJ1478" s="924"/>
      <c r="AK1478" s="924"/>
      <c r="AL1478" s="924"/>
    </row>
    <row r="1479">
      <c r="A1479" s="1115"/>
      <c r="B1479" s="1116"/>
      <c r="C1479" s="1117"/>
      <c r="D1479" s="1117"/>
      <c r="E1479" s="1118"/>
      <c r="F1479" s="1119"/>
      <c r="G1479" s="1119"/>
      <c r="H1479" s="1120"/>
      <c r="I1479" s="1120"/>
      <c r="J1479" s="1121"/>
      <c r="K1479" s="1121"/>
      <c r="L1479" s="1122"/>
      <c r="M1479" s="1122"/>
      <c r="N1479" s="1115"/>
      <c r="O1479" s="1123"/>
      <c r="P1479" s="1123"/>
      <c r="Q1479" s="1123"/>
      <c r="R1479" s="1123"/>
      <c r="S1479" s="1124"/>
      <c r="T1479" s="1124"/>
      <c r="U1479" s="924"/>
      <c r="V1479" s="924"/>
      <c r="W1479" s="924"/>
      <c r="X1479" s="924"/>
      <c r="Y1479" s="924"/>
      <c r="Z1479" s="924"/>
      <c r="AA1479" s="924"/>
      <c r="AB1479" s="924"/>
      <c r="AC1479" s="924"/>
      <c r="AD1479" s="924"/>
      <c r="AE1479" s="924"/>
      <c r="AF1479" s="924"/>
      <c r="AG1479" s="924"/>
      <c r="AH1479" s="924"/>
      <c r="AI1479" s="924"/>
      <c r="AJ1479" s="924"/>
      <c r="AK1479" s="924"/>
      <c r="AL1479" s="924"/>
    </row>
    <row r="1480">
      <c r="A1480" s="1115"/>
      <c r="B1480" s="1116"/>
      <c r="C1480" s="1117"/>
      <c r="D1480" s="1117"/>
      <c r="E1480" s="1118"/>
      <c r="F1480" s="1119"/>
      <c r="G1480" s="1119"/>
      <c r="H1480" s="1120"/>
      <c r="I1480" s="1120"/>
      <c r="J1480" s="1121"/>
      <c r="K1480" s="1121"/>
      <c r="L1480" s="1122"/>
      <c r="M1480" s="1122"/>
      <c r="N1480" s="1115"/>
      <c r="O1480" s="1123"/>
      <c r="P1480" s="1123"/>
      <c r="Q1480" s="1123"/>
      <c r="R1480" s="1123"/>
      <c r="S1480" s="1124"/>
      <c r="T1480" s="1124"/>
      <c r="U1480" s="924"/>
      <c r="V1480" s="924"/>
      <c r="W1480" s="924"/>
      <c r="X1480" s="924"/>
      <c r="Y1480" s="924"/>
      <c r="Z1480" s="924"/>
      <c r="AA1480" s="924"/>
      <c r="AB1480" s="924"/>
      <c r="AC1480" s="924"/>
      <c r="AD1480" s="924"/>
      <c r="AE1480" s="924"/>
      <c r="AF1480" s="924"/>
      <c r="AG1480" s="924"/>
      <c r="AH1480" s="924"/>
      <c r="AI1480" s="924"/>
      <c r="AJ1480" s="924"/>
      <c r="AK1480" s="924"/>
      <c r="AL1480" s="924"/>
    </row>
    <row r="1481">
      <c r="A1481" s="1115"/>
      <c r="B1481" s="1116"/>
      <c r="C1481" s="1117"/>
      <c r="D1481" s="1117"/>
      <c r="E1481" s="1118"/>
      <c r="F1481" s="1119"/>
      <c r="G1481" s="1119"/>
      <c r="H1481" s="1120"/>
      <c r="I1481" s="1120"/>
      <c r="J1481" s="1121"/>
      <c r="K1481" s="1121"/>
      <c r="L1481" s="1122"/>
      <c r="M1481" s="1122"/>
      <c r="N1481" s="1115"/>
      <c r="O1481" s="1123"/>
      <c r="P1481" s="1123"/>
      <c r="Q1481" s="1123"/>
      <c r="R1481" s="1123"/>
      <c r="S1481" s="1124"/>
      <c r="T1481" s="1124"/>
      <c r="U1481" s="924"/>
      <c r="V1481" s="924"/>
      <c r="W1481" s="924"/>
      <c r="X1481" s="924"/>
      <c r="Y1481" s="924"/>
      <c r="Z1481" s="924"/>
      <c r="AA1481" s="924"/>
      <c r="AB1481" s="924"/>
      <c r="AC1481" s="924"/>
      <c r="AD1481" s="924"/>
      <c r="AE1481" s="924"/>
      <c r="AF1481" s="924"/>
      <c r="AG1481" s="924"/>
      <c r="AH1481" s="924"/>
      <c r="AI1481" s="924"/>
      <c r="AJ1481" s="924"/>
      <c r="AK1481" s="924"/>
      <c r="AL1481" s="924"/>
    </row>
    <row r="1482">
      <c r="A1482" s="1115"/>
      <c r="B1482" s="1116"/>
      <c r="C1482" s="1117"/>
      <c r="D1482" s="1117"/>
      <c r="E1482" s="1118"/>
      <c r="F1482" s="1119"/>
      <c r="G1482" s="1119"/>
      <c r="H1482" s="1120"/>
      <c r="I1482" s="1120"/>
      <c r="J1482" s="1121"/>
      <c r="K1482" s="1121"/>
      <c r="L1482" s="1122"/>
      <c r="M1482" s="1122"/>
      <c r="N1482" s="1115"/>
      <c r="O1482" s="1123"/>
      <c r="P1482" s="1123"/>
      <c r="Q1482" s="1123"/>
      <c r="R1482" s="1123"/>
      <c r="S1482" s="1124"/>
      <c r="T1482" s="1124"/>
      <c r="U1482" s="924"/>
      <c r="V1482" s="924"/>
      <c r="W1482" s="924"/>
      <c r="X1482" s="924"/>
      <c r="Y1482" s="924"/>
      <c r="Z1482" s="924"/>
      <c r="AA1482" s="924"/>
      <c r="AB1482" s="924"/>
      <c r="AC1482" s="924"/>
      <c r="AD1482" s="924"/>
      <c r="AE1482" s="924"/>
      <c r="AF1482" s="924"/>
      <c r="AG1482" s="924"/>
      <c r="AH1482" s="924"/>
      <c r="AI1482" s="924"/>
      <c r="AJ1482" s="924"/>
      <c r="AK1482" s="924"/>
      <c r="AL1482" s="924"/>
    </row>
    <row r="1483">
      <c r="A1483" s="1115"/>
      <c r="B1483" s="1116"/>
      <c r="C1483" s="1117"/>
      <c r="D1483" s="1117"/>
      <c r="E1483" s="1118"/>
      <c r="F1483" s="1119"/>
      <c r="G1483" s="1119"/>
      <c r="H1483" s="1120"/>
      <c r="I1483" s="1120"/>
      <c r="J1483" s="1121"/>
      <c r="K1483" s="1121"/>
      <c r="L1483" s="1122"/>
      <c r="M1483" s="1122"/>
      <c r="N1483" s="1115"/>
      <c r="O1483" s="1123"/>
      <c r="P1483" s="1123"/>
      <c r="Q1483" s="1123"/>
      <c r="R1483" s="1123"/>
      <c r="S1483" s="1124"/>
      <c r="T1483" s="1124"/>
      <c r="U1483" s="924"/>
      <c r="V1483" s="924"/>
      <c r="W1483" s="924"/>
      <c r="X1483" s="924"/>
      <c r="Y1483" s="924"/>
      <c r="Z1483" s="924"/>
      <c r="AA1483" s="924"/>
      <c r="AB1483" s="924"/>
      <c r="AC1483" s="924"/>
      <c r="AD1483" s="924"/>
      <c r="AE1483" s="924"/>
      <c r="AF1483" s="924"/>
      <c r="AG1483" s="924"/>
      <c r="AH1483" s="924"/>
      <c r="AI1483" s="924"/>
      <c r="AJ1483" s="924"/>
      <c r="AK1483" s="924"/>
      <c r="AL1483" s="924"/>
    </row>
    <row r="1484">
      <c r="A1484" s="1115"/>
      <c r="B1484" s="1116"/>
      <c r="C1484" s="1117"/>
      <c r="D1484" s="1117"/>
      <c r="E1484" s="1118"/>
      <c r="F1484" s="1119"/>
      <c r="G1484" s="1119"/>
      <c r="H1484" s="1120"/>
      <c r="I1484" s="1120"/>
      <c r="J1484" s="1121"/>
      <c r="K1484" s="1121"/>
      <c r="L1484" s="1122"/>
      <c r="M1484" s="1122"/>
      <c r="N1484" s="1115"/>
      <c r="O1484" s="1123"/>
      <c r="P1484" s="1123"/>
      <c r="Q1484" s="1123"/>
      <c r="R1484" s="1123"/>
      <c r="S1484" s="1124"/>
      <c r="T1484" s="1124"/>
      <c r="U1484" s="924"/>
      <c r="V1484" s="924"/>
      <c r="W1484" s="924"/>
      <c r="X1484" s="924"/>
      <c r="Y1484" s="924"/>
      <c r="Z1484" s="924"/>
      <c r="AA1484" s="924"/>
      <c r="AB1484" s="924"/>
      <c r="AC1484" s="924"/>
      <c r="AD1484" s="924"/>
      <c r="AE1484" s="924"/>
      <c r="AF1484" s="924"/>
      <c r="AG1484" s="924"/>
      <c r="AH1484" s="924"/>
      <c r="AI1484" s="924"/>
      <c r="AJ1484" s="924"/>
      <c r="AK1484" s="924"/>
      <c r="AL1484" s="924"/>
    </row>
    <row r="1485">
      <c r="A1485" s="1115"/>
      <c r="B1485" s="1116"/>
      <c r="C1485" s="1117"/>
      <c r="D1485" s="1117"/>
      <c r="E1485" s="1118"/>
      <c r="F1485" s="1119"/>
      <c r="G1485" s="1119"/>
      <c r="H1485" s="1120"/>
      <c r="I1485" s="1120"/>
      <c r="J1485" s="1121"/>
      <c r="K1485" s="1121"/>
      <c r="L1485" s="1122"/>
      <c r="M1485" s="1122"/>
      <c r="N1485" s="1115"/>
      <c r="O1485" s="1123"/>
      <c r="P1485" s="1123"/>
      <c r="Q1485" s="1123"/>
      <c r="R1485" s="1123"/>
      <c r="S1485" s="1124"/>
      <c r="T1485" s="1124"/>
      <c r="U1485" s="924"/>
      <c r="V1485" s="924"/>
      <c r="W1485" s="924"/>
      <c r="X1485" s="924"/>
      <c r="Y1485" s="924"/>
      <c r="Z1485" s="924"/>
      <c r="AA1485" s="924"/>
      <c r="AB1485" s="924"/>
      <c r="AC1485" s="924"/>
      <c r="AD1485" s="924"/>
      <c r="AE1485" s="924"/>
      <c r="AF1485" s="924"/>
      <c r="AG1485" s="924"/>
      <c r="AH1485" s="924"/>
      <c r="AI1485" s="924"/>
      <c r="AJ1485" s="924"/>
      <c r="AK1485" s="924"/>
      <c r="AL1485" s="924"/>
    </row>
    <row r="1486">
      <c r="A1486" s="1115"/>
      <c r="B1486" s="1116"/>
      <c r="C1486" s="1117"/>
      <c r="D1486" s="1117"/>
      <c r="E1486" s="1118"/>
      <c r="F1486" s="1119"/>
      <c r="G1486" s="1119"/>
      <c r="H1486" s="1120"/>
      <c r="I1486" s="1120"/>
      <c r="J1486" s="1121"/>
      <c r="K1486" s="1121"/>
      <c r="L1486" s="1122"/>
      <c r="M1486" s="1122"/>
      <c r="N1486" s="1115"/>
      <c r="O1486" s="1123"/>
      <c r="P1486" s="1123"/>
      <c r="Q1486" s="1123"/>
      <c r="R1486" s="1123"/>
      <c r="S1486" s="1124"/>
      <c r="T1486" s="1124"/>
      <c r="U1486" s="924"/>
      <c r="V1486" s="924"/>
      <c r="W1486" s="924"/>
      <c r="X1486" s="924"/>
      <c r="Y1486" s="924"/>
      <c r="Z1486" s="924"/>
      <c r="AA1486" s="924"/>
      <c r="AB1486" s="924"/>
      <c r="AC1486" s="924"/>
      <c r="AD1486" s="924"/>
      <c r="AE1486" s="924"/>
      <c r="AF1486" s="924"/>
      <c r="AG1486" s="924"/>
      <c r="AH1486" s="924"/>
      <c r="AI1486" s="924"/>
      <c r="AJ1486" s="924"/>
      <c r="AK1486" s="924"/>
      <c r="AL1486" s="924"/>
    </row>
    <row r="1487">
      <c r="A1487" s="1115"/>
      <c r="B1487" s="1116"/>
      <c r="C1487" s="1117"/>
      <c r="D1487" s="1117"/>
      <c r="E1487" s="1118"/>
      <c r="F1487" s="1119"/>
      <c r="G1487" s="1119"/>
      <c r="H1487" s="1120"/>
      <c r="I1487" s="1120"/>
      <c r="J1487" s="1121"/>
      <c r="K1487" s="1121"/>
      <c r="L1487" s="1122"/>
      <c r="M1487" s="1122"/>
      <c r="N1487" s="1115"/>
      <c r="O1487" s="1123"/>
      <c r="P1487" s="1123"/>
      <c r="Q1487" s="1123"/>
      <c r="R1487" s="1123"/>
      <c r="S1487" s="1124"/>
      <c r="T1487" s="1124"/>
      <c r="U1487" s="924"/>
      <c r="V1487" s="924"/>
      <c r="W1487" s="924"/>
      <c r="X1487" s="924"/>
      <c r="Y1487" s="924"/>
      <c r="Z1487" s="924"/>
      <c r="AA1487" s="924"/>
      <c r="AB1487" s="924"/>
      <c r="AC1487" s="924"/>
      <c r="AD1487" s="924"/>
      <c r="AE1487" s="924"/>
      <c r="AF1487" s="924"/>
      <c r="AG1487" s="924"/>
      <c r="AH1487" s="924"/>
      <c r="AI1487" s="924"/>
      <c r="AJ1487" s="924"/>
      <c r="AK1487" s="924"/>
      <c r="AL1487" s="924"/>
    </row>
    <row r="1488">
      <c r="A1488" s="1115"/>
      <c r="B1488" s="1116"/>
      <c r="C1488" s="1117"/>
      <c r="D1488" s="1117"/>
      <c r="E1488" s="1118"/>
      <c r="F1488" s="1119"/>
      <c r="G1488" s="1119"/>
      <c r="H1488" s="1120"/>
      <c r="I1488" s="1120"/>
      <c r="J1488" s="1121"/>
      <c r="K1488" s="1121"/>
      <c r="L1488" s="1122"/>
      <c r="M1488" s="1122"/>
      <c r="N1488" s="1115"/>
      <c r="O1488" s="1123"/>
      <c r="P1488" s="1123"/>
      <c r="Q1488" s="1123"/>
      <c r="R1488" s="1123"/>
      <c r="S1488" s="1124"/>
      <c r="T1488" s="1124"/>
      <c r="U1488" s="924"/>
      <c r="V1488" s="924"/>
      <c r="W1488" s="924"/>
      <c r="X1488" s="924"/>
      <c r="Y1488" s="924"/>
      <c r="Z1488" s="924"/>
      <c r="AA1488" s="924"/>
      <c r="AB1488" s="924"/>
      <c r="AC1488" s="924"/>
      <c r="AD1488" s="924"/>
      <c r="AE1488" s="924"/>
      <c r="AF1488" s="924"/>
      <c r="AG1488" s="924"/>
      <c r="AH1488" s="924"/>
      <c r="AI1488" s="924"/>
      <c r="AJ1488" s="924"/>
      <c r="AK1488" s="924"/>
      <c r="AL1488" s="924"/>
    </row>
    <row r="1489">
      <c r="A1489" s="1115"/>
      <c r="B1489" s="1116"/>
      <c r="C1489" s="1117"/>
      <c r="D1489" s="1117"/>
      <c r="E1489" s="1118"/>
      <c r="F1489" s="1119"/>
      <c r="G1489" s="1119"/>
      <c r="H1489" s="1120"/>
      <c r="I1489" s="1120"/>
      <c r="J1489" s="1121"/>
      <c r="K1489" s="1121"/>
      <c r="L1489" s="1122"/>
      <c r="M1489" s="1122"/>
      <c r="N1489" s="1115"/>
      <c r="O1489" s="1123"/>
      <c r="P1489" s="1123"/>
      <c r="Q1489" s="1123"/>
      <c r="R1489" s="1123"/>
      <c r="S1489" s="1124"/>
      <c r="T1489" s="1124"/>
      <c r="U1489" s="924"/>
      <c r="V1489" s="924"/>
      <c r="W1489" s="924"/>
      <c r="X1489" s="924"/>
      <c r="Y1489" s="924"/>
      <c r="Z1489" s="924"/>
      <c r="AA1489" s="924"/>
      <c r="AB1489" s="924"/>
      <c r="AC1489" s="924"/>
      <c r="AD1489" s="924"/>
      <c r="AE1489" s="924"/>
      <c r="AF1489" s="924"/>
      <c r="AG1489" s="924"/>
      <c r="AH1489" s="924"/>
      <c r="AI1489" s="924"/>
      <c r="AJ1489" s="924"/>
      <c r="AK1489" s="924"/>
      <c r="AL1489" s="924"/>
    </row>
    <row r="1490">
      <c r="A1490" s="1115"/>
      <c r="B1490" s="1116"/>
      <c r="C1490" s="1117"/>
      <c r="D1490" s="1117"/>
      <c r="E1490" s="1118"/>
      <c r="F1490" s="1119"/>
      <c r="G1490" s="1119"/>
      <c r="H1490" s="1120"/>
      <c r="I1490" s="1120"/>
      <c r="J1490" s="1121"/>
      <c r="K1490" s="1121"/>
      <c r="L1490" s="1122"/>
      <c r="M1490" s="1122"/>
      <c r="N1490" s="1115"/>
      <c r="O1490" s="1123"/>
      <c r="P1490" s="1123"/>
      <c r="Q1490" s="1123"/>
      <c r="R1490" s="1123"/>
      <c r="S1490" s="1124"/>
      <c r="T1490" s="1124"/>
      <c r="U1490" s="924"/>
      <c r="V1490" s="924"/>
      <c r="W1490" s="924"/>
      <c r="X1490" s="924"/>
      <c r="Y1490" s="924"/>
      <c r="Z1490" s="924"/>
      <c r="AA1490" s="924"/>
      <c r="AB1490" s="924"/>
      <c r="AC1490" s="924"/>
      <c r="AD1490" s="924"/>
      <c r="AE1490" s="924"/>
      <c r="AF1490" s="924"/>
      <c r="AG1490" s="924"/>
      <c r="AH1490" s="924"/>
      <c r="AI1490" s="924"/>
      <c r="AJ1490" s="924"/>
      <c r="AK1490" s="924"/>
      <c r="AL1490" s="924"/>
    </row>
    <row r="1491">
      <c r="A1491" s="1115"/>
      <c r="B1491" s="1116"/>
      <c r="C1491" s="1117"/>
      <c r="D1491" s="1117"/>
      <c r="E1491" s="1118"/>
      <c r="F1491" s="1119"/>
      <c r="G1491" s="1119"/>
      <c r="H1491" s="1120"/>
      <c r="I1491" s="1120"/>
      <c r="J1491" s="1121"/>
      <c r="K1491" s="1121"/>
      <c r="L1491" s="1122"/>
      <c r="M1491" s="1122"/>
      <c r="N1491" s="1115"/>
      <c r="O1491" s="1123"/>
      <c r="P1491" s="1123"/>
      <c r="Q1491" s="1123"/>
      <c r="R1491" s="1123"/>
      <c r="S1491" s="1124"/>
      <c r="T1491" s="1124"/>
      <c r="U1491" s="924"/>
      <c r="V1491" s="924"/>
      <c r="W1491" s="924"/>
      <c r="X1491" s="924"/>
      <c r="Y1491" s="924"/>
      <c r="Z1491" s="924"/>
      <c r="AA1491" s="924"/>
      <c r="AB1491" s="924"/>
      <c r="AC1491" s="924"/>
      <c r="AD1491" s="924"/>
      <c r="AE1491" s="924"/>
      <c r="AF1491" s="924"/>
      <c r="AG1491" s="924"/>
      <c r="AH1491" s="924"/>
      <c r="AI1491" s="924"/>
      <c r="AJ1491" s="924"/>
      <c r="AK1491" s="924"/>
      <c r="AL1491" s="924"/>
    </row>
    <row r="1492">
      <c r="A1492" s="1115"/>
      <c r="B1492" s="1116"/>
      <c r="C1492" s="1117"/>
      <c r="D1492" s="1117"/>
      <c r="E1492" s="1118"/>
      <c r="F1492" s="1119"/>
      <c r="G1492" s="1119"/>
      <c r="H1492" s="1120"/>
      <c r="I1492" s="1120"/>
      <c r="J1492" s="1121"/>
      <c r="K1492" s="1121"/>
      <c r="L1492" s="1122"/>
      <c r="M1492" s="1122"/>
      <c r="N1492" s="1115"/>
      <c r="O1492" s="1123"/>
      <c r="P1492" s="1123"/>
      <c r="Q1492" s="1123"/>
      <c r="R1492" s="1123"/>
      <c r="S1492" s="1124"/>
      <c r="T1492" s="1124"/>
      <c r="U1492" s="924"/>
      <c r="V1492" s="924"/>
      <c r="W1492" s="924"/>
      <c r="X1492" s="924"/>
      <c r="Y1492" s="924"/>
      <c r="Z1492" s="924"/>
      <c r="AA1492" s="924"/>
      <c r="AB1492" s="924"/>
      <c r="AC1492" s="924"/>
      <c r="AD1492" s="924"/>
      <c r="AE1492" s="924"/>
      <c r="AF1492" s="924"/>
      <c r="AG1492" s="924"/>
      <c r="AH1492" s="924"/>
      <c r="AI1492" s="924"/>
      <c r="AJ1492" s="924"/>
      <c r="AK1492" s="924"/>
      <c r="AL1492" s="924"/>
    </row>
    <row r="1493">
      <c r="A1493" s="1115"/>
      <c r="B1493" s="1116"/>
      <c r="C1493" s="1117"/>
      <c r="D1493" s="1117"/>
      <c r="E1493" s="1118"/>
      <c r="F1493" s="1119"/>
      <c r="G1493" s="1119"/>
      <c r="H1493" s="1120"/>
      <c r="I1493" s="1120"/>
      <c r="J1493" s="1121"/>
      <c r="K1493" s="1121"/>
      <c r="L1493" s="1122"/>
      <c r="M1493" s="1122"/>
      <c r="N1493" s="1115"/>
      <c r="O1493" s="1123"/>
      <c r="P1493" s="1123"/>
      <c r="Q1493" s="1123"/>
      <c r="R1493" s="1123"/>
      <c r="S1493" s="1124"/>
      <c r="T1493" s="1124"/>
      <c r="U1493" s="924"/>
      <c r="V1493" s="924"/>
      <c r="W1493" s="924"/>
      <c r="X1493" s="924"/>
      <c r="Y1493" s="924"/>
      <c r="Z1493" s="924"/>
      <c r="AA1493" s="924"/>
      <c r="AB1493" s="924"/>
      <c r="AC1493" s="924"/>
      <c r="AD1493" s="924"/>
      <c r="AE1493" s="924"/>
      <c r="AF1493" s="924"/>
      <c r="AG1493" s="924"/>
      <c r="AH1493" s="924"/>
      <c r="AI1493" s="924"/>
      <c r="AJ1493" s="924"/>
      <c r="AK1493" s="924"/>
      <c r="AL1493" s="924"/>
    </row>
    <row r="1494">
      <c r="A1494" s="1115"/>
      <c r="B1494" s="1116"/>
      <c r="C1494" s="1117"/>
      <c r="D1494" s="1117"/>
      <c r="E1494" s="1118"/>
      <c r="F1494" s="1119"/>
      <c r="G1494" s="1119"/>
      <c r="H1494" s="1120"/>
      <c r="I1494" s="1120"/>
      <c r="J1494" s="1121"/>
      <c r="K1494" s="1121"/>
      <c r="L1494" s="1122"/>
      <c r="M1494" s="1122"/>
      <c r="N1494" s="1115"/>
      <c r="O1494" s="1123"/>
      <c r="P1494" s="1123"/>
      <c r="Q1494" s="1123"/>
      <c r="R1494" s="1123"/>
      <c r="S1494" s="1124"/>
      <c r="T1494" s="1124"/>
      <c r="U1494" s="924"/>
      <c r="V1494" s="924"/>
      <c r="W1494" s="924"/>
      <c r="X1494" s="924"/>
      <c r="Y1494" s="924"/>
      <c r="Z1494" s="924"/>
      <c r="AA1494" s="924"/>
      <c r="AB1494" s="924"/>
      <c r="AC1494" s="924"/>
      <c r="AD1494" s="924"/>
      <c r="AE1494" s="924"/>
      <c r="AF1494" s="924"/>
      <c r="AG1494" s="924"/>
      <c r="AH1494" s="924"/>
      <c r="AI1494" s="924"/>
      <c r="AJ1494" s="924"/>
      <c r="AK1494" s="924"/>
      <c r="AL1494" s="924"/>
    </row>
    <row r="1495">
      <c r="A1495" s="1115"/>
      <c r="B1495" s="1116"/>
      <c r="C1495" s="1117"/>
      <c r="D1495" s="1117"/>
      <c r="E1495" s="1118"/>
      <c r="F1495" s="1119"/>
      <c r="G1495" s="1119"/>
      <c r="H1495" s="1120"/>
      <c r="I1495" s="1120"/>
      <c r="J1495" s="1121"/>
      <c r="K1495" s="1121"/>
      <c r="L1495" s="1122"/>
      <c r="M1495" s="1122"/>
      <c r="N1495" s="1115"/>
      <c r="O1495" s="1123"/>
      <c r="P1495" s="1123"/>
      <c r="Q1495" s="1123"/>
      <c r="R1495" s="1123"/>
      <c r="S1495" s="1124"/>
      <c r="T1495" s="1124"/>
      <c r="U1495" s="924"/>
      <c r="V1495" s="924"/>
      <c r="W1495" s="924"/>
      <c r="X1495" s="924"/>
      <c r="Y1495" s="924"/>
      <c r="Z1495" s="924"/>
      <c r="AA1495" s="924"/>
      <c r="AB1495" s="924"/>
      <c r="AC1495" s="924"/>
      <c r="AD1495" s="924"/>
      <c r="AE1495" s="924"/>
      <c r="AF1495" s="924"/>
      <c r="AG1495" s="924"/>
      <c r="AH1495" s="924"/>
      <c r="AI1495" s="924"/>
      <c r="AJ1495" s="924"/>
      <c r="AK1495" s="924"/>
      <c r="AL1495" s="924"/>
    </row>
    <row r="1496">
      <c r="A1496" s="1115"/>
      <c r="B1496" s="1116"/>
      <c r="C1496" s="1117"/>
      <c r="D1496" s="1117"/>
      <c r="E1496" s="1118"/>
      <c r="F1496" s="1119"/>
      <c r="G1496" s="1119"/>
      <c r="H1496" s="1120"/>
      <c r="I1496" s="1120"/>
      <c r="J1496" s="1121"/>
      <c r="K1496" s="1121"/>
      <c r="L1496" s="1122"/>
      <c r="M1496" s="1122"/>
      <c r="N1496" s="1115"/>
      <c r="O1496" s="1123"/>
      <c r="P1496" s="1123"/>
      <c r="Q1496" s="1123"/>
      <c r="R1496" s="1123"/>
      <c r="S1496" s="1124"/>
      <c r="T1496" s="1124"/>
      <c r="U1496" s="924"/>
      <c r="V1496" s="924"/>
      <c r="W1496" s="924"/>
      <c r="X1496" s="924"/>
      <c r="Y1496" s="924"/>
      <c r="Z1496" s="924"/>
      <c r="AA1496" s="924"/>
      <c r="AB1496" s="924"/>
      <c r="AC1496" s="924"/>
      <c r="AD1496" s="924"/>
      <c r="AE1496" s="924"/>
      <c r="AF1496" s="924"/>
      <c r="AG1496" s="924"/>
      <c r="AH1496" s="924"/>
      <c r="AI1496" s="924"/>
      <c r="AJ1496" s="924"/>
      <c r="AK1496" s="924"/>
      <c r="AL1496" s="924"/>
    </row>
    <row r="1497">
      <c r="A1497" s="1115"/>
      <c r="B1497" s="1116"/>
      <c r="C1497" s="1117"/>
      <c r="D1497" s="1117"/>
      <c r="E1497" s="1118"/>
      <c r="F1497" s="1119"/>
      <c r="G1497" s="1119"/>
      <c r="H1497" s="1120"/>
      <c r="I1497" s="1120"/>
      <c r="J1497" s="1121"/>
      <c r="K1497" s="1121"/>
      <c r="L1497" s="1122"/>
      <c r="M1497" s="1122"/>
      <c r="N1497" s="1115"/>
      <c r="O1497" s="1123"/>
      <c r="P1497" s="1123"/>
      <c r="Q1497" s="1123"/>
      <c r="R1497" s="1123"/>
      <c r="S1497" s="1124"/>
      <c r="T1497" s="1124"/>
      <c r="U1497" s="924"/>
      <c r="V1497" s="924"/>
      <c r="W1497" s="924"/>
      <c r="X1497" s="924"/>
      <c r="Y1497" s="924"/>
      <c r="Z1497" s="924"/>
      <c r="AA1497" s="924"/>
      <c r="AB1497" s="924"/>
      <c r="AC1497" s="924"/>
      <c r="AD1497" s="924"/>
      <c r="AE1497" s="924"/>
      <c r="AF1497" s="924"/>
      <c r="AG1497" s="924"/>
      <c r="AH1497" s="924"/>
      <c r="AI1497" s="924"/>
      <c r="AJ1497" s="924"/>
      <c r="AK1497" s="924"/>
      <c r="AL1497" s="924"/>
    </row>
    <row r="1498">
      <c r="A1498" s="1115"/>
      <c r="B1498" s="1116"/>
      <c r="C1498" s="1117"/>
      <c r="D1498" s="1117"/>
      <c r="E1498" s="1118"/>
      <c r="F1498" s="1119"/>
      <c r="G1498" s="1119"/>
      <c r="H1498" s="1120"/>
      <c r="I1498" s="1120"/>
      <c r="J1498" s="1121"/>
      <c r="K1498" s="1121"/>
      <c r="L1498" s="1122"/>
      <c r="M1498" s="1122"/>
      <c r="N1498" s="1115"/>
      <c r="O1498" s="1123"/>
      <c r="P1498" s="1123"/>
      <c r="Q1498" s="1123"/>
      <c r="R1498" s="1123"/>
      <c r="S1498" s="1124"/>
      <c r="T1498" s="1124"/>
      <c r="U1498" s="924"/>
      <c r="V1498" s="924"/>
      <c r="W1498" s="924"/>
      <c r="X1498" s="924"/>
      <c r="Y1498" s="924"/>
      <c r="Z1498" s="924"/>
      <c r="AA1498" s="924"/>
      <c r="AB1498" s="924"/>
      <c r="AC1498" s="924"/>
      <c r="AD1498" s="924"/>
      <c r="AE1498" s="924"/>
      <c r="AF1498" s="924"/>
      <c r="AG1498" s="924"/>
      <c r="AH1498" s="924"/>
      <c r="AI1498" s="924"/>
      <c r="AJ1498" s="924"/>
      <c r="AK1498" s="924"/>
      <c r="AL1498" s="924"/>
    </row>
    <row r="1499">
      <c r="A1499" s="1115"/>
      <c r="B1499" s="1116"/>
      <c r="C1499" s="1117"/>
      <c r="D1499" s="1117"/>
      <c r="E1499" s="1118"/>
      <c r="F1499" s="1119"/>
      <c r="G1499" s="1119"/>
      <c r="H1499" s="1120"/>
      <c r="I1499" s="1120"/>
      <c r="J1499" s="1121"/>
      <c r="K1499" s="1121"/>
      <c r="L1499" s="1122"/>
      <c r="M1499" s="1122"/>
      <c r="N1499" s="1115"/>
      <c r="O1499" s="1123"/>
      <c r="P1499" s="1123"/>
      <c r="Q1499" s="1123"/>
      <c r="R1499" s="1123"/>
      <c r="S1499" s="1124"/>
      <c r="T1499" s="1124"/>
      <c r="U1499" s="924"/>
      <c r="V1499" s="924"/>
      <c r="W1499" s="924"/>
      <c r="X1499" s="924"/>
      <c r="Y1499" s="924"/>
      <c r="Z1499" s="924"/>
      <c r="AA1499" s="924"/>
      <c r="AB1499" s="924"/>
      <c r="AC1499" s="924"/>
      <c r="AD1499" s="924"/>
      <c r="AE1499" s="924"/>
      <c r="AF1499" s="924"/>
      <c r="AG1499" s="924"/>
      <c r="AH1499" s="924"/>
      <c r="AI1499" s="924"/>
      <c r="AJ1499" s="924"/>
      <c r="AK1499" s="924"/>
      <c r="AL1499" s="924"/>
    </row>
    <row r="1500">
      <c r="A1500" s="1115"/>
      <c r="B1500" s="1116"/>
      <c r="C1500" s="1117"/>
      <c r="D1500" s="1117"/>
      <c r="E1500" s="1118"/>
      <c r="F1500" s="1119"/>
      <c r="G1500" s="1119"/>
      <c r="H1500" s="1120"/>
      <c r="I1500" s="1120"/>
      <c r="J1500" s="1121"/>
      <c r="K1500" s="1121"/>
      <c r="L1500" s="1122"/>
      <c r="M1500" s="1122"/>
      <c r="N1500" s="1115"/>
      <c r="O1500" s="1123"/>
      <c r="P1500" s="1123"/>
      <c r="Q1500" s="1123"/>
      <c r="R1500" s="1123"/>
      <c r="S1500" s="1124"/>
      <c r="T1500" s="1124"/>
      <c r="U1500" s="924"/>
      <c r="V1500" s="924"/>
      <c r="W1500" s="924"/>
      <c r="X1500" s="924"/>
      <c r="Y1500" s="924"/>
      <c r="Z1500" s="924"/>
      <c r="AA1500" s="924"/>
      <c r="AB1500" s="924"/>
      <c r="AC1500" s="924"/>
      <c r="AD1500" s="924"/>
      <c r="AE1500" s="924"/>
      <c r="AF1500" s="924"/>
      <c r="AG1500" s="924"/>
      <c r="AH1500" s="924"/>
      <c r="AI1500" s="924"/>
      <c r="AJ1500" s="924"/>
      <c r="AK1500" s="924"/>
      <c r="AL1500" s="924"/>
    </row>
    <row r="1501">
      <c r="A1501" s="1115"/>
      <c r="B1501" s="1116"/>
      <c r="C1501" s="1117"/>
      <c r="D1501" s="1117"/>
      <c r="E1501" s="1118"/>
      <c r="F1501" s="1119"/>
      <c r="G1501" s="1119"/>
      <c r="H1501" s="1120"/>
      <c r="I1501" s="1120"/>
      <c r="J1501" s="1121"/>
      <c r="K1501" s="1121"/>
      <c r="L1501" s="1122"/>
      <c r="M1501" s="1122"/>
      <c r="N1501" s="1115"/>
      <c r="O1501" s="1123"/>
      <c r="P1501" s="1123"/>
      <c r="Q1501" s="1123"/>
      <c r="R1501" s="1123"/>
      <c r="S1501" s="1124"/>
      <c r="T1501" s="1124"/>
      <c r="U1501" s="924"/>
      <c r="V1501" s="924"/>
      <c r="W1501" s="924"/>
      <c r="X1501" s="924"/>
      <c r="Y1501" s="924"/>
      <c r="Z1501" s="924"/>
      <c r="AA1501" s="924"/>
      <c r="AB1501" s="924"/>
      <c r="AC1501" s="924"/>
      <c r="AD1501" s="924"/>
      <c r="AE1501" s="924"/>
      <c r="AF1501" s="924"/>
      <c r="AG1501" s="924"/>
      <c r="AH1501" s="924"/>
      <c r="AI1501" s="924"/>
      <c r="AJ1501" s="924"/>
      <c r="AK1501" s="924"/>
      <c r="AL1501" s="924"/>
    </row>
    <row r="1502">
      <c r="A1502" s="1115"/>
      <c r="B1502" s="1116"/>
      <c r="C1502" s="1117"/>
      <c r="D1502" s="1117"/>
      <c r="E1502" s="1118"/>
      <c r="F1502" s="1119"/>
      <c r="G1502" s="1119"/>
      <c r="H1502" s="1120"/>
      <c r="I1502" s="1120"/>
      <c r="J1502" s="1121"/>
      <c r="K1502" s="1121"/>
      <c r="L1502" s="1122"/>
      <c r="M1502" s="1122"/>
      <c r="N1502" s="1115"/>
      <c r="O1502" s="1123"/>
      <c r="P1502" s="1123"/>
      <c r="Q1502" s="1123"/>
      <c r="R1502" s="1123"/>
      <c r="S1502" s="1124"/>
      <c r="T1502" s="1124"/>
      <c r="U1502" s="924"/>
      <c r="V1502" s="924"/>
      <c r="W1502" s="924"/>
      <c r="X1502" s="924"/>
      <c r="Y1502" s="924"/>
      <c r="Z1502" s="924"/>
      <c r="AA1502" s="924"/>
      <c r="AB1502" s="924"/>
      <c r="AC1502" s="924"/>
      <c r="AD1502" s="924"/>
      <c r="AE1502" s="924"/>
      <c r="AF1502" s="924"/>
      <c r="AG1502" s="924"/>
      <c r="AH1502" s="924"/>
      <c r="AI1502" s="924"/>
      <c r="AJ1502" s="924"/>
      <c r="AK1502" s="924"/>
      <c r="AL1502" s="924"/>
    </row>
    <row r="1503">
      <c r="A1503" s="1115"/>
      <c r="B1503" s="1116"/>
      <c r="C1503" s="1117"/>
      <c r="D1503" s="1117"/>
      <c r="E1503" s="1118"/>
      <c r="F1503" s="1119"/>
      <c r="G1503" s="1119"/>
      <c r="H1503" s="1120"/>
      <c r="I1503" s="1120"/>
      <c r="J1503" s="1121"/>
      <c r="K1503" s="1121"/>
      <c r="L1503" s="1122"/>
      <c r="M1503" s="1122"/>
      <c r="N1503" s="1115"/>
      <c r="O1503" s="1123"/>
      <c r="P1503" s="1123"/>
      <c r="Q1503" s="1123"/>
      <c r="R1503" s="1123"/>
      <c r="S1503" s="1124"/>
      <c r="T1503" s="1124"/>
      <c r="U1503" s="924"/>
      <c r="V1503" s="924"/>
      <c r="W1503" s="924"/>
      <c r="X1503" s="924"/>
      <c r="Y1503" s="924"/>
      <c r="Z1503" s="924"/>
      <c r="AA1503" s="924"/>
      <c r="AB1503" s="924"/>
      <c r="AC1503" s="924"/>
      <c r="AD1503" s="924"/>
      <c r="AE1503" s="924"/>
      <c r="AF1503" s="924"/>
      <c r="AG1503" s="924"/>
      <c r="AH1503" s="924"/>
      <c r="AI1503" s="924"/>
      <c r="AJ1503" s="924"/>
      <c r="AK1503" s="924"/>
      <c r="AL1503" s="924"/>
    </row>
    <row r="1504">
      <c r="A1504" s="1115"/>
      <c r="B1504" s="1116"/>
      <c r="C1504" s="1117"/>
      <c r="D1504" s="1117"/>
      <c r="E1504" s="1118"/>
      <c r="F1504" s="1119"/>
      <c r="G1504" s="1119"/>
      <c r="H1504" s="1120"/>
      <c r="I1504" s="1120"/>
      <c r="J1504" s="1121"/>
      <c r="K1504" s="1121"/>
      <c r="L1504" s="1122"/>
      <c r="M1504" s="1122"/>
      <c r="N1504" s="1115"/>
      <c r="O1504" s="1123"/>
      <c r="P1504" s="1123"/>
      <c r="Q1504" s="1123"/>
      <c r="R1504" s="1123"/>
      <c r="S1504" s="1124"/>
      <c r="T1504" s="1124"/>
      <c r="U1504" s="924"/>
      <c r="V1504" s="924"/>
      <c r="W1504" s="924"/>
      <c r="X1504" s="924"/>
      <c r="Y1504" s="924"/>
      <c r="Z1504" s="924"/>
      <c r="AA1504" s="924"/>
      <c r="AB1504" s="924"/>
      <c r="AC1504" s="924"/>
      <c r="AD1504" s="924"/>
      <c r="AE1504" s="924"/>
      <c r="AF1504" s="924"/>
      <c r="AG1504" s="924"/>
      <c r="AH1504" s="924"/>
      <c r="AI1504" s="924"/>
      <c r="AJ1504" s="924"/>
      <c r="AK1504" s="924"/>
      <c r="AL1504" s="924"/>
    </row>
    <row r="1505">
      <c r="A1505" s="1115"/>
      <c r="B1505" s="1116"/>
      <c r="C1505" s="1117"/>
      <c r="D1505" s="1117"/>
      <c r="E1505" s="1118"/>
      <c r="F1505" s="1119"/>
      <c r="G1505" s="1119"/>
      <c r="H1505" s="1120"/>
      <c r="I1505" s="1120"/>
      <c r="J1505" s="1121"/>
      <c r="K1505" s="1121"/>
      <c r="L1505" s="1122"/>
      <c r="M1505" s="1122"/>
      <c r="N1505" s="1115"/>
      <c r="O1505" s="1123"/>
      <c r="P1505" s="1123"/>
      <c r="Q1505" s="1123"/>
      <c r="R1505" s="1123"/>
      <c r="S1505" s="1124"/>
      <c r="T1505" s="1124"/>
      <c r="U1505" s="924"/>
      <c r="V1505" s="924"/>
      <c r="W1505" s="924"/>
      <c r="X1505" s="924"/>
      <c r="Y1505" s="924"/>
      <c r="Z1505" s="924"/>
      <c r="AA1505" s="924"/>
      <c r="AB1505" s="924"/>
      <c r="AC1505" s="924"/>
      <c r="AD1505" s="924"/>
      <c r="AE1505" s="924"/>
      <c r="AF1505" s="924"/>
      <c r="AG1505" s="924"/>
      <c r="AH1505" s="924"/>
      <c r="AI1505" s="924"/>
      <c r="AJ1505" s="924"/>
      <c r="AK1505" s="924"/>
      <c r="AL1505" s="924"/>
    </row>
    <row r="1506">
      <c r="A1506" s="1115"/>
      <c r="B1506" s="1116"/>
      <c r="C1506" s="1117"/>
      <c r="D1506" s="1117"/>
      <c r="E1506" s="1118"/>
      <c r="F1506" s="1119"/>
      <c r="G1506" s="1119"/>
      <c r="H1506" s="1120"/>
      <c r="I1506" s="1120"/>
      <c r="J1506" s="1121"/>
      <c r="K1506" s="1121"/>
      <c r="L1506" s="1122"/>
      <c r="M1506" s="1122"/>
      <c r="N1506" s="1115"/>
      <c r="O1506" s="1123"/>
      <c r="P1506" s="1123"/>
      <c r="Q1506" s="1123"/>
      <c r="R1506" s="1123"/>
      <c r="S1506" s="1124"/>
      <c r="T1506" s="1124"/>
      <c r="U1506" s="924"/>
      <c r="V1506" s="924"/>
      <c r="W1506" s="924"/>
      <c r="X1506" s="924"/>
      <c r="Y1506" s="924"/>
      <c r="Z1506" s="924"/>
      <c r="AA1506" s="924"/>
      <c r="AB1506" s="924"/>
      <c r="AC1506" s="924"/>
      <c r="AD1506" s="924"/>
      <c r="AE1506" s="924"/>
      <c r="AF1506" s="924"/>
      <c r="AG1506" s="924"/>
      <c r="AH1506" s="924"/>
      <c r="AI1506" s="924"/>
      <c r="AJ1506" s="924"/>
      <c r="AK1506" s="924"/>
      <c r="AL1506" s="924"/>
    </row>
    <row r="1507">
      <c r="A1507" s="1115"/>
      <c r="B1507" s="1116"/>
      <c r="C1507" s="1117"/>
      <c r="D1507" s="1117"/>
      <c r="E1507" s="1118"/>
      <c r="F1507" s="1119"/>
      <c r="G1507" s="1119"/>
      <c r="H1507" s="1120"/>
      <c r="I1507" s="1120"/>
      <c r="J1507" s="1121"/>
      <c r="K1507" s="1121"/>
      <c r="L1507" s="1122"/>
      <c r="M1507" s="1122"/>
      <c r="N1507" s="1115"/>
      <c r="O1507" s="1123"/>
      <c r="P1507" s="1123"/>
      <c r="Q1507" s="1123"/>
      <c r="R1507" s="1123"/>
      <c r="S1507" s="1124"/>
      <c r="T1507" s="1124"/>
      <c r="U1507" s="924"/>
      <c r="V1507" s="924"/>
      <c r="W1507" s="924"/>
      <c r="X1507" s="924"/>
      <c r="Y1507" s="924"/>
      <c r="Z1507" s="924"/>
      <c r="AA1507" s="924"/>
      <c r="AB1507" s="924"/>
      <c r="AC1507" s="924"/>
      <c r="AD1507" s="924"/>
      <c r="AE1507" s="924"/>
      <c r="AF1507" s="924"/>
      <c r="AG1507" s="924"/>
      <c r="AH1507" s="924"/>
      <c r="AI1507" s="924"/>
      <c r="AJ1507" s="924"/>
      <c r="AK1507" s="924"/>
      <c r="AL1507" s="924"/>
    </row>
    <row r="1508">
      <c r="A1508" s="1115"/>
      <c r="B1508" s="1116"/>
      <c r="C1508" s="1117"/>
      <c r="D1508" s="1117"/>
      <c r="E1508" s="1118"/>
      <c r="F1508" s="1119"/>
      <c r="G1508" s="1119"/>
      <c r="H1508" s="1120"/>
      <c r="I1508" s="1120"/>
      <c r="J1508" s="1121"/>
      <c r="K1508" s="1121"/>
      <c r="L1508" s="1122"/>
      <c r="M1508" s="1122"/>
      <c r="N1508" s="1115"/>
      <c r="O1508" s="1123"/>
      <c r="P1508" s="1123"/>
      <c r="Q1508" s="1123"/>
      <c r="R1508" s="1123"/>
      <c r="S1508" s="1124"/>
      <c r="T1508" s="1124"/>
      <c r="U1508" s="924"/>
      <c r="V1508" s="924"/>
      <c r="W1508" s="924"/>
      <c r="X1508" s="924"/>
      <c r="Y1508" s="924"/>
      <c r="Z1508" s="924"/>
      <c r="AA1508" s="924"/>
      <c r="AB1508" s="924"/>
      <c r="AC1508" s="924"/>
      <c r="AD1508" s="924"/>
      <c r="AE1508" s="924"/>
      <c r="AF1508" s="924"/>
      <c r="AG1508" s="924"/>
      <c r="AH1508" s="924"/>
      <c r="AI1508" s="924"/>
      <c r="AJ1508" s="924"/>
      <c r="AK1508" s="924"/>
      <c r="AL1508" s="924"/>
    </row>
    <row r="1509">
      <c r="A1509" s="1115"/>
      <c r="B1509" s="1116"/>
      <c r="C1509" s="1117"/>
      <c r="D1509" s="1117"/>
      <c r="E1509" s="1118"/>
      <c r="F1509" s="1119"/>
      <c r="G1509" s="1119"/>
      <c r="H1509" s="1120"/>
      <c r="I1509" s="1120"/>
      <c r="J1509" s="1121"/>
      <c r="K1509" s="1121"/>
      <c r="L1509" s="1122"/>
      <c r="M1509" s="1122"/>
      <c r="N1509" s="1115"/>
      <c r="O1509" s="1123"/>
      <c r="P1509" s="1123"/>
      <c r="Q1509" s="1123"/>
      <c r="R1509" s="1123"/>
      <c r="S1509" s="1124"/>
      <c r="T1509" s="1124"/>
      <c r="U1509" s="924"/>
      <c r="V1509" s="924"/>
      <c r="W1509" s="924"/>
      <c r="X1509" s="924"/>
      <c r="Y1509" s="924"/>
      <c r="Z1509" s="924"/>
      <c r="AA1509" s="924"/>
      <c r="AB1509" s="924"/>
      <c r="AC1509" s="924"/>
      <c r="AD1509" s="924"/>
      <c r="AE1509" s="924"/>
      <c r="AF1509" s="924"/>
      <c r="AG1509" s="924"/>
      <c r="AH1509" s="924"/>
      <c r="AI1509" s="924"/>
      <c r="AJ1509" s="924"/>
      <c r="AK1509" s="924"/>
      <c r="AL1509" s="924"/>
    </row>
    <row r="1510">
      <c r="A1510" s="1115"/>
      <c r="B1510" s="1116"/>
      <c r="C1510" s="1117"/>
      <c r="D1510" s="1117"/>
      <c r="E1510" s="1118"/>
      <c r="F1510" s="1119"/>
      <c r="G1510" s="1119"/>
      <c r="H1510" s="1120"/>
      <c r="I1510" s="1120"/>
      <c r="J1510" s="1121"/>
      <c r="K1510" s="1121"/>
      <c r="L1510" s="1122"/>
      <c r="M1510" s="1122"/>
      <c r="N1510" s="1115"/>
      <c r="O1510" s="1123"/>
      <c r="P1510" s="1123"/>
      <c r="Q1510" s="1123"/>
      <c r="R1510" s="1123"/>
      <c r="S1510" s="1124"/>
      <c r="T1510" s="1124"/>
      <c r="U1510" s="924"/>
      <c r="V1510" s="924"/>
      <c r="W1510" s="924"/>
      <c r="X1510" s="924"/>
      <c r="Y1510" s="924"/>
      <c r="Z1510" s="924"/>
      <c r="AA1510" s="924"/>
      <c r="AB1510" s="924"/>
      <c r="AC1510" s="924"/>
      <c r="AD1510" s="924"/>
      <c r="AE1510" s="924"/>
      <c r="AF1510" s="924"/>
      <c r="AG1510" s="924"/>
      <c r="AH1510" s="924"/>
      <c r="AI1510" s="924"/>
      <c r="AJ1510" s="924"/>
      <c r="AK1510" s="924"/>
      <c r="AL1510" s="924"/>
    </row>
    <row r="1511">
      <c r="A1511" s="1115"/>
      <c r="B1511" s="1116"/>
      <c r="C1511" s="1117"/>
      <c r="D1511" s="1117"/>
      <c r="E1511" s="1118"/>
      <c r="F1511" s="1119"/>
      <c r="G1511" s="1119"/>
      <c r="H1511" s="1120"/>
      <c r="I1511" s="1120"/>
      <c r="J1511" s="1121"/>
      <c r="K1511" s="1121"/>
      <c r="L1511" s="1122"/>
      <c r="M1511" s="1122"/>
      <c r="N1511" s="1115"/>
      <c r="O1511" s="1123"/>
      <c r="P1511" s="1123"/>
      <c r="Q1511" s="1123"/>
      <c r="R1511" s="1123"/>
      <c r="S1511" s="1124"/>
      <c r="T1511" s="1124"/>
      <c r="U1511" s="924"/>
      <c r="V1511" s="924"/>
      <c r="W1511" s="924"/>
      <c r="X1511" s="924"/>
      <c r="Y1511" s="924"/>
      <c r="Z1511" s="924"/>
      <c r="AA1511" s="924"/>
      <c r="AB1511" s="924"/>
      <c r="AC1511" s="924"/>
      <c r="AD1511" s="924"/>
      <c r="AE1511" s="924"/>
      <c r="AF1511" s="924"/>
      <c r="AG1511" s="924"/>
      <c r="AH1511" s="924"/>
      <c r="AI1511" s="924"/>
      <c r="AJ1511" s="924"/>
      <c r="AK1511" s="924"/>
      <c r="AL1511" s="924"/>
    </row>
    <row r="1512">
      <c r="A1512" s="1115"/>
      <c r="B1512" s="1116"/>
      <c r="C1512" s="1117"/>
      <c r="D1512" s="1117"/>
      <c r="E1512" s="1118"/>
      <c r="F1512" s="1119"/>
      <c r="G1512" s="1119"/>
      <c r="H1512" s="1120"/>
      <c r="I1512" s="1120"/>
      <c r="J1512" s="1121"/>
      <c r="K1512" s="1121"/>
      <c r="L1512" s="1122"/>
      <c r="M1512" s="1122"/>
      <c r="N1512" s="1115"/>
      <c r="O1512" s="1123"/>
      <c r="P1512" s="1123"/>
      <c r="Q1512" s="1123"/>
      <c r="R1512" s="1123"/>
      <c r="S1512" s="1124"/>
      <c r="T1512" s="1124"/>
      <c r="U1512" s="924"/>
      <c r="V1512" s="924"/>
      <c r="W1512" s="924"/>
      <c r="X1512" s="924"/>
      <c r="Y1512" s="924"/>
      <c r="Z1512" s="924"/>
      <c r="AA1512" s="924"/>
      <c r="AB1512" s="924"/>
      <c r="AC1512" s="924"/>
      <c r="AD1512" s="924"/>
      <c r="AE1512" s="924"/>
      <c r="AF1512" s="924"/>
      <c r="AG1512" s="924"/>
      <c r="AH1512" s="924"/>
      <c r="AI1512" s="924"/>
      <c r="AJ1512" s="924"/>
      <c r="AK1512" s="924"/>
      <c r="AL1512" s="924"/>
    </row>
    <row r="1513">
      <c r="A1513" s="1115"/>
      <c r="B1513" s="1116"/>
      <c r="C1513" s="1117"/>
      <c r="D1513" s="1117"/>
      <c r="E1513" s="1118"/>
      <c r="F1513" s="1119"/>
      <c r="G1513" s="1119"/>
      <c r="H1513" s="1120"/>
      <c r="I1513" s="1120"/>
      <c r="J1513" s="1121"/>
      <c r="K1513" s="1121"/>
      <c r="L1513" s="1122"/>
      <c r="M1513" s="1122"/>
      <c r="N1513" s="1115"/>
      <c r="O1513" s="1123"/>
      <c r="P1513" s="1123"/>
      <c r="Q1513" s="1123"/>
      <c r="R1513" s="1123"/>
      <c r="S1513" s="1124"/>
      <c r="T1513" s="1124"/>
      <c r="U1513" s="924"/>
      <c r="V1513" s="924"/>
      <c r="W1513" s="924"/>
      <c r="X1513" s="924"/>
      <c r="Y1513" s="924"/>
      <c r="Z1513" s="924"/>
      <c r="AA1513" s="924"/>
      <c r="AB1513" s="924"/>
      <c r="AC1513" s="924"/>
      <c r="AD1513" s="924"/>
      <c r="AE1513" s="924"/>
      <c r="AF1513" s="924"/>
      <c r="AG1513" s="924"/>
      <c r="AH1513" s="924"/>
      <c r="AI1513" s="924"/>
      <c r="AJ1513" s="924"/>
      <c r="AK1513" s="924"/>
      <c r="AL1513" s="924"/>
    </row>
    <row r="1514">
      <c r="A1514" s="1115"/>
      <c r="B1514" s="1116"/>
      <c r="C1514" s="1117"/>
      <c r="D1514" s="1117"/>
      <c r="E1514" s="1118"/>
      <c r="F1514" s="1119"/>
      <c r="G1514" s="1119"/>
      <c r="H1514" s="1120"/>
      <c r="I1514" s="1120"/>
      <c r="J1514" s="1121"/>
      <c r="K1514" s="1121"/>
      <c r="L1514" s="1122"/>
      <c r="M1514" s="1122"/>
      <c r="N1514" s="1115"/>
      <c r="O1514" s="1123"/>
      <c r="P1514" s="1123"/>
      <c r="Q1514" s="1123"/>
      <c r="R1514" s="1123"/>
      <c r="S1514" s="1124"/>
      <c r="T1514" s="1124"/>
      <c r="U1514" s="924"/>
      <c r="V1514" s="924"/>
      <c r="W1514" s="924"/>
      <c r="X1514" s="924"/>
      <c r="Y1514" s="924"/>
      <c r="Z1514" s="924"/>
      <c r="AA1514" s="924"/>
      <c r="AB1514" s="924"/>
      <c r="AC1514" s="924"/>
      <c r="AD1514" s="924"/>
      <c r="AE1514" s="924"/>
      <c r="AF1514" s="924"/>
      <c r="AG1514" s="924"/>
      <c r="AH1514" s="924"/>
      <c r="AI1514" s="924"/>
      <c r="AJ1514" s="924"/>
      <c r="AK1514" s="924"/>
      <c r="AL1514" s="924"/>
    </row>
    <row r="1515">
      <c r="A1515" s="1115"/>
      <c r="B1515" s="1116"/>
      <c r="C1515" s="1117"/>
      <c r="D1515" s="1117"/>
      <c r="E1515" s="1118"/>
      <c r="F1515" s="1119"/>
      <c r="G1515" s="1119"/>
      <c r="H1515" s="1120"/>
      <c r="I1515" s="1120"/>
      <c r="J1515" s="1121"/>
      <c r="K1515" s="1121"/>
      <c r="L1515" s="1122"/>
      <c r="M1515" s="1122"/>
      <c r="N1515" s="1115"/>
      <c r="O1515" s="1123"/>
      <c r="P1515" s="1123"/>
      <c r="Q1515" s="1123"/>
      <c r="R1515" s="1123"/>
      <c r="S1515" s="1124"/>
      <c r="T1515" s="1124"/>
      <c r="U1515" s="924"/>
      <c r="V1515" s="924"/>
      <c r="W1515" s="924"/>
      <c r="X1515" s="924"/>
      <c r="Y1515" s="924"/>
      <c r="Z1515" s="924"/>
      <c r="AA1515" s="924"/>
      <c r="AB1515" s="924"/>
      <c r="AC1515" s="924"/>
      <c r="AD1515" s="924"/>
      <c r="AE1515" s="924"/>
      <c r="AF1515" s="924"/>
      <c r="AG1515" s="924"/>
      <c r="AH1515" s="924"/>
      <c r="AI1515" s="924"/>
      <c r="AJ1515" s="924"/>
      <c r="AK1515" s="924"/>
      <c r="AL1515" s="924"/>
    </row>
    <row r="1516">
      <c r="A1516" s="1115"/>
      <c r="B1516" s="1116"/>
      <c r="C1516" s="1117"/>
      <c r="D1516" s="1117"/>
      <c r="E1516" s="1118"/>
      <c r="F1516" s="1119"/>
      <c r="G1516" s="1119"/>
      <c r="H1516" s="1120"/>
      <c r="I1516" s="1120"/>
      <c r="J1516" s="1121"/>
      <c r="K1516" s="1121"/>
      <c r="L1516" s="1122"/>
      <c r="M1516" s="1122"/>
      <c r="N1516" s="1115"/>
      <c r="O1516" s="1123"/>
      <c r="P1516" s="1123"/>
      <c r="Q1516" s="1123"/>
      <c r="R1516" s="1123"/>
      <c r="S1516" s="1124"/>
      <c r="T1516" s="1124"/>
      <c r="U1516" s="924"/>
      <c r="V1516" s="924"/>
      <c r="W1516" s="924"/>
      <c r="X1516" s="924"/>
      <c r="Y1516" s="924"/>
      <c r="Z1516" s="924"/>
      <c r="AA1516" s="924"/>
      <c r="AB1516" s="924"/>
      <c r="AC1516" s="924"/>
      <c r="AD1516" s="924"/>
      <c r="AE1516" s="924"/>
      <c r="AF1516" s="924"/>
      <c r="AG1516" s="924"/>
      <c r="AH1516" s="924"/>
      <c r="AI1516" s="924"/>
      <c r="AJ1516" s="924"/>
      <c r="AK1516" s="924"/>
      <c r="AL1516" s="924"/>
    </row>
    <row r="1517">
      <c r="A1517" s="1115"/>
      <c r="B1517" s="1116"/>
      <c r="C1517" s="1117"/>
      <c r="D1517" s="1117"/>
      <c r="E1517" s="1118"/>
      <c r="F1517" s="1119"/>
      <c r="G1517" s="1119"/>
      <c r="H1517" s="1120"/>
      <c r="I1517" s="1120"/>
      <c r="J1517" s="1121"/>
      <c r="K1517" s="1121"/>
      <c r="L1517" s="1122"/>
      <c r="M1517" s="1122"/>
      <c r="N1517" s="1115"/>
      <c r="O1517" s="1123"/>
      <c r="P1517" s="1123"/>
      <c r="Q1517" s="1123"/>
      <c r="R1517" s="1123"/>
      <c r="S1517" s="1124"/>
      <c r="T1517" s="1124"/>
      <c r="U1517" s="924"/>
      <c r="V1517" s="924"/>
      <c r="W1517" s="924"/>
      <c r="X1517" s="924"/>
      <c r="Y1517" s="924"/>
      <c r="Z1517" s="924"/>
      <c r="AA1517" s="924"/>
      <c r="AB1517" s="924"/>
      <c r="AC1517" s="924"/>
      <c r="AD1517" s="924"/>
      <c r="AE1517" s="924"/>
      <c r="AF1517" s="924"/>
      <c r="AG1517" s="924"/>
      <c r="AH1517" s="924"/>
      <c r="AI1517" s="924"/>
      <c r="AJ1517" s="924"/>
      <c r="AK1517" s="924"/>
      <c r="AL1517" s="924"/>
    </row>
    <row r="1518">
      <c r="A1518" s="1115"/>
      <c r="B1518" s="1116"/>
      <c r="C1518" s="1117"/>
      <c r="D1518" s="1117"/>
      <c r="E1518" s="1118"/>
      <c r="F1518" s="1119"/>
      <c r="G1518" s="1119"/>
      <c r="H1518" s="1120"/>
      <c r="I1518" s="1120"/>
      <c r="J1518" s="1121"/>
      <c r="K1518" s="1121"/>
      <c r="L1518" s="1122"/>
      <c r="M1518" s="1122"/>
      <c r="N1518" s="1115"/>
      <c r="O1518" s="1123"/>
      <c r="P1518" s="1123"/>
      <c r="Q1518" s="1123"/>
      <c r="R1518" s="1123"/>
      <c r="S1518" s="1124"/>
      <c r="T1518" s="1124"/>
      <c r="U1518" s="924"/>
      <c r="V1518" s="924"/>
      <c r="W1518" s="924"/>
      <c r="X1518" s="924"/>
      <c r="Y1518" s="924"/>
      <c r="Z1518" s="924"/>
      <c r="AA1518" s="924"/>
      <c r="AB1518" s="924"/>
      <c r="AC1518" s="924"/>
      <c r="AD1518" s="924"/>
      <c r="AE1518" s="924"/>
      <c r="AF1518" s="924"/>
      <c r="AG1518" s="924"/>
      <c r="AH1518" s="924"/>
      <c r="AI1518" s="924"/>
      <c r="AJ1518" s="924"/>
      <c r="AK1518" s="924"/>
      <c r="AL1518" s="924"/>
    </row>
    <row r="1519">
      <c r="A1519" s="1115"/>
      <c r="B1519" s="1116"/>
      <c r="C1519" s="1117"/>
      <c r="D1519" s="1117"/>
      <c r="E1519" s="1118"/>
      <c r="F1519" s="1119"/>
      <c r="G1519" s="1119"/>
      <c r="H1519" s="1120"/>
      <c r="I1519" s="1120"/>
      <c r="J1519" s="1121"/>
      <c r="K1519" s="1121"/>
      <c r="L1519" s="1122"/>
      <c r="M1519" s="1122"/>
      <c r="N1519" s="1115"/>
      <c r="O1519" s="1123"/>
      <c r="P1519" s="1123"/>
      <c r="Q1519" s="1123"/>
      <c r="R1519" s="1123"/>
      <c r="S1519" s="1124"/>
      <c r="T1519" s="1124"/>
      <c r="U1519" s="924"/>
      <c r="V1519" s="924"/>
      <c r="W1519" s="924"/>
      <c r="X1519" s="924"/>
      <c r="Y1519" s="924"/>
      <c r="Z1519" s="924"/>
      <c r="AA1519" s="924"/>
      <c r="AB1519" s="924"/>
      <c r="AC1519" s="924"/>
      <c r="AD1519" s="924"/>
      <c r="AE1519" s="924"/>
      <c r="AF1519" s="924"/>
      <c r="AG1519" s="924"/>
      <c r="AH1519" s="924"/>
      <c r="AI1519" s="924"/>
      <c r="AJ1519" s="924"/>
      <c r="AK1519" s="924"/>
      <c r="AL1519" s="924"/>
    </row>
    <row r="1520">
      <c r="A1520" s="1115"/>
      <c r="B1520" s="1116"/>
      <c r="C1520" s="1117"/>
      <c r="D1520" s="1117"/>
      <c r="E1520" s="1118"/>
      <c r="F1520" s="1119"/>
      <c r="G1520" s="1119"/>
      <c r="H1520" s="1120"/>
      <c r="I1520" s="1120"/>
      <c r="J1520" s="1121"/>
      <c r="K1520" s="1121"/>
      <c r="L1520" s="1122"/>
      <c r="M1520" s="1122"/>
      <c r="N1520" s="1115"/>
      <c r="O1520" s="1123"/>
      <c r="P1520" s="1123"/>
      <c r="Q1520" s="1123"/>
      <c r="R1520" s="1123"/>
      <c r="S1520" s="1124"/>
      <c r="T1520" s="1124"/>
      <c r="U1520" s="924"/>
      <c r="V1520" s="924"/>
      <c r="W1520" s="924"/>
      <c r="X1520" s="924"/>
      <c r="Y1520" s="924"/>
      <c r="Z1520" s="924"/>
      <c r="AA1520" s="924"/>
      <c r="AB1520" s="924"/>
      <c r="AC1520" s="924"/>
      <c r="AD1520" s="924"/>
      <c r="AE1520" s="924"/>
      <c r="AF1520" s="924"/>
      <c r="AG1520" s="924"/>
      <c r="AH1520" s="924"/>
      <c r="AI1520" s="924"/>
      <c r="AJ1520" s="924"/>
      <c r="AK1520" s="924"/>
      <c r="AL1520" s="924"/>
    </row>
    <row r="1521">
      <c r="A1521" s="1115"/>
      <c r="B1521" s="1116"/>
      <c r="C1521" s="1117"/>
      <c r="D1521" s="1117"/>
      <c r="E1521" s="1118"/>
      <c r="F1521" s="1119"/>
      <c r="G1521" s="1119"/>
      <c r="H1521" s="1120"/>
      <c r="I1521" s="1120"/>
      <c r="J1521" s="1121"/>
      <c r="K1521" s="1121"/>
      <c r="L1521" s="1122"/>
      <c r="M1521" s="1122"/>
      <c r="N1521" s="1115"/>
      <c r="O1521" s="1123"/>
      <c r="P1521" s="1123"/>
      <c r="Q1521" s="1123"/>
      <c r="R1521" s="1123"/>
      <c r="S1521" s="1124"/>
      <c r="T1521" s="1124"/>
      <c r="U1521" s="924"/>
      <c r="V1521" s="924"/>
      <c r="W1521" s="924"/>
      <c r="X1521" s="924"/>
      <c r="Y1521" s="924"/>
      <c r="Z1521" s="924"/>
      <c r="AA1521" s="924"/>
      <c r="AB1521" s="924"/>
      <c r="AC1521" s="924"/>
      <c r="AD1521" s="924"/>
      <c r="AE1521" s="924"/>
      <c r="AF1521" s="924"/>
      <c r="AG1521" s="924"/>
      <c r="AH1521" s="924"/>
      <c r="AI1521" s="924"/>
      <c r="AJ1521" s="924"/>
      <c r="AK1521" s="924"/>
      <c r="AL1521" s="924"/>
    </row>
    <row r="1522">
      <c r="A1522" s="1115"/>
      <c r="B1522" s="1116"/>
      <c r="C1522" s="1117"/>
      <c r="D1522" s="1117"/>
      <c r="E1522" s="1118"/>
      <c r="F1522" s="1119"/>
      <c r="G1522" s="1119"/>
      <c r="H1522" s="1120"/>
      <c r="I1522" s="1120"/>
      <c r="J1522" s="1121"/>
      <c r="K1522" s="1121"/>
      <c r="L1522" s="1122"/>
      <c r="M1522" s="1122"/>
      <c r="N1522" s="1115"/>
      <c r="O1522" s="1123"/>
      <c r="P1522" s="1123"/>
      <c r="Q1522" s="1123"/>
      <c r="R1522" s="1123"/>
      <c r="S1522" s="1124"/>
      <c r="T1522" s="1124"/>
      <c r="U1522" s="924"/>
      <c r="V1522" s="924"/>
      <c r="W1522" s="924"/>
      <c r="X1522" s="924"/>
      <c r="Y1522" s="924"/>
      <c r="Z1522" s="924"/>
      <c r="AA1522" s="924"/>
      <c r="AB1522" s="924"/>
      <c r="AC1522" s="924"/>
      <c r="AD1522" s="924"/>
      <c r="AE1522" s="924"/>
      <c r="AF1522" s="924"/>
      <c r="AG1522" s="924"/>
      <c r="AH1522" s="924"/>
      <c r="AI1522" s="924"/>
      <c r="AJ1522" s="924"/>
      <c r="AK1522" s="924"/>
      <c r="AL1522" s="924"/>
    </row>
    <row r="1523">
      <c r="A1523" s="1115"/>
      <c r="B1523" s="1116"/>
      <c r="C1523" s="1117"/>
      <c r="D1523" s="1117"/>
      <c r="E1523" s="1118"/>
      <c r="F1523" s="1119"/>
      <c r="G1523" s="1119"/>
      <c r="H1523" s="1120"/>
      <c r="I1523" s="1120"/>
      <c r="J1523" s="1121"/>
      <c r="K1523" s="1121"/>
      <c r="L1523" s="1122"/>
      <c r="M1523" s="1122"/>
      <c r="N1523" s="1115"/>
      <c r="O1523" s="1123"/>
      <c r="P1523" s="1123"/>
      <c r="Q1523" s="1123"/>
      <c r="R1523" s="1123"/>
      <c r="S1523" s="1124"/>
      <c r="T1523" s="1124"/>
      <c r="U1523" s="924"/>
      <c r="V1523" s="924"/>
      <c r="W1523" s="924"/>
      <c r="X1523" s="924"/>
      <c r="Y1523" s="924"/>
      <c r="Z1523" s="924"/>
      <c r="AA1523" s="924"/>
      <c r="AB1523" s="924"/>
      <c r="AC1523" s="924"/>
      <c r="AD1523" s="924"/>
      <c r="AE1523" s="924"/>
      <c r="AF1523" s="924"/>
      <c r="AG1523" s="924"/>
      <c r="AH1523" s="924"/>
      <c r="AI1523" s="924"/>
      <c r="AJ1523" s="924"/>
      <c r="AK1523" s="924"/>
      <c r="AL1523" s="924"/>
    </row>
    <row r="1524">
      <c r="A1524" s="1115"/>
      <c r="B1524" s="1116"/>
      <c r="C1524" s="1117"/>
      <c r="D1524" s="1117"/>
      <c r="E1524" s="1118"/>
      <c r="F1524" s="1119"/>
      <c r="G1524" s="1119"/>
      <c r="H1524" s="1120"/>
      <c r="I1524" s="1120"/>
      <c r="J1524" s="1121"/>
      <c r="K1524" s="1121"/>
      <c r="L1524" s="1122"/>
      <c r="M1524" s="1122"/>
      <c r="N1524" s="1115"/>
      <c r="O1524" s="1123"/>
      <c r="P1524" s="1123"/>
      <c r="Q1524" s="1123"/>
      <c r="R1524" s="1123"/>
      <c r="S1524" s="1124"/>
      <c r="T1524" s="1124"/>
      <c r="U1524" s="924"/>
      <c r="V1524" s="924"/>
      <c r="W1524" s="924"/>
      <c r="X1524" s="924"/>
      <c r="Y1524" s="924"/>
      <c r="Z1524" s="924"/>
      <c r="AA1524" s="924"/>
      <c r="AB1524" s="924"/>
      <c r="AC1524" s="924"/>
      <c r="AD1524" s="924"/>
      <c r="AE1524" s="924"/>
      <c r="AF1524" s="924"/>
      <c r="AG1524" s="924"/>
      <c r="AH1524" s="924"/>
      <c r="AI1524" s="924"/>
      <c r="AJ1524" s="924"/>
      <c r="AK1524" s="924"/>
      <c r="AL1524" s="924"/>
    </row>
    <row r="1525">
      <c r="A1525" s="1115"/>
      <c r="B1525" s="1116"/>
      <c r="C1525" s="1117"/>
      <c r="D1525" s="1117"/>
      <c r="E1525" s="1118"/>
      <c r="F1525" s="1119"/>
      <c r="G1525" s="1119"/>
      <c r="H1525" s="1120"/>
      <c r="I1525" s="1120"/>
      <c r="J1525" s="1121"/>
      <c r="K1525" s="1121"/>
      <c r="L1525" s="1122"/>
      <c r="M1525" s="1122"/>
      <c r="N1525" s="1115"/>
      <c r="O1525" s="1123"/>
      <c r="P1525" s="1123"/>
      <c r="Q1525" s="1123"/>
      <c r="R1525" s="1123"/>
      <c r="S1525" s="1124"/>
      <c r="T1525" s="1124"/>
      <c r="U1525" s="924"/>
      <c r="V1525" s="924"/>
      <c r="W1525" s="924"/>
      <c r="X1525" s="924"/>
      <c r="Y1525" s="924"/>
      <c r="Z1525" s="924"/>
      <c r="AA1525" s="924"/>
      <c r="AB1525" s="924"/>
      <c r="AC1525" s="924"/>
      <c r="AD1525" s="924"/>
      <c r="AE1525" s="924"/>
      <c r="AF1525" s="924"/>
      <c r="AG1525" s="924"/>
      <c r="AH1525" s="924"/>
      <c r="AI1525" s="924"/>
      <c r="AJ1525" s="924"/>
      <c r="AK1525" s="924"/>
      <c r="AL1525" s="924"/>
    </row>
    <row r="1526">
      <c r="A1526" s="1115"/>
      <c r="B1526" s="1116"/>
      <c r="C1526" s="1117"/>
      <c r="D1526" s="1117"/>
      <c r="E1526" s="1118"/>
      <c r="F1526" s="1119"/>
      <c r="G1526" s="1119"/>
      <c r="H1526" s="1120"/>
      <c r="I1526" s="1120"/>
      <c r="J1526" s="1121"/>
      <c r="K1526" s="1121"/>
      <c r="L1526" s="1122"/>
      <c r="M1526" s="1122"/>
      <c r="N1526" s="1115"/>
      <c r="O1526" s="1123"/>
      <c r="P1526" s="1123"/>
      <c r="Q1526" s="1123"/>
      <c r="R1526" s="1123"/>
      <c r="S1526" s="1124"/>
      <c r="T1526" s="1124"/>
      <c r="U1526" s="924"/>
      <c r="V1526" s="924"/>
      <c r="W1526" s="924"/>
      <c r="X1526" s="924"/>
      <c r="Y1526" s="924"/>
      <c r="Z1526" s="924"/>
      <c r="AA1526" s="924"/>
      <c r="AB1526" s="924"/>
      <c r="AC1526" s="924"/>
      <c r="AD1526" s="924"/>
      <c r="AE1526" s="924"/>
      <c r="AF1526" s="924"/>
      <c r="AG1526" s="924"/>
      <c r="AH1526" s="924"/>
      <c r="AI1526" s="924"/>
      <c r="AJ1526" s="924"/>
      <c r="AK1526" s="924"/>
      <c r="AL1526" s="924"/>
    </row>
    <row r="1527">
      <c r="A1527" s="1115"/>
      <c r="B1527" s="1116"/>
      <c r="C1527" s="1117"/>
      <c r="D1527" s="1117"/>
      <c r="E1527" s="1118"/>
      <c r="F1527" s="1119"/>
      <c r="G1527" s="1119"/>
      <c r="H1527" s="1120"/>
      <c r="I1527" s="1120"/>
      <c r="J1527" s="1121"/>
      <c r="K1527" s="1121"/>
      <c r="L1527" s="1122"/>
      <c r="M1527" s="1122"/>
      <c r="N1527" s="1115"/>
      <c r="O1527" s="1123"/>
      <c r="P1527" s="1123"/>
      <c r="Q1527" s="1123"/>
      <c r="R1527" s="1123"/>
      <c r="S1527" s="1124"/>
      <c r="T1527" s="1124"/>
      <c r="U1527" s="924"/>
      <c r="V1527" s="924"/>
      <c r="W1527" s="924"/>
      <c r="X1527" s="924"/>
      <c r="Y1527" s="924"/>
      <c r="Z1527" s="924"/>
      <c r="AA1527" s="924"/>
      <c r="AB1527" s="924"/>
      <c r="AC1527" s="924"/>
      <c r="AD1527" s="924"/>
      <c r="AE1527" s="924"/>
      <c r="AF1527" s="924"/>
      <c r="AG1527" s="924"/>
      <c r="AH1527" s="924"/>
      <c r="AI1527" s="924"/>
      <c r="AJ1527" s="924"/>
      <c r="AK1527" s="924"/>
      <c r="AL1527" s="924"/>
    </row>
    <row r="1528">
      <c r="A1528" s="1115"/>
      <c r="B1528" s="1116"/>
      <c r="C1528" s="1117"/>
      <c r="D1528" s="1117"/>
      <c r="E1528" s="1118"/>
      <c r="F1528" s="1119"/>
      <c r="G1528" s="1119"/>
      <c r="H1528" s="1120"/>
      <c r="I1528" s="1120"/>
      <c r="J1528" s="1121"/>
      <c r="K1528" s="1121"/>
      <c r="L1528" s="1122"/>
      <c r="M1528" s="1122"/>
      <c r="N1528" s="1115"/>
      <c r="O1528" s="1123"/>
      <c r="P1528" s="1123"/>
      <c r="Q1528" s="1123"/>
      <c r="R1528" s="1123"/>
      <c r="S1528" s="1124"/>
      <c r="T1528" s="1124"/>
      <c r="U1528" s="924"/>
      <c r="V1528" s="924"/>
      <c r="W1528" s="924"/>
      <c r="X1528" s="924"/>
      <c r="Y1528" s="924"/>
      <c r="Z1528" s="924"/>
      <c r="AA1528" s="924"/>
      <c r="AB1528" s="924"/>
      <c r="AC1528" s="924"/>
      <c r="AD1528" s="924"/>
      <c r="AE1528" s="924"/>
      <c r="AF1528" s="924"/>
      <c r="AG1528" s="924"/>
      <c r="AH1528" s="924"/>
      <c r="AI1528" s="924"/>
      <c r="AJ1528" s="924"/>
      <c r="AK1528" s="924"/>
      <c r="AL1528" s="924"/>
    </row>
    <row r="1529">
      <c r="A1529" s="1115"/>
      <c r="B1529" s="1116"/>
      <c r="C1529" s="1117"/>
      <c r="D1529" s="1117"/>
      <c r="E1529" s="1118"/>
      <c r="F1529" s="1119"/>
      <c r="G1529" s="1119"/>
      <c r="H1529" s="1120"/>
      <c r="I1529" s="1120"/>
      <c r="J1529" s="1121"/>
      <c r="K1529" s="1121"/>
      <c r="L1529" s="1122"/>
      <c r="M1529" s="1122"/>
      <c r="N1529" s="1115"/>
      <c r="O1529" s="1123"/>
      <c r="P1529" s="1123"/>
      <c r="Q1529" s="1123"/>
      <c r="R1529" s="1123"/>
      <c r="S1529" s="1124"/>
      <c r="T1529" s="1124"/>
      <c r="U1529" s="924"/>
      <c r="V1529" s="924"/>
      <c r="W1529" s="924"/>
      <c r="X1529" s="924"/>
      <c r="Y1529" s="924"/>
      <c r="Z1529" s="924"/>
      <c r="AA1529" s="924"/>
      <c r="AB1529" s="924"/>
      <c r="AC1529" s="924"/>
      <c r="AD1529" s="924"/>
      <c r="AE1529" s="924"/>
      <c r="AF1529" s="924"/>
      <c r="AG1529" s="924"/>
      <c r="AH1529" s="924"/>
      <c r="AI1529" s="924"/>
      <c r="AJ1529" s="924"/>
      <c r="AK1529" s="924"/>
      <c r="AL1529" s="924"/>
    </row>
    <row r="1530">
      <c r="A1530" s="1115"/>
      <c r="B1530" s="1116"/>
      <c r="C1530" s="1117"/>
      <c r="D1530" s="1117"/>
      <c r="E1530" s="1118"/>
      <c r="F1530" s="1119"/>
      <c r="G1530" s="1119"/>
      <c r="H1530" s="1120"/>
      <c r="I1530" s="1120"/>
      <c r="J1530" s="1121"/>
      <c r="K1530" s="1121"/>
      <c r="L1530" s="1122"/>
      <c r="M1530" s="1122"/>
      <c r="N1530" s="1115"/>
      <c r="O1530" s="1123"/>
      <c r="P1530" s="1123"/>
      <c r="Q1530" s="1123"/>
      <c r="R1530" s="1123"/>
      <c r="S1530" s="1124"/>
      <c r="T1530" s="1124"/>
      <c r="U1530" s="924"/>
      <c r="V1530" s="924"/>
      <c r="W1530" s="924"/>
      <c r="X1530" s="924"/>
      <c r="Y1530" s="924"/>
      <c r="Z1530" s="924"/>
      <c r="AA1530" s="924"/>
      <c r="AB1530" s="924"/>
      <c r="AC1530" s="924"/>
      <c r="AD1530" s="924"/>
      <c r="AE1530" s="924"/>
      <c r="AF1530" s="924"/>
      <c r="AG1530" s="924"/>
      <c r="AH1530" s="924"/>
      <c r="AI1530" s="924"/>
      <c r="AJ1530" s="924"/>
      <c r="AK1530" s="924"/>
      <c r="AL1530" s="924"/>
    </row>
    <row r="1531">
      <c r="A1531" s="1115"/>
      <c r="B1531" s="1116"/>
      <c r="C1531" s="1117"/>
      <c r="D1531" s="1117"/>
      <c r="E1531" s="1118"/>
      <c r="F1531" s="1119"/>
      <c r="G1531" s="1119"/>
      <c r="H1531" s="1120"/>
      <c r="I1531" s="1120"/>
      <c r="J1531" s="1121"/>
      <c r="K1531" s="1121"/>
      <c r="L1531" s="1122"/>
      <c r="M1531" s="1122"/>
      <c r="N1531" s="1115"/>
      <c r="O1531" s="1123"/>
      <c r="P1531" s="1123"/>
      <c r="Q1531" s="1123"/>
      <c r="R1531" s="1123"/>
      <c r="S1531" s="1124"/>
      <c r="T1531" s="1124"/>
      <c r="U1531" s="924"/>
      <c r="V1531" s="924"/>
      <c r="W1531" s="924"/>
      <c r="X1531" s="924"/>
      <c r="Y1531" s="924"/>
      <c r="Z1531" s="924"/>
      <c r="AA1531" s="924"/>
      <c r="AB1531" s="924"/>
      <c r="AC1531" s="924"/>
      <c r="AD1531" s="924"/>
      <c r="AE1531" s="924"/>
      <c r="AF1531" s="924"/>
      <c r="AG1531" s="924"/>
      <c r="AH1531" s="924"/>
      <c r="AI1531" s="924"/>
      <c r="AJ1531" s="924"/>
      <c r="AK1531" s="924"/>
      <c r="AL1531" s="924"/>
    </row>
    <row r="1532">
      <c r="A1532" s="1115"/>
      <c r="B1532" s="1116"/>
      <c r="C1532" s="1117"/>
      <c r="D1532" s="1117"/>
      <c r="E1532" s="1118"/>
      <c r="F1532" s="1119"/>
      <c r="G1532" s="1119"/>
      <c r="H1532" s="1120"/>
      <c r="I1532" s="1120"/>
      <c r="J1532" s="1121"/>
      <c r="K1532" s="1121"/>
      <c r="L1532" s="1122"/>
      <c r="M1532" s="1122"/>
      <c r="N1532" s="1115"/>
      <c r="O1532" s="1123"/>
      <c r="P1532" s="1123"/>
      <c r="Q1532" s="1123"/>
      <c r="R1532" s="1123"/>
      <c r="S1532" s="1124"/>
      <c r="T1532" s="1124"/>
      <c r="U1532" s="924"/>
      <c r="V1532" s="924"/>
      <c r="W1532" s="924"/>
      <c r="X1532" s="924"/>
      <c r="Y1532" s="924"/>
      <c r="Z1532" s="924"/>
      <c r="AA1532" s="924"/>
      <c r="AB1532" s="924"/>
      <c r="AC1532" s="924"/>
      <c r="AD1532" s="924"/>
      <c r="AE1532" s="924"/>
      <c r="AF1532" s="924"/>
      <c r="AG1532" s="924"/>
      <c r="AH1532" s="924"/>
      <c r="AI1532" s="924"/>
      <c r="AJ1532" s="924"/>
      <c r="AK1532" s="924"/>
      <c r="AL1532" s="924"/>
    </row>
    <row r="1533">
      <c r="A1533" s="1115"/>
      <c r="B1533" s="1116"/>
      <c r="C1533" s="1117"/>
      <c r="D1533" s="1117"/>
      <c r="E1533" s="1118"/>
      <c r="F1533" s="1119"/>
      <c r="G1533" s="1119"/>
      <c r="H1533" s="1120"/>
      <c r="I1533" s="1120"/>
      <c r="J1533" s="1121"/>
      <c r="K1533" s="1121"/>
      <c r="L1533" s="1122"/>
      <c r="M1533" s="1122"/>
      <c r="N1533" s="1115"/>
      <c r="O1533" s="1123"/>
      <c r="P1533" s="1123"/>
      <c r="Q1533" s="1123"/>
      <c r="R1533" s="1123"/>
      <c r="S1533" s="1124"/>
      <c r="T1533" s="1124"/>
      <c r="U1533" s="924"/>
      <c r="V1533" s="924"/>
      <c r="W1533" s="924"/>
      <c r="X1533" s="924"/>
      <c r="Y1533" s="924"/>
      <c r="Z1533" s="924"/>
      <c r="AA1533" s="924"/>
      <c r="AB1533" s="924"/>
      <c r="AC1533" s="924"/>
      <c r="AD1533" s="924"/>
      <c r="AE1533" s="924"/>
      <c r="AF1533" s="924"/>
      <c r="AG1533" s="924"/>
      <c r="AH1533" s="924"/>
      <c r="AI1533" s="924"/>
      <c r="AJ1533" s="924"/>
      <c r="AK1533" s="924"/>
      <c r="AL1533" s="924"/>
    </row>
    <row r="1534">
      <c r="A1534" s="1115"/>
      <c r="B1534" s="1116"/>
      <c r="C1534" s="1117"/>
      <c r="D1534" s="1117"/>
      <c r="E1534" s="1118"/>
      <c r="F1534" s="1119"/>
      <c r="G1534" s="1119"/>
      <c r="H1534" s="1120"/>
      <c r="I1534" s="1120"/>
      <c r="J1534" s="1121"/>
      <c r="K1534" s="1121"/>
      <c r="L1534" s="1122"/>
      <c r="M1534" s="1122"/>
      <c r="N1534" s="1115"/>
      <c r="O1534" s="1123"/>
      <c r="P1534" s="1123"/>
      <c r="Q1534" s="1123"/>
      <c r="R1534" s="1123"/>
      <c r="S1534" s="1124"/>
      <c r="T1534" s="1124"/>
      <c r="U1534" s="924"/>
      <c r="V1534" s="924"/>
      <c r="W1534" s="924"/>
      <c r="X1534" s="924"/>
      <c r="Y1534" s="924"/>
      <c r="Z1534" s="924"/>
      <c r="AA1534" s="924"/>
      <c r="AB1534" s="924"/>
      <c r="AC1534" s="924"/>
      <c r="AD1534" s="924"/>
      <c r="AE1534" s="924"/>
      <c r="AF1534" s="924"/>
      <c r="AG1534" s="924"/>
      <c r="AH1534" s="924"/>
      <c r="AI1534" s="924"/>
      <c r="AJ1534" s="924"/>
      <c r="AK1534" s="924"/>
      <c r="AL1534" s="924"/>
    </row>
    <row r="1535">
      <c r="A1535" s="1115"/>
      <c r="B1535" s="1116"/>
      <c r="C1535" s="1117"/>
      <c r="D1535" s="1117"/>
      <c r="E1535" s="1118"/>
      <c r="F1535" s="1119"/>
      <c r="G1535" s="1119"/>
      <c r="H1535" s="1120"/>
      <c r="I1535" s="1120"/>
      <c r="J1535" s="1121"/>
      <c r="K1535" s="1121"/>
      <c r="L1535" s="1122"/>
      <c r="M1535" s="1122"/>
      <c r="N1535" s="1115"/>
      <c r="O1535" s="1123"/>
      <c r="P1535" s="1123"/>
      <c r="Q1535" s="1123"/>
      <c r="R1535" s="1123"/>
      <c r="S1535" s="1124"/>
      <c r="T1535" s="1124"/>
      <c r="U1535" s="924"/>
      <c r="V1535" s="924"/>
      <c r="W1535" s="924"/>
      <c r="X1535" s="924"/>
      <c r="Y1535" s="924"/>
      <c r="Z1535" s="924"/>
      <c r="AA1535" s="924"/>
      <c r="AB1535" s="924"/>
      <c r="AC1535" s="924"/>
      <c r="AD1535" s="924"/>
      <c r="AE1535" s="924"/>
      <c r="AF1535" s="924"/>
      <c r="AG1535" s="924"/>
      <c r="AH1535" s="924"/>
      <c r="AI1535" s="924"/>
      <c r="AJ1535" s="924"/>
      <c r="AK1535" s="924"/>
      <c r="AL1535" s="924"/>
    </row>
    <row r="1536">
      <c r="A1536" s="1115"/>
      <c r="B1536" s="1116"/>
      <c r="C1536" s="1117"/>
      <c r="D1536" s="1117"/>
      <c r="E1536" s="1118"/>
      <c r="F1536" s="1119"/>
      <c r="G1536" s="1119"/>
      <c r="H1536" s="1120"/>
      <c r="I1536" s="1120"/>
      <c r="J1536" s="1121"/>
      <c r="K1536" s="1121"/>
      <c r="L1536" s="1122"/>
      <c r="M1536" s="1122"/>
      <c r="N1536" s="1115"/>
      <c r="O1536" s="1123"/>
      <c r="P1536" s="1123"/>
      <c r="Q1536" s="1123"/>
      <c r="R1536" s="1123"/>
      <c r="S1536" s="1124"/>
      <c r="T1536" s="1124"/>
      <c r="U1536" s="924"/>
      <c r="V1536" s="924"/>
      <c r="W1536" s="924"/>
      <c r="X1536" s="924"/>
      <c r="Y1536" s="924"/>
      <c r="Z1536" s="924"/>
      <c r="AA1536" s="924"/>
      <c r="AB1536" s="924"/>
      <c r="AC1536" s="924"/>
      <c r="AD1536" s="924"/>
      <c r="AE1536" s="924"/>
      <c r="AF1536" s="924"/>
      <c r="AG1536" s="924"/>
      <c r="AH1536" s="924"/>
      <c r="AI1536" s="924"/>
      <c r="AJ1536" s="924"/>
      <c r="AK1536" s="924"/>
      <c r="AL1536" s="924"/>
    </row>
    <row r="1537">
      <c r="A1537" s="1115"/>
      <c r="B1537" s="1116"/>
      <c r="C1537" s="1117"/>
      <c r="D1537" s="1117"/>
      <c r="E1537" s="1118"/>
      <c r="F1537" s="1119"/>
      <c r="G1537" s="1119"/>
      <c r="H1537" s="1120"/>
      <c r="I1537" s="1120"/>
      <c r="J1537" s="1121"/>
      <c r="K1537" s="1121"/>
      <c r="L1537" s="1122"/>
      <c r="M1537" s="1122"/>
      <c r="N1537" s="1115"/>
      <c r="O1537" s="1123"/>
      <c r="P1537" s="1123"/>
      <c r="Q1537" s="1123"/>
      <c r="R1537" s="1123"/>
      <c r="S1537" s="1124"/>
      <c r="T1537" s="1124"/>
      <c r="U1537" s="924"/>
      <c r="V1537" s="924"/>
      <c r="W1537" s="924"/>
      <c r="X1537" s="924"/>
      <c r="Y1537" s="924"/>
      <c r="Z1537" s="924"/>
      <c r="AA1537" s="924"/>
      <c r="AB1537" s="924"/>
      <c r="AC1537" s="924"/>
      <c r="AD1537" s="924"/>
      <c r="AE1537" s="924"/>
      <c r="AF1537" s="924"/>
      <c r="AG1537" s="924"/>
      <c r="AH1537" s="924"/>
      <c r="AI1537" s="924"/>
      <c r="AJ1537" s="924"/>
      <c r="AK1537" s="924"/>
      <c r="AL1537" s="924"/>
    </row>
    <row r="1538">
      <c r="A1538" s="1115"/>
      <c r="B1538" s="1116"/>
      <c r="C1538" s="1117"/>
      <c r="D1538" s="1117"/>
      <c r="E1538" s="1118"/>
      <c r="F1538" s="1119"/>
      <c r="G1538" s="1119"/>
      <c r="H1538" s="1120"/>
      <c r="I1538" s="1120"/>
      <c r="J1538" s="1121"/>
      <c r="K1538" s="1121"/>
      <c r="L1538" s="1122"/>
      <c r="M1538" s="1122"/>
      <c r="N1538" s="1115"/>
      <c r="O1538" s="1123"/>
      <c r="P1538" s="1123"/>
      <c r="Q1538" s="1123"/>
      <c r="R1538" s="1123"/>
      <c r="S1538" s="1124"/>
      <c r="T1538" s="1124"/>
      <c r="U1538" s="924"/>
      <c r="V1538" s="924"/>
      <c r="W1538" s="924"/>
      <c r="X1538" s="924"/>
      <c r="Y1538" s="924"/>
      <c r="Z1538" s="924"/>
      <c r="AA1538" s="924"/>
      <c r="AB1538" s="924"/>
      <c r="AC1538" s="924"/>
      <c r="AD1538" s="924"/>
      <c r="AE1538" s="924"/>
      <c r="AF1538" s="924"/>
      <c r="AG1538" s="924"/>
      <c r="AH1538" s="924"/>
      <c r="AI1538" s="924"/>
      <c r="AJ1538" s="924"/>
      <c r="AK1538" s="924"/>
      <c r="AL1538" s="924"/>
    </row>
    <row r="1539">
      <c r="A1539" s="1115"/>
      <c r="B1539" s="1116"/>
      <c r="C1539" s="1117"/>
      <c r="D1539" s="1117"/>
      <c r="E1539" s="1118"/>
      <c r="F1539" s="1119"/>
      <c r="G1539" s="1119"/>
      <c r="H1539" s="1120"/>
      <c r="I1539" s="1120"/>
      <c r="J1539" s="1121"/>
      <c r="K1539" s="1121"/>
      <c r="L1539" s="1122"/>
      <c r="M1539" s="1122"/>
      <c r="N1539" s="1115"/>
      <c r="O1539" s="1123"/>
      <c r="P1539" s="1123"/>
      <c r="Q1539" s="1123"/>
      <c r="R1539" s="1123"/>
      <c r="S1539" s="1124"/>
      <c r="T1539" s="1124"/>
      <c r="U1539" s="924"/>
      <c r="V1539" s="924"/>
      <c r="W1539" s="924"/>
      <c r="X1539" s="924"/>
      <c r="Y1539" s="924"/>
      <c r="Z1539" s="924"/>
      <c r="AA1539" s="924"/>
      <c r="AB1539" s="924"/>
      <c r="AC1539" s="924"/>
      <c r="AD1539" s="924"/>
      <c r="AE1539" s="924"/>
      <c r="AF1539" s="924"/>
      <c r="AG1539" s="924"/>
      <c r="AH1539" s="924"/>
      <c r="AI1539" s="924"/>
      <c r="AJ1539" s="924"/>
      <c r="AK1539" s="924"/>
      <c r="AL1539" s="924"/>
    </row>
    <row r="1540">
      <c r="A1540" s="1115"/>
      <c r="B1540" s="1116"/>
      <c r="C1540" s="1117"/>
      <c r="D1540" s="1117"/>
      <c r="E1540" s="1118"/>
      <c r="F1540" s="1119"/>
      <c r="G1540" s="1119"/>
      <c r="H1540" s="1120"/>
      <c r="I1540" s="1120"/>
      <c r="J1540" s="1121"/>
      <c r="K1540" s="1121"/>
      <c r="L1540" s="1122"/>
      <c r="M1540" s="1122"/>
      <c r="N1540" s="1115"/>
      <c r="O1540" s="1123"/>
      <c r="P1540" s="1123"/>
      <c r="Q1540" s="1123"/>
      <c r="R1540" s="1123"/>
      <c r="S1540" s="1124"/>
      <c r="T1540" s="1124"/>
      <c r="U1540" s="924"/>
      <c r="V1540" s="924"/>
      <c r="W1540" s="924"/>
      <c r="X1540" s="924"/>
      <c r="Y1540" s="924"/>
      <c r="Z1540" s="924"/>
      <c r="AA1540" s="924"/>
      <c r="AB1540" s="924"/>
      <c r="AC1540" s="924"/>
      <c r="AD1540" s="924"/>
      <c r="AE1540" s="924"/>
      <c r="AF1540" s="924"/>
      <c r="AG1540" s="924"/>
      <c r="AH1540" s="924"/>
      <c r="AI1540" s="924"/>
      <c r="AJ1540" s="924"/>
      <c r="AK1540" s="924"/>
      <c r="AL1540" s="924"/>
    </row>
    <row r="1541">
      <c r="A1541" s="1115"/>
      <c r="B1541" s="1116"/>
      <c r="C1541" s="1117"/>
      <c r="D1541" s="1117"/>
      <c r="E1541" s="1118"/>
      <c r="F1541" s="1119"/>
      <c r="G1541" s="1119"/>
      <c r="H1541" s="1120"/>
      <c r="I1541" s="1120"/>
      <c r="J1541" s="1121"/>
      <c r="K1541" s="1121"/>
      <c r="L1541" s="1122"/>
      <c r="M1541" s="1122"/>
      <c r="N1541" s="1115"/>
      <c r="O1541" s="1123"/>
      <c r="P1541" s="1123"/>
      <c r="Q1541" s="1123"/>
      <c r="R1541" s="1123"/>
      <c r="S1541" s="1124"/>
      <c r="T1541" s="1124"/>
      <c r="U1541" s="924"/>
      <c r="V1541" s="924"/>
      <c r="W1541" s="924"/>
      <c r="X1541" s="924"/>
      <c r="Y1541" s="924"/>
      <c r="Z1541" s="924"/>
      <c r="AA1541" s="924"/>
      <c r="AB1541" s="924"/>
      <c r="AC1541" s="924"/>
      <c r="AD1541" s="924"/>
      <c r="AE1541" s="924"/>
      <c r="AF1541" s="924"/>
      <c r="AG1541" s="924"/>
      <c r="AH1541" s="924"/>
      <c r="AI1541" s="924"/>
      <c r="AJ1541" s="924"/>
      <c r="AK1541" s="924"/>
      <c r="AL1541" s="924"/>
    </row>
    <row r="1542">
      <c r="A1542" s="1115"/>
      <c r="B1542" s="1116"/>
      <c r="C1542" s="1117"/>
      <c r="D1542" s="1117"/>
      <c r="E1542" s="1118"/>
      <c r="F1542" s="1119"/>
      <c r="G1542" s="1119"/>
      <c r="H1542" s="1120"/>
      <c r="I1542" s="1120"/>
      <c r="J1542" s="1121"/>
      <c r="K1542" s="1121"/>
      <c r="L1542" s="1122"/>
      <c r="M1542" s="1122"/>
      <c r="N1542" s="1115"/>
      <c r="O1542" s="1123"/>
      <c r="P1542" s="1123"/>
      <c r="Q1542" s="1123"/>
      <c r="R1542" s="1123"/>
      <c r="S1542" s="1124"/>
      <c r="T1542" s="1124"/>
      <c r="U1542" s="924"/>
      <c r="V1542" s="924"/>
      <c r="W1542" s="924"/>
      <c r="X1542" s="924"/>
      <c r="Y1542" s="924"/>
      <c r="Z1542" s="924"/>
      <c r="AA1542" s="924"/>
      <c r="AB1542" s="924"/>
      <c r="AC1542" s="924"/>
      <c r="AD1542" s="924"/>
      <c r="AE1542" s="924"/>
      <c r="AF1542" s="924"/>
      <c r="AG1542" s="924"/>
      <c r="AH1542" s="924"/>
      <c r="AI1542" s="924"/>
      <c r="AJ1542" s="924"/>
      <c r="AK1542" s="924"/>
      <c r="AL1542" s="924"/>
    </row>
    <row r="1543">
      <c r="A1543" s="1115"/>
      <c r="B1543" s="1116"/>
      <c r="C1543" s="1117"/>
      <c r="D1543" s="1117"/>
      <c r="E1543" s="1118"/>
      <c r="F1543" s="1119"/>
      <c r="G1543" s="1119"/>
      <c r="H1543" s="1120"/>
      <c r="I1543" s="1120"/>
      <c r="J1543" s="1121"/>
      <c r="K1543" s="1121"/>
      <c r="L1543" s="1122"/>
      <c r="M1543" s="1122"/>
      <c r="N1543" s="1115"/>
      <c r="O1543" s="1123"/>
      <c r="P1543" s="1123"/>
      <c r="Q1543" s="1123"/>
      <c r="R1543" s="1123"/>
      <c r="S1543" s="1124"/>
      <c r="T1543" s="1124"/>
      <c r="U1543" s="924"/>
      <c r="V1543" s="924"/>
      <c r="W1543" s="924"/>
      <c r="X1543" s="924"/>
      <c r="Y1543" s="924"/>
      <c r="Z1543" s="924"/>
      <c r="AA1543" s="924"/>
      <c r="AB1543" s="924"/>
      <c r="AC1543" s="924"/>
      <c r="AD1543" s="924"/>
      <c r="AE1543" s="924"/>
      <c r="AF1543" s="924"/>
      <c r="AG1543" s="924"/>
      <c r="AH1543" s="924"/>
      <c r="AI1543" s="924"/>
      <c r="AJ1543" s="924"/>
      <c r="AK1543" s="924"/>
      <c r="AL1543" s="924"/>
    </row>
    <row r="1544">
      <c r="A1544" s="1115"/>
      <c r="B1544" s="1116"/>
      <c r="C1544" s="1117"/>
      <c r="D1544" s="1117"/>
      <c r="E1544" s="1118"/>
      <c r="F1544" s="1119"/>
      <c r="G1544" s="1119"/>
      <c r="H1544" s="1120"/>
      <c r="I1544" s="1120"/>
      <c r="J1544" s="1121"/>
      <c r="K1544" s="1121"/>
      <c r="L1544" s="1122"/>
      <c r="M1544" s="1122"/>
      <c r="N1544" s="1115"/>
      <c r="O1544" s="1123"/>
      <c r="P1544" s="1123"/>
      <c r="Q1544" s="1123"/>
      <c r="R1544" s="1123"/>
      <c r="S1544" s="1124"/>
      <c r="T1544" s="1124"/>
      <c r="U1544" s="924"/>
      <c r="V1544" s="924"/>
      <c r="W1544" s="924"/>
      <c r="X1544" s="924"/>
      <c r="Y1544" s="924"/>
      <c r="Z1544" s="924"/>
      <c r="AA1544" s="924"/>
      <c r="AB1544" s="924"/>
      <c r="AC1544" s="924"/>
      <c r="AD1544" s="924"/>
      <c r="AE1544" s="924"/>
      <c r="AF1544" s="924"/>
      <c r="AG1544" s="924"/>
      <c r="AH1544" s="924"/>
      <c r="AI1544" s="924"/>
      <c r="AJ1544" s="924"/>
      <c r="AK1544" s="924"/>
      <c r="AL1544" s="924"/>
    </row>
    <row r="1545">
      <c r="A1545" s="1115"/>
      <c r="B1545" s="1116"/>
      <c r="C1545" s="1117"/>
      <c r="D1545" s="1117"/>
      <c r="E1545" s="1118"/>
      <c r="F1545" s="1119"/>
      <c r="G1545" s="1119"/>
      <c r="H1545" s="1120"/>
      <c r="I1545" s="1120"/>
      <c r="J1545" s="1121"/>
      <c r="K1545" s="1121"/>
      <c r="L1545" s="1122"/>
      <c r="M1545" s="1122"/>
      <c r="N1545" s="1115"/>
      <c r="O1545" s="1123"/>
      <c r="P1545" s="1123"/>
      <c r="Q1545" s="1123"/>
      <c r="R1545" s="1123"/>
      <c r="S1545" s="1124"/>
      <c r="T1545" s="1124"/>
      <c r="U1545" s="924"/>
      <c r="V1545" s="924"/>
      <c r="W1545" s="924"/>
      <c r="X1545" s="924"/>
      <c r="Y1545" s="924"/>
      <c r="Z1545" s="924"/>
      <c r="AA1545" s="924"/>
      <c r="AB1545" s="924"/>
      <c r="AC1545" s="924"/>
      <c r="AD1545" s="924"/>
      <c r="AE1545" s="924"/>
      <c r="AF1545" s="924"/>
      <c r="AG1545" s="924"/>
      <c r="AH1545" s="924"/>
      <c r="AI1545" s="924"/>
      <c r="AJ1545" s="924"/>
      <c r="AK1545" s="924"/>
      <c r="AL1545" s="924"/>
    </row>
    <row r="1546">
      <c r="A1546" s="1115"/>
      <c r="B1546" s="1116"/>
      <c r="C1546" s="1117"/>
      <c r="D1546" s="1117"/>
      <c r="E1546" s="1118"/>
      <c r="F1546" s="1119"/>
      <c r="G1546" s="1119"/>
      <c r="H1546" s="1120"/>
      <c r="I1546" s="1120"/>
      <c r="J1546" s="1121"/>
      <c r="K1546" s="1121"/>
      <c r="L1546" s="1122"/>
      <c r="M1546" s="1122"/>
      <c r="N1546" s="1115"/>
      <c r="O1546" s="1123"/>
      <c r="P1546" s="1123"/>
      <c r="Q1546" s="1123"/>
      <c r="R1546" s="1123"/>
      <c r="S1546" s="1124"/>
      <c r="T1546" s="1124"/>
      <c r="U1546" s="924"/>
      <c r="V1546" s="924"/>
      <c r="W1546" s="924"/>
      <c r="X1546" s="924"/>
      <c r="Y1546" s="924"/>
      <c r="Z1546" s="924"/>
      <c r="AA1546" s="924"/>
      <c r="AB1546" s="924"/>
      <c r="AC1546" s="924"/>
      <c r="AD1546" s="924"/>
      <c r="AE1546" s="924"/>
      <c r="AF1546" s="924"/>
      <c r="AG1546" s="924"/>
      <c r="AH1546" s="924"/>
      <c r="AI1546" s="924"/>
      <c r="AJ1546" s="924"/>
      <c r="AK1546" s="924"/>
      <c r="AL1546" s="924"/>
    </row>
    <row r="1547">
      <c r="A1547" s="1115"/>
      <c r="B1547" s="1116"/>
      <c r="C1547" s="1117"/>
      <c r="D1547" s="1117"/>
      <c r="E1547" s="1118"/>
      <c r="F1547" s="1119"/>
      <c r="G1547" s="1119"/>
      <c r="H1547" s="1120"/>
      <c r="I1547" s="1120"/>
      <c r="J1547" s="1121"/>
      <c r="K1547" s="1121"/>
      <c r="L1547" s="1122"/>
      <c r="M1547" s="1122"/>
      <c r="N1547" s="1115"/>
      <c r="O1547" s="1123"/>
      <c r="P1547" s="1123"/>
      <c r="Q1547" s="1123"/>
      <c r="R1547" s="1123"/>
      <c r="S1547" s="1124"/>
      <c r="T1547" s="1124"/>
      <c r="U1547" s="924"/>
      <c r="V1547" s="924"/>
      <c r="W1547" s="924"/>
      <c r="X1547" s="924"/>
      <c r="Y1547" s="924"/>
      <c r="Z1547" s="924"/>
      <c r="AA1547" s="924"/>
      <c r="AB1547" s="924"/>
      <c r="AC1547" s="924"/>
      <c r="AD1547" s="924"/>
      <c r="AE1547" s="924"/>
      <c r="AF1547" s="924"/>
      <c r="AG1547" s="924"/>
      <c r="AH1547" s="924"/>
      <c r="AI1547" s="924"/>
      <c r="AJ1547" s="924"/>
      <c r="AK1547" s="924"/>
      <c r="AL1547" s="924"/>
    </row>
    <row r="1548">
      <c r="A1548" s="1115"/>
      <c r="B1548" s="1116"/>
      <c r="C1548" s="1117"/>
      <c r="D1548" s="1117"/>
      <c r="E1548" s="1118"/>
      <c r="F1548" s="1119"/>
      <c r="G1548" s="1119"/>
      <c r="H1548" s="1120"/>
      <c r="I1548" s="1120"/>
      <c r="J1548" s="1121"/>
      <c r="K1548" s="1121"/>
      <c r="L1548" s="1122"/>
      <c r="M1548" s="1122"/>
      <c r="N1548" s="1115"/>
      <c r="O1548" s="1123"/>
      <c r="P1548" s="1123"/>
      <c r="Q1548" s="1123"/>
      <c r="R1548" s="1123"/>
      <c r="S1548" s="1124"/>
      <c r="T1548" s="1124"/>
      <c r="U1548" s="924"/>
      <c r="V1548" s="924"/>
      <c r="W1548" s="924"/>
      <c r="X1548" s="924"/>
      <c r="Y1548" s="924"/>
      <c r="Z1548" s="924"/>
      <c r="AA1548" s="924"/>
      <c r="AB1548" s="924"/>
      <c r="AC1548" s="924"/>
      <c r="AD1548" s="924"/>
      <c r="AE1548" s="924"/>
      <c r="AF1548" s="924"/>
      <c r="AG1548" s="924"/>
      <c r="AH1548" s="924"/>
      <c r="AI1548" s="924"/>
      <c r="AJ1548" s="924"/>
      <c r="AK1548" s="924"/>
      <c r="AL1548" s="924"/>
    </row>
    <row r="1549">
      <c r="A1549" s="1115"/>
      <c r="B1549" s="1116"/>
      <c r="C1549" s="1117"/>
      <c r="D1549" s="1117"/>
      <c r="E1549" s="1118"/>
      <c r="F1549" s="1119"/>
      <c r="G1549" s="1119"/>
      <c r="H1549" s="1120"/>
      <c r="I1549" s="1120"/>
      <c r="J1549" s="1121"/>
      <c r="K1549" s="1121"/>
      <c r="L1549" s="1122"/>
      <c r="M1549" s="1122"/>
      <c r="N1549" s="1115"/>
      <c r="O1549" s="1123"/>
      <c r="P1549" s="1123"/>
      <c r="Q1549" s="1123"/>
      <c r="R1549" s="1123"/>
      <c r="S1549" s="1124"/>
      <c r="T1549" s="1124"/>
      <c r="U1549" s="924"/>
      <c r="V1549" s="924"/>
      <c r="W1549" s="924"/>
      <c r="X1549" s="924"/>
      <c r="Y1549" s="924"/>
      <c r="Z1549" s="924"/>
      <c r="AA1549" s="924"/>
      <c r="AB1549" s="924"/>
      <c r="AC1549" s="924"/>
      <c r="AD1549" s="924"/>
      <c r="AE1549" s="924"/>
      <c r="AF1549" s="924"/>
      <c r="AG1549" s="924"/>
      <c r="AH1549" s="924"/>
      <c r="AI1549" s="924"/>
      <c r="AJ1549" s="924"/>
      <c r="AK1549" s="924"/>
      <c r="AL1549" s="924"/>
    </row>
    <row r="1550">
      <c r="A1550" s="1115"/>
      <c r="B1550" s="1116"/>
      <c r="C1550" s="1117"/>
      <c r="D1550" s="1117"/>
      <c r="E1550" s="1118"/>
      <c r="F1550" s="1119"/>
      <c r="G1550" s="1119"/>
      <c r="H1550" s="1120"/>
      <c r="I1550" s="1120"/>
      <c r="J1550" s="1121"/>
      <c r="K1550" s="1121"/>
      <c r="L1550" s="1122"/>
      <c r="M1550" s="1122"/>
      <c r="N1550" s="1115"/>
      <c r="O1550" s="1123"/>
      <c r="P1550" s="1123"/>
      <c r="Q1550" s="1123"/>
      <c r="R1550" s="1123"/>
      <c r="S1550" s="1124"/>
      <c r="T1550" s="1124"/>
      <c r="U1550" s="924"/>
      <c r="V1550" s="924"/>
      <c r="W1550" s="924"/>
      <c r="X1550" s="924"/>
      <c r="Y1550" s="924"/>
      <c r="Z1550" s="924"/>
      <c r="AA1550" s="924"/>
      <c r="AB1550" s="924"/>
      <c r="AC1550" s="924"/>
      <c r="AD1550" s="924"/>
      <c r="AE1550" s="924"/>
      <c r="AF1550" s="924"/>
      <c r="AG1550" s="924"/>
      <c r="AH1550" s="924"/>
      <c r="AI1550" s="924"/>
      <c r="AJ1550" s="924"/>
      <c r="AK1550" s="924"/>
      <c r="AL1550" s="924"/>
    </row>
    <row r="1551">
      <c r="A1551" s="1115"/>
      <c r="B1551" s="1116"/>
      <c r="C1551" s="1117"/>
      <c r="D1551" s="1117"/>
      <c r="E1551" s="1118"/>
      <c r="F1551" s="1119"/>
      <c r="G1551" s="1119"/>
      <c r="H1551" s="1120"/>
      <c r="I1551" s="1120"/>
      <c r="J1551" s="1121"/>
      <c r="K1551" s="1121"/>
      <c r="L1551" s="1122"/>
      <c r="M1551" s="1122"/>
      <c r="N1551" s="1115"/>
      <c r="O1551" s="1123"/>
      <c r="P1551" s="1123"/>
      <c r="Q1551" s="1123"/>
      <c r="R1551" s="1123"/>
      <c r="S1551" s="1124"/>
      <c r="T1551" s="1124"/>
      <c r="U1551" s="924"/>
      <c r="V1551" s="924"/>
      <c r="W1551" s="924"/>
      <c r="X1551" s="924"/>
      <c r="Y1551" s="924"/>
      <c r="Z1551" s="924"/>
      <c r="AA1551" s="924"/>
      <c r="AB1551" s="924"/>
      <c r="AC1551" s="924"/>
      <c r="AD1551" s="924"/>
      <c r="AE1551" s="924"/>
      <c r="AF1551" s="924"/>
      <c r="AG1551" s="924"/>
      <c r="AH1551" s="924"/>
      <c r="AI1551" s="924"/>
      <c r="AJ1551" s="924"/>
      <c r="AK1551" s="924"/>
      <c r="AL1551" s="924"/>
    </row>
    <row r="1552">
      <c r="A1552" s="1115"/>
      <c r="B1552" s="1116"/>
      <c r="C1552" s="1117"/>
      <c r="D1552" s="1117"/>
      <c r="E1552" s="1118"/>
      <c r="F1552" s="1119"/>
      <c r="G1552" s="1119"/>
      <c r="H1552" s="1120"/>
      <c r="I1552" s="1120"/>
      <c r="J1552" s="1121"/>
      <c r="K1552" s="1121"/>
      <c r="L1552" s="1122"/>
      <c r="M1552" s="1122"/>
      <c r="N1552" s="1115"/>
      <c r="O1552" s="1123"/>
      <c r="P1552" s="1123"/>
      <c r="Q1552" s="1123"/>
      <c r="R1552" s="1123"/>
      <c r="S1552" s="1124"/>
      <c r="T1552" s="1124"/>
      <c r="U1552" s="924"/>
      <c r="V1552" s="924"/>
      <c r="W1552" s="924"/>
      <c r="X1552" s="924"/>
      <c r="Y1552" s="924"/>
      <c r="Z1552" s="924"/>
      <c r="AA1552" s="924"/>
      <c r="AB1552" s="924"/>
      <c r="AC1552" s="924"/>
      <c r="AD1552" s="924"/>
      <c r="AE1552" s="924"/>
      <c r="AF1552" s="924"/>
      <c r="AG1552" s="924"/>
      <c r="AH1552" s="924"/>
      <c r="AI1552" s="924"/>
      <c r="AJ1552" s="924"/>
      <c r="AK1552" s="924"/>
      <c r="AL1552" s="924"/>
    </row>
    <row r="1553">
      <c r="A1553" s="1115"/>
      <c r="B1553" s="1116"/>
      <c r="C1553" s="1117"/>
      <c r="D1553" s="1117"/>
      <c r="E1553" s="1118"/>
      <c r="F1553" s="1119"/>
      <c r="G1553" s="1119"/>
      <c r="H1553" s="1120"/>
      <c r="I1553" s="1120"/>
      <c r="J1553" s="1121"/>
      <c r="K1553" s="1121"/>
      <c r="L1553" s="1122"/>
      <c r="M1553" s="1122"/>
      <c r="N1553" s="1115"/>
      <c r="O1553" s="1123"/>
      <c r="P1553" s="1123"/>
      <c r="Q1553" s="1123"/>
      <c r="R1553" s="1123"/>
      <c r="S1553" s="1124"/>
      <c r="T1553" s="1124"/>
      <c r="U1553" s="924"/>
      <c r="V1553" s="924"/>
      <c r="W1553" s="924"/>
      <c r="X1553" s="924"/>
      <c r="Y1553" s="924"/>
      <c r="Z1553" s="924"/>
      <c r="AA1553" s="924"/>
      <c r="AB1553" s="924"/>
      <c r="AC1553" s="924"/>
      <c r="AD1553" s="924"/>
      <c r="AE1553" s="924"/>
      <c r="AF1553" s="924"/>
      <c r="AG1553" s="924"/>
      <c r="AH1553" s="924"/>
      <c r="AI1553" s="924"/>
      <c r="AJ1553" s="924"/>
      <c r="AK1553" s="924"/>
      <c r="AL1553" s="924"/>
    </row>
    <row r="1554">
      <c r="A1554" s="1115"/>
      <c r="B1554" s="1116"/>
      <c r="C1554" s="1117"/>
      <c r="D1554" s="1117"/>
      <c r="E1554" s="1118"/>
      <c r="F1554" s="1119"/>
      <c r="G1554" s="1119"/>
      <c r="H1554" s="1120"/>
      <c r="I1554" s="1120"/>
      <c r="J1554" s="1121"/>
      <c r="K1554" s="1121"/>
      <c r="L1554" s="1122"/>
      <c r="M1554" s="1122"/>
      <c r="N1554" s="1115"/>
      <c r="O1554" s="1123"/>
      <c r="P1554" s="1123"/>
      <c r="Q1554" s="1123"/>
      <c r="R1554" s="1123"/>
      <c r="S1554" s="1124"/>
      <c r="T1554" s="1124"/>
      <c r="U1554" s="924"/>
      <c r="V1554" s="924"/>
      <c r="W1554" s="924"/>
      <c r="X1554" s="924"/>
      <c r="Y1554" s="924"/>
      <c r="Z1554" s="924"/>
      <c r="AA1554" s="924"/>
      <c r="AB1554" s="924"/>
      <c r="AC1554" s="924"/>
      <c r="AD1554" s="924"/>
      <c r="AE1554" s="924"/>
      <c r="AF1554" s="924"/>
      <c r="AG1554" s="924"/>
      <c r="AH1554" s="924"/>
      <c r="AI1554" s="924"/>
      <c r="AJ1554" s="924"/>
      <c r="AK1554" s="924"/>
      <c r="AL1554" s="924"/>
    </row>
    <row r="1555">
      <c r="A1555" s="1115"/>
      <c r="B1555" s="1116"/>
      <c r="C1555" s="1117"/>
      <c r="D1555" s="1117"/>
      <c r="E1555" s="1118"/>
      <c r="F1555" s="1119"/>
      <c r="G1555" s="1119"/>
      <c r="H1555" s="1120"/>
      <c r="I1555" s="1120"/>
      <c r="J1555" s="1121"/>
      <c r="K1555" s="1121"/>
      <c r="L1555" s="1122"/>
      <c r="M1555" s="1122"/>
      <c r="N1555" s="1115"/>
      <c r="O1555" s="1123"/>
      <c r="P1555" s="1123"/>
      <c r="Q1555" s="1123"/>
      <c r="R1555" s="1123"/>
      <c r="S1555" s="1124"/>
      <c r="T1555" s="1124"/>
      <c r="U1555" s="924"/>
      <c r="V1555" s="924"/>
      <c r="W1555" s="924"/>
      <c r="X1555" s="924"/>
      <c r="Y1555" s="924"/>
      <c r="Z1555" s="924"/>
      <c r="AA1555" s="924"/>
      <c r="AB1555" s="924"/>
      <c r="AC1555" s="924"/>
      <c r="AD1555" s="924"/>
      <c r="AE1555" s="924"/>
      <c r="AF1555" s="924"/>
      <c r="AG1555" s="924"/>
      <c r="AH1555" s="924"/>
      <c r="AI1555" s="924"/>
      <c r="AJ1555" s="924"/>
      <c r="AK1555" s="924"/>
      <c r="AL1555" s="924"/>
    </row>
    <row r="1556">
      <c r="A1556" s="1115"/>
      <c r="B1556" s="1116"/>
      <c r="C1556" s="1117"/>
      <c r="D1556" s="1117"/>
      <c r="E1556" s="1118"/>
      <c r="F1556" s="1119"/>
      <c r="G1556" s="1119"/>
      <c r="H1556" s="1120"/>
      <c r="I1556" s="1120"/>
      <c r="J1556" s="1121"/>
      <c r="K1556" s="1121"/>
      <c r="L1556" s="1122"/>
      <c r="M1556" s="1122"/>
      <c r="N1556" s="1115"/>
      <c r="O1556" s="1123"/>
      <c r="P1556" s="1123"/>
      <c r="Q1556" s="1123"/>
      <c r="R1556" s="1123"/>
      <c r="S1556" s="1124"/>
      <c r="T1556" s="1124"/>
      <c r="U1556" s="924"/>
      <c r="V1556" s="924"/>
      <c r="W1556" s="924"/>
      <c r="X1556" s="924"/>
      <c r="Y1556" s="924"/>
      <c r="Z1556" s="924"/>
      <c r="AA1556" s="924"/>
      <c r="AB1556" s="924"/>
      <c r="AC1556" s="924"/>
      <c r="AD1556" s="924"/>
      <c r="AE1556" s="924"/>
      <c r="AF1556" s="924"/>
      <c r="AG1556" s="924"/>
      <c r="AH1556" s="924"/>
      <c r="AI1556" s="924"/>
      <c r="AJ1556" s="924"/>
      <c r="AK1556" s="924"/>
      <c r="AL1556" s="924"/>
    </row>
    <row r="1557">
      <c r="A1557" s="1115"/>
      <c r="B1557" s="1116"/>
      <c r="C1557" s="1117"/>
      <c r="D1557" s="1117"/>
      <c r="E1557" s="1118"/>
      <c r="F1557" s="1119"/>
      <c r="G1557" s="1119"/>
      <c r="H1557" s="1120"/>
      <c r="I1557" s="1120"/>
      <c r="J1557" s="1121"/>
      <c r="K1557" s="1121"/>
      <c r="L1557" s="1122"/>
      <c r="M1557" s="1122"/>
      <c r="N1557" s="1115"/>
      <c r="O1557" s="1123"/>
      <c r="P1557" s="1123"/>
      <c r="Q1557" s="1123"/>
      <c r="R1557" s="1123"/>
      <c r="S1557" s="1124"/>
      <c r="T1557" s="1124"/>
      <c r="U1557" s="924"/>
      <c r="V1557" s="924"/>
      <c r="W1557" s="924"/>
      <c r="X1557" s="924"/>
      <c r="Y1557" s="924"/>
      <c r="Z1557" s="924"/>
      <c r="AA1557" s="924"/>
      <c r="AB1557" s="924"/>
      <c r="AC1557" s="924"/>
      <c r="AD1557" s="924"/>
      <c r="AE1557" s="924"/>
      <c r="AF1557" s="924"/>
      <c r="AG1557" s="924"/>
      <c r="AH1557" s="924"/>
      <c r="AI1557" s="924"/>
      <c r="AJ1557" s="924"/>
      <c r="AK1557" s="924"/>
      <c r="AL1557" s="924"/>
    </row>
    <row r="1558">
      <c r="A1558" s="1115"/>
      <c r="B1558" s="1116"/>
      <c r="C1558" s="1117"/>
      <c r="D1558" s="1117"/>
      <c r="E1558" s="1118"/>
      <c r="F1558" s="1119"/>
      <c r="G1558" s="1119"/>
      <c r="H1558" s="1120"/>
      <c r="I1558" s="1120"/>
      <c r="J1558" s="1121"/>
      <c r="K1558" s="1121"/>
      <c r="L1558" s="1122"/>
      <c r="M1558" s="1122"/>
      <c r="N1558" s="1115"/>
      <c r="O1558" s="1123"/>
      <c r="P1558" s="1123"/>
      <c r="Q1558" s="1123"/>
      <c r="R1558" s="1123"/>
      <c r="S1558" s="1124"/>
      <c r="T1558" s="1124"/>
      <c r="U1558" s="924"/>
      <c r="V1558" s="924"/>
      <c r="W1558" s="924"/>
      <c r="X1558" s="924"/>
      <c r="Y1558" s="924"/>
      <c r="Z1558" s="924"/>
      <c r="AA1558" s="924"/>
      <c r="AB1558" s="924"/>
      <c r="AC1558" s="924"/>
      <c r="AD1558" s="924"/>
      <c r="AE1558" s="924"/>
      <c r="AF1558" s="924"/>
      <c r="AG1558" s="924"/>
      <c r="AH1558" s="924"/>
      <c r="AI1558" s="924"/>
      <c r="AJ1558" s="924"/>
      <c r="AK1558" s="924"/>
      <c r="AL1558" s="924"/>
    </row>
    <row r="1559">
      <c r="A1559" s="1115"/>
      <c r="B1559" s="1116"/>
      <c r="C1559" s="1117"/>
      <c r="D1559" s="1117"/>
      <c r="E1559" s="1118"/>
      <c r="F1559" s="1119"/>
      <c r="G1559" s="1119"/>
      <c r="H1559" s="1120"/>
      <c r="I1559" s="1120"/>
      <c r="J1559" s="1121"/>
      <c r="K1559" s="1121"/>
      <c r="L1559" s="1122"/>
      <c r="M1559" s="1122"/>
      <c r="N1559" s="1115"/>
      <c r="O1559" s="1123"/>
      <c r="P1559" s="1123"/>
      <c r="Q1559" s="1123"/>
      <c r="R1559" s="1123"/>
      <c r="S1559" s="1124"/>
      <c r="T1559" s="1124"/>
      <c r="U1559" s="924"/>
      <c r="V1559" s="924"/>
      <c r="W1559" s="924"/>
      <c r="X1559" s="924"/>
      <c r="Y1559" s="924"/>
      <c r="Z1559" s="924"/>
      <c r="AA1559" s="924"/>
      <c r="AB1559" s="924"/>
      <c r="AC1559" s="924"/>
      <c r="AD1559" s="924"/>
      <c r="AE1559" s="924"/>
      <c r="AF1559" s="924"/>
      <c r="AG1559" s="924"/>
      <c r="AH1559" s="924"/>
      <c r="AI1559" s="924"/>
      <c r="AJ1559" s="924"/>
      <c r="AK1559" s="924"/>
      <c r="AL1559" s="924"/>
    </row>
    <row r="1560">
      <c r="A1560" s="1115"/>
      <c r="B1560" s="1116"/>
      <c r="C1560" s="1117"/>
      <c r="D1560" s="1117"/>
      <c r="E1560" s="1118"/>
      <c r="F1560" s="1119"/>
      <c r="G1560" s="1119"/>
      <c r="H1560" s="1120"/>
      <c r="I1560" s="1120"/>
      <c r="J1560" s="1121"/>
      <c r="K1560" s="1121"/>
      <c r="L1560" s="1122"/>
      <c r="M1560" s="1122"/>
      <c r="N1560" s="1115"/>
      <c r="O1560" s="1123"/>
      <c r="P1560" s="1123"/>
      <c r="Q1560" s="1123"/>
      <c r="R1560" s="1123"/>
      <c r="S1560" s="1124"/>
      <c r="T1560" s="1124"/>
      <c r="U1560" s="924"/>
      <c r="V1560" s="924"/>
      <c r="W1560" s="924"/>
      <c r="X1560" s="924"/>
      <c r="Y1560" s="924"/>
      <c r="Z1560" s="924"/>
      <c r="AA1560" s="924"/>
      <c r="AB1560" s="924"/>
      <c r="AC1560" s="924"/>
      <c r="AD1560" s="924"/>
      <c r="AE1560" s="924"/>
      <c r="AF1560" s="924"/>
      <c r="AG1560" s="924"/>
      <c r="AH1560" s="924"/>
      <c r="AI1560" s="924"/>
      <c r="AJ1560" s="924"/>
      <c r="AK1560" s="924"/>
      <c r="AL1560" s="924"/>
    </row>
    <row r="1561">
      <c r="A1561" s="1115"/>
      <c r="B1561" s="1116"/>
      <c r="C1561" s="1117"/>
      <c r="D1561" s="1117"/>
      <c r="E1561" s="1118"/>
      <c r="F1561" s="1119"/>
      <c r="G1561" s="1119"/>
      <c r="H1561" s="1120"/>
      <c r="I1561" s="1120"/>
      <c r="J1561" s="1121"/>
      <c r="K1561" s="1121"/>
      <c r="L1561" s="1122"/>
      <c r="M1561" s="1122"/>
      <c r="N1561" s="1115"/>
      <c r="O1561" s="1123"/>
      <c r="P1561" s="1123"/>
      <c r="Q1561" s="1123"/>
      <c r="R1561" s="1123"/>
      <c r="S1561" s="1124"/>
      <c r="T1561" s="1124"/>
      <c r="U1561" s="924"/>
      <c r="V1561" s="924"/>
      <c r="W1561" s="924"/>
      <c r="X1561" s="924"/>
      <c r="Y1561" s="924"/>
      <c r="Z1561" s="924"/>
      <c r="AA1561" s="924"/>
      <c r="AB1561" s="924"/>
      <c r="AC1561" s="924"/>
      <c r="AD1561" s="924"/>
      <c r="AE1561" s="924"/>
      <c r="AF1561" s="924"/>
      <c r="AG1561" s="924"/>
      <c r="AH1561" s="924"/>
      <c r="AI1561" s="924"/>
      <c r="AJ1561" s="924"/>
      <c r="AK1561" s="924"/>
      <c r="AL1561" s="924"/>
    </row>
    <row r="1562">
      <c r="A1562" s="1115"/>
      <c r="B1562" s="1116"/>
      <c r="C1562" s="1117"/>
      <c r="D1562" s="1117"/>
      <c r="E1562" s="1118"/>
      <c r="F1562" s="1119"/>
      <c r="G1562" s="1119"/>
      <c r="H1562" s="1120"/>
      <c r="I1562" s="1120"/>
      <c r="J1562" s="1121"/>
      <c r="K1562" s="1121"/>
      <c r="L1562" s="1122"/>
      <c r="M1562" s="1122"/>
      <c r="N1562" s="1115"/>
      <c r="O1562" s="1123"/>
      <c r="P1562" s="1123"/>
      <c r="Q1562" s="1123"/>
      <c r="R1562" s="1123"/>
      <c r="S1562" s="1124"/>
      <c r="T1562" s="1124"/>
      <c r="U1562" s="924"/>
      <c r="V1562" s="924"/>
      <c r="W1562" s="924"/>
      <c r="X1562" s="924"/>
      <c r="Y1562" s="924"/>
      <c r="Z1562" s="924"/>
      <c r="AA1562" s="924"/>
      <c r="AB1562" s="924"/>
      <c r="AC1562" s="924"/>
      <c r="AD1562" s="924"/>
      <c r="AE1562" s="924"/>
      <c r="AF1562" s="924"/>
      <c r="AG1562" s="924"/>
      <c r="AH1562" s="924"/>
      <c r="AI1562" s="924"/>
      <c r="AJ1562" s="924"/>
      <c r="AK1562" s="924"/>
      <c r="AL1562" s="924"/>
    </row>
    <row r="1563">
      <c r="A1563" s="1115"/>
      <c r="B1563" s="1116"/>
      <c r="C1563" s="1117"/>
      <c r="D1563" s="1117"/>
      <c r="E1563" s="1118"/>
      <c r="F1563" s="1119"/>
      <c r="G1563" s="1119"/>
      <c r="H1563" s="1120"/>
      <c r="I1563" s="1120"/>
      <c r="J1563" s="1121"/>
      <c r="K1563" s="1121"/>
      <c r="L1563" s="1122"/>
      <c r="M1563" s="1122"/>
      <c r="N1563" s="1115"/>
      <c r="O1563" s="1123"/>
      <c r="P1563" s="1123"/>
      <c r="Q1563" s="1123"/>
      <c r="R1563" s="1123"/>
      <c r="S1563" s="1124"/>
      <c r="T1563" s="1124"/>
      <c r="U1563" s="924"/>
      <c r="V1563" s="924"/>
      <c r="W1563" s="924"/>
      <c r="X1563" s="924"/>
      <c r="Y1563" s="924"/>
      <c r="Z1563" s="924"/>
      <c r="AA1563" s="924"/>
      <c r="AB1563" s="924"/>
      <c r="AC1563" s="924"/>
      <c r="AD1563" s="924"/>
      <c r="AE1563" s="924"/>
      <c r="AF1563" s="924"/>
      <c r="AG1563" s="924"/>
      <c r="AH1563" s="924"/>
      <c r="AI1563" s="924"/>
      <c r="AJ1563" s="924"/>
      <c r="AK1563" s="924"/>
      <c r="AL1563" s="924"/>
    </row>
    <row r="1564">
      <c r="A1564" s="1115"/>
      <c r="B1564" s="1116"/>
      <c r="C1564" s="1117"/>
      <c r="D1564" s="1117"/>
      <c r="E1564" s="1118"/>
      <c r="F1564" s="1119"/>
      <c r="G1564" s="1119"/>
      <c r="H1564" s="1120"/>
      <c r="I1564" s="1120"/>
      <c r="J1564" s="1121"/>
      <c r="K1564" s="1121"/>
      <c r="L1564" s="1122"/>
      <c r="M1564" s="1122"/>
      <c r="N1564" s="1115"/>
      <c r="O1564" s="1123"/>
      <c r="P1564" s="1123"/>
      <c r="Q1564" s="1123"/>
      <c r="R1564" s="1123"/>
      <c r="S1564" s="1124"/>
      <c r="T1564" s="1124"/>
      <c r="U1564" s="924"/>
      <c r="V1564" s="924"/>
      <c r="W1564" s="924"/>
      <c r="X1564" s="924"/>
      <c r="Y1564" s="924"/>
      <c r="Z1564" s="924"/>
      <c r="AA1564" s="924"/>
      <c r="AB1564" s="924"/>
      <c r="AC1564" s="924"/>
      <c r="AD1564" s="924"/>
      <c r="AE1564" s="924"/>
      <c r="AF1564" s="924"/>
      <c r="AG1564" s="924"/>
      <c r="AH1564" s="924"/>
      <c r="AI1564" s="924"/>
      <c r="AJ1564" s="924"/>
      <c r="AK1564" s="924"/>
      <c r="AL1564" s="924"/>
    </row>
    <row r="1565">
      <c r="A1565" s="1115"/>
      <c r="B1565" s="1116"/>
      <c r="C1565" s="1117"/>
      <c r="D1565" s="1117"/>
      <c r="E1565" s="1118"/>
      <c r="F1565" s="1119"/>
      <c r="G1565" s="1119"/>
      <c r="H1565" s="1120"/>
      <c r="I1565" s="1120"/>
      <c r="J1565" s="1121"/>
      <c r="K1565" s="1121"/>
      <c r="L1565" s="1122"/>
      <c r="M1565" s="1122"/>
      <c r="N1565" s="1115"/>
      <c r="O1565" s="1123"/>
      <c r="P1565" s="1123"/>
      <c r="Q1565" s="1123"/>
      <c r="R1565" s="1123"/>
      <c r="S1565" s="1124"/>
      <c r="T1565" s="1124"/>
      <c r="U1565" s="924"/>
      <c r="V1565" s="924"/>
      <c r="W1565" s="924"/>
      <c r="X1565" s="924"/>
      <c r="Y1565" s="924"/>
      <c r="Z1565" s="924"/>
      <c r="AA1565" s="924"/>
      <c r="AB1565" s="924"/>
      <c r="AC1565" s="924"/>
      <c r="AD1565" s="924"/>
      <c r="AE1565" s="924"/>
      <c r="AF1565" s="924"/>
      <c r="AG1565" s="924"/>
      <c r="AH1565" s="924"/>
      <c r="AI1565" s="924"/>
      <c r="AJ1565" s="924"/>
      <c r="AK1565" s="924"/>
      <c r="AL1565" s="924"/>
    </row>
    <row r="1566">
      <c r="A1566" s="1115"/>
      <c r="B1566" s="1116"/>
      <c r="C1566" s="1117"/>
      <c r="D1566" s="1117"/>
      <c r="E1566" s="1118"/>
      <c r="F1566" s="1119"/>
      <c r="G1566" s="1119"/>
      <c r="H1566" s="1120"/>
      <c r="I1566" s="1120"/>
      <c r="J1566" s="1121"/>
      <c r="K1566" s="1121"/>
      <c r="L1566" s="1122"/>
      <c r="M1566" s="1122"/>
      <c r="N1566" s="1115"/>
      <c r="O1566" s="1123"/>
      <c r="P1566" s="1123"/>
      <c r="Q1566" s="1123"/>
      <c r="R1566" s="1123"/>
      <c r="S1566" s="1124"/>
      <c r="T1566" s="1124"/>
      <c r="U1566" s="924"/>
      <c r="V1566" s="924"/>
      <c r="W1566" s="924"/>
      <c r="X1566" s="924"/>
      <c r="Y1566" s="924"/>
      <c r="Z1566" s="924"/>
      <c r="AA1566" s="924"/>
      <c r="AB1566" s="924"/>
      <c r="AC1566" s="924"/>
      <c r="AD1566" s="924"/>
      <c r="AE1566" s="924"/>
      <c r="AF1566" s="924"/>
      <c r="AG1566" s="924"/>
      <c r="AH1566" s="924"/>
      <c r="AI1566" s="924"/>
      <c r="AJ1566" s="924"/>
      <c r="AK1566" s="924"/>
      <c r="AL1566" s="924"/>
    </row>
    <row r="1567">
      <c r="A1567" s="1115"/>
      <c r="B1567" s="1116"/>
      <c r="C1567" s="1117"/>
      <c r="D1567" s="1117"/>
      <c r="E1567" s="1118"/>
      <c r="F1567" s="1119"/>
      <c r="G1567" s="1119"/>
      <c r="H1567" s="1120"/>
      <c r="I1567" s="1120"/>
      <c r="J1567" s="1121"/>
      <c r="K1567" s="1121"/>
      <c r="L1567" s="1122"/>
      <c r="M1567" s="1122"/>
      <c r="N1567" s="1115"/>
      <c r="O1567" s="1123"/>
      <c r="P1567" s="1123"/>
      <c r="Q1567" s="1123"/>
      <c r="R1567" s="1123"/>
      <c r="S1567" s="1124"/>
      <c r="T1567" s="1124"/>
      <c r="U1567" s="924"/>
      <c r="V1567" s="924"/>
      <c r="W1567" s="924"/>
      <c r="X1567" s="924"/>
      <c r="Y1567" s="924"/>
      <c r="Z1567" s="924"/>
      <c r="AA1567" s="924"/>
      <c r="AB1567" s="924"/>
      <c r="AC1567" s="924"/>
      <c r="AD1567" s="924"/>
      <c r="AE1567" s="924"/>
      <c r="AF1567" s="924"/>
      <c r="AG1567" s="924"/>
      <c r="AH1567" s="924"/>
      <c r="AI1567" s="924"/>
      <c r="AJ1567" s="924"/>
      <c r="AK1567" s="924"/>
      <c r="AL1567" s="924"/>
    </row>
    <row r="1568">
      <c r="A1568" s="1115"/>
      <c r="B1568" s="1116"/>
      <c r="C1568" s="1117"/>
      <c r="D1568" s="1117"/>
      <c r="E1568" s="1118"/>
      <c r="F1568" s="1119"/>
      <c r="G1568" s="1119"/>
      <c r="H1568" s="1120"/>
      <c r="I1568" s="1120"/>
      <c r="J1568" s="1121"/>
      <c r="K1568" s="1121"/>
      <c r="L1568" s="1122"/>
      <c r="M1568" s="1122"/>
      <c r="N1568" s="1115"/>
      <c r="O1568" s="1123"/>
      <c r="P1568" s="1123"/>
      <c r="Q1568" s="1123"/>
      <c r="R1568" s="1123"/>
      <c r="S1568" s="1124"/>
      <c r="T1568" s="1124"/>
      <c r="U1568" s="924"/>
      <c r="V1568" s="924"/>
      <c r="W1568" s="924"/>
      <c r="X1568" s="924"/>
      <c r="Y1568" s="924"/>
      <c r="Z1568" s="924"/>
      <c r="AA1568" s="924"/>
      <c r="AB1568" s="924"/>
      <c r="AC1568" s="924"/>
      <c r="AD1568" s="924"/>
      <c r="AE1568" s="924"/>
      <c r="AF1568" s="924"/>
      <c r="AG1568" s="924"/>
      <c r="AH1568" s="924"/>
      <c r="AI1568" s="924"/>
      <c r="AJ1568" s="924"/>
      <c r="AK1568" s="924"/>
      <c r="AL1568" s="924"/>
    </row>
    <row r="1569">
      <c r="A1569" s="1115"/>
      <c r="B1569" s="1116"/>
      <c r="C1569" s="1117"/>
      <c r="D1569" s="1117"/>
      <c r="E1569" s="1118"/>
      <c r="F1569" s="1119"/>
      <c r="G1569" s="1119"/>
      <c r="H1569" s="1120"/>
      <c r="I1569" s="1120"/>
      <c r="J1569" s="1121"/>
      <c r="K1569" s="1121"/>
      <c r="L1569" s="1122"/>
      <c r="M1569" s="1122"/>
      <c r="N1569" s="1115"/>
      <c r="O1569" s="1123"/>
      <c r="P1569" s="1123"/>
      <c r="Q1569" s="1123"/>
      <c r="R1569" s="1123"/>
      <c r="S1569" s="1124"/>
      <c r="T1569" s="1124"/>
      <c r="U1569" s="924"/>
      <c r="V1569" s="924"/>
      <c r="W1569" s="924"/>
      <c r="X1569" s="924"/>
      <c r="Y1569" s="924"/>
      <c r="Z1569" s="924"/>
      <c r="AA1569" s="924"/>
      <c r="AB1569" s="924"/>
      <c r="AC1569" s="924"/>
      <c r="AD1569" s="924"/>
      <c r="AE1569" s="924"/>
      <c r="AF1569" s="924"/>
      <c r="AG1569" s="924"/>
      <c r="AH1569" s="924"/>
      <c r="AI1569" s="924"/>
      <c r="AJ1569" s="924"/>
      <c r="AK1569" s="924"/>
      <c r="AL1569" s="924"/>
    </row>
    <row r="1570">
      <c r="A1570" s="1115"/>
      <c r="B1570" s="1116"/>
      <c r="C1570" s="1117"/>
      <c r="D1570" s="1117"/>
      <c r="E1570" s="1118"/>
      <c r="F1570" s="1119"/>
      <c r="G1570" s="1119"/>
      <c r="H1570" s="1120"/>
      <c r="I1570" s="1120"/>
      <c r="J1570" s="1121"/>
      <c r="K1570" s="1121"/>
      <c r="L1570" s="1122"/>
      <c r="M1570" s="1122"/>
      <c r="N1570" s="1115"/>
      <c r="O1570" s="1123"/>
      <c r="P1570" s="1123"/>
      <c r="Q1570" s="1123"/>
      <c r="R1570" s="1123"/>
      <c r="S1570" s="1124"/>
      <c r="T1570" s="1124"/>
      <c r="U1570" s="924"/>
      <c r="V1570" s="924"/>
      <c r="W1570" s="924"/>
      <c r="X1570" s="924"/>
      <c r="Y1570" s="924"/>
      <c r="Z1570" s="924"/>
      <c r="AA1570" s="924"/>
      <c r="AB1570" s="924"/>
      <c r="AC1570" s="924"/>
      <c r="AD1570" s="924"/>
      <c r="AE1570" s="924"/>
      <c r="AF1570" s="924"/>
      <c r="AG1570" s="924"/>
      <c r="AH1570" s="924"/>
      <c r="AI1570" s="924"/>
      <c r="AJ1570" s="924"/>
      <c r="AK1570" s="924"/>
      <c r="AL1570" s="924"/>
    </row>
    <row r="1571">
      <c r="A1571" s="1115"/>
      <c r="B1571" s="1116"/>
      <c r="C1571" s="1117"/>
      <c r="D1571" s="1117"/>
      <c r="E1571" s="1118"/>
      <c r="F1571" s="1119"/>
      <c r="G1571" s="1119"/>
      <c r="H1571" s="1120"/>
      <c r="I1571" s="1120"/>
      <c r="J1571" s="1121"/>
      <c r="K1571" s="1121"/>
      <c r="L1571" s="1122"/>
      <c r="M1571" s="1122"/>
      <c r="N1571" s="1115"/>
      <c r="O1571" s="1123"/>
      <c r="P1571" s="1123"/>
      <c r="Q1571" s="1123"/>
      <c r="R1571" s="1123"/>
      <c r="S1571" s="1124"/>
      <c r="T1571" s="1124"/>
      <c r="U1571" s="924"/>
      <c r="V1571" s="924"/>
      <c r="W1571" s="924"/>
      <c r="X1571" s="924"/>
      <c r="Y1571" s="924"/>
      <c r="Z1571" s="924"/>
      <c r="AA1571" s="924"/>
      <c r="AB1571" s="924"/>
      <c r="AC1571" s="924"/>
      <c r="AD1571" s="924"/>
      <c r="AE1571" s="924"/>
      <c r="AF1571" s="924"/>
      <c r="AG1571" s="924"/>
      <c r="AH1571" s="924"/>
      <c r="AI1571" s="924"/>
      <c r="AJ1571" s="924"/>
      <c r="AK1571" s="924"/>
      <c r="AL1571" s="924"/>
    </row>
    <row r="1572">
      <c r="A1572" s="1115"/>
      <c r="B1572" s="1116"/>
      <c r="C1572" s="1117"/>
      <c r="D1572" s="1117"/>
      <c r="E1572" s="1118"/>
      <c r="F1572" s="1119"/>
      <c r="G1572" s="1119"/>
      <c r="H1572" s="1120"/>
      <c r="I1572" s="1120"/>
      <c r="J1572" s="1121"/>
      <c r="K1572" s="1121"/>
      <c r="L1572" s="1122"/>
      <c r="M1572" s="1122"/>
      <c r="N1572" s="1115"/>
      <c r="O1572" s="1123"/>
      <c r="P1572" s="1123"/>
      <c r="Q1572" s="1123"/>
      <c r="R1572" s="1123"/>
      <c r="S1572" s="1124"/>
      <c r="T1572" s="1124"/>
      <c r="U1572" s="924"/>
      <c r="V1572" s="924"/>
      <c r="W1572" s="924"/>
      <c r="X1572" s="924"/>
      <c r="Y1572" s="924"/>
      <c r="Z1572" s="924"/>
      <c r="AA1572" s="924"/>
      <c r="AB1572" s="924"/>
      <c r="AC1572" s="924"/>
      <c r="AD1572" s="924"/>
      <c r="AE1572" s="924"/>
      <c r="AF1572" s="924"/>
      <c r="AG1572" s="924"/>
      <c r="AH1572" s="924"/>
      <c r="AI1572" s="924"/>
      <c r="AJ1572" s="924"/>
      <c r="AK1572" s="924"/>
      <c r="AL1572" s="924"/>
    </row>
    <row r="1573">
      <c r="A1573" s="1115"/>
      <c r="B1573" s="1116"/>
      <c r="C1573" s="1117"/>
      <c r="D1573" s="1117"/>
      <c r="E1573" s="1118"/>
      <c r="F1573" s="1119"/>
      <c r="G1573" s="1119"/>
      <c r="H1573" s="1120"/>
      <c r="I1573" s="1120"/>
      <c r="J1573" s="1121"/>
      <c r="K1573" s="1121"/>
      <c r="L1573" s="1122"/>
      <c r="M1573" s="1122"/>
      <c r="N1573" s="1115"/>
      <c r="O1573" s="1123"/>
      <c r="P1573" s="1123"/>
      <c r="Q1573" s="1123"/>
      <c r="R1573" s="1123"/>
      <c r="S1573" s="1124"/>
      <c r="T1573" s="1124"/>
      <c r="U1573" s="924"/>
      <c r="V1573" s="924"/>
      <c r="W1573" s="924"/>
      <c r="X1573" s="924"/>
      <c r="Y1573" s="924"/>
      <c r="Z1573" s="924"/>
      <c r="AA1573" s="924"/>
      <c r="AB1573" s="924"/>
      <c r="AC1573" s="924"/>
      <c r="AD1573" s="924"/>
      <c r="AE1573" s="924"/>
      <c r="AF1573" s="924"/>
      <c r="AG1573" s="924"/>
      <c r="AH1573" s="924"/>
      <c r="AI1573" s="924"/>
      <c r="AJ1573" s="924"/>
      <c r="AK1573" s="924"/>
      <c r="AL1573" s="924"/>
    </row>
    <row r="1574">
      <c r="A1574" s="1115"/>
      <c r="B1574" s="1116"/>
      <c r="C1574" s="1117"/>
      <c r="D1574" s="1117"/>
      <c r="E1574" s="1118"/>
      <c r="F1574" s="1119"/>
      <c r="G1574" s="1119"/>
      <c r="H1574" s="1120"/>
      <c r="I1574" s="1120"/>
      <c r="J1574" s="1121"/>
      <c r="K1574" s="1121"/>
      <c r="L1574" s="1122"/>
      <c r="M1574" s="1122"/>
      <c r="N1574" s="1115"/>
      <c r="O1574" s="1123"/>
      <c r="P1574" s="1123"/>
      <c r="Q1574" s="1123"/>
      <c r="R1574" s="1123"/>
      <c r="S1574" s="1124"/>
      <c r="T1574" s="1124"/>
      <c r="U1574" s="924"/>
      <c r="V1574" s="924"/>
      <c r="W1574" s="924"/>
      <c r="X1574" s="924"/>
      <c r="Y1574" s="924"/>
      <c r="Z1574" s="924"/>
      <c r="AA1574" s="924"/>
      <c r="AB1574" s="924"/>
      <c r="AC1574" s="924"/>
      <c r="AD1574" s="924"/>
      <c r="AE1574" s="924"/>
      <c r="AF1574" s="924"/>
      <c r="AG1574" s="924"/>
      <c r="AH1574" s="924"/>
      <c r="AI1574" s="924"/>
      <c r="AJ1574" s="924"/>
      <c r="AK1574" s="924"/>
      <c r="AL1574" s="924"/>
    </row>
    <row r="1575">
      <c r="A1575" s="1115"/>
      <c r="B1575" s="1116"/>
      <c r="C1575" s="1117"/>
      <c r="D1575" s="1117"/>
      <c r="E1575" s="1118"/>
      <c r="F1575" s="1119"/>
      <c r="G1575" s="1119"/>
      <c r="H1575" s="1120"/>
      <c r="I1575" s="1120"/>
      <c r="J1575" s="1121"/>
      <c r="K1575" s="1121"/>
      <c r="L1575" s="1122"/>
      <c r="M1575" s="1122"/>
      <c r="N1575" s="1115"/>
      <c r="O1575" s="1123"/>
      <c r="P1575" s="1123"/>
      <c r="Q1575" s="1123"/>
      <c r="R1575" s="1123"/>
      <c r="S1575" s="1124"/>
      <c r="T1575" s="1124"/>
      <c r="U1575" s="924"/>
      <c r="V1575" s="924"/>
      <c r="W1575" s="924"/>
      <c r="X1575" s="924"/>
      <c r="Y1575" s="924"/>
      <c r="Z1575" s="924"/>
      <c r="AA1575" s="924"/>
      <c r="AB1575" s="924"/>
      <c r="AC1575" s="924"/>
      <c r="AD1575" s="924"/>
      <c r="AE1575" s="924"/>
      <c r="AF1575" s="924"/>
      <c r="AG1575" s="924"/>
      <c r="AH1575" s="924"/>
      <c r="AI1575" s="924"/>
      <c r="AJ1575" s="924"/>
      <c r="AK1575" s="924"/>
      <c r="AL1575" s="924"/>
    </row>
    <row r="1576">
      <c r="A1576" s="1115"/>
      <c r="B1576" s="1116"/>
      <c r="C1576" s="1117"/>
      <c r="D1576" s="1117"/>
      <c r="E1576" s="1118"/>
      <c r="F1576" s="1119"/>
      <c r="G1576" s="1119"/>
      <c r="H1576" s="1120"/>
      <c r="I1576" s="1120"/>
      <c r="J1576" s="1121"/>
      <c r="K1576" s="1121"/>
      <c r="L1576" s="1122"/>
      <c r="M1576" s="1122"/>
      <c r="N1576" s="1115"/>
      <c r="O1576" s="1123"/>
      <c r="P1576" s="1123"/>
      <c r="Q1576" s="1123"/>
      <c r="R1576" s="1123"/>
      <c r="S1576" s="1124"/>
      <c r="T1576" s="1124"/>
      <c r="U1576" s="924"/>
      <c r="V1576" s="924"/>
      <c r="W1576" s="924"/>
      <c r="X1576" s="924"/>
      <c r="Y1576" s="924"/>
      <c r="Z1576" s="924"/>
      <c r="AA1576" s="924"/>
      <c r="AB1576" s="924"/>
      <c r="AC1576" s="924"/>
      <c r="AD1576" s="924"/>
      <c r="AE1576" s="924"/>
      <c r="AF1576" s="924"/>
      <c r="AG1576" s="924"/>
      <c r="AH1576" s="924"/>
      <c r="AI1576" s="924"/>
      <c r="AJ1576" s="924"/>
      <c r="AK1576" s="924"/>
      <c r="AL1576" s="924"/>
    </row>
    <row r="1577">
      <c r="A1577" s="1115"/>
      <c r="B1577" s="1116"/>
      <c r="C1577" s="1117"/>
      <c r="D1577" s="1117"/>
      <c r="E1577" s="1118"/>
      <c r="F1577" s="1119"/>
      <c r="G1577" s="1119"/>
      <c r="H1577" s="1120"/>
      <c r="I1577" s="1120"/>
      <c r="J1577" s="1121"/>
      <c r="K1577" s="1121"/>
      <c r="L1577" s="1122"/>
      <c r="M1577" s="1122"/>
      <c r="N1577" s="1115"/>
      <c r="O1577" s="1123"/>
      <c r="P1577" s="1123"/>
      <c r="Q1577" s="1123"/>
      <c r="R1577" s="1123"/>
      <c r="S1577" s="1124"/>
      <c r="T1577" s="1124"/>
      <c r="U1577" s="924"/>
      <c r="V1577" s="924"/>
      <c r="W1577" s="924"/>
      <c r="X1577" s="924"/>
      <c r="Y1577" s="924"/>
      <c r="Z1577" s="924"/>
      <c r="AA1577" s="924"/>
      <c r="AB1577" s="924"/>
      <c r="AC1577" s="924"/>
      <c r="AD1577" s="924"/>
      <c r="AE1577" s="924"/>
      <c r="AF1577" s="924"/>
      <c r="AG1577" s="924"/>
      <c r="AH1577" s="924"/>
      <c r="AI1577" s="924"/>
      <c r="AJ1577" s="924"/>
      <c r="AK1577" s="924"/>
      <c r="AL1577" s="924"/>
    </row>
    <row r="1578">
      <c r="A1578" s="1115"/>
      <c r="B1578" s="1116"/>
      <c r="C1578" s="1117"/>
      <c r="D1578" s="1117"/>
      <c r="E1578" s="1118"/>
      <c r="F1578" s="1119"/>
      <c r="G1578" s="1119"/>
      <c r="H1578" s="1120"/>
      <c r="I1578" s="1120"/>
      <c r="J1578" s="1121"/>
      <c r="K1578" s="1121"/>
      <c r="L1578" s="1122"/>
      <c r="M1578" s="1122"/>
      <c r="N1578" s="1115"/>
      <c r="O1578" s="1123"/>
      <c r="P1578" s="1123"/>
      <c r="Q1578" s="1123"/>
      <c r="R1578" s="1123"/>
      <c r="S1578" s="1124"/>
      <c r="T1578" s="1124"/>
      <c r="U1578" s="924"/>
      <c r="V1578" s="924"/>
      <c r="W1578" s="924"/>
      <c r="X1578" s="924"/>
      <c r="Y1578" s="924"/>
      <c r="Z1578" s="924"/>
      <c r="AA1578" s="924"/>
      <c r="AB1578" s="924"/>
      <c r="AC1578" s="924"/>
      <c r="AD1578" s="924"/>
      <c r="AE1578" s="924"/>
      <c r="AF1578" s="924"/>
      <c r="AG1578" s="924"/>
      <c r="AH1578" s="924"/>
      <c r="AI1578" s="924"/>
      <c r="AJ1578" s="924"/>
      <c r="AK1578" s="924"/>
      <c r="AL1578" s="924"/>
    </row>
    <row r="1579">
      <c r="A1579" s="1115"/>
      <c r="B1579" s="1116"/>
      <c r="C1579" s="1117"/>
      <c r="D1579" s="1117"/>
      <c r="E1579" s="1118"/>
      <c r="F1579" s="1119"/>
      <c r="G1579" s="1119"/>
      <c r="H1579" s="1120"/>
      <c r="I1579" s="1120"/>
      <c r="J1579" s="1121"/>
      <c r="K1579" s="1121"/>
      <c r="L1579" s="1122"/>
      <c r="M1579" s="1122"/>
      <c r="N1579" s="1115"/>
      <c r="O1579" s="1123"/>
      <c r="P1579" s="1123"/>
      <c r="Q1579" s="1123"/>
      <c r="R1579" s="1123"/>
      <c r="S1579" s="1124"/>
      <c r="T1579" s="1124"/>
      <c r="U1579" s="924"/>
      <c r="V1579" s="924"/>
      <c r="W1579" s="924"/>
      <c r="X1579" s="924"/>
      <c r="Y1579" s="924"/>
      <c r="Z1579" s="924"/>
      <c r="AA1579" s="924"/>
      <c r="AB1579" s="924"/>
      <c r="AC1579" s="924"/>
      <c r="AD1579" s="924"/>
      <c r="AE1579" s="924"/>
      <c r="AF1579" s="924"/>
      <c r="AG1579" s="924"/>
      <c r="AH1579" s="924"/>
      <c r="AI1579" s="924"/>
      <c r="AJ1579" s="924"/>
      <c r="AK1579" s="924"/>
      <c r="AL1579" s="924"/>
    </row>
    <row r="1580">
      <c r="A1580" s="1115"/>
      <c r="B1580" s="1116"/>
      <c r="C1580" s="1117"/>
      <c r="D1580" s="1117"/>
      <c r="E1580" s="1118"/>
      <c r="F1580" s="1119"/>
      <c r="G1580" s="1119"/>
      <c r="H1580" s="1120"/>
      <c r="I1580" s="1120"/>
      <c r="J1580" s="1121"/>
      <c r="K1580" s="1121"/>
      <c r="L1580" s="1122"/>
      <c r="M1580" s="1122"/>
      <c r="N1580" s="1115"/>
      <c r="O1580" s="1123"/>
      <c r="P1580" s="1123"/>
      <c r="Q1580" s="1123"/>
      <c r="R1580" s="1123"/>
      <c r="S1580" s="1124"/>
      <c r="T1580" s="1124"/>
      <c r="U1580" s="924"/>
      <c r="V1580" s="924"/>
      <c r="W1580" s="924"/>
      <c r="X1580" s="924"/>
      <c r="Y1580" s="924"/>
      <c r="Z1580" s="924"/>
      <c r="AA1580" s="924"/>
      <c r="AB1580" s="924"/>
      <c r="AC1580" s="924"/>
      <c r="AD1580" s="924"/>
      <c r="AE1580" s="924"/>
      <c r="AF1580" s="924"/>
      <c r="AG1580" s="924"/>
      <c r="AH1580" s="924"/>
      <c r="AI1580" s="924"/>
      <c r="AJ1580" s="924"/>
      <c r="AK1580" s="924"/>
      <c r="AL1580" s="924"/>
    </row>
    <row r="1581">
      <c r="A1581" s="1115"/>
      <c r="B1581" s="1116"/>
      <c r="C1581" s="1117"/>
      <c r="D1581" s="1117"/>
      <c r="E1581" s="1118"/>
      <c r="F1581" s="1119"/>
      <c r="G1581" s="1119"/>
      <c r="H1581" s="1120"/>
      <c r="I1581" s="1120"/>
      <c r="J1581" s="1121"/>
      <c r="K1581" s="1121"/>
      <c r="L1581" s="1122"/>
      <c r="M1581" s="1122"/>
      <c r="N1581" s="1115"/>
      <c r="O1581" s="1123"/>
      <c r="P1581" s="1123"/>
      <c r="Q1581" s="1123"/>
      <c r="R1581" s="1123"/>
      <c r="S1581" s="1124"/>
      <c r="T1581" s="1124"/>
      <c r="U1581" s="924"/>
      <c r="V1581" s="924"/>
      <c r="W1581" s="924"/>
      <c r="X1581" s="924"/>
      <c r="Y1581" s="924"/>
      <c r="Z1581" s="924"/>
      <c r="AA1581" s="924"/>
      <c r="AB1581" s="924"/>
      <c r="AC1581" s="924"/>
      <c r="AD1581" s="924"/>
      <c r="AE1581" s="924"/>
      <c r="AF1581" s="924"/>
      <c r="AG1581" s="924"/>
      <c r="AH1581" s="924"/>
      <c r="AI1581" s="924"/>
      <c r="AJ1581" s="924"/>
      <c r="AK1581" s="924"/>
      <c r="AL1581" s="924"/>
    </row>
    <row r="1582">
      <c r="A1582" s="1115"/>
      <c r="B1582" s="1116"/>
      <c r="C1582" s="1117"/>
      <c r="D1582" s="1117"/>
      <c r="E1582" s="1118"/>
      <c r="F1582" s="1119"/>
      <c r="G1582" s="1119"/>
      <c r="H1582" s="1120"/>
      <c r="I1582" s="1120"/>
      <c r="J1582" s="1121"/>
      <c r="K1582" s="1121"/>
      <c r="L1582" s="1122"/>
      <c r="M1582" s="1122"/>
      <c r="N1582" s="1115"/>
      <c r="O1582" s="1123"/>
      <c r="P1582" s="1123"/>
      <c r="Q1582" s="1123"/>
      <c r="R1582" s="1123"/>
      <c r="S1582" s="1124"/>
      <c r="T1582" s="1124"/>
      <c r="U1582" s="924"/>
      <c r="V1582" s="924"/>
      <c r="W1582" s="924"/>
      <c r="X1582" s="924"/>
      <c r="Y1582" s="924"/>
      <c r="Z1582" s="924"/>
      <c r="AA1582" s="924"/>
      <c r="AB1582" s="924"/>
      <c r="AC1582" s="924"/>
      <c r="AD1582" s="924"/>
      <c r="AE1582" s="924"/>
      <c r="AF1582" s="924"/>
      <c r="AG1582" s="924"/>
      <c r="AH1582" s="924"/>
      <c r="AI1582" s="924"/>
      <c r="AJ1582" s="924"/>
      <c r="AK1582" s="924"/>
      <c r="AL1582" s="924"/>
    </row>
    <row r="1583">
      <c r="A1583" s="1115"/>
      <c r="B1583" s="1116"/>
      <c r="C1583" s="1117"/>
      <c r="D1583" s="1117"/>
      <c r="E1583" s="1118"/>
      <c r="F1583" s="1119"/>
      <c r="G1583" s="1119"/>
      <c r="H1583" s="1120"/>
      <c r="I1583" s="1120"/>
      <c r="J1583" s="1121"/>
      <c r="K1583" s="1121"/>
      <c r="L1583" s="1122"/>
      <c r="M1583" s="1122"/>
      <c r="N1583" s="1115"/>
      <c r="O1583" s="1123"/>
      <c r="P1583" s="1123"/>
      <c r="Q1583" s="1123"/>
      <c r="R1583" s="1123"/>
      <c r="S1583" s="1124"/>
      <c r="T1583" s="1124"/>
      <c r="U1583" s="924"/>
      <c r="V1583" s="924"/>
      <c r="W1583" s="924"/>
      <c r="X1583" s="924"/>
      <c r="Y1583" s="924"/>
      <c r="Z1583" s="924"/>
      <c r="AA1583" s="924"/>
      <c r="AB1583" s="924"/>
      <c r="AC1583" s="924"/>
      <c r="AD1583" s="924"/>
      <c r="AE1583" s="924"/>
      <c r="AF1583" s="924"/>
      <c r="AG1583" s="924"/>
      <c r="AH1583" s="924"/>
      <c r="AI1583" s="924"/>
      <c r="AJ1583" s="924"/>
      <c r="AK1583" s="924"/>
      <c r="AL1583" s="924"/>
    </row>
    <row r="1584">
      <c r="A1584" s="1115"/>
      <c r="B1584" s="1116"/>
      <c r="C1584" s="1117"/>
      <c r="D1584" s="1117"/>
      <c r="E1584" s="1118"/>
      <c r="F1584" s="1119"/>
      <c r="G1584" s="1119"/>
      <c r="H1584" s="1120"/>
      <c r="I1584" s="1120"/>
      <c r="J1584" s="1121"/>
      <c r="K1584" s="1121"/>
      <c r="L1584" s="1122"/>
      <c r="M1584" s="1122"/>
      <c r="N1584" s="1115"/>
      <c r="O1584" s="1123"/>
      <c r="P1584" s="1123"/>
      <c r="Q1584" s="1123"/>
      <c r="R1584" s="1123"/>
      <c r="S1584" s="1124"/>
      <c r="T1584" s="1124"/>
      <c r="U1584" s="924"/>
      <c r="V1584" s="924"/>
      <c r="W1584" s="924"/>
      <c r="X1584" s="924"/>
      <c r="Y1584" s="924"/>
      <c r="Z1584" s="924"/>
      <c r="AA1584" s="924"/>
      <c r="AB1584" s="924"/>
      <c r="AC1584" s="924"/>
      <c r="AD1584" s="924"/>
      <c r="AE1584" s="924"/>
      <c r="AF1584" s="924"/>
      <c r="AG1584" s="924"/>
      <c r="AH1584" s="924"/>
      <c r="AI1584" s="924"/>
      <c r="AJ1584" s="924"/>
      <c r="AK1584" s="924"/>
      <c r="AL1584" s="924"/>
    </row>
    <row r="1585">
      <c r="A1585" s="1115"/>
      <c r="B1585" s="1116"/>
      <c r="C1585" s="1117"/>
      <c r="D1585" s="1117"/>
      <c r="E1585" s="1118"/>
      <c r="F1585" s="1119"/>
      <c r="G1585" s="1119"/>
      <c r="H1585" s="1120"/>
      <c r="I1585" s="1120"/>
      <c r="J1585" s="1121"/>
      <c r="K1585" s="1121"/>
      <c r="L1585" s="1122"/>
      <c r="M1585" s="1122"/>
      <c r="N1585" s="1115"/>
      <c r="O1585" s="1123"/>
      <c r="P1585" s="1123"/>
      <c r="Q1585" s="1123"/>
      <c r="R1585" s="1123"/>
      <c r="S1585" s="1124"/>
      <c r="T1585" s="1124"/>
      <c r="U1585" s="924"/>
      <c r="V1585" s="924"/>
      <c r="W1585" s="924"/>
      <c r="X1585" s="924"/>
      <c r="Y1585" s="924"/>
      <c r="Z1585" s="924"/>
      <c r="AA1585" s="924"/>
      <c r="AB1585" s="924"/>
      <c r="AC1585" s="924"/>
      <c r="AD1585" s="924"/>
      <c r="AE1585" s="924"/>
      <c r="AF1585" s="924"/>
      <c r="AG1585" s="924"/>
      <c r="AH1585" s="924"/>
      <c r="AI1585" s="924"/>
      <c r="AJ1585" s="924"/>
      <c r="AK1585" s="924"/>
      <c r="AL1585" s="924"/>
    </row>
    <row r="1586">
      <c r="A1586" s="1115"/>
      <c r="B1586" s="1116"/>
      <c r="C1586" s="1117"/>
      <c r="D1586" s="1117"/>
      <c r="E1586" s="1118"/>
      <c r="F1586" s="1119"/>
      <c r="G1586" s="1119"/>
      <c r="H1586" s="1120"/>
      <c r="I1586" s="1120"/>
      <c r="J1586" s="1121"/>
      <c r="K1586" s="1121"/>
      <c r="L1586" s="1122"/>
      <c r="M1586" s="1122"/>
      <c r="N1586" s="1115"/>
      <c r="O1586" s="1123"/>
      <c r="P1586" s="1123"/>
      <c r="Q1586" s="1123"/>
      <c r="R1586" s="1123"/>
      <c r="S1586" s="1124"/>
      <c r="T1586" s="1124"/>
      <c r="U1586" s="924"/>
      <c r="V1586" s="924"/>
      <c r="W1586" s="924"/>
      <c r="X1586" s="924"/>
      <c r="Y1586" s="924"/>
      <c r="Z1586" s="924"/>
      <c r="AA1586" s="924"/>
      <c r="AB1586" s="924"/>
      <c r="AC1586" s="924"/>
      <c r="AD1586" s="924"/>
      <c r="AE1586" s="924"/>
      <c r="AF1586" s="924"/>
      <c r="AG1586" s="924"/>
      <c r="AH1586" s="924"/>
      <c r="AI1586" s="924"/>
      <c r="AJ1586" s="924"/>
      <c r="AK1586" s="924"/>
      <c r="AL1586" s="924"/>
    </row>
    <row r="1587">
      <c r="A1587" s="1115"/>
      <c r="B1587" s="1116"/>
      <c r="C1587" s="1117"/>
      <c r="D1587" s="1117"/>
      <c r="E1587" s="1118"/>
      <c r="F1587" s="1119"/>
      <c r="G1587" s="1119"/>
      <c r="H1587" s="1120"/>
      <c r="I1587" s="1120"/>
      <c r="J1587" s="1121"/>
      <c r="K1587" s="1121"/>
      <c r="L1587" s="1122"/>
      <c r="M1587" s="1122"/>
      <c r="N1587" s="1115"/>
      <c r="O1587" s="1123"/>
      <c r="P1587" s="1123"/>
      <c r="Q1587" s="1123"/>
      <c r="R1587" s="1123"/>
      <c r="S1587" s="1124"/>
      <c r="T1587" s="1124"/>
      <c r="U1587" s="924"/>
      <c r="V1587" s="924"/>
      <c r="W1587" s="924"/>
      <c r="X1587" s="924"/>
      <c r="Y1587" s="924"/>
      <c r="Z1587" s="924"/>
      <c r="AA1587" s="924"/>
      <c r="AB1587" s="924"/>
      <c r="AC1587" s="924"/>
      <c r="AD1587" s="924"/>
      <c r="AE1587" s="924"/>
      <c r="AF1587" s="924"/>
      <c r="AG1587" s="924"/>
      <c r="AH1587" s="924"/>
      <c r="AI1587" s="924"/>
      <c r="AJ1587" s="924"/>
      <c r="AK1587" s="924"/>
      <c r="AL1587" s="924"/>
    </row>
    <row r="1588">
      <c r="A1588" s="1115"/>
      <c r="B1588" s="1116"/>
      <c r="C1588" s="1117"/>
      <c r="D1588" s="1117"/>
      <c r="E1588" s="1118"/>
      <c r="F1588" s="1119"/>
      <c r="G1588" s="1119"/>
      <c r="H1588" s="1120"/>
      <c r="I1588" s="1120"/>
      <c r="J1588" s="1121"/>
      <c r="K1588" s="1121"/>
      <c r="L1588" s="1122"/>
      <c r="M1588" s="1122"/>
      <c r="N1588" s="1115"/>
      <c r="O1588" s="1123"/>
      <c r="P1588" s="1123"/>
      <c r="Q1588" s="1123"/>
      <c r="R1588" s="1123"/>
      <c r="S1588" s="1124"/>
      <c r="T1588" s="1124"/>
      <c r="U1588" s="924"/>
      <c r="V1588" s="924"/>
      <c r="W1588" s="924"/>
      <c r="X1588" s="924"/>
      <c r="Y1588" s="924"/>
      <c r="Z1588" s="924"/>
      <c r="AA1588" s="924"/>
      <c r="AB1588" s="924"/>
      <c r="AC1588" s="924"/>
      <c r="AD1588" s="924"/>
      <c r="AE1588" s="924"/>
      <c r="AF1588" s="924"/>
      <c r="AG1588" s="924"/>
      <c r="AH1588" s="924"/>
      <c r="AI1588" s="924"/>
      <c r="AJ1588" s="924"/>
      <c r="AK1588" s="924"/>
      <c r="AL1588" s="924"/>
    </row>
    <row r="1589">
      <c r="A1589" s="1115"/>
      <c r="B1589" s="1116"/>
      <c r="C1589" s="1117"/>
      <c r="D1589" s="1117"/>
      <c r="E1589" s="1118"/>
      <c r="F1589" s="1119"/>
      <c r="G1589" s="1119"/>
      <c r="H1589" s="1120"/>
      <c r="I1589" s="1120"/>
      <c r="J1589" s="1121"/>
      <c r="K1589" s="1121"/>
      <c r="L1589" s="1122"/>
      <c r="M1589" s="1122"/>
      <c r="N1589" s="1115"/>
      <c r="O1589" s="1123"/>
      <c r="P1589" s="1123"/>
      <c r="Q1589" s="1123"/>
      <c r="R1589" s="1123"/>
      <c r="S1589" s="1124"/>
      <c r="T1589" s="1124"/>
      <c r="U1589" s="924"/>
      <c r="V1589" s="924"/>
      <c r="W1589" s="924"/>
      <c r="X1589" s="924"/>
      <c r="Y1589" s="924"/>
      <c r="Z1589" s="924"/>
      <c r="AA1589" s="924"/>
      <c r="AB1589" s="924"/>
      <c r="AC1589" s="924"/>
      <c r="AD1589" s="924"/>
      <c r="AE1589" s="924"/>
      <c r="AF1589" s="924"/>
      <c r="AG1589" s="924"/>
      <c r="AH1589" s="924"/>
      <c r="AI1589" s="924"/>
      <c r="AJ1589" s="924"/>
      <c r="AK1589" s="924"/>
      <c r="AL1589" s="924"/>
    </row>
    <row r="1590">
      <c r="A1590" s="1115"/>
      <c r="B1590" s="1116"/>
      <c r="C1590" s="1117"/>
      <c r="D1590" s="1117"/>
      <c r="E1590" s="1118"/>
      <c r="F1590" s="1119"/>
      <c r="G1590" s="1119"/>
      <c r="H1590" s="1120"/>
      <c r="I1590" s="1120"/>
      <c r="J1590" s="1121"/>
      <c r="K1590" s="1121"/>
      <c r="L1590" s="1122"/>
      <c r="M1590" s="1122"/>
      <c r="N1590" s="1115"/>
      <c r="O1590" s="1123"/>
      <c r="P1590" s="1123"/>
      <c r="Q1590" s="1123"/>
      <c r="R1590" s="1123"/>
      <c r="S1590" s="1124"/>
      <c r="T1590" s="1124"/>
      <c r="U1590" s="924"/>
      <c r="V1590" s="924"/>
      <c r="W1590" s="924"/>
      <c r="X1590" s="924"/>
      <c r="Y1590" s="924"/>
      <c r="Z1590" s="924"/>
      <c r="AA1590" s="924"/>
      <c r="AB1590" s="924"/>
      <c r="AC1590" s="924"/>
      <c r="AD1590" s="924"/>
      <c r="AE1590" s="924"/>
      <c r="AF1590" s="924"/>
      <c r="AG1590" s="924"/>
      <c r="AH1590" s="924"/>
      <c r="AI1590" s="924"/>
      <c r="AJ1590" s="924"/>
      <c r="AK1590" s="924"/>
      <c r="AL1590" s="924"/>
    </row>
    <row r="1591">
      <c r="A1591" s="1115"/>
      <c r="B1591" s="1116"/>
      <c r="C1591" s="1117"/>
      <c r="D1591" s="1117"/>
      <c r="E1591" s="1118"/>
      <c r="F1591" s="1119"/>
      <c r="G1591" s="1119"/>
      <c r="H1591" s="1120"/>
      <c r="I1591" s="1120"/>
      <c r="J1591" s="1121"/>
      <c r="K1591" s="1121"/>
      <c r="L1591" s="1122"/>
      <c r="M1591" s="1122"/>
      <c r="N1591" s="1115"/>
      <c r="O1591" s="1123"/>
      <c r="P1591" s="1123"/>
      <c r="Q1591" s="1123"/>
      <c r="R1591" s="1123"/>
      <c r="S1591" s="1124"/>
      <c r="T1591" s="1124"/>
      <c r="U1591" s="924"/>
      <c r="V1591" s="924"/>
      <c r="W1591" s="924"/>
      <c r="X1591" s="924"/>
      <c r="Y1591" s="924"/>
      <c r="Z1591" s="924"/>
      <c r="AA1591" s="924"/>
      <c r="AB1591" s="924"/>
      <c r="AC1591" s="924"/>
      <c r="AD1591" s="924"/>
      <c r="AE1591" s="924"/>
      <c r="AF1591" s="924"/>
      <c r="AG1591" s="924"/>
      <c r="AH1591" s="924"/>
      <c r="AI1591" s="924"/>
      <c r="AJ1591" s="924"/>
      <c r="AK1591" s="924"/>
      <c r="AL1591" s="924"/>
    </row>
    <row r="1592">
      <c r="A1592" s="1115"/>
      <c r="B1592" s="1116"/>
      <c r="C1592" s="1117"/>
      <c r="D1592" s="1117"/>
      <c r="E1592" s="1118"/>
      <c r="F1592" s="1119"/>
      <c r="G1592" s="1119"/>
      <c r="H1592" s="1120"/>
      <c r="I1592" s="1120"/>
      <c r="J1592" s="1121"/>
      <c r="K1592" s="1121"/>
      <c r="L1592" s="1122"/>
      <c r="M1592" s="1122"/>
      <c r="N1592" s="1115"/>
      <c r="O1592" s="1123"/>
      <c r="P1592" s="1123"/>
      <c r="Q1592" s="1123"/>
      <c r="R1592" s="1123"/>
      <c r="S1592" s="1124"/>
      <c r="T1592" s="1124"/>
      <c r="U1592" s="924"/>
      <c r="V1592" s="924"/>
      <c r="W1592" s="924"/>
      <c r="X1592" s="924"/>
      <c r="Y1592" s="924"/>
      <c r="Z1592" s="924"/>
      <c r="AA1592" s="924"/>
      <c r="AB1592" s="924"/>
      <c r="AC1592" s="924"/>
      <c r="AD1592" s="924"/>
      <c r="AE1592" s="924"/>
      <c r="AF1592" s="924"/>
      <c r="AG1592" s="924"/>
      <c r="AH1592" s="924"/>
      <c r="AI1592" s="924"/>
      <c r="AJ1592" s="924"/>
      <c r="AK1592" s="924"/>
      <c r="AL1592" s="924"/>
    </row>
    <row r="1593">
      <c r="A1593" s="1115"/>
      <c r="B1593" s="1116"/>
      <c r="C1593" s="1117"/>
      <c r="D1593" s="1117"/>
      <c r="E1593" s="1118"/>
      <c r="F1593" s="1119"/>
      <c r="G1593" s="1119"/>
      <c r="H1593" s="1120"/>
      <c r="I1593" s="1120"/>
      <c r="J1593" s="1121"/>
      <c r="K1593" s="1121"/>
      <c r="L1593" s="1122"/>
      <c r="M1593" s="1122"/>
      <c r="N1593" s="1115"/>
      <c r="O1593" s="1123"/>
      <c r="P1593" s="1123"/>
      <c r="Q1593" s="1123"/>
      <c r="R1593" s="1123"/>
      <c r="S1593" s="1124"/>
      <c r="T1593" s="1124"/>
      <c r="U1593" s="924"/>
      <c r="V1593" s="924"/>
      <c r="W1593" s="924"/>
      <c r="X1593" s="924"/>
      <c r="Y1593" s="924"/>
      <c r="Z1593" s="924"/>
      <c r="AA1593" s="924"/>
      <c r="AB1593" s="924"/>
      <c r="AC1593" s="924"/>
      <c r="AD1593" s="924"/>
      <c r="AE1593" s="924"/>
      <c r="AF1593" s="924"/>
      <c r="AG1593" s="924"/>
      <c r="AH1593" s="924"/>
      <c r="AI1593" s="924"/>
      <c r="AJ1593" s="924"/>
      <c r="AK1593" s="924"/>
      <c r="AL1593" s="924"/>
    </row>
    <row r="1594">
      <c r="A1594" s="1115"/>
      <c r="B1594" s="1116"/>
      <c r="C1594" s="1117"/>
      <c r="D1594" s="1117"/>
      <c r="E1594" s="1118"/>
      <c r="F1594" s="1119"/>
      <c r="G1594" s="1119"/>
      <c r="H1594" s="1120"/>
      <c r="I1594" s="1120"/>
      <c r="J1594" s="1121"/>
      <c r="K1594" s="1121"/>
      <c r="L1594" s="1122"/>
      <c r="M1594" s="1122"/>
      <c r="N1594" s="1115"/>
      <c r="O1594" s="1123"/>
      <c r="P1594" s="1123"/>
      <c r="Q1594" s="1123"/>
      <c r="R1594" s="1123"/>
      <c r="S1594" s="1124"/>
      <c r="T1594" s="1124"/>
      <c r="U1594" s="924"/>
      <c r="V1594" s="924"/>
      <c r="W1594" s="924"/>
      <c r="X1594" s="924"/>
      <c r="Y1594" s="924"/>
      <c r="Z1594" s="924"/>
      <c r="AA1594" s="924"/>
      <c r="AB1594" s="924"/>
      <c r="AC1594" s="924"/>
      <c r="AD1594" s="924"/>
      <c r="AE1594" s="924"/>
      <c r="AF1594" s="924"/>
      <c r="AG1594" s="924"/>
      <c r="AH1594" s="924"/>
      <c r="AI1594" s="924"/>
      <c r="AJ1594" s="924"/>
      <c r="AK1594" s="924"/>
      <c r="AL1594" s="924"/>
    </row>
    <row r="1595">
      <c r="A1595" s="1115"/>
      <c r="B1595" s="1116"/>
      <c r="C1595" s="1117"/>
      <c r="D1595" s="1117"/>
      <c r="E1595" s="1118"/>
      <c r="F1595" s="1119"/>
      <c r="G1595" s="1119"/>
      <c r="H1595" s="1120"/>
      <c r="I1595" s="1120"/>
      <c r="J1595" s="1121"/>
      <c r="K1595" s="1121"/>
      <c r="L1595" s="1122"/>
      <c r="M1595" s="1122"/>
      <c r="N1595" s="1115"/>
      <c r="O1595" s="1123"/>
      <c r="P1595" s="1123"/>
      <c r="Q1595" s="1123"/>
      <c r="R1595" s="1123"/>
      <c r="S1595" s="1124"/>
      <c r="T1595" s="1124"/>
      <c r="U1595" s="924"/>
      <c r="V1595" s="924"/>
      <c r="W1595" s="924"/>
      <c r="X1595" s="924"/>
      <c r="Y1595" s="924"/>
      <c r="Z1595" s="924"/>
      <c r="AA1595" s="924"/>
      <c r="AB1595" s="924"/>
      <c r="AC1595" s="924"/>
      <c r="AD1595" s="924"/>
      <c r="AE1595" s="924"/>
      <c r="AF1595" s="924"/>
      <c r="AG1595" s="924"/>
      <c r="AH1595" s="924"/>
      <c r="AI1595" s="924"/>
      <c r="AJ1595" s="924"/>
      <c r="AK1595" s="924"/>
      <c r="AL1595" s="924"/>
    </row>
    <row r="1596">
      <c r="A1596" s="1115"/>
      <c r="B1596" s="1116"/>
      <c r="C1596" s="1117"/>
      <c r="D1596" s="1117"/>
      <c r="E1596" s="1118"/>
      <c r="F1596" s="1119"/>
      <c r="G1596" s="1119"/>
      <c r="H1596" s="1120"/>
      <c r="I1596" s="1120"/>
      <c r="J1596" s="1121"/>
      <c r="K1596" s="1121"/>
      <c r="L1596" s="1122"/>
      <c r="M1596" s="1122"/>
      <c r="N1596" s="1115"/>
      <c r="O1596" s="1123"/>
      <c r="P1596" s="1123"/>
      <c r="Q1596" s="1123"/>
      <c r="R1596" s="1123"/>
      <c r="S1596" s="1124"/>
      <c r="T1596" s="1124"/>
      <c r="U1596" s="924"/>
      <c r="V1596" s="924"/>
      <c r="W1596" s="924"/>
      <c r="X1596" s="924"/>
      <c r="Y1596" s="924"/>
      <c r="Z1596" s="924"/>
      <c r="AA1596" s="924"/>
      <c r="AB1596" s="924"/>
      <c r="AC1596" s="924"/>
      <c r="AD1596" s="924"/>
      <c r="AE1596" s="924"/>
      <c r="AF1596" s="924"/>
      <c r="AG1596" s="924"/>
      <c r="AH1596" s="924"/>
      <c r="AI1596" s="924"/>
      <c r="AJ1596" s="924"/>
      <c r="AK1596" s="924"/>
      <c r="AL1596" s="924"/>
    </row>
    <row r="1597">
      <c r="A1597" s="1115"/>
      <c r="B1597" s="1116"/>
      <c r="C1597" s="1117"/>
      <c r="D1597" s="1117"/>
      <c r="E1597" s="1118"/>
      <c r="F1597" s="1119"/>
      <c r="G1597" s="1119"/>
      <c r="H1597" s="1120"/>
      <c r="I1597" s="1120"/>
      <c r="J1597" s="1121"/>
      <c r="K1597" s="1121"/>
      <c r="L1597" s="1122"/>
      <c r="M1597" s="1122"/>
      <c r="N1597" s="1115"/>
      <c r="O1597" s="1123"/>
      <c r="P1597" s="1123"/>
      <c r="Q1597" s="1123"/>
      <c r="R1597" s="1123"/>
      <c r="S1597" s="1124"/>
      <c r="T1597" s="1124"/>
      <c r="U1597" s="924"/>
      <c r="V1597" s="924"/>
      <c r="W1597" s="924"/>
      <c r="X1597" s="924"/>
      <c r="Y1597" s="924"/>
      <c r="Z1597" s="924"/>
      <c r="AA1597" s="924"/>
      <c r="AB1597" s="924"/>
      <c r="AC1597" s="924"/>
      <c r="AD1597" s="924"/>
      <c r="AE1597" s="924"/>
      <c r="AF1597" s="924"/>
      <c r="AG1597" s="924"/>
      <c r="AH1597" s="924"/>
      <c r="AI1597" s="924"/>
      <c r="AJ1597" s="924"/>
      <c r="AK1597" s="924"/>
      <c r="AL1597" s="924"/>
    </row>
    <row r="1598">
      <c r="A1598" s="1115"/>
      <c r="B1598" s="1116"/>
      <c r="C1598" s="1117"/>
      <c r="D1598" s="1117"/>
      <c r="E1598" s="1118"/>
      <c r="F1598" s="1119"/>
      <c r="G1598" s="1119"/>
      <c r="H1598" s="1120"/>
      <c r="I1598" s="1120"/>
      <c r="J1598" s="1121"/>
      <c r="K1598" s="1121"/>
      <c r="L1598" s="1122"/>
      <c r="M1598" s="1122"/>
      <c r="N1598" s="1115"/>
      <c r="O1598" s="1123"/>
      <c r="P1598" s="1123"/>
      <c r="Q1598" s="1123"/>
      <c r="R1598" s="1123"/>
      <c r="S1598" s="1124"/>
      <c r="T1598" s="1124"/>
      <c r="U1598" s="924"/>
      <c r="V1598" s="924"/>
      <c r="W1598" s="924"/>
      <c r="X1598" s="924"/>
      <c r="Y1598" s="924"/>
      <c r="Z1598" s="924"/>
      <c r="AA1598" s="924"/>
      <c r="AB1598" s="924"/>
      <c r="AC1598" s="924"/>
      <c r="AD1598" s="924"/>
      <c r="AE1598" s="924"/>
      <c r="AF1598" s="924"/>
      <c r="AG1598" s="924"/>
      <c r="AH1598" s="924"/>
      <c r="AI1598" s="924"/>
      <c r="AJ1598" s="924"/>
      <c r="AK1598" s="924"/>
      <c r="AL1598" s="924"/>
    </row>
    <row r="1599">
      <c r="A1599" s="1115"/>
      <c r="B1599" s="1116"/>
      <c r="C1599" s="1117"/>
      <c r="D1599" s="1117"/>
      <c r="E1599" s="1118"/>
      <c r="F1599" s="1119"/>
      <c r="G1599" s="1119"/>
      <c r="H1599" s="1120"/>
      <c r="I1599" s="1120"/>
      <c r="J1599" s="1121"/>
      <c r="K1599" s="1121"/>
      <c r="L1599" s="1122"/>
      <c r="M1599" s="1122"/>
      <c r="N1599" s="1115"/>
      <c r="O1599" s="1123"/>
      <c r="P1599" s="1123"/>
      <c r="Q1599" s="1123"/>
      <c r="R1599" s="1123"/>
      <c r="S1599" s="1124"/>
      <c r="T1599" s="1124"/>
      <c r="U1599" s="924"/>
      <c r="V1599" s="924"/>
      <c r="W1599" s="924"/>
      <c r="X1599" s="924"/>
      <c r="Y1599" s="924"/>
      <c r="Z1599" s="924"/>
      <c r="AA1599" s="924"/>
      <c r="AB1599" s="924"/>
      <c r="AC1599" s="924"/>
      <c r="AD1599" s="924"/>
      <c r="AE1599" s="924"/>
      <c r="AF1599" s="924"/>
      <c r="AG1599" s="924"/>
      <c r="AH1599" s="924"/>
      <c r="AI1599" s="924"/>
      <c r="AJ1599" s="924"/>
      <c r="AK1599" s="924"/>
      <c r="AL1599" s="924"/>
    </row>
    <row r="1600">
      <c r="A1600" s="1115"/>
      <c r="B1600" s="1116"/>
      <c r="C1600" s="1117"/>
      <c r="D1600" s="1117"/>
      <c r="E1600" s="1118"/>
      <c r="F1600" s="1119"/>
      <c r="G1600" s="1119"/>
      <c r="H1600" s="1120"/>
      <c r="I1600" s="1120"/>
      <c r="J1600" s="1121"/>
      <c r="K1600" s="1121"/>
      <c r="L1600" s="1122"/>
      <c r="M1600" s="1122"/>
      <c r="N1600" s="1115"/>
      <c r="O1600" s="1123"/>
      <c r="P1600" s="1123"/>
      <c r="Q1600" s="1123"/>
      <c r="R1600" s="1123"/>
      <c r="S1600" s="1124"/>
      <c r="T1600" s="1124"/>
      <c r="U1600" s="924"/>
      <c r="V1600" s="924"/>
      <c r="W1600" s="924"/>
      <c r="X1600" s="924"/>
      <c r="Y1600" s="924"/>
      <c r="Z1600" s="924"/>
      <c r="AA1600" s="924"/>
      <c r="AB1600" s="924"/>
      <c r="AC1600" s="924"/>
      <c r="AD1600" s="924"/>
      <c r="AE1600" s="924"/>
      <c r="AF1600" s="924"/>
      <c r="AG1600" s="924"/>
      <c r="AH1600" s="924"/>
      <c r="AI1600" s="924"/>
      <c r="AJ1600" s="924"/>
      <c r="AK1600" s="924"/>
      <c r="AL1600" s="924"/>
    </row>
    <row r="1601">
      <c r="A1601" s="1115"/>
      <c r="B1601" s="1116"/>
      <c r="C1601" s="1117"/>
      <c r="D1601" s="1117"/>
      <c r="E1601" s="1118"/>
      <c r="F1601" s="1119"/>
      <c r="G1601" s="1119"/>
      <c r="H1601" s="1120"/>
      <c r="I1601" s="1120"/>
      <c r="J1601" s="1121"/>
      <c r="K1601" s="1121"/>
      <c r="L1601" s="1122"/>
      <c r="M1601" s="1122"/>
      <c r="N1601" s="1115"/>
      <c r="O1601" s="1123"/>
      <c r="P1601" s="1123"/>
      <c r="Q1601" s="1123"/>
      <c r="R1601" s="1123"/>
      <c r="S1601" s="1124"/>
      <c r="T1601" s="1124"/>
      <c r="U1601" s="924"/>
      <c r="V1601" s="924"/>
      <c r="W1601" s="924"/>
      <c r="X1601" s="924"/>
      <c r="Y1601" s="924"/>
      <c r="Z1601" s="924"/>
      <c r="AA1601" s="924"/>
      <c r="AB1601" s="924"/>
      <c r="AC1601" s="924"/>
      <c r="AD1601" s="924"/>
      <c r="AE1601" s="924"/>
      <c r="AF1601" s="924"/>
      <c r="AG1601" s="924"/>
      <c r="AH1601" s="924"/>
      <c r="AI1601" s="924"/>
      <c r="AJ1601" s="924"/>
      <c r="AK1601" s="924"/>
      <c r="AL1601" s="924"/>
    </row>
    <row r="1602">
      <c r="A1602" s="1115"/>
      <c r="B1602" s="1116"/>
      <c r="C1602" s="1117"/>
      <c r="D1602" s="1117"/>
      <c r="E1602" s="1118"/>
      <c r="F1602" s="1119"/>
      <c r="G1602" s="1119"/>
      <c r="H1602" s="1120"/>
      <c r="I1602" s="1120"/>
      <c r="J1602" s="1121"/>
      <c r="K1602" s="1121"/>
      <c r="L1602" s="1122"/>
      <c r="M1602" s="1122"/>
      <c r="N1602" s="1115"/>
      <c r="O1602" s="1123"/>
      <c r="P1602" s="1123"/>
      <c r="Q1602" s="1123"/>
      <c r="R1602" s="1123"/>
      <c r="S1602" s="1124"/>
      <c r="T1602" s="1124"/>
      <c r="U1602" s="924"/>
      <c r="V1602" s="924"/>
      <c r="W1602" s="924"/>
      <c r="X1602" s="924"/>
      <c r="Y1602" s="924"/>
      <c r="Z1602" s="924"/>
      <c r="AA1602" s="924"/>
      <c r="AB1602" s="924"/>
      <c r="AC1602" s="924"/>
      <c r="AD1602" s="924"/>
      <c r="AE1602" s="924"/>
      <c r="AF1602" s="924"/>
      <c r="AG1602" s="924"/>
      <c r="AH1602" s="924"/>
      <c r="AI1602" s="924"/>
      <c r="AJ1602" s="924"/>
      <c r="AK1602" s="924"/>
      <c r="AL1602" s="924"/>
    </row>
    <row r="1603">
      <c r="A1603" s="1115"/>
      <c r="B1603" s="1116"/>
      <c r="C1603" s="1117"/>
      <c r="D1603" s="1117"/>
      <c r="E1603" s="1118"/>
      <c r="F1603" s="1119"/>
      <c r="G1603" s="1119"/>
      <c r="H1603" s="1120"/>
      <c r="I1603" s="1120"/>
      <c r="J1603" s="1121"/>
      <c r="K1603" s="1121"/>
      <c r="L1603" s="1122"/>
      <c r="M1603" s="1122"/>
      <c r="N1603" s="1115"/>
      <c r="O1603" s="1123"/>
      <c r="P1603" s="1123"/>
      <c r="Q1603" s="1123"/>
      <c r="R1603" s="1123"/>
      <c r="S1603" s="1124"/>
      <c r="T1603" s="1124"/>
      <c r="U1603" s="924"/>
      <c r="V1603" s="924"/>
      <c r="W1603" s="924"/>
      <c r="X1603" s="924"/>
      <c r="Y1603" s="924"/>
      <c r="Z1603" s="924"/>
      <c r="AA1603" s="924"/>
      <c r="AB1603" s="924"/>
      <c r="AC1603" s="924"/>
      <c r="AD1603" s="924"/>
      <c r="AE1603" s="924"/>
      <c r="AF1603" s="924"/>
      <c r="AG1603" s="924"/>
      <c r="AH1603" s="924"/>
      <c r="AI1603" s="924"/>
      <c r="AJ1603" s="924"/>
      <c r="AK1603" s="924"/>
      <c r="AL1603" s="924"/>
    </row>
    <row r="1604">
      <c r="A1604" s="1115"/>
      <c r="B1604" s="1116"/>
      <c r="C1604" s="1117"/>
      <c r="D1604" s="1117"/>
      <c r="E1604" s="1118"/>
      <c r="F1604" s="1119"/>
      <c r="G1604" s="1119"/>
      <c r="H1604" s="1120"/>
      <c r="I1604" s="1120"/>
      <c r="J1604" s="1121"/>
      <c r="K1604" s="1121"/>
      <c r="L1604" s="1122"/>
      <c r="M1604" s="1122"/>
      <c r="N1604" s="1115"/>
      <c r="O1604" s="1123"/>
      <c r="P1604" s="1123"/>
      <c r="Q1604" s="1123"/>
      <c r="R1604" s="1123"/>
      <c r="S1604" s="1124"/>
      <c r="T1604" s="1124"/>
      <c r="U1604" s="924"/>
      <c r="V1604" s="924"/>
      <c r="W1604" s="924"/>
      <c r="X1604" s="924"/>
      <c r="Y1604" s="924"/>
      <c r="Z1604" s="924"/>
      <c r="AA1604" s="924"/>
      <c r="AB1604" s="924"/>
      <c r="AC1604" s="924"/>
      <c r="AD1604" s="924"/>
      <c r="AE1604" s="924"/>
      <c r="AF1604" s="924"/>
      <c r="AG1604" s="924"/>
      <c r="AH1604" s="924"/>
      <c r="AI1604" s="924"/>
      <c r="AJ1604" s="924"/>
      <c r="AK1604" s="924"/>
      <c r="AL1604" s="924"/>
    </row>
    <row r="1605">
      <c r="A1605" s="1115"/>
      <c r="B1605" s="1116"/>
      <c r="C1605" s="1117"/>
      <c r="D1605" s="1117"/>
      <c r="E1605" s="1118"/>
      <c r="F1605" s="1119"/>
      <c r="G1605" s="1119"/>
      <c r="H1605" s="1120"/>
      <c r="I1605" s="1120"/>
      <c r="J1605" s="1121"/>
      <c r="K1605" s="1121"/>
      <c r="L1605" s="1122"/>
      <c r="M1605" s="1122"/>
      <c r="N1605" s="1115"/>
      <c r="O1605" s="1123"/>
      <c r="P1605" s="1123"/>
      <c r="Q1605" s="1123"/>
      <c r="R1605" s="1123"/>
      <c r="S1605" s="1124"/>
      <c r="T1605" s="1124"/>
      <c r="U1605" s="924"/>
      <c r="V1605" s="924"/>
      <c r="W1605" s="924"/>
      <c r="X1605" s="924"/>
      <c r="Y1605" s="924"/>
      <c r="Z1605" s="924"/>
      <c r="AA1605" s="924"/>
      <c r="AB1605" s="924"/>
      <c r="AC1605" s="924"/>
      <c r="AD1605" s="924"/>
      <c r="AE1605" s="924"/>
      <c r="AF1605" s="924"/>
      <c r="AG1605" s="924"/>
      <c r="AH1605" s="924"/>
      <c r="AI1605" s="924"/>
      <c r="AJ1605" s="924"/>
      <c r="AK1605" s="924"/>
      <c r="AL1605" s="924"/>
    </row>
    <row r="1606">
      <c r="A1606" s="1115"/>
      <c r="B1606" s="1116"/>
      <c r="C1606" s="1117"/>
      <c r="D1606" s="1117"/>
      <c r="E1606" s="1118"/>
      <c r="F1606" s="1119"/>
      <c r="G1606" s="1119"/>
      <c r="H1606" s="1120"/>
      <c r="I1606" s="1120"/>
      <c r="J1606" s="1121"/>
      <c r="K1606" s="1121"/>
      <c r="L1606" s="1122"/>
      <c r="M1606" s="1122"/>
      <c r="N1606" s="1115"/>
      <c r="O1606" s="1123"/>
      <c r="P1606" s="1123"/>
      <c r="Q1606" s="1123"/>
      <c r="R1606" s="1123"/>
      <c r="S1606" s="1124"/>
      <c r="T1606" s="1124"/>
      <c r="U1606" s="924"/>
      <c r="V1606" s="924"/>
      <c r="W1606" s="924"/>
      <c r="X1606" s="924"/>
      <c r="Y1606" s="924"/>
      <c r="Z1606" s="924"/>
      <c r="AA1606" s="924"/>
      <c r="AB1606" s="924"/>
      <c r="AC1606" s="924"/>
      <c r="AD1606" s="924"/>
      <c r="AE1606" s="924"/>
      <c r="AF1606" s="924"/>
      <c r="AG1606" s="924"/>
      <c r="AH1606" s="924"/>
      <c r="AI1606" s="924"/>
      <c r="AJ1606" s="924"/>
      <c r="AK1606" s="924"/>
      <c r="AL1606" s="924"/>
    </row>
    <row r="1607">
      <c r="A1607" s="1115"/>
      <c r="B1607" s="1116"/>
      <c r="C1607" s="1117"/>
      <c r="D1607" s="1117"/>
      <c r="E1607" s="1118"/>
      <c r="F1607" s="1119"/>
      <c r="G1607" s="1119"/>
      <c r="H1607" s="1120"/>
      <c r="I1607" s="1120"/>
      <c r="J1607" s="1121"/>
      <c r="K1607" s="1121"/>
      <c r="L1607" s="1122"/>
      <c r="M1607" s="1122"/>
      <c r="N1607" s="1115"/>
      <c r="O1607" s="1123"/>
      <c r="P1607" s="1123"/>
      <c r="Q1607" s="1123"/>
      <c r="R1607" s="1123"/>
      <c r="S1607" s="1124"/>
      <c r="T1607" s="1124"/>
      <c r="U1607" s="924"/>
      <c r="V1607" s="924"/>
      <c r="W1607" s="924"/>
      <c r="X1607" s="924"/>
      <c r="Y1607" s="924"/>
      <c r="Z1607" s="924"/>
      <c r="AA1607" s="924"/>
      <c r="AB1607" s="924"/>
      <c r="AC1607" s="924"/>
      <c r="AD1607" s="924"/>
      <c r="AE1607" s="924"/>
      <c r="AF1607" s="924"/>
      <c r="AG1607" s="924"/>
      <c r="AH1607" s="924"/>
      <c r="AI1607" s="924"/>
      <c r="AJ1607" s="924"/>
      <c r="AK1607" s="924"/>
      <c r="AL1607" s="924"/>
    </row>
    <row r="1608">
      <c r="A1608" s="1115"/>
      <c r="B1608" s="1116"/>
      <c r="C1608" s="1117"/>
      <c r="D1608" s="1117"/>
      <c r="E1608" s="1118"/>
      <c r="F1608" s="1119"/>
      <c r="G1608" s="1119"/>
      <c r="H1608" s="1120"/>
      <c r="I1608" s="1120"/>
      <c r="J1608" s="1121"/>
      <c r="K1608" s="1121"/>
      <c r="L1608" s="1122"/>
      <c r="M1608" s="1122"/>
      <c r="N1608" s="1115"/>
      <c r="O1608" s="1123"/>
      <c r="P1608" s="1123"/>
      <c r="Q1608" s="1123"/>
      <c r="R1608" s="1123"/>
      <c r="S1608" s="1124"/>
      <c r="T1608" s="1124"/>
      <c r="U1608" s="924"/>
      <c r="V1608" s="924"/>
      <c r="W1608" s="924"/>
      <c r="X1608" s="924"/>
      <c r="Y1608" s="924"/>
      <c r="Z1608" s="924"/>
      <c r="AA1608" s="924"/>
      <c r="AB1608" s="924"/>
      <c r="AC1608" s="924"/>
      <c r="AD1608" s="924"/>
      <c r="AE1608" s="924"/>
      <c r="AF1608" s="924"/>
      <c r="AG1608" s="924"/>
      <c r="AH1608" s="924"/>
      <c r="AI1608" s="924"/>
      <c r="AJ1608" s="924"/>
      <c r="AK1608" s="924"/>
      <c r="AL1608" s="924"/>
    </row>
    <row r="1609">
      <c r="A1609" s="1115"/>
      <c r="B1609" s="1116"/>
      <c r="C1609" s="1117"/>
      <c r="D1609" s="1117"/>
      <c r="E1609" s="1118"/>
      <c r="F1609" s="1119"/>
      <c r="G1609" s="1119"/>
      <c r="H1609" s="1120"/>
      <c r="I1609" s="1120"/>
      <c r="J1609" s="1121"/>
      <c r="K1609" s="1121"/>
      <c r="L1609" s="1122"/>
      <c r="M1609" s="1122"/>
      <c r="N1609" s="1115"/>
      <c r="O1609" s="1123"/>
      <c r="P1609" s="1123"/>
      <c r="Q1609" s="1123"/>
      <c r="R1609" s="1123"/>
      <c r="S1609" s="1124"/>
      <c r="T1609" s="1124"/>
      <c r="U1609" s="924"/>
      <c r="V1609" s="924"/>
      <c r="W1609" s="924"/>
      <c r="X1609" s="924"/>
      <c r="Y1609" s="924"/>
      <c r="Z1609" s="924"/>
      <c r="AA1609" s="924"/>
      <c r="AB1609" s="924"/>
      <c r="AC1609" s="924"/>
      <c r="AD1609" s="924"/>
      <c r="AE1609" s="924"/>
      <c r="AF1609" s="924"/>
      <c r="AG1609" s="924"/>
      <c r="AH1609" s="924"/>
      <c r="AI1609" s="924"/>
      <c r="AJ1609" s="924"/>
      <c r="AK1609" s="924"/>
      <c r="AL1609" s="924"/>
    </row>
    <row r="1610">
      <c r="A1610" s="1115"/>
      <c r="B1610" s="1116"/>
      <c r="C1610" s="1117"/>
      <c r="D1610" s="1117"/>
      <c r="E1610" s="1118"/>
      <c r="F1610" s="1119"/>
      <c r="G1610" s="1119"/>
      <c r="H1610" s="1120"/>
      <c r="I1610" s="1120"/>
      <c r="J1610" s="1121"/>
      <c r="K1610" s="1121"/>
      <c r="L1610" s="1122"/>
      <c r="M1610" s="1122"/>
      <c r="N1610" s="1115"/>
      <c r="O1610" s="1123"/>
      <c r="P1610" s="1123"/>
      <c r="Q1610" s="1123"/>
      <c r="R1610" s="1123"/>
      <c r="S1610" s="1124"/>
      <c r="T1610" s="1124"/>
      <c r="U1610" s="924"/>
      <c r="V1610" s="924"/>
      <c r="W1610" s="924"/>
      <c r="X1610" s="924"/>
      <c r="Y1610" s="924"/>
      <c r="Z1610" s="924"/>
      <c r="AA1610" s="924"/>
      <c r="AB1610" s="924"/>
      <c r="AC1610" s="924"/>
      <c r="AD1610" s="924"/>
      <c r="AE1610" s="924"/>
      <c r="AF1610" s="924"/>
      <c r="AG1610" s="924"/>
      <c r="AH1610" s="924"/>
      <c r="AI1610" s="924"/>
      <c r="AJ1610" s="924"/>
      <c r="AK1610" s="924"/>
      <c r="AL1610" s="924"/>
    </row>
    <row r="1611">
      <c r="A1611" s="1115"/>
      <c r="B1611" s="1116"/>
      <c r="C1611" s="1117"/>
      <c r="D1611" s="1117"/>
      <c r="E1611" s="1118"/>
      <c r="F1611" s="1119"/>
      <c r="G1611" s="1119"/>
      <c r="H1611" s="1120"/>
      <c r="I1611" s="1120"/>
      <c r="J1611" s="1121"/>
      <c r="K1611" s="1121"/>
      <c r="L1611" s="1122"/>
      <c r="M1611" s="1122"/>
      <c r="N1611" s="1115"/>
      <c r="O1611" s="1123"/>
      <c r="P1611" s="1123"/>
      <c r="Q1611" s="1123"/>
      <c r="R1611" s="1123"/>
      <c r="S1611" s="1124"/>
      <c r="T1611" s="1124"/>
      <c r="U1611" s="924"/>
      <c r="V1611" s="924"/>
      <c r="W1611" s="924"/>
      <c r="X1611" s="924"/>
      <c r="Y1611" s="924"/>
      <c r="Z1611" s="924"/>
      <c r="AA1611" s="924"/>
      <c r="AB1611" s="924"/>
      <c r="AC1611" s="924"/>
      <c r="AD1611" s="924"/>
      <c r="AE1611" s="924"/>
      <c r="AF1611" s="924"/>
      <c r="AG1611" s="924"/>
      <c r="AH1611" s="924"/>
      <c r="AI1611" s="924"/>
      <c r="AJ1611" s="924"/>
      <c r="AK1611" s="924"/>
      <c r="AL1611" s="924"/>
    </row>
    <row r="1612">
      <c r="A1612" s="1115"/>
      <c r="B1612" s="1116"/>
      <c r="C1612" s="1117"/>
      <c r="D1612" s="1117"/>
      <c r="E1612" s="1118"/>
      <c r="F1612" s="1119"/>
      <c r="G1612" s="1119"/>
      <c r="H1612" s="1120"/>
      <c r="I1612" s="1120"/>
      <c r="J1612" s="1121"/>
      <c r="K1612" s="1121"/>
      <c r="L1612" s="1122"/>
      <c r="M1612" s="1122"/>
      <c r="N1612" s="1115"/>
      <c r="O1612" s="1123"/>
      <c r="P1612" s="1123"/>
      <c r="Q1612" s="1123"/>
      <c r="R1612" s="1123"/>
      <c r="S1612" s="1124"/>
      <c r="T1612" s="1124"/>
      <c r="U1612" s="924"/>
      <c r="V1612" s="924"/>
      <c r="W1612" s="924"/>
      <c r="X1612" s="924"/>
      <c r="Y1612" s="924"/>
      <c r="Z1612" s="924"/>
      <c r="AA1612" s="924"/>
      <c r="AB1612" s="924"/>
      <c r="AC1612" s="924"/>
      <c r="AD1612" s="924"/>
      <c r="AE1612" s="924"/>
      <c r="AF1612" s="924"/>
      <c r="AG1612" s="924"/>
      <c r="AH1612" s="924"/>
      <c r="AI1612" s="924"/>
      <c r="AJ1612" s="924"/>
      <c r="AK1612" s="924"/>
      <c r="AL1612" s="924"/>
    </row>
    <row r="1613">
      <c r="A1613" s="1115"/>
      <c r="B1613" s="1116"/>
      <c r="C1613" s="1117"/>
      <c r="D1613" s="1117"/>
      <c r="E1613" s="1118"/>
      <c r="F1613" s="1119"/>
      <c r="G1613" s="1119"/>
      <c r="H1613" s="1120"/>
      <c r="I1613" s="1120"/>
      <c r="J1613" s="1121"/>
      <c r="K1613" s="1121"/>
      <c r="L1613" s="1122"/>
      <c r="M1613" s="1122"/>
      <c r="N1613" s="1115"/>
      <c r="O1613" s="1123"/>
      <c r="P1613" s="1123"/>
      <c r="Q1613" s="1123"/>
      <c r="R1613" s="1123"/>
      <c r="S1613" s="1124"/>
      <c r="T1613" s="1124"/>
      <c r="U1613" s="924"/>
      <c r="V1613" s="924"/>
      <c r="W1613" s="924"/>
      <c r="X1613" s="924"/>
      <c r="Y1613" s="924"/>
      <c r="Z1613" s="924"/>
      <c r="AA1613" s="924"/>
      <c r="AB1613" s="924"/>
      <c r="AC1613" s="924"/>
      <c r="AD1613" s="924"/>
      <c r="AE1613" s="924"/>
      <c r="AF1613" s="924"/>
      <c r="AG1613" s="924"/>
      <c r="AH1613" s="924"/>
      <c r="AI1613" s="924"/>
      <c r="AJ1613" s="924"/>
      <c r="AK1613" s="924"/>
      <c r="AL1613" s="924"/>
    </row>
    <row r="1614">
      <c r="A1614" s="1115"/>
      <c r="B1614" s="1116"/>
      <c r="C1614" s="1117"/>
      <c r="D1614" s="1117"/>
      <c r="E1614" s="1118"/>
      <c r="F1614" s="1119"/>
      <c r="G1614" s="1119"/>
      <c r="H1614" s="1120"/>
      <c r="I1614" s="1120"/>
      <c r="J1614" s="1121"/>
      <c r="K1614" s="1121"/>
      <c r="L1614" s="1122"/>
      <c r="M1614" s="1122"/>
      <c r="N1614" s="1115"/>
      <c r="O1614" s="1123"/>
      <c r="P1614" s="1123"/>
      <c r="Q1614" s="1123"/>
      <c r="R1614" s="1123"/>
      <c r="S1614" s="1124"/>
      <c r="T1614" s="1124"/>
      <c r="U1614" s="924"/>
      <c r="V1614" s="924"/>
      <c r="W1614" s="924"/>
      <c r="X1614" s="924"/>
      <c r="Y1614" s="924"/>
      <c r="Z1614" s="924"/>
      <c r="AA1614" s="924"/>
      <c r="AB1614" s="924"/>
      <c r="AC1614" s="924"/>
      <c r="AD1614" s="924"/>
      <c r="AE1614" s="924"/>
      <c r="AF1614" s="924"/>
      <c r="AG1614" s="924"/>
      <c r="AH1614" s="924"/>
      <c r="AI1614" s="924"/>
      <c r="AJ1614" s="924"/>
      <c r="AK1614" s="924"/>
      <c r="AL1614" s="924"/>
    </row>
    <row r="1615">
      <c r="A1615" s="1115"/>
      <c r="B1615" s="1116"/>
      <c r="C1615" s="1117"/>
      <c r="D1615" s="1117"/>
      <c r="E1615" s="1118"/>
      <c r="F1615" s="1119"/>
      <c r="G1615" s="1119"/>
      <c r="H1615" s="1120"/>
      <c r="I1615" s="1120"/>
      <c r="J1615" s="1121"/>
      <c r="K1615" s="1121"/>
      <c r="L1615" s="1122"/>
      <c r="M1615" s="1122"/>
      <c r="N1615" s="1115"/>
      <c r="O1615" s="1123"/>
      <c r="P1615" s="1123"/>
      <c r="Q1615" s="1123"/>
      <c r="R1615" s="1123"/>
      <c r="S1615" s="1124"/>
      <c r="T1615" s="1124"/>
      <c r="U1615" s="924"/>
      <c r="V1615" s="924"/>
      <c r="W1615" s="924"/>
      <c r="X1615" s="924"/>
      <c r="Y1615" s="924"/>
      <c r="Z1615" s="924"/>
      <c r="AA1615" s="924"/>
      <c r="AB1615" s="924"/>
      <c r="AC1615" s="924"/>
      <c r="AD1615" s="924"/>
      <c r="AE1615" s="924"/>
      <c r="AF1615" s="924"/>
      <c r="AG1615" s="924"/>
      <c r="AH1615" s="924"/>
      <c r="AI1615" s="924"/>
      <c r="AJ1615" s="924"/>
      <c r="AK1615" s="924"/>
      <c r="AL1615" s="924"/>
    </row>
    <row r="1616">
      <c r="A1616" s="1115"/>
      <c r="B1616" s="1116"/>
      <c r="C1616" s="1117"/>
      <c r="D1616" s="1117"/>
      <c r="E1616" s="1118"/>
      <c r="F1616" s="1119"/>
      <c r="G1616" s="1119"/>
      <c r="H1616" s="1120"/>
      <c r="I1616" s="1120"/>
      <c r="J1616" s="1121"/>
      <c r="K1616" s="1121"/>
      <c r="L1616" s="1122"/>
      <c r="M1616" s="1122"/>
      <c r="N1616" s="1115"/>
      <c r="O1616" s="1123"/>
      <c r="P1616" s="1123"/>
      <c r="Q1616" s="1123"/>
      <c r="R1616" s="1123"/>
      <c r="S1616" s="1124"/>
      <c r="T1616" s="1124"/>
      <c r="U1616" s="924"/>
      <c r="V1616" s="924"/>
      <c r="W1616" s="924"/>
      <c r="X1616" s="924"/>
      <c r="Y1616" s="924"/>
      <c r="Z1616" s="924"/>
      <c r="AA1616" s="924"/>
      <c r="AB1616" s="924"/>
      <c r="AC1616" s="924"/>
      <c r="AD1616" s="924"/>
      <c r="AE1616" s="924"/>
      <c r="AF1616" s="924"/>
      <c r="AG1616" s="924"/>
      <c r="AH1616" s="924"/>
      <c r="AI1616" s="924"/>
      <c r="AJ1616" s="924"/>
      <c r="AK1616" s="924"/>
      <c r="AL1616" s="924"/>
    </row>
    <row r="1617">
      <c r="A1617" s="1115"/>
      <c r="B1617" s="1116"/>
      <c r="C1617" s="1117"/>
      <c r="D1617" s="1117"/>
      <c r="E1617" s="1118"/>
      <c r="F1617" s="1119"/>
      <c r="G1617" s="1119"/>
      <c r="H1617" s="1120"/>
      <c r="I1617" s="1120"/>
      <c r="J1617" s="1121"/>
      <c r="K1617" s="1121"/>
      <c r="L1617" s="1122"/>
      <c r="M1617" s="1122"/>
      <c r="N1617" s="1115"/>
      <c r="O1617" s="1123"/>
      <c r="P1617" s="1123"/>
      <c r="Q1617" s="1123"/>
      <c r="R1617" s="1123"/>
      <c r="S1617" s="1124"/>
      <c r="T1617" s="1124"/>
      <c r="U1617" s="924"/>
      <c r="V1617" s="924"/>
      <c r="W1617" s="924"/>
      <c r="X1617" s="924"/>
      <c r="Y1617" s="924"/>
      <c r="Z1617" s="924"/>
      <c r="AA1617" s="924"/>
      <c r="AB1617" s="924"/>
      <c r="AC1617" s="924"/>
      <c r="AD1617" s="924"/>
      <c r="AE1617" s="924"/>
      <c r="AF1617" s="924"/>
      <c r="AG1617" s="924"/>
      <c r="AH1617" s="924"/>
      <c r="AI1617" s="924"/>
      <c r="AJ1617" s="924"/>
      <c r="AK1617" s="924"/>
      <c r="AL1617" s="924"/>
    </row>
    <row r="1618">
      <c r="A1618" s="1115"/>
      <c r="B1618" s="1116"/>
      <c r="C1618" s="1117"/>
      <c r="D1618" s="1117"/>
      <c r="E1618" s="1118"/>
      <c r="F1618" s="1119"/>
      <c r="G1618" s="1119"/>
      <c r="H1618" s="1120"/>
      <c r="I1618" s="1120"/>
      <c r="J1618" s="1121"/>
      <c r="K1618" s="1121"/>
      <c r="L1618" s="1122"/>
      <c r="M1618" s="1122"/>
      <c r="N1618" s="1115"/>
      <c r="O1618" s="1123"/>
      <c r="P1618" s="1123"/>
      <c r="Q1618" s="1123"/>
      <c r="R1618" s="1123"/>
      <c r="S1618" s="1124"/>
      <c r="T1618" s="1124"/>
      <c r="U1618" s="924"/>
      <c r="V1618" s="924"/>
      <c r="W1618" s="924"/>
      <c r="X1618" s="924"/>
      <c r="Y1618" s="924"/>
      <c r="Z1618" s="924"/>
      <c r="AA1618" s="924"/>
      <c r="AB1618" s="924"/>
      <c r="AC1618" s="924"/>
      <c r="AD1618" s="924"/>
      <c r="AE1618" s="924"/>
      <c r="AF1618" s="924"/>
      <c r="AG1618" s="924"/>
      <c r="AH1618" s="924"/>
      <c r="AI1618" s="924"/>
      <c r="AJ1618" s="924"/>
      <c r="AK1618" s="924"/>
      <c r="AL1618" s="924"/>
    </row>
    <row r="1619">
      <c r="A1619" s="1115"/>
      <c r="B1619" s="1116"/>
      <c r="C1619" s="1117"/>
      <c r="D1619" s="1117"/>
      <c r="E1619" s="1118"/>
      <c r="F1619" s="1119"/>
      <c r="G1619" s="1119"/>
      <c r="H1619" s="1120"/>
      <c r="I1619" s="1120"/>
      <c r="J1619" s="1121"/>
      <c r="K1619" s="1121"/>
      <c r="L1619" s="1122"/>
      <c r="M1619" s="1122"/>
      <c r="N1619" s="1115"/>
      <c r="O1619" s="1123"/>
      <c r="P1619" s="1123"/>
      <c r="Q1619" s="1123"/>
      <c r="R1619" s="1123"/>
      <c r="S1619" s="1124"/>
      <c r="T1619" s="1124"/>
      <c r="U1619" s="924"/>
      <c r="V1619" s="924"/>
      <c r="W1619" s="924"/>
      <c r="X1619" s="924"/>
      <c r="Y1619" s="924"/>
      <c r="Z1619" s="924"/>
      <c r="AA1619" s="924"/>
      <c r="AB1619" s="924"/>
      <c r="AC1619" s="924"/>
      <c r="AD1619" s="924"/>
      <c r="AE1619" s="924"/>
      <c r="AF1619" s="924"/>
      <c r="AG1619" s="924"/>
      <c r="AH1619" s="924"/>
      <c r="AI1619" s="924"/>
      <c r="AJ1619" s="924"/>
      <c r="AK1619" s="924"/>
      <c r="AL1619" s="924"/>
    </row>
    <row r="1620">
      <c r="A1620" s="1115"/>
      <c r="B1620" s="1116"/>
      <c r="C1620" s="1117"/>
      <c r="D1620" s="1117"/>
      <c r="E1620" s="1118"/>
      <c r="F1620" s="1119"/>
      <c r="G1620" s="1119"/>
      <c r="H1620" s="1120"/>
      <c r="I1620" s="1120"/>
      <c r="J1620" s="1121"/>
      <c r="K1620" s="1121"/>
      <c r="L1620" s="1122"/>
      <c r="M1620" s="1122"/>
      <c r="N1620" s="1115"/>
      <c r="O1620" s="1123"/>
      <c r="P1620" s="1123"/>
      <c r="Q1620" s="1123"/>
      <c r="R1620" s="1123"/>
      <c r="S1620" s="1124"/>
      <c r="T1620" s="1124"/>
      <c r="U1620" s="924"/>
      <c r="V1620" s="924"/>
      <c r="W1620" s="924"/>
      <c r="X1620" s="924"/>
      <c r="Y1620" s="924"/>
      <c r="Z1620" s="924"/>
      <c r="AA1620" s="924"/>
      <c r="AB1620" s="924"/>
      <c r="AC1620" s="924"/>
      <c r="AD1620" s="924"/>
      <c r="AE1620" s="924"/>
      <c r="AF1620" s="924"/>
      <c r="AG1620" s="924"/>
      <c r="AH1620" s="924"/>
      <c r="AI1620" s="924"/>
      <c r="AJ1620" s="924"/>
      <c r="AK1620" s="924"/>
      <c r="AL1620" s="924"/>
    </row>
    <row r="1621">
      <c r="A1621" s="1115"/>
      <c r="B1621" s="1116"/>
      <c r="C1621" s="1117"/>
      <c r="D1621" s="1117"/>
      <c r="E1621" s="1118"/>
      <c r="F1621" s="1119"/>
      <c r="G1621" s="1119"/>
      <c r="H1621" s="1120"/>
      <c r="I1621" s="1120"/>
      <c r="J1621" s="1121"/>
      <c r="K1621" s="1121"/>
      <c r="L1621" s="1122"/>
      <c r="M1621" s="1122"/>
      <c r="N1621" s="1115"/>
      <c r="O1621" s="1123"/>
      <c r="P1621" s="1123"/>
      <c r="Q1621" s="1123"/>
      <c r="R1621" s="1123"/>
      <c r="S1621" s="1124"/>
      <c r="T1621" s="1124"/>
      <c r="U1621" s="924"/>
      <c r="V1621" s="924"/>
      <c r="W1621" s="924"/>
      <c r="X1621" s="924"/>
      <c r="Y1621" s="924"/>
      <c r="Z1621" s="924"/>
      <c r="AA1621" s="924"/>
      <c r="AB1621" s="924"/>
      <c r="AC1621" s="924"/>
      <c r="AD1621" s="924"/>
      <c r="AE1621" s="924"/>
      <c r="AF1621" s="924"/>
      <c r="AG1621" s="924"/>
      <c r="AH1621" s="924"/>
      <c r="AI1621" s="924"/>
      <c r="AJ1621" s="924"/>
      <c r="AK1621" s="924"/>
      <c r="AL1621" s="924"/>
    </row>
    <row r="1622">
      <c r="A1622" s="1115"/>
      <c r="B1622" s="1116"/>
      <c r="C1622" s="1117"/>
      <c r="D1622" s="1117"/>
      <c r="E1622" s="1118"/>
      <c r="F1622" s="1119"/>
      <c r="G1622" s="1119"/>
      <c r="H1622" s="1120"/>
      <c r="I1622" s="1120"/>
      <c r="J1622" s="1121"/>
      <c r="K1622" s="1121"/>
      <c r="L1622" s="1122"/>
      <c r="M1622" s="1122"/>
      <c r="N1622" s="1115"/>
      <c r="O1622" s="1123"/>
      <c r="P1622" s="1123"/>
      <c r="Q1622" s="1123"/>
      <c r="R1622" s="1123"/>
      <c r="S1622" s="1124"/>
      <c r="T1622" s="1124"/>
      <c r="U1622" s="924"/>
      <c r="V1622" s="924"/>
      <c r="W1622" s="924"/>
      <c r="X1622" s="924"/>
      <c r="Y1622" s="924"/>
      <c r="Z1622" s="924"/>
      <c r="AA1622" s="924"/>
      <c r="AB1622" s="924"/>
      <c r="AC1622" s="924"/>
      <c r="AD1622" s="924"/>
      <c r="AE1622" s="924"/>
      <c r="AF1622" s="924"/>
      <c r="AG1622" s="924"/>
      <c r="AH1622" s="924"/>
      <c r="AI1622" s="924"/>
      <c r="AJ1622" s="924"/>
      <c r="AK1622" s="924"/>
      <c r="AL1622" s="924"/>
    </row>
    <row r="1623">
      <c r="A1623" s="1115"/>
      <c r="B1623" s="1116"/>
      <c r="C1623" s="1117"/>
      <c r="D1623" s="1117"/>
      <c r="E1623" s="1118"/>
      <c r="F1623" s="1119"/>
      <c r="G1623" s="1119"/>
      <c r="H1623" s="1120"/>
      <c r="I1623" s="1120"/>
      <c r="J1623" s="1121"/>
      <c r="K1623" s="1121"/>
      <c r="L1623" s="1122"/>
      <c r="M1623" s="1122"/>
      <c r="N1623" s="1115"/>
      <c r="O1623" s="1123"/>
      <c r="P1623" s="1123"/>
      <c r="Q1623" s="1123"/>
      <c r="R1623" s="1123"/>
      <c r="S1623" s="1124"/>
      <c r="T1623" s="1124"/>
      <c r="U1623" s="924"/>
      <c r="V1623" s="924"/>
      <c r="W1623" s="924"/>
      <c r="X1623" s="924"/>
      <c r="Y1623" s="924"/>
      <c r="Z1623" s="924"/>
      <c r="AA1623" s="924"/>
      <c r="AB1623" s="924"/>
      <c r="AC1623" s="924"/>
      <c r="AD1623" s="924"/>
      <c r="AE1623" s="924"/>
      <c r="AF1623" s="924"/>
      <c r="AG1623" s="924"/>
      <c r="AH1623" s="924"/>
      <c r="AI1623" s="924"/>
      <c r="AJ1623" s="924"/>
      <c r="AK1623" s="924"/>
      <c r="AL1623" s="924"/>
    </row>
    <row r="1624">
      <c r="A1624" s="1115"/>
      <c r="B1624" s="1116"/>
      <c r="C1624" s="1117"/>
      <c r="D1624" s="1117"/>
      <c r="E1624" s="1118"/>
      <c r="F1624" s="1119"/>
      <c r="G1624" s="1119"/>
      <c r="H1624" s="1120"/>
      <c r="I1624" s="1120"/>
      <c r="J1624" s="1121"/>
      <c r="K1624" s="1121"/>
      <c r="L1624" s="1122"/>
      <c r="M1624" s="1122"/>
      <c r="N1624" s="1115"/>
      <c r="O1624" s="1123"/>
      <c r="P1624" s="1123"/>
      <c r="Q1624" s="1123"/>
      <c r="R1624" s="1123"/>
      <c r="S1624" s="1124"/>
      <c r="T1624" s="1124"/>
      <c r="U1624" s="924"/>
      <c r="V1624" s="924"/>
      <c r="W1624" s="924"/>
      <c r="X1624" s="924"/>
      <c r="Y1624" s="924"/>
      <c r="Z1624" s="924"/>
      <c r="AA1624" s="924"/>
      <c r="AB1624" s="924"/>
      <c r="AC1624" s="924"/>
      <c r="AD1624" s="924"/>
      <c r="AE1624" s="924"/>
      <c r="AF1624" s="924"/>
      <c r="AG1624" s="924"/>
      <c r="AH1624" s="924"/>
      <c r="AI1624" s="924"/>
      <c r="AJ1624" s="924"/>
      <c r="AK1624" s="924"/>
      <c r="AL1624" s="924"/>
    </row>
    <row r="1625">
      <c r="A1625" s="1115"/>
      <c r="B1625" s="1116"/>
      <c r="C1625" s="1117"/>
      <c r="D1625" s="1117"/>
      <c r="E1625" s="1118"/>
      <c r="F1625" s="1119"/>
      <c r="G1625" s="1119"/>
      <c r="H1625" s="1120"/>
      <c r="I1625" s="1120"/>
      <c r="J1625" s="1121"/>
      <c r="K1625" s="1121"/>
      <c r="L1625" s="1122"/>
      <c r="M1625" s="1122"/>
      <c r="N1625" s="1115"/>
      <c r="O1625" s="1123"/>
      <c r="P1625" s="1123"/>
      <c r="Q1625" s="1123"/>
      <c r="R1625" s="1123"/>
      <c r="S1625" s="1124"/>
      <c r="T1625" s="1124"/>
      <c r="U1625" s="924"/>
      <c r="V1625" s="924"/>
      <c r="W1625" s="924"/>
      <c r="X1625" s="924"/>
      <c r="Y1625" s="924"/>
      <c r="Z1625" s="924"/>
      <c r="AA1625" s="924"/>
      <c r="AB1625" s="924"/>
      <c r="AC1625" s="924"/>
      <c r="AD1625" s="924"/>
      <c r="AE1625" s="924"/>
      <c r="AF1625" s="924"/>
      <c r="AG1625" s="924"/>
      <c r="AH1625" s="924"/>
      <c r="AI1625" s="924"/>
      <c r="AJ1625" s="924"/>
      <c r="AK1625" s="924"/>
      <c r="AL1625" s="924"/>
    </row>
    <row r="1626">
      <c r="A1626" s="1115"/>
      <c r="B1626" s="1116"/>
      <c r="C1626" s="1117"/>
      <c r="D1626" s="1117"/>
      <c r="E1626" s="1118"/>
      <c r="F1626" s="1119"/>
      <c r="G1626" s="1119"/>
      <c r="H1626" s="1120"/>
      <c r="I1626" s="1120"/>
      <c r="J1626" s="1121"/>
      <c r="K1626" s="1121"/>
      <c r="L1626" s="1122"/>
      <c r="M1626" s="1122"/>
      <c r="N1626" s="1115"/>
      <c r="O1626" s="1123"/>
      <c r="P1626" s="1123"/>
      <c r="Q1626" s="1123"/>
      <c r="R1626" s="1123"/>
      <c r="S1626" s="1124"/>
      <c r="T1626" s="1124"/>
      <c r="U1626" s="924"/>
      <c r="V1626" s="924"/>
      <c r="W1626" s="924"/>
      <c r="X1626" s="924"/>
      <c r="Y1626" s="924"/>
      <c r="Z1626" s="924"/>
      <c r="AA1626" s="924"/>
      <c r="AB1626" s="924"/>
      <c r="AC1626" s="924"/>
      <c r="AD1626" s="924"/>
      <c r="AE1626" s="924"/>
      <c r="AF1626" s="924"/>
      <c r="AG1626" s="924"/>
      <c r="AH1626" s="924"/>
      <c r="AI1626" s="924"/>
      <c r="AJ1626" s="924"/>
      <c r="AK1626" s="924"/>
      <c r="AL1626" s="924"/>
    </row>
    <row r="1627">
      <c r="A1627" s="1115"/>
      <c r="B1627" s="1116"/>
      <c r="C1627" s="1117"/>
      <c r="D1627" s="1117"/>
      <c r="E1627" s="1118"/>
      <c r="F1627" s="1119"/>
      <c r="G1627" s="1119"/>
      <c r="H1627" s="1120"/>
      <c r="I1627" s="1120"/>
      <c r="J1627" s="1121"/>
      <c r="K1627" s="1121"/>
      <c r="L1627" s="1122"/>
      <c r="M1627" s="1122"/>
      <c r="N1627" s="1115"/>
      <c r="O1627" s="1123"/>
      <c r="P1627" s="1123"/>
      <c r="Q1627" s="1123"/>
      <c r="R1627" s="1123"/>
      <c r="S1627" s="1124"/>
      <c r="T1627" s="1124"/>
      <c r="U1627" s="924"/>
      <c r="V1627" s="924"/>
      <c r="W1627" s="924"/>
      <c r="X1627" s="924"/>
      <c r="Y1627" s="924"/>
      <c r="Z1627" s="924"/>
      <c r="AA1627" s="924"/>
      <c r="AB1627" s="924"/>
      <c r="AC1627" s="924"/>
      <c r="AD1627" s="924"/>
      <c r="AE1627" s="924"/>
      <c r="AF1627" s="924"/>
      <c r="AG1627" s="924"/>
      <c r="AH1627" s="924"/>
      <c r="AI1627" s="924"/>
      <c r="AJ1627" s="924"/>
      <c r="AK1627" s="924"/>
      <c r="AL1627" s="924"/>
    </row>
    <row r="1628">
      <c r="A1628" s="1115"/>
      <c r="B1628" s="1116"/>
      <c r="C1628" s="1117"/>
      <c r="D1628" s="1117"/>
      <c r="E1628" s="1118"/>
      <c r="F1628" s="1119"/>
      <c r="G1628" s="1119"/>
      <c r="H1628" s="1120"/>
      <c r="I1628" s="1120"/>
      <c r="J1628" s="1121"/>
      <c r="K1628" s="1121"/>
      <c r="L1628" s="1122"/>
      <c r="M1628" s="1122"/>
      <c r="N1628" s="1115"/>
      <c r="O1628" s="1123"/>
      <c r="P1628" s="1123"/>
      <c r="Q1628" s="1123"/>
      <c r="R1628" s="1123"/>
      <c r="S1628" s="1124"/>
      <c r="T1628" s="1124"/>
      <c r="U1628" s="924"/>
      <c r="V1628" s="924"/>
      <c r="W1628" s="924"/>
      <c r="X1628" s="924"/>
      <c r="Y1628" s="924"/>
      <c r="Z1628" s="924"/>
      <c r="AA1628" s="924"/>
      <c r="AB1628" s="924"/>
      <c r="AC1628" s="924"/>
      <c r="AD1628" s="924"/>
      <c r="AE1628" s="924"/>
      <c r="AF1628" s="924"/>
      <c r="AG1628" s="924"/>
      <c r="AH1628" s="924"/>
      <c r="AI1628" s="924"/>
      <c r="AJ1628" s="924"/>
      <c r="AK1628" s="924"/>
      <c r="AL1628" s="924"/>
    </row>
    <row r="1629">
      <c r="A1629" s="1115"/>
      <c r="B1629" s="1116"/>
      <c r="C1629" s="1117"/>
      <c r="D1629" s="1117"/>
      <c r="E1629" s="1118"/>
      <c r="F1629" s="1119"/>
      <c r="G1629" s="1119"/>
      <c r="H1629" s="1120"/>
      <c r="I1629" s="1120"/>
      <c r="J1629" s="1121"/>
      <c r="K1629" s="1121"/>
      <c r="L1629" s="1122"/>
      <c r="M1629" s="1122"/>
      <c r="N1629" s="1115"/>
      <c r="O1629" s="1123"/>
      <c r="P1629" s="1123"/>
      <c r="Q1629" s="1123"/>
      <c r="R1629" s="1123"/>
      <c r="S1629" s="1124"/>
      <c r="T1629" s="1124"/>
      <c r="U1629" s="924"/>
      <c r="V1629" s="924"/>
      <c r="W1629" s="924"/>
      <c r="X1629" s="924"/>
      <c r="Y1629" s="924"/>
      <c r="Z1629" s="924"/>
      <c r="AA1629" s="924"/>
      <c r="AB1629" s="924"/>
      <c r="AC1629" s="924"/>
      <c r="AD1629" s="924"/>
      <c r="AE1629" s="924"/>
      <c r="AF1629" s="924"/>
      <c r="AG1629" s="924"/>
      <c r="AH1629" s="924"/>
      <c r="AI1629" s="924"/>
      <c r="AJ1629" s="924"/>
      <c r="AK1629" s="924"/>
      <c r="AL1629" s="924"/>
    </row>
    <row r="1630">
      <c r="A1630" s="1115"/>
      <c r="B1630" s="1116"/>
      <c r="C1630" s="1117"/>
      <c r="D1630" s="1117"/>
      <c r="E1630" s="1118"/>
      <c r="F1630" s="1119"/>
      <c r="G1630" s="1119"/>
      <c r="H1630" s="1120"/>
      <c r="I1630" s="1120"/>
      <c r="J1630" s="1121"/>
      <c r="K1630" s="1121"/>
      <c r="L1630" s="1122"/>
      <c r="M1630" s="1122"/>
      <c r="N1630" s="1115"/>
      <c r="O1630" s="1123"/>
      <c r="P1630" s="1123"/>
      <c r="Q1630" s="1123"/>
      <c r="R1630" s="1123"/>
      <c r="S1630" s="1124"/>
      <c r="T1630" s="1124"/>
      <c r="U1630" s="924"/>
      <c r="V1630" s="924"/>
      <c r="W1630" s="924"/>
      <c r="X1630" s="924"/>
      <c r="Y1630" s="924"/>
      <c r="Z1630" s="924"/>
      <c r="AA1630" s="924"/>
      <c r="AB1630" s="924"/>
      <c r="AC1630" s="924"/>
      <c r="AD1630" s="924"/>
      <c r="AE1630" s="924"/>
      <c r="AF1630" s="924"/>
      <c r="AG1630" s="924"/>
      <c r="AH1630" s="924"/>
      <c r="AI1630" s="924"/>
      <c r="AJ1630" s="924"/>
      <c r="AK1630" s="924"/>
      <c r="AL1630" s="924"/>
    </row>
    <row r="1631">
      <c r="A1631" s="1115"/>
      <c r="B1631" s="1116"/>
      <c r="C1631" s="1117"/>
      <c r="D1631" s="1117"/>
      <c r="E1631" s="1118"/>
      <c r="F1631" s="1119"/>
      <c r="G1631" s="1119"/>
      <c r="H1631" s="1120"/>
      <c r="I1631" s="1120"/>
      <c r="J1631" s="1121"/>
      <c r="K1631" s="1121"/>
      <c r="L1631" s="1122"/>
      <c r="M1631" s="1122"/>
      <c r="N1631" s="1115"/>
      <c r="O1631" s="1123"/>
      <c r="P1631" s="1123"/>
      <c r="Q1631" s="1123"/>
      <c r="R1631" s="1123"/>
      <c r="S1631" s="1124"/>
      <c r="T1631" s="1124"/>
      <c r="U1631" s="924"/>
      <c r="V1631" s="924"/>
      <c r="W1631" s="924"/>
      <c r="X1631" s="924"/>
      <c r="Y1631" s="924"/>
      <c r="Z1631" s="924"/>
      <c r="AA1631" s="924"/>
      <c r="AB1631" s="924"/>
      <c r="AC1631" s="924"/>
      <c r="AD1631" s="924"/>
      <c r="AE1631" s="924"/>
      <c r="AF1631" s="924"/>
      <c r="AG1631" s="924"/>
      <c r="AH1631" s="924"/>
      <c r="AI1631" s="924"/>
      <c r="AJ1631" s="924"/>
      <c r="AK1631" s="924"/>
      <c r="AL1631" s="924"/>
    </row>
    <row r="1632">
      <c r="A1632" s="1115"/>
      <c r="B1632" s="1116"/>
      <c r="C1632" s="1117"/>
      <c r="D1632" s="1117"/>
      <c r="E1632" s="1118"/>
      <c r="F1632" s="1119"/>
      <c r="G1632" s="1119"/>
      <c r="H1632" s="1120"/>
      <c r="I1632" s="1120"/>
      <c r="J1632" s="1121"/>
      <c r="K1632" s="1121"/>
      <c r="L1632" s="1122"/>
      <c r="M1632" s="1122"/>
      <c r="N1632" s="1115"/>
      <c r="O1632" s="1123"/>
      <c r="P1632" s="1123"/>
      <c r="Q1632" s="1123"/>
      <c r="R1632" s="1123"/>
      <c r="S1632" s="1124"/>
      <c r="T1632" s="1124"/>
      <c r="U1632" s="924"/>
      <c r="V1632" s="924"/>
      <c r="W1632" s="924"/>
      <c r="X1632" s="924"/>
      <c r="Y1632" s="924"/>
      <c r="Z1632" s="924"/>
      <c r="AA1632" s="924"/>
      <c r="AB1632" s="924"/>
      <c r="AC1632" s="924"/>
      <c r="AD1632" s="924"/>
      <c r="AE1632" s="924"/>
      <c r="AF1632" s="924"/>
      <c r="AG1632" s="924"/>
      <c r="AH1632" s="924"/>
      <c r="AI1632" s="924"/>
      <c r="AJ1632" s="924"/>
      <c r="AK1632" s="924"/>
      <c r="AL1632" s="924"/>
    </row>
    <row r="1633">
      <c r="A1633" s="1115"/>
      <c r="B1633" s="1116"/>
      <c r="C1633" s="1117"/>
      <c r="D1633" s="1117"/>
      <c r="E1633" s="1118"/>
      <c r="F1633" s="1119"/>
      <c r="G1633" s="1119"/>
      <c r="H1633" s="1120"/>
      <c r="I1633" s="1120"/>
      <c r="J1633" s="1121"/>
      <c r="K1633" s="1121"/>
      <c r="L1633" s="1122"/>
      <c r="M1633" s="1122"/>
      <c r="N1633" s="1115"/>
      <c r="O1633" s="1123"/>
      <c r="P1633" s="1123"/>
      <c r="Q1633" s="1123"/>
      <c r="R1633" s="1123"/>
      <c r="S1633" s="1124"/>
      <c r="T1633" s="1124"/>
      <c r="U1633" s="924"/>
      <c r="V1633" s="924"/>
      <c r="W1633" s="924"/>
      <c r="X1633" s="924"/>
      <c r="Y1633" s="924"/>
      <c r="Z1633" s="924"/>
      <c r="AA1633" s="924"/>
      <c r="AB1633" s="924"/>
      <c r="AC1633" s="924"/>
      <c r="AD1633" s="924"/>
      <c r="AE1633" s="924"/>
      <c r="AF1633" s="924"/>
      <c r="AG1633" s="924"/>
      <c r="AH1633" s="924"/>
      <c r="AI1633" s="924"/>
      <c r="AJ1633" s="924"/>
      <c r="AK1633" s="924"/>
      <c r="AL1633" s="924"/>
    </row>
    <row r="1634">
      <c r="A1634" s="1115"/>
      <c r="B1634" s="1116"/>
      <c r="C1634" s="1117"/>
      <c r="D1634" s="1117"/>
      <c r="E1634" s="1118"/>
      <c r="F1634" s="1119"/>
      <c r="G1634" s="1119"/>
      <c r="H1634" s="1120"/>
      <c r="I1634" s="1120"/>
      <c r="J1634" s="1121"/>
      <c r="K1634" s="1121"/>
      <c r="L1634" s="1122"/>
      <c r="M1634" s="1122"/>
      <c r="N1634" s="1115"/>
      <c r="O1634" s="1123"/>
      <c r="P1634" s="1123"/>
      <c r="Q1634" s="1123"/>
      <c r="R1634" s="1123"/>
      <c r="S1634" s="1124"/>
      <c r="T1634" s="1124"/>
      <c r="U1634" s="924"/>
      <c r="V1634" s="924"/>
      <c r="W1634" s="924"/>
      <c r="X1634" s="924"/>
      <c r="Y1634" s="924"/>
      <c r="Z1634" s="924"/>
      <c r="AA1634" s="924"/>
      <c r="AB1634" s="924"/>
      <c r="AC1634" s="924"/>
      <c r="AD1634" s="924"/>
      <c r="AE1634" s="924"/>
      <c r="AF1634" s="924"/>
      <c r="AG1634" s="924"/>
      <c r="AH1634" s="924"/>
      <c r="AI1634" s="924"/>
      <c r="AJ1634" s="924"/>
      <c r="AK1634" s="924"/>
      <c r="AL1634" s="924"/>
    </row>
    <row r="1635">
      <c r="A1635" s="1115"/>
      <c r="B1635" s="1116"/>
      <c r="C1635" s="1117"/>
      <c r="D1635" s="1117"/>
      <c r="E1635" s="1118"/>
      <c r="F1635" s="1119"/>
      <c r="G1635" s="1119"/>
      <c r="H1635" s="1120"/>
      <c r="I1635" s="1120"/>
      <c r="J1635" s="1121"/>
      <c r="K1635" s="1121"/>
      <c r="L1635" s="1122"/>
      <c r="M1635" s="1122"/>
      <c r="N1635" s="1115"/>
      <c r="O1635" s="1123"/>
      <c r="P1635" s="1123"/>
      <c r="Q1635" s="1123"/>
      <c r="R1635" s="1123"/>
      <c r="S1635" s="1124"/>
      <c r="T1635" s="1124"/>
      <c r="U1635" s="924"/>
      <c r="V1635" s="924"/>
      <c r="W1635" s="924"/>
      <c r="X1635" s="924"/>
      <c r="Y1635" s="924"/>
      <c r="Z1635" s="924"/>
      <c r="AA1635" s="924"/>
      <c r="AB1635" s="924"/>
      <c r="AC1635" s="924"/>
      <c r="AD1635" s="924"/>
      <c r="AE1635" s="924"/>
      <c r="AF1635" s="924"/>
      <c r="AG1635" s="924"/>
      <c r="AH1635" s="924"/>
      <c r="AI1635" s="924"/>
      <c r="AJ1635" s="924"/>
      <c r="AK1635" s="924"/>
      <c r="AL1635" s="924"/>
    </row>
    <row r="1636">
      <c r="A1636" s="1115"/>
      <c r="B1636" s="1116"/>
      <c r="C1636" s="1117"/>
      <c r="D1636" s="1117"/>
      <c r="E1636" s="1118"/>
      <c r="F1636" s="1119"/>
      <c r="G1636" s="1119"/>
      <c r="H1636" s="1120"/>
      <c r="I1636" s="1120"/>
      <c r="J1636" s="1121"/>
      <c r="K1636" s="1121"/>
      <c r="L1636" s="1122"/>
      <c r="M1636" s="1122"/>
      <c r="N1636" s="1115"/>
      <c r="O1636" s="1123"/>
      <c r="P1636" s="1123"/>
      <c r="Q1636" s="1123"/>
      <c r="R1636" s="1123"/>
      <c r="S1636" s="1124"/>
      <c r="T1636" s="1124"/>
      <c r="U1636" s="924"/>
      <c r="V1636" s="924"/>
      <c r="W1636" s="924"/>
      <c r="X1636" s="924"/>
      <c r="Y1636" s="924"/>
      <c r="Z1636" s="924"/>
      <c r="AA1636" s="924"/>
      <c r="AB1636" s="924"/>
      <c r="AC1636" s="924"/>
      <c r="AD1636" s="924"/>
      <c r="AE1636" s="924"/>
      <c r="AF1636" s="924"/>
      <c r="AG1636" s="924"/>
      <c r="AH1636" s="924"/>
      <c r="AI1636" s="924"/>
      <c r="AJ1636" s="924"/>
      <c r="AK1636" s="924"/>
      <c r="AL1636" s="924"/>
    </row>
    <row r="1637">
      <c r="A1637" s="1115"/>
      <c r="B1637" s="1116"/>
      <c r="C1637" s="1117"/>
      <c r="D1637" s="1117"/>
      <c r="E1637" s="1118"/>
      <c r="F1637" s="1119"/>
      <c r="G1637" s="1119"/>
      <c r="H1637" s="1120"/>
      <c r="I1637" s="1120"/>
      <c r="J1637" s="1121"/>
      <c r="K1637" s="1121"/>
      <c r="L1637" s="1122"/>
      <c r="M1637" s="1122"/>
      <c r="N1637" s="1115"/>
      <c r="O1637" s="1123"/>
      <c r="P1637" s="1123"/>
      <c r="Q1637" s="1123"/>
      <c r="R1637" s="1123"/>
      <c r="S1637" s="1124"/>
      <c r="T1637" s="1124"/>
      <c r="U1637" s="924"/>
      <c r="V1637" s="924"/>
      <c r="W1637" s="924"/>
      <c r="X1637" s="924"/>
      <c r="Y1637" s="924"/>
      <c r="Z1637" s="924"/>
      <c r="AA1637" s="924"/>
      <c r="AB1637" s="924"/>
      <c r="AC1637" s="924"/>
      <c r="AD1637" s="924"/>
      <c r="AE1637" s="924"/>
      <c r="AF1637" s="924"/>
      <c r="AG1637" s="924"/>
      <c r="AH1637" s="924"/>
      <c r="AI1637" s="924"/>
      <c r="AJ1637" s="924"/>
      <c r="AK1637" s="924"/>
      <c r="AL1637" s="924"/>
    </row>
    <row r="1638">
      <c r="A1638" s="1115"/>
      <c r="B1638" s="1116"/>
      <c r="C1638" s="1117"/>
      <c r="D1638" s="1117"/>
      <c r="E1638" s="1118"/>
      <c r="F1638" s="1119"/>
      <c r="G1638" s="1119"/>
      <c r="H1638" s="1120"/>
      <c r="I1638" s="1120"/>
      <c r="J1638" s="1121"/>
      <c r="K1638" s="1121"/>
      <c r="L1638" s="1122"/>
      <c r="M1638" s="1122"/>
      <c r="N1638" s="1115"/>
      <c r="O1638" s="1123"/>
      <c r="P1638" s="1123"/>
      <c r="Q1638" s="1123"/>
      <c r="R1638" s="1123"/>
      <c r="S1638" s="1124"/>
      <c r="T1638" s="1124"/>
      <c r="U1638" s="924"/>
      <c r="V1638" s="924"/>
      <c r="W1638" s="924"/>
      <c r="X1638" s="924"/>
      <c r="Y1638" s="924"/>
      <c r="Z1638" s="924"/>
      <c r="AA1638" s="924"/>
      <c r="AB1638" s="924"/>
      <c r="AC1638" s="924"/>
      <c r="AD1638" s="924"/>
      <c r="AE1638" s="924"/>
      <c r="AF1638" s="924"/>
      <c r="AG1638" s="924"/>
      <c r="AH1638" s="924"/>
      <c r="AI1638" s="924"/>
      <c r="AJ1638" s="924"/>
      <c r="AK1638" s="924"/>
      <c r="AL1638" s="924"/>
    </row>
    <row r="1639">
      <c r="A1639" s="1115"/>
      <c r="B1639" s="1116"/>
      <c r="C1639" s="1117"/>
      <c r="D1639" s="1117"/>
      <c r="E1639" s="1118"/>
      <c r="F1639" s="1119"/>
      <c r="G1639" s="1119"/>
      <c r="H1639" s="1120"/>
      <c r="I1639" s="1120"/>
      <c r="J1639" s="1121"/>
      <c r="K1639" s="1121"/>
      <c r="L1639" s="1122"/>
      <c r="M1639" s="1122"/>
      <c r="N1639" s="1115"/>
      <c r="O1639" s="1123"/>
      <c r="P1639" s="1123"/>
      <c r="Q1639" s="1123"/>
      <c r="R1639" s="1123"/>
      <c r="S1639" s="1124"/>
      <c r="T1639" s="1124"/>
      <c r="U1639" s="924"/>
      <c r="V1639" s="924"/>
      <c r="W1639" s="924"/>
      <c r="X1639" s="924"/>
      <c r="Y1639" s="924"/>
      <c r="Z1639" s="924"/>
      <c r="AA1639" s="924"/>
      <c r="AB1639" s="924"/>
      <c r="AC1639" s="924"/>
      <c r="AD1639" s="924"/>
      <c r="AE1639" s="924"/>
      <c r="AF1639" s="924"/>
      <c r="AG1639" s="924"/>
      <c r="AH1639" s="924"/>
      <c r="AI1639" s="924"/>
      <c r="AJ1639" s="924"/>
      <c r="AK1639" s="924"/>
      <c r="AL1639" s="924"/>
    </row>
    <row r="1640">
      <c r="A1640" s="1115"/>
      <c r="B1640" s="1116"/>
      <c r="C1640" s="1117"/>
      <c r="D1640" s="1117"/>
      <c r="E1640" s="1118"/>
      <c r="F1640" s="1119"/>
      <c r="G1640" s="1119"/>
      <c r="H1640" s="1120"/>
      <c r="I1640" s="1120"/>
      <c r="J1640" s="1121"/>
      <c r="K1640" s="1121"/>
      <c r="L1640" s="1122"/>
      <c r="M1640" s="1122"/>
      <c r="N1640" s="1115"/>
      <c r="O1640" s="1123"/>
      <c r="P1640" s="1123"/>
      <c r="Q1640" s="1123"/>
      <c r="R1640" s="1123"/>
      <c r="S1640" s="1124"/>
      <c r="T1640" s="1124"/>
      <c r="U1640" s="924"/>
      <c r="V1640" s="924"/>
      <c r="W1640" s="924"/>
      <c r="X1640" s="924"/>
      <c r="Y1640" s="924"/>
      <c r="Z1640" s="924"/>
      <c r="AA1640" s="924"/>
      <c r="AB1640" s="924"/>
      <c r="AC1640" s="924"/>
      <c r="AD1640" s="924"/>
      <c r="AE1640" s="924"/>
      <c r="AF1640" s="924"/>
      <c r="AG1640" s="924"/>
      <c r="AH1640" s="924"/>
      <c r="AI1640" s="924"/>
      <c r="AJ1640" s="924"/>
      <c r="AK1640" s="924"/>
      <c r="AL1640" s="924"/>
    </row>
    <row r="1641">
      <c r="A1641" s="1115"/>
      <c r="B1641" s="1116"/>
      <c r="C1641" s="1117"/>
      <c r="D1641" s="1117"/>
      <c r="E1641" s="1118"/>
      <c r="F1641" s="1119"/>
      <c r="G1641" s="1119"/>
      <c r="H1641" s="1120"/>
      <c r="I1641" s="1120"/>
      <c r="J1641" s="1121"/>
      <c r="K1641" s="1121"/>
      <c r="L1641" s="1122"/>
      <c r="M1641" s="1122"/>
      <c r="N1641" s="1115"/>
      <c r="O1641" s="1123"/>
      <c r="P1641" s="1123"/>
      <c r="Q1641" s="1123"/>
      <c r="R1641" s="1123"/>
      <c r="S1641" s="1124"/>
      <c r="T1641" s="1124"/>
      <c r="U1641" s="924"/>
      <c r="V1641" s="924"/>
      <c r="W1641" s="924"/>
      <c r="X1641" s="924"/>
      <c r="Y1641" s="924"/>
      <c r="Z1641" s="924"/>
      <c r="AA1641" s="924"/>
      <c r="AB1641" s="924"/>
      <c r="AC1641" s="924"/>
      <c r="AD1641" s="924"/>
      <c r="AE1641" s="924"/>
      <c r="AF1641" s="924"/>
      <c r="AG1641" s="924"/>
      <c r="AH1641" s="924"/>
      <c r="AI1641" s="924"/>
      <c r="AJ1641" s="924"/>
      <c r="AK1641" s="924"/>
      <c r="AL1641" s="924"/>
    </row>
    <row r="1642">
      <c r="A1642" s="1115"/>
      <c r="B1642" s="1116"/>
      <c r="C1642" s="1117"/>
      <c r="D1642" s="1117"/>
      <c r="E1642" s="1118"/>
      <c r="F1642" s="1119"/>
      <c r="G1642" s="1119"/>
      <c r="H1642" s="1120"/>
      <c r="I1642" s="1120"/>
      <c r="J1642" s="1121"/>
      <c r="K1642" s="1121"/>
      <c r="L1642" s="1122"/>
      <c r="M1642" s="1122"/>
      <c r="N1642" s="1115"/>
      <c r="O1642" s="1123"/>
      <c r="P1642" s="1123"/>
      <c r="Q1642" s="1123"/>
      <c r="R1642" s="1123"/>
      <c r="S1642" s="1124"/>
      <c r="T1642" s="1124"/>
      <c r="U1642" s="924"/>
      <c r="V1642" s="924"/>
      <c r="W1642" s="924"/>
      <c r="X1642" s="924"/>
      <c r="Y1642" s="924"/>
      <c r="Z1642" s="924"/>
      <c r="AA1642" s="924"/>
      <c r="AB1642" s="924"/>
      <c r="AC1642" s="924"/>
      <c r="AD1642" s="924"/>
      <c r="AE1642" s="924"/>
      <c r="AF1642" s="924"/>
      <c r="AG1642" s="924"/>
      <c r="AH1642" s="924"/>
      <c r="AI1642" s="924"/>
      <c r="AJ1642" s="924"/>
      <c r="AK1642" s="924"/>
      <c r="AL1642" s="924"/>
    </row>
    <row r="1643">
      <c r="A1643" s="1115"/>
      <c r="B1643" s="1116"/>
      <c r="C1643" s="1117"/>
      <c r="D1643" s="1117"/>
      <c r="E1643" s="1118"/>
      <c r="F1643" s="1119"/>
      <c r="G1643" s="1119"/>
      <c r="H1643" s="1120"/>
      <c r="I1643" s="1120"/>
      <c r="J1643" s="1121"/>
      <c r="K1643" s="1121"/>
      <c r="L1643" s="1122"/>
      <c r="M1643" s="1122"/>
      <c r="N1643" s="1115"/>
      <c r="O1643" s="1123"/>
      <c r="P1643" s="1123"/>
      <c r="Q1643" s="1123"/>
      <c r="R1643" s="1123"/>
      <c r="S1643" s="1124"/>
      <c r="T1643" s="1124"/>
      <c r="U1643" s="924"/>
      <c r="V1643" s="924"/>
      <c r="W1643" s="924"/>
      <c r="X1643" s="924"/>
      <c r="Y1643" s="924"/>
      <c r="Z1643" s="924"/>
      <c r="AA1643" s="924"/>
      <c r="AB1643" s="924"/>
      <c r="AC1643" s="924"/>
      <c r="AD1643" s="924"/>
      <c r="AE1643" s="924"/>
      <c r="AF1643" s="924"/>
      <c r="AG1643" s="924"/>
      <c r="AH1643" s="924"/>
      <c r="AI1643" s="924"/>
      <c r="AJ1643" s="924"/>
      <c r="AK1643" s="924"/>
      <c r="AL1643" s="924"/>
    </row>
    <row r="1644">
      <c r="A1644" s="1115"/>
      <c r="B1644" s="1116"/>
      <c r="C1644" s="1117"/>
      <c r="D1644" s="1117"/>
      <c r="E1644" s="1118"/>
      <c r="F1644" s="1119"/>
      <c r="G1644" s="1119"/>
      <c r="H1644" s="1120"/>
      <c r="I1644" s="1120"/>
      <c r="J1644" s="1121"/>
      <c r="K1644" s="1121"/>
      <c r="L1644" s="1122"/>
      <c r="M1644" s="1122"/>
      <c r="N1644" s="1115"/>
      <c r="O1644" s="1123"/>
      <c r="P1644" s="1123"/>
      <c r="Q1644" s="1123"/>
      <c r="R1644" s="1123"/>
      <c r="S1644" s="1124"/>
      <c r="T1644" s="1124"/>
      <c r="U1644" s="924"/>
      <c r="V1644" s="924"/>
      <c r="W1644" s="924"/>
      <c r="X1644" s="924"/>
      <c r="Y1644" s="924"/>
      <c r="Z1644" s="924"/>
      <c r="AA1644" s="924"/>
      <c r="AB1644" s="924"/>
      <c r="AC1644" s="924"/>
      <c r="AD1644" s="924"/>
      <c r="AE1644" s="924"/>
      <c r="AF1644" s="924"/>
      <c r="AG1644" s="924"/>
      <c r="AH1644" s="924"/>
      <c r="AI1644" s="924"/>
      <c r="AJ1644" s="924"/>
      <c r="AK1644" s="924"/>
      <c r="AL1644" s="924"/>
    </row>
    <row r="1645">
      <c r="A1645" s="1115"/>
      <c r="B1645" s="1116"/>
      <c r="C1645" s="1117"/>
      <c r="D1645" s="1117"/>
      <c r="E1645" s="1118"/>
      <c r="F1645" s="1119"/>
      <c r="G1645" s="1119"/>
      <c r="H1645" s="1120"/>
      <c r="I1645" s="1120"/>
      <c r="J1645" s="1121"/>
      <c r="K1645" s="1121"/>
      <c r="L1645" s="1122"/>
      <c r="M1645" s="1122"/>
      <c r="N1645" s="1115"/>
      <c r="O1645" s="1123"/>
      <c r="P1645" s="1123"/>
      <c r="Q1645" s="1123"/>
      <c r="R1645" s="1123"/>
      <c r="S1645" s="1124"/>
      <c r="T1645" s="1124"/>
      <c r="U1645" s="924"/>
      <c r="V1645" s="924"/>
      <c r="W1645" s="924"/>
      <c r="X1645" s="924"/>
      <c r="Y1645" s="924"/>
      <c r="Z1645" s="924"/>
      <c r="AA1645" s="924"/>
      <c r="AB1645" s="924"/>
      <c r="AC1645" s="924"/>
      <c r="AD1645" s="924"/>
      <c r="AE1645" s="924"/>
      <c r="AF1645" s="924"/>
      <c r="AG1645" s="924"/>
      <c r="AH1645" s="924"/>
      <c r="AI1645" s="924"/>
      <c r="AJ1645" s="924"/>
      <c r="AK1645" s="924"/>
      <c r="AL1645" s="924"/>
    </row>
    <row r="1646">
      <c r="A1646" s="1115"/>
      <c r="B1646" s="1116"/>
      <c r="C1646" s="1117"/>
      <c r="D1646" s="1117"/>
      <c r="E1646" s="1118"/>
      <c r="F1646" s="1119"/>
      <c r="G1646" s="1119"/>
      <c r="H1646" s="1120"/>
      <c r="I1646" s="1120"/>
      <c r="J1646" s="1121"/>
      <c r="K1646" s="1121"/>
      <c r="L1646" s="1122"/>
      <c r="M1646" s="1122"/>
      <c r="N1646" s="1115"/>
      <c r="O1646" s="1123"/>
      <c r="P1646" s="1123"/>
      <c r="Q1646" s="1123"/>
      <c r="R1646" s="1123"/>
      <c r="S1646" s="1124"/>
      <c r="T1646" s="1124"/>
      <c r="U1646" s="924"/>
      <c r="V1646" s="924"/>
      <c r="W1646" s="924"/>
      <c r="X1646" s="924"/>
      <c r="Y1646" s="924"/>
      <c r="Z1646" s="924"/>
      <c r="AA1646" s="924"/>
      <c r="AB1646" s="924"/>
      <c r="AC1646" s="924"/>
      <c r="AD1646" s="924"/>
      <c r="AE1646" s="924"/>
      <c r="AF1646" s="924"/>
      <c r="AG1646" s="924"/>
      <c r="AH1646" s="924"/>
      <c r="AI1646" s="924"/>
      <c r="AJ1646" s="924"/>
      <c r="AK1646" s="924"/>
      <c r="AL1646" s="924"/>
    </row>
    <row r="1647">
      <c r="A1647" s="1115"/>
      <c r="B1647" s="1116"/>
      <c r="C1647" s="1117"/>
      <c r="D1647" s="1117"/>
      <c r="E1647" s="1118"/>
      <c r="F1647" s="1119"/>
      <c r="G1647" s="1119"/>
      <c r="H1647" s="1120"/>
      <c r="I1647" s="1120"/>
      <c r="J1647" s="1121"/>
      <c r="K1647" s="1121"/>
      <c r="L1647" s="1122"/>
      <c r="M1647" s="1122"/>
      <c r="N1647" s="1115"/>
      <c r="O1647" s="1123"/>
      <c r="P1647" s="1123"/>
      <c r="Q1647" s="1123"/>
      <c r="R1647" s="1123"/>
      <c r="S1647" s="1124"/>
      <c r="T1647" s="1124"/>
      <c r="U1647" s="924"/>
      <c r="V1647" s="924"/>
      <c r="W1647" s="924"/>
      <c r="X1647" s="924"/>
      <c r="Y1647" s="924"/>
      <c r="Z1647" s="924"/>
      <c r="AA1647" s="924"/>
      <c r="AB1647" s="924"/>
      <c r="AC1647" s="924"/>
      <c r="AD1647" s="924"/>
      <c r="AE1647" s="924"/>
      <c r="AF1647" s="924"/>
      <c r="AG1647" s="924"/>
      <c r="AH1647" s="924"/>
      <c r="AI1647" s="924"/>
      <c r="AJ1647" s="924"/>
      <c r="AK1647" s="924"/>
      <c r="AL1647" s="924"/>
    </row>
    <row r="1648">
      <c r="A1648" s="1115"/>
      <c r="B1648" s="1116"/>
      <c r="C1648" s="1117"/>
      <c r="D1648" s="1117"/>
      <c r="E1648" s="1118"/>
      <c r="F1648" s="1119"/>
      <c r="G1648" s="1119"/>
      <c r="H1648" s="1120"/>
      <c r="I1648" s="1120"/>
      <c r="J1648" s="1121"/>
      <c r="K1648" s="1121"/>
      <c r="L1648" s="1122"/>
      <c r="M1648" s="1122"/>
      <c r="N1648" s="1115"/>
      <c r="O1648" s="1123"/>
      <c r="P1648" s="1123"/>
      <c r="Q1648" s="1123"/>
      <c r="R1648" s="1123"/>
      <c r="S1648" s="1124"/>
      <c r="T1648" s="1124"/>
      <c r="U1648" s="924"/>
      <c r="V1648" s="924"/>
      <c r="W1648" s="924"/>
      <c r="X1648" s="924"/>
      <c r="Y1648" s="924"/>
      <c r="Z1648" s="924"/>
      <c r="AA1648" s="924"/>
      <c r="AB1648" s="924"/>
      <c r="AC1648" s="924"/>
      <c r="AD1648" s="924"/>
      <c r="AE1648" s="924"/>
      <c r="AF1648" s="924"/>
      <c r="AG1648" s="924"/>
      <c r="AH1648" s="924"/>
      <c r="AI1648" s="924"/>
      <c r="AJ1648" s="924"/>
      <c r="AK1648" s="924"/>
      <c r="AL1648" s="924"/>
    </row>
    <row r="1649">
      <c r="A1649" s="1115"/>
      <c r="B1649" s="1116"/>
      <c r="C1649" s="1117"/>
      <c r="D1649" s="1117"/>
      <c r="E1649" s="1118"/>
      <c r="F1649" s="1119"/>
      <c r="G1649" s="1119"/>
      <c r="H1649" s="1120"/>
      <c r="I1649" s="1120"/>
      <c r="J1649" s="1121"/>
      <c r="K1649" s="1121"/>
      <c r="L1649" s="1122"/>
      <c r="M1649" s="1122"/>
      <c r="N1649" s="1115"/>
      <c r="O1649" s="1123"/>
      <c r="P1649" s="1123"/>
      <c r="Q1649" s="1123"/>
      <c r="R1649" s="1123"/>
      <c r="S1649" s="1124"/>
      <c r="T1649" s="1124"/>
      <c r="U1649" s="924"/>
      <c r="V1649" s="924"/>
      <c r="W1649" s="924"/>
      <c r="X1649" s="924"/>
      <c r="Y1649" s="924"/>
      <c r="Z1649" s="924"/>
      <c r="AA1649" s="924"/>
      <c r="AB1649" s="924"/>
      <c r="AC1649" s="924"/>
      <c r="AD1649" s="924"/>
      <c r="AE1649" s="924"/>
      <c r="AF1649" s="924"/>
      <c r="AG1649" s="924"/>
      <c r="AH1649" s="924"/>
      <c r="AI1649" s="924"/>
      <c r="AJ1649" s="924"/>
      <c r="AK1649" s="924"/>
      <c r="AL1649" s="924"/>
    </row>
    <row r="1650">
      <c r="A1650" s="1115"/>
      <c r="B1650" s="1116"/>
      <c r="C1650" s="1117"/>
      <c r="D1650" s="1117"/>
      <c r="E1650" s="1118"/>
      <c r="F1650" s="1119"/>
      <c r="G1650" s="1119"/>
      <c r="H1650" s="1120"/>
      <c r="I1650" s="1120"/>
      <c r="J1650" s="1121"/>
      <c r="K1650" s="1121"/>
      <c r="L1650" s="1122"/>
      <c r="M1650" s="1122"/>
      <c r="N1650" s="1115"/>
      <c r="O1650" s="1123"/>
      <c r="P1650" s="1123"/>
      <c r="Q1650" s="1123"/>
      <c r="R1650" s="1123"/>
      <c r="S1650" s="1124"/>
      <c r="T1650" s="1124"/>
      <c r="U1650" s="924"/>
      <c r="V1650" s="924"/>
      <c r="W1650" s="924"/>
      <c r="X1650" s="924"/>
      <c r="Y1650" s="924"/>
      <c r="Z1650" s="924"/>
      <c r="AA1650" s="924"/>
      <c r="AB1650" s="924"/>
      <c r="AC1650" s="924"/>
      <c r="AD1650" s="924"/>
      <c r="AE1650" s="924"/>
      <c r="AF1650" s="924"/>
      <c r="AG1650" s="924"/>
      <c r="AH1650" s="924"/>
      <c r="AI1650" s="924"/>
      <c r="AJ1650" s="924"/>
      <c r="AK1650" s="924"/>
      <c r="AL1650" s="924"/>
    </row>
    <row r="1651">
      <c r="A1651" s="1115"/>
      <c r="B1651" s="1116"/>
      <c r="C1651" s="1117"/>
      <c r="D1651" s="1117"/>
      <c r="E1651" s="1118"/>
      <c r="F1651" s="1119"/>
      <c r="G1651" s="1119"/>
      <c r="H1651" s="1120"/>
      <c r="I1651" s="1120"/>
      <c r="J1651" s="1121"/>
      <c r="K1651" s="1121"/>
      <c r="L1651" s="1122"/>
      <c r="M1651" s="1122"/>
      <c r="N1651" s="1115"/>
      <c r="O1651" s="1123"/>
      <c r="P1651" s="1123"/>
      <c r="Q1651" s="1123"/>
      <c r="R1651" s="1123"/>
      <c r="S1651" s="1124"/>
      <c r="T1651" s="1124"/>
      <c r="U1651" s="924"/>
      <c r="V1651" s="924"/>
      <c r="W1651" s="924"/>
      <c r="X1651" s="924"/>
      <c r="Y1651" s="924"/>
      <c r="Z1651" s="924"/>
      <c r="AA1651" s="924"/>
      <c r="AB1651" s="924"/>
      <c r="AC1651" s="924"/>
      <c r="AD1651" s="924"/>
      <c r="AE1651" s="924"/>
      <c r="AF1651" s="924"/>
      <c r="AG1651" s="924"/>
      <c r="AH1651" s="924"/>
      <c r="AI1651" s="924"/>
      <c r="AJ1651" s="924"/>
      <c r="AK1651" s="924"/>
      <c r="AL1651" s="924"/>
    </row>
    <row r="1652">
      <c r="A1652" s="1115"/>
      <c r="B1652" s="1116"/>
      <c r="C1652" s="1117"/>
      <c r="D1652" s="1117"/>
      <c r="E1652" s="1118"/>
      <c r="F1652" s="1119"/>
      <c r="G1652" s="1119"/>
      <c r="H1652" s="1120"/>
      <c r="I1652" s="1120"/>
      <c r="J1652" s="1121"/>
      <c r="K1652" s="1121"/>
      <c r="L1652" s="1122"/>
      <c r="M1652" s="1122"/>
      <c r="N1652" s="1115"/>
      <c r="O1652" s="1123"/>
      <c r="P1652" s="1123"/>
      <c r="Q1652" s="1123"/>
      <c r="R1652" s="1123"/>
      <c r="S1652" s="1124"/>
      <c r="T1652" s="1124"/>
      <c r="U1652" s="924"/>
      <c r="V1652" s="924"/>
      <c r="W1652" s="924"/>
      <c r="X1652" s="924"/>
      <c r="Y1652" s="924"/>
      <c r="Z1652" s="924"/>
      <c r="AA1652" s="924"/>
      <c r="AB1652" s="924"/>
      <c r="AC1652" s="924"/>
      <c r="AD1652" s="924"/>
      <c r="AE1652" s="924"/>
      <c r="AF1652" s="924"/>
      <c r="AG1652" s="924"/>
      <c r="AH1652" s="924"/>
      <c r="AI1652" s="924"/>
      <c r="AJ1652" s="924"/>
      <c r="AK1652" s="924"/>
      <c r="AL1652" s="924"/>
    </row>
    <row r="1653">
      <c r="A1653" s="1115"/>
      <c r="B1653" s="1116"/>
      <c r="C1653" s="1117"/>
      <c r="D1653" s="1117"/>
      <c r="E1653" s="1118"/>
      <c r="F1653" s="1119"/>
      <c r="G1653" s="1119"/>
      <c r="H1653" s="1120"/>
      <c r="I1653" s="1120"/>
      <c r="J1653" s="1121"/>
      <c r="K1653" s="1121"/>
      <c r="L1653" s="1122"/>
      <c r="M1653" s="1122"/>
      <c r="N1653" s="1115"/>
      <c r="O1653" s="1123"/>
      <c r="P1653" s="1123"/>
      <c r="Q1653" s="1123"/>
      <c r="R1653" s="1123"/>
      <c r="S1653" s="1124"/>
      <c r="T1653" s="1124"/>
      <c r="U1653" s="924"/>
      <c r="V1653" s="924"/>
      <c r="W1653" s="924"/>
      <c r="X1653" s="924"/>
      <c r="Y1653" s="924"/>
      <c r="Z1653" s="924"/>
      <c r="AA1653" s="924"/>
      <c r="AB1653" s="924"/>
      <c r="AC1653" s="924"/>
      <c r="AD1653" s="924"/>
      <c r="AE1653" s="924"/>
      <c r="AF1653" s="924"/>
      <c r="AG1653" s="924"/>
      <c r="AH1653" s="924"/>
      <c r="AI1653" s="924"/>
      <c r="AJ1653" s="924"/>
      <c r="AK1653" s="924"/>
      <c r="AL1653" s="924"/>
    </row>
    <row r="1654">
      <c r="A1654" s="1115"/>
      <c r="B1654" s="1116"/>
      <c r="C1654" s="1117"/>
      <c r="D1654" s="1117"/>
      <c r="E1654" s="1118"/>
      <c r="F1654" s="1119"/>
      <c r="G1654" s="1119"/>
      <c r="H1654" s="1120"/>
      <c r="I1654" s="1120"/>
      <c r="J1654" s="1121"/>
      <c r="K1654" s="1121"/>
      <c r="L1654" s="1122"/>
      <c r="M1654" s="1122"/>
      <c r="N1654" s="1115"/>
      <c r="O1654" s="1123"/>
      <c r="P1654" s="1123"/>
      <c r="Q1654" s="1123"/>
      <c r="R1654" s="1123"/>
      <c r="S1654" s="1124"/>
      <c r="T1654" s="1124"/>
      <c r="U1654" s="924"/>
      <c r="V1654" s="924"/>
      <c r="W1654" s="924"/>
      <c r="X1654" s="924"/>
      <c r="Y1654" s="924"/>
      <c r="Z1654" s="924"/>
      <c r="AA1654" s="924"/>
      <c r="AB1654" s="924"/>
      <c r="AC1654" s="924"/>
      <c r="AD1654" s="924"/>
      <c r="AE1654" s="924"/>
      <c r="AF1654" s="924"/>
      <c r="AG1654" s="924"/>
      <c r="AH1654" s="924"/>
      <c r="AI1654" s="924"/>
      <c r="AJ1654" s="924"/>
      <c r="AK1654" s="924"/>
      <c r="AL1654" s="924"/>
    </row>
  </sheetData>
  <autoFilter ref="$A$1:$AL$699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14"/>
    <col customWidth="1" min="2" max="2" width="10.71"/>
    <col customWidth="1" min="3" max="3" width="12.29"/>
    <col customWidth="1" min="4" max="4" width="15.57"/>
    <col customWidth="1" min="5" max="5" width="7.57"/>
    <col customWidth="1" min="6" max="6" width="13.43"/>
    <col customWidth="1" min="7" max="7" width="30.57"/>
    <col customWidth="1" min="8" max="11" width="20.57"/>
    <col customWidth="1" min="13" max="13" width="20.57"/>
    <col customWidth="1" min="15" max="15" width="17.14"/>
    <col customWidth="1" min="16" max="16" width="11.86"/>
    <col customWidth="1" min="17" max="17" width="18.43"/>
    <col customWidth="1" min="18" max="18" width="17.43"/>
    <col customWidth="1" min="19" max="19" width="17.71"/>
  </cols>
  <sheetData>
    <row r="1">
      <c r="A1" s="1125" t="s">
        <v>3356</v>
      </c>
      <c r="B1" s="1125" t="s">
        <v>3357</v>
      </c>
      <c r="C1" s="1126" t="s">
        <v>2</v>
      </c>
      <c r="D1" s="1126" t="s">
        <v>3</v>
      </c>
      <c r="E1" s="1126" t="s">
        <v>4</v>
      </c>
      <c r="F1" s="1125" t="s">
        <v>5</v>
      </c>
      <c r="G1" s="1127" t="s">
        <v>6</v>
      </c>
      <c r="H1" s="913" t="s">
        <v>17</v>
      </c>
      <c r="I1" s="1128" t="s">
        <v>18</v>
      </c>
      <c r="J1" s="1129" t="s">
        <v>6080</v>
      </c>
      <c r="K1" s="1125" t="s">
        <v>1929</v>
      </c>
      <c r="L1" s="1130" t="s">
        <v>6081</v>
      </c>
      <c r="M1" s="1125" t="s">
        <v>1944</v>
      </c>
      <c r="N1" s="1130" t="s">
        <v>6082</v>
      </c>
      <c r="O1" s="1125" t="s">
        <v>6083</v>
      </c>
      <c r="P1" s="1130" t="s">
        <v>6084</v>
      </c>
      <c r="Q1" s="1125" t="s">
        <v>6085</v>
      </c>
      <c r="R1" s="1130" t="s">
        <v>6086</v>
      </c>
      <c r="S1" s="1126" t="s">
        <v>6087</v>
      </c>
      <c r="T1" s="923" t="s">
        <v>24</v>
      </c>
      <c r="U1" s="924"/>
      <c r="V1" s="924"/>
      <c r="W1" s="924"/>
      <c r="X1" s="924"/>
      <c r="Y1" s="924"/>
      <c r="Z1" s="924"/>
      <c r="AA1" s="924"/>
      <c r="AB1" s="924"/>
      <c r="AC1" s="924"/>
      <c r="AD1" s="924"/>
      <c r="AE1" s="924"/>
      <c r="AF1" s="924"/>
      <c r="AG1" s="924"/>
      <c r="AH1" s="924"/>
    </row>
    <row r="2">
      <c r="A2" s="1131">
        <v>1.0</v>
      </c>
      <c r="B2" s="1132" t="s">
        <v>36</v>
      </c>
      <c r="C2" s="1133" t="s">
        <v>5052</v>
      </c>
      <c r="D2" s="1133" t="s">
        <v>4865</v>
      </c>
      <c r="E2" s="1132">
        <v>306.0</v>
      </c>
      <c r="F2" s="1133" t="s">
        <v>1929</v>
      </c>
      <c r="G2" s="1134" t="s">
        <v>5107</v>
      </c>
      <c r="H2" s="1135">
        <v>33466.0</v>
      </c>
      <c r="I2" s="1136" t="str">
        <f t="shared" ref="I2:I107" si="1">DATEDIF(H2,TODAY(),"Y") &amp; " ปี " &amp;DATEDIF(H2,TODAY(),"YM") &amp; " เดือน " &amp; DATEDIF(H2,TODAY(),"MD") &amp; " วัน "</f>
        <v>34 ปี 5 เดือน 30 วัน </v>
      </c>
      <c r="J2" s="1137">
        <v>38987.0</v>
      </c>
      <c r="K2" s="1136">
        <v>237314.0</v>
      </c>
      <c r="L2" s="1136"/>
      <c r="M2" s="1138"/>
      <c r="N2" s="1138"/>
      <c r="O2" s="1138"/>
      <c r="P2" s="1138"/>
      <c r="Q2" s="1138"/>
      <c r="R2" s="1139"/>
      <c r="S2" s="1139"/>
      <c r="T2" s="933" t="s">
        <v>3391</v>
      </c>
      <c r="U2" s="1140"/>
      <c r="V2" s="1140"/>
      <c r="W2" s="1140"/>
      <c r="X2" s="1140"/>
      <c r="Y2" s="1140"/>
      <c r="Z2" s="1140"/>
      <c r="AA2" s="1140"/>
      <c r="AB2" s="1140"/>
      <c r="AC2" s="1140"/>
      <c r="AD2" s="1140"/>
      <c r="AE2" s="1140"/>
      <c r="AF2" s="1140"/>
      <c r="AG2" s="1140"/>
      <c r="AH2" s="1140"/>
    </row>
    <row r="3">
      <c r="A3" s="1141">
        <v>2.0</v>
      </c>
      <c r="B3" s="1142" t="s">
        <v>52</v>
      </c>
      <c r="C3" s="1143" t="s">
        <v>6088</v>
      </c>
      <c r="D3" s="1143" t="s">
        <v>1925</v>
      </c>
      <c r="E3" s="1142">
        <v>668.0</v>
      </c>
      <c r="F3" s="1143" t="s">
        <v>1929</v>
      </c>
      <c r="G3" s="1144" t="s">
        <v>5107</v>
      </c>
      <c r="H3" s="1025">
        <v>33886.0</v>
      </c>
      <c r="I3" s="1145" t="str">
        <f t="shared" si="1"/>
        <v>33 ปี 4 เดือน 6 วัน </v>
      </c>
      <c r="J3" s="1146">
        <v>38337.0</v>
      </c>
      <c r="K3" s="1147">
        <v>236663.0</v>
      </c>
      <c r="L3" s="1147"/>
      <c r="M3" s="1148"/>
      <c r="N3" s="1148"/>
      <c r="O3" s="1148"/>
      <c r="P3" s="1148"/>
      <c r="Q3" s="1148"/>
      <c r="R3" s="1149"/>
      <c r="S3" s="1149"/>
      <c r="T3" s="944"/>
      <c r="U3" s="1150"/>
      <c r="V3" s="1150"/>
      <c r="W3" s="1150"/>
      <c r="X3" s="1150"/>
      <c r="Y3" s="1150"/>
      <c r="Z3" s="1150"/>
      <c r="AA3" s="1150"/>
      <c r="AB3" s="1150"/>
      <c r="AC3" s="1150"/>
      <c r="AD3" s="1150"/>
      <c r="AE3" s="1150"/>
      <c r="AF3" s="1150"/>
      <c r="AG3" s="1150"/>
      <c r="AH3" s="1150"/>
    </row>
    <row r="4">
      <c r="A4" s="1141">
        <v>3.0</v>
      </c>
      <c r="B4" s="1142" t="s">
        <v>52</v>
      </c>
      <c r="C4" s="1143" t="s">
        <v>4938</v>
      </c>
      <c r="D4" s="1143" t="s">
        <v>1933</v>
      </c>
      <c r="E4" s="1142">
        <v>1157.0</v>
      </c>
      <c r="F4" s="1143" t="s">
        <v>1929</v>
      </c>
      <c r="G4" s="1144" t="s">
        <v>5107</v>
      </c>
      <c r="H4" s="1025">
        <v>34918.0</v>
      </c>
      <c r="I4" s="1145" t="str">
        <f t="shared" si="1"/>
        <v>30 ปี 6 เดือน 8 วัน </v>
      </c>
      <c r="J4" s="1146">
        <v>38919.0</v>
      </c>
      <c r="K4" s="1147">
        <v>237246.0</v>
      </c>
      <c r="L4" s="1054"/>
      <c r="M4" s="1151"/>
      <c r="N4" s="1148"/>
      <c r="O4" s="1148"/>
      <c r="P4" s="1148"/>
      <c r="Q4" s="1148"/>
      <c r="R4" s="1149"/>
      <c r="S4" s="1149"/>
      <c r="T4" s="944"/>
      <c r="U4" s="1150"/>
      <c r="V4" s="1150"/>
      <c r="W4" s="1150"/>
      <c r="X4" s="1150"/>
      <c r="Y4" s="1150"/>
      <c r="Z4" s="1150"/>
      <c r="AA4" s="1150"/>
      <c r="AB4" s="1150"/>
      <c r="AC4" s="1150"/>
      <c r="AD4" s="1150"/>
      <c r="AE4" s="1150"/>
      <c r="AF4" s="1150"/>
      <c r="AG4" s="1150"/>
      <c r="AH4" s="1150"/>
    </row>
    <row r="5">
      <c r="A5" s="1131">
        <v>4.0</v>
      </c>
      <c r="B5" s="1132" t="s">
        <v>36</v>
      </c>
      <c r="C5" s="1133" t="s">
        <v>6089</v>
      </c>
      <c r="D5" s="1133" t="s">
        <v>4878</v>
      </c>
      <c r="E5" s="1132" t="s">
        <v>3197</v>
      </c>
      <c r="F5" s="1133" t="s">
        <v>1929</v>
      </c>
      <c r="G5" s="1134" t="s">
        <v>5107</v>
      </c>
      <c r="H5" s="1135">
        <v>36679.0</v>
      </c>
      <c r="I5" s="1136" t="str">
        <f t="shared" si="1"/>
        <v>25 ปี 8 เดือน 13 วัน </v>
      </c>
      <c r="J5" s="1136"/>
      <c r="K5" s="1136">
        <v>241221.0</v>
      </c>
      <c r="L5" s="1136"/>
      <c r="M5" s="1138"/>
      <c r="N5" s="1138"/>
      <c r="O5" s="1138"/>
      <c r="P5" s="1138"/>
      <c r="Q5" s="1138"/>
      <c r="R5" s="1139"/>
      <c r="S5" s="1139"/>
      <c r="T5" s="1152" t="s">
        <v>4880</v>
      </c>
      <c r="U5" s="1140"/>
      <c r="V5" s="1140"/>
      <c r="W5" s="1140"/>
      <c r="X5" s="1140"/>
      <c r="Y5" s="1140"/>
      <c r="Z5" s="1140"/>
      <c r="AA5" s="1140"/>
      <c r="AB5" s="1140"/>
      <c r="AC5" s="1140"/>
      <c r="AD5" s="1140"/>
      <c r="AE5" s="1140"/>
      <c r="AF5" s="1140"/>
      <c r="AG5" s="1140"/>
      <c r="AH5" s="1140"/>
    </row>
    <row r="6">
      <c r="A6" s="1141">
        <v>5.0</v>
      </c>
      <c r="B6" s="1142" t="s">
        <v>70</v>
      </c>
      <c r="C6" s="1143" t="s">
        <v>6090</v>
      </c>
      <c r="D6" s="1143" t="s">
        <v>1948</v>
      </c>
      <c r="E6" s="1142" t="s">
        <v>1949</v>
      </c>
      <c r="F6" s="1143" t="s">
        <v>1929</v>
      </c>
      <c r="G6" s="1144" t="s">
        <v>5107</v>
      </c>
      <c r="H6" s="1025">
        <v>38307.0</v>
      </c>
      <c r="I6" s="1145" t="str">
        <f t="shared" si="1"/>
        <v>21 ปี 2 เดือน 30 วัน </v>
      </c>
      <c r="J6" s="1147"/>
      <c r="K6" s="1147">
        <v>241604.0</v>
      </c>
      <c r="L6" s="1147"/>
      <c r="M6" s="1148"/>
      <c r="N6" s="1148"/>
      <c r="O6" s="1148"/>
      <c r="P6" s="1148"/>
      <c r="Q6" s="1148"/>
      <c r="R6" s="1149"/>
      <c r="S6" s="1149"/>
      <c r="T6" s="944"/>
      <c r="U6" s="1150"/>
      <c r="V6" s="1150"/>
      <c r="W6" s="1150"/>
      <c r="X6" s="1150"/>
      <c r="Y6" s="1150"/>
      <c r="Z6" s="1150"/>
      <c r="AA6" s="1150"/>
      <c r="AB6" s="1150"/>
      <c r="AC6" s="1150"/>
      <c r="AD6" s="1150"/>
      <c r="AE6" s="1150"/>
      <c r="AF6" s="1150"/>
      <c r="AG6" s="1150"/>
      <c r="AH6" s="1150"/>
    </row>
    <row r="7">
      <c r="A7" s="1141">
        <v>6.0</v>
      </c>
      <c r="B7" s="1142" t="s">
        <v>52</v>
      </c>
      <c r="C7" s="1143" t="s">
        <v>6091</v>
      </c>
      <c r="D7" s="1143" t="s">
        <v>2193</v>
      </c>
      <c r="E7" s="1142" t="s">
        <v>2194</v>
      </c>
      <c r="F7" s="1143" t="s">
        <v>1929</v>
      </c>
      <c r="G7" s="1153" t="s">
        <v>4976</v>
      </c>
      <c r="H7" s="1025">
        <v>39763.0</v>
      </c>
      <c r="I7" s="1145" t="str">
        <f t="shared" si="1"/>
        <v>17 ปี 3 เดือน 4 วัน </v>
      </c>
      <c r="J7" s="1147"/>
      <c r="K7" s="1147">
        <v>243220.0</v>
      </c>
      <c r="L7" s="1147"/>
      <c r="M7" s="1148"/>
      <c r="N7" s="1148"/>
      <c r="O7" s="1148"/>
      <c r="P7" s="1148"/>
      <c r="Q7" s="1148"/>
      <c r="R7" s="1149"/>
      <c r="S7" s="1149"/>
      <c r="T7" s="944"/>
      <c r="U7" s="1150"/>
      <c r="V7" s="1150"/>
      <c r="W7" s="1150"/>
      <c r="X7" s="1150"/>
      <c r="Y7" s="1150"/>
      <c r="Z7" s="1150"/>
      <c r="AA7" s="1150"/>
      <c r="AB7" s="1150"/>
      <c r="AC7" s="1150"/>
      <c r="AD7" s="1150"/>
      <c r="AE7" s="1150"/>
      <c r="AF7" s="1150"/>
      <c r="AG7" s="1150"/>
      <c r="AH7" s="1150"/>
    </row>
    <row r="8">
      <c r="A8" s="1141">
        <v>7.0</v>
      </c>
      <c r="B8" s="1142" t="s">
        <v>52</v>
      </c>
      <c r="C8" s="1143" t="s">
        <v>6092</v>
      </c>
      <c r="D8" s="1143" t="s">
        <v>1940</v>
      </c>
      <c r="E8" s="1142" t="s">
        <v>1941</v>
      </c>
      <c r="F8" s="1143" t="s">
        <v>1944</v>
      </c>
      <c r="G8" s="1144" t="s">
        <v>5107</v>
      </c>
      <c r="H8" s="1025">
        <v>41295.0</v>
      </c>
      <c r="I8" s="1145" t="str">
        <f t="shared" si="1"/>
        <v>13 ปี 0 เดือน 25 วัน </v>
      </c>
      <c r="J8" s="1147"/>
      <c r="K8" s="1147">
        <v>241170.0</v>
      </c>
      <c r="L8" s="1147"/>
      <c r="M8" s="1147">
        <v>242753.0</v>
      </c>
      <c r="N8" s="1148"/>
      <c r="O8" s="1148"/>
      <c r="P8" s="1148"/>
      <c r="Q8" s="1148"/>
      <c r="R8" s="1149"/>
      <c r="S8" s="1149"/>
      <c r="T8" s="944"/>
      <c r="U8" s="1150"/>
      <c r="V8" s="1150"/>
      <c r="W8" s="1150"/>
      <c r="X8" s="1150"/>
      <c r="Y8" s="1150"/>
      <c r="Z8" s="1150"/>
      <c r="AA8" s="1150"/>
      <c r="AB8" s="1150"/>
      <c r="AC8" s="1150"/>
      <c r="AD8" s="1150"/>
      <c r="AE8" s="1150"/>
      <c r="AF8" s="1150"/>
      <c r="AG8" s="1150"/>
      <c r="AH8" s="1150"/>
    </row>
    <row r="9">
      <c r="A9" s="1141"/>
      <c r="B9" s="1154" t="s">
        <v>52</v>
      </c>
      <c r="C9" s="1155" t="s">
        <v>6093</v>
      </c>
      <c r="D9" s="1155" t="s">
        <v>1958</v>
      </c>
      <c r="E9" s="1154" t="s">
        <v>1959</v>
      </c>
      <c r="F9" s="1155" t="s">
        <v>1929</v>
      </c>
      <c r="G9" s="1144" t="s">
        <v>5107</v>
      </c>
      <c r="H9" s="1025">
        <v>40127.0</v>
      </c>
      <c r="I9" s="1145" t="str">
        <f t="shared" si="1"/>
        <v>16 ปี 3 เดือน 5 วัน </v>
      </c>
      <c r="J9" s="1146"/>
      <c r="K9" s="1146">
        <v>243873.0</v>
      </c>
      <c r="L9" s="1147"/>
      <c r="M9" s="1148"/>
      <c r="N9" s="1148"/>
      <c r="O9" s="1148"/>
      <c r="P9" s="1148"/>
      <c r="Q9" s="1148"/>
      <c r="R9" s="1149"/>
      <c r="S9" s="1149"/>
      <c r="T9" s="944"/>
      <c r="U9" s="1150"/>
      <c r="V9" s="1150"/>
      <c r="W9" s="1150"/>
      <c r="X9" s="1150"/>
      <c r="Y9" s="1150"/>
      <c r="Z9" s="1150"/>
      <c r="AA9" s="1150"/>
      <c r="AB9" s="1150"/>
      <c r="AC9" s="1150"/>
      <c r="AD9" s="1150"/>
      <c r="AE9" s="1150"/>
      <c r="AF9" s="1150"/>
      <c r="AG9" s="1150"/>
      <c r="AH9" s="1150"/>
    </row>
    <row r="10">
      <c r="A10" s="1141">
        <v>8.0</v>
      </c>
      <c r="B10" s="1142" t="s">
        <v>36</v>
      </c>
      <c r="C10" s="1143" t="s">
        <v>1154</v>
      </c>
      <c r="D10" s="1143" t="s">
        <v>5844</v>
      </c>
      <c r="E10" s="1142">
        <v>379.0</v>
      </c>
      <c r="F10" s="1143" t="s">
        <v>1929</v>
      </c>
      <c r="G10" s="1144" t="s">
        <v>6094</v>
      </c>
      <c r="H10" s="1025">
        <v>34175.0</v>
      </c>
      <c r="I10" s="1145" t="str">
        <f t="shared" si="1"/>
        <v>32 ปี 6 เดือน 21 วัน </v>
      </c>
      <c r="J10" s="1147"/>
      <c r="K10" s="1147">
        <v>234332.0</v>
      </c>
      <c r="L10" s="1147"/>
      <c r="M10" s="1148"/>
      <c r="N10" s="1148"/>
      <c r="O10" s="1148"/>
      <c r="P10" s="1148"/>
      <c r="Q10" s="1148"/>
      <c r="R10" s="1149"/>
      <c r="S10" s="1149"/>
      <c r="T10" s="944"/>
      <c r="U10" s="1150"/>
      <c r="V10" s="1150"/>
      <c r="W10" s="1150"/>
      <c r="X10" s="1150"/>
      <c r="Y10" s="1150"/>
      <c r="Z10" s="1150"/>
      <c r="AA10" s="1150"/>
      <c r="AB10" s="1150"/>
      <c r="AC10" s="1150"/>
      <c r="AD10" s="1150"/>
      <c r="AE10" s="1150"/>
      <c r="AF10" s="1150"/>
      <c r="AG10" s="1150"/>
      <c r="AH10" s="1150"/>
    </row>
    <row r="11">
      <c r="A11" s="1141">
        <v>9.0</v>
      </c>
      <c r="B11" s="1142" t="s">
        <v>70</v>
      </c>
      <c r="C11" s="1143" t="s">
        <v>366</v>
      </c>
      <c r="D11" s="1143" t="s">
        <v>2002</v>
      </c>
      <c r="E11" s="1142" t="s">
        <v>2003</v>
      </c>
      <c r="F11" s="1143" t="s">
        <v>1929</v>
      </c>
      <c r="G11" s="1144" t="s">
        <v>6094</v>
      </c>
      <c r="H11" s="1025">
        <v>39661.0</v>
      </c>
      <c r="I11" s="1145" t="str">
        <f t="shared" si="1"/>
        <v>17 ปี 6 เดือน 14 วัน </v>
      </c>
      <c r="J11" s="1147"/>
      <c r="K11" s="1147">
        <v>240981.0</v>
      </c>
      <c r="L11" s="1147"/>
      <c r="M11" s="1148"/>
      <c r="N11" s="1148"/>
      <c r="O11" s="1148"/>
      <c r="P11" s="1148"/>
      <c r="Q11" s="1148"/>
      <c r="R11" s="1149"/>
      <c r="S11" s="1149"/>
      <c r="T11" s="944"/>
      <c r="U11" s="1150"/>
      <c r="V11" s="1150"/>
      <c r="W11" s="1150"/>
      <c r="X11" s="1150"/>
      <c r="Y11" s="1150"/>
      <c r="Z11" s="1150"/>
      <c r="AA11" s="1150"/>
      <c r="AB11" s="1150"/>
      <c r="AC11" s="1150"/>
      <c r="AD11" s="1150"/>
      <c r="AE11" s="1150"/>
      <c r="AF11" s="1150"/>
      <c r="AG11" s="1150"/>
      <c r="AH11" s="1150"/>
    </row>
    <row r="12">
      <c r="A12" s="1141">
        <v>10.0</v>
      </c>
      <c r="B12" s="1142" t="s">
        <v>52</v>
      </c>
      <c r="C12" s="1143" t="s">
        <v>6095</v>
      </c>
      <c r="D12" s="1143" t="s">
        <v>2009</v>
      </c>
      <c r="E12" s="1142" t="s">
        <v>2010</v>
      </c>
      <c r="F12" s="1143" t="s">
        <v>1929</v>
      </c>
      <c r="G12" s="1144" t="s">
        <v>6094</v>
      </c>
      <c r="H12" s="1025">
        <v>42590.0</v>
      </c>
      <c r="I12" s="1145" t="str">
        <f t="shared" si="1"/>
        <v>9 ปี 6 เดือน 7 วัน </v>
      </c>
      <c r="J12" s="1147"/>
      <c r="K12" s="1147">
        <v>242416.0</v>
      </c>
      <c r="L12" s="1147"/>
      <c r="M12" s="1148"/>
      <c r="N12" s="1148"/>
      <c r="O12" s="1148"/>
      <c r="P12" s="1148"/>
      <c r="Q12" s="1148"/>
      <c r="R12" s="1149"/>
      <c r="S12" s="1149"/>
      <c r="T12" s="944"/>
      <c r="U12" s="1150"/>
      <c r="V12" s="1150"/>
      <c r="W12" s="1150"/>
      <c r="X12" s="1150"/>
      <c r="Y12" s="1150"/>
      <c r="Z12" s="1150"/>
      <c r="AA12" s="1150"/>
      <c r="AB12" s="1150"/>
      <c r="AC12" s="1150"/>
      <c r="AD12" s="1150"/>
      <c r="AE12" s="1150"/>
      <c r="AF12" s="1150"/>
      <c r="AG12" s="1150"/>
      <c r="AH12" s="1150"/>
    </row>
    <row r="13">
      <c r="A13" s="1141">
        <v>11.0</v>
      </c>
      <c r="B13" s="1142" t="s">
        <v>36</v>
      </c>
      <c r="C13" s="1143" t="s">
        <v>6096</v>
      </c>
      <c r="D13" s="1143" t="s">
        <v>5719</v>
      </c>
      <c r="E13" s="1142" t="s">
        <v>5720</v>
      </c>
      <c r="F13" s="1155" t="s">
        <v>1989</v>
      </c>
      <c r="G13" s="1144" t="s">
        <v>6094</v>
      </c>
      <c r="H13" s="1025">
        <v>37469.0</v>
      </c>
      <c r="I13" s="1145" t="str">
        <f t="shared" si="1"/>
        <v>23 ปี 6 เดือน 14 วัน </v>
      </c>
      <c r="J13" s="1147"/>
      <c r="K13" s="1147">
        <v>240052.0</v>
      </c>
      <c r="L13" s="1147"/>
      <c r="M13" s="1147">
        <v>241572.0</v>
      </c>
      <c r="N13" s="1148"/>
      <c r="O13" s="1146">
        <v>242479.0</v>
      </c>
      <c r="P13" s="1148"/>
      <c r="Q13" s="1148"/>
      <c r="R13" s="1149"/>
      <c r="S13" s="1149"/>
      <c r="T13" s="944"/>
      <c r="U13" s="1150"/>
      <c r="V13" s="1150"/>
      <c r="W13" s="1150"/>
      <c r="X13" s="1150"/>
      <c r="Y13" s="1150"/>
      <c r="Z13" s="1150"/>
      <c r="AA13" s="1150"/>
      <c r="AB13" s="1150"/>
      <c r="AC13" s="1150"/>
      <c r="AD13" s="1150"/>
      <c r="AE13" s="1150"/>
      <c r="AF13" s="1150"/>
      <c r="AG13" s="1150"/>
      <c r="AH13" s="1150"/>
    </row>
    <row r="14">
      <c r="A14" s="1131">
        <v>12.0</v>
      </c>
      <c r="B14" s="1132" t="s">
        <v>52</v>
      </c>
      <c r="C14" s="1133" t="s">
        <v>6097</v>
      </c>
      <c r="D14" s="1133" t="s">
        <v>5754</v>
      </c>
      <c r="E14" s="1132">
        <v>1001.0</v>
      </c>
      <c r="F14" s="1133" t="s">
        <v>1944</v>
      </c>
      <c r="G14" s="1134" t="s">
        <v>6094</v>
      </c>
      <c r="H14" s="1135">
        <v>35088.0</v>
      </c>
      <c r="I14" s="1136" t="str">
        <f t="shared" si="1"/>
        <v>30 ปี 0 เดือน 22 วัน </v>
      </c>
      <c r="J14" s="1136"/>
      <c r="K14" s="1136">
        <v>236116.0</v>
      </c>
      <c r="L14" s="1136"/>
      <c r="M14" s="1136">
        <v>237229.0</v>
      </c>
      <c r="N14" s="1138"/>
      <c r="O14" s="1138"/>
      <c r="P14" s="1138"/>
      <c r="Q14" s="1138"/>
      <c r="R14" s="1139"/>
      <c r="S14" s="1139"/>
      <c r="T14" s="933" t="s">
        <v>3391</v>
      </c>
      <c r="U14" s="1140"/>
      <c r="V14" s="1140"/>
      <c r="W14" s="1140"/>
      <c r="X14" s="1140"/>
      <c r="Y14" s="1140"/>
      <c r="Z14" s="1140"/>
      <c r="AA14" s="1140"/>
      <c r="AB14" s="1140"/>
      <c r="AC14" s="1140"/>
      <c r="AD14" s="1140"/>
      <c r="AE14" s="1140"/>
      <c r="AF14" s="1140"/>
      <c r="AG14" s="1140"/>
      <c r="AH14" s="1140"/>
    </row>
    <row r="15">
      <c r="A15" s="1141">
        <v>13.0</v>
      </c>
      <c r="B15" s="1142" t="s">
        <v>70</v>
      </c>
      <c r="C15" s="1143" t="s">
        <v>6098</v>
      </c>
      <c r="D15" s="1143" t="s">
        <v>1984</v>
      </c>
      <c r="E15" s="1142">
        <v>635.0</v>
      </c>
      <c r="F15" s="1143" t="s">
        <v>6099</v>
      </c>
      <c r="G15" s="1144" t="s">
        <v>6094</v>
      </c>
      <c r="H15" s="1147"/>
      <c r="I15" s="1145" t="str">
        <f t="shared" si="1"/>
        <v>126 ปี 1 เดือน 16 วัน </v>
      </c>
      <c r="J15" s="1147"/>
      <c r="K15" s="1147">
        <v>232962.0</v>
      </c>
      <c r="L15" s="1147"/>
      <c r="M15" s="1147">
        <v>237298.0</v>
      </c>
      <c r="N15" s="1148"/>
      <c r="O15" s="1147">
        <v>240196.0</v>
      </c>
      <c r="P15" s="1148"/>
      <c r="Q15" s="944"/>
      <c r="R15" s="1149"/>
      <c r="S15" s="1156">
        <v>241680.0</v>
      </c>
      <c r="T15" s="944"/>
      <c r="U15" s="1150"/>
      <c r="V15" s="1150"/>
      <c r="W15" s="1150"/>
      <c r="X15" s="1150"/>
      <c r="Y15" s="1150"/>
      <c r="Z15" s="1150"/>
      <c r="AA15" s="1150"/>
      <c r="AB15" s="1150"/>
      <c r="AC15" s="1150"/>
      <c r="AD15" s="1150"/>
      <c r="AE15" s="1150"/>
      <c r="AF15" s="1150"/>
      <c r="AG15" s="1150"/>
      <c r="AH15" s="1150"/>
    </row>
    <row r="16">
      <c r="A16" s="1141">
        <v>14.0</v>
      </c>
      <c r="B16" s="1142" t="s">
        <v>36</v>
      </c>
      <c r="C16" s="1143" t="s">
        <v>6100</v>
      </c>
      <c r="D16" s="1143" t="s">
        <v>4931</v>
      </c>
      <c r="E16" s="1142">
        <v>691.0</v>
      </c>
      <c r="F16" s="1143" t="s">
        <v>1929</v>
      </c>
      <c r="G16" s="1144" t="s">
        <v>5487</v>
      </c>
      <c r="H16" s="1147"/>
      <c r="I16" s="1145" t="str">
        <f t="shared" si="1"/>
        <v>126 ปี 1 เดือน 16 วัน </v>
      </c>
      <c r="J16" s="1147"/>
      <c r="K16" s="1147">
        <v>237306.0</v>
      </c>
      <c r="L16" s="1147"/>
      <c r="M16" s="1148"/>
      <c r="N16" s="1148"/>
      <c r="O16" s="1148"/>
      <c r="P16" s="1148"/>
      <c r="Q16" s="1149"/>
      <c r="R16" s="1149"/>
      <c r="S16" s="1149"/>
      <c r="T16" s="944"/>
      <c r="U16" s="1150"/>
      <c r="V16" s="1150"/>
      <c r="W16" s="1150"/>
      <c r="X16" s="1150"/>
      <c r="Y16" s="1150"/>
      <c r="Z16" s="1150"/>
      <c r="AA16" s="1150"/>
      <c r="AB16" s="1150"/>
      <c r="AC16" s="1150"/>
      <c r="AD16" s="1150"/>
      <c r="AE16" s="1150"/>
      <c r="AF16" s="1150"/>
      <c r="AG16" s="1150"/>
      <c r="AH16" s="1150"/>
    </row>
    <row r="17">
      <c r="A17" s="1141">
        <v>15.0</v>
      </c>
      <c r="B17" s="1142" t="s">
        <v>52</v>
      </c>
      <c r="C17" s="1143" t="s">
        <v>6101</v>
      </c>
      <c r="D17" s="1143" t="s">
        <v>2042</v>
      </c>
      <c r="E17" s="1142" t="s">
        <v>2043</v>
      </c>
      <c r="F17" s="1143" t="s">
        <v>1944</v>
      </c>
      <c r="G17" s="1144" t="s">
        <v>5487</v>
      </c>
      <c r="H17" s="1147"/>
      <c r="I17" s="1145" t="str">
        <f t="shared" si="1"/>
        <v>126 ปี 1 เดือน 16 วัน </v>
      </c>
      <c r="J17" s="1147"/>
      <c r="K17" s="1147">
        <v>240571.0</v>
      </c>
      <c r="L17" s="1147"/>
      <c r="M17" s="1147">
        <v>243146.0</v>
      </c>
      <c r="N17" s="1148"/>
      <c r="O17" s="1148"/>
      <c r="P17" s="1148"/>
      <c r="Q17" s="1148"/>
      <c r="R17" s="1149"/>
      <c r="S17" s="1149"/>
      <c r="T17" s="944"/>
      <c r="U17" s="1150"/>
      <c r="V17" s="1150"/>
      <c r="W17" s="1150"/>
      <c r="X17" s="1150"/>
      <c r="Y17" s="1150"/>
      <c r="Z17" s="1150"/>
      <c r="AA17" s="1150"/>
      <c r="AB17" s="1150"/>
      <c r="AC17" s="1150"/>
      <c r="AD17" s="1150"/>
      <c r="AE17" s="1150"/>
      <c r="AF17" s="1150"/>
      <c r="AG17" s="1150"/>
      <c r="AH17" s="1150"/>
    </row>
    <row r="18">
      <c r="A18" s="1141">
        <v>16.0</v>
      </c>
      <c r="B18" s="1142" t="s">
        <v>52</v>
      </c>
      <c r="C18" s="1143" t="s">
        <v>6102</v>
      </c>
      <c r="D18" s="1143" t="s">
        <v>2049</v>
      </c>
      <c r="E18" s="1142" t="s">
        <v>2050</v>
      </c>
      <c r="F18" s="1143" t="s">
        <v>1944</v>
      </c>
      <c r="G18" s="1144" t="s">
        <v>5487</v>
      </c>
      <c r="H18" s="1147"/>
      <c r="I18" s="1145" t="str">
        <f t="shared" si="1"/>
        <v>126 ปี 1 เดือน 16 วัน </v>
      </c>
      <c r="J18" s="1147"/>
      <c r="K18" s="1147">
        <v>241788.0</v>
      </c>
      <c r="L18" s="1147"/>
      <c r="M18" s="1147">
        <v>243033.0</v>
      </c>
      <c r="N18" s="1148"/>
      <c r="O18" s="1148"/>
      <c r="P18" s="1148"/>
      <c r="Q18" s="1148"/>
      <c r="R18" s="1149"/>
      <c r="S18" s="1149"/>
      <c r="T18" s="944"/>
      <c r="U18" s="1150"/>
      <c r="V18" s="1150"/>
      <c r="W18" s="1150"/>
      <c r="X18" s="1150"/>
      <c r="Y18" s="1150"/>
      <c r="Z18" s="1150"/>
      <c r="AA18" s="1150"/>
      <c r="AB18" s="1150"/>
      <c r="AC18" s="1150"/>
      <c r="AD18" s="1150"/>
      <c r="AE18" s="1150"/>
      <c r="AF18" s="1150"/>
      <c r="AG18" s="1150"/>
      <c r="AH18" s="1150"/>
    </row>
    <row r="19">
      <c r="A19" s="1141">
        <v>17.0</v>
      </c>
      <c r="B19" s="1142" t="s">
        <v>36</v>
      </c>
      <c r="C19" s="1143" t="s">
        <v>6103</v>
      </c>
      <c r="D19" s="1143" t="s">
        <v>2033</v>
      </c>
      <c r="E19" s="1142">
        <v>1288.0</v>
      </c>
      <c r="F19" s="1143" t="s">
        <v>1944</v>
      </c>
      <c r="G19" s="1144" t="s">
        <v>5487</v>
      </c>
      <c r="H19" s="1147"/>
      <c r="I19" s="1145" t="str">
        <f t="shared" si="1"/>
        <v>126 ปี 1 เดือน 16 วัน </v>
      </c>
      <c r="J19" s="1147"/>
      <c r="K19" s="1147">
        <v>235636.0</v>
      </c>
      <c r="L19" s="1147"/>
      <c r="M19" s="1147">
        <v>242446.0</v>
      </c>
      <c r="N19" s="1148"/>
      <c r="O19" s="1148"/>
      <c r="P19" s="1148"/>
      <c r="Q19" s="1148"/>
      <c r="R19" s="1149"/>
      <c r="S19" s="1149"/>
      <c r="T19" s="944"/>
      <c r="U19" s="1150"/>
      <c r="V19" s="1150"/>
      <c r="W19" s="1150"/>
      <c r="X19" s="1150"/>
      <c r="Y19" s="1150"/>
      <c r="Z19" s="1150"/>
      <c r="AA19" s="1150"/>
      <c r="AB19" s="1150"/>
      <c r="AC19" s="1150"/>
      <c r="AD19" s="1150"/>
      <c r="AE19" s="1150"/>
      <c r="AF19" s="1150"/>
      <c r="AG19" s="1150"/>
      <c r="AH19" s="1150"/>
    </row>
    <row r="20">
      <c r="A20" s="1141">
        <v>18.0</v>
      </c>
      <c r="B20" s="1142" t="s">
        <v>36</v>
      </c>
      <c r="C20" s="1143" t="s">
        <v>6104</v>
      </c>
      <c r="D20" s="1143" t="s">
        <v>2037</v>
      </c>
      <c r="E20" s="1142" t="s">
        <v>2038</v>
      </c>
      <c r="F20" s="1143" t="s">
        <v>1944</v>
      </c>
      <c r="G20" s="1144" t="s">
        <v>5487</v>
      </c>
      <c r="H20" s="1147"/>
      <c r="I20" s="1145" t="str">
        <f t="shared" si="1"/>
        <v>126 ปี 1 เดือน 16 วัน </v>
      </c>
      <c r="J20" s="1147"/>
      <c r="K20" s="1147">
        <v>241710.0</v>
      </c>
      <c r="L20" s="1147"/>
      <c r="M20" s="1147">
        <v>242907.0</v>
      </c>
      <c r="N20" s="1148"/>
      <c r="O20" s="1148"/>
      <c r="P20" s="1148"/>
      <c r="Q20" s="1148"/>
      <c r="R20" s="1149"/>
      <c r="S20" s="1149"/>
      <c r="T20" s="944"/>
      <c r="U20" s="1150"/>
      <c r="V20" s="1150"/>
      <c r="W20" s="1150"/>
      <c r="X20" s="1150"/>
      <c r="Y20" s="1150"/>
      <c r="Z20" s="1150"/>
      <c r="AA20" s="1150"/>
      <c r="AB20" s="1150"/>
      <c r="AC20" s="1150"/>
      <c r="AD20" s="1150"/>
      <c r="AE20" s="1150"/>
      <c r="AF20" s="1150"/>
      <c r="AG20" s="1150"/>
      <c r="AH20" s="1150"/>
    </row>
    <row r="21">
      <c r="A21" s="1141">
        <v>19.0</v>
      </c>
      <c r="B21" s="1142" t="s">
        <v>52</v>
      </c>
      <c r="C21" s="1143" t="s">
        <v>6105</v>
      </c>
      <c r="D21" s="1143" t="s">
        <v>2115</v>
      </c>
      <c r="E21" s="945" t="s">
        <v>2116</v>
      </c>
      <c r="F21" s="1143" t="s">
        <v>1929</v>
      </c>
      <c r="G21" s="1144" t="s">
        <v>5982</v>
      </c>
      <c r="H21" s="1147"/>
      <c r="I21" s="1145" t="str">
        <f t="shared" si="1"/>
        <v>126 ปี 1 เดือน 16 วัน </v>
      </c>
      <c r="J21" s="1147"/>
      <c r="K21" s="1147">
        <v>243300.0</v>
      </c>
      <c r="L21" s="1147"/>
      <c r="M21" s="1148"/>
      <c r="N21" s="1148"/>
      <c r="O21" s="1148"/>
      <c r="P21" s="1148"/>
      <c r="Q21" s="1148"/>
      <c r="R21" s="1149"/>
      <c r="S21" s="1149"/>
      <c r="T21" s="944"/>
      <c r="U21" s="1150"/>
      <c r="V21" s="1150"/>
      <c r="W21" s="1150"/>
      <c r="X21" s="1150"/>
      <c r="Y21" s="1150"/>
      <c r="Z21" s="1150"/>
      <c r="AA21" s="1150"/>
      <c r="AB21" s="1150"/>
      <c r="AC21" s="1150"/>
      <c r="AD21" s="1150"/>
      <c r="AE21" s="1150"/>
      <c r="AF21" s="1150"/>
      <c r="AG21" s="1150"/>
      <c r="AH21" s="1150"/>
    </row>
    <row r="22">
      <c r="A22" s="1141">
        <v>20.0</v>
      </c>
      <c r="B22" s="1142" t="s">
        <v>52</v>
      </c>
      <c r="C22" s="1143" t="s">
        <v>283</v>
      </c>
      <c r="D22" s="1143" t="s">
        <v>2074</v>
      </c>
      <c r="E22" s="1142">
        <v>252.0</v>
      </c>
      <c r="F22" s="1143" t="s">
        <v>1929</v>
      </c>
      <c r="G22" s="1144" t="s">
        <v>5982</v>
      </c>
      <c r="H22" s="1147"/>
      <c r="I22" s="1145" t="str">
        <f t="shared" si="1"/>
        <v>126 ปี 1 เดือน 16 วัน </v>
      </c>
      <c r="J22" s="1147"/>
      <c r="K22" s="1147">
        <v>237291.0</v>
      </c>
      <c r="L22" s="1147"/>
      <c r="M22" s="1148"/>
      <c r="N22" s="1148"/>
      <c r="O22" s="1148"/>
      <c r="P22" s="1148"/>
      <c r="Q22" s="1148"/>
      <c r="R22" s="1149"/>
      <c r="S22" s="1149"/>
      <c r="T22" s="944"/>
      <c r="U22" s="1150"/>
      <c r="V22" s="1150"/>
      <c r="W22" s="1150"/>
      <c r="X22" s="1150"/>
      <c r="Y22" s="1150"/>
      <c r="Z22" s="1150"/>
      <c r="AA22" s="1150"/>
      <c r="AB22" s="1150"/>
      <c r="AC22" s="1150"/>
      <c r="AD22" s="1150"/>
      <c r="AE22" s="1150"/>
      <c r="AF22" s="1150"/>
      <c r="AG22" s="1150"/>
      <c r="AH22" s="1150"/>
    </row>
    <row r="23">
      <c r="A23" s="1141">
        <v>21.0</v>
      </c>
      <c r="B23" s="1142" t="s">
        <v>70</v>
      </c>
      <c r="C23" s="1143" t="s">
        <v>1813</v>
      </c>
      <c r="D23" s="1143" t="s">
        <v>2105</v>
      </c>
      <c r="E23" s="1142" t="s">
        <v>2106</v>
      </c>
      <c r="F23" s="1143" t="s">
        <v>1929</v>
      </c>
      <c r="G23" s="1144" t="s">
        <v>5982</v>
      </c>
      <c r="H23" s="1147"/>
      <c r="I23" s="1145" t="str">
        <f t="shared" si="1"/>
        <v>126 ปี 1 เดือน 16 วัน </v>
      </c>
      <c r="J23" s="1147"/>
      <c r="K23" s="1147">
        <v>241710.0</v>
      </c>
      <c r="L23" s="1147"/>
      <c r="M23" s="1148"/>
      <c r="N23" s="1148"/>
      <c r="O23" s="1148"/>
      <c r="P23" s="1148"/>
      <c r="Q23" s="1148"/>
      <c r="R23" s="1149"/>
      <c r="S23" s="1149"/>
      <c r="T23" s="944"/>
      <c r="U23" s="1150"/>
      <c r="V23" s="1150"/>
      <c r="W23" s="1150"/>
      <c r="X23" s="1150"/>
      <c r="Y23" s="1150"/>
      <c r="Z23" s="1150"/>
      <c r="AA23" s="1150"/>
      <c r="AB23" s="1150"/>
      <c r="AC23" s="1150"/>
      <c r="AD23" s="1150"/>
      <c r="AE23" s="1150"/>
      <c r="AF23" s="1150"/>
      <c r="AG23" s="1150"/>
      <c r="AH23" s="1150"/>
    </row>
    <row r="24">
      <c r="A24" s="1141">
        <v>22.0</v>
      </c>
      <c r="B24" s="1142" t="s">
        <v>52</v>
      </c>
      <c r="C24" s="1143" t="s">
        <v>6106</v>
      </c>
      <c r="D24" s="1143" t="s">
        <v>2111</v>
      </c>
      <c r="E24" s="1142" t="s">
        <v>2112</v>
      </c>
      <c r="F24" s="1143" t="s">
        <v>1944</v>
      </c>
      <c r="G24" s="1144" t="s">
        <v>5982</v>
      </c>
      <c r="H24" s="1147"/>
      <c r="I24" s="1145" t="str">
        <f t="shared" si="1"/>
        <v>126 ปี 1 เดือน 16 วัน </v>
      </c>
      <c r="J24" s="1147"/>
      <c r="K24" s="1147">
        <v>240624.0</v>
      </c>
      <c r="L24" s="1147"/>
      <c r="M24" s="1147">
        <v>242353.0</v>
      </c>
      <c r="N24" s="1148"/>
      <c r="O24" s="1148"/>
      <c r="P24" s="1148"/>
      <c r="Q24" s="1148"/>
      <c r="R24" s="1149"/>
      <c r="S24" s="1149"/>
      <c r="T24" s="944"/>
      <c r="U24" s="1150"/>
      <c r="V24" s="1150"/>
      <c r="W24" s="1150"/>
      <c r="X24" s="1150"/>
      <c r="Y24" s="1150"/>
      <c r="Z24" s="1150"/>
      <c r="AA24" s="1150"/>
      <c r="AB24" s="1150"/>
      <c r="AC24" s="1150"/>
      <c r="AD24" s="1150"/>
      <c r="AE24" s="1150"/>
      <c r="AF24" s="1150"/>
      <c r="AG24" s="1150"/>
      <c r="AH24" s="1150"/>
    </row>
    <row r="25">
      <c r="A25" s="1141">
        <v>23.0</v>
      </c>
      <c r="B25" s="1142" t="s">
        <v>36</v>
      </c>
      <c r="C25" s="1143" t="s">
        <v>6107</v>
      </c>
      <c r="D25" s="1143" t="s">
        <v>2069</v>
      </c>
      <c r="E25" s="1142">
        <v>2987.0</v>
      </c>
      <c r="F25" s="1143" t="s">
        <v>1944</v>
      </c>
      <c r="G25" s="1144" t="s">
        <v>5982</v>
      </c>
      <c r="H25" s="1147"/>
      <c r="I25" s="1145" t="str">
        <f t="shared" si="1"/>
        <v>126 ปี 1 เดือน 16 วัน </v>
      </c>
      <c r="J25" s="1147"/>
      <c r="K25" s="1147">
        <v>238533.0</v>
      </c>
      <c r="L25" s="1147"/>
      <c r="M25" s="1147">
        <v>240225.0</v>
      </c>
      <c r="N25" s="1148"/>
      <c r="O25" s="1148"/>
      <c r="P25" s="1148"/>
      <c r="Q25" s="1148"/>
      <c r="R25" s="1149"/>
      <c r="S25" s="1149"/>
      <c r="T25" s="944"/>
      <c r="U25" s="1150"/>
      <c r="V25" s="1150"/>
      <c r="W25" s="1150"/>
      <c r="X25" s="1150"/>
      <c r="Y25" s="1150"/>
      <c r="Z25" s="1150"/>
      <c r="AA25" s="1150"/>
      <c r="AB25" s="1150"/>
      <c r="AC25" s="1150"/>
      <c r="AD25" s="1150"/>
      <c r="AE25" s="1150"/>
      <c r="AF25" s="1150"/>
      <c r="AG25" s="1150"/>
      <c r="AH25" s="1150"/>
    </row>
    <row r="26">
      <c r="A26" s="1141">
        <v>24.0</v>
      </c>
      <c r="B26" s="1142" t="s">
        <v>36</v>
      </c>
      <c r="C26" s="1143" t="s">
        <v>1890</v>
      </c>
      <c r="D26" s="1143" t="s">
        <v>2082</v>
      </c>
      <c r="E26" s="1142">
        <v>256.0</v>
      </c>
      <c r="F26" s="1155" t="s">
        <v>1989</v>
      </c>
      <c r="G26" s="1144" t="s">
        <v>5982</v>
      </c>
      <c r="H26" s="1147"/>
      <c r="I26" s="1145" t="str">
        <f t="shared" si="1"/>
        <v>126 ปี 1 เดือน 16 วัน </v>
      </c>
      <c r="J26" s="1147"/>
      <c r="K26" s="1147">
        <v>234628.0</v>
      </c>
      <c r="L26" s="1147"/>
      <c r="M26" s="1147">
        <v>237281.0</v>
      </c>
      <c r="N26" s="1148"/>
      <c r="O26" s="1146">
        <v>242575.0</v>
      </c>
      <c r="P26" s="1148"/>
      <c r="Q26" s="1148"/>
      <c r="R26" s="1149"/>
      <c r="S26" s="1149"/>
      <c r="T26" s="944"/>
      <c r="U26" s="1150"/>
      <c r="V26" s="1150"/>
      <c r="W26" s="1150"/>
      <c r="X26" s="1150"/>
      <c r="Y26" s="1150"/>
      <c r="Z26" s="1150"/>
      <c r="AA26" s="1150"/>
      <c r="AB26" s="1150"/>
      <c r="AC26" s="1150"/>
      <c r="AD26" s="1150"/>
      <c r="AE26" s="1150"/>
      <c r="AF26" s="1150"/>
      <c r="AG26" s="1150"/>
      <c r="AH26" s="1150"/>
    </row>
    <row r="27">
      <c r="A27" s="1141">
        <v>25.0</v>
      </c>
      <c r="B27" s="1142" t="s">
        <v>70</v>
      </c>
      <c r="C27" s="1143" t="s">
        <v>6108</v>
      </c>
      <c r="D27" s="1143" t="s">
        <v>2089</v>
      </c>
      <c r="E27" s="1142">
        <v>407.0</v>
      </c>
      <c r="F27" s="1143" t="s">
        <v>1944</v>
      </c>
      <c r="G27" s="1144" t="s">
        <v>5982</v>
      </c>
      <c r="H27" s="1147"/>
      <c r="I27" s="1145" t="str">
        <f t="shared" si="1"/>
        <v>126 ปี 1 เดือน 16 วัน </v>
      </c>
      <c r="J27" s="1147"/>
      <c r="K27" s="1147">
        <v>236301.0</v>
      </c>
      <c r="L27" s="1147"/>
      <c r="M27" s="1147">
        <v>239385.0</v>
      </c>
      <c r="N27" s="1148"/>
      <c r="O27" s="1148"/>
      <c r="P27" s="1148"/>
      <c r="Q27" s="1148"/>
      <c r="R27" s="1149"/>
      <c r="S27" s="1149"/>
      <c r="T27" s="944"/>
      <c r="U27" s="1150"/>
      <c r="V27" s="1150"/>
      <c r="W27" s="1150"/>
      <c r="X27" s="1150"/>
      <c r="Y27" s="1150"/>
      <c r="Z27" s="1150"/>
      <c r="AA27" s="1150"/>
      <c r="AB27" s="1150"/>
      <c r="AC27" s="1150"/>
      <c r="AD27" s="1150"/>
      <c r="AE27" s="1150"/>
      <c r="AF27" s="1150"/>
      <c r="AG27" s="1150"/>
      <c r="AH27" s="1150"/>
    </row>
    <row r="28">
      <c r="A28" s="1141">
        <v>26.0</v>
      </c>
      <c r="B28" s="1142" t="s">
        <v>70</v>
      </c>
      <c r="C28" s="1143" t="s">
        <v>6109</v>
      </c>
      <c r="D28" s="1143" t="s">
        <v>2082</v>
      </c>
      <c r="E28" s="1142" t="s">
        <v>2093</v>
      </c>
      <c r="F28" s="1143" t="s">
        <v>1944</v>
      </c>
      <c r="G28" s="1144" t="s">
        <v>5982</v>
      </c>
      <c r="H28" s="1147"/>
      <c r="I28" s="1145" t="str">
        <f t="shared" si="1"/>
        <v>126 ปี 1 เดือน 16 วัน </v>
      </c>
      <c r="J28" s="1147"/>
      <c r="K28" s="1147">
        <v>239741.0</v>
      </c>
      <c r="L28" s="1147"/>
      <c r="M28" s="1147">
        <v>241540.0</v>
      </c>
      <c r="N28" s="1148"/>
      <c r="O28" s="1148"/>
      <c r="P28" s="1148"/>
      <c r="Q28" s="1148"/>
      <c r="R28" s="1149"/>
      <c r="S28" s="1149"/>
      <c r="T28" s="944"/>
      <c r="U28" s="1150"/>
      <c r="V28" s="1150"/>
      <c r="W28" s="1150"/>
      <c r="X28" s="1150"/>
      <c r="Y28" s="1150"/>
      <c r="Z28" s="1150"/>
      <c r="AA28" s="1150"/>
      <c r="AB28" s="1150"/>
      <c r="AC28" s="1150"/>
      <c r="AD28" s="1150"/>
      <c r="AE28" s="1150"/>
      <c r="AF28" s="1150"/>
      <c r="AG28" s="1150"/>
      <c r="AH28" s="1150"/>
    </row>
    <row r="29">
      <c r="A29" s="1141">
        <v>27.0</v>
      </c>
      <c r="B29" s="1142" t="s">
        <v>52</v>
      </c>
      <c r="C29" s="1143" t="s">
        <v>6110</v>
      </c>
      <c r="D29" s="1143" t="s">
        <v>2099</v>
      </c>
      <c r="E29" s="1142" t="s">
        <v>2100</v>
      </c>
      <c r="F29" s="1143" t="s">
        <v>1944</v>
      </c>
      <c r="G29" s="1144" t="s">
        <v>5982</v>
      </c>
      <c r="H29" s="1147"/>
      <c r="I29" s="1145" t="str">
        <f t="shared" si="1"/>
        <v>126 ปี 1 เดือน 16 วัน </v>
      </c>
      <c r="J29" s="1147"/>
      <c r="K29" s="1147">
        <v>240429.0</v>
      </c>
      <c r="L29" s="1147"/>
      <c r="M29" s="1147">
        <v>242414.0</v>
      </c>
      <c r="N29" s="1148"/>
      <c r="O29" s="1148"/>
      <c r="P29" s="1148"/>
      <c r="Q29" s="1148"/>
      <c r="R29" s="1149"/>
      <c r="S29" s="1149"/>
      <c r="T29" s="944"/>
      <c r="U29" s="1150"/>
      <c r="V29" s="1150"/>
      <c r="W29" s="1150"/>
      <c r="X29" s="1150"/>
      <c r="Y29" s="1150"/>
      <c r="Z29" s="1150"/>
      <c r="AA29" s="1150"/>
      <c r="AB29" s="1150"/>
      <c r="AC29" s="1150"/>
      <c r="AD29" s="1150"/>
      <c r="AE29" s="1150"/>
      <c r="AF29" s="1150"/>
      <c r="AG29" s="1150"/>
      <c r="AH29" s="1150"/>
    </row>
    <row r="30">
      <c r="A30" s="1141">
        <v>28.0</v>
      </c>
      <c r="B30" s="1142" t="s">
        <v>36</v>
      </c>
      <c r="C30" s="1143" t="s">
        <v>6111</v>
      </c>
      <c r="D30" s="1143" t="s">
        <v>2124</v>
      </c>
      <c r="E30" s="1142">
        <v>650.0</v>
      </c>
      <c r="F30" s="1143" t="s">
        <v>1929</v>
      </c>
      <c r="G30" s="1144" t="s">
        <v>5301</v>
      </c>
      <c r="H30" s="1147"/>
      <c r="I30" s="1145" t="str">
        <f t="shared" si="1"/>
        <v>126 ปี 1 เดือน 16 วัน </v>
      </c>
      <c r="J30" s="1147"/>
      <c r="K30" s="1147">
        <v>237215.0</v>
      </c>
      <c r="L30" s="1147"/>
      <c r="M30" s="1148"/>
      <c r="N30" s="1148"/>
      <c r="O30" s="1148"/>
      <c r="P30" s="1148"/>
      <c r="Q30" s="1148"/>
      <c r="R30" s="1149"/>
      <c r="S30" s="1149"/>
      <c r="T30" s="944"/>
      <c r="U30" s="1150"/>
      <c r="V30" s="1150"/>
      <c r="W30" s="1150"/>
      <c r="X30" s="1150"/>
      <c r="Y30" s="1150"/>
      <c r="Z30" s="1150"/>
      <c r="AA30" s="1150"/>
      <c r="AB30" s="1150"/>
      <c r="AC30" s="1150"/>
      <c r="AD30" s="1150"/>
      <c r="AE30" s="1150"/>
      <c r="AF30" s="1150"/>
      <c r="AG30" s="1150"/>
      <c r="AH30" s="1150"/>
    </row>
    <row r="31">
      <c r="A31" s="1141">
        <v>29.0</v>
      </c>
      <c r="B31" s="1142" t="s">
        <v>52</v>
      </c>
      <c r="C31" s="1143" t="s">
        <v>6112</v>
      </c>
      <c r="D31" s="1143" t="s">
        <v>2139</v>
      </c>
      <c r="E31" s="1142" t="s">
        <v>2140</v>
      </c>
      <c r="F31" s="1143" t="s">
        <v>1929</v>
      </c>
      <c r="G31" s="1144" t="s">
        <v>5301</v>
      </c>
      <c r="H31" s="1147"/>
      <c r="I31" s="1145" t="str">
        <f t="shared" si="1"/>
        <v>126 ปี 1 เดือน 16 วัน </v>
      </c>
      <c r="J31" s="1147"/>
      <c r="K31" s="1147">
        <v>242795.0</v>
      </c>
      <c r="L31" s="1147"/>
      <c r="M31" s="1148"/>
      <c r="N31" s="1148"/>
      <c r="O31" s="1148"/>
      <c r="P31" s="1148"/>
      <c r="Q31" s="1148"/>
      <c r="R31" s="1149"/>
      <c r="S31" s="1149"/>
      <c r="T31" s="944"/>
      <c r="U31" s="1150"/>
      <c r="V31" s="1150"/>
      <c r="W31" s="1150"/>
      <c r="X31" s="1150"/>
      <c r="Y31" s="1150"/>
      <c r="Z31" s="1150"/>
      <c r="AA31" s="1150"/>
      <c r="AB31" s="1150"/>
      <c r="AC31" s="1150"/>
      <c r="AD31" s="1150"/>
      <c r="AE31" s="1150"/>
      <c r="AF31" s="1150"/>
      <c r="AG31" s="1150"/>
      <c r="AH31" s="1150"/>
    </row>
    <row r="32">
      <c r="A32" s="1141">
        <v>30.0</v>
      </c>
      <c r="B32" s="1142" t="s">
        <v>36</v>
      </c>
      <c r="C32" s="1143" t="s">
        <v>6113</v>
      </c>
      <c r="D32" s="1143" t="s">
        <v>2143</v>
      </c>
      <c r="E32" s="1142" t="s">
        <v>2144</v>
      </c>
      <c r="F32" s="1143" t="s">
        <v>1929</v>
      </c>
      <c r="G32" s="1144" t="s">
        <v>5301</v>
      </c>
      <c r="H32" s="1147"/>
      <c r="I32" s="1145" t="str">
        <f t="shared" si="1"/>
        <v>126 ปี 1 เดือน 16 วัน </v>
      </c>
      <c r="J32" s="1147"/>
      <c r="K32" s="1147">
        <v>238176.0</v>
      </c>
      <c r="L32" s="1147"/>
      <c r="M32" s="1148"/>
      <c r="N32" s="1148"/>
      <c r="O32" s="1148"/>
      <c r="P32" s="1148"/>
      <c r="Q32" s="1148"/>
      <c r="R32" s="1149"/>
      <c r="S32" s="1149"/>
      <c r="T32" s="944"/>
      <c r="U32" s="1150"/>
      <c r="V32" s="1150"/>
      <c r="W32" s="1150"/>
      <c r="X32" s="1150"/>
      <c r="Y32" s="1150"/>
      <c r="Z32" s="1150"/>
      <c r="AA32" s="1150"/>
      <c r="AB32" s="1150"/>
      <c r="AC32" s="1150"/>
      <c r="AD32" s="1150"/>
      <c r="AE32" s="1150"/>
      <c r="AF32" s="1150"/>
      <c r="AG32" s="1150"/>
      <c r="AH32" s="1150"/>
    </row>
    <row r="33">
      <c r="A33" s="1141">
        <v>31.0</v>
      </c>
      <c r="B33" s="1142" t="s">
        <v>52</v>
      </c>
      <c r="C33" s="1143" t="s">
        <v>1226</v>
      </c>
      <c r="D33" s="1143" t="s">
        <v>2149</v>
      </c>
      <c r="E33" s="1142" t="s">
        <v>2150</v>
      </c>
      <c r="F33" s="1143" t="s">
        <v>1944</v>
      </c>
      <c r="G33" s="1144" t="s">
        <v>5301</v>
      </c>
      <c r="H33" s="1147"/>
      <c r="I33" s="1145" t="str">
        <f t="shared" si="1"/>
        <v>126 ปี 1 เดือน 16 วัน </v>
      </c>
      <c r="J33" s="1147"/>
      <c r="K33" s="1147">
        <v>239918.0</v>
      </c>
      <c r="L33" s="1147"/>
      <c r="M33" s="1146">
        <v>244017.0</v>
      </c>
      <c r="N33" s="1148"/>
      <c r="O33" s="1148"/>
      <c r="P33" s="1148"/>
      <c r="Q33" s="1148"/>
      <c r="R33" s="1149"/>
      <c r="S33" s="1149"/>
      <c r="T33" s="944"/>
      <c r="U33" s="1150"/>
      <c r="V33" s="1150"/>
      <c r="W33" s="1150"/>
      <c r="X33" s="1150"/>
      <c r="Y33" s="1150"/>
      <c r="Z33" s="1150"/>
      <c r="AA33" s="1150"/>
      <c r="AB33" s="1150"/>
      <c r="AC33" s="1150"/>
      <c r="AD33" s="1150"/>
      <c r="AE33" s="1150"/>
      <c r="AF33" s="1150"/>
      <c r="AG33" s="1150"/>
      <c r="AH33" s="1150"/>
    </row>
    <row r="34">
      <c r="A34" s="1141">
        <v>32.0</v>
      </c>
      <c r="B34" s="1142" t="s">
        <v>36</v>
      </c>
      <c r="C34" s="1143" t="s">
        <v>6114</v>
      </c>
      <c r="D34" s="1143" t="s">
        <v>2156</v>
      </c>
      <c r="E34" s="1142" t="s">
        <v>2157</v>
      </c>
      <c r="F34" s="1143" t="s">
        <v>1929</v>
      </c>
      <c r="G34" s="1144" t="s">
        <v>5301</v>
      </c>
      <c r="H34" s="1147"/>
      <c r="I34" s="1145" t="str">
        <f t="shared" si="1"/>
        <v>126 ปี 1 เดือน 16 วัน </v>
      </c>
      <c r="J34" s="1147"/>
      <c r="K34" s="1147">
        <v>239456.0</v>
      </c>
      <c r="L34" s="1147"/>
      <c r="M34" s="1148"/>
      <c r="N34" s="1148"/>
      <c r="O34" s="1148"/>
      <c r="P34" s="1148"/>
      <c r="Q34" s="1148"/>
      <c r="R34" s="1149"/>
      <c r="S34" s="1149"/>
      <c r="T34" s="944"/>
      <c r="U34" s="1150"/>
      <c r="V34" s="1150"/>
      <c r="W34" s="1150"/>
      <c r="X34" s="1150"/>
      <c r="Y34" s="1150"/>
      <c r="Z34" s="1150"/>
      <c r="AA34" s="1150"/>
      <c r="AB34" s="1150"/>
      <c r="AC34" s="1150"/>
      <c r="AD34" s="1150"/>
      <c r="AE34" s="1150"/>
      <c r="AF34" s="1150"/>
      <c r="AG34" s="1150"/>
      <c r="AH34" s="1150"/>
    </row>
    <row r="35">
      <c r="A35" s="1141">
        <v>33.0</v>
      </c>
      <c r="B35" s="1142" t="s">
        <v>36</v>
      </c>
      <c r="C35" s="1143" t="s">
        <v>6115</v>
      </c>
      <c r="D35" s="1143" t="s">
        <v>2169</v>
      </c>
      <c r="E35" s="1142" t="s">
        <v>2170</v>
      </c>
      <c r="F35" s="1143" t="s">
        <v>1929</v>
      </c>
      <c r="G35" s="1144" t="s">
        <v>5301</v>
      </c>
      <c r="H35" s="1147"/>
      <c r="I35" s="1145" t="str">
        <f t="shared" si="1"/>
        <v>126 ปี 1 เดือน 16 วัน </v>
      </c>
      <c r="J35" s="1147"/>
      <c r="K35" s="1147">
        <v>242877.0</v>
      </c>
      <c r="L35" s="1147"/>
      <c r="M35" s="1148"/>
      <c r="N35" s="1148"/>
      <c r="O35" s="1148"/>
      <c r="P35" s="1148"/>
      <c r="Q35" s="1148"/>
      <c r="R35" s="1149"/>
      <c r="S35" s="1149"/>
      <c r="T35" s="944"/>
      <c r="U35" s="1150"/>
      <c r="V35" s="1150"/>
      <c r="W35" s="1150"/>
      <c r="X35" s="1150"/>
      <c r="Y35" s="1150"/>
      <c r="Z35" s="1150"/>
      <c r="AA35" s="1150"/>
      <c r="AB35" s="1150"/>
      <c r="AC35" s="1150"/>
      <c r="AD35" s="1150"/>
      <c r="AE35" s="1150"/>
      <c r="AF35" s="1150"/>
      <c r="AG35" s="1150"/>
      <c r="AH35" s="1150"/>
    </row>
    <row r="36">
      <c r="A36" s="1141">
        <v>34.0</v>
      </c>
      <c r="B36" s="1142" t="s">
        <v>52</v>
      </c>
      <c r="C36" s="1143" t="s">
        <v>6116</v>
      </c>
      <c r="D36" s="1143" t="s">
        <v>2160</v>
      </c>
      <c r="E36" s="1142" t="s">
        <v>2161</v>
      </c>
      <c r="F36" s="1143" t="s">
        <v>1929</v>
      </c>
      <c r="G36" s="1144" t="s">
        <v>5301</v>
      </c>
      <c r="H36" s="1147"/>
      <c r="I36" s="1145" t="str">
        <f t="shared" si="1"/>
        <v>126 ปี 1 เดือน 16 วัน </v>
      </c>
      <c r="J36" s="1147"/>
      <c r="K36" s="1147">
        <v>243306.0</v>
      </c>
      <c r="L36" s="1147"/>
      <c r="M36" s="1148"/>
      <c r="N36" s="1148"/>
      <c r="O36" s="1148"/>
      <c r="P36" s="1148"/>
      <c r="Q36" s="1148"/>
      <c r="R36" s="1149"/>
      <c r="S36" s="1149"/>
      <c r="T36" s="944"/>
      <c r="U36" s="1150"/>
      <c r="V36" s="1150"/>
      <c r="W36" s="1150"/>
      <c r="X36" s="1150"/>
      <c r="Y36" s="1150"/>
      <c r="Z36" s="1150"/>
      <c r="AA36" s="1150"/>
      <c r="AB36" s="1150"/>
      <c r="AC36" s="1150"/>
      <c r="AD36" s="1150"/>
      <c r="AE36" s="1150"/>
      <c r="AF36" s="1150"/>
      <c r="AG36" s="1150"/>
      <c r="AH36" s="1150"/>
    </row>
    <row r="37">
      <c r="A37" s="1141">
        <v>35.0</v>
      </c>
      <c r="B37" s="1142" t="s">
        <v>36</v>
      </c>
      <c r="C37" s="1143" t="s">
        <v>380</v>
      </c>
      <c r="D37" s="1143" t="s">
        <v>2131</v>
      </c>
      <c r="E37" s="1142">
        <v>1272.0</v>
      </c>
      <c r="F37" s="1143" t="s">
        <v>1944</v>
      </c>
      <c r="G37" s="1144" t="s">
        <v>5301</v>
      </c>
      <c r="H37" s="1147"/>
      <c r="I37" s="1145" t="str">
        <f t="shared" si="1"/>
        <v>126 ปี 1 เดือน 16 วัน </v>
      </c>
      <c r="J37" s="1147"/>
      <c r="K37" s="1147">
        <v>235546.0</v>
      </c>
      <c r="L37" s="1147"/>
      <c r="M37" s="1147">
        <v>237712.0</v>
      </c>
      <c r="N37" s="1148"/>
      <c r="O37" s="1148"/>
      <c r="P37" s="1148"/>
      <c r="Q37" s="1148"/>
      <c r="R37" s="1149"/>
      <c r="S37" s="1149"/>
      <c r="T37" s="944"/>
      <c r="U37" s="1150"/>
      <c r="V37" s="1150"/>
      <c r="W37" s="1150"/>
      <c r="X37" s="1150"/>
      <c r="Y37" s="1150"/>
      <c r="Z37" s="1150"/>
      <c r="AA37" s="1150"/>
      <c r="AB37" s="1150"/>
      <c r="AC37" s="1150"/>
      <c r="AD37" s="1150"/>
      <c r="AE37" s="1150"/>
      <c r="AF37" s="1150"/>
      <c r="AG37" s="1150"/>
      <c r="AH37" s="1150"/>
    </row>
    <row r="38">
      <c r="A38" s="1141">
        <v>36.0</v>
      </c>
      <c r="B38" s="1142" t="s">
        <v>36</v>
      </c>
      <c r="C38" s="1143" t="s">
        <v>4738</v>
      </c>
      <c r="D38" s="1143" t="s">
        <v>2119</v>
      </c>
      <c r="E38" s="1142">
        <v>3012.0</v>
      </c>
      <c r="F38" s="1143" t="s">
        <v>1989</v>
      </c>
      <c r="G38" s="1144" t="s">
        <v>5301</v>
      </c>
      <c r="H38" s="1147"/>
      <c r="I38" s="1145" t="str">
        <f t="shared" si="1"/>
        <v>126 ปี 1 เดือน 16 วัน </v>
      </c>
      <c r="J38" s="1147"/>
      <c r="K38" s="1147">
        <v>233589.0</v>
      </c>
      <c r="L38" s="1147"/>
      <c r="M38" s="1147">
        <v>236424.0</v>
      </c>
      <c r="N38" s="1148"/>
      <c r="O38" s="1147">
        <v>239581.0</v>
      </c>
      <c r="P38" s="1148"/>
      <c r="Q38" s="1148"/>
      <c r="R38" s="1149"/>
      <c r="S38" s="1149"/>
      <c r="T38" s="944"/>
      <c r="U38" s="1150"/>
      <c r="V38" s="1150"/>
      <c r="W38" s="1150"/>
      <c r="X38" s="1150"/>
      <c r="Y38" s="1150"/>
      <c r="Z38" s="1150"/>
      <c r="AA38" s="1150"/>
      <c r="AB38" s="1150"/>
      <c r="AC38" s="1150"/>
      <c r="AD38" s="1150"/>
      <c r="AE38" s="1150"/>
      <c r="AF38" s="1150"/>
      <c r="AG38" s="1150"/>
      <c r="AH38" s="1150"/>
    </row>
    <row r="39">
      <c r="A39" s="1141">
        <v>37.0</v>
      </c>
      <c r="B39" s="1142" t="s">
        <v>52</v>
      </c>
      <c r="C39" s="1143" t="s">
        <v>6117</v>
      </c>
      <c r="D39" s="1143" t="s">
        <v>4980</v>
      </c>
      <c r="E39" s="1142">
        <v>3266.0</v>
      </c>
      <c r="F39" s="1143" t="s">
        <v>1929</v>
      </c>
      <c r="G39" s="1144" t="s">
        <v>6010</v>
      </c>
      <c r="H39" s="1147"/>
      <c r="I39" s="1145" t="str">
        <f t="shared" si="1"/>
        <v>126 ปี 1 เดือน 16 วัน </v>
      </c>
      <c r="J39" s="1147"/>
      <c r="K39" s="1147">
        <v>234926.0</v>
      </c>
      <c r="L39" s="1147"/>
      <c r="M39" s="1148"/>
      <c r="N39" s="1148"/>
      <c r="O39" s="1148"/>
      <c r="P39" s="1148"/>
      <c r="Q39" s="1148"/>
      <c r="R39" s="1149"/>
      <c r="S39" s="1149"/>
      <c r="T39" s="944"/>
      <c r="U39" s="1150"/>
      <c r="V39" s="1150"/>
      <c r="W39" s="1150"/>
      <c r="X39" s="1150"/>
      <c r="Y39" s="1150"/>
      <c r="Z39" s="1150"/>
      <c r="AA39" s="1150"/>
      <c r="AB39" s="1150"/>
      <c r="AC39" s="1150"/>
      <c r="AD39" s="1150"/>
      <c r="AE39" s="1150"/>
      <c r="AF39" s="1150"/>
      <c r="AG39" s="1150"/>
      <c r="AH39" s="1150"/>
    </row>
    <row r="40">
      <c r="A40" s="1141">
        <v>38.0</v>
      </c>
      <c r="B40" s="1142" t="s">
        <v>36</v>
      </c>
      <c r="C40" s="1143" t="s">
        <v>2676</v>
      </c>
      <c r="D40" s="1143" t="s">
        <v>2218</v>
      </c>
      <c r="E40" s="1142">
        <v>406.0</v>
      </c>
      <c r="F40" s="1143" t="s">
        <v>1929</v>
      </c>
      <c r="G40" s="1144" t="s">
        <v>6010</v>
      </c>
      <c r="H40" s="1147"/>
      <c r="I40" s="1145" t="str">
        <f t="shared" si="1"/>
        <v>126 ปี 1 เดือน 16 วัน </v>
      </c>
      <c r="J40" s="1147"/>
      <c r="K40" s="1147">
        <v>237316.0</v>
      </c>
      <c r="L40" s="1147"/>
      <c r="M40" s="1148"/>
      <c r="N40" s="1148"/>
      <c r="O40" s="1148"/>
      <c r="P40" s="1148"/>
      <c r="Q40" s="1148"/>
      <c r="R40" s="1149"/>
      <c r="S40" s="1149"/>
      <c r="T40" s="944"/>
      <c r="U40" s="1150"/>
      <c r="V40" s="1150"/>
      <c r="W40" s="1150"/>
      <c r="X40" s="1150"/>
      <c r="Y40" s="1150"/>
      <c r="Z40" s="1150"/>
      <c r="AA40" s="1150"/>
      <c r="AB40" s="1150"/>
      <c r="AC40" s="1150"/>
      <c r="AD40" s="1150"/>
      <c r="AE40" s="1150"/>
      <c r="AF40" s="1150"/>
      <c r="AG40" s="1150"/>
      <c r="AH40" s="1150"/>
    </row>
    <row r="41">
      <c r="A41" s="1141">
        <v>39.0</v>
      </c>
      <c r="B41" s="1142" t="s">
        <v>52</v>
      </c>
      <c r="C41" s="1143" t="s">
        <v>6118</v>
      </c>
      <c r="D41" s="1143" t="s">
        <v>2199</v>
      </c>
      <c r="E41" s="1142" t="s">
        <v>2200</v>
      </c>
      <c r="F41" s="1143" t="s">
        <v>1929</v>
      </c>
      <c r="G41" s="1144" t="s">
        <v>6010</v>
      </c>
      <c r="H41" s="1147"/>
      <c r="I41" s="1145" t="str">
        <f t="shared" si="1"/>
        <v>126 ปี 1 เดือน 16 วัน </v>
      </c>
      <c r="J41" s="1147"/>
      <c r="K41" s="1147">
        <v>242961.0</v>
      </c>
      <c r="L41" s="1147"/>
      <c r="M41" s="1148"/>
      <c r="N41" s="1148"/>
      <c r="O41" s="1148"/>
      <c r="P41" s="1148"/>
      <c r="Q41" s="1148"/>
      <c r="R41" s="1149"/>
      <c r="S41" s="1149"/>
      <c r="T41" s="944"/>
      <c r="U41" s="1150"/>
      <c r="V41" s="1150"/>
      <c r="W41" s="1150"/>
      <c r="X41" s="1150"/>
      <c r="Y41" s="1150"/>
      <c r="Z41" s="1150"/>
      <c r="AA41" s="1150"/>
      <c r="AB41" s="1150"/>
      <c r="AC41" s="1150"/>
      <c r="AD41" s="1150"/>
      <c r="AE41" s="1150"/>
      <c r="AF41" s="1150"/>
      <c r="AG41" s="1150"/>
      <c r="AH41" s="1150"/>
    </row>
    <row r="42">
      <c r="A42" s="1131">
        <v>40.0</v>
      </c>
      <c r="B42" s="1132" t="s">
        <v>36</v>
      </c>
      <c r="C42" s="1133" t="s">
        <v>6119</v>
      </c>
      <c r="D42" s="1133" t="s">
        <v>5762</v>
      </c>
      <c r="E42" s="1132">
        <v>632.0</v>
      </c>
      <c r="F42" s="1133" t="s">
        <v>1944</v>
      </c>
      <c r="G42" s="1134" t="s">
        <v>6010</v>
      </c>
      <c r="H42" s="1136"/>
      <c r="I42" s="1136" t="str">
        <f t="shared" si="1"/>
        <v>126 ปี 1 เดือน 16 วัน </v>
      </c>
      <c r="J42" s="1136"/>
      <c r="K42" s="1136">
        <v>234402.0</v>
      </c>
      <c r="L42" s="1136"/>
      <c r="M42" s="1136">
        <v>236633.0</v>
      </c>
      <c r="N42" s="1138"/>
      <c r="O42" s="1138"/>
      <c r="P42" s="1138"/>
      <c r="Q42" s="1138"/>
      <c r="R42" s="1139"/>
      <c r="S42" s="1139"/>
      <c r="T42" s="933" t="s">
        <v>3391</v>
      </c>
      <c r="U42" s="1140"/>
      <c r="V42" s="1140"/>
      <c r="W42" s="1140"/>
      <c r="X42" s="1140"/>
      <c r="Y42" s="1140"/>
      <c r="Z42" s="1140"/>
      <c r="AA42" s="1140"/>
      <c r="AB42" s="1140"/>
      <c r="AC42" s="1140"/>
      <c r="AD42" s="1140"/>
      <c r="AE42" s="1140"/>
      <c r="AF42" s="1140"/>
      <c r="AG42" s="1140"/>
      <c r="AH42" s="1140"/>
    </row>
    <row r="43">
      <c r="A43" s="1141">
        <v>41.0</v>
      </c>
      <c r="B43" s="1142" t="s">
        <v>36</v>
      </c>
      <c r="C43" s="1143" t="s">
        <v>6120</v>
      </c>
      <c r="D43" s="1143" t="s">
        <v>4992</v>
      </c>
      <c r="E43" s="1142" t="s">
        <v>3201</v>
      </c>
      <c r="F43" s="1143" t="s">
        <v>1944</v>
      </c>
      <c r="G43" s="1144" t="s">
        <v>6010</v>
      </c>
      <c r="H43" s="1147"/>
      <c r="I43" s="1145" t="str">
        <f t="shared" si="1"/>
        <v>126 ปี 1 เดือน 16 วัน </v>
      </c>
      <c r="J43" s="1147"/>
      <c r="K43" s="1147">
        <v>241968.0</v>
      </c>
      <c r="L43" s="1147"/>
      <c r="M43" s="1147">
        <v>242753.0</v>
      </c>
      <c r="N43" s="1148"/>
      <c r="O43" s="1148"/>
      <c r="P43" s="1148"/>
      <c r="Q43" s="1148"/>
      <c r="R43" s="1149"/>
      <c r="S43" s="1149"/>
      <c r="T43" s="944"/>
      <c r="U43" s="1150"/>
      <c r="V43" s="1150"/>
      <c r="W43" s="1150"/>
      <c r="X43" s="1150"/>
      <c r="Y43" s="1150"/>
      <c r="Z43" s="1150"/>
      <c r="AA43" s="1150"/>
      <c r="AB43" s="1150"/>
      <c r="AC43" s="1150"/>
      <c r="AD43" s="1150"/>
      <c r="AE43" s="1150"/>
      <c r="AF43" s="1150"/>
      <c r="AG43" s="1150"/>
      <c r="AH43" s="1150"/>
    </row>
    <row r="44">
      <c r="A44" s="1141">
        <v>42.0</v>
      </c>
      <c r="B44" s="1142" t="s">
        <v>52</v>
      </c>
      <c r="C44" s="1143" t="s">
        <v>6121</v>
      </c>
      <c r="D44" s="1143" t="s">
        <v>2303</v>
      </c>
      <c r="E44" s="1142" t="s">
        <v>2304</v>
      </c>
      <c r="F44" s="1143" t="s">
        <v>1929</v>
      </c>
      <c r="G44" s="1144" t="s">
        <v>5993</v>
      </c>
      <c r="H44" s="1147"/>
      <c r="I44" s="1145" t="str">
        <f t="shared" si="1"/>
        <v>126 ปี 1 เดือน 16 วัน </v>
      </c>
      <c r="J44" s="1147"/>
      <c r="K44" s="1147">
        <v>240686.0</v>
      </c>
      <c r="L44" s="1147"/>
      <c r="M44" s="1148"/>
      <c r="N44" s="1148"/>
      <c r="O44" s="1148"/>
      <c r="P44" s="1148"/>
      <c r="Q44" s="1148"/>
      <c r="R44" s="1149"/>
      <c r="S44" s="1149"/>
      <c r="T44" s="944"/>
      <c r="U44" s="1150"/>
      <c r="V44" s="1150"/>
      <c r="W44" s="1150"/>
      <c r="X44" s="1150"/>
      <c r="Y44" s="1150"/>
      <c r="Z44" s="1150"/>
      <c r="AA44" s="1150"/>
      <c r="AB44" s="1150"/>
      <c r="AC44" s="1150"/>
      <c r="AD44" s="1150"/>
      <c r="AE44" s="1150"/>
      <c r="AF44" s="1150"/>
      <c r="AG44" s="1150"/>
      <c r="AH44" s="1150"/>
    </row>
    <row r="45">
      <c r="A45" s="1141">
        <v>43.0</v>
      </c>
      <c r="B45" s="1142" t="s">
        <v>52</v>
      </c>
      <c r="C45" s="1143" t="s">
        <v>6122</v>
      </c>
      <c r="D45" s="1143" t="s">
        <v>2317</v>
      </c>
      <c r="E45" s="1142" t="s">
        <v>2318</v>
      </c>
      <c r="F45" s="1143" t="s">
        <v>1929</v>
      </c>
      <c r="G45" s="1144" t="s">
        <v>5993</v>
      </c>
      <c r="H45" s="1147"/>
      <c r="I45" s="1145" t="str">
        <f t="shared" si="1"/>
        <v>126 ปี 1 เดือน 16 วัน </v>
      </c>
      <c r="J45" s="1147"/>
      <c r="K45" s="1147">
        <v>242662.0</v>
      </c>
      <c r="L45" s="1147"/>
      <c r="M45" s="1148"/>
      <c r="N45" s="1148"/>
      <c r="O45" s="1148"/>
      <c r="P45" s="1148"/>
      <c r="Q45" s="1148"/>
      <c r="R45" s="1149"/>
      <c r="S45" s="1149"/>
      <c r="T45" s="944"/>
      <c r="U45" s="1150"/>
      <c r="V45" s="1150"/>
      <c r="W45" s="1150"/>
      <c r="X45" s="1150"/>
      <c r="Y45" s="1150"/>
      <c r="Z45" s="1150"/>
      <c r="AA45" s="1150"/>
      <c r="AB45" s="1150"/>
      <c r="AC45" s="1150"/>
      <c r="AD45" s="1150"/>
      <c r="AE45" s="1150"/>
      <c r="AF45" s="1150"/>
      <c r="AG45" s="1150"/>
      <c r="AH45" s="1150"/>
    </row>
    <row r="46">
      <c r="A46" s="1141">
        <v>44.0</v>
      </c>
      <c r="B46" s="1142" t="s">
        <v>52</v>
      </c>
      <c r="C46" s="1143" t="s">
        <v>696</v>
      </c>
      <c r="D46" s="1143" t="s">
        <v>2331</v>
      </c>
      <c r="E46" s="1142" t="s">
        <v>2332</v>
      </c>
      <c r="F46" s="1143" t="s">
        <v>1944</v>
      </c>
      <c r="G46" s="1144" t="s">
        <v>5993</v>
      </c>
      <c r="H46" s="1147"/>
      <c r="I46" s="1145" t="str">
        <f t="shared" si="1"/>
        <v>126 ปี 1 เดือน 16 วัน </v>
      </c>
      <c r="J46" s="1147"/>
      <c r="K46" s="1147">
        <v>242663.0</v>
      </c>
      <c r="L46" s="1147"/>
      <c r="M46" s="1146">
        <v>244243.0</v>
      </c>
      <c r="N46" s="1148"/>
      <c r="O46" s="1148"/>
      <c r="P46" s="1148"/>
      <c r="Q46" s="1148"/>
      <c r="R46" s="1149"/>
      <c r="S46" s="1149"/>
      <c r="T46" s="944"/>
      <c r="U46" s="1150"/>
      <c r="V46" s="1150"/>
      <c r="W46" s="1150"/>
      <c r="X46" s="1150"/>
      <c r="Y46" s="1150"/>
      <c r="Z46" s="1150"/>
      <c r="AA46" s="1150"/>
      <c r="AB46" s="1150"/>
      <c r="AC46" s="1150"/>
      <c r="AD46" s="1150"/>
      <c r="AE46" s="1150"/>
      <c r="AF46" s="1150"/>
      <c r="AG46" s="1150"/>
      <c r="AH46" s="1150"/>
    </row>
    <row r="47">
      <c r="A47" s="1141">
        <v>45.0</v>
      </c>
      <c r="B47" s="1142" t="s">
        <v>52</v>
      </c>
      <c r="C47" s="1143" t="s">
        <v>6123</v>
      </c>
      <c r="D47" s="1143" t="s">
        <v>2343</v>
      </c>
      <c r="E47" s="1142" t="s">
        <v>2344</v>
      </c>
      <c r="F47" s="1143" t="s">
        <v>1944</v>
      </c>
      <c r="G47" s="1144" t="s">
        <v>5993</v>
      </c>
      <c r="H47" s="1147"/>
      <c r="I47" s="1145" t="str">
        <f t="shared" si="1"/>
        <v>126 ปี 1 เดือน 16 วัน </v>
      </c>
      <c r="J47" s="1147"/>
      <c r="K47" s="1147">
        <v>242339.0</v>
      </c>
      <c r="L47" s="1147"/>
      <c r="M47" s="1146">
        <v>244104.0</v>
      </c>
      <c r="N47" s="1148"/>
      <c r="O47" s="1148"/>
      <c r="P47" s="1148"/>
      <c r="Q47" s="1148"/>
      <c r="R47" s="1149"/>
      <c r="S47" s="1149"/>
      <c r="T47" s="944"/>
      <c r="U47" s="1150"/>
      <c r="V47" s="1150"/>
      <c r="W47" s="1150"/>
      <c r="X47" s="1150"/>
      <c r="Y47" s="1150"/>
      <c r="Z47" s="1150"/>
      <c r="AA47" s="1150"/>
      <c r="AB47" s="1150"/>
      <c r="AC47" s="1150"/>
      <c r="AD47" s="1150"/>
      <c r="AE47" s="1150"/>
      <c r="AF47" s="1150"/>
      <c r="AG47" s="1150"/>
      <c r="AH47" s="1150"/>
    </row>
    <row r="48">
      <c r="A48" s="1141">
        <v>46.0</v>
      </c>
      <c r="B48" s="1142" t="s">
        <v>36</v>
      </c>
      <c r="C48" s="1143" t="s">
        <v>6124</v>
      </c>
      <c r="D48" s="1143" t="s">
        <v>2288</v>
      </c>
      <c r="E48" s="1142" t="s">
        <v>2289</v>
      </c>
      <c r="F48" s="1143" t="s">
        <v>1944</v>
      </c>
      <c r="G48" s="1144" t="s">
        <v>5993</v>
      </c>
      <c r="H48" s="1147"/>
      <c r="I48" s="1145" t="str">
        <f t="shared" si="1"/>
        <v>126 ปี 1 เดือน 16 วัน </v>
      </c>
      <c r="J48" s="1147"/>
      <c r="K48" s="1147">
        <v>241619.0</v>
      </c>
      <c r="L48" s="1147"/>
      <c r="M48" s="1146">
        <v>243907.0</v>
      </c>
      <c r="N48" s="1148"/>
      <c r="O48" s="1148"/>
      <c r="P48" s="1148"/>
      <c r="Q48" s="1148"/>
      <c r="R48" s="1149"/>
      <c r="S48" s="1149"/>
      <c r="T48" s="944"/>
      <c r="U48" s="1150"/>
      <c r="V48" s="1150"/>
      <c r="W48" s="1150"/>
      <c r="X48" s="1150"/>
      <c r="Y48" s="1150"/>
      <c r="Z48" s="1150"/>
      <c r="AA48" s="1150"/>
      <c r="AB48" s="1150"/>
      <c r="AC48" s="1150"/>
      <c r="AD48" s="1150"/>
      <c r="AE48" s="1150"/>
      <c r="AF48" s="1150"/>
      <c r="AG48" s="1150"/>
      <c r="AH48" s="1150"/>
    </row>
    <row r="49">
      <c r="A49" s="1141">
        <v>47.0</v>
      </c>
      <c r="B49" s="1142" t="s">
        <v>36</v>
      </c>
      <c r="C49" s="1143" t="s">
        <v>6125</v>
      </c>
      <c r="D49" s="1143" t="s">
        <v>5003</v>
      </c>
      <c r="E49" s="1142">
        <v>666.0</v>
      </c>
      <c r="F49" s="1143" t="s">
        <v>1929</v>
      </c>
      <c r="G49" s="1144" t="s">
        <v>5993</v>
      </c>
      <c r="H49" s="1147"/>
      <c r="I49" s="1145" t="str">
        <f t="shared" si="1"/>
        <v>126 ปี 1 เดือน 16 วัน </v>
      </c>
      <c r="J49" s="1147"/>
      <c r="K49" s="1147">
        <v>237314.0</v>
      </c>
      <c r="L49" s="1147"/>
      <c r="M49" s="1148"/>
      <c r="N49" s="1148"/>
      <c r="O49" s="1148"/>
      <c r="P49" s="1148"/>
      <c r="Q49" s="1148"/>
      <c r="R49" s="1149"/>
      <c r="S49" s="1149"/>
      <c r="T49" s="944"/>
      <c r="U49" s="1150"/>
      <c r="V49" s="1150"/>
      <c r="W49" s="1150"/>
      <c r="X49" s="1150"/>
      <c r="Y49" s="1150"/>
      <c r="Z49" s="1150"/>
      <c r="AA49" s="1150"/>
      <c r="AB49" s="1150"/>
      <c r="AC49" s="1150"/>
      <c r="AD49" s="1150"/>
      <c r="AE49" s="1150"/>
      <c r="AF49" s="1150"/>
      <c r="AG49" s="1150"/>
      <c r="AH49" s="1150"/>
    </row>
    <row r="50">
      <c r="A50" s="1141">
        <v>48.0</v>
      </c>
      <c r="B50" s="1142" t="s">
        <v>52</v>
      </c>
      <c r="C50" s="1143" t="s">
        <v>6126</v>
      </c>
      <c r="D50" s="1143" t="s">
        <v>2242</v>
      </c>
      <c r="E50" s="1142">
        <v>831.0</v>
      </c>
      <c r="F50" s="1143" t="s">
        <v>1929</v>
      </c>
      <c r="G50" s="1144" t="s">
        <v>5993</v>
      </c>
      <c r="H50" s="1147"/>
      <c r="I50" s="1145" t="str">
        <f t="shared" si="1"/>
        <v>126 ปี 1 เดือน 16 วัน </v>
      </c>
      <c r="J50" s="1147"/>
      <c r="K50" s="1147">
        <v>235107.0</v>
      </c>
      <c r="L50" s="1147"/>
      <c r="M50" s="1148"/>
      <c r="N50" s="1148"/>
      <c r="O50" s="1148"/>
      <c r="P50" s="1148"/>
      <c r="Q50" s="1148"/>
      <c r="R50" s="1149"/>
      <c r="S50" s="1149"/>
      <c r="T50" s="944"/>
      <c r="U50" s="1150"/>
      <c r="V50" s="1150"/>
      <c r="W50" s="1150"/>
      <c r="X50" s="1150"/>
      <c r="Y50" s="1150"/>
      <c r="Z50" s="1150"/>
      <c r="AA50" s="1150"/>
      <c r="AB50" s="1150"/>
      <c r="AC50" s="1150"/>
      <c r="AD50" s="1150"/>
      <c r="AE50" s="1150"/>
      <c r="AF50" s="1150"/>
      <c r="AG50" s="1150"/>
      <c r="AH50" s="1150"/>
    </row>
    <row r="51">
      <c r="A51" s="1141">
        <v>49.0</v>
      </c>
      <c r="B51" s="1142" t="s">
        <v>70</v>
      </c>
      <c r="C51" s="1143" t="s">
        <v>6127</v>
      </c>
      <c r="D51" s="1143" t="s">
        <v>2246</v>
      </c>
      <c r="E51" s="1142">
        <v>889.0</v>
      </c>
      <c r="F51" s="1143" t="s">
        <v>1929</v>
      </c>
      <c r="G51" s="1144" t="s">
        <v>5993</v>
      </c>
      <c r="H51" s="1147"/>
      <c r="I51" s="1145" t="str">
        <f t="shared" si="1"/>
        <v>126 ปี 1 เดือน 16 วัน </v>
      </c>
      <c r="J51" s="1147"/>
      <c r="K51" s="1147">
        <v>239287.0</v>
      </c>
      <c r="L51" s="1147"/>
      <c r="M51" s="1148"/>
      <c r="N51" s="1148"/>
      <c r="O51" s="1148"/>
      <c r="P51" s="1148"/>
      <c r="Q51" s="1148"/>
      <c r="R51" s="1149"/>
      <c r="S51" s="1149"/>
      <c r="T51" s="944"/>
      <c r="U51" s="1150"/>
      <c r="V51" s="1150"/>
      <c r="W51" s="1150"/>
      <c r="X51" s="1150"/>
      <c r="Y51" s="1150"/>
      <c r="Z51" s="1150"/>
      <c r="AA51" s="1150"/>
      <c r="AB51" s="1150"/>
      <c r="AC51" s="1150"/>
      <c r="AD51" s="1150"/>
      <c r="AE51" s="1150"/>
      <c r="AF51" s="1150"/>
      <c r="AG51" s="1150"/>
      <c r="AH51" s="1150"/>
    </row>
    <row r="52">
      <c r="A52" s="1141">
        <v>50.0</v>
      </c>
      <c r="B52" s="1142" t="s">
        <v>36</v>
      </c>
      <c r="C52" s="1143" t="s">
        <v>6128</v>
      </c>
      <c r="D52" s="1143" t="s">
        <v>762</v>
      </c>
      <c r="E52" s="1142">
        <v>900.0</v>
      </c>
      <c r="F52" s="1143" t="s">
        <v>1929</v>
      </c>
      <c r="G52" s="1144" t="s">
        <v>5993</v>
      </c>
      <c r="H52" s="1147"/>
      <c r="I52" s="1145" t="str">
        <f t="shared" si="1"/>
        <v>126 ปี 1 เดือน 16 วัน </v>
      </c>
      <c r="J52" s="1147"/>
      <c r="K52" s="1147">
        <v>236734.0</v>
      </c>
      <c r="L52" s="1147"/>
      <c r="M52" s="1148"/>
      <c r="N52" s="1148"/>
      <c r="O52" s="1148"/>
      <c r="P52" s="1148"/>
      <c r="Q52" s="1148"/>
      <c r="R52" s="1149"/>
      <c r="S52" s="1149"/>
      <c r="T52" s="944"/>
      <c r="U52" s="1150"/>
      <c r="V52" s="1150"/>
      <c r="W52" s="1150"/>
      <c r="X52" s="1150"/>
      <c r="Y52" s="1150"/>
      <c r="Z52" s="1150"/>
      <c r="AA52" s="1150"/>
      <c r="AB52" s="1150"/>
      <c r="AC52" s="1150"/>
      <c r="AD52" s="1150"/>
      <c r="AE52" s="1150"/>
      <c r="AF52" s="1150"/>
      <c r="AG52" s="1150"/>
      <c r="AH52" s="1150"/>
    </row>
    <row r="53">
      <c r="A53" s="1141">
        <v>51.0</v>
      </c>
      <c r="B53" s="1142" t="s">
        <v>36</v>
      </c>
      <c r="C53" s="1143" t="s">
        <v>6129</v>
      </c>
      <c r="D53" s="1143" t="s">
        <v>564</v>
      </c>
      <c r="E53" s="1142">
        <v>1162.0</v>
      </c>
      <c r="F53" s="1143" t="s">
        <v>1929</v>
      </c>
      <c r="G53" s="1144" t="s">
        <v>5993</v>
      </c>
      <c r="H53" s="1147"/>
      <c r="I53" s="1145" t="str">
        <f t="shared" si="1"/>
        <v>126 ปี 1 เดือน 16 วัน </v>
      </c>
      <c r="J53" s="1147"/>
      <c r="K53" s="1147">
        <v>242267.0</v>
      </c>
      <c r="L53" s="1147"/>
      <c r="M53" s="1148"/>
      <c r="N53" s="1148"/>
      <c r="O53" s="1148"/>
      <c r="P53" s="1148"/>
      <c r="Q53" s="1148"/>
      <c r="R53" s="1149"/>
      <c r="S53" s="1149"/>
      <c r="T53" s="944"/>
      <c r="U53" s="1150"/>
      <c r="V53" s="1150"/>
      <c r="W53" s="1150"/>
      <c r="X53" s="1150"/>
      <c r="Y53" s="1150"/>
      <c r="Z53" s="1150"/>
      <c r="AA53" s="1150"/>
      <c r="AB53" s="1150"/>
      <c r="AC53" s="1150"/>
      <c r="AD53" s="1150"/>
      <c r="AE53" s="1150"/>
      <c r="AF53" s="1150"/>
      <c r="AG53" s="1150"/>
      <c r="AH53" s="1150"/>
    </row>
    <row r="54">
      <c r="A54" s="1141">
        <v>52.0</v>
      </c>
      <c r="B54" s="956" t="s">
        <v>5684</v>
      </c>
      <c r="C54" s="956" t="s">
        <v>6130</v>
      </c>
      <c r="D54" s="956" t="s">
        <v>2336</v>
      </c>
      <c r="E54" s="945" t="s">
        <v>2337</v>
      </c>
      <c r="F54" s="1143" t="s">
        <v>1929</v>
      </c>
      <c r="G54" s="1144" t="s">
        <v>5993</v>
      </c>
      <c r="H54" s="1147"/>
      <c r="I54" s="1145" t="str">
        <f t="shared" si="1"/>
        <v>126 ปี 1 เดือน 16 วัน </v>
      </c>
      <c r="J54" s="1147"/>
      <c r="K54" s="1147">
        <v>243388.0</v>
      </c>
      <c r="L54" s="1147"/>
      <c r="M54" s="1148"/>
      <c r="N54" s="1148"/>
      <c r="O54" s="1148"/>
      <c r="P54" s="1148"/>
      <c r="Q54" s="1148"/>
      <c r="R54" s="1149"/>
      <c r="S54" s="1149"/>
      <c r="T54" s="944"/>
      <c r="U54" s="1150"/>
      <c r="V54" s="1150"/>
      <c r="W54" s="1150"/>
      <c r="X54" s="1150"/>
      <c r="Y54" s="1150"/>
      <c r="Z54" s="1150"/>
      <c r="AA54" s="1150"/>
      <c r="AB54" s="1150"/>
      <c r="AC54" s="1150"/>
      <c r="AD54" s="1150"/>
      <c r="AE54" s="1150"/>
      <c r="AF54" s="1150"/>
      <c r="AG54" s="1150"/>
      <c r="AH54" s="1150"/>
    </row>
    <row r="55">
      <c r="A55" s="1141">
        <v>53.0</v>
      </c>
      <c r="B55" s="1142" t="s">
        <v>70</v>
      </c>
      <c r="C55" s="1143" t="s">
        <v>2358</v>
      </c>
      <c r="D55" s="1143" t="s">
        <v>2258</v>
      </c>
      <c r="E55" s="1142">
        <v>1221.0</v>
      </c>
      <c r="F55" s="1143" t="s">
        <v>1944</v>
      </c>
      <c r="G55" s="1144" t="s">
        <v>5993</v>
      </c>
      <c r="H55" s="1147"/>
      <c r="I55" s="1145" t="str">
        <f t="shared" si="1"/>
        <v>126 ปี 1 เดือน 16 วัน </v>
      </c>
      <c r="J55" s="1147"/>
      <c r="K55" s="1147">
        <v>235632.0</v>
      </c>
      <c r="L55" s="1147"/>
      <c r="M55" s="1147">
        <v>236909.0</v>
      </c>
      <c r="N55" s="1148"/>
      <c r="O55" s="1148"/>
      <c r="P55" s="1148"/>
      <c r="Q55" s="1148"/>
      <c r="R55" s="1149"/>
      <c r="S55" s="1149"/>
      <c r="T55" s="944"/>
      <c r="U55" s="1150"/>
      <c r="V55" s="1150"/>
      <c r="W55" s="1150"/>
      <c r="X55" s="1150"/>
      <c r="Y55" s="1150"/>
      <c r="Z55" s="1150"/>
      <c r="AA55" s="1150"/>
      <c r="AB55" s="1150"/>
      <c r="AC55" s="1150"/>
      <c r="AD55" s="1150"/>
      <c r="AE55" s="1150"/>
      <c r="AF55" s="1150"/>
      <c r="AG55" s="1150"/>
      <c r="AH55" s="1150"/>
    </row>
    <row r="56">
      <c r="A56" s="1141">
        <v>54.0</v>
      </c>
      <c r="B56" s="1142" t="s">
        <v>36</v>
      </c>
      <c r="C56" s="1143" t="s">
        <v>1832</v>
      </c>
      <c r="D56" s="1143" t="s">
        <v>2236</v>
      </c>
      <c r="E56" s="1142">
        <v>4124.0</v>
      </c>
      <c r="F56" s="1143" t="s">
        <v>1989</v>
      </c>
      <c r="G56" s="1144" t="s">
        <v>5993</v>
      </c>
      <c r="H56" s="1147"/>
      <c r="I56" s="1145" t="str">
        <f t="shared" si="1"/>
        <v>126 ปี 1 เดือน 16 วัน </v>
      </c>
      <c r="J56" s="1147"/>
      <c r="K56" s="1147">
        <v>236979.0</v>
      </c>
      <c r="L56" s="1147"/>
      <c r="M56" s="1147">
        <v>240200.0</v>
      </c>
      <c r="N56" s="1148"/>
      <c r="O56" s="1146">
        <v>243249.0</v>
      </c>
      <c r="P56" s="1148"/>
      <c r="Q56" s="1148"/>
      <c r="R56" s="1149"/>
      <c r="S56" s="1149"/>
      <c r="T56" s="944"/>
      <c r="U56" s="1150"/>
      <c r="V56" s="1150"/>
      <c r="W56" s="1150"/>
      <c r="X56" s="1150"/>
      <c r="Y56" s="1150"/>
      <c r="Z56" s="1150"/>
      <c r="AA56" s="1150"/>
      <c r="AB56" s="1150"/>
      <c r="AC56" s="1150"/>
      <c r="AD56" s="1150"/>
      <c r="AE56" s="1150"/>
      <c r="AF56" s="1150"/>
      <c r="AG56" s="1150"/>
      <c r="AH56" s="1150"/>
    </row>
    <row r="57">
      <c r="A57" s="1141">
        <v>55.0</v>
      </c>
      <c r="B57" s="1142" t="s">
        <v>52</v>
      </c>
      <c r="C57" s="1143" t="s">
        <v>1629</v>
      </c>
      <c r="D57" s="1143" t="s">
        <v>2271</v>
      </c>
      <c r="E57" s="1142">
        <v>1471.0</v>
      </c>
      <c r="F57" s="1143" t="s">
        <v>1944</v>
      </c>
      <c r="G57" s="1144" t="s">
        <v>5993</v>
      </c>
      <c r="H57" s="1147"/>
      <c r="I57" s="1145" t="str">
        <f t="shared" si="1"/>
        <v>126 ปี 1 เดือน 16 วัน </v>
      </c>
      <c r="J57" s="1147"/>
      <c r="K57" s="1147">
        <v>238281.0</v>
      </c>
      <c r="L57" s="1147"/>
      <c r="M57" s="1147">
        <v>241500.0</v>
      </c>
      <c r="N57" s="1148"/>
      <c r="O57" s="1148"/>
      <c r="P57" s="1148"/>
      <c r="Q57" s="1148"/>
      <c r="R57" s="1149"/>
      <c r="S57" s="1149"/>
      <c r="T57" s="944"/>
      <c r="U57" s="1150"/>
      <c r="V57" s="1150"/>
      <c r="W57" s="1150"/>
      <c r="X57" s="1150"/>
      <c r="Y57" s="1150"/>
      <c r="Z57" s="1150"/>
      <c r="AA57" s="1150"/>
      <c r="AB57" s="1150"/>
      <c r="AC57" s="1150"/>
      <c r="AD57" s="1150"/>
      <c r="AE57" s="1150"/>
      <c r="AF57" s="1150"/>
      <c r="AG57" s="1150"/>
      <c r="AH57" s="1150"/>
    </row>
    <row r="58">
      <c r="A58" s="1131">
        <v>56.0</v>
      </c>
      <c r="B58" s="1132" t="s">
        <v>70</v>
      </c>
      <c r="C58" s="1133" t="s">
        <v>6131</v>
      </c>
      <c r="D58" s="1133" t="s">
        <v>5758</v>
      </c>
      <c r="E58" s="1132">
        <v>554.0</v>
      </c>
      <c r="F58" s="1133" t="s">
        <v>1944</v>
      </c>
      <c r="G58" s="1134" t="s">
        <v>5993</v>
      </c>
      <c r="H58" s="1136"/>
      <c r="I58" s="1136" t="str">
        <f t="shared" si="1"/>
        <v>126 ปี 1 เดือน 16 วัน </v>
      </c>
      <c r="J58" s="1136"/>
      <c r="K58" s="1136">
        <v>236000.0</v>
      </c>
      <c r="L58" s="1157"/>
      <c r="M58" s="1157">
        <v>237144.0</v>
      </c>
      <c r="N58" s="1138"/>
      <c r="O58" s="1138"/>
      <c r="P58" s="1138"/>
      <c r="Q58" s="1138"/>
      <c r="R58" s="1139"/>
      <c r="S58" s="1139"/>
      <c r="T58" s="933" t="s">
        <v>3391</v>
      </c>
      <c r="U58" s="1140"/>
      <c r="V58" s="1140"/>
      <c r="W58" s="1140"/>
      <c r="X58" s="1140"/>
      <c r="Y58" s="1140"/>
      <c r="Z58" s="1140"/>
      <c r="AA58" s="1140"/>
      <c r="AB58" s="1140"/>
      <c r="AC58" s="1140"/>
      <c r="AD58" s="1140"/>
      <c r="AE58" s="1140"/>
      <c r="AF58" s="1140"/>
      <c r="AG58" s="1140"/>
      <c r="AH58" s="1140"/>
    </row>
    <row r="59">
      <c r="A59" s="1141">
        <v>57.0</v>
      </c>
      <c r="B59" s="1142" t="s">
        <v>36</v>
      </c>
      <c r="C59" s="1143" t="s">
        <v>6132</v>
      </c>
      <c r="D59" s="1143" t="s">
        <v>2276</v>
      </c>
      <c r="E59" s="1142" t="s">
        <v>2277</v>
      </c>
      <c r="F59" s="1143" t="s">
        <v>1929</v>
      </c>
      <c r="G59" s="1144" t="s">
        <v>5993</v>
      </c>
      <c r="H59" s="1147"/>
      <c r="I59" s="1145" t="str">
        <f t="shared" si="1"/>
        <v>126 ปี 1 เดือน 16 วัน </v>
      </c>
      <c r="J59" s="1147"/>
      <c r="K59" s="1147">
        <v>241646.0</v>
      </c>
      <c r="L59" s="1147"/>
      <c r="M59" s="1148"/>
      <c r="N59" s="1148"/>
      <c r="O59" s="1148"/>
      <c r="P59" s="1148"/>
      <c r="Q59" s="1148"/>
      <c r="R59" s="1149"/>
      <c r="S59" s="1149"/>
      <c r="T59" s="944"/>
      <c r="U59" s="1150"/>
      <c r="V59" s="1150"/>
      <c r="W59" s="1150"/>
      <c r="X59" s="1150"/>
      <c r="Y59" s="1150"/>
      <c r="Z59" s="1150"/>
      <c r="AA59" s="1150"/>
      <c r="AB59" s="1150"/>
      <c r="AC59" s="1150"/>
      <c r="AD59" s="1150"/>
      <c r="AE59" s="1150"/>
      <c r="AF59" s="1150"/>
      <c r="AG59" s="1150"/>
      <c r="AH59" s="1150"/>
    </row>
    <row r="60">
      <c r="A60" s="1141">
        <v>58.0</v>
      </c>
      <c r="B60" s="1142" t="s">
        <v>52</v>
      </c>
      <c r="C60" s="1143" t="s">
        <v>305</v>
      </c>
      <c r="D60" s="1143" t="s">
        <v>2282</v>
      </c>
      <c r="E60" s="1142" t="s">
        <v>2283</v>
      </c>
      <c r="F60" s="1143" t="s">
        <v>1944</v>
      </c>
      <c r="G60" s="1144" t="s">
        <v>5993</v>
      </c>
      <c r="H60" s="1147"/>
      <c r="I60" s="1145" t="str">
        <f t="shared" si="1"/>
        <v>126 ปี 1 เดือน 16 วัน </v>
      </c>
      <c r="J60" s="1147"/>
      <c r="K60" s="1147">
        <v>240508.0</v>
      </c>
      <c r="L60" s="1147"/>
      <c r="M60" s="1147">
        <v>243067.0</v>
      </c>
      <c r="N60" s="1148"/>
      <c r="O60" s="1148"/>
      <c r="P60" s="1148"/>
      <c r="Q60" s="1148"/>
      <c r="R60" s="1149"/>
      <c r="S60" s="1149"/>
      <c r="T60" s="944"/>
      <c r="U60" s="1150"/>
      <c r="V60" s="1150"/>
      <c r="W60" s="1150"/>
      <c r="X60" s="1150"/>
      <c r="Y60" s="1150"/>
      <c r="Z60" s="1150"/>
      <c r="AA60" s="1150"/>
      <c r="AB60" s="1150"/>
      <c r="AC60" s="1150"/>
      <c r="AD60" s="1150"/>
      <c r="AE60" s="1150"/>
      <c r="AF60" s="1150"/>
      <c r="AG60" s="1150"/>
      <c r="AH60" s="1150"/>
    </row>
    <row r="61">
      <c r="A61" s="1141">
        <v>59.0</v>
      </c>
      <c r="B61" s="1142" t="s">
        <v>36</v>
      </c>
      <c r="C61" s="1143" t="s">
        <v>6133</v>
      </c>
      <c r="D61" s="1143" t="s">
        <v>686</v>
      </c>
      <c r="E61" s="1142" t="s">
        <v>2293</v>
      </c>
      <c r="F61" s="1143" t="s">
        <v>1944</v>
      </c>
      <c r="G61" s="1144" t="s">
        <v>5993</v>
      </c>
      <c r="H61" s="1147"/>
      <c r="I61" s="1145" t="str">
        <f t="shared" si="1"/>
        <v>126 ปี 1 เดือน 16 วัน </v>
      </c>
      <c r="J61" s="1147"/>
      <c r="K61" s="1147">
        <v>240123.0</v>
      </c>
      <c r="L61" s="1147"/>
      <c r="M61" s="1147">
        <v>242695.0</v>
      </c>
      <c r="N61" s="1148"/>
      <c r="O61" s="1148"/>
      <c r="P61" s="1148"/>
      <c r="Q61" s="1148"/>
      <c r="R61" s="1149"/>
      <c r="S61" s="1149"/>
      <c r="T61" s="944"/>
      <c r="U61" s="1150"/>
      <c r="V61" s="1150"/>
      <c r="W61" s="1150"/>
      <c r="X61" s="1150"/>
      <c r="Y61" s="1150"/>
      <c r="Z61" s="1150"/>
      <c r="AA61" s="1150"/>
      <c r="AB61" s="1150"/>
      <c r="AC61" s="1150"/>
      <c r="AD61" s="1150"/>
      <c r="AE61" s="1150"/>
      <c r="AF61" s="1150"/>
      <c r="AG61" s="1150"/>
      <c r="AH61" s="1150"/>
    </row>
    <row r="62">
      <c r="A62" s="1141">
        <v>60.0</v>
      </c>
      <c r="B62" s="1142" t="s">
        <v>70</v>
      </c>
      <c r="C62" s="1143" t="s">
        <v>6134</v>
      </c>
      <c r="D62" s="1143" t="s">
        <v>2313</v>
      </c>
      <c r="E62" s="1142" t="s">
        <v>2314</v>
      </c>
      <c r="F62" s="1143" t="s">
        <v>1944</v>
      </c>
      <c r="G62" s="1144" t="s">
        <v>5993</v>
      </c>
      <c r="H62" s="1147"/>
      <c r="I62" s="1145" t="str">
        <f t="shared" si="1"/>
        <v>126 ปี 1 เดือน 16 วัน </v>
      </c>
      <c r="J62" s="1147"/>
      <c r="K62" s="1147">
        <v>240745.0</v>
      </c>
      <c r="L62" s="1147"/>
      <c r="M62" s="1147">
        <v>241507.0</v>
      </c>
      <c r="N62" s="1148"/>
      <c r="O62" s="1148"/>
      <c r="P62" s="1148"/>
      <c r="Q62" s="1148"/>
      <c r="R62" s="1149"/>
      <c r="S62" s="1149"/>
      <c r="T62" s="944"/>
      <c r="U62" s="1150"/>
      <c r="V62" s="1150"/>
      <c r="W62" s="1150"/>
      <c r="X62" s="1150"/>
      <c r="Y62" s="1150"/>
      <c r="Z62" s="1150"/>
      <c r="AA62" s="1150"/>
      <c r="AB62" s="1150"/>
      <c r="AC62" s="1150"/>
      <c r="AD62" s="1150"/>
      <c r="AE62" s="1150"/>
      <c r="AF62" s="1150"/>
      <c r="AG62" s="1150"/>
      <c r="AH62" s="1150"/>
    </row>
    <row r="63">
      <c r="A63" s="1141">
        <v>61.0</v>
      </c>
      <c r="B63" s="1142" t="s">
        <v>36</v>
      </c>
      <c r="C63" s="1143" t="s">
        <v>6135</v>
      </c>
      <c r="D63" s="1143" t="s">
        <v>2266</v>
      </c>
      <c r="E63" s="1142">
        <v>1459.0</v>
      </c>
      <c r="F63" s="1143" t="s">
        <v>1989</v>
      </c>
      <c r="G63" s="1144" t="s">
        <v>5993</v>
      </c>
      <c r="H63" s="1147"/>
      <c r="I63" s="1145" t="str">
        <f t="shared" si="1"/>
        <v>126 ปี 1 เดือน 16 วัน </v>
      </c>
      <c r="J63" s="1147"/>
      <c r="K63" s="1147">
        <v>236923.0</v>
      </c>
      <c r="L63" s="1147"/>
      <c r="M63" s="1147">
        <v>238134.0</v>
      </c>
      <c r="N63" s="1148"/>
      <c r="O63" s="1147">
        <v>241937.0</v>
      </c>
      <c r="P63" s="1148"/>
      <c r="Q63" s="1148"/>
      <c r="R63" s="1149"/>
      <c r="S63" s="1149"/>
      <c r="T63" s="944"/>
      <c r="U63" s="1150"/>
      <c r="V63" s="1150"/>
      <c r="W63" s="1150"/>
      <c r="X63" s="1150"/>
      <c r="Y63" s="1150"/>
      <c r="Z63" s="1150"/>
      <c r="AA63" s="1150"/>
      <c r="AB63" s="1150"/>
      <c r="AC63" s="1150"/>
      <c r="AD63" s="1150"/>
      <c r="AE63" s="1150"/>
      <c r="AF63" s="1150"/>
      <c r="AG63" s="1150"/>
      <c r="AH63" s="1150"/>
    </row>
    <row r="64">
      <c r="A64" s="1141">
        <v>62.0</v>
      </c>
      <c r="B64" s="1142" t="s">
        <v>36</v>
      </c>
      <c r="C64" s="1143" t="s">
        <v>6136</v>
      </c>
      <c r="D64" s="1143" t="s">
        <v>2365</v>
      </c>
      <c r="E64" s="1142" t="s">
        <v>2366</v>
      </c>
      <c r="F64" s="1143" t="s">
        <v>1929</v>
      </c>
      <c r="G64" s="1144" t="s">
        <v>6013</v>
      </c>
      <c r="H64" s="1147"/>
      <c r="I64" s="1145" t="str">
        <f t="shared" si="1"/>
        <v>126 ปี 1 เดือน 16 วัน </v>
      </c>
      <c r="J64" s="1147"/>
      <c r="K64" s="1147">
        <v>239024.0</v>
      </c>
      <c r="L64" s="1156"/>
      <c r="M64" s="1149"/>
      <c r="N64" s="1149"/>
      <c r="O64" s="1158"/>
      <c r="P64" s="1148"/>
      <c r="Q64" s="1148"/>
      <c r="R64" s="1149"/>
      <c r="S64" s="1149"/>
      <c r="T64" s="944"/>
      <c r="U64" s="1150"/>
      <c r="V64" s="1150"/>
      <c r="W64" s="1150"/>
      <c r="X64" s="1150"/>
      <c r="Y64" s="1150"/>
      <c r="Z64" s="1150"/>
      <c r="AA64" s="1150"/>
      <c r="AB64" s="1150"/>
      <c r="AC64" s="1150"/>
      <c r="AD64" s="1150"/>
      <c r="AE64" s="1150"/>
      <c r="AF64" s="1150"/>
      <c r="AG64" s="1150"/>
      <c r="AH64" s="1150"/>
    </row>
    <row r="65">
      <c r="A65" s="1141">
        <v>63.0</v>
      </c>
      <c r="B65" s="1142" t="s">
        <v>36</v>
      </c>
      <c r="C65" s="1143" t="s">
        <v>6137</v>
      </c>
      <c r="D65" s="1143" t="s">
        <v>2372</v>
      </c>
      <c r="E65" s="1142" t="s">
        <v>2373</v>
      </c>
      <c r="F65" s="1143" t="s">
        <v>1929</v>
      </c>
      <c r="G65" s="1144" t="s">
        <v>6013</v>
      </c>
      <c r="H65" s="1147"/>
      <c r="I65" s="1145" t="str">
        <f t="shared" si="1"/>
        <v>126 ปี 1 เดือน 16 วัน </v>
      </c>
      <c r="J65" s="1147"/>
      <c r="K65" s="1147">
        <v>241562.0</v>
      </c>
      <c r="L65" s="1147"/>
      <c r="M65" s="1159"/>
      <c r="N65" s="1148"/>
      <c r="O65" s="1148"/>
      <c r="P65" s="1148"/>
      <c r="Q65" s="1148"/>
      <c r="R65" s="1149"/>
      <c r="S65" s="1149"/>
      <c r="T65" s="944"/>
      <c r="U65" s="1150"/>
      <c r="V65" s="1150"/>
      <c r="W65" s="1150"/>
      <c r="X65" s="1150"/>
      <c r="Y65" s="1150"/>
      <c r="Z65" s="1150"/>
      <c r="AA65" s="1150"/>
      <c r="AB65" s="1150"/>
      <c r="AC65" s="1150"/>
      <c r="AD65" s="1150"/>
      <c r="AE65" s="1150"/>
      <c r="AF65" s="1150"/>
      <c r="AG65" s="1150"/>
      <c r="AH65" s="1150"/>
    </row>
    <row r="66">
      <c r="A66" s="1141">
        <v>64.0</v>
      </c>
      <c r="B66" s="1142" t="s">
        <v>52</v>
      </c>
      <c r="C66" s="1143" t="s">
        <v>1459</v>
      </c>
      <c r="D66" s="1143" t="s">
        <v>2386</v>
      </c>
      <c r="E66" s="1142" t="s">
        <v>2387</v>
      </c>
      <c r="F66" s="1143" t="s">
        <v>1929</v>
      </c>
      <c r="G66" s="1144" t="s">
        <v>6013</v>
      </c>
      <c r="H66" s="1147"/>
      <c r="I66" s="1145" t="str">
        <f t="shared" si="1"/>
        <v>126 ปี 1 เดือน 16 วัน </v>
      </c>
      <c r="J66" s="1147"/>
      <c r="K66" s="1147">
        <v>242670.0</v>
      </c>
      <c r="L66" s="1147"/>
      <c r="M66" s="1148"/>
      <c r="N66" s="1148"/>
      <c r="O66" s="1148"/>
      <c r="P66" s="1148"/>
      <c r="Q66" s="1148"/>
      <c r="R66" s="1149"/>
      <c r="S66" s="1149"/>
      <c r="T66" s="944"/>
      <c r="U66" s="1150"/>
      <c r="V66" s="1150"/>
      <c r="W66" s="1150"/>
      <c r="X66" s="1150"/>
      <c r="Y66" s="1150"/>
      <c r="Z66" s="1150"/>
      <c r="AA66" s="1150"/>
      <c r="AB66" s="1150"/>
      <c r="AC66" s="1150"/>
      <c r="AD66" s="1150"/>
      <c r="AE66" s="1150"/>
      <c r="AF66" s="1150"/>
      <c r="AG66" s="1150"/>
      <c r="AH66" s="1150"/>
    </row>
    <row r="67">
      <c r="A67" s="1131">
        <v>65.0</v>
      </c>
      <c r="B67" s="1132" t="s">
        <v>52</v>
      </c>
      <c r="C67" s="1133" t="s">
        <v>6138</v>
      </c>
      <c r="D67" s="1133" t="s">
        <v>5039</v>
      </c>
      <c r="E67" s="1132" t="s">
        <v>5040</v>
      </c>
      <c r="F67" s="1133" t="s">
        <v>1944</v>
      </c>
      <c r="G67" s="1134" t="s">
        <v>6013</v>
      </c>
      <c r="H67" s="1136"/>
      <c r="I67" s="1136" t="str">
        <f t="shared" si="1"/>
        <v>126 ปี 1 เดือน 16 วัน </v>
      </c>
      <c r="J67" s="1136"/>
      <c r="K67" s="1136">
        <v>240058.0</v>
      </c>
      <c r="L67" s="1136"/>
      <c r="M67" s="1136">
        <v>243305.0</v>
      </c>
      <c r="N67" s="1138"/>
      <c r="O67" s="1138"/>
      <c r="P67" s="1138"/>
      <c r="Q67" s="1138"/>
      <c r="R67" s="1139"/>
      <c r="S67" s="1139"/>
      <c r="T67" s="1152" t="s">
        <v>3425</v>
      </c>
      <c r="U67" s="1140"/>
      <c r="V67" s="1140"/>
      <c r="W67" s="1140"/>
      <c r="X67" s="1140"/>
      <c r="Y67" s="1140"/>
      <c r="Z67" s="1140"/>
      <c r="AA67" s="1140"/>
      <c r="AB67" s="1140"/>
      <c r="AC67" s="1140"/>
      <c r="AD67" s="1140"/>
      <c r="AE67" s="1140"/>
      <c r="AF67" s="1140"/>
      <c r="AG67" s="1140"/>
      <c r="AH67" s="1140"/>
    </row>
    <row r="68">
      <c r="A68" s="1141">
        <v>66.0</v>
      </c>
      <c r="B68" s="1142" t="s">
        <v>52</v>
      </c>
      <c r="C68" s="1143" t="s">
        <v>6139</v>
      </c>
      <c r="D68" s="1143" t="s">
        <v>2390</v>
      </c>
      <c r="E68" s="1142" t="s">
        <v>2391</v>
      </c>
      <c r="F68" s="1143" t="s">
        <v>1929</v>
      </c>
      <c r="G68" s="1144" t="s">
        <v>6013</v>
      </c>
      <c r="H68" s="1147"/>
      <c r="I68" s="1145" t="str">
        <f t="shared" si="1"/>
        <v>126 ปี 1 เดือน 16 วัน </v>
      </c>
      <c r="J68" s="1147"/>
      <c r="K68" s="1147">
        <v>241554.0</v>
      </c>
      <c r="L68" s="1147"/>
      <c r="M68" s="1148"/>
      <c r="N68" s="1148"/>
      <c r="O68" s="1148"/>
      <c r="P68" s="1148"/>
      <c r="Q68" s="1148"/>
      <c r="R68" s="1149"/>
      <c r="S68" s="1149"/>
      <c r="T68" s="944"/>
      <c r="U68" s="1150"/>
      <c r="V68" s="1150"/>
      <c r="W68" s="1150"/>
      <c r="X68" s="1150"/>
      <c r="Y68" s="1150"/>
      <c r="Z68" s="1150"/>
      <c r="AA68" s="1150"/>
      <c r="AB68" s="1150"/>
      <c r="AC68" s="1150"/>
      <c r="AD68" s="1150"/>
      <c r="AE68" s="1150"/>
      <c r="AF68" s="1150"/>
      <c r="AG68" s="1150"/>
      <c r="AH68" s="1150"/>
    </row>
    <row r="69">
      <c r="A69" s="1141">
        <v>67.0</v>
      </c>
      <c r="B69" s="1142" t="s">
        <v>52</v>
      </c>
      <c r="C69" s="1143" t="s">
        <v>6140</v>
      </c>
      <c r="D69" s="1143" t="s">
        <v>2404</v>
      </c>
      <c r="E69" s="1142" t="s">
        <v>2405</v>
      </c>
      <c r="F69" s="1143" t="s">
        <v>1944</v>
      </c>
      <c r="G69" s="1144" t="s">
        <v>6013</v>
      </c>
      <c r="H69" s="1147"/>
      <c r="I69" s="1145" t="str">
        <f t="shared" si="1"/>
        <v>126 ปี 1 เดือน 16 วัน </v>
      </c>
      <c r="J69" s="1147"/>
      <c r="K69" s="1147">
        <v>242484.0</v>
      </c>
      <c r="L69" s="1147"/>
      <c r="M69" s="1160">
        <v>45433.0</v>
      </c>
      <c r="N69" s="1155">
        <v>2024.0</v>
      </c>
      <c r="O69" s="1148"/>
      <c r="P69" s="1148"/>
      <c r="Q69" s="1148"/>
      <c r="R69" s="1149"/>
      <c r="S69" s="1149"/>
      <c r="T69" s="944"/>
      <c r="U69" s="1150"/>
      <c r="V69" s="1150"/>
      <c r="W69" s="1150"/>
      <c r="X69" s="1150"/>
      <c r="Y69" s="1150"/>
      <c r="Z69" s="1150"/>
      <c r="AA69" s="1150"/>
      <c r="AB69" s="1150"/>
      <c r="AC69" s="1150"/>
      <c r="AD69" s="1150"/>
      <c r="AE69" s="1150"/>
      <c r="AF69" s="1150"/>
      <c r="AG69" s="1150"/>
      <c r="AH69" s="1150"/>
    </row>
    <row r="70">
      <c r="A70" s="1141">
        <v>68.0</v>
      </c>
      <c r="B70" s="1142" t="s">
        <v>52</v>
      </c>
      <c r="C70" s="1143" t="s">
        <v>1198</v>
      </c>
      <c r="D70" s="1143" t="s">
        <v>2408</v>
      </c>
      <c r="E70" s="1142" t="s">
        <v>2409</v>
      </c>
      <c r="F70" s="1143" t="s">
        <v>1929</v>
      </c>
      <c r="G70" s="1144" t="s">
        <v>6013</v>
      </c>
      <c r="H70" s="1147"/>
      <c r="I70" s="1145" t="str">
        <f t="shared" si="1"/>
        <v>126 ปี 1 เดือน 16 วัน </v>
      </c>
      <c r="J70" s="1147"/>
      <c r="K70" s="1147">
        <v>241695.0</v>
      </c>
      <c r="L70" s="1147"/>
      <c r="M70" s="1148"/>
      <c r="N70" s="1148"/>
      <c r="O70" s="1148"/>
      <c r="P70" s="1148"/>
      <c r="Q70" s="1148"/>
      <c r="R70" s="1149"/>
      <c r="S70" s="1149"/>
      <c r="T70" s="944"/>
      <c r="U70" s="1150"/>
      <c r="V70" s="1150"/>
      <c r="W70" s="1150"/>
      <c r="X70" s="1150"/>
      <c r="Y70" s="1150"/>
      <c r="Z70" s="1150"/>
      <c r="AA70" s="1150"/>
      <c r="AB70" s="1150"/>
      <c r="AC70" s="1150"/>
      <c r="AD70" s="1150"/>
      <c r="AE70" s="1150"/>
      <c r="AF70" s="1150"/>
      <c r="AG70" s="1150"/>
      <c r="AH70" s="1150"/>
    </row>
    <row r="71">
      <c r="A71" s="1141">
        <v>69.0</v>
      </c>
      <c r="B71" s="1142" t="s">
        <v>52</v>
      </c>
      <c r="C71" s="1143" t="s">
        <v>6141</v>
      </c>
      <c r="D71" s="1143" t="s">
        <v>2414</v>
      </c>
      <c r="E71" s="1142" t="s">
        <v>2415</v>
      </c>
      <c r="F71" s="1143" t="s">
        <v>1929</v>
      </c>
      <c r="G71" s="1144" t="s">
        <v>6013</v>
      </c>
      <c r="H71" s="1147"/>
      <c r="I71" s="1145" t="str">
        <f t="shared" si="1"/>
        <v>126 ปี 1 เดือน 16 วัน </v>
      </c>
      <c r="J71" s="1147"/>
      <c r="K71" s="1147">
        <v>241556.0</v>
      </c>
      <c r="L71" s="1147"/>
      <c r="M71" s="1148"/>
      <c r="N71" s="1148"/>
      <c r="O71" s="1148"/>
      <c r="P71" s="1148"/>
      <c r="Q71" s="1148"/>
      <c r="R71" s="1149"/>
      <c r="S71" s="1149"/>
      <c r="T71" s="944"/>
      <c r="U71" s="1150"/>
      <c r="V71" s="1150"/>
      <c r="W71" s="1150"/>
      <c r="X71" s="1150"/>
      <c r="Y71" s="1150"/>
      <c r="Z71" s="1150"/>
      <c r="AA71" s="1150"/>
      <c r="AB71" s="1150"/>
      <c r="AC71" s="1150"/>
      <c r="AD71" s="1150"/>
      <c r="AE71" s="1150"/>
      <c r="AF71" s="1150"/>
      <c r="AG71" s="1150"/>
      <c r="AH71" s="1150"/>
    </row>
    <row r="72">
      <c r="A72" s="1141">
        <v>70.0</v>
      </c>
      <c r="B72" s="1142" t="s">
        <v>52</v>
      </c>
      <c r="C72" s="1143" t="s">
        <v>1608</v>
      </c>
      <c r="D72" s="1143" t="s">
        <v>2420</v>
      </c>
      <c r="E72" s="1142" t="s">
        <v>2421</v>
      </c>
      <c r="F72" s="1143" t="s">
        <v>1929</v>
      </c>
      <c r="G72" s="1144" t="s">
        <v>6013</v>
      </c>
      <c r="H72" s="1147"/>
      <c r="I72" s="1145" t="str">
        <f t="shared" si="1"/>
        <v>126 ปี 1 เดือน 16 วัน </v>
      </c>
      <c r="J72" s="1147"/>
      <c r="K72" s="1147">
        <v>242795.0</v>
      </c>
      <c r="L72" s="1147"/>
      <c r="M72" s="1148"/>
      <c r="N72" s="1148"/>
      <c r="O72" s="1148"/>
      <c r="P72" s="1148"/>
      <c r="Q72" s="1148"/>
      <c r="R72" s="1149"/>
      <c r="S72" s="1149"/>
      <c r="T72" s="944"/>
      <c r="U72" s="1150"/>
      <c r="V72" s="1150"/>
      <c r="W72" s="1150"/>
      <c r="X72" s="1150"/>
      <c r="Y72" s="1150"/>
      <c r="Z72" s="1150"/>
      <c r="AA72" s="1150"/>
      <c r="AB72" s="1150"/>
      <c r="AC72" s="1150"/>
      <c r="AD72" s="1150"/>
      <c r="AE72" s="1150"/>
      <c r="AF72" s="1150"/>
      <c r="AG72" s="1150"/>
      <c r="AH72" s="1150"/>
    </row>
    <row r="73">
      <c r="A73" s="1141">
        <v>71.0</v>
      </c>
      <c r="B73" s="1142" t="s">
        <v>52</v>
      </c>
      <c r="C73" s="1143" t="s">
        <v>6142</v>
      </c>
      <c r="D73" s="1143" t="s">
        <v>2425</v>
      </c>
      <c r="E73" s="1142" t="s">
        <v>2426</v>
      </c>
      <c r="F73" s="1143" t="s">
        <v>1929</v>
      </c>
      <c r="G73" s="1144" t="s">
        <v>6013</v>
      </c>
      <c r="H73" s="1147"/>
      <c r="I73" s="1145" t="str">
        <f t="shared" si="1"/>
        <v>126 ปี 1 เดือน 16 วัน </v>
      </c>
      <c r="J73" s="1147"/>
      <c r="K73" s="1147">
        <v>243062.0</v>
      </c>
      <c r="L73" s="1147"/>
      <c r="M73" s="1148"/>
      <c r="N73" s="1148"/>
      <c r="O73" s="1148"/>
      <c r="P73" s="1148"/>
      <c r="Q73" s="1148"/>
      <c r="R73" s="1149"/>
      <c r="S73" s="1149"/>
      <c r="T73" s="944"/>
      <c r="U73" s="1150"/>
      <c r="V73" s="1150"/>
      <c r="W73" s="1150"/>
      <c r="X73" s="1150"/>
      <c r="Y73" s="1150"/>
      <c r="Z73" s="1150"/>
      <c r="AA73" s="1150"/>
      <c r="AB73" s="1150"/>
      <c r="AC73" s="1150"/>
      <c r="AD73" s="1150"/>
      <c r="AE73" s="1150"/>
      <c r="AF73" s="1150"/>
      <c r="AG73" s="1150"/>
      <c r="AH73" s="1150"/>
    </row>
    <row r="74">
      <c r="A74" s="1141">
        <v>72.0</v>
      </c>
      <c r="B74" s="945" t="s">
        <v>36</v>
      </c>
      <c r="C74" s="956" t="s">
        <v>6143</v>
      </c>
      <c r="D74" s="956" t="s">
        <v>2396</v>
      </c>
      <c r="E74" s="945" t="s">
        <v>2397</v>
      </c>
      <c r="F74" s="956" t="s">
        <v>6144</v>
      </c>
      <c r="G74" s="1144" t="s">
        <v>6013</v>
      </c>
      <c r="H74" s="1147"/>
      <c r="I74" s="1145" t="str">
        <f t="shared" si="1"/>
        <v>126 ปี 1 เดือน 16 วัน </v>
      </c>
      <c r="J74" s="1147"/>
      <c r="K74" s="1147">
        <v>243423.0</v>
      </c>
      <c r="L74" s="1147"/>
      <c r="M74" s="1148"/>
      <c r="N74" s="1148"/>
      <c r="O74" s="1148"/>
      <c r="P74" s="1148"/>
      <c r="Q74" s="1148"/>
      <c r="R74" s="1149"/>
      <c r="S74" s="1149"/>
      <c r="T74" s="944"/>
      <c r="U74" s="1150"/>
      <c r="V74" s="1150"/>
      <c r="W74" s="1150"/>
      <c r="X74" s="1150"/>
      <c r="Y74" s="1150"/>
      <c r="Z74" s="1150"/>
      <c r="AA74" s="1150"/>
      <c r="AB74" s="1150"/>
      <c r="AC74" s="1150"/>
      <c r="AD74" s="1150"/>
      <c r="AE74" s="1150"/>
      <c r="AF74" s="1150"/>
      <c r="AG74" s="1150"/>
      <c r="AH74" s="1150"/>
    </row>
    <row r="75">
      <c r="A75" s="1141">
        <v>73.0</v>
      </c>
      <c r="B75" s="1142" t="s">
        <v>52</v>
      </c>
      <c r="C75" s="1143" t="s">
        <v>6145</v>
      </c>
      <c r="D75" s="1143" t="s">
        <v>5035</v>
      </c>
      <c r="E75" s="1142">
        <v>910.0</v>
      </c>
      <c r="F75" s="1143" t="s">
        <v>1944</v>
      </c>
      <c r="G75" s="1144" t="s">
        <v>6013</v>
      </c>
      <c r="H75" s="1147"/>
      <c r="I75" s="1145" t="str">
        <f t="shared" si="1"/>
        <v>126 ปี 1 เดือน 16 วัน </v>
      </c>
      <c r="J75" s="1147"/>
      <c r="K75" s="1147">
        <v>237306.0</v>
      </c>
      <c r="L75" s="1147"/>
      <c r="M75" s="1147">
        <v>241695.0</v>
      </c>
      <c r="N75" s="1148"/>
      <c r="O75" s="1148"/>
      <c r="P75" s="1148"/>
      <c r="Q75" s="1148"/>
      <c r="R75" s="1149"/>
      <c r="S75" s="1149"/>
      <c r="T75" s="944"/>
      <c r="U75" s="1150"/>
      <c r="V75" s="1150"/>
      <c r="W75" s="1150"/>
      <c r="X75" s="1150"/>
      <c r="Y75" s="1150"/>
      <c r="Z75" s="1150"/>
      <c r="AA75" s="1150"/>
      <c r="AB75" s="1150"/>
      <c r="AC75" s="1150"/>
      <c r="AD75" s="1150"/>
      <c r="AE75" s="1150"/>
      <c r="AF75" s="1150"/>
      <c r="AG75" s="1150"/>
      <c r="AH75" s="1150"/>
    </row>
    <row r="76">
      <c r="A76" s="1141">
        <v>74.0</v>
      </c>
      <c r="B76" s="1142" t="s">
        <v>36</v>
      </c>
      <c r="C76" s="1143" t="s">
        <v>6146</v>
      </c>
      <c r="D76" s="1143" t="s">
        <v>2379</v>
      </c>
      <c r="E76" s="1142" t="s">
        <v>2380</v>
      </c>
      <c r="F76" s="1143" t="s">
        <v>1944</v>
      </c>
      <c r="G76" s="1144" t="s">
        <v>6013</v>
      </c>
      <c r="H76" s="1147"/>
      <c r="I76" s="1145" t="str">
        <f t="shared" si="1"/>
        <v>126 ปี 1 เดือน 16 วัน </v>
      </c>
      <c r="J76" s="1147"/>
      <c r="K76" s="1147">
        <v>241757.0</v>
      </c>
      <c r="L76" s="1147"/>
      <c r="M76" s="1147">
        <v>239815.0</v>
      </c>
      <c r="N76" s="1148"/>
      <c r="O76" s="1148"/>
      <c r="P76" s="1148"/>
      <c r="Q76" s="1148"/>
      <c r="R76" s="1149"/>
      <c r="S76" s="1149"/>
      <c r="T76" s="944"/>
      <c r="U76" s="1150"/>
      <c r="V76" s="1150"/>
      <c r="W76" s="1150"/>
      <c r="X76" s="1150"/>
      <c r="Y76" s="1150"/>
      <c r="Z76" s="1150"/>
      <c r="AA76" s="1150"/>
      <c r="AB76" s="1150"/>
      <c r="AC76" s="1150"/>
      <c r="AD76" s="1150"/>
      <c r="AE76" s="1150"/>
      <c r="AF76" s="1150"/>
      <c r="AG76" s="1150"/>
      <c r="AH76" s="1150"/>
    </row>
    <row r="77">
      <c r="A77" s="1141">
        <v>75.0</v>
      </c>
      <c r="B77" s="1142" t="s">
        <v>36</v>
      </c>
      <c r="C77" s="1143" t="s">
        <v>6147</v>
      </c>
      <c r="D77" s="1143" t="s">
        <v>5042</v>
      </c>
      <c r="E77" s="1142" t="s">
        <v>5043</v>
      </c>
      <c r="F77" s="1143" t="s">
        <v>1944</v>
      </c>
      <c r="G77" s="1144" t="s">
        <v>6013</v>
      </c>
      <c r="H77" s="1147"/>
      <c r="I77" s="1145" t="str">
        <f t="shared" si="1"/>
        <v>126 ปี 1 เดือน 16 วัน </v>
      </c>
      <c r="J77" s="1147"/>
      <c r="K77" s="1147">
        <v>240067.0</v>
      </c>
      <c r="L77" s="1147"/>
      <c r="M77" s="1147">
        <v>241703.0</v>
      </c>
      <c r="N77" s="1148"/>
      <c r="O77" s="1148"/>
      <c r="P77" s="1148"/>
      <c r="Q77" s="1148"/>
      <c r="R77" s="1149"/>
      <c r="S77" s="1149"/>
      <c r="T77" s="944"/>
      <c r="U77" s="1150"/>
      <c r="V77" s="1150"/>
      <c r="W77" s="1150"/>
      <c r="X77" s="1150"/>
      <c r="Y77" s="1150"/>
      <c r="Z77" s="1150"/>
      <c r="AA77" s="1150"/>
      <c r="AB77" s="1150"/>
      <c r="AC77" s="1150"/>
      <c r="AD77" s="1150"/>
      <c r="AE77" s="1150"/>
      <c r="AF77" s="1150"/>
      <c r="AG77" s="1150"/>
      <c r="AH77" s="1150"/>
    </row>
    <row r="78">
      <c r="A78" s="1141">
        <v>76.0</v>
      </c>
      <c r="B78" s="1142" t="s">
        <v>70</v>
      </c>
      <c r="C78" s="1143" t="s">
        <v>3379</v>
      </c>
      <c r="D78" s="1143" t="s">
        <v>762</v>
      </c>
      <c r="E78" s="1142">
        <v>1454.0</v>
      </c>
      <c r="F78" s="1143" t="s">
        <v>1929</v>
      </c>
      <c r="G78" s="1144" t="s">
        <v>5998</v>
      </c>
      <c r="H78" s="1147"/>
      <c r="I78" s="1145" t="str">
        <f t="shared" si="1"/>
        <v>126 ปี 1 เดือน 16 วัน </v>
      </c>
      <c r="J78" s="1147"/>
      <c r="K78" s="1147">
        <v>239661.0</v>
      </c>
      <c r="L78" s="1147"/>
      <c r="M78" s="1148"/>
      <c r="N78" s="1148"/>
      <c r="O78" s="1148"/>
      <c r="P78" s="1148"/>
      <c r="Q78" s="1148"/>
      <c r="R78" s="1149"/>
      <c r="S78" s="1149"/>
      <c r="T78" s="944"/>
      <c r="U78" s="1150"/>
      <c r="V78" s="1150"/>
      <c r="W78" s="1150"/>
      <c r="X78" s="1150"/>
      <c r="Y78" s="1150"/>
      <c r="Z78" s="1150"/>
      <c r="AA78" s="1150"/>
      <c r="AB78" s="1150"/>
      <c r="AC78" s="1150"/>
      <c r="AD78" s="1150"/>
      <c r="AE78" s="1150"/>
      <c r="AF78" s="1150"/>
      <c r="AG78" s="1150"/>
      <c r="AH78" s="1150"/>
    </row>
    <row r="79">
      <c r="A79" s="1161">
        <v>77.0</v>
      </c>
      <c r="B79" s="1161" t="s">
        <v>36</v>
      </c>
      <c r="C79" s="1162" t="s">
        <v>3616</v>
      </c>
      <c r="D79" s="1162" t="s">
        <v>2451</v>
      </c>
      <c r="E79" s="1161">
        <v>532.0</v>
      </c>
      <c r="F79" s="1162" t="s">
        <v>1929</v>
      </c>
      <c r="G79" s="1163" t="s">
        <v>5998</v>
      </c>
      <c r="H79" s="1156"/>
      <c r="I79" s="1145" t="str">
        <f t="shared" si="1"/>
        <v>126 ปี 1 เดือน 16 วัน </v>
      </c>
      <c r="J79" s="1156"/>
      <c r="K79" s="1156">
        <v>237266.0</v>
      </c>
      <c r="L79" s="1156"/>
      <c r="M79" s="1146">
        <v>244125.0</v>
      </c>
      <c r="N79" s="1149"/>
      <c r="O79" s="1149"/>
      <c r="P79" s="1149"/>
      <c r="Q79" s="1149"/>
      <c r="R79" s="1149"/>
      <c r="S79" s="1149"/>
      <c r="T79" s="944"/>
      <c r="U79" s="944"/>
      <c r="V79" s="944"/>
      <c r="W79" s="944"/>
      <c r="X79" s="944"/>
      <c r="Y79" s="944"/>
      <c r="Z79" s="944"/>
      <c r="AA79" s="944"/>
      <c r="AB79" s="944"/>
      <c r="AC79" s="944"/>
      <c r="AD79" s="944"/>
      <c r="AE79" s="944"/>
      <c r="AF79" s="944"/>
      <c r="AG79" s="944"/>
      <c r="AH79" s="944"/>
    </row>
    <row r="80">
      <c r="A80" s="1141">
        <v>78.0</v>
      </c>
      <c r="B80" s="1142" t="s">
        <v>36</v>
      </c>
      <c r="C80" s="1143" t="s">
        <v>1453</v>
      </c>
      <c r="D80" s="1143" t="s">
        <v>2474</v>
      </c>
      <c r="E80" s="1142">
        <v>894.0</v>
      </c>
      <c r="F80" s="1143" t="s">
        <v>1929</v>
      </c>
      <c r="G80" s="1144" t="s">
        <v>5998</v>
      </c>
      <c r="H80" s="1147"/>
      <c r="I80" s="1145" t="str">
        <f t="shared" si="1"/>
        <v>126 ปี 1 เดือน 16 วัน </v>
      </c>
      <c r="J80" s="1147"/>
      <c r="K80" s="1147">
        <v>238495.0</v>
      </c>
      <c r="L80" s="1147"/>
      <c r="M80" s="1159"/>
      <c r="N80" s="1148"/>
      <c r="O80" s="1148"/>
      <c r="P80" s="1148"/>
      <c r="Q80" s="1148"/>
      <c r="R80" s="1149"/>
      <c r="S80" s="1149"/>
      <c r="T80" s="944"/>
      <c r="U80" s="1150"/>
      <c r="V80" s="1150"/>
      <c r="W80" s="1150"/>
      <c r="X80" s="1150"/>
      <c r="Y80" s="1150"/>
      <c r="Z80" s="1150"/>
      <c r="AA80" s="1150"/>
      <c r="AB80" s="1150"/>
      <c r="AC80" s="1150"/>
      <c r="AD80" s="1150"/>
      <c r="AE80" s="1150"/>
      <c r="AF80" s="1150"/>
      <c r="AG80" s="1150"/>
      <c r="AH80" s="1150"/>
    </row>
    <row r="81">
      <c r="A81" s="1141">
        <v>79.0</v>
      </c>
      <c r="B81" s="1142" t="s">
        <v>52</v>
      </c>
      <c r="C81" s="1143" t="s">
        <v>6148</v>
      </c>
      <c r="D81" s="1143" t="s">
        <v>2484</v>
      </c>
      <c r="E81" s="1142">
        <v>904.0</v>
      </c>
      <c r="F81" s="1143" t="s">
        <v>1929</v>
      </c>
      <c r="G81" s="1144" t="s">
        <v>5998</v>
      </c>
      <c r="H81" s="1147"/>
      <c r="I81" s="1145" t="str">
        <f t="shared" si="1"/>
        <v>126 ปี 1 เดือน 16 วัน </v>
      </c>
      <c r="J81" s="1147"/>
      <c r="K81" s="1147">
        <v>238175.0</v>
      </c>
      <c r="L81" s="1147"/>
      <c r="M81" s="1148"/>
      <c r="N81" s="1148"/>
      <c r="O81" s="1148"/>
      <c r="P81" s="1148"/>
      <c r="Q81" s="1148"/>
      <c r="R81" s="1149"/>
      <c r="S81" s="1149"/>
      <c r="T81" s="944"/>
      <c r="U81" s="1150"/>
      <c r="V81" s="1150"/>
      <c r="W81" s="1150"/>
      <c r="X81" s="1150"/>
      <c r="Y81" s="1150"/>
      <c r="Z81" s="1150"/>
      <c r="AA81" s="1150"/>
      <c r="AB81" s="1150"/>
      <c r="AC81" s="1150"/>
      <c r="AD81" s="1150"/>
      <c r="AE81" s="1150"/>
      <c r="AF81" s="1150"/>
      <c r="AG81" s="1150"/>
      <c r="AH81" s="1150"/>
    </row>
    <row r="82">
      <c r="A82" s="1141">
        <v>80.0</v>
      </c>
      <c r="B82" s="1142" t="s">
        <v>52</v>
      </c>
      <c r="C82" s="1143" t="s">
        <v>1976</v>
      </c>
      <c r="D82" s="1143" t="s">
        <v>2488</v>
      </c>
      <c r="E82" s="1142">
        <v>948.0</v>
      </c>
      <c r="F82" s="1143" t="s">
        <v>1929</v>
      </c>
      <c r="G82" s="1144" t="s">
        <v>5998</v>
      </c>
      <c r="H82" s="1147"/>
      <c r="I82" s="1145" t="str">
        <f t="shared" si="1"/>
        <v>126 ปี 1 เดือน 16 วัน </v>
      </c>
      <c r="J82" s="1147"/>
      <c r="K82" s="1147">
        <v>237316.0</v>
      </c>
      <c r="L82" s="1147"/>
      <c r="M82" s="1148"/>
      <c r="N82" s="1148"/>
      <c r="O82" s="1148"/>
      <c r="P82" s="1148"/>
      <c r="Q82" s="1148"/>
      <c r="R82" s="1149"/>
      <c r="S82" s="1149"/>
      <c r="T82" s="944"/>
      <c r="U82" s="1150"/>
      <c r="V82" s="1150"/>
      <c r="W82" s="1150"/>
      <c r="X82" s="1150"/>
      <c r="Y82" s="1150"/>
      <c r="Z82" s="1150"/>
      <c r="AA82" s="1150"/>
      <c r="AB82" s="1150"/>
      <c r="AC82" s="1150"/>
      <c r="AD82" s="1150"/>
      <c r="AE82" s="1150"/>
      <c r="AF82" s="1150"/>
      <c r="AG82" s="1150"/>
      <c r="AH82" s="1150"/>
    </row>
    <row r="83">
      <c r="A83" s="1141">
        <v>81.0</v>
      </c>
      <c r="B83" s="1142" t="s">
        <v>36</v>
      </c>
      <c r="C83" s="1143" t="s">
        <v>6149</v>
      </c>
      <c r="D83" s="1143" t="s">
        <v>2492</v>
      </c>
      <c r="E83" s="1142" t="s">
        <v>2493</v>
      </c>
      <c r="F83" s="1143" t="s">
        <v>1929</v>
      </c>
      <c r="G83" s="1144" t="s">
        <v>5998</v>
      </c>
      <c r="H83" s="1147"/>
      <c r="I83" s="1145" t="str">
        <f t="shared" si="1"/>
        <v>126 ปี 1 เดือน 16 วัน </v>
      </c>
      <c r="J83" s="1147"/>
      <c r="K83" s="1147">
        <v>242965.0</v>
      </c>
      <c r="L83" s="1147"/>
      <c r="M83" s="1148"/>
      <c r="N83" s="1148"/>
      <c r="O83" s="1148"/>
      <c r="P83" s="1148"/>
      <c r="Q83" s="1148"/>
      <c r="R83" s="1149"/>
      <c r="S83" s="1149"/>
      <c r="T83" s="944"/>
      <c r="U83" s="1150"/>
      <c r="V83" s="1150"/>
      <c r="W83" s="1150"/>
      <c r="X83" s="1150"/>
      <c r="Y83" s="1150"/>
      <c r="Z83" s="1150"/>
      <c r="AA83" s="1150"/>
      <c r="AB83" s="1150"/>
      <c r="AC83" s="1150"/>
      <c r="AD83" s="1150"/>
      <c r="AE83" s="1150"/>
      <c r="AF83" s="1150"/>
      <c r="AG83" s="1150"/>
      <c r="AH83" s="1150"/>
    </row>
    <row r="84">
      <c r="A84" s="1141">
        <v>82.0</v>
      </c>
      <c r="B84" s="1142" t="s">
        <v>52</v>
      </c>
      <c r="C84" s="1143" t="s">
        <v>1814</v>
      </c>
      <c r="D84" s="1143" t="s">
        <v>2498</v>
      </c>
      <c r="E84" s="1142" t="s">
        <v>2499</v>
      </c>
      <c r="F84" s="1143" t="s">
        <v>1929</v>
      </c>
      <c r="G84" s="1144" t="s">
        <v>5998</v>
      </c>
      <c r="H84" s="1147"/>
      <c r="I84" s="1145" t="str">
        <f t="shared" si="1"/>
        <v>126 ปี 1 เดือน 16 วัน </v>
      </c>
      <c r="J84" s="1147"/>
      <c r="K84" s="1147">
        <v>241465.0</v>
      </c>
      <c r="L84" s="1147"/>
      <c r="M84" s="1148"/>
      <c r="N84" s="1148"/>
      <c r="O84" s="1148"/>
      <c r="P84" s="1148"/>
      <c r="Q84" s="1148"/>
      <c r="R84" s="1149"/>
      <c r="S84" s="1149"/>
      <c r="T84" s="944"/>
      <c r="U84" s="1150"/>
      <c r="V84" s="1150"/>
      <c r="W84" s="1150"/>
      <c r="X84" s="1150"/>
      <c r="Y84" s="1150"/>
      <c r="Z84" s="1150"/>
      <c r="AA84" s="1150"/>
      <c r="AB84" s="1150"/>
      <c r="AC84" s="1150"/>
      <c r="AD84" s="1150"/>
      <c r="AE84" s="1150"/>
      <c r="AF84" s="1150"/>
      <c r="AG84" s="1150"/>
      <c r="AH84" s="1150"/>
    </row>
    <row r="85">
      <c r="A85" s="1141">
        <v>83.0</v>
      </c>
      <c r="B85" s="1142" t="s">
        <v>52</v>
      </c>
      <c r="C85" s="1143" t="s">
        <v>6150</v>
      </c>
      <c r="D85" s="1143" t="s">
        <v>2503</v>
      </c>
      <c r="E85" s="1142" t="s">
        <v>2504</v>
      </c>
      <c r="F85" s="1143" t="s">
        <v>1944</v>
      </c>
      <c r="G85" s="1144" t="s">
        <v>5998</v>
      </c>
      <c r="H85" s="1147"/>
      <c r="I85" s="1145" t="str">
        <f t="shared" si="1"/>
        <v>126 ปี 1 เดือน 16 วัน </v>
      </c>
      <c r="J85" s="1147"/>
      <c r="K85" s="1147">
        <v>242351.0</v>
      </c>
      <c r="L85" s="1147"/>
      <c r="M85" s="1146">
        <v>243936.0</v>
      </c>
      <c r="N85" s="1148"/>
      <c r="O85" s="1148"/>
      <c r="P85" s="1148"/>
      <c r="Q85" s="1148"/>
      <c r="R85" s="1149"/>
      <c r="S85" s="1149"/>
      <c r="T85" s="944"/>
      <c r="U85" s="1150"/>
      <c r="V85" s="1150"/>
      <c r="W85" s="1150"/>
      <c r="X85" s="1150"/>
      <c r="Y85" s="1150"/>
      <c r="Z85" s="1150"/>
      <c r="AA85" s="1150"/>
      <c r="AB85" s="1150"/>
      <c r="AC85" s="1150"/>
      <c r="AD85" s="1150"/>
      <c r="AE85" s="1150"/>
      <c r="AF85" s="1150"/>
      <c r="AG85" s="1150"/>
      <c r="AH85" s="1150"/>
    </row>
    <row r="86">
      <c r="A86" s="1141">
        <v>84.0</v>
      </c>
      <c r="B86" s="1142" t="s">
        <v>36</v>
      </c>
      <c r="C86" s="1143" t="s">
        <v>4800</v>
      </c>
      <c r="D86" s="1143" t="s">
        <v>2510</v>
      </c>
      <c r="E86" s="1142" t="s">
        <v>2511</v>
      </c>
      <c r="F86" s="1143" t="s">
        <v>1944</v>
      </c>
      <c r="G86" s="1144" t="s">
        <v>5998</v>
      </c>
      <c r="H86" s="1147"/>
      <c r="I86" s="1145" t="str">
        <f t="shared" si="1"/>
        <v>126 ปี 1 เดือน 16 วัน </v>
      </c>
      <c r="J86" s="1147"/>
      <c r="K86" s="1147">
        <v>241326.0</v>
      </c>
      <c r="L86" s="1147"/>
      <c r="M86" s="1147">
        <v>242577.0</v>
      </c>
      <c r="N86" s="1148"/>
      <c r="O86" s="1148"/>
      <c r="P86" s="1148"/>
      <c r="Q86" s="1148"/>
      <c r="R86" s="1149"/>
      <c r="S86" s="1149"/>
      <c r="T86" s="944"/>
      <c r="U86" s="1150"/>
      <c r="V86" s="1150"/>
      <c r="W86" s="1150"/>
      <c r="X86" s="1150"/>
      <c r="Y86" s="1150"/>
      <c r="Z86" s="1150"/>
      <c r="AA86" s="1150"/>
      <c r="AB86" s="1150"/>
      <c r="AC86" s="1150"/>
      <c r="AD86" s="1150"/>
      <c r="AE86" s="1150"/>
      <c r="AF86" s="1150"/>
      <c r="AG86" s="1150"/>
      <c r="AH86" s="1150"/>
    </row>
    <row r="87">
      <c r="A87" s="1141">
        <v>85.0</v>
      </c>
      <c r="B87" s="1142" t="s">
        <v>52</v>
      </c>
      <c r="C87" s="1143" t="s">
        <v>6151</v>
      </c>
      <c r="D87" s="1143" t="s">
        <v>2518</v>
      </c>
      <c r="E87" s="1142" t="s">
        <v>2519</v>
      </c>
      <c r="F87" s="1143" t="s">
        <v>1929</v>
      </c>
      <c r="G87" s="1144" t="s">
        <v>5998</v>
      </c>
      <c r="H87" s="1147"/>
      <c r="I87" s="1145" t="str">
        <f t="shared" si="1"/>
        <v>126 ปี 1 เดือน 16 วัน </v>
      </c>
      <c r="J87" s="1147"/>
      <c r="K87" s="1147">
        <v>242451.0</v>
      </c>
      <c r="L87" s="1147"/>
      <c r="M87" s="1148"/>
      <c r="N87" s="1148"/>
      <c r="O87" s="1148"/>
      <c r="P87" s="1148"/>
      <c r="Q87" s="1148"/>
      <c r="R87" s="1149"/>
      <c r="S87" s="1149"/>
      <c r="T87" s="944"/>
      <c r="U87" s="1150"/>
      <c r="V87" s="1150"/>
      <c r="W87" s="1150"/>
      <c r="X87" s="1150"/>
      <c r="Y87" s="1150"/>
      <c r="Z87" s="1150"/>
      <c r="AA87" s="1150"/>
      <c r="AB87" s="1150"/>
      <c r="AC87" s="1150"/>
      <c r="AD87" s="1150"/>
      <c r="AE87" s="1150"/>
      <c r="AF87" s="1150"/>
      <c r="AG87" s="1150"/>
      <c r="AH87" s="1150"/>
    </row>
    <row r="88">
      <c r="A88" s="1141">
        <v>86.0</v>
      </c>
      <c r="B88" s="1142" t="s">
        <v>36</v>
      </c>
      <c r="C88" s="1143" t="s">
        <v>6152</v>
      </c>
      <c r="D88" s="1143" t="s">
        <v>2447</v>
      </c>
      <c r="E88" s="1142">
        <v>511.0</v>
      </c>
      <c r="F88" s="1143" t="s">
        <v>1944</v>
      </c>
      <c r="G88" s="1144" t="s">
        <v>5998</v>
      </c>
      <c r="H88" s="1147"/>
      <c r="I88" s="1145" t="str">
        <f t="shared" si="1"/>
        <v>126 ปี 1 เดือน 16 วัน </v>
      </c>
      <c r="J88" s="1147"/>
      <c r="K88" s="1147">
        <v>235426.0</v>
      </c>
      <c r="L88" s="1147"/>
      <c r="M88" s="1147">
        <v>237298.0</v>
      </c>
      <c r="N88" s="1148"/>
      <c r="O88" s="1148"/>
      <c r="P88" s="1148"/>
      <c r="Q88" s="1148"/>
      <c r="R88" s="1149"/>
      <c r="S88" s="1149"/>
      <c r="T88" s="944"/>
      <c r="U88" s="1150"/>
      <c r="V88" s="1150"/>
      <c r="W88" s="1150"/>
      <c r="X88" s="1150"/>
      <c r="Y88" s="1150"/>
      <c r="Z88" s="1150"/>
      <c r="AA88" s="1150"/>
      <c r="AB88" s="1150"/>
      <c r="AC88" s="1150"/>
      <c r="AD88" s="1150"/>
      <c r="AE88" s="1150"/>
      <c r="AF88" s="1150"/>
      <c r="AG88" s="1150"/>
      <c r="AH88" s="1150"/>
    </row>
    <row r="89">
      <c r="A89" s="1141">
        <v>87.0</v>
      </c>
      <c r="B89" s="1142" t="s">
        <v>36</v>
      </c>
      <c r="C89" s="1143" t="s">
        <v>382</v>
      </c>
      <c r="D89" s="1143" t="s">
        <v>2455</v>
      </c>
      <c r="E89" s="1142">
        <v>533.0</v>
      </c>
      <c r="F89" s="1143" t="s">
        <v>1944</v>
      </c>
      <c r="G89" s="1144" t="s">
        <v>5998</v>
      </c>
      <c r="H89" s="1147"/>
      <c r="I89" s="1145" t="str">
        <f t="shared" si="1"/>
        <v>126 ปี 1 เดือน 16 วัน </v>
      </c>
      <c r="J89" s="1147"/>
      <c r="K89" s="1147">
        <v>233987.0</v>
      </c>
      <c r="L89" s="1147"/>
      <c r="M89" s="1147">
        <v>240325.0</v>
      </c>
      <c r="N89" s="1148"/>
      <c r="O89" s="1148"/>
      <c r="P89" s="1148"/>
      <c r="Q89" s="1148"/>
      <c r="R89" s="1149"/>
      <c r="S89" s="1149"/>
      <c r="T89" s="944"/>
      <c r="U89" s="1150"/>
      <c r="V89" s="1150"/>
      <c r="W89" s="1150"/>
      <c r="X89" s="1150"/>
      <c r="Y89" s="1150"/>
      <c r="Z89" s="1150"/>
      <c r="AA89" s="1150"/>
      <c r="AB89" s="1150"/>
      <c r="AC89" s="1150"/>
      <c r="AD89" s="1150"/>
      <c r="AE89" s="1150"/>
      <c r="AF89" s="1150"/>
      <c r="AG89" s="1150"/>
      <c r="AH89" s="1150"/>
    </row>
    <row r="90">
      <c r="A90" s="1141">
        <v>88.0</v>
      </c>
      <c r="B90" s="1142" t="s">
        <v>36</v>
      </c>
      <c r="C90" s="1143" t="s">
        <v>6153</v>
      </c>
      <c r="D90" s="1143" t="s">
        <v>2459</v>
      </c>
      <c r="E90" s="1142">
        <v>574.0</v>
      </c>
      <c r="F90" s="1143" t="s">
        <v>1944</v>
      </c>
      <c r="G90" s="1144" t="s">
        <v>5998</v>
      </c>
      <c r="H90" s="1147"/>
      <c r="I90" s="1145" t="str">
        <f t="shared" si="1"/>
        <v>126 ปี 1 เดือน 16 วัน </v>
      </c>
      <c r="J90" s="1147"/>
      <c r="K90" s="1147">
        <v>237316.0</v>
      </c>
      <c r="L90" s="1147"/>
      <c r="M90" s="1147">
        <v>239911.0</v>
      </c>
      <c r="N90" s="1148"/>
      <c r="O90" s="1148"/>
      <c r="P90" s="1148"/>
      <c r="Q90" s="1148"/>
      <c r="R90" s="1149"/>
      <c r="S90" s="1149"/>
      <c r="T90" s="944"/>
      <c r="U90" s="1150"/>
      <c r="V90" s="1150"/>
      <c r="W90" s="1150"/>
      <c r="X90" s="1150"/>
      <c r="Y90" s="1150"/>
      <c r="Z90" s="1150"/>
      <c r="AA90" s="1150"/>
      <c r="AB90" s="1150"/>
      <c r="AC90" s="1150"/>
      <c r="AD90" s="1150"/>
      <c r="AE90" s="1150"/>
      <c r="AF90" s="1150"/>
      <c r="AG90" s="1150"/>
      <c r="AH90" s="1150"/>
    </row>
    <row r="91">
      <c r="A91" s="1141">
        <v>89.0</v>
      </c>
      <c r="B91" s="1142" t="s">
        <v>36</v>
      </c>
      <c r="C91" s="1143" t="s">
        <v>6154</v>
      </c>
      <c r="D91" s="1143" t="s">
        <v>2463</v>
      </c>
      <c r="E91" s="1142">
        <v>576.0</v>
      </c>
      <c r="F91" s="1143" t="s">
        <v>1944</v>
      </c>
      <c r="G91" s="1144" t="s">
        <v>5998</v>
      </c>
      <c r="H91" s="1147"/>
      <c r="I91" s="1145" t="str">
        <f t="shared" si="1"/>
        <v>126 ปี 1 เดือน 16 วัน </v>
      </c>
      <c r="J91" s="1147"/>
      <c r="K91" s="1147">
        <v>237301.0</v>
      </c>
      <c r="L91" s="1147"/>
      <c r="M91" s="1147">
        <v>242786.0</v>
      </c>
      <c r="N91" s="1148"/>
      <c r="O91" s="1148"/>
      <c r="P91" s="1148"/>
      <c r="Q91" s="1148"/>
      <c r="R91" s="1149"/>
      <c r="S91" s="1149"/>
      <c r="T91" s="944"/>
      <c r="U91" s="1150"/>
      <c r="V91" s="1150"/>
      <c r="W91" s="1150"/>
      <c r="X91" s="1150"/>
      <c r="Y91" s="1150"/>
      <c r="Z91" s="1150"/>
      <c r="AA91" s="1150"/>
      <c r="AB91" s="1150"/>
      <c r="AC91" s="1150"/>
      <c r="AD91" s="1150"/>
      <c r="AE91" s="1150"/>
      <c r="AF91" s="1150"/>
      <c r="AG91" s="1150"/>
      <c r="AH91" s="1150"/>
    </row>
    <row r="92">
      <c r="A92" s="1141">
        <v>90.0</v>
      </c>
      <c r="B92" s="1142" t="s">
        <v>36</v>
      </c>
      <c r="C92" s="1143" t="s">
        <v>6155</v>
      </c>
      <c r="D92" s="1143" t="s">
        <v>6156</v>
      </c>
      <c r="E92" s="1142">
        <v>577.0</v>
      </c>
      <c r="F92" s="1143" t="s">
        <v>1944</v>
      </c>
      <c r="G92" s="1144" t="s">
        <v>5998</v>
      </c>
      <c r="H92" s="1147"/>
      <c r="I92" s="1145" t="str">
        <f t="shared" si="1"/>
        <v>126 ปี 1 เดือน 16 วัน </v>
      </c>
      <c r="J92" s="1147"/>
      <c r="K92" s="1147">
        <v>235178.0</v>
      </c>
      <c r="L92" s="1147"/>
      <c r="M92" s="1147">
        <v>236920.0</v>
      </c>
      <c r="N92" s="1148"/>
      <c r="O92" s="1148"/>
      <c r="P92" s="1148"/>
      <c r="Q92" s="1148"/>
      <c r="R92" s="1149"/>
      <c r="S92" s="1149"/>
      <c r="T92" s="944"/>
      <c r="U92" s="1150"/>
      <c r="V92" s="1150"/>
      <c r="W92" s="1150"/>
      <c r="X92" s="1150"/>
      <c r="Y92" s="1150"/>
      <c r="Z92" s="1150"/>
      <c r="AA92" s="1150"/>
      <c r="AB92" s="1150"/>
      <c r="AC92" s="1150"/>
      <c r="AD92" s="1150"/>
      <c r="AE92" s="1150"/>
      <c r="AF92" s="1150"/>
      <c r="AG92" s="1150"/>
      <c r="AH92" s="1150"/>
    </row>
    <row r="93">
      <c r="A93" s="1141">
        <v>91.0</v>
      </c>
      <c r="B93" s="1142" t="s">
        <v>52</v>
      </c>
      <c r="C93" s="1143" t="s">
        <v>533</v>
      </c>
      <c r="D93" s="1143" t="s">
        <v>2514</v>
      </c>
      <c r="E93" s="1142" t="s">
        <v>2515</v>
      </c>
      <c r="F93" s="1143" t="s">
        <v>1944</v>
      </c>
      <c r="G93" s="1144" t="s">
        <v>5998</v>
      </c>
      <c r="H93" s="1147"/>
      <c r="I93" s="1145" t="str">
        <f t="shared" si="1"/>
        <v>126 ปี 1 เดือน 16 วัน </v>
      </c>
      <c r="J93" s="1147"/>
      <c r="K93" s="1147">
        <v>240784.0</v>
      </c>
      <c r="L93" s="1147"/>
      <c r="M93" s="1147">
        <v>241970.0</v>
      </c>
      <c r="N93" s="1148"/>
      <c r="O93" s="1148"/>
      <c r="P93" s="1148"/>
      <c r="Q93" s="1148"/>
      <c r="R93" s="1149"/>
      <c r="S93" s="1149"/>
      <c r="T93" s="944"/>
      <c r="U93" s="1150"/>
      <c r="V93" s="1150"/>
      <c r="W93" s="1150"/>
      <c r="X93" s="1150"/>
      <c r="Y93" s="1150"/>
      <c r="Z93" s="1150"/>
      <c r="AA93" s="1150"/>
      <c r="AB93" s="1150"/>
      <c r="AC93" s="1150"/>
      <c r="AD93" s="1150"/>
      <c r="AE93" s="1150"/>
      <c r="AF93" s="1150"/>
      <c r="AG93" s="1150"/>
      <c r="AH93" s="1150"/>
    </row>
    <row r="94">
      <c r="A94" s="1141">
        <v>92.0</v>
      </c>
      <c r="B94" s="1142" t="s">
        <v>36</v>
      </c>
      <c r="C94" s="1143" t="s">
        <v>6157</v>
      </c>
      <c r="D94" s="1143" t="s">
        <v>2558</v>
      </c>
      <c r="E94" s="1142" t="s">
        <v>6158</v>
      </c>
      <c r="F94" s="1143" t="s">
        <v>1929</v>
      </c>
      <c r="G94" s="1144" t="s">
        <v>5998</v>
      </c>
      <c r="H94" s="1147"/>
      <c r="I94" s="1145" t="str">
        <f t="shared" si="1"/>
        <v>126 ปี 1 เดือน 16 วัน </v>
      </c>
      <c r="J94" s="1147"/>
      <c r="K94" s="1147">
        <v>242445.0</v>
      </c>
      <c r="L94" s="1156"/>
      <c r="M94" s="1149"/>
      <c r="N94" s="1149"/>
      <c r="O94" s="1158"/>
      <c r="P94" s="1148"/>
      <c r="Q94" s="1148"/>
      <c r="R94" s="1149"/>
      <c r="S94" s="1149"/>
      <c r="T94" s="944"/>
      <c r="U94" s="1150"/>
      <c r="V94" s="1150"/>
      <c r="W94" s="1150"/>
      <c r="X94" s="1150"/>
      <c r="Y94" s="1150"/>
      <c r="Z94" s="1150"/>
      <c r="AA94" s="1150"/>
      <c r="AB94" s="1150"/>
      <c r="AC94" s="1150"/>
      <c r="AD94" s="1150"/>
      <c r="AE94" s="1150"/>
      <c r="AF94" s="1150"/>
      <c r="AG94" s="1150"/>
      <c r="AH94" s="1150"/>
    </row>
    <row r="95">
      <c r="A95" s="1141">
        <v>93.0</v>
      </c>
      <c r="B95" s="1142" t="s">
        <v>36</v>
      </c>
      <c r="C95" s="1143" t="s">
        <v>6159</v>
      </c>
      <c r="D95" s="1143" t="s">
        <v>1948</v>
      </c>
      <c r="E95" s="1142" t="s">
        <v>2567</v>
      </c>
      <c r="F95" s="1143" t="s">
        <v>1929</v>
      </c>
      <c r="G95" s="1144" t="s">
        <v>5984</v>
      </c>
      <c r="H95" s="1147"/>
      <c r="I95" s="1145" t="str">
        <f t="shared" si="1"/>
        <v>126 ปี 1 เดือน 16 วัน </v>
      </c>
      <c r="J95" s="1147"/>
      <c r="K95" s="1147">
        <v>239399.0</v>
      </c>
      <c r="L95" s="1156"/>
      <c r="M95" s="1159"/>
      <c r="N95" s="1148"/>
      <c r="O95" s="1148"/>
      <c r="P95" s="1148"/>
      <c r="Q95" s="1148"/>
      <c r="R95" s="1149"/>
      <c r="S95" s="1149"/>
      <c r="T95" s="944"/>
      <c r="U95" s="1150"/>
      <c r="V95" s="1150"/>
      <c r="W95" s="1150"/>
      <c r="X95" s="1150"/>
      <c r="Y95" s="1150"/>
      <c r="Z95" s="1150"/>
      <c r="AA95" s="1150"/>
      <c r="AB95" s="1150"/>
      <c r="AC95" s="1150"/>
      <c r="AD95" s="1150"/>
      <c r="AE95" s="1150"/>
      <c r="AF95" s="1150"/>
      <c r="AG95" s="1150"/>
      <c r="AH95" s="1150"/>
    </row>
    <row r="96">
      <c r="A96" s="1141">
        <v>94.0</v>
      </c>
      <c r="B96" s="1142" t="s">
        <v>52</v>
      </c>
      <c r="C96" s="1143" t="s">
        <v>6160</v>
      </c>
      <c r="D96" s="1143" t="s">
        <v>2571</v>
      </c>
      <c r="E96" s="1142" t="s">
        <v>2572</v>
      </c>
      <c r="F96" s="1143" t="s">
        <v>1929</v>
      </c>
      <c r="G96" s="1144" t="s">
        <v>5984</v>
      </c>
      <c r="H96" s="1147"/>
      <c r="I96" s="1145" t="str">
        <f t="shared" si="1"/>
        <v>126 ปี 1 เดือน 16 วัน </v>
      </c>
      <c r="J96" s="1147"/>
      <c r="K96" s="1147">
        <v>242779.0</v>
      </c>
      <c r="L96" s="1156"/>
      <c r="M96" s="1148"/>
      <c r="N96" s="1148"/>
      <c r="O96" s="1148"/>
      <c r="P96" s="1148"/>
      <c r="Q96" s="1148"/>
      <c r="R96" s="1149"/>
      <c r="S96" s="1149"/>
      <c r="T96" s="944"/>
      <c r="U96" s="1150"/>
      <c r="V96" s="1150"/>
      <c r="W96" s="1150"/>
      <c r="X96" s="1150"/>
      <c r="Y96" s="1150"/>
      <c r="Z96" s="1150"/>
      <c r="AA96" s="1150"/>
      <c r="AB96" s="1150"/>
      <c r="AC96" s="1150"/>
      <c r="AD96" s="1150"/>
      <c r="AE96" s="1150"/>
      <c r="AF96" s="1150"/>
      <c r="AG96" s="1150"/>
      <c r="AH96" s="1150"/>
    </row>
    <row r="97">
      <c r="A97" s="1141">
        <v>95.0</v>
      </c>
      <c r="B97" s="1142" t="s">
        <v>36</v>
      </c>
      <c r="C97" s="1143" t="s">
        <v>6161</v>
      </c>
      <c r="D97" s="1143" t="s">
        <v>2577</v>
      </c>
      <c r="E97" s="1142" t="s">
        <v>2578</v>
      </c>
      <c r="F97" s="1143" t="s">
        <v>1929</v>
      </c>
      <c r="G97" s="1144" t="s">
        <v>5984</v>
      </c>
      <c r="H97" s="1164"/>
      <c r="I97" s="1145" t="str">
        <f t="shared" si="1"/>
        <v>126 ปี 1 เดือน 16 วัน </v>
      </c>
      <c r="J97" s="1164"/>
      <c r="K97" s="1164">
        <v>239834.0</v>
      </c>
      <c r="L97" s="1147"/>
      <c r="M97" s="1148"/>
      <c r="N97" s="1148"/>
      <c r="O97" s="1148"/>
      <c r="P97" s="1148"/>
      <c r="Q97" s="1148"/>
      <c r="R97" s="1149"/>
      <c r="S97" s="1149"/>
      <c r="T97" s="944"/>
      <c r="U97" s="1150"/>
      <c r="V97" s="1150"/>
      <c r="W97" s="1150"/>
      <c r="X97" s="1150"/>
      <c r="Y97" s="1150"/>
      <c r="Z97" s="1150"/>
      <c r="AA97" s="1150"/>
      <c r="AB97" s="1150"/>
      <c r="AC97" s="1150"/>
      <c r="AD97" s="1150"/>
      <c r="AE97" s="1150"/>
      <c r="AF97" s="1150"/>
      <c r="AG97" s="1150"/>
      <c r="AH97" s="1150"/>
    </row>
    <row r="98">
      <c r="A98" s="1141">
        <v>96.0</v>
      </c>
      <c r="B98" s="1142" t="s">
        <v>70</v>
      </c>
      <c r="C98" s="1143" t="s">
        <v>6162</v>
      </c>
      <c r="D98" s="1143" t="s">
        <v>2584</v>
      </c>
      <c r="E98" s="1142" t="s">
        <v>2585</v>
      </c>
      <c r="F98" s="1143" t="s">
        <v>1929</v>
      </c>
      <c r="G98" s="1144" t="s">
        <v>5984</v>
      </c>
      <c r="H98" s="1147"/>
      <c r="I98" s="1145" t="str">
        <f t="shared" si="1"/>
        <v>126 ปี 1 เดือน 16 วัน </v>
      </c>
      <c r="J98" s="1147"/>
      <c r="K98" s="1147">
        <v>242779.0</v>
      </c>
      <c r="L98" s="1147"/>
      <c r="M98" s="1148"/>
      <c r="N98" s="1148"/>
      <c r="O98" s="1148"/>
      <c r="P98" s="1148"/>
      <c r="Q98" s="1148"/>
      <c r="R98" s="1149"/>
      <c r="S98" s="1149"/>
      <c r="T98" s="944"/>
      <c r="U98" s="1150"/>
      <c r="V98" s="1150"/>
      <c r="W98" s="1150"/>
      <c r="X98" s="1150"/>
      <c r="Y98" s="1150"/>
      <c r="Z98" s="1150"/>
      <c r="AA98" s="1150"/>
      <c r="AB98" s="1150"/>
      <c r="AC98" s="1150"/>
      <c r="AD98" s="1150"/>
      <c r="AE98" s="1150"/>
      <c r="AF98" s="1150"/>
      <c r="AG98" s="1150"/>
      <c r="AH98" s="1150"/>
    </row>
    <row r="99">
      <c r="A99" s="1141">
        <v>97.0</v>
      </c>
      <c r="B99" s="945" t="s">
        <v>5684</v>
      </c>
      <c r="C99" s="956" t="s">
        <v>6163</v>
      </c>
      <c r="D99" s="956" t="s">
        <v>2598</v>
      </c>
      <c r="E99" s="945" t="s">
        <v>2599</v>
      </c>
      <c r="F99" s="956" t="s">
        <v>6164</v>
      </c>
      <c r="G99" s="1144" t="s">
        <v>5984</v>
      </c>
      <c r="H99" s="1147"/>
      <c r="I99" s="1145" t="str">
        <f t="shared" si="1"/>
        <v>126 ปี 1 เดือน 16 วัน </v>
      </c>
      <c r="J99" s="1147"/>
      <c r="K99" s="1147">
        <v>243434.0</v>
      </c>
      <c r="L99" s="1147"/>
      <c r="M99" s="1148"/>
      <c r="N99" s="1148"/>
      <c r="O99" s="1148"/>
      <c r="P99" s="1148"/>
      <c r="Q99" s="1148"/>
      <c r="R99" s="1149"/>
      <c r="S99" s="1149"/>
      <c r="T99" s="944"/>
      <c r="U99" s="1150"/>
      <c r="V99" s="1150"/>
      <c r="W99" s="1150"/>
      <c r="X99" s="1150"/>
      <c r="Y99" s="1150"/>
      <c r="Z99" s="1150"/>
      <c r="AA99" s="1150"/>
      <c r="AB99" s="1150"/>
      <c r="AC99" s="1150"/>
      <c r="AD99" s="1150"/>
      <c r="AE99" s="1150"/>
      <c r="AF99" s="1150"/>
      <c r="AG99" s="1150"/>
      <c r="AH99" s="1150"/>
    </row>
    <row r="100">
      <c r="A100" s="1141">
        <v>98.0</v>
      </c>
      <c r="B100" s="1142" t="s">
        <v>36</v>
      </c>
      <c r="C100" s="1143" t="s">
        <v>6165</v>
      </c>
      <c r="D100" s="1143" t="s">
        <v>326</v>
      </c>
      <c r="E100" s="1142">
        <v>1455.0</v>
      </c>
      <c r="F100" s="1143" t="s">
        <v>1944</v>
      </c>
      <c r="G100" s="1144" t="s">
        <v>5984</v>
      </c>
      <c r="H100" s="1147"/>
      <c r="I100" s="1145" t="str">
        <f t="shared" si="1"/>
        <v>126 ปี 1 เดือน 16 วัน </v>
      </c>
      <c r="J100" s="1147"/>
      <c r="K100" s="1147">
        <v>236697.0</v>
      </c>
      <c r="L100" s="1147"/>
      <c r="M100" s="1147">
        <v>241711.0</v>
      </c>
      <c r="N100" s="1148"/>
      <c r="O100" s="1148"/>
      <c r="P100" s="1148"/>
      <c r="Q100" s="1148"/>
      <c r="R100" s="1149"/>
      <c r="S100" s="1149"/>
      <c r="T100" s="944"/>
      <c r="U100" s="1150"/>
      <c r="V100" s="1150"/>
      <c r="W100" s="1150"/>
      <c r="X100" s="1150"/>
      <c r="Y100" s="1150"/>
      <c r="Z100" s="1150"/>
      <c r="AA100" s="1150"/>
      <c r="AB100" s="1150"/>
      <c r="AC100" s="1150"/>
      <c r="AD100" s="1150"/>
      <c r="AE100" s="1150"/>
      <c r="AF100" s="1150"/>
      <c r="AG100" s="1150"/>
      <c r="AH100" s="1150"/>
    </row>
    <row r="101">
      <c r="A101" s="1141">
        <v>99.0</v>
      </c>
      <c r="B101" s="1142" t="s">
        <v>36</v>
      </c>
      <c r="C101" s="1143" t="s">
        <v>6166</v>
      </c>
      <c r="D101" s="1143" t="s">
        <v>415</v>
      </c>
      <c r="E101" s="1142" t="s">
        <v>2594</v>
      </c>
      <c r="F101" s="1143" t="s">
        <v>1944</v>
      </c>
      <c r="G101" s="1144" t="s">
        <v>5984</v>
      </c>
      <c r="H101" s="1147"/>
      <c r="I101" s="1145" t="str">
        <f t="shared" si="1"/>
        <v>126 ปี 1 เดือน 16 วัน </v>
      </c>
      <c r="J101" s="1147"/>
      <c r="K101" s="1147">
        <v>241060.0</v>
      </c>
      <c r="L101" s="1147"/>
      <c r="M101" s="1147">
        <v>243035.0</v>
      </c>
      <c r="N101" s="1148"/>
      <c r="O101" s="1148"/>
      <c r="P101" s="1148"/>
      <c r="Q101" s="1148"/>
      <c r="R101" s="1149"/>
      <c r="S101" s="1149"/>
      <c r="T101" s="944"/>
      <c r="U101" s="1150"/>
      <c r="V101" s="1150"/>
      <c r="W101" s="1150"/>
      <c r="X101" s="1150"/>
      <c r="Y101" s="1150"/>
      <c r="Z101" s="1150"/>
      <c r="AA101" s="1150"/>
      <c r="AB101" s="1150"/>
      <c r="AC101" s="1150"/>
      <c r="AD101" s="1150"/>
      <c r="AE101" s="1150"/>
      <c r="AF101" s="1150"/>
      <c r="AG101" s="1150"/>
      <c r="AH101" s="1150"/>
    </row>
    <row r="102">
      <c r="A102" s="1141">
        <v>100.0</v>
      </c>
      <c r="B102" s="1142" t="s">
        <v>36</v>
      </c>
      <c r="C102" s="1143" t="s">
        <v>6167</v>
      </c>
      <c r="D102" s="1143" t="s">
        <v>2230</v>
      </c>
      <c r="E102" s="1165" t="s">
        <v>2231</v>
      </c>
      <c r="F102" s="1143" t="s">
        <v>1929</v>
      </c>
      <c r="G102" s="1144" t="s">
        <v>6010</v>
      </c>
      <c r="H102" s="1147"/>
      <c r="I102" s="1145" t="str">
        <f t="shared" si="1"/>
        <v>126 ปี 1 เดือน 16 วัน </v>
      </c>
      <c r="J102" s="1147"/>
      <c r="K102" s="1147">
        <v>243426.0</v>
      </c>
      <c r="L102" s="1147"/>
      <c r="M102" s="1148"/>
      <c r="N102" s="1148"/>
      <c r="O102" s="1148"/>
      <c r="P102" s="1148"/>
      <c r="Q102" s="1148"/>
      <c r="R102" s="1149"/>
      <c r="S102" s="1149"/>
      <c r="T102" s="944"/>
      <c r="U102" s="1150"/>
      <c r="V102" s="1150"/>
      <c r="W102" s="1150"/>
      <c r="X102" s="1150"/>
      <c r="Y102" s="1150"/>
      <c r="Z102" s="1150"/>
      <c r="AA102" s="1150"/>
      <c r="AB102" s="1150"/>
      <c r="AC102" s="1150"/>
      <c r="AD102" s="1150"/>
      <c r="AE102" s="1150"/>
      <c r="AF102" s="1150"/>
      <c r="AG102" s="1150"/>
      <c r="AH102" s="1150"/>
    </row>
    <row r="103">
      <c r="A103" s="1141">
        <v>101.0</v>
      </c>
      <c r="B103" s="1142" t="s">
        <v>52</v>
      </c>
      <c r="C103" s="1143" t="s">
        <v>4374</v>
      </c>
      <c r="D103" s="1143" t="s">
        <v>2400</v>
      </c>
      <c r="E103" s="1165" t="s">
        <v>2401</v>
      </c>
      <c r="F103" s="1143" t="s">
        <v>1929</v>
      </c>
      <c r="G103" s="1144" t="s">
        <v>6013</v>
      </c>
      <c r="H103" s="1147"/>
      <c r="I103" s="1145" t="str">
        <f t="shared" si="1"/>
        <v>126 ปี 1 เดือน 16 วัน </v>
      </c>
      <c r="J103" s="1147"/>
      <c r="K103" s="1147">
        <v>243554.0</v>
      </c>
      <c r="L103" s="1147"/>
      <c r="M103" s="1148"/>
      <c r="N103" s="1148"/>
      <c r="O103" s="1148"/>
      <c r="P103" s="1148"/>
      <c r="Q103" s="1148"/>
      <c r="R103" s="1149"/>
      <c r="S103" s="1149"/>
      <c r="T103" s="944"/>
      <c r="U103" s="1150"/>
      <c r="V103" s="1150"/>
      <c r="W103" s="1150"/>
      <c r="X103" s="1150"/>
      <c r="Y103" s="1150"/>
      <c r="Z103" s="1150"/>
      <c r="AA103" s="1150"/>
      <c r="AB103" s="1150"/>
      <c r="AC103" s="1150"/>
      <c r="AD103" s="1150"/>
      <c r="AE103" s="1150"/>
      <c r="AF103" s="1150"/>
      <c r="AG103" s="1150"/>
      <c r="AH103" s="1150"/>
    </row>
    <row r="104">
      <c r="A104" s="1161">
        <v>102.0</v>
      </c>
      <c r="B104" s="1161" t="s">
        <v>52</v>
      </c>
      <c r="C104" s="1162" t="s">
        <v>1976</v>
      </c>
      <c r="D104" s="1162" t="s">
        <v>5013</v>
      </c>
      <c r="E104" s="1166" t="s">
        <v>5014</v>
      </c>
      <c r="F104" s="1162" t="s">
        <v>1944</v>
      </c>
      <c r="G104" s="1163" t="s">
        <v>5993</v>
      </c>
      <c r="H104" s="1156"/>
      <c r="I104" s="1145" t="str">
        <f t="shared" si="1"/>
        <v>126 ปี 1 เดือน 16 วัน </v>
      </c>
      <c r="J104" s="1156"/>
      <c r="K104" s="1156">
        <v>235110.0</v>
      </c>
      <c r="L104" s="1156"/>
      <c r="M104" s="1156">
        <v>241190.0</v>
      </c>
      <c r="N104" s="1149"/>
      <c r="O104" s="1149"/>
      <c r="P104" s="1149"/>
      <c r="Q104" s="1149"/>
      <c r="R104" s="1149"/>
      <c r="S104" s="1149"/>
      <c r="T104" s="944"/>
      <c r="U104" s="1150"/>
      <c r="V104" s="1150"/>
      <c r="W104" s="1150"/>
      <c r="X104" s="1150"/>
      <c r="Y104" s="1150"/>
      <c r="Z104" s="1150"/>
      <c r="AA104" s="1150"/>
      <c r="AB104" s="1150"/>
      <c r="AC104" s="1150"/>
      <c r="AD104" s="1150"/>
      <c r="AE104" s="1150"/>
      <c r="AF104" s="1150"/>
      <c r="AG104" s="1150"/>
      <c r="AH104" s="1150"/>
    </row>
    <row r="105">
      <c r="A105" s="1141">
        <v>103.0</v>
      </c>
      <c r="B105" s="1161" t="s">
        <v>52</v>
      </c>
      <c r="C105" s="1167" t="s">
        <v>6168</v>
      </c>
      <c r="D105" s="1153" t="s">
        <v>1073</v>
      </c>
      <c r="E105" s="1168" t="s">
        <v>2562</v>
      </c>
      <c r="F105" s="1162" t="s">
        <v>1929</v>
      </c>
      <c r="G105" s="1169" t="s">
        <v>5068</v>
      </c>
      <c r="H105" s="1170"/>
      <c r="I105" s="1145" t="str">
        <f t="shared" si="1"/>
        <v>126 ปี 1 เดือน 16 วัน </v>
      </c>
      <c r="J105" s="1170"/>
      <c r="K105" s="1170">
        <v>243690.0</v>
      </c>
      <c r="L105" s="1156"/>
      <c r="M105" s="1149"/>
      <c r="N105" s="1149"/>
      <c r="O105" s="1149"/>
      <c r="P105" s="1149"/>
      <c r="Q105" s="1149"/>
      <c r="R105" s="1149"/>
      <c r="S105" s="1149"/>
      <c r="T105" s="944"/>
      <c r="U105" s="1150"/>
      <c r="V105" s="1150"/>
      <c r="W105" s="1150"/>
      <c r="X105" s="1150"/>
      <c r="Y105" s="1150"/>
      <c r="Z105" s="1150"/>
      <c r="AA105" s="1150"/>
      <c r="AB105" s="1150"/>
      <c r="AC105" s="1150"/>
      <c r="AD105" s="1150"/>
      <c r="AE105" s="1150"/>
      <c r="AF105" s="1150"/>
      <c r="AG105" s="1150"/>
      <c r="AH105" s="1150"/>
    </row>
    <row r="106">
      <c r="A106" s="1161">
        <v>104.0</v>
      </c>
      <c r="B106" s="1171" t="s">
        <v>52</v>
      </c>
      <c r="C106" s="1172" t="s">
        <v>6169</v>
      </c>
      <c r="D106" s="1172" t="s">
        <v>6170</v>
      </c>
      <c r="E106" s="1168" t="s">
        <v>2591</v>
      </c>
      <c r="F106" s="1162" t="s">
        <v>1929</v>
      </c>
      <c r="G106" s="1153" t="s">
        <v>5068</v>
      </c>
      <c r="H106" s="1170"/>
      <c r="I106" s="1145" t="str">
        <f t="shared" si="1"/>
        <v>126 ปี 1 เดือน 16 วัน </v>
      </c>
      <c r="J106" s="1170"/>
      <c r="K106" s="1170">
        <v>243943.0</v>
      </c>
      <c r="L106" s="1156"/>
      <c r="M106" s="1149"/>
      <c r="N106" s="1149"/>
      <c r="O106" s="1149"/>
      <c r="P106" s="1149"/>
      <c r="Q106" s="1149"/>
      <c r="R106" s="1149"/>
      <c r="S106" s="1149"/>
      <c r="T106" s="944"/>
      <c r="U106" s="1150"/>
      <c r="V106" s="1150"/>
      <c r="W106" s="1150"/>
      <c r="X106" s="1150"/>
      <c r="Y106" s="1150"/>
      <c r="Z106" s="1150"/>
      <c r="AA106" s="1150"/>
      <c r="AB106" s="1150"/>
      <c r="AC106" s="1150"/>
      <c r="AD106" s="1150"/>
      <c r="AE106" s="1150"/>
      <c r="AF106" s="1150"/>
      <c r="AG106" s="1150"/>
      <c r="AH106" s="1150"/>
    </row>
    <row r="107">
      <c r="A107" s="1141">
        <v>105.0</v>
      </c>
      <c r="B107" s="1171" t="s">
        <v>52</v>
      </c>
      <c r="C107" s="1173" t="s">
        <v>6171</v>
      </c>
      <c r="D107" s="1174" t="s">
        <v>1973</v>
      </c>
      <c r="E107" s="1175" t="s">
        <v>1974</v>
      </c>
      <c r="F107" s="1162" t="s">
        <v>1929</v>
      </c>
      <c r="G107" s="1153" t="s">
        <v>4853</v>
      </c>
      <c r="H107" s="1170"/>
      <c r="I107" s="1145" t="str">
        <f t="shared" si="1"/>
        <v>126 ปี 1 เดือน 16 วัน </v>
      </c>
      <c r="J107" s="1170"/>
      <c r="K107" s="1170">
        <v>243873.0</v>
      </c>
      <c r="L107" s="1171">
        <v>2567.0</v>
      </c>
      <c r="M107" s="1176"/>
      <c r="N107" s="1176"/>
      <c r="O107" s="1176"/>
      <c r="P107" s="1176"/>
      <c r="Q107" s="1176"/>
      <c r="R107" s="1176"/>
      <c r="S107" s="1176"/>
      <c r="T107" s="944"/>
      <c r="U107" s="1150"/>
      <c r="V107" s="1150"/>
      <c r="W107" s="1150"/>
      <c r="X107" s="1150"/>
      <c r="Y107" s="1150"/>
      <c r="Z107" s="1150"/>
      <c r="AA107" s="1150"/>
      <c r="AB107" s="1150"/>
      <c r="AC107" s="1150"/>
      <c r="AD107" s="1150"/>
      <c r="AE107" s="1150"/>
      <c r="AF107" s="1150"/>
      <c r="AG107" s="1150"/>
      <c r="AH107" s="1150"/>
    </row>
    <row r="108">
      <c r="A108" s="1177"/>
      <c r="B108" s="1177"/>
      <c r="C108" s="1177"/>
      <c r="D108" s="1177"/>
      <c r="E108" s="1178"/>
      <c r="F108" s="1177"/>
      <c r="G108" s="1179"/>
      <c r="H108" s="1180"/>
      <c r="I108" s="1181"/>
      <c r="J108" s="1180"/>
      <c r="K108" s="1180"/>
      <c r="L108" s="1180"/>
      <c r="M108" s="1176"/>
      <c r="N108" s="1176"/>
      <c r="O108" s="1176"/>
      <c r="P108" s="1176"/>
      <c r="Q108" s="1176"/>
      <c r="R108" s="1176"/>
      <c r="S108" s="1176"/>
      <c r="T108" s="1150"/>
      <c r="U108" s="1150"/>
      <c r="V108" s="1150"/>
      <c r="W108" s="1150"/>
      <c r="X108" s="1150"/>
      <c r="Y108" s="1150"/>
      <c r="Z108" s="1150"/>
      <c r="AA108" s="1150"/>
      <c r="AB108" s="1150"/>
      <c r="AC108" s="1150"/>
      <c r="AD108" s="1150"/>
      <c r="AE108" s="1150"/>
      <c r="AF108" s="1150"/>
      <c r="AG108" s="1150"/>
      <c r="AH108" s="1150"/>
    </row>
    <row r="109">
      <c r="A109" s="1177"/>
      <c r="B109" s="1177"/>
      <c r="C109" s="1177"/>
      <c r="D109" s="1177"/>
      <c r="E109" s="1178"/>
      <c r="F109" s="1177"/>
      <c r="G109" s="1179"/>
      <c r="H109" s="1180"/>
      <c r="I109" s="1181"/>
      <c r="J109" s="1180"/>
      <c r="K109" s="1180"/>
      <c r="L109" s="1180"/>
      <c r="M109" s="1176"/>
      <c r="N109" s="1176"/>
      <c r="O109" s="1176"/>
      <c r="P109" s="1176"/>
      <c r="Q109" s="1176"/>
      <c r="R109" s="1176"/>
      <c r="S109" s="1176"/>
      <c r="T109" s="1150"/>
      <c r="U109" s="1150"/>
      <c r="V109" s="1150"/>
      <c r="W109" s="1150"/>
      <c r="X109" s="1150"/>
      <c r="Y109" s="1150"/>
      <c r="Z109" s="1150"/>
      <c r="AA109" s="1150"/>
      <c r="AB109" s="1150"/>
      <c r="AC109" s="1150"/>
      <c r="AD109" s="1150"/>
      <c r="AE109" s="1150"/>
      <c r="AF109" s="1150"/>
      <c r="AG109" s="1150"/>
      <c r="AH109" s="1150"/>
    </row>
    <row r="110">
      <c r="A110" s="1177"/>
      <c r="B110" s="1177"/>
      <c r="C110" s="1177"/>
      <c r="D110" s="1177"/>
      <c r="E110" s="1178"/>
      <c r="F110" s="1177"/>
      <c r="G110" s="1179"/>
      <c r="H110" s="1180"/>
      <c r="I110" s="1181"/>
      <c r="J110" s="1180"/>
      <c r="K110" s="1180"/>
      <c r="L110" s="1180"/>
      <c r="M110" s="1176"/>
      <c r="N110" s="1176"/>
      <c r="O110" s="1176"/>
      <c r="P110" s="1176"/>
      <c r="Q110" s="1176"/>
      <c r="R110" s="1176"/>
      <c r="S110" s="1176"/>
      <c r="T110" s="1150"/>
      <c r="U110" s="1150"/>
      <c r="V110" s="1150"/>
      <c r="W110" s="1150"/>
      <c r="X110" s="1150"/>
      <c r="Y110" s="1150"/>
      <c r="Z110" s="1150"/>
      <c r="AA110" s="1150"/>
      <c r="AB110" s="1150"/>
      <c r="AC110" s="1150"/>
      <c r="AD110" s="1150"/>
      <c r="AE110" s="1150"/>
      <c r="AF110" s="1150"/>
      <c r="AG110" s="1150"/>
      <c r="AH110" s="1150"/>
    </row>
    <row r="111">
      <c r="A111" s="1177"/>
      <c r="B111" s="1177"/>
      <c r="C111" s="1177"/>
      <c r="D111" s="1177"/>
      <c r="E111" s="1178"/>
      <c r="F111" s="1177"/>
      <c r="G111" s="1179"/>
      <c r="H111" s="1180"/>
      <c r="I111" s="1181"/>
      <c r="J111" s="1180"/>
      <c r="K111" s="1180"/>
      <c r="L111" s="1180"/>
      <c r="M111" s="1176"/>
      <c r="N111" s="1176"/>
      <c r="O111" s="1176"/>
      <c r="P111" s="1176"/>
      <c r="Q111" s="1176"/>
      <c r="R111" s="1176"/>
      <c r="S111" s="1176"/>
      <c r="T111" s="1150"/>
      <c r="U111" s="1150"/>
      <c r="V111" s="1150"/>
      <c r="W111" s="1150"/>
      <c r="X111" s="1150"/>
      <c r="Y111" s="1150"/>
      <c r="Z111" s="1150"/>
      <c r="AA111" s="1150"/>
      <c r="AB111" s="1150"/>
      <c r="AC111" s="1150"/>
      <c r="AD111" s="1150"/>
      <c r="AE111" s="1150"/>
      <c r="AF111" s="1150"/>
      <c r="AG111" s="1150"/>
      <c r="AH111" s="1150"/>
    </row>
    <row r="112">
      <c r="A112" s="1177"/>
      <c r="B112" s="1177"/>
      <c r="C112" s="1177"/>
      <c r="D112" s="1177"/>
      <c r="E112" s="1178"/>
      <c r="F112" s="1177"/>
      <c r="G112" s="1179"/>
      <c r="H112" s="1180"/>
      <c r="I112" s="1181"/>
      <c r="J112" s="1180"/>
      <c r="K112" s="1180"/>
      <c r="L112" s="1180"/>
      <c r="M112" s="1176"/>
      <c r="N112" s="1176"/>
      <c r="O112" s="1176"/>
      <c r="P112" s="1176"/>
      <c r="Q112" s="1176"/>
      <c r="R112" s="1176"/>
      <c r="S112" s="1176"/>
      <c r="T112" s="1150"/>
      <c r="U112" s="1150"/>
      <c r="V112" s="1150"/>
      <c r="W112" s="1150"/>
      <c r="X112" s="1150"/>
      <c r="Y112" s="1150"/>
      <c r="Z112" s="1150"/>
      <c r="AA112" s="1150"/>
      <c r="AB112" s="1150"/>
      <c r="AC112" s="1150"/>
      <c r="AD112" s="1150"/>
      <c r="AE112" s="1150"/>
      <c r="AF112" s="1150"/>
      <c r="AG112" s="1150"/>
      <c r="AH112" s="1150"/>
    </row>
    <row r="113">
      <c r="A113" s="1177"/>
      <c r="B113" s="1177"/>
      <c r="C113" s="1177"/>
      <c r="D113" s="1177"/>
      <c r="E113" s="1178"/>
      <c r="F113" s="1177"/>
      <c r="G113" s="1179"/>
      <c r="H113" s="1180"/>
      <c r="I113" s="1181"/>
      <c r="J113" s="1180"/>
      <c r="K113" s="1180"/>
      <c r="L113" s="1180"/>
      <c r="M113" s="1176"/>
      <c r="N113" s="1176"/>
      <c r="O113" s="1176"/>
      <c r="P113" s="1176"/>
      <c r="Q113" s="1176"/>
      <c r="R113" s="1176"/>
      <c r="S113" s="1176"/>
      <c r="T113" s="1150"/>
      <c r="U113" s="1150"/>
      <c r="V113" s="1150"/>
      <c r="W113" s="1150"/>
      <c r="X113" s="1150"/>
      <c r="Y113" s="1150"/>
      <c r="Z113" s="1150"/>
      <c r="AA113" s="1150"/>
      <c r="AB113" s="1150"/>
      <c r="AC113" s="1150"/>
      <c r="AD113" s="1150"/>
      <c r="AE113" s="1150"/>
      <c r="AF113" s="1150"/>
      <c r="AG113" s="1150"/>
      <c r="AH113" s="1150"/>
    </row>
    <row r="114">
      <c r="A114" s="1177"/>
      <c r="B114" s="1177"/>
      <c r="C114" s="1177"/>
      <c r="D114" s="1177"/>
      <c r="E114" s="1178"/>
      <c r="F114" s="1177"/>
      <c r="G114" s="1179"/>
      <c r="H114" s="1180"/>
      <c r="I114" s="1181"/>
      <c r="J114" s="1180"/>
      <c r="K114" s="1180"/>
      <c r="L114" s="1180"/>
      <c r="M114" s="1176"/>
      <c r="N114" s="1176"/>
      <c r="O114" s="1176"/>
      <c r="P114" s="1176"/>
      <c r="Q114" s="1176"/>
      <c r="R114" s="1176"/>
      <c r="S114" s="1176"/>
      <c r="T114" s="1150"/>
      <c r="U114" s="1150"/>
      <c r="V114" s="1150"/>
      <c r="W114" s="1150"/>
      <c r="X114" s="1150"/>
      <c r="Y114" s="1150"/>
      <c r="Z114" s="1150"/>
      <c r="AA114" s="1150"/>
      <c r="AB114" s="1150"/>
      <c r="AC114" s="1150"/>
      <c r="AD114" s="1150"/>
      <c r="AE114" s="1150"/>
      <c r="AF114" s="1150"/>
      <c r="AG114" s="1150"/>
      <c r="AH114" s="1150"/>
    </row>
    <row r="115">
      <c r="A115" s="1177"/>
      <c r="B115" s="1177"/>
      <c r="C115" s="1177"/>
      <c r="D115" s="1177"/>
      <c r="E115" s="1178"/>
      <c r="F115" s="1177"/>
      <c r="G115" s="1179"/>
      <c r="H115" s="1180"/>
      <c r="I115" s="1181"/>
      <c r="J115" s="1180"/>
      <c r="K115" s="1180"/>
      <c r="L115" s="1180"/>
      <c r="M115" s="1176"/>
      <c r="N115" s="1176"/>
      <c r="O115" s="1176"/>
      <c r="P115" s="1176"/>
      <c r="Q115" s="1176"/>
      <c r="R115" s="1176"/>
      <c r="S115" s="1176"/>
      <c r="T115" s="1150"/>
      <c r="U115" s="1150"/>
      <c r="V115" s="1150"/>
      <c r="W115" s="1150"/>
      <c r="X115" s="1150"/>
      <c r="Y115" s="1150"/>
      <c r="Z115" s="1150"/>
      <c r="AA115" s="1150"/>
      <c r="AB115" s="1150"/>
      <c r="AC115" s="1150"/>
      <c r="AD115" s="1150"/>
      <c r="AE115" s="1150"/>
      <c r="AF115" s="1150"/>
      <c r="AG115" s="1150"/>
      <c r="AH115" s="1150"/>
    </row>
    <row r="116">
      <c r="A116" s="1177"/>
      <c r="B116" s="1177"/>
      <c r="C116" s="1177"/>
      <c r="D116" s="1177"/>
      <c r="E116" s="1178"/>
      <c r="F116" s="1177"/>
      <c r="G116" s="1179"/>
      <c r="H116" s="1180"/>
      <c r="I116" s="1181"/>
      <c r="J116" s="1180"/>
      <c r="K116" s="1180"/>
      <c r="L116" s="1180"/>
      <c r="M116" s="1176"/>
      <c r="N116" s="1176"/>
      <c r="O116" s="1176"/>
      <c r="P116" s="1176"/>
      <c r="Q116" s="1176"/>
      <c r="R116" s="1176"/>
      <c r="S116" s="1176"/>
      <c r="T116" s="1150"/>
      <c r="U116" s="1150"/>
      <c r="V116" s="1150"/>
      <c r="W116" s="1150"/>
      <c r="X116" s="1150"/>
      <c r="Y116" s="1150"/>
      <c r="Z116" s="1150"/>
      <c r="AA116" s="1150"/>
      <c r="AB116" s="1150"/>
      <c r="AC116" s="1150"/>
      <c r="AD116" s="1150"/>
      <c r="AE116" s="1150"/>
      <c r="AF116" s="1150"/>
      <c r="AG116" s="1150"/>
      <c r="AH116" s="1150"/>
    </row>
    <row r="117">
      <c r="A117" s="1177"/>
      <c r="B117" s="1177"/>
      <c r="C117" s="1177"/>
      <c r="D117" s="1177"/>
      <c r="E117" s="1178"/>
      <c r="F117" s="1177"/>
      <c r="G117" s="1179"/>
      <c r="H117" s="1180"/>
      <c r="I117" s="1181"/>
      <c r="J117" s="1180"/>
      <c r="K117" s="1180"/>
      <c r="L117" s="1180"/>
      <c r="M117" s="1176"/>
      <c r="N117" s="1176"/>
      <c r="O117" s="1176"/>
      <c r="P117" s="1176"/>
      <c r="Q117" s="1176"/>
      <c r="R117" s="1176"/>
      <c r="S117" s="1176"/>
      <c r="T117" s="1150"/>
      <c r="U117" s="1150"/>
      <c r="V117" s="1150"/>
      <c r="W117" s="1150"/>
      <c r="X117" s="1150"/>
      <c r="Y117" s="1150"/>
      <c r="Z117" s="1150"/>
      <c r="AA117" s="1150"/>
      <c r="AB117" s="1150"/>
      <c r="AC117" s="1150"/>
      <c r="AD117" s="1150"/>
      <c r="AE117" s="1150"/>
      <c r="AF117" s="1150"/>
      <c r="AG117" s="1150"/>
      <c r="AH117" s="1150"/>
    </row>
    <row r="118">
      <c r="A118" s="1177"/>
      <c r="B118" s="1177"/>
      <c r="C118" s="1177"/>
      <c r="D118" s="1177"/>
      <c r="E118" s="1178"/>
      <c r="F118" s="1177"/>
      <c r="G118" s="1179"/>
      <c r="H118" s="1180"/>
      <c r="I118" s="1181"/>
      <c r="J118" s="1180"/>
      <c r="K118" s="1180"/>
      <c r="L118" s="1180"/>
      <c r="M118" s="1176"/>
      <c r="N118" s="1176"/>
      <c r="O118" s="1176"/>
      <c r="P118" s="1176"/>
      <c r="Q118" s="1176"/>
      <c r="R118" s="1176"/>
      <c r="S118" s="1176"/>
      <c r="T118" s="1150"/>
      <c r="U118" s="1150"/>
      <c r="V118" s="1150"/>
      <c r="W118" s="1150"/>
      <c r="X118" s="1150"/>
      <c r="Y118" s="1150"/>
      <c r="Z118" s="1150"/>
      <c r="AA118" s="1150"/>
      <c r="AB118" s="1150"/>
      <c r="AC118" s="1150"/>
      <c r="AD118" s="1150"/>
      <c r="AE118" s="1150"/>
      <c r="AF118" s="1150"/>
      <c r="AG118" s="1150"/>
      <c r="AH118" s="1150"/>
    </row>
    <row r="119">
      <c r="A119" s="1177"/>
      <c r="B119" s="1177"/>
      <c r="C119" s="1177"/>
      <c r="D119" s="1177"/>
      <c r="E119" s="1178"/>
      <c r="F119" s="1177"/>
      <c r="G119" s="1179"/>
      <c r="H119" s="1180"/>
      <c r="I119" s="1181"/>
      <c r="J119" s="1180"/>
      <c r="K119" s="1180"/>
      <c r="L119" s="1180"/>
      <c r="M119" s="1176"/>
      <c r="N119" s="1176"/>
      <c r="O119" s="1176"/>
      <c r="P119" s="1176"/>
      <c r="Q119" s="1176"/>
      <c r="R119" s="1176"/>
      <c r="S119" s="1176"/>
      <c r="T119" s="1150"/>
      <c r="U119" s="1150"/>
      <c r="V119" s="1150"/>
      <c r="W119" s="1150"/>
      <c r="X119" s="1150"/>
      <c r="Y119" s="1150"/>
      <c r="Z119" s="1150"/>
      <c r="AA119" s="1150"/>
      <c r="AB119" s="1150"/>
      <c r="AC119" s="1150"/>
      <c r="AD119" s="1150"/>
      <c r="AE119" s="1150"/>
      <c r="AF119" s="1150"/>
      <c r="AG119" s="1150"/>
      <c r="AH119" s="1150"/>
    </row>
    <row r="120">
      <c r="A120" s="1177"/>
      <c r="B120" s="1177"/>
      <c r="C120" s="1177"/>
      <c r="D120" s="1177"/>
      <c r="E120" s="1178"/>
      <c r="F120" s="1177"/>
      <c r="G120" s="1179"/>
      <c r="H120" s="1180"/>
      <c r="I120" s="1181"/>
      <c r="J120" s="1180"/>
      <c r="K120" s="1180"/>
      <c r="L120" s="1180"/>
      <c r="M120" s="1176"/>
      <c r="N120" s="1176"/>
      <c r="O120" s="1176"/>
      <c r="P120" s="1176"/>
      <c r="Q120" s="1176"/>
      <c r="R120" s="1176"/>
      <c r="S120" s="1176"/>
      <c r="T120" s="1150"/>
      <c r="U120" s="1150"/>
      <c r="V120" s="1150"/>
      <c r="W120" s="1150"/>
      <c r="X120" s="1150"/>
      <c r="Y120" s="1150"/>
      <c r="Z120" s="1150"/>
      <c r="AA120" s="1150"/>
      <c r="AB120" s="1150"/>
      <c r="AC120" s="1150"/>
      <c r="AD120" s="1150"/>
      <c r="AE120" s="1150"/>
      <c r="AF120" s="1150"/>
      <c r="AG120" s="1150"/>
      <c r="AH120" s="1150"/>
    </row>
    <row r="121">
      <c r="A121" s="1177"/>
      <c r="B121" s="1177"/>
      <c r="C121" s="1177"/>
      <c r="D121" s="1177"/>
      <c r="E121" s="1178"/>
      <c r="F121" s="1177"/>
      <c r="G121" s="1179"/>
      <c r="H121" s="1180"/>
      <c r="I121" s="1181"/>
      <c r="J121" s="1180"/>
      <c r="K121" s="1180"/>
      <c r="L121" s="1180"/>
      <c r="M121" s="1176"/>
      <c r="N121" s="1176"/>
      <c r="O121" s="1176"/>
      <c r="P121" s="1176"/>
      <c r="Q121" s="1176"/>
      <c r="R121" s="1176"/>
      <c r="S121" s="1176"/>
      <c r="T121" s="1150"/>
      <c r="U121" s="1150"/>
      <c r="V121" s="1150"/>
      <c r="W121" s="1150"/>
      <c r="X121" s="1150"/>
      <c r="Y121" s="1150"/>
      <c r="Z121" s="1150"/>
      <c r="AA121" s="1150"/>
      <c r="AB121" s="1150"/>
      <c r="AC121" s="1150"/>
      <c r="AD121" s="1150"/>
      <c r="AE121" s="1150"/>
      <c r="AF121" s="1150"/>
      <c r="AG121" s="1150"/>
      <c r="AH121" s="1150"/>
    </row>
    <row r="122">
      <c r="A122" s="1177"/>
      <c r="B122" s="1177"/>
      <c r="C122" s="1177"/>
      <c r="D122" s="1177"/>
      <c r="E122" s="1178"/>
      <c r="F122" s="1177"/>
      <c r="G122" s="1179"/>
      <c r="H122" s="1180"/>
      <c r="I122" s="1181"/>
      <c r="J122" s="1180"/>
      <c r="K122" s="1180"/>
      <c r="L122" s="1180"/>
      <c r="M122" s="1176"/>
      <c r="N122" s="1176"/>
      <c r="O122" s="1176"/>
      <c r="P122" s="1176"/>
      <c r="Q122" s="1176"/>
      <c r="R122" s="1176"/>
      <c r="S122" s="1176"/>
      <c r="T122" s="1150"/>
      <c r="U122" s="1150"/>
      <c r="V122" s="1150"/>
      <c r="W122" s="1150"/>
      <c r="X122" s="1150"/>
      <c r="Y122" s="1150"/>
      <c r="Z122" s="1150"/>
      <c r="AA122" s="1150"/>
      <c r="AB122" s="1150"/>
      <c r="AC122" s="1150"/>
      <c r="AD122" s="1150"/>
      <c r="AE122" s="1150"/>
      <c r="AF122" s="1150"/>
      <c r="AG122" s="1150"/>
      <c r="AH122" s="1150"/>
    </row>
    <row r="123">
      <c r="A123" s="1177"/>
      <c r="B123" s="1177"/>
      <c r="C123" s="1177"/>
      <c r="D123" s="1177"/>
      <c r="E123" s="1178"/>
      <c r="F123" s="1177"/>
      <c r="G123" s="1179"/>
      <c r="H123" s="1180"/>
      <c r="I123" s="1181"/>
      <c r="J123" s="1180"/>
      <c r="K123" s="1180"/>
      <c r="L123" s="1180"/>
      <c r="M123" s="1176"/>
      <c r="N123" s="1176"/>
      <c r="O123" s="1176"/>
      <c r="P123" s="1176"/>
      <c r="Q123" s="1176"/>
      <c r="R123" s="1176"/>
      <c r="S123" s="1176"/>
      <c r="T123" s="1150"/>
      <c r="U123" s="1150"/>
      <c r="V123" s="1150"/>
      <c r="W123" s="1150"/>
      <c r="X123" s="1150"/>
      <c r="Y123" s="1150"/>
      <c r="Z123" s="1150"/>
      <c r="AA123" s="1150"/>
      <c r="AB123" s="1150"/>
      <c r="AC123" s="1150"/>
      <c r="AD123" s="1150"/>
      <c r="AE123" s="1150"/>
      <c r="AF123" s="1150"/>
      <c r="AG123" s="1150"/>
      <c r="AH123" s="1150"/>
    </row>
    <row r="124">
      <c r="A124" s="1177"/>
      <c r="B124" s="1177"/>
      <c r="C124" s="1177"/>
      <c r="D124" s="1177"/>
      <c r="E124" s="1178"/>
      <c r="F124" s="1177"/>
      <c r="G124" s="1179"/>
      <c r="H124" s="1180"/>
      <c r="I124" s="1181"/>
      <c r="J124" s="1180"/>
      <c r="K124" s="1180"/>
      <c r="L124" s="1180"/>
      <c r="M124" s="1176"/>
      <c r="N124" s="1176"/>
      <c r="O124" s="1176"/>
      <c r="P124" s="1176"/>
      <c r="Q124" s="1176"/>
      <c r="R124" s="1176"/>
      <c r="S124" s="1176"/>
      <c r="T124" s="1150"/>
      <c r="U124" s="1150"/>
      <c r="V124" s="1150"/>
      <c r="W124" s="1150"/>
      <c r="X124" s="1150"/>
      <c r="Y124" s="1150"/>
      <c r="Z124" s="1150"/>
      <c r="AA124" s="1150"/>
      <c r="AB124" s="1150"/>
      <c r="AC124" s="1150"/>
      <c r="AD124" s="1150"/>
      <c r="AE124" s="1150"/>
      <c r="AF124" s="1150"/>
      <c r="AG124" s="1150"/>
      <c r="AH124" s="1150"/>
    </row>
    <row r="125">
      <c r="A125" s="1177"/>
      <c r="B125" s="1177"/>
      <c r="C125" s="1177"/>
      <c r="D125" s="1177"/>
      <c r="E125" s="1178"/>
      <c r="F125" s="1177"/>
      <c r="G125" s="1179"/>
      <c r="H125" s="1180"/>
      <c r="I125" s="1181"/>
      <c r="J125" s="1180"/>
      <c r="K125" s="1180"/>
      <c r="L125" s="1180"/>
      <c r="M125" s="1176"/>
      <c r="N125" s="1176"/>
      <c r="O125" s="1176"/>
      <c r="P125" s="1176"/>
      <c r="Q125" s="1176"/>
      <c r="R125" s="1176"/>
      <c r="S125" s="1176"/>
      <c r="T125" s="1150"/>
      <c r="U125" s="1150"/>
      <c r="V125" s="1150"/>
      <c r="W125" s="1150"/>
      <c r="X125" s="1150"/>
      <c r="Y125" s="1150"/>
      <c r="Z125" s="1150"/>
      <c r="AA125" s="1150"/>
      <c r="AB125" s="1150"/>
      <c r="AC125" s="1150"/>
      <c r="AD125" s="1150"/>
      <c r="AE125" s="1150"/>
      <c r="AF125" s="1150"/>
      <c r="AG125" s="1150"/>
      <c r="AH125" s="1150"/>
    </row>
    <row r="126">
      <c r="A126" s="1177"/>
      <c r="B126" s="1177"/>
      <c r="C126" s="1177"/>
      <c r="D126" s="1177"/>
      <c r="E126" s="1178"/>
      <c r="F126" s="1177"/>
      <c r="G126" s="1179"/>
      <c r="H126" s="1180"/>
      <c r="I126" s="1181"/>
      <c r="J126" s="1180"/>
      <c r="K126" s="1180"/>
      <c r="L126" s="1180"/>
      <c r="M126" s="1176"/>
      <c r="N126" s="1176"/>
      <c r="O126" s="1176"/>
      <c r="P126" s="1176"/>
      <c r="Q126" s="1176"/>
      <c r="R126" s="1176"/>
      <c r="S126" s="1176"/>
      <c r="T126" s="1150"/>
      <c r="U126" s="1150"/>
      <c r="V126" s="1150"/>
      <c r="W126" s="1150"/>
      <c r="X126" s="1150"/>
      <c r="Y126" s="1150"/>
      <c r="Z126" s="1150"/>
      <c r="AA126" s="1150"/>
      <c r="AB126" s="1150"/>
      <c r="AC126" s="1150"/>
      <c r="AD126" s="1150"/>
      <c r="AE126" s="1150"/>
      <c r="AF126" s="1150"/>
      <c r="AG126" s="1150"/>
      <c r="AH126" s="1150"/>
    </row>
    <row r="127">
      <c r="A127" s="1177"/>
      <c r="B127" s="1177"/>
      <c r="C127" s="1177"/>
      <c r="D127" s="1177"/>
      <c r="E127" s="1178"/>
      <c r="F127" s="1177"/>
      <c r="G127" s="1179"/>
      <c r="H127" s="1180"/>
      <c r="I127" s="1181"/>
      <c r="J127" s="1180"/>
      <c r="K127" s="1180"/>
      <c r="L127" s="1180"/>
      <c r="M127" s="1176"/>
      <c r="N127" s="1176"/>
      <c r="O127" s="1176"/>
      <c r="P127" s="1176"/>
      <c r="Q127" s="1176"/>
      <c r="R127" s="1176"/>
      <c r="S127" s="1176"/>
      <c r="T127" s="1150"/>
      <c r="U127" s="1150"/>
      <c r="V127" s="1150"/>
      <c r="W127" s="1150"/>
      <c r="X127" s="1150"/>
      <c r="Y127" s="1150"/>
      <c r="Z127" s="1150"/>
      <c r="AA127" s="1150"/>
      <c r="AB127" s="1150"/>
      <c r="AC127" s="1150"/>
      <c r="AD127" s="1150"/>
      <c r="AE127" s="1150"/>
      <c r="AF127" s="1150"/>
      <c r="AG127" s="1150"/>
      <c r="AH127" s="1150"/>
    </row>
    <row r="128">
      <c r="A128" s="1177"/>
      <c r="B128" s="1177"/>
      <c r="C128" s="1177"/>
      <c r="D128" s="1177"/>
      <c r="E128" s="1178"/>
      <c r="F128" s="1177"/>
      <c r="G128" s="1179"/>
      <c r="H128" s="1180"/>
      <c r="I128" s="1181"/>
      <c r="J128" s="1180"/>
      <c r="K128" s="1180"/>
      <c r="L128" s="1180"/>
      <c r="M128" s="1176"/>
      <c r="N128" s="1176"/>
      <c r="O128" s="1176"/>
      <c r="P128" s="1176"/>
      <c r="Q128" s="1176"/>
      <c r="R128" s="1176"/>
      <c r="S128" s="1176"/>
      <c r="T128" s="1150"/>
      <c r="U128" s="1150"/>
      <c r="V128" s="1150"/>
      <c r="W128" s="1150"/>
      <c r="X128" s="1150"/>
      <c r="Y128" s="1150"/>
      <c r="Z128" s="1150"/>
      <c r="AA128" s="1150"/>
      <c r="AB128" s="1150"/>
      <c r="AC128" s="1150"/>
      <c r="AD128" s="1150"/>
      <c r="AE128" s="1150"/>
      <c r="AF128" s="1150"/>
      <c r="AG128" s="1150"/>
      <c r="AH128" s="1150"/>
    </row>
    <row r="129">
      <c r="A129" s="1177"/>
      <c r="B129" s="1177"/>
      <c r="C129" s="1177"/>
      <c r="D129" s="1177"/>
      <c r="E129" s="1178"/>
      <c r="F129" s="1177"/>
      <c r="G129" s="1179"/>
      <c r="H129" s="1180"/>
      <c r="I129" s="1181"/>
      <c r="J129" s="1180"/>
      <c r="K129" s="1180"/>
      <c r="L129" s="1180"/>
      <c r="M129" s="1176"/>
      <c r="N129" s="1176"/>
      <c r="O129" s="1176"/>
      <c r="P129" s="1176"/>
      <c r="Q129" s="1176"/>
      <c r="R129" s="1176"/>
      <c r="S129" s="1176"/>
      <c r="T129" s="1150"/>
      <c r="U129" s="1150"/>
      <c r="V129" s="1150"/>
      <c r="W129" s="1150"/>
      <c r="X129" s="1150"/>
      <c r="Y129" s="1150"/>
      <c r="Z129" s="1150"/>
      <c r="AA129" s="1150"/>
      <c r="AB129" s="1150"/>
      <c r="AC129" s="1150"/>
      <c r="AD129" s="1150"/>
      <c r="AE129" s="1150"/>
      <c r="AF129" s="1150"/>
      <c r="AG129" s="1150"/>
      <c r="AH129" s="1150"/>
    </row>
    <row r="130">
      <c r="A130" s="1150"/>
      <c r="B130" s="1150"/>
      <c r="C130" s="1150"/>
      <c r="D130" s="1150"/>
      <c r="E130" s="1182"/>
      <c r="F130" s="1150"/>
      <c r="G130" s="1183"/>
      <c r="H130" s="1184"/>
      <c r="I130" s="1185"/>
      <c r="J130" s="1184"/>
      <c r="K130" s="1184"/>
      <c r="L130" s="1184"/>
      <c r="M130" s="1186"/>
      <c r="N130" s="1186"/>
      <c r="O130" s="1186"/>
      <c r="P130" s="1186"/>
      <c r="Q130" s="1186"/>
      <c r="R130" s="1186"/>
      <c r="S130" s="1186"/>
      <c r="T130" s="1150"/>
      <c r="U130" s="1150"/>
      <c r="V130" s="1150"/>
      <c r="W130" s="1150"/>
      <c r="X130" s="1150"/>
      <c r="Y130" s="1150"/>
      <c r="Z130" s="1150"/>
      <c r="AA130" s="1150"/>
      <c r="AB130" s="1150"/>
      <c r="AC130" s="1150"/>
      <c r="AD130" s="1150"/>
      <c r="AE130" s="1150"/>
      <c r="AF130" s="1150"/>
      <c r="AG130" s="1150"/>
      <c r="AH130" s="1150"/>
    </row>
    <row r="131">
      <c r="A131" s="1150"/>
      <c r="B131" s="1150"/>
      <c r="C131" s="1150"/>
      <c r="D131" s="1150"/>
      <c r="E131" s="1182"/>
      <c r="F131" s="1150"/>
      <c r="G131" s="1183"/>
      <c r="H131" s="1184"/>
      <c r="I131" s="1185"/>
      <c r="J131" s="1184"/>
      <c r="K131" s="1184"/>
      <c r="L131" s="1184"/>
      <c r="M131" s="1186"/>
      <c r="N131" s="1186"/>
      <c r="O131" s="1186"/>
      <c r="P131" s="1186"/>
      <c r="Q131" s="1186"/>
      <c r="R131" s="1186"/>
      <c r="S131" s="1186"/>
      <c r="T131" s="1150"/>
      <c r="U131" s="1150"/>
      <c r="V131" s="1150"/>
      <c r="W131" s="1150"/>
      <c r="X131" s="1150"/>
      <c r="Y131" s="1150"/>
      <c r="Z131" s="1150"/>
      <c r="AA131" s="1150"/>
      <c r="AB131" s="1150"/>
      <c r="AC131" s="1150"/>
      <c r="AD131" s="1150"/>
      <c r="AE131" s="1150"/>
      <c r="AF131" s="1150"/>
      <c r="AG131" s="1150"/>
      <c r="AH131" s="1150"/>
    </row>
    <row r="132">
      <c r="A132" s="1150"/>
      <c r="B132" s="1150"/>
      <c r="C132" s="1150"/>
      <c r="D132" s="1150"/>
      <c r="E132" s="1182"/>
      <c r="F132" s="1150"/>
      <c r="G132" s="1183"/>
      <c r="H132" s="1184"/>
      <c r="I132" s="1185"/>
      <c r="J132" s="1184"/>
      <c r="K132" s="1184"/>
      <c r="L132" s="1184"/>
      <c r="M132" s="1186"/>
      <c r="N132" s="1186"/>
      <c r="O132" s="1186"/>
      <c r="P132" s="1186"/>
      <c r="Q132" s="1186"/>
      <c r="R132" s="1186"/>
      <c r="S132" s="1186"/>
      <c r="T132" s="1150"/>
      <c r="U132" s="1150"/>
      <c r="V132" s="1150"/>
      <c r="W132" s="1150"/>
      <c r="X132" s="1150"/>
      <c r="Y132" s="1150"/>
      <c r="Z132" s="1150"/>
      <c r="AA132" s="1150"/>
      <c r="AB132" s="1150"/>
      <c r="AC132" s="1150"/>
      <c r="AD132" s="1150"/>
      <c r="AE132" s="1150"/>
      <c r="AF132" s="1150"/>
      <c r="AG132" s="1150"/>
      <c r="AH132" s="1150"/>
    </row>
    <row r="133">
      <c r="A133" s="1150"/>
      <c r="B133" s="1150"/>
      <c r="C133" s="1150"/>
      <c r="D133" s="1150"/>
      <c r="E133" s="1182"/>
      <c r="F133" s="1150"/>
      <c r="G133" s="1183"/>
      <c r="H133" s="1184"/>
      <c r="I133" s="1185"/>
      <c r="J133" s="1184"/>
      <c r="K133" s="1184"/>
      <c r="L133" s="1184"/>
      <c r="M133" s="1186"/>
      <c r="N133" s="1186"/>
      <c r="O133" s="1186"/>
      <c r="P133" s="1186"/>
      <c r="Q133" s="1186"/>
      <c r="R133" s="1186"/>
      <c r="S133" s="1186"/>
      <c r="T133" s="1150"/>
      <c r="U133" s="1150"/>
      <c r="V133" s="1150"/>
      <c r="W133" s="1150"/>
      <c r="X133" s="1150"/>
      <c r="Y133" s="1150"/>
      <c r="Z133" s="1150"/>
      <c r="AA133" s="1150"/>
      <c r="AB133" s="1150"/>
      <c r="AC133" s="1150"/>
      <c r="AD133" s="1150"/>
      <c r="AE133" s="1150"/>
      <c r="AF133" s="1150"/>
      <c r="AG133" s="1150"/>
      <c r="AH133" s="1150"/>
    </row>
    <row r="134">
      <c r="A134" s="1150"/>
      <c r="B134" s="1150"/>
      <c r="C134" s="1150"/>
      <c r="D134" s="1150"/>
      <c r="E134" s="1182"/>
      <c r="F134" s="1150"/>
      <c r="G134" s="1183"/>
      <c r="H134" s="1184"/>
      <c r="I134" s="1185"/>
      <c r="J134" s="1184"/>
      <c r="K134" s="1184"/>
      <c r="L134" s="1184"/>
      <c r="M134" s="1186"/>
      <c r="N134" s="1186"/>
      <c r="O134" s="1186"/>
      <c r="P134" s="1186"/>
      <c r="Q134" s="1186"/>
      <c r="R134" s="1186"/>
      <c r="S134" s="1186"/>
      <c r="T134" s="1150"/>
      <c r="U134" s="1150"/>
      <c r="V134" s="1150"/>
      <c r="W134" s="1150"/>
      <c r="X134" s="1150"/>
      <c r="Y134" s="1150"/>
      <c r="Z134" s="1150"/>
      <c r="AA134" s="1150"/>
      <c r="AB134" s="1150"/>
      <c r="AC134" s="1150"/>
      <c r="AD134" s="1150"/>
      <c r="AE134" s="1150"/>
      <c r="AF134" s="1150"/>
      <c r="AG134" s="1150"/>
      <c r="AH134" s="1150"/>
    </row>
    <row r="135">
      <c r="A135" s="1150"/>
      <c r="B135" s="1150"/>
      <c r="C135" s="1150"/>
      <c r="D135" s="1150"/>
      <c r="E135" s="1182"/>
      <c r="F135" s="1150"/>
      <c r="G135" s="1183"/>
      <c r="H135" s="1184"/>
      <c r="I135" s="1185"/>
      <c r="J135" s="1184"/>
      <c r="K135" s="1184"/>
      <c r="L135" s="1184"/>
      <c r="M135" s="1186"/>
      <c r="N135" s="1186"/>
      <c r="O135" s="1186"/>
      <c r="P135" s="1186"/>
      <c r="Q135" s="1186"/>
      <c r="R135" s="1186"/>
      <c r="S135" s="1186"/>
      <c r="T135" s="1150"/>
      <c r="U135" s="1150"/>
      <c r="V135" s="1150"/>
      <c r="W135" s="1150"/>
      <c r="X135" s="1150"/>
      <c r="Y135" s="1150"/>
      <c r="Z135" s="1150"/>
      <c r="AA135" s="1150"/>
      <c r="AB135" s="1150"/>
      <c r="AC135" s="1150"/>
      <c r="AD135" s="1150"/>
      <c r="AE135" s="1150"/>
      <c r="AF135" s="1150"/>
      <c r="AG135" s="1150"/>
      <c r="AH135" s="1150"/>
    </row>
    <row r="136">
      <c r="A136" s="1150"/>
      <c r="B136" s="1150"/>
      <c r="C136" s="1150"/>
      <c r="D136" s="1150"/>
      <c r="E136" s="1182"/>
      <c r="F136" s="1150"/>
      <c r="G136" s="1183"/>
      <c r="H136" s="1184"/>
      <c r="I136" s="1185"/>
      <c r="J136" s="1184"/>
      <c r="K136" s="1184"/>
      <c r="L136" s="1184"/>
      <c r="M136" s="1186"/>
      <c r="N136" s="1186"/>
      <c r="O136" s="1186"/>
      <c r="P136" s="1186"/>
      <c r="Q136" s="1186"/>
      <c r="R136" s="1186"/>
      <c r="S136" s="1186"/>
      <c r="T136" s="1150"/>
      <c r="U136" s="1150"/>
      <c r="V136" s="1150"/>
      <c r="W136" s="1150"/>
      <c r="X136" s="1150"/>
      <c r="Y136" s="1150"/>
      <c r="Z136" s="1150"/>
      <c r="AA136" s="1150"/>
      <c r="AB136" s="1150"/>
      <c r="AC136" s="1150"/>
      <c r="AD136" s="1150"/>
      <c r="AE136" s="1150"/>
      <c r="AF136" s="1150"/>
      <c r="AG136" s="1150"/>
      <c r="AH136" s="1150"/>
    </row>
    <row r="137">
      <c r="A137" s="1150"/>
      <c r="B137" s="1150"/>
      <c r="C137" s="1150"/>
      <c r="D137" s="1150"/>
      <c r="E137" s="1182"/>
      <c r="F137" s="1150"/>
      <c r="G137" s="1183"/>
      <c r="H137" s="1184"/>
      <c r="I137" s="1185"/>
      <c r="J137" s="1184"/>
      <c r="K137" s="1184"/>
      <c r="L137" s="1184"/>
      <c r="M137" s="1186"/>
      <c r="N137" s="1186"/>
      <c r="O137" s="1186"/>
      <c r="P137" s="1186"/>
      <c r="Q137" s="1186"/>
      <c r="R137" s="1186"/>
      <c r="S137" s="1186"/>
      <c r="T137" s="1150"/>
      <c r="U137" s="1150"/>
      <c r="V137" s="1150"/>
      <c r="W137" s="1150"/>
      <c r="X137" s="1150"/>
      <c r="Y137" s="1150"/>
      <c r="Z137" s="1150"/>
      <c r="AA137" s="1150"/>
      <c r="AB137" s="1150"/>
      <c r="AC137" s="1150"/>
      <c r="AD137" s="1150"/>
      <c r="AE137" s="1150"/>
      <c r="AF137" s="1150"/>
      <c r="AG137" s="1150"/>
      <c r="AH137" s="1150"/>
    </row>
    <row r="138">
      <c r="A138" s="1150"/>
      <c r="B138" s="1150"/>
      <c r="C138" s="1150"/>
      <c r="D138" s="1150"/>
      <c r="E138" s="1182"/>
      <c r="F138" s="1150"/>
      <c r="G138" s="1183"/>
      <c r="H138" s="1184"/>
      <c r="I138" s="1185"/>
      <c r="J138" s="1184"/>
      <c r="K138" s="1184"/>
      <c r="L138" s="1184"/>
      <c r="M138" s="1186"/>
      <c r="N138" s="1186"/>
      <c r="O138" s="1186"/>
      <c r="P138" s="1186"/>
      <c r="Q138" s="1186"/>
      <c r="R138" s="1186"/>
      <c r="S138" s="1186"/>
      <c r="T138" s="1150"/>
      <c r="U138" s="1150"/>
      <c r="V138" s="1150"/>
      <c r="W138" s="1150"/>
      <c r="X138" s="1150"/>
      <c r="Y138" s="1150"/>
      <c r="Z138" s="1150"/>
      <c r="AA138" s="1150"/>
      <c r="AB138" s="1150"/>
      <c r="AC138" s="1150"/>
      <c r="AD138" s="1150"/>
      <c r="AE138" s="1150"/>
      <c r="AF138" s="1150"/>
      <c r="AG138" s="1150"/>
      <c r="AH138" s="1150"/>
    </row>
    <row r="139">
      <c r="A139" s="1150"/>
      <c r="B139" s="1150"/>
      <c r="C139" s="1150"/>
      <c r="D139" s="1150"/>
      <c r="E139" s="1182"/>
      <c r="F139" s="1150"/>
      <c r="G139" s="1183"/>
      <c r="H139" s="1184"/>
      <c r="I139" s="1185"/>
      <c r="J139" s="1184"/>
      <c r="K139" s="1184"/>
      <c r="L139" s="1184"/>
      <c r="M139" s="1186"/>
      <c r="N139" s="1186"/>
      <c r="O139" s="1186"/>
      <c r="P139" s="1186"/>
      <c r="Q139" s="1186"/>
      <c r="R139" s="1186"/>
      <c r="S139" s="1186"/>
      <c r="T139" s="1150"/>
      <c r="U139" s="1150"/>
      <c r="V139" s="1150"/>
      <c r="W139" s="1150"/>
      <c r="X139" s="1150"/>
      <c r="Y139" s="1150"/>
      <c r="Z139" s="1150"/>
      <c r="AA139" s="1150"/>
      <c r="AB139" s="1150"/>
      <c r="AC139" s="1150"/>
      <c r="AD139" s="1150"/>
      <c r="AE139" s="1150"/>
      <c r="AF139" s="1150"/>
      <c r="AG139" s="1150"/>
      <c r="AH139" s="1150"/>
    </row>
    <row r="140">
      <c r="A140" s="1150"/>
      <c r="B140" s="1150"/>
      <c r="C140" s="1150"/>
      <c r="D140" s="1150"/>
      <c r="E140" s="1182"/>
      <c r="F140" s="1150"/>
      <c r="G140" s="1183"/>
      <c r="H140" s="1184"/>
      <c r="I140" s="1185"/>
      <c r="J140" s="1184"/>
      <c r="K140" s="1184"/>
      <c r="L140" s="1184"/>
      <c r="M140" s="1186"/>
      <c r="N140" s="1186"/>
      <c r="O140" s="1186"/>
      <c r="P140" s="1186"/>
      <c r="Q140" s="1186"/>
      <c r="R140" s="1186"/>
      <c r="S140" s="1186"/>
      <c r="T140" s="1150"/>
      <c r="U140" s="1150"/>
      <c r="V140" s="1150"/>
      <c r="W140" s="1150"/>
      <c r="X140" s="1150"/>
      <c r="Y140" s="1150"/>
      <c r="Z140" s="1150"/>
      <c r="AA140" s="1150"/>
      <c r="AB140" s="1150"/>
      <c r="AC140" s="1150"/>
      <c r="AD140" s="1150"/>
      <c r="AE140" s="1150"/>
      <c r="AF140" s="1150"/>
      <c r="AG140" s="1150"/>
      <c r="AH140" s="1150"/>
    </row>
    <row r="141">
      <c r="A141" s="1150"/>
      <c r="B141" s="1150"/>
      <c r="C141" s="1150"/>
      <c r="D141" s="1150"/>
      <c r="E141" s="1182"/>
      <c r="F141" s="1150"/>
      <c r="G141" s="1183"/>
      <c r="H141" s="1184"/>
      <c r="I141" s="1185"/>
      <c r="J141" s="1184"/>
      <c r="K141" s="1184"/>
      <c r="L141" s="1184"/>
      <c r="M141" s="1186"/>
      <c r="N141" s="1186"/>
      <c r="O141" s="1186"/>
      <c r="P141" s="1186"/>
      <c r="Q141" s="1186"/>
      <c r="R141" s="1186"/>
      <c r="S141" s="1186"/>
      <c r="T141" s="1150"/>
      <c r="U141" s="1150"/>
      <c r="V141" s="1150"/>
      <c r="W141" s="1150"/>
      <c r="X141" s="1150"/>
      <c r="Y141" s="1150"/>
      <c r="Z141" s="1150"/>
      <c r="AA141" s="1150"/>
      <c r="AB141" s="1150"/>
      <c r="AC141" s="1150"/>
      <c r="AD141" s="1150"/>
      <c r="AE141" s="1150"/>
      <c r="AF141" s="1150"/>
      <c r="AG141" s="1150"/>
      <c r="AH141" s="1150"/>
    </row>
    <row r="142">
      <c r="A142" s="1150"/>
      <c r="B142" s="1150"/>
      <c r="C142" s="1150"/>
      <c r="D142" s="1150"/>
      <c r="E142" s="1182"/>
      <c r="F142" s="1150"/>
      <c r="G142" s="1183"/>
      <c r="H142" s="1184"/>
      <c r="I142" s="1185"/>
      <c r="J142" s="1184"/>
      <c r="K142" s="1184"/>
      <c r="L142" s="1184"/>
      <c r="M142" s="1186"/>
      <c r="N142" s="1186"/>
      <c r="O142" s="1186"/>
      <c r="P142" s="1186"/>
      <c r="Q142" s="1186"/>
      <c r="R142" s="1186"/>
      <c r="S142" s="1186"/>
      <c r="T142" s="1150"/>
      <c r="U142" s="1150"/>
      <c r="V142" s="1150"/>
      <c r="W142" s="1150"/>
      <c r="X142" s="1150"/>
      <c r="Y142" s="1150"/>
      <c r="Z142" s="1150"/>
      <c r="AA142" s="1150"/>
      <c r="AB142" s="1150"/>
      <c r="AC142" s="1150"/>
      <c r="AD142" s="1150"/>
      <c r="AE142" s="1150"/>
      <c r="AF142" s="1150"/>
      <c r="AG142" s="1150"/>
      <c r="AH142" s="1150"/>
    </row>
    <row r="143">
      <c r="A143" s="1150"/>
      <c r="B143" s="1150"/>
      <c r="C143" s="1150"/>
      <c r="D143" s="1150"/>
      <c r="E143" s="1182"/>
      <c r="F143" s="1150"/>
      <c r="G143" s="1183"/>
      <c r="H143" s="1184"/>
      <c r="I143" s="1185"/>
      <c r="J143" s="1184"/>
      <c r="K143" s="1184"/>
      <c r="L143" s="1184"/>
      <c r="M143" s="1186"/>
      <c r="N143" s="1186"/>
      <c r="O143" s="1186"/>
      <c r="P143" s="1186"/>
      <c r="Q143" s="1186"/>
      <c r="R143" s="1186"/>
      <c r="S143" s="1186"/>
      <c r="T143" s="1150"/>
      <c r="U143" s="1150"/>
      <c r="V143" s="1150"/>
      <c r="W143" s="1150"/>
      <c r="X143" s="1150"/>
      <c r="Y143" s="1150"/>
      <c r="Z143" s="1150"/>
      <c r="AA143" s="1150"/>
      <c r="AB143" s="1150"/>
      <c r="AC143" s="1150"/>
      <c r="AD143" s="1150"/>
      <c r="AE143" s="1150"/>
      <c r="AF143" s="1150"/>
      <c r="AG143" s="1150"/>
      <c r="AH143" s="1150"/>
    </row>
    <row r="144">
      <c r="A144" s="1150"/>
      <c r="B144" s="1150"/>
      <c r="C144" s="1150"/>
      <c r="D144" s="1150"/>
      <c r="E144" s="1182"/>
      <c r="F144" s="1150"/>
      <c r="G144" s="1183"/>
      <c r="H144" s="1184"/>
      <c r="I144" s="1185"/>
      <c r="J144" s="1184"/>
      <c r="K144" s="1184"/>
      <c r="L144" s="1184"/>
      <c r="M144" s="1186"/>
      <c r="N144" s="1186"/>
      <c r="O144" s="1186"/>
      <c r="P144" s="1186"/>
      <c r="Q144" s="1186"/>
      <c r="R144" s="1186"/>
      <c r="S144" s="1186"/>
      <c r="T144" s="1150"/>
      <c r="U144" s="1150"/>
      <c r="V144" s="1150"/>
      <c r="W144" s="1150"/>
      <c r="X144" s="1150"/>
      <c r="Y144" s="1150"/>
      <c r="Z144" s="1150"/>
      <c r="AA144" s="1150"/>
      <c r="AB144" s="1150"/>
      <c r="AC144" s="1150"/>
      <c r="AD144" s="1150"/>
      <c r="AE144" s="1150"/>
      <c r="AF144" s="1150"/>
      <c r="AG144" s="1150"/>
      <c r="AH144" s="1150"/>
    </row>
    <row r="145">
      <c r="A145" s="1150"/>
      <c r="B145" s="1150"/>
      <c r="C145" s="1150"/>
      <c r="D145" s="1150"/>
      <c r="E145" s="1182"/>
      <c r="F145" s="1150"/>
      <c r="G145" s="1183"/>
      <c r="H145" s="1184"/>
      <c r="I145" s="1185"/>
      <c r="J145" s="1184"/>
      <c r="K145" s="1184"/>
      <c r="L145" s="1184"/>
      <c r="M145" s="1186"/>
      <c r="N145" s="1186"/>
      <c r="O145" s="1186"/>
      <c r="P145" s="1186"/>
      <c r="Q145" s="1186"/>
      <c r="R145" s="1186"/>
      <c r="S145" s="1186"/>
      <c r="T145" s="1150"/>
      <c r="U145" s="1150"/>
      <c r="V145" s="1150"/>
      <c r="W145" s="1150"/>
      <c r="X145" s="1150"/>
      <c r="Y145" s="1150"/>
      <c r="Z145" s="1150"/>
      <c r="AA145" s="1150"/>
      <c r="AB145" s="1150"/>
      <c r="AC145" s="1150"/>
      <c r="AD145" s="1150"/>
      <c r="AE145" s="1150"/>
      <c r="AF145" s="1150"/>
      <c r="AG145" s="1150"/>
      <c r="AH145" s="1150"/>
    </row>
    <row r="146">
      <c r="A146" s="1150"/>
      <c r="B146" s="1150"/>
      <c r="C146" s="1150"/>
      <c r="D146" s="1150"/>
      <c r="E146" s="1182"/>
      <c r="F146" s="1150"/>
      <c r="G146" s="1183"/>
      <c r="H146" s="1184"/>
      <c r="I146" s="1185"/>
      <c r="J146" s="1184"/>
      <c r="K146" s="1184"/>
      <c r="L146" s="1184"/>
      <c r="M146" s="1186"/>
      <c r="N146" s="1186"/>
      <c r="O146" s="1186"/>
      <c r="P146" s="1186"/>
      <c r="Q146" s="1186"/>
      <c r="R146" s="1186"/>
      <c r="S146" s="1186"/>
      <c r="T146" s="1150"/>
      <c r="U146" s="1150"/>
      <c r="V146" s="1150"/>
      <c r="W146" s="1150"/>
      <c r="X146" s="1150"/>
      <c r="Y146" s="1150"/>
      <c r="Z146" s="1150"/>
      <c r="AA146" s="1150"/>
      <c r="AB146" s="1150"/>
      <c r="AC146" s="1150"/>
      <c r="AD146" s="1150"/>
      <c r="AE146" s="1150"/>
      <c r="AF146" s="1150"/>
      <c r="AG146" s="1150"/>
      <c r="AH146" s="1150"/>
    </row>
    <row r="147">
      <c r="A147" s="1150"/>
      <c r="B147" s="1150"/>
      <c r="C147" s="1150"/>
      <c r="D147" s="1150"/>
      <c r="E147" s="1182"/>
      <c r="F147" s="1150"/>
      <c r="G147" s="1183"/>
      <c r="H147" s="1184"/>
      <c r="I147" s="1185"/>
      <c r="J147" s="1184"/>
      <c r="K147" s="1184"/>
      <c r="L147" s="1184"/>
      <c r="M147" s="1186"/>
      <c r="N147" s="1186"/>
      <c r="O147" s="1186"/>
      <c r="P147" s="1186"/>
      <c r="Q147" s="1186"/>
      <c r="R147" s="1186"/>
      <c r="S147" s="1186"/>
      <c r="T147" s="1150"/>
      <c r="U147" s="1150"/>
      <c r="V147" s="1150"/>
      <c r="W147" s="1150"/>
      <c r="X147" s="1150"/>
      <c r="Y147" s="1150"/>
      <c r="Z147" s="1150"/>
      <c r="AA147" s="1150"/>
      <c r="AB147" s="1150"/>
      <c r="AC147" s="1150"/>
      <c r="AD147" s="1150"/>
      <c r="AE147" s="1150"/>
      <c r="AF147" s="1150"/>
      <c r="AG147" s="1150"/>
      <c r="AH147" s="1150"/>
    </row>
    <row r="148">
      <c r="A148" s="1150"/>
      <c r="B148" s="1150"/>
      <c r="C148" s="1150"/>
      <c r="D148" s="1150"/>
      <c r="E148" s="1182"/>
      <c r="F148" s="1150"/>
      <c r="G148" s="1183"/>
      <c r="H148" s="1184"/>
      <c r="I148" s="1185"/>
      <c r="J148" s="1184"/>
      <c r="K148" s="1184"/>
      <c r="L148" s="1184"/>
      <c r="M148" s="1186"/>
      <c r="N148" s="1186"/>
      <c r="O148" s="1186"/>
      <c r="P148" s="1186"/>
      <c r="Q148" s="1186"/>
      <c r="R148" s="1186"/>
      <c r="S148" s="1186"/>
      <c r="T148" s="1150"/>
      <c r="U148" s="1150"/>
      <c r="V148" s="1150"/>
      <c r="W148" s="1150"/>
      <c r="X148" s="1150"/>
      <c r="Y148" s="1150"/>
      <c r="Z148" s="1150"/>
      <c r="AA148" s="1150"/>
      <c r="AB148" s="1150"/>
      <c r="AC148" s="1150"/>
      <c r="AD148" s="1150"/>
      <c r="AE148" s="1150"/>
      <c r="AF148" s="1150"/>
      <c r="AG148" s="1150"/>
      <c r="AH148" s="1150"/>
    </row>
    <row r="149">
      <c r="A149" s="1150"/>
      <c r="B149" s="1150"/>
      <c r="C149" s="1150"/>
      <c r="D149" s="1150"/>
      <c r="E149" s="1182"/>
      <c r="F149" s="1150"/>
      <c r="G149" s="1183"/>
      <c r="H149" s="1184"/>
      <c r="I149" s="1185"/>
      <c r="J149" s="1184"/>
      <c r="K149" s="1184"/>
      <c r="L149" s="1184"/>
      <c r="M149" s="1186"/>
      <c r="N149" s="1186"/>
      <c r="O149" s="1186"/>
      <c r="P149" s="1186"/>
      <c r="Q149" s="1186"/>
      <c r="R149" s="1186"/>
      <c r="S149" s="1186"/>
      <c r="T149" s="1150"/>
      <c r="U149" s="1150"/>
      <c r="V149" s="1150"/>
      <c r="W149" s="1150"/>
      <c r="X149" s="1150"/>
      <c r="Y149" s="1150"/>
      <c r="Z149" s="1150"/>
      <c r="AA149" s="1150"/>
      <c r="AB149" s="1150"/>
      <c r="AC149" s="1150"/>
      <c r="AD149" s="1150"/>
      <c r="AE149" s="1150"/>
      <c r="AF149" s="1150"/>
      <c r="AG149" s="1150"/>
      <c r="AH149" s="1150"/>
    </row>
    <row r="150">
      <c r="A150" s="1150"/>
      <c r="B150" s="1150"/>
      <c r="C150" s="1150"/>
      <c r="D150" s="1150"/>
      <c r="E150" s="1182"/>
      <c r="F150" s="1150"/>
      <c r="G150" s="1183"/>
      <c r="H150" s="1184"/>
      <c r="I150" s="1185"/>
      <c r="J150" s="1184"/>
      <c r="K150" s="1184"/>
      <c r="L150" s="1184"/>
      <c r="M150" s="1186"/>
      <c r="N150" s="1186"/>
      <c r="O150" s="1186"/>
      <c r="P150" s="1186"/>
      <c r="Q150" s="1186"/>
      <c r="R150" s="1186"/>
      <c r="S150" s="1186"/>
      <c r="T150" s="1150"/>
      <c r="U150" s="1150"/>
      <c r="V150" s="1150"/>
      <c r="W150" s="1150"/>
      <c r="X150" s="1150"/>
      <c r="Y150" s="1150"/>
      <c r="Z150" s="1150"/>
      <c r="AA150" s="1150"/>
      <c r="AB150" s="1150"/>
      <c r="AC150" s="1150"/>
      <c r="AD150" s="1150"/>
      <c r="AE150" s="1150"/>
      <c r="AF150" s="1150"/>
      <c r="AG150" s="1150"/>
      <c r="AH150" s="1150"/>
    </row>
    <row r="151">
      <c r="A151" s="1150"/>
      <c r="B151" s="1150"/>
      <c r="C151" s="1150"/>
      <c r="D151" s="1150"/>
      <c r="E151" s="1182"/>
      <c r="F151" s="1150"/>
      <c r="G151" s="1183"/>
      <c r="H151" s="1184"/>
      <c r="I151" s="1185"/>
      <c r="J151" s="1184"/>
      <c r="K151" s="1184"/>
      <c r="L151" s="1184"/>
      <c r="M151" s="1186"/>
      <c r="N151" s="1186"/>
      <c r="O151" s="1186"/>
      <c r="P151" s="1186"/>
      <c r="Q151" s="1186"/>
      <c r="R151" s="1186"/>
      <c r="S151" s="1186"/>
      <c r="T151" s="1150"/>
      <c r="U151" s="1150"/>
      <c r="V151" s="1150"/>
      <c r="W151" s="1150"/>
      <c r="X151" s="1150"/>
      <c r="Y151" s="1150"/>
      <c r="Z151" s="1150"/>
      <c r="AA151" s="1150"/>
      <c r="AB151" s="1150"/>
      <c r="AC151" s="1150"/>
      <c r="AD151" s="1150"/>
      <c r="AE151" s="1150"/>
      <c r="AF151" s="1150"/>
      <c r="AG151" s="1150"/>
      <c r="AH151" s="1150"/>
    </row>
    <row r="152">
      <c r="A152" s="1150"/>
      <c r="B152" s="1150"/>
      <c r="C152" s="1150"/>
      <c r="D152" s="1150"/>
      <c r="E152" s="1182"/>
      <c r="F152" s="1150"/>
      <c r="G152" s="1183"/>
      <c r="H152" s="1184"/>
      <c r="I152" s="1185"/>
      <c r="J152" s="1184"/>
      <c r="K152" s="1184"/>
      <c r="L152" s="1184"/>
      <c r="M152" s="1186"/>
      <c r="N152" s="1186"/>
      <c r="O152" s="1186"/>
      <c r="P152" s="1186"/>
      <c r="Q152" s="1186"/>
      <c r="R152" s="1186"/>
      <c r="S152" s="1186"/>
      <c r="T152" s="1150"/>
      <c r="U152" s="1150"/>
      <c r="V152" s="1150"/>
      <c r="W152" s="1150"/>
      <c r="X152" s="1150"/>
      <c r="Y152" s="1150"/>
      <c r="Z152" s="1150"/>
      <c r="AA152" s="1150"/>
      <c r="AB152" s="1150"/>
      <c r="AC152" s="1150"/>
      <c r="AD152" s="1150"/>
      <c r="AE152" s="1150"/>
      <c r="AF152" s="1150"/>
      <c r="AG152" s="1150"/>
      <c r="AH152" s="1150"/>
    </row>
    <row r="153">
      <c r="A153" s="1150"/>
      <c r="B153" s="1150"/>
      <c r="C153" s="1150"/>
      <c r="D153" s="1150"/>
      <c r="E153" s="1182"/>
      <c r="F153" s="1150"/>
      <c r="G153" s="1183"/>
      <c r="H153" s="1184"/>
      <c r="I153" s="1185"/>
      <c r="J153" s="1184"/>
      <c r="K153" s="1184"/>
      <c r="L153" s="1184"/>
      <c r="M153" s="1186"/>
      <c r="N153" s="1186"/>
      <c r="O153" s="1186"/>
      <c r="P153" s="1186"/>
      <c r="Q153" s="1186"/>
      <c r="R153" s="1186"/>
      <c r="S153" s="1186"/>
      <c r="T153" s="1150"/>
      <c r="U153" s="1150"/>
      <c r="V153" s="1150"/>
      <c r="W153" s="1150"/>
      <c r="X153" s="1150"/>
      <c r="Y153" s="1150"/>
      <c r="Z153" s="1150"/>
      <c r="AA153" s="1150"/>
      <c r="AB153" s="1150"/>
      <c r="AC153" s="1150"/>
      <c r="AD153" s="1150"/>
      <c r="AE153" s="1150"/>
      <c r="AF153" s="1150"/>
      <c r="AG153" s="1150"/>
      <c r="AH153" s="1150"/>
    </row>
    <row r="154">
      <c r="A154" s="1150"/>
      <c r="B154" s="1150"/>
      <c r="C154" s="1150"/>
      <c r="D154" s="1150"/>
      <c r="E154" s="1182"/>
      <c r="F154" s="1150"/>
      <c r="G154" s="1183"/>
      <c r="H154" s="1184"/>
      <c r="I154" s="1185"/>
      <c r="J154" s="1184"/>
      <c r="K154" s="1184"/>
      <c r="L154" s="1184"/>
      <c r="M154" s="1186"/>
      <c r="N154" s="1186"/>
      <c r="O154" s="1186"/>
      <c r="P154" s="1186"/>
      <c r="Q154" s="1186"/>
      <c r="R154" s="1186"/>
      <c r="S154" s="1186"/>
      <c r="T154" s="1150"/>
      <c r="U154" s="1150"/>
      <c r="V154" s="1150"/>
      <c r="W154" s="1150"/>
      <c r="X154" s="1150"/>
      <c r="Y154" s="1150"/>
      <c r="Z154" s="1150"/>
      <c r="AA154" s="1150"/>
      <c r="AB154" s="1150"/>
      <c r="AC154" s="1150"/>
      <c r="AD154" s="1150"/>
      <c r="AE154" s="1150"/>
      <c r="AF154" s="1150"/>
      <c r="AG154" s="1150"/>
      <c r="AH154" s="1150"/>
    </row>
    <row r="155">
      <c r="A155" s="1150"/>
      <c r="B155" s="1150"/>
      <c r="C155" s="1150"/>
      <c r="D155" s="1150"/>
      <c r="E155" s="1182"/>
      <c r="F155" s="1150"/>
      <c r="G155" s="1183"/>
      <c r="H155" s="1184"/>
      <c r="I155" s="1185"/>
      <c r="J155" s="1184"/>
      <c r="K155" s="1184"/>
      <c r="L155" s="1184"/>
      <c r="M155" s="1186"/>
      <c r="N155" s="1186"/>
      <c r="O155" s="1186"/>
      <c r="P155" s="1186"/>
      <c r="Q155" s="1186"/>
      <c r="R155" s="1186"/>
      <c r="S155" s="1186"/>
      <c r="T155" s="1150"/>
      <c r="U155" s="1150"/>
      <c r="V155" s="1150"/>
      <c r="W155" s="1150"/>
      <c r="X155" s="1150"/>
      <c r="Y155" s="1150"/>
      <c r="Z155" s="1150"/>
      <c r="AA155" s="1150"/>
      <c r="AB155" s="1150"/>
      <c r="AC155" s="1150"/>
      <c r="AD155" s="1150"/>
      <c r="AE155" s="1150"/>
      <c r="AF155" s="1150"/>
      <c r="AG155" s="1150"/>
      <c r="AH155" s="1150"/>
    </row>
    <row r="156">
      <c r="A156" s="1150"/>
      <c r="B156" s="1150"/>
      <c r="C156" s="1150"/>
      <c r="D156" s="1150"/>
      <c r="E156" s="1182"/>
      <c r="F156" s="1150"/>
      <c r="G156" s="1183"/>
      <c r="H156" s="1184"/>
      <c r="I156" s="1185"/>
      <c r="J156" s="1184"/>
      <c r="K156" s="1184"/>
      <c r="L156" s="1184"/>
      <c r="M156" s="1186"/>
      <c r="N156" s="1186"/>
      <c r="O156" s="1186"/>
      <c r="P156" s="1186"/>
      <c r="Q156" s="1186"/>
      <c r="R156" s="1186"/>
      <c r="S156" s="1186"/>
      <c r="T156" s="1150"/>
      <c r="U156" s="1150"/>
      <c r="V156" s="1150"/>
      <c r="W156" s="1150"/>
      <c r="X156" s="1150"/>
      <c r="Y156" s="1150"/>
      <c r="Z156" s="1150"/>
      <c r="AA156" s="1150"/>
      <c r="AB156" s="1150"/>
      <c r="AC156" s="1150"/>
      <c r="AD156" s="1150"/>
      <c r="AE156" s="1150"/>
      <c r="AF156" s="1150"/>
      <c r="AG156" s="1150"/>
      <c r="AH156" s="1150"/>
    </row>
    <row r="157">
      <c r="A157" s="1150"/>
      <c r="B157" s="1150"/>
      <c r="C157" s="1150"/>
      <c r="D157" s="1150"/>
      <c r="E157" s="1182"/>
      <c r="F157" s="1150"/>
      <c r="G157" s="1183"/>
      <c r="H157" s="1184"/>
      <c r="I157" s="1185"/>
      <c r="J157" s="1184"/>
      <c r="K157" s="1184"/>
      <c r="L157" s="1184"/>
      <c r="M157" s="1186"/>
      <c r="N157" s="1186"/>
      <c r="O157" s="1186"/>
      <c r="P157" s="1186"/>
      <c r="Q157" s="1186"/>
      <c r="R157" s="1186"/>
      <c r="S157" s="1186"/>
      <c r="T157" s="1150"/>
      <c r="U157" s="1150"/>
      <c r="V157" s="1150"/>
      <c r="W157" s="1150"/>
      <c r="X157" s="1150"/>
      <c r="Y157" s="1150"/>
      <c r="Z157" s="1150"/>
      <c r="AA157" s="1150"/>
      <c r="AB157" s="1150"/>
      <c r="AC157" s="1150"/>
      <c r="AD157" s="1150"/>
      <c r="AE157" s="1150"/>
      <c r="AF157" s="1150"/>
      <c r="AG157" s="1150"/>
      <c r="AH157" s="1150"/>
    </row>
    <row r="158">
      <c r="A158" s="1150"/>
      <c r="B158" s="1150"/>
      <c r="C158" s="1150"/>
      <c r="D158" s="1150"/>
      <c r="E158" s="1182"/>
      <c r="F158" s="1150"/>
      <c r="G158" s="1183"/>
      <c r="H158" s="1184"/>
      <c r="I158" s="1185"/>
      <c r="J158" s="1184"/>
      <c r="K158" s="1184"/>
      <c r="L158" s="1184"/>
      <c r="M158" s="1186"/>
      <c r="N158" s="1186"/>
      <c r="O158" s="1186"/>
      <c r="P158" s="1186"/>
      <c r="Q158" s="1186"/>
      <c r="R158" s="1186"/>
      <c r="S158" s="1186"/>
      <c r="T158" s="1150"/>
      <c r="U158" s="1150"/>
      <c r="V158" s="1150"/>
      <c r="W158" s="1150"/>
      <c r="X158" s="1150"/>
      <c r="Y158" s="1150"/>
      <c r="Z158" s="1150"/>
      <c r="AA158" s="1150"/>
      <c r="AB158" s="1150"/>
      <c r="AC158" s="1150"/>
      <c r="AD158" s="1150"/>
      <c r="AE158" s="1150"/>
      <c r="AF158" s="1150"/>
      <c r="AG158" s="1150"/>
      <c r="AH158" s="1150"/>
    </row>
    <row r="159">
      <c r="A159" s="1150"/>
      <c r="B159" s="1150"/>
      <c r="C159" s="1150"/>
      <c r="D159" s="1150"/>
      <c r="E159" s="1182"/>
      <c r="F159" s="1150"/>
      <c r="G159" s="1183"/>
      <c r="H159" s="1184"/>
      <c r="I159" s="1185"/>
      <c r="J159" s="1184"/>
      <c r="K159" s="1184"/>
      <c r="L159" s="1184"/>
      <c r="M159" s="1186"/>
      <c r="N159" s="1186"/>
      <c r="O159" s="1186"/>
      <c r="P159" s="1186"/>
      <c r="Q159" s="1186"/>
      <c r="R159" s="1186"/>
      <c r="S159" s="1186"/>
      <c r="T159" s="1150"/>
      <c r="U159" s="1150"/>
      <c r="V159" s="1150"/>
      <c r="W159" s="1150"/>
      <c r="X159" s="1150"/>
      <c r="Y159" s="1150"/>
      <c r="Z159" s="1150"/>
      <c r="AA159" s="1150"/>
      <c r="AB159" s="1150"/>
      <c r="AC159" s="1150"/>
      <c r="AD159" s="1150"/>
      <c r="AE159" s="1150"/>
      <c r="AF159" s="1150"/>
      <c r="AG159" s="1150"/>
      <c r="AH159" s="1150"/>
    </row>
    <row r="160">
      <c r="A160" s="1150"/>
      <c r="B160" s="1150"/>
      <c r="C160" s="1150"/>
      <c r="D160" s="1150"/>
      <c r="E160" s="1182"/>
      <c r="F160" s="1150"/>
      <c r="G160" s="1183"/>
      <c r="H160" s="1184"/>
      <c r="I160" s="1185"/>
      <c r="J160" s="1184"/>
      <c r="K160" s="1184"/>
      <c r="L160" s="1184"/>
      <c r="M160" s="1186"/>
      <c r="N160" s="1186"/>
      <c r="O160" s="1186"/>
      <c r="P160" s="1186"/>
      <c r="Q160" s="1186"/>
      <c r="R160" s="1186"/>
      <c r="S160" s="1186"/>
      <c r="T160" s="1150"/>
      <c r="U160" s="1150"/>
      <c r="V160" s="1150"/>
      <c r="W160" s="1150"/>
      <c r="X160" s="1150"/>
      <c r="Y160" s="1150"/>
      <c r="Z160" s="1150"/>
      <c r="AA160" s="1150"/>
      <c r="AB160" s="1150"/>
      <c r="AC160" s="1150"/>
      <c r="AD160" s="1150"/>
      <c r="AE160" s="1150"/>
      <c r="AF160" s="1150"/>
      <c r="AG160" s="1150"/>
      <c r="AH160" s="1150"/>
    </row>
    <row r="161">
      <c r="A161" s="1150"/>
      <c r="B161" s="1150"/>
      <c r="C161" s="1150"/>
      <c r="D161" s="1150"/>
      <c r="E161" s="1182"/>
      <c r="F161" s="1150"/>
      <c r="G161" s="1183"/>
      <c r="H161" s="1184"/>
      <c r="I161" s="1185"/>
      <c r="J161" s="1184"/>
      <c r="K161" s="1184"/>
      <c r="L161" s="1184"/>
      <c r="M161" s="1186"/>
      <c r="N161" s="1186"/>
      <c r="O161" s="1186"/>
      <c r="P161" s="1186"/>
      <c r="Q161" s="1186"/>
      <c r="R161" s="1186"/>
      <c r="S161" s="1186"/>
      <c r="T161" s="1150"/>
      <c r="U161" s="1150"/>
      <c r="V161" s="1150"/>
      <c r="W161" s="1150"/>
      <c r="X161" s="1150"/>
      <c r="Y161" s="1150"/>
      <c r="Z161" s="1150"/>
      <c r="AA161" s="1150"/>
      <c r="AB161" s="1150"/>
      <c r="AC161" s="1150"/>
      <c r="AD161" s="1150"/>
      <c r="AE161" s="1150"/>
      <c r="AF161" s="1150"/>
      <c r="AG161" s="1150"/>
      <c r="AH161" s="1150"/>
    </row>
    <row r="162">
      <c r="A162" s="1150"/>
      <c r="B162" s="1150"/>
      <c r="C162" s="1150"/>
      <c r="D162" s="1150"/>
      <c r="E162" s="1182"/>
      <c r="F162" s="1150"/>
      <c r="G162" s="1183"/>
      <c r="H162" s="1184"/>
      <c r="I162" s="1185"/>
      <c r="J162" s="1184"/>
      <c r="K162" s="1184"/>
      <c r="L162" s="1184"/>
      <c r="M162" s="1186"/>
      <c r="N162" s="1186"/>
      <c r="O162" s="1186"/>
      <c r="P162" s="1186"/>
      <c r="Q162" s="1186"/>
      <c r="R162" s="1186"/>
      <c r="S162" s="1186"/>
      <c r="T162" s="1150"/>
      <c r="U162" s="1150"/>
      <c r="V162" s="1150"/>
      <c r="W162" s="1150"/>
      <c r="X162" s="1150"/>
      <c r="Y162" s="1150"/>
      <c r="Z162" s="1150"/>
      <c r="AA162" s="1150"/>
      <c r="AB162" s="1150"/>
      <c r="AC162" s="1150"/>
      <c r="AD162" s="1150"/>
      <c r="AE162" s="1150"/>
      <c r="AF162" s="1150"/>
      <c r="AG162" s="1150"/>
      <c r="AH162" s="1150"/>
    </row>
    <row r="163">
      <c r="A163" s="1150"/>
      <c r="B163" s="1150"/>
      <c r="C163" s="1150"/>
      <c r="D163" s="1150"/>
      <c r="E163" s="1182"/>
      <c r="F163" s="1150"/>
      <c r="G163" s="1183"/>
      <c r="H163" s="1184"/>
      <c r="I163" s="1185"/>
      <c r="J163" s="1184"/>
      <c r="K163" s="1184"/>
      <c r="L163" s="1184"/>
      <c r="M163" s="1186"/>
      <c r="N163" s="1186"/>
      <c r="O163" s="1186"/>
      <c r="P163" s="1186"/>
      <c r="Q163" s="1186"/>
      <c r="R163" s="1186"/>
      <c r="S163" s="1186"/>
      <c r="T163" s="1150"/>
      <c r="U163" s="1150"/>
      <c r="V163" s="1150"/>
      <c r="W163" s="1150"/>
      <c r="X163" s="1150"/>
      <c r="Y163" s="1150"/>
      <c r="Z163" s="1150"/>
      <c r="AA163" s="1150"/>
      <c r="AB163" s="1150"/>
      <c r="AC163" s="1150"/>
      <c r="AD163" s="1150"/>
      <c r="AE163" s="1150"/>
      <c r="AF163" s="1150"/>
      <c r="AG163" s="1150"/>
      <c r="AH163" s="1150"/>
    </row>
    <row r="164">
      <c r="A164" s="1150"/>
      <c r="B164" s="1150"/>
      <c r="C164" s="1150"/>
      <c r="D164" s="1150"/>
      <c r="E164" s="1182"/>
      <c r="F164" s="1150"/>
      <c r="G164" s="1183"/>
      <c r="H164" s="1184"/>
      <c r="I164" s="1185"/>
      <c r="J164" s="1184"/>
      <c r="K164" s="1184"/>
      <c r="L164" s="1184"/>
      <c r="M164" s="1186"/>
      <c r="N164" s="1186"/>
      <c r="O164" s="1186"/>
      <c r="P164" s="1186"/>
      <c r="Q164" s="1186"/>
      <c r="R164" s="1186"/>
      <c r="S164" s="1186"/>
      <c r="T164" s="1150"/>
      <c r="U164" s="1150"/>
      <c r="V164" s="1150"/>
      <c r="W164" s="1150"/>
      <c r="X164" s="1150"/>
      <c r="Y164" s="1150"/>
      <c r="Z164" s="1150"/>
      <c r="AA164" s="1150"/>
      <c r="AB164" s="1150"/>
      <c r="AC164" s="1150"/>
      <c r="AD164" s="1150"/>
      <c r="AE164" s="1150"/>
      <c r="AF164" s="1150"/>
      <c r="AG164" s="1150"/>
      <c r="AH164" s="1150"/>
    </row>
    <row r="165">
      <c r="A165" s="1150"/>
      <c r="B165" s="1150"/>
      <c r="C165" s="1150"/>
      <c r="D165" s="1150"/>
      <c r="E165" s="1182"/>
      <c r="F165" s="1150"/>
      <c r="G165" s="1183"/>
      <c r="H165" s="1184"/>
      <c r="I165" s="1185"/>
      <c r="J165" s="1184"/>
      <c r="K165" s="1184"/>
      <c r="L165" s="1184"/>
      <c r="M165" s="1186"/>
      <c r="N165" s="1186"/>
      <c r="O165" s="1186"/>
      <c r="P165" s="1186"/>
      <c r="Q165" s="1186"/>
      <c r="R165" s="1186"/>
      <c r="S165" s="1186"/>
      <c r="T165" s="1150"/>
      <c r="U165" s="1150"/>
      <c r="V165" s="1150"/>
      <c r="W165" s="1150"/>
      <c r="X165" s="1150"/>
      <c r="Y165" s="1150"/>
      <c r="Z165" s="1150"/>
      <c r="AA165" s="1150"/>
      <c r="AB165" s="1150"/>
      <c r="AC165" s="1150"/>
      <c r="AD165" s="1150"/>
      <c r="AE165" s="1150"/>
      <c r="AF165" s="1150"/>
      <c r="AG165" s="1150"/>
      <c r="AH165" s="1150"/>
    </row>
    <row r="166">
      <c r="A166" s="1150"/>
      <c r="B166" s="1150"/>
      <c r="C166" s="1150"/>
      <c r="D166" s="1150"/>
      <c r="E166" s="1182"/>
      <c r="F166" s="1150"/>
      <c r="G166" s="1183"/>
      <c r="H166" s="1184"/>
      <c r="I166" s="1185"/>
      <c r="J166" s="1184"/>
      <c r="K166" s="1184"/>
      <c r="L166" s="1184"/>
      <c r="M166" s="1186"/>
      <c r="N166" s="1186"/>
      <c r="O166" s="1186"/>
      <c r="P166" s="1186"/>
      <c r="Q166" s="1186"/>
      <c r="R166" s="1186"/>
      <c r="S166" s="1186"/>
      <c r="T166" s="1150"/>
      <c r="U166" s="1150"/>
      <c r="V166" s="1150"/>
      <c r="W166" s="1150"/>
      <c r="X166" s="1150"/>
      <c r="Y166" s="1150"/>
      <c r="Z166" s="1150"/>
      <c r="AA166" s="1150"/>
      <c r="AB166" s="1150"/>
      <c r="AC166" s="1150"/>
      <c r="AD166" s="1150"/>
      <c r="AE166" s="1150"/>
      <c r="AF166" s="1150"/>
      <c r="AG166" s="1150"/>
      <c r="AH166" s="1150"/>
    </row>
    <row r="167">
      <c r="A167" s="1150"/>
      <c r="B167" s="1150"/>
      <c r="C167" s="1150"/>
      <c r="D167" s="1150"/>
      <c r="E167" s="1182"/>
      <c r="F167" s="1150"/>
      <c r="G167" s="1183"/>
      <c r="H167" s="1184"/>
      <c r="I167" s="1185"/>
      <c r="J167" s="1184"/>
      <c r="K167" s="1184"/>
      <c r="L167" s="1184"/>
      <c r="M167" s="1186"/>
      <c r="N167" s="1186"/>
      <c r="O167" s="1186"/>
      <c r="P167" s="1186"/>
      <c r="Q167" s="1186"/>
      <c r="R167" s="1186"/>
      <c r="S167" s="1186"/>
      <c r="T167" s="1150"/>
      <c r="U167" s="1150"/>
      <c r="V167" s="1150"/>
      <c r="W167" s="1150"/>
      <c r="X167" s="1150"/>
      <c r="Y167" s="1150"/>
      <c r="Z167" s="1150"/>
      <c r="AA167" s="1150"/>
      <c r="AB167" s="1150"/>
      <c r="AC167" s="1150"/>
      <c r="AD167" s="1150"/>
      <c r="AE167" s="1150"/>
      <c r="AF167" s="1150"/>
      <c r="AG167" s="1150"/>
      <c r="AH167" s="1150"/>
    </row>
    <row r="168">
      <c r="A168" s="1150"/>
      <c r="B168" s="1150"/>
      <c r="C168" s="1150"/>
      <c r="D168" s="1150"/>
      <c r="E168" s="1182"/>
      <c r="F168" s="1150"/>
      <c r="G168" s="1183"/>
      <c r="H168" s="1184"/>
      <c r="I168" s="1185"/>
      <c r="J168" s="1184"/>
      <c r="K168" s="1184"/>
      <c r="L168" s="1184"/>
      <c r="M168" s="1186"/>
      <c r="N168" s="1186"/>
      <c r="O168" s="1186"/>
      <c r="P168" s="1186"/>
      <c r="Q168" s="1186"/>
      <c r="R168" s="1186"/>
      <c r="S168" s="1186"/>
      <c r="T168" s="1150"/>
      <c r="U168" s="1150"/>
      <c r="V168" s="1150"/>
      <c r="W168" s="1150"/>
      <c r="X168" s="1150"/>
      <c r="Y168" s="1150"/>
      <c r="Z168" s="1150"/>
      <c r="AA168" s="1150"/>
      <c r="AB168" s="1150"/>
      <c r="AC168" s="1150"/>
      <c r="AD168" s="1150"/>
      <c r="AE168" s="1150"/>
      <c r="AF168" s="1150"/>
      <c r="AG168" s="1150"/>
      <c r="AH168" s="1150"/>
    </row>
    <row r="169">
      <c r="A169" s="1150"/>
      <c r="B169" s="1150"/>
      <c r="C169" s="1150"/>
      <c r="D169" s="1150"/>
      <c r="E169" s="1182"/>
      <c r="F169" s="1150"/>
      <c r="G169" s="1183"/>
      <c r="H169" s="1184"/>
      <c r="I169" s="1185"/>
      <c r="J169" s="1184"/>
      <c r="K169" s="1184"/>
      <c r="L169" s="1184"/>
      <c r="M169" s="1186"/>
      <c r="N169" s="1186"/>
      <c r="O169" s="1186"/>
      <c r="P169" s="1186"/>
      <c r="Q169" s="1186"/>
      <c r="R169" s="1186"/>
      <c r="S169" s="1186"/>
      <c r="T169" s="1150"/>
      <c r="U169" s="1150"/>
      <c r="V169" s="1150"/>
      <c r="W169" s="1150"/>
      <c r="X169" s="1150"/>
      <c r="Y169" s="1150"/>
      <c r="Z169" s="1150"/>
      <c r="AA169" s="1150"/>
      <c r="AB169" s="1150"/>
      <c r="AC169" s="1150"/>
      <c r="AD169" s="1150"/>
      <c r="AE169" s="1150"/>
      <c r="AF169" s="1150"/>
      <c r="AG169" s="1150"/>
      <c r="AH169" s="1150"/>
    </row>
    <row r="170">
      <c r="A170" s="1150"/>
      <c r="B170" s="1150"/>
      <c r="C170" s="1150"/>
      <c r="D170" s="1150"/>
      <c r="E170" s="1182"/>
      <c r="F170" s="1150"/>
      <c r="G170" s="1183"/>
      <c r="H170" s="1184"/>
      <c r="I170" s="1185"/>
      <c r="J170" s="1184"/>
      <c r="K170" s="1184"/>
      <c r="L170" s="1184"/>
      <c r="M170" s="1186"/>
      <c r="N170" s="1186"/>
      <c r="O170" s="1186"/>
      <c r="P170" s="1186"/>
      <c r="Q170" s="1186"/>
      <c r="R170" s="1186"/>
      <c r="S170" s="1186"/>
      <c r="T170" s="1150"/>
      <c r="U170" s="1150"/>
      <c r="V170" s="1150"/>
      <c r="W170" s="1150"/>
      <c r="X170" s="1150"/>
      <c r="Y170" s="1150"/>
      <c r="Z170" s="1150"/>
      <c r="AA170" s="1150"/>
      <c r="AB170" s="1150"/>
      <c r="AC170" s="1150"/>
      <c r="AD170" s="1150"/>
      <c r="AE170" s="1150"/>
      <c r="AF170" s="1150"/>
      <c r="AG170" s="1150"/>
      <c r="AH170" s="1150"/>
    </row>
    <row r="171">
      <c r="A171" s="1150"/>
      <c r="B171" s="1150"/>
      <c r="C171" s="1150"/>
      <c r="D171" s="1150"/>
      <c r="E171" s="1182"/>
      <c r="F171" s="1150"/>
      <c r="G171" s="1183"/>
      <c r="H171" s="1184"/>
      <c r="I171" s="1185"/>
      <c r="J171" s="1184"/>
      <c r="K171" s="1184"/>
      <c r="L171" s="1184"/>
      <c r="M171" s="1186"/>
      <c r="N171" s="1186"/>
      <c r="O171" s="1186"/>
      <c r="P171" s="1186"/>
      <c r="Q171" s="1186"/>
      <c r="R171" s="1186"/>
      <c r="S171" s="1186"/>
      <c r="T171" s="1150"/>
      <c r="U171" s="1150"/>
      <c r="V171" s="1150"/>
      <c r="W171" s="1150"/>
      <c r="X171" s="1150"/>
      <c r="Y171" s="1150"/>
      <c r="Z171" s="1150"/>
      <c r="AA171" s="1150"/>
      <c r="AB171" s="1150"/>
      <c r="AC171" s="1150"/>
      <c r="AD171" s="1150"/>
      <c r="AE171" s="1150"/>
      <c r="AF171" s="1150"/>
      <c r="AG171" s="1150"/>
      <c r="AH171" s="1150"/>
    </row>
    <row r="172">
      <c r="A172" s="1150"/>
      <c r="B172" s="1150"/>
      <c r="C172" s="1150"/>
      <c r="D172" s="1150"/>
      <c r="E172" s="1182"/>
      <c r="F172" s="1150"/>
      <c r="G172" s="1183"/>
      <c r="H172" s="1184"/>
      <c r="I172" s="1185"/>
      <c r="J172" s="1184"/>
      <c r="K172" s="1184"/>
      <c r="L172" s="1184"/>
      <c r="M172" s="1186"/>
      <c r="N172" s="1186"/>
      <c r="O172" s="1186"/>
      <c r="P172" s="1186"/>
      <c r="Q172" s="1186"/>
      <c r="R172" s="1186"/>
      <c r="S172" s="1186"/>
      <c r="T172" s="1150"/>
      <c r="U172" s="1150"/>
      <c r="V172" s="1150"/>
      <c r="W172" s="1150"/>
      <c r="X172" s="1150"/>
      <c r="Y172" s="1150"/>
      <c r="Z172" s="1150"/>
      <c r="AA172" s="1150"/>
      <c r="AB172" s="1150"/>
      <c r="AC172" s="1150"/>
      <c r="AD172" s="1150"/>
      <c r="AE172" s="1150"/>
      <c r="AF172" s="1150"/>
      <c r="AG172" s="1150"/>
      <c r="AH172" s="1150"/>
    </row>
    <row r="173">
      <c r="A173" s="1150"/>
      <c r="B173" s="1150"/>
      <c r="C173" s="1150"/>
      <c r="D173" s="1150"/>
      <c r="E173" s="1182"/>
      <c r="F173" s="1150"/>
      <c r="G173" s="1183"/>
      <c r="H173" s="1184"/>
      <c r="I173" s="1185"/>
      <c r="J173" s="1184"/>
      <c r="K173" s="1184"/>
      <c r="L173" s="1184"/>
      <c r="M173" s="1186"/>
      <c r="N173" s="1186"/>
      <c r="O173" s="1186"/>
      <c r="P173" s="1186"/>
      <c r="Q173" s="1186"/>
      <c r="R173" s="1186"/>
      <c r="S173" s="1186"/>
      <c r="T173" s="1150"/>
      <c r="U173" s="1150"/>
      <c r="V173" s="1150"/>
      <c r="W173" s="1150"/>
      <c r="X173" s="1150"/>
      <c r="Y173" s="1150"/>
      <c r="Z173" s="1150"/>
      <c r="AA173" s="1150"/>
      <c r="AB173" s="1150"/>
      <c r="AC173" s="1150"/>
      <c r="AD173" s="1150"/>
      <c r="AE173" s="1150"/>
      <c r="AF173" s="1150"/>
      <c r="AG173" s="1150"/>
      <c r="AH173" s="1150"/>
    </row>
    <row r="174">
      <c r="A174" s="1150"/>
      <c r="B174" s="1150"/>
      <c r="C174" s="1150"/>
      <c r="D174" s="1150"/>
      <c r="E174" s="1182"/>
      <c r="F174" s="1150"/>
      <c r="G174" s="1183"/>
      <c r="H174" s="1184"/>
      <c r="I174" s="1185"/>
      <c r="J174" s="1184"/>
      <c r="K174" s="1184"/>
      <c r="L174" s="1184"/>
      <c r="M174" s="1186"/>
      <c r="N174" s="1186"/>
      <c r="O174" s="1186"/>
      <c r="P174" s="1186"/>
      <c r="Q174" s="1186"/>
      <c r="R174" s="1186"/>
      <c r="S174" s="1186"/>
      <c r="T174" s="1150"/>
      <c r="U174" s="1150"/>
      <c r="V174" s="1150"/>
      <c r="W174" s="1150"/>
      <c r="X174" s="1150"/>
      <c r="Y174" s="1150"/>
      <c r="Z174" s="1150"/>
      <c r="AA174" s="1150"/>
      <c r="AB174" s="1150"/>
      <c r="AC174" s="1150"/>
      <c r="AD174" s="1150"/>
      <c r="AE174" s="1150"/>
      <c r="AF174" s="1150"/>
      <c r="AG174" s="1150"/>
      <c r="AH174" s="1150"/>
    </row>
    <row r="175">
      <c r="A175" s="1150"/>
      <c r="B175" s="1150"/>
      <c r="C175" s="1150"/>
      <c r="D175" s="1150"/>
      <c r="E175" s="1182"/>
      <c r="F175" s="1150"/>
      <c r="G175" s="1183"/>
      <c r="H175" s="1184"/>
      <c r="I175" s="1185"/>
      <c r="J175" s="1184"/>
      <c r="K175" s="1184"/>
      <c r="L175" s="1184"/>
      <c r="M175" s="1186"/>
      <c r="N175" s="1186"/>
      <c r="O175" s="1186"/>
      <c r="P175" s="1186"/>
      <c r="Q175" s="1186"/>
      <c r="R175" s="1186"/>
      <c r="S175" s="1186"/>
      <c r="T175" s="1150"/>
      <c r="U175" s="1150"/>
      <c r="V175" s="1150"/>
      <c r="W175" s="1150"/>
      <c r="X175" s="1150"/>
      <c r="Y175" s="1150"/>
      <c r="Z175" s="1150"/>
      <c r="AA175" s="1150"/>
      <c r="AB175" s="1150"/>
      <c r="AC175" s="1150"/>
      <c r="AD175" s="1150"/>
      <c r="AE175" s="1150"/>
      <c r="AF175" s="1150"/>
      <c r="AG175" s="1150"/>
      <c r="AH175" s="1150"/>
    </row>
    <row r="176">
      <c r="A176" s="1150"/>
      <c r="B176" s="1150"/>
      <c r="C176" s="1150"/>
      <c r="D176" s="1150"/>
      <c r="E176" s="1182"/>
      <c r="F176" s="1150"/>
      <c r="G176" s="1183"/>
      <c r="H176" s="1184"/>
      <c r="I176" s="1185"/>
      <c r="J176" s="1184"/>
      <c r="K176" s="1184"/>
      <c r="L176" s="1184"/>
      <c r="M176" s="1186"/>
      <c r="N176" s="1186"/>
      <c r="O176" s="1186"/>
      <c r="P176" s="1186"/>
      <c r="Q176" s="1186"/>
      <c r="R176" s="1186"/>
      <c r="S176" s="1186"/>
      <c r="T176" s="1150"/>
      <c r="U176" s="1150"/>
      <c r="V176" s="1150"/>
      <c r="W176" s="1150"/>
      <c r="X176" s="1150"/>
      <c r="Y176" s="1150"/>
      <c r="Z176" s="1150"/>
      <c r="AA176" s="1150"/>
      <c r="AB176" s="1150"/>
      <c r="AC176" s="1150"/>
      <c r="AD176" s="1150"/>
      <c r="AE176" s="1150"/>
      <c r="AF176" s="1150"/>
      <c r="AG176" s="1150"/>
      <c r="AH176" s="1150"/>
    </row>
    <row r="177">
      <c r="A177" s="1150"/>
      <c r="B177" s="1150"/>
      <c r="C177" s="1150"/>
      <c r="D177" s="1150"/>
      <c r="E177" s="1182"/>
      <c r="F177" s="1150"/>
      <c r="G177" s="1183"/>
      <c r="H177" s="1184"/>
      <c r="I177" s="1185"/>
      <c r="J177" s="1184"/>
      <c r="K177" s="1184"/>
      <c r="L177" s="1184"/>
      <c r="M177" s="1186"/>
      <c r="N177" s="1186"/>
      <c r="O177" s="1186"/>
      <c r="P177" s="1186"/>
      <c r="Q177" s="1186"/>
      <c r="R177" s="1186"/>
      <c r="S177" s="1186"/>
      <c r="T177" s="1150"/>
      <c r="U177" s="1150"/>
      <c r="V177" s="1150"/>
      <c r="W177" s="1150"/>
      <c r="X177" s="1150"/>
      <c r="Y177" s="1150"/>
      <c r="Z177" s="1150"/>
      <c r="AA177" s="1150"/>
      <c r="AB177" s="1150"/>
      <c r="AC177" s="1150"/>
      <c r="AD177" s="1150"/>
      <c r="AE177" s="1150"/>
      <c r="AF177" s="1150"/>
      <c r="AG177" s="1150"/>
      <c r="AH177" s="1150"/>
    </row>
    <row r="178">
      <c r="A178" s="1150"/>
      <c r="B178" s="1150"/>
      <c r="C178" s="1150"/>
      <c r="D178" s="1150"/>
      <c r="E178" s="1182"/>
      <c r="F178" s="1150"/>
      <c r="G178" s="1183"/>
      <c r="H178" s="1184"/>
      <c r="I178" s="1185"/>
      <c r="J178" s="1184"/>
      <c r="K178" s="1184"/>
      <c r="L178" s="1184"/>
      <c r="M178" s="1186"/>
      <c r="N178" s="1186"/>
      <c r="O178" s="1186"/>
      <c r="P178" s="1186"/>
      <c r="Q178" s="1186"/>
      <c r="R178" s="1186"/>
      <c r="S178" s="1186"/>
      <c r="T178" s="1150"/>
      <c r="U178" s="1150"/>
      <c r="V178" s="1150"/>
      <c r="W178" s="1150"/>
      <c r="X178" s="1150"/>
      <c r="Y178" s="1150"/>
      <c r="Z178" s="1150"/>
      <c r="AA178" s="1150"/>
      <c r="AB178" s="1150"/>
      <c r="AC178" s="1150"/>
      <c r="AD178" s="1150"/>
      <c r="AE178" s="1150"/>
      <c r="AF178" s="1150"/>
      <c r="AG178" s="1150"/>
      <c r="AH178" s="1150"/>
    </row>
    <row r="179">
      <c r="A179" s="1150"/>
      <c r="B179" s="1150"/>
      <c r="C179" s="1150"/>
      <c r="D179" s="1150"/>
      <c r="E179" s="1182"/>
      <c r="F179" s="1150"/>
      <c r="G179" s="1183"/>
      <c r="H179" s="1184"/>
      <c r="I179" s="1185"/>
      <c r="J179" s="1184"/>
      <c r="K179" s="1184"/>
      <c r="L179" s="1184"/>
      <c r="M179" s="1186"/>
      <c r="N179" s="1186"/>
      <c r="O179" s="1186"/>
      <c r="P179" s="1186"/>
      <c r="Q179" s="1186"/>
      <c r="R179" s="1186"/>
      <c r="S179" s="1186"/>
      <c r="T179" s="1150"/>
      <c r="U179" s="1150"/>
      <c r="V179" s="1150"/>
      <c r="W179" s="1150"/>
      <c r="X179" s="1150"/>
      <c r="Y179" s="1150"/>
      <c r="Z179" s="1150"/>
      <c r="AA179" s="1150"/>
      <c r="AB179" s="1150"/>
      <c r="AC179" s="1150"/>
      <c r="AD179" s="1150"/>
      <c r="AE179" s="1150"/>
      <c r="AF179" s="1150"/>
      <c r="AG179" s="1150"/>
      <c r="AH179" s="1150"/>
    </row>
    <row r="180">
      <c r="A180" s="1150"/>
      <c r="B180" s="1150"/>
      <c r="C180" s="1150"/>
      <c r="D180" s="1150"/>
      <c r="E180" s="1182"/>
      <c r="F180" s="1150"/>
      <c r="G180" s="1183"/>
      <c r="H180" s="1184"/>
      <c r="I180" s="1185"/>
      <c r="J180" s="1184"/>
      <c r="K180" s="1184"/>
      <c r="L180" s="1184"/>
      <c r="M180" s="1186"/>
      <c r="N180" s="1186"/>
      <c r="O180" s="1186"/>
      <c r="P180" s="1186"/>
      <c r="Q180" s="1186"/>
      <c r="R180" s="1186"/>
      <c r="S180" s="1186"/>
      <c r="T180" s="1150"/>
      <c r="U180" s="1150"/>
      <c r="V180" s="1150"/>
      <c r="W180" s="1150"/>
      <c r="X180" s="1150"/>
      <c r="Y180" s="1150"/>
      <c r="Z180" s="1150"/>
      <c r="AA180" s="1150"/>
      <c r="AB180" s="1150"/>
      <c r="AC180" s="1150"/>
      <c r="AD180" s="1150"/>
      <c r="AE180" s="1150"/>
      <c r="AF180" s="1150"/>
      <c r="AG180" s="1150"/>
      <c r="AH180" s="1150"/>
    </row>
    <row r="181">
      <c r="A181" s="1150"/>
      <c r="B181" s="1150"/>
      <c r="C181" s="1150"/>
      <c r="D181" s="1150"/>
      <c r="E181" s="1182"/>
      <c r="F181" s="1150"/>
      <c r="G181" s="1183"/>
      <c r="H181" s="1184"/>
      <c r="I181" s="1185"/>
      <c r="J181" s="1184"/>
      <c r="K181" s="1184"/>
      <c r="L181" s="1184"/>
      <c r="M181" s="1186"/>
      <c r="N181" s="1186"/>
      <c r="O181" s="1186"/>
      <c r="P181" s="1186"/>
      <c r="Q181" s="1186"/>
      <c r="R181" s="1186"/>
      <c r="S181" s="1186"/>
      <c r="T181" s="1150"/>
      <c r="U181" s="1150"/>
      <c r="V181" s="1150"/>
      <c r="W181" s="1150"/>
      <c r="X181" s="1150"/>
      <c r="Y181" s="1150"/>
      <c r="Z181" s="1150"/>
      <c r="AA181" s="1150"/>
      <c r="AB181" s="1150"/>
      <c r="AC181" s="1150"/>
      <c r="AD181" s="1150"/>
      <c r="AE181" s="1150"/>
      <c r="AF181" s="1150"/>
      <c r="AG181" s="1150"/>
      <c r="AH181" s="1150"/>
    </row>
    <row r="182">
      <c r="A182" s="1150"/>
      <c r="B182" s="1150"/>
      <c r="C182" s="1150"/>
      <c r="D182" s="1150"/>
      <c r="E182" s="1182"/>
      <c r="F182" s="1150"/>
      <c r="G182" s="1183"/>
      <c r="H182" s="1184"/>
      <c r="I182" s="1185"/>
      <c r="J182" s="1184"/>
      <c r="K182" s="1184"/>
      <c r="L182" s="1184"/>
      <c r="M182" s="1186"/>
      <c r="N182" s="1186"/>
      <c r="O182" s="1186"/>
      <c r="P182" s="1186"/>
      <c r="Q182" s="1186"/>
      <c r="R182" s="1186"/>
      <c r="S182" s="1186"/>
      <c r="T182" s="1150"/>
      <c r="U182" s="1150"/>
      <c r="V182" s="1150"/>
      <c r="W182" s="1150"/>
      <c r="X182" s="1150"/>
      <c r="Y182" s="1150"/>
      <c r="Z182" s="1150"/>
      <c r="AA182" s="1150"/>
      <c r="AB182" s="1150"/>
      <c r="AC182" s="1150"/>
      <c r="AD182" s="1150"/>
      <c r="AE182" s="1150"/>
      <c r="AF182" s="1150"/>
      <c r="AG182" s="1150"/>
      <c r="AH182" s="1150"/>
    </row>
    <row r="183">
      <c r="A183" s="1150"/>
      <c r="B183" s="1150"/>
      <c r="C183" s="1150"/>
      <c r="D183" s="1150"/>
      <c r="E183" s="1182"/>
      <c r="F183" s="1150"/>
      <c r="G183" s="1183"/>
      <c r="H183" s="1184"/>
      <c r="I183" s="1185"/>
      <c r="J183" s="1184"/>
      <c r="K183" s="1184"/>
      <c r="L183" s="1184"/>
      <c r="M183" s="1186"/>
      <c r="N183" s="1186"/>
      <c r="O183" s="1186"/>
      <c r="P183" s="1186"/>
      <c r="Q183" s="1186"/>
      <c r="R183" s="1186"/>
      <c r="S183" s="1186"/>
      <c r="T183" s="1150"/>
      <c r="U183" s="1150"/>
      <c r="V183" s="1150"/>
      <c r="W183" s="1150"/>
      <c r="X183" s="1150"/>
      <c r="Y183" s="1150"/>
      <c r="Z183" s="1150"/>
      <c r="AA183" s="1150"/>
      <c r="AB183" s="1150"/>
      <c r="AC183" s="1150"/>
      <c r="AD183" s="1150"/>
      <c r="AE183" s="1150"/>
      <c r="AF183" s="1150"/>
      <c r="AG183" s="1150"/>
      <c r="AH183" s="1150"/>
    </row>
    <row r="184">
      <c r="A184" s="1150"/>
      <c r="B184" s="1150"/>
      <c r="C184" s="1150"/>
      <c r="D184" s="1150"/>
      <c r="E184" s="1182"/>
      <c r="F184" s="1150"/>
      <c r="G184" s="1183"/>
      <c r="H184" s="1184"/>
      <c r="I184" s="1185"/>
      <c r="J184" s="1184"/>
      <c r="K184" s="1184"/>
      <c r="L184" s="1184"/>
      <c r="M184" s="1186"/>
      <c r="N184" s="1186"/>
      <c r="O184" s="1186"/>
      <c r="P184" s="1186"/>
      <c r="Q184" s="1186"/>
      <c r="R184" s="1186"/>
      <c r="S184" s="1186"/>
      <c r="T184" s="1150"/>
      <c r="U184" s="1150"/>
      <c r="V184" s="1150"/>
      <c r="W184" s="1150"/>
      <c r="X184" s="1150"/>
      <c r="Y184" s="1150"/>
      <c r="Z184" s="1150"/>
      <c r="AA184" s="1150"/>
      <c r="AB184" s="1150"/>
      <c r="AC184" s="1150"/>
      <c r="AD184" s="1150"/>
      <c r="AE184" s="1150"/>
      <c r="AF184" s="1150"/>
      <c r="AG184" s="1150"/>
      <c r="AH184" s="1150"/>
    </row>
    <row r="185">
      <c r="A185" s="1150"/>
      <c r="B185" s="1150"/>
      <c r="C185" s="1150"/>
      <c r="D185" s="1150"/>
      <c r="E185" s="1182"/>
      <c r="F185" s="1150"/>
      <c r="G185" s="1183"/>
      <c r="H185" s="1184"/>
      <c r="I185" s="1185"/>
      <c r="J185" s="1184"/>
      <c r="K185" s="1184"/>
      <c r="L185" s="1184"/>
      <c r="M185" s="1186"/>
      <c r="N185" s="1186"/>
      <c r="O185" s="1186"/>
      <c r="P185" s="1186"/>
      <c r="Q185" s="1186"/>
      <c r="R185" s="1186"/>
      <c r="S185" s="1186"/>
      <c r="T185" s="1150"/>
      <c r="U185" s="1150"/>
      <c r="V185" s="1150"/>
      <c r="W185" s="1150"/>
      <c r="X185" s="1150"/>
      <c r="Y185" s="1150"/>
      <c r="Z185" s="1150"/>
      <c r="AA185" s="1150"/>
      <c r="AB185" s="1150"/>
      <c r="AC185" s="1150"/>
      <c r="AD185" s="1150"/>
      <c r="AE185" s="1150"/>
      <c r="AF185" s="1150"/>
      <c r="AG185" s="1150"/>
      <c r="AH185" s="1150"/>
    </row>
    <row r="186">
      <c r="A186" s="1150"/>
      <c r="B186" s="1150"/>
      <c r="C186" s="1150"/>
      <c r="D186" s="1150"/>
      <c r="E186" s="1182"/>
      <c r="F186" s="1150"/>
      <c r="G186" s="1183"/>
      <c r="H186" s="1184"/>
      <c r="I186" s="1185"/>
      <c r="J186" s="1184"/>
      <c r="K186" s="1184"/>
      <c r="L186" s="1184"/>
      <c r="M186" s="1186"/>
      <c r="N186" s="1186"/>
      <c r="O186" s="1186"/>
      <c r="P186" s="1186"/>
      <c r="Q186" s="1186"/>
      <c r="R186" s="1186"/>
      <c r="S186" s="1186"/>
      <c r="T186" s="1150"/>
      <c r="U186" s="1150"/>
      <c r="V186" s="1150"/>
      <c r="W186" s="1150"/>
      <c r="X186" s="1150"/>
      <c r="Y186" s="1150"/>
      <c r="Z186" s="1150"/>
      <c r="AA186" s="1150"/>
      <c r="AB186" s="1150"/>
      <c r="AC186" s="1150"/>
      <c r="AD186" s="1150"/>
      <c r="AE186" s="1150"/>
      <c r="AF186" s="1150"/>
      <c r="AG186" s="1150"/>
      <c r="AH186" s="1150"/>
    </row>
    <row r="187">
      <c r="A187" s="1150"/>
      <c r="B187" s="1150"/>
      <c r="C187" s="1150"/>
      <c r="D187" s="1150"/>
      <c r="E187" s="1182"/>
      <c r="F187" s="1150"/>
      <c r="G187" s="1183"/>
      <c r="H187" s="1184"/>
      <c r="I187" s="1185"/>
      <c r="J187" s="1184"/>
      <c r="K187" s="1184"/>
      <c r="L187" s="1184"/>
      <c r="M187" s="1186"/>
      <c r="N187" s="1186"/>
      <c r="O187" s="1186"/>
      <c r="P187" s="1186"/>
      <c r="Q187" s="1186"/>
      <c r="R187" s="1186"/>
      <c r="S187" s="1186"/>
      <c r="T187" s="1150"/>
      <c r="U187" s="1150"/>
      <c r="V187" s="1150"/>
      <c r="W187" s="1150"/>
      <c r="X187" s="1150"/>
      <c r="Y187" s="1150"/>
      <c r="Z187" s="1150"/>
      <c r="AA187" s="1150"/>
      <c r="AB187" s="1150"/>
      <c r="AC187" s="1150"/>
      <c r="AD187" s="1150"/>
      <c r="AE187" s="1150"/>
      <c r="AF187" s="1150"/>
      <c r="AG187" s="1150"/>
      <c r="AH187" s="1150"/>
    </row>
    <row r="188">
      <c r="A188" s="1150"/>
      <c r="B188" s="1150"/>
      <c r="C188" s="1150"/>
      <c r="D188" s="1150"/>
      <c r="E188" s="1182"/>
      <c r="F188" s="1150"/>
      <c r="G188" s="1183"/>
      <c r="H188" s="1184"/>
      <c r="I188" s="1185"/>
      <c r="J188" s="1184"/>
      <c r="K188" s="1184"/>
      <c r="L188" s="1184"/>
      <c r="M188" s="1186"/>
      <c r="N188" s="1186"/>
      <c r="O188" s="1186"/>
      <c r="P188" s="1186"/>
      <c r="Q188" s="1186"/>
      <c r="R188" s="1186"/>
      <c r="S188" s="1186"/>
      <c r="T188" s="1150"/>
      <c r="U188" s="1150"/>
      <c r="V188" s="1150"/>
      <c r="W188" s="1150"/>
      <c r="X188" s="1150"/>
      <c r="Y188" s="1150"/>
      <c r="Z188" s="1150"/>
      <c r="AA188" s="1150"/>
      <c r="AB188" s="1150"/>
      <c r="AC188" s="1150"/>
      <c r="AD188" s="1150"/>
      <c r="AE188" s="1150"/>
      <c r="AF188" s="1150"/>
      <c r="AG188" s="1150"/>
      <c r="AH188" s="1150"/>
    </row>
    <row r="189">
      <c r="A189" s="1150"/>
      <c r="B189" s="1150"/>
      <c r="C189" s="1150"/>
      <c r="D189" s="1150"/>
      <c r="E189" s="1182"/>
      <c r="F189" s="1150"/>
      <c r="G189" s="1183"/>
      <c r="H189" s="1184"/>
      <c r="I189" s="1185"/>
      <c r="J189" s="1184"/>
      <c r="K189" s="1184"/>
      <c r="L189" s="1184"/>
      <c r="M189" s="1186"/>
      <c r="N189" s="1186"/>
      <c r="O189" s="1186"/>
      <c r="P189" s="1186"/>
      <c r="Q189" s="1186"/>
      <c r="R189" s="1186"/>
      <c r="S189" s="1186"/>
      <c r="T189" s="1150"/>
      <c r="U189" s="1150"/>
      <c r="V189" s="1150"/>
      <c r="W189" s="1150"/>
      <c r="X189" s="1150"/>
      <c r="Y189" s="1150"/>
      <c r="Z189" s="1150"/>
      <c r="AA189" s="1150"/>
      <c r="AB189" s="1150"/>
      <c r="AC189" s="1150"/>
      <c r="AD189" s="1150"/>
      <c r="AE189" s="1150"/>
      <c r="AF189" s="1150"/>
      <c r="AG189" s="1150"/>
      <c r="AH189" s="1150"/>
    </row>
    <row r="190">
      <c r="A190" s="1150"/>
      <c r="B190" s="1150"/>
      <c r="C190" s="1150"/>
      <c r="D190" s="1150"/>
      <c r="E190" s="1182"/>
      <c r="F190" s="1150"/>
      <c r="G190" s="1183"/>
      <c r="H190" s="1184"/>
      <c r="I190" s="1185"/>
      <c r="J190" s="1184"/>
      <c r="K190" s="1184"/>
      <c r="L190" s="1184"/>
      <c r="M190" s="1186"/>
      <c r="N190" s="1186"/>
      <c r="O190" s="1186"/>
      <c r="P190" s="1186"/>
      <c r="Q190" s="1186"/>
      <c r="R190" s="1186"/>
      <c r="S190" s="1186"/>
      <c r="T190" s="1150"/>
      <c r="U190" s="1150"/>
      <c r="V190" s="1150"/>
      <c r="W190" s="1150"/>
      <c r="X190" s="1150"/>
      <c r="Y190" s="1150"/>
      <c r="Z190" s="1150"/>
      <c r="AA190" s="1150"/>
      <c r="AB190" s="1150"/>
      <c r="AC190" s="1150"/>
      <c r="AD190" s="1150"/>
      <c r="AE190" s="1150"/>
      <c r="AF190" s="1150"/>
      <c r="AG190" s="1150"/>
      <c r="AH190" s="1150"/>
    </row>
    <row r="191">
      <c r="A191" s="1150"/>
      <c r="B191" s="1150"/>
      <c r="C191" s="1150"/>
      <c r="D191" s="1150"/>
      <c r="E191" s="1182"/>
      <c r="F191" s="1150"/>
      <c r="G191" s="1183"/>
      <c r="H191" s="1184"/>
      <c r="I191" s="1185"/>
      <c r="J191" s="1184"/>
      <c r="K191" s="1184"/>
      <c r="L191" s="1184"/>
      <c r="M191" s="1186"/>
      <c r="N191" s="1186"/>
      <c r="O191" s="1186"/>
      <c r="P191" s="1186"/>
      <c r="Q191" s="1186"/>
      <c r="R191" s="1186"/>
      <c r="S191" s="1186"/>
      <c r="T191" s="1150"/>
      <c r="U191" s="1150"/>
      <c r="V191" s="1150"/>
      <c r="W191" s="1150"/>
      <c r="X191" s="1150"/>
      <c r="Y191" s="1150"/>
      <c r="Z191" s="1150"/>
      <c r="AA191" s="1150"/>
      <c r="AB191" s="1150"/>
      <c r="AC191" s="1150"/>
      <c r="AD191" s="1150"/>
      <c r="AE191" s="1150"/>
      <c r="AF191" s="1150"/>
      <c r="AG191" s="1150"/>
      <c r="AH191" s="1150"/>
    </row>
    <row r="192">
      <c r="A192" s="1150"/>
      <c r="B192" s="1150"/>
      <c r="C192" s="1150"/>
      <c r="D192" s="1150"/>
      <c r="E192" s="1182"/>
      <c r="F192" s="1150"/>
      <c r="G192" s="1183"/>
      <c r="H192" s="1184"/>
      <c r="I192" s="1185"/>
      <c r="J192" s="1184"/>
      <c r="K192" s="1184"/>
      <c r="L192" s="1184"/>
      <c r="M192" s="1186"/>
      <c r="N192" s="1186"/>
      <c r="O192" s="1186"/>
      <c r="P192" s="1186"/>
      <c r="Q192" s="1186"/>
      <c r="R192" s="1186"/>
      <c r="S192" s="1186"/>
      <c r="T192" s="1150"/>
      <c r="U192" s="1150"/>
      <c r="V192" s="1150"/>
      <c r="W192" s="1150"/>
      <c r="X192" s="1150"/>
      <c r="Y192" s="1150"/>
      <c r="Z192" s="1150"/>
      <c r="AA192" s="1150"/>
      <c r="AB192" s="1150"/>
      <c r="AC192" s="1150"/>
      <c r="AD192" s="1150"/>
      <c r="AE192" s="1150"/>
      <c r="AF192" s="1150"/>
      <c r="AG192" s="1150"/>
      <c r="AH192" s="1150"/>
    </row>
    <row r="193">
      <c r="A193" s="1150"/>
      <c r="B193" s="1150"/>
      <c r="C193" s="1150"/>
      <c r="D193" s="1150"/>
      <c r="E193" s="1182"/>
      <c r="F193" s="1150"/>
      <c r="G193" s="1183"/>
      <c r="H193" s="1184"/>
      <c r="I193" s="1185"/>
      <c r="J193" s="1184"/>
      <c r="K193" s="1184"/>
      <c r="L193" s="1184"/>
      <c r="M193" s="1186"/>
      <c r="N193" s="1186"/>
      <c r="O193" s="1186"/>
      <c r="P193" s="1186"/>
      <c r="Q193" s="1186"/>
      <c r="R193" s="1186"/>
      <c r="S193" s="1186"/>
      <c r="T193" s="1150"/>
      <c r="U193" s="1150"/>
      <c r="V193" s="1150"/>
      <c r="W193" s="1150"/>
      <c r="X193" s="1150"/>
      <c r="Y193" s="1150"/>
      <c r="Z193" s="1150"/>
      <c r="AA193" s="1150"/>
      <c r="AB193" s="1150"/>
      <c r="AC193" s="1150"/>
      <c r="AD193" s="1150"/>
      <c r="AE193" s="1150"/>
      <c r="AF193" s="1150"/>
      <c r="AG193" s="1150"/>
      <c r="AH193" s="1150"/>
    </row>
    <row r="194">
      <c r="A194" s="1150"/>
      <c r="B194" s="1150"/>
      <c r="C194" s="1150"/>
      <c r="D194" s="1150"/>
      <c r="E194" s="1182"/>
      <c r="F194" s="1150"/>
      <c r="G194" s="1183"/>
      <c r="H194" s="1184"/>
      <c r="I194" s="1185"/>
      <c r="J194" s="1184"/>
      <c r="K194" s="1184"/>
      <c r="L194" s="1184"/>
      <c r="M194" s="1186"/>
      <c r="N194" s="1186"/>
      <c r="O194" s="1186"/>
      <c r="P194" s="1186"/>
      <c r="Q194" s="1186"/>
      <c r="R194" s="1186"/>
      <c r="S194" s="1186"/>
      <c r="T194" s="1150"/>
      <c r="U194" s="1150"/>
      <c r="V194" s="1150"/>
      <c r="W194" s="1150"/>
      <c r="X194" s="1150"/>
      <c r="Y194" s="1150"/>
      <c r="Z194" s="1150"/>
      <c r="AA194" s="1150"/>
      <c r="AB194" s="1150"/>
      <c r="AC194" s="1150"/>
      <c r="AD194" s="1150"/>
      <c r="AE194" s="1150"/>
      <c r="AF194" s="1150"/>
      <c r="AG194" s="1150"/>
      <c r="AH194" s="1150"/>
    </row>
    <row r="195">
      <c r="A195" s="1150"/>
      <c r="B195" s="1150"/>
      <c r="C195" s="1150"/>
      <c r="D195" s="1150"/>
      <c r="E195" s="1182"/>
      <c r="F195" s="1150"/>
      <c r="G195" s="1183"/>
      <c r="H195" s="1184"/>
      <c r="I195" s="1185"/>
      <c r="J195" s="1184"/>
      <c r="K195" s="1184"/>
      <c r="L195" s="1184"/>
      <c r="M195" s="1186"/>
      <c r="N195" s="1186"/>
      <c r="O195" s="1186"/>
      <c r="P195" s="1186"/>
      <c r="Q195" s="1186"/>
      <c r="R195" s="1186"/>
      <c r="S195" s="1186"/>
      <c r="T195" s="1150"/>
      <c r="U195" s="1150"/>
      <c r="V195" s="1150"/>
      <c r="W195" s="1150"/>
      <c r="X195" s="1150"/>
      <c r="Y195" s="1150"/>
      <c r="Z195" s="1150"/>
      <c r="AA195" s="1150"/>
      <c r="AB195" s="1150"/>
      <c r="AC195" s="1150"/>
      <c r="AD195" s="1150"/>
      <c r="AE195" s="1150"/>
      <c r="AF195" s="1150"/>
      <c r="AG195" s="1150"/>
      <c r="AH195" s="1150"/>
    </row>
    <row r="196">
      <c r="A196" s="1150"/>
      <c r="B196" s="1150"/>
      <c r="C196" s="1150"/>
      <c r="D196" s="1150"/>
      <c r="E196" s="1182"/>
      <c r="F196" s="1150"/>
      <c r="G196" s="1183"/>
      <c r="H196" s="1184"/>
      <c r="I196" s="1185"/>
      <c r="J196" s="1184"/>
      <c r="K196" s="1184"/>
      <c r="L196" s="1184"/>
      <c r="M196" s="1186"/>
      <c r="N196" s="1186"/>
      <c r="O196" s="1186"/>
      <c r="P196" s="1186"/>
      <c r="Q196" s="1186"/>
      <c r="R196" s="1186"/>
      <c r="S196" s="1186"/>
      <c r="T196" s="1150"/>
      <c r="U196" s="1150"/>
      <c r="V196" s="1150"/>
      <c r="W196" s="1150"/>
      <c r="X196" s="1150"/>
      <c r="Y196" s="1150"/>
      <c r="Z196" s="1150"/>
      <c r="AA196" s="1150"/>
      <c r="AB196" s="1150"/>
      <c r="AC196" s="1150"/>
      <c r="AD196" s="1150"/>
      <c r="AE196" s="1150"/>
      <c r="AF196" s="1150"/>
      <c r="AG196" s="1150"/>
      <c r="AH196" s="1150"/>
    </row>
    <row r="197">
      <c r="A197" s="1150"/>
      <c r="B197" s="1150"/>
      <c r="C197" s="1150"/>
      <c r="D197" s="1150"/>
      <c r="E197" s="1182"/>
      <c r="F197" s="1150"/>
      <c r="G197" s="1183"/>
      <c r="H197" s="1184"/>
      <c r="I197" s="1185"/>
      <c r="J197" s="1184"/>
      <c r="K197" s="1184"/>
      <c r="L197" s="1184"/>
      <c r="M197" s="1186"/>
      <c r="N197" s="1186"/>
      <c r="O197" s="1186"/>
      <c r="P197" s="1186"/>
      <c r="Q197" s="1186"/>
      <c r="R197" s="1186"/>
      <c r="S197" s="1186"/>
      <c r="T197" s="1150"/>
      <c r="U197" s="1150"/>
      <c r="V197" s="1150"/>
      <c r="W197" s="1150"/>
      <c r="X197" s="1150"/>
      <c r="Y197" s="1150"/>
      <c r="Z197" s="1150"/>
      <c r="AA197" s="1150"/>
      <c r="AB197" s="1150"/>
      <c r="AC197" s="1150"/>
      <c r="AD197" s="1150"/>
      <c r="AE197" s="1150"/>
      <c r="AF197" s="1150"/>
      <c r="AG197" s="1150"/>
      <c r="AH197" s="1150"/>
    </row>
    <row r="198">
      <c r="A198" s="1150"/>
      <c r="B198" s="1150"/>
      <c r="C198" s="1150"/>
      <c r="D198" s="1150"/>
      <c r="E198" s="1182"/>
      <c r="F198" s="1150"/>
      <c r="G198" s="1183"/>
      <c r="H198" s="1184"/>
      <c r="I198" s="1185"/>
      <c r="J198" s="1184"/>
      <c r="K198" s="1184"/>
      <c r="L198" s="1184"/>
      <c r="M198" s="1186"/>
      <c r="N198" s="1186"/>
      <c r="O198" s="1186"/>
      <c r="P198" s="1186"/>
      <c r="Q198" s="1186"/>
      <c r="R198" s="1186"/>
      <c r="S198" s="1186"/>
      <c r="T198" s="1150"/>
      <c r="U198" s="1150"/>
      <c r="V198" s="1150"/>
      <c r="W198" s="1150"/>
      <c r="X198" s="1150"/>
      <c r="Y198" s="1150"/>
      <c r="Z198" s="1150"/>
      <c r="AA198" s="1150"/>
      <c r="AB198" s="1150"/>
      <c r="AC198" s="1150"/>
      <c r="AD198" s="1150"/>
      <c r="AE198" s="1150"/>
      <c r="AF198" s="1150"/>
      <c r="AG198" s="1150"/>
      <c r="AH198" s="1150"/>
    </row>
    <row r="199">
      <c r="A199" s="1150"/>
      <c r="B199" s="1150"/>
      <c r="C199" s="1150"/>
      <c r="D199" s="1150"/>
      <c r="E199" s="1182"/>
      <c r="F199" s="1150"/>
      <c r="G199" s="1183"/>
      <c r="H199" s="1184"/>
      <c r="I199" s="1185"/>
      <c r="J199" s="1184"/>
      <c r="K199" s="1184"/>
      <c r="L199" s="1184"/>
      <c r="M199" s="1186"/>
      <c r="N199" s="1186"/>
      <c r="O199" s="1186"/>
      <c r="P199" s="1186"/>
      <c r="Q199" s="1186"/>
      <c r="R199" s="1186"/>
      <c r="S199" s="1186"/>
      <c r="T199" s="1150"/>
      <c r="U199" s="1150"/>
      <c r="V199" s="1150"/>
      <c r="W199" s="1150"/>
      <c r="X199" s="1150"/>
      <c r="Y199" s="1150"/>
      <c r="Z199" s="1150"/>
      <c r="AA199" s="1150"/>
      <c r="AB199" s="1150"/>
      <c r="AC199" s="1150"/>
      <c r="AD199" s="1150"/>
      <c r="AE199" s="1150"/>
      <c r="AF199" s="1150"/>
      <c r="AG199" s="1150"/>
      <c r="AH199" s="1150"/>
    </row>
    <row r="200">
      <c r="A200" s="1150"/>
      <c r="B200" s="1150"/>
      <c r="C200" s="1150"/>
      <c r="D200" s="1150"/>
      <c r="E200" s="1182"/>
      <c r="F200" s="1150"/>
      <c r="G200" s="1183"/>
      <c r="H200" s="1184"/>
      <c r="I200" s="1185"/>
      <c r="J200" s="1184"/>
      <c r="K200" s="1184"/>
      <c r="L200" s="1184"/>
      <c r="M200" s="1186"/>
      <c r="N200" s="1186"/>
      <c r="O200" s="1186"/>
      <c r="P200" s="1186"/>
      <c r="Q200" s="1186"/>
      <c r="R200" s="1186"/>
      <c r="S200" s="1186"/>
      <c r="T200" s="1150"/>
      <c r="U200" s="1150"/>
      <c r="V200" s="1150"/>
      <c r="W200" s="1150"/>
      <c r="X200" s="1150"/>
      <c r="Y200" s="1150"/>
      <c r="Z200" s="1150"/>
      <c r="AA200" s="1150"/>
      <c r="AB200" s="1150"/>
      <c r="AC200" s="1150"/>
      <c r="AD200" s="1150"/>
      <c r="AE200" s="1150"/>
      <c r="AF200" s="1150"/>
      <c r="AG200" s="1150"/>
      <c r="AH200" s="1150"/>
    </row>
    <row r="201">
      <c r="A201" s="1150"/>
      <c r="B201" s="1150"/>
      <c r="C201" s="1150"/>
      <c r="D201" s="1150"/>
      <c r="E201" s="1182"/>
      <c r="F201" s="1150"/>
      <c r="G201" s="1183"/>
      <c r="H201" s="1184"/>
      <c r="I201" s="1185"/>
      <c r="J201" s="1184"/>
      <c r="K201" s="1184"/>
      <c r="L201" s="1184"/>
      <c r="M201" s="1186"/>
      <c r="N201" s="1186"/>
      <c r="O201" s="1186"/>
      <c r="P201" s="1186"/>
      <c r="Q201" s="1186"/>
      <c r="R201" s="1186"/>
      <c r="S201" s="1186"/>
      <c r="T201" s="1150"/>
      <c r="U201" s="1150"/>
      <c r="V201" s="1150"/>
      <c r="W201" s="1150"/>
      <c r="X201" s="1150"/>
      <c r="Y201" s="1150"/>
      <c r="Z201" s="1150"/>
      <c r="AA201" s="1150"/>
      <c r="AB201" s="1150"/>
      <c r="AC201" s="1150"/>
      <c r="AD201" s="1150"/>
      <c r="AE201" s="1150"/>
      <c r="AF201" s="1150"/>
      <c r="AG201" s="1150"/>
      <c r="AH201" s="1150"/>
    </row>
    <row r="202">
      <c r="A202" s="1150"/>
      <c r="B202" s="1150"/>
      <c r="C202" s="1150"/>
      <c r="D202" s="1150"/>
      <c r="E202" s="1182"/>
      <c r="F202" s="1150"/>
      <c r="G202" s="1183"/>
      <c r="H202" s="1184"/>
      <c r="I202" s="1185"/>
      <c r="J202" s="1184"/>
      <c r="K202" s="1184"/>
      <c r="L202" s="1184"/>
      <c r="M202" s="1186"/>
      <c r="N202" s="1186"/>
      <c r="O202" s="1186"/>
      <c r="P202" s="1186"/>
      <c r="Q202" s="1186"/>
      <c r="R202" s="1186"/>
      <c r="S202" s="1186"/>
      <c r="T202" s="1150"/>
      <c r="U202" s="1150"/>
      <c r="V202" s="1150"/>
      <c r="W202" s="1150"/>
      <c r="X202" s="1150"/>
      <c r="Y202" s="1150"/>
      <c r="Z202" s="1150"/>
      <c r="AA202" s="1150"/>
      <c r="AB202" s="1150"/>
      <c r="AC202" s="1150"/>
      <c r="AD202" s="1150"/>
      <c r="AE202" s="1150"/>
      <c r="AF202" s="1150"/>
      <c r="AG202" s="1150"/>
      <c r="AH202" s="1150"/>
    </row>
    <row r="203">
      <c r="A203" s="1150"/>
      <c r="B203" s="1150"/>
      <c r="C203" s="1150"/>
      <c r="D203" s="1150"/>
      <c r="E203" s="1182"/>
      <c r="F203" s="1150"/>
      <c r="G203" s="1183"/>
      <c r="H203" s="1184"/>
      <c r="I203" s="1185"/>
      <c r="J203" s="1184"/>
      <c r="K203" s="1184"/>
      <c r="L203" s="1184"/>
      <c r="M203" s="1186"/>
      <c r="N203" s="1186"/>
      <c r="O203" s="1186"/>
      <c r="P203" s="1186"/>
      <c r="Q203" s="1186"/>
      <c r="R203" s="1186"/>
      <c r="S203" s="1186"/>
      <c r="T203" s="1150"/>
      <c r="U203" s="1150"/>
      <c r="V203" s="1150"/>
      <c r="W203" s="1150"/>
      <c r="X203" s="1150"/>
      <c r="Y203" s="1150"/>
      <c r="Z203" s="1150"/>
      <c r="AA203" s="1150"/>
      <c r="AB203" s="1150"/>
      <c r="AC203" s="1150"/>
      <c r="AD203" s="1150"/>
      <c r="AE203" s="1150"/>
      <c r="AF203" s="1150"/>
      <c r="AG203" s="1150"/>
      <c r="AH203" s="1150"/>
    </row>
    <row r="204">
      <c r="A204" s="1150"/>
      <c r="B204" s="1150"/>
      <c r="C204" s="1150"/>
      <c r="D204" s="1150"/>
      <c r="E204" s="1182"/>
      <c r="F204" s="1150"/>
      <c r="G204" s="1183"/>
      <c r="H204" s="1184"/>
      <c r="I204" s="1185"/>
      <c r="J204" s="1184"/>
      <c r="K204" s="1184"/>
      <c r="L204" s="1184"/>
      <c r="M204" s="1186"/>
      <c r="N204" s="1186"/>
      <c r="O204" s="1186"/>
      <c r="P204" s="1186"/>
      <c r="Q204" s="1186"/>
      <c r="R204" s="1186"/>
      <c r="S204" s="1186"/>
      <c r="T204" s="1150"/>
      <c r="U204" s="1150"/>
      <c r="V204" s="1150"/>
      <c r="W204" s="1150"/>
      <c r="X204" s="1150"/>
      <c r="Y204" s="1150"/>
      <c r="Z204" s="1150"/>
      <c r="AA204" s="1150"/>
      <c r="AB204" s="1150"/>
      <c r="AC204" s="1150"/>
      <c r="AD204" s="1150"/>
      <c r="AE204" s="1150"/>
      <c r="AF204" s="1150"/>
      <c r="AG204" s="1150"/>
      <c r="AH204" s="1150"/>
    </row>
    <row r="205">
      <c r="A205" s="1150"/>
      <c r="B205" s="1150"/>
      <c r="C205" s="1150"/>
      <c r="D205" s="1150"/>
      <c r="E205" s="1182"/>
      <c r="F205" s="1150"/>
      <c r="G205" s="1183"/>
      <c r="H205" s="1184"/>
      <c r="I205" s="1185"/>
      <c r="J205" s="1184"/>
      <c r="K205" s="1184"/>
      <c r="L205" s="1184"/>
      <c r="M205" s="1186"/>
      <c r="N205" s="1186"/>
      <c r="O205" s="1186"/>
      <c r="P205" s="1186"/>
      <c r="Q205" s="1186"/>
      <c r="R205" s="1186"/>
      <c r="S205" s="1186"/>
      <c r="T205" s="1150"/>
      <c r="U205" s="1150"/>
      <c r="V205" s="1150"/>
      <c r="W205" s="1150"/>
      <c r="X205" s="1150"/>
      <c r="Y205" s="1150"/>
      <c r="Z205" s="1150"/>
      <c r="AA205" s="1150"/>
      <c r="AB205" s="1150"/>
      <c r="AC205" s="1150"/>
      <c r="AD205" s="1150"/>
      <c r="AE205" s="1150"/>
      <c r="AF205" s="1150"/>
      <c r="AG205" s="1150"/>
      <c r="AH205" s="1150"/>
    </row>
    <row r="206">
      <c r="A206" s="1150"/>
      <c r="B206" s="1150"/>
      <c r="C206" s="1150"/>
      <c r="D206" s="1150"/>
      <c r="E206" s="1182"/>
      <c r="F206" s="1150"/>
      <c r="G206" s="1183"/>
      <c r="H206" s="1184"/>
      <c r="I206" s="1185"/>
      <c r="J206" s="1184"/>
      <c r="K206" s="1184"/>
      <c r="L206" s="1184"/>
      <c r="M206" s="1186"/>
      <c r="N206" s="1186"/>
      <c r="O206" s="1186"/>
      <c r="P206" s="1186"/>
      <c r="Q206" s="1186"/>
      <c r="R206" s="1186"/>
      <c r="S206" s="1186"/>
      <c r="T206" s="1150"/>
      <c r="U206" s="1150"/>
      <c r="V206" s="1150"/>
      <c r="W206" s="1150"/>
      <c r="X206" s="1150"/>
      <c r="Y206" s="1150"/>
      <c r="Z206" s="1150"/>
      <c r="AA206" s="1150"/>
      <c r="AB206" s="1150"/>
      <c r="AC206" s="1150"/>
      <c r="AD206" s="1150"/>
      <c r="AE206" s="1150"/>
      <c r="AF206" s="1150"/>
      <c r="AG206" s="1150"/>
      <c r="AH206" s="1150"/>
    </row>
    <row r="207">
      <c r="A207" s="1150"/>
      <c r="B207" s="1150"/>
      <c r="C207" s="1150"/>
      <c r="D207" s="1150"/>
      <c r="E207" s="1182"/>
      <c r="F207" s="1150"/>
      <c r="G207" s="1183"/>
      <c r="H207" s="1184"/>
      <c r="I207" s="1185"/>
      <c r="J207" s="1184"/>
      <c r="K207" s="1184"/>
      <c r="L207" s="1184"/>
      <c r="M207" s="1186"/>
      <c r="N207" s="1186"/>
      <c r="O207" s="1186"/>
      <c r="P207" s="1186"/>
      <c r="Q207" s="1186"/>
      <c r="R207" s="1186"/>
      <c r="S207" s="1186"/>
      <c r="T207" s="1150"/>
      <c r="U207" s="1150"/>
      <c r="V207" s="1150"/>
      <c r="W207" s="1150"/>
      <c r="X207" s="1150"/>
      <c r="Y207" s="1150"/>
      <c r="Z207" s="1150"/>
      <c r="AA207" s="1150"/>
      <c r="AB207" s="1150"/>
      <c r="AC207" s="1150"/>
      <c r="AD207" s="1150"/>
      <c r="AE207" s="1150"/>
      <c r="AF207" s="1150"/>
      <c r="AG207" s="1150"/>
      <c r="AH207" s="1150"/>
    </row>
    <row r="208">
      <c r="A208" s="1150"/>
      <c r="B208" s="1150"/>
      <c r="C208" s="1150"/>
      <c r="D208" s="1150"/>
      <c r="E208" s="1182"/>
      <c r="F208" s="1150"/>
      <c r="G208" s="1183"/>
      <c r="H208" s="1184"/>
      <c r="I208" s="1185"/>
      <c r="J208" s="1184"/>
      <c r="K208" s="1184"/>
      <c r="L208" s="1184"/>
      <c r="M208" s="1186"/>
      <c r="N208" s="1186"/>
      <c r="O208" s="1186"/>
      <c r="P208" s="1186"/>
      <c r="Q208" s="1186"/>
      <c r="R208" s="1186"/>
      <c r="S208" s="1186"/>
      <c r="T208" s="1150"/>
      <c r="U208" s="1150"/>
      <c r="V208" s="1150"/>
      <c r="W208" s="1150"/>
      <c r="X208" s="1150"/>
      <c r="Y208" s="1150"/>
      <c r="Z208" s="1150"/>
      <c r="AA208" s="1150"/>
      <c r="AB208" s="1150"/>
      <c r="AC208" s="1150"/>
      <c r="AD208" s="1150"/>
      <c r="AE208" s="1150"/>
      <c r="AF208" s="1150"/>
      <c r="AG208" s="1150"/>
      <c r="AH208" s="1150"/>
    </row>
    <row r="209">
      <c r="A209" s="1150"/>
      <c r="B209" s="1150"/>
      <c r="C209" s="1150"/>
      <c r="D209" s="1150"/>
      <c r="E209" s="1182"/>
      <c r="F209" s="1150"/>
      <c r="G209" s="1183"/>
      <c r="H209" s="1184"/>
      <c r="I209" s="1185"/>
      <c r="J209" s="1184"/>
      <c r="K209" s="1184"/>
      <c r="L209" s="1184"/>
      <c r="M209" s="1186"/>
      <c r="N209" s="1186"/>
      <c r="O209" s="1186"/>
      <c r="P209" s="1186"/>
      <c r="Q209" s="1186"/>
      <c r="R209" s="1186"/>
      <c r="S209" s="1186"/>
      <c r="T209" s="1150"/>
      <c r="U209" s="1150"/>
      <c r="V209" s="1150"/>
      <c r="W209" s="1150"/>
      <c r="X209" s="1150"/>
      <c r="Y209" s="1150"/>
      <c r="Z209" s="1150"/>
      <c r="AA209" s="1150"/>
      <c r="AB209" s="1150"/>
      <c r="AC209" s="1150"/>
      <c r="AD209" s="1150"/>
      <c r="AE209" s="1150"/>
      <c r="AF209" s="1150"/>
      <c r="AG209" s="1150"/>
      <c r="AH209" s="1150"/>
    </row>
    <row r="210">
      <c r="A210" s="1150"/>
      <c r="B210" s="1150"/>
      <c r="C210" s="1150"/>
      <c r="D210" s="1150"/>
      <c r="E210" s="1182"/>
      <c r="F210" s="1150"/>
      <c r="G210" s="1183"/>
      <c r="H210" s="1184"/>
      <c r="I210" s="1185"/>
      <c r="J210" s="1184"/>
      <c r="K210" s="1184"/>
      <c r="L210" s="1184"/>
      <c r="M210" s="1186"/>
      <c r="N210" s="1186"/>
      <c r="O210" s="1186"/>
      <c r="P210" s="1186"/>
      <c r="Q210" s="1186"/>
      <c r="R210" s="1186"/>
      <c r="S210" s="1186"/>
      <c r="T210" s="1150"/>
      <c r="U210" s="1150"/>
      <c r="V210" s="1150"/>
      <c r="W210" s="1150"/>
      <c r="X210" s="1150"/>
      <c r="Y210" s="1150"/>
      <c r="Z210" s="1150"/>
      <c r="AA210" s="1150"/>
      <c r="AB210" s="1150"/>
      <c r="AC210" s="1150"/>
      <c r="AD210" s="1150"/>
      <c r="AE210" s="1150"/>
      <c r="AF210" s="1150"/>
      <c r="AG210" s="1150"/>
      <c r="AH210" s="1150"/>
    </row>
    <row r="211">
      <c r="A211" s="1150"/>
      <c r="B211" s="1150"/>
      <c r="C211" s="1150"/>
      <c r="D211" s="1150"/>
      <c r="E211" s="1182"/>
      <c r="F211" s="1150"/>
      <c r="G211" s="1183"/>
      <c r="H211" s="1184"/>
      <c r="I211" s="1185"/>
      <c r="J211" s="1184"/>
      <c r="K211" s="1184"/>
      <c r="L211" s="1184"/>
      <c r="M211" s="1186"/>
      <c r="N211" s="1186"/>
      <c r="O211" s="1186"/>
      <c r="P211" s="1186"/>
      <c r="Q211" s="1186"/>
      <c r="R211" s="1186"/>
      <c r="S211" s="1186"/>
      <c r="T211" s="1150"/>
      <c r="U211" s="1150"/>
      <c r="V211" s="1150"/>
      <c r="W211" s="1150"/>
      <c r="X211" s="1150"/>
      <c r="Y211" s="1150"/>
      <c r="Z211" s="1150"/>
      <c r="AA211" s="1150"/>
      <c r="AB211" s="1150"/>
      <c r="AC211" s="1150"/>
      <c r="AD211" s="1150"/>
      <c r="AE211" s="1150"/>
      <c r="AF211" s="1150"/>
      <c r="AG211" s="1150"/>
      <c r="AH211" s="1150"/>
    </row>
    <row r="212">
      <c r="A212" s="1150"/>
      <c r="B212" s="1150"/>
      <c r="C212" s="1150"/>
      <c r="D212" s="1150"/>
      <c r="E212" s="1182"/>
      <c r="F212" s="1150"/>
      <c r="G212" s="1183"/>
      <c r="H212" s="1184"/>
      <c r="I212" s="1185"/>
      <c r="J212" s="1184"/>
      <c r="K212" s="1184"/>
      <c r="L212" s="1184"/>
      <c r="M212" s="1186"/>
      <c r="N212" s="1186"/>
      <c r="O212" s="1186"/>
      <c r="P212" s="1186"/>
      <c r="Q212" s="1186"/>
      <c r="R212" s="1186"/>
      <c r="S212" s="1186"/>
      <c r="T212" s="1150"/>
      <c r="U212" s="1150"/>
      <c r="V212" s="1150"/>
      <c r="W212" s="1150"/>
      <c r="X212" s="1150"/>
      <c r="Y212" s="1150"/>
      <c r="Z212" s="1150"/>
      <c r="AA212" s="1150"/>
      <c r="AB212" s="1150"/>
      <c r="AC212" s="1150"/>
      <c r="AD212" s="1150"/>
      <c r="AE212" s="1150"/>
      <c r="AF212" s="1150"/>
      <c r="AG212" s="1150"/>
      <c r="AH212" s="1150"/>
    </row>
    <row r="213">
      <c r="A213" s="1150"/>
      <c r="B213" s="1150"/>
      <c r="C213" s="1150"/>
      <c r="D213" s="1150"/>
      <c r="E213" s="1182"/>
      <c r="F213" s="1150"/>
      <c r="G213" s="1183"/>
      <c r="H213" s="1184"/>
      <c r="I213" s="1185"/>
      <c r="J213" s="1184"/>
      <c r="K213" s="1184"/>
      <c r="L213" s="1184"/>
      <c r="M213" s="1186"/>
      <c r="N213" s="1186"/>
      <c r="O213" s="1186"/>
      <c r="P213" s="1186"/>
      <c r="Q213" s="1186"/>
      <c r="R213" s="1186"/>
      <c r="S213" s="1186"/>
      <c r="T213" s="1150"/>
      <c r="U213" s="1150"/>
      <c r="V213" s="1150"/>
      <c r="W213" s="1150"/>
      <c r="X213" s="1150"/>
      <c r="Y213" s="1150"/>
      <c r="Z213" s="1150"/>
      <c r="AA213" s="1150"/>
      <c r="AB213" s="1150"/>
      <c r="AC213" s="1150"/>
      <c r="AD213" s="1150"/>
      <c r="AE213" s="1150"/>
      <c r="AF213" s="1150"/>
      <c r="AG213" s="1150"/>
      <c r="AH213" s="1150"/>
    </row>
    <row r="214">
      <c r="A214" s="1150"/>
      <c r="B214" s="1150"/>
      <c r="C214" s="1150"/>
      <c r="D214" s="1150"/>
      <c r="E214" s="1182"/>
      <c r="F214" s="1150"/>
      <c r="G214" s="1183"/>
      <c r="H214" s="1184"/>
      <c r="I214" s="1185"/>
      <c r="J214" s="1184"/>
      <c r="K214" s="1184"/>
      <c r="L214" s="1184"/>
      <c r="M214" s="1186"/>
      <c r="N214" s="1186"/>
      <c r="O214" s="1186"/>
      <c r="P214" s="1186"/>
      <c r="Q214" s="1186"/>
      <c r="R214" s="1186"/>
      <c r="S214" s="1186"/>
      <c r="T214" s="1150"/>
      <c r="U214" s="1150"/>
      <c r="V214" s="1150"/>
      <c r="W214" s="1150"/>
      <c r="X214" s="1150"/>
      <c r="Y214" s="1150"/>
      <c r="Z214" s="1150"/>
      <c r="AA214" s="1150"/>
      <c r="AB214" s="1150"/>
      <c r="AC214" s="1150"/>
      <c r="AD214" s="1150"/>
      <c r="AE214" s="1150"/>
      <c r="AF214" s="1150"/>
      <c r="AG214" s="1150"/>
      <c r="AH214" s="1150"/>
    </row>
    <row r="215">
      <c r="A215" s="1150"/>
      <c r="B215" s="1150"/>
      <c r="C215" s="1150"/>
      <c r="D215" s="1150"/>
      <c r="E215" s="1182"/>
      <c r="F215" s="1150"/>
      <c r="G215" s="1183"/>
      <c r="H215" s="1184"/>
      <c r="I215" s="1185"/>
      <c r="J215" s="1184"/>
      <c r="K215" s="1184"/>
      <c r="L215" s="1184"/>
      <c r="M215" s="1186"/>
      <c r="N215" s="1186"/>
      <c r="O215" s="1186"/>
      <c r="P215" s="1186"/>
      <c r="Q215" s="1186"/>
      <c r="R215" s="1186"/>
      <c r="S215" s="1186"/>
      <c r="T215" s="1150"/>
      <c r="U215" s="1150"/>
      <c r="V215" s="1150"/>
      <c r="W215" s="1150"/>
      <c r="X215" s="1150"/>
      <c r="Y215" s="1150"/>
      <c r="Z215" s="1150"/>
      <c r="AA215" s="1150"/>
      <c r="AB215" s="1150"/>
      <c r="AC215" s="1150"/>
      <c r="AD215" s="1150"/>
      <c r="AE215" s="1150"/>
      <c r="AF215" s="1150"/>
      <c r="AG215" s="1150"/>
      <c r="AH215" s="1150"/>
    </row>
    <row r="216">
      <c r="A216" s="1150"/>
      <c r="B216" s="1150"/>
      <c r="C216" s="1150"/>
      <c r="D216" s="1150"/>
      <c r="E216" s="1182"/>
      <c r="F216" s="1150"/>
      <c r="G216" s="1183"/>
      <c r="H216" s="1184"/>
      <c r="I216" s="1185"/>
      <c r="J216" s="1184"/>
      <c r="K216" s="1184"/>
      <c r="L216" s="1184"/>
      <c r="M216" s="1186"/>
      <c r="N216" s="1186"/>
      <c r="O216" s="1186"/>
      <c r="P216" s="1186"/>
      <c r="Q216" s="1186"/>
      <c r="R216" s="1186"/>
      <c r="S216" s="1186"/>
      <c r="T216" s="1150"/>
      <c r="U216" s="1150"/>
      <c r="V216" s="1150"/>
      <c r="W216" s="1150"/>
      <c r="X216" s="1150"/>
      <c r="Y216" s="1150"/>
      <c r="Z216" s="1150"/>
      <c r="AA216" s="1150"/>
      <c r="AB216" s="1150"/>
      <c r="AC216" s="1150"/>
      <c r="AD216" s="1150"/>
      <c r="AE216" s="1150"/>
      <c r="AF216" s="1150"/>
      <c r="AG216" s="1150"/>
      <c r="AH216" s="1150"/>
    </row>
    <row r="217">
      <c r="A217" s="1150"/>
      <c r="B217" s="1150"/>
      <c r="C217" s="1150"/>
      <c r="D217" s="1150"/>
      <c r="E217" s="1182"/>
      <c r="F217" s="1150"/>
      <c r="G217" s="1183"/>
      <c r="H217" s="1184"/>
      <c r="I217" s="1185"/>
      <c r="J217" s="1184"/>
      <c r="K217" s="1184"/>
      <c r="L217" s="1184"/>
      <c r="M217" s="1186"/>
      <c r="N217" s="1186"/>
      <c r="O217" s="1186"/>
      <c r="P217" s="1186"/>
      <c r="Q217" s="1186"/>
      <c r="R217" s="1186"/>
      <c r="S217" s="1186"/>
      <c r="T217" s="1150"/>
      <c r="U217" s="1150"/>
      <c r="V217" s="1150"/>
      <c r="W217" s="1150"/>
      <c r="X217" s="1150"/>
      <c r="Y217" s="1150"/>
      <c r="Z217" s="1150"/>
      <c r="AA217" s="1150"/>
      <c r="AB217" s="1150"/>
      <c r="AC217" s="1150"/>
      <c r="AD217" s="1150"/>
      <c r="AE217" s="1150"/>
      <c r="AF217" s="1150"/>
      <c r="AG217" s="1150"/>
      <c r="AH217" s="1150"/>
    </row>
    <row r="218">
      <c r="A218" s="1150"/>
      <c r="B218" s="1150"/>
      <c r="C218" s="1150"/>
      <c r="D218" s="1150"/>
      <c r="E218" s="1182"/>
      <c r="F218" s="1150"/>
      <c r="G218" s="1183"/>
      <c r="H218" s="1184"/>
      <c r="I218" s="1185"/>
      <c r="J218" s="1184"/>
      <c r="K218" s="1184"/>
      <c r="L218" s="1184"/>
      <c r="M218" s="1186"/>
      <c r="N218" s="1186"/>
      <c r="O218" s="1186"/>
      <c r="P218" s="1186"/>
      <c r="Q218" s="1186"/>
      <c r="R218" s="1186"/>
      <c r="S218" s="1186"/>
      <c r="T218" s="1150"/>
      <c r="U218" s="1150"/>
      <c r="V218" s="1150"/>
      <c r="W218" s="1150"/>
      <c r="X218" s="1150"/>
      <c r="Y218" s="1150"/>
      <c r="Z218" s="1150"/>
      <c r="AA218" s="1150"/>
      <c r="AB218" s="1150"/>
      <c r="AC218" s="1150"/>
      <c r="AD218" s="1150"/>
      <c r="AE218" s="1150"/>
      <c r="AF218" s="1150"/>
      <c r="AG218" s="1150"/>
      <c r="AH218" s="1150"/>
    </row>
    <row r="219">
      <c r="A219" s="1150"/>
      <c r="B219" s="1150"/>
      <c r="C219" s="1150"/>
      <c r="D219" s="1150"/>
      <c r="E219" s="1182"/>
      <c r="F219" s="1150"/>
      <c r="G219" s="1183"/>
      <c r="H219" s="1184"/>
      <c r="I219" s="1185"/>
      <c r="J219" s="1184"/>
      <c r="K219" s="1184"/>
      <c r="L219" s="1184"/>
      <c r="M219" s="1186"/>
      <c r="N219" s="1186"/>
      <c r="O219" s="1186"/>
      <c r="P219" s="1186"/>
      <c r="Q219" s="1186"/>
      <c r="R219" s="1186"/>
      <c r="S219" s="1186"/>
      <c r="T219" s="1150"/>
      <c r="U219" s="1150"/>
      <c r="V219" s="1150"/>
      <c r="W219" s="1150"/>
      <c r="X219" s="1150"/>
      <c r="Y219" s="1150"/>
      <c r="Z219" s="1150"/>
      <c r="AA219" s="1150"/>
      <c r="AB219" s="1150"/>
      <c r="AC219" s="1150"/>
      <c r="AD219" s="1150"/>
      <c r="AE219" s="1150"/>
      <c r="AF219" s="1150"/>
      <c r="AG219" s="1150"/>
      <c r="AH219" s="1150"/>
    </row>
    <row r="220">
      <c r="A220" s="1150"/>
      <c r="B220" s="1150"/>
      <c r="C220" s="1150"/>
      <c r="D220" s="1150"/>
      <c r="E220" s="1182"/>
      <c r="F220" s="1150"/>
      <c r="G220" s="1183"/>
      <c r="H220" s="1184"/>
      <c r="I220" s="1185"/>
      <c r="J220" s="1184"/>
      <c r="K220" s="1184"/>
      <c r="L220" s="1184"/>
      <c r="M220" s="1186"/>
      <c r="N220" s="1186"/>
      <c r="O220" s="1186"/>
      <c r="P220" s="1186"/>
      <c r="Q220" s="1186"/>
      <c r="R220" s="1186"/>
      <c r="S220" s="1186"/>
      <c r="T220" s="1150"/>
      <c r="U220" s="1150"/>
      <c r="V220" s="1150"/>
      <c r="W220" s="1150"/>
      <c r="X220" s="1150"/>
      <c r="Y220" s="1150"/>
      <c r="Z220" s="1150"/>
      <c r="AA220" s="1150"/>
      <c r="AB220" s="1150"/>
      <c r="AC220" s="1150"/>
      <c r="AD220" s="1150"/>
      <c r="AE220" s="1150"/>
      <c r="AF220" s="1150"/>
      <c r="AG220" s="1150"/>
      <c r="AH220" s="1150"/>
    </row>
    <row r="221">
      <c r="A221" s="1150"/>
      <c r="B221" s="1150"/>
      <c r="C221" s="1150"/>
      <c r="D221" s="1150"/>
      <c r="E221" s="1182"/>
      <c r="F221" s="1150"/>
      <c r="G221" s="1183"/>
      <c r="H221" s="1184"/>
      <c r="I221" s="1185"/>
      <c r="J221" s="1184"/>
      <c r="K221" s="1184"/>
      <c r="L221" s="1184"/>
      <c r="M221" s="1186"/>
      <c r="N221" s="1186"/>
      <c r="O221" s="1186"/>
      <c r="P221" s="1186"/>
      <c r="Q221" s="1186"/>
      <c r="R221" s="1186"/>
      <c r="S221" s="1186"/>
      <c r="T221" s="1150"/>
      <c r="U221" s="1150"/>
      <c r="V221" s="1150"/>
      <c r="W221" s="1150"/>
      <c r="X221" s="1150"/>
      <c r="Y221" s="1150"/>
      <c r="Z221" s="1150"/>
      <c r="AA221" s="1150"/>
      <c r="AB221" s="1150"/>
      <c r="AC221" s="1150"/>
      <c r="AD221" s="1150"/>
      <c r="AE221" s="1150"/>
      <c r="AF221" s="1150"/>
      <c r="AG221" s="1150"/>
      <c r="AH221" s="1150"/>
    </row>
    <row r="222">
      <c r="A222" s="1150"/>
      <c r="B222" s="1150"/>
      <c r="C222" s="1150"/>
      <c r="D222" s="1150"/>
      <c r="E222" s="1182"/>
      <c r="F222" s="1150"/>
      <c r="G222" s="1183"/>
      <c r="H222" s="1184"/>
      <c r="I222" s="1185"/>
      <c r="J222" s="1184"/>
      <c r="K222" s="1184"/>
      <c r="L222" s="1184"/>
      <c r="M222" s="1186"/>
      <c r="N222" s="1186"/>
      <c r="O222" s="1186"/>
      <c r="P222" s="1186"/>
      <c r="Q222" s="1186"/>
      <c r="R222" s="1186"/>
      <c r="S222" s="1186"/>
      <c r="T222" s="1150"/>
      <c r="U222" s="1150"/>
      <c r="V222" s="1150"/>
      <c r="W222" s="1150"/>
      <c r="X222" s="1150"/>
      <c r="Y222" s="1150"/>
      <c r="Z222" s="1150"/>
      <c r="AA222" s="1150"/>
      <c r="AB222" s="1150"/>
      <c r="AC222" s="1150"/>
      <c r="AD222" s="1150"/>
      <c r="AE222" s="1150"/>
      <c r="AF222" s="1150"/>
      <c r="AG222" s="1150"/>
      <c r="AH222" s="1150"/>
    </row>
    <row r="223">
      <c r="A223" s="1150"/>
      <c r="B223" s="1150"/>
      <c r="C223" s="1150"/>
      <c r="D223" s="1150"/>
      <c r="E223" s="1182"/>
      <c r="F223" s="1150"/>
      <c r="G223" s="1183"/>
      <c r="H223" s="1184"/>
      <c r="I223" s="1185"/>
      <c r="J223" s="1184"/>
      <c r="K223" s="1184"/>
      <c r="L223" s="1184"/>
      <c r="M223" s="1186"/>
      <c r="N223" s="1186"/>
      <c r="O223" s="1186"/>
      <c r="P223" s="1186"/>
      <c r="Q223" s="1186"/>
      <c r="R223" s="1186"/>
      <c r="S223" s="1186"/>
      <c r="T223" s="1150"/>
      <c r="U223" s="1150"/>
      <c r="V223" s="1150"/>
      <c r="W223" s="1150"/>
      <c r="X223" s="1150"/>
      <c r="Y223" s="1150"/>
      <c r="Z223" s="1150"/>
      <c r="AA223" s="1150"/>
      <c r="AB223" s="1150"/>
      <c r="AC223" s="1150"/>
      <c r="AD223" s="1150"/>
      <c r="AE223" s="1150"/>
      <c r="AF223" s="1150"/>
      <c r="AG223" s="1150"/>
      <c r="AH223" s="1150"/>
    </row>
    <row r="224">
      <c r="A224" s="1150"/>
      <c r="B224" s="1150"/>
      <c r="C224" s="1150"/>
      <c r="D224" s="1150"/>
      <c r="E224" s="1182"/>
      <c r="F224" s="1150"/>
      <c r="G224" s="1183"/>
      <c r="H224" s="1184"/>
      <c r="I224" s="1185"/>
      <c r="J224" s="1184"/>
      <c r="K224" s="1184"/>
      <c r="L224" s="1184"/>
      <c r="M224" s="1186"/>
      <c r="N224" s="1186"/>
      <c r="O224" s="1186"/>
      <c r="P224" s="1186"/>
      <c r="Q224" s="1186"/>
      <c r="R224" s="1186"/>
      <c r="S224" s="1186"/>
      <c r="T224" s="1150"/>
      <c r="U224" s="1150"/>
      <c r="V224" s="1150"/>
      <c r="W224" s="1150"/>
      <c r="X224" s="1150"/>
      <c r="Y224" s="1150"/>
      <c r="Z224" s="1150"/>
      <c r="AA224" s="1150"/>
      <c r="AB224" s="1150"/>
      <c r="AC224" s="1150"/>
      <c r="AD224" s="1150"/>
      <c r="AE224" s="1150"/>
      <c r="AF224" s="1150"/>
      <c r="AG224" s="1150"/>
      <c r="AH224" s="1150"/>
    </row>
    <row r="225">
      <c r="A225" s="1150"/>
      <c r="B225" s="1150"/>
      <c r="C225" s="1150"/>
      <c r="D225" s="1150"/>
      <c r="E225" s="1182"/>
      <c r="F225" s="1150"/>
      <c r="G225" s="1183"/>
      <c r="H225" s="1184"/>
      <c r="I225" s="1185"/>
      <c r="J225" s="1184"/>
      <c r="K225" s="1184"/>
      <c r="L225" s="1184"/>
      <c r="M225" s="1186"/>
      <c r="N225" s="1186"/>
      <c r="O225" s="1186"/>
      <c r="P225" s="1186"/>
      <c r="Q225" s="1186"/>
      <c r="R225" s="1186"/>
      <c r="S225" s="1186"/>
      <c r="T225" s="1150"/>
      <c r="U225" s="1150"/>
      <c r="V225" s="1150"/>
      <c r="W225" s="1150"/>
      <c r="X225" s="1150"/>
      <c r="Y225" s="1150"/>
      <c r="Z225" s="1150"/>
      <c r="AA225" s="1150"/>
      <c r="AB225" s="1150"/>
      <c r="AC225" s="1150"/>
      <c r="AD225" s="1150"/>
      <c r="AE225" s="1150"/>
      <c r="AF225" s="1150"/>
      <c r="AG225" s="1150"/>
      <c r="AH225" s="1150"/>
    </row>
    <row r="226">
      <c r="A226" s="1150"/>
      <c r="B226" s="1150"/>
      <c r="C226" s="1150"/>
      <c r="D226" s="1150"/>
      <c r="E226" s="1182"/>
      <c r="F226" s="1150"/>
      <c r="G226" s="1183"/>
      <c r="H226" s="1184"/>
      <c r="I226" s="1185"/>
      <c r="J226" s="1184"/>
      <c r="K226" s="1184"/>
      <c r="L226" s="1184"/>
      <c r="M226" s="1186"/>
      <c r="N226" s="1186"/>
      <c r="O226" s="1186"/>
      <c r="P226" s="1186"/>
      <c r="Q226" s="1186"/>
      <c r="R226" s="1186"/>
      <c r="S226" s="1186"/>
      <c r="T226" s="1150"/>
      <c r="U226" s="1150"/>
      <c r="V226" s="1150"/>
      <c r="W226" s="1150"/>
      <c r="X226" s="1150"/>
      <c r="Y226" s="1150"/>
      <c r="Z226" s="1150"/>
      <c r="AA226" s="1150"/>
      <c r="AB226" s="1150"/>
      <c r="AC226" s="1150"/>
      <c r="AD226" s="1150"/>
      <c r="AE226" s="1150"/>
      <c r="AF226" s="1150"/>
      <c r="AG226" s="1150"/>
      <c r="AH226" s="1150"/>
    </row>
    <row r="227">
      <c r="A227" s="1150"/>
      <c r="B227" s="1150"/>
      <c r="C227" s="1150"/>
      <c r="D227" s="1150"/>
      <c r="E227" s="1182"/>
      <c r="F227" s="1150"/>
      <c r="G227" s="1183"/>
      <c r="H227" s="1184"/>
      <c r="I227" s="1185"/>
      <c r="J227" s="1184"/>
      <c r="K227" s="1184"/>
      <c r="L227" s="1184"/>
      <c r="M227" s="1186"/>
      <c r="N227" s="1186"/>
      <c r="O227" s="1186"/>
      <c r="P227" s="1186"/>
      <c r="Q227" s="1186"/>
      <c r="R227" s="1186"/>
      <c r="S227" s="1186"/>
      <c r="T227" s="1150"/>
      <c r="U227" s="1150"/>
      <c r="V227" s="1150"/>
      <c r="W227" s="1150"/>
      <c r="X227" s="1150"/>
      <c r="Y227" s="1150"/>
      <c r="Z227" s="1150"/>
      <c r="AA227" s="1150"/>
      <c r="AB227" s="1150"/>
      <c r="AC227" s="1150"/>
      <c r="AD227" s="1150"/>
      <c r="AE227" s="1150"/>
      <c r="AF227" s="1150"/>
      <c r="AG227" s="1150"/>
      <c r="AH227" s="1150"/>
    </row>
    <row r="228">
      <c r="A228" s="1150"/>
      <c r="B228" s="1150"/>
      <c r="C228" s="1150"/>
      <c r="D228" s="1150"/>
      <c r="E228" s="1182"/>
      <c r="F228" s="1150"/>
      <c r="G228" s="1183"/>
      <c r="H228" s="1184"/>
      <c r="I228" s="1185"/>
      <c r="J228" s="1184"/>
      <c r="K228" s="1184"/>
      <c r="L228" s="1184"/>
      <c r="M228" s="1186"/>
      <c r="N228" s="1186"/>
      <c r="O228" s="1186"/>
      <c r="P228" s="1186"/>
      <c r="Q228" s="1186"/>
      <c r="R228" s="1186"/>
      <c r="S228" s="1186"/>
      <c r="T228" s="1150"/>
      <c r="U228" s="1150"/>
      <c r="V228" s="1150"/>
      <c r="W228" s="1150"/>
      <c r="X228" s="1150"/>
      <c r="Y228" s="1150"/>
      <c r="Z228" s="1150"/>
      <c r="AA228" s="1150"/>
      <c r="AB228" s="1150"/>
      <c r="AC228" s="1150"/>
      <c r="AD228" s="1150"/>
      <c r="AE228" s="1150"/>
      <c r="AF228" s="1150"/>
      <c r="AG228" s="1150"/>
      <c r="AH228" s="1150"/>
    </row>
    <row r="229">
      <c r="A229" s="1150"/>
      <c r="B229" s="1150"/>
      <c r="C229" s="1150"/>
      <c r="D229" s="1150"/>
      <c r="E229" s="1182"/>
      <c r="F229" s="1150"/>
      <c r="G229" s="1183"/>
      <c r="H229" s="1184"/>
      <c r="I229" s="1185"/>
      <c r="J229" s="1184"/>
      <c r="K229" s="1184"/>
      <c r="L229" s="1184"/>
      <c r="M229" s="1186"/>
      <c r="N229" s="1186"/>
      <c r="O229" s="1186"/>
      <c r="P229" s="1186"/>
      <c r="Q229" s="1186"/>
      <c r="R229" s="1186"/>
      <c r="S229" s="1186"/>
      <c r="T229" s="1150"/>
      <c r="U229" s="1150"/>
      <c r="V229" s="1150"/>
      <c r="W229" s="1150"/>
      <c r="X229" s="1150"/>
      <c r="Y229" s="1150"/>
      <c r="Z229" s="1150"/>
      <c r="AA229" s="1150"/>
      <c r="AB229" s="1150"/>
      <c r="AC229" s="1150"/>
      <c r="AD229" s="1150"/>
      <c r="AE229" s="1150"/>
      <c r="AF229" s="1150"/>
      <c r="AG229" s="1150"/>
      <c r="AH229" s="1150"/>
    </row>
    <row r="230">
      <c r="A230" s="1150"/>
      <c r="B230" s="1150"/>
      <c r="C230" s="1150"/>
      <c r="D230" s="1150"/>
      <c r="E230" s="1182"/>
      <c r="F230" s="1150"/>
      <c r="G230" s="1183"/>
      <c r="H230" s="1184"/>
      <c r="I230" s="1185"/>
      <c r="J230" s="1184"/>
      <c r="K230" s="1184"/>
      <c r="L230" s="1184"/>
      <c r="M230" s="1186"/>
      <c r="N230" s="1186"/>
      <c r="O230" s="1186"/>
      <c r="P230" s="1186"/>
      <c r="Q230" s="1186"/>
      <c r="R230" s="1186"/>
      <c r="S230" s="1186"/>
      <c r="T230" s="1150"/>
      <c r="U230" s="1150"/>
      <c r="V230" s="1150"/>
      <c r="W230" s="1150"/>
      <c r="X230" s="1150"/>
      <c r="Y230" s="1150"/>
      <c r="Z230" s="1150"/>
      <c r="AA230" s="1150"/>
      <c r="AB230" s="1150"/>
      <c r="AC230" s="1150"/>
      <c r="AD230" s="1150"/>
      <c r="AE230" s="1150"/>
      <c r="AF230" s="1150"/>
      <c r="AG230" s="1150"/>
      <c r="AH230" s="1150"/>
    </row>
    <row r="231">
      <c r="A231" s="1150"/>
      <c r="B231" s="1150"/>
      <c r="C231" s="1150"/>
      <c r="D231" s="1150"/>
      <c r="E231" s="1182"/>
      <c r="F231" s="1150"/>
      <c r="G231" s="1183"/>
      <c r="H231" s="1184"/>
      <c r="I231" s="1185"/>
      <c r="J231" s="1184"/>
      <c r="K231" s="1184"/>
      <c r="L231" s="1184"/>
      <c r="M231" s="1186"/>
      <c r="N231" s="1186"/>
      <c r="O231" s="1186"/>
      <c r="P231" s="1186"/>
      <c r="Q231" s="1186"/>
      <c r="R231" s="1186"/>
      <c r="S231" s="1186"/>
      <c r="T231" s="1150"/>
      <c r="U231" s="1150"/>
      <c r="V231" s="1150"/>
      <c r="W231" s="1150"/>
      <c r="X231" s="1150"/>
      <c r="Y231" s="1150"/>
      <c r="Z231" s="1150"/>
      <c r="AA231" s="1150"/>
      <c r="AB231" s="1150"/>
      <c r="AC231" s="1150"/>
      <c r="AD231" s="1150"/>
      <c r="AE231" s="1150"/>
      <c r="AF231" s="1150"/>
      <c r="AG231" s="1150"/>
      <c r="AH231" s="1150"/>
    </row>
    <row r="232">
      <c r="A232" s="1150"/>
      <c r="B232" s="1150"/>
      <c r="C232" s="1150"/>
      <c r="D232" s="1150"/>
      <c r="E232" s="1182"/>
      <c r="F232" s="1150"/>
      <c r="G232" s="1183"/>
      <c r="H232" s="1184"/>
      <c r="I232" s="1185"/>
      <c r="J232" s="1184"/>
      <c r="K232" s="1184"/>
      <c r="L232" s="1184"/>
      <c r="M232" s="1186"/>
      <c r="N232" s="1186"/>
      <c r="O232" s="1186"/>
      <c r="P232" s="1186"/>
      <c r="Q232" s="1186"/>
      <c r="R232" s="1186"/>
      <c r="S232" s="1186"/>
      <c r="T232" s="1150"/>
      <c r="U232" s="1150"/>
      <c r="V232" s="1150"/>
      <c r="W232" s="1150"/>
      <c r="X232" s="1150"/>
      <c r="Y232" s="1150"/>
      <c r="Z232" s="1150"/>
      <c r="AA232" s="1150"/>
      <c r="AB232" s="1150"/>
      <c r="AC232" s="1150"/>
      <c r="AD232" s="1150"/>
      <c r="AE232" s="1150"/>
      <c r="AF232" s="1150"/>
      <c r="AG232" s="1150"/>
      <c r="AH232" s="1150"/>
    </row>
    <row r="233">
      <c r="A233" s="1150"/>
      <c r="B233" s="1150"/>
      <c r="C233" s="1150"/>
      <c r="D233" s="1150"/>
      <c r="E233" s="1182"/>
      <c r="F233" s="1150"/>
      <c r="G233" s="1183"/>
      <c r="H233" s="1184"/>
      <c r="I233" s="1185"/>
      <c r="J233" s="1184"/>
      <c r="K233" s="1184"/>
      <c r="L233" s="1184"/>
      <c r="M233" s="1186"/>
      <c r="N233" s="1186"/>
      <c r="O233" s="1186"/>
      <c r="P233" s="1186"/>
      <c r="Q233" s="1186"/>
      <c r="R233" s="1186"/>
      <c r="S233" s="1186"/>
      <c r="T233" s="1150"/>
      <c r="U233" s="1150"/>
      <c r="V233" s="1150"/>
      <c r="W233" s="1150"/>
      <c r="X233" s="1150"/>
      <c r="Y233" s="1150"/>
      <c r="Z233" s="1150"/>
      <c r="AA233" s="1150"/>
      <c r="AB233" s="1150"/>
      <c r="AC233" s="1150"/>
      <c r="AD233" s="1150"/>
      <c r="AE233" s="1150"/>
      <c r="AF233" s="1150"/>
      <c r="AG233" s="1150"/>
      <c r="AH233" s="1150"/>
    </row>
    <row r="234">
      <c r="A234" s="1150"/>
      <c r="B234" s="1150"/>
      <c r="C234" s="1150"/>
      <c r="D234" s="1150"/>
      <c r="E234" s="1182"/>
      <c r="F234" s="1150"/>
      <c r="G234" s="1183"/>
      <c r="H234" s="1184"/>
      <c r="I234" s="1185"/>
      <c r="J234" s="1184"/>
      <c r="K234" s="1184"/>
      <c r="L234" s="1184"/>
      <c r="M234" s="1186"/>
      <c r="N234" s="1186"/>
      <c r="O234" s="1186"/>
      <c r="P234" s="1186"/>
      <c r="Q234" s="1186"/>
      <c r="R234" s="1186"/>
      <c r="S234" s="1186"/>
      <c r="T234" s="1150"/>
      <c r="U234" s="1150"/>
      <c r="V234" s="1150"/>
      <c r="W234" s="1150"/>
      <c r="X234" s="1150"/>
      <c r="Y234" s="1150"/>
      <c r="Z234" s="1150"/>
      <c r="AA234" s="1150"/>
      <c r="AB234" s="1150"/>
      <c r="AC234" s="1150"/>
      <c r="AD234" s="1150"/>
      <c r="AE234" s="1150"/>
      <c r="AF234" s="1150"/>
      <c r="AG234" s="1150"/>
      <c r="AH234" s="1150"/>
    </row>
    <row r="235">
      <c r="A235" s="1150"/>
      <c r="B235" s="1150"/>
      <c r="C235" s="1150"/>
      <c r="D235" s="1150"/>
      <c r="E235" s="1182"/>
      <c r="F235" s="1150"/>
      <c r="G235" s="1183"/>
      <c r="H235" s="1184"/>
      <c r="I235" s="1185"/>
      <c r="J235" s="1184"/>
      <c r="K235" s="1184"/>
      <c r="L235" s="1184"/>
      <c r="M235" s="1186"/>
      <c r="N235" s="1186"/>
      <c r="O235" s="1186"/>
      <c r="P235" s="1186"/>
      <c r="Q235" s="1186"/>
      <c r="R235" s="1186"/>
      <c r="S235" s="1186"/>
      <c r="T235" s="1150"/>
      <c r="U235" s="1150"/>
      <c r="V235" s="1150"/>
      <c r="W235" s="1150"/>
      <c r="X235" s="1150"/>
      <c r="Y235" s="1150"/>
      <c r="Z235" s="1150"/>
      <c r="AA235" s="1150"/>
      <c r="AB235" s="1150"/>
      <c r="AC235" s="1150"/>
      <c r="AD235" s="1150"/>
      <c r="AE235" s="1150"/>
      <c r="AF235" s="1150"/>
      <c r="AG235" s="1150"/>
      <c r="AH235" s="1150"/>
    </row>
    <row r="236">
      <c r="A236" s="1150"/>
      <c r="B236" s="1150"/>
      <c r="C236" s="1150"/>
      <c r="D236" s="1150"/>
      <c r="E236" s="1182"/>
      <c r="F236" s="1150"/>
      <c r="G236" s="1183"/>
      <c r="H236" s="1184"/>
      <c r="I236" s="1185"/>
      <c r="J236" s="1184"/>
      <c r="K236" s="1184"/>
      <c r="L236" s="1184"/>
      <c r="M236" s="1186"/>
      <c r="N236" s="1186"/>
      <c r="O236" s="1186"/>
      <c r="P236" s="1186"/>
      <c r="Q236" s="1186"/>
      <c r="R236" s="1186"/>
      <c r="S236" s="1186"/>
      <c r="T236" s="1150"/>
      <c r="U236" s="1150"/>
      <c r="V236" s="1150"/>
      <c r="W236" s="1150"/>
      <c r="X236" s="1150"/>
      <c r="Y236" s="1150"/>
      <c r="Z236" s="1150"/>
      <c r="AA236" s="1150"/>
      <c r="AB236" s="1150"/>
      <c r="AC236" s="1150"/>
      <c r="AD236" s="1150"/>
      <c r="AE236" s="1150"/>
      <c r="AF236" s="1150"/>
      <c r="AG236" s="1150"/>
      <c r="AH236" s="1150"/>
    </row>
    <row r="237">
      <c r="A237" s="1150"/>
      <c r="B237" s="1150"/>
      <c r="C237" s="1150"/>
      <c r="D237" s="1150"/>
      <c r="E237" s="1182"/>
      <c r="F237" s="1150"/>
      <c r="G237" s="1183"/>
      <c r="H237" s="1184"/>
      <c r="I237" s="1185"/>
      <c r="J237" s="1184"/>
      <c r="K237" s="1184"/>
      <c r="L237" s="1184"/>
      <c r="M237" s="1186"/>
      <c r="N237" s="1186"/>
      <c r="O237" s="1186"/>
      <c r="P237" s="1186"/>
      <c r="Q237" s="1186"/>
      <c r="R237" s="1186"/>
      <c r="S237" s="1186"/>
      <c r="T237" s="1150"/>
      <c r="U237" s="1150"/>
      <c r="V237" s="1150"/>
      <c r="W237" s="1150"/>
      <c r="X237" s="1150"/>
      <c r="Y237" s="1150"/>
      <c r="Z237" s="1150"/>
      <c r="AA237" s="1150"/>
      <c r="AB237" s="1150"/>
      <c r="AC237" s="1150"/>
      <c r="AD237" s="1150"/>
      <c r="AE237" s="1150"/>
      <c r="AF237" s="1150"/>
      <c r="AG237" s="1150"/>
      <c r="AH237" s="1150"/>
    </row>
    <row r="238">
      <c r="A238" s="1150"/>
      <c r="B238" s="1150"/>
      <c r="C238" s="1150"/>
      <c r="D238" s="1150"/>
      <c r="E238" s="1182"/>
      <c r="F238" s="1150"/>
      <c r="G238" s="1183"/>
      <c r="H238" s="1184"/>
      <c r="I238" s="1185"/>
      <c r="J238" s="1184"/>
      <c r="K238" s="1184"/>
      <c r="L238" s="1184"/>
      <c r="M238" s="1186"/>
      <c r="N238" s="1186"/>
      <c r="O238" s="1186"/>
      <c r="P238" s="1186"/>
      <c r="Q238" s="1186"/>
      <c r="R238" s="1186"/>
      <c r="S238" s="1186"/>
      <c r="T238" s="1150"/>
      <c r="U238" s="1150"/>
      <c r="V238" s="1150"/>
      <c r="W238" s="1150"/>
      <c r="X238" s="1150"/>
      <c r="Y238" s="1150"/>
      <c r="Z238" s="1150"/>
      <c r="AA238" s="1150"/>
      <c r="AB238" s="1150"/>
      <c r="AC238" s="1150"/>
      <c r="AD238" s="1150"/>
      <c r="AE238" s="1150"/>
      <c r="AF238" s="1150"/>
      <c r="AG238" s="1150"/>
      <c r="AH238" s="1150"/>
    </row>
    <row r="239">
      <c r="A239" s="1150"/>
      <c r="B239" s="1150"/>
      <c r="C239" s="1150"/>
      <c r="D239" s="1150"/>
      <c r="E239" s="1182"/>
      <c r="F239" s="1150"/>
      <c r="G239" s="1183"/>
      <c r="H239" s="1184"/>
      <c r="I239" s="1185"/>
      <c r="J239" s="1184"/>
      <c r="K239" s="1184"/>
      <c r="L239" s="1184"/>
      <c r="M239" s="1186"/>
      <c r="N239" s="1186"/>
      <c r="O239" s="1186"/>
      <c r="P239" s="1186"/>
      <c r="Q239" s="1186"/>
      <c r="R239" s="1186"/>
      <c r="S239" s="1186"/>
      <c r="T239" s="1150"/>
      <c r="U239" s="1150"/>
      <c r="V239" s="1150"/>
      <c r="W239" s="1150"/>
      <c r="X239" s="1150"/>
      <c r="Y239" s="1150"/>
      <c r="Z239" s="1150"/>
      <c r="AA239" s="1150"/>
      <c r="AB239" s="1150"/>
      <c r="AC239" s="1150"/>
      <c r="AD239" s="1150"/>
      <c r="AE239" s="1150"/>
      <c r="AF239" s="1150"/>
      <c r="AG239" s="1150"/>
      <c r="AH239" s="1150"/>
    </row>
    <row r="240">
      <c r="A240" s="1150"/>
      <c r="B240" s="1150"/>
      <c r="C240" s="1150"/>
      <c r="D240" s="1150"/>
      <c r="E240" s="1182"/>
      <c r="F240" s="1150"/>
      <c r="G240" s="1183"/>
      <c r="H240" s="1184"/>
      <c r="I240" s="1185"/>
      <c r="J240" s="1184"/>
      <c r="K240" s="1184"/>
      <c r="L240" s="1184"/>
      <c r="M240" s="1186"/>
      <c r="N240" s="1186"/>
      <c r="O240" s="1186"/>
      <c r="P240" s="1186"/>
      <c r="Q240" s="1186"/>
      <c r="R240" s="1186"/>
      <c r="S240" s="1186"/>
      <c r="T240" s="1150"/>
      <c r="U240" s="1150"/>
      <c r="V240" s="1150"/>
      <c r="W240" s="1150"/>
      <c r="X240" s="1150"/>
      <c r="Y240" s="1150"/>
      <c r="Z240" s="1150"/>
      <c r="AA240" s="1150"/>
      <c r="AB240" s="1150"/>
      <c r="AC240" s="1150"/>
      <c r="AD240" s="1150"/>
      <c r="AE240" s="1150"/>
      <c r="AF240" s="1150"/>
      <c r="AG240" s="1150"/>
      <c r="AH240" s="1150"/>
    </row>
    <row r="241">
      <c r="A241" s="1150"/>
      <c r="B241" s="1150"/>
      <c r="C241" s="1150"/>
      <c r="D241" s="1150"/>
      <c r="E241" s="1182"/>
      <c r="F241" s="1150"/>
      <c r="G241" s="1183"/>
      <c r="H241" s="1184"/>
      <c r="I241" s="1185"/>
      <c r="J241" s="1184"/>
      <c r="K241" s="1184"/>
      <c r="L241" s="1184"/>
      <c r="M241" s="1186"/>
      <c r="N241" s="1186"/>
      <c r="O241" s="1186"/>
      <c r="P241" s="1186"/>
      <c r="Q241" s="1186"/>
      <c r="R241" s="1186"/>
      <c r="S241" s="1186"/>
      <c r="T241" s="1150"/>
      <c r="U241" s="1150"/>
      <c r="V241" s="1150"/>
      <c r="W241" s="1150"/>
      <c r="X241" s="1150"/>
      <c r="Y241" s="1150"/>
      <c r="Z241" s="1150"/>
      <c r="AA241" s="1150"/>
      <c r="AB241" s="1150"/>
      <c r="AC241" s="1150"/>
      <c r="AD241" s="1150"/>
      <c r="AE241" s="1150"/>
      <c r="AF241" s="1150"/>
      <c r="AG241" s="1150"/>
      <c r="AH241" s="1150"/>
    </row>
    <row r="242">
      <c r="A242" s="1150"/>
      <c r="B242" s="1150"/>
      <c r="C242" s="1150"/>
      <c r="D242" s="1150"/>
      <c r="E242" s="1182"/>
      <c r="F242" s="1150"/>
      <c r="G242" s="1183"/>
      <c r="H242" s="1184"/>
      <c r="I242" s="1185"/>
      <c r="J242" s="1184"/>
      <c r="K242" s="1184"/>
      <c r="L242" s="1184"/>
      <c r="M242" s="1186"/>
      <c r="N242" s="1186"/>
      <c r="O242" s="1186"/>
      <c r="P242" s="1186"/>
      <c r="Q242" s="1186"/>
      <c r="R242" s="1186"/>
      <c r="S242" s="1186"/>
      <c r="T242" s="1150"/>
      <c r="U242" s="1150"/>
      <c r="V242" s="1150"/>
      <c r="W242" s="1150"/>
      <c r="X242" s="1150"/>
      <c r="Y242" s="1150"/>
      <c r="Z242" s="1150"/>
      <c r="AA242" s="1150"/>
      <c r="AB242" s="1150"/>
      <c r="AC242" s="1150"/>
      <c r="AD242" s="1150"/>
      <c r="AE242" s="1150"/>
      <c r="AF242" s="1150"/>
      <c r="AG242" s="1150"/>
      <c r="AH242" s="1150"/>
    </row>
    <row r="243">
      <c r="A243" s="1150"/>
      <c r="B243" s="1150"/>
      <c r="C243" s="1150"/>
      <c r="D243" s="1150"/>
      <c r="E243" s="1182"/>
      <c r="F243" s="1150"/>
      <c r="G243" s="1183"/>
      <c r="H243" s="1184"/>
      <c r="I243" s="1185"/>
      <c r="J243" s="1184"/>
      <c r="K243" s="1184"/>
      <c r="L243" s="1184"/>
      <c r="M243" s="1186"/>
      <c r="N243" s="1186"/>
      <c r="O243" s="1186"/>
      <c r="P243" s="1186"/>
      <c r="Q243" s="1186"/>
      <c r="R243" s="1186"/>
      <c r="S243" s="1186"/>
      <c r="T243" s="1150"/>
      <c r="U243" s="1150"/>
      <c r="V243" s="1150"/>
      <c r="W243" s="1150"/>
      <c r="X243" s="1150"/>
      <c r="Y243" s="1150"/>
      <c r="Z243" s="1150"/>
      <c r="AA243" s="1150"/>
      <c r="AB243" s="1150"/>
      <c r="AC243" s="1150"/>
      <c r="AD243" s="1150"/>
      <c r="AE243" s="1150"/>
      <c r="AF243" s="1150"/>
      <c r="AG243" s="1150"/>
      <c r="AH243" s="1150"/>
    </row>
    <row r="244">
      <c r="A244" s="1150"/>
      <c r="B244" s="1150"/>
      <c r="C244" s="1150"/>
      <c r="D244" s="1150"/>
      <c r="E244" s="1182"/>
      <c r="F244" s="1150"/>
      <c r="G244" s="1183"/>
      <c r="H244" s="1184"/>
      <c r="I244" s="1185"/>
      <c r="J244" s="1184"/>
      <c r="K244" s="1184"/>
      <c r="L244" s="1184"/>
      <c r="M244" s="1186"/>
      <c r="N244" s="1186"/>
      <c r="O244" s="1186"/>
      <c r="P244" s="1186"/>
      <c r="Q244" s="1186"/>
      <c r="R244" s="1186"/>
      <c r="S244" s="1186"/>
      <c r="T244" s="1150"/>
      <c r="U244" s="1150"/>
      <c r="V244" s="1150"/>
      <c r="W244" s="1150"/>
      <c r="X244" s="1150"/>
      <c r="Y244" s="1150"/>
      <c r="Z244" s="1150"/>
      <c r="AA244" s="1150"/>
      <c r="AB244" s="1150"/>
      <c r="AC244" s="1150"/>
      <c r="AD244" s="1150"/>
      <c r="AE244" s="1150"/>
      <c r="AF244" s="1150"/>
      <c r="AG244" s="1150"/>
      <c r="AH244" s="1150"/>
    </row>
    <row r="245">
      <c r="A245" s="1150"/>
      <c r="B245" s="1150"/>
      <c r="C245" s="1150"/>
      <c r="D245" s="1150"/>
      <c r="E245" s="1182"/>
      <c r="F245" s="1150"/>
      <c r="G245" s="1183"/>
      <c r="H245" s="1184"/>
      <c r="I245" s="1185"/>
      <c r="J245" s="1184"/>
      <c r="K245" s="1184"/>
      <c r="L245" s="1184"/>
      <c r="M245" s="1186"/>
      <c r="N245" s="1186"/>
      <c r="O245" s="1186"/>
      <c r="P245" s="1186"/>
      <c r="Q245" s="1186"/>
      <c r="R245" s="1186"/>
      <c r="S245" s="1186"/>
      <c r="T245" s="1150"/>
      <c r="U245" s="1150"/>
      <c r="V245" s="1150"/>
      <c r="W245" s="1150"/>
      <c r="X245" s="1150"/>
      <c r="Y245" s="1150"/>
      <c r="Z245" s="1150"/>
      <c r="AA245" s="1150"/>
      <c r="AB245" s="1150"/>
      <c r="AC245" s="1150"/>
      <c r="AD245" s="1150"/>
      <c r="AE245" s="1150"/>
      <c r="AF245" s="1150"/>
      <c r="AG245" s="1150"/>
      <c r="AH245" s="1150"/>
    </row>
    <row r="246">
      <c r="A246" s="1150"/>
      <c r="B246" s="1150"/>
      <c r="C246" s="1150"/>
      <c r="D246" s="1150"/>
      <c r="E246" s="1182"/>
      <c r="F246" s="1150"/>
      <c r="G246" s="1183"/>
      <c r="H246" s="1184"/>
      <c r="I246" s="1185"/>
      <c r="J246" s="1184"/>
      <c r="K246" s="1184"/>
      <c r="L246" s="1184"/>
      <c r="M246" s="1186"/>
      <c r="N246" s="1186"/>
      <c r="O246" s="1186"/>
      <c r="P246" s="1186"/>
      <c r="Q246" s="1186"/>
      <c r="R246" s="1186"/>
      <c r="S246" s="1186"/>
      <c r="T246" s="1150"/>
      <c r="U246" s="1150"/>
      <c r="V246" s="1150"/>
      <c r="W246" s="1150"/>
      <c r="X246" s="1150"/>
      <c r="Y246" s="1150"/>
      <c r="Z246" s="1150"/>
      <c r="AA246" s="1150"/>
      <c r="AB246" s="1150"/>
      <c r="AC246" s="1150"/>
      <c r="AD246" s="1150"/>
      <c r="AE246" s="1150"/>
      <c r="AF246" s="1150"/>
      <c r="AG246" s="1150"/>
      <c r="AH246" s="1150"/>
    </row>
    <row r="247">
      <c r="A247" s="1150"/>
      <c r="B247" s="1150"/>
      <c r="C247" s="1150"/>
      <c r="D247" s="1150"/>
      <c r="E247" s="1182"/>
      <c r="F247" s="1150"/>
      <c r="G247" s="1183"/>
      <c r="H247" s="1184"/>
      <c r="I247" s="1185"/>
      <c r="J247" s="1184"/>
      <c r="K247" s="1184"/>
      <c r="L247" s="1184"/>
      <c r="M247" s="1186"/>
      <c r="N247" s="1186"/>
      <c r="O247" s="1186"/>
      <c r="P247" s="1186"/>
      <c r="Q247" s="1186"/>
      <c r="R247" s="1186"/>
      <c r="S247" s="1186"/>
      <c r="T247" s="1150"/>
      <c r="U247" s="1150"/>
      <c r="V247" s="1150"/>
      <c r="W247" s="1150"/>
      <c r="X247" s="1150"/>
      <c r="Y247" s="1150"/>
      <c r="Z247" s="1150"/>
      <c r="AA247" s="1150"/>
      <c r="AB247" s="1150"/>
      <c r="AC247" s="1150"/>
      <c r="AD247" s="1150"/>
      <c r="AE247" s="1150"/>
      <c r="AF247" s="1150"/>
      <c r="AG247" s="1150"/>
      <c r="AH247" s="1150"/>
    </row>
    <row r="248">
      <c r="A248" s="1150"/>
      <c r="B248" s="1150"/>
      <c r="C248" s="1150"/>
      <c r="D248" s="1150"/>
      <c r="E248" s="1182"/>
      <c r="F248" s="1150"/>
      <c r="G248" s="1183"/>
      <c r="H248" s="1184"/>
      <c r="I248" s="1185"/>
      <c r="J248" s="1184"/>
      <c r="K248" s="1184"/>
      <c r="L248" s="1184"/>
      <c r="M248" s="1186"/>
      <c r="N248" s="1186"/>
      <c r="O248" s="1186"/>
      <c r="P248" s="1186"/>
      <c r="Q248" s="1186"/>
      <c r="R248" s="1186"/>
      <c r="S248" s="1186"/>
      <c r="T248" s="1150"/>
      <c r="U248" s="1150"/>
      <c r="V248" s="1150"/>
      <c r="W248" s="1150"/>
      <c r="X248" s="1150"/>
      <c r="Y248" s="1150"/>
      <c r="Z248" s="1150"/>
      <c r="AA248" s="1150"/>
      <c r="AB248" s="1150"/>
      <c r="AC248" s="1150"/>
      <c r="AD248" s="1150"/>
      <c r="AE248" s="1150"/>
      <c r="AF248" s="1150"/>
      <c r="AG248" s="1150"/>
      <c r="AH248" s="1150"/>
    </row>
    <row r="249">
      <c r="A249" s="1150"/>
      <c r="B249" s="1150"/>
      <c r="C249" s="1150"/>
      <c r="D249" s="1150"/>
      <c r="E249" s="1182"/>
      <c r="F249" s="1150"/>
      <c r="G249" s="1183"/>
      <c r="H249" s="1184"/>
      <c r="I249" s="1185"/>
      <c r="J249" s="1184"/>
      <c r="K249" s="1184"/>
      <c r="L249" s="1184"/>
      <c r="M249" s="1186"/>
      <c r="N249" s="1186"/>
      <c r="O249" s="1186"/>
      <c r="P249" s="1186"/>
      <c r="Q249" s="1186"/>
      <c r="R249" s="1186"/>
      <c r="S249" s="1186"/>
      <c r="T249" s="1150"/>
      <c r="U249" s="1150"/>
      <c r="V249" s="1150"/>
      <c r="W249" s="1150"/>
      <c r="X249" s="1150"/>
      <c r="Y249" s="1150"/>
      <c r="Z249" s="1150"/>
      <c r="AA249" s="1150"/>
      <c r="AB249" s="1150"/>
      <c r="AC249" s="1150"/>
      <c r="AD249" s="1150"/>
      <c r="AE249" s="1150"/>
      <c r="AF249" s="1150"/>
      <c r="AG249" s="1150"/>
      <c r="AH249" s="1150"/>
    </row>
    <row r="250">
      <c r="A250" s="1150"/>
      <c r="B250" s="1150"/>
      <c r="C250" s="1150"/>
      <c r="D250" s="1150"/>
      <c r="E250" s="1182"/>
      <c r="F250" s="1150"/>
      <c r="G250" s="1183"/>
      <c r="H250" s="1184"/>
      <c r="I250" s="1185"/>
      <c r="J250" s="1184"/>
      <c r="K250" s="1184"/>
      <c r="L250" s="1184"/>
      <c r="M250" s="1186"/>
      <c r="N250" s="1186"/>
      <c r="O250" s="1186"/>
      <c r="P250" s="1186"/>
      <c r="Q250" s="1186"/>
      <c r="R250" s="1186"/>
      <c r="S250" s="1186"/>
      <c r="T250" s="1150"/>
      <c r="U250" s="1150"/>
      <c r="V250" s="1150"/>
      <c r="W250" s="1150"/>
      <c r="X250" s="1150"/>
      <c r="Y250" s="1150"/>
      <c r="Z250" s="1150"/>
      <c r="AA250" s="1150"/>
      <c r="AB250" s="1150"/>
      <c r="AC250" s="1150"/>
      <c r="AD250" s="1150"/>
      <c r="AE250" s="1150"/>
      <c r="AF250" s="1150"/>
      <c r="AG250" s="1150"/>
      <c r="AH250" s="1150"/>
    </row>
    <row r="251">
      <c r="A251" s="1150"/>
      <c r="B251" s="1150"/>
      <c r="C251" s="1150"/>
      <c r="D251" s="1150"/>
      <c r="E251" s="1182"/>
      <c r="F251" s="1150"/>
      <c r="G251" s="1183"/>
      <c r="H251" s="1184"/>
      <c r="I251" s="1185"/>
      <c r="J251" s="1184"/>
      <c r="K251" s="1184"/>
      <c r="L251" s="1184"/>
      <c r="M251" s="1186"/>
      <c r="N251" s="1186"/>
      <c r="O251" s="1186"/>
      <c r="P251" s="1186"/>
      <c r="Q251" s="1186"/>
      <c r="R251" s="1186"/>
      <c r="S251" s="1186"/>
      <c r="T251" s="1150"/>
      <c r="U251" s="1150"/>
      <c r="V251" s="1150"/>
      <c r="W251" s="1150"/>
      <c r="X251" s="1150"/>
      <c r="Y251" s="1150"/>
      <c r="Z251" s="1150"/>
      <c r="AA251" s="1150"/>
      <c r="AB251" s="1150"/>
      <c r="AC251" s="1150"/>
      <c r="AD251" s="1150"/>
      <c r="AE251" s="1150"/>
      <c r="AF251" s="1150"/>
      <c r="AG251" s="1150"/>
      <c r="AH251" s="1150"/>
    </row>
    <row r="252">
      <c r="A252" s="1150"/>
      <c r="B252" s="1150"/>
      <c r="C252" s="1150"/>
      <c r="D252" s="1150"/>
      <c r="E252" s="1182"/>
      <c r="F252" s="1150"/>
      <c r="G252" s="1183"/>
      <c r="H252" s="1184"/>
      <c r="I252" s="1185"/>
      <c r="J252" s="1184"/>
      <c r="K252" s="1184"/>
      <c r="L252" s="1184"/>
      <c r="M252" s="1186"/>
      <c r="N252" s="1186"/>
      <c r="O252" s="1186"/>
      <c r="P252" s="1186"/>
      <c r="Q252" s="1186"/>
      <c r="R252" s="1186"/>
      <c r="S252" s="1186"/>
      <c r="T252" s="1150"/>
      <c r="U252" s="1150"/>
      <c r="V252" s="1150"/>
      <c r="W252" s="1150"/>
      <c r="X252" s="1150"/>
      <c r="Y252" s="1150"/>
      <c r="Z252" s="1150"/>
      <c r="AA252" s="1150"/>
      <c r="AB252" s="1150"/>
      <c r="AC252" s="1150"/>
      <c r="AD252" s="1150"/>
      <c r="AE252" s="1150"/>
      <c r="AF252" s="1150"/>
      <c r="AG252" s="1150"/>
      <c r="AH252" s="1150"/>
    </row>
    <row r="253">
      <c r="A253" s="1150"/>
      <c r="B253" s="1150"/>
      <c r="C253" s="1150"/>
      <c r="D253" s="1150"/>
      <c r="E253" s="1182"/>
      <c r="F253" s="1150"/>
      <c r="G253" s="1183"/>
      <c r="H253" s="1184"/>
      <c r="I253" s="1185"/>
      <c r="J253" s="1184"/>
      <c r="K253" s="1184"/>
      <c r="L253" s="1184"/>
      <c r="M253" s="1186"/>
      <c r="N253" s="1186"/>
      <c r="O253" s="1186"/>
      <c r="P253" s="1186"/>
      <c r="Q253" s="1186"/>
      <c r="R253" s="1186"/>
      <c r="S253" s="1186"/>
      <c r="T253" s="1150"/>
      <c r="U253" s="1150"/>
      <c r="V253" s="1150"/>
      <c r="W253" s="1150"/>
      <c r="X253" s="1150"/>
      <c r="Y253" s="1150"/>
      <c r="Z253" s="1150"/>
      <c r="AA253" s="1150"/>
      <c r="AB253" s="1150"/>
      <c r="AC253" s="1150"/>
      <c r="AD253" s="1150"/>
      <c r="AE253" s="1150"/>
      <c r="AF253" s="1150"/>
      <c r="AG253" s="1150"/>
      <c r="AH253" s="1150"/>
    </row>
    <row r="254">
      <c r="A254" s="1150"/>
      <c r="B254" s="1150"/>
      <c r="C254" s="1150"/>
      <c r="D254" s="1150"/>
      <c r="E254" s="1182"/>
      <c r="F254" s="1150"/>
      <c r="G254" s="1183"/>
      <c r="H254" s="1184"/>
      <c r="I254" s="1185"/>
      <c r="J254" s="1184"/>
      <c r="K254" s="1184"/>
      <c r="L254" s="1184"/>
      <c r="M254" s="1186"/>
      <c r="N254" s="1186"/>
      <c r="O254" s="1186"/>
      <c r="P254" s="1186"/>
      <c r="Q254" s="1186"/>
      <c r="R254" s="1186"/>
      <c r="S254" s="1186"/>
      <c r="T254" s="1150"/>
      <c r="U254" s="1150"/>
      <c r="V254" s="1150"/>
      <c r="W254" s="1150"/>
      <c r="X254" s="1150"/>
      <c r="Y254" s="1150"/>
      <c r="Z254" s="1150"/>
      <c r="AA254" s="1150"/>
      <c r="AB254" s="1150"/>
      <c r="AC254" s="1150"/>
      <c r="AD254" s="1150"/>
      <c r="AE254" s="1150"/>
      <c r="AF254" s="1150"/>
      <c r="AG254" s="1150"/>
      <c r="AH254" s="1150"/>
    </row>
    <row r="255">
      <c r="A255" s="1150"/>
      <c r="B255" s="1150"/>
      <c r="C255" s="1150"/>
      <c r="D255" s="1150"/>
      <c r="E255" s="1182"/>
      <c r="F255" s="1150"/>
      <c r="G255" s="1183"/>
      <c r="H255" s="1184"/>
      <c r="I255" s="1185"/>
      <c r="J255" s="1184"/>
      <c r="K255" s="1184"/>
      <c r="L255" s="1184"/>
      <c r="M255" s="1186"/>
      <c r="N255" s="1186"/>
      <c r="O255" s="1186"/>
      <c r="P255" s="1186"/>
      <c r="Q255" s="1186"/>
      <c r="R255" s="1186"/>
      <c r="S255" s="1186"/>
      <c r="T255" s="1150"/>
      <c r="U255" s="1150"/>
      <c r="V255" s="1150"/>
      <c r="W255" s="1150"/>
      <c r="X255" s="1150"/>
      <c r="Y255" s="1150"/>
      <c r="Z255" s="1150"/>
      <c r="AA255" s="1150"/>
      <c r="AB255" s="1150"/>
      <c r="AC255" s="1150"/>
      <c r="AD255" s="1150"/>
      <c r="AE255" s="1150"/>
      <c r="AF255" s="1150"/>
      <c r="AG255" s="1150"/>
      <c r="AH255" s="1150"/>
    </row>
    <row r="256">
      <c r="A256" s="1150"/>
      <c r="B256" s="1150"/>
      <c r="C256" s="1150"/>
      <c r="D256" s="1150"/>
      <c r="E256" s="1182"/>
      <c r="F256" s="1150"/>
      <c r="G256" s="1183"/>
      <c r="H256" s="1184"/>
      <c r="I256" s="1185"/>
      <c r="J256" s="1184"/>
      <c r="K256" s="1184"/>
      <c r="L256" s="1184"/>
      <c r="M256" s="1186"/>
      <c r="N256" s="1186"/>
      <c r="O256" s="1186"/>
      <c r="P256" s="1186"/>
      <c r="Q256" s="1186"/>
      <c r="R256" s="1186"/>
      <c r="S256" s="1186"/>
      <c r="T256" s="1150"/>
      <c r="U256" s="1150"/>
      <c r="V256" s="1150"/>
      <c r="W256" s="1150"/>
      <c r="X256" s="1150"/>
      <c r="Y256" s="1150"/>
      <c r="Z256" s="1150"/>
      <c r="AA256" s="1150"/>
      <c r="AB256" s="1150"/>
      <c r="AC256" s="1150"/>
      <c r="AD256" s="1150"/>
      <c r="AE256" s="1150"/>
      <c r="AF256" s="1150"/>
      <c r="AG256" s="1150"/>
      <c r="AH256" s="1150"/>
    </row>
    <row r="257">
      <c r="A257" s="1150"/>
      <c r="B257" s="1150"/>
      <c r="C257" s="1150"/>
      <c r="D257" s="1150"/>
      <c r="E257" s="1182"/>
      <c r="F257" s="1150"/>
      <c r="G257" s="1183"/>
      <c r="H257" s="1184"/>
      <c r="I257" s="1185"/>
      <c r="J257" s="1184"/>
      <c r="K257" s="1184"/>
      <c r="L257" s="1184"/>
      <c r="M257" s="1186"/>
      <c r="N257" s="1186"/>
      <c r="O257" s="1186"/>
      <c r="P257" s="1186"/>
      <c r="Q257" s="1186"/>
      <c r="R257" s="1186"/>
      <c r="S257" s="1186"/>
      <c r="T257" s="1150"/>
      <c r="U257" s="1150"/>
      <c r="V257" s="1150"/>
      <c r="W257" s="1150"/>
      <c r="X257" s="1150"/>
      <c r="Y257" s="1150"/>
      <c r="Z257" s="1150"/>
      <c r="AA257" s="1150"/>
      <c r="AB257" s="1150"/>
      <c r="AC257" s="1150"/>
      <c r="AD257" s="1150"/>
      <c r="AE257" s="1150"/>
      <c r="AF257" s="1150"/>
      <c r="AG257" s="1150"/>
      <c r="AH257" s="1150"/>
    </row>
    <row r="258">
      <c r="A258" s="1150"/>
      <c r="B258" s="1150"/>
      <c r="C258" s="1150"/>
      <c r="D258" s="1150"/>
      <c r="E258" s="1182"/>
      <c r="F258" s="1150"/>
      <c r="G258" s="1183"/>
      <c r="H258" s="1184"/>
      <c r="I258" s="1185"/>
      <c r="J258" s="1184"/>
      <c r="K258" s="1184"/>
      <c r="L258" s="1184"/>
      <c r="M258" s="1186"/>
      <c r="N258" s="1186"/>
      <c r="O258" s="1186"/>
      <c r="P258" s="1186"/>
      <c r="Q258" s="1186"/>
      <c r="R258" s="1186"/>
      <c r="S258" s="1186"/>
      <c r="T258" s="1150"/>
      <c r="U258" s="1150"/>
      <c r="V258" s="1150"/>
      <c r="W258" s="1150"/>
      <c r="X258" s="1150"/>
      <c r="Y258" s="1150"/>
      <c r="Z258" s="1150"/>
      <c r="AA258" s="1150"/>
      <c r="AB258" s="1150"/>
      <c r="AC258" s="1150"/>
      <c r="AD258" s="1150"/>
      <c r="AE258" s="1150"/>
      <c r="AF258" s="1150"/>
      <c r="AG258" s="1150"/>
      <c r="AH258" s="1150"/>
    </row>
    <row r="259">
      <c r="A259" s="1150"/>
      <c r="B259" s="1150"/>
      <c r="C259" s="1150"/>
      <c r="D259" s="1150"/>
      <c r="E259" s="1182"/>
      <c r="F259" s="1150"/>
      <c r="G259" s="1183"/>
      <c r="H259" s="1184"/>
      <c r="I259" s="1185"/>
      <c r="J259" s="1184"/>
      <c r="K259" s="1184"/>
      <c r="L259" s="1184"/>
      <c r="M259" s="1186"/>
      <c r="N259" s="1186"/>
      <c r="O259" s="1186"/>
      <c r="P259" s="1186"/>
      <c r="Q259" s="1186"/>
      <c r="R259" s="1186"/>
      <c r="S259" s="1186"/>
      <c r="T259" s="1150"/>
      <c r="U259" s="1150"/>
      <c r="V259" s="1150"/>
      <c r="W259" s="1150"/>
      <c r="X259" s="1150"/>
      <c r="Y259" s="1150"/>
      <c r="Z259" s="1150"/>
      <c r="AA259" s="1150"/>
      <c r="AB259" s="1150"/>
      <c r="AC259" s="1150"/>
      <c r="AD259" s="1150"/>
      <c r="AE259" s="1150"/>
      <c r="AF259" s="1150"/>
      <c r="AG259" s="1150"/>
      <c r="AH259" s="1150"/>
    </row>
    <row r="260">
      <c r="A260" s="1150"/>
      <c r="B260" s="1150"/>
      <c r="C260" s="1150"/>
      <c r="D260" s="1150"/>
      <c r="E260" s="1182"/>
      <c r="F260" s="1150"/>
      <c r="G260" s="1183"/>
      <c r="H260" s="1184"/>
      <c r="I260" s="1185"/>
      <c r="J260" s="1184"/>
      <c r="K260" s="1184"/>
      <c r="L260" s="1184"/>
      <c r="M260" s="1186"/>
      <c r="N260" s="1186"/>
      <c r="O260" s="1186"/>
      <c r="P260" s="1186"/>
      <c r="Q260" s="1186"/>
      <c r="R260" s="1186"/>
      <c r="S260" s="1186"/>
      <c r="T260" s="1150"/>
      <c r="U260" s="1150"/>
      <c r="V260" s="1150"/>
      <c r="W260" s="1150"/>
      <c r="X260" s="1150"/>
      <c r="Y260" s="1150"/>
      <c r="Z260" s="1150"/>
      <c r="AA260" s="1150"/>
      <c r="AB260" s="1150"/>
      <c r="AC260" s="1150"/>
      <c r="AD260" s="1150"/>
      <c r="AE260" s="1150"/>
      <c r="AF260" s="1150"/>
      <c r="AG260" s="1150"/>
      <c r="AH260" s="1150"/>
    </row>
    <row r="261">
      <c r="A261" s="1150"/>
      <c r="B261" s="1150"/>
      <c r="C261" s="1150"/>
      <c r="D261" s="1150"/>
      <c r="E261" s="1182"/>
      <c r="F261" s="1150"/>
      <c r="G261" s="1183"/>
      <c r="H261" s="1184"/>
      <c r="I261" s="1185"/>
      <c r="J261" s="1184"/>
      <c r="K261" s="1184"/>
      <c r="L261" s="1184"/>
      <c r="M261" s="1186"/>
      <c r="N261" s="1186"/>
      <c r="O261" s="1186"/>
      <c r="P261" s="1186"/>
      <c r="Q261" s="1186"/>
      <c r="R261" s="1186"/>
      <c r="S261" s="1186"/>
      <c r="T261" s="1150"/>
      <c r="U261" s="1150"/>
      <c r="V261" s="1150"/>
      <c r="W261" s="1150"/>
      <c r="X261" s="1150"/>
      <c r="Y261" s="1150"/>
      <c r="Z261" s="1150"/>
      <c r="AA261" s="1150"/>
      <c r="AB261" s="1150"/>
      <c r="AC261" s="1150"/>
      <c r="AD261" s="1150"/>
      <c r="AE261" s="1150"/>
      <c r="AF261" s="1150"/>
      <c r="AG261" s="1150"/>
      <c r="AH261" s="1150"/>
    </row>
    <row r="262">
      <c r="A262" s="1150"/>
      <c r="B262" s="1150"/>
      <c r="C262" s="1150"/>
      <c r="D262" s="1150"/>
      <c r="E262" s="1182"/>
      <c r="F262" s="1150"/>
      <c r="G262" s="1183"/>
      <c r="H262" s="1184"/>
      <c r="I262" s="1185"/>
      <c r="J262" s="1184"/>
      <c r="K262" s="1184"/>
      <c r="L262" s="1184"/>
      <c r="M262" s="1186"/>
      <c r="N262" s="1186"/>
      <c r="O262" s="1186"/>
      <c r="P262" s="1186"/>
      <c r="Q262" s="1186"/>
      <c r="R262" s="1186"/>
      <c r="S262" s="1186"/>
      <c r="T262" s="1150"/>
      <c r="U262" s="1150"/>
      <c r="V262" s="1150"/>
      <c r="W262" s="1150"/>
      <c r="X262" s="1150"/>
      <c r="Y262" s="1150"/>
      <c r="Z262" s="1150"/>
      <c r="AA262" s="1150"/>
      <c r="AB262" s="1150"/>
      <c r="AC262" s="1150"/>
      <c r="AD262" s="1150"/>
      <c r="AE262" s="1150"/>
      <c r="AF262" s="1150"/>
      <c r="AG262" s="1150"/>
      <c r="AH262" s="1150"/>
    </row>
    <row r="263">
      <c r="A263" s="1150"/>
      <c r="B263" s="1150"/>
      <c r="C263" s="1150"/>
      <c r="D263" s="1150"/>
      <c r="E263" s="1182"/>
      <c r="F263" s="1150"/>
      <c r="G263" s="1183"/>
      <c r="H263" s="1184"/>
      <c r="I263" s="1185"/>
      <c r="J263" s="1184"/>
      <c r="K263" s="1184"/>
      <c r="L263" s="1184"/>
      <c r="M263" s="1186"/>
      <c r="N263" s="1186"/>
      <c r="O263" s="1186"/>
      <c r="P263" s="1186"/>
      <c r="Q263" s="1186"/>
      <c r="R263" s="1186"/>
      <c r="S263" s="1186"/>
      <c r="T263" s="1150"/>
      <c r="U263" s="1150"/>
      <c r="V263" s="1150"/>
      <c r="W263" s="1150"/>
      <c r="X263" s="1150"/>
      <c r="Y263" s="1150"/>
      <c r="Z263" s="1150"/>
      <c r="AA263" s="1150"/>
      <c r="AB263" s="1150"/>
      <c r="AC263" s="1150"/>
      <c r="AD263" s="1150"/>
      <c r="AE263" s="1150"/>
      <c r="AF263" s="1150"/>
      <c r="AG263" s="1150"/>
      <c r="AH263" s="1150"/>
    </row>
    <row r="264">
      <c r="A264" s="1150"/>
      <c r="B264" s="1150"/>
      <c r="C264" s="1150"/>
      <c r="D264" s="1150"/>
      <c r="E264" s="1182"/>
      <c r="F264" s="1150"/>
      <c r="G264" s="1183"/>
      <c r="H264" s="1184"/>
      <c r="I264" s="1185"/>
      <c r="J264" s="1184"/>
      <c r="K264" s="1184"/>
      <c r="L264" s="1184"/>
      <c r="M264" s="1186"/>
      <c r="N264" s="1186"/>
      <c r="O264" s="1186"/>
      <c r="P264" s="1186"/>
      <c r="Q264" s="1186"/>
      <c r="R264" s="1186"/>
      <c r="S264" s="1186"/>
      <c r="T264" s="1150"/>
      <c r="U264" s="1150"/>
      <c r="V264" s="1150"/>
      <c r="W264" s="1150"/>
      <c r="X264" s="1150"/>
      <c r="Y264" s="1150"/>
      <c r="Z264" s="1150"/>
      <c r="AA264" s="1150"/>
      <c r="AB264" s="1150"/>
      <c r="AC264" s="1150"/>
      <c r="AD264" s="1150"/>
      <c r="AE264" s="1150"/>
      <c r="AF264" s="1150"/>
      <c r="AG264" s="1150"/>
      <c r="AH264" s="1150"/>
    </row>
    <row r="265">
      <c r="A265" s="1150"/>
      <c r="B265" s="1150"/>
      <c r="C265" s="1150"/>
      <c r="D265" s="1150"/>
      <c r="E265" s="1182"/>
      <c r="F265" s="1150"/>
      <c r="G265" s="1183"/>
      <c r="H265" s="1184"/>
      <c r="I265" s="1185"/>
      <c r="J265" s="1184"/>
      <c r="K265" s="1184"/>
      <c r="L265" s="1184"/>
      <c r="M265" s="1186"/>
      <c r="N265" s="1186"/>
      <c r="O265" s="1186"/>
      <c r="P265" s="1186"/>
      <c r="Q265" s="1186"/>
      <c r="R265" s="1186"/>
      <c r="S265" s="1186"/>
      <c r="T265" s="1150"/>
      <c r="U265" s="1150"/>
      <c r="V265" s="1150"/>
      <c r="W265" s="1150"/>
      <c r="X265" s="1150"/>
      <c r="Y265" s="1150"/>
      <c r="Z265" s="1150"/>
      <c r="AA265" s="1150"/>
      <c r="AB265" s="1150"/>
      <c r="AC265" s="1150"/>
      <c r="AD265" s="1150"/>
      <c r="AE265" s="1150"/>
      <c r="AF265" s="1150"/>
      <c r="AG265" s="1150"/>
      <c r="AH265" s="1150"/>
    </row>
    <row r="266">
      <c r="A266" s="1150"/>
      <c r="B266" s="1150"/>
      <c r="C266" s="1150"/>
      <c r="D266" s="1150"/>
      <c r="E266" s="1182"/>
      <c r="F266" s="1150"/>
      <c r="G266" s="1183"/>
      <c r="H266" s="1184"/>
      <c r="I266" s="1185"/>
      <c r="J266" s="1184"/>
      <c r="K266" s="1184"/>
      <c r="L266" s="1184"/>
      <c r="M266" s="1186"/>
      <c r="N266" s="1186"/>
      <c r="O266" s="1186"/>
      <c r="P266" s="1186"/>
      <c r="Q266" s="1186"/>
      <c r="R266" s="1186"/>
      <c r="S266" s="1186"/>
      <c r="T266" s="1150"/>
      <c r="U266" s="1150"/>
      <c r="V266" s="1150"/>
      <c r="W266" s="1150"/>
      <c r="X266" s="1150"/>
      <c r="Y266" s="1150"/>
      <c r="Z266" s="1150"/>
      <c r="AA266" s="1150"/>
      <c r="AB266" s="1150"/>
      <c r="AC266" s="1150"/>
      <c r="AD266" s="1150"/>
      <c r="AE266" s="1150"/>
      <c r="AF266" s="1150"/>
      <c r="AG266" s="1150"/>
      <c r="AH266" s="1150"/>
    </row>
    <row r="267">
      <c r="A267" s="1150"/>
      <c r="B267" s="1150"/>
      <c r="C267" s="1150"/>
      <c r="D267" s="1150"/>
      <c r="E267" s="1182"/>
      <c r="F267" s="1150"/>
      <c r="G267" s="1183"/>
      <c r="H267" s="1184"/>
      <c r="I267" s="1185"/>
      <c r="J267" s="1184"/>
      <c r="K267" s="1184"/>
      <c r="L267" s="1184"/>
      <c r="M267" s="1186"/>
      <c r="N267" s="1186"/>
      <c r="O267" s="1186"/>
      <c r="P267" s="1186"/>
      <c r="Q267" s="1186"/>
      <c r="R267" s="1186"/>
      <c r="S267" s="1186"/>
      <c r="T267" s="1150"/>
      <c r="U267" s="1150"/>
      <c r="V267" s="1150"/>
      <c r="W267" s="1150"/>
      <c r="X267" s="1150"/>
      <c r="Y267" s="1150"/>
      <c r="Z267" s="1150"/>
      <c r="AA267" s="1150"/>
      <c r="AB267" s="1150"/>
      <c r="AC267" s="1150"/>
      <c r="AD267" s="1150"/>
      <c r="AE267" s="1150"/>
      <c r="AF267" s="1150"/>
      <c r="AG267" s="1150"/>
      <c r="AH267" s="1150"/>
    </row>
    <row r="268">
      <c r="A268" s="1150"/>
      <c r="B268" s="1150"/>
      <c r="C268" s="1150"/>
      <c r="D268" s="1150"/>
      <c r="E268" s="1182"/>
      <c r="F268" s="1150"/>
      <c r="G268" s="1183"/>
      <c r="H268" s="1184"/>
      <c r="I268" s="1185"/>
      <c r="J268" s="1184"/>
      <c r="K268" s="1184"/>
      <c r="L268" s="1184"/>
      <c r="M268" s="1186"/>
      <c r="N268" s="1186"/>
      <c r="O268" s="1186"/>
      <c r="P268" s="1186"/>
      <c r="Q268" s="1186"/>
      <c r="R268" s="1186"/>
      <c r="S268" s="1186"/>
      <c r="T268" s="1150"/>
      <c r="U268" s="1150"/>
      <c r="V268" s="1150"/>
      <c r="W268" s="1150"/>
      <c r="X268" s="1150"/>
      <c r="Y268" s="1150"/>
      <c r="Z268" s="1150"/>
      <c r="AA268" s="1150"/>
      <c r="AB268" s="1150"/>
      <c r="AC268" s="1150"/>
      <c r="AD268" s="1150"/>
      <c r="AE268" s="1150"/>
      <c r="AF268" s="1150"/>
      <c r="AG268" s="1150"/>
      <c r="AH268" s="1150"/>
    </row>
    <row r="269">
      <c r="A269" s="1150"/>
      <c r="B269" s="1150"/>
      <c r="C269" s="1150"/>
      <c r="D269" s="1150"/>
      <c r="E269" s="1182"/>
      <c r="F269" s="1150"/>
      <c r="G269" s="1183"/>
      <c r="H269" s="1184"/>
      <c r="I269" s="1185"/>
      <c r="J269" s="1184"/>
      <c r="K269" s="1184"/>
      <c r="L269" s="1184"/>
      <c r="M269" s="1186"/>
      <c r="N269" s="1186"/>
      <c r="O269" s="1186"/>
      <c r="P269" s="1186"/>
      <c r="Q269" s="1186"/>
      <c r="R269" s="1186"/>
      <c r="S269" s="1186"/>
      <c r="T269" s="1150"/>
      <c r="U269" s="1150"/>
      <c r="V269" s="1150"/>
      <c r="W269" s="1150"/>
      <c r="X269" s="1150"/>
      <c r="Y269" s="1150"/>
      <c r="Z269" s="1150"/>
      <c r="AA269" s="1150"/>
      <c r="AB269" s="1150"/>
      <c r="AC269" s="1150"/>
      <c r="AD269" s="1150"/>
      <c r="AE269" s="1150"/>
      <c r="AF269" s="1150"/>
      <c r="AG269" s="1150"/>
      <c r="AH269" s="1150"/>
    </row>
    <row r="270">
      <c r="A270" s="1150"/>
      <c r="B270" s="1150"/>
      <c r="C270" s="1150"/>
      <c r="D270" s="1150"/>
      <c r="E270" s="1182"/>
      <c r="F270" s="1150"/>
      <c r="G270" s="1183"/>
      <c r="H270" s="1184"/>
      <c r="I270" s="1185"/>
      <c r="J270" s="1184"/>
      <c r="K270" s="1184"/>
      <c r="L270" s="1184"/>
      <c r="M270" s="1186"/>
      <c r="N270" s="1186"/>
      <c r="O270" s="1186"/>
      <c r="P270" s="1186"/>
      <c r="Q270" s="1186"/>
      <c r="R270" s="1186"/>
      <c r="S270" s="1186"/>
      <c r="T270" s="1150"/>
      <c r="U270" s="1150"/>
      <c r="V270" s="1150"/>
      <c r="W270" s="1150"/>
      <c r="X270" s="1150"/>
      <c r="Y270" s="1150"/>
      <c r="Z270" s="1150"/>
      <c r="AA270" s="1150"/>
      <c r="AB270" s="1150"/>
      <c r="AC270" s="1150"/>
      <c r="AD270" s="1150"/>
      <c r="AE270" s="1150"/>
      <c r="AF270" s="1150"/>
      <c r="AG270" s="1150"/>
      <c r="AH270" s="1150"/>
    </row>
    <row r="271">
      <c r="A271" s="1150"/>
      <c r="B271" s="1150"/>
      <c r="C271" s="1150"/>
      <c r="D271" s="1150"/>
      <c r="E271" s="1182"/>
      <c r="F271" s="1150"/>
      <c r="G271" s="1183"/>
      <c r="H271" s="1184"/>
      <c r="I271" s="1185"/>
      <c r="J271" s="1184"/>
      <c r="K271" s="1184"/>
      <c r="L271" s="1184"/>
      <c r="M271" s="1186"/>
      <c r="N271" s="1186"/>
      <c r="O271" s="1186"/>
      <c r="P271" s="1186"/>
      <c r="Q271" s="1186"/>
      <c r="R271" s="1186"/>
      <c r="S271" s="1186"/>
      <c r="T271" s="1150"/>
      <c r="U271" s="1150"/>
      <c r="V271" s="1150"/>
      <c r="W271" s="1150"/>
      <c r="X271" s="1150"/>
      <c r="Y271" s="1150"/>
      <c r="Z271" s="1150"/>
      <c r="AA271" s="1150"/>
      <c r="AB271" s="1150"/>
      <c r="AC271" s="1150"/>
      <c r="AD271" s="1150"/>
      <c r="AE271" s="1150"/>
      <c r="AF271" s="1150"/>
      <c r="AG271" s="1150"/>
      <c r="AH271" s="1150"/>
    </row>
    <row r="272">
      <c r="A272" s="1150"/>
      <c r="B272" s="1150"/>
      <c r="C272" s="1150"/>
      <c r="D272" s="1150"/>
      <c r="E272" s="1182"/>
      <c r="F272" s="1150"/>
      <c r="G272" s="1183"/>
      <c r="H272" s="1184"/>
      <c r="I272" s="1185"/>
      <c r="J272" s="1184"/>
      <c r="K272" s="1184"/>
      <c r="L272" s="1184"/>
      <c r="M272" s="1186"/>
      <c r="N272" s="1186"/>
      <c r="O272" s="1186"/>
      <c r="P272" s="1186"/>
      <c r="Q272" s="1186"/>
      <c r="R272" s="1186"/>
      <c r="S272" s="1186"/>
      <c r="T272" s="1150"/>
      <c r="U272" s="1150"/>
      <c r="V272" s="1150"/>
      <c r="W272" s="1150"/>
      <c r="X272" s="1150"/>
      <c r="Y272" s="1150"/>
      <c r="Z272" s="1150"/>
      <c r="AA272" s="1150"/>
      <c r="AB272" s="1150"/>
      <c r="AC272" s="1150"/>
      <c r="AD272" s="1150"/>
      <c r="AE272" s="1150"/>
      <c r="AF272" s="1150"/>
      <c r="AG272" s="1150"/>
      <c r="AH272" s="1150"/>
    </row>
    <row r="273">
      <c r="A273" s="1150"/>
      <c r="B273" s="1150"/>
      <c r="C273" s="1150"/>
      <c r="D273" s="1150"/>
      <c r="E273" s="1182"/>
      <c r="F273" s="1150"/>
      <c r="G273" s="1183"/>
      <c r="H273" s="1184"/>
      <c r="I273" s="1185"/>
      <c r="J273" s="1184"/>
      <c r="K273" s="1184"/>
      <c r="L273" s="1184"/>
      <c r="M273" s="1186"/>
      <c r="N273" s="1186"/>
      <c r="O273" s="1186"/>
      <c r="P273" s="1186"/>
      <c r="Q273" s="1186"/>
      <c r="R273" s="1186"/>
      <c r="S273" s="1186"/>
      <c r="T273" s="1150"/>
      <c r="U273" s="1150"/>
      <c r="V273" s="1150"/>
      <c r="W273" s="1150"/>
      <c r="X273" s="1150"/>
      <c r="Y273" s="1150"/>
      <c r="Z273" s="1150"/>
      <c r="AA273" s="1150"/>
      <c r="AB273" s="1150"/>
      <c r="AC273" s="1150"/>
      <c r="AD273" s="1150"/>
      <c r="AE273" s="1150"/>
      <c r="AF273" s="1150"/>
      <c r="AG273" s="1150"/>
      <c r="AH273" s="1150"/>
    </row>
    <row r="274">
      <c r="A274" s="1150"/>
      <c r="B274" s="1150"/>
      <c r="C274" s="1150"/>
      <c r="D274" s="1150"/>
      <c r="E274" s="1182"/>
      <c r="F274" s="1150"/>
      <c r="G274" s="1183"/>
      <c r="H274" s="1184"/>
      <c r="I274" s="1185"/>
      <c r="J274" s="1184"/>
      <c r="K274" s="1184"/>
      <c r="L274" s="1184"/>
      <c r="M274" s="1186"/>
      <c r="N274" s="1186"/>
      <c r="O274" s="1186"/>
      <c r="P274" s="1186"/>
      <c r="Q274" s="1186"/>
      <c r="R274" s="1186"/>
      <c r="S274" s="1186"/>
      <c r="T274" s="1150"/>
      <c r="U274" s="1150"/>
      <c r="V274" s="1150"/>
      <c r="W274" s="1150"/>
      <c r="X274" s="1150"/>
      <c r="Y274" s="1150"/>
      <c r="Z274" s="1150"/>
      <c r="AA274" s="1150"/>
      <c r="AB274" s="1150"/>
      <c r="AC274" s="1150"/>
      <c r="AD274" s="1150"/>
      <c r="AE274" s="1150"/>
      <c r="AF274" s="1150"/>
      <c r="AG274" s="1150"/>
      <c r="AH274" s="1150"/>
    </row>
    <row r="275">
      <c r="A275" s="1150"/>
      <c r="B275" s="1150"/>
      <c r="C275" s="1150"/>
      <c r="D275" s="1150"/>
      <c r="E275" s="1182"/>
      <c r="F275" s="1150"/>
      <c r="G275" s="1183"/>
      <c r="H275" s="1184"/>
      <c r="I275" s="1185"/>
      <c r="J275" s="1184"/>
      <c r="K275" s="1184"/>
      <c r="L275" s="1184"/>
      <c r="M275" s="1186"/>
      <c r="N275" s="1186"/>
      <c r="O275" s="1186"/>
      <c r="P275" s="1186"/>
      <c r="Q275" s="1186"/>
      <c r="R275" s="1186"/>
      <c r="S275" s="1186"/>
      <c r="T275" s="1150"/>
      <c r="U275" s="1150"/>
      <c r="V275" s="1150"/>
      <c r="W275" s="1150"/>
      <c r="X275" s="1150"/>
      <c r="Y275" s="1150"/>
      <c r="Z275" s="1150"/>
      <c r="AA275" s="1150"/>
      <c r="AB275" s="1150"/>
      <c r="AC275" s="1150"/>
      <c r="AD275" s="1150"/>
      <c r="AE275" s="1150"/>
      <c r="AF275" s="1150"/>
      <c r="AG275" s="1150"/>
      <c r="AH275" s="1150"/>
    </row>
    <row r="276">
      <c r="A276" s="1150"/>
      <c r="B276" s="1150"/>
      <c r="C276" s="1150"/>
      <c r="D276" s="1150"/>
      <c r="E276" s="1182"/>
      <c r="F276" s="1150"/>
      <c r="G276" s="1183"/>
      <c r="H276" s="1184"/>
      <c r="I276" s="1185"/>
      <c r="J276" s="1184"/>
      <c r="K276" s="1184"/>
      <c r="L276" s="1184"/>
      <c r="M276" s="1186"/>
      <c r="N276" s="1186"/>
      <c r="O276" s="1186"/>
      <c r="P276" s="1186"/>
      <c r="Q276" s="1186"/>
      <c r="R276" s="1186"/>
      <c r="S276" s="1186"/>
      <c r="T276" s="1150"/>
      <c r="U276" s="1150"/>
      <c r="V276" s="1150"/>
      <c r="W276" s="1150"/>
      <c r="X276" s="1150"/>
      <c r="Y276" s="1150"/>
      <c r="Z276" s="1150"/>
      <c r="AA276" s="1150"/>
      <c r="AB276" s="1150"/>
      <c r="AC276" s="1150"/>
      <c r="AD276" s="1150"/>
      <c r="AE276" s="1150"/>
      <c r="AF276" s="1150"/>
      <c r="AG276" s="1150"/>
      <c r="AH276" s="1150"/>
    </row>
    <row r="277">
      <c r="A277" s="1150"/>
      <c r="B277" s="1150"/>
      <c r="C277" s="1150"/>
      <c r="D277" s="1150"/>
      <c r="E277" s="1182"/>
      <c r="F277" s="1150"/>
      <c r="G277" s="1183"/>
      <c r="H277" s="1184"/>
      <c r="I277" s="1185"/>
      <c r="J277" s="1184"/>
      <c r="K277" s="1184"/>
      <c r="L277" s="1184"/>
      <c r="M277" s="1186"/>
      <c r="N277" s="1186"/>
      <c r="O277" s="1186"/>
      <c r="P277" s="1186"/>
      <c r="Q277" s="1186"/>
      <c r="R277" s="1186"/>
      <c r="S277" s="1186"/>
      <c r="T277" s="1150"/>
      <c r="U277" s="1150"/>
      <c r="V277" s="1150"/>
      <c r="W277" s="1150"/>
      <c r="X277" s="1150"/>
      <c r="Y277" s="1150"/>
      <c r="Z277" s="1150"/>
      <c r="AA277" s="1150"/>
      <c r="AB277" s="1150"/>
      <c r="AC277" s="1150"/>
      <c r="AD277" s="1150"/>
      <c r="AE277" s="1150"/>
      <c r="AF277" s="1150"/>
      <c r="AG277" s="1150"/>
      <c r="AH277" s="1150"/>
    </row>
    <row r="278">
      <c r="A278" s="1150"/>
      <c r="B278" s="1150"/>
      <c r="C278" s="1150"/>
      <c r="D278" s="1150"/>
      <c r="E278" s="1182"/>
      <c r="F278" s="1150"/>
      <c r="G278" s="1183"/>
      <c r="H278" s="1184"/>
      <c r="I278" s="1185"/>
      <c r="J278" s="1184"/>
      <c r="K278" s="1184"/>
      <c r="L278" s="1184"/>
      <c r="M278" s="1186"/>
      <c r="N278" s="1186"/>
      <c r="O278" s="1186"/>
      <c r="P278" s="1186"/>
      <c r="Q278" s="1186"/>
      <c r="R278" s="1186"/>
      <c r="S278" s="1186"/>
      <c r="T278" s="1150"/>
      <c r="U278" s="1150"/>
      <c r="V278" s="1150"/>
      <c r="W278" s="1150"/>
      <c r="X278" s="1150"/>
      <c r="Y278" s="1150"/>
      <c r="Z278" s="1150"/>
      <c r="AA278" s="1150"/>
      <c r="AB278" s="1150"/>
      <c r="AC278" s="1150"/>
      <c r="AD278" s="1150"/>
      <c r="AE278" s="1150"/>
      <c r="AF278" s="1150"/>
      <c r="AG278" s="1150"/>
      <c r="AH278" s="1150"/>
    </row>
    <row r="279">
      <c r="A279" s="1150"/>
      <c r="B279" s="1150"/>
      <c r="C279" s="1150"/>
      <c r="D279" s="1150"/>
      <c r="E279" s="1182"/>
      <c r="F279" s="1150"/>
      <c r="G279" s="1183"/>
      <c r="H279" s="1184"/>
      <c r="I279" s="1185"/>
      <c r="J279" s="1184"/>
      <c r="K279" s="1184"/>
      <c r="L279" s="1184"/>
      <c r="M279" s="1186"/>
      <c r="N279" s="1186"/>
      <c r="O279" s="1186"/>
      <c r="P279" s="1186"/>
      <c r="Q279" s="1186"/>
      <c r="R279" s="1186"/>
      <c r="S279" s="1186"/>
      <c r="T279" s="1150"/>
      <c r="U279" s="1150"/>
      <c r="V279" s="1150"/>
      <c r="W279" s="1150"/>
      <c r="X279" s="1150"/>
      <c r="Y279" s="1150"/>
      <c r="Z279" s="1150"/>
      <c r="AA279" s="1150"/>
      <c r="AB279" s="1150"/>
      <c r="AC279" s="1150"/>
      <c r="AD279" s="1150"/>
      <c r="AE279" s="1150"/>
      <c r="AF279" s="1150"/>
      <c r="AG279" s="1150"/>
      <c r="AH279" s="1150"/>
    </row>
    <row r="280">
      <c r="A280" s="1150"/>
      <c r="B280" s="1150"/>
      <c r="C280" s="1150"/>
      <c r="D280" s="1150"/>
      <c r="E280" s="1182"/>
      <c r="F280" s="1150"/>
      <c r="G280" s="1183"/>
      <c r="H280" s="1184"/>
      <c r="I280" s="1185"/>
      <c r="J280" s="1184"/>
      <c r="K280" s="1184"/>
      <c r="L280" s="1184"/>
      <c r="M280" s="1186"/>
      <c r="N280" s="1186"/>
      <c r="O280" s="1186"/>
      <c r="P280" s="1186"/>
      <c r="Q280" s="1186"/>
      <c r="R280" s="1186"/>
      <c r="S280" s="1186"/>
      <c r="T280" s="1150"/>
      <c r="U280" s="1150"/>
      <c r="V280" s="1150"/>
      <c r="W280" s="1150"/>
      <c r="X280" s="1150"/>
      <c r="Y280" s="1150"/>
      <c r="Z280" s="1150"/>
      <c r="AA280" s="1150"/>
      <c r="AB280" s="1150"/>
      <c r="AC280" s="1150"/>
      <c r="AD280" s="1150"/>
      <c r="AE280" s="1150"/>
      <c r="AF280" s="1150"/>
      <c r="AG280" s="1150"/>
      <c r="AH280" s="1150"/>
    </row>
    <row r="281">
      <c r="A281" s="1150"/>
      <c r="B281" s="1150"/>
      <c r="C281" s="1150"/>
      <c r="D281" s="1150"/>
      <c r="E281" s="1182"/>
      <c r="F281" s="1150"/>
      <c r="G281" s="1183"/>
      <c r="H281" s="1184"/>
      <c r="I281" s="1185"/>
      <c r="J281" s="1184"/>
      <c r="K281" s="1184"/>
      <c r="L281" s="1184"/>
      <c r="M281" s="1186"/>
      <c r="N281" s="1186"/>
      <c r="O281" s="1186"/>
      <c r="P281" s="1186"/>
      <c r="Q281" s="1186"/>
      <c r="R281" s="1186"/>
      <c r="S281" s="1186"/>
      <c r="T281" s="1150"/>
      <c r="U281" s="1150"/>
      <c r="V281" s="1150"/>
      <c r="W281" s="1150"/>
      <c r="X281" s="1150"/>
      <c r="Y281" s="1150"/>
      <c r="Z281" s="1150"/>
      <c r="AA281" s="1150"/>
      <c r="AB281" s="1150"/>
      <c r="AC281" s="1150"/>
      <c r="AD281" s="1150"/>
      <c r="AE281" s="1150"/>
      <c r="AF281" s="1150"/>
      <c r="AG281" s="1150"/>
      <c r="AH281" s="1150"/>
    </row>
    <row r="282">
      <c r="A282" s="1150"/>
      <c r="B282" s="1150"/>
      <c r="C282" s="1150"/>
      <c r="D282" s="1150"/>
      <c r="E282" s="1182"/>
      <c r="F282" s="1150"/>
      <c r="G282" s="1183"/>
      <c r="H282" s="1184"/>
      <c r="I282" s="1185"/>
      <c r="J282" s="1184"/>
      <c r="K282" s="1184"/>
      <c r="L282" s="1184"/>
      <c r="M282" s="1186"/>
      <c r="N282" s="1186"/>
      <c r="O282" s="1186"/>
      <c r="P282" s="1186"/>
      <c r="Q282" s="1186"/>
      <c r="R282" s="1186"/>
      <c r="S282" s="1186"/>
      <c r="T282" s="1150"/>
      <c r="U282" s="1150"/>
      <c r="V282" s="1150"/>
      <c r="W282" s="1150"/>
      <c r="X282" s="1150"/>
      <c r="Y282" s="1150"/>
      <c r="Z282" s="1150"/>
      <c r="AA282" s="1150"/>
      <c r="AB282" s="1150"/>
      <c r="AC282" s="1150"/>
      <c r="AD282" s="1150"/>
      <c r="AE282" s="1150"/>
      <c r="AF282" s="1150"/>
      <c r="AG282" s="1150"/>
      <c r="AH282" s="1150"/>
    </row>
    <row r="283">
      <c r="A283" s="1150"/>
      <c r="B283" s="1150"/>
      <c r="C283" s="1150"/>
      <c r="D283" s="1150"/>
      <c r="E283" s="1182"/>
      <c r="F283" s="1150"/>
      <c r="G283" s="1183"/>
      <c r="H283" s="1184"/>
      <c r="I283" s="1185"/>
      <c r="J283" s="1184"/>
      <c r="K283" s="1184"/>
      <c r="L283" s="1184"/>
      <c r="M283" s="1186"/>
      <c r="N283" s="1186"/>
      <c r="O283" s="1186"/>
      <c r="P283" s="1186"/>
      <c r="Q283" s="1186"/>
      <c r="R283" s="1186"/>
      <c r="S283" s="1186"/>
      <c r="T283" s="1150"/>
      <c r="U283" s="1150"/>
      <c r="V283" s="1150"/>
      <c r="W283" s="1150"/>
      <c r="X283" s="1150"/>
      <c r="Y283" s="1150"/>
      <c r="Z283" s="1150"/>
      <c r="AA283" s="1150"/>
      <c r="AB283" s="1150"/>
      <c r="AC283" s="1150"/>
      <c r="AD283" s="1150"/>
      <c r="AE283" s="1150"/>
      <c r="AF283" s="1150"/>
      <c r="AG283" s="1150"/>
      <c r="AH283" s="1150"/>
    </row>
    <row r="284">
      <c r="A284" s="1150"/>
      <c r="B284" s="1150"/>
      <c r="C284" s="1150"/>
      <c r="D284" s="1150"/>
      <c r="E284" s="1182"/>
      <c r="F284" s="1150"/>
      <c r="G284" s="1183"/>
      <c r="H284" s="1184"/>
      <c r="I284" s="1185"/>
      <c r="J284" s="1184"/>
      <c r="K284" s="1184"/>
      <c r="L284" s="1184"/>
      <c r="M284" s="1186"/>
      <c r="N284" s="1186"/>
      <c r="O284" s="1186"/>
      <c r="P284" s="1186"/>
      <c r="Q284" s="1186"/>
      <c r="R284" s="1186"/>
      <c r="S284" s="1186"/>
      <c r="T284" s="1150"/>
      <c r="U284" s="1150"/>
      <c r="V284" s="1150"/>
      <c r="W284" s="1150"/>
      <c r="X284" s="1150"/>
      <c r="Y284" s="1150"/>
      <c r="Z284" s="1150"/>
      <c r="AA284" s="1150"/>
      <c r="AB284" s="1150"/>
      <c r="AC284" s="1150"/>
      <c r="AD284" s="1150"/>
      <c r="AE284" s="1150"/>
      <c r="AF284" s="1150"/>
      <c r="AG284" s="1150"/>
      <c r="AH284" s="1150"/>
    </row>
    <row r="285">
      <c r="A285" s="1150"/>
      <c r="B285" s="1150"/>
      <c r="C285" s="1150"/>
      <c r="D285" s="1150"/>
      <c r="E285" s="1182"/>
      <c r="F285" s="1150"/>
      <c r="G285" s="1183"/>
      <c r="H285" s="1184"/>
      <c r="I285" s="1185"/>
      <c r="J285" s="1184"/>
      <c r="K285" s="1184"/>
      <c r="L285" s="1184"/>
      <c r="M285" s="1186"/>
      <c r="N285" s="1186"/>
      <c r="O285" s="1186"/>
      <c r="P285" s="1186"/>
      <c r="Q285" s="1186"/>
      <c r="R285" s="1186"/>
      <c r="S285" s="1186"/>
      <c r="T285" s="1150"/>
      <c r="U285" s="1150"/>
      <c r="V285" s="1150"/>
      <c r="W285" s="1150"/>
      <c r="X285" s="1150"/>
      <c r="Y285" s="1150"/>
      <c r="Z285" s="1150"/>
      <c r="AA285" s="1150"/>
      <c r="AB285" s="1150"/>
      <c r="AC285" s="1150"/>
      <c r="AD285" s="1150"/>
      <c r="AE285" s="1150"/>
      <c r="AF285" s="1150"/>
      <c r="AG285" s="1150"/>
      <c r="AH285" s="1150"/>
    </row>
    <row r="286">
      <c r="A286" s="1150"/>
      <c r="B286" s="1150"/>
      <c r="C286" s="1150"/>
      <c r="D286" s="1150"/>
      <c r="E286" s="1182"/>
      <c r="F286" s="1150"/>
      <c r="G286" s="1183"/>
      <c r="H286" s="1184"/>
      <c r="I286" s="1185"/>
      <c r="J286" s="1184"/>
      <c r="K286" s="1184"/>
      <c r="L286" s="1184"/>
      <c r="M286" s="1186"/>
      <c r="N286" s="1186"/>
      <c r="O286" s="1186"/>
      <c r="P286" s="1186"/>
      <c r="Q286" s="1186"/>
      <c r="R286" s="1186"/>
      <c r="S286" s="1186"/>
      <c r="T286" s="1150"/>
      <c r="U286" s="1150"/>
      <c r="V286" s="1150"/>
      <c r="W286" s="1150"/>
      <c r="X286" s="1150"/>
      <c r="Y286" s="1150"/>
      <c r="Z286" s="1150"/>
      <c r="AA286" s="1150"/>
      <c r="AB286" s="1150"/>
      <c r="AC286" s="1150"/>
      <c r="AD286" s="1150"/>
      <c r="AE286" s="1150"/>
      <c r="AF286" s="1150"/>
      <c r="AG286" s="1150"/>
      <c r="AH286" s="1150"/>
    </row>
    <row r="287">
      <c r="A287" s="1150"/>
      <c r="B287" s="1150"/>
      <c r="C287" s="1150"/>
      <c r="D287" s="1150"/>
      <c r="E287" s="1182"/>
      <c r="F287" s="1150"/>
      <c r="G287" s="1183"/>
      <c r="H287" s="1184"/>
      <c r="I287" s="1185"/>
      <c r="J287" s="1184"/>
      <c r="K287" s="1184"/>
      <c r="L287" s="1184"/>
      <c r="M287" s="1186"/>
      <c r="N287" s="1186"/>
      <c r="O287" s="1186"/>
      <c r="P287" s="1186"/>
      <c r="Q287" s="1186"/>
      <c r="R287" s="1186"/>
      <c r="S287" s="1186"/>
      <c r="T287" s="1150"/>
      <c r="U287" s="1150"/>
      <c r="V287" s="1150"/>
      <c r="W287" s="1150"/>
      <c r="X287" s="1150"/>
      <c r="Y287" s="1150"/>
      <c r="Z287" s="1150"/>
      <c r="AA287" s="1150"/>
      <c r="AB287" s="1150"/>
      <c r="AC287" s="1150"/>
      <c r="AD287" s="1150"/>
      <c r="AE287" s="1150"/>
      <c r="AF287" s="1150"/>
      <c r="AG287" s="1150"/>
      <c r="AH287" s="1150"/>
    </row>
    <row r="288">
      <c r="A288" s="1150"/>
      <c r="B288" s="1150"/>
      <c r="C288" s="1150"/>
      <c r="D288" s="1150"/>
      <c r="E288" s="1182"/>
      <c r="F288" s="1150"/>
      <c r="G288" s="1183"/>
      <c r="H288" s="1184"/>
      <c r="I288" s="1185"/>
      <c r="J288" s="1184"/>
      <c r="K288" s="1184"/>
      <c r="L288" s="1184"/>
      <c r="M288" s="1186"/>
      <c r="N288" s="1186"/>
      <c r="O288" s="1186"/>
      <c r="P288" s="1186"/>
      <c r="Q288" s="1186"/>
      <c r="R288" s="1186"/>
      <c r="S288" s="1186"/>
      <c r="T288" s="1150"/>
      <c r="U288" s="1150"/>
      <c r="V288" s="1150"/>
      <c r="W288" s="1150"/>
      <c r="X288" s="1150"/>
      <c r="Y288" s="1150"/>
      <c r="Z288" s="1150"/>
      <c r="AA288" s="1150"/>
      <c r="AB288" s="1150"/>
      <c r="AC288" s="1150"/>
      <c r="AD288" s="1150"/>
      <c r="AE288" s="1150"/>
      <c r="AF288" s="1150"/>
      <c r="AG288" s="1150"/>
      <c r="AH288" s="1150"/>
    </row>
    <row r="289">
      <c r="A289" s="1150"/>
      <c r="B289" s="1150"/>
      <c r="C289" s="1150"/>
      <c r="D289" s="1150"/>
      <c r="E289" s="1182"/>
      <c r="F289" s="1150"/>
      <c r="G289" s="1183"/>
      <c r="H289" s="1184"/>
      <c r="I289" s="1185"/>
      <c r="J289" s="1184"/>
      <c r="K289" s="1184"/>
      <c r="L289" s="1184"/>
      <c r="M289" s="1186"/>
      <c r="N289" s="1186"/>
      <c r="O289" s="1186"/>
      <c r="P289" s="1186"/>
      <c r="Q289" s="1186"/>
      <c r="R289" s="1186"/>
      <c r="S289" s="1186"/>
      <c r="T289" s="1150"/>
      <c r="U289" s="1150"/>
      <c r="V289" s="1150"/>
      <c r="W289" s="1150"/>
      <c r="X289" s="1150"/>
      <c r="Y289" s="1150"/>
      <c r="Z289" s="1150"/>
      <c r="AA289" s="1150"/>
      <c r="AB289" s="1150"/>
      <c r="AC289" s="1150"/>
      <c r="AD289" s="1150"/>
      <c r="AE289" s="1150"/>
      <c r="AF289" s="1150"/>
      <c r="AG289" s="1150"/>
      <c r="AH289" s="1150"/>
    </row>
    <row r="290">
      <c r="A290" s="1150"/>
      <c r="B290" s="1150"/>
      <c r="C290" s="1150"/>
      <c r="D290" s="1150"/>
      <c r="E290" s="1182"/>
      <c r="F290" s="1150"/>
      <c r="G290" s="1183"/>
      <c r="H290" s="1184"/>
      <c r="I290" s="1185"/>
      <c r="J290" s="1184"/>
      <c r="K290" s="1184"/>
      <c r="L290" s="1184"/>
      <c r="M290" s="1186"/>
      <c r="N290" s="1186"/>
      <c r="O290" s="1186"/>
      <c r="P290" s="1186"/>
      <c r="Q290" s="1186"/>
      <c r="R290" s="1186"/>
      <c r="S290" s="1186"/>
      <c r="T290" s="1150"/>
      <c r="U290" s="1150"/>
      <c r="V290" s="1150"/>
      <c r="W290" s="1150"/>
      <c r="X290" s="1150"/>
      <c r="Y290" s="1150"/>
      <c r="Z290" s="1150"/>
      <c r="AA290" s="1150"/>
      <c r="AB290" s="1150"/>
      <c r="AC290" s="1150"/>
      <c r="AD290" s="1150"/>
      <c r="AE290" s="1150"/>
      <c r="AF290" s="1150"/>
      <c r="AG290" s="1150"/>
      <c r="AH290" s="1150"/>
    </row>
    <row r="291">
      <c r="A291" s="1150"/>
      <c r="B291" s="1150"/>
      <c r="C291" s="1150"/>
      <c r="D291" s="1150"/>
      <c r="E291" s="1182"/>
      <c r="F291" s="1150"/>
      <c r="G291" s="1183"/>
      <c r="H291" s="1184"/>
      <c r="I291" s="1185"/>
      <c r="J291" s="1184"/>
      <c r="K291" s="1184"/>
      <c r="L291" s="1184"/>
      <c r="M291" s="1186"/>
      <c r="N291" s="1186"/>
      <c r="O291" s="1186"/>
      <c r="P291" s="1186"/>
      <c r="Q291" s="1186"/>
      <c r="R291" s="1186"/>
      <c r="S291" s="1186"/>
      <c r="T291" s="1150"/>
      <c r="U291" s="1150"/>
      <c r="V291" s="1150"/>
      <c r="W291" s="1150"/>
      <c r="X291" s="1150"/>
      <c r="Y291" s="1150"/>
      <c r="Z291" s="1150"/>
      <c r="AA291" s="1150"/>
      <c r="AB291" s="1150"/>
      <c r="AC291" s="1150"/>
      <c r="AD291" s="1150"/>
      <c r="AE291" s="1150"/>
      <c r="AF291" s="1150"/>
      <c r="AG291" s="1150"/>
      <c r="AH291" s="1150"/>
    </row>
    <row r="292">
      <c r="A292" s="1150"/>
      <c r="B292" s="1150"/>
      <c r="C292" s="1150"/>
      <c r="D292" s="1150"/>
      <c r="E292" s="1182"/>
      <c r="F292" s="1150"/>
      <c r="G292" s="1183"/>
      <c r="H292" s="1184"/>
      <c r="I292" s="1185"/>
      <c r="J292" s="1184"/>
      <c r="K292" s="1184"/>
      <c r="L292" s="1184"/>
      <c r="M292" s="1186"/>
      <c r="N292" s="1186"/>
      <c r="O292" s="1186"/>
      <c r="P292" s="1186"/>
      <c r="Q292" s="1186"/>
      <c r="R292" s="1186"/>
      <c r="S292" s="1186"/>
      <c r="T292" s="1150"/>
      <c r="U292" s="1150"/>
      <c r="V292" s="1150"/>
      <c r="W292" s="1150"/>
      <c r="X292" s="1150"/>
      <c r="Y292" s="1150"/>
      <c r="Z292" s="1150"/>
      <c r="AA292" s="1150"/>
      <c r="AB292" s="1150"/>
      <c r="AC292" s="1150"/>
      <c r="AD292" s="1150"/>
      <c r="AE292" s="1150"/>
      <c r="AF292" s="1150"/>
      <c r="AG292" s="1150"/>
      <c r="AH292" s="1150"/>
    </row>
    <row r="293">
      <c r="A293" s="1150"/>
      <c r="B293" s="1150"/>
      <c r="C293" s="1150"/>
      <c r="D293" s="1150"/>
      <c r="E293" s="1182"/>
      <c r="F293" s="1150"/>
      <c r="G293" s="1183"/>
      <c r="H293" s="1184"/>
      <c r="I293" s="1185"/>
      <c r="J293" s="1184"/>
      <c r="K293" s="1184"/>
      <c r="L293" s="1184"/>
      <c r="M293" s="1186"/>
      <c r="N293" s="1186"/>
      <c r="O293" s="1186"/>
      <c r="P293" s="1186"/>
      <c r="Q293" s="1186"/>
      <c r="R293" s="1186"/>
      <c r="S293" s="1186"/>
      <c r="T293" s="1150"/>
      <c r="U293" s="1150"/>
      <c r="V293" s="1150"/>
      <c r="W293" s="1150"/>
      <c r="X293" s="1150"/>
      <c r="Y293" s="1150"/>
      <c r="Z293" s="1150"/>
      <c r="AA293" s="1150"/>
      <c r="AB293" s="1150"/>
      <c r="AC293" s="1150"/>
      <c r="AD293" s="1150"/>
      <c r="AE293" s="1150"/>
      <c r="AF293" s="1150"/>
      <c r="AG293" s="1150"/>
      <c r="AH293" s="1150"/>
    </row>
    <row r="294">
      <c r="A294" s="1150"/>
      <c r="B294" s="1150"/>
      <c r="C294" s="1150"/>
      <c r="D294" s="1150"/>
      <c r="E294" s="1182"/>
      <c r="F294" s="1150"/>
      <c r="G294" s="1183"/>
      <c r="H294" s="1184"/>
      <c r="I294" s="1185"/>
      <c r="J294" s="1184"/>
      <c r="K294" s="1184"/>
      <c r="L294" s="1184"/>
      <c r="M294" s="1186"/>
      <c r="N294" s="1186"/>
      <c r="O294" s="1186"/>
      <c r="P294" s="1186"/>
      <c r="Q294" s="1186"/>
      <c r="R294" s="1186"/>
      <c r="S294" s="1186"/>
      <c r="T294" s="1150"/>
      <c r="U294" s="1150"/>
      <c r="V294" s="1150"/>
      <c r="W294" s="1150"/>
      <c r="X294" s="1150"/>
      <c r="Y294" s="1150"/>
      <c r="Z294" s="1150"/>
      <c r="AA294" s="1150"/>
      <c r="AB294" s="1150"/>
      <c r="AC294" s="1150"/>
      <c r="AD294" s="1150"/>
      <c r="AE294" s="1150"/>
      <c r="AF294" s="1150"/>
      <c r="AG294" s="1150"/>
      <c r="AH294" s="1150"/>
    </row>
    <row r="295">
      <c r="A295" s="1150"/>
      <c r="B295" s="1150"/>
      <c r="C295" s="1150"/>
      <c r="D295" s="1150"/>
      <c r="E295" s="1182"/>
      <c r="F295" s="1150"/>
      <c r="G295" s="1183"/>
      <c r="H295" s="1184"/>
      <c r="I295" s="1185"/>
      <c r="J295" s="1184"/>
      <c r="K295" s="1184"/>
      <c r="L295" s="1184"/>
      <c r="M295" s="1186"/>
      <c r="N295" s="1186"/>
      <c r="O295" s="1186"/>
      <c r="P295" s="1186"/>
      <c r="Q295" s="1186"/>
      <c r="R295" s="1186"/>
      <c r="S295" s="1186"/>
      <c r="T295" s="1150"/>
      <c r="U295" s="1150"/>
      <c r="V295" s="1150"/>
      <c r="W295" s="1150"/>
      <c r="X295" s="1150"/>
      <c r="Y295" s="1150"/>
      <c r="Z295" s="1150"/>
      <c r="AA295" s="1150"/>
      <c r="AB295" s="1150"/>
      <c r="AC295" s="1150"/>
      <c r="AD295" s="1150"/>
      <c r="AE295" s="1150"/>
      <c r="AF295" s="1150"/>
      <c r="AG295" s="1150"/>
      <c r="AH295" s="1150"/>
    </row>
    <row r="296">
      <c r="A296" s="1150"/>
      <c r="B296" s="1150"/>
      <c r="C296" s="1150"/>
      <c r="D296" s="1150"/>
      <c r="E296" s="1182"/>
      <c r="F296" s="1150"/>
      <c r="G296" s="1183"/>
      <c r="H296" s="1184"/>
      <c r="I296" s="1185"/>
      <c r="J296" s="1184"/>
      <c r="K296" s="1184"/>
      <c r="L296" s="1184"/>
      <c r="M296" s="1186"/>
      <c r="N296" s="1186"/>
      <c r="O296" s="1186"/>
      <c r="P296" s="1186"/>
      <c r="Q296" s="1186"/>
      <c r="R296" s="1186"/>
      <c r="S296" s="1186"/>
      <c r="T296" s="1150"/>
      <c r="U296" s="1150"/>
      <c r="V296" s="1150"/>
      <c r="W296" s="1150"/>
      <c r="X296" s="1150"/>
      <c r="Y296" s="1150"/>
      <c r="Z296" s="1150"/>
      <c r="AA296" s="1150"/>
      <c r="AB296" s="1150"/>
      <c r="AC296" s="1150"/>
      <c r="AD296" s="1150"/>
      <c r="AE296" s="1150"/>
      <c r="AF296" s="1150"/>
      <c r="AG296" s="1150"/>
      <c r="AH296" s="1150"/>
    </row>
    <row r="297">
      <c r="A297" s="1150"/>
      <c r="B297" s="1150"/>
      <c r="C297" s="1150"/>
      <c r="D297" s="1150"/>
      <c r="E297" s="1182"/>
      <c r="F297" s="1150"/>
      <c r="G297" s="1183"/>
      <c r="H297" s="1184"/>
      <c r="I297" s="1185"/>
      <c r="J297" s="1184"/>
      <c r="K297" s="1184"/>
      <c r="L297" s="1184"/>
      <c r="M297" s="1186"/>
      <c r="N297" s="1186"/>
      <c r="O297" s="1186"/>
      <c r="P297" s="1186"/>
      <c r="Q297" s="1186"/>
      <c r="R297" s="1186"/>
      <c r="S297" s="1186"/>
      <c r="T297" s="1150"/>
      <c r="U297" s="1150"/>
      <c r="V297" s="1150"/>
      <c r="W297" s="1150"/>
      <c r="X297" s="1150"/>
      <c r="Y297" s="1150"/>
      <c r="Z297" s="1150"/>
      <c r="AA297" s="1150"/>
      <c r="AB297" s="1150"/>
      <c r="AC297" s="1150"/>
      <c r="AD297" s="1150"/>
      <c r="AE297" s="1150"/>
      <c r="AF297" s="1150"/>
      <c r="AG297" s="1150"/>
      <c r="AH297" s="1150"/>
    </row>
    <row r="298">
      <c r="A298" s="1150"/>
      <c r="B298" s="1150"/>
      <c r="C298" s="1150"/>
      <c r="D298" s="1150"/>
      <c r="E298" s="1182"/>
      <c r="F298" s="1150"/>
      <c r="G298" s="1183"/>
      <c r="H298" s="1184"/>
      <c r="I298" s="1185"/>
      <c r="J298" s="1184"/>
      <c r="K298" s="1184"/>
      <c r="L298" s="1184"/>
      <c r="M298" s="1186"/>
      <c r="N298" s="1186"/>
      <c r="O298" s="1186"/>
      <c r="P298" s="1186"/>
      <c r="Q298" s="1186"/>
      <c r="R298" s="1186"/>
      <c r="S298" s="1186"/>
      <c r="T298" s="1150"/>
      <c r="U298" s="1150"/>
      <c r="V298" s="1150"/>
      <c r="W298" s="1150"/>
      <c r="X298" s="1150"/>
      <c r="Y298" s="1150"/>
      <c r="Z298" s="1150"/>
      <c r="AA298" s="1150"/>
      <c r="AB298" s="1150"/>
      <c r="AC298" s="1150"/>
      <c r="AD298" s="1150"/>
      <c r="AE298" s="1150"/>
      <c r="AF298" s="1150"/>
      <c r="AG298" s="1150"/>
      <c r="AH298" s="1150"/>
    </row>
    <row r="299">
      <c r="A299" s="1150"/>
      <c r="B299" s="1150"/>
      <c r="C299" s="1150"/>
      <c r="D299" s="1150"/>
      <c r="E299" s="1182"/>
      <c r="F299" s="1150"/>
      <c r="G299" s="1183"/>
      <c r="H299" s="1184"/>
      <c r="I299" s="1185"/>
      <c r="J299" s="1184"/>
      <c r="K299" s="1184"/>
      <c r="L299" s="1184"/>
      <c r="M299" s="1186"/>
      <c r="N299" s="1186"/>
      <c r="O299" s="1186"/>
      <c r="P299" s="1186"/>
      <c r="Q299" s="1186"/>
      <c r="R299" s="1186"/>
      <c r="S299" s="1186"/>
      <c r="T299" s="1150"/>
      <c r="U299" s="1150"/>
      <c r="V299" s="1150"/>
      <c r="W299" s="1150"/>
      <c r="X299" s="1150"/>
      <c r="Y299" s="1150"/>
      <c r="Z299" s="1150"/>
      <c r="AA299" s="1150"/>
      <c r="AB299" s="1150"/>
      <c r="AC299" s="1150"/>
      <c r="AD299" s="1150"/>
      <c r="AE299" s="1150"/>
      <c r="AF299" s="1150"/>
      <c r="AG299" s="1150"/>
      <c r="AH299" s="1150"/>
    </row>
    <row r="300">
      <c r="A300" s="1150"/>
      <c r="B300" s="1150"/>
      <c r="C300" s="1150"/>
      <c r="D300" s="1150"/>
      <c r="E300" s="1182"/>
      <c r="F300" s="1150"/>
      <c r="G300" s="1183"/>
      <c r="H300" s="1184"/>
      <c r="I300" s="1185"/>
      <c r="J300" s="1184"/>
      <c r="K300" s="1184"/>
      <c r="L300" s="1184"/>
      <c r="M300" s="1186"/>
      <c r="N300" s="1186"/>
      <c r="O300" s="1186"/>
      <c r="P300" s="1186"/>
      <c r="Q300" s="1186"/>
      <c r="R300" s="1186"/>
      <c r="S300" s="1186"/>
      <c r="T300" s="1150"/>
      <c r="U300" s="1150"/>
      <c r="V300" s="1150"/>
      <c r="W300" s="1150"/>
      <c r="X300" s="1150"/>
      <c r="Y300" s="1150"/>
      <c r="Z300" s="1150"/>
      <c r="AA300" s="1150"/>
      <c r="AB300" s="1150"/>
      <c r="AC300" s="1150"/>
      <c r="AD300" s="1150"/>
      <c r="AE300" s="1150"/>
      <c r="AF300" s="1150"/>
      <c r="AG300" s="1150"/>
      <c r="AH300" s="1150"/>
    </row>
    <row r="301">
      <c r="A301" s="1150"/>
      <c r="B301" s="1150"/>
      <c r="C301" s="1150"/>
      <c r="D301" s="1150"/>
      <c r="E301" s="1182"/>
      <c r="F301" s="1150"/>
      <c r="G301" s="1183"/>
      <c r="H301" s="1184"/>
      <c r="I301" s="1185"/>
      <c r="J301" s="1184"/>
      <c r="K301" s="1184"/>
      <c r="L301" s="1184"/>
      <c r="M301" s="1186"/>
      <c r="N301" s="1186"/>
      <c r="O301" s="1186"/>
      <c r="P301" s="1186"/>
      <c r="Q301" s="1186"/>
      <c r="R301" s="1186"/>
      <c r="S301" s="1186"/>
      <c r="T301" s="1150"/>
      <c r="U301" s="1150"/>
      <c r="V301" s="1150"/>
      <c r="W301" s="1150"/>
      <c r="X301" s="1150"/>
      <c r="Y301" s="1150"/>
      <c r="Z301" s="1150"/>
      <c r="AA301" s="1150"/>
      <c r="AB301" s="1150"/>
      <c r="AC301" s="1150"/>
      <c r="AD301" s="1150"/>
      <c r="AE301" s="1150"/>
      <c r="AF301" s="1150"/>
      <c r="AG301" s="1150"/>
      <c r="AH301" s="1150"/>
    </row>
    <row r="302">
      <c r="A302" s="1150"/>
      <c r="B302" s="1150"/>
      <c r="C302" s="1150"/>
      <c r="D302" s="1150"/>
      <c r="E302" s="1182"/>
      <c r="F302" s="1150"/>
      <c r="G302" s="1183"/>
      <c r="H302" s="1184"/>
      <c r="I302" s="1185"/>
      <c r="J302" s="1184"/>
      <c r="K302" s="1184"/>
      <c r="L302" s="1184"/>
      <c r="M302" s="1186"/>
      <c r="N302" s="1186"/>
      <c r="O302" s="1186"/>
      <c r="P302" s="1186"/>
      <c r="Q302" s="1186"/>
      <c r="R302" s="1186"/>
      <c r="S302" s="1186"/>
      <c r="T302" s="1150"/>
      <c r="U302" s="1150"/>
      <c r="V302" s="1150"/>
      <c r="W302" s="1150"/>
      <c r="X302" s="1150"/>
      <c r="Y302" s="1150"/>
      <c r="Z302" s="1150"/>
      <c r="AA302" s="1150"/>
      <c r="AB302" s="1150"/>
      <c r="AC302" s="1150"/>
      <c r="AD302" s="1150"/>
      <c r="AE302" s="1150"/>
      <c r="AF302" s="1150"/>
      <c r="AG302" s="1150"/>
      <c r="AH302" s="1150"/>
    </row>
    <row r="303">
      <c r="A303" s="1150"/>
      <c r="B303" s="1150"/>
      <c r="C303" s="1150"/>
      <c r="D303" s="1150"/>
      <c r="E303" s="1182"/>
      <c r="F303" s="1150"/>
      <c r="G303" s="1183"/>
      <c r="H303" s="1184"/>
      <c r="I303" s="1185"/>
      <c r="J303" s="1184"/>
      <c r="K303" s="1184"/>
      <c r="L303" s="1184"/>
      <c r="M303" s="1186"/>
      <c r="N303" s="1186"/>
      <c r="O303" s="1186"/>
      <c r="P303" s="1186"/>
      <c r="Q303" s="1186"/>
      <c r="R303" s="1186"/>
      <c r="S303" s="1186"/>
      <c r="T303" s="1150"/>
      <c r="U303" s="1150"/>
      <c r="V303" s="1150"/>
      <c r="W303" s="1150"/>
      <c r="X303" s="1150"/>
      <c r="Y303" s="1150"/>
      <c r="Z303" s="1150"/>
      <c r="AA303" s="1150"/>
      <c r="AB303" s="1150"/>
      <c r="AC303" s="1150"/>
      <c r="AD303" s="1150"/>
      <c r="AE303" s="1150"/>
      <c r="AF303" s="1150"/>
      <c r="AG303" s="1150"/>
      <c r="AH303" s="1150"/>
    </row>
    <row r="304">
      <c r="A304" s="1150"/>
      <c r="B304" s="1150"/>
      <c r="C304" s="1150"/>
      <c r="D304" s="1150"/>
      <c r="E304" s="1182"/>
      <c r="F304" s="1150"/>
      <c r="G304" s="1183"/>
      <c r="H304" s="1184"/>
      <c r="I304" s="1185"/>
      <c r="J304" s="1184"/>
      <c r="K304" s="1184"/>
      <c r="L304" s="1184"/>
      <c r="M304" s="1186"/>
      <c r="N304" s="1186"/>
      <c r="O304" s="1186"/>
      <c r="P304" s="1186"/>
      <c r="Q304" s="1186"/>
      <c r="R304" s="1186"/>
      <c r="S304" s="1186"/>
      <c r="T304" s="1150"/>
      <c r="U304" s="1150"/>
      <c r="V304" s="1150"/>
      <c r="W304" s="1150"/>
      <c r="X304" s="1150"/>
      <c r="Y304" s="1150"/>
      <c r="Z304" s="1150"/>
      <c r="AA304" s="1150"/>
      <c r="AB304" s="1150"/>
      <c r="AC304" s="1150"/>
      <c r="AD304" s="1150"/>
      <c r="AE304" s="1150"/>
      <c r="AF304" s="1150"/>
      <c r="AG304" s="1150"/>
      <c r="AH304" s="1150"/>
    </row>
    <row r="305">
      <c r="A305" s="1150"/>
      <c r="B305" s="1150"/>
      <c r="C305" s="1150"/>
      <c r="D305" s="1150"/>
      <c r="E305" s="1182"/>
      <c r="F305" s="1150"/>
      <c r="G305" s="1183"/>
      <c r="H305" s="1184"/>
      <c r="I305" s="1185"/>
      <c r="J305" s="1184"/>
      <c r="K305" s="1184"/>
      <c r="L305" s="1184"/>
      <c r="M305" s="1186"/>
      <c r="N305" s="1186"/>
      <c r="O305" s="1186"/>
      <c r="P305" s="1186"/>
      <c r="Q305" s="1186"/>
      <c r="R305" s="1186"/>
      <c r="S305" s="1186"/>
      <c r="T305" s="1150"/>
      <c r="U305" s="1150"/>
      <c r="V305" s="1150"/>
      <c r="W305" s="1150"/>
      <c r="X305" s="1150"/>
      <c r="Y305" s="1150"/>
      <c r="Z305" s="1150"/>
      <c r="AA305" s="1150"/>
      <c r="AB305" s="1150"/>
      <c r="AC305" s="1150"/>
      <c r="AD305" s="1150"/>
      <c r="AE305" s="1150"/>
      <c r="AF305" s="1150"/>
      <c r="AG305" s="1150"/>
      <c r="AH305" s="1150"/>
    </row>
    <row r="306">
      <c r="A306" s="1150"/>
      <c r="B306" s="1150"/>
      <c r="C306" s="1150"/>
      <c r="D306" s="1150"/>
      <c r="E306" s="1182"/>
      <c r="F306" s="1150"/>
      <c r="G306" s="1183"/>
      <c r="H306" s="1184"/>
      <c r="I306" s="1185"/>
      <c r="J306" s="1184"/>
      <c r="K306" s="1184"/>
      <c r="L306" s="1184"/>
      <c r="M306" s="1186"/>
      <c r="N306" s="1186"/>
      <c r="O306" s="1186"/>
      <c r="P306" s="1186"/>
      <c r="Q306" s="1186"/>
      <c r="R306" s="1186"/>
      <c r="S306" s="1186"/>
      <c r="T306" s="1150"/>
      <c r="U306" s="1150"/>
      <c r="V306" s="1150"/>
      <c r="W306" s="1150"/>
      <c r="X306" s="1150"/>
      <c r="Y306" s="1150"/>
      <c r="Z306" s="1150"/>
      <c r="AA306" s="1150"/>
      <c r="AB306" s="1150"/>
      <c r="AC306" s="1150"/>
      <c r="AD306" s="1150"/>
      <c r="AE306" s="1150"/>
      <c r="AF306" s="1150"/>
      <c r="AG306" s="1150"/>
      <c r="AH306" s="1150"/>
    </row>
    <row r="307">
      <c r="A307" s="1150"/>
      <c r="B307" s="1150"/>
      <c r="C307" s="1150"/>
      <c r="D307" s="1150"/>
      <c r="E307" s="1182"/>
      <c r="F307" s="1150"/>
      <c r="G307" s="1183"/>
      <c r="H307" s="1184"/>
      <c r="I307" s="1185"/>
      <c r="J307" s="1184"/>
      <c r="K307" s="1184"/>
      <c r="L307" s="1184"/>
      <c r="M307" s="1186"/>
      <c r="N307" s="1186"/>
      <c r="O307" s="1186"/>
      <c r="P307" s="1186"/>
      <c r="Q307" s="1186"/>
      <c r="R307" s="1186"/>
      <c r="S307" s="1186"/>
      <c r="T307" s="1150"/>
      <c r="U307" s="1150"/>
      <c r="V307" s="1150"/>
      <c r="W307" s="1150"/>
      <c r="X307" s="1150"/>
      <c r="Y307" s="1150"/>
      <c r="Z307" s="1150"/>
      <c r="AA307" s="1150"/>
      <c r="AB307" s="1150"/>
      <c r="AC307" s="1150"/>
      <c r="AD307" s="1150"/>
      <c r="AE307" s="1150"/>
      <c r="AF307" s="1150"/>
      <c r="AG307" s="1150"/>
      <c r="AH307" s="1150"/>
    </row>
    <row r="308">
      <c r="A308" s="1150"/>
      <c r="B308" s="1150"/>
      <c r="C308" s="1150"/>
      <c r="D308" s="1150"/>
      <c r="E308" s="1182"/>
      <c r="F308" s="1150"/>
      <c r="G308" s="1183"/>
      <c r="H308" s="1184"/>
      <c r="I308" s="1185"/>
      <c r="J308" s="1184"/>
      <c r="K308" s="1184"/>
      <c r="L308" s="1184"/>
      <c r="M308" s="1186"/>
      <c r="N308" s="1186"/>
      <c r="O308" s="1186"/>
      <c r="P308" s="1186"/>
      <c r="Q308" s="1186"/>
      <c r="R308" s="1186"/>
      <c r="S308" s="1186"/>
      <c r="T308" s="1150"/>
      <c r="U308" s="1150"/>
      <c r="V308" s="1150"/>
      <c r="W308" s="1150"/>
      <c r="X308" s="1150"/>
      <c r="Y308" s="1150"/>
      <c r="Z308" s="1150"/>
      <c r="AA308" s="1150"/>
      <c r="AB308" s="1150"/>
      <c r="AC308" s="1150"/>
      <c r="AD308" s="1150"/>
      <c r="AE308" s="1150"/>
      <c r="AF308" s="1150"/>
      <c r="AG308" s="1150"/>
      <c r="AH308" s="1150"/>
    </row>
    <row r="309">
      <c r="A309" s="1150"/>
      <c r="B309" s="1150"/>
      <c r="C309" s="1150"/>
      <c r="D309" s="1150"/>
      <c r="E309" s="1182"/>
      <c r="F309" s="1150"/>
      <c r="G309" s="1183"/>
      <c r="H309" s="1184"/>
      <c r="I309" s="1185"/>
      <c r="J309" s="1184"/>
      <c r="K309" s="1184"/>
      <c r="L309" s="1184"/>
      <c r="M309" s="1186"/>
      <c r="N309" s="1186"/>
      <c r="O309" s="1186"/>
      <c r="P309" s="1186"/>
      <c r="Q309" s="1186"/>
      <c r="R309" s="1186"/>
      <c r="S309" s="1186"/>
      <c r="T309" s="1150"/>
      <c r="U309" s="1150"/>
      <c r="V309" s="1150"/>
      <c r="W309" s="1150"/>
      <c r="X309" s="1150"/>
      <c r="Y309" s="1150"/>
      <c r="Z309" s="1150"/>
      <c r="AA309" s="1150"/>
      <c r="AB309" s="1150"/>
      <c r="AC309" s="1150"/>
      <c r="AD309" s="1150"/>
      <c r="AE309" s="1150"/>
      <c r="AF309" s="1150"/>
      <c r="AG309" s="1150"/>
      <c r="AH309" s="1150"/>
    </row>
    <row r="310">
      <c r="A310" s="1150"/>
      <c r="B310" s="1150"/>
      <c r="C310" s="1150"/>
      <c r="D310" s="1150"/>
      <c r="E310" s="1182"/>
      <c r="F310" s="1150"/>
      <c r="G310" s="1183"/>
      <c r="H310" s="1184"/>
      <c r="I310" s="1185"/>
      <c r="J310" s="1184"/>
      <c r="K310" s="1184"/>
      <c r="L310" s="1184"/>
      <c r="M310" s="1186"/>
      <c r="N310" s="1186"/>
      <c r="O310" s="1186"/>
      <c r="P310" s="1186"/>
      <c r="Q310" s="1186"/>
      <c r="R310" s="1186"/>
      <c r="S310" s="1186"/>
      <c r="T310" s="1150"/>
      <c r="U310" s="1150"/>
      <c r="V310" s="1150"/>
      <c r="W310" s="1150"/>
      <c r="X310" s="1150"/>
      <c r="Y310" s="1150"/>
      <c r="Z310" s="1150"/>
      <c r="AA310" s="1150"/>
      <c r="AB310" s="1150"/>
      <c r="AC310" s="1150"/>
      <c r="AD310" s="1150"/>
      <c r="AE310" s="1150"/>
      <c r="AF310" s="1150"/>
      <c r="AG310" s="1150"/>
      <c r="AH310" s="1150"/>
    </row>
    <row r="311">
      <c r="A311" s="1150"/>
      <c r="B311" s="1150"/>
      <c r="C311" s="1150"/>
      <c r="D311" s="1150"/>
      <c r="E311" s="1182"/>
      <c r="F311" s="1150"/>
      <c r="G311" s="1183"/>
      <c r="H311" s="1184"/>
      <c r="I311" s="1185"/>
      <c r="J311" s="1184"/>
      <c r="K311" s="1184"/>
      <c r="L311" s="1184"/>
      <c r="M311" s="1186"/>
      <c r="N311" s="1186"/>
      <c r="O311" s="1186"/>
      <c r="P311" s="1186"/>
      <c r="Q311" s="1186"/>
      <c r="R311" s="1186"/>
      <c r="S311" s="1186"/>
      <c r="T311" s="1150"/>
      <c r="U311" s="1150"/>
      <c r="V311" s="1150"/>
      <c r="W311" s="1150"/>
      <c r="X311" s="1150"/>
      <c r="Y311" s="1150"/>
      <c r="Z311" s="1150"/>
      <c r="AA311" s="1150"/>
      <c r="AB311" s="1150"/>
      <c r="AC311" s="1150"/>
      <c r="AD311" s="1150"/>
      <c r="AE311" s="1150"/>
      <c r="AF311" s="1150"/>
      <c r="AG311" s="1150"/>
      <c r="AH311" s="1150"/>
    </row>
    <row r="312">
      <c r="A312" s="1150"/>
      <c r="B312" s="1150"/>
      <c r="C312" s="1150"/>
      <c r="D312" s="1150"/>
      <c r="E312" s="1182"/>
      <c r="F312" s="1150"/>
      <c r="G312" s="1183"/>
      <c r="H312" s="1184"/>
      <c r="I312" s="1185"/>
      <c r="J312" s="1184"/>
      <c r="K312" s="1184"/>
      <c r="L312" s="1184"/>
      <c r="M312" s="1186"/>
      <c r="N312" s="1186"/>
      <c r="O312" s="1186"/>
      <c r="P312" s="1186"/>
      <c r="Q312" s="1186"/>
      <c r="R312" s="1186"/>
      <c r="S312" s="1186"/>
      <c r="T312" s="1150"/>
      <c r="U312" s="1150"/>
      <c r="V312" s="1150"/>
      <c r="W312" s="1150"/>
      <c r="X312" s="1150"/>
      <c r="Y312" s="1150"/>
      <c r="Z312" s="1150"/>
      <c r="AA312" s="1150"/>
      <c r="AB312" s="1150"/>
      <c r="AC312" s="1150"/>
      <c r="AD312" s="1150"/>
      <c r="AE312" s="1150"/>
      <c r="AF312" s="1150"/>
      <c r="AG312" s="1150"/>
      <c r="AH312" s="1150"/>
    </row>
    <row r="313">
      <c r="A313" s="1150"/>
      <c r="B313" s="1150"/>
      <c r="C313" s="1150"/>
      <c r="D313" s="1150"/>
      <c r="E313" s="1182"/>
      <c r="F313" s="1150"/>
      <c r="G313" s="1183"/>
      <c r="H313" s="1184"/>
      <c r="I313" s="1185"/>
      <c r="J313" s="1184"/>
      <c r="K313" s="1184"/>
      <c r="L313" s="1184"/>
      <c r="M313" s="1186"/>
      <c r="N313" s="1186"/>
      <c r="O313" s="1186"/>
      <c r="P313" s="1186"/>
      <c r="Q313" s="1186"/>
      <c r="R313" s="1186"/>
      <c r="S313" s="1186"/>
      <c r="T313" s="1150"/>
      <c r="U313" s="1150"/>
      <c r="V313" s="1150"/>
      <c r="W313" s="1150"/>
      <c r="X313" s="1150"/>
      <c r="Y313" s="1150"/>
      <c r="Z313" s="1150"/>
      <c r="AA313" s="1150"/>
      <c r="AB313" s="1150"/>
      <c r="AC313" s="1150"/>
      <c r="AD313" s="1150"/>
      <c r="AE313" s="1150"/>
      <c r="AF313" s="1150"/>
      <c r="AG313" s="1150"/>
      <c r="AH313" s="1150"/>
    </row>
    <row r="314">
      <c r="A314" s="1150"/>
      <c r="B314" s="1150"/>
      <c r="C314" s="1150"/>
      <c r="D314" s="1150"/>
      <c r="E314" s="1182"/>
      <c r="F314" s="1150"/>
      <c r="G314" s="1183"/>
      <c r="H314" s="1184"/>
      <c r="I314" s="1185"/>
      <c r="J314" s="1184"/>
      <c r="K314" s="1184"/>
      <c r="L314" s="1184"/>
      <c r="M314" s="1186"/>
      <c r="N314" s="1186"/>
      <c r="O314" s="1186"/>
      <c r="P314" s="1186"/>
      <c r="Q314" s="1186"/>
      <c r="R314" s="1186"/>
      <c r="S314" s="1186"/>
      <c r="T314" s="1150"/>
      <c r="U314" s="1150"/>
      <c r="V314" s="1150"/>
      <c r="W314" s="1150"/>
      <c r="X314" s="1150"/>
      <c r="Y314" s="1150"/>
      <c r="Z314" s="1150"/>
      <c r="AA314" s="1150"/>
      <c r="AB314" s="1150"/>
      <c r="AC314" s="1150"/>
      <c r="AD314" s="1150"/>
      <c r="AE314" s="1150"/>
      <c r="AF314" s="1150"/>
      <c r="AG314" s="1150"/>
      <c r="AH314" s="1150"/>
    </row>
    <row r="315">
      <c r="A315" s="1150"/>
      <c r="B315" s="1150"/>
      <c r="C315" s="1150"/>
      <c r="D315" s="1150"/>
      <c r="E315" s="1182"/>
      <c r="F315" s="1150"/>
      <c r="G315" s="1183"/>
      <c r="H315" s="1184"/>
      <c r="I315" s="1185"/>
      <c r="J315" s="1184"/>
      <c r="K315" s="1184"/>
      <c r="L315" s="1184"/>
      <c r="M315" s="1186"/>
      <c r="N315" s="1186"/>
      <c r="O315" s="1186"/>
      <c r="P315" s="1186"/>
      <c r="Q315" s="1186"/>
      <c r="R315" s="1186"/>
      <c r="S315" s="1186"/>
      <c r="T315" s="1150"/>
      <c r="U315" s="1150"/>
      <c r="V315" s="1150"/>
      <c r="W315" s="1150"/>
      <c r="X315" s="1150"/>
      <c r="Y315" s="1150"/>
      <c r="Z315" s="1150"/>
      <c r="AA315" s="1150"/>
      <c r="AB315" s="1150"/>
      <c r="AC315" s="1150"/>
      <c r="AD315" s="1150"/>
      <c r="AE315" s="1150"/>
      <c r="AF315" s="1150"/>
      <c r="AG315" s="1150"/>
      <c r="AH315" s="1150"/>
    </row>
    <row r="316">
      <c r="A316" s="1150"/>
      <c r="B316" s="1150"/>
      <c r="C316" s="1150"/>
      <c r="D316" s="1150"/>
      <c r="E316" s="1182"/>
      <c r="F316" s="1150"/>
      <c r="G316" s="1183"/>
      <c r="H316" s="1184"/>
      <c r="I316" s="1185"/>
      <c r="J316" s="1184"/>
      <c r="K316" s="1184"/>
      <c r="L316" s="1184"/>
      <c r="M316" s="1186"/>
      <c r="N316" s="1186"/>
      <c r="O316" s="1186"/>
      <c r="P316" s="1186"/>
      <c r="Q316" s="1186"/>
      <c r="R316" s="1186"/>
      <c r="S316" s="1186"/>
      <c r="T316" s="1150"/>
      <c r="U316" s="1150"/>
      <c r="V316" s="1150"/>
      <c r="W316" s="1150"/>
      <c r="X316" s="1150"/>
      <c r="Y316" s="1150"/>
      <c r="Z316" s="1150"/>
      <c r="AA316" s="1150"/>
      <c r="AB316" s="1150"/>
      <c r="AC316" s="1150"/>
      <c r="AD316" s="1150"/>
      <c r="AE316" s="1150"/>
      <c r="AF316" s="1150"/>
      <c r="AG316" s="1150"/>
      <c r="AH316" s="1150"/>
    </row>
    <row r="317">
      <c r="A317" s="1150"/>
      <c r="B317" s="1150"/>
      <c r="C317" s="1150"/>
      <c r="D317" s="1150"/>
      <c r="E317" s="1182"/>
      <c r="F317" s="1150"/>
      <c r="G317" s="1183"/>
      <c r="H317" s="1184"/>
      <c r="I317" s="1185"/>
      <c r="J317" s="1184"/>
      <c r="K317" s="1184"/>
      <c r="L317" s="1184"/>
      <c r="M317" s="1186"/>
      <c r="N317" s="1186"/>
      <c r="O317" s="1186"/>
      <c r="P317" s="1186"/>
      <c r="Q317" s="1186"/>
      <c r="R317" s="1186"/>
      <c r="S317" s="1186"/>
      <c r="T317" s="1150"/>
      <c r="U317" s="1150"/>
      <c r="V317" s="1150"/>
      <c r="W317" s="1150"/>
      <c r="X317" s="1150"/>
      <c r="Y317" s="1150"/>
      <c r="Z317" s="1150"/>
      <c r="AA317" s="1150"/>
      <c r="AB317" s="1150"/>
      <c r="AC317" s="1150"/>
      <c r="AD317" s="1150"/>
      <c r="AE317" s="1150"/>
      <c r="AF317" s="1150"/>
      <c r="AG317" s="1150"/>
      <c r="AH317" s="1150"/>
    </row>
    <row r="318">
      <c r="A318" s="1150"/>
      <c r="B318" s="1150"/>
      <c r="C318" s="1150"/>
      <c r="D318" s="1150"/>
      <c r="E318" s="1182"/>
      <c r="F318" s="1150"/>
      <c r="G318" s="1183"/>
      <c r="H318" s="1184"/>
      <c r="I318" s="1185"/>
      <c r="J318" s="1184"/>
      <c r="K318" s="1184"/>
      <c r="L318" s="1184"/>
      <c r="M318" s="1186"/>
      <c r="N318" s="1186"/>
      <c r="O318" s="1186"/>
      <c r="P318" s="1186"/>
      <c r="Q318" s="1186"/>
      <c r="R318" s="1186"/>
      <c r="S318" s="1186"/>
      <c r="T318" s="1150"/>
      <c r="U318" s="1150"/>
      <c r="V318" s="1150"/>
      <c r="W318" s="1150"/>
      <c r="X318" s="1150"/>
      <c r="Y318" s="1150"/>
      <c r="Z318" s="1150"/>
      <c r="AA318" s="1150"/>
      <c r="AB318" s="1150"/>
      <c r="AC318" s="1150"/>
      <c r="AD318" s="1150"/>
      <c r="AE318" s="1150"/>
      <c r="AF318" s="1150"/>
      <c r="AG318" s="1150"/>
      <c r="AH318" s="1150"/>
    </row>
    <row r="319">
      <c r="A319" s="1150"/>
      <c r="B319" s="1150"/>
      <c r="C319" s="1150"/>
      <c r="D319" s="1150"/>
      <c r="E319" s="1182"/>
      <c r="F319" s="1150"/>
      <c r="G319" s="1183"/>
      <c r="H319" s="1184"/>
      <c r="I319" s="1185"/>
      <c r="J319" s="1184"/>
      <c r="K319" s="1184"/>
      <c r="L319" s="1184"/>
      <c r="M319" s="1186"/>
      <c r="N319" s="1186"/>
      <c r="O319" s="1186"/>
      <c r="P319" s="1186"/>
      <c r="Q319" s="1186"/>
      <c r="R319" s="1186"/>
      <c r="S319" s="1186"/>
      <c r="T319" s="1150"/>
      <c r="U319" s="1150"/>
      <c r="V319" s="1150"/>
      <c r="W319" s="1150"/>
      <c r="X319" s="1150"/>
      <c r="Y319" s="1150"/>
      <c r="Z319" s="1150"/>
      <c r="AA319" s="1150"/>
      <c r="AB319" s="1150"/>
      <c r="AC319" s="1150"/>
      <c r="AD319" s="1150"/>
      <c r="AE319" s="1150"/>
      <c r="AF319" s="1150"/>
      <c r="AG319" s="1150"/>
      <c r="AH319" s="1150"/>
    </row>
    <row r="320">
      <c r="A320" s="1150"/>
      <c r="B320" s="1150"/>
      <c r="C320" s="1150"/>
      <c r="D320" s="1150"/>
      <c r="E320" s="1182"/>
      <c r="F320" s="1150"/>
      <c r="G320" s="1183"/>
      <c r="H320" s="1184"/>
      <c r="I320" s="1185"/>
      <c r="J320" s="1184"/>
      <c r="K320" s="1184"/>
      <c r="L320" s="1184"/>
      <c r="M320" s="1186"/>
      <c r="N320" s="1186"/>
      <c r="O320" s="1186"/>
      <c r="P320" s="1186"/>
      <c r="Q320" s="1186"/>
      <c r="R320" s="1186"/>
      <c r="S320" s="1186"/>
      <c r="T320" s="1150"/>
      <c r="U320" s="1150"/>
      <c r="V320" s="1150"/>
      <c r="W320" s="1150"/>
      <c r="X320" s="1150"/>
      <c r="Y320" s="1150"/>
      <c r="Z320" s="1150"/>
      <c r="AA320" s="1150"/>
      <c r="AB320" s="1150"/>
      <c r="AC320" s="1150"/>
      <c r="AD320" s="1150"/>
      <c r="AE320" s="1150"/>
      <c r="AF320" s="1150"/>
      <c r="AG320" s="1150"/>
      <c r="AH320" s="1150"/>
    </row>
    <row r="321">
      <c r="A321" s="1150"/>
      <c r="B321" s="1150"/>
      <c r="C321" s="1150"/>
      <c r="D321" s="1150"/>
      <c r="E321" s="1182"/>
      <c r="F321" s="1150"/>
      <c r="G321" s="1183"/>
      <c r="H321" s="1184"/>
      <c r="I321" s="1185"/>
      <c r="J321" s="1184"/>
      <c r="K321" s="1184"/>
      <c r="L321" s="1184"/>
      <c r="M321" s="1186"/>
      <c r="N321" s="1186"/>
      <c r="O321" s="1186"/>
      <c r="P321" s="1186"/>
      <c r="Q321" s="1186"/>
      <c r="R321" s="1186"/>
      <c r="S321" s="1186"/>
      <c r="T321" s="1150"/>
      <c r="U321" s="1150"/>
      <c r="V321" s="1150"/>
      <c r="W321" s="1150"/>
      <c r="X321" s="1150"/>
      <c r="Y321" s="1150"/>
      <c r="Z321" s="1150"/>
      <c r="AA321" s="1150"/>
      <c r="AB321" s="1150"/>
      <c r="AC321" s="1150"/>
      <c r="AD321" s="1150"/>
      <c r="AE321" s="1150"/>
      <c r="AF321" s="1150"/>
      <c r="AG321" s="1150"/>
      <c r="AH321" s="1150"/>
    </row>
    <row r="322">
      <c r="A322" s="1150"/>
      <c r="B322" s="1150"/>
      <c r="C322" s="1150"/>
      <c r="D322" s="1150"/>
      <c r="E322" s="1182"/>
      <c r="F322" s="1150"/>
      <c r="G322" s="1183"/>
      <c r="H322" s="1184"/>
      <c r="I322" s="1185"/>
      <c r="J322" s="1184"/>
      <c r="K322" s="1184"/>
      <c r="L322" s="1184"/>
      <c r="M322" s="1186"/>
      <c r="N322" s="1186"/>
      <c r="O322" s="1186"/>
      <c r="P322" s="1186"/>
      <c r="Q322" s="1186"/>
      <c r="R322" s="1186"/>
      <c r="S322" s="1186"/>
      <c r="T322" s="1150"/>
      <c r="U322" s="1150"/>
      <c r="V322" s="1150"/>
      <c r="W322" s="1150"/>
      <c r="X322" s="1150"/>
      <c r="Y322" s="1150"/>
      <c r="Z322" s="1150"/>
      <c r="AA322" s="1150"/>
      <c r="AB322" s="1150"/>
      <c r="AC322" s="1150"/>
      <c r="AD322" s="1150"/>
      <c r="AE322" s="1150"/>
      <c r="AF322" s="1150"/>
      <c r="AG322" s="1150"/>
      <c r="AH322" s="1150"/>
    </row>
    <row r="323">
      <c r="A323" s="1150"/>
      <c r="B323" s="1150"/>
      <c r="C323" s="1150"/>
      <c r="D323" s="1150"/>
      <c r="E323" s="1182"/>
      <c r="F323" s="1150"/>
      <c r="G323" s="1183"/>
      <c r="H323" s="1184"/>
      <c r="I323" s="1185"/>
      <c r="J323" s="1184"/>
      <c r="K323" s="1184"/>
      <c r="L323" s="1184"/>
      <c r="M323" s="1186"/>
      <c r="N323" s="1186"/>
      <c r="O323" s="1186"/>
      <c r="P323" s="1186"/>
      <c r="Q323" s="1186"/>
      <c r="R323" s="1186"/>
      <c r="S323" s="1186"/>
      <c r="T323" s="1150"/>
      <c r="U323" s="1150"/>
      <c r="V323" s="1150"/>
      <c r="W323" s="1150"/>
      <c r="X323" s="1150"/>
      <c r="Y323" s="1150"/>
      <c r="Z323" s="1150"/>
      <c r="AA323" s="1150"/>
      <c r="AB323" s="1150"/>
      <c r="AC323" s="1150"/>
      <c r="AD323" s="1150"/>
      <c r="AE323" s="1150"/>
      <c r="AF323" s="1150"/>
      <c r="AG323" s="1150"/>
      <c r="AH323" s="1150"/>
    </row>
    <row r="324">
      <c r="A324" s="1150"/>
      <c r="B324" s="1150"/>
      <c r="C324" s="1150"/>
      <c r="D324" s="1150"/>
      <c r="E324" s="1182"/>
      <c r="F324" s="1150"/>
      <c r="G324" s="1183"/>
      <c r="H324" s="1184"/>
      <c r="I324" s="1185"/>
      <c r="J324" s="1184"/>
      <c r="K324" s="1184"/>
      <c r="L324" s="1184"/>
      <c r="M324" s="1186"/>
      <c r="N324" s="1186"/>
      <c r="O324" s="1186"/>
      <c r="P324" s="1186"/>
      <c r="Q324" s="1186"/>
      <c r="R324" s="1186"/>
      <c r="S324" s="1186"/>
      <c r="T324" s="1150"/>
      <c r="U324" s="1150"/>
      <c r="V324" s="1150"/>
      <c r="W324" s="1150"/>
      <c r="X324" s="1150"/>
      <c r="Y324" s="1150"/>
      <c r="Z324" s="1150"/>
      <c r="AA324" s="1150"/>
      <c r="AB324" s="1150"/>
      <c r="AC324" s="1150"/>
      <c r="AD324" s="1150"/>
      <c r="AE324" s="1150"/>
      <c r="AF324" s="1150"/>
      <c r="AG324" s="1150"/>
      <c r="AH324" s="1150"/>
    </row>
    <row r="325">
      <c r="A325" s="1150"/>
      <c r="B325" s="1150"/>
      <c r="C325" s="1150"/>
      <c r="D325" s="1150"/>
      <c r="E325" s="1182"/>
      <c r="F325" s="1150"/>
      <c r="G325" s="1183"/>
      <c r="H325" s="1184"/>
      <c r="I325" s="1185"/>
      <c r="J325" s="1184"/>
      <c r="K325" s="1184"/>
      <c r="L325" s="1184"/>
      <c r="M325" s="1186"/>
      <c r="N325" s="1186"/>
      <c r="O325" s="1186"/>
      <c r="P325" s="1186"/>
      <c r="Q325" s="1186"/>
      <c r="R325" s="1186"/>
      <c r="S325" s="1186"/>
      <c r="T325" s="1150"/>
      <c r="U325" s="1150"/>
      <c r="V325" s="1150"/>
      <c r="W325" s="1150"/>
      <c r="X325" s="1150"/>
      <c r="Y325" s="1150"/>
      <c r="Z325" s="1150"/>
      <c r="AA325" s="1150"/>
      <c r="AB325" s="1150"/>
      <c r="AC325" s="1150"/>
      <c r="AD325" s="1150"/>
      <c r="AE325" s="1150"/>
      <c r="AF325" s="1150"/>
      <c r="AG325" s="1150"/>
      <c r="AH325" s="1150"/>
    </row>
    <row r="326">
      <c r="A326" s="1150"/>
      <c r="B326" s="1150"/>
      <c r="C326" s="1150"/>
      <c r="D326" s="1150"/>
      <c r="E326" s="1182"/>
      <c r="F326" s="1150"/>
      <c r="G326" s="1183"/>
      <c r="H326" s="1184"/>
      <c r="I326" s="1185"/>
      <c r="J326" s="1184"/>
      <c r="K326" s="1184"/>
      <c r="L326" s="1184"/>
      <c r="M326" s="1186"/>
      <c r="N326" s="1186"/>
      <c r="O326" s="1186"/>
      <c r="P326" s="1186"/>
      <c r="Q326" s="1186"/>
      <c r="R326" s="1186"/>
      <c r="S326" s="1186"/>
      <c r="T326" s="1150"/>
      <c r="U326" s="1150"/>
      <c r="V326" s="1150"/>
      <c r="W326" s="1150"/>
      <c r="X326" s="1150"/>
      <c r="Y326" s="1150"/>
      <c r="Z326" s="1150"/>
      <c r="AA326" s="1150"/>
      <c r="AB326" s="1150"/>
      <c r="AC326" s="1150"/>
      <c r="AD326" s="1150"/>
      <c r="AE326" s="1150"/>
      <c r="AF326" s="1150"/>
      <c r="AG326" s="1150"/>
      <c r="AH326" s="1150"/>
    </row>
    <row r="327">
      <c r="A327" s="1150"/>
      <c r="B327" s="1150"/>
      <c r="C327" s="1150"/>
      <c r="D327" s="1150"/>
      <c r="E327" s="1182"/>
      <c r="F327" s="1150"/>
      <c r="G327" s="1183"/>
      <c r="H327" s="1184"/>
      <c r="I327" s="1185"/>
      <c r="J327" s="1184"/>
      <c r="K327" s="1184"/>
      <c r="L327" s="1184"/>
      <c r="M327" s="1186"/>
      <c r="N327" s="1186"/>
      <c r="O327" s="1186"/>
      <c r="P327" s="1186"/>
      <c r="Q327" s="1186"/>
      <c r="R327" s="1186"/>
      <c r="S327" s="1186"/>
      <c r="T327" s="1150"/>
      <c r="U327" s="1150"/>
      <c r="V327" s="1150"/>
      <c r="W327" s="1150"/>
      <c r="X327" s="1150"/>
      <c r="Y327" s="1150"/>
      <c r="Z327" s="1150"/>
      <c r="AA327" s="1150"/>
      <c r="AB327" s="1150"/>
      <c r="AC327" s="1150"/>
      <c r="AD327" s="1150"/>
      <c r="AE327" s="1150"/>
      <c r="AF327" s="1150"/>
      <c r="AG327" s="1150"/>
      <c r="AH327" s="1150"/>
    </row>
    <row r="328">
      <c r="A328" s="1150"/>
      <c r="B328" s="1150"/>
      <c r="C328" s="1150"/>
      <c r="D328" s="1150"/>
      <c r="E328" s="1182"/>
      <c r="F328" s="1150"/>
      <c r="G328" s="1183"/>
      <c r="H328" s="1184"/>
      <c r="I328" s="1185"/>
      <c r="J328" s="1184"/>
      <c r="K328" s="1184"/>
      <c r="L328" s="1184"/>
      <c r="M328" s="1186"/>
      <c r="N328" s="1186"/>
      <c r="O328" s="1186"/>
      <c r="P328" s="1186"/>
      <c r="Q328" s="1186"/>
      <c r="R328" s="1186"/>
      <c r="S328" s="1186"/>
      <c r="T328" s="1150"/>
      <c r="U328" s="1150"/>
      <c r="V328" s="1150"/>
      <c r="W328" s="1150"/>
      <c r="X328" s="1150"/>
      <c r="Y328" s="1150"/>
      <c r="Z328" s="1150"/>
      <c r="AA328" s="1150"/>
      <c r="AB328" s="1150"/>
      <c r="AC328" s="1150"/>
      <c r="AD328" s="1150"/>
      <c r="AE328" s="1150"/>
      <c r="AF328" s="1150"/>
      <c r="AG328" s="1150"/>
      <c r="AH328" s="1150"/>
    </row>
    <row r="329">
      <c r="A329" s="1150"/>
      <c r="B329" s="1150"/>
      <c r="C329" s="1150"/>
      <c r="D329" s="1150"/>
      <c r="E329" s="1182"/>
      <c r="F329" s="1150"/>
      <c r="G329" s="1183"/>
      <c r="H329" s="1184"/>
      <c r="I329" s="1185"/>
      <c r="J329" s="1184"/>
      <c r="K329" s="1184"/>
      <c r="L329" s="1184"/>
      <c r="M329" s="1186"/>
      <c r="N329" s="1186"/>
      <c r="O329" s="1186"/>
      <c r="P329" s="1186"/>
      <c r="Q329" s="1186"/>
      <c r="R329" s="1186"/>
      <c r="S329" s="1186"/>
      <c r="T329" s="1150"/>
      <c r="U329" s="1150"/>
      <c r="V329" s="1150"/>
      <c r="W329" s="1150"/>
      <c r="X329" s="1150"/>
      <c r="Y329" s="1150"/>
      <c r="Z329" s="1150"/>
      <c r="AA329" s="1150"/>
      <c r="AB329" s="1150"/>
      <c r="AC329" s="1150"/>
      <c r="AD329" s="1150"/>
      <c r="AE329" s="1150"/>
      <c r="AF329" s="1150"/>
      <c r="AG329" s="1150"/>
      <c r="AH329" s="1150"/>
    </row>
    <row r="330">
      <c r="A330" s="1150"/>
      <c r="B330" s="1150"/>
      <c r="C330" s="1150"/>
      <c r="D330" s="1150"/>
      <c r="E330" s="1182"/>
      <c r="F330" s="1150"/>
      <c r="G330" s="1183"/>
      <c r="H330" s="1184"/>
      <c r="I330" s="1185"/>
      <c r="J330" s="1184"/>
      <c r="K330" s="1184"/>
      <c r="L330" s="1184"/>
      <c r="M330" s="1186"/>
      <c r="N330" s="1186"/>
      <c r="O330" s="1186"/>
      <c r="P330" s="1186"/>
      <c r="Q330" s="1186"/>
      <c r="R330" s="1186"/>
      <c r="S330" s="1186"/>
      <c r="T330" s="1150"/>
      <c r="U330" s="1150"/>
      <c r="V330" s="1150"/>
      <c r="W330" s="1150"/>
      <c r="X330" s="1150"/>
      <c r="Y330" s="1150"/>
      <c r="Z330" s="1150"/>
      <c r="AA330" s="1150"/>
      <c r="AB330" s="1150"/>
      <c r="AC330" s="1150"/>
      <c r="AD330" s="1150"/>
      <c r="AE330" s="1150"/>
      <c r="AF330" s="1150"/>
      <c r="AG330" s="1150"/>
      <c r="AH330" s="1150"/>
    </row>
    <row r="331">
      <c r="A331" s="1150"/>
      <c r="B331" s="1150"/>
      <c r="C331" s="1150"/>
      <c r="D331" s="1150"/>
      <c r="E331" s="1182"/>
      <c r="F331" s="1150"/>
      <c r="G331" s="1183"/>
      <c r="H331" s="1184"/>
      <c r="I331" s="1185"/>
      <c r="J331" s="1184"/>
      <c r="K331" s="1184"/>
      <c r="L331" s="1184"/>
      <c r="M331" s="1186"/>
      <c r="N331" s="1186"/>
      <c r="O331" s="1186"/>
      <c r="P331" s="1186"/>
      <c r="Q331" s="1186"/>
      <c r="R331" s="1186"/>
      <c r="S331" s="1186"/>
      <c r="T331" s="1150"/>
      <c r="U331" s="1150"/>
      <c r="V331" s="1150"/>
      <c r="W331" s="1150"/>
      <c r="X331" s="1150"/>
      <c r="Y331" s="1150"/>
      <c r="Z331" s="1150"/>
      <c r="AA331" s="1150"/>
      <c r="AB331" s="1150"/>
      <c r="AC331" s="1150"/>
      <c r="AD331" s="1150"/>
      <c r="AE331" s="1150"/>
      <c r="AF331" s="1150"/>
      <c r="AG331" s="1150"/>
      <c r="AH331" s="1150"/>
    </row>
    <row r="332">
      <c r="A332" s="1150"/>
      <c r="B332" s="1150"/>
      <c r="C332" s="1150"/>
      <c r="D332" s="1150"/>
      <c r="E332" s="1182"/>
      <c r="F332" s="1150"/>
      <c r="G332" s="1183"/>
      <c r="H332" s="1184"/>
      <c r="I332" s="1185"/>
      <c r="J332" s="1184"/>
      <c r="K332" s="1184"/>
      <c r="L332" s="1184"/>
      <c r="M332" s="1186"/>
      <c r="N332" s="1186"/>
      <c r="O332" s="1186"/>
      <c r="P332" s="1186"/>
      <c r="Q332" s="1186"/>
      <c r="R332" s="1186"/>
      <c r="S332" s="1186"/>
      <c r="T332" s="1150"/>
      <c r="U332" s="1150"/>
      <c r="V332" s="1150"/>
      <c r="W332" s="1150"/>
      <c r="X332" s="1150"/>
      <c r="Y332" s="1150"/>
      <c r="Z332" s="1150"/>
      <c r="AA332" s="1150"/>
      <c r="AB332" s="1150"/>
      <c r="AC332" s="1150"/>
      <c r="AD332" s="1150"/>
      <c r="AE332" s="1150"/>
      <c r="AF332" s="1150"/>
      <c r="AG332" s="1150"/>
      <c r="AH332" s="1150"/>
    </row>
    <row r="333">
      <c r="A333" s="1150"/>
      <c r="B333" s="1150"/>
      <c r="C333" s="1150"/>
      <c r="D333" s="1150"/>
      <c r="E333" s="1182"/>
      <c r="F333" s="1150"/>
      <c r="G333" s="1183"/>
      <c r="H333" s="1184"/>
      <c r="I333" s="1185"/>
      <c r="J333" s="1184"/>
      <c r="K333" s="1184"/>
      <c r="L333" s="1184"/>
      <c r="M333" s="1186"/>
      <c r="N333" s="1186"/>
      <c r="O333" s="1186"/>
      <c r="P333" s="1186"/>
      <c r="Q333" s="1186"/>
      <c r="R333" s="1186"/>
      <c r="S333" s="1186"/>
      <c r="T333" s="1150"/>
      <c r="U333" s="1150"/>
      <c r="V333" s="1150"/>
      <c r="W333" s="1150"/>
      <c r="X333" s="1150"/>
      <c r="Y333" s="1150"/>
      <c r="Z333" s="1150"/>
      <c r="AA333" s="1150"/>
      <c r="AB333" s="1150"/>
      <c r="AC333" s="1150"/>
      <c r="AD333" s="1150"/>
      <c r="AE333" s="1150"/>
      <c r="AF333" s="1150"/>
      <c r="AG333" s="1150"/>
      <c r="AH333" s="1150"/>
    </row>
    <row r="334">
      <c r="A334" s="1150"/>
      <c r="B334" s="1150"/>
      <c r="C334" s="1150"/>
      <c r="D334" s="1150"/>
      <c r="E334" s="1182"/>
      <c r="F334" s="1150"/>
      <c r="G334" s="1183"/>
      <c r="H334" s="1184"/>
      <c r="I334" s="1185"/>
      <c r="J334" s="1184"/>
      <c r="K334" s="1184"/>
      <c r="L334" s="1184"/>
      <c r="M334" s="1186"/>
      <c r="N334" s="1186"/>
      <c r="O334" s="1186"/>
      <c r="P334" s="1186"/>
      <c r="Q334" s="1186"/>
      <c r="R334" s="1186"/>
      <c r="S334" s="1186"/>
      <c r="T334" s="1150"/>
      <c r="U334" s="1150"/>
      <c r="V334" s="1150"/>
      <c r="W334" s="1150"/>
      <c r="X334" s="1150"/>
      <c r="Y334" s="1150"/>
      <c r="Z334" s="1150"/>
      <c r="AA334" s="1150"/>
      <c r="AB334" s="1150"/>
      <c r="AC334" s="1150"/>
      <c r="AD334" s="1150"/>
      <c r="AE334" s="1150"/>
      <c r="AF334" s="1150"/>
      <c r="AG334" s="1150"/>
      <c r="AH334" s="1150"/>
    </row>
    <row r="335">
      <c r="A335" s="1150"/>
      <c r="B335" s="1150"/>
      <c r="C335" s="1150"/>
      <c r="D335" s="1150"/>
      <c r="E335" s="1182"/>
      <c r="F335" s="1150"/>
      <c r="G335" s="1183"/>
      <c r="H335" s="1184"/>
      <c r="I335" s="1185"/>
      <c r="J335" s="1184"/>
      <c r="K335" s="1184"/>
      <c r="L335" s="1184"/>
      <c r="M335" s="1186"/>
      <c r="N335" s="1186"/>
      <c r="O335" s="1186"/>
      <c r="P335" s="1186"/>
      <c r="Q335" s="1186"/>
      <c r="R335" s="1186"/>
      <c r="S335" s="1186"/>
      <c r="T335" s="1150"/>
      <c r="U335" s="1150"/>
      <c r="V335" s="1150"/>
      <c r="W335" s="1150"/>
      <c r="X335" s="1150"/>
      <c r="Y335" s="1150"/>
      <c r="Z335" s="1150"/>
      <c r="AA335" s="1150"/>
      <c r="AB335" s="1150"/>
      <c r="AC335" s="1150"/>
      <c r="AD335" s="1150"/>
      <c r="AE335" s="1150"/>
      <c r="AF335" s="1150"/>
      <c r="AG335" s="1150"/>
      <c r="AH335" s="1150"/>
    </row>
    <row r="336">
      <c r="A336" s="1150"/>
      <c r="B336" s="1150"/>
      <c r="C336" s="1150"/>
      <c r="D336" s="1150"/>
      <c r="E336" s="1182"/>
      <c r="F336" s="1150"/>
      <c r="G336" s="1183"/>
      <c r="H336" s="1184"/>
      <c r="I336" s="1185"/>
      <c r="J336" s="1184"/>
      <c r="K336" s="1184"/>
      <c r="L336" s="1184"/>
      <c r="M336" s="1186"/>
      <c r="N336" s="1186"/>
      <c r="O336" s="1186"/>
      <c r="P336" s="1186"/>
      <c r="Q336" s="1186"/>
      <c r="R336" s="1186"/>
      <c r="S336" s="1186"/>
      <c r="T336" s="1150"/>
      <c r="U336" s="1150"/>
      <c r="V336" s="1150"/>
      <c r="W336" s="1150"/>
      <c r="X336" s="1150"/>
      <c r="Y336" s="1150"/>
      <c r="Z336" s="1150"/>
      <c r="AA336" s="1150"/>
      <c r="AB336" s="1150"/>
      <c r="AC336" s="1150"/>
      <c r="AD336" s="1150"/>
      <c r="AE336" s="1150"/>
      <c r="AF336" s="1150"/>
      <c r="AG336" s="1150"/>
      <c r="AH336" s="1150"/>
    </row>
    <row r="337">
      <c r="A337" s="1150"/>
      <c r="B337" s="1150"/>
      <c r="C337" s="1150"/>
      <c r="D337" s="1150"/>
      <c r="E337" s="1182"/>
      <c r="F337" s="1150"/>
      <c r="G337" s="1183"/>
      <c r="H337" s="1184"/>
      <c r="I337" s="1185"/>
      <c r="J337" s="1184"/>
      <c r="K337" s="1184"/>
      <c r="L337" s="1184"/>
      <c r="M337" s="1186"/>
      <c r="N337" s="1186"/>
      <c r="O337" s="1186"/>
      <c r="P337" s="1186"/>
      <c r="Q337" s="1186"/>
      <c r="R337" s="1186"/>
      <c r="S337" s="1186"/>
      <c r="T337" s="1150"/>
      <c r="U337" s="1150"/>
      <c r="V337" s="1150"/>
      <c r="W337" s="1150"/>
      <c r="X337" s="1150"/>
      <c r="Y337" s="1150"/>
      <c r="Z337" s="1150"/>
      <c r="AA337" s="1150"/>
      <c r="AB337" s="1150"/>
      <c r="AC337" s="1150"/>
      <c r="AD337" s="1150"/>
      <c r="AE337" s="1150"/>
      <c r="AF337" s="1150"/>
      <c r="AG337" s="1150"/>
      <c r="AH337" s="1150"/>
    </row>
    <row r="338">
      <c r="A338" s="1150"/>
      <c r="B338" s="1150"/>
      <c r="C338" s="1150"/>
      <c r="D338" s="1150"/>
      <c r="E338" s="1182"/>
      <c r="F338" s="1150"/>
      <c r="G338" s="1183"/>
      <c r="H338" s="1184"/>
      <c r="I338" s="1185"/>
      <c r="J338" s="1184"/>
      <c r="K338" s="1184"/>
      <c r="L338" s="1184"/>
      <c r="M338" s="1186"/>
      <c r="N338" s="1186"/>
      <c r="O338" s="1186"/>
      <c r="P338" s="1186"/>
      <c r="Q338" s="1186"/>
      <c r="R338" s="1186"/>
      <c r="S338" s="1186"/>
      <c r="T338" s="1150"/>
      <c r="U338" s="1150"/>
      <c r="V338" s="1150"/>
      <c r="W338" s="1150"/>
      <c r="X338" s="1150"/>
      <c r="Y338" s="1150"/>
      <c r="Z338" s="1150"/>
      <c r="AA338" s="1150"/>
      <c r="AB338" s="1150"/>
      <c r="AC338" s="1150"/>
      <c r="AD338" s="1150"/>
      <c r="AE338" s="1150"/>
      <c r="AF338" s="1150"/>
      <c r="AG338" s="1150"/>
      <c r="AH338" s="1150"/>
    </row>
    <row r="339">
      <c r="A339" s="1150"/>
      <c r="B339" s="1150"/>
      <c r="C339" s="1150"/>
      <c r="D339" s="1150"/>
      <c r="E339" s="1182"/>
      <c r="F339" s="1150"/>
      <c r="G339" s="1183"/>
      <c r="H339" s="1184"/>
      <c r="I339" s="1185"/>
      <c r="J339" s="1184"/>
      <c r="K339" s="1184"/>
      <c r="L339" s="1184"/>
      <c r="M339" s="1186"/>
      <c r="N339" s="1186"/>
      <c r="O339" s="1186"/>
      <c r="P339" s="1186"/>
      <c r="Q339" s="1186"/>
      <c r="R339" s="1186"/>
      <c r="S339" s="1186"/>
      <c r="T339" s="1150"/>
      <c r="U339" s="1150"/>
      <c r="V339" s="1150"/>
      <c r="W339" s="1150"/>
      <c r="X339" s="1150"/>
      <c r="Y339" s="1150"/>
      <c r="Z339" s="1150"/>
      <c r="AA339" s="1150"/>
      <c r="AB339" s="1150"/>
      <c r="AC339" s="1150"/>
      <c r="AD339" s="1150"/>
      <c r="AE339" s="1150"/>
      <c r="AF339" s="1150"/>
      <c r="AG339" s="1150"/>
      <c r="AH339" s="1150"/>
    </row>
    <row r="340">
      <c r="A340" s="1150"/>
      <c r="B340" s="1150"/>
      <c r="C340" s="1150"/>
      <c r="D340" s="1150"/>
      <c r="E340" s="1182"/>
      <c r="F340" s="1150"/>
      <c r="G340" s="1183"/>
      <c r="H340" s="1184"/>
      <c r="I340" s="1185"/>
      <c r="J340" s="1184"/>
      <c r="K340" s="1184"/>
      <c r="L340" s="1184"/>
      <c r="M340" s="1186"/>
      <c r="N340" s="1186"/>
      <c r="O340" s="1186"/>
      <c r="P340" s="1186"/>
      <c r="Q340" s="1186"/>
      <c r="R340" s="1186"/>
      <c r="S340" s="1186"/>
      <c r="T340" s="1150"/>
      <c r="U340" s="1150"/>
      <c r="V340" s="1150"/>
      <c r="W340" s="1150"/>
      <c r="X340" s="1150"/>
      <c r="Y340" s="1150"/>
      <c r="Z340" s="1150"/>
      <c r="AA340" s="1150"/>
      <c r="AB340" s="1150"/>
      <c r="AC340" s="1150"/>
      <c r="AD340" s="1150"/>
      <c r="AE340" s="1150"/>
      <c r="AF340" s="1150"/>
      <c r="AG340" s="1150"/>
      <c r="AH340" s="1150"/>
    </row>
    <row r="341">
      <c r="A341" s="1150"/>
      <c r="B341" s="1150"/>
      <c r="C341" s="1150"/>
      <c r="D341" s="1150"/>
      <c r="E341" s="1182"/>
      <c r="F341" s="1150"/>
      <c r="G341" s="1183"/>
      <c r="H341" s="1184"/>
      <c r="I341" s="1185"/>
      <c r="J341" s="1184"/>
      <c r="K341" s="1184"/>
      <c r="L341" s="1184"/>
      <c r="M341" s="1186"/>
      <c r="N341" s="1186"/>
      <c r="O341" s="1186"/>
      <c r="P341" s="1186"/>
      <c r="Q341" s="1186"/>
      <c r="R341" s="1186"/>
      <c r="S341" s="1186"/>
      <c r="T341" s="1150"/>
      <c r="U341" s="1150"/>
      <c r="V341" s="1150"/>
      <c r="W341" s="1150"/>
      <c r="X341" s="1150"/>
      <c r="Y341" s="1150"/>
      <c r="Z341" s="1150"/>
      <c r="AA341" s="1150"/>
      <c r="AB341" s="1150"/>
      <c r="AC341" s="1150"/>
      <c r="AD341" s="1150"/>
      <c r="AE341" s="1150"/>
      <c r="AF341" s="1150"/>
      <c r="AG341" s="1150"/>
      <c r="AH341" s="1150"/>
    </row>
    <row r="342">
      <c r="A342" s="1150"/>
      <c r="B342" s="1150"/>
      <c r="C342" s="1150"/>
      <c r="D342" s="1150"/>
      <c r="E342" s="1182"/>
      <c r="F342" s="1150"/>
      <c r="G342" s="1183"/>
      <c r="H342" s="1184"/>
      <c r="I342" s="1185"/>
      <c r="J342" s="1184"/>
      <c r="K342" s="1184"/>
      <c r="L342" s="1184"/>
      <c r="M342" s="1186"/>
      <c r="N342" s="1186"/>
      <c r="O342" s="1186"/>
      <c r="P342" s="1186"/>
      <c r="Q342" s="1186"/>
      <c r="R342" s="1186"/>
      <c r="S342" s="1186"/>
      <c r="T342" s="1150"/>
      <c r="U342" s="1150"/>
      <c r="V342" s="1150"/>
      <c r="W342" s="1150"/>
      <c r="X342" s="1150"/>
      <c r="Y342" s="1150"/>
      <c r="Z342" s="1150"/>
      <c r="AA342" s="1150"/>
      <c r="AB342" s="1150"/>
      <c r="AC342" s="1150"/>
      <c r="AD342" s="1150"/>
      <c r="AE342" s="1150"/>
      <c r="AF342" s="1150"/>
      <c r="AG342" s="1150"/>
      <c r="AH342" s="1150"/>
    </row>
    <row r="343">
      <c r="A343" s="1150"/>
      <c r="B343" s="1150"/>
      <c r="C343" s="1150"/>
      <c r="D343" s="1150"/>
      <c r="E343" s="1182"/>
      <c r="F343" s="1150"/>
      <c r="G343" s="1183"/>
      <c r="H343" s="1184"/>
      <c r="I343" s="1185"/>
      <c r="J343" s="1184"/>
      <c r="K343" s="1184"/>
      <c r="L343" s="1184"/>
      <c r="M343" s="1186"/>
      <c r="N343" s="1186"/>
      <c r="O343" s="1186"/>
      <c r="P343" s="1186"/>
      <c r="Q343" s="1186"/>
      <c r="R343" s="1186"/>
      <c r="S343" s="1186"/>
      <c r="T343" s="1150"/>
      <c r="U343" s="1150"/>
      <c r="V343" s="1150"/>
      <c r="W343" s="1150"/>
      <c r="X343" s="1150"/>
      <c r="Y343" s="1150"/>
      <c r="Z343" s="1150"/>
      <c r="AA343" s="1150"/>
      <c r="AB343" s="1150"/>
      <c r="AC343" s="1150"/>
      <c r="AD343" s="1150"/>
      <c r="AE343" s="1150"/>
      <c r="AF343" s="1150"/>
      <c r="AG343" s="1150"/>
      <c r="AH343" s="1150"/>
    </row>
    <row r="344">
      <c r="A344" s="1150"/>
      <c r="B344" s="1150"/>
      <c r="C344" s="1150"/>
      <c r="D344" s="1150"/>
      <c r="E344" s="1182"/>
      <c r="F344" s="1150"/>
      <c r="G344" s="1183"/>
      <c r="H344" s="1184"/>
      <c r="I344" s="1185"/>
      <c r="J344" s="1184"/>
      <c r="K344" s="1184"/>
      <c r="L344" s="1184"/>
      <c r="M344" s="1186"/>
      <c r="N344" s="1186"/>
      <c r="O344" s="1186"/>
      <c r="P344" s="1186"/>
      <c r="Q344" s="1186"/>
      <c r="R344" s="1186"/>
      <c r="S344" s="1186"/>
      <c r="T344" s="1150"/>
      <c r="U344" s="1150"/>
      <c r="V344" s="1150"/>
      <c r="W344" s="1150"/>
      <c r="X344" s="1150"/>
      <c r="Y344" s="1150"/>
      <c r="Z344" s="1150"/>
      <c r="AA344" s="1150"/>
      <c r="AB344" s="1150"/>
      <c r="AC344" s="1150"/>
      <c r="AD344" s="1150"/>
      <c r="AE344" s="1150"/>
      <c r="AF344" s="1150"/>
      <c r="AG344" s="1150"/>
      <c r="AH344" s="1150"/>
    </row>
    <row r="345">
      <c r="A345" s="1150"/>
      <c r="B345" s="1150"/>
      <c r="C345" s="1150"/>
      <c r="D345" s="1150"/>
      <c r="E345" s="1182"/>
      <c r="F345" s="1150"/>
      <c r="G345" s="1183"/>
      <c r="H345" s="1184"/>
      <c r="I345" s="1185"/>
      <c r="J345" s="1184"/>
      <c r="K345" s="1184"/>
      <c r="L345" s="1184"/>
      <c r="M345" s="1186"/>
      <c r="N345" s="1186"/>
      <c r="O345" s="1186"/>
      <c r="P345" s="1186"/>
      <c r="Q345" s="1186"/>
      <c r="R345" s="1186"/>
      <c r="S345" s="1186"/>
      <c r="T345" s="1150"/>
      <c r="U345" s="1150"/>
      <c r="V345" s="1150"/>
      <c r="W345" s="1150"/>
      <c r="X345" s="1150"/>
      <c r="Y345" s="1150"/>
      <c r="Z345" s="1150"/>
      <c r="AA345" s="1150"/>
      <c r="AB345" s="1150"/>
      <c r="AC345" s="1150"/>
      <c r="AD345" s="1150"/>
      <c r="AE345" s="1150"/>
      <c r="AF345" s="1150"/>
      <c r="AG345" s="1150"/>
      <c r="AH345" s="1150"/>
    </row>
    <row r="346">
      <c r="A346" s="1150"/>
      <c r="B346" s="1150"/>
      <c r="C346" s="1150"/>
      <c r="D346" s="1150"/>
      <c r="E346" s="1182"/>
      <c r="F346" s="1150"/>
      <c r="G346" s="1183"/>
      <c r="H346" s="1184"/>
      <c r="I346" s="1185"/>
      <c r="J346" s="1184"/>
      <c r="K346" s="1184"/>
      <c r="L346" s="1184"/>
      <c r="M346" s="1186"/>
      <c r="N346" s="1186"/>
      <c r="O346" s="1186"/>
      <c r="P346" s="1186"/>
      <c r="Q346" s="1186"/>
      <c r="R346" s="1186"/>
      <c r="S346" s="1186"/>
      <c r="T346" s="1150"/>
      <c r="U346" s="1150"/>
      <c r="V346" s="1150"/>
      <c r="W346" s="1150"/>
      <c r="X346" s="1150"/>
      <c r="Y346" s="1150"/>
      <c r="Z346" s="1150"/>
      <c r="AA346" s="1150"/>
      <c r="AB346" s="1150"/>
      <c r="AC346" s="1150"/>
      <c r="AD346" s="1150"/>
      <c r="AE346" s="1150"/>
      <c r="AF346" s="1150"/>
      <c r="AG346" s="1150"/>
      <c r="AH346" s="1150"/>
    </row>
    <row r="347">
      <c r="A347" s="1150"/>
      <c r="B347" s="1150"/>
      <c r="C347" s="1150"/>
      <c r="D347" s="1150"/>
      <c r="E347" s="1182"/>
      <c r="F347" s="1150"/>
      <c r="G347" s="1183"/>
      <c r="H347" s="1184"/>
      <c r="I347" s="1185"/>
      <c r="J347" s="1184"/>
      <c r="K347" s="1184"/>
      <c r="L347" s="1184"/>
      <c r="M347" s="1186"/>
      <c r="N347" s="1186"/>
      <c r="O347" s="1186"/>
      <c r="P347" s="1186"/>
      <c r="Q347" s="1186"/>
      <c r="R347" s="1186"/>
      <c r="S347" s="1186"/>
      <c r="T347" s="1150"/>
      <c r="U347" s="1150"/>
      <c r="V347" s="1150"/>
      <c r="W347" s="1150"/>
      <c r="X347" s="1150"/>
      <c r="Y347" s="1150"/>
      <c r="Z347" s="1150"/>
      <c r="AA347" s="1150"/>
      <c r="AB347" s="1150"/>
      <c r="AC347" s="1150"/>
      <c r="AD347" s="1150"/>
      <c r="AE347" s="1150"/>
      <c r="AF347" s="1150"/>
      <c r="AG347" s="1150"/>
      <c r="AH347" s="1150"/>
    </row>
    <row r="348">
      <c r="A348" s="1150"/>
      <c r="B348" s="1150"/>
      <c r="C348" s="1150"/>
      <c r="D348" s="1150"/>
      <c r="E348" s="1182"/>
      <c r="F348" s="1150"/>
      <c r="G348" s="1183"/>
      <c r="H348" s="1184"/>
      <c r="I348" s="1185"/>
      <c r="J348" s="1184"/>
      <c r="K348" s="1184"/>
      <c r="L348" s="1184"/>
      <c r="M348" s="1186"/>
      <c r="N348" s="1186"/>
      <c r="O348" s="1186"/>
      <c r="P348" s="1186"/>
      <c r="Q348" s="1186"/>
      <c r="R348" s="1186"/>
      <c r="S348" s="1186"/>
      <c r="T348" s="1150"/>
      <c r="U348" s="1150"/>
      <c r="V348" s="1150"/>
      <c r="W348" s="1150"/>
      <c r="X348" s="1150"/>
      <c r="Y348" s="1150"/>
      <c r="Z348" s="1150"/>
      <c r="AA348" s="1150"/>
      <c r="AB348" s="1150"/>
      <c r="AC348" s="1150"/>
      <c r="AD348" s="1150"/>
      <c r="AE348" s="1150"/>
      <c r="AF348" s="1150"/>
      <c r="AG348" s="1150"/>
      <c r="AH348" s="1150"/>
    </row>
    <row r="349">
      <c r="A349" s="1150"/>
      <c r="B349" s="1150"/>
      <c r="C349" s="1150"/>
      <c r="D349" s="1150"/>
      <c r="E349" s="1182"/>
      <c r="F349" s="1150"/>
      <c r="G349" s="1183"/>
      <c r="H349" s="1184"/>
      <c r="I349" s="1185"/>
      <c r="J349" s="1184"/>
      <c r="K349" s="1184"/>
      <c r="L349" s="1184"/>
      <c r="M349" s="1186"/>
      <c r="N349" s="1186"/>
      <c r="O349" s="1186"/>
      <c r="P349" s="1186"/>
      <c r="Q349" s="1186"/>
      <c r="R349" s="1186"/>
      <c r="S349" s="1186"/>
      <c r="T349" s="1150"/>
      <c r="U349" s="1150"/>
      <c r="V349" s="1150"/>
      <c r="W349" s="1150"/>
      <c r="X349" s="1150"/>
      <c r="Y349" s="1150"/>
      <c r="Z349" s="1150"/>
      <c r="AA349" s="1150"/>
      <c r="AB349" s="1150"/>
      <c r="AC349" s="1150"/>
      <c r="AD349" s="1150"/>
      <c r="AE349" s="1150"/>
      <c r="AF349" s="1150"/>
      <c r="AG349" s="1150"/>
      <c r="AH349" s="1150"/>
    </row>
    <row r="350">
      <c r="A350" s="1150"/>
      <c r="B350" s="1150"/>
      <c r="C350" s="1150"/>
      <c r="D350" s="1150"/>
      <c r="E350" s="1182"/>
      <c r="F350" s="1150"/>
      <c r="G350" s="1183"/>
      <c r="H350" s="1184"/>
      <c r="I350" s="1185"/>
      <c r="J350" s="1184"/>
      <c r="K350" s="1184"/>
      <c r="L350" s="1184"/>
      <c r="M350" s="1186"/>
      <c r="N350" s="1186"/>
      <c r="O350" s="1186"/>
      <c r="P350" s="1186"/>
      <c r="Q350" s="1186"/>
      <c r="R350" s="1186"/>
      <c r="S350" s="1186"/>
      <c r="T350" s="1150"/>
      <c r="U350" s="1150"/>
      <c r="V350" s="1150"/>
      <c r="W350" s="1150"/>
      <c r="X350" s="1150"/>
      <c r="Y350" s="1150"/>
      <c r="Z350" s="1150"/>
      <c r="AA350" s="1150"/>
      <c r="AB350" s="1150"/>
      <c r="AC350" s="1150"/>
      <c r="AD350" s="1150"/>
      <c r="AE350" s="1150"/>
      <c r="AF350" s="1150"/>
      <c r="AG350" s="1150"/>
      <c r="AH350" s="1150"/>
    </row>
    <row r="351">
      <c r="A351" s="1150"/>
      <c r="B351" s="1150"/>
      <c r="C351" s="1150"/>
      <c r="D351" s="1150"/>
      <c r="E351" s="1182"/>
      <c r="F351" s="1150"/>
      <c r="G351" s="1183"/>
      <c r="H351" s="1184"/>
      <c r="I351" s="1185"/>
      <c r="J351" s="1184"/>
      <c r="K351" s="1184"/>
      <c r="L351" s="1184"/>
      <c r="M351" s="1186"/>
      <c r="N351" s="1186"/>
      <c r="O351" s="1186"/>
      <c r="P351" s="1186"/>
      <c r="Q351" s="1186"/>
      <c r="R351" s="1186"/>
      <c r="S351" s="1186"/>
      <c r="T351" s="1150"/>
      <c r="U351" s="1150"/>
      <c r="V351" s="1150"/>
      <c r="W351" s="1150"/>
      <c r="X351" s="1150"/>
      <c r="Y351" s="1150"/>
      <c r="Z351" s="1150"/>
      <c r="AA351" s="1150"/>
      <c r="AB351" s="1150"/>
      <c r="AC351" s="1150"/>
      <c r="AD351" s="1150"/>
      <c r="AE351" s="1150"/>
      <c r="AF351" s="1150"/>
      <c r="AG351" s="1150"/>
      <c r="AH351" s="1150"/>
    </row>
    <row r="352">
      <c r="A352" s="1150"/>
      <c r="B352" s="1150"/>
      <c r="C352" s="1150"/>
      <c r="D352" s="1150"/>
      <c r="E352" s="1182"/>
      <c r="F352" s="1150"/>
      <c r="G352" s="1183"/>
      <c r="H352" s="1184"/>
      <c r="I352" s="1185"/>
      <c r="J352" s="1184"/>
      <c r="K352" s="1184"/>
      <c r="L352" s="1184"/>
      <c r="M352" s="1186"/>
      <c r="N352" s="1186"/>
      <c r="O352" s="1186"/>
      <c r="P352" s="1186"/>
      <c r="Q352" s="1186"/>
      <c r="R352" s="1186"/>
      <c r="S352" s="1186"/>
      <c r="T352" s="1150"/>
      <c r="U352" s="1150"/>
      <c r="V352" s="1150"/>
      <c r="W352" s="1150"/>
      <c r="X352" s="1150"/>
      <c r="Y352" s="1150"/>
      <c r="Z352" s="1150"/>
      <c r="AA352" s="1150"/>
      <c r="AB352" s="1150"/>
      <c r="AC352" s="1150"/>
      <c r="AD352" s="1150"/>
      <c r="AE352" s="1150"/>
      <c r="AF352" s="1150"/>
      <c r="AG352" s="1150"/>
      <c r="AH352" s="1150"/>
    </row>
    <row r="353">
      <c r="A353" s="1150"/>
      <c r="B353" s="1150"/>
      <c r="C353" s="1150"/>
      <c r="D353" s="1150"/>
      <c r="E353" s="1182"/>
      <c r="F353" s="1150"/>
      <c r="G353" s="1183"/>
      <c r="H353" s="1184"/>
      <c r="I353" s="1185"/>
      <c r="J353" s="1184"/>
      <c r="K353" s="1184"/>
      <c r="L353" s="1184"/>
      <c r="M353" s="1186"/>
      <c r="N353" s="1186"/>
      <c r="O353" s="1186"/>
      <c r="P353" s="1186"/>
      <c r="Q353" s="1186"/>
      <c r="R353" s="1186"/>
      <c r="S353" s="1186"/>
      <c r="T353" s="1150"/>
      <c r="U353" s="1150"/>
      <c r="V353" s="1150"/>
      <c r="W353" s="1150"/>
      <c r="X353" s="1150"/>
      <c r="Y353" s="1150"/>
      <c r="Z353" s="1150"/>
      <c r="AA353" s="1150"/>
      <c r="AB353" s="1150"/>
      <c r="AC353" s="1150"/>
      <c r="AD353" s="1150"/>
      <c r="AE353" s="1150"/>
      <c r="AF353" s="1150"/>
      <c r="AG353" s="1150"/>
      <c r="AH353" s="1150"/>
    </row>
    <row r="354">
      <c r="A354" s="1150"/>
      <c r="B354" s="1150"/>
      <c r="C354" s="1150"/>
      <c r="D354" s="1150"/>
      <c r="E354" s="1182"/>
      <c r="F354" s="1150"/>
      <c r="G354" s="1183"/>
      <c r="H354" s="1184"/>
      <c r="I354" s="1185"/>
      <c r="J354" s="1184"/>
      <c r="K354" s="1184"/>
      <c r="L354" s="1184"/>
      <c r="M354" s="1186"/>
      <c r="N354" s="1186"/>
      <c r="O354" s="1186"/>
      <c r="P354" s="1186"/>
      <c r="Q354" s="1186"/>
      <c r="R354" s="1186"/>
      <c r="S354" s="1186"/>
      <c r="T354" s="1150"/>
      <c r="U354" s="1150"/>
      <c r="V354" s="1150"/>
      <c r="W354" s="1150"/>
      <c r="X354" s="1150"/>
      <c r="Y354" s="1150"/>
      <c r="Z354" s="1150"/>
      <c r="AA354" s="1150"/>
      <c r="AB354" s="1150"/>
      <c r="AC354" s="1150"/>
      <c r="AD354" s="1150"/>
      <c r="AE354" s="1150"/>
      <c r="AF354" s="1150"/>
      <c r="AG354" s="1150"/>
      <c r="AH354" s="1150"/>
    </row>
    <row r="355">
      <c r="A355" s="1150"/>
      <c r="B355" s="1150"/>
      <c r="C355" s="1150"/>
      <c r="D355" s="1150"/>
      <c r="E355" s="1182"/>
      <c r="F355" s="1150"/>
      <c r="G355" s="1183"/>
      <c r="H355" s="1184"/>
      <c r="I355" s="1185"/>
      <c r="J355" s="1184"/>
      <c r="K355" s="1184"/>
      <c r="L355" s="1184"/>
      <c r="M355" s="1186"/>
      <c r="N355" s="1186"/>
      <c r="O355" s="1186"/>
      <c r="P355" s="1186"/>
      <c r="Q355" s="1186"/>
      <c r="R355" s="1186"/>
      <c r="S355" s="1186"/>
      <c r="T355" s="1150"/>
      <c r="U355" s="1150"/>
      <c r="V355" s="1150"/>
      <c r="W355" s="1150"/>
      <c r="X355" s="1150"/>
      <c r="Y355" s="1150"/>
      <c r="Z355" s="1150"/>
      <c r="AA355" s="1150"/>
      <c r="AB355" s="1150"/>
      <c r="AC355" s="1150"/>
      <c r="AD355" s="1150"/>
      <c r="AE355" s="1150"/>
      <c r="AF355" s="1150"/>
      <c r="AG355" s="1150"/>
      <c r="AH355" s="1150"/>
    </row>
    <row r="356">
      <c r="A356" s="1150"/>
      <c r="B356" s="1150"/>
      <c r="C356" s="1150"/>
      <c r="D356" s="1150"/>
      <c r="E356" s="1182"/>
      <c r="F356" s="1150"/>
      <c r="G356" s="1183"/>
      <c r="H356" s="1184"/>
      <c r="I356" s="1185"/>
      <c r="J356" s="1184"/>
      <c r="K356" s="1184"/>
      <c r="L356" s="1184"/>
      <c r="M356" s="1186"/>
      <c r="N356" s="1186"/>
      <c r="O356" s="1186"/>
      <c r="P356" s="1186"/>
      <c r="Q356" s="1186"/>
      <c r="R356" s="1186"/>
      <c r="S356" s="1186"/>
      <c r="T356" s="1150"/>
      <c r="U356" s="1150"/>
      <c r="V356" s="1150"/>
      <c r="W356" s="1150"/>
      <c r="X356" s="1150"/>
      <c r="Y356" s="1150"/>
      <c r="Z356" s="1150"/>
      <c r="AA356" s="1150"/>
      <c r="AB356" s="1150"/>
      <c r="AC356" s="1150"/>
      <c r="AD356" s="1150"/>
      <c r="AE356" s="1150"/>
      <c r="AF356" s="1150"/>
      <c r="AG356" s="1150"/>
      <c r="AH356" s="1150"/>
    </row>
    <row r="357">
      <c r="A357" s="1150"/>
      <c r="B357" s="1150"/>
      <c r="C357" s="1150"/>
      <c r="D357" s="1150"/>
      <c r="E357" s="1182"/>
      <c r="F357" s="1150"/>
      <c r="G357" s="1183"/>
      <c r="H357" s="1184"/>
      <c r="I357" s="1185"/>
      <c r="J357" s="1184"/>
      <c r="K357" s="1184"/>
      <c r="L357" s="1184"/>
      <c r="M357" s="1186"/>
      <c r="N357" s="1186"/>
      <c r="O357" s="1186"/>
      <c r="P357" s="1186"/>
      <c r="Q357" s="1186"/>
      <c r="R357" s="1186"/>
      <c r="S357" s="1186"/>
      <c r="T357" s="1150"/>
      <c r="U357" s="1150"/>
      <c r="V357" s="1150"/>
      <c r="W357" s="1150"/>
      <c r="X357" s="1150"/>
      <c r="Y357" s="1150"/>
      <c r="Z357" s="1150"/>
      <c r="AA357" s="1150"/>
      <c r="AB357" s="1150"/>
      <c r="AC357" s="1150"/>
      <c r="AD357" s="1150"/>
      <c r="AE357" s="1150"/>
      <c r="AF357" s="1150"/>
      <c r="AG357" s="1150"/>
      <c r="AH357" s="1150"/>
    </row>
    <row r="358">
      <c r="A358" s="1150"/>
      <c r="B358" s="1150"/>
      <c r="C358" s="1150"/>
      <c r="D358" s="1150"/>
      <c r="E358" s="1182"/>
      <c r="F358" s="1150"/>
      <c r="G358" s="1183"/>
      <c r="H358" s="1184"/>
      <c r="I358" s="1185"/>
      <c r="J358" s="1184"/>
      <c r="K358" s="1184"/>
      <c r="L358" s="1184"/>
      <c r="M358" s="1186"/>
      <c r="N358" s="1186"/>
      <c r="O358" s="1186"/>
      <c r="P358" s="1186"/>
      <c r="Q358" s="1186"/>
      <c r="R358" s="1186"/>
      <c r="S358" s="1186"/>
      <c r="T358" s="1150"/>
      <c r="U358" s="1150"/>
      <c r="V358" s="1150"/>
      <c r="W358" s="1150"/>
      <c r="X358" s="1150"/>
      <c r="Y358" s="1150"/>
      <c r="Z358" s="1150"/>
      <c r="AA358" s="1150"/>
      <c r="AB358" s="1150"/>
      <c r="AC358" s="1150"/>
      <c r="AD358" s="1150"/>
      <c r="AE358" s="1150"/>
      <c r="AF358" s="1150"/>
      <c r="AG358" s="1150"/>
      <c r="AH358" s="1150"/>
    </row>
    <row r="359">
      <c r="A359" s="1150"/>
      <c r="B359" s="1150"/>
      <c r="C359" s="1150"/>
      <c r="D359" s="1150"/>
      <c r="E359" s="1182"/>
      <c r="F359" s="1150"/>
      <c r="G359" s="1183"/>
      <c r="H359" s="1184"/>
      <c r="I359" s="1185"/>
      <c r="J359" s="1184"/>
      <c r="K359" s="1184"/>
      <c r="L359" s="1184"/>
      <c r="M359" s="1186"/>
      <c r="N359" s="1186"/>
      <c r="O359" s="1186"/>
      <c r="P359" s="1186"/>
      <c r="Q359" s="1186"/>
      <c r="R359" s="1186"/>
      <c r="S359" s="1186"/>
      <c r="T359" s="1150"/>
      <c r="U359" s="1150"/>
      <c r="V359" s="1150"/>
      <c r="W359" s="1150"/>
      <c r="X359" s="1150"/>
      <c r="Y359" s="1150"/>
      <c r="Z359" s="1150"/>
      <c r="AA359" s="1150"/>
      <c r="AB359" s="1150"/>
      <c r="AC359" s="1150"/>
      <c r="AD359" s="1150"/>
      <c r="AE359" s="1150"/>
      <c r="AF359" s="1150"/>
      <c r="AG359" s="1150"/>
      <c r="AH359" s="1150"/>
    </row>
    <row r="360">
      <c r="A360" s="1150"/>
      <c r="B360" s="1150"/>
      <c r="C360" s="1150"/>
      <c r="D360" s="1150"/>
      <c r="E360" s="1182"/>
      <c r="F360" s="1150"/>
      <c r="G360" s="1183"/>
      <c r="H360" s="1184"/>
      <c r="I360" s="1185"/>
      <c r="J360" s="1184"/>
      <c r="K360" s="1184"/>
      <c r="L360" s="1184"/>
      <c r="M360" s="1186"/>
      <c r="N360" s="1186"/>
      <c r="O360" s="1186"/>
      <c r="P360" s="1186"/>
      <c r="Q360" s="1186"/>
      <c r="R360" s="1186"/>
      <c r="S360" s="1186"/>
      <c r="T360" s="1150"/>
      <c r="U360" s="1150"/>
      <c r="V360" s="1150"/>
      <c r="W360" s="1150"/>
      <c r="X360" s="1150"/>
      <c r="Y360" s="1150"/>
      <c r="Z360" s="1150"/>
      <c r="AA360" s="1150"/>
      <c r="AB360" s="1150"/>
      <c r="AC360" s="1150"/>
      <c r="AD360" s="1150"/>
      <c r="AE360" s="1150"/>
      <c r="AF360" s="1150"/>
      <c r="AG360" s="1150"/>
      <c r="AH360" s="1150"/>
    </row>
    <row r="361">
      <c r="A361" s="1150"/>
      <c r="B361" s="1150"/>
      <c r="C361" s="1150"/>
      <c r="D361" s="1150"/>
      <c r="E361" s="1182"/>
      <c r="F361" s="1150"/>
      <c r="G361" s="1183"/>
      <c r="H361" s="1184"/>
      <c r="I361" s="1185"/>
      <c r="J361" s="1184"/>
      <c r="K361" s="1184"/>
      <c r="L361" s="1184"/>
      <c r="M361" s="1186"/>
      <c r="N361" s="1186"/>
      <c r="O361" s="1186"/>
      <c r="P361" s="1186"/>
      <c r="Q361" s="1186"/>
      <c r="R361" s="1186"/>
      <c r="S361" s="1186"/>
      <c r="T361" s="1150"/>
      <c r="U361" s="1150"/>
      <c r="V361" s="1150"/>
      <c r="W361" s="1150"/>
      <c r="X361" s="1150"/>
      <c r="Y361" s="1150"/>
      <c r="Z361" s="1150"/>
      <c r="AA361" s="1150"/>
      <c r="AB361" s="1150"/>
      <c r="AC361" s="1150"/>
      <c r="AD361" s="1150"/>
      <c r="AE361" s="1150"/>
      <c r="AF361" s="1150"/>
      <c r="AG361" s="1150"/>
      <c r="AH361" s="1150"/>
    </row>
    <row r="362">
      <c r="A362" s="1150"/>
      <c r="B362" s="1150"/>
      <c r="C362" s="1150"/>
      <c r="D362" s="1150"/>
      <c r="E362" s="1182"/>
      <c r="F362" s="1150"/>
      <c r="G362" s="1183"/>
      <c r="H362" s="1184"/>
      <c r="I362" s="1185"/>
      <c r="J362" s="1184"/>
      <c r="K362" s="1184"/>
      <c r="L362" s="1184"/>
      <c r="M362" s="1186"/>
      <c r="N362" s="1186"/>
      <c r="O362" s="1186"/>
      <c r="P362" s="1186"/>
      <c r="Q362" s="1186"/>
      <c r="R362" s="1186"/>
      <c r="S362" s="1186"/>
      <c r="T362" s="1150"/>
      <c r="U362" s="1150"/>
      <c r="V362" s="1150"/>
      <c r="W362" s="1150"/>
      <c r="X362" s="1150"/>
      <c r="Y362" s="1150"/>
      <c r="Z362" s="1150"/>
      <c r="AA362" s="1150"/>
      <c r="AB362" s="1150"/>
      <c r="AC362" s="1150"/>
      <c r="AD362" s="1150"/>
      <c r="AE362" s="1150"/>
      <c r="AF362" s="1150"/>
      <c r="AG362" s="1150"/>
      <c r="AH362" s="1150"/>
    </row>
    <row r="363">
      <c r="A363" s="1150"/>
      <c r="B363" s="1150"/>
      <c r="C363" s="1150"/>
      <c r="D363" s="1150"/>
      <c r="E363" s="1182"/>
      <c r="F363" s="1150"/>
      <c r="G363" s="1183"/>
      <c r="H363" s="1184"/>
      <c r="I363" s="1185"/>
      <c r="J363" s="1184"/>
      <c r="K363" s="1184"/>
      <c r="L363" s="1184"/>
      <c r="M363" s="1186"/>
      <c r="N363" s="1186"/>
      <c r="O363" s="1186"/>
      <c r="P363" s="1186"/>
      <c r="Q363" s="1186"/>
      <c r="R363" s="1186"/>
      <c r="S363" s="1186"/>
      <c r="T363" s="1150"/>
      <c r="U363" s="1150"/>
      <c r="V363" s="1150"/>
      <c r="W363" s="1150"/>
      <c r="X363" s="1150"/>
      <c r="Y363" s="1150"/>
      <c r="Z363" s="1150"/>
      <c r="AA363" s="1150"/>
      <c r="AB363" s="1150"/>
      <c r="AC363" s="1150"/>
      <c r="AD363" s="1150"/>
      <c r="AE363" s="1150"/>
      <c r="AF363" s="1150"/>
      <c r="AG363" s="1150"/>
      <c r="AH363" s="1150"/>
    </row>
    <row r="364">
      <c r="A364" s="1150"/>
      <c r="B364" s="1150"/>
      <c r="C364" s="1150"/>
      <c r="D364" s="1150"/>
      <c r="E364" s="1182"/>
      <c r="F364" s="1150"/>
      <c r="G364" s="1183"/>
      <c r="H364" s="1184"/>
      <c r="I364" s="1185"/>
      <c r="J364" s="1184"/>
      <c r="K364" s="1184"/>
      <c r="L364" s="1184"/>
      <c r="M364" s="1186"/>
      <c r="N364" s="1186"/>
      <c r="O364" s="1186"/>
      <c r="P364" s="1186"/>
      <c r="Q364" s="1186"/>
      <c r="R364" s="1186"/>
      <c r="S364" s="1186"/>
      <c r="T364" s="1150"/>
      <c r="U364" s="1150"/>
      <c r="V364" s="1150"/>
      <c r="W364" s="1150"/>
      <c r="X364" s="1150"/>
      <c r="Y364" s="1150"/>
      <c r="Z364" s="1150"/>
      <c r="AA364" s="1150"/>
      <c r="AB364" s="1150"/>
      <c r="AC364" s="1150"/>
      <c r="AD364" s="1150"/>
      <c r="AE364" s="1150"/>
      <c r="AF364" s="1150"/>
      <c r="AG364" s="1150"/>
      <c r="AH364" s="1150"/>
    </row>
    <row r="365">
      <c r="A365" s="1150"/>
      <c r="B365" s="1150"/>
      <c r="C365" s="1150"/>
      <c r="D365" s="1150"/>
      <c r="E365" s="1182"/>
      <c r="F365" s="1150"/>
      <c r="G365" s="1183"/>
      <c r="H365" s="1184"/>
      <c r="I365" s="1185"/>
      <c r="J365" s="1184"/>
      <c r="K365" s="1184"/>
      <c r="L365" s="1184"/>
      <c r="M365" s="1186"/>
      <c r="N365" s="1186"/>
      <c r="O365" s="1186"/>
      <c r="P365" s="1186"/>
      <c r="Q365" s="1186"/>
      <c r="R365" s="1186"/>
      <c r="S365" s="1186"/>
      <c r="T365" s="1150"/>
      <c r="U365" s="1150"/>
      <c r="V365" s="1150"/>
      <c r="W365" s="1150"/>
      <c r="X365" s="1150"/>
      <c r="Y365" s="1150"/>
      <c r="Z365" s="1150"/>
      <c r="AA365" s="1150"/>
      <c r="AB365" s="1150"/>
      <c r="AC365" s="1150"/>
      <c r="AD365" s="1150"/>
      <c r="AE365" s="1150"/>
      <c r="AF365" s="1150"/>
      <c r="AG365" s="1150"/>
      <c r="AH365" s="1150"/>
    </row>
    <row r="366">
      <c r="A366" s="1150"/>
      <c r="B366" s="1150"/>
      <c r="C366" s="1150"/>
      <c r="D366" s="1150"/>
      <c r="E366" s="1182"/>
      <c r="F366" s="1150"/>
      <c r="G366" s="1183"/>
      <c r="H366" s="1184"/>
      <c r="I366" s="1185"/>
      <c r="J366" s="1184"/>
      <c r="K366" s="1184"/>
      <c r="L366" s="1184"/>
      <c r="M366" s="1186"/>
      <c r="N366" s="1186"/>
      <c r="O366" s="1186"/>
      <c r="P366" s="1186"/>
      <c r="Q366" s="1186"/>
      <c r="R366" s="1186"/>
      <c r="S366" s="1186"/>
      <c r="T366" s="1150"/>
      <c r="U366" s="1150"/>
      <c r="V366" s="1150"/>
      <c r="W366" s="1150"/>
      <c r="X366" s="1150"/>
      <c r="Y366" s="1150"/>
      <c r="Z366" s="1150"/>
      <c r="AA366" s="1150"/>
      <c r="AB366" s="1150"/>
      <c r="AC366" s="1150"/>
      <c r="AD366" s="1150"/>
      <c r="AE366" s="1150"/>
      <c r="AF366" s="1150"/>
      <c r="AG366" s="1150"/>
      <c r="AH366" s="1150"/>
    </row>
    <row r="367">
      <c r="A367" s="1150"/>
      <c r="B367" s="1150"/>
      <c r="C367" s="1150"/>
      <c r="D367" s="1150"/>
      <c r="E367" s="1182"/>
      <c r="F367" s="1150"/>
      <c r="G367" s="1183"/>
      <c r="H367" s="1184"/>
      <c r="I367" s="1185"/>
      <c r="J367" s="1184"/>
      <c r="K367" s="1184"/>
      <c r="L367" s="1184"/>
      <c r="M367" s="1186"/>
      <c r="N367" s="1186"/>
      <c r="O367" s="1186"/>
      <c r="P367" s="1186"/>
      <c r="Q367" s="1186"/>
      <c r="R367" s="1186"/>
      <c r="S367" s="1186"/>
      <c r="T367" s="1150"/>
      <c r="U367" s="1150"/>
      <c r="V367" s="1150"/>
      <c r="W367" s="1150"/>
      <c r="X367" s="1150"/>
      <c r="Y367" s="1150"/>
      <c r="Z367" s="1150"/>
      <c r="AA367" s="1150"/>
      <c r="AB367" s="1150"/>
      <c r="AC367" s="1150"/>
      <c r="AD367" s="1150"/>
      <c r="AE367" s="1150"/>
      <c r="AF367" s="1150"/>
      <c r="AG367" s="1150"/>
      <c r="AH367" s="1150"/>
    </row>
    <row r="368">
      <c r="A368" s="1150"/>
      <c r="B368" s="1150"/>
      <c r="C368" s="1150"/>
      <c r="D368" s="1150"/>
      <c r="E368" s="1182"/>
      <c r="F368" s="1150"/>
      <c r="G368" s="1183"/>
      <c r="H368" s="1184"/>
      <c r="I368" s="1185"/>
      <c r="J368" s="1184"/>
      <c r="K368" s="1184"/>
      <c r="L368" s="1184"/>
      <c r="M368" s="1186"/>
      <c r="N368" s="1186"/>
      <c r="O368" s="1186"/>
      <c r="P368" s="1186"/>
      <c r="Q368" s="1186"/>
      <c r="R368" s="1186"/>
      <c r="S368" s="1186"/>
      <c r="T368" s="1150"/>
      <c r="U368" s="1150"/>
      <c r="V368" s="1150"/>
      <c r="W368" s="1150"/>
      <c r="X368" s="1150"/>
      <c r="Y368" s="1150"/>
      <c r="Z368" s="1150"/>
      <c r="AA368" s="1150"/>
      <c r="AB368" s="1150"/>
      <c r="AC368" s="1150"/>
      <c r="AD368" s="1150"/>
      <c r="AE368" s="1150"/>
      <c r="AF368" s="1150"/>
      <c r="AG368" s="1150"/>
      <c r="AH368" s="1150"/>
    </row>
    <row r="369">
      <c r="A369" s="1150"/>
      <c r="B369" s="1150"/>
      <c r="C369" s="1150"/>
      <c r="D369" s="1150"/>
      <c r="E369" s="1182"/>
      <c r="F369" s="1150"/>
      <c r="G369" s="1183"/>
      <c r="H369" s="1184"/>
      <c r="I369" s="1185"/>
      <c r="J369" s="1184"/>
      <c r="K369" s="1184"/>
      <c r="L369" s="1184"/>
      <c r="M369" s="1186"/>
      <c r="N369" s="1186"/>
      <c r="O369" s="1186"/>
      <c r="P369" s="1186"/>
      <c r="Q369" s="1186"/>
      <c r="R369" s="1186"/>
      <c r="S369" s="1186"/>
      <c r="T369" s="1150"/>
      <c r="U369" s="1150"/>
      <c r="V369" s="1150"/>
      <c r="W369" s="1150"/>
      <c r="X369" s="1150"/>
      <c r="Y369" s="1150"/>
      <c r="Z369" s="1150"/>
      <c r="AA369" s="1150"/>
      <c r="AB369" s="1150"/>
      <c r="AC369" s="1150"/>
      <c r="AD369" s="1150"/>
      <c r="AE369" s="1150"/>
      <c r="AF369" s="1150"/>
      <c r="AG369" s="1150"/>
      <c r="AH369" s="1150"/>
    </row>
    <row r="370">
      <c r="A370" s="1150"/>
      <c r="B370" s="1150"/>
      <c r="C370" s="1150"/>
      <c r="D370" s="1150"/>
      <c r="E370" s="1182"/>
      <c r="F370" s="1150"/>
      <c r="G370" s="1183"/>
      <c r="H370" s="1184"/>
      <c r="I370" s="1185"/>
      <c r="J370" s="1184"/>
      <c r="K370" s="1184"/>
      <c r="L370" s="1184"/>
      <c r="M370" s="1186"/>
      <c r="N370" s="1186"/>
      <c r="O370" s="1186"/>
      <c r="P370" s="1186"/>
      <c r="Q370" s="1186"/>
      <c r="R370" s="1186"/>
      <c r="S370" s="1186"/>
      <c r="T370" s="1150"/>
      <c r="U370" s="1150"/>
      <c r="V370" s="1150"/>
      <c r="W370" s="1150"/>
      <c r="X370" s="1150"/>
      <c r="Y370" s="1150"/>
      <c r="Z370" s="1150"/>
      <c r="AA370" s="1150"/>
      <c r="AB370" s="1150"/>
      <c r="AC370" s="1150"/>
      <c r="AD370" s="1150"/>
      <c r="AE370" s="1150"/>
      <c r="AF370" s="1150"/>
      <c r="AG370" s="1150"/>
      <c r="AH370" s="1150"/>
    </row>
    <row r="371">
      <c r="A371" s="1150"/>
      <c r="B371" s="1150"/>
      <c r="C371" s="1150"/>
      <c r="D371" s="1150"/>
      <c r="E371" s="1182"/>
      <c r="F371" s="1150"/>
      <c r="G371" s="1183"/>
      <c r="H371" s="1184"/>
      <c r="I371" s="1185"/>
      <c r="J371" s="1184"/>
      <c r="K371" s="1184"/>
      <c r="L371" s="1184"/>
      <c r="M371" s="1186"/>
      <c r="N371" s="1186"/>
      <c r="O371" s="1186"/>
      <c r="P371" s="1186"/>
      <c r="Q371" s="1186"/>
      <c r="R371" s="1186"/>
      <c r="S371" s="1186"/>
      <c r="T371" s="1150"/>
      <c r="U371" s="1150"/>
      <c r="V371" s="1150"/>
      <c r="W371" s="1150"/>
      <c r="X371" s="1150"/>
      <c r="Y371" s="1150"/>
      <c r="Z371" s="1150"/>
      <c r="AA371" s="1150"/>
      <c r="AB371" s="1150"/>
      <c r="AC371" s="1150"/>
      <c r="AD371" s="1150"/>
      <c r="AE371" s="1150"/>
      <c r="AF371" s="1150"/>
      <c r="AG371" s="1150"/>
      <c r="AH371" s="1150"/>
    </row>
    <row r="372">
      <c r="A372" s="1150"/>
      <c r="B372" s="1150"/>
      <c r="C372" s="1150"/>
      <c r="D372" s="1150"/>
      <c r="E372" s="1182"/>
      <c r="F372" s="1150"/>
      <c r="G372" s="1183"/>
      <c r="H372" s="1184"/>
      <c r="I372" s="1185"/>
      <c r="J372" s="1184"/>
      <c r="K372" s="1184"/>
      <c r="L372" s="1184"/>
      <c r="M372" s="1186"/>
      <c r="N372" s="1186"/>
      <c r="O372" s="1186"/>
      <c r="P372" s="1186"/>
      <c r="Q372" s="1186"/>
      <c r="R372" s="1186"/>
      <c r="S372" s="1186"/>
      <c r="T372" s="1150"/>
      <c r="U372" s="1150"/>
      <c r="V372" s="1150"/>
      <c r="W372" s="1150"/>
      <c r="X372" s="1150"/>
      <c r="Y372" s="1150"/>
      <c r="Z372" s="1150"/>
      <c r="AA372" s="1150"/>
      <c r="AB372" s="1150"/>
      <c r="AC372" s="1150"/>
      <c r="AD372" s="1150"/>
      <c r="AE372" s="1150"/>
      <c r="AF372" s="1150"/>
      <c r="AG372" s="1150"/>
      <c r="AH372" s="1150"/>
    </row>
    <row r="373">
      <c r="A373" s="1150"/>
      <c r="B373" s="1150"/>
      <c r="C373" s="1150"/>
      <c r="D373" s="1150"/>
      <c r="E373" s="1182"/>
      <c r="F373" s="1150"/>
      <c r="G373" s="1183"/>
      <c r="H373" s="1184"/>
      <c r="I373" s="1185"/>
      <c r="J373" s="1184"/>
      <c r="K373" s="1184"/>
      <c r="L373" s="1184"/>
      <c r="M373" s="1186"/>
      <c r="N373" s="1186"/>
      <c r="O373" s="1186"/>
      <c r="P373" s="1186"/>
      <c r="Q373" s="1186"/>
      <c r="R373" s="1186"/>
      <c r="S373" s="1186"/>
      <c r="T373" s="1150"/>
      <c r="U373" s="1150"/>
      <c r="V373" s="1150"/>
      <c r="W373" s="1150"/>
      <c r="X373" s="1150"/>
      <c r="Y373" s="1150"/>
      <c r="Z373" s="1150"/>
      <c r="AA373" s="1150"/>
      <c r="AB373" s="1150"/>
      <c r="AC373" s="1150"/>
      <c r="AD373" s="1150"/>
      <c r="AE373" s="1150"/>
      <c r="AF373" s="1150"/>
      <c r="AG373" s="1150"/>
      <c r="AH373" s="1150"/>
    </row>
    <row r="374">
      <c r="A374" s="1150"/>
      <c r="B374" s="1150"/>
      <c r="C374" s="1150"/>
      <c r="D374" s="1150"/>
      <c r="E374" s="1182"/>
      <c r="F374" s="1150"/>
      <c r="G374" s="1183"/>
      <c r="H374" s="1184"/>
      <c r="I374" s="1185"/>
      <c r="J374" s="1184"/>
      <c r="K374" s="1184"/>
      <c r="L374" s="1184"/>
      <c r="M374" s="1186"/>
      <c r="N374" s="1186"/>
      <c r="O374" s="1186"/>
      <c r="P374" s="1186"/>
      <c r="Q374" s="1186"/>
      <c r="R374" s="1186"/>
      <c r="S374" s="1186"/>
      <c r="T374" s="1150"/>
      <c r="U374" s="1150"/>
      <c r="V374" s="1150"/>
      <c r="W374" s="1150"/>
      <c r="X374" s="1150"/>
      <c r="Y374" s="1150"/>
      <c r="Z374" s="1150"/>
      <c r="AA374" s="1150"/>
      <c r="AB374" s="1150"/>
      <c r="AC374" s="1150"/>
      <c r="AD374" s="1150"/>
      <c r="AE374" s="1150"/>
      <c r="AF374" s="1150"/>
      <c r="AG374" s="1150"/>
      <c r="AH374" s="1150"/>
    </row>
    <row r="375">
      <c r="A375" s="1150"/>
      <c r="B375" s="1150"/>
      <c r="C375" s="1150"/>
      <c r="D375" s="1150"/>
      <c r="E375" s="1182"/>
      <c r="F375" s="1150"/>
      <c r="G375" s="1183"/>
      <c r="H375" s="1184"/>
      <c r="I375" s="1185"/>
      <c r="J375" s="1184"/>
      <c r="K375" s="1184"/>
      <c r="L375" s="1184"/>
      <c r="M375" s="1186"/>
      <c r="N375" s="1186"/>
      <c r="O375" s="1186"/>
      <c r="P375" s="1186"/>
      <c r="Q375" s="1186"/>
      <c r="R375" s="1186"/>
      <c r="S375" s="1186"/>
      <c r="T375" s="1150"/>
      <c r="U375" s="1150"/>
      <c r="V375" s="1150"/>
      <c r="W375" s="1150"/>
      <c r="X375" s="1150"/>
      <c r="Y375" s="1150"/>
      <c r="Z375" s="1150"/>
      <c r="AA375" s="1150"/>
      <c r="AB375" s="1150"/>
      <c r="AC375" s="1150"/>
      <c r="AD375" s="1150"/>
      <c r="AE375" s="1150"/>
      <c r="AF375" s="1150"/>
      <c r="AG375" s="1150"/>
      <c r="AH375" s="1150"/>
    </row>
    <row r="376">
      <c r="A376" s="1150"/>
      <c r="B376" s="1150"/>
      <c r="C376" s="1150"/>
      <c r="D376" s="1150"/>
      <c r="E376" s="1182"/>
      <c r="F376" s="1150"/>
      <c r="G376" s="1183"/>
      <c r="H376" s="1184"/>
      <c r="I376" s="1185"/>
      <c r="J376" s="1184"/>
      <c r="K376" s="1184"/>
      <c r="L376" s="1184"/>
      <c r="M376" s="1186"/>
      <c r="N376" s="1186"/>
      <c r="O376" s="1186"/>
      <c r="P376" s="1186"/>
      <c r="Q376" s="1186"/>
      <c r="R376" s="1186"/>
      <c r="S376" s="1186"/>
      <c r="T376" s="1150"/>
      <c r="U376" s="1150"/>
      <c r="V376" s="1150"/>
      <c r="W376" s="1150"/>
      <c r="X376" s="1150"/>
      <c r="Y376" s="1150"/>
      <c r="Z376" s="1150"/>
      <c r="AA376" s="1150"/>
      <c r="AB376" s="1150"/>
      <c r="AC376" s="1150"/>
      <c r="AD376" s="1150"/>
      <c r="AE376" s="1150"/>
      <c r="AF376" s="1150"/>
      <c r="AG376" s="1150"/>
      <c r="AH376" s="1150"/>
    </row>
    <row r="377">
      <c r="A377" s="1150"/>
      <c r="B377" s="1150"/>
      <c r="C377" s="1150"/>
      <c r="D377" s="1150"/>
      <c r="E377" s="1182"/>
      <c r="F377" s="1150"/>
      <c r="G377" s="1183"/>
      <c r="H377" s="1184"/>
      <c r="I377" s="1185"/>
      <c r="J377" s="1184"/>
      <c r="K377" s="1184"/>
      <c r="L377" s="1184"/>
      <c r="M377" s="1186"/>
      <c r="N377" s="1186"/>
      <c r="O377" s="1186"/>
      <c r="P377" s="1186"/>
      <c r="Q377" s="1186"/>
      <c r="R377" s="1186"/>
      <c r="S377" s="1186"/>
      <c r="T377" s="1150"/>
      <c r="U377" s="1150"/>
      <c r="V377" s="1150"/>
      <c r="W377" s="1150"/>
      <c r="X377" s="1150"/>
      <c r="Y377" s="1150"/>
      <c r="Z377" s="1150"/>
      <c r="AA377" s="1150"/>
      <c r="AB377" s="1150"/>
      <c r="AC377" s="1150"/>
      <c r="AD377" s="1150"/>
      <c r="AE377" s="1150"/>
      <c r="AF377" s="1150"/>
      <c r="AG377" s="1150"/>
      <c r="AH377" s="1150"/>
    </row>
    <row r="378">
      <c r="A378" s="1150"/>
      <c r="B378" s="1150"/>
      <c r="C378" s="1150"/>
      <c r="D378" s="1150"/>
      <c r="E378" s="1182"/>
      <c r="F378" s="1150"/>
      <c r="G378" s="1183"/>
      <c r="H378" s="1184"/>
      <c r="I378" s="1185"/>
      <c r="J378" s="1184"/>
      <c r="K378" s="1184"/>
      <c r="L378" s="1184"/>
      <c r="M378" s="1186"/>
      <c r="N378" s="1186"/>
      <c r="O378" s="1186"/>
      <c r="P378" s="1186"/>
      <c r="Q378" s="1186"/>
      <c r="R378" s="1186"/>
      <c r="S378" s="1186"/>
      <c r="T378" s="1150"/>
      <c r="U378" s="1150"/>
      <c r="V378" s="1150"/>
      <c r="W378" s="1150"/>
      <c r="X378" s="1150"/>
      <c r="Y378" s="1150"/>
      <c r="Z378" s="1150"/>
      <c r="AA378" s="1150"/>
      <c r="AB378" s="1150"/>
      <c r="AC378" s="1150"/>
      <c r="AD378" s="1150"/>
      <c r="AE378" s="1150"/>
      <c r="AF378" s="1150"/>
      <c r="AG378" s="1150"/>
      <c r="AH378" s="1150"/>
    </row>
    <row r="379">
      <c r="A379" s="1150"/>
      <c r="B379" s="1150"/>
      <c r="C379" s="1150"/>
      <c r="D379" s="1150"/>
      <c r="E379" s="1182"/>
      <c r="F379" s="1150"/>
      <c r="G379" s="1183"/>
      <c r="H379" s="1184"/>
      <c r="I379" s="1185"/>
      <c r="J379" s="1184"/>
      <c r="K379" s="1184"/>
      <c r="L379" s="1184"/>
      <c r="M379" s="1186"/>
      <c r="N379" s="1186"/>
      <c r="O379" s="1186"/>
      <c r="P379" s="1186"/>
      <c r="Q379" s="1186"/>
      <c r="R379" s="1186"/>
      <c r="S379" s="1186"/>
      <c r="T379" s="1150"/>
      <c r="U379" s="1150"/>
      <c r="V379" s="1150"/>
      <c r="W379" s="1150"/>
      <c r="X379" s="1150"/>
      <c r="Y379" s="1150"/>
      <c r="Z379" s="1150"/>
      <c r="AA379" s="1150"/>
      <c r="AB379" s="1150"/>
      <c r="AC379" s="1150"/>
      <c r="AD379" s="1150"/>
      <c r="AE379" s="1150"/>
      <c r="AF379" s="1150"/>
      <c r="AG379" s="1150"/>
      <c r="AH379" s="1150"/>
    </row>
    <row r="380">
      <c r="A380" s="1150"/>
      <c r="B380" s="1150"/>
      <c r="C380" s="1150"/>
      <c r="D380" s="1150"/>
      <c r="E380" s="1182"/>
      <c r="F380" s="1150"/>
      <c r="G380" s="1183"/>
      <c r="H380" s="1184"/>
      <c r="I380" s="1185"/>
      <c r="J380" s="1184"/>
      <c r="K380" s="1184"/>
      <c r="L380" s="1184"/>
      <c r="M380" s="1186"/>
      <c r="N380" s="1186"/>
      <c r="O380" s="1186"/>
      <c r="P380" s="1186"/>
      <c r="Q380" s="1186"/>
      <c r="R380" s="1186"/>
      <c r="S380" s="1186"/>
      <c r="T380" s="1150"/>
      <c r="U380" s="1150"/>
      <c r="V380" s="1150"/>
      <c r="W380" s="1150"/>
      <c r="X380" s="1150"/>
      <c r="Y380" s="1150"/>
      <c r="Z380" s="1150"/>
      <c r="AA380" s="1150"/>
      <c r="AB380" s="1150"/>
      <c r="AC380" s="1150"/>
      <c r="AD380" s="1150"/>
      <c r="AE380" s="1150"/>
      <c r="AF380" s="1150"/>
      <c r="AG380" s="1150"/>
      <c r="AH380" s="1150"/>
    </row>
    <row r="381">
      <c r="A381" s="1150"/>
      <c r="B381" s="1150"/>
      <c r="C381" s="1150"/>
      <c r="D381" s="1150"/>
      <c r="E381" s="1182"/>
      <c r="F381" s="1150"/>
      <c r="G381" s="1183"/>
      <c r="H381" s="1184"/>
      <c r="I381" s="1185"/>
      <c r="J381" s="1184"/>
      <c r="K381" s="1184"/>
      <c r="L381" s="1184"/>
      <c r="M381" s="1186"/>
      <c r="N381" s="1186"/>
      <c r="O381" s="1186"/>
      <c r="P381" s="1186"/>
      <c r="Q381" s="1186"/>
      <c r="R381" s="1186"/>
      <c r="S381" s="1186"/>
      <c r="T381" s="1150"/>
      <c r="U381" s="1150"/>
      <c r="V381" s="1150"/>
      <c r="W381" s="1150"/>
      <c r="X381" s="1150"/>
      <c r="Y381" s="1150"/>
      <c r="Z381" s="1150"/>
      <c r="AA381" s="1150"/>
      <c r="AB381" s="1150"/>
      <c r="AC381" s="1150"/>
      <c r="AD381" s="1150"/>
      <c r="AE381" s="1150"/>
      <c r="AF381" s="1150"/>
      <c r="AG381" s="1150"/>
      <c r="AH381" s="1150"/>
    </row>
    <row r="382">
      <c r="A382" s="1150"/>
      <c r="B382" s="1150"/>
      <c r="C382" s="1150"/>
      <c r="D382" s="1150"/>
      <c r="E382" s="1182"/>
      <c r="F382" s="1150"/>
      <c r="G382" s="1183"/>
      <c r="H382" s="1184"/>
      <c r="I382" s="1185"/>
      <c r="J382" s="1184"/>
      <c r="K382" s="1184"/>
      <c r="L382" s="1184"/>
      <c r="M382" s="1186"/>
      <c r="N382" s="1186"/>
      <c r="O382" s="1186"/>
      <c r="P382" s="1186"/>
      <c r="Q382" s="1186"/>
      <c r="R382" s="1186"/>
      <c r="S382" s="1186"/>
      <c r="T382" s="1150"/>
      <c r="U382" s="1150"/>
      <c r="V382" s="1150"/>
      <c r="W382" s="1150"/>
      <c r="X382" s="1150"/>
      <c r="Y382" s="1150"/>
      <c r="Z382" s="1150"/>
      <c r="AA382" s="1150"/>
      <c r="AB382" s="1150"/>
      <c r="AC382" s="1150"/>
      <c r="AD382" s="1150"/>
      <c r="AE382" s="1150"/>
      <c r="AF382" s="1150"/>
      <c r="AG382" s="1150"/>
      <c r="AH382" s="1150"/>
    </row>
    <row r="383">
      <c r="A383" s="1150"/>
      <c r="B383" s="1150"/>
      <c r="C383" s="1150"/>
      <c r="D383" s="1150"/>
      <c r="E383" s="1182"/>
      <c r="F383" s="1150"/>
      <c r="G383" s="1183"/>
      <c r="H383" s="1184"/>
      <c r="I383" s="1185"/>
      <c r="J383" s="1184"/>
      <c r="K383" s="1184"/>
      <c r="L383" s="1184"/>
      <c r="M383" s="1186"/>
      <c r="N383" s="1186"/>
      <c r="O383" s="1186"/>
      <c r="P383" s="1186"/>
      <c r="Q383" s="1186"/>
      <c r="R383" s="1186"/>
      <c r="S383" s="1186"/>
      <c r="T383" s="1150"/>
      <c r="U383" s="1150"/>
      <c r="V383" s="1150"/>
      <c r="W383" s="1150"/>
      <c r="X383" s="1150"/>
      <c r="Y383" s="1150"/>
      <c r="Z383" s="1150"/>
      <c r="AA383" s="1150"/>
      <c r="AB383" s="1150"/>
      <c r="AC383" s="1150"/>
      <c r="AD383" s="1150"/>
      <c r="AE383" s="1150"/>
      <c r="AF383" s="1150"/>
      <c r="AG383" s="1150"/>
      <c r="AH383" s="1150"/>
    </row>
    <row r="384">
      <c r="A384" s="1150"/>
      <c r="B384" s="1150"/>
      <c r="C384" s="1150"/>
      <c r="D384" s="1150"/>
      <c r="E384" s="1182"/>
      <c r="F384" s="1150"/>
      <c r="G384" s="1183"/>
      <c r="H384" s="1184"/>
      <c r="I384" s="1185"/>
      <c r="J384" s="1184"/>
      <c r="K384" s="1184"/>
      <c r="L384" s="1184"/>
      <c r="M384" s="1186"/>
      <c r="N384" s="1186"/>
      <c r="O384" s="1186"/>
      <c r="P384" s="1186"/>
      <c r="Q384" s="1186"/>
      <c r="R384" s="1186"/>
      <c r="S384" s="1186"/>
      <c r="T384" s="1150"/>
      <c r="U384" s="1150"/>
      <c r="V384" s="1150"/>
      <c r="W384" s="1150"/>
      <c r="X384" s="1150"/>
      <c r="Y384" s="1150"/>
      <c r="Z384" s="1150"/>
      <c r="AA384" s="1150"/>
      <c r="AB384" s="1150"/>
      <c r="AC384" s="1150"/>
      <c r="AD384" s="1150"/>
      <c r="AE384" s="1150"/>
      <c r="AF384" s="1150"/>
      <c r="AG384" s="1150"/>
      <c r="AH384" s="1150"/>
    </row>
    <row r="385">
      <c r="A385" s="1150"/>
      <c r="B385" s="1150"/>
      <c r="C385" s="1150"/>
      <c r="D385" s="1150"/>
      <c r="E385" s="1182"/>
      <c r="F385" s="1150"/>
      <c r="G385" s="1183"/>
      <c r="H385" s="1184"/>
      <c r="I385" s="1185"/>
      <c r="J385" s="1184"/>
      <c r="K385" s="1184"/>
      <c r="L385" s="1184"/>
      <c r="M385" s="1186"/>
      <c r="N385" s="1186"/>
      <c r="O385" s="1186"/>
      <c r="P385" s="1186"/>
      <c r="Q385" s="1186"/>
      <c r="R385" s="1186"/>
      <c r="S385" s="1186"/>
      <c r="T385" s="1150"/>
      <c r="U385" s="1150"/>
      <c r="V385" s="1150"/>
      <c r="W385" s="1150"/>
      <c r="X385" s="1150"/>
      <c r="Y385" s="1150"/>
      <c r="Z385" s="1150"/>
      <c r="AA385" s="1150"/>
      <c r="AB385" s="1150"/>
      <c r="AC385" s="1150"/>
      <c r="AD385" s="1150"/>
      <c r="AE385" s="1150"/>
      <c r="AF385" s="1150"/>
      <c r="AG385" s="1150"/>
      <c r="AH385" s="1150"/>
    </row>
    <row r="386">
      <c r="A386" s="1150"/>
      <c r="B386" s="1150"/>
      <c r="C386" s="1150"/>
      <c r="D386" s="1150"/>
      <c r="E386" s="1182"/>
      <c r="F386" s="1150"/>
      <c r="G386" s="1183"/>
      <c r="H386" s="1184"/>
      <c r="I386" s="1185"/>
      <c r="J386" s="1184"/>
      <c r="K386" s="1184"/>
      <c r="L386" s="1184"/>
      <c r="M386" s="1186"/>
      <c r="N386" s="1186"/>
      <c r="O386" s="1186"/>
      <c r="P386" s="1186"/>
      <c r="Q386" s="1186"/>
      <c r="R386" s="1186"/>
      <c r="S386" s="1186"/>
      <c r="T386" s="1150"/>
      <c r="U386" s="1150"/>
      <c r="V386" s="1150"/>
      <c r="W386" s="1150"/>
      <c r="X386" s="1150"/>
      <c r="Y386" s="1150"/>
      <c r="Z386" s="1150"/>
      <c r="AA386" s="1150"/>
      <c r="AB386" s="1150"/>
      <c r="AC386" s="1150"/>
      <c r="AD386" s="1150"/>
      <c r="AE386" s="1150"/>
      <c r="AF386" s="1150"/>
      <c r="AG386" s="1150"/>
      <c r="AH386" s="1150"/>
    </row>
    <row r="387">
      <c r="A387" s="1150"/>
      <c r="B387" s="1150"/>
      <c r="C387" s="1150"/>
      <c r="D387" s="1150"/>
      <c r="E387" s="1182"/>
      <c r="F387" s="1150"/>
      <c r="G387" s="1183"/>
      <c r="H387" s="1184"/>
      <c r="I387" s="1185"/>
      <c r="J387" s="1184"/>
      <c r="K387" s="1184"/>
      <c r="L387" s="1184"/>
      <c r="M387" s="1186"/>
      <c r="N387" s="1186"/>
      <c r="O387" s="1186"/>
      <c r="P387" s="1186"/>
      <c r="Q387" s="1186"/>
      <c r="R387" s="1186"/>
      <c r="S387" s="1186"/>
      <c r="T387" s="1150"/>
      <c r="U387" s="1150"/>
      <c r="V387" s="1150"/>
      <c r="W387" s="1150"/>
      <c r="X387" s="1150"/>
      <c r="Y387" s="1150"/>
      <c r="Z387" s="1150"/>
      <c r="AA387" s="1150"/>
      <c r="AB387" s="1150"/>
      <c r="AC387" s="1150"/>
      <c r="AD387" s="1150"/>
      <c r="AE387" s="1150"/>
      <c r="AF387" s="1150"/>
      <c r="AG387" s="1150"/>
      <c r="AH387" s="1150"/>
    </row>
    <row r="388">
      <c r="A388" s="1150"/>
      <c r="B388" s="1150"/>
      <c r="C388" s="1150"/>
      <c r="D388" s="1150"/>
      <c r="E388" s="1182"/>
      <c r="F388" s="1150"/>
      <c r="G388" s="1183"/>
      <c r="H388" s="1184"/>
      <c r="I388" s="1185"/>
      <c r="J388" s="1184"/>
      <c r="K388" s="1184"/>
      <c r="L388" s="1184"/>
      <c r="M388" s="1186"/>
      <c r="N388" s="1186"/>
      <c r="O388" s="1186"/>
      <c r="P388" s="1186"/>
      <c r="Q388" s="1186"/>
      <c r="R388" s="1186"/>
      <c r="S388" s="1186"/>
      <c r="T388" s="1150"/>
      <c r="U388" s="1150"/>
      <c r="V388" s="1150"/>
      <c r="W388" s="1150"/>
      <c r="X388" s="1150"/>
      <c r="Y388" s="1150"/>
      <c r="Z388" s="1150"/>
      <c r="AA388" s="1150"/>
      <c r="AB388" s="1150"/>
      <c r="AC388" s="1150"/>
      <c r="AD388" s="1150"/>
      <c r="AE388" s="1150"/>
      <c r="AF388" s="1150"/>
      <c r="AG388" s="1150"/>
      <c r="AH388" s="1150"/>
    </row>
    <row r="389">
      <c r="A389" s="1150"/>
      <c r="B389" s="1150"/>
      <c r="C389" s="1150"/>
      <c r="D389" s="1150"/>
      <c r="E389" s="1182"/>
      <c r="F389" s="1150"/>
      <c r="G389" s="1183"/>
      <c r="H389" s="1184"/>
      <c r="I389" s="1185"/>
      <c r="J389" s="1184"/>
      <c r="K389" s="1184"/>
      <c r="L389" s="1184"/>
      <c r="M389" s="1186"/>
      <c r="N389" s="1186"/>
      <c r="O389" s="1186"/>
      <c r="P389" s="1186"/>
      <c r="Q389" s="1186"/>
      <c r="R389" s="1186"/>
      <c r="S389" s="1186"/>
      <c r="T389" s="1150"/>
      <c r="U389" s="1150"/>
      <c r="V389" s="1150"/>
      <c r="W389" s="1150"/>
      <c r="X389" s="1150"/>
      <c r="Y389" s="1150"/>
      <c r="Z389" s="1150"/>
      <c r="AA389" s="1150"/>
      <c r="AB389" s="1150"/>
      <c r="AC389" s="1150"/>
      <c r="AD389" s="1150"/>
      <c r="AE389" s="1150"/>
      <c r="AF389" s="1150"/>
      <c r="AG389" s="1150"/>
      <c r="AH389" s="1150"/>
    </row>
    <row r="390">
      <c r="A390" s="1150"/>
      <c r="B390" s="1150"/>
      <c r="C390" s="1150"/>
      <c r="D390" s="1150"/>
      <c r="E390" s="1182"/>
      <c r="F390" s="1150"/>
      <c r="G390" s="1183"/>
      <c r="H390" s="1184"/>
      <c r="I390" s="1185"/>
      <c r="J390" s="1184"/>
      <c r="K390" s="1184"/>
      <c r="L390" s="1184"/>
      <c r="M390" s="1186"/>
      <c r="N390" s="1186"/>
      <c r="O390" s="1186"/>
      <c r="P390" s="1186"/>
      <c r="Q390" s="1186"/>
      <c r="R390" s="1186"/>
      <c r="S390" s="1186"/>
      <c r="T390" s="1150"/>
      <c r="U390" s="1150"/>
      <c r="V390" s="1150"/>
      <c r="W390" s="1150"/>
      <c r="X390" s="1150"/>
      <c r="Y390" s="1150"/>
      <c r="Z390" s="1150"/>
      <c r="AA390" s="1150"/>
      <c r="AB390" s="1150"/>
      <c r="AC390" s="1150"/>
      <c r="AD390" s="1150"/>
      <c r="AE390" s="1150"/>
      <c r="AF390" s="1150"/>
      <c r="AG390" s="1150"/>
      <c r="AH390" s="1150"/>
    </row>
    <row r="391">
      <c r="A391" s="1150"/>
      <c r="B391" s="1150"/>
      <c r="C391" s="1150"/>
      <c r="D391" s="1150"/>
      <c r="E391" s="1182"/>
      <c r="F391" s="1150"/>
      <c r="G391" s="1183"/>
      <c r="H391" s="1184"/>
      <c r="I391" s="1185"/>
      <c r="J391" s="1184"/>
      <c r="K391" s="1184"/>
      <c r="L391" s="1184"/>
      <c r="M391" s="1186"/>
      <c r="N391" s="1186"/>
      <c r="O391" s="1186"/>
      <c r="P391" s="1186"/>
      <c r="Q391" s="1186"/>
      <c r="R391" s="1186"/>
      <c r="S391" s="1186"/>
      <c r="T391" s="1150"/>
      <c r="U391" s="1150"/>
      <c r="V391" s="1150"/>
      <c r="W391" s="1150"/>
      <c r="X391" s="1150"/>
      <c r="Y391" s="1150"/>
      <c r="Z391" s="1150"/>
      <c r="AA391" s="1150"/>
      <c r="AB391" s="1150"/>
      <c r="AC391" s="1150"/>
      <c r="AD391" s="1150"/>
      <c r="AE391" s="1150"/>
      <c r="AF391" s="1150"/>
      <c r="AG391" s="1150"/>
      <c r="AH391" s="1150"/>
    </row>
    <row r="392">
      <c r="A392" s="1150"/>
      <c r="B392" s="1150"/>
      <c r="C392" s="1150"/>
      <c r="D392" s="1150"/>
      <c r="E392" s="1182"/>
      <c r="F392" s="1150"/>
      <c r="G392" s="1183"/>
      <c r="H392" s="1184"/>
      <c r="I392" s="1185"/>
      <c r="J392" s="1184"/>
      <c r="K392" s="1184"/>
      <c r="L392" s="1184"/>
      <c r="M392" s="1186"/>
      <c r="N392" s="1186"/>
      <c r="O392" s="1186"/>
      <c r="P392" s="1186"/>
      <c r="Q392" s="1186"/>
      <c r="R392" s="1186"/>
      <c r="S392" s="1186"/>
      <c r="T392" s="1150"/>
      <c r="U392" s="1150"/>
      <c r="V392" s="1150"/>
      <c r="W392" s="1150"/>
      <c r="X392" s="1150"/>
      <c r="Y392" s="1150"/>
      <c r="Z392" s="1150"/>
      <c r="AA392" s="1150"/>
      <c r="AB392" s="1150"/>
      <c r="AC392" s="1150"/>
      <c r="AD392" s="1150"/>
      <c r="AE392" s="1150"/>
      <c r="AF392" s="1150"/>
      <c r="AG392" s="1150"/>
      <c r="AH392" s="1150"/>
    </row>
    <row r="393">
      <c r="A393" s="1150"/>
      <c r="B393" s="1150"/>
      <c r="C393" s="1150"/>
      <c r="D393" s="1150"/>
      <c r="E393" s="1182"/>
      <c r="F393" s="1150"/>
      <c r="G393" s="1183"/>
      <c r="H393" s="1184"/>
      <c r="I393" s="1185"/>
      <c r="J393" s="1184"/>
      <c r="K393" s="1184"/>
      <c r="L393" s="1184"/>
      <c r="M393" s="1186"/>
      <c r="N393" s="1186"/>
      <c r="O393" s="1186"/>
      <c r="P393" s="1186"/>
      <c r="Q393" s="1186"/>
      <c r="R393" s="1186"/>
      <c r="S393" s="1186"/>
      <c r="T393" s="1150"/>
      <c r="U393" s="1150"/>
      <c r="V393" s="1150"/>
      <c r="W393" s="1150"/>
      <c r="X393" s="1150"/>
      <c r="Y393" s="1150"/>
      <c r="Z393" s="1150"/>
      <c r="AA393" s="1150"/>
      <c r="AB393" s="1150"/>
      <c r="AC393" s="1150"/>
      <c r="AD393" s="1150"/>
      <c r="AE393" s="1150"/>
      <c r="AF393" s="1150"/>
      <c r="AG393" s="1150"/>
      <c r="AH393" s="1150"/>
    </row>
    <row r="394">
      <c r="A394" s="1150"/>
      <c r="B394" s="1150"/>
      <c r="C394" s="1150"/>
      <c r="D394" s="1150"/>
      <c r="E394" s="1182"/>
      <c r="F394" s="1150"/>
      <c r="G394" s="1183"/>
      <c r="H394" s="1184"/>
      <c r="I394" s="1185"/>
      <c r="J394" s="1184"/>
      <c r="K394" s="1184"/>
      <c r="L394" s="1184"/>
      <c r="M394" s="1186"/>
      <c r="N394" s="1186"/>
      <c r="O394" s="1186"/>
      <c r="P394" s="1186"/>
      <c r="Q394" s="1186"/>
      <c r="R394" s="1186"/>
      <c r="S394" s="1186"/>
      <c r="T394" s="1150"/>
      <c r="U394" s="1150"/>
      <c r="V394" s="1150"/>
      <c r="W394" s="1150"/>
      <c r="X394" s="1150"/>
      <c r="Y394" s="1150"/>
      <c r="Z394" s="1150"/>
      <c r="AA394" s="1150"/>
      <c r="AB394" s="1150"/>
      <c r="AC394" s="1150"/>
      <c r="AD394" s="1150"/>
      <c r="AE394" s="1150"/>
      <c r="AF394" s="1150"/>
      <c r="AG394" s="1150"/>
      <c r="AH394" s="1150"/>
    </row>
    <row r="395">
      <c r="A395" s="1150"/>
      <c r="B395" s="1150"/>
      <c r="C395" s="1150"/>
      <c r="D395" s="1150"/>
      <c r="E395" s="1182"/>
      <c r="F395" s="1150"/>
      <c r="G395" s="1183"/>
      <c r="H395" s="1184"/>
      <c r="I395" s="1185"/>
      <c r="J395" s="1184"/>
      <c r="K395" s="1184"/>
      <c r="L395" s="1184"/>
      <c r="M395" s="1186"/>
      <c r="N395" s="1186"/>
      <c r="O395" s="1186"/>
      <c r="P395" s="1186"/>
      <c r="Q395" s="1186"/>
      <c r="R395" s="1186"/>
      <c r="S395" s="1186"/>
      <c r="T395" s="1150"/>
      <c r="U395" s="1150"/>
      <c r="V395" s="1150"/>
      <c r="W395" s="1150"/>
      <c r="X395" s="1150"/>
      <c r="Y395" s="1150"/>
      <c r="Z395" s="1150"/>
      <c r="AA395" s="1150"/>
      <c r="AB395" s="1150"/>
      <c r="AC395" s="1150"/>
      <c r="AD395" s="1150"/>
      <c r="AE395" s="1150"/>
      <c r="AF395" s="1150"/>
      <c r="AG395" s="1150"/>
      <c r="AH395" s="1150"/>
    </row>
    <row r="396">
      <c r="A396" s="1150"/>
      <c r="B396" s="1150"/>
      <c r="C396" s="1150"/>
      <c r="D396" s="1150"/>
      <c r="E396" s="1182"/>
      <c r="F396" s="1150"/>
      <c r="G396" s="1183"/>
      <c r="H396" s="1184"/>
      <c r="I396" s="1185"/>
      <c r="J396" s="1184"/>
      <c r="K396" s="1184"/>
      <c r="L396" s="1184"/>
      <c r="M396" s="1186"/>
      <c r="N396" s="1186"/>
      <c r="O396" s="1186"/>
      <c r="P396" s="1186"/>
      <c r="Q396" s="1186"/>
      <c r="R396" s="1186"/>
      <c r="S396" s="1186"/>
      <c r="T396" s="1150"/>
      <c r="U396" s="1150"/>
      <c r="V396" s="1150"/>
      <c r="W396" s="1150"/>
      <c r="X396" s="1150"/>
      <c r="Y396" s="1150"/>
      <c r="Z396" s="1150"/>
      <c r="AA396" s="1150"/>
      <c r="AB396" s="1150"/>
      <c r="AC396" s="1150"/>
      <c r="AD396" s="1150"/>
      <c r="AE396" s="1150"/>
      <c r="AF396" s="1150"/>
      <c r="AG396" s="1150"/>
      <c r="AH396" s="1150"/>
    </row>
    <row r="397">
      <c r="A397" s="1150"/>
      <c r="B397" s="1150"/>
      <c r="C397" s="1150"/>
      <c r="D397" s="1150"/>
      <c r="E397" s="1182"/>
      <c r="F397" s="1150"/>
      <c r="G397" s="1183"/>
      <c r="H397" s="1184"/>
      <c r="I397" s="1185"/>
      <c r="J397" s="1184"/>
      <c r="K397" s="1184"/>
      <c r="L397" s="1184"/>
      <c r="M397" s="1186"/>
      <c r="N397" s="1186"/>
      <c r="O397" s="1186"/>
      <c r="P397" s="1186"/>
      <c r="Q397" s="1186"/>
      <c r="R397" s="1186"/>
      <c r="S397" s="1186"/>
      <c r="T397" s="1150"/>
      <c r="U397" s="1150"/>
      <c r="V397" s="1150"/>
      <c r="W397" s="1150"/>
      <c r="X397" s="1150"/>
      <c r="Y397" s="1150"/>
      <c r="Z397" s="1150"/>
      <c r="AA397" s="1150"/>
      <c r="AB397" s="1150"/>
      <c r="AC397" s="1150"/>
      <c r="AD397" s="1150"/>
      <c r="AE397" s="1150"/>
      <c r="AF397" s="1150"/>
      <c r="AG397" s="1150"/>
      <c r="AH397" s="1150"/>
    </row>
    <row r="398">
      <c r="A398" s="1150"/>
      <c r="B398" s="1150"/>
      <c r="C398" s="1150"/>
      <c r="D398" s="1150"/>
      <c r="E398" s="1182"/>
      <c r="F398" s="1150"/>
      <c r="G398" s="1183"/>
      <c r="H398" s="1184"/>
      <c r="I398" s="1185"/>
      <c r="J398" s="1184"/>
      <c r="K398" s="1184"/>
      <c r="L398" s="1184"/>
      <c r="M398" s="1186"/>
      <c r="N398" s="1186"/>
      <c r="O398" s="1186"/>
      <c r="P398" s="1186"/>
      <c r="Q398" s="1186"/>
      <c r="R398" s="1186"/>
      <c r="S398" s="1186"/>
      <c r="T398" s="1150"/>
      <c r="U398" s="1150"/>
      <c r="V398" s="1150"/>
      <c r="W398" s="1150"/>
      <c r="X398" s="1150"/>
      <c r="Y398" s="1150"/>
      <c r="Z398" s="1150"/>
      <c r="AA398" s="1150"/>
      <c r="AB398" s="1150"/>
      <c r="AC398" s="1150"/>
      <c r="AD398" s="1150"/>
      <c r="AE398" s="1150"/>
      <c r="AF398" s="1150"/>
      <c r="AG398" s="1150"/>
      <c r="AH398" s="1150"/>
    </row>
    <row r="399">
      <c r="A399" s="1150"/>
      <c r="B399" s="1150"/>
      <c r="C399" s="1150"/>
      <c r="D399" s="1150"/>
      <c r="E399" s="1182"/>
      <c r="F399" s="1150"/>
      <c r="G399" s="1183"/>
      <c r="H399" s="1184"/>
      <c r="I399" s="1185"/>
      <c r="J399" s="1184"/>
      <c r="K399" s="1184"/>
      <c r="L399" s="1184"/>
      <c r="M399" s="1186"/>
      <c r="N399" s="1186"/>
      <c r="O399" s="1186"/>
      <c r="P399" s="1186"/>
      <c r="Q399" s="1186"/>
      <c r="R399" s="1186"/>
      <c r="S399" s="1186"/>
      <c r="T399" s="1150"/>
      <c r="U399" s="1150"/>
      <c r="V399" s="1150"/>
      <c r="W399" s="1150"/>
      <c r="X399" s="1150"/>
      <c r="Y399" s="1150"/>
      <c r="Z399" s="1150"/>
      <c r="AA399" s="1150"/>
      <c r="AB399" s="1150"/>
      <c r="AC399" s="1150"/>
      <c r="AD399" s="1150"/>
      <c r="AE399" s="1150"/>
      <c r="AF399" s="1150"/>
      <c r="AG399" s="1150"/>
      <c r="AH399" s="1150"/>
    </row>
    <row r="400">
      <c r="A400" s="1150"/>
      <c r="B400" s="1150"/>
      <c r="C400" s="1150"/>
      <c r="D400" s="1150"/>
      <c r="E400" s="1182"/>
      <c r="F400" s="1150"/>
      <c r="G400" s="1183"/>
      <c r="H400" s="1184"/>
      <c r="I400" s="1185"/>
      <c r="J400" s="1184"/>
      <c r="K400" s="1184"/>
      <c r="L400" s="1184"/>
      <c r="M400" s="1186"/>
      <c r="N400" s="1186"/>
      <c r="O400" s="1186"/>
      <c r="P400" s="1186"/>
      <c r="Q400" s="1186"/>
      <c r="R400" s="1186"/>
      <c r="S400" s="1186"/>
      <c r="T400" s="1150"/>
      <c r="U400" s="1150"/>
      <c r="V400" s="1150"/>
      <c r="W400" s="1150"/>
      <c r="X400" s="1150"/>
      <c r="Y400" s="1150"/>
      <c r="Z400" s="1150"/>
      <c r="AA400" s="1150"/>
      <c r="AB400" s="1150"/>
      <c r="AC400" s="1150"/>
      <c r="AD400" s="1150"/>
      <c r="AE400" s="1150"/>
      <c r="AF400" s="1150"/>
      <c r="AG400" s="1150"/>
      <c r="AH400" s="1150"/>
    </row>
    <row r="401">
      <c r="A401" s="1150"/>
      <c r="B401" s="1150"/>
      <c r="C401" s="1150"/>
      <c r="D401" s="1150"/>
      <c r="E401" s="1182"/>
      <c r="F401" s="1150"/>
      <c r="G401" s="1183"/>
      <c r="H401" s="1184"/>
      <c r="I401" s="1185"/>
      <c r="J401" s="1184"/>
      <c r="K401" s="1184"/>
      <c r="L401" s="1184"/>
      <c r="M401" s="1186"/>
      <c r="N401" s="1186"/>
      <c r="O401" s="1186"/>
      <c r="P401" s="1186"/>
      <c r="Q401" s="1186"/>
      <c r="R401" s="1186"/>
      <c r="S401" s="1186"/>
      <c r="T401" s="1150"/>
      <c r="U401" s="1150"/>
      <c r="V401" s="1150"/>
      <c r="W401" s="1150"/>
      <c r="X401" s="1150"/>
      <c r="Y401" s="1150"/>
      <c r="Z401" s="1150"/>
      <c r="AA401" s="1150"/>
      <c r="AB401" s="1150"/>
      <c r="AC401" s="1150"/>
      <c r="AD401" s="1150"/>
      <c r="AE401" s="1150"/>
      <c r="AF401" s="1150"/>
      <c r="AG401" s="1150"/>
      <c r="AH401" s="1150"/>
    </row>
    <row r="402">
      <c r="A402" s="1150"/>
      <c r="B402" s="1150"/>
      <c r="C402" s="1150"/>
      <c r="D402" s="1150"/>
      <c r="E402" s="1182"/>
      <c r="F402" s="1150"/>
      <c r="G402" s="1183"/>
      <c r="H402" s="1184"/>
      <c r="I402" s="1185"/>
      <c r="J402" s="1184"/>
      <c r="K402" s="1184"/>
      <c r="L402" s="1184"/>
      <c r="M402" s="1186"/>
      <c r="N402" s="1186"/>
      <c r="O402" s="1186"/>
      <c r="P402" s="1186"/>
      <c r="Q402" s="1186"/>
      <c r="R402" s="1186"/>
      <c r="S402" s="1186"/>
      <c r="T402" s="1150"/>
      <c r="U402" s="1150"/>
      <c r="V402" s="1150"/>
      <c r="W402" s="1150"/>
      <c r="X402" s="1150"/>
      <c r="Y402" s="1150"/>
      <c r="Z402" s="1150"/>
      <c r="AA402" s="1150"/>
      <c r="AB402" s="1150"/>
      <c r="AC402" s="1150"/>
      <c r="AD402" s="1150"/>
      <c r="AE402" s="1150"/>
      <c r="AF402" s="1150"/>
      <c r="AG402" s="1150"/>
      <c r="AH402" s="1150"/>
    </row>
    <row r="403">
      <c r="A403" s="1150"/>
      <c r="B403" s="1150"/>
      <c r="C403" s="1150"/>
      <c r="D403" s="1150"/>
      <c r="E403" s="1182"/>
      <c r="F403" s="1150"/>
      <c r="G403" s="1183"/>
      <c r="H403" s="1184"/>
      <c r="I403" s="1185"/>
      <c r="J403" s="1184"/>
      <c r="K403" s="1184"/>
      <c r="L403" s="1184"/>
      <c r="M403" s="1186"/>
      <c r="N403" s="1186"/>
      <c r="O403" s="1186"/>
      <c r="P403" s="1186"/>
      <c r="Q403" s="1186"/>
      <c r="R403" s="1186"/>
      <c r="S403" s="1186"/>
      <c r="T403" s="1150"/>
      <c r="U403" s="1150"/>
      <c r="V403" s="1150"/>
      <c r="W403" s="1150"/>
      <c r="X403" s="1150"/>
      <c r="Y403" s="1150"/>
      <c r="Z403" s="1150"/>
      <c r="AA403" s="1150"/>
      <c r="AB403" s="1150"/>
      <c r="AC403" s="1150"/>
      <c r="AD403" s="1150"/>
      <c r="AE403" s="1150"/>
      <c r="AF403" s="1150"/>
      <c r="AG403" s="1150"/>
      <c r="AH403" s="1150"/>
    </row>
    <row r="404">
      <c r="A404" s="1150"/>
      <c r="B404" s="1150"/>
      <c r="C404" s="1150"/>
      <c r="D404" s="1150"/>
      <c r="E404" s="1182"/>
      <c r="F404" s="1150"/>
      <c r="G404" s="1183"/>
      <c r="H404" s="1184"/>
      <c r="I404" s="1185"/>
      <c r="J404" s="1184"/>
      <c r="K404" s="1184"/>
      <c r="L404" s="1184"/>
      <c r="M404" s="1186"/>
      <c r="N404" s="1186"/>
      <c r="O404" s="1186"/>
      <c r="P404" s="1186"/>
      <c r="Q404" s="1186"/>
      <c r="R404" s="1186"/>
      <c r="S404" s="1186"/>
      <c r="T404" s="1150"/>
      <c r="U404" s="1150"/>
      <c r="V404" s="1150"/>
      <c r="W404" s="1150"/>
      <c r="X404" s="1150"/>
      <c r="Y404" s="1150"/>
      <c r="Z404" s="1150"/>
      <c r="AA404" s="1150"/>
      <c r="AB404" s="1150"/>
      <c r="AC404" s="1150"/>
      <c r="AD404" s="1150"/>
      <c r="AE404" s="1150"/>
      <c r="AF404" s="1150"/>
      <c r="AG404" s="1150"/>
      <c r="AH404" s="1150"/>
    </row>
    <row r="405">
      <c r="A405" s="1150"/>
      <c r="B405" s="1150"/>
      <c r="C405" s="1150"/>
      <c r="D405" s="1150"/>
      <c r="E405" s="1182"/>
      <c r="F405" s="1150"/>
      <c r="G405" s="1183"/>
      <c r="H405" s="1184"/>
      <c r="I405" s="1185"/>
      <c r="J405" s="1184"/>
      <c r="K405" s="1184"/>
      <c r="L405" s="1184"/>
      <c r="M405" s="1186"/>
      <c r="N405" s="1186"/>
      <c r="O405" s="1186"/>
      <c r="P405" s="1186"/>
      <c r="Q405" s="1186"/>
      <c r="R405" s="1186"/>
      <c r="S405" s="1186"/>
      <c r="T405" s="1150"/>
      <c r="U405" s="1150"/>
      <c r="V405" s="1150"/>
      <c r="W405" s="1150"/>
      <c r="X405" s="1150"/>
      <c r="Y405" s="1150"/>
      <c r="Z405" s="1150"/>
      <c r="AA405" s="1150"/>
      <c r="AB405" s="1150"/>
      <c r="AC405" s="1150"/>
      <c r="AD405" s="1150"/>
      <c r="AE405" s="1150"/>
      <c r="AF405" s="1150"/>
      <c r="AG405" s="1150"/>
      <c r="AH405" s="1150"/>
    </row>
    <row r="406">
      <c r="A406" s="1150"/>
      <c r="B406" s="1150"/>
      <c r="C406" s="1150"/>
      <c r="D406" s="1150"/>
      <c r="E406" s="1182"/>
      <c r="F406" s="1150"/>
      <c r="G406" s="1183"/>
      <c r="H406" s="1184"/>
      <c r="I406" s="1185"/>
      <c r="J406" s="1184"/>
      <c r="K406" s="1184"/>
      <c r="L406" s="1184"/>
      <c r="M406" s="1186"/>
      <c r="N406" s="1186"/>
      <c r="O406" s="1186"/>
      <c r="P406" s="1186"/>
      <c r="Q406" s="1186"/>
      <c r="R406" s="1186"/>
      <c r="S406" s="1186"/>
      <c r="T406" s="1150"/>
      <c r="U406" s="1150"/>
      <c r="V406" s="1150"/>
      <c r="W406" s="1150"/>
      <c r="X406" s="1150"/>
      <c r="Y406" s="1150"/>
      <c r="Z406" s="1150"/>
      <c r="AA406" s="1150"/>
      <c r="AB406" s="1150"/>
      <c r="AC406" s="1150"/>
      <c r="AD406" s="1150"/>
      <c r="AE406" s="1150"/>
      <c r="AF406" s="1150"/>
      <c r="AG406" s="1150"/>
      <c r="AH406" s="1150"/>
    </row>
    <row r="407">
      <c r="A407" s="1150"/>
      <c r="B407" s="1150"/>
      <c r="C407" s="1150"/>
      <c r="D407" s="1150"/>
      <c r="E407" s="1182"/>
      <c r="F407" s="1150"/>
      <c r="G407" s="1183"/>
      <c r="H407" s="1184"/>
      <c r="I407" s="1185"/>
      <c r="J407" s="1184"/>
      <c r="K407" s="1184"/>
      <c r="L407" s="1184"/>
      <c r="M407" s="1186"/>
      <c r="N407" s="1186"/>
      <c r="O407" s="1186"/>
      <c r="P407" s="1186"/>
      <c r="Q407" s="1186"/>
      <c r="R407" s="1186"/>
      <c r="S407" s="1186"/>
      <c r="T407" s="1150"/>
      <c r="U407" s="1150"/>
      <c r="V407" s="1150"/>
      <c r="W407" s="1150"/>
      <c r="X407" s="1150"/>
      <c r="Y407" s="1150"/>
      <c r="Z407" s="1150"/>
      <c r="AA407" s="1150"/>
      <c r="AB407" s="1150"/>
      <c r="AC407" s="1150"/>
      <c r="AD407" s="1150"/>
      <c r="AE407" s="1150"/>
      <c r="AF407" s="1150"/>
      <c r="AG407" s="1150"/>
      <c r="AH407" s="1150"/>
    </row>
    <row r="408">
      <c r="A408" s="1150"/>
      <c r="B408" s="1150"/>
      <c r="C408" s="1150"/>
      <c r="D408" s="1150"/>
      <c r="E408" s="1182"/>
      <c r="F408" s="1150"/>
      <c r="G408" s="1183"/>
      <c r="H408" s="1184"/>
      <c r="I408" s="1185"/>
      <c r="J408" s="1184"/>
      <c r="K408" s="1184"/>
      <c r="L408" s="1184"/>
      <c r="M408" s="1186"/>
      <c r="N408" s="1186"/>
      <c r="O408" s="1186"/>
      <c r="P408" s="1186"/>
      <c r="Q408" s="1186"/>
      <c r="R408" s="1186"/>
      <c r="S408" s="1186"/>
      <c r="T408" s="1150"/>
      <c r="U408" s="1150"/>
      <c r="V408" s="1150"/>
      <c r="W408" s="1150"/>
      <c r="X408" s="1150"/>
      <c r="Y408" s="1150"/>
      <c r="Z408" s="1150"/>
      <c r="AA408" s="1150"/>
      <c r="AB408" s="1150"/>
      <c r="AC408" s="1150"/>
      <c r="AD408" s="1150"/>
      <c r="AE408" s="1150"/>
      <c r="AF408" s="1150"/>
      <c r="AG408" s="1150"/>
      <c r="AH408" s="1150"/>
    </row>
    <row r="409">
      <c r="A409" s="1150"/>
      <c r="B409" s="1150"/>
      <c r="C409" s="1150"/>
      <c r="D409" s="1150"/>
      <c r="E409" s="1182"/>
      <c r="F409" s="1150"/>
      <c r="G409" s="1183"/>
      <c r="H409" s="1184"/>
      <c r="I409" s="1185"/>
      <c r="J409" s="1184"/>
      <c r="K409" s="1184"/>
      <c r="L409" s="1184"/>
      <c r="M409" s="1186"/>
      <c r="N409" s="1186"/>
      <c r="O409" s="1186"/>
      <c r="P409" s="1186"/>
      <c r="Q409" s="1186"/>
      <c r="R409" s="1186"/>
      <c r="S409" s="1186"/>
      <c r="T409" s="1150"/>
      <c r="U409" s="1150"/>
      <c r="V409" s="1150"/>
      <c r="W409" s="1150"/>
      <c r="X409" s="1150"/>
      <c r="Y409" s="1150"/>
      <c r="Z409" s="1150"/>
      <c r="AA409" s="1150"/>
      <c r="AB409" s="1150"/>
      <c r="AC409" s="1150"/>
      <c r="AD409" s="1150"/>
      <c r="AE409" s="1150"/>
      <c r="AF409" s="1150"/>
      <c r="AG409" s="1150"/>
      <c r="AH409" s="1150"/>
    </row>
    <row r="410">
      <c r="A410" s="1150"/>
      <c r="B410" s="1150"/>
      <c r="C410" s="1150"/>
      <c r="D410" s="1150"/>
      <c r="E410" s="1182"/>
      <c r="F410" s="1150"/>
      <c r="G410" s="1183"/>
      <c r="H410" s="1184"/>
      <c r="I410" s="1185"/>
      <c r="J410" s="1184"/>
      <c r="K410" s="1184"/>
      <c r="L410" s="1184"/>
      <c r="M410" s="1186"/>
      <c r="N410" s="1186"/>
      <c r="O410" s="1186"/>
      <c r="P410" s="1186"/>
      <c r="Q410" s="1186"/>
      <c r="R410" s="1186"/>
      <c r="S410" s="1186"/>
      <c r="T410" s="1150"/>
      <c r="U410" s="1150"/>
      <c r="V410" s="1150"/>
      <c r="W410" s="1150"/>
      <c r="X410" s="1150"/>
      <c r="Y410" s="1150"/>
      <c r="Z410" s="1150"/>
      <c r="AA410" s="1150"/>
      <c r="AB410" s="1150"/>
      <c r="AC410" s="1150"/>
      <c r="AD410" s="1150"/>
      <c r="AE410" s="1150"/>
      <c r="AF410" s="1150"/>
      <c r="AG410" s="1150"/>
      <c r="AH410" s="1150"/>
    </row>
    <row r="411">
      <c r="A411" s="1150"/>
      <c r="B411" s="1150"/>
      <c r="C411" s="1150"/>
      <c r="D411" s="1150"/>
      <c r="E411" s="1182"/>
      <c r="F411" s="1150"/>
      <c r="G411" s="1183"/>
      <c r="H411" s="1184"/>
      <c r="I411" s="1185"/>
      <c r="J411" s="1184"/>
      <c r="K411" s="1184"/>
      <c r="L411" s="1184"/>
      <c r="M411" s="1186"/>
      <c r="N411" s="1186"/>
      <c r="O411" s="1186"/>
      <c r="P411" s="1186"/>
      <c r="Q411" s="1186"/>
      <c r="R411" s="1186"/>
      <c r="S411" s="1186"/>
      <c r="T411" s="1150"/>
      <c r="U411" s="1150"/>
      <c r="V411" s="1150"/>
      <c r="W411" s="1150"/>
      <c r="X411" s="1150"/>
      <c r="Y411" s="1150"/>
      <c r="Z411" s="1150"/>
      <c r="AA411" s="1150"/>
      <c r="AB411" s="1150"/>
      <c r="AC411" s="1150"/>
      <c r="AD411" s="1150"/>
      <c r="AE411" s="1150"/>
      <c r="AF411" s="1150"/>
      <c r="AG411" s="1150"/>
      <c r="AH411" s="1150"/>
    </row>
    <row r="412">
      <c r="A412" s="1150"/>
      <c r="B412" s="1150"/>
      <c r="C412" s="1150"/>
      <c r="D412" s="1150"/>
      <c r="E412" s="1182"/>
      <c r="F412" s="1150"/>
      <c r="G412" s="1183"/>
      <c r="H412" s="1184"/>
      <c r="I412" s="1185"/>
      <c r="J412" s="1184"/>
      <c r="K412" s="1184"/>
      <c r="L412" s="1184"/>
      <c r="M412" s="1186"/>
      <c r="N412" s="1186"/>
      <c r="O412" s="1186"/>
      <c r="P412" s="1186"/>
      <c r="Q412" s="1186"/>
      <c r="R412" s="1186"/>
      <c r="S412" s="1186"/>
      <c r="T412" s="1150"/>
      <c r="U412" s="1150"/>
      <c r="V412" s="1150"/>
      <c r="W412" s="1150"/>
      <c r="X412" s="1150"/>
      <c r="Y412" s="1150"/>
      <c r="Z412" s="1150"/>
      <c r="AA412" s="1150"/>
      <c r="AB412" s="1150"/>
      <c r="AC412" s="1150"/>
      <c r="AD412" s="1150"/>
      <c r="AE412" s="1150"/>
      <c r="AF412" s="1150"/>
      <c r="AG412" s="1150"/>
      <c r="AH412" s="1150"/>
    </row>
    <row r="413">
      <c r="A413" s="1150"/>
      <c r="B413" s="1150"/>
      <c r="C413" s="1150"/>
      <c r="D413" s="1150"/>
      <c r="E413" s="1182"/>
      <c r="F413" s="1150"/>
      <c r="G413" s="1183"/>
      <c r="H413" s="1184"/>
      <c r="I413" s="1185"/>
      <c r="J413" s="1184"/>
      <c r="K413" s="1184"/>
      <c r="L413" s="1184"/>
      <c r="M413" s="1186"/>
      <c r="N413" s="1186"/>
      <c r="O413" s="1186"/>
      <c r="P413" s="1186"/>
      <c r="Q413" s="1186"/>
      <c r="R413" s="1186"/>
      <c r="S413" s="1186"/>
      <c r="T413" s="1150"/>
      <c r="U413" s="1150"/>
      <c r="V413" s="1150"/>
      <c r="W413" s="1150"/>
      <c r="X413" s="1150"/>
      <c r="Y413" s="1150"/>
      <c r="Z413" s="1150"/>
      <c r="AA413" s="1150"/>
      <c r="AB413" s="1150"/>
      <c r="AC413" s="1150"/>
      <c r="AD413" s="1150"/>
      <c r="AE413" s="1150"/>
      <c r="AF413" s="1150"/>
      <c r="AG413" s="1150"/>
      <c r="AH413" s="1150"/>
    </row>
    <row r="414">
      <c r="A414" s="1150"/>
      <c r="B414" s="1150"/>
      <c r="C414" s="1150"/>
      <c r="D414" s="1150"/>
      <c r="E414" s="1182"/>
      <c r="F414" s="1150"/>
      <c r="G414" s="1183"/>
      <c r="H414" s="1184"/>
      <c r="I414" s="1185"/>
      <c r="J414" s="1184"/>
      <c r="K414" s="1184"/>
      <c r="L414" s="1184"/>
      <c r="M414" s="1186"/>
      <c r="N414" s="1186"/>
      <c r="O414" s="1186"/>
      <c r="P414" s="1186"/>
      <c r="Q414" s="1186"/>
      <c r="R414" s="1186"/>
      <c r="S414" s="1186"/>
      <c r="T414" s="1150"/>
      <c r="U414" s="1150"/>
      <c r="V414" s="1150"/>
      <c r="W414" s="1150"/>
      <c r="X414" s="1150"/>
      <c r="Y414" s="1150"/>
      <c r="Z414" s="1150"/>
      <c r="AA414" s="1150"/>
      <c r="AB414" s="1150"/>
      <c r="AC414" s="1150"/>
      <c r="AD414" s="1150"/>
      <c r="AE414" s="1150"/>
      <c r="AF414" s="1150"/>
      <c r="AG414" s="1150"/>
      <c r="AH414" s="1150"/>
    </row>
    <row r="415">
      <c r="A415" s="1150"/>
      <c r="B415" s="1150"/>
      <c r="C415" s="1150"/>
      <c r="D415" s="1150"/>
      <c r="E415" s="1182"/>
      <c r="F415" s="1150"/>
      <c r="G415" s="1183"/>
      <c r="H415" s="1184"/>
      <c r="I415" s="1185"/>
      <c r="J415" s="1184"/>
      <c r="K415" s="1184"/>
      <c r="L415" s="1184"/>
      <c r="M415" s="1186"/>
      <c r="N415" s="1186"/>
      <c r="O415" s="1186"/>
      <c r="P415" s="1186"/>
      <c r="Q415" s="1186"/>
      <c r="R415" s="1186"/>
      <c r="S415" s="1186"/>
      <c r="T415" s="1150"/>
      <c r="U415" s="1150"/>
      <c r="V415" s="1150"/>
      <c r="W415" s="1150"/>
      <c r="X415" s="1150"/>
      <c r="Y415" s="1150"/>
      <c r="Z415" s="1150"/>
      <c r="AA415" s="1150"/>
      <c r="AB415" s="1150"/>
      <c r="AC415" s="1150"/>
      <c r="AD415" s="1150"/>
      <c r="AE415" s="1150"/>
      <c r="AF415" s="1150"/>
      <c r="AG415" s="1150"/>
      <c r="AH415" s="1150"/>
    </row>
    <row r="416">
      <c r="A416" s="1150"/>
      <c r="B416" s="1150"/>
      <c r="C416" s="1150"/>
      <c r="D416" s="1150"/>
      <c r="E416" s="1182"/>
      <c r="F416" s="1150"/>
      <c r="G416" s="1183"/>
      <c r="H416" s="1184"/>
      <c r="I416" s="1185"/>
      <c r="J416" s="1184"/>
      <c r="K416" s="1184"/>
      <c r="L416" s="1184"/>
      <c r="M416" s="1186"/>
      <c r="N416" s="1186"/>
      <c r="O416" s="1186"/>
      <c r="P416" s="1186"/>
      <c r="Q416" s="1186"/>
      <c r="R416" s="1186"/>
      <c r="S416" s="1186"/>
      <c r="T416" s="1150"/>
      <c r="U416" s="1150"/>
      <c r="V416" s="1150"/>
      <c r="W416" s="1150"/>
      <c r="X416" s="1150"/>
      <c r="Y416" s="1150"/>
      <c r="Z416" s="1150"/>
      <c r="AA416" s="1150"/>
      <c r="AB416" s="1150"/>
      <c r="AC416" s="1150"/>
      <c r="AD416" s="1150"/>
      <c r="AE416" s="1150"/>
      <c r="AF416" s="1150"/>
      <c r="AG416" s="1150"/>
      <c r="AH416" s="1150"/>
    </row>
    <row r="417">
      <c r="A417" s="1150"/>
      <c r="B417" s="1150"/>
      <c r="C417" s="1150"/>
      <c r="D417" s="1150"/>
      <c r="E417" s="1182"/>
      <c r="F417" s="1150"/>
      <c r="G417" s="1183"/>
      <c r="H417" s="1184"/>
      <c r="I417" s="1185"/>
      <c r="J417" s="1184"/>
      <c r="K417" s="1184"/>
      <c r="L417" s="1184"/>
      <c r="M417" s="1186"/>
      <c r="N417" s="1186"/>
      <c r="O417" s="1186"/>
      <c r="P417" s="1186"/>
      <c r="Q417" s="1186"/>
      <c r="R417" s="1186"/>
      <c r="S417" s="1186"/>
      <c r="T417" s="1150"/>
      <c r="U417" s="1150"/>
      <c r="V417" s="1150"/>
      <c r="W417" s="1150"/>
      <c r="X417" s="1150"/>
      <c r="Y417" s="1150"/>
      <c r="Z417" s="1150"/>
      <c r="AA417" s="1150"/>
      <c r="AB417" s="1150"/>
      <c r="AC417" s="1150"/>
      <c r="AD417" s="1150"/>
      <c r="AE417" s="1150"/>
      <c r="AF417" s="1150"/>
      <c r="AG417" s="1150"/>
      <c r="AH417" s="1150"/>
    </row>
    <row r="418">
      <c r="A418" s="1150"/>
      <c r="B418" s="1150"/>
      <c r="C418" s="1150"/>
      <c r="D418" s="1150"/>
      <c r="E418" s="1182"/>
      <c r="F418" s="1150"/>
      <c r="G418" s="1183"/>
      <c r="H418" s="1184"/>
      <c r="I418" s="1185"/>
      <c r="J418" s="1184"/>
      <c r="K418" s="1184"/>
      <c r="L418" s="1184"/>
      <c r="M418" s="1186"/>
      <c r="N418" s="1186"/>
      <c r="O418" s="1186"/>
      <c r="P418" s="1186"/>
      <c r="Q418" s="1186"/>
      <c r="R418" s="1186"/>
      <c r="S418" s="1186"/>
      <c r="T418" s="1150"/>
      <c r="U418" s="1150"/>
      <c r="V418" s="1150"/>
      <c r="W418" s="1150"/>
      <c r="X418" s="1150"/>
      <c r="Y418" s="1150"/>
      <c r="Z418" s="1150"/>
      <c r="AA418" s="1150"/>
      <c r="AB418" s="1150"/>
      <c r="AC418" s="1150"/>
      <c r="AD418" s="1150"/>
      <c r="AE418" s="1150"/>
      <c r="AF418" s="1150"/>
      <c r="AG418" s="1150"/>
      <c r="AH418" s="1150"/>
    </row>
    <row r="419">
      <c r="A419" s="1150"/>
      <c r="B419" s="1150"/>
      <c r="C419" s="1150"/>
      <c r="D419" s="1150"/>
      <c r="E419" s="1182"/>
      <c r="F419" s="1150"/>
      <c r="G419" s="1183"/>
      <c r="H419" s="1184"/>
      <c r="I419" s="1185"/>
      <c r="J419" s="1184"/>
      <c r="K419" s="1184"/>
      <c r="L419" s="1184"/>
      <c r="M419" s="1186"/>
      <c r="N419" s="1186"/>
      <c r="O419" s="1186"/>
      <c r="P419" s="1186"/>
      <c r="Q419" s="1186"/>
      <c r="R419" s="1186"/>
      <c r="S419" s="1186"/>
      <c r="T419" s="1150"/>
      <c r="U419" s="1150"/>
      <c r="V419" s="1150"/>
      <c r="W419" s="1150"/>
      <c r="X419" s="1150"/>
      <c r="Y419" s="1150"/>
      <c r="Z419" s="1150"/>
      <c r="AA419" s="1150"/>
      <c r="AB419" s="1150"/>
      <c r="AC419" s="1150"/>
      <c r="AD419" s="1150"/>
      <c r="AE419" s="1150"/>
      <c r="AF419" s="1150"/>
      <c r="AG419" s="1150"/>
      <c r="AH419" s="1150"/>
    </row>
    <row r="420">
      <c r="A420" s="1150"/>
      <c r="B420" s="1150"/>
      <c r="C420" s="1150"/>
      <c r="D420" s="1150"/>
      <c r="E420" s="1182"/>
      <c r="F420" s="1150"/>
      <c r="G420" s="1183"/>
      <c r="H420" s="1184"/>
      <c r="I420" s="1185"/>
      <c r="J420" s="1184"/>
      <c r="K420" s="1184"/>
      <c r="L420" s="1184"/>
      <c r="M420" s="1186"/>
      <c r="N420" s="1186"/>
      <c r="O420" s="1186"/>
      <c r="P420" s="1186"/>
      <c r="Q420" s="1186"/>
      <c r="R420" s="1186"/>
      <c r="S420" s="1186"/>
      <c r="T420" s="1150"/>
      <c r="U420" s="1150"/>
      <c r="V420" s="1150"/>
      <c r="W420" s="1150"/>
      <c r="X420" s="1150"/>
      <c r="Y420" s="1150"/>
      <c r="Z420" s="1150"/>
      <c r="AA420" s="1150"/>
      <c r="AB420" s="1150"/>
      <c r="AC420" s="1150"/>
      <c r="AD420" s="1150"/>
      <c r="AE420" s="1150"/>
      <c r="AF420" s="1150"/>
      <c r="AG420" s="1150"/>
      <c r="AH420" s="1150"/>
    </row>
    <row r="421">
      <c r="A421" s="1150"/>
      <c r="B421" s="1150"/>
      <c r="C421" s="1150"/>
      <c r="D421" s="1150"/>
      <c r="E421" s="1182"/>
      <c r="F421" s="1150"/>
      <c r="G421" s="1183"/>
      <c r="H421" s="1184"/>
      <c r="I421" s="1185"/>
      <c r="J421" s="1184"/>
      <c r="K421" s="1184"/>
      <c r="L421" s="1184"/>
      <c r="M421" s="1186"/>
      <c r="N421" s="1186"/>
      <c r="O421" s="1186"/>
      <c r="P421" s="1186"/>
      <c r="Q421" s="1186"/>
      <c r="R421" s="1186"/>
      <c r="S421" s="1186"/>
      <c r="T421" s="1150"/>
      <c r="U421" s="1150"/>
      <c r="V421" s="1150"/>
      <c r="W421" s="1150"/>
      <c r="X421" s="1150"/>
      <c r="Y421" s="1150"/>
      <c r="Z421" s="1150"/>
      <c r="AA421" s="1150"/>
      <c r="AB421" s="1150"/>
      <c r="AC421" s="1150"/>
      <c r="AD421" s="1150"/>
      <c r="AE421" s="1150"/>
      <c r="AF421" s="1150"/>
      <c r="AG421" s="1150"/>
      <c r="AH421" s="1150"/>
    </row>
    <row r="422">
      <c r="A422" s="1150"/>
      <c r="B422" s="1150"/>
      <c r="C422" s="1150"/>
      <c r="D422" s="1150"/>
      <c r="E422" s="1182"/>
      <c r="F422" s="1150"/>
      <c r="G422" s="1183"/>
      <c r="H422" s="1184"/>
      <c r="I422" s="1185"/>
      <c r="J422" s="1184"/>
      <c r="K422" s="1184"/>
      <c r="L422" s="1184"/>
      <c r="M422" s="1186"/>
      <c r="N422" s="1186"/>
      <c r="O422" s="1186"/>
      <c r="P422" s="1186"/>
      <c r="Q422" s="1186"/>
      <c r="R422" s="1186"/>
      <c r="S422" s="1186"/>
      <c r="T422" s="1150"/>
      <c r="U422" s="1150"/>
      <c r="V422" s="1150"/>
      <c r="W422" s="1150"/>
      <c r="X422" s="1150"/>
      <c r="Y422" s="1150"/>
      <c r="Z422" s="1150"/>
      <c r="AA422" s="1150"/>
      <c r="AB422" s="1150"/>
      <c r="AC422" s="1150"/>
      <c r="AD422" s="1150"/>
      <c r="AE422" s="1150"/>
      <c r="AF422" s="1150"/>
      <c r="AG422" s="1150"/>
      <c r="AH422" s="1150"/>
    </row>
    <row r="423">
      <c r="A423" s="1150"/>
      <c r="B423" s="1150"/>
      <c r="C423" s="1150"/>
      <c r="D423" s="1150"/>
      <c r="E423" s="1182"/>
      <c r="F423" s="1150"/>
      <c r="G423" s="1183"/>
      <c r="H423" s="1184"/>
      <c r="I423" s="1185"/>
      <c r="J423" s="1184"/>
      <c r="K423" s="1184"/>
      <c r="L423" s="1184"/>
      <c r="M423" s="1186"/>
      <c r="N423" s="1186"/>
      <c r="O423" s="1186"/>
      <c r="P423" s="1186"/>
      <c r="Q423" s="1186"/>
      <c r="R423" s="1186"/>
      <c r="S423" s="1186"/>
      <c r="T423" s="1150"/>
      <c r="U423" s="1150"/>
      <c r="V423" s="1150"/>
      <c r="W423" s="1150"/>
      <c r="X423" s="1150"/>
      <c r="Y423" s="1150"/>
      <c r="Z423" s="1150"/>
      <c r="AA423" s="1150"/>
      <c r="AB423" s="1150"/>
      <c r="AC423" s="1150"/>
      <c r="AD423" s="1150"/>
      <c r="AE423" s="1150"/>
      <c r="AF423" s="1150"/>
      <c r="AG423" s="1150"/>
      <c r="AH423" s="1150"/>
    </row>
    <row r="424">
      <c r="A424" s="1150"/>
      <c r="B424" s="1150"/>
      <c r="C424" s="1150"/>
      <c r="D424" s="1150"/>
      <c r="E424" s="1182"/>
      <c r="F424" s="1150"/>
      <c r="G424" s="1183"/>
      <c r="H424" s="1184"/>
      <c r="I424" s="1185"/>
      <c r="J424" s="1184"/>
      <c r="K424" s="1184"/>
      <c r="L424" s="1184"/>
      <c r="M424" s="1186"/>
      <c r="N424" s="1186"/>
      <c r="O424" s="1186"/>
      <c r="P424" s="1186"/>
      <c r="Q424" s="1186"/>
      <c r="R424" s="1186"/>
      <c r="S424" s="1186"/>
      <c r="T424" s="1150"/>
      <c r="U424" s="1150"/>
      <c r="V424" s="1150"/>
      <c r="W424" s="1150"/>
      <c r="X424" s="1150"/>
      <c r="Y424" s="1150"/>
      <c r="Z424" s="1150"/>
      <c r="AA424" s="1150"/>
      <c r="AB424" s="1150"/>
      <c r="AC424" s="1150"/>
      <c r="AD424" s="1150"/>
      <c r="AE424" s="1150"/>
      <c r="AF424" s="1150"/>
      <c r="AG424" s="1150"/>
      <c r="AH424" s="1150"/>
    </row>
    <row r="425">
      <c r="A425" s="1150"/>
      <c r="B425" s="1150"/>
      <c r="C425" s="1150"/>
      <c r="D425" s="1150"/>
      <c r="E425" s="1182"/>
      <c r="F425" s="1150"/>
      <c r="G425" s="1183"/>
      <c r="H425" s="1184"/>
      <c r="I425" s="1185"/>
      <c r="J425" s="1184"/>
      <c r="K425" s="1184"/>
      <c r="L425" s="1184"/>
      <c r="M425" s="1186"/>
      <c r="N425" s="1186"/>
      <c r="O425" s="1186"/>
      <c r="P425" s="1186"/>
      <c r="Q425" s="1186"/>
      <c r="R425" s="1186"/>
      <c r="S425" s="1186"/>
      <c r="T425" s="1150"/>
      <c r="U425" s="1150"/>
      <c r="V425" s="1150"/>
      <c r="W425" s="1150"/>
      <c r="X425" s="1150"/>
      <c r="Y425" s="1150"/>
      <c r="Z425" s="1150"/>
      <c r="AA425" s="1150"/>
      <c r="AB425" s="1150"/>
      <c r="AC425" s="1150"/>
      <c r="AD425" s="1150"/>
      <c r="AE425" s="1150"/>
      <c r="AF425" s="1150"/>
      <c r="AG425" s="1150"/>
      <c r="AH425" s="1150"/>
    </row>
    <row r="426">
      <c r="A426" s="1150"/>
      <c r="B426" s="1150"/>
      <c r="C426" s="1150"/>
      <c r="D426" s="1150"/>
      <c r="E426" s="1182"/>
      <c r="F426" s="1150"/>
      <c r="G426" s="1183"/>
      <c r="H426" s="1184"/>
      <c r="I426" s="1185"/>
      <c r="J426" s="1184"/>
      <c r="K426" s="1184"/>
      <c r="L426" s="1184"/>
      <c r="M426" s="1186"/>
      <c r="N426" s="1186"/>
      <c r="O426" s="1186"/>
      <c r="P426" s="1186"/>
      <c r="Q426" s="1186"/>
      <c r="R426" s="1186"/>
      <c r="S426" s="1186"/>
      <c r="T426" s="1150"/>
      <c r="U426" s="1150"/>
      <c r="V426" s="1150"/>
      <c r="W426" s="1150"/>
      <c r="X426" s="1150"/>
      <c r="Y426" s="1150"/>
      <c r="Z426" s="1150"/>
      <c r="AA426" s="1150"/>
      <c r="AB426" s="1150"/>
      <c r="AC426" s="1150"/>
      <c r="AD426" s="1150"/>
      <c r="AE426" s="1150"/>
      <c r="AF426" s="1150"/>
      <c r="AG426" s="1150"/>
      <c r="AH426" s="1150"/>
    </row>
    <row r="427">
      <c r="A427" s="1150"/>
      <c r="B427" s="1150"/>
      <c r="C427" s="1150"/>
      <c r="D427" s="1150"/>
      <c r="E427" s="1182"/>
      <c r="F427" s="1150"/>
      <c r="G427" s="1183"/>
      <c r="H427" s="1184"/>
      <c r="I427" s="1185"/>
      <c r="J427" s="1184"/>
      <c r="K427" s="1184"/>
      <c r="L427" s="1184"/>
      <c r="M427" s="1186"/>
      <c r="N427" s="1186"/>
      <c r="O427" s="1186"/>
      <c r="P427" s="1186"/>
      <c r="Q427" s="1186"/>
      <c r="R427" s="1186"/>
      <c r="S427" s="1186"/>
      <c r="T427" s="1150"/>
      <c r="U427" s="1150"/>
      <c r="V427" s="1150"/>
      <c r="W427" s="1150"/>
      <c r="X427" s="1150"/>
      <c r="Y427" s="1150"/>
      <c r="Z427" s="1150"/>
      <c r="AA427" s="1150"/>
      <c r="AB427" s="1150"/>
      <c r="AC427" s="1150"/>
      <c r="AD427" s="1150"/>
      <c r="AE427" s="1150"/>
      <c r="AF427" s="1150"/>
      <c r="AG427" s="1150"/>
      <c r="AH427" s="1150"/>
    </row>
    <row r="428">
      <c r="A428" s="1150"/>
      <c r="B428" s="1150"/>
      <c r="C428" s="1150"/>
      <c r="D428" s="1150"/>
      <c r="E428" s="1182"/>
      <c r="F428" s="1150"/>
      <c r="G428" s="1183"/>
      <c r="H428" s="1184"/>
      <c r="I428" s="1185"/>
      <c r="J428" s="1184"/>
      <c r="K428" s="1184"/>
      <c r="L428" s="1184"/>
      <c r="M428" s="1186"/>
      <c r="N428" s="1186"/>
      <c r="O428" s="1186"/>
      <c r="P428" s="1186"/>
      <c r="Q428" s="1186"/>
      <c r="R428" s="1186"/>
      <c r="S428" s="1186"/>
      <c r="T428" s="1150"/>
      <c r="U428" s="1150"/>
      <c r="V428" s="1150"/>
      <c r="W428" s="1150"/>
      <c r="X428" s="1150"/>
      <c r="Y428" s="1150"/>
      <c r="Z428" s="1150"/>
      <c r="AA428" s="1150"/>
      <c r="AB428" s="1150"/>
      <c r="AC428" s="1150"/>
      <c r="AD428" s="1150"/>
      <c r="AE428" s="1150"/>
      <c r="AF428" s="1150"/>
      <c r="AG428" s="1150"/>
      <c r="AH428" s="1150"/>
    </row>
    <row r="429">
      <c r="A429" s="1150"/>
      <c r="B429" s="1150"/>
      <c r="C429" s="1150"/>
      <c r="D429" s="1150"/>
      <c r="E429" s="1182"/>
      <c r="F429" s="1150"/>
      <c r="G429" s="1183"/>
      <c r="H429" s="1184"/>
      <c r="I429" s="1185"/>
      <c r="J429" s="1184"/>
      <c r="K429" s="1184"/>
      <c r="L429" s="1184"/>
      <c r="M429" s="1186"/>
      <c r="N429" s="1186"/>
      <c r="O429" s="1186"/>
      <c r="P429" s="1186"/>
      <c r="Q429" s="1186"/>
      <c r="R429" s="1186"/>
      <c r="S429" s="1186"/>
      <c r="T429" s="1150"/>
      <c r="U429" s="1150"/>
      <c r="V429" s="1150"/>
      <c r="W429" s="1150"/>
      <c r="X429" s="1150"/>
      <c r="Y429" s="1150"/>
      <c r="Z429" s="1150"/>
      <c r="AA429" s="1150"/>
      <c r="AB429" s="1150"/>
      <c r="AC429" s="1150"/>
      <c r="AD429" s="1150"/>
      <c r="AE429" s="1150"/>
      <c r="AF429" s="1150"/>
      <c r="AG429" s="1150"/>
      <c r="AH429" s="1150"/>
    </row>
    <row r="430">
      <c r="A430" s="1150"/>
      <c r="B430" s="1150"/>
      <c r="C430" s="1150"/>
      <c r="D430" s="1150"/>
      <c r="E430" s="1182"/>
      <c r="F430" s="1150"/>
      <c r="G430" s="1183"/>
      <c r="H430" s="1184"/>
      <c r="I430" s="1185"/>
      <c r="J430" s="1184"/>
      <c r="K430" s="1184"/>
      <c r="L430" s="1184"/>
      <c r="M430" s="1186"/>
      <c r="N430" s="1186"/>
      <c r="O430" s="1186"/>
      <c r="P430" s="1186"/>
      <c r="Q430" s="1186"/>
      <c r="R430" s="1186"/>
      <c r="S430" s="1186"/>
      <c r="T430" s="1150"/>
      <c r="U430" s="1150"/>
      <c r="V430" s="1150"/>
      <c r="W430" s="1150"/>
      <c r="X430" s="1150"/>
      <c r="Y430" s="1150"/>
      <c r="Z430" s="1150"/>
      <c r="AA430" s="1150"/>
      <c r="AB430" s="1150"/>
      <c r="AC430" s="1150"/>
      <c r="AD430" s="1150"/>
      <c r="AE430" s="1150"/>
      <c r="AF430" s="1150"/>
      <c r="AG430" s="1150"/>
      <c r="AH430" s="1150"/>
    </row>
    <row r="431">
      <c r="A431" s="1150"/>
      <c r="B431" s="1150"/>
      <c r="C431" s="1150"/>
      <c r="D431" s="1150"/>
      <c r="E431" s="1182"/>
      <c r="F431" s="1150"/>
      <c r="G431" s="1183"/>
      <c r="H431" s="1184"/>
      <c r="I431" s="1185"/>
      <c r="J431" s="1184"/>
      <c r="K431" s="1184"/>
      <c r="L431" s="1184"/>
      <c r="M431" s="1186"/>
      <c r="N431" s="1186"/>
      <c r="O431" s="1186"/>
      <c r="P431" s="1186"/>
      <c r="Q431" s="1186"/>
      <c r="R431" s="1186"/>
      <c r="S431" s="1186"/>
      <c r="T431" s="1150"/>
      <c r="U431" s="1150"/>
      <c r="V431" s="1150"/>
      <c r="W431" s="1150"/>
      <c r="X431" s="1150"/>
      <c r="Y431" s="1150"/>
      <c r="Z431" s="1150"/>
      <c r="AA431" s="1150"/>
      <c r="AB431" s="1150"/>
      <c r="AC431" s="1150"/>
      <c r="AD431" s="1150"/>
      <c r="AE431" s="1150"/>
      <c r="AF431" s="1150"/>
      <c r="AG431" s="1150"/>
      <c r="AH431" s="1150"/>
    </row>
    <row r="432">
      <c r="A432" s="1150"/>
      <c r="B432" s="1150"/>
      <c r="C432" s="1150"/>
      <c r="D432" s="1150"/>
      <c r="E432" s="1182"/>
      <c r="F432" s="1150"/>
      <c r="G432" s="1183"/>
      <c r="H432" s="1184"/>
      <c r="I432" s="1185"/>
      <c r="J432" s="1184"/>
      <c r="K432" s="1184"/>
      <c r="L432" s="1184"/>
      <c r="M432" s="1186"/>
      <c r="N432" s="1186"/>
      <c r="O432" s="1186"/>
      <c r="P432" s="1186"/>
      <c r="Q432" s="1186"/>
      <c r="R432" s="1186"/>
      <c r="S432" s="1186"/>
      <c r="T432" s="1150"/>
      <c r="U432" s="1150"/>
      <c r="V432" s="1150"/>
      <c r="W432" s="1150"/>
      <c r="X432" s="1150"/>
      <c r="Y432" s="1150"/>
      <c r="Z432" s="1150"/>
      <c r="AA432" s="1150"/>
      <c r="AB432" s="1150"/>
      <c r="AC432" s="1150"/>
      <c r="AD432" s="1150"/>
      <c r="AE432" s="1150"/>
      <c r="AF432" s="1150"/>
      <c r="AG432" s="1150"/>
      <c r="AH432" s="1150"/>
    </row>
    <row r="433">
      <c r="A433" s="1150"/>
      <c r="B433" s="1150"/>
      <c r="C433" s="1150"/>
      <c r="D433" s="1150"/>
      <c r="E433" s="1182"/>
      <c r="F433" s="1150"/>
      <c r="G433" s="1183"/>
      <c r="H433" s="1184"/>
      <c r="I433" s="1185"/>
      <c r="J433" s="1184"/>
      <c r="K433" s="1184"/>
      <c r="L433" s="1184"/>
      <c r="M433" s="1186"/>
      <c r="N433" s="1186"/>
      <c r="O433" s="1186"/>
      <c r="P433" s="1186"/>
      <c r="Q433" s="1186"/>
      <c r="R433" s="1186"/>
      <c r="S433" s="1186"/>
      <c r="T433" s="1150"/>
      <c r="U433" s="1150"/>
      <c r="V433" s="1150"/>
      <c r="W433" s="1150"/>
      <c r="X433" s="1150"/>
      <c r="Y433" s="1150"/>
      <c r="Z433" s="1150"/>
      <c r="AA433" s="1150"/>
      <c r="AB433" s="1150"/>
      <c r="AC433" s="1150"/>
      <c r="AD433" s="1150"/>
      <c r="AE433" s="1150"/>
      <c r="AF433" s="1150"/>
      <c r="AG433" s="1150"/>
      <c r="AH433" s="1150"/>
    </row>
    <row r="434">
      <c r="A434" s="1150"/>
      <c r="B434" s="1150"/>
      <c r="C434" s="1150"/>
      <c r="D434" s="1150"/>
      <c r="E434" s="1182"/>
      <c r="F434" s="1150"/>
      <c r="G434" s="1183"/>
      <c r="H434" s="1184"/>
      <c r="I434" s="1185"/>
      <c r="J434" s="1184"/>
      <c r="K434" s="1184"/>
      <c r="L434" s="1184"/>
      <c r="M434" s="1186"/>
      <c r="N434" s="1186"/>
      <c r="O434" s="1186"/>
      <c r="P434" s="1186"/>
      <c r="Q434" s="1186"/>
      <c r="R434" s="1186"/>
      <c r="S434" s="1186"/>
      <c r="T434" s="1150"/>
      <c r="U434" s="1150"/>
      <c r="V434" s="1150"/>
      <c r="W434" s="1150"/>
      <c r="X434" s="1150"/>
      <c r="Y434" s="1150"/>
      <c r="Z434" s="1150"/>
      <c r="AA434" s="1150"/>
      <c r="AB434" s="1150"/>
      <c r="AC434" s="1150"/>
      <c r="AD434" s="1150"/>
      <c r="AE434" s="1150"/>
      <c r="AF434" s="1150"/>
      <c r="AG434" s="1150"/>
      <c r="AH434" s="1150"/>
    </row>
    <row r="435">
      <c r="A435" s="1150"/>
      <c r="B435" s="1150"/>
      <c r="C435" s="1150"/>
      <c r="D435" s="1150"/>
      <c r="E435" s="1182"/>
      <c r="F435" s="1150"/>
      <c r="G435" s="1183"/>
      <c r="H435" s="1184"/>
      <c r="I435" s="1185"/>
      <c r="J435" s="1184"/>
      <c r="K435" s="1184"/>
      <c r="L435" s="1184"/>
      <c r="M435" s="1186"/>
      <c r="N435" s="1186"/>
      <c r="O435" s="1186"/>
      <c r="P435" s="1186"/>
      <c r="Q435" s="1186"/>
      <c r="R435" s="1186"/>
      <c r="S435" s="1186"/>
      <c r="T435" s="1150"/>
      <c r="U435" s="1150"/>
      <c r="V435" s="1150"/>
      <c r="W435" s="1150"/>
      <c r="X435" s="1150"/>
      <c r="Y435" s="1150"/>
      <c r="Z435" s="1150"/>
      <c r="AA435" s="1150"/>
      <c r="AB435" s="1150"/>
      <c r="AC435" s="1150"/>
      <c r="AD435" s="1150"/>
      <c r="AE435" s="1150"/>
      <c r="AF435" s="1150"/>
      <c r="AG435" s="1150"/>
      <c r="AH435" s="1150"/>
    </row>
    <row r="436">
      <c r="A436" s="1150"/>
      <c r="B436" s="1150"/>
      <c r="C436" s="1150"/>
      <c r="D436" s="1150"/>
      <c r="E436" s="1182"/>
      <c r="F436" s="1150"/>
      <c r="G436" s="1183"/>
      <c r="H436" s="1184"/>
      <c r="I436" s="1185"/>
      <c r="J436" s="1184"/>
      <c r="K436" s="1184"/>
      <c r="L436" s="1184"/>
      <c r="M436" s="1186"/>
      <c r="N436" s="1186"/>
      <c r="O436" s="1186"/>
      <c r="P436" s="1186"/>
      <c r="Q436" s="1186"/>
      <c r="R436" s="1186"/>
      <c r="S436" s="1186"/>
      <c r="T436" s="1150"/>
      <c r="U436" s="1150"/>
      <c r="V436" s="1150"/>
      <c r="W436" s="1150"/>
      <c r="X436" s="1150"/>
      <c r="Y436" s="1150"/>
      <c r="Z436" s="1150"/>
      <c r="AA436" s="1150"/>
      <c r="AB436" s="1150"/>
      <c r="AC436" s="1150"/>
      <c r="AD436" s="1150"/>
      <c r="AE436" s="1150"/>
      <c r="AF436" s="1150"/>
      <c r="AG436" s="1150"/>
      <c r="AH436" s="1150"/>
    </row>
    <row r="437">
      <c r="A437" s="1150"/>
      <c r="B437" s="1150"/>
      <c r="C437" s="1150"/>
      <c r="D437" s="1150"/>
      <c r="E437" s="1182"/>
      <c r="F437" s="1150"/>
      <c r="G437" s="1183"/>
      <c r="H437" s="1184"/>
      <c r="I437" s="1185"/>
      <c r="J437" s="1184"/>
      <c r="K437" s="1184"/>
      <c r="L437" s="1184"/>
      <c r="M437" s="1186"/>
      <c r="N437" s="1186"/>
      <c r="O437" s="1186"/>
      <c r="P437" s="1186"/>
      <c r="Q437" s="1186"/>
      <c r="R437" s="1186"/>
      <c r="S437" s="1186"/>
      <c r="T437" s="1150"/>
      <c r="U437" s="1150"/>
      <c r="V437" s="1150"/>
      <c r="W437" s="1150"/>
      <c r="X437" s="1150"/>
      <c r="Y437" s="1150"/>
      <c r="Z437" s="1150"/>
      <c r="AA437" s="1150"/>
      <c r="AB437" s="1150"/>
      <c r="AC437" s="1150"/>
      <c r="AD437" s="1150"/>
      <c r="AE437" s="1150"/>
      <c r="AF437" s="1150"/>
      <c r="AG437" s="1150"/>
      <c r="AH437" s="1150"/>
    </row>
    <row r="438">
      <c r="A438" s="1150"/>
      <c r="B438" s="1150"/>
      <c r="C438" s="1150"/>
      <c r="D438" s="1150"/>
      <c r="E438" s="1182"/>
      <c r="F438" s="1150"/>
      <c r="G438" s="1183"/>
      <c r="H438" s="1184"/>
      <c r="I438" s="1185"/>
      <c r="J438" s="1184"/>
      <c r="K438" s="1184"/>
      <c r="L438" s="1184"/>
      <c r="M438" s="1186"/>
      <c r="N438" s="1186"/>
      <c r="O438" s="1186"/>
      <c r="P438" s="1186"/>
      <c r="Q438" s="1186"/>
      <c r="R438" s="1186"/>
      <c r="S438" s="1186"/>
      <c r="T438" s="1150"/>
      <c r="U438" s="1150"/>
      <c r="V438" s="1150"/>
      <c r="W438" s="1150"/>
      <c r="X438" s="1150"/>
      <c r="Y438" s="1150"/>
      <c r="Z438" s="1150"/>
      <c r="AA438" s="1150"/>
      <c r="AB438" s="1150"/>
      <c r="AC438" s="1150"/>
      <c r="AD438" s="1150"/>
      <c r="AE438" s="1150"/>
      <c r="AF438" s="1150"/>
      <c r="AG438" s="1150"/>
      <c r="AH438" s="1150"/>
    </row>
    <row r="439">
      <c r="A439" s="1150"/>
      <c r="B439" s="1150"/>
      <c r="C439" s="1150"/>
      <c r="D439" s="1150"/>
      <c r="E439" s="1182"/>
      <c r="F439" s="1150"/>
      <c r="G439" s="1183"/>
      <c r="H439" s="1184"/>
      <c r="I439" s="1185"/>
      <c r="J439" s="1184"/>
      <c r="K439" s="1184"/>
      <c r="L439" s="1184"/>
      <c r="M439" s="1186"/>
      <c r="N439" s="1186"/>
      <c r="O439" s="1186"/>
      <c r="P439" s="1186"/>
      <c r="Q439" s="1186"/>
      <c r="R439" s="1186"/>
      <c r="S439" s="1186"/>
      <c r="T439" s="1150"/>
      <c r="U439" s="1150"/>
      <c r="V439" s="1150"/>
      <c r="W439" s="1150"/>
      <c r="X439" s="1150"/>
      <c r="Y439" s="1150"/>
      <c r="Z439" s="1150"/>
      <c r="AA439" s="1150"/>
      <c r="AB439" s="1150"/>
      <c r="AC439" s="1150"/>
      <c r="AD439" s="1150"/>
      <c r="AE439" s="1150"/>
      <c r="AF439" s="1150"/>
      <c r="AG439" s="1150"/>
      <c r="AH439" s="1150"/>
    </row>
    <row r="440">
      <c r="A440" s="1150"/>
      <c r="B440" s="1150"/>
      <c r="C440" s="1150"/>
      <c r="D440" s="1150"/>
      <c r="E440" s="1182"/>
      <c r="F440" s="1150"/>
      <c r="G440" s="1183"/>
      <c r="H440" s="1184"/>
      <c r="I440" s="1185"/>
      <c r="J440" s="1184"/>
      <c r="K440" s="1184"/>
      <c r="L440" s="1184"/>
      <c r="M440" s="1186"/>
      <c r="N440" s="1186"/>
      <c r="O440" s="1186"/>
      <c r="P440" s="1186"/>
      <c r="Q440" s="1186"/>
      <c r="R440" s="1186"/>
      <c r="S440" s="1186"/>
      <c r="T440" s="1150"/>
      <c r="U440" s="1150"/>
      <c r="V440" s="1150"/>
      <c r="W440" s="1150"/>
      <c r="X440" s="1150"/>
      <c r="Y440" s="1150"/>
      <c r="Z440" s="1150"/>
      <c r="AA440" s="1150"/>
      <c r="AB440" s="1150"/>
      <c r="AC440" s="1150"/>
      <c r="AD440" s="1150"/>
      <c r="AE440" s="1150"/>
      <c r="AF440" s="1150"/>
      <c r="AG440" s="1150"/>
      <c r="AH440" s="1150"/>
    </row>
    <row r="441">
      <c r="A441" s="1150"/>
      <c r="B441" s="1150"/>
      <c r="C441" s="1150"/>
      <c r="D441" s="1150"/>
      <c r="E441" s="1182"/>
      <c r="F441" s="1150"/>
      <c r="G441" s="1183"/>
      <c r="H441" s="1184"/>
      <c r="I441" s="1185"/>
      <c r="J441" s="1184"/>
      <c r="K441" s="1184"/>
      <c r="L441" s="1184"/>
      <c r="M441" s="1186"/>
      <c r="N441" s="1186"/>
      <c r="O441" s="1186"/>
      <c r="P441" s="1186"/>
      <c r="Q441" s="1186"/>
      <c r="R441" s="1186"/>
      <c r="S441" s="1186"/>
      <c r="T441" s="1150"/>
      <c r="U441" s="1150"/>
      <c r="V441" s="1150"/>
      <c r="W441" s="1150"/>
      <c r="X441" s="1150"/>
      <c r="Y441" s="1150"/>
      <c r="Z441" s="1150"/>
      <c r="AA441" s="1150"/>
      <c r="AB441" s="1150"/>
      <c r="AC441" s="1150"/>
      <c r="AD441" s="1150"/>
      <c r="AE441" s="1150"/>
      <c r="AF441" s="1150"/>
      <c r="AG441" s="1150"/>
      <c r="AH441" s="1150"/>
    </row>
    <row r="442">
      <c r="A442" s="1150"/>
      <c r="B442" s="1150"/>
      <c r="C442" s="1150"/>
      <c r="D442" s="1150"/>
      <c r="E442" s="1182"/>
      <c r="F442" s="1150"/>
      <c r="G442" s="1183"/>
      <c r="H442" s="1184"/>
      <c r="I442" s="1185"/>
      <c r="J442" s="1184"/>
      <c r="K442" s="1184"/>
      <c r="L442" s="1184"/>
      <c r="M442" s="1186"/>
      <c r="N442" s="1186"/>
      <c r="O442" s="1186"/>
      <c r="P442" s="1186"/>
      <c r="Q442" s="1186"/>
      <c r="R442" s="1186"/>
      <c r="S442" s="1186"/>
      <c r="T442" s="1150"/>
      <c r="U442" s="1150"/>
      <c r="V442" s="1150"/>
      <c r="W442" s="1150"/>
      <c r="X442" s="1150"/>
      <c r="Y442" s="1150"/>
      <c r="Z442" s="1150"/>
      <c r="AA442" s="1150"/>
      <c r="AB442" s="1150"/>
      <c r="AC442" s="1150"/>
      <c r="AD442" s="1150"/>
      <c r="AE442" s="1150"/>
      <c r="AF442" s="1150"/>
      <c r="AG442" s="1150"/>
      <c r="AH442" s="1150"/>
    </row>
    <row r="443">
      <c r="A443" s="1150"/>
      <c r="B443" s="1150"/>
      <c r="C443" s="1150"/>
      <c r="D443" s="1150"/>
      <c r="E443" s="1182"/>
      <c r="F443" s="1150"/>
      <c r="G443" s="1183"/>
      <c r="H443" s="1184"/>
      <c r="I443" s="1185"/>
      <c r="J443" s="1184"/>
      <c r="K443" s="1184"/>
      <c r="L443" s="1184"/>
      <c r="M443" s="1186"/>
      <c r="N443" s="1186"/>
      <c r="O443" s="1186"/>
      <c r="P443" s="1186"/>
      <c r="Q443" s="1186"/>
      <c r="R443" s="1186"/>
      <c r="S443" s="1186"/>
      <c r="T443" s="1150"/>
      <c r="U443" s="1150"/>
      <c r="V443" s="1150"/>
      <c r="W443" s="1150"/>
      <c r="X443" s="1150"/>
      <c r="Y443" s="1150"/>
      <c r="Z443" s="1150"/>
      <c r="AA443" s="1150"/>
      <c r="AB443" s="1150"/>
      <c r="AC443" s="1150"/>
      <c r="AD443" s="1150"/>
      <c r="AE443" s="1150"/>
      <c r="AF443" s="1150"/>
      <c r="AG443" s="1150"/>
      <c r="AH443" s="1150"/>
    </row>
    <row r="444">
      <c r="A444" s="1150"/>
      <c r="B444" s="1150"/>
      <c r="C444" s="1150"/>
      <c r="D444" s="1150"/>
      <c r="E444" s="1182"/>
      <c r="F444" s="1150"/>
      <c r="G444" s="1183"/>
      <c r="H444" s="1184"/>
      <c r="I444" s="1185"/>
      <c r="J444" s="1184"/>
      <c r="K444" s="1184"/>
      <c r="L444" s="1184"/>
      <c r="M444" s="1186"/>
      <c r="N444" s="1186"/>
      <c r="O444" s="1186"/>
      <c r="P444" s="1186"/>
      <c r="Q444" s="1186"/>
      <c r="R444" s="1186"/>
      <c r="S444" s="1186"/>
      <c r="T444" s="1150"/>
      <c r="U444" s="1150"/>
      <c r="V444" s="1150"/>
      <c r="W444" s="1150"/>
      <c r="X444" s="1150"/>
      <c r="Y444" s="1150"/>
      <c r="Z444" s="1150"/>
      <c r="AA444" s="1150"/>
      <c r="AB444" s="1150"/>
      <c r="AC444" s="1150"/>
      <c r="AD444" s="1150"/>
      <c r="AE444" s="1150"/>
      <c r="AF444" s="1150"/>
      <c r="AG444" s="1150"/>
      <c r="AH444" s="1150"/>
    </row>
    <row r="445">
      <c r="A445" s="1150"/>
      <c r="B445" s="1150"/>
      <c r="C445" s="1150"/>
      <c r="D445" s="1150"/>
      <c r="E445" s="1182"/>
      <c r="F445" s="1150"/>
      <c r="G445" s="1183"/>
      <c r="H445" s="1184"/>
      <c r="I445" s="1185"/>
      <c r="J445" s="1184"/>
      <c r="K445" s="1184"/>
      <c r="L445" s="1184"/>
      <c r="M445" s="1186"/>
      <c r="N445" s="1186"/>
      <c r="O445" s="1186"/>
      <c r="P445" s="1186"/>
      <c r="Q445" s="1186"/>
      <c r="R445" s="1186"/>
      <c r="S445" s="1186"/>
      <c r="T445" s="1150"/>
      <c r="U445" s="1150"/>
      <c r="V445" s="1150"/>
      <c r="W445" s="1150"/>
      <c r="X445" s="1150"/>
      <c r="Y445" s="1150"/>
      <c r="Z445" s="1150"/>
      <c r="AA445" s="1150"/>
      <c r="AB445" s="1150"/>
      <c r="AC445" s="1150"/>
      <c r="AD445" s="1150"/>
      <c r="AE445" s="1150"/>
      <c r="AF445" s="1150"/>
      <c r="AG445" s="1150"/>
      <c r="AH445" s="1150"/>
    </row>
    <row r="446">
      <c r="A446" s="1150"/>
      <c r="B446" s="1150"/>
      <c r="C446" s="1150"/>
      <c r="D446" s="1150"/>
      <c r="E446" s="1182"/>
      <c r="F446" s="1150"/>
      <c r="G446" s="1183"/>
      <c r="H446" s="1184"/>
      <c r="I446" s="1185"/>
      <c r="J446" s="1184"/>
      <c r="K446" s="1184"/>
      <c r="L446" s="1184"/>
      <c r="M446" s="1186"/>
      <c r="N446" s="1186"/>
      <c r="O446" s="1186"/>
      <c r="P446" s="1186"/>
      <c r="Q446" s="1186"/>
      <c r="R446" s="1186"/>
      <c r="S446" s="1186"/>
      <c r="T446" s="1150"/>
      <c r="U446" s="1150"/>
      <c r="V446" s="1150"/>
      <c r="W446" s="1150"/>
      <c r="X446" s="1150"/>
      <c r="Y446" s="1150"/>
      <c r="Z446" s="1150"/>
      <c r="AA446" s="1150"/>
      <c r="AB446" s="1150"/>
      <c r="AC446" s="1150"/>
      <c r="AD446" s="1150"/>
      <c r="AE446" s="1150"/>
      <c r="AF446" s="1150"/>
      <c r="AG446" s="1150"/>
      <c r="AH446" s="1150"/>
    </row>
    <row r="447">
      <c r="A447" s="1150"/>
      <c r="B447" s="1150"/>
      <c r="C447" s="1150"/>
      <c r="D447" s="1150"/>
      <c r="E447" s="1182"/>
      <c r="F447" s="1150"/>
      <c r="G447" s="1183"/>
      <c r="H447" s="1184"/>
      <c r="I447" s="1185"/>
      <c r="J447" s="1184"/>
      <c r="K447" s="1184"/>
      <c r="L447" s="1184"/>
      <c r="M447" s="1186"/>
      <c r="N447" s="1186"/>
      <c r="O447" s="1186"/>
      <c r="P447" s="1186"/>
      <c r="Q447" s="1186"/>
      <c r="R447" s="1186"/>
      <c r="S447" s="1186"/>
      <c r="T447" s="1150"/>
      <c r="U447" s="1150"/>
      <c r="V447" s="1150"/>
      <c r="W447" s="1150"/>
      <c r="X447" s="1150"/>
      <c r="Y447" s="1150"/>
      <c r="Z447" s="1150"/>
      <c r="AA447" s="1150"/>
      <c r="AB447" s="1150"/>
      <c r="AC447" s="1150"/>
      <c r="AD447" s="1150"/>
      <c r="AE447" s="1150"/>
      <c r="AF447" s="1150"/>
      <c r="AG447" s="1150"/>
      <c r="AH447" s="1150"/>
    </row>
    <row r="448">
      <c r="A448" s="1150"/>
      <c r="B448" s="1150"/>
      <c r="C448" s="1150"/>
      <c r="D448" s="1150"/>
      <c r="E448" s="1182"/>
      <c r="F448" s="1150"/>
      <c r="G448" s="1183"/>
      <c r="H448" s="1184"/>
      <c r="I448" s="1185"/>
      <c r="J448" s="1184"/>
      <c r="K448" s="1184"/>
      <c r="L448" s="1184"/>
      <c r="M448" s="1186"/>
      <c r="N448" s="1186"/>
      <c r="O448" s="1186"/>
      <c r="P448" s="1186"/>
      <c r="Q448" s="1186"/>
      <c r="R448" s="1186"/>
      <c r="S448" s="1186"/>
      <c r="T448" s="1150"/>
      <c r="U448" s="1150"/>
      <c r="V448" s="1150"/>
      <c r="W448" s="1150"/>
      <c r="X448" s="1150"/>
      <c r="Y448" s="1150"/>
      <c r="Z448" s="1150"/>
      <c r="AA448" s="1150"/>
      <c r="AB448" s="1150"/>
      <c r="AC448" s="1150"/>
      <c r="AD448" s="1150"/>
      <c r="AE448" s="1150"/>
      <c r="AF448" s="1150"/>
      <c r="AG448" s="1150"/>
      <c r="AH448" s="1150"/>
    </row>
    <row r="449">
      <c r="A449" s="1150"/>
      <c r="B449" s="1150"/>
      <c r="C449" s="1150"/>
      <c r="D449" s="1150"/>
      <c r="E449" s="1182"/>
      <c r="F449" s="1150"/>
      <c r="G449" s="1183"/>
      <c r="H449" s="1184"/>
      <c r="I449" s="1185"/>
      <c r="J449" s="1184"/>
      <c r="K449" s="1184"/>
      <c r="L449" s="1184"/>
      <c r="M449" s="1186"/>
      <c r="N449" s="1186"/>
      <c r="O449" s="1186"/>
      <c r="P449" s="1186"/>
      <c r="Q449" s="1186"/>
      <c r="R449" s="1186"/>
      <c r="S449" s="1186"/>
      <c r="T449" s="1150"/>
      <c r="U449" s="1150"/>
      <c r="V449" s="1150"/>
      <c r="W449" s="1150"/>
      <c r="X449" s="1150"/>
      <c r="Y449" s="1150"/>
      <c r="Z449" s="1150"/>
      <c r="AA449" s="1150"/>
      <c r="AB449" s="1150"/>
      <c r="AC449" s="1150"/>
      <c r="AD449" s="1150"/>
      <c r="AE449" s="1150"/>
      <c r="AF449" s="1150"/>
      <c r="AG449" s="1150"/>
      <c r="AH449" s="1150"/>
    </row>
    <row r="450">
      <c r="A450" s="1150"/>
      <c r="B450" s="1150"/>
      <c r="C450" s="1150"/>
      <c r="D450" s="1150"/>
      <c r="E450" s="1182"/>
      <c r="F450" s="1150"/>
      <c r="G450" s="1183"/>
      <c r="H450" s="1184"/>
      <c r="I450" s="1185"/>
      <c r="J450" s="1184"/>
      <c r="K450" s="1184"/>
      <c r="L450" s="1184"/>
      <c r="M450" s="1186"/>
      <c r="N450" s="1186"/>
      <c r="O450" s="1186"/>
      <c r="P450" s="1186"/>
      <c r="Q450" s="1186"/>
      <c r="R450" s="1186"/>
      <c r="S450" s="1186"/>
      <c r="T450" s="1150"/>
      <c r="U450" s="1150"/>
      <c r="V450" s="1150"/>
      <c r="W450" s="1150"/>
      <c r="X450" s="1150"/>
      <c r="Y450" s="1150"/>
      <c r="Z450" s="1150"/>
      <c r="AA450" s="1150"/>
      <c r="AB450" s="1150"/>
      <c r="AC450" s="1150"/>
      <c r="AD450" s="1150"/>
      <c r="AE450" s="1150"/>
      <c r="AF450" s="1150"/>
      <c r="AG450" s="1150"/>
      <c r="AH450" s="1150"/>
    </row>
    <row r="451">
      <c r="A451" s="1150"/>
      <c r="B451" s="1150"/>
      <c r="C451" s="1150"/>
      <c r="D451" s="1150"/>
      <c r="E451" s="1182"/>
      <c r="F451" s="1150"/>
      <c r="G451" s="1183"/>
      <c r="H451" s="1184"/>
      <c r="I451" s="1185"/>
      <c r="J451" s="1184"/>
      <c r="K451" s="1184"/>
      <c r="L451" s="1184"/>
      <c r="M451" s="1186"/>
      <c r="N451" s="1186"/>
      <c r="O451" s="1186"/>
      <c r="P451" s="1186"/>
      <c r="Q451" s="1186"/>
      <c r="R451" s="1186"/>
      <c r="S451" s="1186"/>
      <c r="T451" s="1150"/>
      <c r="U451" s="1150"/>
      <c r="V451" s="1150"/>
      <c r="W451" s="1150"/>
      <c r="X451" s="1150"/>
      <c r="Y451" s="1150"/>
      <c r="Z451" s="1150"/>
      <c r="AA451" s="1150"/>
      <c r="AB451" s="1150"/>
      <c r="AC451" s="1150"/>
      <c r="AD451" s="1150"/>
      <c r="AE451" s="1150"/>
      <c r="AF451" s="1150"/>
      <c r="AG451" s="1150"/>
      <c r="AH451" s="1150"/>
    </row>
    <row r="452">
      <c r="A452" s="1150"/>
      <c r="B452" s="1150"/>
      <c r="C452" s="1150"/>
      <c r="D452" s="1150"/>
      <c r="E452" s="1182"/>
      <c r="F452" s="1150"/>
      <c r="G452" s="1183"/>
      <c r="H452" s="1184"/>
      <c r="I452" s="1185"/>
      <c r="J452" s="1184"/>
      <c r="K452" s="1184"/>
      <c r="L452" s="1184"/>
      <c r="M452" s="1186"/>
      <c r="N452" s="1186"/>
      <c r="O452" s="1186"/>
      <c r="P452" s="1186"/>
      <c r="Q452" s="1186"/>
      <c r="R452" s="1186"/>
      <c r="S452" s="1186"/>
      <c r="T452" s="1150"/>
      <c r="U452" s="1150"/>
      <c r="V452" s="1150"/>
      <c r="W452" s="1150"/>
      <c r="X452" s="1150"/>
      <c r="Y452" s="1150"/>
      <c r="Z452" s="1150"/>
      <c r="AA452" s="1150"/>
      <c r="AB452" s="1150"/>
      <c r="AC452" s="1150"/>
      <c r="AD452" s="1150"/>
      <c r="AE452" s="1150"/>
      <c r="AF452" s="1150"/>
      <c r="AG452" s="1150"/>
      <c r="AH452" s="1150"/>
    </row>
    <row r="453">
      <c r="A453" s="1150"/>
      <c r="B453" s="1150"/>
      <c r="C453" s="1150"/>
      <c r="D453" s="1150"/>
      <c r="E453" s="1182"/>
      <c r="F453" s="1150"/>
      <c r="G453" s="1183"/>
      <c r="H453" s="1184"/>
      <c r="I453" s="1185"/>
      <c r="J453" s="1184"/>
      <c r="K453" s="1184"/>
      <c r="L453" s="1184"/>
      <c r="M453" s="1186"/>
      <c r="N453" s="1186"/>
      <c r="O453" s="1186"/>
      <c r="P453" s="1186"/>
      <c r="Q453" s="1186"/>
      <c r="R453" s="1186"/>
      <c r="S453" s="1186"/>
      <c r="T453" s="1150"/>
      <c r="U453" s="1150"/>
      <c r="V453" s="1150"/>
      <c r="W453" s="1150"/>
      <c r="X453" s="1150"/>
      <c r="Y453" s="1150"/>
      <c r="Z453" s="1150"/>
      <c r="AA453" s="1150"/>
      <c r="AB453" s="1150"/>
      <c r="AC453" s="1150"/>
      <c r="AD453" s="1150"/>
      <c r="AE453" s="1150"/>
      <c r="AF453" s="1150"/>
      <c r="AG453" s="1150"/>
      <c r="AH453" s="1150"/>
    </row>
    <row r="454">
      <c r="A454" s="1150"/>
      <c r="B454" s="1150"/>
      <c r="C454" s="1150"/>
      <c r="D454" s="1150"/>
      <c r="E454" s="1182"/>
      <c r="F454" s="1150"/>
      <c r="G454" s="1183"/>
      <c r="H454" s="1184"/>
      <c r="I454" s="1185"/>
      <c r="J454" s="1184"/>
      <c r="K454" s="1184"/>
      <c r="L454" s="1184"/>
      <c r="M454" s="1186"/>
      <c r="N454" s="1186"/>
      <c r="O454" s="1186"/>
      <c r="P454" s="1186"/>
      <c r="Q454" s="1186"/>
      <c r="R454" s="1186"/>
      <c r="S454" s="1186"/>
      <c r="T454" s="1150"/>
      <c r="U454" s="1150"/>
      <c r="V454" s="1150"/>
      <c r="W454" s="1150"/>
      <c r="X454" s="1150"/>
      <c r="Y454" s="1150"/>
      <c r="Z454" s="1150"/>
      <c r="AA454" s="1150"/>
      <c r="AB454" s="1150"/>
      <c r="AC454" s="1150"/>
      <c r="AD454" s="1150"/>
      <c r="AE454" s="1150"/>
      <c r="AF454" s="1150"/>
      <c r="AG454" s="1150"/>
      <c r="AH454" s="1150"/>
    </row>
    <row r="455">
      <c r="A455" s="1150"/>
      <c r="B455" s="1150"/>
      <c r="C455" s="1150"/>
      <c r="D455" s="1150"/>
      <c r="E455" s="1182"/>
      <c r="F455" s="1150"/>
      <c r="G455" s="1183"/>
      <c r="H455" s="1184"/>
      <c r="I455" s="1185"/>
      <c r="J455" s="1184"/>
      <c r="K455" s="1184"/>
      <c r="L455" s="1184"/>
      <c r="M455" s="1186"/>
      <c r="N455" s="1186"/>
      <c r="O455" s="1186"/>
      <c r="P455" s="1186"/>
      <c r="Q455" s="1186"/>
      <c r="R455" s="1186"/>
      <c r="S455" s="1186"/>
      <c r="T455" s="1150"/>
      <c r="U455" s="1150"/>
      <c r="V455" s="1150"/>
      <c r="W455" s="1150"/>
      <c r="X455" s="1150"/>
      <c r="Y455" s="1150"/>
      <c r="Z455" s="1150"/>
      <c r="AA455" s="1150"/>
      <c r="AB455" s="1150"/>
      <c r="AC455" s="1150"/>
      <c r="AD455" s="1150"/>
      <c r="AE455" s="1150"/>
      <c r="AF455" s="1150"/>
      <c r="AG455" s="1150"/>
      <c r="AH455" s="1150"/>
    </row>
    <row r="456">
      <c r="A456" s="1150"/>
      <c r="B456" s="1150"/>
      <c r="C456" s="1150"/>
      <c r="D456" s="1150"/>
      <c r="E456" s="1182"/>
      <c r="F456" s="1150"/>
      <c r="G456" s="1183"/>
      <c r="H456" s="1184"/>
      <c r="I456" s="1185"/>
      <c r="J456" s="1184"/>
      <c r="K456" s="1184"/>
      <c r="L456" s="1184"/>
      <c r="M456" s="1186"/>
      <c r="N456" s="1186"/>
      <c r="O456" s="1186"/>
      <c r="P456" s="1186"/>
      <c r="Q456" s="1186"/>
      <c r="R456" s="1186"/>
      <c r="S456" s="1186"/>
      <c r="T456" s="1150"/>
      <c r="U456" s="1150"/>
      <c r="V456" s="1150"/>
      <c r="W456" s="1150"/>
      <c r="X456" s="1150"/>
      <c r="Y456" s="1150"/>
      <c r="Z456" s="1150"/>
      <c r="AA456" s="1150"/>
      <c r="AB456" s="1150"/>
      <c r="AC456" s="1150"/>
      <c r="AD456" s="1150"/>
      <c r="AE456" s="1150"/>
      <c r="AF456" s="1150"/>
      <c r="AG456" s="1150"/>
      <c r="AH456" s="1150"/>
    </row>
    <row r="457">
      <c r="A457" s="1150"/>
      <c r="B457" s="1150"/>
      <c r="C457" s="1150"/>
      <c r="D457" s="1150"/>
      <c r="E457" s="1182"/>
      <c r="F457" s="1150"/>
      <c r="G457" s="1183"/>
      <c r="H457" s="1184"/>
      <c r="I457" s="1185"/>
      <c r="J457" s="1184"/>
      <c r="K457" s="1184"/>
      <c r="L457" s="1184"/>
      <c r="M457" s="1186"/>
      <c r="N457" s="1186"/>
      <c r="O457" s="1186"/>
      <c r="P457" s="1186"/>
      <c r="Q457" s="1186"/>
      <c r="R457" s="1186"/>
      <c r="S457" s="1186"/>
      <c r="T457" s="1150"/>
      <c r="U457" s="1150"/>
      <c r="V457" s="1150"/>
      <c r="W457" s="1150"/>
      <c r="X457" s="1150"/>
      <c r="Y457" s="1150"/>
      <c r="Z457" s="1150"/>
      <c r="AA457" s="1150"/>
      <c r="AB457" s="1150"/>
      <c r="AC457" s="1150"/>
      <c r="AD457" s="1150"/>
      <c r="AE457" s="1150"/>
      <c r="AF457" s="1150"/>
      <c r="AG457" s="1150"/>
      <c r="AH457" s="1150"/>
    </row>
    <row r="458">
      <c r="A458" s="1150"/>
      <c r="B458" s="1150"/>
      <c r="C458" s="1150"/>
      <c r="D458" s="1150"/>
      <c r="E458" s="1182"/>
      <c r="F458" s="1150"/>
      <c r="G458" s="1183"/>
      <c r="H458" s="1184"/>
      <c r="I458" s="1185"/>
      <c r="J458" s="1184"/>
      <c r="K458" s="1184"/>
      <c r="L458" s="1184"/>
      <c r="M458" s="1186"/>
      <c r="N458" s="1186"/>
      <c r="O458" s="1186"/>
      <c r="P458" s="1186"/>
      <c r="Q458" s="1186"/>
      <c r="R458" s="1186"/>
      <c r="S458" s="1186"/>
      <c r="T458" s="1150"/>
      <c r="U458" s="1150"/>
      <c r="V458" s="1150"/>
      <c r="W458" s="1150"/>
      <c r="X458" s="1150"/>
      <c r="Y458" s="1150"/>
      <c r="Z458" s="1150"/>
      <c r="AA458" s="1150"/>
      <c r="AB458" s="1150"/>
      <c r="AC458" s="1150"/>
      <c r="AD458" s="1150"/>
      <c r="AE458" s="1150"/>
      <c r="AF458" s="1150"/>
      <c r="AG458" s="1150"/>
      <c r="AH458" s="1150"/>
    </row>
    <row r="459">
      <c r="A459" s="1150"/>
      <c r="B459" s="1150"/>
      <c r="C459" s="1150"/>
      <c r="D459" s="1150"/>
      <c r="E459" s="1182"/>
      <c r="F459" s="1150"/>
      <c r="G459" s="1183"/>
      <c r="H459" s="1184"/>
      <c r="I459" s="1185"/>
      <c r="J459" s="1184"/>
      <c r="K459" s="1184"/>
      <c r="L459" s="1184"/>
      <c r="M459" s="1186"/>
      <c r="N459" s="1186"/>
      <c r="O459" s="1186"/>
      <c r="P459" s="1186"/>
      <c r="Q459" s="1186"/>
      <c r="R459" s="1186"/>
      <c r="S459" s="1186"/>
      <c r="T459" s="1150"/>
      <c r="U459" s="1150"/>
      <c r="V459" s="1150"/>
      <c r="W459" s="1150"/>
      <c r="X459" s="1150"/>
      <c r="Y459" s="1150"/>
      <c r="Z459" s="1150"/>
      <c r="AA459" s="1150"/>
      <c r="AB459" s="1150"/>
      <c r="AC459" s="1150"/>
      <c r="AD459" s="1150"/>
      <c r="AE459" s="1150"/>
      <c r="AF459" s="1150"/>
      <c r="AG459" s="1150"/>
      <c r="AH459" s="1150"/>
    </row>
    <row r="460">
      <c r="A460" s="1150"/>
      <c r="B460" s="1150"/>
      <c r="C460" s="1150"/>
      <c r="D460" s="1150"/>
      <c r="E460" s="1182"/>
      <c r="F460" s="1150"/>
      <c r="G460" s="1183"/>
      <c r="H460" s="1184"/>
      <c r="I460" s="1185"/>
      <c r="J460" s="1184"/>
      <c r="K460" s="1184"/>
      <c r="L460" s="1184"/>
      <c r="M460" s="1186"/>
      <c r="N460" s="1186"/>
      <c r="O460" s="1186"/>
      <c r="P460" s="1186"/>
      <c r="Q460" s="1186"/>
      <c r="R460" s="1186"/>
      <c r="S460" s="1186"/>
      <c r="T460" s="1150"/>
      <c r="U460" s="1150"/>
      <c r="V460" s="1150"/>
      <c r="W460" s="1150"/>
      <c r="X460" s="1150"/>
      <c r="Y460" s="1150"/>
      <c r="Z460" s="1150"/>
      <c r="AA460" s="1150"/>
      <c r="AB460" s="1150"/>
      <c r="AC460" s="1150"/>
      <c r="AD460" s="1150"/>
      <c r="AE460" s="1150"/>
      <c r="AF460" s="1150"/>
      <c r="AG460" s="1150"/>
      <c r="AH460" s="1150"/>
    </row>
    <row r="461">
      <c r="A461" s="1150"/>
      <c r="B461" s="1150"/>
      <c r="C461" s="1150"/>
      <c r="D461" s="1150"/>
      <c r="E461" s="1182"/>
      <c r="F461" s="1150"/>
      <c r="G461" s="1183"/>
      <c r="H461" s="1184"/>
      <c r="I461" s="1185"/>
      <c r="J461" s="1184"/>
      <c r="K461" s="1184"/>
      <c r="L461" s="1184"/>
      <c r="M461" s="1186"/>
      <c r="N461" s="1186"/>
      <c r="O461" s="1186"/>
      <c r="P461" s="1186"/>
      <c r="Q461" s="1186"/>
      <c r="R461" s="1186"/>
      <c r="S461" s="1186"/>
      <c r="T461" s="1150"/>
      <c r="U461" s="1150"/>
      <c r="V461" s="1150"/>
      <c r="W461" s="1150"/>
      <c r="X461" s="1150"/>
      <c r="Y461" s="1150"/>
      <c r="Z461" s="1150"/>
      <c r="AA461" s="1150"/>
      <c r="AB461" s="1150"/>
      <c r="AC461" s="1150"/>
      <c r="AD461" s="1150"/>
      <c r="AE461" s="1150"/>
      <c r="AF461" s="1150"/>
      <c r="AG461" s="1150"/>
      <c r="AH461" s="1150"/>
    </row>
    <row r="462">
      <c r="A462" s="1150"/>
      <c r="B462" s="1150"/>
      <c r="C462" s="1150"/>
      <c r="D462" s="1150"/>
      <c r="E462" s="1182"/>
      <c r="F462" s="1150"/>
      <c r="G462" s="1183"/>
      <c r="H462" s="1184"/>
      <c r="I462" s="1185"/>
      <c r="J462" s="1184"/>
      <c r="K462" s="1184"/>
      <c r="L462" s="1184"/>
      <c r="M462" s="1186"/>
      <c r="N462" s="1186"/>
      <c r="O462" s="1186"/>
      <c r="P462" s="1186"/>
      <c r="Q462" s="1186"/>
      <c r="R462" s="1186"/>
      <c r="S462" s="1186"/>
      <c r="T462" s="1150"/>
      <c r="U462" s="1150"/>
      <c r="V462" s="1150"/>
      <c r="W462" s="1150"/>
      <c r="X462" s="1150"/>
      <c r="Y462" s="1150"/>
      <c r="Z462" s="1150"/>
      <c r="AA462" s="1150"/>
      <c r="AB462" s="1150"/>
      <c r="AC462" s="1150"/>
      <c r="AD462" s="1150"/>
      <c r="AE462" s="1150"/>
      <c r="AF462" s="1150"/>
      <c r="AG462" s="1150"/>
      <c r="AH462" s="1150"/>
    </row>
    <row r="463">
      <c r="A463" s="1150"/>
      <c r="B463" s="1150"/>
      <c r="C463" s="1150"/>
      <c r="D463" s="1150"/>
      <c r="E463" s="1182"/>
      <c r="F463" s="1150"/>
      <c r="G463" s="1183"/>
      <c r="H463" s="1184"/>
      <c r="I463" s="1185"/>
      <c r="J463" s="1184"/>
      <c r="K463" s="1184"/>
      <c r="L463" s="1184"/>
      <c r="M463" s="1186"/>
      <c r="N463" s="1186"/>
      <c r="O463" s="1186"/>
      <c r="P463" s="1186"/>
      <c r="Q463" s="1186"/>
      <c r="R463" s="1186"/>
      <c r="S463" s="1186"/>
      <c r="T463" s="1150"/>
      <c r="U463" s="1150"/>
      <c r="V463" s="1150"/>
      <c r="W463" s="1150"/>
      <c r="X463" s="1150"/>
      <c r="Y463" s="1150"/>
      <c r="Z463" s="1150"/>
      <c r="AA463" s="1150"/>
      <c r="AB463" s="1150"/>
      <c r="AC463" s="1150"/>
      <c r="AD463" s="1150"/>
      <c r="AE463" s="1150"/>
      <c r="AF463" s="1150"/>
      <c r="AG463" s="1150"/>
      <c r="AH463" s="1150"/>
    </row>
    <row r="464">
      <c r="A464" s="1150"/>
      <c r="B464" s="1150"/>
      <c r="C464" s="1150"/>
      <c r="D464" s="1150"/>
      <c r="E464" s="1182"/>
      <c r="F464" s="1150"/>
      <c r="G464" s="1183"/>
      <c r="H464" s="1184"/>
      <c r="I464" s="1185"/>
      <c r="J464" s="1184"/>
      <c r="K464" s="1184"/>
      <c r="L464" s="1184"/>
      <c r="M464" s="1186"/>
      <c r="N464" s="1186"/>
      <c r="O464" s="1186"/>
      <c r="P464" s="1186"/>
      <c r="Q464" s="1186"/>
      <c r="R464" s="1186"/>
      <c r="S464" s="1186"/>
      <c r="T464" s="1150"/>
      <c r="U464" s="1150"/>
      <c r="V464" s="1150"/>
      <c r="W464" s="1150"/>
      <c r="X464" s="1150"/>
      <c r="Y464" s="1150"/>
      <c r="Z464" s="1150"/>
      <c r="AA464" s="1150"/>
      <c r="AB464" s="1150"/>
      <c r="AC464" s="1150"/>
      <c r="AD464" s="1150"/>
      <c r="AE464" s="1150"/>
      <c r="AF464" s="1150"/>
      <c r="AG464" s="1150"/>
      <c r="AH464" s="1150"/>
    </row>
    <row r="465">
      <c r="A465" s="1150"/>
      <c r="B465" s="1150"/>
      <c r="C465" s="1150"/>
      <c r="D465" s="1150"/>
      <c r="E465" s="1182"/>
      <c r="F465" s="1150"/>
      <c r="G465" s="1183"/>
      <c r="H465" s="1184"/>
      <c r="I465" s="1185"/>
      <c r="J465" s="1184"/>
      <c r="K465" s="1184"/>
      <c r="L465" s="1184"/>
      <c r="M465" s="1186"/>
      <c r="N465" s="1186"/>
      <c r="O465" s="1186"/>
      <c r="P465" s="1186"/>
      <c r="Q465" s="1186"/>
      <c r="R465" s="1186"/>
      <c r="S465" s="1186"/>
      <c r="T465" s="1150"/>
      <c r="U465" s="1150"/>
      <c r="V465" s="1150"/>
      <c r="W465" s="1150"/>
      <c r="X465" s="1150"/>
      <c r="Y465" s="1150"/>
      <c r="Z465" s="1150"/>
      <c r="AA465" s="1150"/>
      <c r="AB465" s="1150"/>
      <c r="AC465" s="1150"/>
      <c r="AD465" s="1150"/>
      <c r="AE465" s="1150"/>
      <c r="AF465" s="1150"/>
      <c r="AG465" s="1150"/>
      <c r="AH465" s="1150"/>
    </row>
    <row r="466">
      <c r="A466" s="1150"/>
      <c r="B466" s="1150"/>
      <c r="C466" s="1150"/>
      <c r="D466" s="1150"/>
      <c r="E466" s="1182"/>
      <c r="F466" s="1150"/>
      <c r="G466" s="1183"/>
      <c r="H466" s="1184"/>
      <c r="I466" s="1185"/>
      <c r="J466" s="1184"/>
      <c r="K466" s="1184"/>
      <c r="L466" s="1184"/>
      <c r="M466" s="1186"/>
      <c r="N466" s="1186"/>
      <c r="O466" s="1186"/>
      <c r="P466" s="1186"/>
      <c r="Q466" s="1186"/>
      <c r="R466" s="1186"/>
      <c r="S466" s="1186"/>
      <c r="T466" s="1150"/>
      <c r="U466" s="1150"/>
      <c r="V466" s="1150"/>
      <c r="W466" s="1150"/>
      <c r="X466" s="1150"/>
      <c r="Y466" s="1150"/>
      <c r="Z466" s="1150"/>
      <c r="AA466" s="1150"/>
      <c r="AB466" s="1150"/>
      <c r="AC466" s="1150"/>
      <c r="AD466" s="1150"/>
      <c r="AE466" s="1150"/>
      <c r="AF466" s="1150"/>
      <c r="AG466" s="1150"/>
      <c r="AH466" s="1150"/>
    </row>
    <row r="467">
      <c r="A467" s="1150"/>
      <c r="B467" s="1150"/>
      <c r="C467" s="1150"/>
      <c r="D467" s="1150"/>
      <c r="E467" s="1182"/>
      <c r="F467" s="1150"/>
      <c r="G467" s="1183"/>
      <c r="H467" s="1184"/>
      <c r="I467" s="1185"/>
      <c r="J467" s="1184"/>
      <c r="K467" s="1184"/>
      <c r="L467" s="1184"/>
      <c r="M467" s="1186"/>
      <c r="N467" s="1186"/>
      <c r="O467" s="1186"/>
      <c r="P467" s="1186"/>
      <c r="Q467" s="1186"/>
      <c r="R467" s="1186"/>
      <c r="S467" s="1186"/>
      <c r="T467" s="1150"/>
      <c r="U467" s="1150"/>
      <c r="V467" s="1150"/>
      <c r="W467" s="1150"/>
      <c r="X467" s="1150"/>
      <c r="Y467" s="1150"/>
      <c r="Z467" s="1150"/>
      <c r="AA467" s="1150"/>
      <c r="AB467" s="1150"/>
      <c r="AC467" s="1150"/>
      <c r="AD467" s="1150"/>
      <c r="AE467" s="1150"/>
      <c r="AF467" s="1150"/>
      <c r="AG467" s="1150"/>
      <c r="AH467" s="1150"/>
    </row>
    <row r="468">
      <c r="A468" s="1150"/>
      <c r="B468" s="1150"/>
      <c r="C468" s="1150"/>
      <c r="D468" s="1150"/>
      <c r="E468" s="1182"/>
      <c r="F468" s="1150"/>
      <c r="G468" s="1183"/>
      <c r="H468" s="1184"/>
      <c r="I468" s="1185"/>
      <c r="J468" s="1184"/>
      <c r="K468" s="1184"/>
      <c r="L468" s="1184"/>
      <c r="M468" s="1186"/>
      <c r="N468" s="1186"/>
      <c r="O468" s="1186"/>
      <c r="P468" s="1186"/>
      <c r="Q468" s="1186"/>
      <c r="R468" s="1186"/>
      <c r="S468" s="1186"/>
      <c r="T468" s="1150"/>
      <c r="U468" s="1150"/>
      <c r="V468" s="1150"/>
      <c r="W468" s="1150"/>
      <c r="X468" s="1150"/>
      <c r="Y468" s="1150"/>
      <c r="Z468" s="1150"/>
      <c r="AA468" s="1150"/>
      <c r="AB468" s="1150"/>
      <c r="AC468" s="1150"/>
      <c r="AD468" s="1150"/>
      <c r="AE468" s="1150"/>
      <c r="AF468" s="1150"/>
      <c r="AG468" s="1150"/>
      <c r="AH468" s="1150"/>
    </row>
    <row r="469">
      <c r="A469" s="1150"/>
      <c r="B469" s="1150"/>
      <c r="C469" s="1150"/>
      <c r="D469" s="1150"/>
      <c r="E469" s="1182"/>
      <c r="F469" s="1150"/>
      <c r="G469" s="1183"/>
      <c r="H469" s="1184"/>
      <c r="I469" s="1185"/>
      <c r="J469" s="1184"/>
      <c r="K469" s="1184"/>
      <c r="L469" s="1184"/>
      <c r="M469" s="1186"/>
      <c r="N469" s="1186"/>
      <c r="O469" s="1186"/>
      <c r="P469" s="1186"/>
      <c r="Q469" s="1186"/>
      <c r="R469" s="1186"/>
      <c r="S469" s="1186"/>
      <c r="T469" s="1150"/>
      <c r="U469" s="1150"/>
      <c r="V469" s="1150"/>
      <c r="W469" s="1150"/>
      <c r="X469" s="1150"/>
      <c r="Y469" s="1150"/>
      <c r="Z469" s="1150"/>
      <c r="AA469" s="1150"/>
      <c r="AB469" s="1150"/>
      <c r="AC469" s="1150"/>
      <c r="AD469" s="1150"/>
      <c r="AE469" s="1150"/>
      <c r="AF469" s="1150"/>
      <c r="AG469" s="1150"/>
      <c r="AH469" s="1150"/>
    </row>
    <row r="470">
      <c r="A470" s="1150"/>
      <c r="B470" s="1150"/>
      <c r="C470" s="1150"/>
      <c r="D470" s="1150"/>
      <c r="E470" s="1182"/>
      <c r="F470" s="1150"/>
      <c r="G470" s="1183"/>
      <c r="H470" s="1184"/>
      <c r="I470" s="1185"/>
      <c r="J470" s="1184"/>
      <c r="K470" s="1184"/>
      <c r="L470" s="1184"/>
      <c r="M470" s="1186"/>
      <c r="N470" s="1186"/>
      <c r="O470" s="1186"/>
      <c r="P470" s="1186"/>
      <c r="Q470" s="1186"/>
      <c r="R470" s="1186"/>
      <c r="S470" s="1186"/>
      <c r="T470" s="1150"/>
      <c r="U470" s="1150"/>
      <c r="V470" s="1150"/>
      <c r="W470" s="1150"/>
      <c r="X470" s="1150"/>
      <c r="Y470" s="1150"/>
      <c r="Z470" s="1150"/>
      <c r="AA470" s="1150"/>
      <c r="AB470" s="1150"/>
      <c r="AC470" s="1150"/>
      <c r="AD470" s="1150"/>
      <c r="AE470" s="1150"/>
      <c r="AF470" s="1150"/>
      <c r="AG470" s="1150"/>
      <c r="AH470" s="1150"/>
    </row>
    <row r="471">
      <c r="A471" s="1150"/>
      <c r="B471" s="1150"/>
      <c r="C471" s="1150"/>
      <c r="D471" s="1150"/>
      <c r="E471" s="1182"/>
      <c r="F471" s="1150"/>
      <c r="G471" s="1183"/>
      <c r="H471" s="1184"/>
      <c r="I471" s="1185"/>
      <c r="J471" s="1184"/>
      <c r="K471" s="1184"/>
      <c r="L471" s="1184"/>
      <c r="M471" s="1186"/>
      <c r="N471" s="1186"/>
      <c r="O471" s="1186"/>
      <c r="P471" s="1186"/>
      <c r="Q471" s="1186"/>
      <c r="R471" s="1186"/>
      <c r="S471" s="1186"/>
      <c r="T471" s="1150"/>
      <c r="U471" s="1150"/>
      <c r="V471" s="1150"/>
      <c r="W471" s="1150"/>
      <c r="X471" s="1150"/>
      <c r="Y471" s="1150"/>
      <c r="Z471" s="1150"/>
      <c r="AA471" s="1150"/>
      <c r="AB471" s="1150"/>
      <c r="AC471" s="1150"/>
      <c r="AD471" s="1150"/>
      <c r="AE471" s="1150"/>
      <c r="AF471" s="1150"/>
      <c r="AG471" s="1150"/>
      <c r="AH471" s="1150"/>
    </row>
    <row r="472">
      <c r="A472" s="1150"/>
      <c r="B472" s="1150"/>
      <c r="C472" s="1150"/>
      <c r="D472" s="1150"/>
      <c r="E472" s="1182"/>
      <c r="F472" s="1150"/>
      <c r="G472" s="1183"/>
      <c r="H472" s="1184"/>
      <c r="I472" s="1185"/>
      <c r="J472" s="1184"/>
      <c r="K472" s="1184"/>
      <c r="L472" s="1184"/>
      <c r="M472" s="1186"/>
      <c r="N472" s="1186"/>
      <c r="O472" s="1186"/>
      <c r="P472" s="1186"/>
      <c r="Q472" s="1186"/>
      <c r="R472" s="1186"/>
      <c r="S472" s="1186"/>
      <c r="T472" s="1150"/>
      <c r="U472" s="1150"/>
      <c r="V472" s="1150"/>
      <c r="W472" s="1150"/>
      <c r="X472" s="1150"/>
      <c r="Y472" s="1150"/>
      <c r="Z472" s="1150"/>
      <c r="AA472" s="1150"/>
      <c r="AB472" s="1150"/>
      <c r="AC472" s="1150"/>
      <c r="AD472" s="1150"/>
      <c r="AE472" s="1150"/>
      <c r="AF472" s="1150"/>
      <c r="AG472" s="1150"/>
      <c r="AH472" s="1150"/>
    </row>
    <row r="473">
      <c r="A473" s="1150"/>
      <c r="B473" s="1150"/>
      <c r="C473" s="1150"/>
      <c r="D473" s="1150"/>
      <c r="E473" s="1182"/>
      <c r="F473" s="1150"/>
      <c r="G473" s="1183"/>
      <c r="H473" s="1184"/>
      <c r="I473" s="1185"/>
      <c r="J473" s="1184"/>
      <c r="K473" s="1184"/>
      <c r="L473" s="1184"/>
      <c r="M473" s="1186"/>
      <c r="N473" s="1186"/>
      <c r="O473" s="1186"/>
      <c r="P473" s="1186"/>
      <c r="Q473" s="1186"/>
      <c r="R473" s="1186"/>
      <c r="S473" s="1186"/>
      <c r="T473" s="1150"/>
      <c r="U473" s="1150"/>
      <c r="V473" s="1150"/>
      <c r="W473" s="1150"/>
      <c r="X473" s="1150"/>
      <c r="Y473" s="1150"/>
      <c r="Z473" s="1150"/>
      <c r="AA473" s="1150"/>
      <c r="AB473" s="1150"/>
      <c r="AC473" s="1150"/>
      <c r="AD473" s="1150"/>
      <c r="AE473" s="1150"/>
      <c r="AF473" s="1150"/>
      <c r="AG473" s="1150"/>
      <c r="AH473" s="1150"/>
    </row>
    <row r="474">
      <c r="A474" s="1150"/>
      <c r="B474" s="1150"/>
      <c r="C474" s="1150"/>
      <c r="D474" s="1150"/>
      <c r="E474" s="1182"/>
      <c r="F474" s="1150"/>
      <c r="G474" s="1183"/>
      <c r="H474" s="1184"/>
      <c r="I474" s="1185"/>
      <c r="J474" s="1184"/>
      <c r="K474" s="1184"/>
      <c r="L474" s="1184"/>
      <c r="M474" s="1186"/>
      <c r="N474" s="1186"/>
      <c r="O474" s="1186"/>
      <c r="P474" s="1186"/>
      <c r="Q474" s="1186"/>
      <c r="R474" s="1186"/>
      <c r="S474" s="1186"/>
      <c r="T474" s="1150"/>
      <c r="U474" s="1150"/>
      <c r="V474" s="1150"/>
      <c r="W474" s="1150"/>
      <c r="X474" s="1150"/>
      <c r="Y474" s="1150"/>
      <c r="Z474" s="1150"/>
      <c r="AA474" s="1150"/>
      <c r="AB474" s="1150"/>
      <c r="AC474" s="1150"/>
      <c r="AD474" s="1150"/>
      <c r="AE474" s="1150"/>
      <c r="AF474" s="1150"/>
      <c r="AG474" s="1150"/>
      <c r="AH474" s="1150"/>
    </row>
    <row r="475">
      <c r="A475" s="1150"/>
      <c r="B475" s="1150"/>
      <c r="C475" s="1150"/>
      <c r="D475" s="1150"/>
      <c r="E475" s="1182"/>
      <c r="F475" s="1150"/>
      <c r="G475" s="1183"/>
      <c r="H475" s="1184"/>
      <c r="I475" s="1185"/>
      <c r="J475" s="1184"/>
      <c r="K475" s="1184"/>
      <c r="L475" s="1184"/>
      <c r="M475" s="1186"/>
      <c r="N475" s="1186"/>
      <c r="O475" s="1186"/>
      <c r="P475" s="1186"/>
      <c r="Q475" s="1186"/>
      <c r="R475" s="1186"/>
      <c r="S475" s="1186"/>
      <c r="T475" s="1150"/>
      <c r="U475" s="1150"/>
      <c r="V475" s="1150"/>
      <c r="W475" s="1150"/>
      <c r="X475" s="1150"/>
      <c r="Y475" s="1150"/>
      <c r="Z475" s="1150"/>
      <c r="AA475" s="1150"/>
      <c r="AB475" s="1150"/>
      <c r="AC475" s="1150"/>
      <c r="AD475" s="1150"/>
      <c r="AE475" s="1150"/>
      <c r="AF475" s="1150"/>
      <c r="AG475" s="1150"/>
      <c r="AH475" s="1150"/>
    </row>
    <row r="476">
      <c r="A476" s="1150"/>
      <c r="B476" s="1150"/>
      <c r="C476" s="1150"/>
      <c r="D476" s="1150"/>
      <c r="E476" s="1182"/>
      <c r="F476" s="1150"/>
      <c r="G476" s="1183"/>
      <c r="H476" s="1184"/>
      <c r="I476" s="1185"/>
      <c r="J476" s="1184"/>
      <c r="K476" s="1184"/>
      <c r="L476" s="1184"/>
      <c r="M476" s="1186"/>
      <c r="N476" s="1186"/>
      <c r="O476" s="1186"/>
      <c r="P476" s="1186"/>
      <c r="Q476" s="1186"/>
      <c r="R476" s="1186"/>
      <c r="S476" s="1186"/>
      <c r="T476" s="1150"/>
      <c r="U476" s="1150"/>
      <c r="V476" s="1150"/>
      <c r="W476" s="1150"/>
      <c r="X476" s="1150"/>
      <c r="Y476" s="1150"/>
      <c r="Z476" s="1150"/>
      <c r="AA476" s="1150"/>
      <c r="AB476" s="1150"/>
      <c r="AC476" s="1150"/>
      <c r="AD476" s="1150"/>
      <c r="AE476" s="1150"/>
      <c r="AF476" s="1150"/>
      <c r="AG476" s="1150"/>
      <c r="AH476" s="1150"/>
    </row>
    <row r="477">
      <c r="A477" s="1150"/>
      <c r="B477" s="1150"/>
      <c r="C477" s="1150"/>
      <c r="D477" s="1150"/>
      <c r="E477" s="1182"/>
      <c r="F477" s="1150"/>
      <c r="G477" s="1183"/>
      <c r="H477" s="1184"/>
      <c r="I477" s="1185"/>
      <c r="J477" s="1184"/>
      <c r="K477" s="1184"/>
      <c r="L477" s="1184"/>
      <c r="M477" s="1186"/>
      <c r="N477" s="1186"/>
      <c r="O477" s="1186"/>
      <c r="P477" s="1186"/>
      <c r="Q477" s="1186"/>
      <c r="R477" s="1186"/>
      <c r="S477" s="1186"/>
      <c r="T477" s="1150"/>
      <c r="U477" s="1150"/>
      <c r="V477" s="1150"/>
      <c r="W477" s="1150"/>
      <c r="X477" s="1150"/>
      <c r="Y477" s="1150"/>
      <c r="Z477" s="1150"/>
      <c r="AA477" s="1150"/>
      <c r="AB477" s="1150"/>
      <c r="AC477" s="1150"/>
      <c r="AD477" s="1150"/>
      <c r="AE477" s="1150"/>
      <c r="AF477" s="1150"/>
      <c r="AG477" s="1150"/>
      <c r="AH477" s="1150"/>
    </row>
    <row r="478">
      <c r="A478" s="1150"/>
      <c r="B478" s="1150"/>
      <c r="C478" s="1150"/>
      <c r="D478" s="1150"/>
      <c r="E478" s="1182"/>
      <c r="F478" s="1150"/>
      <c r="G478" s="1183"/>
      <c r="H478" s="1184"/>
      <c r="I478" s="1185"/>
      <c r="J478" s="1184"/>
      <c r="K478" s="1184"/>
      <c r="L478" s="1184"/>
      <c r="M478" s="1186"/>
      <c r="N478" s="1186"/>
      <c r="O478" s="1186"/>
      <c r="P478" s="1186"/>
      <c r="Q478" s="1186"/>
      <c r="R478" s="1186"/>
      <c r="S478" s="1186"/>
      <c r="T478" s="1150"/>
      <c r="U478" s="1150"/>
      <c r="V478" s="1150"/>
      <c r="W478" s="1150"/>
      <c r="X478" s="1150"/>
      <c r="Y478" s="1150"/>
      <c r="Z478" s="1150"/>
      <c r="AA478" s="1150"/>
      <c r="AB478" s="1150"/>
      <c r="AC478" s="1150"/>
      <c r="AD478" s="1150"/>
      <c r="AE478" s="1150"/>
      <c r="AF478" s="1150"/>
      <c r="AG478" s="1150"/>
      <c r="AH478" s="1150"/>
    </row>
    <row r="479">
      <c r="A479" s="1150"/>
      <c r="B479" s="1150"/>
      <c r="C479" s="1150"/>
      <c r="D479" s="1150"/>
      <c r="E479" s="1182"/>
      <c r="F479" s="1150"/>
      <c r="G479" s="1183"/>
      <c r="H479" s="1184"/>
      <c r="I479" s="1185"/>
      <c r="J479" s="1184"/>
      <c r="K479" s="1184"/>
      <c r="L479" s="1184"/>
      <c r="M479" s="1186"/>
      <c r="N479" s="1186"/>
      <c r="O479" s="1186"/>
      <c r="P479" s="1186"/>
      <c r="Q479" s="1186"/>
      <c r="R479" s="1186"/>
      <c r="S479" s="1186"/>
      <c r="T479" s="1150"/>
      <c r="U479" s="1150"/>
      <c r="V479" s="1150"/>
      <c r="W479" s="1150"/>
      <c r="X479" s="1150"/>
      <c r="Y479" s="1150"/>
      <c r="Z479" s="1150"/>
      <c r="AA479" s="1150"/>
      <c r="AB479" s="1150"/>
      <c r="AC479" s="1150"/>
      <c r="AD479" s="1150"/>
      <c r="AE479" s="1150"/>
      <c r="AF479" s="1150"/>
      <c r="AG479" s="1150"/>
      <c r="AH479" s="1150"/>
    </row>
    <row r="480">
      <c r="A480" s="1150"/>
      <c r="B480" s="1150"/>
      <c r="C480" s="1150"/>
      <c r="D480" s="1150"/>
      <c r="E480" s="1182"/>
      <c r="F480" s="1150"/>
      <c r="G480" s="1183"/>
      <c r="H480" s="1184"/>
      <c r="I480" s="1185"/>
      <c r="J480" s="1184"/>
      <c r="K480" s="1184"/>
      <c r="L480" s="1184"/>
      <c r="M480" s="1186"/>
      <c r="N480" s="1186"/>
      <c r="O480" s="1186"/>
      <c r="P480" s="1186"/>
      <c r="Q480" s="1186"/>
      <c r="R480" s="1186"/>
      <c r="S480" s="1186"/>
      <c r="T480" s="1150"/>
      <c r="U480" s="1150"/>
      <c r="V480" s="1150"/>
      <c r="W480" s="1150"/>
      <c r="X480" s="1150"/>
      <c r="Y480" s="1150"/>
      <c r="Z480" s="1150"/>
      <c r="AA480" s="1150"/>
      <c r="AB480" s="1150"/>
      <c r="AC480" s="1150"/>
      <c r="AD480" s="1150"/>
      <c r="AE480" s="1150"/>
      <c r="AF480" s="1150"/>
      <c r="AG480" s="1150"/>
      <c r="AH480" s="1150"/>
    </row>
    <row r="481">
      <c r="A481" s="1150"/>
      <c r="B481" s="1150"/>
      <c r="C481" s="1150"/>
      <c r="D481" s="1150"/>
      <c r="E481" s="1182"/>
      <c r="F481" s="1150"/>
      <c r="G481" s="1183"/>
      <c r="H481" s="1184"/>
      <c r="I481" s="1185"/>
      <c r="J481" s="1184"/>
      <c r="K481" s="1184"/>
      <c r="L481" s="1184"/>
      <c r="M481" s="1186"/>
      <c r="N481" s="1186"/>
      <c r="O481" s="1186"/>
      <c r="P481" s="1186"/>
      <c r="Q481" s="1186"/>
      <c r="R481" s="1186"/>
      <c r="S481" s="1186"/>
      <c r="T481" s="1150"/>
      <c r="U481" s="1150"/>
      <c r="V481" s="1150"/>
      <c r="W481" s="1150"/>
      <c r="X481" s="1150"/>
      <c r="Y481" s="1150"/>
      <c r="Z481" s="1150"/>
      <c r="AA481" s="1150"/>
      <c r="AB481" s="1150"/>
      <c r="AC481" s="1150"/>
      <c r="AD481" s="1150"/>
      <c r="AE481" s="1150"/>
      <c r="AF481" s="1150"/>
      <c r="AG481" s="1150"/>
      <c r="AH481" s="1150"/>
    </row>
    <row r="482">
      <c r="A482" s="1150"/>
      <c r="B482" s="1150"/>
      <c r="C482" s="1150"/>
      <c r="D482" s="1150"/>
      <c r="E482" s="1182"/>
      <c r="F482" s="1150"/>
      <c r="G482" s="1183"/>
      <c r="H482" s="1184"/>
      <c r="I482" s="1185"/>
      <c r="J482" s="1184"/>
      <c r="K482" s="1184"/>
      <c r="L482" s="1184"/>
      <c r="M482" s="1186"/>
      <c r="N482" s="1186"/>
      <c r="O482" s="1186"/>
      <c r="P482" s="1186"/>
      <c r="Q482" s="1186"/>
      <c r="R482" s="1186"/>
      <c r="S482" s="1186"/>
      <c r="T482" s="1150"/>
      <c r="U482" s="1150"/>
      <c r="V482" s="1150"/>
      <c r="W482" s="1150"/>
      <c r="X482" s="1150"/>
      <c r="Y482" s="1150"/>
      <c r="Z482" s="1150"/>
      <c r="AA482" s="1150"/>
      <c r="AB482" s="1150"/>
      <c r="AC482" s="1150"/>
      <c r="AD482" s="1150"/>
      <c r="AE482" s="1150"/>
      <c r="AF482" s="1150"/>
      <c r="AG482" s="1150"/>
      <c r="AH482" s="1150"/>
    </row>
    <row r="483">
      <c r="A483" s="1150"/>
      <c r="B483" s="1150"/>
      <c r="C483" s="1150"/>
      <c r="D483" s="1150"/>
      <c r="E483" s="1182"/>
      <c r="F483" s="1150"/>
      <c r="G483" s="1183"/>
      <c r="H483" s="1184"/>
      <c r="I483" s="1185"/>
      <c r="J483" s="1184"/>
      <c r="K483" s="1184"/>
      <c r="L483" s="1184"/>
      <c r="M483" s="1186"/>
      <c r="N483" s="1186"/>
      <c r="O483" s="1186"/>
      <c r="P483" s="1186"/>
      <c r="Q483" s="1186"/>
      <c r="R483" s="1186"/>
      <c r="S483" s="1186"/>
      <c r="T483" s="1150"/>
      <c r="U483" s="1150"/>
      <c r="V483" s="1150"/>
      <c r="W483" s="1150"/>
      <c r="X483" s="1150"/>
      <c r="Y483" s="1150"/>
      <c r="Z483" s="1150"/>
      <c r="AA483" s="1150"/>
      <c r="AB483" s="1150"/>
      <c r="AC483" s="1150"/>
      <c r="AD483" s="1150"/>
      <c r="AE483" s="1150"/>
      <c r="AF483" s="1150"/>
      <c r="AG483" s="1150"/>
      <c r="AH483" s="1150"/>
    </row>
    <row r="484">
      <c r="A484" s="1150"/>
      <c r="B484" s="1150"/>
      <c r="C484" s="1150"/>
      <c r="D484" s="1150"/>
      <c r="E484" s="1182"/>
      <c r="F484" s="1150"/>
      <c r="G484" s="1183"/>
      <c r="H484" s="1184"/>
      <c r="I484" s="1185"/>
      <c r="J484" s="1184"/>
      <c r="K484" s="1184"/>
      <c r="L484" s="1184"/>
      <c r="M484" s="1186"/>
      <c r="N484" s="1186"/>
      <c r="O484" s="1186"/>
      <c r="P484" s="1186"/>
      <c r="Q484" s="1186"/>
      <c r="R484" s="1186"/>
      <c r="S484" s="1186"/>
      <c r="T484" s="1150"/>
      <c r="U484" s="1150"/>
      <c r="V484" s="1150"/>
      <c r="W484" s="1150"/>
      <c r="X484" s="1150"/>
      <c r="Y484" s="1150"/>
      <c r="Z484" s="1150"/>
      <c r="AA484" s="1150"/>
      <c r="AB484" s="1150"/>
      <c r="AC484" s="1150"/>
      <c r="AD484" s="1150"/>
      <c r="AE484" s="1150"/>
      <c r="AF484" s="1150"/>
      <c r="AG484" s="1150"/>
      <c r="AH484" s="1150"/>
    </row>
    <row r="485">
      <c r="A485" s="1150"/>
      <c r="B485" s="1150"/>
      <c r="C485" s="1150"/>
      <c r="D485" s="1150"/>
      <c r="E485" s="1182"/>
      <c r="F485" s="1150"/>
      <c r="G485" s="1183"/>
      <c r="H485" s="1184"/>
      <c r="I485" s="1185"/>
      <c r="J485" s="1184"/>
      <c r="K485" s="1184"/>
      <c r="L485" s="1184"/>
      <c r="M485" s="1186"/>
      <c r="N485" s="1186"/>
      <c r="O485" s="1186"/>
      <c r="P485" s="1186"/>
      <c r="Q485" s="1186"/>
      <c r="R485" s="1186"/>
      <c r="S485" s="1186"/>
      <c r="T485" s="1150"/>
      <c r="U485" s="1150"/>
      <c r="V485" s="1150"/>
      <c r="W485" s="1150"/>
      <c r="X485" s="1150"/>
      <c r="Y485" s="1150"/>
      <c r="Z485" s="1150"/>
      <c r="AA485" s="1150"/>
      <c r="AB485" s="1150"/>
      <c r="AC485" s="1150"/>
      <c r="AD485" s="1150"/>
      <c r="AE485" s="1150"/>
      <c r="AF485" s="1150"/>
      <c r="AG485" s="1150"/>
      <c r="AH485" s="1150"/>
    </row>
    <row r="486">
      <c r="A486" s="1150"/>
      <c r="B486" s="1150"/>
      <c r="C486" s="1150"/>
      <c r="D486" s="1150"/>
      <c r="E486" s="1182"/>
      <c r="F486" s="1150"/>
      <c r="G486" s="1183"/>
      <c r="H486" s="1184"/>
      <c r="I486" s="1185"/>
      <c r="J486" s="1184"/>
      <c r="K486" s="1184"/>
      <c r="L486" s="1184"/>
      <c r="M486" s="1186"/>
      <c r="N486" s="1186"/>
      <c r="O486" s="1186"/>
      <c r="P486" s="1186"/>
      <c r="Q486" s="1186"/>
      <c r="R486" s="1186"/>
      <c r="S486" s="1186"/>
      <c r="T486" s="1150"/>
      <c r="U486" s="1150"/>
      <c r="V486" s="1150"/>
      <c r="W486" s="1150"/>
      <c r="X486" s="1150"/>
      <c r="Y486" s="1150"/>
      <c r="Z486" s="1150"/>
      <c r="AA486" s="1150"/>
      <c r="AB486" s="1150"/>
      <c r="AC486" s="1150"/>
      <c r="AD486" s="1150"/>
      <c r="AE486" s="1150"/>
      <c r="AF486" s="1150"/>
      <c r="AG486" s="1150"/>
      <c r="AH486" s="1150"/>
    </row>
    <row r="487">
      <c r="A487" s="1150"/>
      <c r="B487" s="1150"/>
      <c r="C487" s="1150"/>
      <c r="D487" s="1150"/>
      <c r="E487" s="1182"/>
      <c r="F487" s="1150"/>
      <c r="G487" s="1183"/>
      <c r="H487" s="1184"/>
      <c r="I487" s="1185"/>
      <c r="J487" s="1184"/>
      <c r="K487" s="1184"/>
      <c r="L487" s="1184"/>
      <c r="M487" s="1186"/>
      <c r="N487" s="1186"/>
      <c r="O487" s="1186"/>
      <c r="P487" s="1186"/>
      <c r="Q487" s="1186"/>
      <c r="R487" s="1186"/>
      <c r="S487" s="1186"/>
      <c r="T487" s="1150"/>
      <c r="U487" s="1150"/>
      <c r="V487" s="1150"/>
      <c r="W487" s="1150"/>
      <c r="X487" s="1150"/>
      <c r="Y487" s="1150"/>
      <c r="Z487" s="1150"/>
      <c r="AA487" s="1150"/>
      <c r="AB487" s="1150"/>
      <c r="AC487" s="1150"/>
      <c r="AD487" s="1150"/>
      <c r="AE487" s="1150"/>
      <c r="AF487" s="1150"/>
      <c r="AG487" s="1150"/>
      <c r="AH487" s="1150"/>
    </row>
    <row r="488">
      <c r="A488" s="1150"/>
      <c r="B488" s="1150"/>
      <c r="C488" s="1150"/>
      <c r="D488" s="1150"/>
      <c r="E488" s="1182"/>
      <c r="F488" s="1150"/>
      <c r="G488" s="1183"/>
      <c r="H488" s="1184"/>
      <c r="I488" s="1185"/>
      <c r="J488" s="1184"/>
      <c r="K488" s="1184"/>
      <c r="L488" s="1184"/>
      <c r="M488" s="1186"/>
      <c r="N488" s="1186"/>
      <c r="O488" s="1186"/>
      <c r="P488" s="1186"/>
      <c r="Q488" s="1186"/>
      <c r="R488" s="1186"/>
      <c r="S488" s="1186"/>
      <c r="T488" s="1150"/>
      <c r="U488" s="1150"/>
      <c r="V488" s="1150"/>
      <c r="W488" s="1150"/>
      <c r="X488" s="1150"/>
      <c r="Y488" s="1150"/>
      <c r="Z488" s="1150"/>
      <c r="AA488" s="1150"/>
      <c r="AB488" s="1150"/>
      <c r="AC488" s="1150"/>
      <c r="AD488" s="1150"/>
      <c r="AE488" s="1150"/>
      <c r="AF488" s="1150"/>
      <c r="AG488" s="1150"/>
      <c r="AH488" s="1150"/>
    </row>
    <row r="489">
      <c r="A489" s="1150"/>
      <c r="B489" s="1150"/>
      <c r="C489" s="1150"/>
      <c r="D489" s="1150"/>
      <c r="E489" s="1182"/>
      <c r="F489" s="1150"/>
      <c r="G489" s="1183"/>
      <c r="H489" s="1184"/>
      <c r="I489" s="1185"/>
      <c r="J489" s="1184"/>
      <c r="K489" s="1184"/>
      <c r="L489" s="1184"/>
      <c r="M489" s="1186"/>
      <c r="N489" s="1186"/>
      <c r="O489" s="1186"/>
      <c r="P489" s="1186"/>
      <c r="Q489" s="1186"/>
      <c r="R489" s="1186"/>
      <c r="S489" s="1186"/>
      <c r="T489" s="1150"/>
      <c r="U489" s="1150"/>
      <c r="V489" s="1150"/>
      <c r="W489" s="1150"/>
      <c r="X489" s="1150"/>
      <c r="Y489" s="1150"/>
      <c r="Z489" s="1150"/>
      <c r="AA489" s="1150"/>
      <c r="AB489" s="1150"/>
      <c r="AC489" s="1150"/>
      <c r="AD489" s="1150"/>
      <c r="AE489" s="1150"/>
      <c r="AF489" s="1150"/>
      <c r="AG489" s="1150"/>
      <c r="AH489" s="1150"/>
    </row>
    <row r="490">
      <c r="A490" s="1150"/>
      <c r="B490" s="1150"/>
      <c r="C490" s="1150"/>
      <c r="D490" s="1150"/>
      <c r="E490" s="1182"/>
      <c r="F490" s="1150"/>
      <c r="G490" s="1183"/>
      <c r="H490" s="1184"/>
      <c r="I490" s="1185"/>
      <c r="J490" s="1184"/>
      <c r="K490" s="1184"/>
      <c r="L490" s="1184"/>
      <c r="M490" s="1186"/>
      <c r="N490" s="1186"/>
      <c r="O490" s="1186"/>
      <c r="P490" s="1186"/>
      <c r="Q490" s="1186"/>
      <c r="R490" s="1186"/>
      <c r="S490" s="1186"/>
      <c r="T490" s="1150"/>
      <c r="U490" s="1150"/>
      <c r="V490" s="1150"/>
      <c r="W490" s="1150"/>
      <c r="X490" s="1150"/>
      <c r="Y490" s="1150"/>
      <c r="Z490" s="1150"/>
      <c r="AA490" s="1150"/>
      <c r="AB490" s="1150"/>
      <c r="AC490" s="1150"/>
      <c r="AD490" s="1150"/>
      <c r="AE490" s="1150"/>
      <c r="AF490" s="1150"/>
      <c r="AG490" s="1150"/>
      <c r="AH490" s="1150"/>
    </row>
    <row r="491">
      <c r="A491" s="1150"/>
      <c r="B491" s="1150"/>
      <c r="C491" s="1150"/>
      <c r="D491" s="1150"/>
      <c r="E491" s="1182"/>
      <c r="F491" s="1150"/>
      <c r="G491" s="1183"/>
      <c r="H491" s="1184"/>
      <c r="I491" s="1185"/>
      <c r="J491" s="1184"/>
      <c r="K491" s="1184"/>
      <c r="L491" s="1184"/>
      <c r="M491" s="1186"/>
      <c r="N491" s="1186"/>
      <c r="O491" s="1186"/>
      <c r="P491" s="1186"/>
      <c r="Q491" s="1186"/>
      <c r="R491" s="1186"/>
      <c r="S491" s="1186"/>
      <c r="T491" s="1150"/>
      <c r="U491" s="1150"/>
      <c r="V491" s="1150"/>
      <c r="W491" s="1150"/>
      <c r="X491" s="1150"/>
      <c r="Y491" s="1150"/>
      <c r="Z491" s="1150"/>
      <c r="AA491" s="1150"/>
      <c r="AB491" s="1150"/>
      <c r="AC491" s="1150"/>
      <c r="AD491" s="1150"/>
      <c r="AE491" s="1150"/>
      <c r="AF491" s="1150"/>
      <c r="AG491" s="1150"/>
      <c r="AH491" s="1150"/>
    </row>
    <row r="492">
      <c r="A492" s="1150"/>
      <c r="B492" s="1150"/>
      <c r="C492" s="1150"/>
      <c r="D492" s="1150"/>
      <c r="E492" s="1182"/>
      <c r="F492" s="1150"/>
      <c r="G492" s="1183"/>
      <c r="H492" s="1184"/>
      <c r="I492" s="1185"/>
      <c r="J492" s="1184"/>
      <c r="K492" s="1184"/>
      <c r="L492" s="1184"/>
      <c r="M492" s="1186"/>
      <c r="N492" s="1186"/>
      <c r="O492" s="1186"/>
      <c r="P492" s="1186"/>
      <c r="Q492" s="1186"/>
      <c r="R492" s="1186"/>
      <c r="S492" s="1186"/>
      <c r="T492" s="1150"/>
      <c r="U492" s="1150"/>
      <c r="V492" s="1150"/>
      <c r="W492" s="1150"/>
      <c r="X492" s="1150"/>
      <c r="Y492" s="1150"/>
      <c r="Z492" s="1150"/>
      <c r="AA492" s="1150"/>
      <c r="AB492" s="1150"/>
      <c r="AC492" s="1150"/>
      <c r="AD492" s="1150"/>
      <c r="AE492" s="1150"/>
      <c r="AF492" s="1150"/>
      <c r="AG492" s="1150"/>
      <c r="AH492" s="1150"/>
    </row>
    <row r="493">
      <c r="A493" s="1150"/>
      <c r="B493" s="1150"/>
      <c r="C493" s="1150"/>
      <c r="D493" s="1150"/>
      <c r="E493" s="1182"/>
      <c r="F493" s="1150"/>
      <c r="G493" s="1183"/>
      <c r="H493" s="1184"/>
      <c r="I493" s="1185"/>
      <c r="J493" s="1184"/>
      <c r="K493" s="1184"/>
      <c r="L493" s="1184"/>
      <c r="M493" s="1186"/>
      <c r="N493" s="1186"/>
      <c r="O493" s="1186"/>
      <c r="P493" s="1186"/>
      <c r="Q493" s="1186"/>
      <c r="R493" s="1186"/>
      <c r="S493" s="1186"/>
      <c r="T493" s="1150"/>
      <c r="U493" s="1150"/>
      <c r="V493" s="1150"/>
      <c r="W493" s="1150"/>
      <c r="X493" s="1150"/>
      <c r="Y493" s="1150"/>
      <c r="Z493" s="1150"/>
      <c r="AA493" s="1150"/>
      <c r="AB493" s="1150"/>
      <c r="AC493" s="1150"/>
      <c r="AD493" s="1150"/>
      <c r="AE493" s="1150"/>
      <c r="AF493" s="1150"/>
      <c r="AG493" s="1150"/>
      <c r="AH493" s="1150"/>
    </row>
    <row r="494">
      <c r="A494" s="1150"/>
      <c r="B494" s="1150"/>
      <c r="C494" s="1150"/>
      <c r="D494" s="1150"/>
      <c r="E494" s="1182"/>
      <c r="F494" s="1150"/>
      <c r="G494" s="1183"/>
      <c r="H494" s="1184"/>
      <c r="I494" s="1185"/>
      <c r="J494" s="1184"/>
      <c r="K494" s="1184"/>
      <c r="L494" s="1184"/>
      <c r="M494" s="1186"/>
      <c r="N494" s="1186"/>
      <c r="O494" s="1186"/>
      <c r="P494" s="1186"/>
      <c r="Q494" s="1186"/>
      <c r="R494" s="1186"/>
      <c r="S494" s="1186"/>
      <c r="T494" s="1150"/>
      <c r="U494" s="1150"/>
      <c r="V494" s="1150"/>
      <c r="W494" s="1150"/>
      <c r="X494" s="1150"/>
      <c r="Y494" s="1150"/>
      <c r="Z494" s="1150"/>
      <c r="AA494" s="1150"/>
      <c r="AB494" s="1150"/>
      <c r="AC494" s="1150"/>
      <c r="AD494" s="1150"/>
      <c r="AE494" s="1150"/>
      <c r="AF494" s="1150"/>
      <c r="AG494" s="1150"/>
      <c r="AH494" s="1150"/>
    </row>
    <row r="495">
      <c r="A495" s="1150"/>
      <c r="B495" s="1150"/>
      <c r="C495" s="1150"/>
      <c r="D495" s="1150"/>
      <c r="E495" s="1182"/>
      <c r="F495" s="1150"/>
      <c r="G495" s="1183"/>
      <c r="H495" s="1184"/>
      <c r="I495" s="1185"/>
      <c r="J495" s="1184"/>
      <c r="K495" s="1184"/>
      <c r="L495" s="1184"/>
      <c r="M495" s="1186"/>
      <c r="N495" s="1186"/>
      <c r="O495" s="1186"/>
      <c r="P495" s="1186"/>
      <c r="Q495" s="1186"/>
      <c r="R495" s="1186"/>
      <c r="S495" s="1186"/>
      <c r="T495" s="1150"/>
      <c r="U495" s="1150"/>
      <c r="V495" s="1150"/>
      <c r="W495" s="1150"/>
      <c r="X495" s="1150"/>
      <c r="Y495" s="1150"/>
      <c r="Z495" s="1150"/>
      <c r="AA495" s="1150"/>
      <c r="AB495" s="1150"/>
      <c r="AC495" s="1150"/>
      <c r="AD495" s="1150"/>
      <c r="AE495" s="1150"/>
      <c r="AF495" s="1150"/>
      <c r="AG495" s="1150"/>
      <c r="AH495" s="1150"/>
    </row>
    <row r="496">
      <c r="A496" s="1150"/>
      <c r="B496" s="1150"/>
      <c r="C496" s="1150"/>
      <c r="D496" s="1150"/>
      <c r="E496" s="1182"/>
      <c r="F496" s="1150"/>
      <c r="G496" s="1183"/>
      <c r="H496" s="1184"/>
      <c r="I496" s="1185"/>
      <c r="J496" s="1184"/>
      <c r="K496" s="1184"/>
      <c r="L496" s="1184"/>
      <c r="M496" s="1186"/>
      <c r="N496" s="1186"/>
      <c r="O496" s="1186"/>
      <c r="P496" s="1186"/>
      <c r="Q496" s="1186"/>
      <c r="R496" s="1186"/>
      <c r="S496" s="1186"/>
      <c r="T496" s="1150"/>
      <c r="U496" s="1150"/>
      <c r="V496" s="1150"/>
      <c r="W496" s="1150"/>
      <c r="X496" s="1150"/>
      <c r="Y496" s="1150"/>
      <c r="Z496" s="1150"/>
      <c r="AA496" s="1150"/>
      <c r="AB496" s="1150"/>
      <c r="AC496" s="1150"/>
      <c r="AD496" s="1150"/>
      <c r="AE496" s="1150"/>
      <c r="AF496" s="1150"/>
      <c r="AG496" s="1150"/>
      <c r="AH496" s="1150"/>
    </row>
    <row r="497">
      <c r="A497" s="1150"/>
      <c r="B497" s="1150"/>
      <c r="C497" s="1150"/>
      <c r="D497" s="1150"/>
      <c r="E497" s="1182"/>
      <c r="F497" s="1150"/>
      <c r="G497" s="1183"/>
      <c r="H497" s="1184"/>
      <c r="I497" s="1185"/>
      <c r="J497" s="1184"/>
      <c r="K497" s="1184"/>
      <c r="L497" s="1184"/>
      <c r="M497" s="1186"/>
      <c r="N497" s="1186"/>
      <c r="O497" s="1186"/>
      <c r="P497" s="1186"/>
      <c r="Q497" s="1186"/>
      <c r="R497" s="1186"/>
      <c r="S497" s="1186"/>
      <c r="T497" s="1150"/>
      <c r="U497" s="1150"/>
      <c r="V497" s="1150"/>
      <c r="W497" s="1150"/>
      <c r="X497" s="1150"/>
      <c r="Y497" s="1150"/>
      <c r="Z497" s="1150"/>
      <c r="AA497" s="1150"/>
      <c r="AB497" s="1150"/>
      <c r="AC497" s="1150"/>
      <c r="AD497" s="1150"/>
      <c r="AE497" s="1150"/>
      <c r="AF497" s="1150"/>
      <c r="AG497" s="1150"/>
      <c r="AH497" s="1150"/>
    </row>
    <row r="498">
      <c r="A498" s="1150"/>
      <c r="B498" s="1150"/>
      <c r="C498" s="1150"/>
      <c r="D498" s="1150"/>
      <c r="E498" s="1182"/>
      <c r="F498" s="1150"/>
      <c r="G498" s="1183"/>
      <c r="H498" s="1184"/>
      <c r="I498" s="1185"/>
      <c r="J498" s="1184"/>
      <c r="K498" s="1184"/>
      <c r="L498" s="1184"/>
      <c r="M498" s="1186"/>
      <c r="N498" s="1186"/>
      <c r="O498" s="1186"/>
      <c r="P498" s="1186"/>
      <c r="Q498" s="1186"/>
      <c r="R498" s="1186"/>
      <c r="S498" s="1186"/>
      <c r="T498" s="1150"/>
      <c r="U498" s="1150"/>
      <c r="V498" s="1150"/>
      <c r="W498" s="1150"/>
      <c r="X498" s="1150"/>
      <c r="Y498" s="1150"/>
      <c r="Z498" s="1150"/>
      <c r="AA498" s="1150"/>
      <c r="AB498" s="1150"/>
      <c r="AC498" s="1150"/>
      <c r="AD498" s="1150"/>
      <c r="AE498" s="1150"/>
      <c r="AF498" s="1150"/>
      <c r="AG498" s="1150"/>
      <c r="AH498" s="1150"/>
    </row>
    <row r="499">
      <c r="A499" s="1150"/>
      <c r="B499" s="1150"/>
      <c r="C499" s="1150"/>
      <c r="D499" s="1150"/>
      <c r="E499" s="1182"/>
      <c r="F499" s="1150"/>
      <c r="G499" s="1183"/>
      <c r="H499" s="1184"/>
      <c r="I499" s="1185"/>
      <c r="J499" s="1184"/>
      <c r="K499" s="1184"/>
      <c r="L499" s="1184"/>
      <c r="M499" s="1186"/>
      <c r="N499" s="1186"/>
      <c r="O499" s="1186"/>
      <c r="P499" s="1186"/>
      <c r="Q499" s="1186"/>
      <c r="R499" s="1186"/>
      <c r="S499" s="1186"/>
      <c r="T499" s="1150"/>
      <c r="U499" s="1150"/>
      <c r="V499" s="1150"/>
      <c r="W499" s="1150"/>
      <c r="X499" s="1150"/>
      <c r="Y499" s="1150"/>
      <c r="Z499" s="1150"/>
      <c r="AA499" s="1150"/>
      <c r="AB499" s="1150"/>
      <c r="AC499" s="1150"/>
      <c r="AD499" s="1150"/>
      <c r="AE499" s="1150"/>
      <c r="AF499" s="1150"/>
      <c r="AG499" s="1150"/>
      <c r="AH499" s="1150"/>
    </row>
    <row r="500">
      <c r="A500" s="1150"/>
      <c r="B500" s="1150"/>
      <c r="C500" s="1150"/>
      <c r="D500" s="1150"/>
      <c r="E500" s="1182"/>
      <c r="F500" s="1150"/>
      <c r="G500" s="1183"/>
      <c r="H500" s="1184"/>
      <c r="I500" s="1185"/>
      <c r="J500" s="1184"/>
      <c r="K500" s="1184"/>
      <c r="L500" s="1184"/>
      <c r="M500" s="1186"/>
      <c r="N500" s="1186"/>
      <c r="O500" s="1186"/>
      <c r="P500" s="1186"/>
      <c r="Q500" s="1186"/>
      <c r="R500" s="1186"/>
      <c r="S500" s="1186"/>
      <c r="T500" s="1150"/>
      <c r="U500" s="1150"/>
      <c r="V500" s="1150"/>
      <c r="W500" s="1150"/>
      <c r="X500" s="1150"/>
      <c r="Y500" s="1150"/>
      <c r="Z500" s="1150"/>
      <c r="AA500" s="1150"/>
      <c r="AB500" s="1150"/>
      <c r="AC500" s="1150"/>
      <c r="AD500" s="1150"/>
      <c r="AE500" s="1150"/>
      <c r="AF500" s="1150"/>
      <c r="AG500" s="1150"/>
      <c r="AH500" s="1150"/>
    </row>
    <row r="501">
      <c r="A501" s="1150"/>
      <c r="B501" s="1150"/>
      <c r="C501" s="1150"/>
      <c r="D501" s="1150"/>
      <c r="E501" s="1182"/>
      <c r="F501" s="1150"/>
      <c r="G501" s="1183"/>
      <c r="H501" s="1184"/>
      <c r="I501" s="1185"/>
      <c r="J501" s="1184"/>
      <c r="K501" s="1184"/>
      <c r="L501" s="1184"/>
      <c r="M501" s="1186"/>
      <c r="N501" s="1186"/>
      <c r="O501" s="1186"/>
      <c r="P501" s="1186"/>
      <c r="Q501" s="1186"/>
      <c r="R501" s="1186"/>
      <c r="S501" s="1186"/>
      <c r="T501" s="1150"/>
      <c r="U501" s="1150"/>
      <c r="V501" s="1150"/>
      <c r="W501" s="1150"/>
      <c r="X501" s="1150"/>
      <c r="Y501" s="1150"/>
      <c r="Z501" s="1150"/>
      <c r="AA501" s="1150"/>
      <c r="AB501" s="1150"/>
      <c r="AC501" s="1150"/>
      <c r="AD501" s="1150"/>
      <c r="AE501" s="1150"/>
      <c r="AF501" s="1150"/>
      <c r="AG501" s="1150"/>
      <c r="AH501" s="1150"/>
    </row>
    <row r="502">
      <c r="A502" s="1150"/>
      <c r="B502" s="1150"/>
      <c r="C502" s="1150"/>
      <c r="D502" s="1150"/>
      <c r="E502" s="1182"/>
      <c r="F502" s="1150"/>
      <c r="G502" s="1183"/>
      <c r="H502" s="1184"/>
      <c r="I502" s="1185"/>
      <c r="J502" s="1184"/>
      <c r="K502" s="1184"/>
      <c r="L502" s="1184"/>
      <c r="M502" s="1186"/>
      <c r="N502" s="1186"/>
      <c r="O502" s="1186"/>
      <c r="P502" s="1186"/>
      <c r="Q502" s="1186"/>
      <c r="R502" s="1186"/>
      <c r="S502" s="1186"/>
      <c r="T502" s="1150"/>
      <c r="U502" s="1150"/>
      <c r="V502" s="1150"/>
      <c r="W502" s="1150"/>
      <c r="X502" s="1150"/>
      <c r="Y502" s="1150"/>
      <c r="Z502" s="1150"/>
      <c r="AA502" s="1150"/>
      <c r="AB502" s="1150"/>
      <c r="AC502" s="1150"/>
      <c r="AD502" s="1150"/>
      <c r="AE502" s="1150"/>
      <c r="AF502" s="1150"/>
      <c r="AG502" s="1150"/>
      <c r="AH502" s="1150"/>
    </row>
    <row r="503">
      <c r="A503" s="1150"/>
      <c r="B503" s="1150"/>
      <c r="C503" s="1150"/>
      <c r="D503" s="1150"/>
      <c r="E503" s="1182"/>
      <c r="F503" s="1150"/>
      <c r="G503" s="1183"/>
      <c r="H503" s="1184"/>
      <c r="I503" s="1185"/>
      <c r="J503" s="1184"/>
      <c r="K503" s="1184"/>
      <c r="L503" s="1184"/>
      <c r="M503" s="1186"/>
      <c r="N503" s="1186"/>
      <c r="O503" s="1186"/>
      <c r="P503" s="1186"/>
      <c r="Q503" s="1186"/>
      <c r="R503" s="1186"/>
      <c r="S503" s="1186"/>
      <c r="T503" s="1150"/>
      <c r="U503" s="1150"/>
      <c r="V503" s="1150"/>
      <c r="W503" s="1150"/>
      <c r="X503" s="1150"/>
      <c r="Y503" s="1150"/>
      <c r="Z503" s="1150"/>
      <c r="AA503" s="1150"/>
      <c r="AB503" s="1150"/>
      <c r="AC503" s="1150"/>
      <c r="AD503" s="1150"/>
      <c r="AE503" s="1150"/>
      <c r="AF503" s="1150"/>
      <c r="AG503" s="1150"/>
      <c r="AH503" s="1150"/>
    </row>
    <row r="504">
      <c r="A504" s="1150"/>
      <c r="B504" s="1150"/>
      <c r="C504" s="1150"/>
      <c r="D504" s="1150"/>
      <c r="E504" s="1182"/>
      <c r="F504" s="1150"/>
      <c r="G504" s="1183"/>
      <c r="H504" s="1184"/>
      <c r="I504" s="1185"/>
      <c r="J504" s="1184"/>
      <c r="K504" s="1184"/>
      <c r="L504" s="1184"/>
      <c r="M504" s="1186"/>
      <c r="N504" s="1186"/>
      <c r="O504" s="1186"/>
      <c r="P504" s="1186"/>
      <c r="Q504" s="1186"/>
      <c r="R504" s="1186"/>
      <c r="S504" s="1186"/>
      <c r="T504" s="1150"/>
      <c r="U504" s="1150"/>
      <c r="V504" s="1150"/>
      <c r="W504" s="1150"/>
      <c r="X504" s="1150"/>
      <c r="Y504" s="1150"/>
      <c r="Z504" s="1150"/>
      <c r="AA504" s="1150"/>
      <c r="AB504" s="1150"/>
      <c r="AC504" s="1150"/>
      <c r="AD504" s="1150"/>
      <c r="AE504" s="1150"/>
      <c r="AF504" s="1150"/>
      <c r="AG504" s="1150"/>
      <c r="AH504" s="1150"/>
    </row>
    <row r="505">
      <c r="A505" s="1150"/>
      <c r="B505" s="1150"/>
      <c r="C505" s="1150"/>
      <c r="D505" s="1150"/>
      <c r="E505" s="1182"/>
      <c r="F505" s="1150"/>
      <c r="G505" s="1183"/>
      <c r="H505" s="1184"/>
      <c r="I505" s="1185"/>
      <c r="J505" s="1184"/>
      <c r="K505" s="1184"/>
      <c r="L505" s="1184"/>
      <c r="M505" s="1186"/>
      <c r="N505" s="1186"/>
      <c r="O505" s="1186"/>
      <c r="P505" s="1186"/>
      <c r="Q505" s="1186"/>
      <c r="R505" s="1186"/>
      <c r="S505" s="1186"/>
      <c r="T505" s="1150"/>
      <c r="U505" s="1150"/>
      <c r="V505" s="1150"/>
      <c r="W505" s="1150"/>
      <c r="X505" s="1150"/>
      <c r="Y505" s="1150"/>
      <c r="Z505" s="1150"/>
      <c r="AA505" s="1150"/>
      <c r="AB505" s="1150"/>
      <c r="AC505" s="1150"/>
      <c r="AD505" s="1150"/>
      <c r="AE505" s="1150"/>
      <c r="AF505" s="1150"/>
      <c r="AG505" s="1150"/>
      <c r="AH505" s="1150"/>
    </row>
    <row r="506">
      <c r="A506" s="1150"/>
      <c r="B506" s="1150"/>
      <c r="C506" s="1150"/>
      <c r="D506" s="1150"/>
      <c r="E506" s="1182"/>
      <c r="F506" s="1150"/>
      <c r="G506" s="1183"/>
      <c r="H506" s="1184"/>
      <c r="I506" s="1185"/>
      <c r="J506" s="1184"/>
      <c r="K506" s="1184"/>
      <c r="L506" s="1184"/>
      <c r="M506" s="1186"/>
      <c r="N506" s="1186"/>
      <c r="O506" s="1186"/>
      <c r="P506" s="1186"/>
      <c r="Q506" s="1186"/>
      <c r="R506" s="1186"/>
      <c r="S506" s="1186"/>
      <c r="T506" s="1150"/>
      <c r="U506" s="1150"/>
      <c r="V506" s="1150"/>
      <c r="W506" s="1150"/>
      <c r="X506" s="1150"/>
      <c r="Y506" s="1150"/>
      <c r="Z506" s="1150"/>
      <c r="AA506" s="1150"/>
      <c r="AB506" s="1150"/>
      <c r="AC506" s="1150"/>
      <c r="AD506" s="1150"/>
      <c r="AE506" s="1150"/>
      <c r="AF506" s="1150"/>
      <c r="AG506" s="1150"/>
      <c r="AH506" s="1150"/>
    </row>
    <row r="507">
      <c r="A507" s="1150"/>
      <c r="B507" s="1150"/>
      <c r="C507" s="1150"/>
      <c r="D507" s="1150"/>
      <c r="E507" s="1182"/>
      <c r="F507" s="1150"/>
      <c r="G507" s="1183"/>
      <c r="H507" s="1184"/>
      <c r="I507" s="1185"/>
      <c r="J507" s="1184"/>
      <c r="K507" s="1184"/>
      <c r="L507" s="1184"/>
      <c r="M507" s="1186"/>
      <c r="N507" s="1186"/>
      <c r="O507" s="1186"/>
      <c r="P507" s="1186"/>
      <c r="Q507" s="1186"/>
      <c r="R507" s="1186"/>
      <c r="S507" s="1186"/>
      <c r="T507" s="1150"/>
      <c r="U507" s="1150"/>
      <c r="V507" s="1150"/>
      <c r="W507" s="1150"/>
      <c r="X507" s="1150"/>
      <c r="Y507" s="1150"/>
      <c r="Z507" s="1150"/>
      <c r="AA507" s="1150"/>
      <c r="AB507" s="1150"/>
      <c r="AC507" s="1150"/>
      <c r="AD507" s="1150"/>
      <c r="AE507" s="1150"/>
      <c r="AF507" s="1150"/>
      <c r="AG507" s="1150"/>
      <c r="AH507" s="1150"/>
    </row>
    <row r="508">
      <c r="A508" s="1150"/>
      <c r="B508" s="1150"/>
      <c r="C508" s="1150"/>
      <c r="D508" s="1150"/>
      <c r="E508" s="1182"/>
      <c r="F508" s="1150"/>
      <c r="G508" s="1183"/>
      <c r="H508" s="1184"/>
      <c r="I508" s="1185"/>
      <c r="J508" s="1184"/>
      <c r="K508" s="1184"/>
      <c r="L508" s="1184"/>
      <c r="M508" s="1186"/>
      <c r="N508" s="1186"/>
      <c r="O508" s="1186"/>
      <c r="P508" s="1186"/>
      <c r="Q508" s="1186"/>
      <c r="R508" s="1186"/>
      <c r="S508" s="1186"/>
      <c r="T508" s="1150"/>
      <c r="U508" s="1150"/>
      <c r="V508" s="1150"/>
      <c r="W508" s="1150"/>
      <c r="X508" s="1150"/>
      <c r="Y508" s="1150"/>
      <c r="Z508" s="1150"/>
      <c r="AA508" s="1150"/>
      <c r="AB508" s="1150"/>
      <c r="AC508" s="1150"/>
      <c r="AD508" s="1150"/>
      <c r="AE508" s="1150"/>
      <c r="AF508" s="1150"/>
      <c r="AG508" s="1150"/>
      <c r="AH508" s="1150"/>
    </row>
    <row r="509">
      <c r="A509" s="1150"/>
      <c r="B509" s="1150"/>
      <c r="C509" s="1150"/>
      <c r="D509" s="1150"/>
      <c r="E509" s="1182"/>
      <c r="F509" s="1150"/>
      <c r="G509" s="1183"/>
      <c r="H509" s="1184"/>
      <c r="I509" s="1185"/>
      <c r="J509" s="1184"/>
      <c r="K509" s="1184"/>
      <c r="L509" s="1184"/>
      <c r="M509" s="1186"/>
      <c r="N509" s="1186"/>
      <c r="O509" s="1186"/>
      <c r="P509" s="1186"/>
      <c r="Q509" s="1186"/>
      <c r="R509" s="1186"/>
      <c r="S509" s="1186"/>
      <c r="T509" s="1150"/>
      <c r="U509" s="1150"/>
      <c r="V509" s="1150"/>
      <c r="W509" s="1150"/>
      <c r="X509" s="1150"/>
      <c r="Y509" s="1150"/>
      <c r="Z509" s="1150"/>
      <c r="AA509" s="1150"/>
      <c r="AB509" s="1150"/>
      <c r="AC509" s="1150"/>
      <c r="AD509" s="1150"/>
      <c r="AE509" s="1150"/>
      <c r="AF509" s="1150"/>
      <c r="AG509" s="1150"/>
      <c r="AH509" s="1150"/>
    </row>
    <row r="510">
      <c r="A510" s="1150"/>
      <c r="B510" s="1150"/>
      <c r="C510" s="1150"/>
      <c r="D510" s="1150"/>
      <c r="E510" s="1182"/>
      <c r="F510" s="1150"/>
      <c r="G510" s="1183"/>
      <c r="H510" s="1184"/>
      <c r="I510" s="1185"/>
      <c r="J510" s="1184"/>
      <c r="K510" s="1184"/>
      <c r="L510" s="1184"/>
      <c r="M510" s="1186"/>
      <c r="N510" s="1186"/>
      <c r="O510" s="1186"/>
      <c r="P510" s="1186"/>
      <c r="Q510" s="1186"/>
      <c r="R510" s="1186"/>
      <c r="S510" s="1186"/>
      <c r="T510" s="1150"/>
      <c r="U510" s="1150"/>
      <c r="V510" s="1150"/>
      <c r="W510" s="1150"/>
      <c r="X510" s="1150"/>
      <c r="Y510" s="1150"/>
      <c r="Z510" s="1150"/>
      <c r="AA510" s="1150"/>
      <c r="AB510" s="1150"/>
      <c r="AC510" s="1150"/>
      <c r="AD510" s="1150"/>
      <c r="AE510" s="1150"/>
      <c r="AF510" s="1150"/>
      <c r="AG510" s="1150"/>
      <c r="AH510" s="1150"/>
    </row>
    <row r="511">
      <c r="A511" s="1150"/>
      <c r="B511" s="1150"/>
      <c r="C511" s="1150"/>
      <c r="D511" s="1150"/>
      <c r="E511" s="1182"/>
      <c r="F511" s="1150"/>
      <c r="G511" s="1183"/>
      <c r="H511" s="1184"/>
      <c r="I511" s="1185"/>
      <c r="J511" s="1184"/>
      <c r="K511" s="1184"/>
      <c r="L511" s="1184"/>
      <c r="M511" s="1186"/>
      <c r="N511" s="1186"/>
      <c r="O511" s="1186"/>
      <c r="P511" s="1186"/>
      <c r="Q511" s="1186"/>
      <c r="R511" s="1186"/>
      <c r="S511" s="1186"/>
      <c r="T511" s="1150"/>
      <c r="U511" s="1150"/>
      <c r="V511" s="1150"/>
      <c r="W511" s="1150"/>
      <c r="X511" s="1150"/>
      <c r="Y511" s="1150"/>
      <c r="Z511" s="1150"/>
      <c r="AA511" s="1150"/>
      <c r="AB511" s="1150"/>
      <c r="AC511" s="1150"/>
      <c r="AD511" s="1150"/>
      <c r="AE511" s="1150"/>
      <c r="AF511" s="1150"/>
      <c r="AG511" s="1150"/>
      <c r="AH511" s="1150"/>
    </row>
    <row r="512">
      <c r="A512" s="1150"/>
      <c r="B512" s="1150"/>
      <c r="C512" s="1150"/>
      <c r="D512" s="1150"/>
      <c r="E512" s="1182"/>
      <c r="F512" s="1150"/>
      <c r="G512" s="1183"/>
      <c r="H512" s="1184"/>
      <c r="I512" s="1185"/>
      <c r="J512" s="1184"/>
      <c r="K512" s="1184"/>
      <c r="L512" s="1184"/>
      <c r="M512" s="1186"/>
      <c r="N512" s="1186"/>
      <c r="O512" s="1186"/>
      <c r="P512" s="1186"/>
      <c r="Q512" s="1186"/>
      <c r="R512" s="1186"/>
      <c r="S512" s="1186"/>
      <c r="T512" s="1150"/>
      <c r="U512" s="1150"/>
      <c r="V512" s="1150"/>
      <c r="W512" s="1150"/>
      <c r="X512" s="1150"/>
      <c r="Y512" s="1150"/>
      <c r="Z512" s="1150"/>
      <c r="AA512" s="1150"/>
      <c r="AB512" s="1150"/>
      <c r="AC512" s="1150"/>
      <c r="AD512" s="1150"/>
      <c r="AE512" s="1150"/>
      <c r="AF512" s="1150"/>
      <c r="AG512" s="1150"/>
      <c r="AH512" s="1150"/>
    </row>
    <row r="513">
      <c r="A513" s="1150"/>
      <c r="B513" s="1150"/>
      <c r="C513" s="1150"/>
      <c r="D513" s="1150"/>
      <c r="E513" s="1182"/>
      <c r="F513" s="1150"/>
      <c r="G513" s="1183"/>
      <c r="H513" s="1184"/>
      <c r="I513" s="1185"/>
      <c r="J513" s="1184"/>
      <c r="K513" s="1184"/>
      <c r="L513" s="1184"/>
      <c r="M513" s="1186"/>
      <c r="N513" s="1186"/>
      <c r="O513" s="1186"/>
      <c r="P513" s="1186"/>
      <c r="Q513" s="1186"/>
      <c r="R513" s="1186"/>
      <c r="S513" s="1186"/>
      <c r="T513" s="1150"/>
      <c r="U513" s="1150"/>
      <c r="V513" s="1150"/>
      <c r="W513" s="1150"/>
      <c r="X513" s="1150"/>
      <c r="Y513" s="1150"/>
      <c r="Z513" s="1150"/>
      <c r="AA513" s="1150"/>
      <c r="AB513" s="1150"/>
      <c r="AC513" s="1150"/>
      <c r="AD513" s="1150"/>
      <c r="AE513" s="1150"/>
      <c r="AF513" s="1150"/>
      <c r="AG513" s="1150"/>
      <c r="AH513" s="1150"/>
    </row>
    <row r="514">
      <c r="A514" s="1150"/>
      <c r="B514" s="1150"/>
      <c r="C514" s="1150"/>
      <c r="D514" s="1150"/>
      <c r="E514" s="1182"/>
      <c r="F514" s="1150"/>
      <c r="G514" s="1183"/>
      <c r="H514" s="1184"/>
      <c r="I514" s="1185"/>
      <c r="J514" s="1184"/>
      <c r="K514" s="1184"/>
      <c r="L514" s="1184"/>
      <c r="M514" s="1186"/>
      <c r="N514" s="1186"/>
      <c r="O514" s="1186"/>
      <c r="P514" s="1186"/>
      <c r="Q514" s="1186"/>
      <c r="R514" s="1186"/>
      <c r="S514" s="1186"/>
      <c r="T514" s="1150"/>
      <c r="U514" s="1150"/>
      <c r="V514" s="1150"/>
      <c r="W514" s="1150"/>
      <c r="X514" s="1150"/>
      <c r="Y514" s="1150"/>
      <c r="Z514" s="1150"/>
      <c r="AA514" s="1150"/>
      <c r="AB514" s="1150"/>
      <c r="AC514" s="1150"/>
      <c r="AD514" s="1150"/>
      <c r="AE514" s="1150"/>
      <c r="AF514" s="1150"/>
      <c r="AG514" s="1150"/>
      <c r="AH514" s="1150"/>
    </row>
    <row r="515">
      <c r="A515" s="1150"/>
      <c r="B515" s="1150"/>
      <c r="C515" s="1150"/>
      <c r="D515" s="1150"/>
      <c r="E515" s="1182"/>
      <c r="F515" s="1150"/>
      <c r="G515" s="1183"/>
      <c r="H515" s="1184"/>
      <c r="I515" s="1185"/>
      <c r="J515" s="1184"/>
      <c r="K515" s="1184"/>
      <c r="L515" s="1184"/>
      <c r="M515" s="1186"/>
      <c r="N515" s="1186"/>
      <c r="O515" s="1186"/>
      <c r="P515" s="1186"/>
      <c r="Q515" s="1186"/>
      <c r="R515" s="1186"/>
      <c r="S515" s="1186"/>
      <c r="T515" s="1150"/>
      <c r="U515" s="1150"/>
      <c r="V515" s="1150"/>
      <c r="W515" s="1150"/>
      <c r="X515" s="1150"/>
      <c r="Y515" s="1150"/>
      <c r="Z515" s="1150"/>
      <c r="AA515" s="1150"/>
      <c r="AB515" s="1150"/>
      <c r="AC515" s="1150"/>
      <c r="AD515" s="1150"/>
      <c r="AE515" s="1150"/>
      <c r="AF515" s="1150"/>
      <c r="AG515" s="1150"/>
      <c r="AH515" s="1150"/>
    </row>
    <row r="516">
      <c r="A516" s="1150"/>
      <c r="B516" s="1150"/>
      <c r="C516" s="1150"/>
      <c r="D516" s="1150"/>
      <c r="E516" s="1182"/>
      <c r="F516" s="1150"/>
      <c r="G516" s="1183"/>
      <c r="H516" s="1184"/>
      <c r="I516" s="1185"/>
      <c r="J516" s="1184"/>
      <c r="K516" s="1184"/>
      <c r="L516" s="1184"/>
      <c r="M516" s="1186"/>
      <c r="N516" s="1186"/>
      <c r="O516" s="1186"/>
      <c r="P516" s="1186"/>
      <c r="Q516" s="1186"/>
      <c r="R516" s="1186"/>
      <c r="S516" s="1186"/>
      <c r="T516" s="1150"/>
      <c r="U516" s="1150"/>
      <c r="V516" s="1150"/>
      <c r="W516" s="1150"/>
      <c r="X516" s="1150"/>
      <c r="Y516" s="1150"/>
      <c r="Z516" s="1150"/>
      <c r="AA516" s="1150"/>
      <c r="AB516" s="1150"/>
      <c r="AC516" s="1150"/>
      <c r="AD516" s="1150"/>
      <c r="AE516" s="1150"/>
      <c r="AF516" s="1150"/>
      <c r="AG516" s="1150"/>
      <c r="AH516" s="1150"/>
    </row>
    <row r="517">
      <c r="A517" s="1150"/>
      <c r="B517" s="1150"/>
      <c r="C517" s="1150"/>
      <c r="D517" s="1150"/>
      <c r="E517" s="1182"/>
      <c r="F517" s="1150"/>
      <c r="G517" s="1183"/>
      <c r="H517" s="1184"/>
      <c r="I517" s="1185"/>
      <c r="J517" s="1184"/>
      <c r="K517" s="1184"/>
      <c r="L517" s="1184"/>
      <c r="M517" s="1186"/>
      <c r="N517" s="1186"/>
      <c r="O517" s="1186"/>
      <c r="P517" s="1186"/>
      <c r="Q517" s="1186"/>
      <c r="R517" s="1186"/>
      <c r="S517" s="1186"/>
      <c r="T517" s="1150"/>
      <c r="U517" s="1150"/>
      <c r="V517" s="1150"/>
      <c r="W517" s="1150"/>
      <c r="X517" s="1150"/>
      <c r="Y517" s="1150"/>
      <c r="Z517" s="1150"/>
      <c r="AA517" s="1150"/>
      <c r="AB517" s="1150"/>
      <c r="AC517" s="1150"/>
      <c r="AD517" s="1150"/>
      <c r="AE517" s="1150"/>
      <c r="AF517" s="1150"/>
      <c r="AG517" s="1150"/>
      <c r="AH517" s="1150"/>
    </row>
    <row r="518">
      <c r="A518" s="1150"/>
      <c r="B518" s="1150"/>
      <c r="C518" s="1150"/>
      <c r="D518" s="1150"/>
      <c r="E518" s="1182"/>
      <c r="F518" s="1150"/>
      <c r="G518" s="1183"/>
      <c r="H518" s="1184"/>
      <c r="I518" s="1185"/>
      <c r="J518" s="1184"/>
      <c r="K518" s="1184"/>
      <c r="L518" s="1184"/>
      <c r="M518" s="1186"/>
      <c r="N518" s="1186"/>
      <c r="O518" s="1186"/>
      <c r="P518" s="1186"/>
      <c r="Q518" s="1186"/>
      <c r="R518" s="1186"/>
      <c r="S518" s="1186"/>
      <c r="T518" s="1150"/>
      <c r="U518" s="1150"/>
      <c r="V518" s="1150"/>
      <c r="W518" s="1150"/>
      <c r="X518" s="1150"/>
      <c r="Y518" s="1150"/>
      <c r="Z518" s="1150"/>
      <c r="AA518" s="1150"/>
      <c r="AB518" s="1150"/>
      <c r="AC518" s="1150"/>
      <c r="AD518" s="1150"/>
      <c r="AE518" s="1150"/>
      <c r="AF518" s="1150"/>
      <c r="AG518" s="1150"/>
      <c r="AH518" s="1150"/>
    </row>
    <row r="519">
      <c r="A519" s="1150"/>
      <c r="B519" s="1150"/>
      <c r="C519" s="1150"/>
      <c r="D519" s="1150"/>
      <c r="E519" s="1182"/>
      <c r="F519" s="1150"/>
      <c r="G519" s="1183"/>
      <c r="H519" s="1184"/>
      <c r="I519" s="1185"/>
      <c r="J519" s="1184"/>
      <c r="K519" s="1184"/>
      <c r="L519" s="1184"/>
      <c r="M519" s="1186"/>
      <c r="N519" s="1186"/>
      <c r="O519" s="1186"/>
      <c r="P519" s="1186"/>
      <c r="Q519" s="1186"/>
      <c r="R519" s="1186"/>
      <c r="S519" s="1186"/>
      <c r="T519" s="1150"/>
      <c r="U519" s="1150"/>
      <c r="V519" s="1150"/>
      <c r="W519" s="1150"/>
      <c r="X519" s="1150"/>
      <c r="Y519" s="1150"/>
      <c r="Z519" s="1150"/>
      <c r="AA519" s="1150"/>
      <c r="AB519" s="1150"/>
      <c r="AC519" s="1150"/>
      <c r="AD519" s="1150"/>
      <c r="AE519" s="1150"/>
      <c r="AF519" s="1150"/>
      <c r="AG519" s="1150"/>
      <c r="AH519" s="1150"/>
    </row>
    <row r="520">
      <c r="A520" s="1150"/>
      <c r="B520" s="1150"/>
      <c r="C520" s="1150"/>
      <c r="D520" s="1150"/>
      <c r="E520" s="1182"/>
      <c r="F520" s="1150"/>
      <c r="G520" s="1183"/>
      <c r="H520" s="1184"/>
      <c r="I520" s="1185"/>
      <c r="J520" s="1184"/>
      <c r="K520" s="1184"/>
      <c r="L520" s="1184"/>
      <c r="M520" s="1186"/>
      <c r="N520" s="1186"/>
      <c r="O520" s="1186"/>
      <c r="P520" s="1186"/>
      <c r="Q520" s="1186"/>
      <c r="R520" s="1186"/>
      <c r="S520" s="1186"/>
      <c r="T520" s="1150"/>
      <c r="U520" s="1150"/>
      <c r="V520" s="1150"/>
      <c r="W520" s="1150"/>
      <c r="X520" s="1150"/>
      <c r="Y520" s="1150"/>
      <c r="Z520" s="1150"/>
      <c r="AA520" s="1150"/>
      <c r="AB520" s="1150"/>
      <c r="AC520" s="1150"/>
      <c r="AD520" s="1150"/>
      <c r="AE520" s="1150"/>
      <c r="AF520" s="1150"/>
      <c r="AG520" s="1150"/>
      <c r="AH520" s="1150"/>
    </row>
    <row r="521">
      <c r="A521" s="1150"/>
      <c r="B521" s="1150"/>
      <c r="C521" s="1150"/>
      <c r="D521" s="1150"/>
      <c r="E521" s="1182"/>
      <c r="F521" s="1150"/>
      <c r="G521" s="1183"/>
      <c r="H521" s="1184"/>
      <c r="I521" s="1185"/>
      <c r="J521" s="1184"/>
      <c r="K521" s="1184"/>
      <c r="L521" s="1184"/>
      <c r="M521" s="1186"/>
      <c r="N521" s="1186"/>
      <c r="O521" s="1186"/>
      <c r="P521" s="1186"/>
      <c r="Q521" s="1186"/>
      <c r="R521" s="1186"/>
      <c r="S521" s="1186"/>
      <c r="T521" s="1150"/>
      <c r="U521" s="1150"/>
      <c r="V521" s="1150"/>
      <c r="W521" s="1150"/>
      <c r="X521" s="1150"/>
      <c r="Y521" s="1150"/>
      <c r="Z521" s="1150"/>
      <c r="AA521" s="1150"/>
      <c r="AB521" s="1150"/>
      <c r="AC521" s="1150"/>
      <c r="AD521" s="1150"/>
      <c r="AE521" s="1150"/>
      <c r="AF521" s="1150"/>
      <c r="AG521" s="1150"/>
      <c r="AH521" s="1150"/>
    </row>
    <row r="522">
      <c r="A522" s="1150"/>
      <c r="B522" s="1150"/>
      <c r="C522" s="1150"/>
      <c r="D522" s="1150"/>
      <c r="E522" s="1182"/>
      <c r="F522" s="1150"/>
      <c r="G522" s="1183"/>
      <c r="H522" s="1184"/>
      <c r="I522" s="1185"/>
      <c r="J522" s="1184"/>
      <c r="K522" s="1184"/>
      <c r="L522" s="1184"/>
      <c r="M522" s="1186"/>
      <c r="N522" s="1186"/>
      <c r="O522" s="1186"/>
      <c r="P522" s="1186"/>
      <c r="Q522" s="1186"/>
      <c r="R522" s="1186"/>
      <c r="S522" s="1186"/>
      <c r="T522" s="1150"/>
      <c r="U522" s="1150"/>
      <c r="V522" s="1150"/>
      <c r="W522" s="1150"/>
      <c r="X522" s="1150"/>
      <c r="Y522" s="1150"/>
      <c r="Z522" s="1150"/>
      <c r="AA522" s="1150"/>
      <c r="AB522" s="1150"/>
      <c r="AC522" s="1150"/>
      <c r="AD522" s="1150"/>
      <c r="AE522" s="1150"/>
      <c r="AF522" s="1150"/>
      <c r="AG522" s="1150"/>
      <c r="AH522" s="1150"/>
    </row>
    <row r="523">
      <c r="A523" s="1150"/>
      <c r="B523" s="1150"/>
      <c r="C523" s="1150"/>
      <c r="D523" s="1150"/>
      <c r="E523" s="1182"/>
      <c r="F523" s="1150"/>
      <c r="G523" s="1183"/>
      <c r="H523" s="1184"/>
      <c r="I523" s="1185"/>
      <c r="J523" s="1184"/>
      <c r="K523" s="1184"/>
      <c r="L523" s="1184"/>
      <c r="M523" s="1186"/>
      <c r="N523" s="1186"/>
      <c r="O523" s="1186"/>
      <c r="P523" s="1186"/>
      <c r="Q523" s="1186"/>
      <c r="R523" s="1186"/>
      <c r="S523" s="1186"/>
      <c r="T523" s="1150"/>
      <c r="U523" s="1150"/>
      <c r="V523" s="1150"/>
      <c r="W523" s="1150"/>
      <c r="X523" s="1150"/>
      <c r="Y523" s="1150"/>
      <c r="Z523" s="1150"/>
      <c r="AA523" s="1150"/>
      <c r="AB523" s="1150"/>
      <c r="AC523" s="1150"/>
      <c r="AD523" s="1150"/>
      <c r="AE523" s="1150"/>
      <c r="AF523" s="1150"/>
      <c r="AG523" s="1150"/>
      <c r="AH523" s="1150"/>
    </row>
    <row r="524">
      <c r="A524" s="1150"/>
      <c r="B524" s="1150"/>
      <c r="C524" s="1150"/>
      <c r="D524" s="1150"/>
      <c r="E524" s="1182"/>
      <c r="F524" s="1150"/>
      <c r="G524" s="1183"/>
      <c r="H524" s="1184"/>
      <c r="I524" s="1185"/>
      <c r="J524" s="1184"/>
      <c r="K524" s="1184"/>
      <c r="L524" s="1184"/>
      <c r="M524" s="1186"/>
      <c r="N524" s="1186"/>
      <c r="O524" s="1186"/>
      <c r="P524" s="1186"/>
      <c r="Q524" s="1186"/>
      <c r="R524" s="1186"/>
      <c r="S524" s="1186"/>
      <c r="T524" s="1150"/>
      <c r="U524" s="1150"/>
      <c r="V524" s="1150"/>
      <c r="W524" s="1150"/>
      <c r="X524" s="1150"/>
      <c r="Y524" s="1150"/>
      <c r="Z524" s="1150"/>
      <c r="AA524" s="1150"/>
      <c r="AB524" s="1150"/>
      <c r="AC524" s="1150"/>
      <c r="AD524" s="1150"/>
      <c r="AE524" s="1150"/>
      <c r="AF524" s="1150"/>
      <c r="AG524" s="1150"/>
      <c r="AH524" s="1150"/>
    </row>
    <row r="525">
      <c r="A525" s="1150"/>
      <c r="B525" s="1150"/>
      <c r="C525" s="1150"/>
      <c r="D525" s="1150"/>
      <c r="E525" s="1182"/>
      <c r="F525" s="1150"/>
      <c r="G525" s="1183"/>
      <c r="H525" s="1184"/>
      <c r="I525" s="1185"/>
      <c r="J525" s="1184"/>
      <c r="K525" s="1184"/>
      <c r="L525" s="1184"/>
      <c r="M525" s="1186"/>
      <c r="N525" s="1186"/>
      <c r="O525" s="1186"/>
      <c r="P525" s="1186"/>
      <c r="Q525" s="1186"/>
      <c r="R525" s="1186"/>
      <c r="S525" s="1186"/>
      <c r="T525" s="1150"/>
      <c r="U525" s="1150"/>
      <c r="V525" s="1150"/>
      <c r="W525" s="1150"/>
      <c r="X525" s="1150"/>
      <c r="Y525" s="1150"/>
      <c r="Z525" s="1150"/>
      <c r="AA525" s="1150"/>
      <c r="AB525" s="1150"/>
      <c r="AC525" s="1150"/>
      <c r="AD525" s="1150"/>
      <c r="AE525" s="1150"/>
      <c r="AF525" s="1150"/>
      <c r="AG525" s="1150"/>
      <c r="AH525" s="1150"/>
    </row>
    <row r="526">
      <c r="A526" s="1150"/>
      <c r="B526" s="1150"/>
      <c r="C526" s="1150"/>
      <c r="D526" s="1150"/>
      <c r="E526" s="1182"/>
      <c r="F526" s="1150"/>
      <c r="G526" s="1183"/>
      <c r="H526" s="1184"/>
      <c r="I526" s="1185"/>
      <c r="J526" s="1184"/>
      <c r="K526" s="1184"/>
      <c r="L526" s="1184"/>
      <c r="M526" s="1186"/>
      <c r="N526" s="1186"/>
      <c r="O526" s="1186"/>
      <c r="P526" s="1186"/>
      <c r="Q526" s="1186"/>
      <c r="R526" s="1186"/>
      <c r="S526" s="1186"/>
      <c r="T526" s="1150"/>
      <c r="U526" s="1150"/>
      <c r="V526" s="1150"/>
      <c r="W526" s="1150"/>
      <c r="X526" s="1150"/>
      <c r="Y526" s="1150"/>
      <c r="Z526" s="1150"/>
      <c r="AA526" s="1150"/>
      <c r="AB526" s="1150"/>
      <c r="AC526" s="1150"/>
      <c r="AD526" s="1150"/>
      <c r="AE526" s="1150"/>
      <c r="AF526" s="1150"/>
      <c r="AG526" s="1150"/>
      <c r="AH526" s="1150"/>
    </row>
    <row r="527">
      <c r="A527" s="1150"/>
      <c r="B527" s="1150"/>
      <c r="C527" s="1150"/>
      <c r="D527" s="1150"/>
      <c r="E527" s="1182"/>
      <c r="F527" s="1150"/>
      <c r="G527" s="1183"/>
      <c r="H527" s="1184"/>
      <c r="I527" s="1185"/>
      <c r="J527" s="1184"/>
      <c r="K527" s="1184"/>
      <c r="L527" s="1184"/>
      <c r="M527" s="1186"/>
      <c r="N527" s="1186"/>
      <c r="O527" s="1186"/>
      <c r="P527" s="1186"/>
      <c r="Q527" s="1186"/>
      <c r="R527" s="1186"/>
      <c r="S527" s="1186"/>
      <c r="T527" s="1150"/>
      <c r="U527" s="1150"/>
      <c r="V527" s="1150"/>
      <c r="W527" s="1150"/>
      <c r="X527" s="1150"/>
      <c r="Y527" s="1150"/>
      <c r="Z527" s="1150"/>
      <c r="AA527" s="1150"/>
      <c r="AB527" s="1150"/>
      <c r="AC527" s="1150"/>
      <c r="AD527" s="1150"/>
      <c r="AE527" s="1150"/>
      <c r="AF527" s="1150"/>
      <c r="AG527" s="1150"/>
      <c r="AH527" s="1150"/>
    </row>
    <row r="528">
      <c r="A528" s="1150"/>
      <c r="B528" s="1150"/>
      <c r="C528" s="1150"/>
      <c r="D528" s="1150"/>
      <c r="E528" s="1182"/>
      <c r="F528" s="1150"/>
      <c r="G528" s="1183"/>
      <c r="H528" s="1184"/>
      <c r="I528" s="1185"/>
      <c r="J528" s="1184"/>
      <c r="K528" s="1184"/>
      <c r="L528" s="1184"/>
      <c r="M528" s="1186"/>
      <c r="N528" s="1186"/>
      <c r="O528" s="1186"/>
      <c r="P528" s="1186"/>
      <c r="Q528" s="1186"/>
      <c r="R528" s="1186"/>
      <c r="S528" s="1186"/>
      <c r="T528" s="1150"/>
      <c r="U528" s="1150"/>
      <c r="V528" s="1150"/>
      <c r="W528" s="1150"/>
      <c r="X528" s="1150"/>
      <c r="Y528" s="1150"/>
      <c r="Z528" s="1150"/>
      <c r="AA528" s="1150"/>
      <c r="AB528" s="1150"/>
      <c r="AC528" s="1150"/>
      <c r="AD528" s="1150"/>
      <c r="AE528" s="1150"/>
      <c r="AF528" s="1150"/>
      <c r="AG528" s="1150"/>
      <c r="AH528" s="1150"/>
    </row>
    <row r="529">
      <c r="A529" s="1150"/>
      <c r="B529" s="1150"/>
      <c r="C529" s="1150"/>
      <c r="D529" s="1150"/>
      <c r="E529" s="1182"/>
      <c r="F529" s="1150"/>
      <c r="G529" s="1183"/>
      <c r="H529" s="1184"/>
      <c r="I529" s="1185"/>
      <c r="J529" s="1184"/>
      <c r="K529" s="1184"/>
      <c r="L529" s="1184"/>
      <c r="M529" s="1186"/>
      <c r="N529" s="1186"/>
      <c r="O529" s="1186"/>
      <c r="P529" s="1186"/>
      <c r="Q529" s="1186"/>
      <c r="R529" s="1186"/>
      <c r="S529" s="1186"/>
      <c r="T529" s="1150"/>
      <c r="U529" s="1150"/>
      <c r="V529" s="1150"/>
      <c r="W529" s="1150"/>
      <c r="X529" s="1150"/>
      <c r="Y529" s="1150"/>
      <c r="Z529" s="1150"/>
      <c r="AA529" s="1150"/>
      <c r="AB529" s="1150"/>
      <c r="AC529" s="1150"/>
      <c r="AD529" s="1150"/>
      <c r="AE529" s="1150"/>
      <c r="AF529" s="1150"/>
      <c r="AG529" s="1150"/>
      <c r="AH529" s="1150"/>
    </row>
    <row r="530">
      <c r="A530" s="1150"/>
      <c r="B530" s="1150"/>
      <c r="C530" s="1150"/>
      <c r="D530" s="1150"/>
      <c r="E530" s="1182"/>
      <c r="F530" s="1150"/>
      <c r="G530" s="1183"/>
      <c r="H530" s="1184"/>
      <c r="I530" s="1185"/>
      <c r="J530" s="1184"/>
      <c r="K530" s="1184"/>
      <c r="L530" s="1184"/>
      <c r="M530" s="1186"/>
      <c r="N530" s="1186"/>
      <c r="O530" s="1186"/>
      <c r="P530" s="1186"/>
      <c r="Q530" s="1186"/>
      <c r="R530" s="1186"/>
      <c r="S530" s="1186"/>
      <c r="T530" s="1150"/>
      <c r="U530" s="1150"/>
      <c r="V530" s="1150"/>
      <c r="W530" s="1150"/>
      <c r="X530" s="1150"/>
      <c r="Y530" s="1150"/>
      <c r="Z530" s="1150"/>
      <c r="AA530" s="1150"/>
      <c r="AB530" s="1150"/>
      <c r="AC530" s="1150"/>
      <c r="AD530" s="1150"/>
      <c r="AE530" s="1150"/>
      <c r="AF530" s="1150"/>
      <c r="AG530" s="1150"/>
      <c r="AH530" s="1150"/>
    </row>
    <row r="531">
      <c r="A531" s="1150"/>
      <c r="B531" s="1150"/>
      <c r="C531" s="1150"/>
      <c r="D531" s="1150"/>
      <c r="E531" s="1182"/>
      <c r="F531" s="1150"/>
      <c r="G531" s="1183"/>
      <c r="H531" s="1184"/>
      <c r="I531" s="1185"/>
      <c r="J531" s="1184"/>
      <c r="K531" s="1184"/>
      <c r="L531" s="1184"/>
      <c r="M531" s="1186"/>
      <c r="N531" s="1186"/>
      <c r="O531" s="1186"/>
      <c r="P531" s="1186"/>
      <c r="Q531" s="1186"/>
      <c r="R531" s="1186"/>
      <c r="S531" s="1186"/>
      <c r="T531" s="1150"/>
      <c r="U531" s="1150"/>
      <c r="V531" s="1150"/>
      <c r="W531" s="1150"/>
      <c r="X531" s="1150"/>
      <c r="Y531" s="1150"/>
      <c r="Z531" s="1150"/>
      <c r="AA531" s="1150"/>
      <c r="AB531" s="1150"/>
      <c r="AC531" s="1150"/>
      <c r="AD531" s="1150"/>
      <c r="AE531" s="1150"/>
      <c r="AF531" s="1150"/>
      <c r="AG531" s="1150"/>
      <c r="AH531" s="1150"/>
    </row>
    <row r="532">
      <c r="A532" s="1150"/>
      <c r="B532" s="1150"/>
      <c r="C532" s="1150"/>
      <c r="D532" s="1150"/>
      <c r="E532" s="1182"/>
      <c r="F532" s="1150"/>
      <c r="G532" s="1183"/>
      <c r="H532" s="1184"/>
      <c r="I532" s="1185"/>
      <c r="J532" s="1184"/>
      <c r="K532" s="1184"/>
      <c r="L532" s="1184"/>
      <c r="M532" s="1186"/>
      <c r="N532" s="1186"/>
      <c r="O532" s="1186"/>
      <c r="P532" s="1186"/>
      <c r="Q532" s="1186"/>
      <c r="R532" s="1186"/>
      <c r="S532" s="1186"/>
      <c r="T532" s="1150"/>
      <c r="U532" s="1150"/>
      <c r="V532" s="1150"/>
      <c r="W532" s="1150"/>
      <c r="X532" s="1150"/>
      <c r="Y532" s="1150"/>
      <c r="Z532" s="1150"/>
      <c r="AA532" s="1150"/>
      <c r="AB532" s="1150"/>
      <c r="AC532" s="1150"/>
      <c r="AD532" s="1150"/>
      <c r="AE532" s="1150"/>
      <c r="AF532" s="1150"/>
      <c r="AG532" s="1150"/>
      <c r="AH532" s="1150"/>
    </row>
    <row r="533">
      <c r="A533" s="1150"/>
      <c r="B533" s="1150"/>
      <c r="C533" s="1150"/>
      <c r="D533" s="1150"/>
      <c r="E533" s="1182"/>
      <c r="F533" s="1150"/>
      <c r="G533" s="1183"/>
      <c r="H533" s="1184"/>
      <c r="I533" s="1185"/>
      <c r="J533" s="1184"/>
      <c r="K533" s="1184"/>
      <c r="L533" s="1184"/>
      <c r="M533" s="1186"/>
      <c r="N533" s="1186"/>
      <c r="O533" s="1186"/>
      <c r="P533" s="1186"/>
      <c r="Q533" s="1186"/>
      <c r="R533" s="1186"/>
      <c r="S533" s="1186"/>
      <c r="T533" s="1150"/>
      <c r="U533" s="1150"/>
      <c r="V533" s="1150"/>
      <c r="W533" s="1150"/>
      <c r="X533" s="1150"/>
      <c r="Y533" s="1150"/>
      <c r="Z533" s="1150"/>
      <c r="AA533" s="1150"/>
      <c r="AB533" s="1150"/>
      <c r="AC533" s="1150"/>
      <c r="AD533" s="1150"/>
      <c r="AE533" s="1150"/>
      <c r="AF533" s="1150"/>
      <c r="AG533" s="1150"/>
      <c r="AH533" s="1150"/>
    </row>
    <row r="534">
      <c r="A534" s="1150"/>
      <c r="B534" s="1150"/>
      <c r="C534" s="1150"/>
      <c r="D534" s="1150"/>
      <c r="E534" s="1182"/>
      <c r="F534" s="1150"/>
      <c r="G534" s="1183"/>
      <c r="H534" s="1184"/>
      <c r="I534" s="1185"/>
      <c r="J534" s="1184"/>
      <c r="K534" s="1184"/>
      <c r="L534" s="1184"/>
      <c r="M534" s="1186"/>
      <c r="N534" s="1186"/>
      <c r="O534" s="1186"/>
      <c r="P534" s="1186"/>
      <c r="Q534" s="1186"/>
      <c r="R534" s="1186"/>
      <c r="S534" s="1186"/>
      <c r="T534" s="1150"/>
      <c r="U534" s="1150"/>
      <c r="V534" s="1150"/>
      <c r="W534" s="1150"/>
      <c r="X534" s="1150"/>
      <c r="Y534" s="1150"/>
      <c r="Z534" s="1150"/>
      <c r="AA534" s="1150"/>
      <c r="AB534" s="1150"/>
      <c r="AC534" s="1150"/>
      <c r="AD534" s="1150"/>
      <c r="AE534" s="1150"/>
      <c r="AF534" s="1150"/>
      <c r="AG534" s="1150"/>
      <c r="AH534" s="1150"/>
    </row>
    <row r="535">
      <c r="A535" s="1150"/>
      <c r="B535" s="1150"/>
      <c r="C535" s="1150"/>
      <c r="D535" s="1150"/>
      <c r="E535" s="1182"/>
      <c r="F535" s="1150"/>
      <c r="G535" s="1183"/>
      <c r="H535" s="1184"/>
      <c r="I535" s="1185"/>
      <c r="J535" s="1184"/>
      <c r="K535" s="1184"/>
      <c r="L535" s="1184"/>
      <c r="M535" s="1186"/>
      <c r="N535" s="1186"/>
      <c r="O535" s="1186"/>
      <c r="P535" s="1186"/>
      <c r="Q535" s="1186"/>
      <c r="R535" s="1186"/>
      <c r="S535" s="1186"/>
      <c r="T535" s="1150"/>
      <c r="U535" s="1150"/>
      <c r="V535" s="1150"/>
      <c r="W535" s="1150"/>
      <c r="X535" s="1150"/>
      <c r="Y535" s="1150"/>
      <c r="Z535" s="1150"/>
      <c r="AA535" s="1150"/>
      <c r="AB535" s="1150"/>
      <c r="AC535" s="1150"/>
      <c r="AD535" s="1150"/>
      <c r="AE535" s="1150"/>
      <c r="AF535" s="1150"/>
      <c r="AG535" s="1150"/>
      <c r="AH535" s="1150"/>
    </row>
    <row r="536">
      <c r="A536" s="1150"/>
      <c r="B536" s="1150"/>
      <c r="C536" s="1150"/>
      <c r="D536" s="1150"/>
      <c r="E536" s="1182"/>
      <c r="F536" s="1150"/>
      <c r="G536" s="1183"/>
      <c r="H536" s="1184"/>
      <c r="I536" s="1185"/>
      <c r="J536" s="1184"/>
      <c r="K536" s="1184"/>
      <c r="L536" s="1184"/>
      <c r="M536" s="1186"/>
      <c r="N536" s="1186"/>
      <c r="O536" s="1186"/>
      <c r="P536" s="1186"/>
      <c r="Q536" s="1186"/>
      <c r="R536" s="1186"/>
      <c r="S536" s="1186"/>
      <c r="T536" s="1150"/>
      <c r="U536" s="1150"/>
      <c r="V536" s="1150"/>
      <c r="W536" s="1150"/>
      <c r="X536" s="1150"/>
      <c r="Y536" s="1150"/>
      <c r="Z536" s="1150"/>
      <c r="AA536" s="1150"/>
      <c r="AB536" s="1150"/>
      <c r="AC536" s="1150"/>
      <c r="AD536" s="1150"/>
      <c r="AE536" s="1150"/>
      <c r="AF536" s="1150"/>
      <c r="AG536" s="1150"/>
      <c r="AH536" s="1150"/>
    </row>
    <row r="537">
      <c r="A537" s="1150"/>
      <c r="B537" s="1150"/>
      <c r="C537" s="1150"/>
      <c r="D537" s="1150"/>
      <c r="E537" s="1182"/>
      <c r="F537" s="1150"/>
      <c r="G537" s="1183"/>
      <c r="H537" s="1184"/>
      <c r="I537" s="1185"/>
      <c r="J537" s="1184"/>
      <c r="K537" s="1184"/>
      <c r="L537" s="1184"/>
      <c r="M537" s="1186"/>
      <c r="N537" s="1186"/>
      <c r="O537" s="1186"/>
      <c r="P537" s="1186"/>
      <c r="Q537" s="1186"/>
      <c r="R537" s="1186"/>
      <c r="S537" s="1186"/>
      <c r="T537" s="1150"/>
      <c r="U537" s="1150"/>
      <c r="V537" s="1150"/>
      <c r="W537" s="1150"/>
      <c r="X537" s="1150"/>
      <c r="Y537" s="1150"/>
      <c r="Z537" s="1150"/>
      <c r="AA537" s="1150"/>
      <c r="AB537" s="1150"/>
      <c r="AC537" s="1150"/>
      <c r="AD537" s="1150"/>
      <c r="AE537" s="1150"/>
      <c r="AF537" s="1150"/>
      <c r="AG537" s="1150"/>
      <c r="AH537" s="1150"/>
    </row>
    <row r="538">
      <c r="A538" s="1150"/>
      <c r="B538" s="1150"/>
      <c r="C538" s="1150"/>
      <c r="D538" s="1150"/>
      <c r="E538" s="1182"/>
      <c r="F538" s="1150"/>
      <c r="G538" s="1183"/>
      <c r="H538" s="1184"/>
      <c r="I538" s="1185"/>
      <c r="J538" s="1184"/>
      <c r="K538" s="1184"/>
      <c r="L538" s="1184"/>
      <c r="M538" s="1186"/>
      <c r="N538" s="1186"/>
      <c r="O538" s="1186"/>
      <c r="P538" s="1186"/>
      <c r="Q538" s="1186"/>
      <c r="R538" s="1186"/>
      <c r="S538" s="1186"/>
      <c r="T538" s="1150"/>
      <c r="U538" s="1150"/>
      <c r="V538" s="1150"/>
      <c r="W538" s="1150"/>
      <c r="X538" s="1150"/>
      <c r="Y538" s="1150"/>
      <c r="Z538" s="1150"/>
      <c r="AA538" s="1150"/>
      <c r="AB538" s="1150"/>
      <c r="AC538" s="1150"/>
      <c r="AD538" s="1150"/>
      <c r="AE538" s="1150"/>
      <c r="AF538" s="1150"/>
      <c r="AG538" s="1150"/>
      <c r="AH538" s="1150"/>
    </row>
    <row r="539">
      <c r="A539" s="1150"/>
      <c r="B539" s="1150"/>
      <c r="C539" s="1150"/>
      <c r="D539" s="1150"/>
      <c r="E539" s="1182"/>
      <c r="F539" s="1150"/>
      <c r="G539" s="1183"/>
      <c r="H539" s="1184"/>
      <c r="I539" s="1185"/>
      <c r="J539" s="1184"/>
      <c r="K539" s="1184"/>
      <c r="L539" s="1184"/>
      <c r="M539" s="1186"/>
      <c r="N539" s="1186"/>
      <c r="O539" s="1186"/>
      <c r="P539" s="1186"/>
      <c r="Q539" s="1186"/>
      <c r="R539" s="1186"/>
      <c r="S539" s="1186"/>
      <c r="T539" s="1150"/>
      <c r="U539" s="1150"/>
      <c r="V539" s="1150"/>
      <c r="W539" s="1150"/>
      <c r="X539" s="1150"/>
      <c r="Y539" s="1150"/>
      <c r="Z539" s="1150"/>
      <c r="AA539" s="1150"/>
      <c r="AB539" s="1150"/>
      <c r="AC539" s="1150"/>
      <c r="AD539" s="1150"/>
      <c r="AE539" s="1150"/>
      <c r="AF539" s="1150"/>
      <c r="AG539" s="1150"/>
      <c r="AH539" s="1150"/>
    </row>
    <row r="540">
      <c r="A540" s="1150"/>
      <c r="B540" s="1150"/>
      <c r="C540" s="1150"/>
      <c r="D540" s="1150"/>
      <c r="E540" s="1182"/>
      <c r="F540" s="1150"/>
      <c r="G540" s="1183"/>
      <c r="H540" s="1184"/>
      <c r="I540" s="1185"/>
      <c r="J540" s="1184"/>
      <c r="K540" s="1184"/>
      <c r="L540" s="1184"/>
      <c r="M540" s="1186"/>
      <c r="N540" s="1186"/>
      <c r="O540" s="1186"/>
      <c r="P540" s="1186"/>
      <c r="Q540" s="1186"/>
      <c r="R540" s="1186"/>
      <c r="S540" s="1186"/>
      <c r="T540" s="1150"/>
      <c r="U540" s="1150"/>
      <c r="V540" s="1150"/>
      <c r="W540" s="1150"/>
      <c r="X540" s="1150"/>
      <c r="Y540" s="1150"/>
      <c r="Z540" s="1150"/>
      <c r="AA540" s="1150"/>
      <c r="AB540" s="1150"/>
      <c r="AC540" s="1150"/>
      <c r="AD540" s="1150"/>
      <c r="AE540" s="1150"/>
      <c r="AF540" s="1150"/>
      <c r="AG540" s="1150"/>
      <c r="AH540" s="1150"/>
    </row>
    <row r="541">
      <c r="A541" s="1150"/>
      <c r="B541" s="1150"/>
      <c r="C541" s="1150"/>
      <c r="D541" s="1150"/>
      <c r="E541" s="1182"/>
      <c r="F541" s="1150"/>
      <c r="G541" s="1183"/>
      <c r="H541" s="1184"/>
      <c r="I541" s="1185"/>
      <c r="J541" s="1184"/>
      <c r="K541" s="1184"/>
      <c r="L541" s="1184"/>
      <c r="M541" s="1186"/>
      <c r="N541" s="1186"/>
      <c r="O541" s="1186"/>
      <c r="P541" s="1186"/>
      <c r="Q541" s="1186"/>
      <c r="R541" s="1186"/>
      <c r="S541" s="1186"/>
      <c r="T541" s="1150"/>
      <c r="U541" s="1150"/>
      <c r="V541" s="1150"/>
      <c r="W541" s="1150"/>
      <c r="X541" s="1150"/>
      <c r="Y541" s="1150"/>
      <c r="Z541" s="1150"/>
      <c r="AA541" s="1150"/>
      <c r="AB541" s="1150"/>
      <c r="AC541" s="1150"/>
      <c r="AD541" s="1150"/>
      <c r="AE541" s="1150"/>
      <c r="AF541" s="1150"/>
      <c r="AG541" s="1150"/>
      <c r="AH541" s="1150"/>
    </row>
    <row r="542">
      <c r="A542" s="1150"/>
      <c r="B542" s="1150"/>
      <c r="C542" s="1150"/>
      <c r="D542" s="1150"/>
      <c r="E542" s="1182"/>
      <c r="F542" s="1150"/>
      <c r="G542" s="1183"/>
      <c r="H542" s="1184"/>
      <c r="I542" s="1185"/>
      <c r="J542" s="1184"/>
      <c r="K542" s="1184"/>
      <c r="L542" s="1184"/>
      <c r="M542" s="1186"/>
      <c r="N542" s="1186"/>
      <c r="O542" s="1186"/>
      <c r="P542" s="1186"/>
      <c r="Q542" s="1186"/>
      <c r="R542" s="1186"/>
      <c r="S542" s="1186"/>
      <c r="T542" s="1150"/>
      <c r="U542" s="1150"/>
      <c r="V542" s="1150"/>
      <c r="W542" s="1150"/>
      <c r="X542" s="1150"/>
      <c r="Y542" s="1150"/>
      <c r="Z542" s="1150"/>
      <c r="AA542" s="1150"/>
      <c r="AB542" s="1150"/>
      <c r="AC542" s="1150"/>
      <c r="AD542" s="1150"/>
      <c r="AE542" s="1150"/>
      <c r="AF542" s="1150"/>
      <c r="AG542" s="1150"/>
      <c r="AH542" s="1150"/>
    </row>
    <row r="543">
      <c r="A543" s="1150"/>
      <c r="B543" s="1150"/>
      <c r="C543" s="1150"/>
      <c r="D543" s="1150"/>
      <c r="E543" s="1182"/>
      <c r="F543" s="1150"/>
      <c r="G543" s="1183"/>
      <c r="H543" s="1184"/>
      <c r="I543" s="1185"/>
      <c r="J543" s="1184"/>
      <c r="K543" s="1184"/>
      <c r="L543" s="1184"/>
      <c r="M543" s="1186"/>
      <c r="N543" s="1186"/>
      <c r="O543" s="1186"/>
      <c r="P543" s="1186"/>
      <c r="Q543" s="1186"/>
      <c r="R543" s="1186"/>
      <c r="S543" s="1186"/>
      <c r="T543" s="1150"/>
      <c r="U543" s="1150"/>
      <c r="V543" s="1150"/>
      <c r="W543" s="1150"/>
      <c r="X543" s="1150"/>
      <c r="Y543" s="1150"/>
      <c r="Z543" s="1150"/>
      <c r="AA543" s="1150"/>
      <c r="AB543" s="1150"/>
      <c r="AC543" s="1150"/>
      <c r="AD543" s="1150"/>
      <c r="AE543" s="1150"/>
      <c r="AF543" s="1150"/>
      <c r="AG543" s="1150"/>
      <c r="AH543" s="1150"/>
    </row>
    <row r="544">
      <c r="A544" s="1150"/>
      <c r="B544" s="1150"/>
      <c r="C544" s="1150"/>
      <c r="D544" s="1150"/>
      <c r="E544" s="1182"/>
      <c r="F544" s="1150"/>
      <c r="G544" s="1183"/>
      <c r="H544" s="1184"/>
      <c r="I544" s="1185"/>
      <c r="J544" s="1184"/>
      <c r="K544" s="1184"/>
      <c r="L544" s="1184"/>
      <c r="M544" s="1186"/>
      <c r="N544" s="1186"/>
      <c r="O544" s="1186"/>
      <c r="P544" s="1186"/>
      <c r="Q544" s="1186"/>
      <c r="R544" s="1186"/>
      <c r="S544" s="1186"/>
      <c r="T544" s="1150"/>
      <c r="U544" s="1150"/>
      <c r="V544" s="1150"/>
      <c r="W544" s="1150"/>
      <c r="X544" s="1150"/>
      <c r="Y544" s="1150"/>
      <c r="Z544" s="1150"/>
      <c r="AA544" s="1150"/>
      <c r="AB544" s="1150"/>
      <c r="AC544" s="1150"/>
      <c r="AD544" s="1150"/>
      <c r="AE544" s="1150"/>
      <c r="AF544" s="1150"/>
      <c r="AG544" s="1150"/>
      <c r="AH544" s="1150"/>
    </row>
    <row r="545">
      <c r="A545" s="1150"/>
      <c r="B545" s="1150"/>
      <c r="C545" s="1150"/>
      <c r="D545" s="1150"/>
      <c r="E545" s="1182"/>
      <c r="F545" s="1150"/>
      <c r="G545" s="1183"/>
      <c r="H545" s="1184"/>
      <c r="I545" s="1185"/>
      <c r="J545" s="1184"/>
      <c r="K545" s="1184"/>
      <c r="L545" s="1184"/>
      <c r="M545" s="1186"/>
      <c r="N545" s="1186"/>
      <c r="O545" s="1186"/>
      <c r="P545" s="1186"/>
      <c r="Q545" s="1186"/>
      <c r="R545" s="1186"/>
      <c r="S545" s="1186"/>
      <c r="T545" s="1150"/>
      <c r="U545" s="1150"/>
      <c r="V545" s="1150"/>
      <c r="W545" s="1150"/>
      <c r="X545" s="1150"/>
      <c r="Y545" s="1150"/>
      <c r="Z545" s="1150"/>
      <c r="AA545" s="1150"/>
      <c r="AB545" s="1150"/>
      <c r="AC545" s="1150"/>
      <c r="AD545" s="1150"/>
      <c r="AE545" s="1150"/>
      <c r="AF545" s="1150"/>
      <c r="AG545" s="1150"/>
      <c r="AH545" s="1150"/>
    </row>
    <row r="546">
      <c r="A546" s="1150"/>
      <c r="B546" s="1150"/>
      <c r="C546" s="1150"/>
      <c r="D546" s="1150"/>
      <c r="E546" s="1182"/>
      <c r="F546" s="1150"/>
      <c r="G546" s="1183"/>
      <c r="H546" s="1184"/>
      <c r="I546" s="1185"/>
      <c r="J546" s="1184"/>
      <c r="K546" s="1184"/>
      <c r="L546" s="1184"/>
      <c r="M546" s="1186"/>
      <c r="N546" s="1186"/>
      <c r="O546" s="1186"/>
      <c r="P546" s="1186"/>
      <c r="Q546" s="1186"/>
      <c r="R546" s="1186"/>
      <c r="S546" s="1186"/>
      <c r="T546" s="1150"/>
      <c r="U546" s="1150"/>
      <c r="V546" s="1150"/>
      <c r="W546" s="1150"/>
      <c r="X546" s="1150"/>
      <c r="Y546" s="1150"/>
      <c r="Z546" s="1150"/>
      <c r="AA546" s="1150"/>
      <c r="AB546" s="1150"/>
      <c r="AC546" s="1150"/>
      <c r="AD546" s="1150"/>
      <c r="AE546" s="1150"/>
      <c r="AF546" s="1150"/>
      <c r="AG546" s="1150"/>
      <c r="AH546" s="1150"/>
    </row>
    <row r="547">
      <c r="A547" s="1150"/>
      <c r="B547" s="1150"/>
      <c r="C547" s="1150"/>
      <c r="D547" s="1150"/>
      <c r="E547" s="1182"/>
      <c r="F547" s="1150"/>
      <c r="G547" s="1183"/>
      <c r="H547" s="1184"/>
      <c r="I547" s="1185"/>
      <c r="J547" s="1184"/>
      <c r="K547" s="1184"/>
      <c r="L547" s="1184"/>
      <c r="M547" s="1186"/>
      <c r="N547" s="1186"/>
      <c r="O547" s="1186"/>
      <c r="P547" s="1186"/>
      <c r="Q547" s="1186"/>
      <c r="R547" s="1186"/>
      <c r="S547" s="1186"/>
      <c r="T547" s="1150"/>
      <c r="U547" s="1150"/>
      <c r="V547" s="1150"/>
      <c r="W547" s="1150"/>
      <c r="X547" s="1150"/>
      <c r="Y547" s="1150"/>
      <c r="Z547" s="1150"/>
      <c r="AA547" s="1150"/>
      <c r="AB547" s="1150"/>
      <c r="AC547" s="1150"/>
      <c r="AD547" s="1150"/>
      <c r="AE547" s="1150"/>
      <c r="AF547" s="1150"/>
      <c r="AG547" s="1150"/>
      <c r="AH547" s="1150"/>
    </row>
    <row r="548">
      <c r="A548" s="1150"/>
      <c r="B548" s="1150"/>
      <c r="C548" s="1150"/>
      <c r="D548" s="1150"/>
      <c r="E548" s="1182"/>
      <c r="F548" s="1150"/>
      <c r="G548" s="1183"/>
      <c r="H548" s="1184"/>
      <c r="I548" s="1185"/>
      <c r="J548" s="1184"/>
      <c r="K548" s="1184"/>
      <c r="L548" s="1184"/>
      <c r="M548" s="1186"/>
      <c r="N548" s="1186"/>
      <c r="O548" s="1186"/>
      <c r="P548" s="1186"/>
      <c r="Q548" s="1186"/>
      <c r="R548" s="1186"/>
      <c r="S548" s="1186"/>
      <c r="T548" s="1150"/>
      <c r="U548" s="1150"/>
      <c r="V548" s="1150"/>
      <c r="W548" s="1150"/>
      <c r="X548" s="1150"/>
      <c r="Y548" s="1150"/>
      <c r="Z548" s="1150"/>
      <c r="AA548" s="1150"/>
      <c r="AB548" s="1150"/>
      <c r="AC548" s="1150"/>
      <c r="AD548" s="1150"/>
      <c r="AE548" s="1150"/>
      <c r="AF548" s="1150"/>
      <c r="AG548" s="1150"/>
      <c r="AH548" s="1150"/>
    </row>
    <row r="549">
      <c r="A549" s="1150"/>
      <c r="B549" s="1150"/>
      <c r="C549" s="1150"/>
      <c r="D549" s="1150"/>
      <c r="E549" s="1182"/>
      <c r="F549" s="1150"/>
      <c r="G549" s="1183"/>
      <c r="H549" s="1184"/>
      <c r="I549" s="1185"/>
      <c r="J549" s="1184"/>
      <c r="K549" s="1184"/>
      <c r="L549" s="1184"/>
      <c r="M549" s="1186"/>
      <c r="N549" s="1186"/>
      <c r="O549" s="1186"/>
      <c r="P549" s="1186"/>
      <c r="Q549" s="1186"/>
      <c r="R549" s="1186"/>
      <c r="S549" s="1186"/>
      <c r="T549" s="1150"/>
      <c r="U549" s="1150"/>
      <c r="V549" s="1150"/>
      <c r="W549" s="1150"/>
      <c r="X549" s="1150"/>
      <c r="Y549" s="1150"/>
      <c r="Z549" s="1150"/>
      <c r="AA549" s="1150"/>
      <c r="AB549" s="1150"/>
      <c r="AC549" s="1150"/>
      <c r="AD549" s="1150"/>
      <c r="AE549" s="1150"/>
      <c r="AF549" s="1150"/>
      <c r="AG549" s="1150"/>
      <c r="AH549" s="1150"/>
    </row>
    <row r="550">
      <c r="A550" s="1150"/>
      <c r="B550" s="1150"/>
      <c r="C550" s="1150"/>
      <c r="D550" s="1150"/>
      <c r="E550" s="1182"/>
      <c r="F550" s="1150"/>
      <c r="G550" s="1183"/>
      <c r="H550" s="1184"/>
      <c r="I550" s="1185"/>
      <c r="J550" s="1184"/>
      <c r="K550" s="1184"/>
      <c r="L550" s="1184"/>
      <c r="M550" s="1186"/>
      <c r="N550" s="1186"/>
      <c r="O550" s="1186"/>
      <c r="P550" s="1186"/>
      <c r="Q550" s="1186"/>
      <c r="R550" s="1186"/>
      <c r="S550" s="1186"/>
      <c r="T550" s="1150"/>
      <c r="U550" s="1150"/>
      <c r="V550" s="1150"/>
      <c r="W550" s="1150"/>
      <c r="X550" s="1150"/>
      <c r="Y550" s="1150"/>
      <c r="Z550" s="1150"/>
      <c r="AA550" s="1150"/>
      <c r="AB550" s="1150"/>
      <c r="AC550" s="1150"/>
      <c r="AD550" s="1150"/>
      <c r="AE550" s="1150"/>
      <c r="AF550" s="1150"/>
      <c r="AG550" s="1150"/>
      <c r="AH550" s="1150"/>
    </row>
    <row r="551">
      <c r="A551" s="1150"/>
      <c r="B551" s="1150"/>
      <c r="C551" s="1150"/>
      <c r="D551" s="1150"/>
      <c r="E551" s="1182"/>
      <c r="F551" s="1150"/>
      <c r="G551" s="1183"/>
      <c r="H551" s="1184"/>
      <c r="I551" s="1185"/>
      <c r="J551" s="1184"/>
      <c r="K551" s="1184"/>
      <c r="L551" s="1184"/>
      <c r="M551" s="1186"/>
      <c r="N551" s="1186"/>
      <c r="O551" s="1186"/>
      <c r="P551" s="1186"/>
      <c r="Q551" s="1186"/>
      <c r="R551" s="1186"/>
      <c r="S551" s="1186"/>
      <c r="T551" s="1150"/>
      <c r="U551" s="1150"/>
      <c r="V551" s="1150"/>
      <c r="W551" s="1150"/>
      <c r="X551" s="1150"/>
      <c r="Y551" s="1150"/>
      <c r="Z551" s="1150"/>
      <c r="AA551" s="1150"/>
      <c r="AB551" s="1150"/>
      <c r="AC551" s="1150"/>
      <c r="AD551" s="1150"/>
      <c r="AE551" s="1150"/>
      <c r="AF551" s="1150"/>
      <c r="AG551" s="1150"/>
      <c r="AH551" s="1150"/>
    </row>
    <row r="552">
      <c r="A552" s="1150"/>
      <c r="B552" s="1150"/>
      <c r="C552" s="1150"/>
      <c r="D552" s="1150"/>
      <c r="E552" s="1182"/>
      <c r="F552" s="1150"/>
      <c r="G552" s="1183"/>
      <c r="H552" s="1184"/>
      <c r="I552" s="1185"/>
      <c r="J552" s="1184"/>
      <c r="K552" s="1184"/>
      <c r="L552" s="1184"/>
      <c r="M552" s="1186"/>
      <c r="N552" s="1186"/>
      <c r="O552" s="1186"/>
      <c r="P552" s="1186"/>
      <c r="Q552" s="1186"/>
      <c r="R552" s="1186"/>
      <c r="S552" s="1186"/>
      <c r="T552" s="1150"/>
      <c r="U552" s="1150"/>
      <c r="V552" s="1150"/>
      <c r="W552" s="1150"/>
      <c r="X552" s="1150"/>
      <c r="Y552" s="1150"/>
      <c r="Z552" s="1150"/>
      <c r="AA552" s="1150"/>
      <c r="AB552" s="1150"/>
      <c r="AC552" s="1150"/>
      <c r="AD552" s="1150"/>
      <c r="AE552" s="1150"/>
      <c r="AF552" s="1150"/>
      <c r="AG552" s="1150"/>
      <c r="AH552" s="1150"/>
    </row>
    <row r="553">
      <c r="A553" s="1150"/>
      <c r="B553" s="1150"/>
      <c r="C553" s="1150"/>
      <c r="D553" s="1150"/>
      <c r="E553" s="1182"/>
      <c r="F553" s="1150"/>
      <c r="G553" s="1183"/>
      <c r="H553" s="1184"/>
      <c r="I553" s="1185"/>
      <c r="J553" s="1184"/>
      <c r="K553" s="1184"/>
      <c r="L553" s="1184"/>
      <c r="M553" s="1186"/>
      <c r="N553" s="1186"/>
      <c r="O553" s="1186"/>
      <c r="P553" s="1186"/>
      <c r="Q553" s="1186"/>
      <c r="R553" s="1186"/>
      <c r="S553" s="1186"/>
      <c r="T553" s="1150"/>
      <c r="U553" s="1150"/>
      <c r="V553" s="1150"/>
      <c r="W553" s="1150"/>
      <c r="X553" s="1150"/>
      <c r="Y553" s="1150"/>
      <c r="Z553" s="1150"/>
      <c r="AA553" s="1150"/>
      <c r="AB553" s="1150"/>
      <c r="AC553" s="1150"/>
      <c r="AD553" s="1150"/>
      <c r="AE553" s="1150"/>
      <c r="AF553" s="1150"/>
      <c r="AG553" s="1150"/>
      <c r="AH553" s="1150"/>
    </row>
    <row r="554">
      <c r="A554" s="1150"/>
      <c r="B554" s="1150"/>
      <c r="C554" s="1150"/>
      <c r="D554" s="1150"/>
      <c r="E554" s="1182"/>
      <c r="F554" s="1150"/>
      <c r="G554" s="1183"/>
      <c r="H554" s="1184"/>
      <c r="I554" s="1185"/>
      <c r="J554" s="1184"/>
      <c r="K554" s="1184"/>
      <c r="L554" s="1184"/>
      <c r="M554" s="1186"/>
      <c r="N554" s="1186"/>
      <c r="O554" s="1186"/>
      <c r="P554" s="1186"/>
      <c r="Q554" s="1186"/>
      <c r="R554" s="1186"/>
      <c r="S554" s="1186"/>
      <c r="T554" s="1150"/>
      <c r="U554" s="1150"/>
      <c r="V554" s="1150"/>
      <c r="W554" s="1150"/>
      <c r="X554" s="1150"/>
      <c r="Y554" s="1150"/>
      <c r="Z554" s="1150"/>
      <c r="AA554" s="1150"/>
      <c r="AB554" s="1150"/>
      <c r="AC554" s="1150"/>
      <c r="AD554" s="1150"/>
      <c r="AE554" s="1150"/>
      <c r="AF554" s="1150"/>
      <c r="AG554" s="1150"/>
      <c r="AH554" s="1150"/>
    </row>
    <row r="555">
      <c r="A555" s="1150"/>
      <c r="B555" s="1150"/>
      <c r="C555" s="1150"/>
      <c r="D555" s="1150"/>
      <c r="E555" s="1182"/>
      <c r="F555" s="1150"/>
      <c r="G555" s="1183"/>
      <c r="H555" s="1184"/>
      <c r="I555" s="1185"/>
      <c r="J555" s="1184"/>
      <c r="K555" s="1184"/>
      <c r="L555" s="1184"/>
      <c r="M555" s="1186"/>
      <c r="N555" s="1186"/>
      <c r="O555" s="1186"/>
      <c r="P555" s="1186"/>
      <c r="Q555" s="1186"/>
      <c r="R555" s="1186"/>
      <c r="S555" s="1186"/>
      <c r="T555" s="1150"/>
      <c r="U555" s="1150"/>
      <c r="V555" s="1150"/>
      <c r="W555" s="1150"/>
      <c r="X555" s="1150"/>
      <c r="Y555" s="1150"/>
      <c r="Z555" s="1150"/>
      <c r="AA555" s="1150"/>
      <c r="AB555" s="1150"/>
      <c r="AC555" s="1150"/>
      <c r="AD555" s="1150"/>
      <c r="AE555" s="1150"/>
      <c r="AF555" s="1150"/>
      <c r="AG555" s="1150"/>
      <c r="AH555" s="1150"/>
    </row>
    <row r="556">
      <c r="A556" s="1150"/>
      <c r="B556" s="1150"/>
      <c r="C556" s="1150"/>
      <c r="D556" s="1150"/>
      <c r="E556" s="1182"/>
      <c r="F556" s="1150"/>
      <c r="G556" s="1183"/>
      <c r="H556" s="1184"/>
      <c r="I556" s="1185"/>
      <c r="J556" s="1184"/>
      <c r="K556" s="1184"/>
      <c r="L556" s="1184"/>
      <c r="M556" s="1186"/>
      <c r="N556" s="1186"/>
      <c r="O556" s="1186"/>
      <c r="P556" s="1186"/>
      <c r="Q556" s="1186"/>
      <c r="R556" s="1186"/>
      <c r="S556" s="1186"/>
      <c r="T556" s="1150"/>
      <c r="U556" s="1150"/>
      <c r="V556" s="1150"/>
      <c r="W556" s="1150"/>
      <c r="X556" s="1150"/>
      <c r="Y556" s="1150"/>
      <c r="Z556" s="1150"/>
      <c r="AA556" s="1150"/>
      <c r="AB556" s="1150"/>
      <c r="AC556" s="1150"/>
      <c r="AD556" s="1150"/>
      <c r="AE556" s="1150"/>
      <c r="AF556" s="1150"/>
      <c r="AG556" s="1150"/>
      <c r="AH556" s="1150"/>
    </row>
    <row r="557">
      <c r="A557" s="1150"/>
      <c r="B557" s="1150"/>
      <c r="C557" s="1150"/>
      <c r="D557" s="1150"/>
      <c r="E557" s="1182"/>
      <c r="F557" s="1150"/>
      <c r="G557" s="1183"/>
      <c r="H557" s="1184"/>
      <c r="I557" s="1185"/>
      <c r="J557" s="1184"/>
      <c r="K557" s="1184"/>
      <c r="L557" s="1184"/>
      <c r="M557" s="1186"/>
      <c r="N557" s="1186"/>
      <c r="O557" s="1186"/>
      <c r="P557" s="1186"/>
      <c r="Q557" s="1186"/>
      <c r="R557" s="1186"/>
      <c r="S557" s="1186"/>
      <c r="T557" s="1150"/>
      <c r="U557" s="1150"/>
      <c r="V557" s="1150"/>
      <c r="W557" s="1150"/>
      <c r="X557" s="1150"/>
      <c r="Y557" s="1150"/>
      <c r="Z557" s="1150"/>
      <c r="AA557" s="1150"/>
      <c r="AB557" s="1150"/>
      <c r="AC557" s="1150"/>
      <c r="AD557" s="1150"/>
      <c r="AE557" s="1150"/>
      <c r="AF557" s="1150"/>
      <c r="AG557" s="1150"/>
      <c r="AH557" s="1150"/>
    </row>
    <row r="558">
      <c r="A558" s="1150"/>
      <c r="B558" s="1150"/>
      <c r="C558" s="1150"/>
      <c r="D558" s="1150"/>
      <c r="E558" s="1182"/>
      <c r="F558" s="1150"/>
      <c r="G558" s="1183"/>
      <c r="H558" s="1184"/>
      <c r="I558" s="1185"/>
      <c r="J558" s="1184"/>
      <c r="K558" s="1184"/>
      <c r="L558" s="1184"/>
      <c r="M558" s="1186"/>
      <c r="N558" s="1186"/>
      <c r="O558" s="1186"/>
      <c r="P558" s="1186"/>
      <c r="Q558" s="1186"/>
      <c r="R558" s="1186"/>
      <c r="S558" s="1186"/>
      <c r="T558" s="1150"/>
      <c r="U558" s="1150"/>
      <c r="V558" s="1150"/>
      <c r="W558" s="1150"/>
      <c r="X558" s="1150"/>
      <c r="Y558" s="1150"/>
      <c r="Z558" s="1150"/>
      <c r="AA558" s="1150"/>
      <c r="AB558" s="1150"/>
      <c r="AC558" s="1150"/>
      <c r="AD558" s="1150"/>
      <c r="AE558" s="1150"/>
      <c r="AF558" s="1150"/>
      <c r="AG558" s="1150"/>
      <c r="AH558" s="1150"/>
    </row>
    <row r="559">
      <c r="A559" s="1150"/>
      <c r="B559" s="1150"/>
      <c r="C559" s="1150"/>
      <c r="D559" s="1150"/>
      <c r="E559" s="1182"/>
      <c r="F559" s="1150"/>
      <c r="G559" s="1183"/>
      <c r="H559" s="1184"/>
      <c r="I559" s="1185"/>
      <c r="J559" s="1184"/>
      <c r="K559" s="1184"/>
      <c r="L559" s="1184"/>
      <c r="M559" s="1186"/>
      <c r="N559" s="1186"/>
      <c r="O559" s="1186"/>
      <c r="P559" s="1186"/>
      <c r="Q559" s="1186"/>
      <c r="R559" s="1186"/>
      <c r="S559" s="1186"/>
      <c r="T559" s="1150"/>
      <c r="U559" s="1150"/>
      <c r="V559" s="1150"/>
      <c r="W559" s="1150"/>
      <c r="X559" s="1150"/>
      <c r="Y559" s="1150"/>
      <c r="Z559" s="1150"/>
      <c r="AA559" s="1150"/>
      <c r="AB559" s="1150"/>
      <c r="AC559" s="1150"/>
      <c r="AD559" s="1150"/>
      <c r="AE559" s="1150"/>
      <c r="AF559" s="1150"/>
      <c r="AG559" s="1150"/>
      <c r="AH559" s="1150"/>
    </row>
    <row r="560">
      <c r="A560" s="1150"/>
      <c r="B560" s="1150"/>
      <c r="C560" s="1150"/>
      <c r="D560" s="1150"/>
      <c r="E560" s="1182"/>
      <c r="F560" s="1150"/>
      <c r="G560" s="1183"/>
      <c r="H560" s="1184"/>
      <c r="I560" s="1185"/>
      <c r="J560" s="1184"/>
      <c r="K560" s="1184"/>
      <c r="L560" s="1184"/>
      <c r="M560" s="1186"/>
      <c r="N560" s="1186"/>
      <c r="O560" s="1186"/>
      <c r="P560" s="1186"/>
      <c r="Q560" s="1186"/>
      <c r="R560" s="1186"/>
      <c r="S560" s="1186"/>
      <c r="T560" s="1150"/>
      <c r="U560" s="1150"/>
      <c r="V560" s="1150"/>
      <c r="W560" s="1150"/>
      <c r="X560" s="1150"/>
      <c r="Y560" s="1150"/>
      <c r="Z560" s="1150"/>
      <c r="AA560" s="1150"/>
      <c r="AB560" s="1150"/>
      <c r="AC560" s="1150"/>
      <c r="AD560" s="1150"/>
      <c r="AE560" s="1150"/>
      <c r="AF560" s="1150"/>
      <c r="AG560" s="1150"/>
      <c r="AH560" s="1150"/>
    </row>
    <row r="561">
      <c r="A561" s="1150"/>
      <c r="B561" s="1150"/>
      <c r="C561" s="1150"/>
      <c r="D561" s="1150"/>
      <c r="E561" s="1182"/>
      <c r="F561" s="1150"/>
      <c r="G561" s="1183"/>
      <c r="H561" s="1184"/>
      <c r="I561" s="1185"/>
      <c r="J561" s="1184"/>
      <c r="K561" s="1184"/>
      <c r="L561" s="1184"/>
      <c r="M561" s="1186"/>
      <c r="N561" s="1186"/>
      <c r="O561" s="1186"/>
      <c r="P561" s="1186"/>
      <c r="Q561" s="1186"/>
      <c r="R561" s="1186"/>
      <c r="S561" s="1186"/>
      <c r="T561" s="1150"/>
      <c r="U561" s="1150"/>
      <c r="V561" s="1150"/>
      <c r="W561" s="1150"/>
      <c r="X561" s="1150"/>
      <c r="Y561" s="1150"/>
      <c r="Z561" s="1150"/>
      <c r="AA561" s="1150"/>
      <c r="AB561" s="1150"/>
      <c r="AC561" s="1150"/>
      <c r="AD561" s="1150"/>
      <c r="AE561" s="1150"/>
      <c r="AF561" s="1150"/>
      <c r="AG561" s="1150"/>
      <c r="AH561" s="1150"/>
    </row>
    <row r="562">
      <c r="A562" s="1150"/>
      <c r="B562" s="1150"/>
      <c r="C562" s="1150"/>
      <c r="D562" s="1150"/>
      <c r="E562" s="1182"/>
      <c r="F562" s="1150"/>
      <c r="G562" s="1183"/>
      <c r="H562" s="1184"/>
      <c r="I562" s="1185"/>
      <c r="J562" s="1184"/>
      <c r="K562" s="1184"/>
      <c r="L562" s="1184"/>
      <c r="M562" s="1186"/>
      <c r="N562" s="1186"/>
      <c r="O562" s="1186"/>
      <c r="P562" s="1186"/>
      <c r="Q562" s="1186"/>
      <c r="R562" s="1186"/>
      <c r="S562" s="1186"/>
      <c r="T562" s="1150"/>
      <c r="U562" s="1150"/>
      <c r="V562" s="1150"/>
      <c r="W562" s="1150"/>
      <c r="X562" s="1150"/>
      <c r="Y562" s="1150"/>
      <c r="Z562" s="1150"/>
      <c r="AA562" s="1150"/>
      <c r="AB562" s="1150"/>
      <c r="AC562" s="1150"/>
      <c r="AD562" s="1150"/>
      <c r="AE562" s="1150"/>
      <c r="AF562" s="1150"/>
      <c r="AG562" s="1150"/>
      <c r="AH562" s="1150"/>
    </row>
    <row r="563">
      <c r="A563" s="1150"/>
      <c r="B563" s="1150"/>
      <c r="C563" s="1150"/>
      <c r="D563" s="1150"/>
      <c r="E563" s="1182"/>
      <c r="F563" s="1150"/>
      <c r="G563" s="1183"/>
      <c r="H563" s="1184"/>
      <c r="I563" s="1185"/>
      <c r="J563" s="1184"/>
      <c r="K563" s="1184"/>
      <c r="L563" s="1184"/>
      <c r="M563" s="1186"/>
      <c r="N563" s="1186"/>
      <c r="O563" s="1186"/>
      <c r="P563" s="1186"/>
      <c r="Q563" s="1186"/>
      <c r="R563" s="1186"/>
      <c r="S563" s="1186"/>
      <c r="T563" s="1150"/>
      <c r="U563" s="1150"/>
      <c r="V563" s="1150"/>
      <c r="W563" s="1150"/>
      <c r="X563" s="1150"/>
      <c r="Y563" s="1150"/>
      <c r="Z563" s="1150"/>
      <c r="AA563" s="1150"/>
      <c r="AB563" s="1150"/>
      <c r="AC563" s="1150"/>
      <c r="AD563" s="1150"/>
      <c r="AE563" s="1150"/>
      <c r="AF563" s="1150"/>
      <c r="AG563" s="1150"/>
      <c r="AH563" s="1150"/>
    </row>
    <row r="564">
      <c r="A564" s="1150"/>
      <c r="B564" s="1150"/>
      <c r="C564" s="1150"/>
      <c r="D564" s="1150"/>
      <c r="E564" s="1182"/>
      <c r="F564" s="1150"/>
      <c r="G564" s="1183"/>
      <c r="H564" s="1184"/>
      <c r="I564" s="1185"/>
      <c r="J564" s="1184"/>
      <c r="K564" s="1184"/>
      <c r="L564" s="1184"/>
      <c r="M564" s="1186"/>
      <c r="N564" s="1186"/>
      <c r="O564" s="1186"/>
      <c r="P564" s="1186"/>
      <c r="Q564" s="1186"/>
      <c r="R564" s="1186"/>
      <c r="S564" s="1186"/>
      <c r="T564" s="1150"/>
      <c r="U564" s="1150"/>
      <c r="V564" s="1150"/>
      <c r="W564" s="1150"/>
      <c r="X564" s="1150"/>
      <c r="Y564" s="1150"/>
      <c r="Z564" s="1150"/>
      <c r="AA564" s="1150"/>
      <c r="AB564" s="1150"/>
      <c r="AC564" s="1150"/>
      <c r="AD564" s="1150"/>
      <c r="AE564" s="1150"/>
      <c r="AF564" s="1150"/>
      <c r="AG564" s="1150"/>
      <c r="AH564" s="1150"/>
    </row>
    <row r="565">
      <c r="A565" s="1150"/>
      <c r="B565" s="1150"/>
      <c r="C565" s="1150"/>
      <c r="D565" s="1150"/>
      <c r="E565" s="1182"/>
      <c r="F565" s="1150"/>
      <c r="G565" s="1183"/>
      <c r="H565" s="1184"/>
      <c r="I565" s="1185"/>
      <c r="J565" s="1184"/>
      <c r="K565" s="1184"/>
      <c r="L565" s="1184"/>
      <c r="M565" s="1186"/>
      <c r="N565" s="1186"/>
      <c r="O565" s="1186"/>
      <c r="P565" s="1186"/>
      <c r="Q565" s="1186"/>
      <c r="R565" s="1186"/>
      <c r="S565" s="1186"/>
      <c r="T565" s="1150"/>
      <c r="U565" s="1150"/>
      <c r="V565" s="1150"/>
      <c r="W565" s="1150"/>
      <c r="X565" s="1150"/>
      <c r="Y565" s="1150"/>
      <c r="Z565" s="1150"/>
      <c r="AA565" s="1150"/>
      <c r="AB565" s="1150"/>
      <c r="AC565" s="1150"/>
      <c r="AD565" s="1150"/>
      <c r="AE565" s="1150"/>
      <c r="AF565" s="1150"/>
      <c r="AG565" s="1150"/>
      <c r="AH565" s="1150"/>
    </row>
    <row r="566">
      <c r="A566" s="1150"/>
      <c r="B566" s="1150"/>
      <c r="C566" s="1150"/>
      <c r="D566" s="1150"/>
      <c r="E566" s="1182"/>
      <c r="F566" s="1150"/>
      <c r="G566" s="1183"/>
      <c r="H566" s="1184"/>
      <c r="I566" s="1185"/>
      <c r="J566" s="1184"/>
      <c r="K566" s="1184"/>
      <c r="L566" s="1184"/>
      <c r="M566" s="1186"/>
      <c r="N566" s="1186"/>
      <c r="O566" s="1186"/>
      <c r="P566" s="1186"/>
      <c r="Q566" s="1186"/>
      <c r="R566" s="1186"/>
      <c r="S566" s="1186"/>
      <c r="T566" s="1150"/>
      <c r="U566" s="1150"/>
      <c r="V566" s="1150"/>
      <c r="W566" s="1150"/>
      <c r="X566" s="1150"/>
      <c r="Y566" s="1150"/>
      <c r="Z566" s="1150"/>
      <c r="AA566" s="1150"/>
      <c r="AB566" s="1150"/>
      <c r="AC566" s="1150"/>
      <c r="AD566" s="1150"/>
      <c r="AE566" s="1150"/>
      <c r="AF566" s="1150"/>
      <c r="AG566" s="1150"/>
      <c r="AH566" s="1150"/>
    </row>
    <row r="567">
      <c r="A567" s="1150"/>
      <c r="B567" s="1150"/>
      <c r="C567" s="1150"/>
      <c r="D567" s="1150"/>
      <c r="E567" s="1182"/>
      <c r="F567" s="1150"/>
      <c r="G567" s="1183"/>
      <c r="H567" s="1184"/>
      <c r="I567" s="1185"/>
      <c r="J567" s="1184"/>
      <c r="K567" s="1184"/>
      <c r="L567" s="1184"/>
      <c r="M567" s="1186"/>
      <c r="N567" s="1186"/>
      <c r="O567" s="1186"/>
      <c r="P567" s="1186"/>
      <c r="Q567" s="1186"/>
      <c r="R567" s="1186"/>
      <c r="S567" s="1186"/>
      <c r="T567" s="1150"/>
      <c r="U567" s="1150"/>
      <c r="V567" s="1150"/>
      <c r="W567" s="1150"/>
      <c r="X567" s="1150"/>
      <c r="Y567" s="1150"/>
      <c r="Z567" s="1150"/>
      <c r="AA567" s="1150"/>
      <c r="AB567" s="1150"/>
      <c r="AC567" s="1150"/>
      <c r="AD567" s="1150"/>
      <c r="AE567" s="1150"/>
      <c r="AF567" s="1150"/>
      <c r="AG567" s="1150"/>
      <c r="AH567" s="1150"/>
    </row>
    <row r="568">
      <c r="A568" s="1150"/>
      <c r="B568" s="1150"/>
      <c r="C568" s="1150"/>
      <c r="D568" s="1150"/>
      <c r="E568" s="1182"/>
      <c r="F568" s="1150"/>
      <c r="G568" s="1183"/>
      <c r="H568" s="1184"/>
      <c r="I568" s="1185"/>
      <c r="J568" s="1184"/>
      <c r="K568" s="1184"/>
      <c r="L568" s="1184"/>
      <c r="M568" s="1186"/>
      <c r="N568" s="1186"/>
      <c r="O568" s="1186"/>
      <c r="P568" s="1186"/>
      <c r="Q568" s="1186"/>
      <c r="R568" s="1186"/>
      <c r="S568" s="1186"/>
      <c r="T568" s="1150"/>
      <c r="U568" s="1150"/>
      <c r="V568" s="1150"/>
      <c r="W568" s="1150"/>
      <c r="X568" s="1150"/>
      <c r="Y568" s="1150"/>
      <c r="Z568" s="1150"/>
      <c r="AA568" s="1150"/>
      <c r="AB568" s="1150"/>
      <c r="AC568" s="1150"/>
      <c r="AD568" s="1150"/>
      <c r="AE568" s="1150"/>
      <c r="AF568" s="1150"/>
      <c r="AG568" s="1150"/>
      <c r="AH568" s="1150"/>
    </row>
    <row r="569">
      <c r="A569" s="1150"/>
      <c r="B569" s="1150"/>
      <c r="C569" s="1150"/>
      <c r="D569" s="1150"/>
      <c r="E569" s="1182"/>
      <c r="F569" s="1150"/>
      <c r="G569" s="1183"/>
      <c r="H569" s="1184"/>
      <c r="I569" s="1185"/>
      <c r="J569" s="1184"/>
      <c r="K569" s="1184"/>
      <c r="L569" s="1184"/>
      <c r="M569" s="1186"/>
      <c r="N569" s="1186"/>
      <c r="O569" s="1186"/>
      <c r="P569" s="1186"/>
      <c r="Q569" s="1186"/>
      <c r="R569" s="1186"/>
      <c r="S569" s="1186"/>
      <c r="T569" s="1150"/>
      <c r="U569" s="1150"/>
      <c r="V569" s="1150"/>
      <c r="W569" s="1150"/>
      <c r="X569" s="1150"/>
      <c r="Y569" s="1150"/>
      <c r="Z569" s="1150"/>
      <c r="AA569" s="1150"/>
      <c r="AB569" s="1150"/>
      <c r="AC569" s="1150"/>
      <c r="AD569" s="1150"/>
      <c r="AE569" s="1150"/>
      <c r="AF569" s="1150"/>
      <c r="AG569" s="1150"/>
      <c r="AH569" s="1150"/>
    </row>
    <row r="570">
      <c r="A570" s="1150"/>
      <c r="B570" s="1150"/>
      <c r="C570" s="1150"/>
      <c r="D570" s="1150"/>
      <c r="E570" s="1182"/>
      <c r="F570" s="1150"/>
      <c r="G570" s="1183"/>
      <c r="H570" s="1184"/>
      <c r="I570" s="1185"/>
      <c r="J570" s="1184"/>
      <c r="K570" s="1184"/>
      <c r="L570" s="1184"/>
      <c r="M570" s="1186"/>
      <c r="N570" s="1186"/>
      <c r="O570" s="1186"/>
      <c r="P570" s="1186"/>
      <c r="Q570" s="1186"/>
      <c r="R570" s="1186"/>
      <c r="S570" s="1186"/>
      <c r="T570" s="1150"/>
      <c r="U570" s="1150"/>
      <c r="V570" s="1150"/>
      <c r="W570" s="1150"/>
      <c r="X570" s="1150"/>
      <c r="Y570" s="1150"/>
      <c r="Z570" s="1150"/>
      <c r="AA570" s="1150"/>
      <c r="AB570" s="1150"/>
      <c r="AC570" s="1150"/>
      <c r="AD570" s="1150"/>
      <c r="AE570" s="1150"/>
      <c r="AF570" s="1150"/>
      <c r="AG570" s="1150"/>
      <c r="AH570" s="1150"/>
    </row>
    <row r="571">
      <c r="A571" s="1150"/>
      <c r="B571" s="1150"/>
      <c r="C571" s="1150"/>
      <c r="D571" s="1150"/>
      <c r="E571" s="1182"/>
      <c r="F571" s="1150"/>
      <c r="G571" s="1183"/>
      <c r="H571" s="1184"/>
      <c r="I571" s="1185"/>
      <c r="J571" s="1184"/>
      <c r="K571" s="1184"/>
      <c r="L571" s="1184"/>
      <c r="M571" s="1186"/>
      <c r="N571" s="1186"/>
      <c r="O571" s="1186"/>
      <c r="P571" s="1186"/>
      <c r="Q571" s="1186"/>
      <c r="R571" s="1186"/>
      <c r="S571" s="1186"/>
      <c r="T571" s="1150"/>
      <c r="U571" s="1150"/>
      <c r="V571" s="1150"/>
      <c r="W571" s="1150"/>
      <c r="X571" s="1150"/>
      <c r="Y571" s="1150"/>
      <c r="Z571" s="1150"/>
      <c r="AA571" s="1150"/>
      <c r="AB571" s="1150"/>
      <c r="AC571" s="1150"/>
      <c r="AD571" s="1150"/>
      <c r="AE571" s="1150"/>
      <c r="AF571" s="1150"/>
      <c r="AG571" s="1150"/>
      <c r="AH571" s="1150"/>
    </row>
    <row r="572">
      <c r="A572" s="1150"/>
      <c r="B572" s="1150"/>
      <c r="C572" s="1150"/>
      <c r="D572" s="1150"/>
      <c r="E572" s="1182"/>
      <c r="F572" s="1150"/>
      <c r="G572" s="1183"/>
      <c r="H572" s="1184"/>
      <c r="I572" s="1185"/>
      <c r="J572" s="1184"/>
      <c r="K572" s="1184"/>
      <c r="L572" s="1184"/>
      <c r="M572" s="1186"/>
      <c r="N572" s="1186"/>
      <c r="O572" s="1186"/>
      <c r="P572" s="1186"/>
      <c r="Q572" s="1186"/>
      <c r="R572" s="1186"/>
      <c r="S572" s="1186"/>
      <c r="T572" s="1150"/>
      <c r="U572" s="1150"/>
      <c r="V572" s="1150"/>
      <c r="W572" s="1150"/>
      <c r="X572" s="1150"/>
      <c r="Y572" s="1150"/>
      <c r="Z572" s="1150"/>
      <c r="AA572" s="1150"/>
      <c r="AB572" s="1150"/>
      <c r="AC572" s="1150"/>
      <c r="AD572" s="1150"/>
      <c r="AE572" s="1150"/>
      <c r="AF572" s="1150"/>
      <c r="AG572" s="1150"/>
      <c r="AH572" s="1150"/>
    </row>
    <row r="573">
      <c r="A573" s="1150"/>
      <c r="B573" s="1150"/>
      <c r="C573" s="1150"/>
      <c r="D573" s="1150"/>
      <c r="E573" s="1182"/>
      <c r="F573" s="1150"/>
      <c r="G573" s="1183"/>
      <c r="H573" s="1184"/>
      <c r="I573" s="1185"/>
      <c r="J573" s="1184"/>
      <c r="K573" s="1184"/>
      <c r="L573" s="1184"/>
      <c r="M573" s="1186"/>
      <c r="N573" s="1186"/>
      <c r="O573" s="1186"/>
      <c r="P573" s="1186"/>
      <c r="Q573" s="1186"/>
      <c r="R573" s="1186"/>
      <c r="S573" s="1186"/>
      <c r="T573" s="1150"/>
      <c r="U573" s="1150"/>
      <c r="V573" s="1150"/>
      <c r="W573" s="1150"/>
      <c r="X573" s="1150"/>
      <c r="Y573" s="1150"/>
      <c r="Z573" s="1150"/>
      <c r="AA573" s="1150"/>
      <c r="AB573" s="1150"/>
      <c r="AC573" s="1150"/>
      <c r="AD573" s="1150"/>
      <c r="AE573" s="1150"/>
      <c r="AF573" s="1150"/>
      <c r="AG573" s="1150"/>
      <c r="AH573" s="1150"/>
    </row>
    <row r="574">
      <c r="A574" s="1150"/>
      <c r="B574" s="1150"/>
      <c r="C574" s="1150"/>
      <c r="D574" s="1150"/>
      <c r="E574" s="1182"/>
      <c r="F574" s="1150"/>
      <c r="G574" s="1183"/>
      <c r="H574" s="1184"/>
      <c r="I574" s="1185"/>
      <c r="J574" s="1184"/>
      <c r="K574" s="1184"/>
      <c r="L574" s="1184"/>
      <c r="M574" s="1186"/>
      <c r="N574" s="1186"/>
      <c r="O574" s="1186"/>
      <c r="P574" s="1186"/>
      <c r="Q574" s="1186"/>
      <c r="R574" s="1186"/>
      <c r="S574" s="1186"/>
      <c r="T574" s="1150"/>
      <c r="U574" s="1150"/>
      <c r="V574" s="1150"/>
      <c r="W574" s="1150"/>
      <c r="X574" s="1150"/>
      <c r="Y574" s="1150"/>
      <c r="Z574" s="1150"/>
      <c r="AA574" s="1150"/>
      <c r="AB574" s="1150"/>
      <c r="AC574" s="1150"/>
      <c r="AD574" s="1150"/>
      <c r="AE574" s="1150"/>
      <c r="AF574" s="1150"/>
      <c r="AG574" s="1150"/>
      <c r="AH574" s="1150"/>
    </row>
    <row r="575">
      <c r="A575" s="1150"/>
      <c r="B575" s="1150"/>
      <c r="C575" s="1150"/>
      <c r="D575" s="1150"/>
      <c r="E575" s="1182"/>
      <c r="F575" s="1150"/>
      <c r="G575" s="1183"/>
      <c r="H575" s="1184"/>
      <c r="I575" s="1185"/>
      <c r="J575" s="1184"/>
      <c r="K575" s="1184"/>
      <c r="L575" s="1184"/>
      <c r="M575" s="1186"/>
      <c r="N575" s="1186"/>
      <c r="O575" s="1186"/>
      <c r="P575" s="1186"/>
      <c r="Q575" s="1186"/>
      <c r="R575" s="1186"/>
      <c r="S575" s="1186"/>
      <c r="T575" s="1150"/>
      <c r="U575" s="1150"/>
      <c r="V575" s="1150"/>
      <c r="W575" s="1150"/>
      <c r="X575" s="1150"/>
      <c r="Y575" s="1150"/>
      <c r="Z575" s="1150"/>
      <c r="AA575" s="1150"/>
      <c r="AB575" s="1150"/>
      <c r="AC575" s="1150"/>
      <c r="AD575" s="1150"/>
      <c r="AE575" s="1150"/>
      <c r="AF575" s="1150"/>
      <c r="AG575" s="1150"/>
      <c r="AH575" s="1150"/>
    </row>
    <row r="576">
      <c r="A576" s="1150"/>
      <c r="B576" s="1150"/>
      <c r="C576" s="1150"/>
      <c r="D576" s="1150"/>
      <c r="E576" s="1182"/>
      <c r="F576" s="1150"/>
      <c r="G576" s="1183"/>
      <c r="H576" s="1184"/>
      <c r="I576" s="1185"/>
      <c r="J576" s="1184"/>
      <c r="K576" s="1184"/>
      <c r="L576" s="1184"/>
      <c r="M576" s="1186"/>
      <c r="N576" s="1186"/>
      <c r="O576" s="1186"/>
      <c r="P576" s="1186"/>
      <c r="Q576" s="1186"/>
      <c r="R576" s="1186"/>
      <c r="S576" s="1186"/>
      <c r="T576" s="1150"/>
      <c r="U576" s="1150"/>
      <c r="V576" s="1150"/>
      <c r="W576" s="1150"/>
      <c r="X576" s="1150"/>
      <c r="Y576" s="1150"/>
      <c r="Z576" s="1150"/>
      <c r="AA576" s="1150"/>
      <c r="AB576" s="1150"/>
      <c r="AC576" s="1150"/>
      <c r="AD576" s="1150"/>
      <c r="AE576" s="1150"/>
      <c r="AF576" s="1150"/>
      <c r="AG576" s="1150"/>
      <c r="AH576" s="1150"/>
    </row>
    <row r="577">
      <c r="A577" s="1150"/>
      <c r="B577" s="1150"/>
      <c r="C577" s="1150"/>
      <c r="D577" s="1150"/>
      <c r="E577" s="1182"/>
      <c r="F577" s="1150"/>
      <c r="G577" s="1183"/>
      <c r="H577" s="1184"/>
      <c r="I577" s="1185"/>
      <c r="J577" s="1184"/>
      <c r="K577" s="1184"/>
      <c r="L577" s="1184"/>
      <c r="M577" s="1186"/>
      <c r="N577" s="1186"/>
      <c r="O577" s="1186"/>
      <c r="P577" s="1186"/>
      <c r="Q577" s="1186"/>
      <c r="R577" s="1186"/>
      <c r="S577" s="1186"/>
      <c r="T577" s="1150"/>
      <c r="U577" s="1150"/>
      <c r="V577" s="1150"/>
      <c r="W577" s="1150"/>
      <c r="X577" s="1150"/>
      <c r="Y577" s="1150"/>
      <c r="Z577" s="1150"/>
      <c r="AA577" s="1150"/>
      <c r="AB577" s="1150"/>
      <c r="AC577" s="1150"/>
      <c r="AD577" s="1150"/>
      <c r="AE577" s="1150"/>
      <c r="AF577" s="1150"/>
      <c r="AG577" s="1150"/>
      <c r="AH577" s="1150"/>
    </row>
    <row r="578">
      <c r="A578" s="1150"/>
      <c r="B578" s="1150"/>
      <c r="C578" s="1150"/>
      <c r="D578" s="1150"/>
      <c r="E578" s="1182"/>
      <c r="F578" s="1150"/>
      <c r="G578" s="1183"/>
      <c r="H578" s="1184"/>
      <c r="I578" s="1185"/>
      <c r="J578" s="1184"/>
      <c r="K578" s="1184"/>
      <c r="L578" s="1184"/>
      <c r="M578" s="1186"/>
      <c r="N578" s="1186"/>
      <c r="O578" s="1186"/>
      <c r="P578" s="1186"/>
      <c r="Q578" s="1186"/>
      <c r="R578" s="1186"/>
      <c r="S578" s="1186"/>
      <c r="T578" s="1150"/>
      <c r="U578" s="1150"/>
      <c r="V578" s="1150"/>
      <c r="W578" s="1150"/>
      <c r="X578" s="1150"/>
      <c r="Y578" s="1150"/>
      <c r="Z578" s="1150"/>
      <c r="AA578" s="1150"/>
      <c r="AB578" s="1150"/>
      <c r="AC578" s="1150"/>
      <c r="AD578" s="1150"/>
      <c r="AE578" s="1150"/>
      <c r="AF578" s="1150"/>
      <c r="AG578" s="1150"/>
      <c r="AH578" s="1150"/>
    </row>
    <row r="579">
      <c r="A579" s="1150"/>
      <c r="B579" s="1150"/>
      <c r="C579" s="1150"/>
      <c r="D579" s="1150"/>
      <c r="E579" s="1182"/>
      <c r="F579" s="1150"/>
      <c r="G579" s="1183"/>
      <c r="H579" s="1184"/>
      <c r="I579" s="1185"/>
      <c r="J579" s="1184"/>
      <c r="K579" s="1184"/>
      <c r="L579" s="1184"/>
      <c r="M579" s="1186"/>
      <c r="N579" s="1186"/>
      <c r="O579" s="1186"/>
      <c r="P579" s="1186"/>
      <c r="Q579" s="1186"/>
      <c r="R579" s="1186"/>
      <c r="S579" s="1186"/>
      <c r="T579" s="1150"/>
      <c r="U579" s="1150"/>
      <c r="V579" s="1150"/>
      <c r="W579" s="1150"/>
      <c r="X579" s="1150"/>
      <c r="Y579" s="1150"/>
      <c r="Z579" s="1150"/>
      <c r="AA579" s="1150"/>
      <c r="AB579" s="1150"/>
      <c r="AC579" s="1150"/>
      <c r="AD579" s="1150"/>
      <c r="AE579" s="1150"/>
      <c r="AF579" s="1150"/>
      <c r="AG579" s="1150"/>
      <c r="AH579" s="1150"/>
    </row>
    <row r="580">
      <c r="A580" s="1150"/>
      <c r="B580" s="1150"/>
      <c r="C580" s="1150"/>
      <c r="D580" s="1150"/>
      <c r="E580" s="1182"/>
      <c r="F580" s="1150"/>
      <c r="G580" s="1183"/>
      <c r="H580" s="1184"/>
      <c r="I580" s="1185"/>
      <c r="J580" s="1184"/>
      <c r="K580" s="1184"/>
      <c r="L580" s="1184"/>
      <c r="M580" s="1186"/>
      <c r="N580" s="1186"/>
      <c r="O580" s="1186"/>
      <c r="P580" s="1186"/>
      <c r="Q580" s="1186"/>
      <c r="R580" s="1186"/>
      <c r="S580" s="1186"/>
      <c r="T580" s="1150"/>
      <c r="U580" s="1150"/>
      <c r="V580" s="1150"/>
      <c r="W580" s="1150"/>
      <c r="X580" s="1150"/>
      <c r="Y580" s="1150"/>
      <c r="Z580" s="1150"/>
      <c r="AA580" s="1150"/>
      <c r="AB580" s="1150"/>
      <c r="AC580" s="1150"/>
      <c r="AD580" s="1150"/>
      <c r="AE580" s="1150"/>
      <c r="AF580" s="1150"/>
      <c r="AG580" s="1150"/>
      <c r="AH580" s="1150"/>
    </row>
    <row r="581">
      <c r="A581" s="1150"/>
      <c r="B581" s="1150"/>
      <c r="C581" s="1150"/>
      <c r="D581" s="1150"/>
      <c r="E581" s="1182"/>
      <c r="F581" s="1150"/>
      <c r="G581" s="1183"/>
      <c r="H581" s="1184"/>
      <c r="I581" s="1185"/>
      <c r="J581" s="1184"/>
      <c r="K581" s="1184"/>
      <c r="L581" s="1184"/>
      <c r="M581" s="1186"/>
      <c r="N581" s="1186"/>
      <c r="O581" s="1186"/>
      <c r="P581" s="1186"/>
      <c r="Q581" s="1186"/>
      <c r="R581" s="1186"/>
      <c r="S581" s="1186"/>
      <c r="T581" s="1150"/>
      <c r="U581" s="1150"/>
      <c r="V581" s="1150"/>
      <c r="W581" s="1150"/>
      <c r="X581" s="1150"/>
      <c r="Y581" s="1150"/>
      <c r="Z581" s="1150"/>
      <c r="AA581" s="1150"/>
      <c r="AB581" s="1150"/>
      <c r="AC581" s="1150"/>
      <c r="AD581" s="1150"/>
      <c r="AE581" s="1150"/>
      <c r="AF581" s="1150"/>
      <c r="AG581" s="1150"/>
      <c r="AH581" s="1150"/>
    </row>
    <row r="582">
      <c r="A582" s="1150"/>
      <c r="B582" s="1150"/>
      <c r="C582" s="1150"/>
      <c r="D582" s="1150"/>
      <c r="E582" s="1182"/>
      <c r="F582" s="1150"/>
      <c r="G582" s="1183"/>
      <c r="H582" s="1184"/>
      <c r="I582" s="1185"/>
      <c r="J582" s="1184"/>
      <c r="K582" s="1184"/>
      <c r="L582" s="1184"/>
      <c r="M582" s="1186"/>
      <c r="N582" s="1186"/>
      <c r="O582" s="1186"/>
      <c r="P582" s="1186"/>
      <c r="Q582" s="1186"/>
      <c r="R582" s="1186"/>
      <c r="S582" s="1186"/>
      <c r="T582" s="1150"/>
      <c r="U582" s="1150"/>
      <c r="V582" s="1150"/>
      <c r="W582" s="1150"/>
      <c r="X582" s="1150"/>
      <c r="Y582" s="1150"/>
      <c r="Z582" s="1150"/>
      <c r="AA582" s="1150"/>
      <c r="AB582" s="1150"/>
      <c r="AC582" s="1150"/>
      <c r="AD582" s="1150"/>
      <c r="AE582" s="1150"/>
      <c r="AF582" s="1150"/>
      <c r="AG582" s="1150"/>
      <c r="AH582" s="1150"/>
    </row>
    <row r="583">
      <c r="A583" s="1150"/>
      <c r="B583" s="1150"/>
      <c r="C583" s="1150"/>
      <c r="D583" s="1150"/>
      <c r="E583" s="1182"/>
      <c r="F583" s="1150"/>
      <c r="G583" s="1183"/>
      <c r="H583" s="1184"/>
      <c r="I583" s="1185"/>
      <c r="J583" s="1184"/>
      <c r="K583" s="1184"/>
      <c r="L583" s="1184"/>
      <c r="M583" s="1186"/>
      <c r="N583" s="1186"/>
      <c r="O583" s="1186"/>
      <c r="P583" s="1186"/>
      <c r="Q583" s="1186"/>
      <c r="R583" s="1186"/>
      <c r="S583" s="1186"/>
      <c r="T583" s="1150"/>
      <c r="U583" s="1150"/>
      <c r="V583" s="1150"/>
      <c r="W583" s="1150"/>
      <c r="X583" s="1150"/>
      <c r="Y583" s="1150"/>
      <c r="Z583" s="1150"/>
      <c r="AA583" s="1150"/>
      <c r="AB583" s="1150"/>
      <c r="AC583" s="1150"/>
      <c r="AD583" s="1150"/>
      <c r="AE583" s="1150"/>
      <c r="AF583" s="1150"/>
      <c r="AG583" s="1150"/>
      <c r="AH583" s="1150"/>
    </row>
    <row r="584">
      <c r="A584" s="1150"/>
      <c r="B584" s="1150"/>
      <c r="C584" s="1150"/>
      <c r="D584" s="1150"/>
      <c r="E584" s="1182"/>
      <c r="F584" s="1150"/>
      <c r="G584" s="1183"/>
      <c r="H584" s="1184"/>
      <c r="I584" s="1185"/>
      <c r="J584" s="1184"/>
      <c r="K584" s="1184"/>
      <c r="L584" s="1184"/>
      <c r="M584" s="1186"/>
      <c r="N584" s="1186"/>
      <c r="O584" s="1186"/>
      <c r="P584" s="1186"/>
      <c r="Q584" s="1186"/>
      <c r="R584" s="1186"/>
      <c r="S584" s="1186"/>
      <c r="T584" s="1150"/>
      <c r="U584" s="1150"/>
      <c r="V584" s="1150"/>
      <c r="W584" s="1150"/>
      <c r="X584" s="1150"/>
      <c r="Y584" s="1150"/>
      <c r="Z584" s="1150"/>
      <c r="AA584" s="1150"/>
      <c r="AB584" s="1150"/>
      <c r="AC584" s="1150"/>
      <c r="AD584" s="1150"/>
      <c r="AE584" s="1150"/>
      <c r="AF584" s="1150"/>
      <c r="AG584" s="1150"/>
      <c r="AH584" s="1150"/>
    </row>
    <row r="585">
      <c r="A585" s="1150"/>
      <c r="B585" s="1150"/>
      <c r="C585" s="1150"/>
      <c r="D585" s="1150"/>
      <c r="E585" s="1182"/>
      <c r="F585" s="1150"/>
      <c r="G585" s="1183"/>
      <c r="H585" s="1184"/>
      <c r="I585" s="1185"/>
      <c r="J585" s="1184"/>
      <c r="K585" s="1184"/>
      <c r="L585" s="1184"/>
      <c r="M585" s="1186"/>
      <c r="N585" s="1186"/>
      <c r="O585" s="1186"/>
      <c r="P585" s="1186"/>
      <c r="Q585" s="1186"/>
      <c r="R585" s="1186"/>
      <c r="S585" s="1186"/>
      <c r="T585" s="1150"/>
      <c r="U585" s="1150"/>
      <c r="V585" s="1150"/>
      <c r="W585" s="1150"/>
      <c r="X585" s="1150"/>
      <c r="Y585" s="1150"/>
      <c r="Z585" s="1150"/>
      <c r="AA585" s="1150"/>
      <c r="AB585" s="1150"/>
      <c r="AC585" s="1150"/>
      <c r="AD585" s="1150"/>
      <c r="AE585" s="1150"/>
      <c r="AF585" s="1150"/>
      <c r="AG585" s="1150"/>
      <c r="AH585" s="1150"/>
    </row>
    <row r="586">
      <c r="A586" s="1150"/>
      <c r="B586" s="1150"/>
      <c r="C586" s="1150"/>
      <c r="D586" s="1150"/>
      <c r="E586" s="1182"/>
      <c r="F586" s="1150"/>
      <c r="G586" s="1183"/>
      <c r="H586" s="1184"/>
      <c r="I586" s="1185"/>
      <c r="J586" s="1184"/>
      <c r="K586" s="1184"/>
      <c r="L586" s="1184"/>
      <c r="M586" s="1186"/>
      <c r="N586" s="1186"/>
      <c r="O586" s="1186"/>
      <c r="P586" s="1186"/>
      <c r="Q586" s="1186"/>
      <c r="R586" s="1186"/>
      <c r="S586" s="1186"/>
      <c r="T586" s="1150"/>
      <c r="U586" s="1150"/>
      <c r="V586" s="1150"/>
      <c r="W586" s="1150"/>
      <c r="X586" s="1150"/>
      <c r="Y586" s="1150"/>
      <c r="Z586" s="1150"/>
      <c r="AA586" s="1150"/>
      <c r="AB586" s="1150"/>
      <c r="AC586" s="1150"/>
      <c r="AD586" s="1150"/>
      <c r="AE586" s="1150"/>
      <c r="AF586" s="1150"/>
      <c r="AG586" s="1150"/>
      <c r="AH586" s="1150"/>
    </row>
    <row r="587">
      <c r="A587" s="1150"/>
      <c r="B587" s="1150"/>
      <c r="C587" s="1150"/>
      <c r="D587" s="1150"/>
      <c r="E587" s="1182"/>
      <c r="F587" s="1150"/>
      <c r="G587" s="1183"/>
      <c r="H587" s="1184"/>
      <c r="I587" s="1185"/>
      <c r="J587" s="1184"/>
      <c r="K587" s="1184"/>
      <c r="L587" s="1184"/>
      <c r="M587" s="1186"/>
      <c r="N587" s="1186"/>
      <c r="O587" s="1186"/>
      <c r="P587" s="1186"/>
      <c r="Q587" s="1186"/>
      <c r="R587" s="1186"/>
      <c r="S587" s="1186"/>
      <c r="T587" s="1150"/>
      <c r="U587" s="1150"/>
      <c r="V587" s="1150"/>
      <c r="W587" s="1150"/>
      <c r="X587" s="1150"/>
      <c r="Y587" s="1150"/>
      <c r="Z587" s="1150"/>
      <c r="AA587" s="1150"/>
      <c r="AB587" s="1150"/>
      <c r="AC587" s="1150"/>
      <c r="AD587" s="1150"/>
      <c r="AE587" s="1150"/>
      <c r="AF587" s="1150"/>
      <c r="AG587" s="1150"/>
      <c r="AH587" s="1150"/>
    </row>
    <row r="588">
      <c r="A588" s="1150"/>
      <c r="B588" s="1150"/>
      <c r="C588" s="1150"/>
      <c r="D588" s="1150"/>
      <c r="E588" s="1182"/>
      <c r="F588" s="1150"/>
      <c r="G588" s="1183"/>
      <c r="H588" s="1184"/>
      <c r="I588" s="1185"/>
      <c r="J588" s="1184"/>
      <c r="K588" s="1184"/>
      <c r="L588" s="1184"/>
      <c r="M588" s="1186"/>
      <c r="N588" s="1186"/>
      <c r="O588" s="1186"/>
      <c r="P588" s="1186"/>
      <c r="Q588" s="1186"/>
      <c r="R588" s="1186"/>
      <c r="S588" s="1186"/>
      <c r="T588" s="1150"/>
      <c r="U588" s="1150"/>
      <c r="V588" s="1150"/>
      <c r="W588" s="1150"/>
      <c r="X588" s="1150"/>
      <c r="Y588" s="1150"/>
      <c r="Z588" s="1150"/>
      <c r="AA588" s="1150"/>
      <c r="AB588" s="1150"/>
      <c r="AC588" s="1150"/>
      <c r="AD588" s="1150"/>
      <c r="AE588" s="1150"/>
      <c r="AF588" s="1150"/>
      <c r="AG588" s="1150"/>
      <c r="AH588" s="1150"/>
    </row>
    <row r="589">
      <c r="A589" s="1150"/>
      <c r="B589" s="1150"/>
      <c r="C589" s="1150"/>
      <c r="D589" s="1150"/>
      <c r="E589" s="1182"/>
      <c r="F589" s="1150"/>
      <c r="G589" s="1183"/>
      <c r="H589" s="1184"/>
      <c r="I589" s="1185"/>
      <c r="J589" s="1184"/>
      <c r="K589" s="1184"/>
      <c r="L589" s="1184"/>
      <c r="M589" s="1186"/>
      <c r="N589" s="1186"/>
      <c r="O589" s="1186"/>
      <c r="P589" s="1186"/>
      <c r="Q589" s="1186"/>
      <c r="R589" s="1186"/>
      <c r="S589" s="1186"/>
      <c r="T589" s="1150"/>
      <c r="U589" s="1150"/>
      <c r="V589" s="1150"/>
      <c r="W589" s="1150"/>
      <c r="X589" s="1150"/>
      <c r="Y589" s="1150"/>
      <c r="Z589" s="1150"/>
      <c r="AA589" s="1150"/>
      <c r="AB589" s="1150"/>
      <c r="AC589" s="1150"/>
      <c r="AD589" s="1150"/>
      <c r="AE589" s="1150"/>
      <c r="AF589" s="1150"/>
      <c r="AG589" s="1150"/>
      <c r="AH589" s="1150"/>
    </row>
    <row r="590">
      <c r="A590" s="1150"/>
      <c r="B590" s="1150"/>
      <c r="C590" s="1150"/>
      <c r="D590" s="1150"/>
      <c r="E590" s="1182"/>
      <c r="F590" s="1150"/>
      <c r="G590" s="1183"/>
      <c r="H590" s="1184"/>
      <c r="I590" s="1185"/>
      <c r="J590" s="1184"/>
      <c r="K590" s="1184"/>
      <c r="L590" s="1184"/>
      <c r="M590" s="1186"/>
      <c r="N590" s="1186"/>
      <c r="O590" s="1186"/>
      <c r="P590" s="1186"/>
      <c r="Q590" s="1186"/>
      <c r="R590" s="1186"/>
      <c r="S590" s="1186"/>
      <c r="T590" s="1150"/>
      <c r="U590" s="1150"/>
      <c r="V590" s="1150"/>
      <c r="W590" s="1150"/>
      <c r="X590" s="1150"/>
      <c r="Y590" s="1150"/>
      <c r="Z590" s="1150"/>
      <c r="AA590" s="1150"/>
      <c r="AB590" s="1150"/>
      <c r="AC590" s="1150"/>
      <c r="AD590" s="1150"/>
      <c r="AE590" s="1150"/>
      <c r="AF590" s="1150"/>
      <c r="AG590" s="1150"/>
      <c r="AH590" s="1150"/>
    </row>
    <row r="591">
      <c r="A591" s="1150"/>
      <c r="B591" s="1150"/>
      <c r="C591" s="1150"/>
      <c r="D591" s="1150"/>
      <c r="E591" s="1182"/>
      <c r="F591" s="1150"/>
      <c r="G591" s="1183"/>
      <c r="H591" s="1184"/>
      <c r="I591" s="1185"/>
      <c r="J591" s="1184"/>
      <c r="K591" s="1184"/>
      <c r="L591" s="1184"/>
      <c r="M591" s="1186"/>
      <c r="N591" s="1186"/>
      <c r="O591" s="1186"/>
      <c r="P591" s="1186"/>
      <c r="Q591" s="1186"/>
      <c r="R591" s="1186"/>
      <c r="S591" s="1186"/>
      <c r="T591" s="1150"/>
      <c r="U591" s="1150"/>
      <c r="V591" s="1150"/>
      <c r="W591" s="1150"/>
      <c r="X591" s="1150"/>
      <c r="Y591" s="1150"/>
      <c r="Z591" s="1150"/>
      <c r="AA591" s="1150"/>
      <c r="AB591" s="1150"/>
      <c r="AC591" s="1150"/>
      <c r="AD591" s="1150"/>
      <c r="AE591" s="1150"/>
      <c r="AF591" s="1150"/>
      <c r="AG591" s="1150"/>
      <c r="AH591" s="1150"/>
    </row>
    <row r="592">
      <c r="A592" s="1150"/>
      <c r="B592" s="1150"/>
      <c r="C592" s="1150"/>
      <c r="D592" s="1150"/>
      <c r="E592" s="1182"/>
      <c r="F592" s="1150"/>
      <c r="G592" s="1183"/>
      <c r="H592" s="1184"/>
      <c r="I592" s="1185"/>
      <c r="J592" s="1184"/>
      <c r="K592" s="1184"/>
      <c r="L592" s="1184"/>
      <c r="M592" s="1186"/>
      <c r="N592" s="1186"/>
      <c r="O592" s="1186"/>
      <c r="P592" s="1186"/>
      <c r="Q592" s="1186"/>
      <c r="R592" s="1186"/>
      <c r="S592" s="1186"/>
      <c r="T592" s="1150"/>
      <c r="U592" s="1150"/>
      <c r="V592" s="1150"/>
      <c r="W592" s="1150"/>
      <c r="X592" s="1150"/>
      <c r="Y592" s="1150"/>
      <c r="Z592" s="1150"/>
      <c r="AA592" s="1150"/>
      <c r="AB592" s="1150"/>
      <c r="AC592" s="1150"/>
      <c r="AD592" s="1150"/>
      <c r="AE592" s="1150"/>
      <c r="AF592" s="1150"/>
      <c r="AG592" s="1150"/>
      <c r="AH592" s="1150"/>
    </row>
    <row r="593">
      <c r="A593" s="1150"/>
      <c r="B593" s="1150"/>
      <c r="C593" s="1150"/>
      <c r="D593" s="1150"/>
      <c r="E593" s="1182"/>
      <c r="F593" s="1150"/>
      <c r="G593" s="1183"/>
      <c r="H593" s="1184"/>
      <c r="I593" s="1185"/>
      <c r="J593" s="1184"/>
      <c r="K593" s="1184"/>
      <c r="L593" s="1184"/>
      <c r="M593" s="1186"/>
      <c r="N593" s="1186"/>
      <c r="O593" s="1186"/>
      <c r="P593" s="1186"/>
      <c r="Q593" s="1186"/>
      <c r="R593" s="1186"/>
      <c r="S593" s="1186"/>
      <c r="T593" s="1150"/>
      <c r="U593" s="1150"/>
      <c r="V593" s="1150"/>
      <c r="W593" s="1150"/>
      <c r="X593" s="1150"/>
      <c r="Y593" s="1150"/>
      <c r="Z593" s="1150"/>
      <c r="AA593" s="1150"/>
      <c r="AB593" s="1150"/>
      <c r="AC593" s="1150"/>
      <c r="AD593" s="1150"/>
      <c r="AE593" s="1150"/>
      <c r="AF593" s="1150"/>
      <c r="AG593" s="1150"/>
      <c r="AH593" s="1150"/>
    </row>
    <row r="594">
      <c r="A594" s="1150"/>
      <c r="B594" s="1150"/>
      <c r="C594" s="1150"/>
      <c r="D594" s="1150"/>
      <c r="E594" s="1182"/>
      <c r="F594" s="1150"/>
      <c r="G594" s="1183"/>
      <c r="H594" s="1184"/>
      <c r="I594" s="1185"/>
      <c r="J594" s="1184"/>
      <c r="K594" s="1184"/>
      <c r="L594" s="1184"/>
      <c r="M594" s="1186"/>
      <c r="N594" s="1186"/>
      <c r="O594" s="1186"/>
      <c r="P594" s="1186"/>
      <c r="Q594" s="1186"/>
      <c r="R594" s="1186"/>
      <c r="S594" s="1186"/>
      <c r="T594" s="1150"/>
      <c r="U594" s="1150"/>
      <c r="V594" s="1150"/>
      <c r="W594" s="1150"/>
      <c r="X594" s="1150"/>
      <c r="Y594" s="1150"/>
      <c r="Z594" s="1150"/>
      <c r="AA594" s="1150"/>
      <c r="AB594" s="1150"/>
      <c r="AC594" s="1150"/>
      <c r="AD594" s="1150"/>
      <c r="AE594" s="1150"/>
      <c r="AF594" s="1150"/>
      <c r="AG594" s="1150"/>
      <c r="AH594" s="1150"/>
    </row>
    <row r="595">
      <c r="A595" s="1150"/>
      <c r="B595" s="1150"/>
      <c r="C595" s="1150"/>
      <c r="D595" s="1150"/>
      <c r="E595" s="1182"/>
      <c r="F595" s="1150"/>
      <c r="G595" s="1183"/>
      <c r="H595" s="1184"/>
      <c r="I595" s="1185"/>
      <c r="J595" s="1184"/>
      <c r="K595" s="1184"/>
      <c r="L595" s="1184"/>
      <c r="M595" s="1186"/>
      <c r="N595" s="1186"/>
      <c r="O595" s="1186"/>
      <c r="P595" s="1186"/>
      <c r="Q595" s="1186"/>
      <c r="R595" s="1186"/>
      <c r="S595" s="1186"/>
      <c r="T595" s="1150"/>
      <c r="U595" s="1150"/>
      <c r="V595" s="1150"/>
      <c r="W595" s="1150"/>
      <c r="X595" s="1150"/>
      <c r="Y595" s="1150"/>
      <c r="Z595" s="1150"/>
      <c r="AA595" s="1150"/>
      <c r="AB595" s="1150"/>
      <c r="AC595" s="1150"/>
      <c r="AD595" s="1150"/>
      <c r="AE595" s="1150"/>
      <c r="AF595" s="1150"/>
      <c r="AG595" s="1150"/>
      <c r="AH595" s="1150"/>
    </row>
    <row r="596">
      <c r="A596" s="1150"/>
      <c r="B596" s="1150"/>
      <c r="C596" s="1150"/>
      <c r="D596" s="1150"/>
      <c r="E596" s="1182"/>
      <c r="F596" s="1150"/>
      <c r="G596" s="1183"/>
      <c r="H596" s="1184"/>
      <c r="I596" s="1185"/>
      <c r="J596" s="1184"/>
      <c r="K596" s="1184"/>
      <c r="L596" s="1184"/>
      <c r="M596" s="1186"/>
      <c r="N596" s="1186"/>
      <c r="O596" s="1186"/>
      <c r="P596" s="1186"/>
      <c r="Q596" s="1186"/>
      <c r="R596" s="1186"/>
      <c r="S596" s="1186"/>
      <c r="T596" s="1150"/>
      <c r="U596" s="1150"/>
      <c r="V596" s="1150"/>
      <c r="W596" s="1150"/>
      <c r="X596" s="1150"/>
      <c r="Y596" s="1150"/>
      <c r="Z596" s="1150"/>
      <c r="AA596" s="1150"/>
      <c r="AB596" s="1150"/>
      <c r="AC596" s="1150"/>
      <c r="AD596" s="1150"/>
      <c r="AE596" s="1150"/>
      <c r="AF596" s="1150"/>
      <c r="AG596" s="1150"/>
      <c r="AH596" s="1150"/>
    </row>
    <row r="597">
      <c r="A597" s="1150"/>
      <c r="B597" s="1150"/>
      <c r="C597" s="1150"/>
      <c r="D597" s="1150"/>
      <c r="E597" s="1182"/>
      <c r="F597" s="1150"/>
      <c r="G597" s="1183"/>
      <c r="H597" s="1184"/>
      <c r="I597" s="1185"/>
      <c r="J597" s="1184"/>
      <c r="K597" s="1184"/>
      <c r="L597" s="1184"/>
      <c r="M597" s="1186"/>
      <c r="N597" s="1186"/>
      <c r="O597" s="1186"/>
      <c r="P597" s="1186"/>
      <c r="Q597" s="1186"/>
      <c r="R597" s="1186"/>
      <c r="S597" s="1186"/>
      <c r="T597" s="1150"/>
      <c r="U597" s="1150"/>
      <c r="V597" s="1150"/>
      <c r="W597" s="1150"/>
      <c r="X597" s="1150"/>
      <c r="Y597" s="1150"/>
      <c r="Z597" s="1150"/>
      <c r="AA597" s="1150"/>
      <c r="AB597" s="1150"/>
      <c r="AC597" s="1150"/>
      <c r="AD597" s="1150"/>
      <c r="AE597" s="1150"/>
      <c r="AF597" s="1150"/>
      <c r="AG597" s="1150"/>
      <c r="AH597" s="1150"/>
    </row>
    <row r="598">
      <c r="A598" s="1150"/>
      <c r="B598" s="1150"/>
      <c r="C598" s="1150"/>
      <c r="D598" s="1150"/>
      <c r="E598" s="1182"/>
      <c r="F598" s="1150"/>
      <c r="G598" s="1183"/>
      <c r="H598" s="1184"/>
      <c r="I598" s="1185"/>
      <c r="J598" s="1184"/>
      <c r="K598" s="1184"/>
      <c r="L598" s="1184"/>
      <c r="M598" s="1186"/>
      <c r="N598" s="1186"/>
      <c r="O598" s="1186"/>
      <c r="P598" s="1186"/>
      <c r="Q598" s="1186"/>
      <c r="R598" s="1186"/>
      <c r="S598" s="1186"/>
      <c r="T598" s="1150"/>
      <c r="U598" s="1150"/>
      <c r="V598" s="1150"/>
      <c r="W598" s="1150"/>
      <c r="X598" s="1150"/>
      <c r="Y598" s="1150"/>
      <c r="Z598" s="1150"/>
      <c r="AA598" s="1150"/>
      <c r="AB598" s="1150"/>
      <c r="AC598" s="1150"/>
      <c r="AD598" s="1150"/>
      <c r="AE598" s="1150"/>
      <c r="AF598" s="1150"/>
      <c r="AG598" s="1150"/>
      <c r="AH598" s="1150"/>
    </row>
    <row r="599">
      <c r="A599" s="1150"/>
      <c r="B599" s="1150"/>
      <c r="C599" s="1150"/>
      <c r="D599" s="1150"/>
      <c r="E599" s="1182"/>
      <c r="F599" s="1150"/>
      <c r="G599" s="1183"/>
      <c r="H599" s="1184"/>
      <c r="I599" s="1185"/>
      <c r="J599" s="1184"/>
      <c r="K599" s="1184"/>
      <c r="L599" s="1184"/>
      <c r="M599" s="1186"/>
      <c r="N599" s="1186"/>
      <c r="O599" s="1186"/>
      <c r="P599" s="1186"/>
      <c r="Q599" s="1186"/>
      <c r="R599" s="1186"/>
      <c r="S599" s="1186"/>
      <c r="T599" s="1150"/>
      <c r="U599" s="1150"/>
      <c r="V599" s="1150"/>
      <c r="W599" s="1150"/>
      <c r="X599" s="1150"/>
      <c r="Y599" s="1150"/>
      <c r="Z599" s="1150"/>
      <c r="AA599" s="1150"/>
      <c r="AB599" s="1150"/>
      <c r="AC599" s="1150"/>
      <c r="AD599" s="1150"/>
      <c r="AE599" s="1150"/>
      <c r="AF599" s="1150"/>
      <c r="AG599" s="1150"/>
      <c r="AH599" s="1150"/>
    </row>
    <row r="600">
      <c r="A600" s="1150"/>
      <c r="B600" s="1150"/>
      <c r="C600" s="1150"/>
      <c r="D600" s="1150"/>
      <c r="E600" s="1182"/>
      <c r="F600" s="1150"/>
      <c r="G600" s="1183"/>
      <c r="H600" s="1184"/>
      <c r="I600" s="1185"/>
      <c r="J600" s="1184"/>
      <c r="K600" s="1184"/>
      <c r="L600" s="1184"/>
      <c r="M600" s="1186"/>
      <c r="N600" s="1186"/>
      <c r="O600" s="1186"/>
      <c r="P600" s="1186"/>
      <c r="Q600" s="1186"/>
      <c r="R600" s="1186"/>
      <c r="S600" s="1186"/>
      <c r="T600" s="1150"/>
      <c r="U600" s="1150"/>
      <c r="V600" s="1150"/>
      <c r="W600" s="1150"/>
      <c r="X600" s="1150"/>
      <c r="Y600" s="1150"/>
      <c r="Z600" s="1150"/>
      <c r="AA600" s="1150"/>
      <c r="AB600" s="1150"/>
      <c r="AC600" s="1150"/>
      <c r="AD600" s="1150"/>
      <c r="AE600" s="1150"/>
      <c r="AF600" s="1150"/>
      <c r="AG600" s="1150"/>
      <c r="AH600" s="1150"/>
    </row>
    <row r="601">
      <c r="A601" s="1150"/>
      <c r="B601" s="1150"/>
      <c r="C601" s="1150"/>
      <c r="D601" s="1150"/>
      <c r="E601" s="1182"/>
      <c r="F601" s="1150"/>
      <c r="G601" s="1183"/>
      <c r="H601" s="1184"/>
      <c r="I601" s="1185"/>
      <c r="J601" s="1184"/>
      <c r="K601" s="1184"/>
      <c r="L601" s="1184"/>
      <c r="M601" s="1186"/>
      <c r="N601" s="1186"/>
      <c r="O601" s="1186"/>
      <c r="P601" s="1186"/>
      <c r="Q601" s="1186"/>
      <c r="R601" s="1186"/>
      <c r="S601" s="1186"/>
      <c r="T601" s="1150"/>
      <c r="U601" s="1150"/>
      <c r="V601" s="1150"/>
      <c r="W601" s="1150"/>
      <c r="X601" s="1150"/>
      <c r="Y601" s="1150"/>
      <c r="Z601" s="1150"/>
      <c r="AA601" s="1150"/>
      <c r="AB601" s="1150"/>
      <c r="AC601" s="1150"/>
      <c r="AD601" s="1150"/>
      <c r="AE601" s="1150"/>
      <c r="AF601" s="1150"/>
      <c r="AG601" s="1150"/>
      <c r="AH601" s="1150"/>
    </row>
    <row r="602">
      <c r="A602" s="1150"/>
      <c r="B602" s="1150"/>
      <c r="C602" s="1150"/>
      <c r="D602" s="1150"/>
      <c r="E602" s="1182"/>
      <c r="F602" s="1150"/>
      <c r="G602" s="1183"/>
      <c r="H602" s="1184"/>
      <c r="I602" s="1185"/>
      <c r="J602" s="1184"/>
      <c r="K602" s="1184"/>
      <c r="L602" s="1184"/>
      <c r="M602" s="1186"/>
      <c r="N602" s="1186"/>
      <c r="O602" s="1186"/>
      <c r="P602" s="1186"/>
      <c r="Q602" s="1186"/>
      <c r="R602" s="1186"/>
      <c r="S602" s="1186"/>
      <c r="T602" s="1150"/>
      <c r="U602" s="1150"/>
      <c r="V602" s="1150"/>
      <c r="W602" s="1150"/>
      <c r="X602" s="1150"/>
      <c r="Y602" s="1150"/>
      <c r="Z602" s="1150"/>
      <c r="AA602" s="1150"/>
      <c r="AB602" s="1150"/>
      <c r="AC602" s="1150"/>
      <c r="AD602" s="1150"/>
      <c r="AE602" s="1150"/>
      <c r="AF602" s="1150"/>
      <c r="AG602" s="1150"/>
      <c r="AH602" s="1150"/>
    </row>
    <row r="603">
      <c r="A603" s="1150"/>
      <c r="B603" s="1150"/>
      <c r="C603" s="1150"/>
      <c r="D603" s="1150"/>
      <c r="E603" s="1182"/>
      <c r="F603" s="1150"/>
      <c r="G603" s="1183"/>
      <c r="H603" s="1184"/>
      <c r="I603" s="1185"/>
      <c r="J603" s="1184"/>
      <c r="K603" s="1184"/>
      <c r="L603" s="1184"/>
      <c r="M603" s="1186"/>
      <c r="N603" s="1186"/>
      <c r="O603" s="1186"/>
      <c r="P603" s="1186"/>
      <c r="Q603" s="1186"/>
      <c r="R603" s="1186"/>
      <c r="S603" s="1186"/>
      <c r="T603" s="1150"/>
      <c r="U603" s="1150"/>
      <c r="V603" s="1150"/>
      <c r="W603" s="1150"/>
      <c r="X603" s="1150"/>
      <c r="Y603" s="1150"/>
      <c r="Z603" s="1150"/>
      <c r="AA603" s="1150"/>
      <c r="AB603" s="1150"/>
      <c r="AC603" s="1150"/>
      <c r="AD603" s="1150"/>
      <c r="AE603" s="1150"/>
      <c r="AF603" s="1150"/>
      <c r="AG603" s="1150"/>
      <c r="AH603" s="1150"/>
    </row>
    <row r="604">
      <c r="A604" s="1150"/>
      <c r="B604" s="1150"/>
      <c r="C604" s="1150"/>
      <c r="D604" s="1150"/>
      <c r="E604" s="1182"/>
      <c r="F604" s="1150"/>
      <c r="G604" s="1183"/>
      <c r="H604" s="1184"/>
      <c r="I604" s="1185"/>
      <c r="J604" s="1184"/>
      <c r="K604" s="1184"/>
      <c r="L604" s="1184"/>
      <c r="M604" s="1186"/>
      <c r="N604" s="1186"/>
      <c r="O604" s="1186"/>
      <c r="P604" s="1186"/>
      <c r="Q604" s="1186"/>
      <c r="R604" s="1186"/>
      <c r="S604" s="1186"/>
      <c r="T604" s="1150"/>
      <c r="U604" s="1150"/>
      <c r="V604" s="1150"/>
      <c r="W604" s="1150"/>
      <c r="X604" s="1150"/>
      <c r="Y604" s="1150"/>
      <c r="Z604" s="1150"/>
      <c r="AA604" s="1150"/>
      <c r="AB604" s="1150"/>
      <c r="AC604" s="1150"/>
      <c r="AD604" s="1150"/>
      <c r="AE604" s="1150"/>
      <c r="AF604" s="1150"/>
      <c r="AG604" s="1150"/>
      <c r="AH604" s="1150"/>
    </row>
    <row r="605">
      <c r="A605" s="1150"/>
      <c r="B605" s="1150"/>
      <c r="C605" s="1150"/>
      <c r="D605" s="1150"/>
      <c r="E605" s="1182"/>
      <c r="F605" s="1150"/>
      <c r="G605" s="1183"/>
      <c r="H605" s="1184"/>
      <c r="I605" s="1185"/>
      <c r="J605" s="1184"/>
      <c r="K605" s="1184"/>
      <c r="L605" s="1184"/>
      <c r="M605" s="1186"/>
      <c r="N605" s="1186"/>
      <c r="O605" s="1186"/>
      <c r="P605" s="1186"/>
      <c r="Q605" s="1186"/>
      <c r="R605" s="1186"/>
      <c r="S605" s="1186"/>
      <c r="T605" s="1150"/>
      <c r="U605" s="1150"/>
      <c r="V605" s="1150"/>
      <c r="W605" s="1150"/>
      <c r="X605" s="1150"/>
      <c r="Y605" s="1150"/>
      <c r="Z605" s="1150"/>
      <c r="AA605" s="1150"/>
      <c r="AB605" s="1150"/>
      <c r="AC605" s="1150"/>
      <c r="AD605" s="1150"/>
      <c r="AE605" s="1150"/>
      <c r="AF605" s="1150"/>
      <c r="AG605" s="1150"/>
      <c r="AH605" s="1150"/>
    </row>
    <row r="606">
      <c r="A606" s="1150"/>
      <c r="B606" s="1150"/>
      <c r="C606" s="1150"/>
      <c r="D606" s="1150"/>
      <c r="E606" s="1182"/>
      <c r="F606" s="1150"/>
      <c r="G606" s="1183"/>
      <c r="H606" s="1184"/>
      <c r="I606" s="1185"/>
      <c r="J606" s="1184"/>
      <c r="K606" s="1184"/>
      <c r="L606" s="1184"/>
      <c r="M606" s="1186"/>
      <c r="N606" s="1186"/>
      <c r="O606" s="1186"/>
      <c r="P606" s="1186"/>
      <c r="Q606" s="1186"/>
      <c r="R606" s="1186"/>
      <c r="S606" s="1186"/>
      <c r="T606" s="1150"/>
      <c r="U606" s="1150"/>
      <c r="V606" s="1150"/>
      <c r="W606" s="1150"/>
      <c r="X606" s="1150"/>
      <c r="Y606" s="1150"/>
      <c r="Z606" s="1150"/>
      <c r="AA606" s="1150"/>
      <c r="AB606" s="1150"/>
      <c r="AC606" s="1150"/>
      <c r="AD606" s="1150"/>
      <c r="AE606" s="1150"/>
      <c r="AF606" s="1150"/>
      <c r="AG606" s="1150"/>
      <c r="AH606" s="1150"/>
    </row>
    <row r="607">
      <c r="A607" s="1150"/>
      <c r="B607" s="1150"/>
      <c r="C607" s="1150"/>
      <c r="D607" s="1150"/>
      <c r="E607" s="1182"/>
      <c r="F607" s="1150"/>
      <c r="G607" s="1183"/>
      <c r="H607" s="1184"/>
      <c r="I607" s="1185"/>
      <c r="J607" s="1184"/>
      <c r="K607" s="1184"/>
      <c r="L607" s="1184"/>
      <c r="M607" s="1186"/>
      <c r="N607" s="1186"/>
      <c r="O607" s="1186"/>
      <c r="P607" s="1186"/>
      <c r="Q607" s="1186"/>
      <c r="R607" s="1186"/>
      <c r="S607" s="1186"/>
      <c r="T607" s="1150"/>
      <c r="U607" s="1150"/>
      <c r="V607" s="1150"/>
      <c r="W607" s="1150"/>
      <c r="X607" s="1150"/>
      <c r="Y607" s="1150"/>
      <c r="Z607" s="1150"/>
      <c r="AA607" s="1150"/>
      <c r="AB607" s="1150"/>
      <c r="AC607" s="1150"/>
      <c r="AD607" s="1150"/>
      <c r="AE607" s="1150"/>
      <c r="AF607" s="1150"/>
      <c r="AG607" s="1150"/>
      <c r="AH607" s="1150"/>
    </row>
    <row r="608">
      <c r="A608" s="1150"/>
      <c r="B608" s="1150"/>
      <c r="C608" s="1150"/>
      <c r="D608" s="1150"/>
      <c r="E608" s="1182"/>
      <c r="F608" s="1150"/>
      <c r="G608" s="1183"/>
      <c r="H608" s="1184"/>
      <c r="I608" s="1185"/>
      <c r="J608" s="1184"/>
      <c r="K608" s="1184"/>
      <c r="L608" s="1184"/>
      <c r="M608" s="1186"/>
      <c r="N608" s="1186"/>
      <c r="O608" s="1186"/>
      <c r="P608" s="1186"/>
      <c r="Q608" s="1186"/>
      <c r="R608" s="1186"/>
      <c r="S608" s="1186"/>
      <c r="T608" s="1150"/>
      <c r="U608" s="1150"/>
      <c r="V608" s="1150"/>
      <c r="W608" s="1150"/>
      <c r="X608" s="1150"/>
      <c r="Y608" s="1150"/>
      <c r="Z608" s="1150"/>
      <c r="AA608" s="1150"/>
      <c r="AB608" s="1150"/>
      <c r="AC608" s="1150"/>
      <c r="AD608" s="1150"/>
      <c r="AE608" s="1150"/>
      <c r="AF608" s="1150"/>
      <c r="AG608" s="1150"/>
      <c r="AH608" s="1150"/>
    </row>
    <row r="609">
      <c r="A609" s="1150"/>
      <c r="B609" s="1150"/>
      <c r="C609" s="1150"/>
      <c r="D609" s="1150"/>
      <c r="E609" s="1182"/>
      <c r="F609" s="1150"/>
      <c r="G609" s="1183"/>
      <c r="H609" s="1184"/>
      <c r="I609" s="1185"/>
      <c r="J609" s="1184"/>
      <c r="K609" s="1184"/>
      <c r="L609" s="1184"/>
      <c r="M609" s="1186"/>
      <c r="N609" s="1186"/>
      <c r="O609" s="1186"/>
      <c r="P609" s="1186"/>
      <c r="Q609" s="1186"/>
      <c r="R609" s="1186"/>
      <c r="S609" s="1186"/>
      <c r="T609" s="1150"/>
      <c r="U609" s="1150"/>
      <c r="V609" s="1150"/>
      <c r="W609" s="1150"/>
      <c r="X609" s="1150"/>
      <c r="Y609" s="1150"/>
      <c r="Z609" s="1150"/>
      <c r="AA609" s="1150"/>
      <c r="AB609" s="1150"/>
      <c r="AC609" s="1150"/>
      <c r="AD609" s="1150"/>
      <c r="AE609" s="1150"/>
      <c r="AF609" s="1150"/>
      <c r="AG609" s="1150"/>
      <c r="AH609" s="1150"/>
    </row>
    <row r="610">
      <c r="A610" s="1150"/>
      <c r="B610" s="1150"/>
      <c r="C610" s="1150"/>
      <c r="D610" s="1150"/>
      <c r="E610" s="1182"/>
      <c r="F610" s="1150"/>
      <c r="G610" s="1183"/>
      <c r="H610" s="1184"/>
      <c r="I610" s="1185"/>
      <c r="J610" s="1184"/>
      <c r="K610" s="1184"/>
      <c r="L610" s="1184"/>
      <c r="M610" s="1186"/>
      <c r="N610" s="1186"/>
      <c r="O610" s="1186"/>
      <c r="P610" s="1186"/>
      <c r="Q610" s="1186"/>
      <c r="R610" s="1186"/>
      <c r="S610" s="1186"/>
      <c r="T610" s="1150"/>
      <c r="U610" s="1150"/>
      <c r="V610" s="1150"/>
      <c r="W610" s="1150"/>
      <c r="X610" s="1150"/>
      <c r="Y610" s="1150"/>
      <c r="Z610" s="1150"/>
      <c r="AA610" s="1150"/>
      <c r="AB610" s="1150"/>
      <c r="AC610" s="1150"/>
      <c r="AD610" s="1150"/>
      <c r="AE610" s="1150"/>
      <c r="AF610" s="1150"/>
      <c r="AG610" s="1150"/>
      <c r="AH610" s="1150"/>
    </row>
    <row r="611">
      <c r="A611" s="1150"/>
      <c r="B611" s="1150"/>
      <c r="C611" s="1150"/>
      <c r="D611" s="1150"/>
      <c r="E611" s="1182"/>
      <c r="F611" s="1150"/>
      <c r="G611" s="1183"/>
      <c r="H611" s="1184"/>
      <c r="I611" s="1185"/>
      <c r="J611" s="1184"/>
      <c r="K611" s="1184"/>
      <c r="L611" s="1184"/>
      <c r="M611" s="1186"/>
      <c r="N611" s="1186"/>
      <c r="O611" s="1186"/>
      <c r="P611" s="1186"/>
      <c r="Q611" s="1186"/>
      <c r="R611" s="1186"/>
      <c r="S611" s="1186"/>
      <c r="T611" s="1150"/>
      <c r="U611" s="1150"/>
      <c r="V611" s="1150"/>
      <c r="W611" s="1150"/>
      <c r="X611" s="1150"/>
      <c r="Y611" s="1150"/>
      <c r="Z611" s="1150"/>
      <c r="AA611" s="1150"/>
      <c r="AB611" s="1150"/>
      <c r="AC611" s="1150"/>
      <c r="AD611" s="1150"/>
      <c r="AE611" s="1150"/>
      <c r="AF611" s="1150"/>
      <c r="AG611" s="1150"/>
      <c r="AH611" s="1150"/>
    </row>
    <row r="612">
      <c r="A612" s="1150"/>
      <c r="B612" s="1150"/>
      <c r="C612" s="1150"/>
      <c r="D612" s="1150"/>
      <c r="E612" s="1182"/>
      <c r="F612" s="1150"/>
      <c r="G612" s="1183"/>
      <c r="H612" s="1184"/>
      <c r="I612" s="1185"/>
      <c r="J612" s="1184"/>
      <c r="K612" s="1184"/>
      <c r="L612" s="1184"/>
      <c r="M612" s="1186"/>
      <c r="N612" s="1186"/>
      <c r="O612" s="1186"/>
      <c r="P612" s="1186"/>
      <c r="Q612" s="1186"/>
      <c r="R612" s="1186"/>
      <c r="S612" s="1186"/>
      <c r="T612" s="1150"/>
      <c r="U612" s="1150"/>
      <c r="V612" s="1150"/>
      <c r="W612" s="1150"/>
      <c r="X612" s="1150"/>
      <c r="Y612" s="1150"/>
      <c r="Z612" s="1150"/>
      <c r="AA612" s="1150"/>
      <c r="AB612" s="1150"/>
      <c r="AC612" s="1150"/>
      <c r="AD612" s="1150"/>
      <c r="AE612" s="1150"/>
      <c r="AF612" s="1150"/>
      <c r="AG612" s="1150"/>
      <c r="AH612" s="1150"/>
    </row>
    <row r="613">
      <c r="A613" s="1150"/>
      <c r="B613" s="1150"/>
      <c r="C613" s="1150"/>
      <c r="D613" s="1150"/>
      <c r="E613" s="1182"/>
      <c r="F613" s="1150"/>
      <c r="G613" s="1183"/>
      <c r="H613" s="1184"/>
      <c r="I613" s="1185"/>
      <c r="J613" s="1184"/>
      <c r="K613" s="1184"/>
      <c r="L613" s="1184"/>
      <c r="M613" s="1186"/>
      <c r="N613" s="1186"/>
      <c r="O613" s="1186"/>
      <c r="P613" s="1186"/>
      <c r="Q613" s="1186"/>
      <c r="R613" s="1186"/>
      <c r="S613" s="1186"/>
      <c r="T613" s="1150"/>
      <c r="U613" s="1150"/>
      <c r="V613" s="1150"/>
      <c r="W613" s="1150"/>
      <c r="X613" s="1150"/>
      <c r="Y613" s="1150"/>
      <c r="Z613" s="1150"/>
      <c r="AA613" s="1150"/>
      <c r="AB613" s="1150"/>
      <c r="AC613" s="1150"/>
      <c r="AD613" s="1150"/>
      <c r="AE613" s="1150"/>
      <c r="AF613" s="1150"/>
      <c r="AG613" s="1150"/>
      <c r="AH613" s="1150"/>
    </row>
    <row r="614">
      <c r="A614" s="1150"/>
      <c r="B614" s="1150"/>
      <c r="C614" s="1150"/>
      <c r="D614" s="1150"/>
      <c r="E614" s="1182"/>
      <c r="F614" s="1150"/>
      <c r="G614" s="1183"/>
      <c r="H614" s="1184"/>
      <c r="I614" s="1185"/>
      <c r="J614" s="1184"/>
      <c r="K614" s="1184"/>
      <c r="L614" s="1184"/>
      <c r="M614" s="1186"/>
      <c r="N614" s="1186"/>
      <c r="O614" s="1186"/>
      <c r="P614" s="1186"/>
      <c r="Q614" s="1186"/>
      <c r="R614" s="1186"/>
      <c r="S614" s="1186"/>
      <c r="T614" s="1150"/>
      <c r="U614" s="1150"/>
      <c r="V614" s="1150"/>
      <c r="W614" s="1150"/>
      <c r="X614" s="1150"/>
      <c r="Y614" s="1150"/>
      <c r="Z614" s="1150"/>
      <c r="AA614" s="1150"/>
      <c r="AB614" s="1150"/>
      <c r="AC614" s="1150"/>
      <c r="AD614" s="1150"/>
      <c r="AE614" s="1150"/>
      <c r="AF614" s="1150"/>
      <c r="AG614" s="1150"/>
      <c r="AH614" s="1150"/>
    </row>
    <row r="615">
      <c r="A615" s="1150"/>
      <c r="B615" s="1150"/>
      <c r="C615" s="1150"/>
      <c r="D615" s="1150"/>
      <c r="E615" s="1182"/>
      <c r="F615" s="1150"/>
      <c r="G615" s="1183"/>
      <c r="H615" s="1184"/>
      <c r="I615" s="1185"/>
      <c r="J615" s="1184"/>
      <c r="K615" s="1184"/>
      <c r="L615" s="1184"/>
      <c r="M615" s="1186"/>
      <c r="N615" s="1186"/>
      <c r="O615" s="1186"/>
      <c r="P615" s="1186"/>
      <c r="Q615" s="1186"/>
      <c r="R615" s="1186"/>
      <c r="S615" s="1186"/>
      <c r="T615" s="1150"/>
      <c r="U615" s="1150"/>
      <c r="V615" s="1150"/>
      <c r="W615" s="1150"/>
      <c r="X615" s="1150"/>
      <c r="Y615" s="1150"/>
      <c r="Z615" s="1150"/>
      <c r="AA615" s="1150"/>
      <c r="AB615" s="1150"/>
      <c r="AC615" s="1150"/>
      <c r="AD615" s="1150"/>
      <c r="AE615" s="1150"/>
      <c r="AF615" s="1150"/>
      <c r="AG615" s="1150"/>
      <c r="AH615" s="1150"/>
    </row>
    <row r="616">
      <c r="A616" s="1150"/>
      <c r="B616" s="1150"/>
      <c r="C616" s="1150"/>
      <c r="D616" s="1150"/>
      <c r="E616" s="1182"/>
      <c r="F616" s="1150"/>
      <c r="G616" s="1183"/>
      <c r="H616" s="1184"/>
      <c r="I616" s="1185"/>
      <c r="J616" s="1184"/>
      <c r="K616" s="1184"/>
      <c r="L616" s="1184"/>
      <c r="M616" s="1186"/>
      <c r="N616" s="1186"/>
      <c r="O616" s="1186"/>
      <c r="P616" s="1186"/>
      <c r="Q616" s="1186"/>
      <c r="R616" s="1186"/>
      <c r="S616" s="1186"/>
      <c r="T616" s="1150"/>
      <c r="U616" s="1150"/>
      <c r="V616" s="1150"/>
      <c r="W616" s="1150"/>
      <c r="X616" s="1150"/>
      <c r="Y616" s="1150"/>
      <c r="Z616" s="1150"/>
      <c r="AA616" s="1150"/>
      <c r="AB616" s="1150"/>
      <c r="AC616" s="1150"/>
      <c r="AD616" s="1150"/>
      <c r="AE616" s="1150"/>
      <c r="AF616" s="1150"/>
      <c r="AG616" s="1150"/>
      <c r="AH616" s="1150"/>
    </row>
    <row r="617">
      <c r="A617" s="1150"/>
      <c r="B617" s="1150"/>
      <c r="C617" s="1150"/>
      <c r="D617" s="1150"/>
      <c r="E617" s="1182"/>
      <c r="F617" s="1150"/>
      <c r="G617" s="1183"/>
      <c r="H617" s="1184"/>
      <c r="I617" s="1185"/>
      <c r="J617" s="1184"/>
      <c r="K617" s="1184"/>
      <c r="L617" s="1184"/>
      <c r="M617" s="1186"/>
      <c r="N617" s="1186"/>
      <c r="O617" s="1186"/>
      <c r="P617" s="1186"/>
      <c r="Q617" s="1186"/>
      <c r="R617" s="1186"/>
      <c r="S617" s="1186"/>
      <c r="T617" s="1150"/>
      <c r="U617" s="1150"/>
      <c r="V617" s="1150"/>
      <c r="W617" s="1150"/>
      <c r="X617" s="1150"/>
      <c r="Y617" s="1150"/>
      <c r="Z617" s="1150"/>
      <c r="AA617" s="1150"/>
      <c r="AB617" s="1150"/>
      <c r="AC617" s="1150"/>
      <c r="AD617" s="1150"/>
      <c r="AE617" s="1150"/>
      <c r="AF617" s="1150"/>
      <c r="AG617" s="1150"/>
      <c r="AH617" s="1150"/>
    </row>
    <row r="618">
      <c r="A618" s="1150"/>
      <c r="B618" s="1150"/>
      <c r="C618" s="1150"/>
      <c r="D618" s="1150"/>
      <c r="E618" s="1182"/>
      <c r="F618" s="1150"/>
      <c r="G618" s="1183"/>
      <c r="H618" s="1184"/>
      <c r="I618" s="1185"/>
      <c r="J618" s="1184"/>
      <c r="K618" s="1184"/>
      <c r="L618" s="1184"/>
      <c r="M618" s="1186"/>
      <c r="N618" s="1186"/>
      <c r="O618" s="1186"/>
      <c r="P618" s="1186"/>
      <c r="Q618" s="1186"/>
      <c r="R618" s="1186"/>
      <c r="S618" s="1186"/>
      <c r="T618" s="1150"/>
      <c r="U618" s="1150"/>
      <c r="V618" s="1150"/>
      <c r="W618" s="1150"/>
      <c r="X618" s="1150"/>
      <c r="Y618" s="1150"/>
      <c r="Z618" s="1150"/>
      <c r="AA618" s="1150"/>
      <c r="AB618" s="1150"/>
      <c r="AC618" s="1150"/>
      <c r="AD618" s="1150"/>
      <c r="AE618" s="1150"/>
      <c r="AF618" s="1150"/>
      <c r="AG618" s="1150"/>
      <c r="AH618" s="1150"/>
    </row>
    <row r="619">
      <c r="A619" s="1150"/>
      <c r="B619" s="1150"/>
      <c r="C619" s="1150"/>
      <c r="D619" s="1150"/>
      <c r="E619" s="1182"/>
      <c r="F619" s="1150"/>
      <c r="G619" s="1183"/>
      <c r="H619" s="1184"/>
      <c r="I619" s="1185"/>
      <c r="J619" s="1184"/>
      <c r="K619" s="1184"/>
      <c r="L619" s="1184"/>
      <c r="M619" s="1186"/>
      <c r="N619" s="1186"/>
      <c r="O619" s="1186"/>
      <c r="P619" s="1186"/>
      <c r="Q619" s="1186"/>
      <c r="R619" s="1186"/>
      <c r="S619" s="1186"/>
      <c r="T619" s="1150"/>
      <c r="U619" s="1150"/>
      <c r="V619" s="1150"/>
      <c r="W619" s="1150"/>
      <c r="X619" s="1150"/>
      <c r="Y619" s="1150"/>
      <c r="Z619" s="1150"/>
      <c r="AA619" s="1150"/>
      <c r="AB619" s="1150"/>
      <c r="AC619" s="1150"/>
      <c r="AD619" s="1150"/>
      <c r="AE619" s="1150"/>
      <c r="AF619" s="1150"/>
      <c r="AG619" s="1150"/>
      <c r="AH619" s="1150"/>
    </row>
    <row r="620">
      <c r="A620" s="1150"/>
      <c r="B620" s="1150"/>
      <c r="C620" s="1150"/>
      <c r="D620" s="1150"/>
      <c r="E620" s="1182"/>
      <c r="F620" s="1150"/>
      <c r="G620" s="1183"/>
      <c r="H620" s="1184"/>
      <c r="I620" s="1185"/>
      <c r="J620" s="1184"/>
      <c r="K620" s="1184"/>
      <c r="L620" s="1184"/>
      <c r="M620" s="1186"/>
      <c r="N620" s="1186"/>
      <c r="O620" s="1186"/>
      <c r="P620" s="1186"/>
      <c r="Q620" s="1186"/>
      <c r="R620" s="1186"/>
      <c r="S620" s="1186"/>
      <c r="T620" s="1150"/>
      <c r="U620" s="1150"/>
      <c r="V620" s="1150"/>
      <c r="W620" s="1150"/>
      <c r="X620" s="1150"/>
      <c r="Y620" s="1150"/>
      <c r="Z620" s="1150"/>
      <c r="AA620" s="1150"/>
      <c r="AB620" s="1150"/>
      <c r="AC620" s="1150"/>
      <c r="AD620" s="1150"/>
      <c r="AE620" s="1150"/>
      <c r="AF620" s="1150"/>
      <c r="AG620" s="1150"/>
      <c r="AH620" s="1150"/>
    </row>
    <row r="621">
      <c r="A621" s="1150"/>
      <c r="B621" s="1150"/>
      <c r="C621" s="1150"/>
      <c r="D621" s="1150"/>
      <c r="E621" s="1182"/>
      <c r="F621" s="1150"/>
      <c r="G621" s="1183"/>
      <c r="H621" s="1184"/>
      <c r="I621" s="1185"/>
      <c r="J621" s="1184"/>
      <c r="K621" s="1184"/>
      <c r="L621" s="1184"/>
      <c r="M621" s="1186"/>
      <c r="N621" s="1186"/>
      <c r="O621" s="1186"/>
      <c r="P621" s="1186"/>
      <c r="Q621" s="1186"/>
      <c r="R621" s="1186"/>
      <c r="S621" s="1186"/>
      <c r="T621" s="1150"/>
      <c r="U621" s="1150"/>
      <c r="V621" s="1150"/>
      <c r="W621" s="1150"/>
      <c r="X621" s="1150"/>
      <c r="Y621" s="1150"/>
      <c r="Z621" s="1150"/>
      <c r="AA621" s="1150"/>
      <c r="AB621" s="1150"/>
      <c r="AC621" s="1150"/>
      <c r="AD621" s="1150"/>
      <c r="AE621" s="1150"/>
      <c r="AF621" s="1150"/>
      <c r="AG621" s="1150"/>
      <c r="AH621" s="1150"/>
    </row>
    <row r="622">
      <c r="A622" s="1150"/>
      <c r="B622" s="1150"/>
      <c r="C622" s="1150"/>
      <c r="D622" s="1150"/>
      <c r="E622" s="1182"/>
      <c r="F622" s="1150"/>
      <c r="G622" s="1183"/>
      <c r="H622" s="1184"/>
      <c r="I622" s="1185"/>
      <c r="J622" s="1184"/>
      <c r="K622" s="1184"/>
      <c r="L622" s="1184"/>
      <c r="M622" s="1186"/>
      <c r="N622" s="1186"/>
      <c r="O622" s="1186"/>
      <c r="P622" s="1186"/>
      <c r="Q622" s="1186"/>
      <c r="R622" s="1186"/>
      <c r="S622" s="1186"/>
      <c r="T622" s="1150"/>
      <c r="U622" s="1150"/>
      <c r="V622" s="1150"/>
      <c r="W622" s="1150"/>
      <c r="X622" s="1150"/>
      <c r="Y622" s="1150"/>
      <c r="Z622" s="1150"/>
      <c r="AA622" s="1150"/>
      <c r="AB622" s="1150"/>
      <c r="AC622" s="1150"/>
      <c r="AD622" s="1150"/>
      <c r="AE622" s="1150"/>
      <c r="AF622" s="1150"/>
      <c r="AG622" s="1150"/>
      <c r="AH622" s="1150"/>
    </row>
    <row r="623">
      <c r="A623" s="1150"/>
      <c r="B623" s="1150"/>
      <c r="C623" s="1150"/>
      <c r="D623" s="1150"/>
      <c r="E623" s="1182"/>
      <c r="F623" s="1150"/>
      <c r="G623" s="1183"/>
      <c r="H623" s="1184"/>
      <c r="I623" s="1185"/>
      <c r="J623" s="1184"/>
      <c r="K623" s="1184"/>
      <c r="L623" s="1184"/>
      <c r="M623" s="1186"/>
      <c r="N623" s="1186"/>
      <c r="O623" s="1186"/>
      <c r="P623" s="1186"/>
      <c r="Q623" s="1186"/>
      <c r="R623" s="1186"/>
      <c r="S623" s="1186"/>
      <c r="T623" s="1150"/>
      <c r="U623" s="1150"/>
      <c r="V623" s="1150"/>
      <c r="W623" s="1150"/>
      <c r="X623" s="1150"/>
      <c r="Y623" s="1150"/>
      <c r="Z623" s="1150"/>
      <c r="AA623" s="1150"/>
      <c r="AB623" s="1150"/>
      <c r="AC623" s="1150"/>
      <c r="AD623" s="1150"/>
      <c r="AE623" s="1150"/>
      <c r="AF623" s="1150"/>
      <c r="AG623" s="1150"/>
      <c r="AH623" s="1150"/>
    </row>
    <row r="624">
      <c r="A624" s="1150"/>
      <c r="B624" s="1150"/>
      <c r="C624" s="1150"/>
      <c r="D624" s="1150"/>
      <c r="E624" s="1182"/>
      <c r="F624" s="1150"/>
      <c r="G624" s="1183"/>
      <c r="H624" s="1184"/>
      <c r="I624" s="1185"/>
      <c r="J624" s="1184"/>
      <c r="K624" s="1184"/>
      <c r="L624" s="1184"/>
      <c r="M624" s="1186"/>
      <c r="N624" s="1186"/>
      <c r="O624" s="1186"/>
      <c r="P624" s="1186"/>
      <c r="Q624" s="1186"/>
      <c r="R624" s="1186"/>
      <c r="S624" s="1186"/>
      <c r="T624" s="1150"/>
      <c r="U624" s="1150"/>
      <c r="V624" s="1150"/>
      <c r="W624" s="1150"/>
      <c r="X624" s="1150"/>
      <c r="Y624" s="1150"/>
      <c r="Z624" s="1150"/>
      <c r="AA624" s="1150"/>
      <c r="AB624" s="1150"/>
      <c r="AC624" s="1150"/>
      <c r="AD624" s="1150"/>
      <c r="AE624" s="1150"/>
      <c r="AF624" s="1150"/>
      <c r="AG624" s="1150"/>
      <c r="AH624" s="1150"/>
    </row>
    <row r="625">
      <c r="A625" s="1150"/>
      <c r="B625" s="1150"/>
      <c r="C625" s="1150"/>
      <c r="D625" s="1150"/>
      <c r="E625" s="1182"/>
      <c r="F625" s="1150"/>
      <c r="G625" s="1183"/>
      <c r="H625" s="1184"/>
      <c r="I625" s="1185"/>
      <c r="J625" s="1184"/>
      <c r="K625" s="1184"/>
      <c r="L625" s="1184"/>
      <c r="M625" s="1186"/>
      <c r="N625" s="1186"/>
      <c r="O625" s="1186"/>
      <c r="P625" s="1186"/>
      <c r="Q625" s="1186"/>
      <c r="R625" s="1186"/>
      <c r="S625" s="1186"/>
      <c r="T625" s="1150"/>
      <c r="U625" s="1150"/>
      <c r="V625" s="1150"/>
      <c r="W625" s="1150"/>
      <c r="X625" s="1150"/>
      <c r="Y625" s="1150"/>
      <c r="Z625" s="1150"/>
      <c r="AA625" s="1150"/>
      <c r="AB625" s="1150"/>
      <c r="AC625" s="1150"/>
      <c r="AD625" s="1150"/>
      <c r="AE625" s="1150"/>
      <c r="AF625" s="1150"/>
      <c r="AG625" s="1150"/>
      <c r="AH625" s="1150"/>
    </row>
    <row r="626">
      <c r="A626" s="1150"/>
      <c r="B626" s="1150"/>
      <c r="C626" s="1150"/>
      <c r="D626" s="1150"/>
      <c r="E626" s="1182"/>
      <c r="F626" s="1150"/>
      <c r="G626" s="1183"/>
      <c r="H626" s="1184"/>
      <c r="I626" s="1185"/>
      <c r="J626" s="1184"/>
      <c r="K626" s="1184"/>
      <c r="L626" s="1184"/>
      <c r="M626" s="1186"/>
      <c r="N626" s="1186"/>
      <c r="O626" s="1186"/>
      <c r="P626" s="1186"/>
      <c r="Q626" s="1186"/>
      <c r="R626" s="1186"/>
      <c r="S626" s="1186"/>
      <c r="T626" s="1150"/>
      <c r="U626" s="1150"/>
      <c r="V626" s="1150"/>
      <c r="W626" s="1150"/>
      <c r="X626" s="1150"/>
      <c r="Y626" s="1150"/>
      <c r="Z626" s="1150"/>
      <c r="AA626" s="1150"/>
      <c r="AB626" s="1150"/>
      <c r="AC626" s="1150"/>
      <c r="AD626" s="1150"/>
      <c r="AE626" s="1150"/>
      <c r="AF626" s="1150"/>
      <c r="AG626" s="1150"/>
      <c r="AH626" s="1150"/>
    </row>
    <row r="627">
      <c r="A627" s="1150"/>
      <c r="B627" s="1150"/>
      <c r="C627" s="1150"/>
      <c r="D627" s="1150"/>
      <c r="E627" s="1182"/>
      <c r="F627" s="1150"/>
      <c r="G627" s="1183"/>
      <c r="H627" s="1184"/>
      <c r="I627" s="1185"/>
      <c r="J627" s="1184"/>
      <c r="K627" s="1184"/>
      <c r="L627" s="1184"/>
      <c r="M627" s="1186"/>
      <c r="N627" s="1186"/>
      <c r="O627" s="1186"/>
      <c r="P627" s="1186"/>
      <c r="Q627" s="1186"/>
      <c r="R627" s="1186"/>
      <c r="S627" s="1186"/>
      <c r="T627" s="1150"/>
      <c r="U627" s="1150"/>
      <c r="V627" s="1150"/>
      <c r="W627" s="1150"/>
      <c r="X627" s="1150"/>
      <c r="Y627" s="1150"/>
      <c r="Z627" s="1150"/>
      <c r="AA627" s="1150"/>
      <c r="AB627" s="1150"/>
      <c r="AC627" s="1150"/>
      <c r="AD627" s="1150"/>
      <c r="AE627" s="1150"/>
      <c r="AF627" s="1150"/>
      <c r="AG627" s="1150"/>
      <c r="AH627" s="1150"/>
    </row>
    <row r="628">
      <c r="A628" s="1150"/>
      <c r="B628" s="1150"/>
      <c r="C628" s="1150"/>
      <c r="D628" s="1150"/>
      <c r="E628" s="1182"/>
      <c r="F628" s="1150"/>
      <c r="G628" s="1183"/>
      <c r="H628" s="1184"/>
      <c r="I628" s="1185"/>
      <c r="J628" s="1184"/>
      <c r="K628" s="1184"/>
      <c r="L628" s="1184"/>
      <c r="M628" s="1186"/>
      <c r="N628" s="1186"/>
      <c r="O628" s="1186"/>
      <c r="P628" s="1186"/>
      <c r="Q628" s="1186"/>
      <c r="R628" s="1186"/>
      <c r="S628" s="1186"/>
      <c r="T628" s="1150"/>
      <c r="U628" s="1150"/>
      <c r="V628" s="1150"/>
      <c r="W628" s="1150"/>
      <c r="X628" s="1150"/>
      <c r="Y628" s="1150"/>
      <c r="Z628" s="1150"/>
      <c r="AA628" s="1150"/>
      <c r="AB628" s="1150"/>
      <c r="AC628" s="1150"/>
      <c r="AD628" s="1150"/>
      <c r="AE628" s="1150"/>
      <c r="AF628" s="1150"/>
      <c r="AG628" s="1150"/>
      <c r="AH628" s="1150"/>
    </row>
    <row r="629">
      <c r="A629" s="1150"/>
      <c r="B629" s="1150"/>
      <c r="C629" s="1150"/>
      <c r="D629" s="1150"/>
      <c r="E629" s="1182"/>
      <c r="F629" s="1150"/>
      <c r="G629" s="1183"/>
      <c r="H629" s="1184"/>
      <c r="I629" s="1185"/>
      <c r="J629" s="1184"/>
      <c r="K629" s="1184"/>
      <c r="L629" s="1184"/>
      <c r="M629" s="1186"/>
      <c r="N629" s="1186"/>
      <c r="O629" s="1186"/>
      <c r="P629" s="1186"/>
      <c r="Q629" s="1186"/>
      <c r="R629" s="1186"/>
      <c r="S629" s="1186"/>
      <c r="T629" s="1150"/>
      <c r="U629" s="1150"/>
      <c r="V629" s="1150"/>
      <c r="W629" s="1150"/>
      <c r="X629" s="1150"/>
      <c r="Y629" s="1150"/>
      <c r="Z629" s="1150"/>
      <c r="AA629" s="1150"/>
      <c r="AB629" s="1150"/>
      <c r="AC629" s="1150"/>
      <c r="AD629" s="1150"/>
      <c r="AE629" s="1150"/>
      <c r="AF629" s="1150"/>
      <c r="AG629" s="1150"/>
      <c r="AH629" s="1150"/>
    </row>
    <row r="630">
      <c r="A630" s="1150"/>
      <c r="B630" s="1150"/>
      <c r="C630" s="1150"/>
      <c r="D630" s="1150"/>
      <c r="E630" s="1182"/>
      <c r="F630" s="1150"/>
      <c r="G630" s="1183"/>
      <c r="H630" s="1184"/>
      <c r="I630" s="1185"/>
      <c r="J630" s="1184"/>
      <c r="K630" s="1184"/>
      <c r="L630" s="1184"/>
      <c r="M630" s="1186"/>
      <c r="N630" s="1186"/>
      <c r="O630" s="1186"/>
      <c r="P630" s="1186"/>
      <c r="Q630" s="1186"/>
      <c r="R630" s="1186"/>
      <c r="S630" s="1186"/>
      <c r="T630" s="1150"/>
      <c r="U630" s="1150"/>
      <c r="V630" s="1150"/>
      <c r="W630" s="1150"/>
      <c r="X630" s="1150"/>
      <c r="Y630" s="1150"/>
      <c r="Z630" s="1150"/>
      <c r="AA630" s="1150"/>
      <c r="AB630" s="1150"/>
      <c r="AC630" s="1150"/>
      <c r="AD630" s="1150"/>
      <c r="AE630" s="1150"/>
      <c r="AF630" s="1150"/>
      <c r="AG630" s="1150"/>
      <c r="AH630" s="1150"/>
    </row>
    <row r="631">
      <c r="A631" s="1150"/>
      <c r="B631" s="1150"/>
      <c r="C631" s="1150"/>
      <c r="D631" s="1150"/>
      <c r="E631" s="1182"/>
      <c r="F631" s="1150"/>
      <c r="G631" s="1183"/>
      <c r="H631" s="1184"/>
      <c r="I631" s="1185"/>
      <c r="J631" s="1184"/>
      <c r="K631" s="1184"/>
      <c r="L631" s="1184"/>
      <c r="M631" s="1186"/>
      <c r="N631" s="1186"/>
      <c r="O631" s="1186"/>
      <c r="P631" s="1186"/>
      <c r="Q631" s="1186"/>
      <c r="R631" s="1186"/>
      <c r="S631" s="1186"/>
      <c r="T631" s="1150"/>
      <c r="U631" s="1150"/>
      <c r="V631" s="1150"/>
      <c r="W631" s="1150"/>
      <c r="X631" s="1150"/>
      <c r="Y631" s="1150"/>
      <c r="Z631" s="1150"/>
      <c r="AA631" s="1150"/>
      <c r="AB631" s="1150"/>
      <c r="AC631" s="1150"/>
      <c r="AD631" s="1150"/>
      <c r="AE631" s="1150"/>
      <c r="AF631" s="1150"/>
      <c r="AG631" s="1150"/>
      <c r="AH631" s="1150"/>
    </row>
    <row r="632">
      <c r="A632" s="1150"/>
      <c r="B632" s="1150"/>
      <c r="C632" s="1150"/>
      <c r="D632" s="1150"/>
      <c r="E632" s="1182"/>
      <c r="F632" s="1150"/>
      <c r="G632" s="1183"/>
      <c r="H632" s="1184"/>
      <c r="I632" s="1185"/>
      <c r="J632" s="1184"/>
      <c r="K632" s="1184"/>
      <c r="L632" s="1184"/>
      <c r="M632" s="1186"/>
      <c r="N632" s="1186"/>
      <c r="O632" s="1186"/>
      <c r="P632" s="1186"/>
      <c r="Q632" s="1186"/>
      <c r="R632" s="1186"/>
      <c r="S632" s="1186"/>
      <c r="T632" s="1150"/>
      <c r="U632" s="1150"/>
      <c r="V632" s="1150"/>
      <c r="W632" s="1150"/>
      <c r="X632" s="1150"/>
      <c r="Y632" s="1150"/>
      <c r="Z632" s="1150"/>
      <c r="AA632" s="1150"/>
      <c r="AB632" s="1150"/>
      <c r="AC632" s="1150"/>
      <c r="AD632" s="1150"/>
      <c r="AE632" s="1150"/>
      <c r="AF632" s="1150"/>
      <c r="AG632" s="1150"/>
      <c r="AH632" s="1150"/>
    </row>
    <row r="633">
      <c r="A633" s="1150"/>
      <c r="B633" s="1150"/>
      <c r="C633" s="1150"/>
      <c r="D633" s="1150"/>
      <c r="E633" s="1182"/>
      <c r="F633" s="1150"/>
      <c r="G633" s="1183"/>
      <c r="H633" s="1184"/>
      <c r="I633" s="1185"/>
      <c r="J633" s="1184"/>
      <c r="K633" s="1184"/>
      <c r="L633" s="1184"/>
      <c r="M633" s="1186"/>
      <c r="N633" s="1186"/>
      <c r="O633" s="1186"/>
      <c r="P633" s="1186"/>
      <c r="Q633" s="1186"/>
      <c r="R633" s="1186"/>
      <c r="S633" s="1186"/>
      <c r="T633" s="1150"/>
      <c r="U633" s="1150"/>
      <c r="V633" s="1150"/>
      <c r="W633" s="1150"/>
      <c r="X633" s="1150"/>
      <c r="Y633" s="1150"/>
      <c r="Z633" s="1150"/>
      <c r="AA633" s="1150"/>
      <c r="AB633" s="1150"/>
      <c r="AC633" s="1150"/>
      <c r="AD633" s="1150"/>
      <c r="AE633" s="1150"/>
      <c r="AF633" s="1150"/>
      <c r="AG633" s="1150"/>
      <c r="AH633" s="1150"/>
    </row>
    <row r="634">
      <c r="A634" s="1150"/>
      <c r="B634" s="1150"/>
      <c r="C634" s="1150"/>
      <c r="D634" s="1150"/>
      <c r="E634" s="1182"/>
      <c r="F634" s="1150"/>
      <c r="G634" s="1183"/>
      <c r="H634" s="1184"/>
      <c r="I634" s="1185"/>
      <c r="J634" s="1184"/>
      <c r="K634" s="1184"/>
      <c r="L634" s="1184"/>
      <c r="M634" s="1186"/>
      <c r="N634" s="1186"/>
      <c r="O634" s="1186"/>
      <c r="P634" s="1186"/>
      <c r="Q634" s="1186"/>
      <c r="R634" s="1186"/>
      <c r="S634" s="1186"/>
      <c r="T634" s="1150"/>
      <c r="U634" s="1150"/>
      <c r="V634" s="1150"/>
      <c r="W634" s="1150"/>
      <c r="X634" s="1150"/>
      <c r="Y634" s="1150"/>
      <c r="Z634" s="1150"/>
      <c r="AA634" s="1150"/>
      <c r="AB634" s="1150"/>
      <c r="AC634" s="1150"/>
      <c r="AD634" s="1150"/>
      <c r="AE634" s="1150"/>
      <c r="AF634" s="1150"/>
      <c r="AG634" s="1150"/>
      <c r="AH634" s="1150"/>
    </row>
    <row r="635">
      <c r="A635" s="1150"/>
      <c r="B635" s="1150"/>
      <c r="C635" s="1150"/>
      <c r="D635" s="1150"/>
      <c r="E635" s="1182"/>
      <c r="F635" s="1150"/>
      <c r="G635" s="1183"/>
      <c r="H635" s="1184"/>
      <c r="I635" s="1185"/>
      <c r="J635" s="1184"/>
      <c r="K635" s="1184"/>
      <c r="L635" s="1184"/>
      <c r="M635" s="1186"/>
      <c r="N635" s="1186"/>
      <c r="O635" s="1186"/>
      <c r="P635" s="1186"/>
      <c r="Q635" s="1186"/>
      <c r="R635" s="1186"/>
      <c r="S635" s="1186"/>
      <c r="T635" s="1150"/>
      <c r="U635" s="1150"/>
      <c r="V635" s="1150"/>
      <c r="W635" s="1150"/>
      <c r="X635" s="1150"/>
      <c r="Y635" s="1150"/>
      <c r="Z635" s="1150"/>
      <c r="AA635" s="1150"/>
      <c r="AB635" s="1150"/>
      <c r="AC635" s="1150"/>
      <c r="AD635" s="1150"/>
      <c r="AE635" s="1150"/>
      <c r="AF635" s="1150"/>
      <c r="AG635" s="1150"/>
      <c r="AH635" s="1150"/>
    </row>
    <row r="636">
      <c r="A636" s="1150"/>
      <c r="B636" s="1150"/>
      <c r="C636" s="1150"/>
      <c r="D636" s="1150"/>
      <c r="E636" s="1182"/>
      <c r="F636" s="1150"/>
      <c r="G636" s="1183"/>
      <c r="H636" s="1184"/>
      <c r="I636" s="1185"/>
      <c r="J636" s="1184"/>
      <c r="K636" s="1184"/>
      <c r="L636" s="1184"/>
      <c r="M636" s="1186"/>
      <c r="N636" s="1186"/>
      <c r="O636" s="1186"/>
      <c r="P636" s="1186"/>
      <c r="Q636" s="1186"/>
      <c r="R636" s="1186"/>
      <c r="S636" s="1186"/>
      <c r="T636" s="1150"/>
      <c r="U636" s="1150"/>
      <c r="V636" s="1150"/>
      <c r="W636" s="1150"/>
      <c r="X636" s="1150"/>
      <c r="Y636" s="1150"/>
      <c r="Z636" s="1150"/>
      <c r="AA636" s="1150"/>
      <c r="AB636" s="1150"/>
      <c r="AC636" s="1150"/>
      <c r="AD636" s="1150"/>
      <c r="AE636" s="1150"/>
      <c r="AF636" s="1150"/>
      <c r="AG636" s="1150"/>
      <c r="AH636" s="1150"/>
    </row>
    <row r="637">
      <c r="A637" s="1150"/>
      <c r="B637" s="1150"/>
      <c r="C637" s="1150"/>
      <c r="D637" s="1150"/>
      <c r="E637" s="1182"/>
      <c r="F637" s="1150"/>
      <c r="G637" s="1183"/>
      <c r="H637" s="1184"/>
      <c r="I637" s="1185"/>
      <c r="J637" s="1184"/>
      <c r="K637" s="1184"/>
      <c r="L637" s="1184"/>
      <c r="M637" s="1186"/>
      <c r="N637" s="1186"/>
      <c r="O637" s="1186"/>
      <c r="P637" s="1186"/>
      <c r="Q637" s="1186"/>
      <c r="R637" s="1186"/>
      <c r="S637" s="1186"/>
      <c r="T637" s="1150"/>
      <c r="U637" s="1150"/>
      <c r="V637" s="1150"/>
      <c r="W637" s="1150"/>
      <c r="X637" s="1150"/>
      <c r="Y637" s="1150"/>
      <c r="Z637" s="1150"/>
      <c r="AA637" s="1150"/>
      <c r="AB637" s="1150"/>
      <c r="AC637" s="1150"/>
      <c r="AD637" s="1150"/>
      <c r="AE637" s="1150"/>
      <c r="AF637" s="1150"/>
      <c r="AG637" s="1150"/>
      <c r="AH637" s="1150"/>
    </row>
    <row r="638">
      <c r="A638" s="1150"/>
      <c r="B638" s="1150"/>
      <c r="C638" s="1150"/>
      <c r="D638" s="1150"/>
      <c r="E638" s="1182"/>
      <c r="F638" s="1150"/>
      <c r="G638" s="1183"/>
      <c r="H638" s="1184"/>
      <c r="I638" s="1185"/>
      <c r="J638" s="1184"/>
      <c r="K638" s="1184"/>
      <c r="L638" s="1184"/>
      <c r="M638" s="1186"/>
      <c r="N638" s="1186"/>
      <c r="O638" s="1186"/>
      <c r="P638" s="1186"/>
      <c r="Q638" s="1186"/>
      <c r="R638" s="1186"/>
      <c r="S638" s="1186"/>
      <c r="T638" s="1150"/>
      <c r="U638" s="1150"/>
      <c r="V638" s="1150"/>
      <c r="W638" s="1150"/>
      <c r="X638" s="1150"/>
      <c r="Y638" s="1150"/>
      <c r="Z638" s="1150"/>
      <c r="AA638" s="1150"/>
      <c r="AB638" s="1150"/>
      <c r="AC638" s="1150"/>
      <c r="AD638" s="1150"/>
      <c r="AE638" s="1150"/>
      <c r="AF638" s="1150"/>
      <c r="AG638" s="1150"/>
      <c r="AH638" s="1150"/>
    </row>
    <row r="639">
      <c r="A639" s="1150"/>
      <c r="B639" s="1150"/>
      <c r="C639" s="1150"/>
      <c r="D639" s="1150"/>
      <c r="E639" s="1182"/>
      <c r="F639" s="1150"/>
      <c r="G639" s="1183"/>
      <c r="H639" s="1184"/>
      <c r="I639" s="1185"/>
      <c r="J639" s="1184"/>
      <c r="K639" s="1184"/>
      <c r="L639" s="1184"/>
      <c r="M639" s="1186"/>
      <c r="N639" s="1186"/>
      <c r="O639" s="1186"/>
      <c r="P639" s="1186"/>
      <c r="Q639" s="1186"/>
      <c r="R639" s="1186"/>
      <c r="S639" s="1186"/>
      <c r="T639" s="1150"/>
      <c r="U639" s="1150"/>
      <c r="V639" s="1150"/>
      <c r="W639" s="1150"/>
      <c r="X639" s="1150"/>
      <c r="Y639" s="1150"/>
      <c r="Z639" s="1150"/>
      <c r="AA639" s="1150"/>
      <c r="AB639" s="1150"/>
      <c r="AC639" s="1150"/>
      <c r="AD639" s="1150"/>
      <c r="AE639" s="1150"/>
      <c r="AF639" s="1150"/>
      <c r="AG639" s="1150"/>
      <c r="AH639" s="1150"/>
    </row>
    <row r="640">
      <c r="A640" s="1150"/>
      <c r="B640" s="1150"/>
      <c r="C640" s="1150"/>
      <c r="D640" s="1150"/>
      <c r="E640" s="1182"/>
      <c r="F640" s="1150"/>
      <c r="G640" s="1183"/>
      <c r="H640" s="1184"/>
      <c r="I640" s="1185"/>
      <c r="J640" s="1184"/>
      <c r="K640" s="1184"/>
      <c r="L640" s="1184"/>
      <c r="M640" s="1186"/>
      <c r="N640" s="1186"/>
      <c r="O640" s="1186"/>
      <c r="P640" s="1186"/>
      <c r="Q640" s="1186"/>
      <c r="R640" s="1186"/>
      <c r="S640" s="1186"/>
      <c r="T640" s="1150"/>
      <c r="U640" s="1150"/>
      <c r="V640" s="1150"/>
      <c r="W640" s="1150"/>
      <c r="X640" s="1150"/>
      <c r="Y640" s="1150"/>
      <c r="Z640" s="1150"/>
      <c r="AA640" s="1150"/>
      <c r="AB640" s="1150"/>
      <c r="AC640" s="1150"/>
      <c r="AD640" s="1150"/>
      <c r="AE640" s="1150"/>
      <c r="AF640" s="1150"/>
      <c r="AG640" s="1150"/>
      <c r="AH640" s="1150"/>
    </row>
    <row r="641">
      <c r="A641" s="1150"/>
      <c r="B641" s="1150"/>
      <c r="C641" s="1150"/>
      <c r="D641" s="1150"/>
      <c r="E641" s="1182"/>
      <c r="F641" s="1150"/>
      <c r="G641" s="1183"/>
      <c r="H641" s="1184"/>
      <c r="I641" s="1185"/>
      <c r="J641" s="1184"/>
      <c r="K641" s="1184"/>
      <c r="L641" s="1184"/>
      <c r="M641" s="1186"/>
      <c r="N641" s="1186"/>
      <c r="O641" s="1186"/>
      <c r="P641" s="1186"/>
      <c r="Q641" s="1186"/>
      <c r="R641" s="1186"/>
      <c r="S641" s="1186"/>
      <c r="T641" s="1150"/>
      <c r="U641" s="1150"/>
      <c r="V641" s="1150"/>
      <c r="W641" s="1150"/>
      <c r="X641" s="1150"/>
      <c r="Y641" s="1150"/>
      <c r="Z641" s="1150"/>
      <c r="AA641" s="1150"/>
      <c r="AB641" s="1150"/>
      <c r="AC641" s="1150"/>
      <c r="AD641" s="1150"/>
      <c r="AE641" s="1150"/>
      <c r="AF641" s="1150"/>
      <c r="AG641" s="1150"/>
      <c r="AH641" s="1150"/>
    </row>
    <row r="642">
      <c r="A642" s="1150"/>
      <c r="B642" s="1150"/>
      <c r="C642" s="1150"/>
      <c r="D642" s="1150"/>
      <c r="E642" s="1182"/>
      <c r="F642" s="1150"/>
      <c r="G642" s="1183"/>
      <c r="H642" s="1184"/>
      <c r="I642" s="1185"/>
      <c r="J642" s="1184"/>
      <c r="K642" s="1184"/>
      <c r="L642" s="1184"/>
      <c r="M642" s="1186"/>
      <c r="N642" s="1186"/>
      <c r="O642" s="1186"/>
      <c r="P642" s="1186"/>
      <c r="Q642" s="1186"/>
      <c r="R642" s="1186"/>
      <c r="S642" s="1186"/>
      <c r="T642" s="1150"/>
      <c r="U642" s="1150"/>
      <c r="V642" s="1150"/>
      <c r="W642" s="1150"/>
      <c r="X642" s="1150"/>
      <c r="Y642" s="1150"/>
      <c r="Z642" s="1150"/>
      <c r="AA642" s="1150"/>
      <c r="AB642" s="1150"/>
      <c r="AC642" s="1150"/>
      <c r="AD642" s="1150"/>
      <c r="AE642" s="1150"/>
      <c r="AF642" s="1150"/>
      <c r="AG642" s="1150"/>
      <c r="AH642" s="1150"/>
    </row>
    <row r="643">
      <c r="A643" s="1150"/>
      <c r="B643" s="1150"/>
      <c r="C643" s="1150"/>
      <c r="D643" s="1150"/>
      <c r="E643" s="1182"/>
      <c r="F643" s="1150"/>
      <c r="G643" s="1183"/>
      <c r="H643" s="1184"/>
      <c r="I643" s="1185"/>
      <c r="J643" s="1184"/>
      <c r="K643" s="1184"/>
      <c r="L643" s="1184"/>
      <c r="M643" s="1186"/>
      <c r="N643" s="1186"/>
      <c r="O643" s="1186"/>
      <c r="P643" s="1186"/>
      <c r="Q643" s="1186"/>
      <c r="R643" s="1186"/>
      <c r="S643" s="1186"/>
      <c r="T643" s="1150"/>
      <c r="U643" s="1150"/>
      <c r="V643" s="1150"/>
      <c r="W643" s="1150"/>
      <c r="X643" s="1150"/>
      <c r="Y643" s="1150"/>
      <c r="Z643" s="1150"/>
      <c r="AA643" s="1150"/>
      <c r="AB643" s="1150"/>
      <c r="AC643" s="1150"/>
      <c r="AD643" s="1150"/>
      <c r="AE643" s="1150"/>
      <c r="AF643" s="1150"/>
      <c r="AG643" s="1150"/>
      <c r="AH643" s="1150"/>
    </row>
    <row r="644">
      <c r="A644" s="1150"/>
      <c r="B644" s="1150"/>
      <c r="C644" s="1150"/>
      <c r="D644" s="1150"/>
      <c r="E644" s="1182"/>
      <c r="F644" s="1150"/>
      <c r="G644" s="1183"/>
      <c r="H644" s="1184"/>
      <c r="I644" s="1185"/>
      <c r="J644" s="1184"/>
      <c r="K644" s="1184"/>
      <c r="L644" s="1184"/>
      <c r="M644" s="1186"/>
      <c r="N644" s="1186"/>
      <c r="O644" s="1186"/>
      <c r="P644" s="1186"/>
      <c r="Q644" s="1186"/>
      <c r="R644" s="1186"/>
      <c r="S644" s="1186"/>
      <c r="T644" s="1150"/>
      <c r="U644" s="1150"/>
      <c r="V644" s="1150"/>
      <c r="W644" s="1150"/>
      <c r="X644" s="1150"/>
      <c r="Y644" s="1150"/>
      <c r="Z644" s="1150"/>
      <c r="AA644" s="1150"/>
      <c r="AB644" s="1150"/>
      <c r="AC644" s="1150"/>
      <c r="AD644" s="1150"/>
      <c r="AE644" s="1150"/>
      <c r="AF644" s="1150"/>
      <c r="AG644" s="1150"/>
      <c r="AH644" s="1150"/>
    </row>
    <row r="645">
      <c r="A645" s="1150"/>
      <c r="B645" s="1150"/>
      <c r="C645" s="1150"/>
      <c r="D645" s="1150"/>
      <c r="E645" s="1182"/>
      <c r="F645" s="1150"/>
      <c r="G645" s="1183"/>
      <c r="H645" s="1184"/>
      <c r="I645" s="1185"/>
      <c r="J645" s="1184"/>
      <c r="K645" s="1184"/>
      <c r="L645" s="1184"/>
      <c r="M645" s="1186"/>
      <c r="N645" s="1186"/>
      <c r="O645" s="1186"/>
      <c r="P645" s="1186"/>
      <c r="Q645" s="1186"/>
      <c r="R645" s="1186"/>
      <c r="S645" s="1186"/>
      <c r="T645" s="1150"/>
      <c r="U645" s="1150"/>
      <c r="V645" s="1150"/>
      <c r="W645" s="1150"/>
      <c r="X645" s="1150"/>
      <c r="Y645" s="1150"/>
      <c r="Z645" s="1150"/>
      <c r="AA645" s="1150"/>
      <c r="AB645" s="1150"/>
      <c r="AC645" s="1150"/>
      <c r="AD645" s="1150"/>
      <c r="AE645" s="1150"/>
      <c r="AF645" s="1150"/>
      <c r="AG645" s="1150"/>
      <c r="AH645" s="1150"/>
    </row>
    <row r="646">
      <c r="A646" s="1150"/>
      <c r="B646" s="1150"/>
      <c r="C646" s="1150"/>
      <c r="D646" s="1150"/>
      <c r="E646" s="1182"/>
      <c r="F646" s="1150"/>
      <c r="G646" s="1183"/>
      <c r="H646" s="1184"/>
      <c r="I646" s="1185"/>
      <c r="J646" s="1184"/>
      <c r="K646" s="1184"/>
      <c r="L646" s="1184"/>
      <c r="M646" s="1186"/>
      <c r="N646" s="1186"/>
      <c r="O646" s="1186"/>
      <c r="P646" s="1186"/>
      <c r="Q646" s="1186"/>
      <c r="R646" s="1186"/>
      <c r="S646" s="1186"/>
      <c r="T646" s="1150"/>
      <c r="U646" s="1150"/>
      <c r="V646" s="1150"/>
      <c r="W646" s="1150"/>
      <c r="X646" s="1150"/>
      <c r="Y646" s="1150"/>
      <c r="Z646" s="1150"/>
      <c r="AA646" s="1150"/>
      <c r="AB646" s="1150"/>
      <c r="AC646" s="1150"/>
      <c r="AD646" s="1150"/>
      <c r="AE646" s="1150"/>
      <c r="AF646" s="1150"/>
      <c r="AG646" s="1150"/>
      <c r="AH646" s="1150"/>
    </row>
    <row r="647">
      <c r="A647" s="1150"/>
      <c r="B647" s="1150"/>
      <c r="C647" s="1150"/>
      <c r="D647" s="1150"/>
      <c r="E647" s="1182"/>
      <c r="F647" s="1150"/>
      <c r="G647" s="1183"/>
      <c r="H647" s="1184"/>
      <c r="I647" s="1185"/>
      <c r="J647" s="1184"/>
      <c r="K647" s="1184"/>
      <c r="L647" s="1184"/>
      <c r="M647" s="1186"/>
      <c r="N647" s="1186"/>
      <c r="O647" s="1186"/>
      <c r="P647" s="1186"/>
      <c r="Q647" s="1186"/>
      <c r="R647" s="1186"/>
      <c r="S647" s="1186"/>
      <c r="T647" s="1150"/>
      <c r="U647" s="1150"/>
      <c r="V647" s="1150"/>
      <c r="W647" s="1150"/>
      <c r="X647" s="1150"/>
      <c r="Y647" s="1150"/>
      <c r="Z647" s="1150"/>
      <c r="AA647" s="1150"/>
      <c r="AB647" s="1150"/>
      <c r="AC647" s="1150"/>
      <c r="AD647" s="1150"/>
      <c r="AE647" s="1150"/>
      <c r="AF647" s="1150"/>
      <c r="AG647" s="1150"/>
      <c r="AH647" s="1150"/>
    </row>
    <row r="648">
      <c r="A648" s="1150"/>
      <c r="B648" s="1150"/>
      <c r="C648" s="1150"/>
      <c r="D648" s="1150"/>
      <c r="E648" s="1182"/>
      <c r="F648" s="1150"/>
      <c r="G648" s="1183"/>
      <c r="H648" s="1184"/>
      <c r="I648" s="1185"/>
      <c r="J648" s="1184"/>
      <c r="K648" s="1184"/>
      <c r="L648" s="1184"/>
      <c r="M648" s="1186"/>
      <c r="N648" s="1186"/>
      <c r="O648" s="1186"/>
      <c r="P648" s="1186"/>
      <c r="Q648" s="1186"/>
      <c r="R648" s="1186"/>
      <c r="S648" s="1186"/>
      <c r="T648" s="1150"/>
      <c r="U648" s="1150"/>
      <c r="V648" s="1150"/>
      <c r="W648" s="1150"/>
      <c r="X648" s="1150"/>
      <c r="Y648" s="1150"/>
      <c r="Z648" s="1150"/>
      <c r="AA648" s="1150"/>
      <c r="AB648" s="1150"/>
      <c r="AC648" s="1150"/>
      <c r="AD648" s="1150"/>
      <c r="AE648" s="1150"/>
      <c r="AF648" s="1150"/>
      <c r="AG648" s="1150"/>
      <c r="AH648" s="1150"/>
    </row>
    <row r="649">
      <c r="A649" s="1150"/>
      <c r="B649" s="1150"/>
      <c r="C649" s="1150"/>
      <c r="D649" s="1150"/>
      <c r="E649" s="1182"/>
      <c r="F649" s="1150"/>
      <c r="G649" s="1183"/>
      <c r="H649" s="1184"/>
      <c r="I649" s="1185"/>
      <c r="J649" s="1184"/>
      <c r="K649" s="1184"/>
      <c r="L649" s="1184"/>
      <c r="M649" s="1186"/>
      <c r="N649" s="1186"/>
      <c r="O649" s="1186"/>
      <c r="P649" s="1186"/>
      <c r="Q649" s="1186"/>
      <c r="R649" s="1186"/>
      <c r="S649" s="1186"/>
      <c r="T649" s="1150"/>
      <c r="U649" s="1150"/>
      <c r="V649" s="1150"/>
      <c r="W649" s="1150"/>
      <c r="X649" s="1150"/>
      <c r="Y649" s="1150"/>
      <c r="Z649" s="1150"/>
      <c r="AA649" s="1150"/>
      <c r="AB649" s="1150"/>
      <c r="AC649" s="1150"/>
      <c r="AD649" s="1150"/>
      <c r="AE649" s="1150"/>
      <c r="AF649" s="1150"/>
      <c r="AG649" s="1150"/>
      <c r="AH649" s="1150"/>
    </row>
    <row r="650">
      <c r="A650" s="1150"/>
      <c r="B650" s="1150"/>
      <c r="C650" s="1150"/>
      <c r="D650" s="1150"/>
      <c r="E650" s="1182"/>
      <c r="F650" s="1150"/>
      <c r="G650" s="1183"/>
      <c r="H650" s="1184"/>
      <c r="I650" s="1185"/>
      <c r="J650" s="1184"/>
      <c r="K650" s="1184"/>
      <c r="L650" s="1184"/>
      <c r="M650" s="1186"/>
      <c r="N650" s="1186"/>
      <c r="O650" s="1186"/>
      <c r="P650" s="1186"/>
      <c r="Q650" s="1186"/>
      <c r="R650" s="1186"/>
      <c r="S650" s="1186"/>
      <c r="T650" s="1150"/>
      <c r="U650" s="1150"/>
      <c r="V650" s="1150"/>
      <c r="W650" s="1150"/>
      <c r="X650" s="1150"/>
      <c r="Y650" s="1150"/>
      <c r="Z650" s="1150"/>
      <c r="AA650" s="1150"/>
      <c r="AB650" s="1150"/>
      <c r="AC650" s="1150"/>
      <c r="AD650" s="1150"/>
      <c r="AE650" s="1150"/>
      <c r="AF650" s="1150"/>
      <c r="AG650" s="1150"/>
      <c r="AH650" s="1150"/>
    </row>
    <row r="651">
      <c r="A651" s="1150"/>
      <c r="B651" s="1150"/>
      <c r="C651" s="1150"/>
      <c r="D651" s="1150"/>
      <c r="E651" s="1182"/>
      <c r="F651" s="1150"/>
      <c r="G651" s="1183"/>
      <c r="H651" s="1184"/>
      <c r="I651" s="1185"/>
      <c r="J651" s="1184"/>
      <c r="K651" s="1184"/>
      <c r="L651" s="1184"/>
      <c r="M651" s="1186"/>
      <c r="N651" s="1186"/>
      <c r="O651" s="1186"/>
      <c r="P651" s="1186"/>
      <c r="Q651" s="1186"/>
      <c r="R651" s="1186"/>
      <c r="S651" s="1186"/>
      <c r="T651" s="1150"/>
      <c r="U651" s="1150"/>
      <c r="V651" s="1150"/>
      <c r="W651" s="1150"/>
      <c r="X651" s="1150"/>
      <c r="Y651" s="1150"/>
      <c r="Z651" s="1150"/>
      <c r="AA651" s="1150"/>
      <c r="AB651" s="1150"/>
      <c r="AC651" s="1150"/>
      <c r="AD651" s="1150"/>
      <c r="AE651" s="1150"/>
      <c r="AF651" s="1150"/>
      <c r="AG651" s="1150"/>
      <c r="AH651" s="1150"/>
    </row>
    <row r="652">
      <c r="A652" s="1150"/>
      <c r="B652" s="1150"/>
      <c r="C652" s="1150"/>
      <c r="D652" s="1150"/>
      <c r="E652" s="1182"/>
      <c r="F652" s="1150"/>
      <c r="G652" s="1183"/>
      <c r="H652" s="1184"/>
      <c r="I652" s="1185"/>
      <c r="J652" s="1184"/>
      <c r="K652" s="1184"/>
      <c r="L652" s="1184"/>
      <c r="M652" s="1186"/>
      <c r="N652" s="1186"/>
      <c r="O652" s="1186"/>
      <c r="P652" s="1186"/>
      <c r="Q652" s="1186"/>
      <c r="R652" s="1186"/>
      <c r="S652" s="1186"/>
      <c r="T652" s="1150"/>
      <c r="U652" s="1150"/>
      <c r="V652" s="1150"/>
      <c r="W652" s="1150"/>
      <c r="X652" s="1150"/>
      <c r="Y652" s="1150"/>
      <c r="Z652" s="1150"/>
      <c r="AA652" s="1150"/>
      <c r="AB652" s="1150"/>
      <c r="AC652" s="1150"/>
      <c r="AD652" s="1150"/>
      <c r="AE652" s="1150"/>
      <c r="AF652" s="1150"/>
      <c r="AG652" s="1150"/>
      <c r="AH652" s="1150"/>
    </row>
    <row r="653">
      <c r="A653" s="1150"/>
      <c r="B653" s="1150"/>
      <c r="C653" s="1150"/>
      <c r="D653" s="1150"/>
      <c r="E653" s="1182"/>
      <c r="F653" s="1150"/>
      <c r="G653" s="1183"/>
      <c r="H653" s="1184"/>
      <c r="I653" s="1185"/>
      <c r="J653" s="1184"/>
      <c r="K653" s="1184"/>
      <c r="L653" s="1184"/>
      <c r="M653" s="1186"/>
      <c r="N653" s="1186"/>
      <c r="O653" s="1186"/>
      <c r="P653" s="1186"/>
      <c r="Q653" s="1186"/>
      <c r="R653" s="1186"/>
      <c r="S653" s="1186"/>
      <c r="T653" s="1150"/>
      <c r="U653" s="1150"/>
      <c r="V653" s="1150"/>
      <c r="W653" s="1150"/>
      <c r="X653" s="1150"/>
      <c r="Y653" s="1150"/>
      <c r="Z653" s="1150"/>
      <c r="AA653" s="1150"/>
      <c r="AB653" s="1150"/>
      <c r="AC653" s="1150"/>
      <c r="AD653" s="1150"/>
      <c r="AE653" s="1150"/>
      <c r="AF653" s="1150"/>
      <c r="AG653" s="1150"/>
      <c r="AH653" s="1150"/>
    </row>
    <row r="654">
      <c r="A654" s="1150"/>
      <c r="B654" s="1150"/>
      <c r="C654" s="1150"/>
      <c r="D654" s="1150"/>
      <c r="E654" s="1182"/>
      <c r="F654" s="1150"/>
      <c r="G654" s="1183"/>
      <c r="H654" s="1184"/>
      <c r="I654" s="1185"/>
      <c r="J654" s="1184"/>
      <c r="K654" s="1184"/>
      <c r="L654" s="1184"/>
      <c r="M654" s="1186"/>
      <c r="N654" s="1186"/>
      <c r="O654" s="1186"/>
      <c r="P654" s="1186"/>
      <c r="Q654" s="1186"/>
      <c r="R654" s="1186"/>
      <c r="S654" s="1186"/>
      <c r="T654" s="1150"/>
      <c r="U654" s="1150"/>
      <c r="V654" s="1150"/>
      <c r="W654" s="1150"/>
      <c r="X654" s="1150"/>
      <c r="Y654" s="1150"/>
      <c r="Z654" s="1150"/>
      <c r="AA654" s="1150"/>
      <c r="AB654" s="1150"/>
      <c r="AC654" s="1150"/>
      <c r="AD654" s="1150"/>
      <c r="AE654" s="1150"/>
      <c r="AF654" s="1150"/>
      <c r="AG654" s="1150"/>
      <c r="AH654" s="1150"/>
    </row>
    <row r="655">
      <c r="A655" s="1150"/>
      <c r="B655" s="1150"/>
      <c r="C655" s="1150"/>
      <c r="D655" s="1150"/>
      <c r="E655" s="1182"/>
      <c r="F655" s="1150"/>
      <c r="G655" s="1183"/>
      <c r="H655" s="1184"/>
      <c r="I655" s="1185"/>
      <c r="J655" s="1184"/>
      <c r="K655" s="1184"/>
      <c r="L655" s="1184"/>
      <c r="M655" s="1186"/>
      <c r="N655" s="1186"/>
      <c r="O655" s="1186"/>
      <c r="P655" s="1186"/>
      <c r="Q655" s="1186"/>
      <c r="R655" s="1186"/>
      <c r="S655" s="1186"/>
      <c r="T655" s="1150"/>
      <c r="U655" s="1150"/>
      <c r="V655" s="1150"/>
      <c r="W655" s="1150"/>
      <c r="X655" s="1150"/>
      <c r="Y655" s="1150"/>
      <c r="Z655" s="1150"/>
      <c r="AA655" s="1150"/>
      <c r="AB655" s="1150"/>
      <c r="AC655" s="1150"/>
      <c r="AD655" s="1150"/>
      <c r="AE655" s="1150"/>
      <c r="AF655" s="1150"/>
      <c r="AG655" s="1150"/>
      <c r="AH655" s="1150"/>
    </row>
    <row r="656">
      <c r="A656" s="1150"/>
      <c r="B656" s="1150"/>
      <c r="C656" s="1150"/>
      <c r="D656" s="1150"/>
      <c r="E656" s="1182"/>
      <c r="F656" s="1150"/>
      <c r="G656" s="1183"/>
      <c r="H656" s="1184"/>
      <c r="I656" s="1185"/>
      <c r="J656" s="1184"/>
      <c r="K656" s="1184"/>
      <c r="L656" s="1184"/>
      <c r="M656" s="1186"/>
      <c r="N656" s="1186"/>
      <c r="O656" s="1186"/>
      <c r="P656" s="1186"/>
      <c r="Q656" s="1186"/>
      <c r="R656" s="1186"/>
      <c r="S656" s="1186"/>
      <c r="T656" s="1150"/>
      <c r="U656" s="1150"/>
      <c r="V656" s="1150"/>
      <c r="W656" s="1150"/>
      <c r="X656" s="1150"/>
      <c r="Y656" s="1150"/>
      <c r="Z656" s="1150"/>
      <c r="AA656" s="1150"/>
      <c r="AB656" s="1150"/>
      <c r="AC656" s="1150"/>
      <c r="AD656" s="1150"/>
      <c r="AE656" s="1150"/>
      <c r="AF656" s="1150"/>
      <c r="AG656" s="1150"/>
      <c r="AH656" s="1150"/>
    </row>
    <row r="657">
      <c r="A657" s="1150"/>
      <c r="B657" s="1150"/>
      <c r="C657" s="1150"/>
      <c r="D657" s="1150"/>
      <c r="E657" s="1182"/>
      <c r="F657" s="1150"/>
      <c r="G657" s="1183"/>
      <c r="H657" s="1184"/>
      <c r="I657" s="1185"/>
      <c r="J657" s="1184"/>
      <c r="K657" s="1184"/>
      <c r="L657" s="1184"/>
      <c r="M657" s="1186"/>
      <c r="N657" s="1186"/>
      <c r="O657" s="1186"/>
      <c r="P657" s="1186"/>
      <c r="Q657" s="1186"/>
      <c r="R657" s="1186"/>
      <c r="S657" s="1186"/>
      <c r="T657" s="1150"/>
      <c r="U657" s="1150"/>
      <c r="V657" s="1150"/>
      <c r="W657" s="1150"/>
      <c r="X657" s="1150"/>
      <c r="Y657" s="1150"/>
      <c r="Z657" s="1150"/>
      <c r="AA657" s="1150"/>
      <c r="AB657" s="1150"/>
      <c r="AC657" s="1150"/>
      <c r="AD657" s="1150"/>
      <c r="AE657" s="1150"/>
      <c r="AF657" s="1150"/>
      <c r="AG657" s="1150"/>
      <c r="AH657" s="1150"/>
    </row>
    <row r="658">
      <c r="A658" s="1150"/>
      <c r="B658" s="1150"/>
      <c r="C658" s="1150"/>
      <c r="D658" s="1150"/>
      <c r="E658" s="1182"/>
      <c r="F658" s="1150"/>
      <c r="G658" s="1183"/>
      <c r="H658" s="1184"/>
      <c r="I658" s="1185"/>
      <c r="J658" s="1184"/>
      <c r="K658" s="1184"/>
      <c r="L658" s="1184"/>
      <c r="M658" s="1186"/>
      <c r="N658" s="1186"/>
      <c r="O658" s="1186"/>
      <c r="P658" s="1186"/>
      <c r="Q658" s="1186"/>
      <c r="R658" s="1186"/>
      <c r="S658" s="1186"/>
      <c r="T658" s="1150"/>
      <c r="U658" s="1150"/>
      <c r="V658" s="1150"/>
      <c r="W658" s="1150"/>
      <c r="X658" s="1150"/>
      <c r="Y658" s="1150"/>
      <c r="Z658" s="1150"/>
      <c r="AA658" s="1150"/>
      <c r="AB658" s="1150"/>
      <c r="AC658" s="1150"/>
      <c r="AD658" s="1150"/>
      <c r="AE658" s="1150"/>
      <c r="AF658" s="1150"/>
      <c r="AG658" s="1150"/>
      <c r="AH658" s="1150"/>
    </row>
    <row r="659">
      <c r="A659" s="1150"/>
      <c r="B659" s="1150"/>
      <c r="C659" s="1150"/>
      <c r="D659" s="1150"/>
      <c r="E659" s="1182"/>
      <c r="F659" s="1150"/>
      <c r="G659" s="1183"/>
      <c r="H659" s="1184"/>
      <c r="I659" s="1185"/>
      <c r="J659" s="1184"/>
      <c r="K659" s="1184"/>
      <c r="L659" s="1184"/>
      <c r="M659" s="1186"/>
      <c r="N659" s="1186"/>
      <c r="O659" s="1186"/>
      <c r="P659" s="1186"/>
      <c r="Q659" s="1186"/>
      <c r="R659" s="1186"/>
      <c r="S659" s="1186"/>
      <c r="T659" s="1150"/>
      <c r="U659" s="1150"/>
      <c r="V659" s="1150"/>
      <c r="W659" s="1150"/>
      <c r="X659" s="1150"/>
      <c r="Y659" s="1150"/>
      <c r="Z659" s="1150"/>
      <c r="AA659" s="1150"/>
      <c r="AB659" s="1150"/>
      <c r="AC659" s="1150"/>
      <c r="AD659" s="1150"/>
      <c r="AE659" s="1150"/>
      <c r="AF659" s="1150"/>
      <c r="AG659" s="1150"/>
      <c r="AH659" s="1150"/>
    </row>
    <row r="660">
      <c r="A660" s="1150"/>
      <c r="B660" s="1150"/>
      <c r="C660" s="1150"/>
      <c r="D660" s="1150"/>
      <c r="E660" s="1182"/>
      <c r="F660" s="1150"/>
      <c r="G660" s="1183"/>
      <c r="H660" s="1184"/>
      <c r="I660" s="1185"/>
      <c r="J660" s="1184"/>
      <c r="K660" s="1184"/>
      <c r="L660" s="1184"/>
      <c r="M660" s="1186"/>
      <c r="N660" s="1186"/>
      <c r="O660" s="1186"/>
      <c r="P660" s="1186"/>
      <c r="Q660" s="1186"/>
      <c r="R660" s="1186"/>
      <c r="S660" s="1186"/>
      <c r="T660" s="1150"/>
      <c r="U660" s="1150"/>
      <c r="V660" s="1150"/>
      <c r="W660" s="1150"/>
      <c r="X660" s="1150"/>
      <c r="Y660" s="1150"/>
      <c r="Z660" s="1150"/>
      <c r="AA660" s="1150"/>
      <c r="AB660" s="1150"/>
      <c r="AC660" s="1150"/>
      <c r="AD660" s="1150"/>
      <c r="AE660" s="1150"/>
      <c r="AF660" s="1150"/>
      <c r="AG660" s="1150"/>
      <c r="AH660" s="1150"/>
    </row>
    <row r="661">
      <c r="A661" s="1150"/>
      <c r="B661" s="1150"/>
      <c r="C661" s="1150"/>
      <c r="D661" s="1150"/>
      <c r="E661" s="1182"/>
      <c r="F661" s="1150"/>
      <c r="G661" s="1183"/>
      <c r="H661" s="1184"/>
      <c r="I661" s="1185"/>
      <c r="J661" s="1184"/>
      <c r="K661" s="1184"/>
      <c r="L661" s="1184"/>
      <c r="M661" s="1186"/>
      <c r="N661" s="1186"/>
      <c r="O661" s="1186"/>
      <c r="P661" s="1186"/>
      <c r="Q661" s="1186"/>
      <c r="R661" s="1186"/>
      <c r="S661" s="1186"/>
      <c r="T661" s="1150"/>
      <c r="U661" s="1150"/>
      <c r="V661" s="1150"/>
      <c r="W661" s="1150"/>
      <c r="X661" s="1150"/>
      <c r="Y661" s="1150"/>
      <c r="Z661" s="1150"/>
      <c r="AA661" s="1150"/>
      <c r="AB661" s="1150"/>
      <c r="AC661" s="1150"/>
      <c r="AD661" s="1150"/>
      <c r="AE661" s="1150"/>
      <c r="AF661" s="1150"/>
      <c r="AG661" s="1150"/>
      <c r="AH661" s="1150"/>
    </row>
    <row r="662">
      <c r="A662" s="1150"/>
      <c r="B662" s="1150"/>
      <c r="C662" s="1150"/>
      <c r="D662" s="1150"/>
      <c r="E662" s="1182"/>
      <c r="F662" s="1150"/>
      <c r="G662" s="1183"/>
      <c r="H662" s="1184"/>
      <c r="I662" s="1185"/>
      <c r="J662" s="1184"/>
      <c r="K662" s="1184"/>
      <c r="L662" s="1184"/>
      <c r="M662" s="1186"/>
      <c r="N662" s="1186"/>
      <c r="O662" s="1186"/>
      <c r="P662" s="1186"/>
      <c r="Q662" s="1186"/>
      <c r="R662" s="1186"/>
      <c r="S662" s="1186"/>
      <c r="T662" s="1150"/>
      <c r="U662" s="1150"/>
      <c r="V662" s="1150"/>
      <c r="W662" s="1150"/>
      <c r="X662" s="1150"/>
      <c r="Y662" s="1150"/>
      <c r="Z662" s="1150"/>
      <c r="AA662" s="1150"/>
      <c r="AB662" s="1150"/>
      <c r="AC662" s="1150"/>
      <c r="AD662" s="1150"/>
      <c r="AE662" s="1150"/>
      <c r="AF662" s="1150"/>
      <c r="AG662" s="1150"/>
      <c r="AH662" s="1150"/>
    </row>
    <row r="663">
      <c r="A663" s="1150"/>
      <c r="B663" s="1150"/>
      <c r="C663" s="1150"/>
      <c r="D663" s="1150"/>
      <c r="E663" s="1182"/>
      <c r="F663" s="1150"/>
      <c r="G663" s="1183"/>
      <c r="H663" s="1184"/>
      <c r="I663" s="1185"/>
      <c r="J663" s="1184"/>
      <c r="K663" s="1184"/>
      <c r="L663" s="1184"/>
      <c r="M663" s="1186"/>
      <c r="N663" s="1186"/>
      <c r="O663" s="1186"/>
      <c r="P663" s="1186"/>
      <c r="Q663" s="1186"/>
      <c r="R663" s="1186"/>
      <c r="S663" s="1186"/>
      <c r="T663" s="1150"/>
      <c r="U663" s="1150"/>
      <c r="V663" s="1150"/>
      <c r="W663" s="1150"/>
      <c r="X663" s="1150"/>
      <c r="Y663" s="1150"/>
      <c r="Z663" s="1150"/>
      <c r="AA663" s="1150"/>
      <c r="AB663" s="1150"/>
      <c r="AC663" s="1150"/>
      <c r="AD663" s="1150"/>
      <c r="AE663" s="1150"/>
      <c r="AF663" s="1150"/>
      <c r="AG663" s="1150"/>
      <c r="AH663" s="1150"/>
    </row>
    <row r="664">
      <c r="A664" s="1150"/>
      <c r="B664" s="1150"/>
      <c r="C664" s="1150"/>
      <c r="D664" s="1150"/>
      <c r="E664" s="1182"/>
      <c r="F664" s="1150"/>
      <c r="G664" s="1183"/>
      <c r="H664" s="1184"/>
      <c r="I664" s="1185"/>
      <c r="J664" s="1184"/>
      <c r="K664" s="1184"/>
      <c r="L664" s="1184"/>
      <c r="M664" s="1186"/>
      <c r="N664" s="1186"/>
      <c r="O664" s="1186"/>
      <c r="P664" s="1186"/>
      <c r="Q664" s="1186"/>
      <c r="R664" s="1186"/>
      <c r="S664" s="1186"/>
      <c r="T664" s="1150"/>
      <c r="U664" s="1150"/>
      <c r="V664" s="1150"/>
      <c r="W664" s="1150"/>
      <c r="X664" s="1150"/>
      <c r="Y664" s="1150"/>
      <c r="Z664" s="1150"/>
      <c r="AA664" s="1150"/>
      <c r="AB664" s="1150"/>
      <c r="AC664" s="1150"/>
      <c r="AD664" s="1150"/>
      <c r="AE664" s="1150"/>
      <c r="AF664" s="1150"/>
      <c r="AG664" s="1150"/>
      <c r="AH664" s="1150"/>
    </row>
    <row r="665">
      <c r="A665" s="1150"/>
      <c r="B665" s="1150"/>
      <c r="C665" s="1150"/>
      <c r="D665" s="1150"/>
      <c r="E665" s="1182"/>
      <c r="F665" s="1150"/>
      <c r="G665" s="1183"/>
      <c r="H665" s="1184"/>
      <c r="I665" s="1185"/>
      <c r="J665" s="1184"/>
      <c r="K665" s="1184"/>
      <c r="L665" s="1184"/>
      <c r="M665" s="1186"/>
      <c r="N665" s="1186"/>
      <c r="O665" s="1186"/>
      <c r="P665" s="1186"/>
      <c r="Q665" s="1186"/>
      <c r="R665" s="1186"/>
      <c r="S665" s="1186"/>
      <c r="T665" s="1150"/>
      <c r="U665" s="1150"/>
      <c r="V665" s="1150"/>
      <c r="W665" s="1150"/>
      <c r="X665" s="1150"/>
      <c r="Y665" s="1150"/>
      <c r="Z665" s="1150"/>
      <c r="AA665" s="1150"/>
      <c r="AB665" s="1150"/>
      <c r="AC665" s="1150"/>
      <c r="AD665" s="1150"/>
      <c r="AE665" s="1150"/>
      <c r="AF665" s="1150"/>
      <c r="AG665" s="1150"/>
      <c r="AH665" s="1150"/>
    </row>
    <row r="666">
      <c r="A666" s="1150"/>
      <c r="B666" s="1150"/>
      <c r="C666" s="1150"/>
      <c r="D666" s="1150"/>
      <c r="E666" s="1182"/>
      <c r="F666" s="1150"/>
      <c r="G666" s="1183"/>
      <c r="H666" s="1184"/>
      <c r="I666" s="1185"/>
      <c r="J666" s="1184"/>
      <c r="K666" s="1184"/>
      <c r="L666" s="1184"/>
      <c r="M666" s="1186"/>
      <c r="N666" s="1186"/>
      <c r="O666" s="1186"/>
      <c r="P666" s="1186"/>
      <c r="Q666" s="1186"/>
      <c r="R666" s="1186"/>
      <c r="S666" s="1186"/>
      <c r="T666" s="1150"/>
      <c r="U666" s="1150"/>
      <c r="V666" s="1150"/>
      <c r="W666" s="1150"/>
      <c r="X666" s="1150"/>
      <c r="Y666" s="1150"/>
      <c r="Z666" s="1150"/>
      <c r="AA666" s="1150"/>
      <c r="AB666" s="1150"/>
      <c r="AC666" s="1150"/>
      <c r="AD666" s="1150"/>
      <c r="AE666" s="1150"/>
      <c r="AF666" s="1150"/>
      <c r="AG666" s="1150"/>
      <c r="AH666" s="1150"/>
    </row>
    <row r="667">
      <c r="A667" s="1150"/>
      <c r="B667" s="1150"/>
      <c r="C667" s="1150"/>
      <c r="D667" s="1150"/>
      <c r="E667" s="1182"/>
      <c r="F667" s="1150"/>
      <c r="G667" s="1183"/>
      <c r="H667" s="1184"/>
      <c r="I667" s="1185"/>
      <c r="J667" s="1184"/>
      <c r="K667" s="1184"/>
      <c r="L667" s="1184"/>
      <c r="M667" s="1186"/>
      <c r="N667" s="1186"/>
      <c r="O667" s="1186"/>
      <c r="P667" s="1186"/>
      <c r="Q667" s="1186"/>
      <c r="R667" s="1186"/>
      <c r="S667" s="1186"/>
      <c r="T667" s="1150"/>
      <c r="U667" s="1150"/>
      <c r="V667" s="1150"/>
      <c r="W667" s="1150"/>
      <c r="X667" s="1150"/>
      <c r="Y667" s="1150"/>
      <c r="Z667" s="1150"/>
      <c r="AA667" s="1150"/>
      <c r="AB667" s="1150"/>
      <c r="AC667" s="1150"/>
      <c r="AD667" s="1150"/>
      <c r="AE667" s="1150"/>
      <c r="AF667" s="1150"/>
      <c r="AG667" s="1150"/>
      <c r="AH667" s="1150"/>
    </row>
    <row r="668">
      <c r="A668" s="1150"/>
      <c r="B668" s="1150"/>
      <c r="C668" s="1150"/>
      <c r="D668" s="1150"/>
      <c r="E668" s="1182"/>
      <c r="F668" s="1150"/>
      <c r="G668" s="1183"/>
      <c r="H668" s="1184"/>
      <c r="I668" s="1185"/>
      <c r="J668" s="1184"/>
      <c r="K668" s="1184"/>
      <c r="L668" s="1184"/>
      <c r="M668" s="1186"/>
      <c r="N668" s="1186"/>
      <c r="O668" s="1186"/>
      <c r="P668" s="1186"/>
      <c r="Q668" s="1186"/>
      <c r="R668" s="1186"/>
      <c r="S668" s="1186"/>
      <c r="T668" s="1150"/>
      <c r="U668" s="1150"/>
      <c r="V668" s="1150"/>
      <c r="W668" s="1150"/>
      <c r="X668" s="1150"/>
      <c r="Y668" s="1150"/>
      <c r="Z668" s="1150"/>
      <c r="AA668" s="1150"/>
      <c r="AB668" s="1150"/>
      <c r="AC668" s="1150"/>
      <c r="AD668" s="1150"/>
      <c r="AE668" s="1150"/>
      <c r="AF668" s="1150"/>
      <c r="AG668" s="1150"/>
      <c r="AH668" s="1150"/>
    </row>
    <row r="669">
      <c r="A669" s="1150"/>
      <c r="B669" s="1150"/>
      <c r="C669" s="1150"/>
      <c r="D669" s="1150"/>
      <c r="E669" s="1182"/>
      <c r="F669" s="1150"/>
      <c r="G669" s="1183"/>
      <c r="H669" s="1184"/>
      <c r="I669" s="1185"/>
      <c r="J669" s="1184"/>
      <c r="K669" s="1184"/>
      <c r="L669" s="1184"/>
      <c r="M669" s="1186"/>
      <c r="N669" s="1186"/>
      <c r="O669" s="1186"/>
      <c r="P669" s="1186"/>
      <c r="Q669" s="1186"/>
      <c r="R669" s="1186"/>
      <c r="S669" s="1186"/>
      <c r="T669" s="1150"/>
      <c r="U669" s="1150"/>
      <c r="V669" s="1150"/>
      <c r="W669" s="1150"/>
      <c r="X669" s="1150"/>
      <c r="Y669" s="1150"/>
      <c r="Z669" s="1150"/>
      <c r="AA669" s="1150"/>
      <c r="AB669" s="1150"/>
      <c r="AC669" s="1150"/>
      <c r="AD669" s="1150"/>
      <c r="AE669" s="1150"/>
      <c r="AF669" s="1150"/>
      <c r="AG669" s="1150"/>
      <c r="AH669" s="1150"/>
    </row>
    <row r="670">
      <c r="A670" s="1150"/>
      <c r="B670" s="1150"/>
      <c r="C670" s="1150"/>
      <c r="D670" s="1150"/>
      <c r="E670" s="1182"/>
      <c r="F670" s="1150"/>
      <c r="G670" s="1183"/>
      <c r="H670" s="1184"/>
      <c r="I670" s="1185"/>
      <c r="J670" s="1184"/>
      <c r="K670" s="1184"/>
      <c r="L670" s="1184"/>
      <c r="M670" s="1186"/>
      <c r="N670" s="1186"/>
      <c r="O670" s="1186"/>
      <c r="P670" s="1186"/>
      <c r="Q670" s="1186"/>
      <c r="R670" s="1186"/>
      <c r="S670" s="1186"/>
      <c r="T670" s="1150"/>
      <c r="U670" s="1150"/>
      <c r="V670" s="1150"/>
      <c r="W670" s="1150"/>
      <c r="X670" s="1150"/>
      <c r="Y670" s="1150"/>
      <c r="Z670" s="1150"/>
      <c r="AA670" s="1150"/>
      <c r="AB670" s="1150"/>
      <c r="AC670" s="1150"/>
      <c r="AD670" s="1150"/>
      <c r="AE670" s="1150"/>
      <c r="AF670" s="1150"/>
      <c r="AG670" s="1150"/>
      <c r="AH670" s="1150"/>
    </row>
    <row r="671">
      <c r="A671" s="1150"/>
      <c r="B671" s="1150"/>
      <c r="C671" s="1150"/>
      <c r="D671" s="1150"/>
      <c r="E671" s="1182"/>
      <c r="F671" s="1150"/>
      <c r="G671" s="1183"/>
      <c r="H671" s="1184"/>
      <c r="I671" s="1185"/>
      <c r="J671" s="1184"/>
      <c r="K671" s="1184"/>
      <c r="L671" s="1184"/>
      <c r="M671" s="1186"/>
      <c r="N671" s="1186"/>
      <c r="O671" s="1186"/>
      <c r="P671" s="1186"/>
      <c r="Q671" s="1186"/>
      <c r="R671" s="1186"/>
      <c r="S671" s="1186"/>
      <c r="T671" s="1150"/>
      <c r="U671" s="1150"/>
      <c r="V671" s="1150"/>
      <c r="W671" s="1150"/>
      <c r="X671" s="1150"/>
      <c r="Y671" s="1150"/>
      <c r="Z671" s="1150"/>
      <c r="AA671" s="1150"/>
      <c r="AB671" s="1150"/>
      <c r="AC671" s="1150"/>
      <c r="AD671" s="1150"/>
      <c r="AE671" s="1150"/>
      <c r="AF671" s="1150"/>
      <c r="AG671" s="1150"/>
      <c r="AH671" s="1150"/>
    </row>
    <row r="672">
      <c r="A672" s="1150"/>
      <c r="B672" s="1150"/>
      <c r="C672" s="1150"/>
      <c r="D672" s="1150"/>
      <c r="E672" s="1182"/>
      <c r="F672" s="1150"/>
      <c r="G672" s="1183"/>
      <c r="H672" s="1184"/>
      <c r="I672" s="1185"/>
      <c r="J672" s="1184"/>
      <c r="K672" s="1184"/>
      <c r="L672" s="1184"/>
      <c r="M672" s="1186"/>
      <c r="N672" s="1186"/>
      <c r="O672" s="1186"/>
      <c r="P672" s="1186"/>
      <c r="Q672" s="1186"/>
      <c r="R672" s="1186"/>
      <c r="S672" s="1186"/>
      <c r="T672" s="1150"/>
      <c r="U672" s="1150"/>
      <c r="V672" s="1150"/>
      <c r="W672" s="1150"/>
      <c r="X672" s="1150"/>
      <c r="Y672" s="1150"/>
      <c r="Z672" s="1150"/>
      <c r="AA672" s="1150"/>
      <c r="AB672" s="1150"/>
      <c r="AC672" s="1150"/>
      <c r="AD672" s="1150"/>
      <c r="AE672" s="1150"/>
      <c r="AF672" s="1150"/>
      <c r="AG672" s="1150"/>
      <c r="AH672" s="1150"/>
    </row>
    <row r="673">
      <c r="A673" s="1150"/>
      <c r="B673" s="1150"/>
      <c r="C673" s="1150"/>
      <c r="D673" s="1150"/>
      <c r="E673" s="1182"/>
      <c r="F673" s="1150"/>
      <c r="G673" s="1183"/>
      <c r="H673" s="1184"/>
      <c r="I673" s="1185"/>
      <c r="J673" s="1184"/>
      <c r="K673" s="1184"/>
      <c r="L673" s="1184"/>
      <c r="M673" s="1186"/>
      <c r="N673" s="1186"/>
      <c r="O673" s="1186"/>
      <c r="P673" s="1186"/>
      <c r="Q673" s="1186"/>
      <c r="R673" s="1186"/>
      <c r="S673" s="1186"/>
      <c r="T673" s="1150"/>
      <c r="U673" s="1150"/>
      <c r="V673" s="1150"/>
      <c r="W673" s="1150"/>
      <c r="X673" s="1150"/>
      <c r="Y673" s="1150"/>
      <c r="Z673" s="1150"/>
      <c r="AA673" s="1150"/>
      <c r="AB673" s="1150"/>
      <c r="AC673" s="1150"/>
      <c r="AD673" s="1150"/>
      <c r="AE673" s="1150"/>
      <c r="AF673" s="1150"/>
      <c r="AG673" s="1150"/>
      <c r="AH673" s="1150"/>
    </row>
    <row r="674">
      <c r="A674" s="1150"/>
      <c r="B674" s="1150"/>
      <c r="C674" s="1150"/>
      <c r="D674" s="1150"/>
      <c r="E674" s="1182"/>
      <c r="F674" s="1150"/>
      <c r="G674" s="1183"/>
      <c r="H674" s="1184"/>
      <c r="I674" s="1185"/>
      <c r="J674" s="1184"/>
      <c r="K674" s="1184"/>
      <c r="L674" s="1184"/>
      <c r="M674" s="1186"/>
      <c r="N674" s="1186"/>
      <c r="O674" s="1186"/>
      <c r="P674" s="1186"/>
      <c r="Q674" s="1186"/>
      <c r="R674" s="1186"/>
      <c r="S674" s="1186"/>
      <c r="T674" s="1150"/>
      <c r="U674" s="1150"/>
      <c r="V674" s="1150"/>
      <c r="W674" s="1150"/>
      <c r="X674" s="1150"/>
      <c r="Y674" s="1150"/>
      <c r="Z674" s="1150"/>
      <c r="AA674" s="1150"/>
      <c r="AB674" s="1150"/>
      <c r="AC674" s="1150"/>
      <c r="AD674" s="1150"/>
      <c r="AE674" s="1150"/>
      <c r="AF674" s="1150"/>
      <c r="AG674" s="1150"/>
      <c r="AH674" s="1150"/>
    </row>
    <row r="675">
      <c r="A675" s="1150"/>
      <c r="B675" s="1150"/>
      <c r="C675" s="1150"/>
      <c r="D675" s="1150"/>
      <c r="E675" s="1182"/>
      <c r="F675" s="1150"/>
      <c r="G675" s="1183"/>
      <c r="H675" s="1184"/>
      <c r="I675" s="1185"/>
      <c r="J675" s="1184"/>
      <c r="K675" s="1184"/>
      <c r="L675" s="1184"/>
      <c r="M675" s="1186"/>
      <c r="N675" s="1186"/>
      <c r="O675" s="1186"/>
      <c r="P675" s="1186"/>
      <c r="Q675" s="1186"/>
      <c r="R675" s="1186"/>
      <c r="S675" s="1186"/>
      <c r="T675" s="1150"/>
      <c r="U675" s="1150"/>
      <c r="V675" s="1150"/>
      <c r="W675" s="1150"/>
      <c r="X675" s="1150"/>
      <c r="Y675" s="1150"/>
      <c r="Z675" s="1150"/>
      <c r="AA675" s="1150"/>
      <c r="AB675" s="1150"/>
      <c r="AC675" s="1150"/>
      <c r="AD675" s="1150"/>
      <c r="AE675" s="1150"/>
      <c r="AF675" s="1150"/>
      <c r="AG675" s="1150"/>
      <c r="AH675" s="1150"/>
    </row>
    <row r="676">
      <c r="A676" s="1150"/>
      <c r="B676" s="1150"/>
      <c r="C676" s="1150"/>
      <c r="D676" s="1150"/>
      <c r="E676" s="1182"/>
      <c r="F676" s="1150"/>
      <c r="G676" s="1183"/>
      <c r="H676" s="1184"/>
      <c r="I676" s="1185"/>
      <c r="J676" s="1184"/>
      <c r="K676" s="1184"/>
      <c r="L676" s="1184"/>
      <c r="M676" s="1186"/>
      <c r="N676" s="1186"/>
      <c r="O676" s="1186"/>
      <c r="P676" s="1186"/>
      <c r="Q676" s="1186"/>
      <c r="R676" s="1186"/>
      <c r="S676" s="1186"/>
      <c r="T676" s="1150"/>
      <c r="U676" s="1150"/>
      <c r="V676" s="1150"/>
      <c r="W676" s="1150"/>
      <c r="X676" s="1150"/>
      <c r="Y676" s="1150"/>
      <c r="Z676" s="1150"/>
      <c r="AA676" s="1150"/>
      <c r="AB676" s="1150"/>
      <c r="AC676" s="1150"/>
      <c r="AD676" s="1150"/>
      <c r="AE676" s="1150"/>
      <c r="AF676" s="1150"/>
      <c r="AG676" s="1150"/>
      <c r="AH676" s="1150"/>
    </row>
    <row r="677">
      <c r="A677" s="1150"/>
      <c r="B677" s="1150"/>
      <c r="C677" s="1150"/>
      <c r="D677" s="1150"/>
      <c r="E677" s="1182"/>
      <c r="F677" s="1150"/>
      <c r="G677" s="1183"/>
      <c r="H677" s="1184"/>
      <c r="I677" s="1185"/>
      <c r="J677" s="1184"/>
      <c r="K677" s="1184"/>
      <c r="L677" s="1184"/>
      <c r="M677" s="1186"/>
      <c r="N677" s="1186"/>
      <c r="O677" s="1186"/>
      <c r="P677" s="1186"/>
      <c r="Q677" s="1186"/>
      <c r="R677" s="1186"/>
      <c r="S677" s="1186"/>
      <c r="T677" s="1150"/>
      <c r="U677" s="1150"/>
      <c r="V677" s="1150"/>
      <c r="W677" s="1150"/>
      <c r="X677" s="1150"/>
      <c r="Y677" s="1150"/>
      <c r="Z677" s="1150"/>
      <c r="AA677" s="1150"/>
      <c r="AB677" s="1150"/>
      <c r="AC677" s="1150"/>
      <c r="AD677" s="1150"/>
      <c r="AE677" s="1150"/>
      <c r="AF677" s="1150"/>
      <c r="AG677" s="1150"/>
      <c r="AH677" s="1150"/>
    </row>
    <row r="678">
      <c r="A678" s="1150"/>
      <c r="B678" s="1150"/>
      <c r="C678" s="1150"/>
      <c r="D678" s="1150"/>
      <c r="E678" s="1182"/>
      <c r="F678" s="1150"/>
      <c r="G678" s="1183"/>
      <c r="H678" s="1184"/>
      <c r="I678" s="1185"/>
      <c r="J678" s="1184"/>
      <c r="K678" s="1184"/>
      <c r="L678" s="1184"/>
      <c r="M678" s="1186"/>
      <c r="N678" s="1186"/>
      <c r="O678" s="1186"/>
      <c r="P678" s="1186"/>
      <c r="Q678" s="1186"/>
      <c r="R678" s="1186"/>
      <c r="S678" s="1186"/>
      <c r="T678" s="1150"/>
      <c r="U678" s="1150"/>
      <c r="V678" s="1150"/>
      <c r="W678" s="1150"/>
      <c r="X678" s="1150"/>
      <c r="Y678" s="1150"/>
      <c r="Z678" s="1150"/>
      <c r="AA678" s="1150"/>
      <c r="AB678" s="1150"/>
      <c r="AC678" s="1150"/>
      <c r="AD678" s="1150"/>
      <c r="AE678" s="1150"/>
      <c r="AF678" s="1150"/>
      <c r="AG678" s="1150"/>
      <c r="AH678" s="1150"/>
    </row>
    <row r="679">
      <c r="A679" s="1150"/>
      <c r="B679" s="1150"/>
      <c r="C679" s="1150"/>
      <c r="D679" s="1150"/>
      <c r="E679" s="1182"/>
      <c r="F679" s="1150"/>
      <c r="G679" s="1183"/>
      <c r="H679" s="1184"/>
      <c r="I679" s="1185"/>
      <c r="J679" s="1184"/>
      <c r="K679" s="1184"/>
      <c r="L679" s="1184"/>
      <c r="M679" s="1186"/>
      <c r="N679" s="1186"/>
      <c r="O679" s="1186"/>
      <c r="P679" s="1186"/>
      <c r="Q679" s="1186"/>
      <c r="R679" s="1186"/>
      <c r="S679" s="1186"/>
      <c r="T679" s="1150"/>
      <c r="U679" s="1150"/>
      <c r="V679" s="1150"/>
      <c r="W679" s="1150"/>
      <c r="X679" s="1150"/>
      <c r="Y679" s="1150"/>
      <c r="Z679" s="1150"/>
      <c r="AA679" s="1150"/>
      <c r="AB679" s="1150"/>
      <c r="AC679" s="1150"/>
      <c r="AD679" s="1150"/>
      <c r="AE679" s="1150"/>
      <c r="AF679" s="1150"/>
      <c r="AG679" s="1150"/>
      <c r="AH679" s="1150"/>
    </row>
    <row r="680">
      <c r="A680" s="1150"/>
      <c r="B680" s="1150"/>
      <c r="C680" s="1150"/>
      <c r="D680" s="1150"/>
      <c r="E680" s="1182"/>
      <c r="F680" s="1150"/>
      <c r="G680" s="1183"/>
      <c r="H680" s="1184"/>
      <c r="I680" s="1185"/>
      <c r="J680" s="1184"/>
      <c r="K680" s="1184"/>
      <c r="L680" s="1184"/>
      <c r="M680" s="1186"/>
      <c r="N680" s="1186"/>
      <c r="O680" s="1186"/>
      <c r="P680" s="1186"/>
      <c r="Q680" s="1186"/>
      <c r="R680" s="1186"/>
      <c r="S680" s="1186"/>
      <c r="T680" s="1150"/>
      <c r="U680" s="1150"/>
      <c r="V680" s="1150"/>
      <c r="W680" s="1150"/>
      <c r="X680" s="1150"/>
      <c r="Y680" s="1150"/>
      <c r="Z680" s="1150"/>
      <c r="AA680" s="1150"/>
      <c r="AB680" s="1150"/>
      <c r="AC680" s="1150"/>
      <c r="AD680" s="1150"/>
      <c r="AE680" s="1150"/>
      <c r="AF680" s="1150"/>
      <c r="AG680" s="1150"/>
      <c r="AH680" s="1150"/>
    </row>
    <row r="681">
      <c r="A681" s="1150"/>
      <c r="B681" s="1150"/>
      <c r="C681" s="1150"/>
      <c r="D681" s="1150"/>
      <c r="E681" s="1182"/>
      <c r="F681" s="1150"/>
      <c r="G681" s="1183"/>
      <c r="H681" s="1184"/>
      <c r="I681" s="1185"/>
      <c r="J681" s="1184"/>
      <c r="K681" s="1184"/>
      <c r="L681" s="1184"/>
      <c r="M681" s="1186"/>
      <c r="N681" s="1186"/>
      <c r="O681" s="1186"/>
      <c r="P681" s="1186"/>
      <c r="Q681" s="1186"/>
      <c r="R681" s="1186"/>
      <c r="S681" s="1186"/>
      <c r="T681" s="1150"/>
      <c r="U681" s="1150"/>
      <c r="V681" s="1150"/>
      <c r="W681" s="1150"/>
      <c r="X681" s="1150"/>
      <c r="Y681" s="1150"/>
      <c r="Z681" s="1150"/>
      <c r="AA681" s="1150"/>
      <c r="AB681" s="1150"/>
      <c r="AC681" s="1150"/>
      <c r="AD681" s="1150"/>
      <c r="AE681" s="1150"/>
      <c r="AF681" s="1150"/>
      <c r="AG681" s="1150"/>
      <c r="AH681" s="1150"/>
    </row>
    <row r="682">
      <c r="A682" s="1150"/>
      <c r="B682" s="1150"/>
      <c r="C682" s="1150"/>
      <c r="D682" s="1150"/>
      <c r="E682" s="1182"/>
      <c r="F682" s="1150"/>
      <c r="G682" s="1183"/>
      <c r="H682" s="1184"/>
      <c r="I682" s="1185"/>
      <c r="J682" s="1184"/>
      <c r="K682" s="1184"/>
      <c r="L682" s="1184"/>
      <c r="M682" s="1186"/>
      <c r="N682" s="1186"/>
      <c r="O682" s="1186"/>
      <c r="P682" s="1186"/>
      <c r="Q682" s="1186"/>
      <c r="R682" s="1186"/>
      <c r="S682" s="1186"/>
      <c r="T682" s="1150"/>
      <c r="U682" s="1150"/>
      <c r="V682" s="1150"/>
      <c r="W682" s="1150"/>
      <c r="X682" s="1150"/>
      <c r="Y682" s="1150"/>
      <c r="Z682" s="1150"/>
      <c r="AA682" s="1150"/>
      <c r="AB682" s="1150"/>
      <c r="AC682" s="1150"/>
      <c r="AD682" s="1150"/>
      <c r="AE682" s="1150"/>
      <c r="AF682" s="1150"/>
      <c r="AG682" s="1150"/>
      <c r="AH682" s="1150"/>
    </row>
    <row r="683">
      <c r="A683" s="1150"/>
      <c r="B683" s="1150"/>
      <c r="C683" s="1150"/>
      <c r="D683" s="1150"/>
      <c r="E683" s="1182"/>
      <c r="F683" s="1150"/>
      <c r="G683" s="1183"/>
      <c r="H683" s="1184"/>
      <c r="I683" s="1185"/>
      <c r="J683" s="1184"/>
      <c r="K683" s="1184"/>
      <c r="L683" s="1184"/>
      <c r="M683" s="1186"/>
      <c r="N683" s="1186"/>
      <c r="O683" s="1186"/>
      <c r="P683" s="1186"/>
      <c r="Q683" s="1186"/>
      <c r="R683" s="1186"/>
      <c r="S683" s="1186"/>
      <c r="T683" s="1150"/>
      <c r="U683" s="1150"/>
      <c r="V683" s="1150"/>
      <c r="W683" s="1150"/>
      <c r="X683" s="1150"/>
      <c r="Y683" s="1150"/>
      <c r="Z683" s="1150"/>
      <c r="AA683" s="1150"/>
      <c r="AB683" s="1150"/>
      <c r="AC683" s="1150"/>
      <c r="AD683" s="1150"/>
      <c r="AE683" s="1150"/>
      <c r="AF683" s="1150"/>
      <c r="AG683" s="1150"/>
      <c r="AH683" s="1150"/>
    </row>
    <row r="684">
      <c r="A684" s="1150"/>
      <c r="B684" s="1150"/>
      <c r="C684" s="1150"/>
      <c r="D684" s="1150"/>
      <c r="E684" s="1182"/>
      <c r="F684" s="1150"/>
      <c r="G684" s="1183"/>
      <c r="H684" s="1184"/>
      <c r="I684" s="1185"/>
      <c r="J684" s="1184"/>
      <c r="K684" s="1184"/>
      <c r="L684" s="1184"/>
      <c r="M684" s="1186"/>
      <c r="N684" s="1186"/>
      <c r="O684" s="1186"/>
      <c r="P684" s="1186"/>
      <c r="Q684" s="1186"/>
      <c r="R684" s="1186"/>
      <c r="S684" s="1186"/>
      <c r="T684" s="1150"/>
      <c r="U684" s="1150"/>
      <c r="V684" s="1150"/>
      <c r="W684" s="1150"/>
      <c r="X684" s="1150"/>
      <c r="Y684" s="1150"/>
      <c r="Z684" s="1150"/>
      <c r="AA684" s="1150"/>
      <c r="AB684" s="1150"/>
      <c r="AC684" s="1150"/>
      <c r="AD684" s="1150"/>
      <c r="AE684" s="1150"/>
      <c r="AF684" s="1150"/>
      <c r="AG684" s="1150"/>
      <c r="AH684" s="1150"/>
    </row>
    <row r="685">
      <c r="A685" s="1150"/>
      <c r="B685" s="1150"/>
      <c r="C685" s="1150"/>
      <c r="D685" s="1150"/>
      <c r="E685" s="1182"/>
      <c r="F685" s="1150"/>
      <c r="G685" s="1183"/>
      <c r="H685" s="1184"/>
      <c r="I685" s="1185"/>
      <c r="J685" s="1184"/>
      <c r="K685" s="1184"/>
      <c r="L685" s="1184"/>
      <c r="M685" s="1186"/>
      <c r="N685" s="1186"/>
      <c r="O685" s="1186"/>
      <c r="P685" s="1186"/>
      <c r="Q685" s="1186"/>
      <c r="R685" s="1186"/>
      <c r="S685" s="1186"/>
      <c r="T685" s="1150"/>
      <c r="U685" s="1150"/>
      <c r="V685" s="1150"/>
      <c r="W685" s="1150"/>
      <c r="X685" s="1150"/>
      <c r="Y685" s="1150"/>
      <c r="Z685" s="1150"/>
      <c r="AA685" s="1150"/>
      <c r="AB685" s="1150"/>
      <c r="AC685" s="1150"/>
      <c r="AD685" s="1150"/>
      <c r="AE685" s="1150"/>
      <c r="AF685" s="1150"/>
      <c r="AG685" s="1150"/>
      <c r="AH685" s="1150"/>
    </row>
    <row r="686">
      <c r="A686" s="1150"/>
      <c r="B686" s="1150"/>
      <c r="C686" s="1150"/>
      <c r="D686" s="1150"/>
      <c r="E686" s="1182"/>
      <c r="F686" s="1150"/>
      <c r="G686" s="1183"/>
      <c r="H686" s="1184"/>
      <c r="I686" s="1185"/>
      <c r="J686" s="1184"/>
      <c r="K686" s="1184"/>
      <c r="L686" s="1184"/>
      <c r="M686" s="1186"/>
      <c r="N686" s="1186"/>
      <c r="O686" s="1186"/>
      <c r="P686" s="1186"/>
      <c r="Q686" s="1186"/>
      <c r="R686" s="1186"/>
      <c r="S686" s="1186"/>
      <c r="T686" s="1150"/>
      <c r="U686" s="1150"/>
      <c r="V686" s="1150"/>
      <c r="W686" s="1150"/>
      <c r="X686" s="1150"/>
      <c r="Y686" s="1150"/>
      <c r="Z686" s="1150"/>
      <c r="AA686" s="1150"/>
      <c r="AB686" s="1150"/>
      <c r="AC686" s="1150"/>
      <c r="AD686" s="1150"/>
      <c r="AE686" s="1150"/>
      <c r="AF686" s="1150"/>
      <c r="AG686" s="1150"/>
      <c r="AH686" s="1150"/>
    </row>
    <row r="687">
      <c r="A687" s="1150"/>
      <c r="B687" s="1150"/>
      <c r="C687" s="1150"/>
      <c r="D687" s="1150"/>
      <c r="E687" s="1182"/>
      <c r="F687" s="1150"/>
      <c r="G687" s="1183"/>
      <c r="H687" s="1184"/>
      <c r="I687" s="1185"/>
      <c r="J687" s="1184"/>
      <c r="K687" s="1184"/>
      <c r="L687" s="1184"/>
      <c r="M687" s="1186"/>
      <c r="N687" s="1186"/>
      <c r="O687" s="1186"/>
      <c r="P687" s="1186"/>
      <c r="Q687" s="1186"/>
      <c r="R687" s="1186"/>
      <c r="S687" s="1186"/>
      <c r="T687" s="1150"/>
      <c r="U687" s="1150"/>
      <c r="V687" s="1150"/>
      <c r="W687" s="1150"/>
      <c r="X687" s="1150"/>
      <c r="Y687" s="1150"/>
      <c r="Z687" s="1150"/>
      <c r="AA687" s="1150"/>
      <c r="AB687" s="1150"/>
      <c r="AC687" s="1150"/>
      <c r="AD687" s="1150"/>
      <c r="AE687" s="1150"/>
      <c r="AF687" s="1150"/>
      <c r="AG687" s="1150"/>
      <c r="AH687" s="1150"/>
    </row>
    <row r="688">
      <c r="A688" s="1150"/>
      <c r="B688" s="1150"/>
      <c r="C688" s="1150"/>
      <c r="D688" s="1150"/>
      <c r="E688" s="1182"/>
      <c r="F688" s="1150"/>
      <c r="G688" s="1183"/>
      <c r="H688" s="1184"/>
      <c r="I688" s="1185"/>
      <c r="J688" s="1184"/>
      <c r="K688" s="1184"/>
      <c r="L688" s="1184"/>
      <c r="M688" s="1186"/>
      <c r="N688" s="1186"/>
      <c r="O688" s="1186"/>
      <c r="P688" s="1186"/>
      <c r="Q688" s="1186"/>
      <c r="R688" s="1186"/>
      <c r="S688" s="1186"/>
      <c r="T688" s="1150"/>
      <c r="U688" s="1150"/>
      <c r="V688" s="1150"/>
      <c r="W688" s="1150"/>
      <c r="X688" s="1150"/>
      <c r="Y688" s="1150"/>
      <c r="Z688" s="1150"/>
      <c r="AA688" s="1150"/>
      <c r="AB688" s="1150"/>
      <c r="AC688" s="1150"/>
      <c r="AD688" s="1150"/>
      <c r="AE688" s="1150"/>
      <c r="AF688" s="1150"/>
      <c r="AG688" s="1150"/>
      <c r="AH688" s="1150"/>
    </row>
    <row r="689">
      <c r="A689" s="1150"/>
      <c r="B689" s="1150"/>
      <c r="C689" s="1150"/>
      <c r="D689" s="1150"/>
      <c r="E689" s="1182"/>
      <c r="F689" s="1150"/>
      <c r="G689" s="1183"/>
      <c r="H689" s="1184"/>
      <c r="I689" s="1185"/>
      <c r="J689" s="1184"/>
      <c r="K689" s="1184"/>
      <c r="L689" s="1184"/>
      <c r="M689" s="1186"/>
      <c r="N689" s="1186"/>
      <c r="O689" s="1186"/>
      <c r="P689" s="1186"/>
      <c r="Q689" s="1186"/>
      <c r="R689" s="1186"/>
      <c r="S689" s="1186"/>
      <c r="T689" s="1150"/>
      <c r="U689" s="1150"/>
      <c r="V689" s="1150"/>
      <c r="W689" s="1150"/>
      <c r="X689" s="1150"/>
      <c r="Y689" s="1150"/>
      <c r="Z689" s="1150"/>
      <c r="AA689" s="1150"/>
      <c r="AB689" s="1150"/>
      <c r="AC689" s="1150"/>
      <c r="AD689" s="1150"/>
      <c r="AE689" s="1150"/>
      <c r="AF689" s="1150"/>
      <c r="AG689" s="1150"/>
      <c r="AH689" s="1150"/>
    </row>
    <row r="690">
      <c r="A690" s="1150"/>
      <c r="B690" s="1150"/>
      <c r="C690" s="1150"/>
      <c r="D690" s="1150"/>
      <c r="E690" s="1182"/>
      <c r="F690" s="1150"/>
      <c r="G690" s="1183"/>
      <c r="H690" s="1184"/>
      <c r="I690" s="1185"/>
      <c r="J690" s="1184"/>
      <c r="K690" s="1184"/>
      <c r="L690" s="1184"/>
      <c r="M690" s="1186"/>
      <c r="N690" s="1186"/>
      <c r="O690" s="1186"/>
      <c r="P690" s="1186"/>
      <c r="Q690" s="1186"/>
      <c r="R690" s="1186"/>
      <c r="S690" s="1186"/>
      <c r="T690" s="1150"/>
      <c r="U690" s="1150"/>
      <c r="V690" s="1150"/>
      <c r="W690" s="1150"/>
      <c r="X690" s="1150"/>
      <c r="Y690" s="1150"/>
      <c r="Z690" s="1150"/>
      <c r="AA690" s="1150"/>
      <c r="AB690" s="1150"/>
      <c r="AC690" s="1150"/>
      <c r="AD690" s="1150"/>
      <c r="AE690" s="1150"/>
      <c r="AF690" s="1150"/>
      <c r="AG690" s="1150"/>
      <c r="AH690" s="1150"/>
    </row>
    <row r="691">
      <c r="A691" s="1150"/>
      <c r="B691" s="1150"/>
      <c r="C691" s="1150"/>
      <c r="D691" s="1150"/>
      <c r="E691" s="1182"/>
      <c r="F691" s="1150"/>
      <c r="G691" s="1183"/>
      <c r="H691" s="1184"/>
      <c r="I691" s="1185"/>
      <c r="J691" s="1184"/>
      <c r="K691" s="1184"/>
      <c r="L691" s="1184"/>
      <c r="M691" s="1186"/>
      <c r="N691" s="1186"/>
      <c r="O691" s="1186"/>
      <c r="P691" s="1186"/>
      <c r="Q691" s="1186"/>
      <c r="R691" s="1186"/>
      <c r="S691" s="1186"/>
      <c r="T691" s="1150"/>
      <c r="U691" s="1150"/>
      <c r="V691" s="1150"/>
      <c r="W691" s="1150"/>
      <c r="X691" s="1150"/>
      <c r="Y691" s="1150"/>
      <c r="Z691" s="1150"/>
      <c r="AA691" s="1150"/>
      <c r="AB691" s="1150"/>
      <c r="AC691" s="1150"/>
      <c r="AD691" s="1150"/>
      <c r="AE691" s="1150"/>
      <c r="AF691" s="1150"/>
      <c r="AG691" s="1150"/>
      <c r="AH691" s="1150"/>
    </row>
    <row r="692">
      <c r="A692" s="1150"/>
      <c r="B692" s="1150"/>
      <c r="C692" s="1150"/>
      <c r="D692" s="1150"/>
      <c r="E692" s="1182"/>
      <c r="F692" s="1150"/>
      <c r="G692" s="1183"/>
      <c r="H692" s="1184"/>
      <c r="I692" s="1185"/>
      <c r="J692" s="1184"/>
      <c r="K692" s="1184"/>
      <c r="L692" s="1184"/>
      <c r="M692" s="1186"/>
      <c r="N692" s="1186"/>
      <c r="O692" s="1186"/>
      <c r="P692" s="1186"/>
      <c r="Q692" s="1186"/>
      <c r="R692" s="1186"/>
      <c r="S692" s="1186"/>
      <c r="T692" s="1150"/>
      <c r="U692" s="1150"/>
      <c r="V692" s="1150"/>
      <c r="W692" s="1150"/>
      <c r="X692" s="1150"/>
      <c r="Y692" s="1150"/>
      <c r="Z692" s="1150"/>
      <c r="AA692" s="1150"/>
      <c r="AB692" s="1150"/>
      <c r="AC692" s="1150"/>
      <c r="AD692" s="1150"/>
      <c r="AE692" s="1150"/>
      <c r="AF692" s="1150"/>
      <c r="AG692" s="1150"/>
      <c r="AH692" s="1150"/>
    </row>
    <row r="693">
      <c r="A693" s="1150"/>
      <c r="B693" s="1150"/>
      <c r="C693" s="1150"/>
      <c r="D693" s="1150"/>
      <c r="E693" s="1182"/>
      <c r="F693" s="1150"/>
      <c r="G693" s="1183"/>
      <c r="H693" s="1184"/>
      <c r="I693" s="1185"/>
      <c r="J693" s="1184"/>
      <c r="K693" s="1184"/>
      <c r="L693" s="1184"/>
      <c r="M693" s="1186"/>
      <c r="N693" s="1186"/>
      <c r="O693" s="1186"/>
      <c r="P693" s="1186"/>
      <c r="Q693" s="1186"/>
      <c r="R693" s="1186"/>
      <c r="S693" s="1186"/>
      <c r="T693" s="1150"/>
      <c r="U693" s="1150"/>
      <c r="V693" s="1150"/>
      <c r="W693" s="1150"/>
      <c r="X693" s="1150"/>
      <c r="Y693" s="1150"/>
      <c r="Z693" s="1150"/>
      <c r="AA693" s="1150"/>
      <c r="AB693" s="1150"/>
      <c r="AC693" s="1150"/>
      <c r="AD693" s="1150"/>
      <c r="AE693" s="1150"/>
      <c r="AF693" s="1150"/>
      <c r="AG693" s="1150"/>
      <c r="AH693" s="1150"/>
    </row>
    <row r="694">
      <c r="A694" s="1150"/>
      <c r="B694" s="1150"/>
      <c r="C694" s="1150"/>
      <c r="D694" s="1150"/>
      <c r="E694" s="1182"/>
      <c r="F694" s="1150"/>
      <c r="G694" s="1183"/>
      <c r="H694" s="1184"/>
      <c r="I694" s="1185"/>
      <c r="J694" s="1184"/>
      <c r="K694" s="1184"/>
      <c r="L694" s="1184"/>
      <c r="M694" s="1186"/>
      <c r="N694" s="1186"/>
      <c r="O694" s="1186"/>
      <c r="P694" s="1186"/>
      <c r="Q694" s="1186"/>
      <c r="R694" s="1186"/>
      <c r="S694" s="1186"/>
      <c r="T694" s="1150"/>
      <c r="U694" s="1150"/>
      <c r="V694" s="1150"/>
      <c r="W694" s="1150"/>
      <c r="X694" s="1150"/>
      <c r="Y694" s="1150"/>
      <c r="Z694" s="1150"/>
      <c r="AA694" s="1150"/>
      <c r="AB694" s="1150"/>
      <c r="AC694" s="1150"/>
      <c r="AD694" s="1150"/>
      <c r="AE694" s="1150"/>
      <c r="AF694" s="1150"/>
      <c r="AG694" s="1150"/>
      <c r="AH694" s="1150"/>
    </row>
    <row r="695">
      <c r="A695" s="1150"/>
      <c r="B695" s="1150"/>
      <c r="C695" s="1150"/>
      <c r="D695" s="1150"/>
      <c r="E695" s="1182"/>
      <c r="F695" s="1150"/>
      <c r="G695" s="1183"/>
      <c r="H695" s="1184"/>
      <c r="I695" s="1185"/>
      <c r="J695" s="1184"/>
      <c r="K695" s="1184"/>
      <c r="L695" s="1184"/>
      <c r="M695" s="1186"/>
      <c r="N695" s="1186"/>
      <c r="O695" s="1186"/>
      <c r="P695" s="1186"/>
      <c r="Q695" s="1186"/>
      <c r="R695" s="1186"/>
      <c r="S695" s="1186"/>
      <c r="T695" s="1150"/>
      <c r="U695" s="1150"/>
      <c r="V695" s="1150"/>
      <c r="W695" s="1150"/>
      <c r="X695" s="1150"/>
      <c r="Y695" s="1150"/>
      <c r="Z695" s="1150"/>
      <c r="AA695" s="1150"/>
      <c r="AB695" s="1150"/>
      <c r="AC695" s="1150"/>
      <c r="AD695" s="1150"/>
      <c r="AE695" s="1150"/>
      <c r="AF695" s="1150"/>
      <c r="AG695" s="1150"/>
      <c r="AH695" s="1150"/>
    </row>
    <row r="696">
      <c r="A696" s="1150"/>
      <c r="B696" s="1150"/>
      <c r="C696" s="1150"/>
      <c r="D696" s="1150"/>
      <c r="E696" s="1182"/>
      <c r="F696" s="1150"/>
      <c r="G696" s="1183"/>
      <c r="H696" s="1184"/>
      <c r="I696" s="1185"/>
      <c r="J696" s="1184"/>
      <c r="K696" s="1184"/>
      <c r="L696" s="1184"/>
      <c r="M696" s="1186"/>
      <c r="N696" s="1186"/>
      <c r="O696" s="1186"/>
      <c r="P696" s="1186"/>
      <c r="Q696" s="1186"/>
      <c r="R696" s="1186"/>
      <c r="S696" s="1186"/>
      <c r="T696" s="1150"/>
      <c r="U696" s="1150"/>
      <c r="V696" s="1150"/>
      <c r="W696" s="1150"/>
      <c r="X696" s="1150"/>
      <c r="Y696" s="1150"/>
      <c r="Z696" s="1150"/>
      <c r="AA696" s="1150"/>
      <c r="AB696" s="1150"/>
      <c r="AC696" s="1150"/>
      <c r="AD696" s="1150"/>
      <c r="AE696" s="1150"/>
      <c r="AF696" s="1150"/>
      <c r="AG696" s="1150"/>
      <c r="AH696" s="1150"/>
    </row>
    <row r="697">
      <c r="A697" s="1150"/>
      <c r="B697" s="1150"/>
      <c r="C697" s="1150"/>
      <c r="D697" s="1150"/>
      <c r="E697" s="1182"/>
      <c r="F697" s="1150"/>
      <c r="G697" s="1183"/>
      <c r="H697" s="1184"/>
      <c r="I697" s="1185"/>
      <c r="J697" s="1184"/>
      <c r="K697" s="1184"/>
      <c r="L697" s="1184"/>
      <c r="M697" s="1186"/>
      <c r="N697" s="1186"/>
      <c r="O697" s="1186"/>
      <c r="P697" s="1186"/>
      <c r="Q697" s="1186"/>
      <c r="R697" s="1186"/>
      <c r="S697" s="1186"/>
      <c r="T697" s="1150"/>
      <c r="U697" s="1150"/>
      <c r="V697" s="1150"/>
      <c r="W697" s="1150"/>
      <c r="X697" s="1150"/>
      <c r="Y697" s="1150"/>
      <c r="Z697" s="1150"/>
      <c r="AA697" s="1150"/>
      <c r="AB697" s="1150"/>
      <c r="AC697" s="1150"/>
      <c r="AD697" s="1150"/>
      <c r="AE697" s="1150"/>
      <c r="AF697" s="1150"/>
      <c r="AG697" s="1150"/>
      <c r="AH697" s="1150"/>
    </row>
    <row r="698">
      <c r="A698" s="1150"/>
      <c r="B698" s="1150"/>
      <c r="C698" s="1150"/>
      <c r="D698" s="1150"/>
      <c r="E698" s="1182"/>
      <c r="F698" s="1150"/>
      <c r="G698" s="1183"/>
      <c r="H698" s="1184"/>
      <c r="I698" s="1185"/>
      <c r="J698" s="1184"/>
      <c r="K698" s="1184"/>
      <c r="L698" s="1184"/>
      <c r="M698" s="1186"/>
      <c r="N698" s="1186"/>
      <c r="O698" s="1186"/>
      <c r="P698" s="1186"/>
      <c r="Q698" s="1186"/>
      <c r="R698" s="1186"/>
      <c r="S698" s="1186"/>
      <c r="T698" s="1150"/>
      <c r="U698" s="1150"/>
      <c r="V698" s="1150"/>
      <c r="W698" s="1150"/>
      <c r="X698" s="1150"/>
      <c r="Y698" s="1150"/>
      <c r="Z698" s="1150"/>
      <c r="AA698" s="1150"/>
      <c r="AB698" s="1150"/>
      <c r="AC698" s="1150"/>
      <c r="AD698" s="1150"/>
      <c r="AE698" s="1150"/>
      <c r="AF698" s="1150"/>
      <c r="AG698" s="1150"/>
      <c r="AH698" s="1150"/>
    </row>
    <row r="699">
      <c r="A699" s="1150"/>
      <c r="B699" s="1150"/>
      <c r="C699" s="1150"/>
      <c r="D699" s="1150"/>
      <c r="E699" s="1182"/>
      <c r="F699" s="1150"/>
      <c r="G699" s="1183"/>
      <c r="H699" s="1184"/>
      <c r="I699" s="1185"/>
      <c r="J699" s="1184"/>
      <c r="K699" s="1184"/>
      <c r="L699" s="1184"/>
      <c r="M699" s="1186"/>
      <c r="N699" s="1186"/>
      <c r="O699" s="1186"/>
      <c r="P699" s="1186"/>
      <c r="Q699" s="1186"/>
      <c r="R699" s="1186"/>
      <c r="S699" s="1186"/>
      <c r="T699" s="1150"/>
      <c r="U699" s="1150"/>
      <c r="V699" s="1150"/>
      <c r="W699" s="1150"/>
      <c r="X699" s="1150"/>
      <c r="Y699" s="1150"/>
      <c r="Z699" s="1150"/>
      <c r="AA699" s="1150"/>
      <c r="AB699" s="1150"/>
      <c r="AC699" s="1150"/>
      <c r="AD699" s="1150"/>
      <c r="AE699" s="1150"/>
      <c r="AF699" s="1150"/>
      <c r="AG699" s="1150"/>
      <c r="AH699" s="1150"/>
    </row>
    <row r="700">
      <c r="A700" s="1150"/>
      <c r="B700" s="1150"/>
      <c r="C700" s="1150"/>
      <c r="D700" s="1150"/>
      <c r="E700" s="1182"/>
      <c r="F700" s="1150"/>
      <c r="G700" s="1183"/>
      <c r="H700" s="1184"/>
      <c r="I700" s="1185"/>
      <c r="J700" s="1184"/>
      <c r="K700" s="1184"/>
      <c r="L700" s="1184"/>
      <c r="M700" s="1186"/>
      <c r="N700" s="1186"/>
      <c r="O700" s="1186"/>
      <c r="P700" s="1186"/>
      <c r="Q700" s="1186"/>
      <c r="R700" s="1186"/>
      <c r="S700" s="1186"/>
      <c r="T700" s="1150"/>
      <c r="U700" s="1150"/>
      <c r="V700" s="1150"/>
      <c r="W700" s="1150"/>
      <c r="X700" s="1150"/>
      <c r="Y700" s="1150"/>
      <c r="Z700" s="1150"/>
      <c r="AA700" s="1150"/>
      <c r="AB700" s="1150"/>
      <c r="AC700" s="1150"/>
      <c r="AD700" s="1150"/>
      <c r="AE700" s="1150"/>
      <c r="AF700" s="1150"/>
      <c r="AG700" s="1150"/>
      <c r="AH700" s="1150"/>
    </row>
    <row r="701">
      <c r="A701" s="1150"/>
      <c r="B701" s="1150"/>
      <c r="C701" s="1150"/>
      <c r="D701" s="1150"/>
      <c r="E701" s="1182"/>
      <c r="F701" s="1150"/>
      <c r="G701" s="1183"/>
      <c r="H701" s="1184"/>
      <c r="I701" s="1185"/>
      <c r="J701" s="1184"/>
      <c r="K701" s="1184"/>
      <c r="L701" s="1184"/>
      <c r="M701" s="1186"/>
      <c r="N701" s="1186"/>
      <c r="O701" s="1186"/>
      <c r="P701" s="1186"/>
      <c r="Q701" s="1186"/>
      <c r="R701" s="1186"/>
      <c r="S701" s="1186"/>
      <c r="T701" s="1150"/>
      <c r="U701" s="1150"/>
      <c r="V701" s="1150"/>
      <c r="W701" s="1150"/>
      <c r="X701" s="1150"/>
      <c r="Y701" s="1150"/>
      <c r="Z701" s="1150"/>
      <c r="AA701" s="1150"/>
      <c r="AB701" s="1150"/>
      <c r="AC701" s="1150"/>
      <c r="AD701" s="1150"/>
      <c r="AE701" s="1150"/>
      <c r="AF701" s="1150"/>
      <c r="AG701" s="1150"/>
      <c r="AH701" s="1150"/>
    </row>
    <row r="702">
      <c r="A702" s="1150"/>
      <c r="B702" s="1150"/>
      <c r="C702" s="1150"/>
      <c r="D702" s="1150"/>
      <c r="E702" s="1182"/>
      <c r="F702" s="1150"/>
      <c r="G702" s="1183"/>
      <c r="H702" s="1184"/>
      <c r="I702" s="1185"/>
      <c r="J702" s="1184"/>
      <c r="K702" s="1184"/>
      <c r="L702" s="1184"/>
      <c r="M702" s="1186"/>
      <c r="N702" s="1186"/>
      <c r="O702" s="1186"/>
      <c r="P702" s="1186"/>
      <c r="Q702" s="1186"/>
      <c r="R702" s="1186"/>
      <c r="S702" s="1186"/>
      <c r="T702" s="1150"/>
      <c r="U702" s="1150"/>
      <c r="V702" s="1150"/>
      <c r="W702" s="1150"/>
      <c r="X702" s="1150"/>
      <c r="Y702" s="1150"/>
      <c r="Z702" s="1150"/>
      <c r="AA702" s="1150"/>
      <c r="AB702" s="1150"/>
      <c r="AC702" s="1150"/>
      <c r="AD702" s="1150"/>
      <c r="AE702" s="1150"/>
      <c r="AF702" s="1150"/>
      <c r="AG702" s="1150"/>
      <c r="AH702" s="1150"/>
    </row>
    <row r="703">
      <c r="A703" s="1150"/>
      <c r="B703" s="1150"/>
      <c r="C703" s="1150"/>
      <c r="D703" s="1150"/>
      <c r="E703" s="1182"/>
      <c r="F703" s="1150"/>
      <c r="G703" s="1183"/>
      <c r="H703" s="1184"/>
      <c r="I703" s="1185"/>
      <c r="J703" s="1184"/>
      <c r="K703" s="1184"/>
      <c r="L703" s="1184"/>
      <c r="M703" s="1186"/>
      <c r="N703" s="1186"/>
      <c r="O703" s="1186"/>
      <c r="P703" s="1186"/>
      <c r="Q703" s="1186"/>
      <c r="R703" s="1186"/>
      <c r="S703" s="1186"/>
      <c r="T703" s="1150"/>
      <c r="U703" s="1150"/>
      <c r="V703" s="1150"/>
      <c r="W703" s="1150"/>
      <c r="X703" s="1150"/>
      <c r="Y703" s="1150"/>
      <c r="Z703" s="1150"/>
      <c r="AA703" s="1150"/>
      <c r="AB703" s="1150"/>
      <c r="AC703" s="1150"/>
      <c r="AD703" s="1150"/>
      <c r="AE703" s="1150"/>
      <c r="AF703" s="1150"/>
      <c r="AG703" s="1150"/>
      <c r="AH703" s="1150"/>
    </row>
    <row r="704">
      <c r="A704" s="1150"/>
      <c r="B704" s="1150"/>
      <c r="C704" s="1150"/>
      <c r="D704" s="1150"/>
      <c r="E704" s="1182"/>
      <c r="F704" s="1150"/>
      <c r="G704" s="1183"/>
      <c r="H704" s="1184"/>
      <c r="I704" s="1185"/>
      <c r="J704" s="1184"/>
      <c r="K704" s="1184"/>
      <c r="L704" s="1184"/>
      <c r="M704" s="1186"/>
      <c r="N704" s="1186"/>
      <c r="O704" s="1186"/>
      <c r="P704" s="1186"/>
      <c r="Q704" s="1186"/>
      <c r="R704" s="1186"/>
      <c r="S704" s="1186"/>
      <c r="T704" s="1150"/>
      <c r="U704" s="1150"/>
      <c r="V704" s="1150"/>
      <c r="W704" s="1150"/>
      <c r="X704" s="1150"/>
      <c r="Y704" s="1150"/>
      <c r="Z704" s="1150"/>
      <c r="AA704" s="1150"/>
      <c r="AB704" s="1150"/>
      <c r="AC704" s="1150"/>
      <c r="AD704" s="1150"/>
      <c r="AE704" s="1150"/>
      <c r="AF704" s="1150"/>
      <c r="AG704" s="1150"/>
      <c r="AH704" s="1150"/>
    </row>
    <row r="705">
      <c r="A705" s="1150"/>
      <c r="B705" s="1150"/>
      <c r="C705" s="1150"/>
      <c r="D705" s="1150"/>
      <c r="E705" s="1182"/>
      <c r="F705" s="1150"/>
      <c r="G705" s="1183"/>
      <c r="H705" s="1184"/>
      <c r="I705" s="1185"/>
      <c r="J705" s="1184"/>
      <c r="K705" s="1184"/>
      <c r="L705" s="1184"/>
      <c r="M705" s="1186"/>
      <c r="N705" s="1186"/>
      <c r="O705" s="1186"/>
      <c r="P705" s="1186"/>
      <c r="Q705" s="1186"/>
      <c r="R705" s="1186"/>
      <c r="S705" s="1186"/>
      <c r="T705" s="1150"/>
      <c r="U705" s="1150"/>
      <c r="V705" s="1150"/>
      <c r="W705" s="1150"/>
      <c r="X705" s="1150"/>
      <c r="Y705" s="1150"/>
      <c r="Z705" s="1150"/>
      <c r="AA705" s="1150"/>
      <c r="AB705" s="1150"/>
      <c r="AC705" s="1150"/>
      <c r="AD705" s="1150"/>
      <c r="AE705" s="1150"/>
      <c r="AF705" s="1150"/>
      <c r="AG705" s="1150"/>
      <c r="AH705" s="1150"/>
    </row>
    <row r="706">
      <c r="A706" s="1150"/>
      <c r="B706" s="1150"/>
      <c r="C706" s="1150"/>
      <c r="D706" s="1150"/>
      <c r="E706" s="1182"/>
      <c r="F706" s="1150"/>
      <c r="G706" s="1183"/>
      <c r="H706" s="1184"/>
      <c r="I706" s="1185"/>
      <c r="J706" s="1184"/>
      <c r="K706" s="1184"/>
      <c r="L706" s="1184"/>
      <c r="M706" s="1186"/>
      <c r="N706" s="1186"/>
      <c r="O706" s="1186"/>
      <c r="P706" s="1186"/>
      <c r="Q706" s="1186"/>
      <c r="R706" s="1186"/>
      <c r="S706" s="1186"/>
      <c r="T706" s="1150"/>
      <c r="U706" s="1150"/>
      <c r="V706" s="1150"/>
      <c r="W706" s="1150"/>
      <c r="X706" s="1150"/>
      <c r="Y706" s="1150"/>
      <c r="Z706" s="1150"/>
      <c r="AA706" s="1150"/>
      <c r="AB706" s="1150"/>
      <c r="AC706" s="1150"/>
      <c r="AD706" s="1150"/>
      <c r="AE706" s="1150"/>
      <c r="AF706" s="1150"/>
      <c r="AG706" s="1150"/>
      <c r="AH706" s="1150"/>
    </row>
    <row r="707">
      <c r="A707" s="1150"/>
      <c r="B707" s="1150"/>
      <c r="C707" s="1150"/>
      <c r="D707" s="1150"/>
      <c r="E707" s="1182"/>
      <c r="F707" s="1150"/>
      <c r="G707" s="1183"/>
      <c r="H707" s="1184"/>
      <c r="I707" s="1185"/>
      <c r="J707" s="1184"/>
      <c r="K707" s="1184"/>
      <c r="L707" s="1184"/>
      <c r="M707" s="1186"/>
      <c r="N707" s="1186"/>
      <c r="O707" s="1186"/>
      <c r="P707" s="1186"/>
      <c r="Q707" s="1186"/>
      <c r="R707" s="1186"/>
      <c r="S707" s="1186"/>
      <c r="T707" s="1150"/>
      <c r="U707" s="1150"/>
      <c r="V707" s="1150"/>
      <c r="W707" s="1150"/>
      <c r="X707" s="1150"/>
      <c r="Y707" s="1150"/>
      <c r="Z707" s="1150"/>
      <c r="AA707" s="1150"/>
      <c r="AB707" s="1150"/>
      <c r="AC707" s="1150"/>
      <c r="AD707" s="1150"/>
      <c r="AE707" s="1150"/>
      <c r="AF707" s="1150"/>
      <c r="AG707" s="1150"/>
      <c r="AH707" s="1150"/>
    </row>
    <row r="708">
      <c r="A708" s="1150"/>
      <c r="B708" s="1150"/>
      <c r="C708" s="1150"/>
      <c r="D708" s="1150"/>
      <c r="E708" s="1182"/>
      <c r="F708" s="1150"/>
      <c r="G708" s="1183"/>
      <c r="H708" s="1184"/>
      <c r="I708" s="1185"/>
      <c r="J708" s="1184"/>
      <c r="K708" s="1184"/>
      <c r="L708" s="1184"/>
      <c r="M708" s="1186"/>
      <c r="N708" s="1186"/>
      <c r="O708" s="1186"/>
      <c r="P708" s="1186"/>
      <c r="Q708" s="1186"/>
      <c r="R708" s="1186"/>
      <c r="S708" s="1186"/>
      <c r="T708" s="1150"/>
      <c r="U708" s="1150"/>
      <c r="V708" s="1150"/>
      <c r="W708" s="1150"/>
      <c r="X708" s="1150"/>
      <c r="Y708" s="1150"/>
      <c r="Z708" s="1150"/>
      <c r="AA708" s="1150"/>
      <c r="AB708" s="1150"/>
      <c r="AC708" s="1150"/>
      <c r="AD708" s="1150"/>
      <c r="AE708" s="1150"/>
      <c r="AF708" s="1150"/>
      <c r="AG708" s="1150"/>
      <c r="AH708" s="1150"/>
    </row>
    <row r="709">
      <c r="A709" s="1150"/>
      <c r="B709" s="1150"/>
      <c r="C709" s="1150"/>
      <c r="D709" s="1150"/>
      <c r="E709" s="1182"/>
      <c r="F709" s="1150"/>
      <c r="G709" s="1183"/>
      <c r="H709" s="1184"/>
      <c r="I709" s="1185"/>
      <c r="J709" s="1184"/>
      <c r="K709" s="1184"/>
      <c r="L709" s="1184"/>
      <c r="M709" s="1186"/>
      <c r="N709" s="1186"/>
      <c r="O709" s="1186"/>
      <c r="P709" s="1186"/>
      <c r="Q709" s="1186"/>
      <c r="R709" s="1186"/>
      <c r="S709" s="1186"/>
      <c r="T709" s="1150"/>
      <c r="U709" s="1150"/>
      <c r="V709" s="1150"/>
      <c r="W709" s="1150"/>
      <c r="X709" s="1150"/>
      <c r="Y709" s="1150"/>
      <c r="Z709" s="1150"/>
      <c r="AA709" s="1150"/>
      <c r="AB709" s="1150"/>
      <c r="AC709" s="1150"/>
      <c r="AD709" s="1150"/>
      <c r="AE709" s="1150"/>
      <c r="AF709" s="1150"/>
      <c r="AG709" s="1150"/>
      <c r="AH709" s="1150"/>
    </row>
    <row r="710">
      <c r="A710" s="1150"/>
      <c r="B710" s="1150"/>
      <c r="C710" s="1150"/>
      <c r="D710" s="1150"/>
      <c r="E710" s="1182"/>
      <c r="F710" s="1150"/>
      <c r="G710" s="1183"/>
      <c r="H710" s="1184"/>
      <c r="I710" s="1185"/>
      <c r="J710" s="1184"/>
      <c r="K710" s="1184"/>
      <c r="L710" s="1184"/>
      <c r="M710" s="1186"/>
      <c r="N710" s="1186"/>
      <c r="O710" s="1186"/>
      <c r="P710" s="1186"/>
      <c r="Q710" s="1186"/>
      <c r="R710" s="1186"/>
      <c r="S710" s="1186"/>
      <c r="T710" s="1150"/>
      <c r="U710" s="1150"/>
      <c r="V710" s="1150"/>
      <c r="W710" s="1150"/>
      <c r="X710" s="1150"/>
      <c r="Y710" s="1150"/>
      <c r="Z710" s="1150"/>
      <c r="AA710" s="1150"/>
      <c r="AB710" s="1150"/>
      <c r="AC710" s="1150"/>
      <c r="AD710" s="1150"/>
      <c r="AE710" s="1150"/>
      <c r="AF710" s="1150"/>
      <c r="AG710" s="1150"/>
      <c r="AH710" s="1150"/>
    </row>
    <row r="711">
      <c r="A711" s="1150"/>
      <c r="B711" s="1150"/>
      <c r="C711" s="1150"/>
      <c r="D711" s="1150"/>
      <c r="E711" s="1182"/>
      <c r="F711" s="1150"/>
      <c r="G711" s="1183"/>
      <c r="H711" s="1184"/>
      <c r="I711" s="1185"/>
      <c r="J711" s="1184"/>
      <c r="K711" s="1184"/>
      <c r="L711" s="1184"/>
      <c r="M711" s="1186"/>
      <c r="N711" s="1186"/>
      <c r="O711" s="1186"/>
      <c r="P711" s="1186"/>
      <c r="Q711" s="1186"/>
      <c r="R711" s="1186"/>
      <c r="S711" s="1186"/>
      <c r="T711" s="1150"/>
      <c r="U711" s="1150"/>
      <c r="V711" s="1150"/>
      <c r="W711" s="1150"/>
      <c r="X711" s="1150"/>
      <c r="Y711" s="1150"/>
      <c r="Z711" s="1150"/>
      <c r="AA711" s="1150"/>
      <c r="AB711" s="1150"/>
      <c r="AC711" s="1150"/>
      <c r="AD711" s="1150"/>
      <c r="AE711" s="1150"/>
      <c r="AF711" s="1150"/>
      <c r="AG711" s="1150"/>
      <c r="AH711" s="1150"/>
    </row>
    <row r="712">
      <c r="A712" s="1150"/>
      <c r="B712" s="1150"/>
      <c r="C712" s="1150"/>
      <c r="D712" s="1150"/>
      <c r="E712" s="1182"/>
      <c r="F712" s="1150"/>
      <c r="G712" s="1183"/>
      <c r="H712" s="1184"/>
      <c r="I712" s="1185"/>
      <c r="J712" s="1184"/>
      <c r="K712" s="1184"/>
      <c r="L712" s="1184"/>
      <c r="M712" s="1186"/>
      <c r="N712" s="1186"/>
      <c r="O712" s="1186"/>
      <c r="P712" s="1186"/>
      <c r="Q712" s="1186"/>
      <c r="R712" s="1186"/>
      <c r="S712" s="1186"/>
      <c r="T712" s="1150"/>
      <c r="U712" s="1150"/>
      <c r="V712" s="1150"/>
      <c r="W712" s="1150"/>
      <c r="X712" s="1150"/>
      <c r="Y712" s="1150"/>
      <c r="Z712" s="1150"/>
      <c r="AA712" s="1150"/>
      <c r="AB712" s="1150"/>
      <c r="AC712" s="1150"/>
      <c r="AD712" s="1150"/>
      <c r="AE712" s="1150"/>
      <c r="AF712" s="1150"/>
      <c r="AG712" s="1150"/>
      <c r="AH712" s="1150"/>
    </row>
    <row r="713">
      <c r="A713" s="1150"/>
      <c r="B713" s="1150"/>
      <c r="C713" s="1150"/>
      <c r="D713" s="1150"/>
      <c r="E713" s="1182"/>
      <c r="F713" s="1150"/>
      <c r="G713" s="1183"/>
      <c r="H713" s="1184"/>
      <c r="I713" s="1185"/>
      <c r="J713" s="1184"/>
      <c r="K713" s="1184"/>
      <c r="L713" s="1184"/>
      <c r="M713" s="1186"/>
      <c r="N713" s="1186"/>
      <c r="O713" s="1186"/>
      <c r="P713" s="1186"/>
      <c r="Q713" s="1186"/>
      <c r="R713" s="1186"/>
      <c r="S713" s="1186"/>
      <c r="T713" s="1150"/>
      <c r="U713" s="1150"/>
      <c r="V713" s="1150"/>
      <c r="W713" s="1150"/>
      <c r="X713" s="1150"/>
      <c r="Y713" s="1150"/>
      <c r="Z713" s="1150"/>
      <c r="AA713" s="1150"/>
      <c r="AB713" s="1150"/>
      <c r="AC713" s="1150"/>
      <c r="AD713" s="1150"/>
      <c r="AE713" s="1150"/>
      <c r="AF713" s="1150"/>
      <c r="AG713" s="1150"/>
      <c r="AH713" s="1150"/>
    </row>
    <row r="714">
      <c r="A714" s="1150"/>
      <c r="B714" s="1150"/>
      <c r="C714" s="1150"/>
      <c r="D714" s="1150"/>
      <c r="E714" s="1182"/>
      <c r="F714" s="1150"/>
      <c r="G714" s="1183"/>
      <c r="H714" s="1184"/>
      <c r="I714" s="1185"/>
      <c r="J714" s="1184"/>
      <c r="K714" s="1184"/>
      <c r="L714" s="1184"/>
      <c r="M714" s="1186"/>
      <c r="N714" s="1186"/>
      <c r="O714" s="1186"/>
      <c r="P714" s="1186"/>
      <c r="Q714" s="1186"/>
      <c r="R714" s="1186"/>
      <c r="S714" s="1186"/>
      <c r="T714" s="1150"/>
      <c r="U714" s="1150"/>
      <c r="V714" s="1150"/>
      <c r="W714" s="1150"/>
      <c r="X714" s="1150"/>
      <c r="Y714" s="1150"/>
      <c r="Z714" s="1150"/>
      <c r="AA714" s="1150"/>
      <c r="AB714" s="1150"/>
      <c r="AC714" s="1150"/>
      <c r="AD714" s="1150"/>
      <c r="AE714" s="1150"/>
      <c r="AF714" s="1150"/>
      <c r="AG714" s="1150"/>
      <c r="AH714" s="1150"/>
    </row>
    <row r="715">
      <c r="A715" s="1150"/>
      <c r="B715" s="1150"/>
      <c r="C715" s="1150"/>
      <c r="D715" s="1150"/>
      <c r="E715" s="1182"/>
      <c r="F715" s="1150"/>
      <c r="G715" s="1183"/>
      <c r="H715" s="1184"/>
      <c r="I715" s="1185"/>
      <c r="J715" s="1184"/>
      <c r="K715" s="1184"/>
      <c r="L715" s="1184"/>
      <c r="M715" s="1186"/>
      <c r="N715" s="1186"/>
      <c r="O715" s="1186"/>
      <c r="P715" s="1186"/>
      <c r="Q715" s="1186"/>
      <c r="R715" s="1186"/>
      <c r="S715" s="1186"/>
      <c r="T715" s="1150"/>
      <c r="U715" s="1150"/>
      <c r="V715" s="1150"/>
      <c r="W715" s="1150"/>
      <c r="X715" s="1150"/>
      <c r="Y715" s="1150"/>
      <c r="Z715" s="1150"/>
      <c r="AA715" s="1150"/>
      <c r="AB715" s="1150"/>
      <c r="AC715" s="1150"/>
      <c r="AD715" s="1150"/>
      <c r="AE715" s="1150"/>
      <c r="AF715" s="1150"/>
      <c r="AG715" s="1150"/>
      <c r="AH715" s="1150"/>
    </row>
    <row r="716">
      <c r="A716" s="1150"/>
      <c r="B716" s="1150"/>
      <c r="C716" s="1150"/>
      <c r="D716" s="1150"/>
      <c r="E716" s="1182"/>
      <c r="F716" s="1150"/>
      <c r="G716" s="1183"/>
      <c r="H716" s="1184"/>
      <c r="I716" s="1185"/>
      <c r="J716" s="1184"/>
      <c r="K716" s="1184"/>
      <c r="L716" s="1184"/>
      <c r="M716" s="1186"/>
      <c r="N716" s="1186"/>
      <c r="O716" s="1186"/>
      <c r="P716" s="1186"/>
      <c r="Q716" s="1186"/>
      <c r="R716" s="1186"/>
      <c r="S716" s="1186"/>
      <c r="T716" s="1150"/>
      <c r="U716" s="1150"/>
      <c r="V716" s="1150"/>
      <c r="W716" s="1150"/>
      <c r="X716" s="1150"/>
      <c r="Y716" s="1150"/>
      <c r="Z716" s="1150"/>
      <c r="AA716" s="1150"/>
      <c r="AB716" s="1150"/>
      <c r="AC716" s="1150"/>
      <c r="AD716" s="1150"/>
      <c r="AE716" s="1150"/>
      <c r="AF716" s="1150"/>
      <c r="AG716" s="1150"/>
      <c r="AH716" s="1150"/>
    </row>
    <row r="717">
      <c r="A717" s="1150"/>
      <c r="B717" s="1150"/>
      <c r="C717" s="1150"/>
      <c r="D717" s="1150"/>
      <c r="E717" s="1182"/>
      <c r="F717" s="1150"/>
      <c r="G717" s="1183"/>
      <c r="H717" s="1184"/>
      <c r="I717" s="1185"/>
      <c r="J717" s="1184"/>
      <c r="K717" s="1184"/>
      <c r="L717" s="1184"/>
      <c r="M717" s="1186"/>
      <c r="N717" s="1186"/>
      <c r="O717" s="1186"/>
      <c r="P717" s="1186"/>
      <c r="Q717" s="1186"/>
      <c r="R717" s="1186"/>
      <c r="S717" s="1186"/>
      <c r="T717" s="1150"/>
      <c r="U717" s="1150"/>
      <c r="V717" s="1150"/>
      <c r="W717" s="1150"/>
      <c r="X717" s="1150"/>
      <c r="Y717" s="1150"/>
      <c r="Z717" s="1150"/>
      <c r="AA717" s="1150"/>
      <c r="AB717" s="1150"/>
      <c r="AC717" s="1150"/>
      <c r="AD717" s="1150"/>
      <c r="AE717" s="1150"/>
      <c r="AF717" s="1150"/>
      <c r="AG717" s="1150"/>
      <c r="AH717" s="1150"/>
    </row>
    <row r="718">
      <c r="A718" s="1150"/>
      <c r="B718" s="1150"/>
      <c r="C718" s="1150"/>
      <c r="D718" s="1150"/>
      <c r="E718" s="1182"/>
      <c r="F718" s="1150"/>
      <c r="G718" s="1183"/>
      <c r="H718" s="1184"/>
      <c r="I718" s="1185"/>
      <c r="J718" s="1184"/>
      <c r="K718" s="1184"/>
      <c r="L718" s="1184"/>
      <c r="M718" s="1186"/>
      <c r="N718" s="1186"/>
      <c r="O718" s="1186"/>
      <c r="P718" s="1186"/>
      <c r="Q718" s="1186"/>
      <c r="R718" s="1186"/>
      <c r="S718" s="1186"/>
      <c r="T718" s="1150"/>
      <c r="U718" s="1150"/>
      <c r="V718" s="1150"/>
      <c r="W718" s="1150"/>
      <c r="X718" s="1150"/>
      <c r="Y718" s="1150"/>
      <c r="Z718" s="1150"/>
      <c r="AA718" s="1150"/>
      <c r="AB718" s="1150"/>
      <c r="AC718" s="1150"/>
      <c r="AD718" s="1150"/>
      <c r="AE718" s="1150"/>
      <c r="AF718" s="1150"/>
      <c r="AG718" s="1150"/>
      <c r="AH718" s="1150"/>
    </row>
    <row r="719">
      <c r="A719" s="1150"/>
      <c r="B719" s="1150"/>
      <c r="C719" s="1150"/>
      <c r="D719" s="1150"/>
      <c r="E719" s="1182"/>
      <c r="F719" s="1150"/>
      <c r="G719" s="1183"/>
      <c r="H719" s="1184"/>
      <c r="I719" s="1185"/>
      <c r="J719" s="1184"/>
      <c r="K719" s="1184"/>
      <c r="L719" s="1184"/>
      <c r="M719" s="1186"/>
      <c r="N719" s="1186"/>
      <c r="O719" s="1186"/>
      <c r="P719" s="1186"/>
      <c r="Q719" s="1186"/>
      <c r="R719" s="1186"/>
      <c r="S719" s="1186"/>
      <c r="T719" s="1150"/>
      <c r="U719" s="1150"/>
      <c r="V719" s="1150"/>
      <c r="W719" s="1150"/>
      <c r="X719" s="1150"/>
      <c r="Y719" s="1150"/>
      <c r="Z719" s="1150"/>
      <c r="AA719" s="1150"/>
      <c r="AB719" s="1150"/>
      <c r="AC719" s="1150"/>
      <c r="AD719" s="1150"/>
      <c r="AE719" s="1150"/>
      <c r="AF719" s="1150"/>
      <c r="AG719" s="1150"/>
      <c r="AH719" s="1150"/>
    </row>
    <row r="720">
      <c r="A720" s="1150"/>
      <c r="B720" s="1150"/>
      <c r="C720" s="1150"/>
      <c r="D720" s="1150"/>
      <c r="E720" s="1182"/>
      <c r="F720" s="1150"/>
      <c r="G720" s="1183"/>
      <c r="H720" s="1184"/>
      <c r="I720" s="1185"/>
      <c r="J720" s="1184"/>
      <c r="K720" s="1184"/>
      <c r="L720" s="1184"/>
      <c r="M720" s="1186"/>
      <c r="N720" s="1186"/>
      <c r="O720" s="1186"/>
      <c r="P720" s="1186"/>
      <c r="Q720" s="1186"/>
      <c r="R720" s="1186"/>
      <c r="S720" s="1186"/>
      <c r="T720" s="1150"/>
      <c r="U720" s="1150"/>
      <c r="V720" s="1150"/>
      <c r="W720" s="1150"/>
      <c r="X720" s="1150"/>
      <c r="Y720" s="1150"/>
      <c r="Z720" s="1150"/>
      <c r="AA720" s="1150"/>
      <c r="AB720" s="1150"/>
      <c r="AC720" s="1150"/>
      <c r="AD720" s="1150"/>
      <c r="AE720" s="1150"/>
      <c r="AF720" s="1150"/>
      <c r="AG720" s="1150"/>
      <c r="AH720" s="1150"/>
    </row>
    <row r="721">
      <c r="A721" s="1150"/>
      <c r="B721" s="1150"/>
      <c r="C721" s="1150"/>
      <c r="D721" s="1150"/>
      <c r="E721" s="1182"/>
      <c r="F721" s="1150"/>
      <c r="G721" s="1183"/>
      <c r="H721" s="1184"/>
      <c r="I721" s="1185"/>
      <c r="J721" s="1184"/>
      <c r="K721" s="1184"/>
      <c r="L721" s="1184"/>
      <c r="M721" s="1186"/>
      <c r="N721" s="1186"/>
      <c r="O721" s="1186"/>
      <c r="P721" s="1186"/>
      <c r="Q721" s="1186"/>
      <c r="R721" s="1186"/>
      <c r="S721" s="1186"/>
      <c r="T721" s="1150"/>
      <c r="U721" s="1150"/>
      <c r="V721" s="1150"/>
      <c r="W721" s="1150"/>
      <c r="X721" s="1150"/>
      <c r="Y721" s="1150"/>
      <c r="Z721" s="1150"/>
      <c r="AA721" s="1150"/>
      <c r="AB721" s="1150"/>
      <c r="AC721" s="1150"/>
      <c r="AD721" s="1150"/>
      <c r="AE721" s="1150"/>
      <c r="AF721" s="1150"/>
      <c r="AG721" s="1150"/>
      <c r="AH721" s="1150"/>
    </row>
    <row r="722">
      <c r="A722" s="1150"/>
      <c r="B722" s="1150"/>
      <c r="C722" s="1150"/>
      <c r="D722" s="1150"/>
      <c r="E722" s="1182"/>
      <c r="F722" s="1150"/>
      <c r="G722" s="1183"/>
      <c r="H722" s="1184"/>
      <c r="I722" s="1185"/>
      <c r="J722" s="1184"/>
      <c r="K722" s="1184"/>
      <c r="L722" s="1184"/>
      <c r="M722" s="1186"/>
      <c r="N722" s="1186"/>
      <c r="O722" s="1186"/>
      <c r="P722" s="1186"/>
      <c r="Q722" s="1186"/>
      <c r="R722" s="1186"/>
      <c r="S722" s="1186"/>
      <c r="T722" s="1150"/>
      <c r="U722" s="1150"/>
      <c r="V722" s="1150"/>
      <c r="W722" s="1150"/>
      <c r="X722" s="1150"/>
      <c r="Y722" s="1150"/>
      <c r="Z722" s="1150"/>
      <c r="AA722" s="1150"/>
      <c r="AB722" s="1150"/>
      <c r="AC722" s="1150"/>
      <c r="AD722" s="1150"/>
      <c r="AE722" s="1150"/>
      <c r="AF722" s="1150"/>
      <c r="AG722" s="1150"/>
      <c r="AH722" s="1150"/>
    </row>
    <row r="723">
      <c r="A723" s="1150"/>
      <c r="B723" s="1150"/>
      <c r="C723" s="1150"/>
      <c r="D723" s="1150"/>
      <c r="E723" s="1182"/>
      <c r="F723" s="1150"/>
      <c r="G723" s="1183"/>
      <c r="H723" s="1184"/>
      <c r="I723" s="1185"/>
      <c r="J723" s="1184"/>
      <c r="K723" s="1184"/>
      <c r="L723" s="1184"/>
      <c r="M723" s="1186"/>
      <c r="N723" s="1186"/>
      <c r="O723" s="1186"/>
      <c r="P723" s="1186"/>
      <c r="Q723" s="1186"/>
      <c r="R723" s="1186"/>
      <c r="S723" s="1186"/>
      <c r="T723" s="1150"/>
      <c r="U723" s="1150"/>
      <c r="V723" s="1150"/>
      <c r="W723" s="1150"/>
      <c r="X723" s="1150"/>
      <c r="Y723" s="1150"/>
      <c r="Z723" s="1150"/>
      <c r="AA723" s="1150"/>
      <c r="AB723" s="1150"/>
      <c r="AC723" s="1150"/>
      <c r="AD723" s="1150"/>
      <c r="AE723" s="1150"/>
      <c r="AF723" s="1150"/>
      <c r="AG723" s="1150"/>
      <c r="AH723" s="1150"/>
    </row>
    <row r="724">
      <c r="A724" s="1150"/>
      <c r="B724" s="1150"/>
      <c r="C724" s="1150"/>
      <c r="D724" s="1150"/>
      <c r="E724" s="1182"/>
      <c r="F724" s="1150"/>
      <c r="G724" s="1183"/>
      <c r="H724" s="1184"/>
      <c r="I724" s="1185"/>
      <c r="J724" s="1184"/>
      <c r="K724" s="1184"/>
      <c r="L724" s="1184"/>
      <c r="M724" s="1186"/>
      <c r="N724" s="1186"/>
      <c r="O724" s="1186"/>
      <c r="P724" s="1186"/>
      <c r="Q724" s="1186"/>
      <c r="R724" s="1186"/>
      <c r="S724" s="1186"/>
      <c r="T724" s="1150"/>
      <c r="U724" s="1150"/>
      <c r="V724" s="1150"/>
      <c r="W724" s="1150"/>
      <c r="X724" s="1150"/>
      <c r="Y724" s="1150"/>
      <c r="Z724" s="1150"/>
      <c r="AA724" s="1150"/>
      <c r="AB724" s="1150"/>
      <c r="AC724" s="1150"/>
      <c r="AD724" s="1150"/>
      <c r="AE724" s="1150"/>
      <c r="AF724" s="1150"/>
      <c r="AG724" s="1150"/>
      <c r="AH724" s="1150"/>
    </row>
    <row r="725">
      <c r="A725" s="1150"/>
      <c r="B725" s="1150"/>
      <c r="C725" s="1150"/>
      <c r="D725" s="1150"/>
      <c r="E725" s="1182"/>
      <c r="F725" s="1150"/>
      <c r="G725" s="1183"/>
      <c r="H725" s="1184"/>
      <c r="I725" s="1185"/>
      <c r="J725" s="1184"/>
      <c r="K725" s="1184"/>
      <c r="L725" s="1184"/>
      <c r="M725" s="1186"/>
      <c r="N725" s="1186"/>
      <c r="O725" s="1186"/>
      <c r="P725" s="1186"/>
      <c r="Q725" s="1186"/>
      <c r="R725" s="1186"/>
      <c r="S725" s="1186"/>
      <c r="T725" s="1150"/>
      <c r="U725" s="1150"/>
      <c r="V725" s="1150"/>
      <c r="W725" s="1150"/>
      <c r="X725" s="1150"/>
      <c r="Y725" s="1150"/>
      <c r="Z725" s="1150"/>
      <c r="AA725" s="1150"/>
      <c r="AB725" s="1150"/>
      <c r="AC725" s="1150"/>
      <c r="AD725" s="1150"/>
      <c r="AE725" s="1150"/>
      <c r="AF725" s="1150"/>
      <c r="AG725" s="1150"/>
      <c r="AH725" s="1150"/>
    </row>
    <row r="726">
      <c r="A726" s="1150"/>
      <c r="B726" s="1150"/>
      <c r="C726" s="1150"/>
      <c r="D726" s="1150"/>
      <c r="E726" s="1182"/>
      <c r="F726" s="1150"/>
      <c r="G726" s="1183"/>
      <c r="H726" s="1184"/>
      <c r="I726" s="1185"/>
      <c r="J726" s="1184"/>
      <c r="K726" s="1184"/>
      <c r="L726" s="1184"/>
      <c r="M726" s="1186"/>
      <c r="N726" s="1186"/>
      <c r="O726" s="1186"/>
      <c r="P726" s="1186"/>
      <c r="Q726" s="1186"/>
      <c r="R726" s="1186"/>
      <c r="S726" s="1186"/>
      <c r="T726" s="1150"/>
      <c r="U726" s="1150"/>
      <c r="V726" s="1150"/>
      <c r="W726" s="1150"/>
      <c r="X726" s="1150"/>
      <c r="Y726" s="1150"/>
      <c r="Z726" s="1150"/>
      <c r="AA726" s="1150"/>
      <c r="AB726" s="1150"/>
      <c r="AC726" s="1150"/>
      <c r="AD726" s="1150"/>
      <c r="AE726" s="1150"/>
      <c r="AF726" s="1150"/>
      <c r="AG726" s="1150"/>
      <c r="AH726" s="1150"/>
    </row>
    <row r="727">
      <c r="A727" s="1150"/>
      <c r="B727" s="1150"/>
      <c r="C727" s="1150"/>
      <c r="D727" s="1150"/>
      <c r="E727" s="1182"/>
      <c r="F727" s="1150"/>
      <c r="G727" s="1183"/>
      <c r="H727" s="1184"/>
      <c r="I727" s="1185"/>
      <c r="J727" s="1184"/>
      <c r="K727" s="1184"/>
      <c r="L727" s="1184"/>
      <c r="M727" s="1186"/>
      <c r="N727" s="1186"/>
      <c r="O727" s="1186"/>
      <c r="P727" s="1186"/>
      <c r="Q727" s="1186"/>
      <c r="R727" s="1186"/>
      <c r="S727" s="1186"/>
      <c r="T727" s="1150"/>
      <c r="U727" s="1150"/>
      <c r="V727" s="1150"/>
      <c r="W727" s="1150"/>
      <c r="X727" s="1150"/>
      <c r="Y727" s="1150"/>
      <c r="Z727" s="1150"/>
      <c r="AA727" s="1150"/>
      <c r="AB727" s="1150"/>
      <c r="AC727" s="1150"/>
      <c r="AD727" s="1150"/>
      <c r="AE727" s="1150"/>
      <c r="AF727" s="1150"/>
      <c r="AG727" s="1150"/>
      <c r="AH727" s="1150"/>
    </row>
    <row r="728">
      <c r="A728" s="1150"/>
      <c r="B728" s="1150"/>
      <c r="C728" s="1150"/>
      <c r="D728" s="1150"/>
      <c r="E728" s="1182"/>
      <c r="F728" s="1150"/>
      <c r="G728" s="1183"/>
      <c r="H728" s="1184"/>
      <c r="I728" s="1185"/>
      <c r="J728" s="1184"/>
      <c r="K728" s="1184"/>
      <c r="L728" s="1184"/>
      <c r="M728" s="1186"/>
      <c r="N728" s="1186"/>
      <c r="O728" s="1186"/>
      <c r="P728" s="1186"/>
      <c r="Q728" s="1186"/>
      <c r="R728" s="1186"/>
      <c r="S728" s="1186"/>
      <c r="T728" s="1150"/>
      <c r="U728" s="1150"/>
      <c r="V728" s="1150"/>
      <c r="W728" s="1150"/>
      <c r="X728" s="1150"/>
      <c r="Y728" s="1150"/>
      <c r="Z728" s="1150"/>
      <c r="AA728" s="1150"/>
      <c r="AB728" s="1150"/>
      <c r="AC728" s="1150"/>
      <c r="AD728" s="1150"/>
      <c r="AE728" s="1150"/>
      <c r="AF728" s="1150"/>
      <c r="AG728" s="1150"/>
      <c r="AH728" s="1150"/>
    </row>
    <row r="729">
      <c r="A729" s="1150"/>
      <c r="B729" s="1150"/>
      <c r="C729" s="1150"/>
      <c r="D729" s="1150"/>
      <c r="E729" s="1182"/>
      <c r="F729" s="1150"/>
      <c r="G729" s="1183"/>
      <c r="H729" s="1184"/>
      <c r="I729" s="1185"/>
      <c r="J729" s="1184"/>
      <c r="K729" s="1184"/>
      <c r="L729" s="1184"/>
      <c r="M729" s="1186"/>
      <c r="N729" s="1186"/>
      <c r="O729" s="1186"/>
      <c r="P729" s="1186"/>
      <c r="Q729" s="1186"/>
      <c r="R729" s="1186"/>
      <c r="S729" s="1186"/>
      <c r="T729" s="1150"/>
      <c r="U729" s="1150"/>
      <c r="V729" s="1150"/>
      <c r="W729" s="1150"/>
      <c r="X729" s="1150"/>
      <c r="Y729" s="1150"/>
      <c r="Z729" s="1150"/>
      <c r="AA729" s="1150"/>
      <c r="AB729" s="1150"/>
      <c r="AC729" s="1150"/>
      <c r="AD729" s="1150"/>
      <c r="AE729" s="1150"/>
      <c r="AF729" s="1150"/>
      <c r="AG729" s="1150"/>
      <c r="AH729" s="1150"/>
    </row>
    <row r="730">
      <c r="A730" s="1150"/>
      <c r="B730" s="1150"/>
      <c r="C730" s="1150"/>
      <c r="D730" s="1150"/>
      <c r="E730" s="1182"/>
      <c r="F730" s="1150"/>
      <c r="G730" s="1183"/>
      <c r="H730" s="1184"/>
      <c r="I730" s="1185"/>
      <c r="J730" s="1184"/>
      <c r="K730" s="1184"/>
      <c r="L730" s="1184"/>
      <c r="M730" s="1186"/>
      <c r="N730" s="1186"/>
      <c r="O730" s="1186"/>
      <c r="P730" s="1186"/>
      <c r="Q730" s="1186"/>
      <c r="R730" s="1186"/>
      <c r="S730" s="1186"/>
      <c r="T730" s="1150"/>
      <c r="U730" s="1150"/>
      <c r="V730" s="1150"/>
      <c r="W730" s="1150"/>
      <c r="X730" s="1150"/>
      <c r="Y730" s="1150"/>
      <c r="Z730" s="1150"/>
      <c r="AA730" s="1150"/>
      <c r="AB730" s="1150"/>
      <c r="AC730" s="1150"/>
      <c r="AD730" s="1150"/>
      <c r="AE730" s="1150"/>
      <c r="AF730" s="1150"/>
      <c r="AG730" s="1150"/>
      <c r="AH730" s="1150"/>
    </row>
    <row r="731">
      <c r="A731" s="1150"/>
      <c r="B731" s="1150"/>
      <c r="C731" s="1150"/>
      <c r="D731" s="1150"/>
      <c r="E731" s="1182"/>
      <c r="F731" s="1150"/>
      <c r="G731" s="1183"/>
      <c r="H731" s="1184"/>
      <c r="I731" s="1185"/>
      <c r="J731" s="1184"/>
      <c r="K731" s="1184"/>
      <c r="L731" s="1184"/>
      <c r="M731" s="1186"/>
      <c r="N731" s="1186"/>
      <c r="O731" s="1186"/>
      <c r="P731" s="1186"/>
      <c r="Q731" s="1186"/>
      <c r="R731" s="1186"/>
      <c r="S731" s="1186"/>
      <c r="T731" s="1150"/>
      <c r="U731" s="1150"/>
      <c r="V731" s="1150"/>
      <c r="W731" s="1150"/>
      <c r="X731" s="1150"/>
      <c r="Y731" s="1150"/>
      <c r="Z731" s="1150"/>
      <c r="AA731" s="1150"/>
      <c r="AB731" s="1150"/>
      <c r="AC731" s="1150"/>
      <c r="AD731" s="1150"/>
      <c r="AE731" s="1150"/>
      <c r="AF731" s="1150"/>
      <c r="AG731" s="1150"/>
      <c r="AH731" s="1150"/>
    </row>
    <row r="732">
      <c r="A732" s="1150"/>
      <c r="B732" s="1150"/>
      <c r="C732" s="1150"/>
      <c r="D732" s="1150"/>
      <c r="E732" s="1182"/>
      <c r="F732" s="1150"/>
      <c r="G732" s="1183"/>
      <c r="H732" s="1184"/>
      <c r="I732" s="1185"/>
      <c r="J732" s="1184"/>
      <c r="K732" s="1184"/>
      <c r="L732" s="1184"/>
      <c r="M732" s="1186"/>
      <c r="N732" s="1186"/>
      <c r="O732" s="1186"/>
      <c r="P732" s="1186"/>
      <c r="Q732" s="1186"/>
      <c r="R732" s="1186"/>
      <c r="S732" s="1186"/>
      <c r="T732" s="1150"/>
      <c r="U732" s="1150"/>
      <c r="V732" s="1150"/>
      <c r="W732" s="1150"/>
      <c r="X732" s="1150"/>
      <c r="Y732" s="1150"/>
      <c r="Z732" s="1150"/>
      <c r="AA732" s="1150"/>
      <c r="AB732" s="1150"/>
      <c r="AC732" s="1150"/>
      <c r="AD732" s="1150"/>
      <c r="AE732" s="1150"/>
      <c r="AF732" s="1150"/>
      <c r="AG732" s="1150"/>
      <c r="AH732" s="1150"/>
    </row>
    <row r="733">
      <c r="A733" s="1150"/>
      <c r="B733" s="1150"/>
      <c r="C733" s="1150"/>
      <c r="D733" s="1150"/>
      <c r="E733" s="1182"/>
      <c r="F733" s="1150"/>
      <c r="G733" s="1183"/>
      <c r="H733" s="1184"/>
      <c r="I733" s="1185"/>
      <c r="J733" s="1184"/>
      <c r="K733" s="1184"/>
      <c r="L733" s="1184"/>
      <c r="M733" s="1186"/>
      <c r="N733" s="1186"/>
      <c r="O733" s="1186"/>
      <c r="P733" s="1186"/>
      <c r="Q733" s="1186"/>
      <c r="R733" s="1186"/>
      <c r="S733" s="1186"/>
      <c r="T733" s="1150"/>
      <c r="U733" s="1150"/>
      <c r="V733" s="1150"/>
      <c r="W733" s="1150"/>
      <c r="X733" s="1150"/>
      <c r="Y733" s="1150"/>
      <c r="Z733" s="1150"/>
      <c r="AA733" s="1150"/>
      <c r="AB733" s="1150"/>
      <c r="AC733" s="1150"/>
      <c r="AD733" s="1150"/>
      <c r="AE733" s="1150"/>
      <c r="AF733" s="1150"/>
      <c r="AG733" s="1150"/>
      <c r="AH733" s="1150"/>
    </row>
    <row r="734">
      <c r="A734" s="1150"/>
      <c r="B734" s="1150"/>
      <c r="C734" s="1150"/>
      <c r="D734" s="1150"/>
      <c r="E734" s="1182"/>
      <c r="F734" s="1150"/>
      <c r="G734" s="1183"/>
      <c r="H734" s="1184"/>
      <c r="I734" s="1185"/>
      <c r="J734" s="1184"/>
      <c r="K734" s="1184"/>
      <c r="L734" s="1184"/>
      <c r="M734" s="1186"/>
      <c r="N734" s="1186"/>
      <c r="O734" s="1186"/>
      <c r="P734" s="1186"/>
      <c r="Q734" s="1186"/>
      <c r="R734" s="1186"/>
      <c r="S734" s="1186"/>
      <c r="T734" s="1150"/>
      <c r="U734" s="1150"/>
      <c r="V734" s="1150"/>
      <c r="W734" s="1150"/>
      <c r="X734" s="1150"/>
      <c r="Y734" s="1150"/>
      <c r="Z734" s="1150"/>
      <c r="AA734" s="1150"/>
      <c r="AB734" s="1150"/>
      <c r="AC734" s="1150"/>
      <c r="AD734" s="1150"/>
      <c r="AE734" s="1150"/>
      <c r="AF734" s="1150"/>
      <c r="AG734" s="1150"/>
      <c r="AH734" s="1150"/>
    </row>
    <row r="735">
      <c r="A735" s="1150"/>
      <c r="B735" s="1150"/>
      <c r="C735" s="1150"/>
      <c r="D735" s="1150"/>
      <c r="E735" s="1182"/>
      <c r="F735" s="1150"/>
      <c r="G735" s="1183"/>
      <c r="H735" s="1184"/>
      <c r="I735" s="1185"/>
      <c r="J735" s="1184"/>
      <c r="K735" s="1184"/>
      <c r="L735" s="1184"/>
      <c r="M735" s="1186"/>
      <c r="N735" s="1186"/>
      <c r="O735" s="1186"/>
      <c r="P735" s="1186"/>
      <c r="Q735" s="1186"/>
      <c r="R735" s="1186"/>
      <c r="S735" s="1186"/>
      <c r="T735" s="1150"/>
      <c r="U735" s="1150"/>
      <c r="V735" s="1150"/>
      <c r="W735" s="1150"/>
      <c r="X735" s="1150"/>
      <c r="Y735" s="1150"/>
      <c r="Z735" s="1150"/>
      <c r="AA735" s="1150"/>
      <c r="AB735" s="1150"/>
      <c r="AC735" s="1150"/>
      <c r="AD735" s="1150"/>
      <c r="AE735" s="1150"/>
      <c r="AF735" s="1150"/>
      <c r="AG735" s="1150"/>
      <c r="AH735" s="1150"/>
    </row>
    <row r="736">
      <c r="A736" s="1150"/>
      <c r="B736" s="1150"/>
      <c r="C736" s="1150"/>
      <c r="D736" s="1150"/>
      <c r="E736" s="1182"/>
      <c r="F736" s="1150"/>
      <c r="G736" s="1183"/>
      <c r="H736" s="1184"/>
      <c r="I736" s="1185"/>
      <c r="J736" s="1184"/>
      <c r="K736" s="1184"/>
      <c r="L736" s="1184"/>
      <c r="M736" s="1186"/>
      <c r="N736" s="1186"/>
      <c r="O736" s="1186"/>
      <c r="P736" s="1186"/>
      <c r="Q736" s="1186"/>
      <c r="R736" s="1186"/>
      <c r="S736" s="1186"/>
      <c r="T736" s="1150"/>
      <c r="U736" s="1150"/>
      <c r="V736" s="1150"/>
      <c r="W736" s="1150"/>
      <c r="X736" s="1150"/>
      <c r="Y736" s="1150"/>
      <c r="Z736" s="1150"/>
      <c r="AA736" s="1150"/>
      <c r="AB736" s="1150"/>
      <c r="AC736" s="1150"/>
      <c r="AD736" s="1150"/>
      <c r="AE736" s="1150"/>
      <c r="AF736" s="1150"/>
      <c r="AG736" s="1150"/>
      <c r="AH736" s="1150"/>
    </row>
    <row r="737">
      <c r="A737" s="1150"/>
      <c r="B737" s="1150"/>
      <c r="C737" s="1150"/>
      <c r="D737" s="1150"/>
      <c r="E737" s="1182"/>
      <c r="F737" s="1150"/>
      <c r="G737" s="1183"/>
      <c r="H737" s="1184"/>
      <c r="I737" s="1185"/>
      <c r="J737" s="1184"/>
      <c r="K737" s="1184"/>
      <c r="L737" s="1184"/>
      <c r="M737" s="1186"/>
      <c r="N737" s="1186"/>
      <c r="O737" s="1186"/>
      <c r="P737" s="1186"/>
      <c r="Q737" s="1186"/>
      <c r="R737" s="1186"/>
      <c r="S737" s="1186"/>
      <c r="T737" s="1150"/>
      <c r="U737" s="1150"/>
      <c r="V737" s="1150"/>
      <c r="W737" s="1150"/>
      <c r="X737" s="1150"/>
      <c r="Y737" s="1150"/>
      <c r="Z737" s="1150"/>
      <c r="AA737" s="1150"/>
      <c r="AB737" s="1150"/>
      <c r="AC737" s="1150"/>
      <c r="AD737" s="1150"/>
      <c r="AE737" s="1150"/>
      <c r="AF737" s="1150"/>
      <c r="AG737" s="1150"/>
      <c r="AH737" s="1150"/>
    </row>
    <row r="738">
      <c r="A738" s="1150"/>
      <c r="B738" s="1150"/>
      <c r="C738" s="1150"/>
      <c r="D738" s="1150"/>
      <c r="E738" s="1182"/>
      <c r="F738" s="1150"/>
      <c r="G738" s="1183"/>
      <c r="H738" s="1184"/>
      <c r="I738" s="1185"/>
      <c r="J738" s="1184"/>
      <c r="K738" s="1184"/>
      <c r="L738" s="1184"/>
      <c r="M738" s="1186"/>
      <c r="N738" s="1186"/>
      <c r="O738" s="1186"/>
      <c r="P738" s="1186"/>
      <c r="Q738" s="1186"/>
      <c r="R738" s="1186"/>
      <c r="S738" s="1186"/>
      <c r="T738" s="1150"/>
      <c r="U738" s="1150"/>
      <c r="V738" s="1150"/>
      <c r="W738" s="1150"/>
      <c r="X738" s="1150"/>
      <c r="Y738" s="1150"/>
      <c r="Z738" s="1150"/>
      <c r="AA738" s="1150"/>
      <c r="AB738" s="1150"/>
      <c r="AC738" s="1150"/>
      <c r="AD738" s="1150"/>
      <c r="AE738" s="1150"/>
      <c r="AF738" s="1150"/>
      <c r="AG738" s="1150"/>
      <c r="AH738" s="1150"/>
    </row>
    <row r="739">
      <c r="A739" s="1150"/>
      <c r="B739" s="1150"/>
      <c r="C739" s="1150"/>
      <c r="D739" s="1150"/>
      <c r="E739" s="1182"/>
      <c r="F739" s="1150"/>
      <c r="G739" s="1183"/>
      <c r="H739" s="1184"/>
      <c r="I739" s="1185"/>
      <c r="J739" s="1184"/>
      <c r="K739" s="1184"/>
      <c r="L739" s="1184"/>
      <c r="M739" s="1186"/>
      <c r="N739" s="1186"/>
      <c r="O739" s="1186"/>
      <c r="P739" s="1186"/>
      <c r="Q739" s="1186"/>
      <c r="R739" s="1186"/>
      <c r="S739" s="1186"/>
      <c r="T739" s="1150"/>
      <c r="U739" s="1150"/>
      <c r="V739" s="1150"/>
      <c r="W739" s="1150"/>
      <c r="X739" s="1150"/>
      <c r="Y739" s="1150"/>
      <c r="Z739" s="1150"/>
      <c r="AA739" s="1150"/>
      <c r="AB739" s="1150"/>
      <c r="AC739" s="1150"/>
      <c r="AD739" s="1150"/>
      <c r="AE739" s="1150"/>
      <c r="AF739" s="1150"/>
      <c r="AG739" s="1150"/>
      <c r="AH739" s="1150"/>
    </row>
    <row r="740">
      <c r="A740" s="1150"/>
      <c r="B740" s="1150"/>
      <c r="C740" s="1150"/>
      <c r="D740" s="1150"/>
      <c r="E740" s="1182"/>
      <c r="F740" s="1150"/>
      <c r="G740" s="1183"/>
      <c r="H740" s="1184"/>
      <c r="I740" s="1185"/>
      <c r="J740" s="1184"/>
      <c r="K740" s="1184"/>
      <c r="L740" s="1184"/>
      <c r="M740" s="1186"/>
      <c r="N740" s="1186"/>
      <c r="O740" s="1186"/>
      <c r="P740" s="1186"/>
      <c r="Q740" s="1186"/>
      <c r="R740" s="1186"/>
      <c r="S740" s="1186"/>
      <c r="T740" s="1150"/>
      <c r="U740" s="1150"/>
      <c r="V740" s="1150"/>
      <c r="W740" s="1150"/>
      <c r="X740" s="1150"/>
      <c r="Y740" s="1150"/>
      <c r="Z740" s="1150"/>
      <c r="AA740" s="1150"/>
      <c r="AB740" s="1150"/>
      <c r="AC740" s="1150"/>
      <c r="AD740" s="1150"/>
      <c r="AE740" s="1150"/>
      <c r="AF740" s="1150"/>
      <c r="AG740" s="1150"/>
      <c r="AH740" s="1150"/>
    </row>
    <row r="741">
      <c r="A741" s="1150"/>
      <c r="B741" s="1150"/>
      <c r="C741" s="1150"/>
      <c r="D741" s="1150"/>
      <c r="E741" s="1182"/>
      <c r="F741" s="1150"/>
      <c r="G741" s="1183"/>
      <c r="H741" s="1184"/>
      <c r="I741" s="1185"/>
      <c r="J741" s="1184"/>
      <c r="K741" s="1184"/>
      <c r="L741" s="1184"/>
      <c r="M741" s="1186"/>
      <c r="N741" s="1186"/>
      <c r="O741" s="1186"/>
      <c r="P741" s="1186"/>
      <c r="Q741" s="1186"/>
      <c r="R741" s="1186"/>
      <c r="S741" s="1186"/>
      <c r="T741" s="1150"/>
      <c r="U741" s="1150"/>
      <c r="V741" s="1150"/>
      <c r="W741" s="1150"/>
      <c r="X741" s="1150"/>
      <c r="Y741" s="1150"/>
      <c r="Z741" s="1150"/>
      <c r="AA741" s="1150"/>
      <c r="AB741" s="1150"/>
      <c r="AC741" s="1150"/>
      <c r="AD741" s="1150"/>
      <c r="AE741" s="1150"/>
      <c r="AF741" s="1150"/>
      <c r="AG741" s="1150"/>
      <c r="AH741" s="1150"/>
    </row>
    <row r="742">
      <c r="A742" s="1150"/>
      <c r="B742" s="1150"/>
      <c r="C742" s="1150"/>
      <c r="D742" s="1150"/>
      <c r="E742" s="1182"/>
      <c r="F742" s="1150"/>
      <c r="G742" s="1183"/>
      <c r="H742" s="1184"/>
      <c r="I742" s="1185"/>
      <c r="J742" s="1184"/>
      <c r="K742" s="1184"/>
      <c r="L742" s="1184"/>
      <c r="M742" s="1186"/>
      <c r="N742" s="1186"/>
      <c r="O742" s="1186"/>
      <c r="P742" s="1186"/>
      <c r="Q742" s="1186"/>
      <c r="R742" s="1186"/>
      <c r="S742" s="1186"/>
      <c r="T742" s="1150"/>
      <c r="U742" s="1150"/>
      <c r="V742" s="1150"/>
      <c r="W742" s="1150"/>
      <c r="X742" s="1150"/>
      <c r="Y742" s="1150"/>
      <c r="Z742" s="1150"/>
      <c r="AA742" s="1150"/>
      <c r="AB742" s="1150"/>
      <c r="AC742" s="1150"/>
      <c r="AD742" s="1150"/>
      <c r="AE742" s="1150"/>
      <c r="AF742" s="1150"/>
      <c r="AG742" s="1150"/>
      <c r="AH742" s="1150"/>
    </row>
    <row r="743">
      <c r="A743" s="1150"/>
      <c r="B743" s="1150"/>
      <c r="C743" s="1150"/>
      <c r="D743" s="1150"/>
      <c r="E743" s="1182"/>
      <c r="F743" s="1150"/>
      <c r="G743" s="1183"/>
      <c r="H743" s="1184"/>
      <c r="I743" s="1185"/>
      <c r="J743" s="1184"/>
      <c r="K743" s="1184"/>
      <c r="L743" s="1184"/>
      <c r="M743" s="1186"/>
      <c r="N743" s="1186"/>
      <c r="O743" s="1186"/>
      <c r="P743" s="1186"/>
      <c r="Q743" s="1186"/>
      <c r="R743" s="1186"/>
      <c r="S743" s="1186"/>
      <c r="T743" s="1150"/>
      <c r="U743" s="1150"/>
      <c r="V743" s="1150"/>
      <c r="W743" s="1150"/>
      <c r="X743" s="1150"/>
      <c r="Y743" s="1150"/>
      <c r="Z743" s="1150"/>
      <c r="AA743" s="1150"/>
      <c r="AB743" s="1150"/>
      <c r="AC743" s="1150"/>
      <c r="AD743" s="1150"/>
      <c r="AE743" s="1150"/>
      <c r="AF743" s="1150"/>
      <c r="AG743" s="1150"/>
      <c r="AH743" s="1150"/>
    </row>
    <row r="744">
      <c r="A744" s="1150"/>
      <c r="B744" s="1150"/>
      <c r="C744" s="1150"/>
      <c r="D744" s="1150"/>
      <c r="E744" s="1182"/>
      <c r="F744" s="1150"/>
      <c r="G744" s="1183"/>
      <c r="H744" s="1184"/>
      <c r="I744" s="1185"/>
      <c r="J744" s="1184"/>
      <c r="K744" s="1184"/>
      <c r="L744" s="1184"/>
      <c r="M744" s="1186"/>
      <c r="N744" s="1186"/>
      <c r="O744" s="1186"/>
      <c r="P744" s="1186"/>
      <c r="Q744" s="1186"/>
      <c r="R744" s="1186"/>
      <c r="S744" s="1186"/>
      <c r="T744" s="1150"/>
      <c r="U744" s="1150"/>
      <c r="V744" s="1150"/>
      <c r="W744" s="1150"/>
      <c r="X744" s="1150"/>
      <c r="Y744" s="1150"/>
      <c r="Z744" s="1150"/>
      <c r="AA744" s="1150"/>
      <c r="AB744" s="1150"/>
      <c r="AC744" s="1150"/>
      <c r="AD744" s="1150"/>
      <c r="AE744" s="1150"/>
      <c r="AF744" s="1150"/>
      <c r="AG744" s="1150"/>
      <c r="AH744" s="1150"/>
    </row>
    <row r="745">
      <c r="A745" s="1150"/>
      <c r="B745" s="1150"/>
      <c r="C745" s="1150"/>
      <c r="D745" s="1150"/>
      <c r="E745" s="1182"/>
      <c r="F745" s="1150"/>
      <c r="G745" s="1183"/>
      <c r="H745" s="1184"/>
      <c r="I745" s="1185"/>
      <c r="J745" s="1184"/>
      <c r="K745" s="1184"/>
      <c r="L745" s="1184"/>
      <c r="M745" s="1186"/>
      <c r="N745" s="1186"/>
      <c r="O745" s="1186"/>
      <c r="P745" s="1186"/>
      <c r="Q745" s="1186"/>
      <c r="R745" s="1186"/>
      <c r="S745" s="1186"/>
      <c r="T745" s="1150"/>
      <c r="U745" s="1150"/>
      <c r="V745" s="1150"/>
      <c r="W745" s="1150"/>
      <c r="X745" s="1150"/>
      <c r="Y745" s="1150"/>
      <c r="Z745" s="1150"/>
      <c r="AA745" s="1150"/>
      <c r="AB745" s="1150"/>
      <c r="AC745" s="1150"/>
      <c r="AD745" s="1150"/>
      <c r="AE745" s="1150"/>
      <c r="AF745" s="1150"/>
      <c r="AG745" s="1150"/>
      <c r="AH745" s="1150"/>
    </row>
    <row r="746">
      <c r="A746" s="1150"/>
      <c r="B746" s="1150"/>
      <c r="C746" s="1150"/>
      <c r="D746" s="1150"/>
      <c r="E746" s="1182"/>
      <c r="F746" s="1150"/>
      <c r="G746" s="1183"/>
      <c r="H746" s="1184"/>
      <c r="I746" s="1185"/>
      <c r="J746" s="1184"/>
      <c r="K746" s="1184"/>
      <c r="L746" s="1184"/>
      <c r="M746" s="1186"/>
      <c r="N746" s="1186"/>
      <c r="O746" s="1186"/>
      <c r="P746" s="1186"/>
      <c r="Q746" s="1186"/>
      <c r="R746" s="1186"/>
      <c r="S746" s="1186"/>
      <c r="T746" s="1150"/>
      <c r="U746" s="1150"/>
      <c r="V746" s="1150"/>
      <c r="W746" s="1150"/>
      <c r="X746" s="1150"/>
      <c r="Y746" s="1150"/>
      <c r="Z746" s="1150"/>
      <c r="AA746" s="1150"/>
      <c r="AB746" s="1150"/>
      <c r="AC746" s="1150"/>
      <c r="AD746" s="1150"/>
      <c r="AE746" s="1150"/>
      <c r="AF746" s="1150"/>
      <c r="AG746" s="1150"/>
      <c r="AH746" s="1150"/>
    </row>
    <row r="747">
      <c r="A747" s="1150"/>
      <c r="B747" s="1150"/>
      <c r="C747" s="1150"/>
      <c r="D747" s="1150"/>
      <c r="E747" s="1182"/>
      <c r="F747" s="1150"/>
      <c r="G747" s="1183"/>
      <c r="H747" s="1184"/>
      <c r="I747" s="1185"/>
      <c r="J747" s="1184"/>
      <c r="K747" s="1184"/>
      <c r="L747" s="1184"/>
      <c r="M747" s="1186"/>
      <c r="N747" s="1186"/>
      <c r="O747" s="1186"/>
      <c r="P747" s="1186"/>
      <c r="Q747" s="1186"/>
      <c r="R747" s="1186"/>
      <c r="S747" s="1186"/>
      <c r="T747" s="1150"/>
      <c r="U747" s="1150"/>
      <c r="V747" s="1150"/>
      <c r="W747" s="1150"/>
      <c r="X747" s="1150"/>
      <c r="Y747" s="1150"/>
      <c r="Z747" s="1150"/>
      <c r="AA747" s="1150"/>
      <c r="AB747" s="1150"/>
      <c r="AC747" s="1150"/>
      <c r="AD747" s="1150"/>
      <c r="AE747" s="1150"/>
      <c r="AF747" s="1150"/>
      <c r="AG747" s="1150"/>
      <c r="AH747" s="1150"/>
    </row>
    <row r="748">
      <c r="A748" s="1150"/>
      <c r="B748" s="1150"/>
      <c r="C748" s="1150"/>
      <c r="D748" s="1150"/>
      <c r="E748" s="1182"/>
      <c r="F748" s="1150"/>
      <c r="G748" s="1183"/>
      <c r="H748" s="1184"/>
      <c r="I748" s="1185"/>
      <c r="J748" s="1184"/>
      <c r="K748" s="1184"/>
      <c r="L748" s="1184"/>
      <c r="M748" s="1186"/>
      <c r="N748" s="1186"/>
      <c r="O748" s="1186"/>
      <c r="P748" s="1186"/>
      <c r="Q748" s="1186"/>
      <c r="R748" s="1186"/>
      <c r="S748" s="1186"/>
      <c r="T748" s="1150"/>
      <c r="U748" s="1150"/>
      <c r="V748" s="1150"/>
      <c r="W748" s="1150"/>
      <c r="X748" s="1150"/>
      <c r="Y748" s="1150"/>
      <c r="Z748" s="1150"/>
      <c r="AA748" s="1150"/>
      <c r="AB748" s="1150"/>
      <c r="AC748" s="1150"/>
      <c r="AD748" s="1150"/>
      <c r="AE748" s="1150"/>
      <c r="AF748" s="1150"/>
      <c r="AG748" s="1150"/>
      <c r="AH748" s="1150"/>
    </row>
    <row r="749">
      <c r="A749" s="1150"/>
      <c r="B749" s="1150"/>
      <c r="C749" s="1150"/>
      <c r="D749" s="1150"/>
      <c r="E749" s="1182"/>
      <c r="F749" s="1150"/>
      <c r="G749" s="1183"/>
      <c r="H749" s="1184"/>
      <c r="I749" s="1185"/>
      <c r="J749" s="1184"/>
      <c r="K749" s="1184"/>
      <c r="L749" s="1184"/>
      <c r="M749" s="1186"/>
      <c r="N749" s="1186"/>
      <c r="O749" s="1186"/>
      <c r="P749" s="1186"/>
      <c r="Q749" s="1186"/>
      <c r="R749" s="1186"/>
      <c r="S749" s="1186"/>
      <c r="T749" s="1150"/>
      <c r="U749" s="1150"/>
      <c r="V749" s="1150"/>
      <c r="W749" s="1150"/>
      <c r="X749" s="1150"/>
      <c r="Y749" s="1150"/>
      <c r="Z749" s="1150"/>
      <c r="AA749" s="1150"/>
      <c r="AB749" s="1150"/>
      <c r="AC749" s="1150"/>
      <c r="AD749" s="1150"/>
      <c r="AE749" s="1150"/>
      <c r="AF749" s="1150"/>
      <c r="AG749" s="1150"/>
      <c r="AH749" s="1150"/>
    </row>
    <row r="750">
      <c r="A750" s="1150"/>
      <c r="B750" s="1150"/>
      <c r="C750" s="1150"/>
      <c r="D750" s="1150"/>
      <c r="E750" s="1182"/>
      <c r="F750" s="1150"/>
      <c r="G750" s="1183"/>
      <c r="H750" s="1184"/>
      <c r="I750" s="1185"/>
      <c r="J750" s="1184"/>
      <c r="K750" s="1184"/>
      <c r="L750" s="1184"/>
      <c r="M750" s="1186"/>
      <c r="N750" s="1186"/>
      <c r="O750" s="1186"/>
      <c r="P750" s="1186"/>
      <c r="Q750" s="1186"/>
      <c r="R750" s="1186"/>
      <c r="S750" s="1186"/>
      <c r="T750" s="1150"/>
      <c r="U750" s="1150"/>
      <c r="V750" s="1150"/>
      <c r="W750" s="1150"/>
      <c r="X750" s="1150"/>
      <c r="Y750" s="1150"/>
      <c r="Z750" s="1150"/>
      <c r="AA750" s="1150"/>
      <c r="AB750" s="1150"/>
      <c r="AC750" s="1150"/>
      <c r="AD750" s="1150"/>
      <c r="AE750" s="1150"/>
      <c r="AF750" s="1150"/>
      <c r="AG750" s="1150"/>
      <c r="AH750" s="1150"/>
    </row>
    <row r="751">
      <c r="A751" s="1150"/>
      <c r="B751" s="1150"/>
      <c r="C751" s="1150"/>
      <c r="D751" s="1150"/>
      <c r="E751" s="1182"/>
      <c r="F751" s="1150"/>
      <c r="G751" s="1183"/>
      <c r="H751" s="1184"/>
      <c r="I751" s="1185"/>
      <c r="J751" s="1184"/>
      <c r="K751" s="1184"/>
      <c r="L751" s="1184"/>
      <c r="M751" s="1186"/>
      <c r="N751" s="1186"/>
      <c r="O751" s="1186"/>
      <c r="P751" s="1186"/>
      <c r="Q751" s="1186"/>
      <c r="R751" s="1186"/>
      <c r="S751" s="1186"/>
      <c r="T751" s="1150"/>
      <c r="U751" s="1150"/>
      <c r="V751" s="1150"/>
      <c r="W751" s="1150"/>
      <c r="X751" s="1150"/>
      <c r="Y751" s="1150"/>
      <c r="Z751" s="1150"/>
      <c r="AA751" s="1150"/>
      <c r="AB751" s="1150"/>
      <c r="AC751" s="1150"/>
      <c r="AD751" s="1150"/>
      <c r="AE751" s="1150"/>
      <c r="AF751" s="1150"/>
      <c r="AG751" s="1150"/>
      <c r="AH751" s="1150"/>
    </row>
    <row r="752">
      <c r="A752" s="1150"/>
      <c r="B752" s="1150"/>
      <c r="C752" s="1150"/>
      <c r="D752" s="1150"/>
      <c r="E752" s="1182"/>
      <c r="F752" s="1150"/>
      <c r="G752" s="1183"/>
      <c r="H752" s="1184"/>
      <c r="I752" s="1185"/>
      <c r="J752" s="1184"/>
      <c r="K752" s="1184"/>
      <c r="L752" s="1184"/>
      <c r="M752" s="1186"/>
      <c r="N752" s="1186"/>
      <c r="O752" s="1186"/>
      <c r="P752" s="1186"/>
      <c r="Q752" s="1186"/>
      <c r="R752" s="1186"/>
      <c r="S752" s="1186"/>
      <c r="T752" s="1150"/>
      <c r="U752" s="1150"/>
      <c r="V752" s="1150"/>
      <c r="W752" s="1150"/>
      <c r="X752" s="1150"/>
      <c r="Y752" s="1150"/>
      <c r="Z752" s="1150"/>
      <c r="AA752" s="1150"/>
      <c r="AB752" s="1150"/>
      <c r="AC752" s="1150"/>
      <c r="AD752" s="1150"/>
      <c r="AE752" s="1150"/>
      <c r="AF752" s="1150"/>
      <c r="AG752" s="1150"/>
      <c r="AH752" s="1150"/>
    </row>
    <row r="753">
      <c r="A753" s="1150"/>
      <c r="B753" s="1150"/>
      <c r="C753" s="1150"/>
      <c r="D753" s="1150"/>
      <c r="E753" s="1182"/>
      <c r="F753" s="1150"/>
      <c r="G753" s="1183"/>
      <c r="H753" s="1184"/>
      <c r="I753" s="1185"/>
      <c r="J753" s="1184"/>
      <c r="K753" s="1184"/>
      <c r="L753" s="1184"/>
      <c r="M753" s="1186"/>
      <c r="N753" s="1186"/>
      <c r="O753" s="1186"/>
      <c r="P753" s="1186"/>
      <c r="Q753" s="1186"/>
      <c r="R753" s="1186"/>
      <c r="S753" s="1186"/>
      <c r="T753" s="1150"/>
      <c r="U753" s="1150"/>
      <c r="V753" s="1150"/>
      <c r="W753" s="1150"/>
      <c r="X753" s="1150"/>
      <c r="Y753" s="1150"/>
      <c r="Z753" s="1150"/>
      <c r="AA753" s="1150"/>
      <c r="AB753" s="1150"/>
      <c r="AC753" s="1150"/>
      <c r="AD753" s="1150"/>
      <c r="AE753" s="1150"/>
      <c r="AF753" s="1150"/>
      <c r="AG753" s="1150"/>
      <c r="AH753" s="1150"/>
    </row>
    <row r="754">
      <c r="A754" s="1150"/>
      <c r="B754" s="1150"/>
      <c r="C754" s="1150"/>
      <c r="D754" s="1150"/>
      <c r="E754" s="1182"/>
      <c r="F754" s="1150"/>
      <c r="G754" s="1183"/>
      <c r="H754" s="1184"/>
      <c r="I754" s="1185"/>
      <c r="J754" s="1184"/>
      <c r="K754" s="1184"/>
      <c r="L754" s="1184"/>
      <c r="M754" s="1186"/>
      <c r="N754" s="1186"/>
      <c r="O754" s="1186"/>
      <c r="P754" s="1186"/>
      <c r="Q754" s="1186"/>
      <c r="R754" s="1186"/>
      <c r="S754" s="1186"/>
      <c r="T754" s="1150"/>
      <c r="U754" s="1150"/>
      <c r="V754" s="1150"/>
      <c r="W754" s="1150"/>
      <c r="X754" s="1150"/>
      <c r="Y754" s="1150"/>
      <c r="Z754" s="1150"/>
      <c r="AA754" s="1150"/>
      <c r="AB754" s="1150"/>
      <c r="AC754" s="1150"/>
      <c r="AD754" s="1150"/>
      <c r="AE754" s="1150"/>
      <c r="AF754" s="1150"/>
      <c r="AG754" s="1150"/>
      <c r="AH754" s="1150"/>
    </row>
    <row r="755">
      <c r="A755" s="1150"/>
      <c r="B755" s="1150"/>
      <c r="C755" s="1150"/>
      <c r="D755" s="1150"/>
      <c r="E755" s="1182"/>
      <c r="F755" s="1150"/>
      <c r="G755" s="1183"/>
      <c r="H755" s="1184"/>
      <c r="I755" s="1185"/>
      <c r="J755" s="1184"/>
      <c r="K755" s="1184"/>
      <c r="L755" s="1184"/>
      <c r="M755" s="1186"/>
      <c r="N755" s="1186"/>
      <c r="O755" s="1186"/>
      <c r="P755" s="1186"/>
      <c r="Q755" s="1186"/>
      <c r="R755" s="1186"/>
      <c r="S755" s="1186"/>
      <c r="T755" s="1150"/>
      <c r="U755" s="1150"/>
      <c r="V755" s="1150"/>
      <c r="W755" s="1150"/>
      <c r="X755" s="1150"/>
      <c r="Y755" s="1150"/>
      <c r="Z755" s="1150"/>
      <c r="AA755" s="1150"/>
      <c r="AB755" s="1150"/>
      <c r="AC755" s="1150"/>
      <c r="AD755" s="1150"/>
      <c r="AE755" s="1150"/>
      <c r="AF755" s="1150"/>
      <c r="AG755" s="1150"/>
      <c r="AH755" s="1150"/>
    </row>
    <row r="756">
      <c r="A756" s="1150"/>
      <c r="B756" s="1150"/>
      <c r="C756" s="1150"/>
      <c r="D756" s="1150"/>
      <c r="E756" s="1182"/>
      <c r="F756" s="1150"/>
      <c r="G756" s="1183"/>
      <c r="H756" s="1184"/>
      <c r="I756" s="1185"/>
      <c r="J756" s="1184"/>
      <c r="K756" s="1184"/>
      <c r="L756" s="1184"/>
      <c r="M756" s="1186"/>
      <c r="N756" s="1186"/>
      <c r="O756" s="1186"/>
      <c r="P756" s="1186"/>
      <c r="Q756" s="1186"/>
      <c r="R756" s="1186"/>
      <c r="S756" s="1186"/>
      <c r="T756" s="1150"/>
      <c r="U756" s="1150"/>
      <c r="V756" s="1150"/>
      <c r="W756" s="1150"/>
      <c r="X756" s="1150"/>
      <c r="Y756" s="1150"/>
      <c r="Z756" s="1150"/>
      <c r="AA756" s="1150"/>
      <c r="AB756" s="1150"/>
      <c r="AC756" s="1150"/>
      <c r="AD756" s="1150"/>
      <c r="AE756" s="1150"/>
      <c r="AF756" s="1150"/>
      <c r="AG756" s="1150"/>
      <c r="AH756" s="1150"/>
    </row>
    <row r="757">
      <c r="A757" s="1150"/>
      <c r="B757" s="1150"/>
      <c r="C757" s="1150"/>
      <c r="D757" s="1150"/>
      <c r="E757" s="1182"/>
      <c r="F757" s="1150"/>
      <c r="G757" s="1183"/>
      <c r="H757" s="1184"/>
      <c r="I757" s="1185"/>
      <c r="J757" s="1184"/>
      <c r="K757" s="1184"/>
      <c r="L757" s="1184"/>
      <c r="M757" s="1186"/>
      <c r="N757" s="1186"/>
      <c r="O757" s="1186"/>
      <c r="P757" s="1186"/>
      <c r="Q757" s="1186"/>
      <c r="R757" s="1186"/>
      <c r="S757" s="1186"/>
      <c r="T757" s="1150"/>
      <c r="U757" s="1150"/>
      <c r="V757" s="1150"/>
      <c r="W757" s="1150"/>
      <c r="X757" s="1150"/>
      <c r="Y757" s="1150"/>
      <c r="Z757" s="1150"/>
      <c r="AA757" s="1150"/>
      <c r="AB757" s="1150"/>
      <c r="AC757" s="1150"/>
      <c r="AD757" s="1150"/>
      <c r="AE757" s="1150"/>
      <c r="AF757" s="1150"/>
      <c r="AG757" s="1150"/>
      <c r="AH757" s="1150"/>
    </row>
    <row r="758">
      <c r="A758" s="1150"/>
      <c r="B758" s="1150"/>
      <c r="C758" s="1150"/>
      <c r="D758" s="1150"/>
      <c r="E758" s="1182"/>
      <c r="F758" s="1150"/>
      <c r="G758" s="1183"/>
      <c r="H758" s="1184"/>
      <c r="I758" s="1185"/>
      <c r="J758" s="1184"/>
      <c r="K758" s="1184"/>
      <c r="L758" s="1184"/>
      <c r="M758" s="1186"/>
      <c r="N758" s="1186"/>
      <c r="O758" s="1186"/>
      <c r="P758" s="1186"/>
      <c r="Q758" s="1186"/>
      <c r="R758" s="1186"/>
      <c r="S758" s="1186"/>
      <c r="T758" s="1150"/>
      <c r="U758" s="1150"/>
      <c r="V758" s="1150"/>
      <c r="W758" s="1150"/>
      <c r="X758" s="1150"/>
      <c r="Y758" s="1150"/>
      <c r="Z758" s="1150"/>
      <c r="AA758" s="1150"/>
      <c r="AB758" s="1150"/>
      <c r="AC758" s="1150"/>
      <c r="AD758" s="1150"/>
      <c r="AE758" s="1150"/>
      <c r="AF758" s="1150"/>
      <c r="AG758" s="1150"/>
      <c r="AH758" s="1150"/>
    </row>
    <row r="759">
      <c r="A759" s="1150"/>
      <c r="B759" s="1150"/>
      <c r="C759" s="1150"/>
      <c r="D759" s="1150"/>
      <c r="E759" s="1182"/>
      <c r="F759" s="1150"/>
      <c r="G759" s="1183"/>
      <c r="H759" s="1184"/>
      <c r="I759" s="1185"/>
      <c r="J759" s="1184"/>
      <c r="K759" s="1184"/>
      <c r="L759" s="1184"/>
      <c r="M759" s="1186"/>
      <c r="N759" s="1186"/>
      <c r="O759" s="1186"/>
      <c r="P759" s="1186"/>
      <c r="Q759" s="1186"/>
      <c r="R759" s="1186"/>
      <c r="S759" s="1186"/>
      <c r="T759" s="1150"/>
      <c r="U759" s="1150"/>
      <c r="V759" s="1150"/>
      <c r="W759" s="1150"/>
      <c r="X759" s="1150"/>
      <c r="Y759" s="1150"/>
      <c r="Z759" s="1150"/>
      <c r="AA759" s="1150"/>
      <c r="AB759" s="1150"/>
      <c r="AC759" s="1150"/>
      <c r="AD759" s="1150"/>
      <c r="AE759" s="1150"/>
      <c r="AF759" s="1150"/>
      <c r="AG759" s="1150"/>
      <c r="AH759" s="1150"/>
    </row>
    <row r="760">
      <c r="A760" s="1150"/>
      <c r="B760" s="1150"/>
      <c r="C760" s="1150"/>
      <c r="D760" s="1150"/>
      <c r="E760" s="1182"/>
      <c r="F760" s="1150"/>
      <c r="G760" s="1183"/>
      <c r="H760" s="1184"/>
      <c r="I760" s="1185"/>
      <c r="J760" s="1184"/>
      <c r="K760" s="1184"/>
      <c r="L760" s="1184"/>
      <c r="M760" s="1186"/>
      <c r="N760" s="1186"/>
      <c r="O760" s="1186"/>
      <c r="P760" s="1186"/>
      <c r="Q760" s="1186"/>
      <c r="R760" s="1186"/>
      <c r="S760" s="1186"/>
      <c r="T760" s="1150"/>
      <c r="U760" s="1150"/>
      <c r="V760" s="1150"/>
      <c r="W760" s="1150"/>
      <c r="X760" s="1150"/>
      <c r="Y760" s="1150"/>
      <c r="Z760" s="1150"/>
      <c r="AA760" s="1150"/>
      <c r="AB760" s="1150"/>
      <c r="AC760" s="1150"/>
      <c r="AD760" s="1150"/>
      <c r="AE760" s="1150"/>
      <c r="AF760" s="1150"/>
      <c r="AG760" s="1150"/>
      <c r="AH760" s="1150"/>
    </row>
    <row r="761">
      <c r="A761" s="1150"/>
      <c r="B761" s="1150"/>
      <c r="C761" s="1150"/>
      <c r="D761" s="1150"/>
      <c r="E761" s="1182"/>
      <c r="F761" s="1150"/>
      <c r="G761" s="1183"/>
      <c r="H761" s="1184"/>
      <c r="I761" s="1185"/>
      <c r="J761" s="1184"/>
      <c r="K761" s="1184"/>
      <c r="L761" s="1184"/>
      <c r="M761" s="1186"/>
      <c r="N761" s="1186"/>
      <c r="O761" s="1186"/>
      <c r="P761" s="1186"/>
      <c r="Q761" s="1186"/>
      <c r="R761" s="1186"/>
      <c r="S761" s="1186"/>
      <c r="T761" s="1150"/>
      <c r="U761" s="1150"/>
      <c r="V761" s="1150"/>
      <c r="W761" s="1150"/>
      <c r="X761" s="1150"/>
      <c r="Y761" s="1150"/>
      <c r="Z761" s="1150"/>
      <c r="AA761" s="1150"/>
      <c r="AB761" s="1150"/>
      <c r="AC761" s="1150"/>
      <c r="AD761" s="1150"/>
      <c r="AE761" s="1150"/>
      <c r="AF761" s="1150"/>
      <c r="AG761" s="1150"/>
      <c r="AH761" s="1150"/>
    </row>
    <row r="762">
      <c r="A762" s="1150"/>
      <c r="B762" s="1150"/>
      <c r="C762" s="1150"/>
      <c r="D762" s="1150"/>
      <c r="E762" s="1182"/>
      <c r="F762" s="1150"/>
      <c r="G762" s="1183"/>
      <c r="H762" s="1184"/>
      <c r="I762" s="1185"/>
      <c r="J762" s="1184"/>
      <c r="K762" s="1184"/>
      <c r="L762" s="1184"/>
      <c r="M762" s="1186"/>
      <c r="N762" s="1186"/>
      <c r="O762" s="1186"/>
      <c r="P762" s="1186"/>
      <c r="Q762" s="1186"/>
      <c r="R762" s="1186"/>
      <c r="S762" s="1186"/>
      <c r="T762" s="1150"/>
      <c r="U762" s="1150"/>
      <c r="V762" s="1150"/>
      <c r="W762" s="1150"/>
      <c r="X762" s="1150"/>
      <c r="Y762" s="1150"/>
      <c r="Z762" s="1150"/>
      <c r="AA762" s="1150"/>
      <c r="AB762" s="1150"/>
      <c r="AC762" s="1150"/>
      <c r="AD762" s="1150"/>
      <c r="AE762" s="1150"/>
      <c r="AF762" s="1150"/>
      <c r="AG762" s="1150"/>
      <c r="AH762" s="1150"/>
    </row>
    <row r="763">
      <c r="A763" s="1150"/>
      <c r="B763" s="1150"/>
      <c r="C763" s="1150"/>
      <c r="D763" s="1150"/>
      <c r="E763" s="1182"/>
      <c r="F763" s="1150"/>
      <c r="G763" s="1183"/>
      <c r="H763" s="1184"/>
      <c r="I763" s="1185"/>
      <c r="J763" s="1184"/>
      <c r="K763" s="1184"/>
      <c r="L763" s="1184"/>
      <c r="M763" s="1186"/>
      <c r="N763" s="1186"/>
      <c r="O763" s="1186"/>
      <c r="P763" s="1186"/>
      <c r="Q763" s="1186"/>
      <c r="R763" s="1186"/>
      <c r="S763" s="1186"/>
      <c r="T763" s="1150"/>
      <c r="U763" s="1150"/>
      <c r="V763" s="1150"/>
      <c r="W763" s="1150"/>
      <c r="X763" s="1150"/>
      <c r="Y763" s="1150"/>
      <c r="Z763" s="1150"/>
      <c r="AA763" s="1150"/>
      <c r="AB763" s="1150"/>
      <c r="AC763" s="1150"/>
      <c r="AD763" s="1150"/>
      <c r="AE763" s="1150"/>
      <c r="AF763" s="1150"/>
      <c r="AG763" s="1150"/>
      <c r="AH763" s="1150"/>
    </row>
    <row r="764">
      <c r="A764" s="1150"/>
      <c r="B764" s="1150"/>
      <c r="C764" s="1150"/>
      <c r="D764" s="1150"/>
      <c r="E764" s="1182"/>
      <c r="F764" s="1150"/>
      <c r="G764" s="1183"/>
      <c r="H764" s="1184"/>
      <c r="I764" s="1185"/>
      <c r="J764" s="1184"/>
      <c r="K764" s="1184"/>
      <c r="L764" s="1184"/>
      <c r="M764" s="1186"/>
      <c r="N764" s="1186"/>
      <c r="O764" s="1186"/>
      <c r="P764" s="1186"/>
      <c r="Q764" s="1186"/>
      <c r="R764" s="1186"/>
      <c r="S764" s="1186"/>
      <c r="T764" s="1150"/>
      <c r="U764" s="1150"/>
      <c r="V764" s="1150"/>
      <c r="W764" s="1150"/>
      <c r="X764" s="1150"/>
      <c r="Y764" s="1150"/>
      <c r="Z764" s="1150"/>
      <c r="AA764" s="1150"/>
      <c r="AB764" s="1150"/>
      <c r="AC764" s="1150"/>
      <c r="AD764" s="1150"/>
      <c r="AE764" s="1150"/>
      <c r="AF764" s="1150"/>
      <c r="AG764" s="1150"/>
      <c r="AH764" s="1150"/>
    </row>
    <row r="765">
      <c r="A765" s="1150"/>
      <c r="B765" s="1150"/>
      <c r="C765" s="1150"/>
      <c r="D765" s="1150"/>
      <c r="E765" s="1182"/>
      <c r="F765" s="1150"/>
      <c r="G765" s="1183"/>
      <c r="H765" s="1184"/>
      <c r="I765" s="1185"/>
      <c r="J765" s="1184"/>
      <c r="K765" s="1184"/>
      <c r="L765" s="1184"/>
      <c r="M765" s="1186"/>
      <c r="N765" s="1186"/>
      <c r="O765" s="1186"/>
      <c r="P765" s="1186"/>
      <c r="Q765" s="1186"/>
      <c r="R765" s="1186"/>
      <c r="S765" s="1186"/>
      <c r="T765" s="1150"/>
      <c r="U765" s="1150"/>
      <c r="V765" s="1150"/>
      <c r="W765" s="1150"/>
      <c r="X765" s="1150"/>
      <c r="Y765" s="1150"/>
      <c r="Z765" s="1150"/>
      <c r="AA765" s="1150"/>
      <c r="AB765" s="1150"/>
      <c r="AC765" s="1150"/>
      <c r="AD765" s="1150"/>
      <c r="AE765" s="1150"/>
      <c r="AF765" s="1150"/>
      <c r="AG765" s="1150"/>
      <c r="AH765" s="1150"/>
    </row>
    <row r="766">
      <c r="A766" s="1150"/>
      <c r="B766" s="1150"/>
      <c r="C766" s="1150"/>
      <c r="D766" s="1150"/>
      <c r="E766" s="1182"/>
      <c r="F766" s="1150"/>
      <c r="G766" s="1183"/>
      <c r="H766" s="1184"/>
      <c r="I766" s="1185"/>
      <c r="J766" s="1184"/>
      <c r="K766" s="1184"/>
      <c r="L766" s="1184"/>
      <c r="M766" s="1186"/>
      <c r="N766" s="1186"/>
      <c r="O766" s="1186"/>
      <c r="P766" s="1186"/>
      <c r="Q766" s="1186"/>
      <c r="R766" s="1186"/>
      <c r="S766" s="1186"/>
      <c r="T766" s="1150"/>
      <c r="U766" s="1150"/>
      <c r="V766" s="1150"/>
      <c r="W766" s="1150"/>
      <c r="X766" s="1150"/>
      <c r="Y766" s="1150"/>
      <c r="Z766" s="1150"/>
      <c r="AA766" s="1150"/>
      <c r="AB766" s="1150"/>
      <c r="AC766" s="1150"/>
      <c r="AD766" s="1150"/>
      <c r="AE766" s="1150"/>
      <c r="AF766" s="1150"/>
      <c r="AG766" s="1150"/>
      <c r="AH766" s="1150"/>
    </row>
    <row r="767">
      <c r="A767" s="1150"/>
      <c r="B767" s="1150"/>
      <c r="C767" s="1150"/>
      <c r="D767" s="1150"/>
      <c r="E767" s="1182"/>
      <c r="F767" s="1150"/>
      <c r="G767" s="1183"/>
      <c r="H767" s="1184"/>
      <c r="I767" s="1185"/>
      <c r="J767" s="1184"/>
      <c r="K767" s="1184"/>
      <c r="L767" s="1184"/>
      <c r="M767" s="1186"/>
      <c r="N767" s="1186"/>
      <c r="O767" s="1186"/>
      <c r="P767" s="1186"/>
      <c r="Q767" s="1186"/>
      <c r="R767" s="1186"/>
      <c r="S767" s="1186"/>
      <c r="T767" s="1150"/>
      <c r="U767" s="1150"/>
      <c r="V767" s="1150"/>
      <c r="W767" s="1150"/>
      <c r="X767" s="1150"/>
      <c r="Y767" s="1150"/>
      <c r="Z767" s="1150"/>
      <c r="AA767" s="1150"/>
      <c r="AB767" s="1150"/>
      <c r="AC767" s="1150"/>
      <c r="AD767" s="1150"/>
      <c r="AE767" s="1150"/>
      <c r="AF767" s="1150"/>
      <c r="AG767" s="1150"/>
      <c r="AH767" s="1150"/>
    </row>
    <row r="768">
      <c r="A768" s="1150"/>
      <c r="B768" s="1150"/>
      <c r="C768" s="1150"/>
      <c r="D768" s="1150"/>
      <c r="E768" s="1182"/>
      <c r="F768" s="1150"/>
      <c r="G768" s="1183"/>
      <c r="H768" s="1184"/>
      <c r="I768" s="1185"/>
      <c r="J768" s="1184"/>
      <c r="K768" s="1184"/>
      <c r="L768" s="1184"/>
      <c r="M768" s="1186"/>
      <c r="N768" s="1186"/>
      <c r="O768" s="1186"/>
      <c r="P768" s="1186"/>
      <c r="Q768" s="1186"/>
      <c r="R768" s="1186"/>
      <c r="S768" s="1186"/>
      <c r="T768" s="1150"/>
      <c r="U768" s="1150"/>
      <c r="V768" s="1150"/>
      <c r="W768" s="1150"/>
      <c r="X768" s="1150"/>
      <c r="Y768" s="1150"/>
      <c r="Z768" s="1150"/>
      <c r="AA768" s="1150"/>
      <c r="AB768" s="1150"/>
      <c r="AC768" s="1150"/>
      <c r="AD768" s="1150"/>
      <c r="AE768" s="1150"/>
      <c r="AF768" s="1150"/>
      <c r="AG768" s="1150"/>
      <c r="AH768" s="1150"/>
    </row>
    <row r="769">
      <c r="A769" s="1150"/>
      <c r="B769" s="1150"/>
      <c r="C769" s="1150"/>
      <c r="D769" s="1150"/>
      <c r="E769" s="1182"/>
      <c r="F769" s="1150"/>
      <c r="G769" s="1183"/>
      <c r="H769" s="1184"/>
      <c r="I769" s="1185"/>
      <c r="J769" s="1184"/>
      <c r="K769" s="1184"/>
      <c r="L769" s="1184"/>
      <c r="M769" s="1186"/>
      <c r="N769" s="1186"/>
      <c r="O769" s="1186"/>
      <c r="P769" s="1186"/>
      <c r="Q769" s="1186"/>
      <c r="R769" s="1186"/>
      <c r="S769" s="1186"/>
      <c r="T769" s="1150"/>
      <c r="U769" s="1150"/>
      <c r="V769" s="1150"/>
      <c r="W769" s="1150"/>
      <c r="X769" s="1150"/>
      <c r="Y769" s="1150"/>
      <c r="Z769" s="1150"/>
      <c r="AA769" s="1150"/>
      <c r="AB769" s="1150"/>
      <c r="AC769" s="1150"/>
      <c r="AD769" s="1150"/>
      <c r="AE769" s="1150"/>
      <c r="AF769" s="1150"/>
      <c r="AG769" s="1150"/>
      <c r="AH769" s="1150"/>
    </row>
    <row r="770">
      <c r="A770" s="1150"/>
      <c r="B770" s="1150"/>
      <c r="C770" s="1150"/>
      <c r="D770" s="1150"/>
      <c r="E770" s="1182"/>
      <c r="F770" s="1150"/>
      <c r="G770" s="1183"/>
      <c r="H770" s="1184"/>
      <c r="I770" s="1185"/>
      <c r="J770" s="1184"/>
      <c r="K770" s="1184"/>
      <c r="L770" s="1184"/>
      <c r="M770" s="1186"/>
      <c r="N770" s="1186"/>
      <c r="O770" s="1186"/>
      <c r="P770" s="1186"/>
      <c r="Q770" s="1186"/>
      <c r="R770" s="1186"/>
      <c r="S770" s="1186"/>
      <c r="T770" s="1150"/>
      <c r="U770" s="1150"/>
      <c r="V770" s="1150"/>
      <c r="W770" s="1150"/>
      <c r="X770" s="1150"/>
      <c r="Y770" s="1150"/>
      <c r="Z770" s="1150"/>
      <c r="AA770" s="1150"/>
      <c r="AB770" s="1150"/>
      <c r="AC770" s="1150"/>
      <c r="AD770" s="1150"/>
      <c r="AE770" s="1150"/>
      <c r="AF770" s="1150"/>
      <c r="AG770" s="1150"/>
      <c r="AH770" s="1150"/>
    </row>
    <row r="771">
      <c r="A771" s="1150"/>
      <c r="B771" s="1150"/>
      <c r="C771" s="1150"/>
      <c r="D771" s="1150"/>
      <c r="E771" s="1182"/>
      <c r="F771" s="1150"/>
      <c r="G771" s="1183"/>
      <c r="H771" s="1184"/>
      <c r="I771" s="1185"/>
      <c r="J771" s="1184"/>
      <c r="K771" s="1184"/>
      <c r="L771" s="1184"/>
      <c r="M771" s="1186"/>
      <c r="N771" s="1186"/>
      <c r="O771" s="1186"/>
      <c r="P771" s="1186"/>
      <c r="Q771" s="1186"/>
      <c r="R771" s="1186"/>
      <c r="S771" s="1186"/>
      <c r="T771" s="1150"/>
      <c r="U771" s="1150"/>
      <c r="V771" s="1150"/>
      <c r="W771" s="1150"/>
      <c r="X771" s="1150"/>
      <c r="Y771" s="1150"/>
      <c r="Z771" s="1150"/>
      <c r="AA771" s="1150"/>
      <c r="AB771" s="1150"/>
      <c r="AC771" s="1150"/>
      <c r="AD771" s="1150"/>
      <c r="AE771" s="1150"/>
      <c r="AF771" s="1150"/>
      <c r="AG771" s="1150"/>
      <c r="AH771" s="1150"/>
    </row>
    <row r="772">
      <c r="A772" s="1150"/>
      <c r="B772" s="1150"/>
      <c r="C772" s="1150"/>
      <c r="D772" s="1150"/>
      <c r="E772" s="1182"/>
      <c r="F772" s="1150"/>
      <c r="G772" s="1183"/>
      <c r="H772" s="1184"/>
      <c r="I772" s="1185"/>
      <c r="J772" s="1184"/>
      <c r="K772" s="1184"/>
      <c r="L772" s="1184"/>
      <c r="M772" s="1186"/>
      <c r="N772" s="1186"/>
      <c r="O772" s="1186"/>
      <c r="P772" s="1186"/>
      <c r="Q772" s="1186"/>
      <c r="R772" s="1186"/>
      <c r="S772" s="1186"/>
      <c r="T772" s="1150"/>
      <c r="U772" s="1150"/>
      <c r="V772" s="1150"/>
      <c r="W772" s="1150"/>
      <c r="X772" s="1150"/>
      <c r="Y772" s="1150"/>
      <c r="Z772" s="1150"/>
      <c r="AA772" s="1150"/>
      <c r="AB772" s="1150"/>
      <c r="AC772" s="1150"/>
      <c r="AD772" s="1150"/>
      <c r="AE772" s="1150"/>
      <c r="AF772" s="1150"/>
      <c r="AG772" s="1150"/>
      <c r="AH772" s="1150"/>
    </row>
    <row r="773">
      <c r="A773" s="1150"/>
      <c r="B773" s="1150"/>
      <c r="C773" s="1150"/>
      <c r="D773" s="1150"/>
      <c r="E773" s="1182"/>
      <c r="F773" s="1150"/>
      <c r="G773" s="1183"/>
      <c r="H773" s="1184"/>
      <c r="I773" s="1185"/>
      <c r="J773" s="1184"/>
      <c r="K773" s="1184"/>
      <c r="L773" s="1184"/>
      <c r="M773" s="1186"/>
      <c r="N773" s="1186"/>
      <c r="O773" s="1186"/>
      <c r="P773" s="1186"/>
      <c r="Q773" s="1186"/>
      <c r="R773" s="1186"/>
      <c r="S773" s="1186"/>
      <c r="T773" s="1150"/>
      <c r="U773" s="1150"/>
      <c r="V773" s="1150"/>
      <c r="W773" s="1150"/>
      <c r="X773" s="1150"/>
      <c r="Y773" s="1150"/>
      <c r="Z773" s="1150"/>
      <c r="AA773" s="1150"/>
      <c r="AB773" s="1150"/>
      <c r="AC773" s="1150"/>
      <c r="AD773" s="1150"/>
      <c r="AE773" s="1150"/>
      <c r="AF773" s="1150"/>
      <c r="AG773" s="1150"/>
      <c r="AH773" s="1150"/>
    </row>
    <row r="774">
      <c r="A774" s="1150"/>
      <c r="B774" s="1150"/>
      <c r="C774" s="1150"/>
      <c r="D774" s="1150"/>
      <c r="E774" s="1182"/>
      <c r="F774" s="1150"/>
      <c r="G774" s="1183"/>
      <c r="H774" s="1184"/>
      <c r="I774" s="1185"/>
      <c r="J774" s="1184"/>
      <c r="K774" s="1184"/>
      <c r="L774" s="1184"/>
      <c r="M774" s="1186"/>
      <c r="N774" s="1186"/>
      <c r="O774" s="1186"/>
      <c r="P774" s="1186"/>
      <c r="Q774" s="1186"/>
      <c r="R774" s="1186"/>
      <c r="S774" s="1186"/>
      <c r="T774" s="1150"/>
      <c r="U774" s="1150"/>
      <c r="V774" s="1150"/>
      <c r="W774" s="1150"/>
      <c r="X774" s="1150"/>
      <c r="Y774" s="1150"/>
      <c r="Z774" s="1150"/>
      <c r="AA774" s="1150"/>
      <c r="AB774" s="1150"/>
      <c r="AC774" s="1150"/>
      <c r="AD774" s="1150"/>
      <c r="AE774" s="1150"/>
      <c r="AF774" s="1150"/>
      <c r="AG774" s="1150"/>
      <c r="AH774" s="1150"/>
    </row>
    <row r="775">
      <c r="A775" s="1150"/>
      <c r="B775" s="1150"/>
      <c r="C775" s="1150"/>
      <c r="D775" s="1150"/>
      <c r="E775" s="1182"/>
      <c r="F775" s="1150"/>
      <c r="G775" s="1183"/>
      <c r="H775" s="1184"/>
      <c r="I775" s="1185"/>
      <c r="J775" s="1184"/>
      <c r="K775" s="1184"/>
      <c r="L775" s="1184"/>
      <c r="M775" s="1186"/>
      <c r="N775" s="1186"/>
      <c r="O775" s="1186"/>
      <c r="P775" s="1186"/>
      <c r="Q775" s="1186"/>
      <c r="R775" s="1186"/>
      <c r="S775" s="1186"/>
      <c r="T775" s="1150"/>
      <c r="U775" s="1150"/>
      <c r="V775" s="1150"/>
      <c r="W775" s="1150"/>
      <c r="X775" s="1150"/>
      <c r="Y775" s="1150"/>
      <c r="Z775" s="1150"/>
      <c r="AA775" s="1150"/>
      <c r="AB775" s="1150"/>
      <c r="AC775" s="1150"/>
      <c r="AD775" s="1150"/>
      <c r="AE775" s="1150"/>
      <c r="AF775" s="1150"/>
      <c r="AG775" s="1150"/>
      <c r="AH775" s="1150"/>
    </row>
    <row r="776">
      <c r="A776" s="1150"/>
      <c r="B776" s="1150"/>
      <c r="C776" s="1150"/>
      <c r="D776" s="1150"/>
      <c r="E776" s="1182"/>
      <c r="F776" s="1150"/>
      <c r="G776" s="1183"/>
      <c r="H776" s="1184"/>
      <c r="I776" s="1185"/>
      <c r="J776" s="1184"/>
      <c r="K776" s="1184"/>
      <c r="L776" s="1184"/>
      <c r="M776" s="1186"/>
      <c r="N776" s="1186"/>
      <c r="O776" s="1186"/>
      <c r="P776" s="1186"/>
      <c r="Q776" s="1186"/>
      <c r="R776" s="1186"/>
      <c r="S776" s="1186"/>
      <c r="T776" s="1150"/>
      <c r="U776" s="1150"/>
      <c r="V776" s="1150"/>
      <c r="W776" s="1150"/>
      <c r="X776" s="1150"/>
      <c r="Y776" s="1150"/>
      <c r="Z776" s="1150"/>
      <c r="AA776" s="1150"/>
      <c r="AB776" s="1150"/>
      <c r="AC776" s="1150"/>
      <c r="AD776" s="1150"/>
      <c r="AE776" s="1150"/>
      <c r="AF776" s="1150"/>
      <c r="AG776" s="1150"/>
      <c r="AH776" s="1150"/>
    </row>
    <row r="777">
      <c r="A777" s="1150"/>
      <c r="B777" s="1150"/>
      <c r="C777" s="1150"/>
      <c r="D777" s="1150"/>
      <c r="E777" s="1182"/>
      <c r="F777" s="1150"/>
      <c r="G777" s="1183"/>
      <c r="H777" s="1184"/>
      <c r="I777" s="1185"/>
      <c r="J777" s="1184"/>
      <c r="K777" s="1184"/>
      <c r="L777" s="1184"/>
      <c r="M777" s="1186"/>
      <c r="N777" s="1186"/>
      <c r="O777" s="1186"/>
      <c r="P777" s="1186"/>
      <c r="Q777" s="1186"/>
      <c r="R777" s="1186"/>
      <c r="S777" s="1186"/>
      <c r="T777" s="1150"/>
      <c r="U777" s="1150"/>
      <c r="V777" s="1150"/>
      <c r="W777" s="1150"/>
      <c r="X777" s="1150"/>
      <c r="Y777" s="1150"/>
      <c r="Z777" s="1150"/>
      <c r="AA777" s="1150"/>
      <c r="AB777" s="1150"/>
      <c r="AC777" s="1150"/>
      <c r="AD777" s="1150"/>
      <c r="AE777" s="1150"/>
      <c r="AF777" s="1150"/>
      <c r="AG777" s="1150"/>
      <c r="AH777" s="1150"/>
    </row>
    <row r="778">
      <c r="A778" s="1150"/>
      <c r="B778" s="1150"/>
      <c r="C778" s="1150"/>
      <c r="D778" s="1150"/>
      <c r="E778" s="1182"/>
      <c r="F778" s="1150"/>
      <c r="G778" s="1183"/>
      <c r="H778" s="1184"/>
      <c r="I778" s="1185"/>
      <c r="J778" s="1184"/>
      <c r="K778" s="1184"/>
      <c r="L778" s="1184"/>
      <c r="M778" s="1186"/>
      <c r="N778" s="1186"/>
      <c r="O778" s="1186"/>
      <c r="P778" s="1186"/>
      <c r="Q778" s="1186"/>
      <c r="R778" s="1186"/>
      <c r="S778" s="1186"/>
      <c r="T778" s="1150"/>
      <c r="U778" s="1150"/>
      <c r="V778" s="1150"/>
      <c r="W778" s="1150"/>
      <c r="X778" s="1150"/>
      <c r="Y778" s="1150"/>
      <c r="Z778" s="1150"/>
      <c r="AA778" s="1150"/>
      <c r="AB778" s="1150"/>
      <c r="AC778" s="1150"/>
      <c r="AD778" s="1150"/>
      <c r="AE778" s="1150"/>
      <c r="AF778" s="1150"/>
      <c r="AG778" s="1150"/>
      <c r="AH778" s="1150"/>
    </row>
    <row r="779">
      <c r="A779" s="1150"/>
      <c r="B779" s="1150"/>
      <c r="C779" s="1150"/>
      <c r="D779" s="1150"/>
      <c r="E779" s="1182"/>
      <c r="F779" s="1150"/>
      <c r="G779" s="1183"/>
      <c r="H779" s="1184"/>
      <c r="I779" s="1185"/>
      <c r="J779" s="1184"/>
      <c r="K779" s="1184"/>
      <c r="L779" s="1184"/>
      <c r="M779" s="1186"/>
      <c r="N779" s="1186"/>
      <c r="O779" s="1186"/>
      <c r="P779" s="1186"/>
      <c r="Q779" s="1186"/>
      <c r="R779" s="1186"/>
      <c r="S779" s="1186"/>
      <c r="T779" s="1150"/>
      <c r="U779" s="1150"/>
      <c r="V779" s="1150"/>
      <c r="W779" s="1150"/>
      <c r="X779" s="1150"/>
      <c r="Y779" s="1150"/>
      <c r="Z779" s="1150"/>
      <c r="AA779" s="1150"/>
      <c r="AB779" s="1150"/>
      <c r="AC779" s="1150"/>
      <c r="AD779" s="1150"/>
      <c r="AE779" s="1150"/>
      <c r="AF779" s="1150"/>
      <c r="AG779" s="1150"/>
      <c r="AH779" s="1150"/>
    </row>
    <row r="780">
      <c r="A780" s="1150"/>
      <c r="B780" s="1150"/>
      <c r="C780" s="1150"/>
      <c r="D780" s="1150"/>
      <c r="E780" s="1182"/>
      <c r="F780" s="1150"/>
      <c r="G780" s="1183"/>
      <c r="H780" s="1184"/>
      <c r="I780" s="1185"/>
      <c r="J780" s="1184"/>
      <c r="K780" s="1184"/>
      <c r="L780" s="1184"/>
      <c r="M780" s="1186"/>
      <c r="N780" s="1186"/>
      <c r="O780" s="1186"/>
      <c r="P780" s="1186"/>
      <c r="Q780" s="1186"/>
      <c r="R780" s="1186"/>
      <c r="S780" s="1186"/>
      <c r="T780" s="1150"/>
      <c r="U780" s="1150"/>
      <c r="V780" s="1150"/>
      <c r="W780" s="1150"/>
      <c r="X780" s="1150"/>
      <c r="Y780" s="1150"/>
      <c r="Z780" s="1150"/>
      <c r="AA780" s="1150"/>
      <c r="AB780" s="1150"/>
      <c r="AC780" s="1150"/>
      <c r="AD780" s="1150"/>
      <c r="AE780" s="1150"/>
      <c r="AF780" s="1150"/>
      <c r="AG780" s="1150"/>
      <c r="AH780" s="1150"/>
    </row>
    <row r="781">
      <c r="A781" s="1150"/>
      <c r="B781" s="1150"/>
      <c r="C781" s="1150"/>
      <c r="D781" s="1150"/>
      <c r="E781" s="1182"/>
      <c r="F781" s="1150"/>
      <c r="G781" s="1183"/>
      <c r="H781" s="1184"/>
      <c r="I781" s="1185"/>
      <c r="J781" s="1184"/>
      <c r="K781" s="1184"/>
      <c r="L781" s="1184"/>
      <c r="M781" s="1186"/>
      <c r="N781" s="1186"/>
      <c r="O781" s="1186"/>
      <c r="P781" s="1186"/>
      <c r="Q781" s="1186"/>
      <c r="R781" s="1186"/>
      <c r="S781" s="1186"/>
      <c r="T781" s="1150"/>
      <c r="U781" s="1150"/>
      <c r="V781" s="1150"/>
      <c r="W781" s="1150"/>
      <c r="X781" s="1150"/>
      <c r="Y781" s="1150"/>
      <c r="Z781" s="1150"/>
      <c r="AA781" s="1150"/>
      <c r="AB781" s="1150"/>
      <c r="AC781" s="1150"/>
      <c r="AD781" s="1150"/>
      <c r="AE781" s="1150"/>
      <c r="AF781" s="1150"/>
      <c r="AG781" s="1150"/>
      <c r="AH781" s="1150"/>
    </row>
    <row r="782">
      <c r="A782" s="1150"/>
      <c r="B782" s="1150"/>
      <c r="C782" s="1150"/>
      <c r="D782" s="1150"/>
      <c r="E782" s="1182"/>
      <c r="F782" s="1150"/>
      <c r="G782" s="1183"/>
      <c r="H782" s="1184"/>
      <c r="I782" s="1185"/>
      <c r="J782" s="1184"/>
      <c r="K782" s="1184"/>
      <c r="L782" s="1184"/>
      <c r="M782" s="1186"/>
      <c r="N782" s="1186"/>
      <c r="O782" s="1186"/>
      <c r="P782" s="1186"/>
      <c r="Q782" s="1186"/>
      <c r="R782" s="1186"/>
      <c r="S782" s="1186"/>
      <c r="T782" s="1150"/>
      <c r="U782" s="1150"/>
      <c r="V782" s="1150"/>
      <c r="W782" s="1150"/>
      <c r="X782" s="1150"/>
      <c r="Y782" s="1150"/>
      <c r="Z782" s="1150"/>
      <c r="AA782" s="1150"/>
      <c r="AB782" s="1150"/>
      <c r="AC782" s="1150"/>
      <c r="AD782" s="1150"/>
      <c r="AE782" s="1150"/>
      <c r="AF782" s="1150"/>
      <c r="AG782" s="1150"/>
      <c r="AH782" s="1150"/>
    </row>
    <row r="783">
      <c r="A783" s="1150"/>
      <c r="B783" s="1150"/>
      <c r="C783" s="1150"/>
      <c r="D783" s="1150"/>
      <c r="E783" s="1182"/>
      <c r="F783" s="1150"/>
      <c r="G783" s="1183"/>
      <c r="H783" s="1184"/>
      <c r="I783" s="1185"/>
      <c r="J783" s="1184"/>
      <c r="K783" s="1184"/>
      <c r="L783" s="1184"/>
      <c r="M783" s="1186"/>
      <c r="N783" s="1186"/>
      <c r="O783" s="1186"/>
      <c r="P783" s="1186"/>
      <c r="Q783" s="1186"/>
      <c r="R783" s="1186"/>
      <c r="S783" s="1186"/>
      <c r="T783" s="1150"/>
      <c r="U783" s="1150"/>
      <c r="V783" s="1150"/>
      <c r="W783" s="1150"/>
      <c r="X783" s="1150"/>
      <c r="Y783" s="1150"/>
      <c r="Z783" s="1150"/>
      <c r="AA783" s="1150"/>
      <c r="AB783" s="1150"/>
      <c r="AC783" s="1150"/>
      <c r="AD783" s="1150"/>
      <c r="AE783" s="1150"/>
      <c r="AF783" s="1150"/>
      <c r="AG783" s="1150"/>
      <c r="AH783" s="1150"/>
    </row>
    <row r="784">
      <c r="A784" s="1150"/>
      <c r="B784" s="1150"/>
      <c r="C784" s="1150"/>
      <c r="D784" s="1150"/>
      <c r="E784" s="1182"/>
      <c r="F784" s="1150"/>
      <c r="G784" s="1183"/>
      <c r="H784" s="1184"/>
      <c r="I784" s="1185"/>
      <c r="J784" s="1184"/>
      <c r="K784" s="1184"/>
      <c r="L784" s="1184"/>
      <c r="M784" s="1186"/>
      <c r="N784" s="1186"/>
      <c r="O784" s="1186"/>
      <c r="P784" s="1186"/>
      <c r="Q784" s="1186"/>
      <c r="R784" s="1186"/>
      <c r="S784" s="1186"/>
      <c r="T784" s="1150"/>
      <c r="U784" s="1150"/>
      <c r="V784" s="1150"/>
      <c r="W784" s="1150"/>
      <c r="X784" s="1150"/>
      <c r="Y784" s="1150"/>
      <c r="Z784" s="1150"/>
      <c r="AA784" s="1150"/>
      <c r="AB784" s="1150"/>
      <c r="AC784" s="1150"/>
      <c r="AD784" s="1150"/>
      <c r="AE784" s="1150"/>
      <c r="AF784" s="1150"/>
      <c r="AG784" s="1150"/>
      <c r="AH784" s="1150"/>
    </row>
    <row r="785">
      <c r="A785" s="1150"/>
      <c r="B785" s="1150"/>
      <c r="C785" s="1150"/>
      <c r="D785" s="1150"/>
      <c r="E785" s="1182"/>
      <c r="F785" s="1150"/>
      <c r="G785" s="1183"/>
      <c r="H785" s="1184"/>
      <c r="I785" s="1185"/>
      <c r="J785" s="1184"/>
      <c r="K785" s="1184"/>
      <c r="L785" s="1184"/>
      <c r="M785" s="1186"/>
      <c r="N785" s="1186"/>
      <c r="O785" s="1186"/>
      <c r="P785" s="1186"/>
      <c r="Q785" s="1186"/>
      <c r="R785" s="1186"/>
      <c r="S785" s="1186"/>
      <c r="T785" s="1150"/>
      <c r="U785" s="1150"/>
      <c r="V785" s="1150"/>
      <c r="W785" s="1150"/>
      <c r="X785" s="1150"/>
      <c r="Y785" s="1150"/>
      <c r="Z785" s="1150"/>
      <c r="AA785" s="1150"/>
      <c r="AB785" s="1150"/>
      <c r="AC785" s="1150"/>
      <c r="AD785" s="1150"/>
      <c r="AE785" s="1150"/>
      <c r="AF785" s="1150"/>
      <c r="AG785" s="1150"/>
      <c r="AH785" s="1150"/>
    </row>
    <row r="786">
      <c r="A786" s="1150"/>
      <c r="B786" s="1150"/>
      <c r="C786" s="1150"/>
      <c r="D786" s="1150"/>
      <c r="E786" s="1182"/>
      <c r="F786" s="1150"/>
      <c r="G786" s="1183"/>
      <c r="H786" s="1184"/>
      <c r="I786" s="1185"/>
      <c r="J786" s="1184"/>
      <c r="K786" s="1184"/>
      <c r="L786" s="1184"/>
      <c r="M786" s="1186"/>
      <c r="N786" s="1186"/>
      <c r="O786" s="1186"/>
      <c r="P786" s="1186"/>
      <c r="Q786" s="1186"/>
      <c r="R786" s="1186"/>
      <c r="S786" s="1186"/>
      <c r="T786" s="1150"/>
      <c r="U786" s="1150"/>
      <c r="V786" s="1150"/>
      <c r="W786" s="1150"/>
      <c r="X786" s="1150"/>
      <c r="Y786" s="1150"/>
      <c r="Z786" s="1150"/>
      <c r="AA786" s="1150"/>
      <c r="AB786" s="1150"/>
      <c r="AC786" s="1150"/>
      <c r="AD786" s="1150"/>
      <c r="AE786" s="1150"/>
      <c r="AF786" s="1150"/>
      <c r="AG786" s="1150"/>
      <c r="AH786" s="1150"/>
    </row>
    <row r="787">
      <c r="A787" s="1150"/>
      <c r="B787" s="1150"/>
      <c r="C787" s="1150"/>
      <c r="D787" s="1150"/>
      <c r="E787" s="1182"/>
      <c r="F787" s="1150"/>
      <c r="G787" s="1183"/>
      <c r="H787" s="1184"/>
      <c r="I787" s="1185"/>
      <c r="J787" s="1184"/>
      <c r="K787" s="1184"/>
      <c r="L787" s="1184"/>
      <c r="M787" s="1186"/>
      <c r="N787" s="1186"/>
      <c r="O787" s="1186"/>
      <c r="P787" s="1186"/>
      <c r="Q787" s="1186"/>
      <c r="R787" s="1186"/>
      <c r="S787" s="1186"/>
      <c r="T787" s="1150"/>
      <c r="U787" s="1150"/>
      <c r="V787" s="1150"/>
      <c r="W787" s="1150"/>
      <c r="X787" s="1150"/>
      <c r="Y787" s="1150"/>
      <c r="Z787" s="1150"/>
      <c r="AA787" s="1150"/>
      <c r="AB787" s="1150"/>
      <c r="AC787" s="1150"/>
      <c r="AD787" s="1150"/>
      <c r="AE787" s="1150"/>
      <c r="AF787" s="1150"/>
      <c r="AG787" s="1150"/>
      <c r="AH787" s="1150"/>
    </row>
    <row r="788">
      <c r="A788" s="1150"/>
      <c r="B788" s="1150"/>
      <c r="C788" s="1150"/>
      <c r="D788" s="1150"/>
      <c r="E788" s="1182"/>
      <c r="F788" s="1150"/>
      <c r="G788" s="1183"/>
      <c r="H788" s="1184"/>
      <c r="I788" s="1185"/>
      <c r="J788" s="1184"/>
      <c r="K788" s="1184"/>
      <c r="L788" s="1184"/>
      <c r="M788" s="1186"/>
      <c r="N788" s="1186"/>
      <c r="O788" s="1186"/>
      <c r="P788" s="1186"/>
      <c r="Q788" s="1186"/>
      <c r="R788" s="1186"/>
      <c r="S788" s="1186"/>
      <c r="T788" s="1150"/>
      <c r="U788" s="1150"/>
      <c r="V788" s="1150"/>
      <c r="W788" s="1150"/>
      <c r="X788" s="1150"/>
      <c r="Y788" s="1150"/>
      <c r="Z788" s="1150"/>
      <c r="AA788" s="1150"/>
      <c r="AB788" s="1150"/>
      <c r="AC788" s="1150"/>
      <c r="AD788" s="1150"/>
      <c r="AE788" s="1150"/>
      <c r="AF788" s="1150"/>
      <c r="AG788" s="1150"/>
      <c r="AH788" s="1150"/>
    </row>
    <row r="789">
      <c r="A789" s="1150"/>
      <c r="B789" s="1150"/>
      <c r="C789" s="1150"/>
      <c r="D789" s="1150"/>
      <c r="E789" s="1182"/>
      <c r="F789" s="1150"/>
      <c r="G789" s="1183"/>
      <c r="H789" s="1184"/>
      <c r="I789" s="1185"/>
      <c r="J789" s="1184"/>
      <c r="K789" s="1184"/>
      <c r="L789" s="1184"/>
      <c r="M789" s="1186"/>
      <c r="N789" s="1186"/>
      <c r="O789" s="1186"/>
      <c r="P789" s="1186"/>
      <c r="Q789" s="1186"/>
      <c r="R789" s="1186"/>
      <c r="S789" s="1186"/>
      <c r="T789" s="1150"/>
      <c r="U789" s="1150"/>
      <c r="V789" s="1150"/>
      <c r="W789" s="1150"/>
      <c r="X789" s="1150"/>
      <c r="Y789" s="1150"/>
      <c r="Z789" s="1150"/>
      <c r="AA789" s="1150"/>
      <c r="AB789" s="1150"/>
      <c r="AC789" s="1150"/>
      <c r="AD789" s="1150"/>
      <c r="AE789" s="1150"/>
      <c r="AF789" s="1150"/>
      <c r="AG789" s="1150"/>
      <c r="AH789" s="1150"/>
    </row>
    <row r="790">
      <c r="A790" s="1150"/>
      <c r="B790" s="1150"/>
      <c r="C790" s="1150"/>
      <c r="D790" s="1150"/>
      <c r="E790" s="1182"/>
      <c r="F790" s="1150"/>
      <c r="G790" s="1183"/>
      <c r="H790" s="1184"/>
      <c r="I790" s="1185"/>
      <c r="J790" s="1184"/>
      <c r="K790" s="1184"/>
      <c r="L790" s="1184"/>
      <c r="M790" s="1186"/>
      <c r="N790" s="1186"/>
      <c r="O790" s="1186"/>
      <c r="P790" s="1186"/>
      <c r="Q790" s="1186"/>
      <c r="R790" s="1186"/>
      <c r="S790" s="1186"/>
      <c r="T790" s="1150"/>
      <c r="U790" s="1150"/>
      <c r="V790" s="1150"/>
      <c r="W790" s="1150"/>
      <c r="X790" s="1150"/>
      <c r="Y790" s="1150"/>
      <c r="Z790" s="1150"/>
      <c r="AA790" s="1150"/>
      <c r="AB790" s="1150"/>
      <c r="AC790" s="1150"/>
      <c r="AD790" s="1150"/>
      <c r="AE790" s="1150"/>
      <c r="AF790" s="1150"/>
      <c r="AG790" s="1150"/>
      <c r="AH790" s="1150"/>
    </row>
    <row r="791">
      <c r="A791" s="1150"/>
      <c r="B791" s="1150"/>
      <c r="C791" s="1150"/>
      <c r="D791" s="1150"/>
      <c r="E791" s="1182"/>
      <c r="F791" s="1150"/>
      <c r="G791" s="1183"/>
      <c r="H791" s="1184"/>
      <c r="I791" s="1185"/>
      <c r="J791" s="1184"/>
      <c r="K791" s="1184"/>
      <c r="L791" s="1184"/>
      <c r="M791" s="1186"/>
      <c r="N791" s="1186"/>
      <c r="O791" s="1186"/>
      <c r="P791" s="1186"/>
      <c r="Q791" s="1186"/>
      <c r="R791" s="1186"/>
      <c r="S791" s="1186"/>
      <c r="T791" s="1150"/>
      <c r="U791" s="1150"/>
      <c r="V791" s="1150"/>
      <c r="W791" s="1150"/>
      <c r="X791" s="1150"/>
      <c r="Y791" s="1150"/>
      <c r="Z791" s="1150"/>
      <c r="AA791" s="1150"/>
      <c r="AB791" s="1150"/>
      <c r="AC791" s="1150"/>
      <c r="AD791" s="1150"/>
      <c r="AE791" s="1150"/>
      <c r="AF791" s="1150"/>
      <c r="AG791" s="1150"/>
      <c r="AH791" s="1150"/>
    </row>
    <row r="792">
      <c r="A792" s="1150"/>
      <c r="B792" s="1150"/>
      <c r="C792" s="1150"/>
      <c r="D792" s="1150"/>
      <c r="E792" s="1182"/>
      <c r="F792" s="1150"/>
      <c r="G792" s="1183"/>
      <c r="H792" s="1184"/>
      <c r="I792" s="1185"/>
      <c r="J792" s="1184"/>
      <c r="K792" s="1184"/>
      <c r="L792" s="1184"/>
      <c r="M792" s="1186"/>
      <c r="N792" s="1186"/>
      <c r="O792" s="1186"/>
      <c r="P792" s="1186"/>
      <c r="Q792" s="1186"/>
      <c r="R792" s="1186"/>
      <c r="S792" s="1186"/>
      <c r="T792" s="1150"/>
      <c r="U792" s="1150"/>
      <c r="V792" s="1150"/>
      <c r="W792" s="1150"/>
      <c r="X792" s="1150"/>
      <c r="Y792" s="1150"/>
      <c r="Z792" s="1150"/>
      <c r="AA792" s="1150"/>
      <c r="AB792" s="1150"/>
      <c r="AC792" s="1150"/>
      <c r="AD792" s="1150"/>
      <c r="AE792" s="1150"/>
      <c r="AF792" s="1150"/>
      <c r="AG792" s="1150"/>
      <c r="AH792" s="1150"/>
    </row>
    <row r="793">
      <c r="A793" s="1150"/>
      <c r="B793" s="1150"/>
      <c r="C793" s="1150"/>
      <c r="D793" s="1150"/>
      <c r="E793" s="1182"/>
      <c r="F793" s="1150"/>
      <c r="G793" s="1183"/>
      <c r="H793" s="1184"/>
      <c r="I793" s="1185"/>
      <c r="J793" s="1184"/>
      <c r="K793" s="1184"/>
      <c r="L793" s="1184"/>
      <c r="M793" s="1186"/>
      <c r="N793" s="1186"/>
      <c r="O793" s="1186"/>
      <c r="P793" s="1186"/>
      <c r="Q793" s="1186"/>
      <c r="R793" s="1186"/>
      <c r="S793" s="1186"/>
      <c r="T793" s="1150"/>
      <c r="U793" s="1150"/>
      <c r="V793" s="1150"/>
      <c r="W793" s="1150"/>
      <c r="X793" s="1150"/>
      <c r="Y793" s="1150"/>
      <c r="Z793" s="1150"/>
      <c r="AA793" s="1150"/>
      <c r="AB793" s="1150"/>
      <c r="AC793" s="1150"/>
      <c r="AD793" s="1150"/>
      <c r="AE793" s="1150"/>
      <c r="AF793" s="1150"/>
      <c r="AG793" s="1150"/>
      <c r="AH793" s="1150"/>
    </row>
    <row r="794">
      <c r="A794" s="1150"/>
      <c r="B794" s="1150"/>
      <c r="C794" s="1150"/>
      <c r="D794" s="1150"/>
      <c r="E794" s="1182"/>
      <c r="F794" s="1150"/>
      <c r="G794" s="1183"/>
      <c r="H794" s="1184"/>
      <c r="I794" s="1185"/>
      <c r="J794" s="1184"/>
      <c r="K794" s="1184"/>
      <c r="L794" s="1184"/>
      <c r="M794" s="1186"/>
      <c r="N794" s="1186"/>
      <c r="O794" s="1186"/>
      <c r="P794" s="1186"/>
      <c r="Q794" s="1186"/>
      <c r="R794" s="1186"/>
      <c r="S794" s="1186"/>
      <c r="T794" s="1150"/>
      <c r="U794" s="1150"/>
      <c r="V794" s="1150"/>
      <c r="W794" s="1150"/>
      <c r="X794" s="1150"/>
      <c r="Y794" s="1150"/>
      <c r="Z794" s="1150"/>
      <c r="AA794" s="1150"/>
      <c r="AB794" s="1150"/>
      <c r="AC794" s="1150"/>
      <c r="AD794" s="1150"/>
      <c r="AE794" s="1150"/>
      <c r="AF794" s="1150"/>
      <c r="AG794" s="1150"/>
      <c r="AH794" s="1150"/>
    </row>
    <row r="795">
      <c r="A795" s="1150"/>
      <c r="B795" s="1150"/>
      <c r="C795" s="1150"/>
      <c r="D795" s="1150"/>
      <c r="E795" s="1182"/>
      <c r="F795" s="1150"/>
      <c r="G795" s="1183"/>
      <c r="H795" s="1184"/>
      <c r="I795" s="1185"/>
      <c r="J795" s="1184"/>
      <c r="K795" s="1184"/>
      <c r="L795" s="1184"/>
      <c r="M795" s="1186"/>
      <c r="N795" s="1186"/>
      <c r="O795" s="1186"/>
      <c r="P795" s="1186"/>
      <c r="Q795" s="1186"/>
      <c r="R795" s="1186"/>
      <c r="S795" s="1186"/>
      <c r="T795" s="1150"/>
      <c r="U795" s="1150"/>
      <c r="V795" s="1150"/>
      <c r="W795" s="1150"/>
      <c r="X795" s="1150"/>
      <c r="Y795" s="1150"/>
      <c r="Z795" s="1150"/>
      <c r="AA795" s="1150"/>
      <c r="AB795" s="1150"/>
      <c r="AC795" s="1150"/>
      <c r="AD795" s="1150"/>
      <c r="AE795" s="1150"/>
      <c r="AF795" s="1150"/>
      <c r="AG795" s="1150"/>
      <c r="AH795" s="1150"/>
    </row>
    <row r="796">
      <c r="A796" s="1150"/>
      <c r="B796" s="1150"/>
      <c r="C796" s="1150"/>
      <c r="D796" s="1150"/>
      <c r="E796" s="1182"/>
      <c r="F796" s="1150"/>
      <c r="G796" s="1183"/>
      <c r="H796" s="1184"/>
      <c r="I796" s="1185"/>
      <c r="J796" s="1184"/>
      <c r="K796" s="1184"/>
      <c r="L796" s="1184"/>
      <c r="M796" s="1186"/>
      <c r="N796" s="1186"/>
      <c r="O796" s="1186"/>
      <c r="P796" s="1186"/>
      <c r="Q796" s="1186"/>
      <c r="R796" s="1186"/>
      <c r="S796" s="1186"/>
      <c r="T796" s="1150"/>
      <c r="U796" s="1150"/>
      <c r="V796" s="1150"/>
      <c r="W796" s="1150"/>
      <c r="X796" s="1150"/>
      <c r="Y796" s="1150"/>
      <c r="Z796" s="1150"/>
      <c r="AA796" s="1150"/>
      <c r="AB796" s="1150"/>
      <c r="AC796" s="1150"/>
      <c r="AD796" s="1150"/>
      <c r="AE796" s="1150"/>
      <c r="AF796" s="1150"/>
      <c r="AG796" s="1150"/>
      <c r="AH796" s="1150"/>
    </row>
    <row r="797">
      <c r="A797" s="1150"/>
      <c r="B797" s="1150"/>
      <c r="C797" s="1150"/>
      <c r="D797" s="1150"/>
      <c r="E797" s="1182"/>
      <c r="F797" s="1150"/>
      <c r="G797" s="1183"/>
      <c r="H797" s="1184"/>
      <c r="I797" s="1185"/>
      <c r="J797" s="1184"/>
      <c r="K797" s="1184"/>
      <c r="L797" s="1184"/>
      <c r="M797" s="1186"/>
      <c r="N797" s="1186"/>
      <c r="O797" s="1186"/>
      <c r="P797" s="1186"/>
      <c r="Q797" s="1186"/>
      <c r="R797" s="1186"/>
      <c r="S797" s="1186"/>
      <c r="T797" s="1150"/>
      <c r="U797" s="1150"/>
      <c r="V797" s="1150"/>
      <c r="W797" s="1150"/>
      <c r="X797" s="1150"/>
      <c r="Y797" s="1150"/>
      <c r="Z797" s="1150"/>
      <c r="AA797" s="1150"/>
      <c r="AB797" s="1150"/>
      <c r="AC797" s="1150"/>
      <c r="AD797" s="1150"/>
      <c r="AE797" s="1150"/>
      <c r="AF797" s="1150"/>
      <c r="AG797" s="1150"/>
      <c r="AH797" s="1150"/>
    </row>
    <row r="798">
      <c r="A798" s="1150"/>
      <c r="B798" s="1150"/>
      <c r="C798" s="1150"/>
      <c r="D798" s="1150"/>
      <c r="E798" s="1182"/>
      <c r="F798" s="1150"/>
      <c r="G798" s="1183"/>
      <c r="H798" s="1184"/>
      <c r="I798" s="1185"/>
      <c r="J798" s="1184"/>
      <c r="K798" s="1184"/>
      <c r="L798" s="1184"/>
      <c r="M798" s="1186"/>
      <c r="N798" s="1186"/>
      <c r="O798" s="1186"/>
      <c r="P798" s="1186"/>
      <c r="Q798" s="1186"/>
      <c r="R798" s="1186"/>
      <c r="S798" s="1186"/>
      <c r="T798" s="1150"/>
      <c r="U798" s="1150"/>
      <c r="V798" s="1150"/>
      <c r="W798" s="1150"/>
      <c r="X798" s="1150"/>
      <c r="Y798" s="1150"/>
      <c r="Z798" s="1150"/>
      <c r="AA798" s="1150"/>
      <c r="AB798" s="1150"/>
      <c r="AC798" s="1150"/>
      <c r="AD798" s="1150"/>
      <c r="AE798" s="1150"/>
      <c r="AF798" s="1150"/>
      <c r="AG798" s="1150"/>
      <c r="AH798" s="1150"/>
    </row>
    <row r="799">
      <c r="A799" s="1150"/>
      <c r="B799" s="1150"/>
      <c r="C799" s="1150"/>
      <c r="D799" s="1150"/>
      <c r="E799" s="1182"/>
      <c r="F799" s="1150"/>
      <c r="G799" s="1183"/>
      <c r="H799" s="1184"/>
      <c r="I799" s="1185"/>
      <c r="J799" s="1184"/>
      <c r="K799" s="1184"/>
      <c r="L799" s="1184"/>
      <c r="M799" s="1186"/>
      <c r="N799" s="1186"/>
      <c r="O799" s="1186"/>
      <c r="P799" s="1186"/>
      <c r="Q799" s="1186"/>
      <c r="R799" s="1186"/>
      <c r="S799" s="1186"/>
      <c r="T799" s="1150"/>
      <c r="U799" s="1150"/>
      <c r="V799" s="1150"/>
      <c r="W799" s="1150"/>
      <c r="X799" s="1150"/>
      <c r="Y799" s="1150"/>
      <c r="Z799" s="1150"/>
      <c r="AA799" s="1150"/>
      <c r="AB799" s="1150"/>
      <c r="AC799" s="1150"/>
      <c r="AD799" s="1150"/>
      <c r="AE799" s="1150"/>
      <c r="AF799" s="1150"/>
      <c r="AG799" s="1150"/>
      <c r="AH799" s="1150"/>
    </row>
    <row r="800">
      <c r="A800" s="1150"/>
      <c r="B800" s="1150"/>
      <c r="C800" s="1150"/>
      <c r="D800" s="1150"/>
      <c r="E800" s="1182"/>
      <c r="F800" s="1150"/>
      <c r="G800" s="1183"/>
      <c r="H800" s="1184"/>
      <c r="I800" s="1185"/>
      <c r="J800" s="1184"/>
      <c r="K800" s="1184"/>
      <c r="L800" s="1184"/>
      <c r="M800" s="1186"/>
      <c r="N800" s="1186"/>
      <c r="O800" s="1186"/>
      <c r="P800" s="1186"/>
      <c r="Q800" s="1186"/>
      <c r="R800" s="1186"/>
      <c r="S800" s="1186"/>
      <c r="T800" s="1150"/>
      <c r="U800" s="1150"/>
      <c r="V800" s="1150"/>
      <c r="W800" s="1150"/>
      <c r="X800" s="1150"/>
      <c r="Y800" s="1150"/>
      <c r="Z800" s="1150"/>
      <c r="AA800" s="1150"/>
      <c r="AB800" s="1150"/>
      <c r="AC800" s="1150"/>
      <c r="AD800" s="1150"/>
      <c r="AE800" s="1150"/>
      <c r="AF800" s="1150"/>
      <c r="AG800" s="1150"/>
      <c r="AH800" s="1150"/>
    </row>
    <row r="801">
      <c r="A801" s="1150"/>
      <c r="B801" s="1150"/>
      <c r="C801" s="1150"/>
      <c r="D801" s="1150"/>
      <c r="E801" s="1182"/>
      <c r="F801" s="1150"/>
      <c r="G801" s="1183"/>
      <c r="H801" s="1184"/>
      <c r="I801" s="1185"/>
      <c r="J801" s="1184"/>
      <c r="K801" s="1184"/>
      <c r="L801" s="1184"/>
      <c r="M801" s="1186"/>
      <c r="N801" s="1186"/>
      <c r="O801" s="1186"/>
      <c r="P801" s="1186"/>
      <c r="Q801" s="1186"/>
      <c r="R801" s="1186"/>
      <c r="S801" s="1186"/>
      <c r="T801" s="1150"/>
      <c r="U801" s="1150"/>
      <c r="V801" s="1150"/>
      <c r="W801" s="1150"/>
      <c r="X801" s="1150"/>
      <c r="Y801" s="1150"/>
      <c r="Z801" s="1150"/>
      <c r="AA801" s="1150"/>
      <c r="AB801" s="1150"/>
      <c r="AC801" s="1150"/>
      <c r="AD801" s="1150"/>
      <c r="AE801" s="1150"/>
      <c r="AF801" s="1150"/>
      <c r="AG801" s="1150"/>
      <c r="AH801" s="1150"/>
    </row>
    <row r="802">
      <c r="A802" s="1150"/>
      <c r="B802" s="1150"/>
      <c r="C802" s="1150"/>
      <c r="D802" s="1150"/>
      <c r="E802" s="1182"/>
      <c r="F802" s="1150"/>
      <c r="G802" s="1183"/>
      <c r="H802" s="1184"/>
      <c r="I802" s="1185"/>
      <c r="J802" s="1184"/>
      <c r="K802" s="1184"/>
      <c r="L802" s="1184"/>
      <c r="M802" s="1186"/>
      <c r="N802" s="1186"/>
      <c r="O802" s="1186"/>
      <c r="P802" s="1186"/>
      <c r="Q802" s="1186"/>
      <c r="R802" s="1186"/>
      <c r="S802" s="1186"/>
      <c r="T802" s="1150"/>
      <c r="U802" s="1150"/>
      <c r="V802" s="1150"/>
      <c r="W802" s="1150"/>
      <c r="X802" s="1150"/>
      <c r="Y802" s="1150"/>
      <c r="Z802" s="1150"/>
      <c r="AA802" s="1150"/>
      <c r="AB802" s="1150"/>
      <c r="AC802" s="1150"/>
      <c r="AD802" s="1150"/>
      <c r="AE802" s="1150"/>
      <c r="AF802" s="1150"/>
      <c r="AG802" s="1150"/>
      <c r="AH802" s="1150"/>
    </row>
    <row r="803">
      <c r="A803" s="1150"/>
      <c r="B803" s="1150"/>
      <c r="C803" s="1150"/>
      <c r="D803" s="1150"/>
      <c r="E803" s="1182"/>
      <c r="F803" s="1150"/>
      <c r="G803" s="1183"/>
      <c r="H803" s="1184"/>
      <c r="I803" s="1185"/>
      <c r="J803" s="1184"/>
      <c r="K803" s="1184"/>
      <c r="L803" s="1184"/>
      <c r="M803" s="1186"/>
      <c r="N803" s="1186"/>
      <c r="O803" s="1186"/>
      <c r="P803" s="1186"/>
      <c r="Q803" s="1186"/>
      <c r="R803" s="1186"/>
      <c r="S803" s="1186"/>
      <c r="T803" s="1150"/>
      <c r="U803" s="1150"/>
      <c r="V803" s="1150"/>
      <c r="W803" s="1150"/>
      <c r="X803" s="1150"/>
      <c r="Y803" s="1150"/>
      <c r="Z803" s="1150"/>
      <c r="AA803" s="1150"/>
      <c r="AB803" s="1150"/>
      <c r="AC803" s="1150"/>
      <c r="AD803" s="1150"/>
      <c r="AE803" s="1150"/>
      <c r="AF803" s="1150"/>
      <c r="AG803" s="1150"/>
      <c r="AH803" s="1150"/>
    </row>
    <row r="804">
      <c r="A804" s="1150"/>
      <c r="B804" s="1150"/>
      <c r="C804" s="1150"/>
      <c r="D804" s="1150"/>
      <c r="E804" s="1182"/>
      <c r="F804" s="1150"/>
      <c r="G804" s="1183"/>
      <c r="H804" s="1184"/>
      <c r="I804" s="1185"/>
      <c r="J804" s="1184"/>
      <c r="K804" s="1184"/>
      <c r="L804" s="1184"/>
      <c r="M804" s="1186"/>
      <c r="N804" s="1186"/>
      <c r="O804" s="1186"/>
      <c r="P804" s="1186"/>
      <c r="Q804" s="1186"/>
      <c r="R804" s="1186"/>
      <c r="S804" s="1186"/>
      <c r="T804" s="1150"/>
      <c r="U804" s="1150"/>
      <c r="V804" s="1150"/>
      <c r="W804" s="1150"/>
      <c r="X804" s="1150"/>
      <c r="Y804" s="1150"/>
      <c r="Z804" s="1150"/>
      <c r="AA804" s="1150"/>
      <c r="AB804" s="1150"/>
      <c r="AC804" s="1150"/>
      <c r="AD804" s="1150"/>
      <c r="AE804" s="1150"/>
      <c r="AF804" s="1150"/>
      <c r="AG804" s="1150"/>
      <c r="AH804" s="1150"/>
    </row>
    <row r="805">
      <c r="A805" s="1150"/>
      <c r="B805" s="1150"/>
      <c r="C805" s="1150"/>
      <c r="D805" s="1150"/>
      <c r="E805" s="1182"/>
      <c r="F805" s="1150"/>
      <c r="G805" s="1183"/>
      <c r="H805" s="1184"/>
      <c r="I805" s="1185"/>
      <c r="J805" s="1184"/>
      <c r="K805" s="1184"/>
      <c r="L805" s="1184"/>
      <c r="M805" s="1186"/>
      <c r="N805" s="1186"/>
      <c r="O805" s="1186"/>
      <c r="P805" s="1186"/>
      <c r="Q805" s="1186"/>
      <c r="R805" s="1186"/>
      <c r="S805" s="1186"/>
      <c r="T805" s="1150"/>
      <c r="U805" s="1150"/>
      <c r="V805" s="1150"/>
      <c r="W805" s="1150"/>
      <c r="X805" s="1150"/>
      <c r="Y805" s="1150"/>
      <c r="Z805" s="1150"/>
      <c r="AA805" s="1150"/>
      <c r="AB805" s="1150"/>
      <c r="AC805" s="1150"/>
      <c r="AD805" s="1150"/>
      <c r="AE805" s="1150"/>
      <c r="AF805" s="1150"/>
      <c r="AG805" s="1150"/>
      <c r="AH805" s="1150"/>
    </row>
    <row r="806">
      <c r="A806" s="1150"/>
      <c r="B806" s="1150"/>
      <c r="C806" s="1150"/>
      <c r="D806" s="1150"/>
      <c r="E806" s="1182"/>
      <c r="F806" s="1150"/>
      <c r="G806" s="1183"/>
      <c r="H806" s="1184"/>
      <c r="I806" s="1185"/>
      <c r="J806" s="1184"/>
      <c r="K806" s="1184"/>
      <c r="L806" s="1184"/>
      <c r="M806" s="1186"/>
      <c r="N806" s="1186"/>
      <c r="O806" s="1186"/>
      <c r="P806" s="1186"/>
      <c r="Q806" s="1186"/>
      <c r="R806" s="1186"/>
      <c r="S806" s="1186"/>
      <c r="T806" s="1150"/>
      <c r="U806" s="1150"/>
      <c r="V806" s="1150"/>
      <c r="W806" s="1150"/>
      <c r="X806" s="1150"/>
      <c r="Y806" s="1150"/>
      <c r="Z806" s="1150"/>
      <c r="AA806" s="1150"/>
      <c r="AB806" s="1150"/>
      <c r="AC806" s="1150"/>
      <c r="AD806" s="1150"/>
      <c r="AE806" s="1150"/>
      <c r="AF806" s="1150"/>
      <c r="AG806" s="1150"/>
      <c r="AH806" s="1150"/>
    </row>
    <row r="807">
      <c r="A807" s="1150"/>
      <c r="B807" s="1150"/>
      <c r="C807" s="1150"/>
      <c r="D807" s="1150"/>
      <c r="E807" s="1182"/>
      <c r="F807" s="1150"/>
      <c r="G807" s="1183"/>
      <c r="H807" s="1184"/>
      <c r="I807" s="1185"/>
      <c r="J807" s="1184"/>
      <c r="K807" s="1184"/>
      <c r="L807" s="1184"/>
      <c r="M807" s="1186"/>
      <c r="N807" s="1186"/>
      <c r="O807" s="1186"/>
      <c r="P807" s="1186"/>
      <c r="Q807" s="1186"/>
      <c r="R807" s="1186"/>
      <c r="S807" s="1186"/>
      <c r="T807" s="1150"/>
      <c r="U807" s="1150"/>
      <c r="V807" s="1150"/>
      <c r="W807" s="1150"/>
      <c r="X807" s="1150"/>
      <c r="Y807" s="1150"/>
      <c r="Z807" s="1150"/>
      <c r="AA807" s="1150"/>
      <c r="AB807" s="1150"/>
      <c r="AC807" s="1150"/>
      <c r="AD807" s="1150"/>
      <c r="AE807" s="1150"/>
      <c r="AF807" s="1150"/>
      <c r="AG807" s="1150"/>
      <c r="AH807" s="1150"/>
    </row>
    <row r="808">
      <c r="A808" s="1150"/>
      <c r="B808" s="1150"/>
      <c r="C808" s="1150"/>
      <c r="D808" s="1150"/>
      <c r="E808" s="1182"/>
      <c r="F808" s="1150"/>
      <c r="G808" s="1183"/>
      <c r="H808" s="1184"/>
      <c r="I808" s="1185"/>
      <c r="J808" s="1184"/>
      <c r="K808" s="1184"/>
      <c r="L808" s="1184"/>
      <c r="M808" s="1186"/>
      <c r="N808" s="1186"/>
      <c r="O808" s="1186"/>
      <c r="P808" s="1186"/>
      <c r="Q808" s="1186"/>
      <c r="R808" s="1186"/>
      <c r="S808" s="1186"/>
      <c r="T808" s="1150"/>
      <c r="U808" s="1150"/>
      <c r="V808" s="1150"/>
      <c r="W808" s="1150"/>
      <c r="X808" s="1150"/>
      <c r="Y808" s="1150"/>
      <c r="Z808" s="1150"/>
      <c r="AA808" s="1150"/>
      <c r="AB808" s="1150"/>
      <c r="AC808" s="1150"/>
      <c r="AD808" s="1150"/>
      <c r="AE808" s="1150"/>
      <c r="AF808" s="1150"/>
      <c r="AG808" s="1150"/>
      <c r="AH808" s="1150"/>
    </row>
    <row r="809">
      <c r="A809" s="1150"/>
      <c r="B809" s="1150"/>
      <c r="C809" s="1150"/>
      <c r="D809" s="1150"/>
      <c r="E809" s="1182"/>
      <c r="F809" s="1150"/>
      <c r="G809" s="1183"/>
      <c r="H809" s="1184"/>
      <c r="I809" s="1185"/>
      <c r="J809" s="1184"/>
      <c r="K809" s="1184"/>
      <c r="L809" s="1184"/>
      <c r="M809" s="1186"/>
      <c r="N809" s="1186"/>
      <c r="O809" s="1186"/>
      <c r="P809" s="1186"/>
      <c r="Q809" s="1186"/>
      <c r="R809" s="1186"/>
      <c r="S809" s="1186"/>
      <c r="T809" s="1150"/>
      <c r="U809" s="1150"/>
      <c r="V809" s="1150"/>
      <c r="W809" s="1150"/>
      <c r="X809" s="1150"/>
      <c r="Y809" s="1150"/>
      <c r="Z809" s="1150"/>
      <c r="AA809" s="1150"/>
      <c r="AB809" s="1150"/>
      <c r="AC809" s="1150"/>
      <c r="AD809" s="1150"/>
      <c r="AE809" s="1150"/>
      <c r="AF809" s="1150"/>
      <c r="AG809" s="1150"/>
      <c r="AH809" s="1150"/>
    </row>
    <row r="810">
      <c r="A810" s="1150"/>
      <c r="B810" s="1150"/>
      <c r="C810" s="1150"/>
      <c r="D810" s="1150"/>
      <c r="E810" s="1182"/>
      <c r="F810" s="1150"/>
      <c r="G810" s="1183"/>
      <c r="H810" s="1184"/>
      <c r="I810" s="1185"/>
      <c r="J810" s="1184"/>
      <c r="K810" s="1184"/>
      <c r="L810" s="1184"/>
      <c r="M810" s="1186"/>
      <c r="N810" s="1186"/>
      <c r="O810" s="1186"/>
      <c r="P810" s="1186"/>
      <c r="Q810" s="1186"/>
      <c r="R810" s="1186"/>
      <c r="S810" s="1186"/>
      <c r="T810" s="1150"/>
      <c r="U810" s="1150"/>
      <c r="V810" s="1150"/>
      <c r="W810" s="1150"/>
      <c r="X810" s="1150"/>
      <c r="Y810" s="1150"/>
      <c r="Z810" s="1150"/>
      <c r="AA810" s="1150"/>
      <c r="AB810" s="1150"/>
      <c r="AC810" s="1150"/>
      <c r="AD810" s="1150"/>
      <c r="AE810" s="1150"/>
      <c r="AF810" s="1150"/>
      <c r="AG810" s="1150"/>
      <c r="AH810" s="1150"/>
    </row>
    <row r="811">
      <c r="A811" s="1150"/>
      <c r="B811" s="1150"/>
      <c r="C811" s="1150"/>
      <c r="D811" s="1150"/>
      <c r="E811" s="1182"/>
      <c r="F811" s="1150"/>
      <c r="G811" s="1183"/>
      <c r="H811" s="1184"/>
      <c r="I811" s="1185"/>
      <c r="J811" s="1184"/>
      <c r="K811" s="1184"/>
      <c r="L811" s="1184"/>
      <c r="M811" s="1186"/>
      <c r="N811" s="1186"/>
      <c r="O811" s="1186"/>
      <c r="P811" s="1186"/>
      <c r="Q811" s="1186"/>
      <c r="R811" s="1186"/>
      <c r="S811" s="1186"/>
      <c r="T811" s="1150"/>
      <c r="U811" s="1150"/>
      <c r="V811" s="1150"/>
      <c r="W811" s="1150"/>
      <c r="X811" s="1150"/>
      <c r="Y811" s="1150"/>
      <c r="Z811" s="1150"/>
      <c r="AA811" s="1150"/>
      <c r="AB811" s="1150"/>
      <c r="AC811" s="1150"/>
      <c r="AD811" s="1150"/>
      <c r="AE811" s="1150"/>
      <c r="AF811" s="1150"/>
      <c r="AG811" s="1150"/>
      <c r="AH811" s="1150"/>
    </row>
    <row r="812">
      <c r="A812" s="1150"/>
      <c r="B812" s="1150"/>
      <c r="C812" s="1150"/>
      <c r="D812" s="1150"/>
      <c r="E812" s="1182"/>
      <c r="F812" s="1150"/>
      <c r="G812" s="1183"/>
      <c r="H812" s="1184"/>
      <c r="I812" s="1185"/>
      <c r="J812" s="1184"/>
      <c r="K812" s="1184"/>
      <c r="L812" s="1184"/>
      <c r="M812" s="1186"/>
      <c r="N812" s="1186"/>
      <c r="O812" s="1186"/>
      <c r="P812" s="1186"/>
      <c r="Q812" s="1186"/>
      <c r="R812" s="1186"/>
      <c r="S812" s="1186"/>
      <c r="T812" s="1150"/>
      <c r="U812" s="1150"/>
      <c r="V812" s="1150"/>
      <c r="W812" s="1150"/>
      <c r="X812" s="1150"/>
      <c r="Y812" s="1150"/>
      <c r="Z812" s="1150"/>
      <c r="AA812" s="1150"/>
      <c r="AB812" s="1150"/>
      <c r="AC812" s="1150"/>
      <c r="AD812" s="1150"/>
      <c r="AE812" s="1150"/>
      <c r="AF812" s="1150"/>
      <c r="AG812" s="1150"/>
      <c r="AH812" s="1150"/>
    </row>
    <row r="813">
      <c r="A813" s="1150"/>
      <c r="B813" s="1150"/>
      <c r="C813" s="1150"/>
      <c r="D813" s="1150"/>
      <c r="E813" s="1182"/>
      <c r="F813" s="1150"/>
      <c r="G813" s="1183"/>
      <c r="H813" s="1184"/>
      <c r="I813" s="1185"/>
      <c r="J813" s="1184"/>
      <c r="K813" s="1184"/>
      <c r="L813" s="1184"/>
      <c r="M813" s="1186"/>
      <c r="N813" s="1186"/>
      <c r="O813" s="1186"/>
      <c r="P813" s="1186"/>
      <c r="Q813" s="1186"/>
      <c r="R813" s="1186"/>
      <c r="S813" s="1186"/>
      <c r="T813" s="1150"/>
      <c r="U813" s="1150"/>
      <c r="V813" s="1150"/>
      <c r="W813" s="1150"/>
      <c r="X813" s="1150"/>
      <c r="Y813" s="1150"/>
      <c r="Z813" s="1150"/>
      <c r="AA813" s="1150"/>
      <c r="AB813" s="1150"/>
      <c r="AC813" s="1150"/>
      <c r="AD813" s="1150"/>
      <c r="AE813" s="1150"/>
      <c r="AF813" s="1150"/>
      <c r="AG813" s="1150"/>
      <c r="AH813" s="1150"/>
    </row>
    <row r="814">
      <c r="A814" s="1150"/>
      <c r="B814" s="1150"/>
      <c r="C814" s="1150"/>
      <c r="D814" s="1150"/>
      <c r="E814" s="1182"/>
      <c r="F814" s="1150"/>
      <c r="G814" s="1183"/>
      <c r="H814" s="1184"/>
      <c r="I814" s="1185"/>
      <c r="J814" s="1184"/>
      <c r="K814" s="1184"/>
      <c r="L814" s="1184"/>
      <c r="M814" s="1186"/>
      <c r="N814" s="1186"/>
      <c r="O814" s="1186"/>
      <c r="P814" s="1186"/>
      <c r="Q814" s="1186"/>
      <c r="R814" s="1186"/>
      <c r="S814" s="1186"/>
      <c r="T814" s="1150"/>
      <c r="U814" s="1150"/>
      <c r="V814" s="1150"/>
      <c r="W814" s="1150"/>
      <c r="X814" s="1150"/>
      <c r="Y814" s="1150"/>
      <c r="Z814" s="1150"/>
      <c r="AA814" s="1150"/>
      <c r="AB814" s="1150"/>
      <c r="AC814" s="1150"/>
      <c r="AD814" s="1150"/>
      <c r="AE814" s="1150"/>
      <c r="AF814" s="1150"/>
      <c r="AG814" s="1150"/>
      <c r="AH814" s="1150"/>
    </row>
    <row r="815">
      <c r="A815" s="1150"/>
      <c r="B815" s="1150"/>
      <c r="C815" s="1150"/>
      <c r="D815" s="1150"/>
      <c r="E815" s="1182"/>
      <c r="F815" s="1150"/>
      <c r="G815" s="1183"/>
      <c r="H815" s="1184"/>
      <c r="I815" s="1185"/>
      <c r="J815" s="1184"/>
      <c r="K815" s="1184"/>
      <c r="L815" s="1184"/>
      <c r="M815" s="1186"/>
      <c r="N815" s="1186"/>
      <c r="O815" s="1186"/>
      <c r="P815" s="1186"/>
      <c r="Q815" s="1186"/>
      <c r="R815" s="1186"/>
      <c r="S815" s="1186"/>
      <c r="T815" s="1150"/>
      <c r="U815" s="1150"/>
      <c r="V815" s="1150"/>
      <c r="W815" s="1150"/>
      <c r="X815" s="1150"/>
      <c r="Y815" s="1150"/>
      <c r="Z815" s="1150"/>
      <c r="AA815" s="1150"/>
      <c r="AB815" s="1150"/>
      <c r="AC815" s="1150"/>
      <c r="AD815" s="1150"/>
      <c r="AE815" s="1150"/>
      <c r="AF815" s="1150"/>
      <c r="AG815" s="1150"/>
      <c r="AH815" s="1150"/>
    </row>
    <row r="816">
      <c r="A816" s="1150"/>
      <c r="B816" s="1150"/>
      <c r="C816" s="1150"/>
      <c r="D816" s="1150"/>
      <c r="E816" s="1182"/>
      <c r="F816" s="1150"/>
      <c r="G816" s="1183"/>
      <c r="H816" s="1184"/>
      <c r="I816" s="1185"/>
      <c r="J816" s="1184"/>
      <c r="K816" s="1184"/>
      <c r="L816" s="1184"/>
      <c r="M816" s="1186"/>
      <c r="N816" s="1186"/>
      <c r="O816" s="1186"/>
      <c r="P816" s="1186"/>
      <c r="Q816" s="1186"/>
      <c r="R816" s="1186"/>
      <c r="S816" s="1186"/>
      <c r="T816" s="1150"/>
      <c r="U816" s="1150"/>
      <c r="V816" s="1150"/>
      <c r="W816" s="1150"/>
      <c r="X816" s="1150"/>
      <c r="Y816" s="1150"/>
      <c r="Z816" s="1150"/>
      <c r="AA816" s="1150"/>
      <c r="AB816" s="1150"/>
      <c r="AC816" s="1150"/>
      <c r="AD816" s="1150"/>
      <c r="AE816" s="1150"/>
      <c r="AF816" s="1150"/>
      <c r="AG816" s="1150"/>
      <c r="AH816" s="1150"/>
    </row>
    <row r="817">
      <c r="A817" s="1150"/>
      <c r="B817" s="1150"/>
      <c r="C817" s="1150"/>
      <c r="D817" s="1150"/>
      <c r="E817" s="1182"/>
      <c r="F817" s="1150"/>
      <c r="G817" s="1183"/>
      <c r="H817" s="1184"/>
      <c r="I817" s="1185"/>
      <c r="J817" s="1184"/>
      <c r="K817" s="1184"/>
      <c r="L817" s="1184"/>
      <c r="M817" s="1186"/>
      <c r="N817" s="1186"/>
      <c r="O817" s="1186"/>
      <c r="P817" s="1186"/>
      <c r="Q817" s="1186"/>
      <c r="R817" s="1186"/>
      <c r="S817" s="1186"/>
      <c r="T817" s="1150"/>
      <c r="U817" s="1150"/>
      <c r="V817" s="1150"/>
      <c r="W817" s="1150"/>
      <c r="X817" s="1150"/>
      <c r="Y817" s="1150"/>
      <c r="Z817" s="1150"/>
      <c r="AA817" s="1150"/>
      <c r="AB817" s="1150"/>
      <c r="AC817" s="1150"/>
      <c r="AD817" s="1150"/>
      <c r="AE817" s="1150"/>
      <c r="AF817" s="1150"/>
      <c r="AG817" s="1150"/>
      <c r="AH817" s="1150"/>
    </row>
    <row r="818">
      <c r="A818" s="1150"/>
      <c r="B818" s="1150"/>
      <c r="C818" s="1150"/>
      <c r="D818" s="1150"/>
      <c r="E818" s="1182"/>
      <c r="F818" s="1150"/>
      <c r="G818" s="1183"/>
      <c r="H818" s="1184"/>
      <c r="I818" s="1185"/>
      <c r="J818" s="1184"/>
      <c r="K818" s="1184"/>
      <c r="L818" s="1184"/>
      <c r="M818" s="1186"/>
      <c r="N818" s="1186"/>
      <c r="O818" s="1186"/>
      <c r="P818" s="1186"/>
      <c r="Q818" s="1186"/>
      <c r="R818" s="1186"/>
      <c r="S818" s="1186"/>
      <c r="T818" s="1150"/>
      <c r="U818" s="1150"/>
      <c r="V818" s="1150"/>
      <c r="W818" s="1150"/>
      <c r="X818" s="1150"/>
      <c r="Y818" s="1150"/>
      <c r="Z818" s="1150"/>
      <c r="AA818" s="1150"/>
      <c r="AB818" s="1150"/>
      <c r="AC818" s="1150"/>
      <c r="AD818" s="1150"/>
      <c r="AE818" s="1150"/>
      <c r="AF818" s="1150"/>
      <c r="AG818" s="1150"/>
      <c r="AH818" s="1150"/>
    </row>
    <row r="819">
      <c r="A819" s="1150"/>
      <c r="B819" s="1150"/>
      <c r="C819" s="1150"/>
      <c r="D819" s="1150"/>
      <c r="E819" s="1182"/>
      <c r="F819" s="1150"/>
      <c r="G819" s="1183"/>
      <c r="H819" s="1184"/>
      <c r="I819" s="1185"/>
      <c r="J819" s="1184"/>
      <c r="K819" s="1184"/>
      <c r="L819" s="1184"/>
      <c r="M819" s="1186"/>
      <c r="N819" s="1186"/>
      <c r="O819" s="1186"/>
      <c r="P819" s="1186"/>
      <c r="Q819" s="1186"/>
      <c r="R819" s="1186"/>
      <c r="S819" s="1186"/>
      <c r="T819" s="1150"/>
      <c r="U819" s="1150"/>
      <c r="V819" s="1150"/>
      <c r="W819" s="1150"/>
      <c r="X819" s="1150"/>
      <c r="Y819" s="1150"/>
      <c r="Z819" s="1150"/>
      <c r="AA819" s="1150"/>
      <c r="AB819" s="1150"/>
      <c r="AC819" s="1150"/>
      <c r="AD819" s="1150"/>
      <c r="AE819" s="1150"/>
      <c r="AF819" s="1150"/>
      <c r="AG819" s="1150"/>
      <c r="AH819" s="1150"/>
    </row>
    <row r="820">
      <c r="A820" s="1150"/>
      <c r="B820" s="1150"/>
      <c r="C820" s="1150"/>
      <c r="D820" s="1150"/>
      <c r="E820" s="1182"/>
      <c r="F820" s="1150"/>
      <c r="G820" s="1183"/>
      <c r="H820" s="1184"/>
      <c r="I820" s="1185"/>
      <c r="J820" s="1184"/>
      <c r="K820" s="1184"/>
      <c r="L820" s="1184"/>
      <c r="M820" s="1186"/>
      <c r="N820" s="1186"/>
      <c r="O820" s="1186"/>
      <c r="P820" s="1186"/>
      <c r="Q820" s="1186"/>
      <c r="R820" s="1186"/>
      <c r="S820" s="1186"/>
      <c r="T820" s="1150"/>
      <c r="U820" s="1150"/>
      <c r="V820" s="1150"/>
      <c r="W820" s="1150"/>
      <c r="X820" s="1150"/>
      <c r="Y820" s="1150"/>
      <c r="Z820" s="1150"/>
      <c r="AA820" s="1150"/>
      <c r="AB820" s="1150"/>
      <c r="AC820" s="1150"/>
      <c r="AD820" s="1150"/>
      <c r="AE820" s="1150"/>
      <c r="AF820" s="1150"/>
      <c r="AG820" s="1150"/>
      <c r="AH820" s="1150"/>
    </row>
    <row r="821">
      <c r="A821" s="1150"/>
      <c r="B821" s="1150"/>
      <c r="C821" s="1150"/>
      <c r="D821" s="1150"/>
      <c r="E821" s="1182"/>
      <c r="F821" s="1150"/>
      <c r="G821" s="1183"/>
      <c r="H821" s="1184"/>
      <c r="I821" s="1185"/>
      <c r="J821" s="1184"/>
      <c r="K821" s="1184"/>
      <c r="L821" s="1184"/>
      <c r="M821" s="1186"/>
      <c r="N821" s="1186"/>
      <c r="O821" s="1186"/>
      <c r="P821" s="1186"/>
      <c r="Q821" s="1186"/>
      <c r="R821" s="1186"/>
      <c r="S821" s="1186"/>
      <c r="T821" s="1150"/>
      <c r="U821" s="1150"/>
      <c r="V821" s="1150"/>
      <c r="W821" s="1150"/>
      <c r="X821" s="1150"/>
      <c r="Y821" s="1150"/>
      <c r="Z821" s="1150"/>
      <c r="AA821" s="1150"/>
      <c r="AB821" s="1150"/>
      <c r="AC821" s="1150"/>
      <c r="AD821" s="1150"/>
      <c r="AE821" s="1150"/>
      <c r="AF821" s="1150"/>
      <c r="AG821" s="1150"/>
      <c r="AH821" s="1150"/>
    </row>
    <row r="822">
      <c r="A822" s="1150"/>
      <c r="B822" s="1150"/>
      <c r="C822" s="1150"/>
      <c r="D822" s="1150"/>
      <c r="E822" s="1182"/>
      <c r="F822" s="1150"/>
      <c r="G822" s="1183"/>
      <c r="H822" s="1184"/>
      <c r="I822" s="1185"/>
      <c r="J822" s="1184"/>
      <c r="K822" s="1184"/>
      <c r="L822" s="1184"/>
      <c r="M822" s="1186"/>
      <c r="N822" s="1186"/>
      <c r="O822" s="1186"/>
      <c r="P822" s="1186"/>
      <c r="Q822" s="1186"/>
      <c r="R822" s="1186"/>
      <c r="S822" s="1186"/>
      <c r="T822" s="1150"/>
      <c r="U822" s="1150"/>
      <c r="V822" s="1150"/>
      <c r="W822" s="1150"/>
      <c r="X822" s="1150"/>
      <c r="Y822" s="1150"/>
      <c r="Z822" s="1150"/>
      <c r="AA822" s="1150"/>
      <c r="AB822" s="1150"/>
      <c r="AC822" s="1150"/>
      <c r="AD822" s="1150"/>
      <c r="AE822" s="1150"/>
      <c r="AF822" s="1150"/>
      <c r="AG822" s="1150"/>
      <c r="AH822" s="1150"/>
    </row>
    <row r="823">
      <c r="A823" s="1150"/>
      <c r="B823" s="1150"/>
      <c r="C823" s="1150"/>
      <c r="D823" s="1150"/>
      <c r="E823" s="1182"/>
      <c r="F823" s="1150"/>
      <c r="G823" s="1183"/>
      <c r="H823" s="1184"/>
      <c r="I823" s="1185"/>
      <c r="J823" s="1184"/>
      <c r="K823" s="1184"/>
      <c r="L823" s="1184"/>
      <c r="M823" s="1186"/>
      <c r="N823" s="1186"/>
      <c r="O823" s="1186"/>
      <c r="P823" s="1186"/>
      <c r="Q823" s="1186"/>
      <c r="R823" s="1186"/>
      <c r="S823" s="1186"/>
      <c r="T823" s="1150"/>
      <c r="U823" s="1150"/>
      <c r="V823" s="1150"/>
      <c r="W823" s="1150"/>
      <c r="X823" s="1150"/>
      <c r="Y823" s="1150"/>
      <c r="Z823" s="1150"/>
      <c r="AA823" s="1150"/>
      <c r="AB823" s="1150"/>
      <c r="AC823" s="1150"/>
      <c r="AD823" s="1150"/>
      <c r="AE823" s="1150"/>
      <c r="AF823" s="1150"/>
      <c r="AG823" s="1150"/>
      <c r="AH823" s="1150"/>
    </row>
    <row r="824">
      <c r="A824" s="1150"/>
      <c r="B824" s="1150"/>
      <c r="C824" s="1150"/>
      <c r="D824" s="1150"/>
      <c r="E824" s="1182"/>
      <c r="F824" s="1150"/>
      <c r="G824" s="1183"/>
      <c r="H824" s="1184"/>
      <c r="I824" s="1185"/>
      <c r="J824" s="1184"/>
      <c r="K824" s="1184"/>
      <c r="L824" s="1184"/>
      <c r="M824" s="1186"/>
      <c r="N824" s="1186"/>
      <c r="O824" s="1186"/>
      <c r="P824" s="1186"/>
      <c r="Q824" s="1186"/>
      <c r="R824" s="1186"/>
      <c r="S824" s="1186"/>
      <c r="T824" s="1150"/>
      <c r="U824" s="1150"/>
      <c r="V824" s="1150"/>
      <c r="W824" s="1150"/>
      <c r="X824" s="1150"/>
      <c r="Y824" s="1150"/>
      <c r="Z824" s="1150"/>
      <c r="AA824" s="1150"/>
      <c r="AB824" s="1150"/>
      <c r="AC824" s="1150"/>
      <c r="AD824" s="1150"/>
      <c r="AE824" s="1150"/>
      <c r="AF824" s="1150"/>
      <c r="AG824" s="1150"/>
      <c r="AH824" s="1150"/>
    </row>
    <row r="825">
      <c r="A825" s="1150"/>
      <c r="B825" s="1150"/>
      <c r="C825" s="1150"/>
      <c r="D825" s="1150"/>
      <c r="E825" s="1182"/>
      <c r="F825" s="1150"/>
      <c r="G825" s="1183"/>
      <c r="H825" s="1184"/>
      <c r="I825" s="1185"/>
      <c r="J825" s="1184"/>
      <c r="K825" s="1184"/>
      <c r="L825" s="1184"/>
      <c r="M825" s="1186"/>
      <c r="N825" s="1186"/>
      <c r="O825" s="1186"/>
      <c r="P825" s="1186"/>
      <c r="Q825" s="1186"/>
      <c r="R825" s="1186"/>
      <c r="S825" s="1186"/>
      <c r="T825" s="1150"/>
      <c r="U825" s="1150"/>
      <c r="V825" s="1150"/>
      <c r="W825" s="1150"/>
      <c r="X825" s="1150"/>
      <c r="Y825" s="1150"/>
      <c r="Z825" s="1150"/>
      <c r="AA825" s="1150"/>
      <c r="AB825" s="1150"/>
      <c r="AC825" s="1150"/>
      <c r="AD825" s="1150"/>
      <c r="AE825" s="1150"/>
      <c r="AF825" s="1150"/>
      <c r="AG825" s="1150"/>
      <c r="AH825" s="1150"/>
    </row>
    <row r="826">
      <c r="A826" s="1150"/>
      <c r="B826" s="1150"/>
      <c r="C826" s="1150"/>
      <c r="D826" s="1150"/>
      <c r="E826" s="1182"/>
      <c r="F826" s="1150"/>
      <c r="G826" s="1183"/>
      <c r="H826" s="1184"/>
      <c r="I826" s="1185"/>
      <c r="J826" s="1184"/>
      <c r="K826" s="1184"/>
      <c r="L826" s="1184"/>
      <c r="M826" s="1186"/>
      <c r="N826" s="1186"/>
      <c r="O826" s="1186"/>
      <c r="P826" s="1186"/>
      <c r="Q826" s="1186"/>
      <c r="R826" s="1186"/>
      <c r="S826" s="1186"/>
      <c r="T826" s="1150"/>
      <c r="U826" s="1150"/>
      <c r="V826" s="1150"/>
      <c r="W826" s="1150"/>
      <c r="X826" s="1150"/>
      <c r="Y826" s="1150"/>
      <c r="Z826" s="1150"/>
      <c r="AA826" s="1150"/>
      <c r="AB826" s="1150"/>
      <c r="AC826" s="1150"/>
      <c r="AD826" s="1150"/>
      <c r="AE826" s="1150"/>
      <c r="AF826" s="1150"/>
      <c r="AG826" s="1150"/>
      <c r="AH826" s="1150"/>
    </row>
    <row r="827">
      <c r="A827" s="1150"/>
      <c r="B827" s="1150"/>
      <c r="C827" s="1150"/>
      <c r="D827" s="1150"/>
      <c r="E827" s="1182"/>
      <c r="F827" s="1150"/>
      <c r="G827" s="1183"/>
      <c r="H827" s="1184"/>
      <c r="I827" s="1185"/>
      <c r="J827" s="1184"/>
      <c r="K827" s="1184"/>
      <c r="L827" s="1184"/>
      <c r="M827" s="1186"/>
      <c r="N827" s="1186"/>
      <c r="O827" s="1186"/>
      <c r="P827" s="1186"/>
      <c r="Q827" s="1186"/>
      <c r="R827" s="1186"/>
      <c r="S827" s="1186"/>
      <c r="T827" s="1150"/>
      <c r="U827" s="1150"/>
      <c r="V827" s="1150"/>
      <c r="W827" s="1150"/>
      <c r="X827" s="1150"/>
      <c r="Y827" s="1150"/>
      <c r="Z827" s="1150"/>
      <c r="AA827" s="1150"/>
      <c r="AB827" s="1150"/>
      <c r="AC827" s="1150"/>
      <c r="AD827" s="1150"/>
      <c r="AE827" s="1150"/>
      <c r="AF827" s="1150"/>
      <c r="AG827" s="1150"/>
      <c r="AH827" s="1150"/>
    </row>
    <row r="828">
      <c r="A828" s="1150"/>
      <c r="B828" s="1150"/>
      <c r="C828" s="1150"/>
      <c r="D828" s="1150"/>
      <c r="E828" s="1182"/>
      <c r="F828" s="1150"/>
      <c r="G828" s="1183"/>
      <c r="H828" s="1184"/>
      <c r="I828" s="1185"/>
      <c r="J828" s="1184"/>
      <c r="K828" s="1184"/>
      <c r="L828" s="1184"/>
      <c r="M828" s="1186"/>
      <c r="N828" s="1186"/>
      <c r="O828" s="1186"/>
      <c r="P828" s="1186"/>
      <c r="Q828" s="1186"/>
      <c r="R828" s="1186"/>
      <c r="S828" s="1186"/>
      <c r="T828" s="1150"/>
      <c r="U828" s="1150"/>
      <c r="V828" s="1150"/>
      <c r="W828" s="1150"/>
      <c r="X828" s="1150"/>
      <c r="Y828" s="1150"/>
      <c r="Z828" s="1150"/>
      <c r="AA828" s="1150"/>
      <c r="AB828" s="1150"/>
      <c r="AC828" s="1150"/>
      <c r="AD828" s="1150"/>
      <c r="AE828" s="1150"/>
      <c r="AF828" s="1150"/>
      <c r="AG828" s="1150"/>
      <c r="AH828" s="1150"/>
    </row>
    <row r="829">
      <c r="A829" s="1150"/>
      <c r="B829" s="1150"/>
      <c r="C829" s="1150"/>
      <c r="D829" s="1150"/>
      <c r="E829" s="1182"/>
      <c r="F829" s="1150"/>
      <c r="G829" s="1183"/>
      <c r="H829" s="1184"/>
      <c r="I829" s="1185"/>
      <c r="J829" s="1184"/>
      <c r="K829" s="1184"/>
      <c r="L829" s="1184"/>
      <c r="M829" s="1186"/>
      <c r="N829" s="1186"/>
      <c r="O829" s="1186"/>
      <c r="P829" s="1186"/>
      <c r="Q829" s="1186"/>
      <c r="R829" s="1186"/>
      <c r="S829" s="1186"/>
      <c r="T829" s="1150"/>
      <c r="U829" s="1150"/>
      <c r="V829" s="1150"/>
      <c r="W829" s="1150"/>
      <c r="X829" s="1150"/>
      <c r="Y829" s="1150"/>
      <c r="Z829" s="1150"/>
      <c r="AA829" s="1150"/>
      <c r="AB829" s="1150"/>
      <c r="AC829" s="1150"/>
      <c r="AD829" s="1150"/>
      <c r="AE829" s="1150"/>
      <c r="AF829" s="1150"/>
      <c r="AG829" s="1150"/>
      <c r="AH829" s="1150"/>
    </row>
    <row r="830">
      <c r="A830" s="1150"/>
      <c r="B830" s="1150"/>
      <c r="C830" s="1150"/>
      <c r="D830" s="1150"/>
      <c r="E830" s="1182"/>
      <c r="F830" s="1150"/>
      <c r="G830" s="1183"/>
      <c r="H830" s="1184"/>
      <c r="I830" s="1185"/>
      <c r="J830" s="1184"/>
      <c r="K830" s="1184"/>
      <c r="L830" s="1184"/>
      <c r="M830" s="1186"/>
      <c r="N830" s="1186"/>
      <c r="O830" s="1186"/>
      <c r="P830" s="1186"/>
      <c r="Q830" s="1186"/>
      <c r="R830" s="1186"/>
      <c r="S830" s="1186"/>
      <c r="T830" s="1150"/>
      <c r="U830" s="1150"/>
      <c r="V830" s="1150"/>
      <c r="W830" s="1150"/>
      <c r="X830" s="1150"/>
      <c r="Y830" s="1150"/>
      <c r="Z830" s="1150"/>
      <c r="AA830" s="1150"/>
      <c r="AB830" s="1150"/>
      <c r="AC830" s="1150"/>
      <c r="AD830" s="1150"/>
      <c r="AE830" s="1150"/>
      <c r="AF830" s="1150"/>
      <c r="AG830" s="1150"/>
      <c r="AH830" s="1150"/>
    </row>
    <row r="831">
      <c r="A831" s="1150"/>
      <c r="B831" s="1150"/>
      <c r="C831" s="1150"/>
      <c r="D831" s="1150"/>
      <c r="E831" s="1182"/>
      <c r="F831" s="1150"/>
      <c r="G831" s="1183"/>
      <c r="H831" s="1184"/>
      <c r="I831" s="1185"/>
      <c r="J831" s="1184"/>
      <c r="K831" s="1184"/>
      <c r="L831" s="1184"/>
      <c r="M831" s="1186"/>
      <c r="N831" s="1186"/>
      <c r="O831" s="1186"/>
      <c r="P831" s="1186"/>
      <c r="Q831" s="1186"/>
      <c r="R831" s="1186"/>
      <c r="S831" s="1186"/>
      <c r="T831" s="1150"/>
      <c r="U831" s="1150"/>
      <c r="V831" s="1150"/>
      <c r="W831" s="1150"/>
      <c r="X831" s="1150"/>
      <c r="Y831" s="1150"/>
      <c r="Z831" s="1150"/>
      <c r="AA831" s="1150"/>
      <c r="AB831" s="1150"/>
      <c r="AC831" s="1150"/>
      <c r="AD831" s="1150"/>
      <c r="AE831" s="1150"/>
      <c r="AF831" s="1150"/>
      <c r="AG831" s="1150"/>
      <c r="AH831" s="1150"/>
    </row>
    <row r="832">
      <c r="A832" s="1150"/>
      <c r="B832" s="1150"/>
      <c r="C832" s="1150"/>
      <c r="D832" s="1150"/>
      <c r="E832" s="1182"/>
      <c r="F832" s="1150"/>
      <c r="G832" s="1183"/>
      <c r="H832" s="1184"/>
      <c r="I832" s="1185"/>
      <c r="J832" s="1184"/>
      <c r="K832" s="1184"/>
      <c r="L832" s="1184"/>
      <c r="M832" s="1186"/>
      <c r="N832" s="1186"/>
      <c r="O832" s="1186"/>
      <c r="P832" s="1186"/>
      <c r="Q832" s="1186"/>
      <c r="R832" s="1186"/>
      <c r="S832" s="1186"/>
      <c r="T832" s="1150"/>
      <c r="U832" s="1150"/>
      <c r="V832" s="1150"/>
      <c r="W832" s="1150"/>
      <c r="X832" s="1150"/>
      <c r="Y832" s="1150"/>
      <c r="Z832" s="1150"/>
      <c r="AA832" s="1150"/>
      <c r="AB832" s="1150"/>
      <c r="AC832" s="1150"/>
      <c r="AD832" s="1150"/>
      <c r="AE832" s="1150"/>
      <c r="AF832" s="1150"/>
      <c r="AG832" s="1150"/>
      <c r="AH832" s="1150"/>
    </row>
    <row r="833">
      <c r="A833" s="1150"/>
      <c r="B833" s="1150"/>
      <c r="C833" s="1150"/>
      <c r="D833" s="1150"/>
      <c r="E833" s="1182"/>
      <c r="F833" s="1150"/>
      <c r="G833" s="1183"/>
      <c r="H833" s="1184"/>
      <c r="I833" s="1185"/>
      <c r="J833" s="1184"/>
      <c r="K833" s="1184"/>
      <c r="L833" s="1184"/>
      <c r="M833" s="1186"/>
      <c r="N833" s="1186"/>
      <c r="O833" s="1186"/>
      <c r="P833" s="1186"/>
      <c r="Q833" s="1186"/>
      <c r="R833" s="1186"/>
      <c r="S833" s="1186"/>
      <c r="T833" s="1150"/>
      <c r="U833" s="1150"/>
      <c r="V833" s="1150"/>
      <c r="W833" s="1150"/>
      <c r="X833" s="1150"/>
      <c r="Y833" s="1150"/>
      <c r="Z833" s="1150"/>
      <c r="AA833" s="1150"/>
      <c r="AB833" s="1150"/>
      <c r="AC833" s="1150"/>
      <c r="AD833" s="1150"/>
      <c r="AE833" s="1150"/>
      <c r="AF833" s="1150"/>
      <c r="AG833" s="1150"/>
      <c r="AH833" s="1150"/>
    </row>
    <row r="834">
      <c r="A834" s="1150"/>
      <c r="B834" s="1150"/>
      <c r="C834" s="1150"/>
      <c r="D834" s="1150"/>
      <c r="E834" s="1182"/>
      <c r="F834" s="1150"/>
      <c r="G834" s="1183"/>
      <c r="H834" s="1184"/>
      <c r="I834" s="1185"/>
      <c r="J834" s="1184"/>
      <c r="K834" s="1184"/>
      <c r="L834" s="1184"/>
      <c r="M834" s="1186"/>
      <c r="N834" s="1186"/>
      <c r="O834" s="1186"/>
      <c r="P834" s="1186"/>
      <c r="Q834" s="1186"/>
      <c r="R834" s="1186"/>
      <c r="S834" s="1186"/>
      <c r="T834" s="1150"/>
      <c r="U834" s="1150"/>
      <c r="V834" s="1150"/>
      <c r="W834" s="1150"/>
      <c r="X834" s="1150"/>
      <c r="Y834" s="1150"/>
      <c r="Z834" s="1150"/>
      <c r="AA834" s="1150"/>
      <c r="AB834" s="1150"/>
      <c r="AC834" s="1150"/>
      <c r="AD834" s="1150"/>
      <c r="AE834" s="1150"/>
      <c r="AF834" s="1150"/>
      <c r="AG834" s="1150"/>
      <c r="AH834" s="1150"/>
    </row>
    <row r="835">
      <c r="A835" s="1150"/>
      <c r="B835" s="1150"/>
      <c r="C835" s="1150"/>
      <c r="D835" s="1150"/>
      <c r="E835" s="1182"/>
      <c r="F835" s="1150"/>
      <c r="G835" s="1183"/>
      <c r="H835" s="1184"/>
      <c r="I835" s="1185"/>
      <c r="J835" s="1184"/>
      <c r="K835" s="1184"/>
      <c r="L835" s="1184"/>
      <c r="M835" s="1186"/>
      <c r="N835" s="1186"/>
      <c r="O835" s="1186"/>
      <c r="P835" s="1186"/>
      <c r="Q835" s="1186"/>
      <c r="R835" s="1186"/>
      <c r="S835" s="1186"/>
      <c r="T835" s="1150"/>
      <c r="U835" s="1150"/>
      <c r="V835" s="1150"/>
      <c r="W835" s="1150"/>
      <c r="X835" s="1150"/>
      <c r="Y835" s="1150"/>
      <c r="Z835" s="1150"/>
      <c r="AA835" s="1150"/>
      <c r="AB835" s="1150"/>
      <c r="AC835" s="1150"/>
      <c r="AD835" s="1150"/>
      <c r="AE835" s="1150"/>
      <c r="AF835" s="1150"/>
      <c r="AG835" s="1150"/>
      <c r="AH835" s="1150"/>
    </row>
    <row r="836">
      <c r="A836" s="1150"/>
      <c r="B836" s="1150"/>
      <c r="C836" s="1150"/>
      <c r="D836" s="1150"/>
      <c r="E836" s="1182"/>
      <c r="F836" s="1150"/>
      <c r="G836" s="1183"/>
      <c r="H836" s="1184"/>
      <c r="I836" s="1185"/>
      <c r="J836" s="1184"/>
      <c r="K836" s="1184"/>
      <c r="L836" s="1184"/>
      <c r="M836" s="1186"/>
      <c r="N836" s="1186"/>
      <c r="O836" s="1186"/>
      <c r="P836" s="1186"/>
      <c r="Q836" s="1186"/>
      <c r="R836" s="1186"/>
      <c r="S836" s="1186"/>
      <c r="T836" s="1150"/>
      <c r="U836" s="1150"/>
      <c r="V836" s="1150"/>
      <c r="W836" s="1150"/>
      <c r="X836" s="1150"/>
      <c r="Y836" s="1150"/>
      <c r="Z836" s="1150"/>
      <c r="AA836" s="1150"/>
      <c r="AB836" s="1150"/>
      <c r="AC836" s="1150"/>
      <c r="AD836" s="1150"/>
      <c r="AE836" s="1150"/>
      <c r="AF836" s="1150"/>
      <c r="AG836" s="1150"/>
      <c r="AH836" s="1150"/>
    </row>
    <row r="837">
      <c r="A837" s="1150"/>
      <c r="B837" s="1150"/>
      <c r="C837" s="1150"/>
      <c r="D837" s="1150"/>
      <c r="E837" s="1182"/>
      <c r="F837" s="1150"/>
      <c r="G837" s="1183"/>
      <c r="H837" s="1184"/>
      <c r="I837" s="1185"/>
      <c r="J837" s="1184"/>
      <c r="K837" s="1184"/>
      <c r="L837" s="1184"/>
      <c r="M837" s="1186"/>
      <c r="N837" s="1186"/>
      <c r="O837" s="1186"/>
      <c r="P837" s="1186"/>
      <c r="Q837" s="1186"/>
      <c r="R837" s="1186"/>
      <c r="S837" s="1186"/>
      <c r="T837" s="1150"/>
      <c r="U837" s="1150"/>
      <c r="V837" s="1150"/>
      <c r="W837" s="1150"/>
      <c r="X837" s="1150"/>
      <c r="Y837" s="1150"/>
      <c r="Z837" s="1150"/>
      <c r="AA837" s="1150"/>
      <c r="AB837" s="1150"/>
      <c r="AC837" s="1150"/>
      <c r="AD837" s="1150"/>
      <c r="AE837" s="1150"/>
      <c r="AF837" s="1150"/>
      <c r="AG837" s="1150"/>
      <c r="AH837" s="1150"/>
    </row>
    <row r="838">
      <c r="A838" s="1150"/>
      <c r="B838" s="1150"/>
      <c r="C838" s="1150"/>
      <c r="D838" s="1150"/>
      <c r="E838" s="1182"/>
      <c r="F838" s="1150"/>
      <c r="G838" s="1183"/>
      <c r="H838" s="1184"/>
      <c r="I838" s="1185"/>
      <c r="J838" s="1184"/>
      <c r="K838" s="1184"/>
      <c r="L838" s="1184"/>
      <c r="M838" s="1186"/>
      <c r="N838" s="1186"/>
      <c r="O838" s="1186"/>
      <c r="P838" s="1186"/>
      <c r="Q838" s="1186"/>
      <c r="R838" s="1186"/>
      <c r="S838" s="1186"/>
      <c r="T838" s="1150"/>
      <c r="U838" s="1150"/>
      <c r="V838" s="1150"/>
      <c r="W838" s="1150"/>
      <c r="X838" s="1150"/>
      <c r="Y838" s="1150"/>
      <c r="Z838" s="1150"/>
      <c r="AA838" s="1150"/>
      <c r="AB838" s="1150"/>
      <c r="AC838" s="1150"/>
      <c r="AD838" s="1150"/>
      <c r="AE838" s="1150"/>
      <c r="AF838" s="1150"/>
      <c r="AG838" s="1150"/>
      <c r="AH838" s="1150"/>
    </row>
    <row r="839">
      <c r="A839" s="1150"/>
      <c r="B839" s="1150"/>
      <c r="C839" s="1150"/>
      <c r="D839" s="1150"/>
      <c r="E839" s="1182"/>
      <c r="F839" s="1150"/>
      <c r="G839" s="1183"/>
      <c r="H839" s="1184"/>
      <c r="I839" s="1185"/>
      <c r="J839" s="1184"/>
      <c r="K839" s="1184"/>
      <c r="L839" s="1184"/>
      <c r="M839" s="1186"/>
      <c r="N839" s="1186"/>
      <c r="O839" s="1186"/>
      <c r="P839" s="1186"/>
      <c r="Q839" s="1186"/>
      <c r="R839" s="1186"/>
      <c r="S839" s="1186"/>
      <c r="T839" s="1150"/>
      <c r="U839" s="1150"/>
      <c r="V839" s="1150"/>
      <c r="W839" s="1150"/>
      <c r="X839" s="1150"/>
      <c r="Y839" s="1150"/>
      <c r="Z839" s="1150"/>
      <c r="AA839" s="1150"/>
      <c r="AB839" s="1150"/>
      <c r="AC839" s="1150"/>
      <c r="AD839" s="1150"/>
      <c r="AE839" s="1150"/>
      <c r="AF839" s="1150"/>
      <c r="AG839" s="1150"/>
      <c r="AH839" s="1150"/>
    </row>
    <row r="840">
      <c r="A840" s="1150"/>
      <c r="B840" s="1150"/>
      <c r="C840" s="1150"/>
      <c r="D840" s="1150"/>
      <c r="E840" s="1182"/>
      <c r="F840" s="1150"/>
      <c r="G840" s="1183"/>
      <c r="H840" s="1184"/>
      <c r="I840" s="1185"/>
      <c r="J840" s="1184"/>
      <c r="K840" s="1184"/>
      <c r="L840" s="1184"/>
      <c r="M840" s="1186"/>
      <c r="N840" s="1186"/>
      <c r="O840" s="1186"/>
      <c r="P840" s="1186"/>
      <c r="Q840" s="1186"/>
      <c r="R840" s="1186"/>
      <c r="S840" s="1186"/>
      <c r="T840" s="1150"/>
      <c r="U840" s="1150"/>
      <c r="V840" s="1150"/>
      <c r="W840" s="1150"/>
      <c r="X840" s="1150"/>
      <c r="Y840" s="1150"/>
      <c r="Z840" s="1150"/>
      <c r="AA840" s="1150"/>
      <c r="AB840" s="1150"/>
      <c r="AC840" s="1150"/>
      <c r="AD840" s="1150"/>
      <c r="AE840" s="1150"/>
      <c r="AF840" s="1150"/>
      <c r="AG840" s="1150"/>
      <c r="AH840" s="1150"/>
    </row>
    <row r="841">
      <c r="A841" s="1150"/>
      <c r="B841" s="1150"/>
      <c r="C841" s="1150"/>
      <c r="D841" s="1150"/>
      <c r="E841" s="1182"/>
      <c r="F841" s="1150"/>
      <c r="G841" s="1183"/>
      <c r="H841" s="1184"/>
      <c r="I841" s="1185"/>
      <c r="J841" s="1184"/>
      <c r="K841" s="1184"/>
      <c r="L841" s="1184"/>
      <c r="M841" s="1186"/>
      <c r="N841" s="1186"/>
      <c r="O841" s="1186"/>
      <c r="P841" s="1186"/>
      <c r="Q841" s="1186"/>
      <c r="R841" s="1186"/>
      <c r="S841" s="1186"/>
      <c r="T841" s="1150"/>
      <c r="U841" s="1150"/>
      <c r="V841" s="1150"/>
      <c r="W841" s="1150"/>
      <c r="X841" s="1150"/>
      <c r="Y841" s="1150"/>
      <c r="Z841" s="1150"/>
      <c r="AA841" s="1150"/>
      <c r="AB841" s="1150"/>
      <c r="AC841" s="1150"/>
      <c r="AD841" s="1150"/>
      <c r="AE841" s="1150"/>
      <c r="AF841" s="1150"/>
      <c r="AG841" s="1150"/>
      <c r="AH841" s="1150"/>
    </row>
    <row r="842">
      <c r="A842" s="1150"/>
      <c r="B842" s="1150"/>
      <c r="C842" s="1150"/>
      <c r="D842" s="1150"/>
      <c r="E842" s="1182"/>
      <c r="F842" s="1150"/>
      <c r="G842" s="1183"/>
      <c r="H842" s="1184"/>
      <c r="I842" s="1185"/>
      <c r="J842" s="1184"/>
      <c r="K842" s="1184"/>
      <c r="L842" s="1184"/>
      <c r="M842" s="1186"/>
      <c r="N842" s="1186"/>
      <c r="O842" s="1186"/>
      <c r="P842" s="1186"/>
      <c r="Q842" s="1186"/>
      <c r="R842" s="1186"/>
      <c r="S842" s="1186"/>
      <c r="T842" s="1150"/>
      <c r="U842" s="1150"/>
      <c r="V842" s="1150"/>
      <c r="W842" s="1150"/>
      <c r="X842" s="1150"/>
      <c r="Y842" s="1150"/>
      <c r="Z842" s="1150"/>
      <c r="AA842" s="1150"/>
      <c r="AB842" s="1150"/>
      <c r="AC842" s="1150"/>
      <c r="AD842" s="1150"/>
      <c r="AE842" s="1150"/>
      <c r="AF842" s="1150"/>
      <c r="AG842" s="1150"/>
      <c r="AH842" s="1150"/>
    </row>
    <row r="843">
      <c r="A843" s="1150"/>
      <c r="B843" s="1150"/>
      <c r="C843" s="1150"/>
      <c r="D843" s="1150"/>
      <c r="E843" s="1182"/>
      <c r="F843" s="1150"/>
      <c r="G843" s="1183"/>
      <c r="H843" s="1184"/>
      <c r="I843" s="1185"/>
      <c r="J843" s="1184"/>
      <c r="K843" s="1184"/>
      <c r="L843" s="1184"/>
      <c r="M843" s="1186"/>
      <c r="N843" s="1186"/>
      <c r="O843" s="1186"/>
      <c r="P843" s="1186"/>
      <c r="Q843" s="1186"/>
      <c r="R843" s="1186"/>
      <c r="S843" s="1186"/>
      <c r="T843" s="1150"/>
      <c r="U843" s="1150"/>
      <c r="V843" s="1150"/>
      <c r="W843" s="1150"/>
      <c r="X843" s="1150"/>
      <c r="Y843" s="1150"/>
      <c r="Z843" s="1150"/>
      <c r="AA843" s="1150"/>
      <c r="AB843" s="1150"/>
      <c r="AC843" s="1150"/>
      <c r="AD843" s="1150"/>
      <c r="AE843" s="1150"/>
      <c r="AF843" s="1150"/>
      <c r="AG843" s="1150"/>
      <c r="AH843" s="1150"/>
    </row>
    <row r="844">
      <c r="A844" s="1150"/>
      <c r="B844" s="1150"/>
      <c r="C844" s="1150"/>
      <c r="D844" s="1150"/>
      <c r="E844" s="1182"/>
      <c r="F844" s="1150"/>
      <c r="G844" s="1183"/>
      <c r="H844" s="1184"/>
      <c r="I844" s="1185"/>
      <c r="J844" s="1184"/>
      <c r="K844" s="1184"/>
      <c r="L844" s="1184"/>
      <c r="M844" s="1186"/>
      <c r="N844" s="1186"/>
      <c r="O844" s="1186"/>
      <c r="P844" s="1186"/>
      <c r="Q844" s="1186"/>
      <c r="R844" s="1186"/>
      <c r="S844" s="1186"/>
      <c r="T844" s="1150"/>
      <c r="U844" s="1150"/>
      <c r="V844" s="1150"/>
      <c r="W844" s="1150"/>
      <c r="X844" s="1150"/>
      <c r="Y844" s="1150"/>
      <c r="Z844" s="1150"/>
      <c r="AA844" s="1150"/>
      <c r="AB844" s="1150"/>
      <c r="AC844" s="1150"/>
      <c r="AD844" s="1150"/>
      <c r="AE844" s="1150"/>
      <c r="AF844" s="1150"/>
      <c r="AG844" s="1150"/>
      <c r="AH844" s="1150"/>
    </row>
    <row r="845">
      <c r="A845" s="1150"/>
      <c r="B845" s="1150"/>
      <c r="C845" s="1150"/>
      <c r="D845" s="1150"/>
      <c r="E845" s="1182"/>
      <c r="F845" s="1150"/>
      <c r="G845" s="1183"/>
      <c r="H845" s="1184"/>
      <c r="I845" s="1185"/>
      <c r="J845" s="1184"/>
      <c r="K845" s="1184"/>
      <c r="L845" s="1184"/>
      <c r="M845" s="1186"/>
      <c r="N845" s="1186"/>
      <c r="O845" s="1186"/>
      <c r="P845" s="1186"/>
      <c r="Q845" s="1186"/>
      <c r="R845" s="1186"/>
      <c r="S845" s="1186"/>
      <c r="T845" s="1150"/>
      <c r="U845" s="1150"/>
      <c r="V845" s="1150"/>
      <c r="W845" s="1150"/>
      <c r="X845" s="1150"/>
      <c r="Y845" s="1150"/>
      <c r="Z845" s="1150"/>
      <c r="AA845" s="1150"/>
      <c r="AB845" s="1150"/>
      <c r="AC845" s="1150"/>
      <c r="AD845" s="1150"/>
      <c r="AE845" s="1150"/>
      <c r="AF845" s="1150"/>
      <c r="AG845" s="1150"/>
      <c r="AH845" s="1150"/>
    </row>
    <row r="846">
      <c r="A846" s="1150"/>
      <c r="B846" s="1150"/>
      <c r="C846" s="1150"/>
      <c r="D846" s="1150"/>
      <c r="E846" s="1182"/>
      <c r="F846" s="1150"/>
      <c r="G846" s="1183"/>
      <c r="H846" s="1184"/>
      <c r="I846" s="1185"/>
      <c r="J846" s="1184"/>
      <c r="K846" s="1184"/>
      <c r="L846" s="1184"/>
      <c r="M846" s="1186"/>
      <c r="N846" s="1186"/>
      <c r="O846" s="1186"/>
      <c r="P846" s="1186"/>
      <c r="Q846" s="1186"/>
      <c r="R846" s="1186"/>
      <c r="S846" s="1186"/>
      <c r="T846" s="1150"/>
      <c r="U846" s="1150"/>
      <c r="V846" s="1150"/>
      <c r="W846" s="1150"/>
      <c r="X846" s="1150"/>
      <c r="Y846" s="1150"/>
      <c r="Z846" s="1150"/>
      <c r="AA846" s="1150"/>
      <c r="AB846" s="1150"/>
      <c r="AC846" s="1150"/>
      <c r="AD846" s="1150"/>
      <c r="AE846" s="1150"/>
      <c r="AF846" s="1150"/>
      <c r="AG846" s="1150"/>
      <c r="AH846" s="1150"/>
    </row>
    <row r="847">
      <c r="A847" s="1150"/>
      <c r="B847" s="1150"/>
      <c r="C847" s="1150"/>
      <c r="D847" s="1150"/>
      <c r="E847" s="1182"/>
      <c r="F847" s="1150"/>
      <c r="G847" s="1183"/>
      <c r="H847" s="1184"/>
      <c r="I847" s="1185"/>
      <c r="J847" s="1184"/>
      <c r="K847" s="1184"/>
      <c r="L847" s="1184"/>
      <c r="M847" s="1186"/>
      <c r="N847" s="1186"/>
      <c r="O847" s="1186"/>
      <c r="P847" s="1186"/>
      <c r="Q847" s="1186"/>
      <c r="R847" s="1186"/>
      <c r="S847" s="1186"/>
      <c r="T847" s="1150"/>
      <c r="U847" s="1150"/>
      <c r="V847" s="1150"/>
      <c r="W847" s="1150"/>
      <c r="X847" s="1150"/>
      <c r="Y847" s="1150"/>
      <c r="Z847" s="1150"/>
      <c r="AA847" s="1150"/>
      <c r="AB847" s="1150"/>
      <c r="AC847" s="1150"/>
      <c r="AD847" s="1150"/>
      <c r="AE847" s="1150"/>
      <c r="AF847" s="1150"/>
      <c r="AG847" s="1150"/>
      <c r="AH847" s="1150"/>
    </row>
    <row r="848">
      <c r="A848" s="1150"/>
      <c r="B848" s="1150"/>
      <c r="C848" s="1150"/>
      <c r="D848" s="1150"/>
      <c r="E848" s="1182"/>
      <c r="F848" s="1150"/>
      <c r="G848" s="1183"/>
      <c r="H848" s="1184"/>
      <c r="I848" s="1185"/>
      <c r="J848" s="1184"/>
      <c r="K848" s="1184"/>
      <c r="L848" s="1184"/>
      <c r="M848" s="1186"/>
      <c r="N848" s="1186"/>
      <c r="O848" s="1186"/>
      <c r="P848" s="1186"/>
      <c r="Q848" s="1186"/>
      <c r="R848" s="1186"/>
      <c r="S848" s="1186"/>
      <c r="T848" s="1150"/>
      <c r="U848" s="1150"/>
      <c r="V848" s="1150"/>
      <c r="W848" s="1150"/>
      <c r="X848" s="1150"/>
      <c r="Y848" s="1150"/>
      <c r="Z848" s="1150"/>
      <c r="AA848" s="1150"/>
      <c r="AB848" s="1150"/>
      <c r="AC848" s="1150"/>
      <c r="AD848" s="1150"/>
      <c r="AE848" s="1150"/>
      <c r="AF848" s="1150"/>
      <c r="AG848" s="1150"/>
      <c r="AH848" s="1150"/>
    </row>
    <row r="849">
      <c r="A849" s="1150"/>
      <c r="B849" s="1150"/>
      <c r="C849" s="1150"/>
      <c r="D849" s="1150"/>
      <c r="E849" s="1182"/>
      <c r="F849" s="1150"/>
      <c r="G849" s="1183"/>
      <c r="H849" s="1184"/>
      <c r="I849" s="1185"/>
      <c r="J849" s="1184"/>
      <c r="K849" s="1184"/>
      <c r="L849" s="1184"/>
      <c r="M849" s="1186"/>
      <c r="N849" s="1186"/>
      <c r="O849" s="1186"/>
      <c r="P849" s="1186"/>
      <c r="Q849" s="1186"/>
      <c r="R849" s="1186"/>
      <c r="S849" s="1186"/>
      <c r="T849" s="1150"/>
      <c r="U849" s="1150"/>
      <c r="V849" s="1150"/>
      <c r="W849" s="1150"/>
      <c r="X849" s="1150"/>
      <c r="Y849" s="1150"/>
      <c r="Z849" s="1150"/>
      <c r="AA849" s="1150"/>
      <c r="AB849" s="1150"/>
      <c r="AC849" s="1150"/>
      <c r="AD849" s="1150"/>
      <c r="AE849" s="1150"/>
      <c r="AF849" s="1150"/>
      <c r="AG849" s="1150"/>
      <c r="AH849" s="1150"/>
    </row>
    <row r="850">
      <c r="A850" s="1150"/>
      <c r="B850" s="1150"/>
      <c r="C850" s="1150"/>
      <c r="D850" s="1150"/>
      <c r="E850" s="1182"/>
      <c r="F850" s="1150"/>
      <c r="G850" s="1183"/>
      <c r="H850" s="1184"/>
      <c r="I850" s="1185"/>
      <c r="J850" s="1184"/>
      <c r="K850" s="1184"/>
      <c r="L850" s="1184"/>
      <c r="M850" s="1186"/>
      <c r="N850" s="1186"/>
      <c r="O850" s="1186"/>
      <c r="P850" s="1186"/>
      <c r="Q850" s="1186"/>
      <c r="R850" s="1186"/>
      <c r="S850" s="1186"/>
      <c r="T850" s="1150"/>
      <c r="U850" s="1150"/>
      <c r="V850" s="1150"/>
      <c r="W850" s="1150"/>
      <c r="X850" s="1150"/>
      <c r="Y850" s="1150"/>
      <c r="Z850" s="1150"/>
      <c r="AA850" s="1150"/>
      <c r="AB850" s="1150"/>
      <c r="AC850" s="1150"/>
      <c r="AD850" s="1150"/>
      <c r="AE850" s="1150"/>
      <c r="AF850" s="1150"/>
      <c r="AG850" s="1150"/>
      <c r="AH850" s="1150"/>
    </row>
    <row r="851">
      <c r="A851" s="1150"/>
      <c r="B851" s="1150"/>
      <c r="C851" s="1150"/>
      <c r="D851" s="1150"/>
      <c r="E851" s="1182"/>
      <c r="F851" s="1150"/>
      <c r="G851" s="1183"/>
      <c r="H851" s="1184"/>
      <c r="I851" s="1185"/>
      <c r="J851" s="1184"/>
      <c r="K851" s="1184"/>
      <c r="L851" s="1184"/>
      <c r="M851" s="1186"/>
      <c r="N851" s="1186"/>
      <c r="O851" s="1186"/>
      <c r="P851" s="1186"/>
      <c r="Q851" s="1186"/>
      <c r="R851" s="1186"/>
      <c r="S851" s="1186"/>
      <c r="T851" s="1150"/>
      <c r="U851" s="1150"/>
      <c r="V851" s="1150"/>
      <c r="W851" s="1150"/>
      <c r="X851" s="1150"/>
      <c r="Y851" s="1150"/>
      <c r="Z851" s="1150"/>
      <c r="AA851" s="1150"/>
      <c r="AB851" s="1150"/>
      <c r="AC851" s="1150"/>
      <c r="AD851" s="1150"/>
      <c r="AE851" s="1150"/>
      <c r="AF851" s="1150"/>
      <c r="AG851" s="1150"/>
      <c r="AH851" s="1150"/>
    </row>
    <row r="852">
      <c r="A852" s="1150"/>
      <c r="B852" s="1150"/>
      <c r="C852" s="1150"/>
      <c r="D852" s="1150"/>
      <c r="E852" s="1182"/>
      <c r="F852" s="1150"/>
      <c r="G852" s="1183"/>
      <c r="H852" s="1184"/>
      <c r="I852" s="1185"/>
      <c r="J852" s="1184"/>
      <c r="K852" s="1184"/>
      <c r="L852" s="1184"/>
      <c r="M852" s="1186"/>
      <c r="N852" s="1186"/>
      <c r="O852" s="1186"/>
      <c r="P852" s="1186"/>
      <c r="Q852" s="1186"/>
      <c r="R852" s="1186"/>
      <c r="S852" s="1186"/>
      <c r="T852" s="1150"/>
      <c r="U852" s="1150"/>
      <c r="V852" s="1150"/>
      <c r="W852" s="1150"/>
      <c r="X852" s="1150"/>
      <c r="Y852" s="1150"/>
      <c r="Z852" s="1150"/>
      <c r="AA852" s="1150"/>
      <c r="AB852" s="1150"/>
      <c r="AC852" s="1150"/>
      <c r="AD852" s="1150"/>
      <c r="AE852" s="1150"/>
      <c r="AF852" s="1150"/>
      <c r="AG852" s="1150"/>
      <c r="AH852" s="1150"/>
    </row>
    <row r="853">
      <c r="A853" s="1150"/>
      <c r="B853" s="1150"/>
      <c r="C853" s="1150"/>
      <c r="D853" s="1150"/>
      <c r="E853" s="1182"/>
      <c r="F853" s="1150"/>
      <c r="G853" s="1183"/>
      <c r="H853" s="1184"/>
      <c r="I853" s="1185"/>
      <c r="J853" s="1184"/>
      <c r="K853" s="1184"/>
      <c r="L853" s="1184"/>
      <c r="M853" s="1186"/>
      <c r="N853" s="1186"/>
      <c r="O853" s="1186"/>
      <c r="P853" s="1186"/>
      <c r="Q853" s="1186"/>
      <c r="R853" s="1186"/>
      <c r="S853" s="1186"/>
      <c r="T853" s="1150"/>
      <c r="U853" s="1150"/>
      <c r="V853" s="1150"/>
      <c r="W853" s="1150"/>
      <c r="X853" s="1150"/>
      <c r="Y853" s="1150"/>
      <c r="Z853" s="1150"/>
      <c r="AA853" s="1150"/>
      <c r="AB853" s="1150"/>
      <c r="AC853" s="1150"/>
      <c r="AD853" s="1150"/>
      <c r="AE853" s="1150"/>
      <c r="AF853" s="1150"/>
      <c r="AG853" s="1150"/>
      <c r="AH853" s="1150"/>
    </row>
    <row r="854">
      <c r="A854" s="1150"/>
      <c r="B854" s="1150"/>
      <c r="C854" s="1150"/>
      <c r="D854" s="1150"/>
      <c r="E854" s="1182"/>
      <c r="F854" s="1150"/>
      <c r="G854" s="1183"/>
      <c r="H854" s="1184"/>
      <c r="I854" s="1185"/>
      <c r="J854" s="1184"/>
      <c r="K854" s="1184"/>
      <c r="L854" s="1184"/>
      <c r="M854" s="1186"/>
      <c r="N854" s="1186"/>
      <c r="O854" s="1186"/>
      <c r="P854" s="1186"/>
      <c r="Q854" s="1186"/>
      <c r="R854" s="1186"/>
      <c r="S854" s="1186"/>
      <c r="T854" s="1150"/>
      <c r="U854" s="1150"/>
      <c r="V854" s="1150"/>
      <c r="W854" s="1150"/>
      <c r="X854" s="1150"/>
      <c r="Y854" s="1150"/>
      <c r="Z854" s="1150"/>
      <c r="AA854" s="1150"/>
      <c r="AB854" s="1150"/>
      <c r="AC854" s="1150"/>
      <c r="AD854" s="1150"/>
      <c r="AE854" s="1150"/>
      <c r="AF854" s="1150"/>
      <c r="AG854" s="1150"/>
      <c r="AH854" s="1150"/>
    </row>
    <row r="855">
      <c r="A855" s="1150"/>
      <c r="B855" s="1150"/>
      <c r="C855" s="1150"/>
      <c r="D855" s="1150"/>
      <c r="E855" s="1182"/>
      <c r="F855" s="1150"/>
      <c r="G855" s="1183"/>
      <c r="H855" s="1184"/>
      <c r="I855" s="1185"/>
      <c r="J855" s="1184"/>
      <c r="K855" s="1184"/>
      <c r="L855" s="1184"/>
      <c r="M855" s="1186"/>
      <c r="N855" s="1186"/>
      <c r="O855" s="1186"/>
      <c r="P855" s="1186"/>
      <c r="Q855" s="1186"/>
      <c r="R855" s="1186"/>
      <c r="S855" s="1186"/>
      <c r="T855" s="1150"/>
      <c r="U855" s="1150"/>
      <c r="V855" s="1150"/>
      <c r="W855" s="1150"/>
      <c r="X855" s="1150"/>
      <c r="Y855" s="1150"/>
      <c r="Z855" s="1150"/>
      <c r="AA855" s="1150"/>
      <c r="AB855" s="1150"/>
      <c r="AC855" s="1150"/>
      <c r="AD855" s="1150"/>
      <c r="AE855" s="1150"/>
      <c r="AF855" s="1150"/>
      <c r="AG855" s="1150"/>
      <c r="AH855" s="1150"/>
    </row>
    <row r="856">
      <c r="A856" s="1150"/>
      <c r="B856" s="1150"/>
      <c r="C856" s="1150"/>
      <c r="D856" s="1150"/>
      <c r="E856" s="1182"/>
      <c r="F856" s="1150"/>
      <c r="G856" s="1183"/>
      <c r="H856" s="1184"/>
      <c r="I856" s="1185"/>
      <c r="J856" s="1184"/>
      <c r="K856" s="1184"/>
      <c r="L856" s="1184"/>
      <c r="M856" s="1186"/>
      <c r="N856" s="1186"/>
      <c r="O856" s="1186"/>
      <c r="P856" s="1186"/>
      <c r="Q856" s="1186"/>
      <c r="R856" s="1186"/>
      <c r="S856" s="1186"/>
      <c r="T856" s="1150"/>
      <c r="U856" s="1150"/>
      <c r="V856" s="1150"/>
      <c r="W856" s="1150"/>
      <c r="X856" s="1150"/>
      <c r="Y856" s="1150"/>
      <c r="Z856" s="1150"/>
      <c r="AA856" s="1150"/>
      <c r="AB856" s="1150"/>
      <c r="AC856" s="1150"/>
      <c r="AD856" s="1150"/>
      <c r="AE856" s="1150"/>
      <c r="AF856" s="1150"/>
      <c r="AG856" s="1150"/>
      <c r="AH856" s="1150"/>
    </row>
    <row r="857">
      <c r="A857" s="1150"/>
      <c r="B857" s="1150"/>
      <c r="C857" s="1150"/>
      <c r="D857" s="1150"/>
      <c r="E857" s="1182"/>
      <c r="F857" s="1150"/>
      <c r="G857" s="1183"/>
      <c r="H857" s="1184"/>
      <c r="I857" s="1185"/>
      <c r="J857" s="1184"/>
      <c r="K857" s="1184"/>
      <c r="L857" s="1184"/>
      <c r="M857" s="1186"/>
      <c r="N857" s="1186"/>
      <c r="O857" s="1186"/>
      <c r="P857" s="1186"/>
      <c r="Q857" s="1186"/>
      <c r="R857" s="1186"/>
      <c r="S857" s="1186"/>
      <c r="T857" s="1150"/>
      <c r="U857" s="1150"/>
      <c r="V857" s="1150"/>
      <c r="W857" s="1150"/>
      <c r="X857" s="1150"/>
      <c r="Y857" s="1150"/>
      <c r="Z857" s="1150"/>
      <c r="AA857" s="1150"/>
      <c r="AB857" s="1150"/>
      <c r="AC857" s="1150"/>
      <c r="AD857" s="1150"/>
      <c r="AE857" s="1150"/>
      <c r="AF857" s="1150"/>
      <c r="AG857" s="1150"/>
      <c r="AH857" s="1150"/>
    </row>
    <row r="858">
      <c r="A858" s="1150"/>
      <c r="B858" s="1150"/>
      <c r="C858" s="1150"/>
      <c r="D858" s="1150"/>
      <c r="E858" s="1182"/>
      <c r="F858" s="1150"/>
      <c r="G858" s="1183"/>
      <c r="H858" s="1184"/>
      <c r="I858" s="1185"/>
      <c r="J858" s="1184"/>
      <c r="K858" s="1184"/>
      <c r="L858" s="1184"/>
      <c r="M858" s="1186"/>
      <c r="N858" s="1186"/>
      <c r="O858" s="1186"/>
      <c r="P858" s="1186"/>
      <c r="Q858" s="1186"/>
      <c r="R858" s="1186"/>
      <c r="S858" s="1186"/>
      <c r="T858" s="1150"/>
      <c r="U858" s="1150"/>
      <c r="V858" s="1150"/>
      <c r="W858" s="1150"/>
      <c r="X858" s="1150"/>
      <c r="Y858" s="1150"/>
      <c r="Z858" s="1150"/>
      <c r="AA858" s="1150"/>
      <c r="AB858" s="1150"/>
      <c r="AC858" s="1150"/>
      <c r="AD858" s="1150"/>
      <c r="AE858" s="1150"/>
      <c r="AF858" s="1150"/>
      <c r="AG858" s="1150"/>
      <c r="AH858" s="1150"/>
    </row>
    <row r="859">
      <c r="A859" s="1150"/>
      <c r="B859" s="1150"/>
      <c r="C859" s="1150"/>
      <c r="D859" s="1150"/>
      <c r="E859" s="1182"/>
      <c r="F859" s="1150"/>
      <c r="G859" s="1183"/>
      <c r="H859" s="1184"/>
      <c r="I859" s="1185"/>
      <c r="J859" s="1184"/>
      <c r="K859" s="1184"/>
      <c r="L859" s="1184"/>
      <c r="M859" s="1186"/>
      <c r="N859" s="1186"/>
      <c r="O859" s="1186"/>
      <c r="P859" s="1186"/>
      <c r="Q859" s="1186"/>
      <c r="R859" s="1186"/>
      <c r="S859" s="1186"/>
      <c r="T859" s="1150"/>
      <c r="U859" s="1150"/>
      <c r="V859" s="1150"/>
      <c r="W859" s="1150"/>
      <c r="X859" s="1150"/>
      <c r="Y859" s="1150"/>
      <c r="Z859" s="1150"/>
      <c r="AA859" s="1150"/>
      <c r="AB859" s="1150"/>
      <c r="AC859" s="1150"/>
      <c r="AD859" s="1150"/>
      <c r="AE859" s="1150"/>
      <c r="AF859" s="1150"/>
      <c r="AG859" s="1150"/>
      <c r="AH859" s="1150"/>
    </row>
    <row r="860">
      <c r="A860" s="1150"/>
      <c r="B860" s="1150"/>
      <c r="C860" s="1150"/>
      <c r="D860" s="1150"/>
      <c r="E860" s="1182"/>
      <c r="F860" s="1150"/>
      <c r="G860" s="1183"/>
      <c r="H860" s="1184"/>
      <c r="I860" s="1185"/>
      <c r="J860" s="1184"/>
      <c r="K860" s="1184"/>
      <c r="L860" s="1184"/>
      <c r="M860" s="1186"/>
      <c r="N860" s="1186"/>
      <c r="O860" s="1186"/>
      <c r="P860" s="1186"/>
      <c r="Q860" s="1186"/>
      <c r="R860" s="1186"/>
      <c r="S860" s="1186"/>
      <c r="T860" s="1150"/>
      <c r="U860" s="1150"/>
      <c r="V860" s="1150"/>
      <c r="W860" s="1150"/>
      <c r="X860" s="1150"/>
      <c r="Y860" s="1150"/>
      <c r="Z860" s="1150"/>
      <c r="AA860" s="1150"/>
      <c r="AB860" s="1150"/>
      <c r="AC860" s="1150"/>
      <c r="AD860" s="1150"/>
      <c r="AE860" s="1150"/>
      <c r="AF860" s="1150"/>
      <c r="AG860" s="1150"/>
      <c r="AH860" s="1150"/>
    </row>
    <row r="861">
      <c r="A861" s="1150"/>
      <c r="B861" s="1150"/>
      <c r="C861" s="1150"/>
      <c r="D861" s="1150"/>
      <c r="E861" s="1182"/>
      <c r="F861" s="1150"/>
      <c r="G861" s="1183"/>
      <c r="H861" s="1184"/>
      <c r="I861" s="1185"/>
      <c r="J861" s="1184"/>
      <c r="K861" s="1184"/>
      <c r="L861" s="1184"/>
      <c r="M861" s="1186"/>
      <c r="N861" s="1186"/>
      <c r="O861" s="1186"/>
      <c r="P861" s="1186"/>
      <c r="Q861" s="1186"/>
      <c r="R861" s="1186"/>
      <c r="S861" s="1186"/>
      <c r="T861" s="1150"/>
      <c r="U861" s="1150"/>
      <c r="V861" s="1150"/>
      <c r="W861" s="1150"/>
      <c r="X861" s="1150"/>
      <c r="Y861" s="1150"/>
      <c r="Z861" s="1150"/>
      <c r="AA861" s="1150"/>
      <c r="AB861" s="1150"/>
      <c r="AC861" s="1150"/>
      <c r="AD861" s="1150"/>
      <c r="AE861" s="1150"/>
      <c r="AF861" s="1150"/>
      <c r="AG861" s="1150"/>
      <c r="AH861" s="1150"/>
    </row>
    <row r="862">
      <c r="A862" s="1150"/>
      <c r="B862" s="1150"/>
      <c r="C862" s="1150"/>
      <c r="D862" s="1150"/>
      <c r="E862" s="1182"/>
      <c r="F862" s="1150"/>
      <c r="G862" s="1183"/>
      <c r="H862" s="1184"/>
      <c r="I862" s="1185"/>
      <c r="J862" s="1184"/>
      <c r="K862" s="1184"/>
      <c r="L862" s="1184"/>
      <c r="M862" s="1186"/>
      <c r="N862" s="1186"/>
      <c r="O862" s="1186"/>
      <c r="P862" s="1186"/>
      <c r="Q862" s="1186"/>
      <c r="R862" s="1186"/>
      <c r="S862" s="1186"/>
      <c r="T862" s="1150"/>
      <c r="U862" s="1150"/>
      <c r="V862" s="1150"/>
      <c r="W862" s="1150"/>
      <c r="X862" s="1150"/>
      <c r="Y862" s="1150"/>
      <c r="Z862" s="1150"/>
      <c r="AA862" s="1150"/>
      <c r="AB862" s="1150"/>
      <c r="AC862" s="1150"/>
      <c r="AD862" s="1150"/>
      <c r="AE862" s="1150"/>
      <c r="AF862" s="1150"/>
      <c r="AG862" s="1150"/>
      <c r="AH862" s="1150"/>
    </row>
    <row r="863">
      <c r="A863" s="1150"/>
      <c r="B863" s="1150"/>
      <c r="C863" s="1150"/>
      <c r="D863" s="1150"/>
      <c r="E863" s="1182"/>
      <c r="F863" s="1150"/>
      <c r="G863" s="1183"/>
      <c r="H863" s="1184"/>
      <c r="I863" s="1185"/>
      <c r="J863" s="1184"/>
      <c r="K863" s="1184"/>
      <c r="L863" s="1184"/>
      <c r="M863" s="1186"/>
      <c r="N863" s="1186"/>
      <c r="O863" s="1186"/>
      <c r="P863" s="1186"/>
      <c r="Q863" s="1186"/>
      <c r="R863" s="1186"/>
      <c r="S863" s="1186"/>
      <c r="T863" s="1150"/>
      <c r="U863" s="1150"/>
      <c r="V863" s="1150"/>
      <c r="W863" s="1150"/>
      <c r="X863" s="1150"/>
      <c r="Y863" s="1150"/>
      <c r="Z863" s="1150"/>
      <c r="AA863" s="1150"/>
      <c r="AB863" s="1150"/>
      <c r="AC863" s="1150"/>
      <c r="AD863" s="1150"/>
      <c r="AE863" s="1150"/>
      <c r="AF863" s="1150"/>
      <c r="AG863" s="1150"/>
      <c r="AH863" s="1150"/>
    </row>
    <row r="864">
      <c r="A864" s="1150"/>
      <c r="B864" s="1150"/>
      <c r="C864" s="1150"/>
      <c r="D864" s="1150"/>
      <c r="E864" s="1182"/>
      <c r="F864" s="1150"/>
      <c r="G864" s="1183"/>
      <c r="H864" s="1184"/>
      <c r="I864" s="1185"/>
      <c r="J864" s="1184"/>
      <c r="K864" s="1184"/>
      <c r="L864" s="1184"/>
      <c r="M864" s="1186"/>
      <c r="N864" s="1186"/>
      <c r="O864" s="1186"/>
      <c r="P864" s="1186"/>
      <c r="Q864" s="1186"/>
      <c r="R864" s="1186"/>
      <c r="S864" s="1186"/>
      <c r="T864" s="1150"/>
      <c r="U864" s="1150"/>
      <c r="V864" s="1150"/>
      <c r="W864" s="1150"/>
      <c r="X864" s="1150"/>
      <c r="Y864" s="1150"/>
      <c r="Z864" s="1150"/>
      <c r="AA864" s="1150"/>
      <c r="AB864" s="1150"/>
      <c r="AC864" s="1150"/>
      <c r="AD864" s="1150"/>
      <c r="AE864" s="1150"/>
      <c r="AF864" s="1150"/>
      <c r="AG864" s="1150"/>
      <c r="AH864" s="1150"/>
    </row>
    <row r="865">
      <c r="A865" s="1150"/>
      <c r="B865" s="1150"/>
      <c r="C865" s="1150"/>
      <c r="D865" s="1150"/>
      <c r="E865" s="1182"/>
      <c r="F865" s="1150"/>
      <c r="G865" s="1183"/>
      <c r="H865" s="1184"/>
      <c r="I865" s="1185"/>
      <c r="J865" s="1184"/>
      <c r="K865" s="1184"/>
      <c r="L865" s="1184"/>
      <c r="M865" s="1186"/>
      <c r="N865" s="1186"/>
      <c r="O865" s="1186"/>
      <c r="P865" s="1186"/>
      <c r="Q865" s="1186"/>
      <c r="R865" s="1186"/>
      <c r="S865" s="1186"/>
      <c r="T865" s="1150"/>
      <c r="U865" s="1150"/>
      <c r="V865" s="1150"/>
      <c r="W865" s="1150"/>
      <c r="X865" s="1150"/>
      <c r="Y865" s="1150"/>
      <c r="Z865" s="1150"/>
      <c r="AA865" s="1150"/>
      <c r="AB865" s="1150"/>
      <c r="AC865" s="1150"/>
      <c r="AD865" s="1150"/>
      <c r="AE865" s="1150"/>
      <c r="AF865" s="1150"/>
      <c r="AG865" s="1150"/>
      <c r="AH865" s="1150"/>
    </row>
    <row r="866">
      <c r="A866" s="1150"/>
      <c r="B866" s="1150"/>
      <c r="C866" s="1150"/>
      <c r="D866" s="1150"/>
      <c r="E866" s="1182"/>
      <c r="F866" s="1150"/>
      <c r="G866" s="1183"/>
      <c r="H866" s="1184"/>
      <c r="I866" s="1185"/>
      <c r="J866" s="1184"/>
      <c r="K866" s="1184"/>
      <c r="L866" s="1184"/>
      <c r="M866" s="1186"/>
      <c r="N866" s="1186"/>
      <c r="O866" s="1186"/>
      <c r="P866" s="1186"/>
      <c r="Q866" s="1186"/>
      <c r="R866" s="1186"/>
      <c r="S866" s="1186"/>
      <c r="T866" s="1150"/>
      <c r="U866" s="1150"/>
      <c r="V866" s="1150"/>
      <c r="W866" s="1150"/>
      <c r="X866" s="1150"/>
      <c r="Y866" s="1150"/>
      <c r="Z866" s="1150"/>
      <c r="AA866" s="1150"/>
      <c r="AB866" s="1150"/>
      <c r="AC866" s="1150"/>
      <c r="AD866" s="1150"/>
      <c r="AE866" s="1150"/>
      <c r="AF866" s="1150"/>
      <c r="AG866" s="1150"/>
      <c r="AH866" s="1150"/>
    </row>
    <row r="867">
      <c r="A867" s="1150"/>
      <c r="B867" s="1150"/>
      <c r="C867" s="1150"/>
      <c r="D867" s="1150"/>
      <c r="E867" s="1182"/>
      <c r="F867" s="1150"/>
      <c r="G867" s="1183"/>
      <c r="H867" s="1184"/>
      <c r="I867" s="1185"/>
      <c r="J867" s="1184"/>
      <c r="K867" s="1184"/>
      <c r="L867" s="1184"/>
      <c r="M867" s="1186"/>
      <c r="N867" s="1186"/>
      <c r="O867" s="1186"/>
      <c r="P867" s="1186"/>
      <c r="Q867" s="1186"/>
      <c r="R867" s="1186"/>
      <c r="S867" s="1186"/>
      <c r="T867" s="1150"/>
      <c r="U867" s="1150"/>
      <c r="V867" s="1150"/>
      <c r="W867" s="1150"/>
      <c r="X867" s="1150"/>
      <c r="Y867" s="1150"/>
      <c r="Z867" s="1150"/>
      <c r="AA867" s="1150"/>
      <c r="AB867" s="1150"/>
      <c r="AC867" s="1150"/>
      <c r="AD867" s="1150"/>
      <c r="AE867" s="1150"/>
      <c r="AF867" s="1150"/>
      <c r="AG867" s="1150"/>
      <c r="AH867" s="1150"/>
    </row>
    <row r="868">
      <c r="A868" s="1150"/>
      <c r="B868" s="1150"/>
      <c r="C868" s="1150"/>
      <c r="D868" s="1150"/>
      <c r="E868" s="1182"/>
      <c r="F868" s="1150"/>
      <c r="G868" s="1183"/>
      <c r="H868" s="1184"/>
      <c r="I868" s="1185"/>
      <c r="J868" s="1184"/>
      <c r="K868" s="1184"/>
      <c r="L868" s="1184"/>
      <c r="M868" s="1186"/>
      <c r="N868" s="1186"/>
      <c r="O868" s="1186"/>
      <c r="P868" s="1186"/>
      <c r="Q868" s="1186"/>
      <c r="R868" s="1186"/>
      <c r="S868" s="1186"/>
      <c r="T868" s="1150"/>
      <c r="U868" s="1150"/>
      <c r="V868" s="1150"/>
      <c r="W868" s="1150"/>
      <c r="X868" s="1150"/>
      <c r="Y868" s="1150"/>
      <c r="Z868" s="1150"/>
      <c r="AA868" s="1150"/>
      <c r="AB868" s="1150"/>
      <c r="AC868" s="1150"/>
      <c r="AD868" s="1150"/>
      <c r="AE868" s="1150"/>
      <c r="AF868" s="1150"/>
      <c r="AG868" s="1150"/>
      <c r="AH868" s="1150"/>
    </row>
    <row r="869">
      <c r="A869" s="1150"/>
      <c r="B869" s="1150"/>
      <c r="C869" s="1150"/>
      <c r="D869" s="1150"/>
      <c r="E869" s="1182"/>
      <c r="F869" s="1150"/>
      <c r="G869" s="1183"/>
      <c r="H869" s="1184"/>
      <c r="I869" s="1185"/>
      <c r="J869" s="1184"/>
      <c r="K869" s="1184"/>
      <c r="L869" s="1184"/>
      <c r="M869" s="1186"/>
      <c r="N869" s="1186"/>
      <c r="O869" s="1186"/>
      <c r="P869" s="1186"/>
      <c r="Q869" s="1186"/>
      <c r="R869" s="1186"/>
      <c r="S869" s="1186"/>
      <c r="T869" s="1150"/>
      <c r="U869" s="1150"/>
      <c r="V869" s="1150"/>
      <c r="W869" s="1150"/>
      <c r="X869" s="1150"/>
      <c r="Y869" s="1150"/>
      <c r="Z869" s="1150"/>
      <c r="AA869" s="1150"/>
      <c r="AB869" s="1150"/>
      <c r="AC869" s="1150"/>
      <c r="AD869" s="1150"/>
      <c r="AE869" s="1150"/>
      <c r="AF869" s="1150"/>
      <c r="AG869" s="1150"/>
      <c r="AH869" s="1150"/>
    </row>
    <row r="870">
      <c r="A870" s="1150"/>
      <c r="B870" s="1150"/>
      <c r="C870" s="1150"/>
      <c r="D870" s="1150"/>
      <c r="E870" s="1182"/>
      <c r="F870" s="1150"/>
      <c r="G870" s="1183"/>
      <c r="H870" s="1184"/>
      <c r="I870" s="1185"/>
      <c r="J870" s="1184"/>
      <c r="K870" s="1184"/>
      <c r="L870" s="1184"/>
      <c r="M870" s="1186"/>
      <c r="N870" s="1186"/>
      <c r="O870" s="1186"/>
      <c r="P870" s="1186"/>
      <c r="Q870" s="1186"/>
      <c r="R870" s="1186"/>
      <c r="S870" s="1186"/>
      <c r="T870" s="1150"/>
      <c r="U870" s="1150"/>
      <c r="V870" s="1150"/>
      <c r="W870" s="1150"/>
      <c r="X870" s="1150"/>
      <c r="Y870" s="1150"/>
      <c r="Z870" s="1150"/>
      <c r="AA870" s="1150"/>
      <c r="AB870" s="1150"/>
      <c r="AC870" s="1150"/>
      <c r="AD870" s="1150"/>
      <c r="AE870" s="1150"/>
      <c r="AF870" s="1150"/>
      <c r="AG870" s="1150"/>
      <c r="AH870" s="1150"/>
    </row>
    <row r="871">
      <c r="A871" s="1150"/>
      <c r="B871" s="1150"/>
      <c r="C871" s="1150"/>
      <c r="D871" s="1150"/>
      <c r="E871" s="1182"/>
      <c r="F871" s="1150"/>
      <c r="G871" s="1183"/>
      <c r="H871" s="1184"/>
      <c r="I871" s="1185"/>
      <c r="J871" s="1184"/>
      <c r="K871" s="1184"/>
      <c r="L871" s="1184"/>
      <c r="M871" s="1186"/>
      <c r="N871" s="1186"/>
      <c r="O871" s="1186"/>
      <c r="P871" s="1186"/>
      <c r="Q871" s="1186"/>
      <c r="R871" s="1186"/>
      <c r="S871" s="1186"/>
      <c r="T871" s="1150"/>
      <c r="U871" s="1150"/>
      <c r="V871" s="1150"/>
      <c r="W871" s="1150"/>
      <c r="X871" s="1150"/>
      <c r="Y871" s="1150"/>
      <c r="Z871" s="1150"/>
      <c r="AA871" s="1150"/>
      <c r="AB871" s="1150"/>
      <c r="AC871" s="1150"/>
      <c r="AD871" s="1150"/>
      <c r="AE871" s="1150"/>
      <c r="AF871" s="1150"/>
      <c r="AG871" s="1150"/>
      <c r="AH871" s="1150"/>
    </row>
    <row r="872">
      <c r="A872" s="1150"/>
      <c r="B872" s="1150"/>
      <c r="C872" s="1150"/>
      <c r="D872" s="1150"/>
      <c r="E872" s="1182"/>
      <c r="F872" s="1150"/>
      <c r="G872" s="1183"/>
      <c r="H872" s="1184"/>
      <c r="I872" s="1185"/>
      <c r="J872" s="1184"/>
      <c r="K872" s="1184"/>
      <c r="L872" s="1184"/>
      <c r="M872" s="1186"/>
      <c r="N872" s="1186"/>
      <c r="O872" s="1186"/>
      <c r="P872" s="1186"/>
      <c r="Q872" s="1186"/>
      <c r="R872" s="1186"/>
      <c r="S872" s="1186"/>
      <c r="T872" s="1150"/>
      <c r="U872" s="1150"/>
      <c r="V872" s="1150"/>
      <c r="W872" s="1150"/>
      <c r="X872" s="1150"/>
      <c r="Y872" s="1150"/>
      <c r="Z872" s="1150"/>
      <c r="AA872" s="1150"/>
      <c r="AB872" s="1150"/>
      <c r="AC872" s="1150"/>
      <c r="AD872" s="1150"/>
      <c r="AE872" s="1150"/>
      <c r="AF872" s="1150"/>
      <c r="AG872" s="1150"/>
      <c r="AH872" s="1150"/>
    </row>
    <row r="873">
      <c r="A873" s="1150"/>
      <c r="B873" s="1150"/>
      <c r="C873" s="1150"/>
      <c r="D873" s="1150"/>
      <c r="E873" s="1182"/>
      <c r="F873" s="1150"/>
      <c r="G873" s="1183"/>
      <c r="H873" s="1184"/>
      <c r="I873" s="1185"/>
      <c r="J873" s="1184"/>
      <c r="K873" s="1184"/>
      <c r="L873" s="1184"/>
      <c r="M873" s="1186"/>
      <c r="N873" s="1186"/>
      <c r="O873" s="1186"/>
      <c r="P873" s="1186"/>
      <c r="Q873" s="1186"/>
      <c r="R873" s="1186"/>
      <c r="S873" s="1186"/>
      <c r="T873" s="1150"/>
      <c r="U873" s="1150"/>
      <c r="V873" s="1150"/>
      <c r="W873" s="1150"/>
      <c r="X873" s="1150"/>
      <c r="Y873" s="1150"/>
      <c r="Z873" s="1150"/>
      <c r="AA873" s="1150"/>
      <c r="AB873" s="1150"/>
      <c r="AC873" s="1150"/>
      <c r="AD873" s="1150"/>
      <c r="AE873" s="1150"/>
      <c r="AF873" s="1150"/>
      <c r="AG873" s="1150"/>
      <c r="AH873" s="1150"/>
    </row>
    <row r="874">
      <c r="A874" s="1150"/>
      <c r="B874" s="1150"/>
      <c r="C874" s="1150"/>
      <c r="D874" s="1150"/>
      <c r="E874" s="1182"/>
      <c r="F874" s="1150"/>
      <c r="G874" s="1183"/>
      <c r="H874" s="1184"/>
      <c r="I874" s="1185"/>
      <c r="J874" s="1184"/>
      <c r="K874" s="1184"/>
      <c r="L874" s="1184"/>
      <c r="M874" s="1186"/>
      <c r="N874" s="1186"/>
      <c r="O874" s="1186"/>
      <c r="P874" s="1186"/>
      <c r="Q874" s="1186"/>
      <c r="R874" s="1186"/>
      <c r="S874" s="1186"/>
      <c r="T874" s="1150"/>
      <c r="U874" s="1150"/>
      <c r="V874" s="1150"/>
      <c r="W874" s="1150"/>
      <c r="X874" s="1150"/>
      <c r="Y874" s="1150"/>
      <c r="Z874" s="1150"/>
      <c r="AA874" s="1150"/>
      <c r="AB874" s="1150"/>
      <c r="AC874" s="1150"/>
      <c r="AD874" s="1150"/>
      <c r="AE874" s="1150"/>
      <c r="AF874" s="1150"/>
      <c r="AG874" s="1150"/>
      <c r="AH874" s="1150"/>
    </row>
    <row r="875">
      <c r="A875" s="1150"/>
      <c r="B875" s="1150"/>
      <c r="C875" s="1150"/>
      <c r="D875" s="1150"/>
      <c r="E875" s="1182"/>
      <c r="F875" s="1150"/>
      <c r="G875" s="1183"/>
      <c r="H875" s="1184"/>
      <c r="I875" s="1185"/>
      <c r="J875" s="1184"/>
      <c r="K875" s="1184"/>
      <c r="L875" s="1184"/>
      <c r="M875" s="1186"/>
      <c r="N875" s="1186"/>
      <c r="O875" s="1186"/>
      <c r="P875" s="1186"/>
      <c r="Q875" s="1186"/>
      <c r="R875" s="1186"/>
      <c r="S875" s="1186"/>
      <c r="T875" s="1150"/>
      <c r="U875" s="1150"/>
      <c r="V875" s="1150"/>
      <c r="W875" s="1150"/>
      <c r="X875" s="1150"/>
      <c r="Y875" s="1150"/>
      <c r="Z875" s="1150"/>
      <c r="AA875" s="1150"/>
      <c r="AB875" s="1150"/>
      <c r="AC875" s="1150"/>
      <c r="AD875" s="1150"/>
      <c r="AE875" s="1150"/>
      <c r="AF875" s="1150"/>
      <c r="AG875" s="1150"/>
      <c r="AH875" s="1150"/>
    </row>
    <row r="876">
      <c r="A876" s="1150"/>
      <c r="B876" s="1150"/>
      <c r="C876" s="1150"/>
      <c r="D876" s="1150"/>
      <c r="E876" s="1182"/>
      <c r="F876" s="1150"/>
      <c r="G876" s="1183"/>
      <c r="H876" s="1184"/>
      <c r="I876" s="1185"/>
      <c r="J876" s="1184"/>
      <c r="K876" s="1184"/>
      <c r="L876" s="1184"/>
      <c r="M876" s="1186"/>
      <c r="N876" s="1186"/>
      <c r="O876" s="1186"/>
      <c r="P876" s="1186"/>
      <c r="Q876" s="1186"/>
      <c r="R876" s="1186"/>
      <c r="S876" s="1186"/>
      <c r="T876" s="1150"/>
      <c r="U876" s="1150"/>
      <c r="V876" s="1150"/>
      <c r="W876" s="1150"/>
      <c r="X876" s="1150"/>
      <c r="Y876" s="1150"/>
      <c r="Z876" s="1150"/>
      <c r="AA876" s="1150"/>
      <c r="AB876" s="1150"/>
      <c r="AC876" s="1150"/>
      <c r="AD876" s="1150"/>
      <c r="AE876" s="1150"/>
      <c r="AF876" s="1150"/>
      <c r="AG876" s="1150"/>
      <c r="AH876" s="1150"/>
    </row>
    <row r="877">
      <c r="A877" s="1150"/>
      <c r="B877" s="1150"/>
      <c r="C877" s="1150"/>
      <c r="D877" s="1150"/>
      <c r="E877" s="1182"/>
      <c r="F877" s="1150"/>
      <c r="G877" s="1183"/>
      <c r="H877" s="1184"/>
      <c r="I877" s="1185"/>
      <c r="J877" s="1184"/>
      <c r="K877" s="1184"/>
      <c r="L877" s="1184"/>
      <c r="M877" s="1186"/>
      <c r="N877" s="1186"/>
      <c r="O877" s="1186"/>
      <c r="P877" s="1186"/>
      <c r="Q877" s="1186"/>
      <c r="R877" s="1186"/>
      <c r="S877" s="1186"/>
      <c r="T877" s="1150"/>
      <c r="U877" s="1150"/>
      <c r="V877" s="1150"/>
      <c r="W877" s="1150"/>
      <c r="X877" s="1150"/>
      <c r="Y877" s="1150"/>
      <c r="Z877" s="1150"/>
      <c r="AA877" s="1150"/>
      <c r="AB877" s="1150"/>
      <c r="AC877" s="1150"/>
      <c r="AD877" s="1150"/>
      <c r="AE877" s="1150"/>
      <c r="AF877" s="1150"/>
      <c r="AG877" s="1150"/>
      <c r="AH877" s="1150"/>
    </row>
    <row r="878">
      <c r="A878" s="1150"/>
      <c r="B878" s="1150"/>
      <c r="C878" s="1150"/>
      <c r="D878" s="1150"/>
      <c r="E878" s="1182"/>
      <c r="F878" s="1150"/>
      <c r="G878" s="1183"/>
      <c r="H878" s="1184"/>
      <c r="I878" s="1185"/>
      <c r="J878" s="1184"/>
      <c r="K878" s="1184"/>
      <c r="L878" s="1184"/>
      <c r="M878" s="1186"/>
      <c r="N878" s="1186"/>
      <c r="O878" s="1186"/>
      <c r="P878" s="1186"/>
      <c r="Q878" s="1186"/>
      <c r="R878" s="1186"/>
      <c r="S878" s="1186"/>
      <c r="T878" s="1150"/>
      <c r="U878" s="1150"/>
      <c r="V878" s="1150"/>
      <c r="W878" s="1150"/>
      <c r="X878" s="1150"/>
      <c r="Y878" s="1150"/>
      <c r="Z878" s="1150"/>
      <c r="AA878" s="1150"/>
      <c r="AB878" s="1150"/>
      <c r="AC878" s="1150"/>
      <c r="AD878" s="1150"/>
      <c r="AE878" s="1150"/>
      <c r="AF878" s="1150"/>
      <c r="AG878" s="1150"/>
      <c r="AH878" s="1150"/>
    </row>
    <row r="879">
      <c r="A879" s="1150"/>
      <c r="B879" s="1150"/>
      <c r="C879" s="1150"/>
      <c r="D879" s="1150"/>
      <c r="E879" s="1182"/>
      <c r="F879" s="1150"/>
      <c r="G879" s="1183"/>
      <c r="H879" s="1184"/>
      <c r="I879" s="1185"/>
      <c r="J879" s="1184"/>
      <c r="K879" s="1184"/>
      <c r="L879" s="1184"/>
      <c r="M879" s="1186"/>
      <c r="N879" s="1186"/>
      <c r="O879" s="1186"/>
      <c r="P879" s="1186"/>
      <c r="Q879" s="1186"/>
      <c r="R879" s="1186"/>
      <c r="S879" s="1186"/>
      <c r="T879" s="1150"/>
      <c r="U879" s="1150"/>
      <c r="V879" s="1150"/>
      <c r="W879" s="1150"/>
      <c r="X879" s="1150"/>
      <c r="Y879" s="1150"/>
      <c r="Z879" s="1150"/>
      <c r="AA879" s="1150"/>
      <c r="AB879" s="1150"/>
      <c r="AC879" s="1150"/>
      <c r="AD879" s="1150"/>
      <c r="AE879" s="1150"/>
      <c r="AF879" s="1150"/>
      <c r="AG879" s="1150"/>
      <c r="AH879" s="1150"/>
    </row>
    <row r="880">
      <c r="A880" s="1150"/>
      <c r="B880" s="1150"/>
      <c r="C880" s="1150"/>
      <c r="D880" s="1150"/>
      <c r="E880" s="1182"/>
      <c r="F880" s="1150"/>
      <c r="G880" s="1183"/>
      <c r="H880" s="1184"/>
      <c r="I880" s="1185"/>
      <c r="J880" s="1184"/>
      <c r="K880" s="1184"/>
      <c r="L880" s="1184"/>
      <c r="M880" s="1186"/>
      <c r="N880" s="1186"/>
      <c r="O880" s="1186"/>
      <c r="P880" s="1186"/>
      <c r="Q880" s="1186"/>
      <c r="R880" s="1186"/>
      <c r="S880" s="1186"/>
      <c r="T880" s="1150"/>
      <c r="U880" s="1150"/>
      <c r="V880" s="1150"/>
      <c r="W880" s="1150"/>
      <c r="X880" s="1150"/>
      <c r="Y880" s="1150"/>
      <c r="Z880" s="1150"/>
      <c r="AA880" s="1150"/>
      <c r="AB880" s="1150"/>
      <c r="AC880" s="1150"/>
      <c r="AD880" s="1150"/>
      <c r="AE880" s="1150"/>
      <c r="AF880" s="1150"/>
      <c r="AG880" s="1150"/>
      <c r="AH880" s="1150"/>
    </row>
    <row r="881">
      <c r="A881" s="1150"/>
      <c r="B881" s="1150"/>
      <c r="C881" s="1150"/>
      <c r="D881" s="1150"/>
      <c r="E881" s="1182"/>
      <c r="F881" s="1150"/>
      <c r="G881" s="1183"/>
      <c r="H881" s="1184"/>
      <c r="I881" s="1185"/>
      <c r="J881" s="1184"/>
      <c r="K881" s="1184"/>
      <c r="L881" s="1184"/>
      <c r="M881" s="1186"/>
      <c r="N881" s="1186"/>
      <c r="O881" s="1186"/>
      <c r="P881" s="1186"/>
      <c r="Q881" s="1186"/>
      <c r="R881" s="1186"/>
      <c r="S881" s="1186"/>
      <c r="T881" s="1150"/>
      <c r="U881" s="1150"/>
      <c r="V881" s="1150"/>
      <c r="W881" s="1150"/>
      <c r="X881" s="1150"/>
      <c r="Y881" s="1150"/>
      <c r="Z881" s="1150"/>
      <c r="AA881" s="1150"/>
      <c r="AB881" s="1150"/>
      <c r="AC881" s="1150"/>
      <c r="AD881" s="1150"/>
      <c r="AE881" s="1150"/>
      <c r="AF881" s="1150"/>
      <c r="AG881" s="1150"/>
      <c r="AH881" s="1150"/>
    </row>
    <row r="882">
      <c r="A882" s="1150"/>
      <c r="B882" s="1150"/>
      <c r="C882" s="1150"/>
      <c r="D882" s="1150"/>
      <c r="E882" s="1182"/>
      <c r="F882" s="1150"/>
      <c r="G882" s="1183"/>
      <c r="H882" s="1184"/>
      <c r="I882" s="1185"/>
      <c r="J882" s="1184"/>
      <c r="K882" s="1184"/>
      <c r="L882" s="1184"/>
      <c r="M882" s="1186"/>
      <c r="N882" s="1186"/>
      <c r="O882" s="1186"/>
      <c r="P882" s="1186"/>
      <c r="Q882" s="1186"/>
      <c r="R882" s="1186"/>
      <c r="S882" s="1186"/>
      <c r="T882" s="1150"/>
      <c r="U882" s="1150"/>
      <c r="V882" s="1150"/>
      <c r="W882" s="1150"/>
      <c r="X882" s="1150"/>
      <c r="Y882" s="1150"/>
      <c r="Z882" s="1150"/>
      <c r="AA882" s="1150"/>
      <c r="AB882" s="1150"/>
      <c r="AC882" s="1150"/>
      <c r="AD882" s="1150"/>
      <c r="AE882" s="1150"/>
      <c r="AF882" s="1150"/>
      <c r="AG882" s="1150"/>
      <c r="AH882" s="1150"/>
    </row>
    <row r="883">
      <c r="A883" s="1150"/>
      <c r="B883" s="1150"/>
      <c r="C883" s="1150"/>
      <c r="D883" s="1150"/>
      <c r="E883" s="1182"/>
      <c r="F883" s="1150"/>
      <c r="G883" s="1183"/>
      <c r="H883" s="1184"/>
      <c r="I883" s="1185"/>
      <c r="J883" s="1184"/>
      <c r="K883" s="1184"/>
      <c r="L883" s="1184"/>
      <c r="M883" s="1186"/>
      <c r="N883" s="1186"/>
      <c r="O883" s="1186"/>
      <c r="P883" s="1186"/>
      <c r="Q883" s="1186"/>
      <c r="R883" s="1186"/>
      <c r="S883" s="1186"/>
      <c r="T883" s="1150"/>
      <c r="U883" s="1150"/>
      <c r="V883" s="1150"/>
      <c r="W883" s="1150"/>
      <c r="X883" s="1150"/>
      <c r="Y883" s="1150"/>
      <c r="Z883" s="1150"/>
      <c r="AA883" s="1150"/>
      <c r="AB883" s="1150"/>
      <c r="AC883" s="1150"/>
      <c r="AD883" s="1150"/>
      <c r="AE883" s="1150"/>
      <c r="AF883" s="1150"/>
      <c r="AG883" s="1150"/>
      <c r="AH883" s="1150"/>
    </row>
    <row r="884">
      <c r="A884" s="1150"/>
      <c r="B884" s="1150"/>
      <c r="C884" s="1150"/>
      <c r="D884" s="1150"/>
      <c r="E884" s="1182"/>
      <c r="F884" s="1150"/>
      <c r="G884" s="1183"/>
      <c r="H884" s="1184"/>
      <c r="I884" s="1185"/>
      <c r="J884" s="1184"/>
      <c r="K884" s="1184"/>
      <c r="L884" s="1184"/>
      <c r="M884" s="1186"/>
      <c r="N884" s="1186"/>
      <c r="O884" s="1186"/>
      <c r="P884" s="1186"/>
      <c r="Q884" s="1186"/>
      <c r="R884" s="1186"/>
      <c r="S884" s="1186"/>
      <c r="T884" s="1150"/>
      <c r="U884" s="1150"/>
      <c r="V884" s="1150"/>
      <c r="W884" s="1150"/>
      <c r="X884" s="1150"/>
      <c r="Y884" s="1150"/>
      <c r="Z884" s="1150"/>
      <c r="AA884" s="1150"/>
      <c r="AB884" s="1150"/>
      <c r="AC884" s="1150"/>
      <c r="AD884" s="1150"/>
      <c r="AE884" s="1150"/>
      <c r="AF884" s="1150"/>
      <c r="AG884" s="1150"/>
      <c r="AH884" s="1150"/>
    </row>
    <row r="885">
      <c r="A885" s="1150"/>
      <c r="B885" s="1150"/>
      <c r="C885" s="1150"/>
      <c r="D885" s="1150"/>
      <c r="E885" s="1182"/>
      <c r="F885" s="1150"/>
      <c r="G885" s="1183"/>
      <c r="H885" s="1184"/>
      <c r="I885" s="1185"/>
      <c r="J885" s="1184"/>
      <c r="K885" s="1184"/>
      <c r="L885" s="1184"/>
      <c r="M885" s="1186"/>
      <c r="N885" s="1186"/>
      <c r="O885" s="1186"/>
      <c r="P885" s="1186"/>
      <c r="Q885" s="1186"/>
      <c r="R885" s="1186"/>
      <c r="S885" s="1186"/>
      <c r="T885" s="1150"/>
      <c r="U885" s="1150"/>
      <c r="V885" s="1150"/>
      <c r="W885" s="1150"/>
      <c r="X885" s="1150"/>
      <c r="Y885" s="1150"/>
      <c r="Z885" s="1150"/>
      <c r="AA885" s="1150"/>
      <c r="AB885" s="1150"/>
      <c r="AC885" s="1150"/>
      <c r="AD885" s="1150"/>
      <c r="AE885" s="1150"/>
      <c r="AF885" s="1150"/>
      <c r="AG885" s="1150"/>
      <c r="AH885" s="1150"/>
    </row>
    <row r="886">
      <c r="A886" s="1150"/>
      <c r="B886" s="1150"/>
      <c r="C886" s="1150"/>
      <c r="D886" s="1150"/>
      <c r="E886" s="1182"/>
      <c r="F886" s="1150"/>
      <c r="G886" s="1183"/>
      <c r="H886" s="1184"/>
      <c r="I886" s="1185"/>
      <c r="J886" s="1184"/>
      <c r="K886" s="1184"/>
      <c r="L886" s="1184"/>
      <c r="M886" s="1186"/>
      <c r="N886" s="1186"/>
      <c r="O886" s="1186"/>
      <c r="P886" s="1186"/>
      <c r="Q886" s="1186"/>
      <c r="R886" s="1186"/>
      <c r="S886" s="1186"/>
      <c r="T886" s="1150"/>
      <c r="U886" s="1150"/>
      <c r="V886" s="1150"/>
      <c r="W886" s="1150"/>
      <c r="X886" s="1150"/>
      <c r="Y886" s="1150"/>
      <c r="Z886" s="1150"/>
      <c r="AA886" s="1150"/>
      <c r="AB886" s="1150"/>
      <c r="AC886" s="1150"/>
      <c r="AD886" s="1150"/>
      <c r="AE886" s="1150"/>
      <c r="AF886" s="1150"/>
      <c r="AG886" s="1150"/>
      <c r="AH886" s="1150"/>
    </row>
    <row r="887">
      <c r="A887" s="1150"/>
      <c r="B887" s="1150"/>
      <c r="C887" s="1150"/>
      <c r="D887" s="1150"/>
      <c r="E887" s="1182"/>
      <c r="F887" s="1150"/>
      <c r="G887" s="1183"/>
      <c r="H887" s="1184"/>
      <c r="I887" s="1185"/>
      <c r="J887" s="1184"/>
      <c r="K887" s="1184"/>
      <c r="L887" s="1184"/>
      <c r="M887" s="1186"/>
      <c r="N887" s="1186"/>
      <c r="O887" s="1186"/>
      <c r="P887" s="1186"/>
      <c r="Q887" s="1186"/>
      <c r="R887" s="1186"/>
      <c r="S887" s="1186"/>
      <c r="T887" s="1150"/>
      <c r="U887" s="1150"/>
      <c r="V887" s="1150"/>
      <c r="W887" s="1150"/>
      <c r="X887" s="1150"/>
      <c r="Y887" s="1150"/>
      <c r="Z887" s="1150"/>
      <c r="AA887" s="1150"/>
      <c r="AB887" s="1150"/>
      <c r="AC887" s="1150"/>
      <c r="AD887" s="1150"/>
      <c r="AE887" s="1150"/>
      <c r="AF887" s="1150"/>
      <c r="AG887" s="1150"/>
      <c r="AH887" s="1150"/>
    </row>
    <row r="888">
      <c r="A888" s="1150"/>
      <c r="B888" s="1150"/>
      <c r="C888" s="1150"/>
      <c r="D888" s="1150"/>
      <c r="E888" s="1182"/>
      <c r="F888" s="1150"/>
      <c r="G888" s="1183"/>
      <c r="H888" s="1184"/>
      <c r="I888" s="1185"/>
      <c r="J888" s="1184"/>
      <c r="K888" s="1184"/>
      <c r="L888" s="1184"/>
      <c r="M888" s="1186"/>
      <c r="N888" s="1186"/>
      <c r="O888" s="1186"/>
      <c r="P888" s="1186"/>
      <c r="Q888" s="1186"/>
      <c r="R888" s="1186"/>
      <c r="S888" s="1186"/>
      <c r="T888" s="1150"/>
      <c r="U888" s="1150"/>
      <c r="V888" s="1150"/>
      <c r="W888" s="1150"/>
      <c r="X888" s="1150"/>
      <c r="Y888" s="1150"/>
      <c r="Z888" s="1150"/>
      <c r="AA888" s="1150"/>
      <c r="AB888" s="1150"/>
      <c r="AC888" s="1150"/>
      <c r="AD888" s="1150"/>
      <c r="AE888" s="1150"/>
      <c r="AF888" s="1150"/>
      <c r="AG888" s="1150"/>
      <c r="AH888" s="1150"/>
    </row>
    <row r="889">
      <c r="A889" s="1150"/>
      <c r="B889" s="1150"/>
      <c r="C889" s="1150"/>
      <c r="D889" s="1150"/>
      <c r="E889" s="1182"/>
      <c r="F889" s="1150"/>
      <c r="G889" s="1183"/>
      <c r="H889" s="1184"/>
      <c r="I889" s="1185"/>
      <c r="J889" s="1184"/>
      <c r="K889" s="1184"/>
      <c r="L889" s="1184"/>
      <c r="M889" s="1186"/>
      <c r="N889" s="1186"/>
      <c r="O889" s="1186"/>
      <c r="P889" s="1186"/>
      <c r="Q889" s="1186"/>
      <c r="R889" s="1186"/>
      <c r="S889" s="1186"/>
      <c r="T889" s="1150"/>
      <c r="U889" s="1150"/>
      <c r="V889" s="1150"/>
      <c r="W889" s="1150"/>
      <c r="X889" s="1150"/>
      <c r="Y889" s="1150"/>
      <c r="Z889" s="1150"/>
      <c r="AA889" s="1150"/>
      <c r="AB889" s="1150"/>
      <c r="AC889" s="1150"/>
      <c r="AD889" s="1150"/>
      <c r="AE889" s="1150"/>
      <c r="AF889" s="1150"/>
      <c r="AG889" s="1150"/>
      <c r="AH889" s="1150"/>
    </row>
    <row r="890">
      <c r="A890" s="1150"/>
      <c r="B890" s="1150"/>
      <c r="C890" s="1150"/>
      <c r="D890" s="1150"/>
      <c r="E890" s="1182"/>
      <c r="F890" s="1150"/>
      <c r="G890" s="1183"/>
      <c r="H890" s="1184"/>
      <c r="I890" s="1185"/>
      <c r="J890" s="1184"/>
      <c r="K890" s="1184"/>
      <c r="L890" s="1184"/>
      <c r="M890" s="1186"/>
      <c r="N890" s="1186"/>
      <c r="O890" s="1186"/>
      <c r="P890" s="1186"/>
      <c r="Q890" s="1186"/>
      <c r="R890" s="1186"/>
      <c r="S890" s="1186"/>
      <c r="T890" s="1150"/>
      <c r="U890" s="1150"/>
      <c r="V890" s="1150"/>
      <c r="W890" s="1150"/>
      <c r="X890" s="1150"/>
      <c r="Y890" s="1150"/>
      <c r="Z890" s="1150"/>
      <c r="AA890" s="1150"/>
      <c r="AB890" s="1150"/>
      <c r="AC890" s="1150"/>
      <c r="AD890" s="1150"/>
      <c r="AE890" s="1150"/>
      <c r="AF890" s="1150"/>
      <c r="AG890" s="1150"/>
      <c r="AH890" s="1150"/>
    </row>
    <row r="891">
      <c r="A891" s="1150"/>
      <c r="B891" s="1150"/>
      <c r="C891" s="1150"/>
      <c r="D891" s="1150"/>
      <c r="E891" s="1182"/>
      <c r="F891" s="1150"/>
      <c r="G891" s="1183"/>
      <c r="H891" s="1184"/>
      <c r="I891" s="1185"/>
      <c r="J891" s="1184"/>
      <c r="K891" s="1184"/>
      <c r="L891" s="1184"/>
      <c r="M891" s="1186"/>
      <c r="N891" s="1186"/>
      <c r="O891" s="1186"/>
      <c r="P891" s="1186"/>
      <c r="Q891" s="1186"/>
      <c r="R891" s="1186"/>
      <c r="S891" s="1186"/>
      <c r="T891" s="1150"/>
      <c r="U891" s="1150"/>
      <c r="V891" s="1150"/>
      <c r="W891" s="1150"/>
      <c r="X891" s="1150"/>
      <c r="Y891" s="1150"/>
      <c r="Z891" s="1150"/>
      <c r="AA891" s="1150"/>
      <c r="AB891" s="1150"/>
      <c r="AC891" s="1150"/>
      <c r="AD891" s="1150"/>
      <c r="AE891" s="1150"/>
      <c r="AF891" s="1150"/>
      <c r="AG891" s="1150"/>
      <c r="AH891" s="1150"/>
    </row>
    <row r="892">
      <c r="A892" s="1150"/>
      <c r="B892" s="1150"/>
      <c r="C892" s="1150"/>
      <c r="D892" s="1150"/>
      <c r="E892" s="1182"/>
      <c r="F892" s="1150"/>
      <c r="G892" s="1183"/>
      <c r="H892" s="1184"/>
      <c r="I892" s="1185"/>
      <c r="J892" s="1184"/>
      <c r="K892" s="1184"/>
      <c r="L892" s="1184"/>
      <c r="M892" s="1186"/>
      <c r="N892" s="1186"/>
      <c r="O892" s="1186"/>
      <c r="P892" s="1186"/>
      <c r="Q892" s="1186"/>
      <c r="R892" s="1186"/>
      <c r="S892" s="1186"/>
      <c r="T892" s="1150"/>
      <c r="U892" s="1150"/>
      <c r="V892" s="1150"/>
      <c r="W892" s="1150"/>
      <c r="X892" s="1150"/>
      <c r="Y892" s="1150"/>
      <c r="Z892" s="1150"/>
      <c r="AA892" s="1150"/>
      <c r="AB892" s="1150"/>
      <c r="AC892" s="1150"/>
      <c r="AD892" s="1150"/>
      <c r="AE892" s="1150"/>
      <c r="AF892" s="1150"/>
      <c r="AG892" s="1150"/>
      <c r="AH892" s="1150"/>
    </row>
    <row r="893">
      <c r="A893" s="1150"/>
      <c r="B893" s="1150"/>
      <c r="C893" s="1150"/>
      <c r="D893" s="1150"/>
      <c r="E893" s="1182"/>
      <c r="F893" s="1150"/>
      <c r="G893" s="1183"/>
      <c r="H893" s="1184"/>
      <c r="I893" s="1185"/>
      <c r="J893" s="1184"/>
      <c r="K893" s="1184"/>
      <c r="L893" s="1184"/>
      <c r="M893" s="1186"/>
      <c r="N893" s="1186"/>
      <c r="O893" s="1186"/>
      <c r="P893" s="1186"/>
      <c r="Q893" s="1186"/>
      <c r="R893" s="1186"/>
      <c r="S893" s="1186"/>
      <c r="T893" s="1150"/>
      <c r="U893" s="1150"/>
      <c r="V893" s="1150"/>
      <c r="W893" s="1150"/>
      <c r="X893" s="1150"/>
      <c r="Y893" s="1150"/>
      <c r="Z893" s="1150"/>
      <c r="AA893" s="1150"/>
      <c r="AB893" s="1150"/>
      <c r="AC893" s="1150"/>
      <c r="AD893" s="1150"/>
      <c r="AE893" s="1150"/>
      <c r="AF893" s="1150"/>
      <c r="AG893" s="1150"/>
      <c r="AH893" s="1150"/>
    </row>
    <row r="894">
      <c r="A894" s="1150"/>
      <c r="B894" s="1150"/>
      <c r="C894" s="1150"/>
      <c r="D894" s="1150"/>
      <c r="E894" s="1182"/>
      <c r="F894" s="1150"/>
      <c r="G894" s="1183"/>
      <c r="H894" s="1184"/>
      <c r="I894" s="1185"/>
      <c r="J894" s="1184"/>
      <c r="K894" s="1184"/>
      <c r="L894" s="1184"/>
      <c r="M894" s="1186"/>
      <c r="N894" s="1186"/>
      <c r="O894" s="1186"/>
      <c r="P894" s="1186"/>
      <c r="Q894" s="1186"/>
      <c r="R894" s="1186"/>
      <c r="S894" s="1186"/>
      <c r="T894" s="1150"/>
      <c r="U894" s="1150"/>
      <c r="V894" s="1150"/>
      <c r="W894" s="1150"/>
      <c r="X894" s="1150"/>
      <c r="Y894" s="1150"/>
      <c r="Z894" s="1150"/>
      <c r="AA894" s="1150"/>
      <c r="AB894" s="1150"/>
      <c r="AC894" s="1150"/>
      <c r="AD894" s="1150"/>
      <c r="AE894" s="1150"/>
      <c r="AF894" s="1150"/>
      <c r="AG894" s="1150"/>
      <c r="AH894" s="1150"/>
    </row>
    <row r="895">
      <c r="A895" s="1150"/>
      <c r="B895" s="1150"/>
      <c r="C895" s="1150"/>
      <c r="D895" s="1150"/>
      <c r="E895" s="1182"/>
      <c r="F895" s="1150"/>
      <c r="G895" s="1183"/>
      <c r="H895" s="1184"/>
      <c r="I895" s="1185"/>
      <c r="J895" s="1184"/>
      <c r="K895" s="1184"/>
      <c r="L895" s="1184"/>
      <c r="M895" s="1186"/>
      <c r="N895" s="1186"/>
      <c r="O895" s="1186"/>
      <c r="P895" s="1186"/>
      <c r="Q895" s="1186"/>
      <c r="R895" s="1186"/>
      <c r="S895" s="1186"/>
      <c r="T895" s="1150"/>
      <c r="U895" s="1150"/>
      <c r="V895" s="1150"/>
      <c r="W895" s="1150"/>
      <c r="X895" s="1150"/>
      <c r="Y895" s="1150"/>
      <c r="Z895" s="1150"/>
      <c r="AA895" s="1150"/>
      <c r="AB895" s="1150"/>
      <c r="AC895" s="1150"/>
      <c r="AD895" s="1150"/>
      <c r="AE895" s="1150"/>
      <c r="AF895" s="1150"/>
      <c r="AG895" s="1150"/>
      <c r="AH895" s="1150"/>
    </row>
    <row r="896">
      <c r="A896" s="1150"/>
      <c r="B896" s="1150"/>
      <c r="C896" s="1150"/>
      <c r="D896" s="1150"/>
      <c r="E896" s="1182"/>
      <c r="F896" s="1150"/>
      <c r="G896" s="1183"/>
      <c r="H896" s="1184"/>
      <c r="I896" s="1185"/>
      <c r="J896" s="1184"/>
      <c r="K896" s="1184"/>
      <c r="L896" s="1184"/>
      <c r="M896" s="1186"/>
      <c r="N896" s="1186"/>
      <c r="O896" s="1186"/>
      <c r="P896" s="1186"/>
      <c r="Q896" s="1186"/>
      <c r="R896" s="1186"/>
      <c r="S896" s="1186"/>
      <c r="T896" s="1150"/>
      <c r="U896" s="1150"/>
      <c r="V896" s="1150"/>
      <c r="W896" s="1150"/>
      <c r="X896" s="1150"/>
      <c r="Y896" s="1150"/>
      <c r="Z896" s="1150"/>
      <c r="AA896" s="1150"/>
      <c r="AB896" s="1150"/>
      <c r="AC896" s="1150"/>
      <c r="AD896" s="1150"/>
      <c r="AE896" s="1150"/>
      <c r="AF896" s="1150"/>
      <c r="AG896" s="1150"/>
      <c r="AH896" s="1150"/>
    </row>
    <row r="897">
      <c r="A897" s="1150"/>
      <c r="B897" s="1150"/>
      <c r="C897" s="1150"/>
      <c r="D897" s="1150"/>
      <c r="E897" s="1182"/>
      <c r="F897" s="1150"/>
      <c r="G897" s="1183"/>
      <c r="H897" s="1184"/>
      <c r="I897" s="1185"/>
      <c r="J897" s="1184"/>
      <c r="K897" s="1184"/>
      <c r="L897" s="1184"/>
      <c r="M897" s="1186"/>
      <c r="N897" s="1186"/>
      <c r="O897" s="1186"/>
      <c r="P897" s="1186"/>
      <c r="Q897" s="1186"/>
      <c r="R897" s="1186"/>
      <c r="S897" s="1186"/>
      <c r="T897" s="1150"/>
      <c r="U897" s="1150"/>
      <c r="V897" s="1150"/>
      <c r="W897" s="1150"/>
      <c r="X897" s="1150"/>
      <c r="Y897" s="1150"/>
      <c r="Z897" s="1150"/>
      <c r="AA897" s="1150"/>
      <c r="AB897" s="1150"/>
      <c r="AC897" s="1150"/>
      <c r="AD897" s="1150"/>
      <c r="AE897" s="1150"/>
      <c r="AF897" s="1150"/>
      <c r="AG897" s="1150"/>
      <c r="AH897" s="1150"/>
    </row>
    <row r="898">
      <c r="A898" s="1150"/>
      <c r="B898" s="1150"/>
      <c r="C898" s="1150"/>
      <c r="D898" s="1150"/>
      <c r="E898" s="1182"/>
      <c r="F898" s="1150"/>
      <c r="G898" s="1183"/>
      <c r="H898" s="1184"/>
      <c r="I898" s="1185"/>
      <c r="J898" s="1184"/>
      <c r="K898" s="1184"/>
      <c r="L898" s="1184"/>
      <c r="M898" s="1186"/>
      <c r="N898" s="1186"/>
      <c r="O898" s="1186"/>
      <c r="P898" s="1186"/>
      <c r="Q898" s="1186"/>
      <c r="R898" s="1186"/>
      <c r="S898" s="1186"/>
      <c r="T898" s="1150"/>
      <c r="U898" s="1150"/>
      <c r="V898" s="1150"/>
      <c r="W898" s="1150"/>
      <c r="X898" s="1150"/>
      <c r="Y898" s="1150"/>
      <c r="Z898" s="1150"/>
      <c r="AA898" s="1150"/>
      <c r="AB898" s="1150"/>
      <c r="AC898" s="1150"/>
      <c r="AD898" s="1150"/>
      <c r="AE898" s="1150"/>
      <c r="AF898" s="1150"/>
      <c r="AG898" s="1150"/>
      <c r="AH898" s="1150"/>
    </row>
    <row r="899">
      <c r="A899" s="1150"/>
      <c r="B899" s="1150"/>
      <c r="C899" s="1150"/>
      <c r="D899" s="1150"/>
      <c r="E899" s="1182"/>
      <c r="F899" s="1150"/>
      <c r="G899" s="1183"/>
      <c r="H899" s="1184"/>
      <c r="I899" s="1185"/>
      <c r="J899" s="1184"/>
      <c r="K899" s="1184"/>
      <c r="L899" s="1184"/>
      <c r="M899" s="1186"/>
      <c r="N899" s="1186"/>
      <c r="O899" s="1186"/>
      <c r="P899" s="1186"/>
      <c r="Q899" s="1186"/>
      <c r="R899" s="1186"/>
      <c r="S899" s="1186"/>
      <c r="T899" s="1150"/>
      <c r="U899" s="1150"/>
      <c r="V899" s="1150"/>
      <c r="W899" s="1150"/>
      <c r="X899" s="1150"/>
      <c r="Y899" s="1150"/>
      <c r="Z899" s="1150"/>
      <c r="AA899" s="1150"/>
      <c r="AB899" s="1150"/>
      <c r="AC899" s="1150"/>
      <c r="AD899" s="1150"/>
      <c r="AE899" s="1150"/>
      <c r="AF899" s="1150"/>
      <c r="AG899" s="1150"/>
      <c r="AH899" s="1150"/>
    </row>
    <row r="900">
      <c r="A900" s="1150"/>
      <c r="B900" s="1150"/>
      <c r="C900" s="1150"/>
      <c r="D900" s="1150"/>
      <c r="E900" s="1182"/>
      <c r="F900" s="1150"/>
      <c r="G900" s="1183"/>
      <c r="H900" s="1184"/>
      <c r="I900" s="1185"/>
      <c r="J900" s="1184"/>
      <c r="K900" s="1184"/>
      <c r="L900" s="1184"/>
      <c r="M900" s="1186"/>
      <c r="N900" s="1186"/>
      <c r="O900" s="1186"/>
      <c r="P900" s="1186"/>
      <c r="Q900" s="1186"/>
      <c r="R900" s="1186"/>
      <c r="S900" s="1186"/>
      <c r="T900" s="1150"/>
      <c r="U900" s="1150"/>
      <c r="V900" s="1150"/>
      <c r="W900" s="1150"/>
      <c r="X900" s="1150"/>
      <c r="Y900" s="1150"/>
      <c r="Z900" s="1150"/>
      <c r="AA900" s="1150"/>
      <c r="AB900" s="1150"/>
      <c r="AC900" s="1150"/>
      <c r="AD900" s="1150"/>
      <c r="AE900" s="1150"/>
      <c r="AF900" s="1150"/>
      <c r="AG900" s="1150"/>
      <c r="AH900" s="1150"/>
    </row>
    <row r="901">
      <c r="A901" s="1150"/>
      <c r="B901" s="1150"/>
      <c r="C901" s="1150"/>
      <c r="D901" s="1150"/>
      <c r="E901" s="1182"/>
      <c r="F901" s="1150"/>
      <c r="G901" s="1183"/>
      <c r="H901" s="1184"/>
      <c r="I901" s="1185"/>
      <c r="J901" s="1184"/>
      <c r="K901" s="1184"/>
      <c r="L901" s="1184"/>
      <c r="M901" s="1186"/>
      <c r="N901" s="1186"/>
      <c r="O901" s="1186"/>
      <c r="P901" s="1186"/>
      <c r="Q901" s="1186"/>
      <c r="R901" s="1186"/>
      <c r="S901" s="1186"/>
      <c r="T901" s="1150"/>
      <c r="U901" s="1150"/>
      <c r="V901" s="1150"/>
      <c r="W901" s="1150"/>
      <c r="X901" s="1150"/>
      <c r="Y901" s="1150"/>
      <c r="Z901" s="1150"/>
      <c r="AA901" s="1150"/>
      <c r="AB901" s="1150"/>
      <c r="AC901" s="1150"/>
      <c r="AD901" s="1150"/>
      <c r="AE901" s="1150"/>
      <c r="AF901" s="1150"/>
      <c r="AG901" s="1150"/>
      <c r="AH901" s="1150"/>
    </row>
    <row r="902">
      <c r="A902" s="1150"/>
      <c r="B902" s="1150"/>
      <c r="C902" s="1150"/>
      <c r="D902" s="1150"/>
      <c r="E902" s="1182"/>
      <c r="F902" s="1150"/>
      <c r="G902" s="1183"/>
      <c r="H902" s="1184"/>
      <c r="I902" s="1185"/>
      <c r="J902" s="1184"/>
      <c r="K902" s="1184"/>
      <c r="L902" s="1184"/>
      <c r="M902" s="1186"/>
      <c r="N902" s="1186"/>
      <c r="O902" s="1186"/>
      <c r="P902" s="1186"/>
      <c r="Q902" s="1186"/>
      <c r="R902" s="1186"/>
      <c r="S902" s="1186"/>
      <c r="T902" s="1150"/>
      <c r="U902" s="1150"/>
      <c r="V902" s="1150"/>
      <c r="W902" s="1150"/>
      <c r="X902" s="1150"/>
      <c r="Y902" s="1150"/>
      <c r="Z902" s="1150"/>
      <c r="AA902" s="1150"/>
      <c r="AB902" s="1150"/>
      <c r="AC902" s="1150"/>
      <c r="AD902" s="1150"/>
      <c r="AE902" s="1150"/>
      <c r="AF902" s="1150"/>
      <c r="AG902" s="1150"/>
      <c r="AH902" s="1150"/>
    </row>
    <row r="903">
      <c r="A903" s="1150"/>
      <c r="B903" s="1150"/>
      <c r="C903" s="1150"/>
      <c r="D903" s="1150"/>
      <c r="E903" s="1182"/>
      <c r="F903" s="1150"/>
      <c r="G903" s="1183"/>
      <c r="H903" s="1184"/>
      <c r="I903" s="1185"/>
      <c r="J903" s="1184"/>
      <c r="K903" s="1184"/>
      <c r="L903" s="1184"/>
      <c r="M903" s="1186"/>
      <c r="N903" s="1186"/>
      <c r="O903" s="1186"/>
      <c r="P903" s="1186"/>
      <c r="Q903" s="1186"/>
      <c r="R903" s="1186"/>
      <c r="S903" s="1186"/>
      <c r="T903" s="1150"/>
      <c r="U903" s="1150"/>
      <c r="V903" s="1150"/>
      <c r="W903" s="1150"/>
      <c r="X903" s="1150"/>
      <c r="Y903" s="1150"/>
      <c r="Z903" s="1150"/>
      <c r="AA903" s="1150"/>
      <c r="AB903" s="1150"/>
      <c r="AC903" s="1150"/>
      <c r="AD903" s="1150"/>
      <c r="AE903" s="1150"/>
      <c r="AF903" s="1150"/>
      <c r="AG903" s="1150"/>
      <c r="AH903" s="1150"/>
    </row>
    <row r="904">
      <c r="A904" s="1150"/>
      <c r="B904" s="1150"/>
      <c r="C904" s="1150"/>
      <c r="D904" s="1150"/>
      <c r="E904" s="1182"/>
      <c r="F904" s="1150"/>
      <c r="G904" s="1183"/>
      <c r="H904" s="1184"/>
      <c r="I904" s="1185"/>
      <c r="J904" s="1184"/>
      <c r="K904" s="1184"/>
      <c r="L904" s="1184"/>
      <c r="M904" s="1186"/>
      <c r="N904" s="1186"/>
      <c r="O904" s="1186"/>
      <c r="P904" s="1186"/>
      <c r="Q904" s="1186"/>
      <c r="R904" s="1186"/>
      <c r="S904" s="1186"/>
      <c r="T904" s="1150"/>
      <c r="U904" s="1150"/>
      <c r="V904" s="1150"/>
      <c r="W904" s="1150"/>
      <c r="X904" s="1150"/>
      <c r="Y904" s="1150"/>
      <c r="Z904" s="1150"/>
      <c r="AA904" s="1150"/>
      <c r="AB904" s="1150"/>
      <c r="AC904" s="1150"/>
      <c r="AD904" s="1150"/>
      <c r="AE904" s="1150"/>
      <c r="AF904" s="1150"/>
      <c r="AG904" s="1150"/>
      <c r="AH904" s="1150"/>
    </row>
    <row r="905">
      <c r="A905" s="1150"/>
      <c r="B905" s="1150"/>
      <c r="C905" s="1150"/>
      <c r="D905" s="1150"/>
      <c r="E905" s="1182"/>
      <c r="F905" s="1150"/>
      <c r="G905" s="1183"/>
      <c r="H905" s="1184"/>
      <c r="I905" s="1185"/>
      <c r="J905" s="1184"/>
      <c r="K905" s="1184"/>
      <c r="L905" s="1184"/>
      <c r="M905" s="1186"/>
      <c r="N905" s="1186"/>
      <c r="O905" s="1186"/>
      <c r="P905" s="1186"/>
      <c r="Q905" s="1186"/>
      <c r="R905" s="1186"/>
      <c r="S905" s="1186"/>
      <c r="T905" s="1150"/>
      <c r="U905" s="1150"/>
      <c r="V905" s="1150"/>
      <c r="W905" s="1150"/>
      <c r="X905" s="1150"/>
      <c r="Y905" s="1150"/>
      <c r="Z905" s="1150"/>
      <c r="AA905" s="1150"/>
      <c r="AB905" s="1150"/>
      <c r="AC905" s="1150"/>
      <c r="AD905" s="1150"/>
      <c r="AE905" s="1150"/>
      <c r="AF905" s="1150"/>
      <c r="AG905" s="1150"/>
      <c r="AH905" s="1150"/>
    </row>
    <row r="906">
      <c r="A906" s="1150"/>
      <c r="B906" s="1150"/>
      <c r="C906" s="1150"/>
      <c r="D906" s="1150"/>
      <c r="E906" s="1182"/>
      <c r="F906" s="1150"/>
      <c r="G906" s="1183"/>
      <c r="H906" s="1184"/>
      <c r="I906" s="1185"/>
      <c r="J906" s="1184"/>
      <c r="K906" s="1184"/>
      <c r="L906" s="1184"/>
      <c r="M906" s="1186"/>
      <c r="N906" s="1186"/>
      <c r="O906" s="1186"/>
      <c r="P906" s="1186"/>
      <c r="Q906" s="1186"/>
      <c r="R906" s="1186"/>
      <c r="S906" s="1186"/>
      <c r="T906" s="1150"/>
      <c r="U906" s="1150"/>
      <c r="V906" s="1150"/>
      <c r="W906" s="1150"/>
      <c r="X906" s="1150"/>
      <c r="Y906" s="1150"/>
      <c r="Z906" s="1150"/>
      <c r="AA906" s="1150"/>
      <c r="AB906" s="1150"/>
      <c r="AC906" s="1150"/>
      <c r="AD906" s="1150"/>
      <c r="AE906" s="1150"/>
      <c r="AF906" s="1150"/>
      <c r="AG906" s="1150"/>
      <c r="AH906" s="1150"/>
    </row>
    <row r="907">
      <c r="A907" s="1150"/>
      <c r="B907" s="1150"/>
      <c r="C907" s="1150"/>
      <c r="D907" s="1150"/>
      <c r="E907" s="1182"/>
      <c r="F907" s="1150"/>
      <c r="G907" s="1183"/>
      <c r="H907" s="1184"/>
      <c r="I907" s="1185"/>
      <c r="J907" s="1184"/>
      <c r="K907" s="1184"/>
      <c r="L907" s="1184"/>
      <c r="M907" s="1186"/>
      <c r="N907" s="1186"/>
      <c r="O907" s="1186"/>
      <c r="P907" s="1186"/>
      <c r="Q907" s="1186"/>
      <c r="R907" s="1186"/>
      <c r="S907" s="1186"/>
      <c r="T907" s="1150"/>
      <c r="U907" s="1150"/>
      <c r="V907" s="1150"/>
      <c r="W907" s="1150"/>
      <c r="X907" s="1150"/>
      <c r="Y907" s="1150"/>
      <c r="Z907" s="1150"/>
      <c r="AA907" s="1150"/>
      <c r="AB907" s="1150"/>
      <c r="AC907" s="1150"/>
      <c r="AD907" s="1150"/>
      <c r="AE907" s="1150"/>
      <c r="AF907" s="1150"/>
      <c r="AG907" s="1150"/>
      <c r="AH907" s="1150"/>
    </row>
    <row r="908">
      <c r="A908" s="1150"/>
      <c r="B908" s="1150"/>
      <c r="C908" s="1150"/>
      <c r="D908" s="1150"/>
      <c r="E908" s="1182"/>
      <c r="F908" s="1150"/>
      <c r="G908" s="1183"/>
      <c r="H908" s="1184"/>
      <c r="I908" s="1185"/>
      <c r="J908" s="1184"/>
      <c r="K908" s="1184"/>
      <c r="L908" s="1184"/>
      <c r="M908" s="1186"/>
      <c r="N908" s="1186"/>
      <c r="O908" s="1186"/>
      <c r="P908" s="1186"/>
      <c r="Q908" s="1186"/>
      <c r="R908" s="1186"/>
      <c r="S908" s="1186"/>
      <c r="T908" s="1150"/>
      <c r="U908" s="1150"/>
      <c r="V908" s="1150"/>
      <c r="W908" s="1150"/>
      <c r="X908" s="1150"/>
      <c r="Y908" s="1150"/>
      <c r="Z908" s="1150"/>
      <c r="AA908" s="1150"/>
      <c r="AB908" s="1150"/>
      <c r="AC908" s="1150"/>
      <c r="AD908" s="1150"/>
      <c r="AE908" s="1150"/>
      <c r="AF908" s="1150"/>
      <c r="AG908" s="1150"/>
      <c r="AH908" s="1150"/>
    </row>
    <row r="909">
      <c r="A909" s="1150"/>
      <c r="B909" s="1150"/>
      <c r="C909" s="1150"/>
      <c r="D909" s="1150"/>
      <c r="E909" s="1182"/>
      <c r="F909" s="1150"/>
      <c r="G909" s="1183"/>
      <c r="H909" s="1184"/>
      <c r="I909" s="1185"/>
      <c r="J909" s="1184"/>
      <c r="K909" s="1184"/>
      <c r="L909" s="1184"/>
      <c r="M909" s="1186"/>
      <c r="N909" s="1186"/>
      <c r="O909" s="1186"/>
      <c r="P909" s="1186"/>
      <c r="Q909" s="1186"/>
      <c r="R909" s="1186"/>
      <c r="S909" s="1186"/>
      <c r="T909" s="1150"/>
      <c r="U909" s="1150"/>
      <c r="V909" s="1150"/>
      <c r="W909" s="1150"/>
      <c r="X909" s="1150"/>
      <c r="Y909" s="1150"/>
      <c r="Z909" s="1150"/>
      <c r="AA909" s="1150"/>
      <c r="AB909" s="1150"/>
      <c r="AC909" s="1150"/>
      <c r="AD909" s="1150"/>
      <c r="AE909" s="1150"/>
      <c r="AF909" s="1150"/>
      <c r="AG909" s="1150"/>
      <c r="AH909" s="1150"/>
    </row>
    <row r="910">
      <c r="A910" s="1150"/>
      <c r="B910" s="1150"/>
      <c r="C910" s="1150"/>
      <c r="D910" s="1150"/>
      <c r="E910" s="1182"/>
      <c r="F910" s="1150"/>
      <c r="G910" s="1183"/>
      <c r="H910" s="1184"/>
      <c r="I910" s="1185"/>
      <c r="J910" s="1184"/>
      <c r="K910" s="1184"/>
      <c r="L910" s="1184"/>
      <c r="M910" s="1186"/>
      <c r="N910" s="1186"/>
      <c r="O910" s="1186"/>
      <c r="P910" s="1186"/>
      <c r="Q910" s="1186"/>
      <c r="R910" s="1186"/>
      <c r="S910" s="1186"/>
      <c r="T910" s="1150"/>
      <c r="U910" s="1150"/>
      <c r="V910" s="1150"/>
      <c r="W910" s="1150"/>
      <c r="X910" s="1150"/>
      <c r="Y910" s="1150"/>
      <c r="Z910" s="1150"/>
      <c r="AA910" s="1150"/>
      <c r="AB910" s="1150"/>
      <c r="AC910" s="1150"/>
      <c r="AD910" s="1150"/>
      <c r="AE910" s="1150"/>
      <c r="AF910" s="1150"/>
      <c r="AG910" s="1150"/>
      <c r="AH910" s="1150"/>
    </row>
    <row r="911">
      <c r="A911" s="1150"/>
      <c r="B911" s="1150"/>
      <c r="C911" s="1150"/>
      <c r="D911" s="1150"/>
      <c r="E911" s="1182"/>
      <c r="F911" s="1150"/>
      <c r="G911" s="1183"/>
      <c r="H911" s="1184"/>
      <c r="I911" s="1185"/>
      <c r="J911" s="1184"/>
      <c r="K911" s="1184"/>
      <c r="L911" s="1184"/>
      <c r="M911" s="1186"/>
      <c r="N911" s="1186"/>
      <c r="O911" s="1186"/>
      <c r="P911" s="1186"/>
      <c r="Q911" s="1186"/>
      <c r="R911" s="1186"/>
      <c r="S911" s="1186"/>
      <c r="T911" s="1150"/>
      <c r="U911" s="1150"/>
      <c r="V911" s="1150"/>
      <c r="W911" s="1150"/>
      <c r="X911" s="1150"/>
      <c r="Y911" s="1150"/>
      <c r="Z911" s="1150"/>
      <c r="AA911" s="1150"/>
      <c r="AB911" s="1150"/>
      <c r="AC911" s="1150"/>
      <c r="AD911" s="1150"/>
      <c r="AE911" s="1150"/>
      <c r="AF911" s="1150"/>
      <c r="AG911" s="1150"/>
      <c r="AH911" s="1150"/>
    </row>
    <row r="912">
      <c r="A912" s="1150"/>
      <c r="B912" s="1150"/>
      <c r="C912" s="1150"/>
      <c r="D912" s="1150"/>
      <c r="E912" s="1182"/>
      <c r="F912" s="1150"/>
      <c r="G912" s="1183"/>
      <c r="H912" s="1184"/>
      <c r="I912" s="1185"/>
      <c r="J912" s="1184"/>
      <c r="K912" s="1184"/>
      <c r="L912" s="1184"/>
      <c r="M912" s="1186"/>
      <c r="N912" s="1186"/>
      <c r="O912" s="1186"/>
      <c r="P912" s="1186"/>
      <c r="Q912" s="1186"/>
      <c r="R912" s="1186"/>
      <c r="S912" s="1186"/>
      <c r="T912" s="1150"/>
      <c r="U912" s="1150"/>
      <c r="V912" s="1150"/>
      <c r="W912" s="1150"/>
      <c r="X912" s="1150"/>
      <c r="Y912" s="1150"/>
      <c r="Z912" s="1150"/>
      <c r="AA912" s="1150"/>
      <c r="AB912" s="1150"/>
      <c r="AC912" s="1150"/>
      <c r="AD912" s="1150"/>
      <c r="AE912" s="1150"/>
      <c r="AF912" s="1150"/>
      <c r="AG912" s="1150"/>
      <c r="AH912" s="1150"/>
    </row>
    <row r="913">
      <c r="A913" s="1150"/>
      <c r="B913" s="1150"/>
      <c r="C913" s="1150"/>
      <c r="D913" s="1150"/>
      <c r="E913" s="1182"/>
      <c r="F913" s="1150"/>
      <c r="G913" s="1183"/>
      <c r="H913" s="1184"/>
      <c r="I913" s="1185"/>
      <c r="J913" s="1184"/>
      <c r="K913" s="1184"/>
      <c r="L913" s="1184"/>
      <c r="M913" s="1186"/>
      <c r="N913" s="1186"/>
      <c r="O913" s="1186"/>
      <c r="P913" s="1186"/>
      <c r="Q913" s="1186"/>
      <c r="R913" s="1186"/>
      <c r="S913" s="1186"/>
      <c r="T913" s="1150"/>
      <c r="U913" s="1150"/>
      <c r="V913" s="1150"/>
      <c r="W913" s="1150"/>
      <c r="X913" s="1150"/>
      <c r="Y913" s="1150"/>
      <c r="Z913" s="1150"/>
      <c r="AA913" s="1150"/>
      <c r="AB913" s="1150"/>
      <c r="AC913" s="1150"/>
      <c r="AD913" s="1150"/>
      <c r="AE913" s="1150"/>
      <c r="AF913" s="1150"/>
      <c r="AG913" s="1150"/>
      <c r="AH913" s="1150"/>
    </row>
    <row r="914">
      <c r="A914" s="1150"/>
      <c r="B914" s="1150"/>
      <c r="C914" s="1150"/>
      <c r="D914" s="1150"/>
      <c r="E914" s="1182"/>
      <c r="F914" s="1150"/>
      <c r="G914" s="1183"/>
      <c r="H914" s="1184"/>
      <c r="I914" s="1185"/>
      <c r="J914" s="1184"/>
      <c r="K914" s="1184"/>
      <c r="L914" s="1184"/>
      <c r="M914" s="1186"/>
      <c r="N914" s="1186"/>
      <c r="O914" s="1186"/>
      <c r="P914" s="1186"/>
      <c r="Q914" s="1186"/>
      <c r="R914" s="1186"/>
      <c r="S914" s="1186"/>
      <c r="T914" s="1150"/>
      <c r="U914" s="1150"/>
      <c r="V914" s="1150"/>
      <c r="W914" s="1150"/>
      <c r="X914" s="1150"/>
      <c r="Y914" s="1150"/>
      <c r="Z914" s="1150"/>
      <c r="AA914" s="1150"/>
      <c r="AB914" s="1150"/>
      <c r="AC914" s="1150"/>
      <c r="AD914" s="1150"/>
      <c r="AE914" s="1150"/>
      <c r="AF914" s="1150"/>
      <c r="AG914" s="1150"/>
      <c r="AH914" s="1150"/>
    </row>
    <row r="915">
      <c r="A915" s="1150"/>
      <c r="B915" s="1150"/>
      <c r="C915" s="1150"/>
      <c r="D915" s="1150"/>
      <c r="E915" s="1182"/>
      <c r="F915" s="1150"/>
      <c r="G915" s="1183"/>
      <c r="H915" s="1184"/>
      <c r="I915" s="1185"/>
      <c r="J915" s="1184"/>
      <c r="K915" s="1184"/>
      <c r="L915" s="1184"/>
      <c r="M915" s="1186"/>
      <c r="N915" s="1186"/>
      <c r="O915" s="1186"/>
      <c r="P915" s="1186"/>
      <c r="Q915" s="1186"/>
      <c r="R915" s="1186"/>
      <c r="S915" s="1186"/>
      <c r="T915" s="1150"/>
      <c r="U915" s="1150"/>
      <c r="V915" s="1150"/>
      <c r="W915" s="1150"/>
      <c r="X915" s="1150"/>
      <c r="Y915" s="1150"/>
      <c r="Z915" s="1150"/>
      <c r="AA915" s="1150"/>
      <c r="AB915" s="1150"/>
      <c r="AC915" s="1150"/>
      <c r="AD915" s="1150"/>
      <c r="AE915" s="1150"/>
      <c r="AF915" s="1150"/>
      <c r="AG915" s="1150"/>
      <c r="AH915" s="1150"/>
    </row>
    <row r="916">
      <c r="A916" s="1150"/>
      <c r="B916" s="1150"/>
      <c r="C916" s="1150"/>
      <c r="D916" s="1150"/>
      <c r="E916" s="1182"/>
      <c r="F916" s="1150"/>
      <c r="G916" s="1183"/>
      <c r="H916" s="1184"/>
      <c r="I916" s="1185"/>
      <c r="J916" s="1184"/>
      <c r="K916" s="1184"/>
      <c r="L916" s="1184"/>
      <c r="M916" s="1186"/>
      <c r="N916" s="1186"/>
      <c r="O916" s="1186"/>
      <c r="P916" s="1186"/>
      <c r="Q916" s="1186"/>
      <c r="R916" s="1186"/>
      <c r="S916" s="1186"/>
      <c r="T916" s="1150"/>
      <c r="U916" s="1150"/>
      <c r="V916" s="1150"/>
      <c r="W916" s="1150"/>
      <c r="X916" s="1150"/>
      <c r="Y916" s="1150"/>
      <c r="Z916" s="1150"/>
      <c r="AA916" s="1150"/>
      <c r="AB916" s="1150"/>
      <c r="AC916" s="1150"/>
      <c r="AD916" s="1150"/>
      <c r="AE916" s="1150"/>
      <c r="AF916" s="1150"/>
      <c r="AG916" s="1150"/>
      <c r="AH916" s="1150"/>
    </row>
    <row r="917">
      <c r="A917" s="1150"/>
      <c r="B917" s="1150"/>
      <c r="C917" s="1150"/>
      <c r="D917" s="1150"/>
      <c r="E917" s="1182"/>
      <c r="F917" s="1150"/>
      <c r="G917" s="1183"/>
      <c r="H917" s="1184"/>
      <c r="I917" s="1185"/>
      <c r="J917" s="1184"/>
      <c r="K917" s="1184"/>
      <c r="L917" s="1184"/>
      <c r="M917" s="1186"/>
      <c r="N917" s="1186"/>
      <c r="O917" s="1186"/>
      <c r="P917" s="1186"/>
      <c r="Q917" s="1186"/>
      <c r="R917" s="1186"/>
      <c r="S917" s="1186"/>
      <c r="T917" s="1150"/>
      <c r="U917" s="1150"/>
      <c r="V917" s="1150"/>
      <c r="W917" s="1150"/>
      <c r="X917" s="1150"/>
      <c r="Y917" s="1150"/>
      <c r="Z917" s="1150"/>
      <c r="AA917" s="1150"/>
      <c r="AB917" s="1150"/>
      <c r="AC917" s="1150"/>
      <c r="AD917" s="1150"/>
      <c r="AE917" s="1150"/>
      <c r="AF917" s="1150"/>
      <c r="AG917" s="1150"/>
      <c r="AH917" s="1150"/>
    </row>
    <row r="918">
      <c r="A918" s="1150"/>
      <c r="B918" s="1150"/>
      <c r="C918" s="1150"/>
      <c r="D918" s="1150"/>
      <c r="E918" s="1182"/>
      <c r="F918" s="1150"/>
      <c r="G918" s="1183"/>
      <c r="H918" s="1184"/>
      <c r="I918" s="1185"/>
      <c r="J918" s="1184"/>
      <c r="K918" s="1184"/>
      <c r="L918" s="1184"/>
      <c r="M918" s="1186"/>
      <c r="N918" s="1186"/>
      <c r="O918" s="1186"/>
      <c r="P918" s="1186"/>
      <c r="Q918" s="1186"/>
      <c r="R918" s="1186"/>
      <c r="S918" s="1186"/>
      <c r="T918" s="1150"/>
      <c r="U918" s="1150"/>
      <c r="V918" s="1150"/>
      <c r="W918" s="1150"/>
      <c r="X918" s="1150"/>
      <c r="Y918" s="1150"/>
      <c r="Z918" s="1150"/>
      <c r="AA918" s="1150"/>
      <c r="AB918" s="1150"/>
      <c r="AC918" s="1150"/>
      <c r="AD918" s="1150"/>
      <c r="AE918" s="1150"/>
      <c r="AF918" s="1150"/>
      <c r="AG918" s="1150"/>
      <c r="AH918" s="1150"/>
    </row>
    <row r="919">
      <c r="A919" s="1150"/>
      <c r="B919" s="1150"/>
      <c r="C919" s="1150"/>
      <c r="D919" s="1150"/>
      <c r="E919" s="1182"/>
      <c r="F919" s="1150"/>
      <c r="G919" s="1183"/>
      <c r="H919" s="1184"/>
      <c r="I919" s="1185"/>
      <c r="J919" s="1184"/>
      <c r="K919" s="1184"/>
      <c r="L919" s="1184"/>
      <c r="M919" s="1186"/>
      <c r="N919" s="1186"/>
      <c r="O919" s="1186"/>
      <c r="P919" s="1186"/>
      <c r="Q919" s="1186"/>
      <c r="R919" s="1186"/>
      <c r="S919" s="1186"/>
      <c r="T919" s="1150"/>
      <c r="U919" s="1150"/>
      <c r="V919" s="1150"/>
      <c r="W919" s="1150"/>
      <c r="X919" s="1150"/>
      <c r="Y919" s="1150"/>
      <c r="Z919" s="1150"/>
      <c r="AA919" s="1150"/>
      <c r="AB919" s="1150"/>
      <c r="AC919" s="1150"/>
      <c r="AD919" s="1150"/>
      <c r="AE919" s="1150"/>
      <c r="AF919" s="1150"/>
      <c r="AG919" s="1150"/>
      <c r="AH919" s="1150"/>
    </row>
    <row r="920">
      <c r="A920" s="1150"/>
      <c r="B920" s="1150"/>
      <c r="C920" s="1150"/>
      <c r="D920" s="1150"/>
      <c r="E920" s="1182"/>
      <c r="F920" s="1150"/>
      <c r="G920" s="1183"/>
      <c r="H920" s="1184"/>
      <c r="I920" s="1185"/>
      <c r="J920" s="1184"/>
      <c r="K920" s="1184"/>
      <c r="L920" s="1184"/>
      <c r="M920" s="1186"/>
      <c r="N920" s="1186"/>
      <c r="O920" s="1186"/>
      <c r="P920" s="1186"/>
      <c r="Q920" s="1186"/>
      <c r="R920" s="1186"/>
      <c r="S920" s="1186"/>
      <c r="T920" s="1150"/>
      <c r="U920" s="1150"/>
      <c r="V920" s="1150"/>
      <c r="W920" s="1150"/>
      <c r="X920" s="1150"/>
      <c r="Y920" s="1150"/>
      <c r="Z920" s="1150"/>
      <c r="AA920" s="1150"/>
      <c r="AB920" s="1150"/>
      <c r="AC920" s="1150"/>
      <c r="AD920" s="1150"/>
      <c r="AE920" s="1150"/>
      <c r="AF920" s="1150"/>
      <c r="AG920" s="1150"/>
      <c r="AH920" s="1150"/>
    </row>
    <row r="921">
      <c r="A921" s="1150"/>
      <c r="B921" s="1150"/>
      <c r="C921" s="1150"/>
      <c r="D921" s="1150"/>
      <c r="E921" s="1182"/>
      <c r="F921" s="1150"/>
      <c r="G921" s="1183"/>
      <c r="H921" s="1184"/>
      <c r="I921" s="1185"/>
      <c r="J921" s="1184"/>
      <c r="K921" s="1184"/>
      <c r="L921" s="1184"/>
      <c r="M921" s="1186"/>
      <c r="N921" s="1186"/>
      <c r="O921" s="1186"/>
      <c r="P921" s="1186"/>
      <c r="Q921" s="1186"/>
      <c r="R921" s="1186"/>
      <c r="S921" s="1186"/>
      <c r="T921" s="1150"/>
      <c r="U921" s="1150"/>
      <c r="V921" s="1150"/>
      <c r="W921" s="1150"/>
      <c r="X921" s="1150"/>
      <c r="Y921" s="1150"/>
      <c r="Z921" s="1150"/>
      <c r="AA921" s="1150"/>
      <c r="AB921" s="1150"/>
      <c r="AC921" s="1150"/>
      <c r="AD921" s="1150"/>
      <c r="AE921" s="1150"/>
      <c r="AF921" s="1150"/>
      <c r="AG921" s="1150"/>
      <c r="AH921" s="1150"/>
    </row>
    <row r="922">
      <c r="A922" s="1150"/>
      <c r="B922" s="1150"/>
      <c r="C922" s="1150"/>
      <c r="D922" s="1150"/>
      <c r="E922" s="1182"/>
      <c r="F922" s="1150"/>
      <c r="G922" s="1183"/>
      <c r="H922" s="1184"/>
      <c r="I922" s="1185"/>
      <c r="J922" s="1184"/>
      <c r="K922" s="1184"/>
      <c r="L922" s="1184"/>
      <c r="M922" s="1186"/>
      <c r="N922" s="1186"/>
      <c r="O922" s="1186"/>
      <c r="P922" s="1186"/>
      <c r="Q922" s="1186"/>
      <c r="R922" s="1186"/>
      <c r="S922" s="1186"/>
      <c r="T922" s="1150"/>
      <c r="U922" s="1150"/>
      <c r="V922" s="1150"/>
      <c r="W922" s="1150"/>
      <c r="X922" s="1150"/>
      <c r="Y922" s="1150"/>
      <c r="Z922" s="1150"/>
      <c r="AA922" s="1150"/>
      <c r="AB922" s="1150"/>
      <c r="AC922" s="1150"/>
      <c r="AD922" s="1150"/>
      <c r="AE922" s="1150"/>
      <c r="AF922" s="1150"/>
      <c r="AG922" s="1150"/>
      <c r="AH922" s="1150"/>
    </row>
    <row r="923">
      <c r="A923" s="1150"/>
      <c r="B923" s="1150"/>
      <c r="C923" s="1150"/>
      <c r="D923" s="1150"/>
      <c r="E923" s="1182"/>
      <c r="F923" s="1150"/>
      <c r="G923" s="1183"/>
      <c r="H923" s="1184"/>
      <c r="I923" s="1185"/>
      <c r="J923" s="1184"/>
      <c r="K923" s="1184"/>
      <c r="L923" s="1184"/>
      <c r="M923" s="1186"/>
      <c r="N923" s="1186"/>
      <c r="O923" s="1186"/>
      <c r="P923" s="1186"/>
      <c r="Q923" s="1186"/>
      <c r="R923" s="1186"/>
      <c r="S923" s="1186"/>
      <c r="T923" s="1150"/>
      <c r="U923" s="1150"/>
      <c r="V923" s="1150"/>
      <c r="W923" s="1150"/>
      <c r="X923" s="1150"/>
      <c r="Y923" s="1150"/>
      <c r="Z923" s="1150"/>
      <c r="AA923" s="1150"/>
      <c r="AB923" s="1150"/>
      <c r="AC923" s="1150"/>
      <c r="AD923" s="1150"/>
      <c r="AE923" s="1150"/>
      <c r="AF923" s="1150"/>
      <c r="AG923" s="1150"/>
      <c r="AH923" s="1150"/>
    </row>
    <row r="924">
      <c r="A924" s="1150"/>
      <c r="B924" s="1150"/>
      <c r="C924" s="1150"/>
      <c r="D924" s="1150"/>
      <c r="E924" s="1182"/>
      <c r="F924" s="1150"/>
      <c r="G924" s="1183"/>
      <c r="H924" s="1184"/>
      <c r="I924" s="1185"/>
      <c r="J924" s="1184"/>
      <c r="K924" s="1184"/>
      <c r="L924" s="1184"/>
      <c r="M924" s="1186"/>
      <c r="N924" s="1186"/>
      <c r="O924" s="1186"/>
      <c r="P924" s="1186"/>
      <c r="Q924" s="1186"/>
      <c r="R924" s="1186"/>
      <c r="S924" s="1186"/>
      <c r="T924" s="1150"/>
      <c r="U924" s="1150"/>
      <c r="V924" s="1150"/>
      <c r="W924" s="1150"/>
      <c r="X924" s="1150"/>
      <c r="Y924" s="1150"/>
      <c r="Z924" s="1150"/>
      <c r="AA924" s="1150"/>
      <c r="AB924" s="1150"/>
      <c r="AC924" s="1150"/>
      <c r="AD924" s="1150"/>
      <c r="AE924" s="1150"/>
      <c r="AF924" s="1150"/>
      <c r="AG924" s="1150"/>
      <c r="AH924" s="1150"/>
    </row>
    <row r="925">
      <c r="A925" s="1150"/>
      <c r="B925" s="1150"/>
      <c r="C925" s="1150"/>
      <c r="D925" s="1150"/>
      <c r="E925" s="1182"/>
      <c r="F925" s="1150"/>
      <c r="G925" s="1183"/>
      <c r="H925" s="1184"/>
      <c r="I925" s="1185"/>
      <c r="J925" s="1184"/>
      <c r="K925" s="1184"/>
      <c r="L925" s="1184"/>
      <c r="M925" s="1186"/>
      <c r="N925" s="1186"/>
      <c r="O925" s="1186"/>
      <c r="P925" s="1186"/>
      <c r="Q925" s="1186"/>
      <c r="R925" s="1186"/>
      <c r="S925" s="1186"/>
      <c r="T925" s="1150"/>
      <c r="U925" s="1150"/>
      <c r="V925" s="1150"/>
      <c r="W925" s="1150"/>
      <c r="X925" s="1150"/>
      <c r="Y925" s="1150"/>
      <c r="Z925" s="1150"/>
      <c r="AA925" s="1150"/>
      <c r="AB925" s="1150"/>
      <c r="AC925" s="1150"/>
      <c r="AD925" s="1150"/>
      <c r="AE925" s="1150"/>
      <c r="AF925" s="1150"/>
      <c r="AG925" s="1150"/>
      <c r="AH925" s="1150"/>
    </row>
    <row r="926">
      <c r="A926" s="1150"/>
      <c r="B926" s="1150"/>
      <c r="C926" s="1150"/>
      <c r="D926" s="1150"/>
      <c r="E926" s="1182"/>
      <c r="F926" s="1150"/>
      <c r="G926" s="1183"/>
      <c r="H926" s="1184"/>
      <c r="I926" s="1185"/>
      <c r="J926" s="1184"/>
      <c r="K926" s="1184"/>
      <c r="L926" s="1184"/>
      <c r="M926" s="1186"/>
      <c r="N926" s="1186"/>
      <c r="O926" s="1186"/>
      <c r="P926" s="1186"/>
      <c r="Q926" s="1186"/>
      <c r="R926" s="1186"/>
      <c r="S926" s="1186"/>
      <c r="T926" s="1150"/>
      <c r="U926" s="1150"/>
      <c r="V926" s="1150"/>
      <c r="W926" s="1150"/>
      <c r="X926" s="1150"/>
      <c r="Y926" s="1150"/>
      <c r="Z926" s="1150"/>
      <c r="AA926" s="1150"/>
      <c r="AB926" s="1150"/>
      <c r="AC926" s="1150"/>
      <c r="AD926" s="1150"/>
      <c r="AE926" s="1150"/>
      <c r="AF926" s="1150"/>
      <c r="AG926" s="1150"/>
      <c r="AH926" s="1150"/>
    </row>
    <row r="927">
      <c r="A927" s="1150"/>
      <c r="B927" s="1150"/>
      <c r="C927" s="1150"/>
      <c r="D927" s="1150"/>
      <c r="E927" s="1182"/>
      <c r="F927" s="1150"/>
      <c r="G927" s="1183"/>
      <c r="H927" s="1184"/>
      <c r="I927" s="1185"/>
      <c r="J927" s="1184"/>
      <c r="K927" s="1184"/>
      <c r="L927" s="1184"/>
      <c r="M927" s="1186"/>
      <c r="N927" s="1186"/>
      <c r="O927" s="1186"/>
      <c r="P927" s="1186"/>
      <c r="Q927" s="1186"/>
      <c r="R927" s="1186"/>
      <c r="S927" s="1186"/>
      <c r="T927" s="1150"/>
      <c r="U927" s="1150"/>
      <c r="V927" s="1150"/>
      <c r="W927" s="1150"/>
      <c r="X927" s="1150"/>
      <c r="Y927" s="1150"/>
      <c r="Z927" s="1150"/>
      <c r="AA927" s="1150"/>
      <c r="AB927" s="1150"/>
      <c r="AC927" s="1150"/>
      <c r="AD927" s="1150"/>
      <c r="AE927" s="1150"/>
      <c r="AF927" s="1150"/>
      <c r="AG927" s="1150"/>
      <c r="AH927" s="1150"/>
    </row>
    <row r="928">
      <c r="A928" s="1150"/>
      <c r="B928" s="1150"/>
      <c r="C928" s="1150"/>
      <c r="D928" s="1150"/>
      <c r="E928" s="1182"/>
      <c r="F928" s="1150"/>
      <c r="G928" s="1183"/>
      <c r="H928" s="1184"/>
      <c r="I928" s="1185"/>
      <c r="J928" s="1184"/>
      <c r="K928" s="1184"/>
      <c r="L928" s="1184"/>
      <c r="M928" s="1186"/>
      <c r="N928" s="1186"/>
      <c r="O928" s="1186"/>
      <c r="P928" s="1186"/>
      <c r="Q928" s="1186"/>
      <c r="R928" s="1186"/>
      <c r="S928" s="1186"/>
      <c r="T928" s="1150"/>
      <c r="U928" s="1150"/>
      <c r="V928" s="1150"/>
      <c r="W928" s="1150"/>
      <c r="X928" s="1150"/>
      <c r="Y928" s="1150"/>
      <c r="Z928" s="1150"/>
      <c r="AA928" s="1150"/>
      <c r="AB928" s="1150"/>
      <c r="AC928" s="1150"/>
      <c r="AD928" s="1150"/>
      <c r="AE928" s="1150"/>
      <c r="AF928" s="1150"/>
      <c r="AG928" s="1150"/>
      <c r="AH928" s="1150"/>
    </row>
    <row r="929">
      <c r="A929" s="1150"/>
      <c r="B929" s="1150"/>
      <c r="C929" s="1150"/>
      <c r="D929" s="1150"/>
      <c r="E929" s="1182"/>
      <c r="F929" s="1150"/>
      <c r="G929" s="1183"/>
      <c r="H929" s="1184"/>
      <c r="I929" s="1185"/>
      <c r="J929" s="1184"/>
      <c r="K929" s="1184"/>
      <c r="L929" s="1184"/>
      <c r="M929" s="1186"/>
      <c r="N929" s="1186"/>
      <c r="O929" s="1186"/>
      <c r="P929" s="1186"/>
      <c r="Q929" s="1186"/>
      <c r="R929" s="1186"/>
      <c r="S929" s="1186"/>
      <c r="T929" s="1150"/>
      <c r="U929" s="1150"/>
      <c r="V929" s="1150"/>
      <c r="W929" s="1150"/>
      <c r="X929" s="1150"/>
      <c r="Y929" s="1150"/>
      <c r="Z929" s="1150"/>
      <c r="AA929" s="1150"/>
      <c r="AB929" s="1150"/>
      <c r="AC929" s="1150"/>
      <c r="AD929" s="1150"/>
      <c r="AE929" s="1150"/>
      <c r="AF929" s="1150"/>
      <c r="AG929" s="1150"/>
      <c r="AH929" s="1150"/>
    </row>
    <row r="930">
      <c r="A930" s="1150"/>
      <c r="B930" s="1150"/>
      <c r="C930" s="1150"/>
      <c r="D930" s="1150"/>
      <c r="E930" s="1182"/>
      <c r="F930" s="1150"/>
      <c r="G930" s="1183"/>
      <c r="H930" s="1184"/>
      <c r="I930" s="1185"/>
      <c r="J930" s="1184"/>
      <c r="K930" s="1184"/>
      <c r="L930" s="1184"/>
      <c r="M930" s="1186"/>
      <c r="N930" s="1186"/>
      <c r="O930" s="1186"/>
      <c r="P930" s="1186"/>
      <c r="Q930" s="1186"/>
      <c r="R930" s="1186"/>
      <c r="S930" s="1186"/>
      <c r="T930" s="1150"/>
      <c r="U930" s="1150"/>
      <c r="V930" s="1150"/>
      <c r="W930" s="1150"/>
      <c r="X930" s="1150"/>
      <c r="Y930" s="1150"/>
      <c r="Z930" s="1150"/>
      <c r="AA930" s="1150"/>
      <c r="AB930" s="1150"/>
      <c r="AC930" s="1150"/>
      <c r="AD930" s="1150"/>
      <c r="AE930" s="1150"/>
      <c r="AF930" s="1150"/>
      <c r="AG930" s="1150"/>
      <c r="AH930" s="1150"/>
    </row>
    <row r="931">
      <c r="A931" s="1150"/>
      <c r="B931" s="1150"/>
      <c r="C931" s="1150"/>
      <c r="D931" s="1150"/>
      <c r="E931" s="1182"/>
      <c r="F931" s="1150"/>
      <c r="G931" s="1183"/>
      <c r="H931" s="1184"/>
      <c r="I931" s="1185"/>
      <c r="J931" s="1184"/>
      <c r="K931" s="1184"/>
      <c r="L931" s="1184"/>
      <c r="M931" s="1186"/>
      <c r="N931" s="1186"/>
      <c r="O931" s="1186"/>
      <c r="P931" s="1186"/>
      <c r="Q931" s="1186"/>
      <c r="R931" s="1186"/>
      <c r="S931" s="1186"/>
      <c r="T931" s="1150"/>
      <c r="U931" s="1150"/>
      <c r="V931" s="1150"/>
      <c r="W931" s="1150"/>
      <c r="X931" s="1150"/>
      <c r="Y931" s="1150"/>
      <c r="Z931" s="1150"/>
      <c r="AA931" s="1150"/>
      <c r="AB931" s="1150"/>
      <c r="AC931" s="1150"/>
      <c r="AD931" s="1150"/>
      <c r="AE931" s="1150"/>
      <c r="AF931" s="1150"/>
      <c r="AG931" s="1150"/>
      <c r="AH931" s="1150"/>
    </row>
    <row r="932">
      <c r="A932" s="1150"/>
      <c r="B932" s="1150"/>
      <c r="C932" s="1150"/>
      <c r="D932" s="1150"/>
      <c r="E932" s="1182"/>
      <c r="F932" s="1150"/>
      <c r="G932" s="1183"/>
      <c r="H932" s="1184"/>
      <c r="I932" s="1185"/>
      <c r="J932" s="1184"/>
      <c r="K932" s="1184"/>
      <c r="L932" s="1184"/>
      <c r="M932" s="1186"/>
      <c r="N932" s="1186"/>
      <c r="O932" s="1186"/>
      <c r="P932" s="1186"/>
      <c r="Q932" s="1186"/>
      <c r="R932" s="1186"/>
      <c r="S932" s="1186"/>
      <c r="T932" s="1150"/>
      <c r="U932" s="1150"/>
      <c r="V932" s="1150"/>
      <c r="W932" s="1150"/>
      <c r="X932" s="1150"/>
      <c r="Y932" s="1150"/>
      <c r="Z932" s="1150"/>
      <c r="AA932" s="1150"/>
      <c r="AB932" s="1150"/>
      <c r="AC932" s="1150"/>
      <c r="AD932" s="1150"/>
      <c r="AE932" s="1150"/>
      <c r="AF932" s="1150"/>
      <c r="AG932" s="1150"/>
      <c r="AH932" s="1150"/>
    </row>
    <row r="933">
      <c r="A933" s="1150"/>
      <c r="B933" s="1150"/>
      <c r="C933" s="1150"/>
      <c r="D933" s="1150"/>
      <c r="E933" s="1182"/>
      <c r="F933" s="1150"/>
      <c r="G933" s="1183"/>
      <c r="H933" s="1184"/>
      <c r="I933" s="1185"/>
      <c r="J933" s="1184"/>
      <c r="K933" s="1184"/>
      <c r="L933" s="1184"/>
      <c r="M933" s="1186"/>
      <c r="N933" s="1186"/>
      <c r="O933" s="1186"/>
      <c r="P933" s="1186"/>
      <c r="Q933" s="1186"/>
      <c r="R933" s="1186"/>
      <c r="S933" s="1186"/>
      <c r="T933" s="1150"/>
      <c r="U933" s="1150"/>
      <c r="V933" s="1150"/>
      <c r="W933" s="1150"/>
      <c r="X933" s="1150"/>
      <c r="Y933" s="1150"/>
      <c r="Z933" s="1150"/>
      <c r="AA933" s="1150"/>
      <c r="AB933" s="1150"/>
      <c r="AC933" s="1150"/>
      <c r="AD933" s="1150"/>
      <c r="AE933" s="1150"/>
      <c r="AF933" s="1150"/>
      <c r="AG933" s="1150"/>
      <c r="AH933" s="1150"/>
    </row>
    <row r="934">
      <c r="A934" s="1150"/>
      <c r="B934" s="1150"/>
      <c r="C934" s="1150"/>
      <c r="D934" s="1150"/>
      <c r="E934" s="1182"/>
      <c r="F934" s="1150"/>
      <c r="G934" s="1183"/>
      <c r="H934" s="1184"/>
      <c r="I934" s="1185"/>
      <c r="J934" s="1184"/>
      <c r="K934" s="1184"/>
      <c r="L934" s="1184"/>
      <c r="M934" s="1186"/>
      <c r="N934" s="1186"/>
      <c r="O934" s="1186"/>
      <c r="P934" s="1186"/>
      <c r="Q934" s="1186"/>
      <c r="R934" s="1186"/>
      <c r="S934" s="1186"/>
      <c r="T934" s="1150"/>
      <c r="U934" s="1150"/>
      <c r="V934" s="1150"/>
      <c r="W934" s="1150"/>
      <c r="X934" s="1150"/>
      <c r="Y934" s="1150"/>
      <c r="Z934" s="1150"/>
      <c r="AA934" s="1150"/>
      <c r="AB934" s="1150"/>
      <c r="AC934" s="1150"/>
      <c r="AD934" s="1150"/>
      <c r="AE934" s="1150"/>
      <c r="AF934" s="1150"/>
      <c r="AG934" s="1150"/>
      <c r="AH934" s="1150"/>
    </row>
    <row r="935">
      <c r="A935" s="1150"/>
      <c r="B935" s="1150"/>
      <c r="C935" s="1150"/>
      <c r="D935" s="1150"/>
      <c r="E935" s="1182"/>
      <c r="F935" s="1150"/>
      <c r="G935" s="1183"/>
      <c r="H935" s="1184"/>
      <c r="I935" s="1185"/>
      <c r="J935" s="1184"/>
      <c r="K935" s="1184"/>
      <c r="L935" s="1184"/>
      <c r="M935" s="1186"/>
      <c r="N935" s="1186"/>
      <c r="O935" s="1186"/>
      <c r="P935" s="1186"/>
      <c r="Q935" s="1186"/>
      <c r="R935" s="1186"/>
      <c r="S935" s="1186"/>
      <c r="T935" s="1150"/>
      <c r="U935" s="1150"/>
      <c r="V935" s="1150"/>
      <c r="W935" s="1150"/>
      <c r="X935" s="1150"/>
      <c r="Y935" s="1150"/>
      <c r="Z935" s="1150"/>
      <c r="AA935" s="1150"/>
      <c r="AB935" s="1150"/>
      <c r="AC935" s="1150"/>
      <c r="AD935" s="1150"/>
      <c r="AE935" s="1150"/>
      <c r="AF935" s="1150"/>
      <c r="AG935" s="1150"/>
      <c r="AH935" s="1150"/>
    </row>
    <row r="936">
      <c r="A936" s="1150"/>
      <c r="B936" s="1150"/>
      <c r="C936" s="1150"/>
      <c r="D936" s="1150"/>
      <c r="E936" s="1182"/>
      <c r="F936" s="1150"/>
      <c r="G936" s="1183"/>
      <c r="H936" s="1184"/>
      <c r="I936" s="1185"/>
      <c r="J936" s="1184"/>
      <c r="K936" s="1184"/>
      <c r="L936" s="1184"/>
      <c r="M936" s="1186"/>
      <c r="N936" s="1186"/>
      <c r="O936" s="1186"/>
      <c r="P936" s="1186"/>
      <c r="Q936" s="1186"/>
      <c r="R936" s="1186"/>
      <c r="S936" s="1186"/>
      <c r="T936" s="1150"/>
      <c r="U936" s="1150"/>
      <c r="V936" s="1150"/>
      <c r="W936" s="1150"/>
      <c r="X936" s="1150"/>
      <c r="Y936" s="1150"/>
      <c r="Z936" s="1150"/>
      <c r="AA936" s="1150"/>
      <c r="AB936" s="1150"/>
      <c r="AC936" s="1150"/>
      <c r="AD936" s="1150"/>
      <c r="AE936" s="1150"/>
      <c r="AF936" s="1150"/>
      <c r="AG936" s="1150"/>
      <c r="AH936" s="1150"/>
    </row>
    <row r="937">
      <c r="A937" s="1150"/>
      <c r="B937" s="1150"/>
      <c r="C937" s="1150"/>
      <c r="D937" s="1150"/>
      <c r="E937" s="1182"/>
      <c r="F937" s="1150"/>
      <c r="G937" s="1183"/>
      <c r="H937" s="1184"/>
      <c r="I937" s="1185"/>
      <c r="J937" s="1184"/>
      <c r="K937" s="1184"/>
      <c r="L937" s="1184"/>
      <c r="M937" s="1186"/>
      <c r="N937" s="1186"/>
      <c r="O937" s="1186"/>
      <c r="P937" s="1186"/>
      <c r="Q937" s="1186"/>
      <c r="R937" s="1186"/>
      <c r="S937" s="1186"/>
      <c r="T937" s="1150"/>
      <c r="U937" s="1150"/>
      <c r="V937" s="1150"/>
      <c r="W937" s="1150"/>
      <c r="X937" s="1150"/>
      <c r="Y937" s="1150"/>
      <c r="Z937" s="1150"/>
      <c r="AA937" s="1150"/>
      <c r="AB937" s="1150"/>
      <c r="AC937" s="1150"/>
      <c r="AD937" s="1150"/>
      <c r="AE937" s="1150"/>
      <c r="AF937" s="1150"/>
      <c r="AG937" s="1150"/>
      <c r="AH937" s="1150"/>
    </row>
    <row r="938">
      <c r="A938" s="1150"/>
      <c r="B938" s="1150"/>
      <c r="C938" s="1150"/>
      <c r="D938" s="1150"/>
      <c r="E938" s="1182"/>
      <c r="F938" s="1150"/>
      <c r="G938" s="1183"/>
      <c r="H938" s="1184"/>
      <c r="I938" s="1185"/>
      <c r="J938" s="1184"/>
      <c r="K938" s="1184"/>
      <c r="L938" s="1184"/>
      <c r="M938" s="1186"/>
      <c r="N938" s="1186"/>
      <c r="O938" s="1186"/>
      <c r="P938" s="1186"/>
      <c r="Q938" s="1186"/>
      <c r="R938" s="1186"/>
      <c r="S938" s="1186"/>
      <c r="T938" s="1150"/>
      <c r="U938" s="1150"/>
      <c r="V938" s="1150"/>
      <c r="W938" s="1150"/>
      <c r="X938" s="1150"/>
      <c r="Y938" s="1150"/>
      <c r="Z938" s="1150"/>
      <c r="AA938" s="1150"/>
      <c r="AB938" s="1150"/>
      <c r="AC938" s="1150"/>
      <c r="AD938" s="1150"/>
      <c r="AE938" s="1150"/>
      <c r="AF938" s="1150"/>
      <c r="AG938" s="1150"/>
      <c r="AH938" s="1150"/>
    </row>
    <row r="939">
      <c r="A939" s="1150"/>
      <c r="B939" s="1150"/>
      <c r="C939" s="1150"/>
      <c r="D939" s="1150"/>
      <c r="E939" s="1182"/>
      <c r="F939" s="1150"/>
      <c r="G939" s="1183"/>
      <c r="H939" s="1184"/>
      <c r="I939" s="1185"/>
      <c r="J939" s="1184"/>
      <c r="K939" s="1184"/>
      <c r="L939" s="1184"/>
      <c r="M939" s="1186"/>
      <c r="N939" s="1186"/>
      <c r="O939" s="1186"/>
      <c r="P939" s="1186"/>
      <c r="Q939" s="1186"/>
      <c r="R939" s="1186"/>
      <c r="S939" s="1186"/>
      <c r="T939" s="1150"/>
      <c r="U939" s="1150"/>
      <c r="V939" s="1150"/>
      <c r="W939" s="1150"/>
      <c r="X939" s="1150"/>
      <c r="Y939" s="1150"/>
      <c r="Z939" s="1150"/>
      <c r="AA939" s="1150"/>
      <c r="AB939" s="1150"/>
      <c r="AC939" s="1150"/>
      <c r="AD939" s="1150"/>
      <c r="AE939" s="1150"/>
      <c r="AF939" s="1150"/>
      <c r="AG939" s="1150"/>
      <c r="AH939" s="1150"/>
    </row>
    <row r="940">
      <c r="A940" s="1150"/>
      <c r="B940" s="1150"/>
      <c r="C940" s="1150"/>
      <c r="D940" s="1150"/>
      <c r="E940" s="1182"/>
      <c r="F940" s="1150"/>
      <c r="G940" s="1183"/>
      <c r="H940" s="1184"/>
      <c r="I940" s="1185"/>
      <c r="J940" s="1184"/>
      <c r="K940" s="1184"/>
      <c r="L940" s="1184"/>
      <c r="M940" s="1186"/>
      <c r="N940" s="1186"/>
      <c r="O940" s="1186"/>
      <c r="P940" s="1186"/>
      <c r="Q940" s="1186"/>
      <c r="R940" s="1186"/>
      <c r="S940" s="1186"/>
      <c r="T940" s="1150"/>
      <c r="U940" s="1150"/>
      <c r="V940" s="1150"/>
      <c r="W940" s="1150"/>
      <c r="X940" s="1150"/>
      <c r="Y940" s="1150"/>
      <c r="Z940" s="1150"/>
      <c r="AA940" s="1150"/>
      <c r="AB940" s="1150"/>
      <c r="AC940" s="1150"/>
      <c r="AD940" s="1150"/>
      <c r="AE940" s="1150"/>
      <c r="AF940" s="1150"/>
      <c r="AG940" s="1150"/>
      <c r="AH940" s="1150"/>
    </row>
    <row r="941">
      <c r="A941" s="1150"/>
      <c r="B941" s="1150"/>
      <c r="C941" s="1150"/>
      <c r="D941" s="1150"/>
      <c r="E941" s="1182"/>
      <c r="F941" s="1150"/>
      <c r="G941" s="1183"/>
      <c r="H941" s="1184"/>
      <c r="I941" s="1185"/>
      <c r="J941" s="1184"/>
      <c r="K941" s="1184"/>
      <c r="L941" s="1184"/>
      <c r="M941" s="1186"/>
      <c r="N941" s="1186"/>
      <c r="O941" s="1186"/>
      <c r="P941" s="1186"/>
      <c r="Q941" s="1186"/>
      <c r="R941" s="1186"/>
      <c r="S941" s="1186"/>
      <c r="T941" s="1150"/>
      <c r="U941" s="1150"/>
      <c r="V941" s="1150"/>
      <c r="W941" s="1150"/>
      <c r="X941" s="1150"/>
      <c r="Y941" s="1150"/>
      <c r="Z941" s="1150"/>
      <c r="AA941" s="1150"/>
      <c r="AB941" s="1150"/>
      <c r="AC941" s="1150"/>
      <c r="AD941" s="1150"/>
      <c r="AE941" s="1150"/>
      <c r="AF941" s="1150"/>
      <c r="AG941" s="1150"/>
      <c r="AH941" s="1150"/>
    </row>
    <row r="942">
      <c r="A942" s="1150"/>
      <c r="B942" s="1150"/>
      <c r="C942" s="1150"/>
      <c r="D942" s="1150"/>
      <c r="E942" s="1182"/>
      <c r="F942" s="1150"/>
      <c r="G942" s="1183"/>
      <c r="H942" s="1184"/>
      <c r="I942" s="1185"/>
      <c r="J942" s="1184"/>
      <c r="K942" s="1184"/>
      <c r="L942" s="1184"/>
      <c r="M942" s="1186"/>
      <c r="N942" s="1186"/>
      <c r="O942" s="1186"/>
      <c r="P942" s="1186"/>
      <c r="Q942" s="1186"/>
      <c r="R942" s="1186"/>
      <c r="S942" s="1186"/>
      <c r="T942" s="1150"/>
      <c r="U942" s="1150"/>
      <c r="V942" s="1150"/>
      <c r="W942" s="1150"/>
      <c r="X942" s="1150"/>
      <c r="Y942" s="1150"/>
      <c r="Z942" s="1150"/>
      <c r="AA942" s="1150"/>
      <c r="AB942" s="1150"/>
      <c r="AC942" s="1150"/>
      <c r="AD942" s="1150"/>
      <c r="AE942" s="1150"/>
      <c r="AF942" s="1150"/>
      <c r="AG942" s="1150"/>
      <c r="AH942" s="1150"/>
    </row>
    <row r="943">
      <c r="A943" s="1150"/>
      <c r="B943" s="1150"/>
      <c r="C943" s="1150"/>
      <c r="D943" s="1150"/>
      <c r="E943" s="1182"/>
      <c r="F943" s="1150"/>
      <c r="G943" s="1183"/>
      <c r="H943" s="1184"/>
      <c r="I943" s="1185"/>
      <c r="J943" s="1184"/>
      <c r="K943" s="1184"/>
      <c r="L943" s="1184"/>
      <c r="M943" s="1186"/>
      <c r="N943" s="1186"/>
      <c r="O943" s="1186"/>
      <c r="P943" s="1186"/>
      <c r="Q943" s="1186"/>
      <c r="R943" s="1186"/>
      <c r="S943" s="1186"/>
      <c r="T943" s="1150"/>
      <c r="U943" s="1150"/>
      <c r="V943" s="1150"/>
      <c r="W943" s="1150"/>
      <c r="X943" s="1150"/>
      <c r="Y943" s="1150"/>
      <c r="Z943" s="1150"/>
      <c r="AA943" s="1150"/>
      <c r="AB943" s="1150"/>
      <c r="AC943" s="1150"/>
      <c r="AD943" s="1150"/>
      <c r="AE943" s="1150"/>
      <c r="AF943" s="1150"/>
      <c r="AG943" s="1150"/>
      <c r="AH943" s="1150"/>
    </row>
    <row r="944">
      <c r="A944" s="1150"/>
      <c r="B944" s="1150"/>
      <c r="C944" s="1150"/>
      <c r="D944" s="1150"/>
      <c r="E944" s="1182"/>
      <c r="F944" s="1150"/>
      <c r="G944" s="1183"/>
      <c r="H944" s="1184"/>
      <c r="I944" s="1185"/>
      <c r="J944" s="1184"/>
      <c r="K944" s="1184"/>
      <c r="L944" s="1184"/>
      <c r="M944" s="1186"/>
      <c r="N944" s="1186"/>
      <c r="O944" s="1186"/>
      <c r="P944" s="1186"/>
      <c r="Q944" s="1186"/>
      <c r="R944" s="1186"/>
      <c r="S944" s="1186"/>
      <c r="T944" s="1150"/>
      <c r="U944" s="1150"/>
      <c r="V944" s="1150"/>
      <c r="W944" s="1150"/>
      <c r="X944" s="1150"/>
      <c r="Y944" s="1150"/>
      <c r="Z944" s="1150"/>
      <c r="AA944" s="1150"/>
      <c r="AB944" s="1150"/>
      <c r="AC944" s="1150"/>
      <c r="AD944" s="1150"/>
      <c r="AE944" s="1150"/>
      <c r="AF944" s="1150"/>
      <c r="AG944" s="1150"/>
      <c r="AH944" s="1150"/>
    </row>
    <row r="945">
      <c r="A945" s="1150"/>
      <c r="B945" s="1150"/>
      <c r="C945" s="1150"/>
      <c r="D945" s="1150"/>
      <c r="E945" s="1182"/>
      <c r="F945" s="1150"/>
      <c r="G945" s="1183"/>
      <c r="H945" s="1184"/>
      <c r="I945" s="1185"/>
      <c r="J945" s="1184"/>
      <c r="K945" s="1184"/>
      <c r="L945" s="1184"/>
      <c r="M945" s="1186"/>
      <c r="N945" s="1186"/>
      <c r="O945" s="1186"/>
      <c r="P945" s="1186"/>
      <c r="Q945" s="1186"/>
      <c r="R945" s="1186"/>
      <c r="S945" s="1186"/>
      <c r="T945" s="1150"/>
      <c r="U945" s="1150"/>
      <c r="V945" s="1150"/>
      <c r="W945" s="1150"/>
      <c r="X945" s="1150"/>
      <c r="Y945" s="1150"/>
      <c r="Z945" s="1150"/>
      <c r="AA945" s="1150"/>
      <c r="AB945" s="1150"/>
      <c r="AC945" s="1150"/>
      <c r="AD945" s="1150"/>
      <c r="AE945" s="1150"/>
      <c r="AF945" s="1150"/>
      <c r="AG945" s="1150"/>
      <c r="AH945" s="1150"/>
    </row>
    <row r="946">
      <c r="A946" s="1150"/>
      <c r="B946" s="1150"/>
      <c r="C946" s="1150"/>
      <c r="D946" s="1150"/>
      <c r="E946" s="1182"/>
      <c r="F946" s="1150"/>
      <c r="G946" s="1183"/>
      <c r="H946" s="1184"/>
      <c r="I946" s="1185"/>
      <c r="J946" s="1184"/>
      <c r="K946" s="1184"/>
      <c r="L946" s="1184"/>
      <c r="M946" s="1186"/>
      <c r="N946" s="1186"/>
      <c r="O946" s="1186"/>
      <c r="P946" s="1186"/>
      <c r="Q946" s="1186"/>
      <c r="R946" s="1186"/>
      <c r="S946" s="1186"/>
      <c r="T946" s="1150"/>
      <c r="U946" s="1150"/>
      <c r="V946" s="1150"/>
      <c r="W946" s="1150"/>
      <c r="X946" s="1150"/>
      <c r="Y946" s="1150"/>
      <c r="Z946" s="1150"/>
      <c r="AA946" s="1150"/>
      <c r="AB946" s="1150"/>
      <c r="AC946" s="1150"/>
      <c r="AD946" s="1150"/>
      <c r="AE946" s="1150"/>
      <c r="AF946" s="1150"/>
      <c r="AG946" s="1150"/>
      <c r="AH946" s="1150"/>
    </row>
    <row r="947">
      <c r="A947" s="1150"/>
      <c r="B947" s="1150"/>
      <c r="C947" s="1150"/>
      <c r="D947" s="1150"/>
      <c r="E947" s="1182"/>
      <c r="F947" s="1150"/>
      <c r="G947" s="1183"/>
      <c r="H947" s="1184"/>
      <c r="I947" s="1185"/>
      <c r="J947" s="1184"/>
      <c r="K947" s="1184"/>
      <c r="L947" s="1184"/>
      <c r="M947" s="1186"/>
      <c r="N947" s="1186"/>
      <c r="O947" s="1186"/>
      <c r="P947" s="1186"/>
      <c r="Q947" s="1186"/>
      <c r="R947" s="1186"/>
      <c r="S947" s="1186"/>
      <c r="T947" s="1150"/>
      <c r="U947" s="1150"/>
      <c r="V947" s="1150"/>
      <c r="W947" s="1150"/>
      <c r="X947" s="1150"/>
      <c r="Y947" s="1150"/>
      <c r="Z947" s="1150"/>
      <c r="AA947" s="1150"/>
      <c r="AB947" s="1150"/>
      <c r="AC947" s="1150"/>
      <c r="AD947" s="1150"/>
      <c r="AE947" s="1150"/>
      <c r="AF947" s="1150"/>
      <c r="AG947" s="1150"/>
      <c r="AH947" s="1150"/>
    </row>
    <row r="948">
      <c r="A948" s="1150"/>
      <c r="B948" s="1150"/>
      <c r="C948" s="1150"/>
      <c r="D948" s="1150"/>
      <c r="E948" s="1182"/>
      <c r="F948" s="1150"/>
      <c r="G948" s="1183"/>
      <c r="H948" s="1184"/>
      <c r="I948" s="1185"/>
      <c r="J948" s="1184"/>
      <c r="K948" s="1184"/>
      <c r="L948" s="1184"/>
      <c r="M948" s="1186"/>
      <c r="N948" s="1186"/>
      <c r="O948" s="1186"/>
      <c r="P948" s="1186"/>
      <c r="Q948" s="1186"/>
      <c r="R948" s="1186"/>
      <c r="S948" s="1186"/>
      <c r="T948" s="1150"/>
      <c r="U948" s="1150"/>
      <c r="V948" s="1150"/>
      <c r="W948" s="1150"/>
      <c r="X948" s="1150"/>
      <c r="Y948" s="1150"/>
      <c r="Z948" s="1150"/>
      <c r="AA948" s="1150"/>
      <c r="AB948" s="1150"/>
      <c r="AC948" s="1150"/>
      <c r="AD948" s="1150"/>
      <c r="AE948" s="1150"/>
      <c r="AF948" s="1150"/>
      <c r="AG948" s="1150"/>
      <c r="AH948" s="1150"/>
    </row>
    <row r="949">
      <c r="A949" s="1150"/>
      <c r="B949" s="1150"/>
      <c r="C949" s="1150"/>
      <c r="D949" s="1150"/>
      <c r="E949" s="1182"/>
      <c r="F949" s="1150"/>
      <c r="G949" s="1183"/>
      <c r="H949" s="1184"/>
      <c r="I949" s="1185"/>
      <c r="J949" s="1184"/>
      <c r="K949" s="1184"/>
      <c r="L949" s="1184"/>
      <c r="M949" s="1186"/>
      <c r="N949" s="1186"/>
      <c r="O949" s="1186"/>
      <c r="P949" s="1186"/>
      <c r="Q949" s="1186"/>
      <c r="R949" s="1186"/>
      <c r="S949" s="1186"/>
      <c r="T949" s="1150"/>
      <c r="U949" s="1150"/>
      <c r="V949" s="1150"/>
      <c r="W949" s="1150"/>
      <c r="X949" s="1150"/>
      <c r="Y949" s="1150"/>
      <c r="Z949" s="1150"/>
      <c r="AA949" s="1150"/>
      <c r="AB949" s="1150"/>
      <c r="AC949" s="1150"/>
      <c r="AD949" s="1150"/>
      <c r="AE949" s="1150"/>
      <c r="AF949" s="1150"/>
      <c r="AG949" s="1150"/>
      <c r="AH949" s="1150"/>
    </row>
    <row r="950">
      <c r="A950" s="1150"/>
      <c r="B950" s="1150"/>
      <c r="C950" s="1150"/>
      <c r="D950" s="1150"/>
      <c r="E950" s="1182"/>
      <c r="F950" s="1150"/>
      <c r="G950" s="1183"/>
      <c r="H950" s="1184"/>
      <c r="I950" s="1185"/>
      <c r="J950" s="1184"/>
      <c r="K950" s="1184"/>
      <c r="L950" s="1184"/>
      <c r="M950" s="1186"/>
      <c r="N950" s="1186"/>
      <c r="O950" s="1186"/>
      <c r="P950" s="1186"/>
      <c r="Q950" s="1186"/>
      <c r="R950" s="1186"/>
      <c r="S950" s="1186"/>
      <c r="T950" s="1150"/>
      <c r="U950" s="1150"/>
      <c r="V950" s="1150"/>
      <c r="W950" s="1150"/>
      <c r="X950" s="1150"/>
      <c r="Y950" s="1150"/>
      <c r="Z950" s="1150"/>
      <c r="AA950" s="1150"/>
      <c r="AB950" s="1150"/>
      <c r="AC950" s="1150"/>
      <c r="AD950" s="1150"/>
      <c r="AE950" s="1150"/>
      <c r="AF950" s="1150"/>
      <c r="AG950" s="1150"/>
      <c r="AH950" s="1150"/>
    </row>
    <row r="951">
      <c r="A951" s="1150"/>
      <c r="B951" s="1150"/>
      <c r="C951" s="1150"/>
      <c r="D951" s="1150"/>
      <c r="E951" s="1182"/>
      <c r="F951" s="1150"/>
      <c r="G951" s="1183"/>
      <c r="H951" s="1184"/>
      <c r="I951" s="1185"/>
      <c r="J951" s="1184"/>
      <c r="K951" s="1184"/>
      <c r="L951" s="1184"/>
      <c r="M951" s="1186"/>
      <c r="N951" s="1186"/>
      <c r="O951" s="1186"/>
      <c r="P951" s="1186"/>
      <c r="Q951" s="1186"/>
      <c r="R951" s="1186"/>
      <c r="S951" s="1186"/>
      <c r="T951" s="1150"/>
      <c r="U951" s="1150"/>
      <c r="V951" s="1150"/>
      <c r="W951" s="1150"/>
      <c r="X951" s="1150"/>
      <c r="Y951" s="1150"/>
      <c r="Z951" s="1150"/>
      <c r="AA951" s="1150"/>
      <c r="AB951" s="1150"/>
      <c r="AC951" s="1150"/>
      <c r="AD951" s="1150"/>
      <c r="AE951" s="1150"/>
      <c r="AF951" s="1150"/>
      <c r="AG951" s="1150"/>
      <c r="AH951" s="1150"/>
    </row>
    <row r="952">
      <c r="A952" s="1150"/>
      <c r="B952" s="1150"/>
      <c r="C952" s="1150"/>
      <c r="D952" s="1150"/>
      <c r="E952" s="1182"/>
      <c r="F952" s="1150"/>
      <c r="G952" s="1183"/>
      <c r="H952" s="1184"/>
      <c r="I952" s="1185"/>
      <c r="J952" s="1184"/>
      <c r="K952" s="1184"/>
      <c r="L952" s="1184"/>
      <c r="M952" s="1186"/>
      <c r="N952" s="1186"/>
      <c r="O952" s="1186"/>
      <c r="P952" s="1186"/>
      <c r="Q952" s="1186"/>
      <c r="R952" s="1186"/>
      <c r="S952" s="1186"/>
      <c r="T952" s="1150"/>
      <c r="U952" s="1150"/>
      <c r="V952" s="1150"/>
      <c r="W952" s="1150"/>
      <c r="X952" s="1150"/>
      <c r="Y952" s="1150"/>
      <c r="Z952" s="1150"/>
      <c r="AA952" s="1150"/>
      <c r="AB952" s="1150"/>
      <c r="AC952" s="1150"/>
      <c r="AD952" s="1150"/>
      <c r="AE952" s="1150"/>
      <c r="AF952" s="1150"/>
      <c r="AG952" s="1150"/>
      <c r="AH952" s="1150"/>
    </row>
    <row r="953">
      <c r="A953" s="1150"/>
      <c r="B953" s="1150"/>
      <c r="C953" s="1150"/>
      <c r="D953" s="1150"/>
      <c r="E953" s="1182"/>
      <c r="F953" s="1150"/>
      <c r="G953" s="1183"/>
      <c r="H953" s="1184"/>
      <c r="I953" s="1185"/>
      <c r="J953" s="1184"/>
      <c r="K953" s="1184"/>
      <c r="L953" s="1184"/>
      <c r="M953" s="1186"/>
      <c r="N953" s="1186"/>
      <c r="O953" s="1186"/>
      <c r="P953" s="1186"/>
      <c r="Q953" s="1186"/>
      <c r="R953" s="1186"/>
      <c r="S953" s="1186"/>
      <c r="T953" s="1150"/>
      <c r="U953" s="1150"/>
      <c r="V953" s="1150"/>
      <c r="W953" s="1150"/>
      <c r="X953" s="1150"/>
      <c r="Y953" s="1150"/>
      <c r="Z953" s="1150"/>
      <c r="AA953" s="1150"/>
      <c r="AB953" s="1150"/>
      <c r="AC953" s="1150"/>
      <c r="AD953" s="1150"/>
      <c r="AE953" s="1150"/>
      <c r="AF953" s="1150"/>
      <c r="AG953" s="1150"/>
      <c r="AH953" s="1150"/>
    </row>
    <row r="954">
      <c r="A954" s="1150"/>
      <c r="B954" s="1150"/>
      <c r="C954" s="1150"/>
      <c r="D954" s="1150"/>
      <c r="E954" s="1182"/>
      <c r="F954" s="1150"/>
      <c r="G954" s="1183"/>
      <c r="H954" s="1184"/>
      <c r="I954" s="1185"/>
      <c r="J954" s="1184"/>
      <c r="K954" s="1184"/>
      <c r="L954" s="1184"/>
      <c r="M954" s="1186"/>
      <c r="N954" s="1186"/>
      <c r="O954" s="1186"/>
      <c r="P954" s="1186"/>
      <c r="Q954" s="1186"/>
      <c r="R954" s="1186"/>
      <c r="S954" s="1186"/>
      <c r="T954" s="1150"/>
      <c r="U954" s="1150"/>
      <c r="V954" s="1150"/>
      <c r="W954" s="1150"/>
      <c r="X954" s="1150"/>
      <c r="Y954" s="1150"/>
      <c r="Z954" s="1150"/>
      <c r="AA954" s="1150"/>
      <c r="AB954" s="1150"/>
      <c r="AC954" s="1150"/>
      <c r="AD954" s="1150"/>
      <c r="AE954" s="1150"/>
      <c r="AF954" s="1150"/>
      <c r="AG954" s="1150"/>
      <c r="AH954" s="1150"/>
    </row>
    <row r="955">
      <c r="A955" s="1150"/>
      <c r="B955" s="1150"/>
      <c r="C955" s="1150"/>
      <c r="D955" s="1150"/>
      <c r="E955" s="1182"/>
      <c r="F955" s="1150"/>
      <c r="G955" s="1183"/>
      <c r="H955" s="1184"/>
      <c r="I955" s="1185"/>
      <c r="J955" s="1184"/>
      <c r="K955" s="1184"/>
      <c r="L955" s="1184"/>
      <c r="M955" s="1186"/>
      <c r="N955" s="1186"/>
      <c r="O955" s="1186"/>
      <c r="P955" s="1186"/>
      <c r="Q955" s="1186"/>
      <c r="R955" s="1186"/>
      <c r="S955" s="1186"/>
      <c r="T955" s="1150"/>
      <c r="U955" s="1150"/>
      <c r="V955" s="1150"/>
      <c r="W955" s="1150"/>
      <c r="X955" s="1150"/>
      <c r="Y955" s="1150"/>
      <c r="Z955" s="1150"/>
      <c r="AA955" s="1150"/>
      <c r="AB955" s="1150"/>
      <c r="AC955" s="1150"/>
      <c r="AD955" s="1150"/>
      <c r="AE955" s="1150"/>
      <c r="AF955" s="1150"/>
      <c r="AG955" s="1150"/>
      <c r="AH955" s="1150"/>
    </row>
    <row r="956">
      <c r="A956" s="1150"/>
      <c r="B956" s="1150"/>
      <c r="C956" s="1150"/>
      <c r="D956" s="1150"/>
      <c r="E956" s="1182"/>
      <c r="F956" s="1150"/>
      <c r="G956" s="1183"/>
      <c r="H956" s="1184"/>
      <c r="I956" s="1185"/>
      <c r="J956" s="1184"/>
      <c r="K956" s="1184"/>
      <c r="L956" s="1184"/>
      <c r="M956" s="1186"/>
      <c r="N956" s="1186"/>
      <c r="O956" s="1186"/>
      <c r="P956" s="1186"/>
      <c r="Q956" s="1186"/>
      <c r="R956" s="1186"/>
      <c r="S956" s="1186"/>
      <c r="T956" s="1150"/>
      <c r="U956" s="1150"/>
      <c r="V956" s="1150"/>
      <c r="W956" s="1150"/>
      <c r="X956" s="1150"/>
      <c r="Y956" s="1150"/>
      <c r="Z956" s="1150"/>
      <c r="AA956" s="1150"/>
      <c r="AB956" s="1150"/>
      <c r="AC956" s="1150"/>
      <c r="AD956" s="1150"/>
      <c r="AE956" s="1150"/>
      <c r="AF956" s="1150"/>
      <c r="AG956" s="1150"/>
      <c r="AH956" s="1150"/>
    </row>
    <row r="957">
      <c r="A957" s="1150"/>
      <c r="B957" s="1150"/>
      <c r="C957" s="1150"/>
      <c r="D957" s="1150"/>
      <c r="E957" s="1182"/>
      <c r="F957" s="1150"/>
      <c r="G957" s="1183"/>
      <c r="H957" s="1184"/>
      <c r="I957" s="1185"/>
      <c r="J957" s="1184"/>
      <c r="K957" s="1184"/>
      <c r="L957" s="1184"/>
      <c r="M957" s="1186"/>
      <c r="N957" s="1186"/>
      <c r="O957" s="1186"/>
      <c r="P957" s="1186"/>
      <c r="Q957" s="1186"/>
      <c r="R957" s="1186"/>
      <c r="S957" s="1186"/>
      <c r="T957" s="1150"/>
      <c r="U957" s="1150"/>
      <c r="V957" s="1150"/>
      <c r="W957" s="1150"/>
      <c r="X957" s="1150"/>
      <c r="Y957" s="1150"/>
      <c r="Z957" s="1150"/>
      <c r="AA957" s="1150"/>
      <c r="AB957" s="1150"/>
      <c r="AC957" s="1150"/>
      <c r="AD957" s="1150"/>
      <c r="AE957" s="1150"/>
      <c r="AF957" s="1150"/>
      <c r="AG957" s="1150"/>
      <c r="AH957" s="1150"/>
    </row>
    <row r="958">
      <c r="A958" s="1150"/>
      <c r="B958" s="1150"/>
      <c r="C958" s="1150"/>
      <c r="D958" s="1150"/>
      <c r="E958" s="1182"/>
      <c r="F958" s="1150"/>
      <c r="G958" s="1183"/>
      <c r="H958" s="1184"/>
      <c r="I958" s="1185"/>
      <c r="J958" s="1184"/>
      <c r="K958" s="1184"/>
      <c r="L958" s="1184"/>
      <c r="M958" s="1186"/>
      <c r="N958" s="1186"/>
      <c r="O958" s="1186"/>
      <c r="P958" s="1186"/>
      <c r="Q958" s="1186"/>
      <c r="R958" s="1186"/>
      <c r="S958" s="1186"/>
      <c r="T958" s="1150"/>
      <c r="U958" s="1150"/>
      <c r="V958" s="1150"/>
      <c r="W958" s="1150"/>
      <c r="X958" s="1150"/>
      <c r="Y958" s="1150"/>
      <c r="Z958" s="1150"/>
      <c r="AA958" s="1150"/>
      <c r="AB958" s="1150"/>
      <c r="AC958" s="1150"/>
      <c r="AD958" s="1150"/>
      <c r="AE958" s="1150"/>
      <c r="AF958" s="1150"/>
      <c r="AG958" s="1150"/>
      <c r="AH958" s="1150"/>
    </row>
    <row r="959">
      <c r="A959" s="1150"/>
      <c r="B959" s="1150"/>
      <c r="C959" s="1150"/>
      <c r="D959" s="1150"/>
      <c r="E959" s="1182"/>
      <c r="F959" s="1150"/>
      <c r="G959" s="1183"/>
      <c r="H959" s="1184"/>
      <c r="I959" s="1185"/>
      <c r="J959" s="1184"/>
      <c r="K959" s="1184"/>
      <c r="L959" s="1184"/>
      <c r="M959" s="1186"/>
      <c r="N959" s="1186"/>
      <c r="O959" s="1186"/>
      <c r="P959" s="1186"/>
      <c r="Q959" s="1186"/>
      <c r="R959" s="1186"/>
      <c r="S959" s="1186"/>
      <c r="T959" s="1150"/>
      <c r="U959" s="1150"/>
      <c r="V959" s="1150"/>
      <c r="W959" s="1150"/>
      <c r="X959" s="1150"/>
      <c r="Y959" s="1150"/>
      <c r="Z959" s="1150"/>
      <c r="AA959" s="1150"/>
      <c r="AB959" s="1150"/>
      <c r="AC959" s="1150"/>
      <c r="AD959" s="1150"/>
      <c r="AE959" s="1150"/>
      <c r="AF959" s="1150"/>
      <c r="AG959" s="1150"/>
      <c r="AH959" s="1150"/>
    </row>
    <row r="960">
      <c r="A960" s="1150"/>
      <c r="B960" s="1150"/>
      <c r="C960" s="1150"/>
      <c r="D960" s="1150"/>
      <c r="E960" s="1182"/>
      <c r="F960" s="1150"/>
      <c r="G960" s="1183"/>
      <c r="H960" s="1184"/>
      <c r="I960" s="1185"/>
      <c r="J960" s="1184"/>
      <c r="K960" s="1184"/>
      <c r="L960" s="1184"/>
      <c r="M960" s="1186"/>
      <c r="N960" s="1186"/>
      <c r="O960" s="1186"/>
      <c r="P960" s="1186"/>
      <c r="Q960" s="1186"/>
      <c r="R960" s="1186"/>
      <c r="S960" s="1186"/>
      <c r="T960" s="1150"/>
      <c r="U960" s="1150"/>
      <c r="V960" s="1150"/>
      <c r="W960" s="1150"/>
      <c r="X960" s="1150"/>
      <c r="Y960" s="1150"/>
      <c r="Z960" s="1150"/>
      <c r="AA960" s="1150"/>
      <c r="AB960" s="1150"/>
      <c r="AC960" s="1150"/>
      <c r="AD960" s="1150"/>
      <c r="AE960" s="1150"/>
      <c r="AF960" s="1150"/>
      <c r="AG960" s="1150"/>
      <c r="AH960" s="1150"/>
    </row>
    <row r="961">
      <c r="A961" s="1150"/>
      <c r="B961" s="1150"/>
      <c r="C961" s="1150"/>
      <c r="D961" s="1150"/>
      <c r="E961" s="1182"/>
      <c r="F961" s="1150"/>
      <c r="G961" s="1183"/>
      <c r="H961" s="1184"/>
      <c r="I961" s="1185"/>
      <c r="J961" s="1184"/>
      <c r="K961" s="1184"/>
      <c r="L961" s="1184"/>
      <c r="M961" s="1186"/>
      <c r="N961" s="1186"/>
      <c r="O961" s="1186"/>
      <c r="P961" s="1186"/>
      <c r="Q961" s="1186"/>
      <c r="R961" s="1186"/>
      <c r="S961" s="1186"/>
      <c r="T961" s="1150"/>
      <c r="U961" s="1150"/>
      <c r="V961" s="1150"/>
      <c r="W961" s="1150"/>
      <c r="X961" s="1150"/>
      <c r="Y961" s="1150"/>
      <c r="Z961" s="1150"/>
      <c r="AA961" s="1150"/>
      <c r="AB961" s="1150"/>
      <c r="AC961" s="1150"/>
      <c r="AD961" s="1150"/>
      <c r="AE961" s="1150"/>
      <c r="AF961" s="1150"/>
      <c r="AG961" s="1150"/>
      <c r="AH961" s="1150"/>
    </row>
    <row r="962">
      <c r="A962" s="1150"/>
      <c r="B962" s="1150"/>
      <c r="C962" s="1150"/>
      <c r="D962" s="1150"/>
      <c r="E962" s="1182"/>
      <c r="F962" s="1150"/>
      <c r="G962" s="1183"/>
      <c r="H962" s="1184"/>
      <c r="I962" s="1185"/>
      <c r="J962" s="1184"/>
      <c r="K962" s="1184"/>
      <c r="L962" s="1184"/>
      <c r="M962" s="1186"/>
      <c r="N962" s="1186"/>
      <c r="O962" s="1186"/>
      <c r="P962" s="1186"/>
      <c r="Q962" s="1186"/>
      <c r="R962" s="1186"/>
      <c r="S962" s="1186"/>
      <c r="T962" s="1150"/>
      <c r="U962" s="1150"/>
      <c r="V962" s="1150"/>
      <c r="W962" s="1150"/>
      <c r="X962" s="1150"/>
      <c r="Y962" s="1150"/>
      <c r="Z962" s="1150"/>
      <c r="AA962" s="1150"/>
      <c r="AB962" s="1150"/>
      <c r="AC962" s="1150"/>
      <c r="AD962" s="1150"/>
      <c r="AE962" s="1150"/>
      <c r="AF962" s="1150"/>
      <c r="AG962" s="1150"/>
      <c r="AH962" s="1150"/>
    </row>
    <row r="963">
      <c r="A963" s="1150"/>
      <c r="B963" s="1150"/>
      <c r="C963" s="1150"/>
      <c r="D963" s="1150"/>
      <c r="E963" s="1182"/>
      <c r="F963" s="1150"/>
      <c r="G963" s="1183"/>
      <c r="H963" s="1184"/>
      <c r="I963" s="1185"/>
      <c r="J963" s="1184"/>
      <c r="K963" s="1184"/>
      <c r="L963" s="1184"/>
      <c r="M963" s="1186"/>
      <c r="N963" s="1186"/>
      <c r="O963" s="1186"/>
      <c r="P963" s="1186"/>
      <c r="Q963" s="1186"/>
      <c r="R963" s="1186"/>
      <c r="S963" s="1186"/>
      <c r="T963" s="1150"/>
      <c r="U963" s="1150"/>
      <c r="V963" s="1150"/>
      <c r="W963" s="1150"/>
      <c r="X963" s="1150"/>
      <c r="Y963" s="1150"/>
      <c r="Z963" s="1150"/>
      <c r="AA963" s="1150"/>
      <c r="AB963" s="1150"/>
      <c r="AC963" s="1150"/>
      <c r="AD963" s="1150"/>
      <c r="AE963" s="1150"/>
      <c r="AF963" s="1150"/>
      <c r="AG963" s="1150"/>
      <c r="AH963" s="1150"/>
    </row>
    <row r="964">
      <c r="A964" s="1150"/>
      <c r="B964" s="1150"/>
      <c r="C964" s="1150"/>
      <c r="D964" s="1150"/>
      <c r="E964" s="1182"/>
      <c r="F964" s="1150"/>
      <c r="G964" s="1183"/>
      <c r="H964" s="1184"/>
      <c r="I964" s="1185"/>
      <c r="J964" s="1184"/>
      <c r="K964" s="1184"/>
      <c r="L964" s="1184"/>
      <c r="M964" s="1186"/>
      <c r="N964" s="1186"/>
      <c r="O964" s="1186"/>
      <c r="P964" s="1186"/>
      <c r="Q964" s="1186"/>
      <c r="R964" s="1186"/>
      <c r="S964" s="1186"/>
      <c r="T964" s="1150"/>
      <c r="U964" s="1150"/>
      <c r="V964" s="1150"/>
      <c r="W964" s="1150"/>
      <c r="X964" s="1150"/>
      <c r="Y964" s="1150"/>
      <c r="Z964" s="1150"/>
      <c r="AA964" s="1150"/>
      <c r="AB964" s="1150"/>
      <c r="AC964" s="1150"/>
      <c r="AD964" s="1150"/>
      <c r="AE964" s="1150"/>
      <c r="AF964" s="1150"/>
      <c r="AG964" s="1150"/>
      <c r="AH964" s="1150"/>
    </row>
    <row r="965">
      <c r="A965" s="1150"/>
      <c r="B965" s="1150"/>
      <c r="C965" s="1150"/>
      <c r="D965" s="1150"/>
      <c r="E965" s="1182"/>
      <c r="F965" s="1150"/>
      <c r="G965" s="1183"/>
      <c r="H965" s="1184"/>
      <c r="I965" s="1185"/>
      <c r="J965" s="1184"/>
      <c r="K965" s="1184"/>
      <c r="L965" s="1184"/>
      <c r="M965" s="1186"/>
      <c r="N965" s="1186"/>
      <c r="O965" s="1186"/>
      <c r="P965" s="1186"/>
      <c r="Q965" s="1186"/>
      <c r="R965" s="1186"/>
      <c r="S965" s="1186"/>
      <c r="T965" s="1150"/>
      <c r="U965" s="1150"/>
      <c r="V965" s="1150"/>
      <c r="W965" s="1150"/>
      <c r="X965" s="1150"/>
      <c r="Y965" s="1150"/>
      <c r="Z965" s="1150"/>
      <c r="AA965" s="1150"/>
      <c r="AB965" s="1150"/>
      <c r="AC965" s="1150"/>
      <c r="AD965" s="1150"/>
      <c r="AE965" s="1150"/>
      <c r="AF965" s="1150"/>
      <c r="AG965" s="1150"/>
      <c r="AH965" s="1150"/>
    </row>
    <row r="966">
      <c r="A966" s="1150"/>
      <c r="B966" s="1150"/>
      <c r="C966" s="1150"/>
      <c r="D966" s="1150"/>
      <c r="E966" s="1182"/>
      <c r="F966" s="1150"/>
      <c r="G966" s="1183"/>
      <c r="H966" s="1184"/>
      <c r="I966" s="1185"/>
      <c r="J966" s="1184"/>
      <c r="K966" s="1184"/>
      <c r="L966" s="1184"/>
      <c r="M966" s="1186"/>
      <c r="N966" s="1186"/>
      <c r="O966" s="1186"/>
      <c r="P966" s="1186"/>
      <c r="Q966" s="1186"/>
      <c r="R966" s="1186"/>
      <c r="S966" s="1186"/>
      <c r="T966" s="1150"/>
      <c r="U966" s="1150"/>
      <c r="V966" s="1150"/>
      <c r="W966" s="1150"/>
      <c r="X966" s="1150"/>
      <c r="Y966" s="1150"/>
      <c r="Z966" s="1150"/>
      <c r="AA966" s="1150"/>
      <c r="AB966" s="1150"/>
      <c r="AC966" s="1150"/>
      <c r="AD966" s="1150"/>
      <c r="AE966" s="1150"/>
      <c r="AF966" s="1150"/>
      <c r="AG966" s="1150"/>
      <c r="AH966" s="1150"/>
    </row>
    <row r="967">
      <c r="A967" s="1150"/>
      <c r="B967" s="1150"/>
      <c r="C967" s="1150"/>
      <c r="D967" s="1150"/>
      <c r="E967" s="1182"/>
      <c r="F967" s="1150"/>
      <c r="G967" s="1183"/>
      <c r="H967" s="1184"/>
      <c r="I967" s="1185"/>
      <c r="J967" s="1184"/>
      <c r="K967" s="1184"/>
      <c r="L967" s="1184"/>
      <c r="M967" s="1186"/>
      <c r="N967" s="1186"/>
      <c r="O967" s="1186"/>
      <c r="P967" s="1186"/>
      <c r="Q967" s="1186"/>
      <c r="R967" s="1186"/>
      <c r="S967" s="1186"/>
      <c r="T967" s="1150"/>
      <c r="U967" s="1150"/>
      <c r="V967" s="1150"/>
      <c r="W967" s="1150"/>
      <c r="X967" s="1150"/>
      <c r="Y967" s="1150"/>
      <c r="Z967" s="1150"/>
      <c r="AA967" s="1150"/>
      <c r="AB967" s="1150"/>
      <c r="AC967" s="1150"/>
      <c r="AD967" s="1150"/>
      <c r="AE967" s="1150"/>
      <c r="AF967" s="1150"/>
      <c r="AG967" s="1150"/>
      <c r="AH967" s="1150"/>
    </row>
    <row r="968">
      <c r="A968" s="1150"/>
      <c r="B968" s="1150"/>
      <c r="C968" s="1150"/>
      <c r="D968" s="1150"/>
      <c r="E968" s="1182"/>
      <c r="F968" s="1150"/>
      <c r="G968" s="1183"/>
      <c r="H968" s="1184"/>
      <c r="I968" s="1185"/>
      <c r="J968" s="1184"/>
      <c r="K968" s="1184"/>
      <c r="L968" s="1184"/>
      <c r="M968" s="1186"/>
      <c r="N968" s="1186"/>
      <c r="O968" s="1186"/>
      <c r="P968" s="1186"/>
      <c r="Q968" s="1186"/>
      <c r="R968" s="1186"/>
      <c r="S968" s="1186"/>
      <c r="T968" s="1150"/>
      <c r="U968" s="1150"/>
      <c r="V968" s="1150"/>
      <c r="W968" s="1150"/>
      <c r="X968" s="1150"/>
      <c r="Y968" s="1150"/>
      <c r="Z968" s="1150"/>
      <c r="AA968" s="1150"/>
      <c r="AB968" s="1150"/>
      <c r="AC968" s="1150"/>
      <c r="AD968" s="1150"/>
      <c r="AE968" s="1150"/>
      <c r="AF968" s="1150"/>
      <c r="AG968" s="1150"/>
      <c r="AH968" s="1150"/>
    </row>
    <row r="969">
      <c r="A969" s="1150"/>
      <c r="B969" s="1150"/>
      <c r="C969" s="1150"/>
      <c r="D969" s="1150"/>
      <c r="E969" s="1182"/>
      <c r="F969" s="1150"/>
      <c r="G969" s="1183"/>
      <c r="H969" s="1184"/>
      <c r="I969" s="1185"/>
      <c r="J969" s="1184"/>
      <c r="K969" s="1184"/>
      <c r="L969" s="1184"/>
      <c r="M969" s="1186"/>
      <c r="N969" s="1186"/>
      <c r="O969" s="1186"/>
      <c r="P969" s="1186"/>
      <c r="Q969" s="1186"/>
      <c r="R969" s="1186"/>
      <c r="S969" s="1186"/>
      <c r="T969" s="1150"/>
      <c r="U969" s="1150"/>
      <c r="V969" s="1150"/>
      <c r="W969" s="1150"/>
      <c r="X969" s="1150"/>
      <c r="Y969" s="1150"/>
      <c r="Z969" s="1150"/>
      <c r="AA969" s="1150"/>
      <c r="AB969" s="1150"/>
      <c r="AC969" s="1150"/>
      <c r="AD969" s="1150"/>
      <c r="AE969" s="1150"/>
      <c r="AF969" s="1150"/>
      <c r="AG969" s="1150"/>
      <c r="AH969" s="1150"/>
    </row>
    <row r="970">
      <c r="A970" s="1150"/>
      <c r="B970" s="1150"/>
      <c r="C970" s="1150"/>
      <c r="D970" s="1150"/>
      <c r="E970" s="1182"/>
      <c r="F970" s="1150"/>
      <c r="G970" s="1183"/>
      <c r="H970" s="1184"/>
      <c r="I970" s="1185"/>
      <c r="J970" s="1184"/>
      <c r="K970" s="1184"/>
      <c r="L970" s="1184"/>
      <c r="M970" s="1186"/>
      <c r="N970" s="1186"/>
      <c r="O970" s="1186"/>
      <c r="P970" s="1186"/>
      <c r="Q970" s="1186"/>
      <c r="R970" s="1186"/>
      <c r="S970" s="1186"/>
      <c r="T970" s="1150"/>
      <c r="U970" s="1150"/>
      <c r="V970" s="1150"/>
      <c r="W970" s="1150"/>
      <c r="X970" s="1150"/>
      <c r="Y970" s="1150"/>
      <c r="Z970" s="1150"/>
      <c r="AA970" s="1150"/>
      <c r="AB970" s="1150"/>
      <c r="AC970" s="1150"/>
      <c r="AD970" s="1150"/>
      <c r="AE970" s="1150"/>
      <c r="AF970" s="1150"/>
      <c r="AG970" s="1150"/>
      <c r="AH970" s="1150"/>
    </row>
    <row r="971">
      <c r="A971" s="1150"/>
      <c r="B971" s="1150"/>
      <c r="C971" s="1150"/>
      <c r="D971" s="1150"/>
      <c r="E971" s="1182"/>
      <c r="F971" s="1150"/>
      <c r="G971" s="1183"/>
      <c r="H971" s="1184"/>
      <c r="I971" s="1185"/>
      <c r="J971" s="1184"/>
      <c r="K971" s="1184"/>
      <c r="L971" s="1184"/>
      <c r="M971" s="1186"/>
      <c r="N971" s="1186"/>
      <c r="O971" s="1186"/>
      <c r="P971" s="1186"/>
      <c r="Q971" s="1186"/>
      <c r="R971" s="1186"/>
      <c r="S971" s="1186"/>
      <c r="T971" s="1150"/>
      <c r="U971" s="1150"/>
      <c r="V971" s="1150"/>
      <c r="W971" s="1150"/>
      <c r="X971" s="1150"/>
      <c r="Y971" s="1150"/>
      <c r="Z971" s="1150"/>
      <c r="AA971" s="1150"/>
      <c r="AB971" s="1150"/>
      <c r="AC971" s="1150"/>
      <c r="AD971" s="1150"/>
      <c r="AE971" s="1150"/>
      <c r="AF971" s="1150"/>
      <c r="AG971" s="1150"/>
      <c r="AH971" s="1150"/>
    </row>
    <row r="972">
      <c r="A972" s="1150"/>
      <c r="B972" s="1150"/>
      <c r="C972" s="1150"/>
      <c r="D972" s="1150"/>
      <c r="E972" s="1182"/>
      <c r="F972" s="1150"/>
      <c r="G972" s="1183"/>
      <c r="H972" s="1184"/>
      <c r="I972" s="1185"/>
      <c r="J972" s="1184"/>
      <c r="K972" s="1184"/>
      <c r="L972" s="1184"/>
      <c r="M972" s="1186"/>
      <c r="N972" s="1186"/>
      <c r="O972" s="1186"/>
      <c r="P972" s="1186"/>
      <c r="Q972" s="1186"/>
      <c r="R972" s="1186"/>
      <c r="S972" s="1186"/>
      <c r="T972" s="1150"/>
      <c r="U972" s="1150"/>
      <c r="V972" s="1150"/>
      <c r="W972" s="1150"/>
      <c r="X972" s="1150"/>
      <c r="Y972" s="1150"/>
      <c r="Z972" s="1150"/>
      <c r="AA972" s="1150"/>
      <c r="AB972" s="1150"/>
      <c r="AC972" s="1150"/>
      <c r="AD972" s="1150"/>
      <c r="AE972" s="1150"/>
      <c r="AF972" s="1150"/>
      <c r="AG972" s="1150"/>
      <c r="AH972" s="1150"/>
    </row>
    <row r="973">
      <c r="A973" s="1150"/>
      <c r="B973" s="1150"/>
      <c r="C973" s="1150"/>
      <c r="D973" s="1150"/>
      <c r="E973" s="1182"/>
      <c r="F973" s="1150"/>
      <c r="G973" s="1183"/>
      <c r="H973" s="1184"/>
      <c r="I973" s="1185"/>
      <c r="J973" s="1184"/>
      <c r="K973" s="1184"/>
      <c r="L973" s="1184"/>
      <c r="M973" s="1186"/>
      <c r="N973" s="1186"/>
      <c r="O973" s="1186"/>
      <c r="P973" s="1186"/>
      <c r="Q973" s="1186"/>
      <c r="R973" s="1186"/>
      <c r="S973" s="1186"/>
      <c r="T973" s="1150"/>
      <c r="U973" s="1150"/>
      <c r="V973" s="1150"/>
      <c r="W973" s="1150"/>
      <c r="X973" s="1150"/>
      <c r="Y973" s="1150"/>
      <c r="Z973" s="1150"/>
      <c r="AA973" s="1150"/>
      <c r="AB973" s="1150"/>
      <c r="AC973" s="1150"/>
      <c r="AD973" s="1150"/>
      <c r="AE973" s="1150"/>
      <c r="AF973" s="1150"/>
      <c r="AG973" s="1150"/>
      <c r="AH973" s="1150"/>
    </row>
    <row r="974">
      <c r="A974" s="1150"/>
      <c r="B974" s="1150"/>
      <c r="C974" s="1150"/>
      <c r="D974" s="1150"/>
      <c r="E974" s="1182"/>
      <c r="F974" s="1150"/>
      <c r="G974" s="1183"/>
      <c r="H974" s="1184"/>
      <c r="I974" s="1185"/>
      <c r="J974" s="1184"/>
      <c r="K974" s="1184"/>
      <c r="L974" s="1184"/>
      <c r="M974" s="1186"/>
      <c r="N974" s="1186"/>
      <c r="O974" s="1186"/>
      <c r="P974" s="1186"/>
      <c r="Q974" s="1186"/>
      <c r="R974" s="1186"/>
      <c r="S974" s="1186"/>
      <c r="T974" s="1150"/>
      <c r="U974" s="1150"/>
      <c r="V974" s="1150"/>
      <c r="W974" s="1150"/>
      <c r="X974" s="1150"/>
      <c r="Y974" s="1150"/>
      <c r="Z974" s="1150"/>
      <c r="AA974" s="1150"/>
      <c r="AB974" s="1150"/>
      <c r="AC974" s="1150"/>
      <c r="AD974" s="1150"/>
      <c r="AE974" s="1150"/>
      <c r="AF974" s="1150"/>
      <c r="AG974" s="1150"/>
      <c r="AH974" s="1150"/>
    </row>
    <row r="975">
      <c r="A975" s="1150"/>
      <c r="B975" s="1150"/>
      <c r="C975" s="1150"/>
      <c r="D975" s="1150"/>
      <c r="E975" s="1182"/>
      <c r="F975" s="1150"/>
      <c r="G975" s="1183"/>
      <c r="H975" s="1184"/>
      <c r="I975" s="1185"/>
      <c r="J975" s="1184"/>
      <c r="K975" s="1184"/>
      <c r="L975" s="1184"/>
      <c r="M975" s="1186"/>
      <c r="N975" s="1186"/>
      <c r="O975" s="1186"/>
      <c r="P975" s="1186"/>
      <c r="Q975" s="1186"/>
      <c r="R975" s="1186"/>
      <c r="S975" s="1186"/>
      <c r="T975" s="1150"/>
      <c r="U975" s="1150"/>
      <c r="V975" s="1150"/>
      <c r="W975" s="1150"/>
      <c r="X975" s="1150"/>
      <c r="Y975" s="1150"/>
      <c r="Z975" s="1150"/>
      <c r="AA975" s="1150"/>
      <c r="AB975" s="1150"/>
      <c r="AC975" s="1150"/>
      <c r="AD975" s="1150"/>
      <c r="AE975" s="1150"/>
      <c r="AF975" s="1150"/>
      <c r="AG975" s="1150"/>
      <c r="AH975" s="1150"/>
    </row>
    <row r="976">
      <c r="A976" s="1150"/>
      <c r="B976" s="1150"/>
      <c r="C976" s="1150"/>
      <c r="D976" s="1150"/>
      <c r="E976" s="1182"/>
      <c r="F976" s="1150"/>
      <c r="G976" s="1183"/>
      <c r="H976" s="1184"/>
      <c r="I976" s="1185"/>
      <c r="J976" s="1184"/>
      <c r="K976" s="1184"/>
      <c r="L976" s="1184"/>
      <c r="M976" s="1186"/>
      <c r="N976" s="1186"/>
      <c r="O976" s="1186"/>
      <c r="P976" s="1186"/>
      <c r="Q976" s="1186"/>
      <c r="R976" s="1186"/>
      <c r="S976" s="1186"/>
      <c r="T976" s="1150"/>
      <c r="U976" s="1150"/>
      <c r="V976" s="1150"/>
      <c r="W976" s="1150"/>
      <c r="X976" s="1150"/>
      <c r="Y976" s="1150"/>
      <c r="Z976" s="1150"/>
      <c r="AA976" s="1150"/>
      <c r="AB976" s="1150"/>
      <c r="AC976" s="1150"/>
      <c r="AD976" s="1150"/>
      <c r="AE976" s="1150"/>
      <c r="AF976" s="1150"/>
      <c r="AG976" s="1150"/>
      <c r="AH976" s="1150"/>
    </row>
    <row r="977">
      <c r="A977" s="1150"/>
      <c r="B977" s="1150"/>
      <c r="C977" s="1150"/>
      <c r="D977" s="1150"/>
      <c r="E977" s="1182"/>
      <c r="F977" s="1150"/>
      <c r="G977" s="1183"/>
      <c r="H977" s="1184"/>
      <c r="I977" s="1185"/>
      <c r="J977" s="1184"/>
      <c r="K977" s="1184"/>
      <c r="L977" s="1184"/>
      <c r="M977" s="1186"/>
      <c r="N977" s="1186"/>
      <c r="O977" s="1186"/>
      <c r="P977" s="1186"/>
      <c r="Q977" s="1186"/>
      <c r="R977" s="1186"/>
      <c r="S977" s="1186"/>
      <c r="T977" s="1150"/>
      <c r="U977" s="1150"/>
      <c r="V977" s="1150"/>
      <c r="W977" s="1150"/>
      <c r="X977" s="1150"/>
      <c r="Y977" s="1150"/>
      <c r="Z977" s="1150"/>
      <c r="AA977" s="1150"/>
      <c r="AB977" s="1150"/>
      <c r="AC977" s="1150"/>
      <c r="AD977" s="1150"/>
      <c r="AE977" s="1150"/>
      <c r="AF977" s="1150"/>
      <c r="AG977" s="1150"/>
      <c r="AH977" s="1150"/>
    </row>
    <row r="978">
      <c r="A978" s="1150"/>
      <c r="B978" s="1150"/>
      <c r="C978" s="1150"/>
      <c r="D978" s="1150"/>
      <c r="E978" s="1182"/>
      <c r="F978" s="1150"/>
      <c r="G978" s="1183"/>
      <c r="H978" s="1184"/>
      <c r="I978" s="1185"/>
      <c r="J978" s="1184"/>
      <c r="K978" s="1184"/>
      <c r="L978" s="1184"/>
      <c r="M978" s="1186"/>
      <c r="N978" s="1186"/>
      <c r="O978" s="1186"/>
      <c r="P978" s="1186"/>
      <c r="Q978" s="1186"/>
      <c r="R978" s="1186"/>
      <c r="S978" s="1186"/>
      <c r="T978" s="1150"/>
      <c r="U978" s="1150"/>
      <c r="V978" s="1150"/>
      <c r="W978" s="1150"/>
      <c r="X978" s="1150"/>
      <c r="Y978" s="1150"/>
      <c r="Z978" s="1150"/>
      <c r="AA978" s="1150"/>
      <c r="AB978" s="1150"/>
      <c r="AC978" s="1150"/>
      <c r="AD978" s="1150"/>
      <c r="AE978" s="1150"/>
      <c r="AF978" s="1150"/>
      <c r="AG978" s="1150"/>
      <c r="AH978" s="1150"/>
    </row>
    <row r="979">
      <c r="A979" s="1150"/>
      <c r="B979" s="1150"/>
      <c r="C979" s="1150"/>
      <c r="D979" s="1150"/>
      <c r="E979" s="1182"/>
      <c r="F979" s="1150"/>
      <c r="G979" s="1183"/>
      <c r="H979" s="1184"/>
      <c r="I979" s="1185"/>
      <c r="J979" s="1184"/>
      <c r="K979" s="1184"/>
      <c r="L979" s="1184"/>
      <c r="M979" s="1186"/>
      <c r="N979" s="1186"/>
      <c r="O979" s="1186"/>
      <c r="P979" s="1186"/>
      <c r="Q979" s="1186"/>
      <c r="R979" s="1186"/>
      <c r="S979" s="1186"/>
      <c r="T979" s="1150"/>
      <c r="U979" s="1150"/>
      <c r="V979" s="1150"/>
      <c r="W979" s="1150"/>
      <c r="X979" s="1150"/>
      <c r="Y979" s="1150"/>
      <c r="Z979" s="1150"/>
      <c r="AA979" s="1150"/>
      <c r="AB979" s="1150"/>
      <c r="AC979" s="1150"/>
      <c r="AD979" s="1150"/>
      <c r="AE979" s="1150"/>
      <c r="AF979" s="1150"/>
      <c r="AG979" s="1150"/>
      <c r="AH979" s="1150"/>
    </row>
    <row r="980">
      <c r="A980" s="1150"/>
      <c r="B980" s="1150"/>
      <c r="C980" s="1150"/>
      <c r="D980" s="1150"/>
      <c r="E980" s="1182"/>
      <c r="F980" s="1150"/>
      <c r="G980" s="1183"/>
      <c r="H980" s="1184"/>
      <c r="I980" s="1185"/>
      <c r="J980" s="1184"/>
      <c r="K980" s="1184"/>
      <c r="L980" s="1184"/>
      <c r="M980" s="1186"/>
      <c r="N980" s="1186"/>
      <c r="O980" s="1186"/>
      <c r="P980" s="1186"/>
      <c r="Q980" s="1186"/>
      <c r="R980" s="1186"/>
      <c r="S980" s="1186"/>
      <c r="T980" s="1150"/>
      <c r="U980" s="1150"/>
      <c r="V980" s="1150"/>
      <c r="W980" s="1150"/>
      <c r="X980" s="1150"/>
      <c r="Y980" s="1150"/>
      <c r="Z980" s="1150"/>
      <c r="AA980" s="1150"/>
      <c r="AB980" s="1150"/>
      <c r="AC980" s="1150"/>
      <c r="AD980" s="1150"/>
      <c r="AE980" s="1150"/>
      <c r="AF980" s="1150"/>
      <c r="AG980" s="1150"/>
      <c r="AH980" s="1150"/>
    </row>
    <row r="981">
      <c r="A981" s="1150"/>
      <c r="B981" s="1150"/>
      <c r="C981" s="1150"/>
      <c r="D981" s="1150"/>
      <c r="E981" s="1182"/>
      <c r="F981" s="1150"/>
      <c r="G981" s="1183"/>
      <c r="H981" s="1184"/>
      <c r="I981" s="1185"/>
      <c r="J981" s="1184"/>
      <c r="K981" s="1184"/>
      <c r="L981" s="1184"/>
      <c r="M981" s="1186"/>
      <c r="N981" s="1186"/>
      <c r="O981" s="1186"/>
      <c r="P981" s="1186"/>
      <c r="Q981" s="1186"/>
      <c r="R981" s="1186"/>
      <c r="S981" s="1186"/>
      <c r="T981" s="1150"/>
      <c r="U981" s="1150"/>
      <c r="V981" s="1150"/>
      <c r="W981" s="1150"/>
      <c r="X981" s="1150"/>
      <c r="Y981" s="1150"/>
      <c r="Z981" s="1150"/>
      <c r="AA981" s="1150"/>
      <c r="AB981" s="1150"/>
      <c r="AC981" s="1150"/>
      <c r="AD981" s="1150"/>
      <c r="AE981" s="1150"/>
      <c r="AF981" s="1150"/>
      <c r="AG981" s="1150"/>
      <c r="AH981" s="1150"/>
    </row>
    <row r="982">
      <c r="A982" s="1150"/>
      <c r="B982" s="1150"/>
      <c r="C982" s="1150"/>
      <c r="D982" s="1150"/>
      <c r="E982" s="1182"/>
      <c r="F982" s="1150"/>
      <c r="G982" s="1183"/>
      <c r="H982" s="1184"/>
      <c r="I982" s="1185"/>
      <c r="J982" s="1184"/>
      <c r="K982" s="1184"/>
      <c r="L982" s="1184"/>
      <c r="M982" s="1186"/>
      <c r="N982" s="1186"/>
      <c r="O982" s="1186"/>
      <c r="P982" s="1186"/>
      <c r="Q982" s="1186"/>
      <c r="R982" s="1186"/>
      <c r="S982" s="1186"/>
      <c r="T982" s="1150"/>
      <c r="U982" s="1150"/>
      <c r="V982" s="1150"/>
      <c r="W982" s="1150"/>
      <c r="X982" s="1150"/>
      <c r="Y982" s="1150"/>
      <c r="Z982" s="1150"/>
      <c r="AA982" s="1150"/>
      <c r="AB982" s="1150"/>
      <c r="AC982" s="1150"/>
      <c r="AD982" s="1150"/>
      <c r="AE982" s="1150"/>
      <c r="AF982" s="1150"/>
      <c r="AG982" s="1150"/>
      <c r="AH982" s="1150"/>
    </row>
    <row r="983">
      <c r="A983" s="1150"/>
      <c r="B983" s="1150"/>
      <c r="C983" s="1150"/>
      <c r="D983" s="1150"/>
      <c r="E983" s="1182"/>
      <c r="F983" s="1150"/>
      <c r="G983" s="1183"/>
      <c r="H983" s="1184"/>
      <c r="I983" s="1185"/>
      <c r="J983" s="1184"/>
      <c r="K983" s="1184"/>
      <c r="L983" s="1184"/>
      <c r="M983" s="1186"/>
      <c r="N983" s="1186"/>
      <c r="O983" s="1186"/>
      <c r="P983" s="1186"/>
      <c r="Q983" s="1186"/>
      <c r="R983" s="1186"/>
      <c r="S983" s="1186"/>
      <c r="T983" s="1150"/>
      <c r="U983" s="1150"/>
      <c r="V983" s="1150"/>
      <c r="W983" s="1150"/>
      <c r="X983" s="1150"/>
      <c r="Y983" s="1150"/>
      <c r="Z983" s="1150"/>
      <c r="AA983" s="1150"/>
      <c r="AB983" s="1150"/>
      <c r="AC983" s="1150"/>
      <c r="AD983" s="1150"/>
      <c r="AE983" s="1150"/>
      <c r="AF983" s="1150"/>
      <c r="AG983" s="1150"/>
      <c r="AH983" s="1150"/>
    </row>
    <row r="984">
      <c r="A984" s="1150"/>
      <c r="B984" s="1150"/>
      <c r="C984" s="1150"/>
      <c r="D984" s="1150"/>
      <c r="E984" s="1182"/>
      <c r="F984" s="1150"/>
      <c r="G984" s="1183"/>
      <c r="H984" s="1184"/>
      <c r="I984" s="1185"/>
      <c r="J984" s="1184"/>
      <c r="K984" s="1184"/>
      <c r="L984" s="1184"/>
      <c r="M984" s="1186"/>
      <c r="N984" s="1186"/>
      <c r="O984" s="1186"/>
      <c r="P984" s="1186"/>
      <c r="Q984" s="1186"/>
      <c r="R984" s="1186"/>
      <c r="S984" s="1186"/>
      <c r="T984" s="1150"/>
      <c r="U984" s="1150"/>
      <c r="V984" s="1150"/>
      <c r="W984" s="1150"/>
      <c r="X984" s="1150"/>
      <c r="Y984" s="1150"/>
      <c r="Z984" s="1150"/>
      <c r="AA984" s="1150"/>
      <c r="AB984" s="1150"/>
      <c r="AC984" s="1150"/>
      <c r="AD984" s="1150"/>
      <c r="AE984" s="1150"/>
      <c r="AF984" s="1150"/>
      <c r="AG984" s="1150"/>
      <c r="AH984" s="1150"/>
    </row>
    <row r="985">
      <c r="A985" s="1150"/>
      <c r="B985" s="1150"/>
      <c r="C985" s="1150"/>
      <c r="D985" s="1150"/>
      <c r="E985" s="1182"/>
      <c r="F985" s="1150"/>
      <c r="G985" s="1183"/>
      <c r="H985" s="1184"/>
      <c r="I985" s="1185"/>
      <c r="J985" s="1184"/>
      <c r="K985" s="1184"/>
      <c r="L985" s="1184"/>
      <c r="M985" s="1186"/>
      <c r="N985" s="1186"/>
      <c r="O985" s="1186"/>
      <c r="P985" s="1186"/>
      <c r="Q985" s="1186"/>
      <c r="R985" s="1186"/>
      <c r="S985" s="1186"/>
      <c r="T985" s="1150"/>
      <c r="U985" s="1150"/>
      <c r="V985" s="1150"/>
      <c r="W985" s="1150"/>
      <c r="X985" s="1150"/>
      <c r="Y985" s="1150"/>
      <c r="Z985" s="1150"/>
      <c r="AA985" s="1150"/>
      <c r="AB985" s="1150"/>
      <c r="AC985" s="1150"/>
      <c r="AD985" s="1150"/>
      <c r="AE985" s="1150"/>
      <c r="AF985" s="1150"/>
      <c r="AG985" s="1150"/>
      <c r="AH985" s="1150"/>
    </row>
    <row r="986">
      <c r="A986" s="1150"/>
      <c r="B986" s="1150"/>
      <c r="C986" s="1150"/>
      <c r="D986" s="1150"/>
      <c r="E986" s="1182"/>
      <c r="F986" s="1150"/>
      <c r="G986" s="1183"/>
      <c r="H986" s="1184"/>
      <c r="I986" s="1185"/>
      <c r="J986" s="1184"/>
      <c r="K986" s="1184"/>
      <c r="L986" s="1184"/>
      <c r="M986" s="1186"/>
      <c r="N986" s="1186"/>
      <c r="O986" s="1186"/>
      <c r="P986" s="1186"/>
      <c r="Q986" s="1186"/>
      <c r="R986" s="1186"/>
      <c r="S986" s="1186"/>
      <c r="T986" s="1150"/>
      <c r="U986" s="1150"/>
      <c r="V986" s="1150"/>
      <c r="W986" s="1150"/>
      <c r="X986" s="1150"/>
      <c r="Y986" s="1150"/>
      <c r="Z986" s="1150"/>
      <c r="AA986" s="1150"/>
      <c r="AB986" s="1150"/>
      <c r="AC986" s="1150"/>
      <c r="AD986" s="1150"/>
      <c r="AE986" s="1150"/>
      <c r="AF986" s="1150"/>
      <c r="AG986" s="1150"/>
      <c r="AH986" s="1150"/>
    </row>
    <row r="987">
      <c r="A987" s="1150"/>
      <c r="B987" s="1150"/>
      <c r="C987" s="1150"/>
      <c r="D987" s="1150"/>
      <c r="E987" s="1182"/>
      <c r="F987" s="1150"/>
      <c r="G987" s="1183"/>
      <c r="H987" s="1184"/>
      <c r="I987" s="1185"/>
      <c r="J987" s="1184"/>
      <c r="K987" s="1184"/>
      <c r="L987" s="1184"/>
      <c r="M987" s="1186"/>
      <c r="N987" s="1186"/>
      <c r="O987" s="1186"/>
      <c r="P987" s="1186"/>
      <c r="Q987" s="1186"/>
      <c r="R987" s="1186"/>
      <c r="S987" s="1186"/>
      <c r="T987" s="1150"/>
      <c r="U987" s="1150"/>
      <c r="V987" s="1150"/>
      <c r="W987" s="1150"/>
      <c r="X987" s="1150"/>
      <c r="Y987" s="1150"/>
      <c r="Z987" s="1150"/>
      <c r="AA987" s="1150"/>
      <c r="AB987" s="1150"/>
      <c r="AC987" s="1150"/>
      <c r="AD987" s="1150"/>
      <c r="AE987" s="1150"/>
      <c r="AF987" s="1150"/>
      <c r="AG987" s="1150"/>
      <c r="AH987" s="1150"/>
    </row>
    <row r="988">
      <c r="A988" s="1150"/>
      <c r="B988" s="1150"/>
      <c r="C988" s="1150"/>
      <c r="D988" s="1150"/>
      <c r="E988" s="1182"/>
      <c r="F988" s="1150"/>
      <c r="G988" s="1183"/>
      <c r="H988" s="1184"/>
      <c r="I988" s="1185"/>
      <c r="J988" s="1184"/>
      <c r="K988" s="1184"/>
      <c r="L988" s="1184"/>
      <c r="M988" s="1186"/>
      <c r="N988" s="1186"/>
      <c r="O988" s="1186"/>
      <c r="P988" s="1186"/>
      <c r="Q988" s="1186"/>
      <c r="R988" s="1186"/>
      <c r="S988" s="1186"/>
      <c r="T988" s="1150"/>
      <c r="U988" s="1150"/>
      <c r="V988" s="1150"/>
      <c r="W988" s="1150"/>
      <c r="X988" s="1150"/>
      <c r="Y988" s="1150"/>
      <c r="Z988" s="1150"/>
      <c r="AA988" s="1150"/>
      <c r="AB988" s="1150"/>
      <c r="AC988" s="1150"/>
      <c r="AD988" s="1150"/>
      <c r="AE988" s="1150"/>
      <c r="AF988" s="1150"/>
      <c r="AG988" s="1150"/>
      <c r="AH988" s="1150"/>
    </row>
    <row r="989">
      <c r="A989" s="1150"/>
      <c r="B989" s="1150"/>
      <c r="C989" s="1150"/>
      <c r="D989" s="1150"/>
      <c r="E989" s="1182"/>
      <c r="F989" s="1150"/>
      <c r="G989" s="1183"/>
      <c r="H989" s="1184"/>
      <c r="I989" s="1185"/>
      <c r="J989" s="1184"/>
      <c r="K989" s="1184"/>
      <c r="L989" s="1184"/>
      <c r="M989" s="1186"/>
      <c r="N989" s="1186"/>
      <c r="O989" s="1186"/>
      <c r="P989" s="1186"/>
      <c r="Q989" s="1186"/>
      <c r="R989" s="1186"/>
      <c r="S989" s="1186"/>
      <c r="T989" s="1150"/>
      <c r="U989" s="1150"/>
      <c r="V989" s="1150"/>
      <c r="W989" s="1150"/>
      <c r="X989" s="1150"/>
      <c r="Y989" s="1150"/>
      <c r="Z989" s="1150"/>
      <c r="AA989" s="1150"/>
      <c r="AB989" s="1150"/>
      <c r="AC989" s="1150"/>
      <c r="AD989" s="1150"/>
      <c r="AE989" s="1150"/>
      <c r="AF989" s="1150"/>
      <c r="AG989" s="1150"/>
      <c r="AH989" s="1150"/>
    </row>
    <row r="990">
      <c r="A990" s="1150"/>
      <c r="B990" s="1150"/>
      <c r="C990" s="1150"/>
      <c r="D990" s="1150"/>
      <c r="E990" s="1182"/>
      <c r="F990" s="1150"/>
      <c r="G990" s="1183"/>
      <c r="H990" s="1184"/>
      <c r="I990" s="1185"/>
      <c r="J990" s="1184"/>
      <c r="K990" s="1184"/>
      <c r="L990" s="1184"/>
      <c r="M990" s="1186"/>
      <c r="N990" s="1186"/>
      <c r="O990" s="1186"/>
      <c r="P990" s="1186"/>
      <c r="Q990" s="1186"/>
      <c r="R990" s="1186"/>
      <c r="S990" s="1186"/>
      <c r="T990" s="1150"/>
      <c r="U990" s="1150"/>
      <c r="V990" s="1150"/>
      <c r="W990" s="1150"/>
      <c r="X990" s="1150"/>
      <c r="Y990" s="1150"/>
      <c r="Z990" s="1150"/>
      <c r="AA990" s="1150"/>
      <c r="AB990" s="1150"/>
      <c r="AC990" s="1150"/>
      <c r="AD990" s="1150"/>
      <c r="AE990" s="1150"/>
      <c r="AF990" s="1150"/>
      <c r="AG990" s="1150"/>
      <c r="AH990" s="1150"/>
    </row>
    <row r="991">
      <c r="A991" s="1150"/>
      <c r="B991" s="1150"/>
      <c r="C991" s="1150"/>
      <c r="D991" s="1150"/>
      <c r="E991" s="1182"/>
      <c r="F991" s="1150"/>
      <c r="G991" s="1183"/>
      <c r="H991" s="1184"/>
      <c r="I991" s="1185"/>
      <c r="J991" s="1184"/>
      <c r="K991" s="1184"/>
      <c r="L991" s="1184"/>
      <c r="M991" s="1186"/>
      <c r="N991" s="1186"/>
      <c r="O991" s="1186"/>
      <c r="P991" s="1186"/>
      <c r="Q991" s="1186"/>
      <c r="R991" s="1186"/>
      <c r="S991" s="1186"/>
      <c r="T991" s="1150"/>
      <c r="U991" s="1150"/>
      <c r="V991" s="1150"/>
      <c r="W991" s="1150"/>
      <c r="X991" s="1150"/>
      <c r="Y991" s="1150"/>
      <c r="Z991" s="1150"/>
      <c r="AA991" s="1150"/>
      <c r="AB991" s="1150"/>
      <c r="AC991" s="1150"/>
      <c r="AD991" s="1150"/>
      <c r="AE991" s="1150"/>
      <c r="AF991" s="1150"/>
      <c r="AG991" s="1150"/>
      <c r="AH991" s="1150"/>
    </row>
    <row r="992">
      <c r="A992" s="1150"/>
      <c r="B992" s="1150"/>
      <c r="C992" s="1150"/>
      <c r="D992" s="1150"/>
      <c r="E992" s="1182"/>
      <c r="F992" s="1150"/>
      <c r="G992" s="1183"/>
      <c r="H992" s="1184"/>
      <c r="I992" s="1185"/>
      <c r="J992" s="1184"/>
      <c r="K992" s="1184"/>
      <c r="L992" s="1184"/>
      <c r="M992" s="1186"/>
      <c r="N992" s="1186"/>
      <c r="O992" s="1186"/>
      <c r="P992" s="1186"/>
      <c r="Q992" s="1186"/>
      <c r="R992" s="1186"/>
      <c r="S992" s="1186"/>
      <c r="T992" s="1150"/>
      <c r="U992" s="1150"/>
      <c r="V992" s="1150"/>
      <c r="W992" s="1150"/>
      <c r="X992" s="1150"/>
      <c r="Y992" s="1150"/>
      <c r="Z992" s="1150"/>
      <c r="AA992" s="1150"/>
      <c r="AB992" s="1150"/>
      <c r="AC992" s="1150"/>
      <c r="AD992" s="1150"/>
      <c r="AE992" s="1150"/>
      <c r="AF992" s="1150"/>
      <c r="AG992" s="1150"/>
      <c r="AH992" s="1150"/>
    </row>
    <row r="993">
      <c r="A993" s="1150"/>
      <c r="B993" s="1150"/>
      <c r="C993" s="1150"/>
      <c r="D993" s="1150"/>
      <c r="E993" s="1182"/>
      <c r="F993" s="1150"/>
      <c r="G993" s="1183"/>
      <c r="H993" s="1184"/>
      <c r="I993" s="1185"/>
      <c r="J993" s="1184"/>
      <c r="K993" s="1184"/>
      <c r="L993" s="1184"/>
      <c r="M993" s="1186"/>
      <c r="N993" s="1186"/>
      <c r="O993" s="1186"/>
      <c r="P993" s="1186"/>
      <c r="Q993" s="1186"/>
      <c r="R993" s="1186"/>
      <c r="S993" s="1186"/>
      <c r="T993" s="1150"/>
      <c r="U993" s="1150"/>
      <c r="V993" s="1150"/>
      <c r="W993" s="1150"/>
      <c r="X993" s="1150"/>
      <c r="Y993" s="1150"/>
      <c r="Z993" s="1150"/>
      <c r="AA993" s="1150"/>
      <c r="AB993" s="1150"/>
      <c r="AC993" s="1150"/>
      <c r="AD993" s="1150"/>
      <c r="AE993" s="1150"/>
      <c r="AF993" s="1150"/>
      <c r="AG993" s="1150"/>
      <c r="AH993" s="1150"/>
    </row>
    <row r="994">
      <c r="A994" s="1150"/>
      <c r="B994" s="1150"/>
      <c r="C994" s="1150"/>
      <c r="D994" s="1150"/>
      <c r="E994" s="1182"/>
      <c r="F994" s="1150"/>
      <c r="G994" s="1183"/>
      <c r="H994" s="1184"/>
      <c r="I994" s="1185"/>
      <c r="J994" s="1184"/>
      <c r="K994" s="1184"/>
      <c r="L994" s="1184"/>
      <c r="M994" s="1186"/>
      <c r="N994" s="1186"/>
      <c r="O994" s="1186"/>
      <c r="P994" s="1186"/>
      <c r="Q994" s="1186"/>
      <c r="R994" s="1186"/>
      <c r="S994" s="1186"/>
      <c r="T994" s="1150"/>
      <c r="U994" s="1150"/>
      <c r="V994" s="1150"/>
      <c r="W994" s="1150"/>
      <c r="X994" s="1150"/>
      <c r="Y994" s="1150"/>
      <c r="Z994" s="1150"/>
      <c r="AA994" s="1150"/>
      <c r="AB994" s="1150"/>
      <c r="AC994" s="1150"/>
      <c r="AD994" s="1150"/>
      <c r="AE994" s="1150"/>
      <c r="AF994" s="1150"/>
      <c r="AG994" s="1150"/>
      <c r="AH994" s="1150"/>
    </row>
    <row r="995">
      <c r="A995" s="1150"/>
      <c r="B995" s="1150"/>
      <c r="C995" s="1150"/>
      <c r="D995" s="1150"/>
      <c r="E995" s="1182"/>
      <c r="F995" s="1150"/>
      <c r="G995" s="1183"/>
      <c r="H995" s="1184"/>
      <c r="I995" s="1185"/>
      <c r="J995" s="1184"/>
      <c r="K995" s="1184"/>
      <c r="L995" s="1184"/>
      <c r="M995" s="1186"/>
      <c r="N995" s="1186"/>
      <c r="O995" s="1186"/>
      <c r="P995" s="1186"/>
      <c r="Q995" s="1186"/>
      <c r="R995" s="1186"/>
      <c r="S995" s="1186"/>
      <c r="T995" s="1150"/>
      <c r="U995" s="1150"/>
      <c r="V995" s="1150"/>
      <c r="W995" s="1150"/>
      <c r="X995" s="1150"/>
      <c r="Y995" s="1150"/>
      <c r="Z995" s="1150"/>
      <c r="AA995" s="1150"/>
      <c r="AB995" s="1150"/>
      <c r="AC995" s="1150"/>
      <c r="AD995" s="1150"/>
      <c r="AE995" s="1150"/>
      <c r="AF995" s="1150"/>
      <c r="AG995" s="1150"/>
      <c r="AH995" s="1150"/>
    </row>
    <row r="996">
      <c r="A996" s="1150"/>
      <c r="B996" s="1150"/>
      <c r="C996" s="1150"/>
      <c r="D996" s="1150"/>
      <c r="E996" s="1182"/>
      <c r="F996" s="1150"/>
      <c r="G996" s="1183"/>
      <c r="H996" s="1184"/>
      <c r="I996" s="1185"/>
      <c r="J996" s="1184"/>
      <c r="K996" s="1184"/>
      <c r="L996" s="1184"/>
      <c r="M996" s="1186"/>
      <c r="N996" s="1186"/>
      <c r="O996" s="1186"/>
      <c r="P996" s="1186"/>
      <c r="Q996" s="1186"/>
      <c r="R996" s="1186"/>
      <c r="S996" s="1186"/>
      <c r="T996" s="1150"/>
      <c r="U996" s="1150"/>
      <c r="V996" s="1150"/>
      <c r="W996" s="1150"/>
      <c r="X996" s="1150"/>
      <c r="Y996" s="1150"/>
      <c r="Z996" s="1150"/>
      <c r="AA996" s="1150"/>
      <c r="AB996" s="1150"/>
      <c r="AC996" s="1150"/>
      <c r="AD996" s="1150"/>
      <c r="AE996" s="1150"/>
      <c r="AF996" s="1150"/>
      <c r="AG996" s="1150"/>
      <c r="AH996" s="1150"/>
    </row>
    <row r="997">
      <c r="A997" s="1150"/>
      <c r="B997" s="1150"/>
      <c r="C997" s="1150"/>
      <c r="D997" s="1150"/>
      <c r="E997" s="1182"/>
      <c r="F997" s="1150"/>
      <c r="G997" s="1183"/>
      <c r="H997" s="1184"/>
      <c r="I997" s="1185"/>
      <c r="J997" s="1184"/>
      <c r="K997" s="1184"/>
      <c r="L997" s="1184"/>
      <c r="M997" s="1186"/>
      <c r="N997" s="1186"/>
      <c r="O997" s="1186"/>
      <c r="P997" s="1186"/>
      <c r="Q997" s="1186"/>
      <c r="R997" s="1186"/>
      <c r="S997" s="1186"/>
      <c r="T997" s="1150"/>
      <c r="U997" s="1150"/>
      <c r="V997" s="1150"/>
      <c r="W997" s="1150"/>
      <c r="X997" s="1150"/>
      <c r="Y997" s="1150"/>
      <c r="Z997" s="1150"/>
      <c r="AA997" s="1150"/>
      <c r="AB997" s="1150"/>
      <c r="AC997" s="1150"/>
      <c r="AD997" s="1150"/>
      <c r="AE997" s="1150"/>
      <c r="AF997" s="1150"/>
      <c r="AG997" s="1150"/>
      <c r="AH997" s="1150"/>
    </row>
    <row r="998">
      <c r="A998" s="1150"/>
      <c r="B998" s="1150"/>
      <c r="C998" s="1150"/>
      <c r="D998" s="1150"/>
      <c r="E998" s="1182"/>
      <c r="F998" s="1150"/>
      <c r="G998" s="1183"/>
      <c r="H998" s="1184"/>
      <c r="I998" s="1185"/>
      <c r="J998" s="1184"/>
      <c r="K998" s="1184"/>
      <c r="L998" s="1184"/>
      <c r="M998" s="1186"/>
      <c r="N998" s="1186"/>
      <c r="O998" s="1186"/>
      <c r="P998" s="1186"/>
      <c r="Q998" s="1186"/>
      <c r="R998" s="1186"/>
      <c r="S998" s="1186"/>
      <c r="T998" s="1150"/>
      <c r="U998" s="1150"/>
      <c r="V998" s="1150"/>
      <c r="W998" s="1150"/>
      <c r="X998" s="1150"/>
      <c r="Y998" s="1150"/>
      <c r="Z998" s="1150"/>
      <c r="AA998" s="1150"/>
      <c r="AB998" s="1150"/>
      <c r="AC998" s="1150"/>
      <c r="AD998" s="1150"/>
      <c r="AE998" s="1150"/>
      <c r="AF998" s="1150"/>
      <c r="AG998" s="1150"/>
      <c r="AH998" s="1150"/>
    </row>
    <row r="999">
      <c r="A999" s="1150"/>
      <c r="B999" s="1150"/>
      <c r="C999" s="1150"/>
      <c r="D999" s="1150"/>
      <c r="E999" s="1182"/>
      <c r="F999" s="1150"/>
      <c r="G999" s="1183"/>
      <c r="H999" s="1184"/>
      <c r="I999" s="1185"/>
      <c r="J999" s="1184"/>
      <c r="K999" s="1184"/>
      <c r="L999" s="1184"/>
      <c r="M999" s="1186"/>
      <c r="N999" s="1186"/>
      <c r="O999" s="1186"/>
      <c r="P999" s="1186"/>
      <c r="Q999" s="1186"/>
      <c r="R999" s="1186"/>
      <c r="S999" s="1186"/>
      <c r="T999" s="1150"/>
      <c r="U999" s="1150"/>
      <c r="V999" s="1150"/>
      <c r="W999" s="1150"/>
      <c r="X999" s="1150"/>
      <c r="Y999" s="1150"/>
      <c r="Z999" s="1150"/>
      <c r="AA999" s="1150"/>
      <c r="AB999" s="1150"/>
      <c r="AC999" s="1150"/>
      <c r="AD999" s="1150"/>
      <c r="AE999" s="1150"/>
      <c r="AF999" s="1150"/>
      <c r="AG999" s="1150"/>
      <c r="AH999" s="1150"/>
    </row>
    <row r="1000">
      <c r="A1000" s="1150"/>
      <c r="B1000" s="1150"/>
      <c r="C1000" s="1150"/>
      <c r="D1000" s="1150"/>
      <c r="E1000" s="1182"/>
      <c r="F1000" s="1150"/>
      <c r="G1000" s="1183"/>
      <c r="H1000" s="1184"/>
      <c r="I1000" s="1185"/>
      <c r="J1000" s="1184"/>
      <c r="K1000" s="1184"/>
      <c r="L1000" s="1184"/>
      <c r="M1000" s="1186"/>
      <c r="N1000" s="1186"/>
      <c r="O1000" s="1186"/>
      <c r="P1000" s="1186"/>
      <c r="Q1000" s="1186"/>
      <c r="R1000" s="1186"/>
      <c r="S1000" s="1186"/>
      <c r="T1000" s="1150"/>
      <c r="U1000" s="1150"/>
      <c r="V1000" s="1150"/>
      <c r="W1000" s="1150"/>
      <c r="X1000" s="1150"/>
      <c r="Y1000" s="1150"/>
      <c r="Z1000" s="1150"/>
      <c r="AA1000" s="1150"/>
      <c r="AB1000" s="1150"/>
      <c r="AC1000" s="1150"/>
      <c r="AD1000" s="1150"/>
      <c r="AE1000" s="1150"/>
      <c r="AF1000" s="1150"/>
      <c r="AG1000" s="1150"/>
      <c r="AH1000" s="1150"/>
    </row>
    <row r="1001">
      <c r="A1001" s="1150"/>
      <c r="B1001" s="1150"/>
      <c r="C1001" s="1150"/>
      <c r="D1001" s="1150"/>
      <c r="E1001" s="1182"/>
      <c r="F1001" s="1150"/>
      <c r="G1001" s="1183"/>
      <c r="H1001" s="1184"/>
      <c r="I1001" s="1185"/>
      <c r="J1001" s="1184"/>
      <c r="K1001" s="1184"/>
      <c r="L1001" s="1184"/>
      <c r="M1001" s="1186"/>
      <c r="N1001" s="1186"/>
      <c r="O1001" s="1186"/>
      <c r="P1001" s="1186"/>
      <c r="Q1001" s="1186"/>
      <c r="R1001" s="1186"/>
      <c r="S1001" s="1186"/>
      <c r="T1001" s="1150"/>
      <c r="U1001" s="1150"/>
      <c r="V1001" s="1150"/>
      <c r="W1001" s="1150"/>
      <c r="X1001" s="1150"/>
      <c r="Y1001" s="1150"/>
      <c r="Z1001" s="1150"/>
      <c r="AA1001" s="1150"/>
      <c r="AB1001" s="1150"/>
      <c r="AC1001" s="1150"/>
      <c r="AD1001" s="1150"/>
      <c r="AE1001" s="1150"/>
      <c r="AF1001" s="1150"/>
      <c r="AG1001" s="1150"/>
      <c r="AH1001" s="1150"/>
    </row>
    <row r="1002">
      <c r="A1002" s="1150"/>
      <c r="B1002" s="1150"/>
      <c r="C1002" s="1150"/>
      <c r="D1002" s="1150"/>
      <c r="E1002" s="1182"/>
      <c r="F1002" s="1150"/>
      <c r="G1002" s="1183"/>
      <c r="H1002" s="1184"/>
      <c r="I1002" s="1185"/>
      <c r="J1002" s="1184"/>
      <c r="K1002" s="1184"/>
      <c r="L1002" s="1184"/>
      <c r="M1002" s="1186"/>
      <c r="N1002" s="1186"/>
      <c r="O1002" s="1186"/>
      <c r="P1002" s="1186"/>
      <c r="Q1002" s="1186"/>
      <c r="R1002" s="1186"/>
      <c r="S1002" s="1186"/>
      <c r="T1002" s="1150"/>
      <c r="U1002" s="1150"/>
      <c r="V1002" s="1150"/>
      <c r="W1002" s="1150"/>
      <c r="X1002" s="1150"/>
      <c r="Y1002" s="1150"/>
      <c r="Z1002" s="1150"/>
      <c r="AA1002" s="1150"/>
      <c r="AB1002" s="1150"/>
      <c r="AC1002" s="1150"/>
      <c r="AD1002" s="1150"/>
      <c r="AE1002" s="1150"/>
      <c r="AF1002" s="1150"/>
      <c r="AG1002" s="1150"/>
      <c r="AH1002" s="1150"/>
    </row>
  </sheetData>
  <autoFilter ref="$A$1:$S$107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8.14"/>
    <col customWidth="1" min="2" max="2" width="10.29"/>
    <col customWidth="1" min="4" max="4" width="21.43"/>
    <col customWidth="1" min="5" max="5" width="7.86"/>
    <col customWidth="1" min="6" max="6" width="17.86"/>
    <col customWidth="1" min="7" max="7" width="16.29"/>
    <col customWidth="1" min="8" max="8" width="10.86"/>
    <col customWidth="1" min="9" max="9" width="13.57"/>
    <col customWidth="1" min="10" max="10" width="17.86"/>
    <col customWidth="1" min="11" max="11" width="43.86"/>
    <col customWidth="1" min="12" max="12" width="32.71"/>
    <col customWidth="1" min="13" max="13" width="22.14"/>
    <col customWidth="1" min="14" max="14" width="24.86"/>
    <col customWidth="1" min="15" max="15" width="18.57"/>
    <col customWidth="1" min="16" max="16" width="18.14"/>
    <col customWidth="1" min="17" max="17" width="26.43"/>
    <col customWidth="1" min="18" max="19" width="16.29"/>
    <col customWidth="1" min="20" max="20" width="19.0"/>
    <col customWidth="1" min="21" max="21" width="81.71"/>
  </cols>
  <sheetData>
    <row r="1">
      <c r="A1" s="1187" t="s">
        <v>6172</v>
      </c>
      <c r="B1" s="1187" t="s">
        <v>3357</v>
      </c>
      <c r="C1" s="1187" t="s">
        <v>2</v>
      </c>
      <c r="D1" s="1187" t="s">
        <v>3</v>
      </c>
      <c r="E1" s="1187" t="s">
        <v>12</v>
      </c>
      <c r="F1" s="1187" t="s">
        <v>6</v>
      </c>
      <c r="G1" s="1187" t="s">
        <v>5</v>
      </c>
      <c r="H1" s="1188" t="s">
        <v>4</v>
      </c>
      <c r="I1" s="1189" t="s">
        <v>6173</v>
      </c>
      <c r="J1" s="1187" t="s">
        <v>6174</v>
      </c>
      <c r="K1" s="1187" t="s">
        <v>6175</v>
      </c>
      <c r="L1" s="1187" t="s">
        <v>6176</v>
      </c>
      <c r="M1" s="1187" t="s">
        <v>6177</v>
      </c>
      <c r="N1" s="1190" t="s">
        <v>6178</v>
      </c>
      <c r="O1" s="1188" t="s">
        <v>6179</v>
      </c>
      <c r="P1" s="1188" t="s">
        <v>6180</v>
      </c>
      <c r="Q1" s="1188" t="s">
        <v>6181</v>
      </c>
      <c r="R1" s="1187"/>
      <c r="S1" s="1187" t="s">
        <v>6182</v>
      </c>
      <c r="T1" s="1187" t="s">
        <v>6183</v>
      </c>
      <c r="U1" s="1187" t="s">
        <v>6184</v>
      </c>
      <c r="V1" s="1191"/>
      <c r="W1" s="1191"/>
      <c r="X1" s="1191"/>
      <c r="Y1" s="1191"/>
      <c r="Z1" s="1191"/>
      <c r="AA1" s="1191"/>
      <c r="AB1" s="1191"/>
      <c r="AC1" s="1191"/>
      <c r="AD1" s="1191"/>
      <c r="AE1" s="1191"/>
    </row>
    <row r="2">
      <c r="A2" s="1192"/>
      <c r="B2" s="1193"/>
      <c r="C2" s="1193"/>
      <c r="D2" s="1193"/>
      <c r="E2" s="1193"/>
      <c r="F2" s="1193"/>
      <c r="G2" s="1193"/>
      <c r="H2" s="1194"/>
      <c r="I2" s="1194"/>
      <c r="J2" s="1193"/>
      <c r="K2" s="1193"/>
      <c r="L2" s="1193"/>
      <c r="M2" s="1193"/>
      <c r="N2" s="1193"/>
      <c r="O2" s="1195"/>
      <c r="P2" s="1196"/>
      <c r="Q2" s="1195"/>
      <c r="R2" s="1197"/>
      <c r="S2" s="1197"/>
      <c r="T2" s="1195"/>
      <c r="U2" s="1193"/>
      <c r="V2" s="1198"/>
      <c r="W2" s="1198"/>
      <c r="X2" s="1198"/>
      <c r="Y2" s="1198"/>
      <c r="Z2" s="1198"/>
      <c r="AA2" s="1198"/>
      <c r="AB2" s="1198"/>
      <c r="AC2" s="1198"/>
      <c r="AD2" s="1198"/>
      <c r="AE2" s="1198"/>
    </row>
    <row r="3">
      <c r="A3" s="1199"/>
      <c r="B3" s="1200" t="s">
        <v>36</v>
      </c>
      <c r="C3" s="1200" t="s">
        <v>4800</v>
      </c>
      <c r="D3" s="1200" t="s">
        <v>2510</v>
      </c>
      <c r="E3" s="1200" t="s">
        <v>6185</v>
      </c>
      <c r="F3" s="1200" t="s">
        <v>5045</v>
      </c>
      <c r="G3" s="1200" t="s">
        <v>1966</v>
      </c>
      <c r="H3" s="1201" t="s">
        <v>2511</v>
      </c>
      <c r="I3" s="1201">
        <v>1.0</v>
      </c>
      <c r="J3" s="1200" t="s">
        <v>6186</v>
      </c>
      <c r="K3" s="1200" t="s">
        <v>6187</v>
      </c>
      <c r="L3" s="1200" t="s">
        <v>6188</v>
      </c>
      <c r="M3" s="1200" t="s">
        <v>6189</v>
      </c>
      <c r="N3" s="1200" t="s">
        <v>6190</v>
      </c>
      <c r="O3" s="1202"/>
      <c r="P3" s="1203"/>
      <c r="Q3" s="1202"/>
      <c r="R3" s="1204"/>
      <c r="S3" s="1204"/>
      <c r="T3" s="1202"/>
      <c r="U3" s="1200" t="s">
        <v>6191</v>
      </c>
      <c r="V3" s="1205"/>
      <c r="W3" s="1205"/>
      <c r="X3" s="1205"/>
      <c r="Y3" s="1205"/>
      <c r="Z3" s="1205"/>
      <c r="AA3" s="1205"/>
      <c r="AB3" s="1205"/>
      <c r="AC3" s="1205"/>
      <c r="AD3" s="1205"/>
      <c r="AE3" s="1205"/>
    </row>
    <row r="4">
      <c r="A4" s="1192"/>
      <c r="B4" s="1193" t="s">
        <v>36</v>
      </c>
      <c r="C4" s="1193" t="s">
        <v>6192</v>
      </c>
      <c r="D4" s="1193" t="s">
        <v>2309</v>
      </c>
      <c r="E4" s="1193" t="s">
        <v>6185</v>
      </c>
      <c r="F4" s="1193" t="s">
        <v>5068</v>
      </c>
      <c r="G4" s="1193" t="s">
        <v>3684</v>
      </c>
      <c r="H4" s="1194" t="s">
        <v>2310</v>
      </c>
      <c r="I4" s="1194">
        <v>1.0</v>
      </c>
      <c r="J4" s="1193" t="s">
        <v>6186</v>
      </c>
      <c r="K4" s="1193" t="s">
        <v>6193</v>
      </c>
      <c r="L4" s="1193" t="s">
        <v>6194</v>
      </c>
      <c r="M4" s="1193" t="s">
        <v>6189</v>
      </c>
      <c r="N4" s="1193" t="s">
        <v>6195</v>
      </c>
      <c r="O4" s="1195"/>
      <c r="P4" s="1196"/>
      <c r="Q4" s="1195"/>
      <c r="R4" s="1197"/>
      <c r="S4" s="1197"/>
      <c r="T4" s="1195"/>
      <c r="U4" s="1193" t="s">
        <v>6196</v>
      </c>
      <c r="V4" s="1198"/>
      <c r="W4" s="1198"/>
      <c r="X4" s="1198"/>
      <c r="Y4" s="1198"/>
      <c r="Z4" s="1198"/>
      <c r="AA4" s="1198"/>
      <c r="AB4" s="1198"/>
      <c r="AC4" s="1198"/>
      <c r="AD4" s="1198"/>
      <c r="AE4" s="1198"/>
    </row>
    <row r="5">
      <c r="A5" s="1199"/>
      <c r="B5" s="1200" t="s">
        <v>36</v>
      </c>
      <c r="C5" s="1200" t="s">
        <v>6197</v>
      </c>
      <c r="D5" s="1200" t="s">
        <v>2326</v>
      </c>
      <c r="E5" s="1200" t="s">
        <v>6185</v>
      </c>
      <c r="F5" s="1200" t="s">
        <v>4999</v>
      </c>
      <c r="G5" s="1200" t="s">
        <v>3684</v>
      </c>
      <c r="H5" s="1201" t="s">
        <v>2327</v>
      </c>
      <c r="I5" s="1201">
        <v>1.0</v>
      </c>
      <c r="J5" s="1200" t="s">
        <v>6186</v>
      </c>
      <c r="K5" s="1200" t="s">
        <v>6193</v>
      </c>
      <c r="L5" s="1200" t="s">
        <v>6198</v>
      </c>
      <c r="M5" s="1200" t="s">
        <v>6189</v>
      </c>
      <c r="N5" s="1200" t="s">
        <v>6199</v>
      </c>
      <c r="O5" s="1202"/>
      <c r="P5" s="1203"/>
      <c r="Q5" s="1202"/>
      <c r="R5" s="1204"/>
      <c r="S5" s="1204"/>
      <c r="T5" s="1202"/>
      <c r="U5" s="1200" t="s">
        <v>6200</v>
      </c>
      <c r="V5" s="1205"/>
      <c r="W5" s="1205"/>
      <c r="X5" s="1205"/>
      <c r="Y5" s="1205"/>
      <c r="Z5" s="1205"/>
      <c r="AA5" s="1205"/>
      <c r="AB5" s="1205"/>
      <c r="AC5" s="1205"/>
      <c r="AD5" s="1205"/>
      <c r="AE5" s="1205"/>
    </row>
    <row r="6">
      <c r="A6" s="1192"/>
      <c r="B6" s="1193" t="s">
        <v>70</v>
      </c>
      <c r="C6" s="1193" t="s">
        <v>3379</v>
      </c>
      <c r="D6" s="1193" t="s">
        <v>762</v>
      </c>
      <c r="E6" s="1193" t="s">
        <v>6201</v>
      </c>
      <c r="F6" s="1193" t="s">
        <v>5045</v>
      </c>
      <c r="G6" s="1193" t="s">
        <v>1966</v>
      </c>
      <c r="H6" s="1194" t="s">
        <v>6202</v>
      </c>
      <c r="I6" s="1194">
        <v>1.0</v>
      </c>
      <c r="J6" s="1193" t="s">
        <v>6186</v>
      </c>
      <c r="K6" s="1193" t="s">
        <v>6203</v>
      </c>
      <c r="L6" s="1193" t="s">
        <v>6204</v>
      </c>
      <c r="M6" s="1193" t="s">
        <v>6189</v>
      </c>
      <c r="N6" s="1193" t="s">
        <v>6205</v>
      </c>
      <c r="O6" s="1195"/>
      <c r="P6" s="1196"/>
      <c r="Q6" s="1195"/>
      <c r="R6" s="1197"/>
      <c r="S6" s="1197"/>
      <c r="T6" s="1195"/>
      <c r="U6" s="1193" t="s">
        <v>6206</v>
      </c>
      <c r="V6" s="1198"/>
      <c r="W6" s="1198"/>
      <c r="X6" s="1198"/>
      <c r="Y6" s="1198"/>
      <c r="Z6" s="1198"/>
      <c r="AA6" s="1198"/>
      <c r="AB6" s="1198"/>
      <c r="AC6" s="1198"/>
      <c r="AD6" s="1198"/>
      <c r="AE6" s="1198"/>
    </row>
    <row r="7">
      <c r="A7" s="1199"/>
      <c r="B7" s="1200" t="s">
        <v>36</v>
      </c>
      <c r="C7" s="1200" t="s">
        <v>1530</v>
      </c>
      <c r="D7" s="1200" t="s">
        <v>1531</v>
      </c>
      <c r="E7" s="1200" t="s">
        <v>6185</v>
      </c>
      <c r="F7" s="1200" t="s">
        <v>6058</v>
      </c>
      <c r="G7" s="1200" t="s">
        <v>3684</v>
      </c>
      <c r="H7" s="1201" t="s">
        <v>1532</v>
      </c>
      <c r="I7" s="1201">
        <v>1.0</v>
      </c>
      <c r="J7" s="1200" t="s">
        <v>6207</v>
      </c>
      <c r="K7" s="1200" t="s">
        <v>6208</v>
      </c>
      <c r="L7" s="1200" t="s">
        <v>6209</v>
      </c>
      <c r="M7" s="1200" t="s">
        <v>6189</v>
      </c>
      <c r="N7" s="1200" t="s">
        <v>6210</v>
      </c>
      <c r="O7" s="1202"/>
      <c r="P7" s="1203"/>
      <c r="Q7" s="1202"/>
      <c r="R7" s="1204"/>
      <c r="S7" s="1204"/>
      <c r="T7" s="1202"/>
      <c r="U7" s="1200" t="s">
        <v>6211</v>
      </c>
      <c r="V7" s="1205"/>
      <c r="W7" s="1205"/>
      <c r="X7" s="1205"/>
      <c r="Y7" s="1205"/>
      <c r="Z7" s="1205"/>
      <c r="AA7" s="1205"/>
      <c r="AB7" s="1205"/>
      <c r="AC7" s="1205"/>
      <c r="AD7" s="1205"/>
      <c r="AE7" s="1205"/>
    </row>
    <row r="8">
      <c r="A8" s="1192"/>
      <c r="B8" s="1193" t="s">
        <v>36</v>
      </c>
      <c r="C8" s="1193" t="s">
        <v>1522</v>
      </c>
      <c r="D8" s="1193" t="s">
        <v>1523</v>
      </c>
      <c r="E8" s="1193" t="s">
        <v>6185</v>
      </c>
      <c r="F8" s="1193" t="s">
        <v>6058</v>
      </c>
      <c r="G8" s="1193" t="s">
        <v>3684</v>
      </c>
      <c r="H8" s="1194" t="s">
        <v>1524</v>
      </c>
      <c r="I8" s="1194">
        <v>1.0</v>
      </c>
      <c r="J8" s="1193" t="s">
        <v>6207</v>
      </c>
      <c r="K8" s="1193" t="s">
        <v>6208</v>
      </c>
      <c r="L8" s="1193" t="s">
        <v>6209</v>
      </c>
      <c r="M8" s="1193" t="s">
        <v>6189</v>
      </c>
      <c r="N8" s="1193" t="s">
        <v>6212</v>
      </c>
      <c r="O8" s="1195"/>
      <c r="P8" s="1196"/>
      <c r="Q8" s="1195"/>
      <c r="R8" s="1197"/>
      <c r="S8" s="1197"/>
      <c r="T8" s="1195"/>
      <c r="U8" s="1193" t="s">
        <v>6211</v>
      </c>
      <c r="V8" s="1198"/>
      <c r="W8" s="1198"/>
      <c r="X8" s="1198"/>
      <c r="Y8" s="1198"/>
      <c r="Z8" s="1198"/>
      <c r="AA8" s="1198"/>
      <c r="AB8" s="1198"/>
      <c r="AC8" s="1198"/>
      <c r="AD8" s="1198"/>
      <c r="AE8" s="1198"/>
    </row>
    <row r="9">
      <c r="A9" s="1199"/>
      <c r="B9" s="1200" t="s">
        <v>5684</v>
      </c>
      <c r="C9" s="1200" t="s">
        <v>4670</v>
      </c>
      <c r="D9" s="1200" t="s">
        <v>2013</v>
      </c>
      <c r="E9" s="1200" t="s">
        <v>6201</v>
      </c>
      <c r="F9" s="1200" t="s">
        <v>6213</v>
      </c>
      <c r="G9" s="1200" t="s">
        <v>1966</v>
      </c>
      <c r="H9" s="1201" t="s">
        <v>4672</v>
      </c>
      <c r="I9" s="1201">
        <v>1.0</v>
      </c>
      <c r="J9" s="1200" t="s">
        <v>6186</v>
      </c>
      <c r="K9" s="1200" t="s">
        <v>2016</v>
      </c>
      <c r="L9" s="1200" t="s">
        <v>6209</v>
      </c>
      <c r="M9" s="1200" t="s">
        <v>6189</v>
      </c>
      <c r="N9" s="1200" t="s">
        <v>6214</v>
      </c>
      <c r="O9" s="1202"/>
      <c r="P9" s="1203"/>
      <c r="Q9" s="1202"/>
      <c r="R9" s="1204"/>
      <c r="S9" s="1204"/>
      <c r="T9" s="1202"/>
      <c r="U9" s="1200" t="s">
        <v>6211</v>
      </c>
      <c r="V9" s="1205"/>
      <c r="W9" s="1205"/>
      <c r="X9" s="1205"/>
      <c r="Y9" s="1205"/>
      <c r="Z9" s="1205"/>
      <c r="AA9" s="1205"/>
      <c r="AB9" s="1205"/>
      <c r="AC9" s="1205"/>
      <c r="AD9" s="1205"/>
      <c r="AE9" s="1205"/>
    </row>
    <row r="10">
      <c r="A10" s="1192"/>
      <c r="B10" s="1193" t="s">
        <v>36</v>
      </c>
      <c r="C10" s="1193" t="s">
        <v>621</v>
      </c>
      <c r="D10" s="1193" t="s">
        <v>622</v>
      </c>
      <c r="E10" s="1193" t="s">
        <v>6185</v>
      </c>
      <c r="F10" s="1193" t="s">
        <v>3757</v>
      </c>
      <c r="G10" s="1193" t="s">
        <v>3684</v>
      </c>
      <c r="H10" s="1194" t="s">
        <v>623</v>
      </c>
      <c r="I10" s="1194">
        <v>1.0</v>
      </c>
      <c r="J10" s="1193" t="s">
        <v>6207</v>
      </c>
      <c r="K10" s="1193" t="s">
        <v>6208</v>
      </c>
      <c r="L10" s="1193" t="s">
        <v>6209</v>
      </c>
      <c r="M10" s="1193" t="s">
        <v>6189</v>
      </c>
      <c r="N10" s="1193" t="s">
        <v>6215</v>
      </c>
      <c r="O10" s="1195"/>
      <c r="P10" s="1196"/>
      <c r="Q10" s="1195"/>
      <c r="R10" s="1197"/>
      <c r="S10" s="1197"/>
      <c r="T10" s="1195"/>
      <c r="U10" s="1193" t="s">
        <v>6211</v>
      </c>
      <c r="V10" s="1198"/>
      <c r="W10" s="1198"/>
      <c r="X10" s="1198"/>
      <c r="Y10" s="1198"/>
      <c r="Z10" s="1198"/>
      <c r="AA10" s="1198"/>
      <c r="AB10" s="1198"/>
      <c r="AC10" s="1198"/>
      <c r="AD10" s="1198"/>
      <c r="AE10" s="1198"/>
    </row>
    <row r="11">
      <c r="A11" s="1199"/>
      <c r="B11" s="1200" t="s">
        <v>70</v>
      </c>
      <c r="C11" s="1200" t="s">
        <v>6134</v>
      </c>
      <c r="D11" s="1200" t="s">
        <v>2313</v>
      </c>
      <c r="E11" s="1200" t="s">
        <v>6201</v>
      </c>
      <c r="F11" s="1200" t="s">
        <v>4999</v>
      </c>
      <c r="G11" s="1200" t="s">
        <v>1966</v>
      </c>
      <c r="H11" s="1201" t="s">
        <v>2314</v>
      </c>
      <c r="I11" s="1201">
        <v>1.0</v>
      </c>
      <c r="J11" s="1200" t="s">
        <v>6186</v>
      </c>
      <c r="K11" s="1200" t="s">
        <v>6216</v>
      </c>
      <c r="L11" s="1200" t="s">
        <v>6217</v>
      </c>
      <c r="M11" s="1200" t="s">
        <v>6189</v>
      </c>
      <c r="N11" s="1200" t="s">
        <v>6218</v>
      </c>
      <c r="O11" s="1202"/>
      <c r="P11" s="1203"/>
      <c r="Q11" s="1202"/>
      <c r="R11" s="1204"/>
      <c r="S11" s="1204"/>
      <c r="T11" s="1202"/>
      <c r="U11" s="1200" t="s">
        <v>6191</v>
      </c>
      <c r="V11" s="1205"/>
      <c r="W11" s="1205"/>
      <c r="X11" s="1205"/>
      <c r="Y11" s="1205"/>
      <c r="Z11" s="1205"/>
      <c r="AA11" s="1205"/>
      <c r="AB11" s="1205"/>
      <c r="AC11" s="1205"/>
      <c r="AD11" s="1205"/>
      <c r="AE11" s="1205"/>
    </row>
    <row r="12">
      <c r="A12" s="1192"/>
      <c r="B12" s="1193" t="s">
        <v>36</v>
      </c>
      <c r="C12" s="1193" t="s">
        <v>6219</v>
      </c>
      <c r="D12" s="1193" t="s">
        <v>5832</v>
      </c>
      <c r="E12" s="1193" t="s">
        <v>6185</v>
      </c>
      <c r="F12" s="1193" t="s">
        <v>5068</v>
      </c>
      <c r="G12" s="1193" t="s">
        <v>1966</v>
      </c>
      <c r="H12" s="1194" t="s">
        <v>6220</v>
      </c>
      <c r="I12" s="1194">
        <v>1.0</v>
      </c>
      <c r="J12" s="1193" t="s">
        <v>6186</v>
      </c>
      <c r="K12" s="1193" t="s">
        <v>6221</v>
      </c>
      <c r="L12" s="1193" t="s">
        <v>6188</v>
      </c>
      <c r="M12" s="1193" t="s">
        <v>6189</v>
      </c>
      <c r="N12" s="1193" t="s">
        <v>6222</v>
      </c>
      <c r="O12" s="1195"/>
      <c r="P12" s="1196"/>
      <c r="Q12" s="1195"/>
      <c r="R12" s="1197"/>
      <c r="S12" s="1197"/>
      <c r="T12" s="1193" t="s">
        <v>6223</v>
      </c>
      <c r="U12" s="1193" t="s">
        <v>6191</v>
      </c>
      <c r="V12" s="1198"/>
      <c r="W12" s="1198"/>
      <c r="X12" s="1198"/>
      <c r="Y12" s="1198"/>
      <c r="Z12" s="1198"/>
      <c r="AA12" s="1198"/>
      <c r="AB12" s="1198"/>
      <c r="AC12" s="1198"/>
      <c r="AD12" s="1198"/>
      <c r="AE12" s="1198"/>
    </row>
    <row r="13">
      <c r="A13" s="1206"/>
      <c r="B13" s="1200" t="s">
        <v>5684</v>
      </c>
      <c r="C13" s="1200" t="s">
        <v>6116</v>
      </c>
      <c r="D13" s="1200" t="s">
        <v>2160</v>
      </c>
      <c r="E13" s="1200" t="s">
        <v>6201</v>
      </c>
      <c r="F13" s="1200" t="s">
        <v>4950</v>
      </c>
      <c r="G13" s="1200" t="s">
        <v>1966</v>
      </c>
      <c r="H13" s="1201" t="s">
        <v>2161</v>
      </c>
      <c r="I13" s="1201">
        <v>1.0</v>
      </c>
      <c r="J13" s="1200" t="s">
        <v>6186</v>
      </c>
      <c r="K13" s="1200" t="s">
        <v>6224</v>
      </c>
      <c r="L13" s="1200" t="s">
        <v>6225</v>
      </c>
      <c r="M13" s="1200" t="s">
        <v>6189</v>
      </c>
      <c r="N13" s="1200" t="s">
        <v>6226</v>
      </c>
      <c r="O13" s="1202"/>
      <c r="P13" s="1203"/>
      <c r="Q13" s="1202"/>
      <c r="R13" s="1204"/>
      <c r="S13" s="1204"/>
      <c r="T13" s="1202"/>
      <c r="U13" s="1200" t="s">
        <v>6227</v>
      </c>
      <c r="V13" s="1205"/>
      <c r="W13" s="1205"/>
      <c r="X13" s="1205"/>
      <c r="Y13" s="1205"/>
      <c r="Z13" s="1205"/>
      <c r="AA13" s="1205"/>
      <c r="AB13" s="1205"/>
      <c r="AC13" s="1205"/>
      <c r="AD13" s="1205"/>
      <c r="AE13" s="1205"/>
    </row>
    <row r="14">
      <c r="A14" s="1192"/>
      <c r="B14" s="1193" t="s">
        <v>5684</v>
      </c>
      <c r="C14" s="1193" t="s">
        <v>3816</v>
      </c>
      <c r="D14" s="1193" t="s">
        <v>3817</v>
      </c>
      <c r="E14" s="1193" t="s">
        <v>6201</v>
      </c>
      <c r="F14" s="1193" t="s">
        <v>3757</v>
      </c>
      <c r="G14" s="1193" t="s">
        <v>3684</v>
      </c>
      <c r="H14" s="1194" t="s">
        <v>6228</v>
      </c>
      <c r="I14" s="1194">
        <v>1.0</v>
      </c>
      <c r="J14" s="1193" t="s">
        <v>6207</v>
      </c>
      <c r="K14" s="1193" t="s">
        <v>6208</v>
      </c>
      <c r="L14" s="1193" t="s">
        <v>6209</v>
      </c>
      <c r="M14" s="1193" t="s">
        <v>6189</v>
      </c>
      <c r="N14" s="1193" t="s">
        <v>6229</v>
      </c>
      <c r="O14" s="1195"/>
      <c r="P14" s="1196"/>
      <c r="Q14" s="1195"/>
      <c r="R14" s="1197"/>
      <c r="S14" s="1197"/>
      <c r="T14" s="1195"/>
      <c r="U14" s="1193" t="s">
        <v>6211</v>
      </c>
      <c r="V14" s="1198"/>
      <c r="W14" s="1198"/>
      <c r="X14" s="1198"/>
      <c r="Y14" s="1198"/>
      <c r="Z14" s="1198"/>
      <c r="AA14" s="1198"/>
      <c r="AB14" s="1198"/>
      <c r="AC14" s="1198"/>
      <c r="AD14" s="1198"/>
      <c r="AE14" s="1198"/>
    </row>
    <row r="15">
      <c r="A15" s="1199"/>
      <c r="B15" s="1200" t="s">
        <v>5684</v>
      </c>
      <c r="C15" s="1200" t="s">
        <v>6123</v>
      </c>
      <c r="D15" s="1200" t="s">
        <v>6230</v>
      </c>
      <c r="E15" s="1200" t="s">
        <v>6201</v>
      </c>
      <c r="F15" s="1200" t="s">
        <v>4999</v>
      </c>
      <c r="G15" s="1200" t="s">
        <v>1966</v>
      </c>
      <c r="H15" s="1201" t="s">
        <v>2344</v>
      </c>
      <c r="I15" s="1201">
        <v>1.0</v>
      </c>
      <c r="J15" s="1200" t="s">
        <v>6186</v>
      </c>
      <c r="K15" s="1200" t="s">
        <v>6231</v>
      </c>
      <c r="L15" s="1200" t="s">
        <v>6204</v>
      </c>
      <c r="M15" s="1200" t="s">
        <v>6189</v>
      </c>
      <c r="N15" s="1200" t="s">
        <v>6232</v>
      </c>
      <c r="O15" s="1202"/>
      <c r="P15" s="1203"/>
      <c r="Q15" s="1202"/>
      <c r="R15" s="1204"/>
      <c r="S15" s="1204"/>
      <c r="T15" s="1202"/>
      <c r="U15" s="1200" t="s">
        <v>6233</v>
      </c>
      <c r="V15" s="1205"/>
      <c r="W15" s="1205"/>
      <c r="X15" s="1205"/>
      <c r="Y15" s="1205"/>
      <c r="Z15" s="1205"/>
      <c r="AA15" s="1205"/>
      <c r="AB15" s="1205"/>
      <c r="AC15" s="1205"/>
      <c r="AD15" s="1205"/>
      <c r="AE15" s="1205"/>
    </row>
    <row r="16">
      <c r="A16" s="1192"/>
      <c r="B16" s="1193" t="s">
        <v>5684</v>
      </c>
      <c r="C16" s="1193" t="s">
        <v>648</v>
      </c>
      <c r="D16" s="1193" t="s">
        <v>649</v>
      </c>
      <c r="E16" s="1193" t="s">
        <v>6201</v>
      </c>
      <c r="F16" s="1193" t="s">
        <v>3757</v>
      </c>
      <c r="G16" s="1193" t="s">
        <v>3684</v>
      </c>
      <c r="H16" s="1194" t="s">
        <v>650</v>
      </c>
      <c r="I16" s="1194">
        <v>1.0</v>
      </c>
      <c r="J16" s="1193" t="s">
        <v>6207</v>
      </c>
      <c r="K16" s="1193" t="s">
        <v>6208</v>
      </c>
      <c r="L16" s="1193" t="s">
        <v>6209</v>
      </c>
      <c r="M16" s="1193" t="s">
        <v>6189</v>
      </c>
      <c r="N16" s="1193" t="s">
        <v>6234</v>
      </c>
      <c r="O16" s="1195"/>
      <c r="P16" s="1196"/>
      <c r="Q16" s="1195"/>
      <c r="R16" s="1197"/>
      <c r="S16" s="1197"/>
      <c r="T16" s="1195"/>
      <c r="U16" s="1193" t="s">
        <v>6211</v>
      </c>
      <c r="V16" s="1198"/>
      <c r="W16" s="1198"/>
      <c r="X16" s="1198"/>
      <c r="Y16" s="1198"/>
      <c r="Z16" s="1198"/>
      <c r="AA16" s="1198"/>
      <c r="AB16" s="1198"/>
      <c r="AC16" s="1198"/>
      <c r="AD16" s="1198"/>
      <c r="AE16" s="1198"/>
    </row>
    <row r="17">
      <c r="A17" s="1199"/>
      <c r="B17" s="1200" t="s">
        <v>36</v>
      </c>
      <c r="C17" s="1200" t="s">
        <v>6235</v>
      </c>
      <c r="D17" s="1200" t="s">
        <v>2552</v>
      </c>
      <c r="E17" s="1200" t="s">
        <v>6185</v>
      </c>
      <c r="F17" s="1200" t="s">
        <v>5068</v>
      </c>
      <c r="G17" s="1200" t="s">
        <v>1966</v>
      </c>
      <c r="H17" s="1201" t="s">
        <v>6236</v>
      </c>
      <c r="I17" s="1201">
        <v>1.0</v>
      </c>
      <c r="J17" s="1200" t="s">
        <v>6186</v>
      </c>
      <c r="K17" s="1200" t="s">
        <v>6237</v>
      </c>
      <c r="L17" s="1200" t="s">
        <v>6238</v>
      </c>
      <c r="M17" s="1200" t="s">
        <v>6189</v>
      </c>
      <c r="N17" s="1200" t="s">
        <v>6239</v>
      </c>
      <c r="O17" s="1202"/>
      <c r="P17" s="1203"/>
      <c r="Q17" s="1202"/>
      <c r="R17" s="1204"/>
      <c r="S17" s="1204"/>
      <c r="T17" s="1202"/>
      <c r="U17" s="1200" t="s">
        <v>6240</v>
      </c>
      <c r="V17" s="1205"/>
      <c r="W17" s="1205"/>
      <c r="X17" s="1205"/>
      <c r="Y17" s="1205"/>
      <c r="Z17" s="1205"/>
      <c r="AA17" s="1205"/>
      <c r="AB17" s="1205"/>
      <c r="AC17" s="1205"/>
      <c r="AD17" s="1205"/>
      <c r="AE17" s="1205"/>
    </row>
    <row r="18">
      <c r="A18" s="1192"/>
      <c r="B18" s="1193" t="s">
        <v>5684</v>
      </c>
      <c r="C18" s="1193" t="s">
        <v>6150</v>
      </c>
      <c r="D18" s="1193" t="s">
        <v>2503</v>
      </c>
      <c r="E18" s="1193" t="s">
        <v>6201</v>
      </c>
      <c r="F18" s="1193" t="s">
        <v>5045</v>
      </c>
      <c r="G18" s="1193" t="s">
        <v>1966</v>
      </c>
      <c r="H18" s="1194" t="s">
        <v>2504</v>
      </c>
      <c r="I18" s="1194">
        <v>1.0</v>
      </c>
      <c r="J18" s="1193" t="s">
        <v>6186</v>
      </c>
      <c r="K18" s="1193" t="s">
        <v>6241</v>
      </c>
      <c r="L18" s="1193" t="s">
        <v>6242</v>
      </c>
      <c r="M18" s="1193" t="s">
        <v>6189</v>
      </c>
      <c r="N18" s="1193" t="s">
        <v>6243</v>
      </c>
      <c r="O18" s="1195"/>
      <c r="P18" s="1196"/>
      <c r="Q18" s="1195"/>
      <c r="R18" s="1197"/>
      <c r="S18" s="1197"/>
      <c r="T18" s="1195"/>
      <c r="U18" s="1193" t="s">
        <v>6191</v>
      </c>
      <c r="V18" s="1198"/>
      <c r="W18" s="1198"/>
      <c r="X18" s="1198"/>
      <c r="Y18" s="1198"/>
      <c r="Z18" s="1198"/>
      <c r="AA18" s="1198"/>
      <c r="AB18" s="1198"/>
      <c r="AC18" s="1198"/>
      <c r="AD18" s="1198"/>
      <c r="AE18" s="1198"/>
    </row>
    <row r="19">
      <c r="A19" s="1199"/>
      <c r="B19" s="1200" t="s">
        <v>36</v>
      </c>
      <c r="C19" s="1200" t="s">
        <v>5926</v>
      </c>
      <c r="D19" s="1200" t="s">
        <v>602</v>
      </c>
      <c r="E19" s="1200" t="s">
        <v>6185</v>
      </c>
      <c r="F19" s="1200" t="s">
        <v>3757</v>
      </c>
      <c r="G19" s="1200" t="s">
        <v>3684</v>
      </c>
      <c r="H19" s="1201" t="s">
        <v>603</v>
      </c>
      <c r="I19" s="1201">
        <v>1.0</v>
      </c>
      <c r="J19" s="1200" t="s">
        <v>6207</v>
      </c>
      <c r="K19" s="1200" t="s">
        <v>6244</v>
      </c>
      <c r="L19" s="1200" t="s">
        <v>6209</v>
      </c>
      <c r="M19" s="1200" t="s">
        <v>6189</v>
      </c>
      <c r="N19" s="1200" t="s">
        <v>6245</v>
      </c>
      <c r="O19" s="1202"/>
      <c r="P19" s="1203"/>
      <c r="Q19" s="1202"/>
      <c r="R19" s="1204"/>
      <c r="S19" s="1204"/>
      <c r="T19" s="1202"/>
      <c r="U19" s="1200" t="s">
        <v>6246</v>
      </c>
      <c r="V19" s="1205"/>
      <c r="W19" s="1205"/>
      <c r="X19" s="1205"/>
      <c r="Y19" s="1205"/>
      <c r="Z19" s="1205"/>
      <c r="AA19" s="1205"/>
      <c r="AB19" s="1205"/>
      <c r="AC19" s="1205"/>
      <c r="AD19" s="1205"/>
      <c r="AE19" s="1205"/>
    </row>
    <row r="20">
      <c r="A20" s="1192"/>
      <c r="B20" s="1193" t="s">
        <v>5684</v>
      </c>
      <c r="C20" s="1193" t="s">
        <v>6163</v>
      </c>
      <c r="D20" s="1193" t="s">
        <v>2598</v>
      </c>
      <c r="E20" s="1193" t="s">
        <v>6201</v>
      </c>
      <c r="F20" s="1193" t="s">
        <v>5068</v>
      </c>
      <c r="G20" s="1193" t="s">
        <v>1966</v>
      </c>
      <c r="H20" s="1194" t="s">
        <v>2599</v>
      </c>
      <c r="I20" s="1194">
        <v>1.0</v>
      </c>
      <c r="J20" s="1193" t="s">
        <v>6186</v>
      </c>
      <c r="K20" s="1193" t="s">
        <v>6247</v>
      </c>
      <c r="L20" s="1193" t="s">
        <v>6198</v>
      </c>
      <c r="M20" s="1193" t="s">
        <v>6189</v>
      </c>
      <c r="N20" s="1193" t="s">
        <v>6248</v>
      </c>
      <c r="O20" s="1195"/>
      <c r="P20" s="1196"/>
      <c r="Q20" s="1195"/>
      <c r="R20" s="1197"/>
      <c r="S20" s="1197"/>
      <c r="T20" s="1195"/>
      <c r="U20" s="1193" t="s">
        <v>6249</v>
      </c>
      <c r="V20" s="1198"/>
      <c r="W20" s="1198"/>
      <c r="X20" s="1198"/>
      <c r="Y20" s="1198"/>
      <c r="Z20" s="1198"/>
      <c r="AA20" s="1198"/>
      <c r="AB20" s="1198"/>
      <c r="AC20" s="1198"/>
      <c r="AD20" s="1198"/>
      <c r="AE20" s="1198"/>
    </row>
    <row r="21">
      <c r="A21" s="1199"/>
      <c r="B21" s="1200" t="s">
        <v>5684</v>
      </c>
      <c r="C21" s="1200" t="s">
        <v>6093</v>
      </c>
      <c r="D21" s="1200" t="s">
        <v>1958</v>
      </c>
      <c r="E21" s="1200" t="s">
        <v>6201</v>
      </c>
      <c r="F21" s="1200" t="s">
        <v>4853</v>
      </c>
      <c r="G21" s="1200" t="s">
        <v>1966</v>
      </c>
      <c r="H21" s="1201" t="s">
        <v>1959</v>
      </c>
      <c r="I21" s="1201">
        <v>1.0</v>
      </c>
      <c r="J21" s="1200" t="s">
        <v>6186</v>
      </c>
      <c r="K21" s="1200" t="s">
        <v>6216</v>
      </c>
      <c r="L21" s="1200" t="s">
        <v>6250</v>
      </c>
      <c r="M21" s="1200" t="s">
        <v>6189</v>
      </c>
      <c r="N21" s="1200" t="s">
        <v>6251</v>
      </c>
      <c r="O21" s="1202"/>
      <c r="P21" s="1203"/>
      <c r="Q21" s="1202"/>
      <c r="R21" s="1204"/>
      <c r="S21" s="1204"/>
      <c r="T21" s="1202"/>
      <c r="U21" s="1200" t="s">
        <v>6191</v>
      </c>
      <c r="V21" s="1205"/>
      <c r="W21" s="1205"/>
      <c r="X21" s="1205"/>
      <c r="Y21" s="1205"/>
      <c r="Z21" s="1205"/>
      <c r="AA21" s="1205"/>
      <c r="AB21" s="1205"/>
      <c r="AC21" s="1205"/>
      <c r="AD21" s="1205"/>
      <c r="AE21" s="1205"/>
    </row>
    <row r="22">
      <c r="A22" s="1192"/>
      <c r="B22" s="1193" t="s">
        <v>36</v>
      </c>
      <c r="C22" s="1193" t="s">
        <v>6252</v>
      </c>
      <c r="D22" s="1193" t="s">
        <v>2188</v>
      </c>
      <c r="E22" s="1193" t="s">
        <v>6185</v>
      </c>
      <c r="F22" s="1193" t="s">
        <v>4976</v>
      </c>
      <c r="G22" s="1193" t="s">
        <v>1966</v>
      </c>
      <c r="H22" s="1194" t="s">
        <v>2189</v>
      </c>
      <c r="I22" s="1194">
        <v>1.0</v>
      </c>
      <c r="J22" s="1193" t="s">
        <v>6207</v>
      </c>
      <c r="K22" s="1193" t="s">
        <v>6253</v>
      </c>
      <c r="L22" s="1193" t="s">
        <v>6188</v>
      </c>
      <c r="M22" s="1193" t="s">
        <v>6189</v>
      </c>
      <c r="N22" s="1193" t="s">
        <v>6254</v>
      </c>
      <c r="O22" s="1195"/>
      <c r="P22" s="1196"/>
      <c r="Q22" s="1195"/>
      <c r="R22" s="1197"/>
      <c r="S22" s="1197"/>
      <c r="T22" s="1195"/>
      <c r="U22" s="1193" t="s">
        <v>6191</v>
      </c>
      <c r="V22" s="1198"/>
      <c r="W22" s="1198"/>
      <c r="X22" s="1198"/>
      <c r="Y22" s="1198"/>
      <c r="Z22" s="1198"/>
      <c r="AA22" s="1198"/>
      <c r="AB22" s="1198"/>
      <c r="AC22" s="1198"/>
      <c r="AD22" s="1198"/>
      <c r="AE22" s="1198"/>
    </row>
    <row r="23">
      <c r="A23" s="1199"/>
      <c r="B23" s="1200" t="s">
        <v>5684</v>
      </c>
      <c r="C23" s="1200" t="s">
        <v>6255</v>
      </c>
      <c r="D23" s="1200" t="s">
        <v>4891</v>
      </c>
      <c r="E23" s="1200" t="s">
        <v>6201</v>
      </c>
      <c r="F23" s="1200" t="s">
        <v>6213</v>
      </c>
      <c r="G23" s="1200" t="s">
        <v>1966</v>
      </c>
      <c r="H23" s="1201" t="s">
        <v>3192</v>
      </c>
      <c r="I23" s="1201">
        <v>1.0</v>
      </c>
      <c r="J23" s="1200" t="s">
        <v>6186</v>
      </c>
      <c r="K23" s="1200" t="s">
        <v>1971</v>
      </c>
      <c r="L23" s="1200" t="s">
        <v>6209</v>
      </c>
      <c r="M23" s="1200" t="s">
        <v>6189</v>
      </c>
      <c r="N23" s="1200" t="s">
        <v>6256</v>
      </c>
      <c r="O23" s="1202"/>
      <c r="P23" s="1203"/>
      <c r="Q23" s="1202"/>
      <c r="R23" s="1204"/>
      <c r="S23" s="1204"/>
      <c r="T23" s="1202"/>
      <c r="U23" s="1200" t="s">
        <v>6211</v>
      </c>
      <c r="V23" s="1205"/>
      <c r="W23" s="1205"/>
      <c r="X23" s="1205"/>
      <c r="Y23" s="1205"/>
      <c r="Z23" s="1205"/>
      <c r="AA23" s="1205"/>
      <c r="AB23" s="1205"/>
      <c r="AC23" s="1205"/>
      <c r="AD23" s="1205"/>
      <c r="AE23" s="1205"/>
    </row>
    <row r="24">
      <c r="A24" s="1192"/>
      <c r="B24" s="1193" t="s">
        <v>70</v>
      </c>
      <c r="C24" s="1193" t="s">
        <v>638</v>
      </c>
      <c r="D24" s="1193" t="s">
        <v>639</v>
      </c>
      <c r="E24" s="1193" t="s">
        <v>6201</v>
      </c>
      <c r="F24" s="1193" t="s">
        <v>3757</v>
      </c>
      <c r="G24" s="1193" t="s">
        <v>3684</v>
      </c>
      <c r="H24" s="1194" t="s">
        <v>640</v>
      </c>
      <c r="I24" s="1194">
        <v>1.0</v>
      </c>
      <c r="J24" s="1193" t="s">
        <v>6207</v>
      </c>
      <c r="K24" s="1193" t="s">
        <v>6208</v>
      </c>
      <c r="L24" s="1193" t="s">
        <v>6209</v>
      </c>
      <c r="M24" s="1193" t="s">
        <v>6189</v>
      </c>
      <c r="N24" s="1193" t="s">
        <v>6257</v>
      </c>
      <c r="O24" s="1195"/>
      <c r="P24" s="1196"/>
      <c r="Q24" s="1195"/>
      <c r="R24" s="1197"/>
      <c r="S24" s="1197"/>
      <c r="T24" s="1195"/>
      <c r="U24" s="1193" t="s">
        <v>6211</v>
      </c>
      <c r="V24" s="1198"/>
      <c r="W24" s="1198"/>
      <c r="X24" s="1198"/>
      <c r="Y24" s="1198"/>
      <c r="Z24" s="1198"/>
      <c r="AA24" s="1198"/>
      <c r="AB24" s="1198"/>
      <c r="AC24" s="1198"/>
      <c r="AD24" s="1198"/>
      <c r="AE24" s="1198"/>
    </row>
    <row r="25">
      <c r="A25" s="1199"/>
      <c r="B25" s="1200" t="s">
        <v>36</v>
      </c>
      <c r="C25" s="1200" t="s">
        <v>4332</v>
      </c>
      <c r="D25" s="1200" t="s">
        <v>6258</v>
      </c>
      <c r="E25" s="1200" t="s">
        <v>6185</v>
      </c>
      <c r="F25" s="1200" t="s">
        <v>4335</v>
      </c>
      <c r="G25" s="1200" t="s">
        <v>3684</v>
      </c>
      <c r="H25" s="1201" t="s">
        <v>1314</v>
      </c>
      <c r="I25" s="1201">
        <v>1.0</v>
      </c>
      <c r="J25" s="1200" t="s">
        <v>6207</v>
      </c>
      <c r="K25" s="1200" t="s">
        <v>6208</v>
      </c>
      <c r="L25" s="1200" t="s">
        <v>6209</v>
      </c>
      <c r="M25" s="1200" t="s">
        <v>6189</v>
      </c>
      <c r="N25" s="1207">
        <v>240182.0</v>
      </c>
      <c r="O25" s="1202"/>
      <c r="P25" s="1201" t="s">
        <v>6259</v>
      </c>
      <c r="Q25" s="1202"/>
      <c r="R25" s="1204"/>
      <c r="S25" s="1204"/>
      <c r="T25" s="1200" t="s">
        <v>6260</v>
      </c>
      <c r="U25" s="1200" t="s">
        <v>6211</v>
      </c>
      <c r="V25" s="1205"/>
      <c r="W25" s="1205"/>
      <c r="X25" s="1205"/>
      <c r="Y25" s="1205"/>
      <c r="Z25" s="1205"/>
      <c r="AA25" s="1205"/>
      <c r="AB25" s="1205"/>
      <c r="AC25" s="1205"/>
      <c r="AD25" s="1205"/>
      <c r="AE25" s="1205"/>
    </row>
    <row r="26">
      <c r="A26" s="1192"/>
      <c r="B26" s="1193" t="s">
        <v>36</v>
      </c>
      <c r="C26" s="1193" t="s">
        <v>4332</v>
      </c>
      <c r="D26" s="1193" t="s">
        <v>6258</v>
      </c>
      <c r="E26" s="1193" t="s">
        <v>6185</v>
      </c>
      <c r="F26" s="1193" t="s">
        <v>4335</v>
      </c>
      <c r="G26" s="1193" t="s">
        <v>3684</v>
      </c>
      <c r="H26" s="1194" t="s">
        <v>1314</v>
      </c>
      <c r="I26" s="1194">
        <v>1.0</v>
      </c>
      <c r="J26" s="1193" t="s">
        <v>6207</v>
      </c>
      <c r="K26" s="1193" t="s">
        <v>6208</v>
      </c>
      <c r="L26" s="1193" t="s">
        <v>6209</v>
      </c>
      <c r="M26" s="1193" t="s">
        <v>6189</v>
      </c>
      <c r="N26" s="1208">
        <v>240210.0</v>
      </c>
      <c r="O26" s="1195"/>
      <c r="P26" s="1194" t="s">
        <v>6261</v>
      </c>
      <c r="Q26" s="1195"/>
      <c r="R26" s="1197"/>
      <c r="S26" s="1197"/>
      <c r="T26" s="1193" t="s">
        <v>6260</v>
      </c>
      <c r="U26" s="1193" t="s">
        <v>6211</v>
      </c>
      <c r="V26" s="1198"/>
      <c r="W26" s="1198"/>
      <c r="X26" s="1198"/>
      <c r="Y26" s="1198"/>
      <c r="Z26" s="1198"/>
      <c r="AA26" s="1198"/>
      <c r="AB26" s="1198"/>
      <c r="AC26" s="1198"/>
      <c r="AD26" s="1198"/>
      <c r="AE26" s="1198"/>
    </row>
    <row r="27">
      <c r="A27" s="1199"/>
      <c r="B27" s="1200" t="s">
        <v>36</v>
      </c>
      <c r="C27" s="1200" t="s">
        <v>4332</v>
      </c>
      <c r="D27" s="1200" t="s">
        <v>6258</v>
      </c>
      <c r="E27" s="1200" t="s">
        <v>6185</v>
      </c>
      <c r="F27" s="1200" t="s">
        <v>4335</v>
      </c>
      <c r="G27" s="1200" t="s">
        <v>3684</v>
      </c>
      <c r="H27" s="1201" t="s">
        <v>1314</v>
      </c>
      <c r="I27" s="1201">
        <v>1.0</v>
      </c>
      <c r="J27" s="1200" t="s">
        <v>6207</v>
      </c>
      <c r="K27" s="1200" t="s">
        <v>6208</v>
      </c>
      <c r="L27" s="1200" t="s">
        <v>6209</v>
      </c>
      <c r="M27" s="1200" t="s">
        <v>6189</v>
      </c>
      <c r="N27" s="1209">
        <v>240193.0</v>
      </c>
      <c r="O27" s="1202"/>
      <c r="P27" s="1201" t="s">
        <v>6262</v>
      </c>
      <c r="Q27" s="1202"/>
      <c r="R27" s="1204"/>
      <c r="S27" s="1204"/>
      <c r="T27" s="1200" t="s">
        <v>6223</v>
      </c>
      <c r="U27" s="1200" t="s">
        <v>6211</v>
      </c>
      <c r="V27" s="1205"/>
      <c r="W27" s="1205"/>
      <c r="X27" s="1205"/>
      <c r="Y27" s="1205"/>
      <c r="Z27" s="1205"/>
      <c r="AA27" s="1205"/>
      <c r="AB27" s="1205"/>
      <c r="AC27" s="1205"/>
      <c r="AD27" s="1205"/>
      <c r="AE27" s="1205"/>
    </row>
    <row r="28">
      <c r="A28" s="1192"/>
      <c r="B28" s="1193" t="s">
        <v>36</v>
      </c>
      <c r="C28" s="1193" t="s">
        <v>4332</v>
      </c>
      <c r="D28" s="1193" t="s">
        <v>6258</v>
      </c>
      <c r="E28" s="1193" t="s">
        <v>6185</v>
      </c>
      <c r="F28" s="1193" t="s">
        <v>4335</v>
      </c>
      <c r="G28" s="1193" t="s">
        <v>3684</v>
      </c>
      <c r="H28" s="1194" t="s">
        <v>1314</v>
      </c>
      <c r="I28" s="1194">
        <v>1.0</v>
      </c>
      <c r="J28" s="1193" t="s">
        <v>6207</v>
      </c>
      <c r="K28" s="1193" t="s">
        <v>6208</v>
      </c>
      <c r="L28" s="1193" t="s">
        <v>6209</v>
      </c>
      <c r="M28" s="1193" t="s">
        <v>6189</v>
      </c>
      <c r="N28" s="1210">
        <v>240227.0</v>
      </c>
      <c r="O28" s="1195"/>
      <c r="P28" s="1196"/>
      <c r="Q28" s="1195"/>
      <c r="R28" s="1197"/>
      <c r="S28" s="1197"/>
      <c r="T28" s="1193" t="s">
        <v>6223</v>
      </c>
      <c r="U28" s="1193" t="s">
        <v>6211</v>
      </c>
      <c r="V28" s="1198"/>
      <c r="W28" s="1198"/>
      <c r="X28" s="1198"/>
      <c r="Y28" s="1198"/>
      <c r="Z28" s="1198"/>
      <c r="AA28" s="1198"/>
      <c r="AB28" s="1198"/>
      <c r="AC28" s="1198"/>
      <c r="AD28" s="1198"/>
      <c r="AE28" s="1198"/>
    </row>
    <row r="29">
      <c r="A29" s="1199"/>
      <c r="B29" s="1200" t="s">
        <v>5684</v>
      </c>
      <c r="C29" s="1200" t="s">
        <v>437</v>
      </c>
      <c r="D29" s="1200" t="s">
        <v>4814</v>
      </c>
      <c r="E29" s="1200" t="s">
        <v>6201</v>
      </c>
      <c r="F29" s="1200" t="s">
        <v>6263</v>
      </c>
      <c r="G29" s="1200" t="s">
        <v>3684</v>
      </c>
      <c r="H29" s="1201" t="s">
        <v>4823</v>
      </c>
      <c r="I29" s="1201">
        <v>1.0</v>
      </c>
      <c r="J29" s="1200" t="s">
        <v>6207</v>
      </c>
      <c r="K29" s="1200" t="s">
        <v>6208</v>
      </c>
      <c r="L29" s="1200" t="s">
        <v>6209</v>
      </c>
      <c r="M29" s="1200" t="s">
        <v>6189</v>
      </c>
      <c r="N29" s="1207">
        <v>240182.0</v>
      </c>
      <c r="O29" s="1202"/>
      <c r="P29" s="1201" t="s">
        <v>6259</v>
      </c>
      <c r="Q29" s="1202"/>
      <c r="R29" s="1204"/>
      <c r="S29" s="1204"/>
      <c r="T29" s="1200" t="s">
        <v>6260</v>
      </c>
      <c r="U29" s="1200" t="s">
        <v>6211</v>
      </c>
      <c r="V29" s="1205"/>
      <c r="W29" s="1205"/>
      <c r="X29" s="1205"/>
      <c r="Y29" s="1205"/>
      <c r="Z29" s="1205"/>
      <c r="AA29" s="1205"/>
      <c r="AB29" s="1205"/>
      <c r="AC29" s="1205"/>
      <c r="AD29" s="1205"/>
      <c r="AE29" s="1205"/>
    </row>
    <row r="30">
      <c r="A30" s="1192"/>
      <c r="B30" s="1193" t="s">
        <v>5684</v>
      </c>
      <c r="C30" s="1193" t="s">
        <v>437</v>
      </c>
      <c r="D30" s="1193" t="s">
        <v>4814</v>
      </c>
      <c r="E30" s="1193" t="s">
        <v>6201</v>
      </c>
      <c r="F30" s="1193" t="s">
        <v>6263</v>
      </c>
      <c r="G30" s="1193" t="s">
        <v>3684</v>
      </c>
      <c r="H30" s="1194" t="s">
        <v>4823</v>
      </c>
      <c r="I30" s="1194">
        <v>1.0</v>
      </c>
      <c r="J30" s="1193" t="s">
        <v>6207</v>
      </c>
      <c r="K30" s="1193" t="s">
        <v>6208</v>
      </c>
      <c r="L30" s="1193" t="s">
        <v>6209</v>
      </c>
      <c r="M30" s="1193" t="s">
        <v>6189</v>
      </c>
      <c r="N30" s="1208">
        <v>240210.0</v>
      </c>
      <c r="O30" s="1195"/>
      <c r="P30" s="1194" t="s">
        <v>6261</v>
      </c>
      <c r="Q30" s="1195"/>
      <c r="R30" s="1197"/>
      <c r="S30" s="1197"/>
      <c r="T30" s="1193" t="s">
        <v>6260</v>
      </c>
      <c r="U30" s="1193" t="s">
        <v>6211</v>
      </c>
      <c r="V30" s="1198"/>
      <c r="W30" s="1198"/>
      <c r="X30" s="1198"/>
      <c r="Y30" s="1198"/>
      <c r="Z30" s="1198"/>
      <c r="AA30" s="1198"/>
      <c r="AB30" s="1198"/>
      <c r="AC30" s="1198"/>
      <c r="AD30" s="1198"/>
      <c r="AE30" s="1198"/>
    </row>
    <row r="31">
      <c r="A31" s="1199"/>
      <c r="B31" s="1200" t="s">
        <v>5684</v>
      </c>
      <c r="C31" s="1200" t="s">
        <v>437</v>
      </c>
      <c r="D31" s="1200" t="s">
        <v>4814</v>
      </c>
      <c r="E31" s="1200" t="s">
        <v>6201</v>
      </c>
      <c r="F31" s="1200" t="s">
        <v>6263</v>
      </c>
      <c r="G31" s="1200" t="s">
        <v>3684</v>
      </c>
      <c r="H31" s="1201" t="s">
        <v>4823</v>
      </c>
      <c r="I31" s="1201">
        <v>1.0</v>
      </c>
      <c r="J31" s="1200" t="s">
        <v>6207</v>
      </c>
      <c r="K31" s="1200" t="s">
        <v>6208</v>
      </c>
      <c r="L31" s="1200" t="s">
        <v>6209</v>
      </c>
      <c r="M31" s="1200" t="s">
        <v>6189</v>
      </c>
      <c r="N31" s="1209">
        <v>240193.0</v>
      </c>
      <c r="O31" s="1202"/>
      <c r="P31" s="1201" t="s">
        <v>6262</v>
      </c>
      <c r="Q31" s="1202"/>
      <c r="R31" s="1204"/>
      <c r="S31" s="1204"/>
      <c r="T31" s="1200" t="s">
        <v>6223</v>
      </c>
      <c r="U31" s="1200" t="s">
        <v>6211</v>
      </c>
      <c r="V31" s="1205"/>
      <c r="W31" s="1205"/>
      <c r="X31" s="1205"/>
      <c r="Y31" s="1205"/>
      <c r="Z31" s="1205"/>
      <c r="AA31" s="1205"/>
      <c r="AB31" s="1205"/>
      <c r="AC31" s="1205"/>
      <c r="AD31" s="1205"/>
      <c r="AE31" s="1205"/>
    </row>
    <row r="32">
      <c r="A32" s="1192"/>
      <c r="B32" s="1193" t="s">
        <v>5684</v>
      </c>
      <c r="C32" s="1193" t="s">
        <v>437</v>
      </c>
      <c r="D32" s="1193" t="s">
        <v>4814</v>
      </c>
      <c r="E32" s="1193" t="s">
        <v>6201</v>
      </c>
      <c r="F32" s="1193" t="s">
        <v>6263</v>
      </c>
      <c r="G32" s="1193" t="s">
        <v>3684</v>
      </c>
      <c r="H32" s="1194" t="s">
        <v>4823</v>
      </c>
      <c r="I32" s="1194">
        <v>1.0</v>
      </c>
      <c r="J32" s="1193" t="s">
        <v>6207</v>
      </c>
      <c r="K32" s="1193" t="s">
        <v>6208</v>
      </c>
      <c r="L32" s="1193" t="s">
        <v>6209</v>
      </c>
      <c r="M32" s="1193" t="s">
        <v>6189</v>
      </c>
      <c r="N32" s="1210">
        <v>240227.0</v>
      </c>
      <c r="O32" s="1195"/>
      <c r="P32" s="1196"/>
      <c r="Q32" s="1195"/>
      <c r="R32" s="1197"/>
      <c r="S32" s="1197"/>
      <c r="T32" s="1193" t="s">
        <v>6223</v>
      </c>
      <c r="U32" s="1193" t="s">
        <v>6211</v>
      </c>
      <c r="V32" s="1198"/>
      <c r="W32" s="1198"/>
      <c r="X32" s="1198"/>
      <c r="Y32" s="1198"/>
      <c r="Z32" s="1198"/>
      <c r="AA32" s="1198"/>
      <c r="AB32" s="1198"/>
      <c r="AC32" s="1198"/>
      <c r="AD32" s="1198"/>
      <c r="AE32" s="1198"/>
    </row>
    <row r="33">
      <c r="A33" s="1199"/>
      <c r="B33" s="1200" t="s">
        <v>5684</v>
      </c>
      <c r="C33" s="1200" t="s">
        <v>437</v>
      </c>
      <c r="D33" s="1200" t="s">
        <v>4814</v>
      </c>
      <c r="E33" s="1200" t="s">
        <v>6201</v>
      </c>
      <c r="F33" s="1200" t="s">
        <v>6263</v>
      </c>
      <c r="G33" s="1200" t="s">
        <v>3684</v>
      </c>
      <c r="H33" s="1201" t="s">
        <v>4823</v>
      </c>
      <c r="I33" s="1201">
        <v>1.0</v>
      </c>
      <c r="J33" s="1200" t="s">
        <v>6207</v>
      </c>
      <c r="K33" s="1200" t="s">
        <v>6208</v>
      </c>
      <c r="L33" s="1200" t="s">
        <v>6209</v>
      </c>
      <c r="M33" s="1200" t="s">
        <v>6189</v>
      </c>
      <c r="N33" s="1209">
        <v>240347.0</v>
      </c>
      <c r="O33" s="1202"/>
      <c r="P33" s="1201" t="s">
        <v>6264</v>
      </c>
      <c r="Q33" s="1202"/>
      <c r="R33" s="1204"/>
      <c r="S33" s="1204"/>
      <c r="T33" s="1200" t="s">
        <v>6223</v>
      </c>
      <c r="U33" s="1200" t="s">
        <v>6211</v>
      </c>
      <c r="V33" s="1205"/>
      <c r="W33" s="1205"/>
      <c r="X33" s="1205"/>
      <c r="Y33" s="1205"/>
      <c r="Z33" s="1205"/>
      <c r="AA33" s="1205"/>
      <c r="AB33" s="1205"/>
      <c r="AC33" s="1205"/>
      <c r="AD33" s="1205"/>
      <c r="AE33" s="1205"/>
    </row>
    <row r="34">
      <c r="A34" s="1192"/>
      <c r="B34" s="1193" t="s">
        <v>5684</v>
      </c>
      <c r="C34" s="1193" t="s">
        <v>696</v>
      </c>
      <c r="D34" s="1193" t="s">
        <v>2331</v>
      </c>
      <c r="E34" s="1193" t="s">
        <v>6201</v>
      </c>
      <c r="F34" s="1193" t="s">
        <v>4999</v>
      </c>
      <c r="G34" s="1193" t="s">
        <v>1966</v>
      </c>
      <c r="H34" s="1194" t="s">
        <v>2332</v>
      </c>
      <c r="I34" s="1194">
        <v>1.0</v>
      </c>
      <c r="J34" s="1193" t="s">
        <v>6207</v>
      </c>
      <c r="K34" s="1193" t="s">
        <v>6221</v>
      </c>
      <c r="L34" s="1193" t="s">
        <v>6188</v>
      </c>
      <c r="M34" s="1193" t="s">
        <v>6189</v>
      </c>
      <c r="N34" s="1193" t="s">
        <v>6265</v>
      </c>
      <c r="O34" s="1195"/>
      <c r="P34" s="1196"/>
      <c r="Q34" s="1195"/>
      <c r="R34" s="1197"/>
      <c r="S34" s="1197"/>
      <c r="T34" s="1195"/>
      <c r="U34" s="1193" t="s">
        <v>6191</v>
      </c>
      <c r="V34" s="1198"/>
      <c r="W34" s="1198"/>
      <c r="X34" s="1198"/>
      <c r="Y34" s="1198"/>
      <c r="Z34" s="1198"/>
      <c r="AA34" s="1198"/>
      <c r="AB34" s="1198"/>
      <c r="AC34" s="1198"/>
      <c r="AD34" s="1198"/>
      <c r="AE34" s="1198"/>
    </row>
    <row r="35">
      <c r="A35" s="1199"/>
      <c r="B35" s="1200" t="s">
        <v>36</v>
      </c>
      <c r="C35" s="1200" t="s">
        <v>570</v>
      </c>
      <c r="D35" s="1200" t="s">
        <v>571</v>
      </c>
      <c r="E35" s="1200" t="s">
        <v>6185</v>
      </c>
      <c r="F35" s="1200" t="s">
        <v>3757</v>
      </c>
      <c r="G35" s="1200" t="s">
        <v>3684</v>
      </c>
      <c r="H35" s="1201" t="s">
        <v>6266</v>
      </c>
      <c r="I35" s="1201">
        <v>1.0</v>
      </c>
      <c r="J35" s="1200" t="s">
        <v>6207</v>
      </c>
      <c r="K35" s="1200" t="s">
        <v>6208</v>
      </c>
      <c r="L35" s="1200" t="s">
        <v>6209</v>
      </c>
      <c r="M35" s="1200" t="s">
        <v>6189</v>
      </c>
      <c r="N35" s="1200" t="s">
        <v>6267</v>
      </c>
      <c r="O35" s="1202"/>
      <c r="P35" s="1203"/>
      <c r="Q35" s="1202"/>
      <c r="R35" s="1204"/>
      <c r="S35" s="1204"/>
      <c r="T35" s="1202"/>
      <c r="U35" s="1200" t="s">
        <v>6211</v>
      </c>
      <c r="V35" s="1205"/>
      <c r="W35" s="1205"/>
      <c r="X35" s="1205"/>
      <c r="Y35" s="1205"/>
      <c r="Z35" s="1205"/>
      <c r="AA35" s="1205"/>
      <c r="AB35" s="1205"/>
      <c r="AC35" s="1205"/>
      <c r="AD35" s="1205"/>
      <c r="AE35" s="1205"/>
    </row>
    <row r="36">
      <c r="A36" s="1192"/>
      <c r="B36" s="1193" t="s">
        <v>36</v>
      </c>
      <c r="C36" s="1193" t="s">
        <v>5972</v>
      </c>
      <c r="D36" s="1193" t="s">
        <v>1709</v>
      </c>
      <c r="E36" s="1193" t="s">
        <v>6185</v>
      </c>
      <c r="F36" s="1193" t="s">
        <v>4693</v>
      </c>
      <c r="G36" s="1193" t="s">
        <v>3684</v>
      </c>
      <c r="H36" s="1194" t="s">
        <v>1710</v>
      </c>
      <c r="I36" s="1194">
        <v>1.0</v>
      </c>
      <c r="J36" s="1193" t="s">
        <v>6186</v>
      </c>
      <c r="K36" s="1193" t="s">
        <v>2530</v>
      </c>
      <c r="L36" s="1193" t="s">
        <v>6209</v>
      </c>
      <c r="M36" s="1193" t="s">
        <v>6189</v>
      </c>
      <c r="N36" s="1193" t="s">
        <v>6268</v>
      </c>
      <c r="O36" s="1195"/>
      <c r="P36" s="1196"/>
      <c r="Q36" s="1195"/>
      <c r="R36" s="1197"/>
      <c r="S36" s="1197"/>
      <c r="T36" s="1195"/>
      <c r="U36" s="1193" t="s">
        <v>6211</v>
      </c>
      <c r="V36" s="1198"/>
      <c r="W36" s="1198"/>
      <c r="X36" s="1198"/>
      <c r="Y36" s="1198"/>
      <c r="Z36" s="1198"/>
      <c r="AA36" s="1198"/>
      <c r="AB36" s="1198"/>
      <c r="AC36" s="1198"/>
      <c r="AD36" s="1198"/>
      <c r="AE36" s="1198"/>
    </row>
    <row r="37">
      <c r="A37" s="1199"/>
      <c r="B37" s="1200" t="s">
        <v>36</v>
      </c>
      <c r="C37" s="1200" t="s">
        <v>6269</v>
      </c>
      <c r="D37" s="1200" t="s">
        <v>4967</v>
      </c>
      <c r="E37" s="1200" t="s">
        <v>6185</v>
      </c>
      <c r="F37" s="1200" t="s">
        <v>4950</v>
      </c>
      <c r="G37" s="1200" t="s">
        <v>1966</v>
      </c>
      <c r="H37" s="1201" t="s">
        <v>3296</v>
      </c>
      <c r="I37" s="1201">
        <v>1.0</v>
      </c>
      <c r="J37" s="1200" t="s">
        <v>6186</v>
      </c>
      <c r="K37" s="1200" t="s">
        <v>6270</v>
      </c>
      <c r="L37" s="1200" t="s">
        <v>6271</v>
      </c>
      <c r="M37" s="1200" t="s">
        <v>6189</v>
      </c>
      <c r="N37" s="1200" t="s">
        <v>6272</v>
      </c>
      <c r="O37" s="1202"/>
      <c r="P37" s="1203"/>
      <c r="Q37" s="1202"/>
      <c r="R37" s="1204"/>
      <c r="S37" s="1204"/>
      <c r="T37" s="1202"/>
      <c r="U37" s="1200" t="s">
        <v>6273</v>
      </c>
      <c r="V37" s="1205"/>
      <c r="W37" s="1205"/>
      <c r="X37" s="1205"/>
      <c r="Y37" s="1205"/>
      <c r="Z37" s="1205"/>
      <c r="AA37" s="1205"/>
      <c r="AB37" s="1205"/>
      <c r="AC37" s="1205"/>
      <c r="AD37" s="1205"/>
      <c r="AE37" s="1205"/>
    </row>
    <row r="38">
      <c r="A38" s="1192"/>
      <c r="B38" s="1193" t="s">
        <v>5684</v>
      </c>
      <c r="C38" s="1193" t="s">
        <v>6112</v>
      </c>
      <c r="D38" s="1193" t="s">
        <v>2139</v>
      </c>
      <c r="E38" s="1193" t="s">
        <v>6201</v>
      </c>
      <c r="F38" s="1193" t="s">
        <v>4950</v>
      </c>
      <c r="G38" s="1193" t="s">
        <v>1966</v>
      </c>
      <c r="H38" s="1194" t="s">
        <v>6274</v>
      </c>
      <c r="I38" s="1194">
        <v>1.0</v>
      </c>
      <c r="J38" s="1193" t="s">
        <v>6186</v>
      </c>
      <c r="K38" s="1193" t="s">
        <v>6275</v>
      </c>
      <c r="L38" s="1193" t="s">
        <v>6276</v>
      </c>
      <c r="M38" s="1193" t="s">
        <v>6189</v>
      </c>
      <c r="N38" s="1193" t="s">
        <v>6277</v>
      </c>
      <c r="O38" s="1195"/>
      <c r="P38" s="1196"/>
      <c r="Q38" s="1195"/>
      <c r="R38" s="1197"/>
      <c r="S38" s="1197"/>
      <c r="T38" s="1195"/>
      <c r="U38" s="1193" t="s">
        <v>6191</v>
      </c>
      <c r="V38" s="1198"/>
      <c r="W38" s="1198"/>
      <c r="X38" s="1198"/>
      <c r="Y38" s="1198"/>
      <c r="Z38" s="1198"/>
      <c r="AA38" s="1198"/>
      <c r="AB38" s="1198"/>
      <c r="AC38" s="1198"/>
      <c r="AD38" s="1198"/>
      <c r="AE38" s="1198"/>
    </row>
    <row r="39">
      <c r="A39" s="1199"/>
      <c r="B39" s="1200" t="s">
        <v>5684</v>
      </c>
      <c r="C39" s="1200" t="s">
        <v>6278</v>
      </c>
      <c r="D39" s="1200" t="s">
        <v>2184</v>
      </c>
      <c r="E39" s="1200" t="s">
        <v>6201</v>
      </c>
      <c r="F39" s="1200" t="s">
        <v>4976</v>
      </c>
      <c r="G39" s="1200" t="s">
        <v>1966</v>
      </c>
      <c r="H39" s="1201" t="s">
        <v>2185</v>
      </c>
      <c r="I39" s="1201">
        <v>1.0</v>
      </c>
      <c r="J39" s="1200" t="s">
        <v>6207</v>
      </c>
      <c r="K39" s="1200" t="s">
        <v>6279</v>
      </c>
      <c r="L39" s="1200" t="s">
        <v>6204</v>
      </c>
      <c r="M39" s="1200" t="s">
        <v>6189</v>
      </c>
      <c r="N39" s="1200" t="s">
        <v>6280</v>
      </c>
      <c r="O39" s="1202"/>
      <c r="P39" s="1203"/>
      <c r="Q39" s="1202"/>
      <c r="R39" s="1204"/>
      <c r="S39" s="1204"/>
      <c r="T39" s="1202"/>
      <c r="U39" s="1200" t="s">
        <v>6191</v>
      </c>
      <c r="V39" s="1205"/>
      <c r="W39" s="1205"/>
      <c r="X39" s="1205"/>
      <c r="Y39" s="1205"/>
      <c r="Z39" s="1205"/>
      <c r="AA39" s="1205"/>
      <c r="AB39" s="1205"/>
      <c r="AC39" s="1205"/>
      <c r="AD39" s="1205"/>
      <c r="AE39" s="1205"/>
    </row>
    <row r="40">
      <c r="A40" s="1192"/>
      <c r="B40" s="1193" t="s">
        <v>5684</v>
      </c>
      <c r="C40" s="1193" t="s">
        <v>6168</v>
      </c>
      <c r="D40" s="1193" t="s">
        <v>1073</v>
      </c>
      <c r="E40" s="1193" t="s">
        <v>6201</v>
      </c>
      <c r="F40" s="1193" t="s">
        <v>5068</v>
      </c>
      <c r="G40" s="1193" t="s">
        <v>1966</v>
      </c>
      <c r="H40" s="1194" t="s">
        <v>6281</v>
      </c>
      <c r="I40" s="1194">
        <v>1.0</v>
      </c>
      <c r="J40" s="1193" t="s">
        <v>6186</v>
      </c>
      <c r="K40" s="1193" t="s">
        <v>6282</v>
      </c>
      <c r="L40" s="1193" t="s">
        <v>6283</v>
      </c>
      <c r="M40" s="1195"/>
      <c r="N40" s="1193" t="s">
        <v>6284</v>
      </c>
      <c r="O40" s="1195"/>
      <c r="P40" s="1196"/>
      <c r="Q40" s="1195"/>
      <c r="R40" s="1197"/>
      <c r="S40" s="1197"/>
      <c r="T40" s="1195"/>
      <c r="U40" s="1193" t="s">
        <v>6285</v>
      </c>
      <c r="V40" s="1198"/>
      <c r="W40" s="1198"/>
      <c r="X40" s="1198"/>
      <c r="Y40" s="1198"/>
      <c r="Z40" s="1198"/>
      <c r="AA40" s="1198"/>
      <c r="AB40" s="1198"/>
      <c r="AC40" s="1198"/>
      <c r="AD40" s="1198"/>
      <c r="AE40" s="1198"/>
    </row>
    <row r="41">
      <c r="A41" s="1199"/>
      <c r="B41" s="1200" t="s">
        <v>5684</v>
      </c>
      <c r="C41" s="1200" t="s">
        <v>4766</v>
      </c>
      <c r="D41" s="1200" t="s">
        <v>2165</v>
      </c>
      <c r="E41" s="1200" t="s">
        <v>6201</v>
      </c>
      <c r="F41" s="1200" t="s">
        <v>4950</v>
      </c>
      <c r="G41" s="1200" t="s">
        <v>1966</v>
      </c>
      <c r="H41" s="1201" t="s">
        <v>2166</v>
      </c>
      <c r="I41" s="1201">
        <v>1.0</v>
      </c>
      <c r="J41" s="1200" t="s">
        <v>6207</v>
      </c>
      <c r="K41" s="1200" t="s">
        <v>6286</v>
      </c>
      <c r="L41" s="1200" t="s">
        <v>6287</v>
      </c>
      <c r="M41" s="1200" t="s">
        <v>6189</v>
      </c>
      <c r="N41" s="1207">
        <v>240455.0</v>
      </c>
      <c r="O41" s="1207">
        <v>241675.0</v>
      </c>
      <c r="P41" s="1201">
        <v>4.0</v>
      </c>
      <c r="Q41" s="1207"/>
      <c r="R41" s="1204"/>
      <c r="S41" s="1204"/>
      <c r="T41" s="1202"/>
      <c r="U41" s="1200" t="s">
        <v>6273</v>
      </c>
      <c r="V41" s="1205"/>
      <c r="W41" s="1205"/>
      <c r="X41" s="1205"/>
      <c r="Y41" s="1205"/>
      <c r="Z41" s="1205"/>
      <c r="AA41" s="1205"/>
      <c r="AB41" s="1205"/>
      <c r="AC41" s="1205"/>
      <c r="AD41" s="1205"/>
      <c r="AE41" s="1205"/>
    </row>
    <row r="42">
      <c r="A42" s="1192"/>
      <c r="B42" s="1193" t="s">
        <v>5684</v>
      </c>
      <c r="C42" s="1193" t="s">
        <v>4766</v>
      </c>
      <c r="D42" s="1193" t="s">
        <v>2165</v>
      </c>
      <c r="E42" s="1193" t="s">
        <v>6201</v>
      </c>
      <c r="F42" s="1193" t="s">
        <v>4950</v>
      </c>
      <c r="G42" s="1193" t="s">
        <v>1966</v>
      </c>
      <c r="H42" s="1194" t="s">
        <v>2166</v>
      </c>
      <c r="I42" s="1194">
        <v>1.0</v>
      </c>
      <c r="J42" s="1193" t="s">
        <v>6207</v>
      </c>
      <c r="K42" s="1193" t="s">
        <v>6286</v>
      </c>
      <c r="L42" s="1193" t="s">
        <v>6287</v>
      </c>
      <c r="M42" s="1193" t="s">
        <v>6288</v>
      </c>
      <c r="N42" s="1208">
        <v>241676.0</v>
      </c>
      <c r="O42" s="1208">
        <v>242040.0</v>
      </c>
      <c r="P42" s="1194">
        <v>1.0</v>
      </c>
      <c r="Q42" s="1208"/>
      <c r="R42" s="1197"/>
      <c r="S42" s="1197"/>
      <c r="T42" s="1195"/>
      <c r="U42" s="1193" t="s">
        <v>6273</v>
      </c>
      <c r="V42" s="1198"/>
      <c r="W42" s="1198"/>
      <c r="X42" s="1198"/>
      <c r="Y42" s="1198"/>
      <c r="Z42" s="1198"/>
      <c r="AA42" s="1198"/>
      <c r="AB42" s="1198"/>
      <c r="AC42" s="1198"/>
      <c r="AD42" s="1198"/>
      <c r="AE42" s="1198"/>
    </row>
    <row r="43">
      <c r="A43" s="1199"/>
      <c r="B43" s="1200" t="s">
        <v>5684</v>
      </c>
      <c r="C43" s="1200" t="s">
        <v>4766</v>
      </c>
      <c r="D43" s="1200" t="s">
        <v>2165</v>
      </c>
      <c r="E43" s="1200" t="s">
        <v>6201</v>
      </c>
      <c r="F43" s="1200" t="s">
        <v>4950</v>
      </c>
      <c r="G43" s="1200" t="s">
        <v>1966</v>
      </c>
      <c r="H43" s="1201" t="s">
        <v>2166</v>
      </c>
      <c r="I43" s="1201">
        <v>1.0</v>
      </c>
      <c r="J43" s="1200" t="s">
        <v>6207</v>
      </c>
      <c r="K43" s="1200" t="s">
        <v>6286</v>
      </c>
      <c r="L43" s="1200" t="s">
        <v>6287</v>
      </c>
      <c r="M43" s="1200" t="s">
        <v>6289</v>
      </c>
      <c r="N43" s="1207">
        <v>242041.0</v>
      </c>
      <c r="O43" s="1207">
        <v>242405.0</v>
      </c>
      <c r="P43" s="1201">
        <v>1.0</v>
      </c>
      <c r="Q43" s="1207"/>
      <c r="R43" s="1204"/>
      <c r="S43" s="1204"/>
      <c r="T43" s="1202"/>
      <c r="U43" s="1200" t="s">
        <v>6273</v>
      </c>
      <c r="V43" s="1205"/>
      <c r="W43" s="1205"/>
      <c r="X43" s="1205"/>
      <c r="Y43" s="1205"/>
      <c r="Z43" s="1205"/>
      <c r="AA43" s="1205"/>
      <c r="AB43" s="1205"/>
      <c r="AC43" s="1205"/>
      <c r="AD43" s="1205"/>
      <c r="AE43" s="1205"/>
    </row>
    <row r="44">
      <c r="A44" s="1192"/>
      <c r="B44" s="1193" t="s">
        <v>36</v>
      </c>
      <c r="C44" s="1193" t="s">
        <v>6143</v>
      </c>
      <c r="D44" s="1193" t="s">
        <v>2396</v>
      </c>
      <c r="E44" s="1193" t="s">
        <v>6185</v>
      </c>
      <c r="F44" s="1193" t="s">
        <v>6290</v>
      </c>
      <c r="G44" s="1193" t="s">
        <v>1966</v>
      </c>
      <c r="H44" s="1194" t="s">
        <v>6291</v>
      </c>
      <c r="I44" s="1194">
        <v>1.0</v>
      </c>
      <c r="J44" s="1193" t="s">
        <v>6186</v>
      </c>
      <c r="K44" s="1193" t="s">
        <v>6292</v>
      </c>
      <c r="L44" s="1193" t="s">
        <v>6276</v>
      </c>
      <c r="M44" s="1193" t="s">
        <v>6189</v>
      </c>
      <c r="N44" s="1193" t="s">
        <v>6293</v>
      </c>
      <c r="O44" s="1195"/>
      <c r="P44" s="1196"/>
      <c r="Q44" s="1195"/>
      <c r="R44" s="1197"/>
      <c r="S44" s="1197"/>
      <c r="T44" s="1195"/>
      <c r="U44" s="1193" t="s">
        <v>6191</v>
      </c>
      <c r="V44" s="1198"/>
      <c r="W44" s="1198"/>
      <c r="X44" s="1198"/>
      <c r="Y44" s="1198"/>
      <c r="Z44" s="1198"/>
      <c r="AA44" s="1198"/>
      <c r="AB44" s="1198"/>
      <c r="AC44" s="1198"/>
      <c r="AD44" s="1198"/>
      <c r="AE44" s="1198"/>
    </row>
    <row r="45">
      <c r="A45" s="1199"/>
      <c r="B45" s="1200" t="s">
        <v>5684</v>
      </c>
      <c r="C45" s="1200" t="s">
        <v>1161</v>
      </c>
      <c r="D45" s="1200" t="s">
        <v>3368</v>
      </c>
      <c r="E45" s="1200" t="s">
        <v>6201</v>
      </c>
      <c r="F45" s="1200" t="s">
        <v>3757</v>
      </c>
      <c r="G45" s="1200" t="s">
        <v>3511</v>
      </c>
      <c r="H45" s="1201" t="s">
        <v>6294</v>
      </c>
      <c r="I45" s="1201">
        <v>1.0</v>
      </c>
      <c r="J45" s="1200" t="s">
        <v>6207</v>
      </c>
      <c r="K45" s="1200" t="s">
        <v>6295</v>
      </c>
      <c r="L45" s="1200" t="s">
        <v>6296</v>
      </c>
      <c r="M45" s="1200" t="s">
        <v>6189</v>
      </c>
      <c r="N45" s="1200" t="s">
        <v>6297</v>
      </c>
      <c r="O45" s="1202"/>
      <c r="P45" s="1203"/>
      <c r="Q45" s="1202"/>
      <c r="R45" s="1204"/>
      <c r="S45" s="1204"/>
      <c r="T45" s="1202"/>
      <c r="U45" s="1200" t="s">
        <v>6211</v>
      </c>
      <c r="V45" s="1205"/>
      <c r="W45" s="1205"/>
      <c r="X45" s="1205"/>
      <c r="Y45" s="1205"/>
      <c r="Z45" s="1205"/>
      <c r="AA45" s="1205"/>
      <c r="AB45" s="1205"/>
      <c r="AC45" s="1205"/>
      <c r="AD45" s="1205"/>
      <c r="AE45" s="1205"/>
    </row>
    <row r="46">
      <c r="A46" s="1192"/>
      <c r="B46" s="1193" t="s">
        <v>5684</v>
      </c>
      <c r="C46" s="1193" t="s">
        <v>6298</v>
      </c>
      <c r="D46" s="1193" t="s">
        <v>2322</v>
      </c>
      <c r="E46" s="1193" t="s">
        <v>6201</v>
      </c>
      <c r="F46" s="1193" t="s">
        <v>4999</v>
      </c>
      <c r="G46" s="1193" t="s">
        <v>1966</v>
      </c>
      <c r="H46" s="1194" t="s">
        <v>2323</v>
      </c>
      <c r="I46" s="1194">
        <v>1.0</v>
      </c>
      <c r="J46" s="1193" t="s">
        <v>6186</v>
      </c>
      <c r="K46" s="1193" t="s">
        <v>6299</v>
      </c>
      <c r="L46" s="1193" t="s">
        <v>6300</v>
      </c>
      <c r="M46" s="1195"/>
      <c r="N46" s="1193" t="s">
        <v>6301</v>
      </c>
      <c r="O46" s="1195"/>
      <c r="P46" s="1196"/>
      <c r="Q46" s="1195"/>
      <c r="R46" s="1197"/>
      <c r="S46" s="1197"/>
      <c r="T46" s="1195"/>
      <c r="U46" s="1193" t="s">
        <v>6191</v>
      </c>
      <c r="V46" s="1198"/>
      <c r="W46" s="1198"/>
      <c r="X46" s="1198"/>
      <c r="Y46" s="1198"/>
      <c r="Z46" s="1198"/>
      <c r="AA46" s="1198"/>
      <c r="AB46" s="1198"/>
      <c r="AC46" s="1198"/>
      <c r="AD46" s="1198"/>
      <c r="AE46" s="1198"/>
    </row>
    <row r="47">
      <c r="A47" s="1199"/>
      <c r="B47" s="1200" t="s">
        <v>5684</v>
      </c>
      <c r="C47" s="1200" t="s">
        <v>675</v>
      </c>
      <c r="D47" s="1200" t="s">
        <v>676</v>
      </c>
      <c r="E47" s="1200" t="s">
        <v>6201</v>
      </c>
      <c r="F47" s="1200" t="s">
        <v>3757</v>
      </c>
      <c r="G47" s="1200" t="s">
        <v>3684</v>
      </c>
      <c r="H47" s="1201" t="s">
        <v>677</v>
      </c>
      <c r="I47" s="1201">
        <v>1.0</v>
      </c>
      <c r="J47" s="1200" t="s">
        <v>6207</v>
      </c>
      <c r="K47" s="1200" t="s">
        <v>6208</v>
      </c>
      <c r="L47" s="1200" t="s">
        <v>6209</v>
      </c>
      <c r="M47" s="1200" t="s">
        <v>6189</v>
      </c>
      <c r="N47" s="1200" t="s">
        <v>6302</v>
      </c>
      <c r="O47" s="1202"/>
      <c r="P47" s="1203"/>
      <c r="Q47" s="1202"/>
      <c r="R47" s="1204"/>
      <c r="S47" s="1204"/>
      <c r="T47" s="1202"/>
      <c r="U47" s="1200" t="s">
        <v>6211</v>
      </c>
      <c r="V47" s="1205"/>
      <c r="W47" s="1205"/>
      <c r="X47" s="1205"/>
      <c r="Y47" s="1205"/>
      <c r="Z47" s="1205"/>
      <c r="AA47" s="1205"/>
      <c r="AB47" s="1205"/>
      <c r="AC47" s="1205"/>
      <c r="AD47" s="1205"/>
      <c r="AE47" s="1205"/>
    </row>
    <row r="48">
      <c r="A48" s="1192"/>
      <c r="B48" s="1193" t="s">
        <v>36</v>
      </c>
      <c r="C48" s="1193" t="s">
        <v>4450</v>
      </c>
      <c r="D48" s="1193" t="s">
        <v>1962</v>
      </c>
      <c r="E48" s="1193" t="s">
        <v>6185</v>
      </c>
      <c r="F48" s="1193" t="s">
        <v>4853</v>
      </c>
      <c r="G48" s="1193" t="s">
        <v>1966</v>
      </c>
      <c r="H48" s="1194" t="s">
        <v>1963</v>
      </c>
      <c r="I48" s="1194">
        <v>1.0</v>
      </c>
      <c r="J48" s="1193" t="s">
        <v>6186</v>
      </c>
      <c r="K48" s="1193" t="s">
        <v>6303</v>
      </c>
      <c r="L48" s="1193" t="s">
        <v>6304</v>
      </c>
      <c r="M48" s="1195"/>
      <c r="N48" s="1193" t="s">
        <v>6305</v>
      </c>
      <c r="O48" s="1195"/>
      <c r="P48" s="1196"/>
      <c r="Q48" s="1195"/>
      <c r="R48" s="1197"/>
      <c r="S48" s="1197"/>
      <c r="T48" s="1195"/>
      <c r="U48" s="1193" t="s">
        <v>6227</v>
      </c>
      <c r="V48" s="1198"/>
      <c r="W48" s="1198"/>
      <c r="X48" s="1198"/>
      <c r="Y48" s="1198"/>
      <c r="Z48" s="1198"/>
      <c r="AA48" s="1198"/>
      <c r="AB48" s="1198"/>
      <c r="AC48" s="1198"/>
      <c r="AD48" s="1198"/>
      <c r="AE48" s="1198"/>
    </row>
    <row r="49">
      <c r="A49" s="1199"/>
      <c r="B49" s="1200" t="s">
        <v>5684</v>
      </c>
      <c r="C49" s="1211" t="s">
        <v>6169</v>
      </c>
      <c r="D49" s="1211" t="s">
        <v>2590</v>
      </c>
      <c r="E49" s="1200" t="s">
        <v>6201</v>
      </c>
      <c r="F49" s="1211" t="s">
        <v>5068</v>
      </c>
      <c r="G49" s="1211" t="s">
        <v>1966</v>
      </c>
      <c r="H49" s="1212" t="s">
        <v>2591</v>
      </c>
      <c r="I49" s="1201">
        <v>1.0</v>
      </c>
      <c r="J49" s="1200" t="s">
        <v>6207</v>
      </c>
      <c r="K49" s="1200" t="s">
        <v>1971</v>
      </c>
      <c r="L49" s="1200" t="s">
        <v>6209</v>
      </c>
      <c r="M49" s="1200" t="s">
        <v>6189</v>
      </c>
      <c r="N49" s="1200" t="s">
        <v>6306</v>
      </c>
      <c r="O49" s="1202"/>
      <c r="P49" s="1203"/>
      <c r="Q49" s="1202"/>
      <c r="R49" s="1204"/>
      <c r="S49" s="1204"/>
      <c r="T49" s="1202"/>
      <c r="U49" s="1200" t="s">
        <v>6211</v>
      </c>
      <c r="V49" s="1205"/>
      <c r="W49" s="1205"/>
      <c r="X49" s="1205"/>
      <c r="Y49" s="1205"/>
      <c r="Z49" s="1205"/>
      <c r="AA49" s="1205"/>
      <c r="AB49" s="1205"/>
      <c r="AC49" s="1205"/>
      <c r="AD49" s="1205"/>
      <c r="AE49" s="1205"/>
    </row>
    <row r="50">
      <c r="A50" s="1192"/>
      <c r="B50" s="1193" t="s">
        <v>5684</v>
      </c>
      <c r="C50" s="1213" t="s">
        <v>6169</v>
      </c>
      <c r="D50" s="1213" t="s">
        <v>2590</v>
      </c>
      <c r="E50" s="1193" t="s">
        <v>6201</v>
      </c>
      <c r="F50" s="1213" t="s">
        <v>5068</v>
      </c>
      <c r="G50" s="1213" t="s">
        <v>1966</v>
      </c>
      <c r="H50" s="1214" t="s">
        <v>2405</v>
      </c>
      <c r="I50" s="1194">
        <v>1.0</v>
      </c>
      <c r="J50" s="1193" t="s">
        <v>6186</v>
      </c>
      <c r="K50" s="1193" t="s">
        <v>6286</v>
      </c>
      <c r="L50" s="1193" t="s">
        <v>6225</v>
      </c>
      <c r="M50" s="1193" t="s">
        <v>6288</v>
      </c>
      <c r="N50" s="1193" t="s">
        <v>6307</v>
      </c>
      <c r="O50" s="1195"/>
      <c r="P50" s="1196"/>
      <c r="Q50" s="1195"/>
      <c r="R50" s="1197"/>
      <c r="S50" s="1197"/>
      <c r="T50" s="1195"/>
      <c r="U50" s="1193" t="s">
        <v>6308</v>
      </c>
      <c r="V50" s="1198"/>
      <c r="W50" s="1198"/>
      <c r="X50" s="1198"/>
      <c r="Y50" s="1198"/>
      <c r="Z50" s="1198"/>
      <c r="AA50" s="1198"/>
      <c r="AB50" s="1198"/>
      <c r="AC50" s="1198"/>
      <c r="AD50" s="1198"/>
      <c r="AE50" s="1198"/>
    </row>
    <row r="51">
      <c r="A51" s="1199"/>
      <c r="B51" s="1200" t="s">
        <v>5684</v>
      </c>
      <c r="C51" s="1200" t="s">
        <v>1703</v>
      </c>
      <c r="D51" s="1200" t="s">
        <v>1704</v>
      </c>
      <c r="E51" s="1200" t="s">
        <v>6201</v>
      </c>
      <c r="F51" s="1200" t="s">
        <v>4693</v>
      </c>
      <c r="G51" s="1200" t="s">
        <v>3684</v>
      </c>
      <c r="H51" s="1201" t="s">
        <v>6309</v>
      </c>
      <c r="I51" s="1201">
        <v>1.0</v>
      </c>
      <c r="J51" s="1200" t="s">
        <v>6207</v>
      </c>
      <c r="K51" s="1200" t="s">
        <v>6208</v>
      </c>
      <c r="L51" s="1200" t="s">
        <v>6209</v>
      </c>
      <c r="M51" s="1200" t="s">
        <v>6189</v>
      </c>
      <c r="N51" s="1200" t="s">
        <v>6310</v>
      </c>
      <c r="O51" s="1202"/>
      <c r="P51" s="1203"/>
      <c r="Q51" s="1202"/>
      <c r="R51" s="1204"/>
      <c r="S51" s="1204"/>
      <c r="T51" s="1202"/>
      <c r="U51" s="1200" t="s">
        <v>6211</v>
      </c>
      <c r="V51" s="1205"/>
      <c r="W51" s="1205"/>
      <c r="X51" s="1205"/>
      <c r="Y51" s="1205"/>
      <c r="Z51" s="1205"/>
      <c r="AA51" s="1205"/>
      <c r="AB51" s="1205"/>
      <c r="AC51" s="1205"/>
      <c r="AD51" s="1205"/>
      <c r="AE51" s="1205"/>
    </row>
    <row r="52">
      <c r="A52" s="1192"/>
      <c r="B52" s="1193" t="s">
        <v>5684</v>
      </c>
      <c r="C52" s="1193" t="s">
        <v>1643</v>
      </c>
      <c r="D52" s="1193" t="s">
        <v>4130</v>
      </c>
      <c r="E52" s="1193" t="s">
        <v>6201</v>
      </c>
      <c r="F52" s="1193" t="s">
        <v>3757</v>
      </c>
      <c r="G52" s="1193" t="s">
        <v>6311</v>
      </c>
      <c r="H52" s="1194" t="s">
        <v>4131</v>
      </c>
      <c r="I52" s="1194">
        <v>1.0</v>
      </c>
      <c r="J52" s="1193" t="s">
        <v>5464</v>
      </c>
      <c r="K52" s="1193" t="s">
        <v>6312</v>
      </c>
      <c r="L52" s="1193" t="s">
        <v>6209</v>
      </c>
      <c r="M52" s="1193" t="s">
        <v>6189</v>
      </c>
      <c r="N52" s="1193" t="s">
        <v>6313</v>
      </c>
      <c r="O52" s="1195"/>
      <c r="P52" s="1196"/>
      <c r="Q52" s="1195"/>
      <c r="R52" s="1197"/>
      <c r="S52" s="1197"/>
      <c r="T52" s="1195"/>
      <c r="U52" s="1193" t="s">
        <v>6211</v>
      </c>
      <c r="V52" s="1198"/>
      <c r="W52" s="1198"/>
      <c r="X52" s="1198"/>
      <c r="Y52" s="1198"/>
      <c r="Z52" s="1198"/>
      <c r="AA52" s="1198"/>
      <c r="AB52" s="1198"/>
      <c r="AC52" s="1198"/>
      <c r="AD52" s="1198"/>
      <c r="AE52" s="1198"/>
    </row>
    <row r="53">
      <c r="A53" s="1199"/>
      <c r="B53" s="1200" t="s">
        <v>36</v>
      </c>
      <c r="C53" s="1200" t="s">
        <v>1297</v>
      </c>
      <c r="D53" s="1200" t="s">
        <v>1298</v>
      </c>
      <c r="E53" s="1200" t="s">
        <v>6185</v>
      </c>
      <c r="F53" s="1200" t="s">
        <v>4335</v>
      </c>
      <c r="G53" s="1200" t="s">
        <v>3684</v>
      </c>
      <c r="H53" s="1201" t="s">
        <v>6314</v>
      </c>
      <c r="I53" s="1201">
        <v>1.0</v>
      </c>
      <c r="J53" s="1200" t="s">
        <v>6207</v>
      </c>
      <c r="K53" s="1200" t="s">
        <v>6208</v>
      </c>
      <c r="L53" s="1200" t="s">
        <v>6209</v>
      </c>
      <c r="M53" s="1200" t="s">
        <v>6189</v>
      </c>
      <c r="N53" s="1200" t="s">
        <v>6315</v>
      </c>
      <c r="O53" s="1202"/>
      <c r="P53" s="1203"/>
      <c r="Q53" s="1202"/>
      <c r="R53" s="1204"/>
      <c r="S53" s="1204"/>
      <c r="T53" s="1202"/>
      <c r="U53" s="1200" t="s">
        <v>6211</v>
      </c>
      <c r="V53" s="1205"/>
      <c r="W53" s="1205"/>
      <c r="X53" s="1205"/>
      <c r="Y53" s="1205"/>
      <c r="Z53" s="1205"/>
      <c r="AA53" s="1205"/>
      <c r="AB53" s="1205"/>
      <c r="AC53" s="1205"/>
      <c r="AD53" s="1205"/>
      <c r="AE53" s="1205"/>
    </row>
    <row r="54">
      <c r="A54" s="1192"/>
      <c r="B54" s="1193" t="s">
        <v>70</v>
      </c>
      <c r="C54" s="1193" t="s">
        <v>664</v>
      </c>
      <c r="D54" s="1193" t="s">
        <v>665</v>
      </c>
      <c r="E54" s="1193" t="s">
        <v>6201</v>
      </c>
      <c r="F54" s="1193" t="s">
        <v>3757</v>
      </c>
      <c r="G54" s="1193" t="s">
        <v>3684</v>
      </c>
      <c r="H54" s="1194" t="s">
        <v>666</v>
      </c>
      <c r="I54" s="1194">
        <v>1.0</v>
      </c>
      <c r="J54" s="1193" t="s">
        <v>6207</v>
      </c>
      <c r="K54" s="1193" t="s">
        <v>6208</v>
      </c>
      <c r="L54" s="1193" t="s">
        <v>6209</v>
      </c>
      <c r="M54" s="1193" t="s">
        <v>6189</v>
      </c>
      <c r="N54" s="1210">
        <v>240905.0</v>
      </c>
      <c r="O54" s="1208">
        <v>242153.0</v>
      </c>
      <c r="P54" s="1194">
        <v>4.0</v>
      </c>
      <c r="Q54" s="1208"/>
      <c r="R54" s="1197"/>
      <c r="S54" s="1197"/>
      <c r="T54" s="1195"/>
      <c r="U54" s="1193" t="s">
        <v>6211</v>
      </c>
      <c r="V54" s="1198"/>
      <c r="W54" s="1198"/>
      <c r="X54" s="1198"/>
      <c r="Y54" s="1198"/>
      <c r="Z54" s="1198"/>
      <c r="AA54" s="1198"/>
      <c r="AB54" s="1198"/>
      <c r="AC54" s="1198"/>
      <c r="AD54" s="1198"/>
      <c r="AE54" s="1198"/>
    </row>
    <row r="55">
      <c r="A55" s="1199"/>
      <c r="B55" s="1200" t="s">
        <v>36</v>
      </c>
      <c r="C55" s="1200" t="s">
        <v>4415</v>
      </c>
      <c r="D55" s="1200" t="s">
        <v>6316</v>
      </c>
      <c r="E55" s="1200" t="s">
        <v>6185</v>
      </c>
      <c r="F55" s="1200" t="s">
        <v>4335</v>
      </c>
      <c r="G55" s="1200" t="s">
        <v>3684</v>
      </c>
      <c r="H55" s="1201" t="s">
        <v>6317</v>
      </c>
      <c r="I55" s="1201">
        <v>1.0</v>
      </c>
      <c r="J55" s="1200" t="s">
        <v>6207</v>
      </c>
      <c r="K55" s="1200" t="s">
        <v>6208</v>
      </c>
      <c r="L55" s="1200" t="s">
        <v>6209</v>
      </c>
      <c r="M55" s="1200" t="s">
        <v>6189</v>
      </c>
      <c r="N55" s="1202"/>
      <c r="O55" s="1202"/>
      <c r="P55" s="1203"/>
      <c r="Q55" s="1202"/>
      <c r="R55" s="1204"/>
      <c r="S55" s="1204"/>
      <c r="T55" s="1200" t="s">
        <v>6318</v>
      </c>
      <c r="U55" s="1200" t="s">
        <v>6211</v>
      </c>
      <c r="V55" s="1205"/>
      <c r="W55" s="1205"/>
      <c r="X55" s="1205"/>
      <c r="Y55" s="1205"/>
      <c r="Z55" s="1205"/>
      <c r="AA55" s="1205"/>
      <c r="AB55" s="1205"/>
      <c r="AC55" s="1205"/>
      <c r="AD55" s="1205"/>
      <c r="AE55" s="1205"/>
    </row>
    <row r="56">
      <c r="A56" s="1192"/>
      <c r="B56" s="1193" t="s">
        <v>36</v>
      </c>
      <c r="C56" s="1193" t="s">
        <v>4415</v>
      </c>
      <c r="D56" s="1193" t="s">
        <v>6316</v>
      </c>
      <c r="E56" s="1193" t="s">
        <v>6185</v>
      </c>
      <c r="F56" s="1193" t="s">
        <v>4335</v>
      </c>
      <c r="G56" s="1193" t="s">
        <v>3684</v>
      </c>
      <c r="H56" s="1194" t="s">
        <v>6317</v>
      </c>
      <c r="I56" s="1194">
        <v>1.0</v>
      </c>
      <c r="J56" s="1193" t="s">
        <v>6207</v>
      </c>
      <c r="K56" s="1193" t="s">
        <v>6208</v>
      </c>
      <c r="L56" s="1193" t="s">
        <v>6209</v>
      </c>
      <c r="M56" s="1193" t="s">
        <v>6288</v>
      </c>
      <c r="N56" s="1195"/>
      <c r="O56" s="1195"/>
      <c r="P56" s="1196"/>
      <c r="Q56" s="1195"/>
      <c r="R56" s="1197"/>
      <c r="S56" s="1197"/>
      <c r="T56" s="1193" t="s">
        <v>6318</v>
      </c>
      <c r="U56" s="1193" t="s">
        <v>6211</v>
      </c>
      <c r="V56" s="1198"/>
      <c r="W56" s="1198"/>
      <c r="X56" s="1198"/>
      <c r="Y56" s="1198"/>
      <c r="Z56" s="1198"/>
      <c r="AA56" s="1198"/>
      <c r="AB56" s="1198"/>
      <c r="AC56" s="1198"/>
      <c r="AD56" s="1198"/>
      <c r="AE56" s="1198"/>
    </row>
    <row r="57">
      <c r="A57" s="1199"/>
      <c r="B57" s="1200" t="s">
        <v>36</v>
      </c>
      <c r="C57" s="1200" t="s">
        <v>4415</v>
      </c>
      <c r="D57" s="1200" t="s">
        <v>6316</v>
      </c>
      <c r="E57" s="1200" t="s">
        <v>6185</v>
      </c>
      <c r="F57" s="1200" t="s">
        <v>4335</v>
      </c>
      <c r="G57" s="1200" t="s">
        <v>3684</v>
      </c>
      <c r="H57" s="1201" t="s">
        <v>6317</v>
      </c>
      <c r="I57" s="1201">
        <v>1.0</v>
      </c>
      <c r="J57" s="1200" t="s">
        <v>6207</v>
      </c>
      <c r="K57" s="1200" t="s">
        <v>6208</v>
      </c>
      <c r="L57" s="1200" t="s">
        <v>6209</v>
      </c>
      <c r="M57" s="1200" t="s">
        <v>6289</v>
      </c>
      <c r="N57" s="1202"/>
      <c r="O57" s="1202"/>
      <c r="P57" s="1203"/>
      <c r="Q57" s="1202"/>
      <c r="R57" s="1204"/>
      <c r="S57" s="1204"/>
      <c r="T57" s="1200" t="s">
        <v>6318</v>
      </c>
      <c r="U57" s="1200" t="s">
        <v>6211</v>
      </c>
      <c r="V57" s="1205"/>
      <c r="W57" s="1205"/>
      <c r="X57" s="1205"/>
      <c r="Y57" s="1205"/>
      <c r="Z57" s="1205"/>
      <c r="AA57" s="1205"/>
      <c r="AB57" s="1205"/>
      <c r="AC57" s="1205"/>
      <c r="AD57" s="1205"/>
      <c r="AE57" s="1205"/>
    </row>
    <row r="58">
      <c r="A58" s="1192"/>
      <c r="B58" s="1193" t="s">
        <v>36</v>
      </c>
      <c r="C58" s="1193" t="s">
        <v>586</v>
      </c>
      <c r="D58" s="1193" t="s">
        <v>587</v>
      </c>
      <c r="E58" s="1193" t="s">
        <v>6185</v>
      </c>
      <c r="F58" s="1193" t="s">
        <v>3757</v>
      </c>
      <c r="G58" s="1193" t="s">
        <v>3684</v>
      </c>
      <c r="H58" s="1194" t="s">
        <v>588</v>
      </c>
      <c r="I58" s="1194">
        <v>1.0</v>
      </c>
      <c r="J58" s="1193" t="s">
        <v>6207</v>
      </c>
      <c r="K58" s="1193" t="s">
        <v>6208</v>
      </c>
      <c r="L58" s="1193" t="s">
        <v>6209</v>
      </c>
      <c r="M58" s="1193" t="s">
        <v>6189</v>
      </c>
      <c r="N58" s="1210">
        <v>240905.0</v>
      </c>
      <c r="O58" s="1210">
        <v>241635.0</v>
      </c>
      <c r="P58" s="1194">
        <v>2.0</v>
      </c>
      <c r="Q58" s="1210"/>
      <c r="R58" s="1197"/>
      <c r="S58" s="1197"/>
      <c r="T58" s="1193" t="s">
        <v>6318</v>
      </c>
      <c r="U58" s="1193" t="s">
        <v>6211</v>
      </c>
      <c r="V58" s="1198"/>
      <c r="W58" s="1198"/>
      <c r="X58" s="1198"/>
      <c r="Y58" s="1198"/>
      <c r="Z58" s="1198"/>
      <c r="AA58" s="1198"/>
      <c r="AB58" s="1198"/>
      <c r="AC58" s="1198"/>
      <c r="AD58" s="1198"/>
      <c r="AE58" s="1198"/>
    </row>
    <row r="59">
      <c r="A59" s="1199"/>
      <c r="B59" s="1200" t="s">
        <v>36</v>
      </c>
      <c r="C59" s="1200" t="s">
        <v>586</v>
      </c>
      <c r="D59" s="1200" t="s">
        <v>587</v>
      </c>
      <c r="E59" s="1200" t="s">
        <v>6185</v>
      </c>
      <c r="F59" s="1200" t="s">
        <v>3757</v>
      </c>
      <c r="G59" s="1200" t="s">
        <v>3684</v>
      </c>
      <c r="H59" s="1201" t="s">
        <v>588</v>
      </c>
      <c r="I59" s="1201">
        <v>1.0</v>
      </c>
      <c r="J59" s="1200" t="s">
        <v>6207</v>
      </c>
      <c r="K59" s="1200" t="s">
        <v>6208</v>
      </c>
      <c r="L59" s="1200" t="s">
        <v>6209</v>
      </c>
      <c r="M59" s="1200" t="s">
        <v>6288</v>
      </c>
      <c r="N59" s="1207">
        <v>241789.0</v>
      </c>
      <c r="O59" s="1209">
        <v>241970.0</v>
      </c>
      <c r="P59" s="1201" t="s">
        <v>6319</v>
      </c>
      <c r="Q59" s="1209"/>
      <c r="R59" s="1204"/>
      <c r="S59" s="1204"/>
      <c r="T59" s="1200" t="s">
        <v>6318</v>
      </c>
      <c r="U59" s="1200" t="s">
        <v>6211</v>
      </c>
      <c r="V59" s="1205"/>
      <c r="W59" s="1205"/>
      <c r="X59" s="1205"/>
      <c r="Y59" s="1205"/>
      <c r="Z59" s="1205"/>
      <c r="AA59" s="1205"/>
      <c r="AB59" s="1205"/>
      <c r="AC59" s="1205"/>
      <c r="AD59" s="1205"/>
      <c r="AE59" s="1205"/>
    </row>
    <row r="60">
      <c r="A60" s="1192"/>
      <c r="B60" s="1193" t="s">
        <v>36</v>
      </c>
      <c r="C60" s="1193" t="s">
        <v>586</v>
      </c>
      <c r="D60" s="1193" t="s">
        <v>587</v>
      </c>
      <c r="E60" s="1193" t="s">
        <v>6185</v>
      </c>
      <c r="F60" s="1193" t="s">
        <v>3757</v>
      </c>
      <c r="G60" s="1193" t="s">
        <v>3684</v>
      </c>
      <c r="H60" s="1194" t="s">
        <v>588</v>
      </c>
      <c r="I60" s="1194">
        <v>1.0</v>
      </c>
      <c r="J60" s="1193" t="s">
        <v>6207</v>
      </c>
      <c r="K60" s="1193" t="s">
        <v>6208</v>
      </c>
      <c r="L60" s="1193" t="s">
        <v>6209</v>
      </c>
      <c r="M60" s="1193" t="s">
        <v>6289</v>
      </c>
      <c r="N60" s="1210">
        <v>241971.0</v>
      </c>
      <c r="O60" s="1208">
        <v>242153.0</v>
      </c>
      <c r="P60" s="1194" t="s">
        <v>6319</v>
      </c>
      <c r="Q60" s="1208"/>
      <c r="R60" s="1197"/>
      <c r="S60" s="1197"/>
      <c r="T60" s="1193" t="s">
        <v>6318</v>
      </c>
      <c r="U60" s="1193" t="s">
        <v>6211</v>
      </c>
      <c r="V60" s="1198"/>
      <c r="W60" s="1198"/>
      <c r="X60" s="1198"/>
      <c r="Y60" s="1198"/>
      <c r="Z60" s="1198"/>
      <c r="AA60" s="1198"/>
      <c r="AB60" s="1198"/>
      <c r="AC60" s="1198"/>
      <c r="AD60" s="1198"/>
      <c r="AE60" s="1198"/>
    </row>
    <row r="61">
      <c r="A61" s="1199"/>
      <c r="B61" s="1200" t="s">
        <v>36</v>
      </c>
      <c r="C61" s="1200" t="s">
        <v>586</v>
      </c>
      <c r="D61" s="1200" t="s">
        <v>587</v>
      </c>
      <c r="E61" s="1200" t="s">
        <v>6185</v>
      </c>
      <c r="F61" s="1200" t="s">
        <v>3757</v>
      </c>
      <c r="G61" s="1200" t="s">
        <v>3684</v>
      </c>
      <c r="H61" s="1201" t="s">
        <v>588</v>
      </c>
      <c r="I61" s="1201">
        <v>1.0</v>
      </c>
      <c r="J61" s="1200" t="s">
        <v>6207</v>
      </c>
      <c r="K61" s="1200" t="s">
        <v>6208</v>
      </c>
      <c r="L61" s="1200" t="s">
        <v>6209</v>
      </c>
      <c r="M61" s="1200" t="s">
        <v>6320</v>
      </c>
      <c r="N61" s="1207">
        <v>242154.0</v>
      </c>
      <c r="O61" s="1207">
        <v>242518.0</v>
      </c>
      <c r="P61" s="1201">
        <v>1.0</v>
      </c>
      <c r="Q61" s="1207"/>
      <c r="R61" s="1204"/>
      <c r="S61" s="1204"/>
      <c r="T61" s="1200" t="s">
        <v>6318</v>
      </c>
      <c r="U61" s="1200" t="s">
        <v>6211</v>
      </c>
      <c r="V61" s="1205"/>
      <c r="W61" s="1205"/>
      <c r="X61" s="1205"/>
      <c r="Y61" s="1205"/>
      <c r="Z61" s="1205"/>
      <c r="AA61" s="1205"/>
      <c r="AB61" s="1205"/>
      <c r="AC61" s="1205"/>
      <c r="AD61" s="1205"/>
      <c r="AE61" s="1205"/>
    </row>
    <row r="62">
      <c r="A62" s="1192"/>
      <c r="B62" s="1193" t="s">
        <v>5684</v>
      </c>
      <c r="C62" s="1193" t="s">
        <v>3729</v>
      </c>
      <c r="D62" s="1193" t="s">
        <v>3730</v>
      </c>
      <c r="E62" s="1193" t="s">
        <v>6201</v>
      </c>
      <c r="F62" s="1193" t="s">
        <v>6321</v>
      </c>
      <c r="G62" s="1193" t="s">
        <v>3684</v>
      </c>
      <c r="H62" s="1194" t="s">
        <v>3186</v>
      </c>
      <c r="I62" s="1194">
        <v>1.0</v>
      </c>
      <c r="J62" s="1193" t="s">
        <v>6207</v>
      </c>
      <c r="K62" s="1193" t="s">
        <v>2383</v>
      </c>
      <c r="L62" s="1193" t="s">
        <v>6209</v>
      </c>
      <c r="M62" s="1193" t="s">
        <v>6189</v>
      </c>
      <c r="N62" s="1215">
        <v>21770.0</v>
      </c>
      <c r="O62" s="1210">
        <v>241608.0</v>
      </c>
      <c r="P62" s="1194" t="s">
        <v>6322</v>
      </c>
      <c r="Q62" s="1210"/>
      <c r="R62" s="1197"/>
      <c r="S62" s="1197"/>
      <c r="T62" s="1193" t="s">
        <v>6318</v>
      </c>
      <c r="U62" s="1193" t="s">
        <v>6211</v>
      </c>
      <c r="V62" s="1198"/>
      <c r="W62" s="1198"/>
      <c r="X62" s="1198"/>
      <c r="Y62" s="1198"/>
      <c r="Z62" s="1198"/>
      <c r="AA62" s="1198"/>
      <c r="AB62" s="1198"/>
      <c r="AC62" s="1198"/>
      <c r="AD62" s="1198"/>
      <c r="AE62" s="1198"/>
    </row>
    <row r="63">
      <c r="A63" s="1199"/>
      <c r="B63" s="1200" t="s">
        <v>5684</v>
      </c>
      <c r="C63" s="1200" t="s">
        <v>3729</v>
      </c>
      <c r="D63" s="1200" t="s">
        <v>3730</v>
      </c>
      <c r="E63" s="1200" t="s">
        <v>6201</v>
      </c>
      <c r="F63" s="1200" t="s">
        <v>6321</v>
      </c>
      <c r="G63" s="1200" t="s">
        <v>3684</v>
      </c>
      <c r="H63" s="1201" t="s">
        <v>3186</v>
      </c>
      <c r="I63" s="1201">
        <v>1.0</v>
      </c>
      <c r="J63" s="1200" t="s">
        <v>6207</v>
      </c>
      <c r="K63" s="1200" t="s">
        <v>2383</v>
      </c>
      <c r="L63" s="1200" t="s">
        <v>6209</v>
      </c>
      <c r="M63" s="1200" t="s">
        <v>6288</v>
      </c>
      <c r="N63" s="1207">
        <v>241609.0</v>
      </c>
      <c r="O63" s="1207">
        <v>241785.0</v>
      </c>
      <c r="P63" s="1201" t="s">
        <v>6323</v>
      </c>
      <c r="Q63" s="1207"/>
      <c r="R63" s="1204"/>
      <c r="S63" s="1204"/>
      <c r="T63" s="1200" t="s">
        <v>6318</v>
      </c>
      <c r="U63" s="1200" t="s">
        <v>6211</v>
      </c>
      <c r="V63" s="1205"/>
      <c r="W63" s="1205"/>
      <c r="X63" s="1205"/>
      <c r="Y63" s="1205"/>
      <c r="Z63" s="1205"/>
      <c r="AA63" s="1205"/>
      <c r="AB63" s="1205"/>
      <c r="AC63" s="1205"/>
      <c r="AD63" s="1205"/>
      <c r="AE63" s="1205"/>
    </row>
    <row r="64">
      <c r="A64" s="1192"/>
      <c r="B64" s="1193" t="s">
        <v>5684</v>
      </c>
      <c r="C64" s="1193" t="s">
        <v>3729</v>
      </c>
      <c r="D64" s="1193" t="s">
        <v>3730</v>
      </c>
      <c r="E64" s="1193" t="s">
        <v>6201</v>
      </c>
      <c r="F64" s="1193" t="s">
        <v>6321</v>
      </c>
      <c r="G64" s="1193" t="s">
        <v>3684</v>
      </c>
      <c r="H64" s="1194" t="s">
        <v>3186</v>
      </c>
      <c r="I64" s="1194">
        <v>1.0</v>
      </c>
      <c r="J64" s="1193" t="s">
        <v>6207</v>
      </c>
      <c r="K64" s="1193" t="s">
        <v>2383</v>
      </c>
      <c r="L64" s="1193" t="s">
        <v>6209</v>
      </c>
      <c r="M64" s="1193" t="s">
        <v>6289</v>
      </c>
      <c r="N64" s="1208">
        <v>241786.0</v>
      </c>
      <c r="O64" s="1208">
        <v>242151.0</v>
      </c>
      <c r="P64" s="1194">
        <v>1.0</v>
      </c>
      <c r="Q64" s="1208"/>
      <c r="R64" s="1197"/>
      <c r="S64" s="1197"/>
      <c r="T64" s="1193" t="s">
        <v>6318</v>
      </c>
      <c r="U64" s="1193" t="s">
        <v>6211</v>
      </c>
      <c r="V64" s="1198"/>
      <c r="W64" s="1198"/>
      <c r="X64" s="1198"/>
      <c r="Y64" s="1198"/>
      <c r="Z64" s="1198"/>
      <c r="AA64" s="1198"/>
      <c r="AB64" s="1198"/>
      <c r="AC64" s="1198"/>
      <c r="AD64" s="1198"/>
      <c r="AE64" s="1198"/>
    </row>
    <row r="65">
      <c r="A65" s="1199"/>
      <c r="B65" s="1200" t="s">
        <v>5684</v>
      </c>
      <c r="C65" s="1200" t="s">
        <v>3729</v>
      </c>
      <c r="D65" s="1200" t="s">
        <v>3730</v>
      </c>
      <c r="E65" s="1200" t="s">
        <v>6201</v>
      </c>
      <c r="F65" s="1200" t="s">
        <v>6321</v>
      </c>
      <c r="G65" s="1200" t="s">
        <v>3684</v>
      </c>
      <c r="H65" s="1201" t="s">
        <v>3186</v>
      </c>
      <c r="I65" s="1201">
        <v>1.0</v>
      </c>
      <c r="J65" s="1200" t="s">
        <v>6207</v>
      </c>
      <c r="K65" s="1200" t="s">
        <v>2383</v>
      </c>
      <c r="L65" s="1200" t="s">
        <v>6209</v>
      </c>
      <c r="M65" s="1200" t="s">
        <v>6320</v>
      </c>
      <c r="N65" s="1207">
        <v>242151.0</v>
      </c>
      <c r="O65" s="1209">
        <v>242308.0</v>
      </c>
      <c r="P65" s="1201" t="s">
        <v>6323</v>
      </c>
      <c r="Q65" s="1209"/>
      <c r="R65" s="1204"/>
      <c r="S65" s="1204"/>
      <c r="T65" s="1200" t="s">
        <v>6318</v>
      </c>
      <c r="U65" s="1200" t="s">
        <v>6211</v>
      </c>
      <c r="V65" s="1205"/>
      <c r="W65" s="1205"/>
      <c r="X65" s="1205"/>
      <c r="Y65" s="1205"/>
      <c r="Z65" s="1205"/>
      <c r="AA65" s="1205"/>
      <c r="AB65" s="1205"/>
      <c r="AC65" s="1205"/>
      <c r="AD65" s="1205"/>
      <c r="AE65" s="1205"/>
    </row>
    <row r="66">
      <c r="A66" s="1192"/>
      <c r="B66" s="1193" t="s">
        <v>5684</v>
      </c>
      <c r="C66" s="1193" t="s">
        <v>6122</v>
      </c>
      <c r="D66" s="1193" t="s">
        <v>2317</v>
      </c>
      <c r="E66" s="1193" t="s">
        <v>6201</v>
      </c>
      <c r="F66" s="1193" t="s">
        <v>3757</v>
      </c>
      <c r="G66" s="1193" t="s">
        <v>1966</v>
      </c>
      <c r="H66" s="1194" t="s">
        <v>2318</v>
      </c>
      <c r="I66" s="1194">
        <v>1.0</v>
      </c>
      <c r="J66" s="1193" t="s">
        <v>6186</v>
      </c>
      <c r="K66" s="1193" t="s">
        <v>6324</v>
      </c>
      <c r="L66" s="1193" t="s">
        <v>6204</v>
      </c>
      <c r="M66" s="1193" t="s">
        <v>6189</v>
      </c>
      <c r="N66" s="1210">
        <v>240966.0</v>
      </c>
      <c r="O66" s="1210">
        <v>241331.0</v>
      </c>
      <c r="P66" s="1194">
        <v>1.0</v>
      </c>
      <c r="Q66" s="1210"/>
      <c r="R66" s="1197"/>
      <c r="S66" s="1197"/>
      <c r="T66" s="1195"/>
      <c r="U66" s="1193" t="s">
        <v>6191</v>
      </c>
      <c r="V66" s="1198"/>
      <c r="W66" s="1198"/>
      <c r="X66" s="1198"/>
      <c r="Y66" s="1198"/>
      <c r="Z66" s="1198"/>
      <c r="AA66" s="1198"/>
      <c r="AB66" s="1198"/>
      <c r="AC66" s="1198"/>
      <c r="AD66" s="1198"/>
      <c r="AE66" s="1198"/>
    </row>
    <row r="67">
      <c r="A67" s="1199"/>
      <c r="B67" s="1200" t="s">
        <v>5684</v>
      </c>
      <c r="C67" s="1200" t="s">
        <v>660</v>
      </c>
      <c r="D67" s="1200" t="s">
        <v>661</v>
      </c>
      <c r="E67" s="1200" t="s">
        <v>6201</v>
      </c>
      <c r="F67" s="1200" t="s">
        <v>3757</v>
      </c>
      <c r="G67" s="1200" t="s">
        <v>3684</v>
      </c>
      <c r="H67" s="1201" t="s">
        <v>662</v>
      </c>
      <c r="I67" s="1201">
        <v>1.0</v>
      </c>
      <c r="J67" s="1200" t="s">
        <v>6207</v>
      </c>
      <c r="K67" s="1200" t="s">
        <v>6208</v>
      </c>
      <c r="L67" s="1200" t="s">
        <v>6209</v>
      </c>
      <c r="M67" s="1200" t="s">
        <v>6189</v>
      </c>
      <c r="N67" s="1209">
        <v>240905.0</v>
      </c>
      <c r="O67" s="1207">
        <v>241788.0</v>
      </c>
      <c r="P67" s="1201" t="s">
        <v>6325</v>
      </c>
      <c r="Q67" s="1207"/>
      <c r="R67" s="1204"/>
      <c r="S67" s="1204"/>
      <c r="T67" s="1200" t="s">
        <v>6318</v>
      </c>
      <c r="U67" s="1200" t="s">
        <v>6211</v>
      </c>
      <c r="V67" s="1205"/>
      <c r="W67" s="1205"/>
      <c r="X67" s="1205"/>
      <c r="Y67" s="1205"/>
      <c r="Z67" s="1205"/>
      <c r="AA67" s="1205"/>
      <c r="AB67" s="1205"/>
      <c r="AC67" s="1205"/>
      <c r="AD67" s="1205"/>
      <c r="AE67" s="1205"/>
    </row>
    <row r="68">
      <c r="A68" s="1192"/>
      <c r="B68" s="1193" t="s">
        <v>5684</v>
      </c>
      <c r="C68" s="1193" t="s">
        <v>660</v>
      </c>
      <c r="D68" s="1193" t="s">
        <v>661</v>
      </c>
      <c r="E68" s="1193" t="s">
        <v>6201</v>
      </c>
      <c r="F68" s="1193" t="s">
        <v>3757</v>
      </c>
      <c r="G68" s="1193" t="s">
        <v>3684</v>
      </c>
      <c r="H68" s="1194" t="s">
        <v>662</v>
      </c>
      <c r="I68" s="1194">
        <v>1.0</v>
      </c>
      <c r="J68" s="1193" t="s">
        <v>6207</v>
      </c>
      <c r="K68" s="1193" t="s">
        <v>6208</v>
      </c>
      <c r="L68" s="1193" t="s">
        <v>6209</v>
      </c>
      <c r="M68" s="1193" t="s">
        <v>6288</v>
      </c>
      <c r="N68" s="1193" t="s">
        <v>6326</v>
      </c>
      <c r="O68" s="1210">
        <v>241970.0</v>
      </c>
      <c r="P68" s="1194" t="s">
        <v>6319</v>
      </c>
      <c r="Q68" s="1210"/>
      <c r="R68" s="1197"/>
      <c r="S68" s="1197"/>
      <c r="T68" s="1193" t="s">
        <v>6318</v>
      </c>
      <c r="U68" s="1193" t="s">
        <v>6211</v>
      </c>
      <c r="V68" s="1198"/>
      <c r="W68" s="1198"/>
      <c r="X68" s="1198"/>
      <c r="Y68" s="1198"/>
      <c r="Z68" s="1198"/>
      <c r="AA68" s="1198"/>
      <c r="AB68" s="1198"/>
      <c r="AC68" s="1198"/>
      <c r="AD68" s="1198"/>
      <c r="AE68" s="1198"/>
    </row>
    <row r="69">
      <c r="A69" s="1199"/>
      <c r="B69" s="1200" t="s">
        <v>5684</v>
      </c>
      <c r="C69" s="1200" t="s">
        <v>660</v>
      </c>
      <c r="D69" s="1200" t="s">
        <v>661</v>
      </c>
      <c r="E69" s="1200" t="s">
        <v>6201</v>
      </c>
      <c r="F69" s="1200" t="s">
        <v>3757</v>
      </c>
      <c r="G69" s="1200" t="s">
        <v>3684</v>
      </c>
      <c r="H69" s="1201" t="s">
        <v>662</v>
      </c>
      <c r="I69" s="1201">
        <v>1.0</v>
      </c>
      <c r="J69" s="1200" t="s">
        <v>6207</v>
      </c>
      <c r="K69" s="1200" t="s">
        <v>6208</v>
      </c>
      <c r="L69" s="1200" t="s">
        <v>6209</v>
      </c>
      <c r="M69" s="1200" t="s">
        <v>6289</v>
      </c>
      <c r="N69" s="1200" t="s">
        <v>6327</v>
      </c>
      <c r="O69" s="1207">
        <v>242518.0</v>
      </c>
      <c r="P69" s="1201">
        <v>1.0</v>
      </c>
      <c r="Q69" s="1207"/>
      <c r="R69" s="1204"/>
      <c r="S69" s="1204"/>
      <c r="T69" s="1200" t="s">
        <v>6318</v>
      </c>
      <c r="U69" s="1200" t="s">
        <v>6211</v>
      </c>
      <c r="V69" s="1205"/>
      <c r="W69" s="1205"/>
      <c r="X69" s="1205"/>
      <c r="Y69" s="1205"/>
      <c r="Z69" s="1205"/>
      <c r="AA69" s="1205"/>
      <c r="AB69" s="1205"/>
      <c r="AC69" s="1205"/>
      <c r="AD69" s="1205"/>
      <c r="AE69" s="1205"/>
    </row>
    <row r="70">
      <c r="A70" s="1192"/>
      <c r="B70" s="1193" t="s">
        <v>36</v>
      </c>
      <c r="C70" s="1193" t="s">
        <v>6328</v>
      </c>
      <c r="D70" s="1193" t="s">
        <v>2299</v>
      </c>
      <c r="E70" s="1193" t="s">
        <v>6185</v>
      </c>
      <c r="F70" s="1193" t="s">
        <v>4999</v>
      </c>
      <c r="G70" s="1193" t="s">
        <v>1966</v>
      </c>
      <c r="H70" s="1194" t="s">
        <v>2300</v>
      </c>
      <c r="I70" s="1194">
        <v>1.0</v>
      </c>
      <c r="J70" s="1193" t="s">
        <v>6186</v>
      </c>
      <c r="K70" s="1193" t="s">
        <v>6208</v>
      </c>
      <c r="L70" s="1193" t="s">
        <v>6209</v>
      </c>
      <c r="M70" s="1193" t="s">
        <v>6189</v>
      </c>
      <c r="N70" s="1215">
        <v>22128.0</v>
      </c>
      <c r="O70" s="1210">
        <v>242003.0</v>
      </c>
      <c r="P70" s="1194">
        <v>2.0</v>
      </c>
      <c r="Q70" s="1210"/>
      <c r="R70" s="1197"/>
      <c r="S70" s="1197"/>
      <c r="T70" s="1193" t="s">
        <v>6318</v>
      </c>
      <c r="U70" s="1193" t="s">
        <v>6211</v>
      </c>
      <c r="V70" s="1198"/>
      <c r="W70" s="1198"/>
      <c r="X70" s="1198"/>
      <c r="Y70" s="1198"/>
      <c r="Z70" s="1198"/>
      <c r="AA70" s="1198"/>
      <c r="AB70" s="1198"/>
      <c r="AC70" s="1198"/>
      <c r="AD70" s="1198"/>
      <c r="AE70" s="1198"/>
    </row>
    <row r="71">
      <c r="A71" s="1199"/>
      <c r="B71" s="1200" t="s">
        <v>36</v>
      </c>
      <c r="C71" s="1200" t="s">
        <v>6328</v>
      </c>
      <c r="D71" s="1200" t="s">
        <v>2299</v>
      </c>
      <c r="E71" s="1200" t="s">
        <v>6185</v>
      </c>
      <c r="F71" s="1200" t="s">
        <v>4999</v>
      </c>
      <c r="G71" s="1200" t="s">
        <v>1966</v>
      </c>
      <c r="H71" s="1201" t="s">
        <v>2300</v>
      </c>
      <c r="I71" s="1201">
        <v>1.0</v>
      </c>
      <c r="J71" s="1200" t="s">
        <v>6186</v>
      </c>
      <c r="K71" s="1200" t="s">
        <v>6208</v>
      </c>
      <c r="L71" s="1200" t="s">
        <v>6209</v>
      </c>
      <c r="M71" s="1200" t="s">
        <v>6288</v>
      </c>
      <c r="N71" s="1209">
        <v>242004.0</v>
      </c>
      <c r="O71" s="1209">
        <v>242368.0</v>
      </c>
      <c r="P71" s="1201">
        <v>1.0</v>
      </c>
      <c r="Q71" s="1209"/>
      <c r="R71" s="1204"/>
      <c r="S71" s="1204"/>
      <c r="T71" s="1200" t="s">
        <v>6318</v>
      </c>
      <c r="U71" s="1200" t="s">
        <v>6211</v>
      </c>
      <c r="V71" s="1205"/>
      <c r="W71" s="1205"/>
      <c r="X71" s="1205"/>
      <c r="Y71" s="1205"/>
      <c r="Z71" s="1205"/>
      <c r="AA71" s="1205"/>
      <c r="AB71" s="1205"/>
      <c r="AC71" s="1205"/>
      <c r="AD71" s="1205"/>
      <c r="AE71" s="1205"/>
    </row>
    <row r="72">
      <c r="A72" s="1192"/>
      <c r="B72" s="1193" t="s">
        <v>36</v>
      </c>
      <c r="C72" s="1193" t="s">
        <v>6328</v>
      </c>
      <c r="D72" s="1193" t="s">
        <v>2299</v>
      </c>
      <c r="E72" s="1193" t="s">
        <v>6185</v>
      </c>
      <c r="F72" s="1193" t="s">
        <v>4999</v>
      </c>
      <c r="G72" s="1193" t="s">
        <v>1966</v>
      </c>
      <c r="H72" s="1194" t="s">
        <v>2300</v>
      </c>
      <c r="I72" s="1194">
        <v>1.0</v>
      </c>
      <c r="J72" s="1193" t="s">
        <v>6186</v>
      </c>
      <c r="K72" s="1193" t="s">
        <v>6208</v>
      </c>
      <c r="L72" s="1193" t="s">
        <v>6209</v>
      </c>
      <c r="M72" s="1193" t="s">
        <v>6289</v>
      </c>
      <c r="N72" s="1210">
        <v>242369.0</v>
      </c>
      <c r="O72" s="1210">
        <v>242734.0</v>
      </c>
      <c r="P72" s="1194">
        <v>1.0</v>
      </c>
      <c r="Q72" s="1210"/>
      <c r="R72" s="1197"/>
      <c r="S72" s="1197"/>
      <c r="T72" s="1193" t="s">
        <v>6318</v>
      </c>
      <c r="U72" s="1193" t="s">
        <v>6211</v>
      </c>
      <c r="V72" s="1198"/>
      <c r="W72" s="1198"/>
      <c r="X72" s="1198"/>
      <c r="Y72" s="1198"/>
      <c r="Z72" s="1198"/>
      <c r="AA72" s="1198"/>
      <c r="AB72" s="1198"/>
      <c r="AC72" s="1198"/>
      <c r="AD72" s="1198"/>
      <c r="AE72" s="1198"/>
    </row>
    <row r="73">
      <c r="A73" s="1199"/>
      <c r="B73" s="1200" t="s">
        <v>36</v>
      </c>
      <c r="C73" s="1200" t="s">
        <v>6328</v>
      </c>
      <c r="D73" s="1200" t="s">
        <v>2299</v>
      </c>
      <c r="E73" s="1200" t="s">
        <v>6185</v>
      </c>
      <c r="F73" s="1200" t="s">
        <v>4999</v>
      </c>
      <c r="G73" s="1200" t="s">
        <v>1966</v>
      </c>
      <c r="H73" s="1201" t="s">
        <v>2300</v>
      </c>
      <c r="I73" s="1201">
        <v>1.0</v>
      </c>
      <c r="J73" s="1200" t="s">
        <v>6186</v>
      </c>
      <c r="K73" s="1200" t="s">
        <v>6208</v>
      </c>
      <c r="L73" s="1200" t="s">
        <v>6209</v>
      </c>
      <c r="M73" s="1200" t="s">
        <v>6320</v>
      </c>
      <c r="N73" s="1209">
        <v>242735.0</v>
      </c>
      <c r="O73" s="1209">
        <v>243099.0</v>
      </c>
      <c r="P73" s="1201">
        <v>1.0</v>
      </c>
      <c r="Q73" s="1209"/>
      <c r="R73" s="1204"/>
      <c r="S73" s="1204"/>
      <c r="T73" s="1200" t="s">
        <v>6318</v>
      </c>
      <c r="U73" s="1200" t="s">
        <v>6211</v>
      </c>
      <c r="V73" s="1205"/>
      <c r="W73" s="1205"/>
      <c r="X73" s="1205"/>
      <c r="Y73" s="1205"/>
      <c r="Z73" s="1205"/>
      <c r="AA73" s="1205"/>
      <c r="AB73" s="1205"/>
      <c r="AC73" s="1205"/>
      <c r="AD73" s="1205"/>
      <c r="AE73" s="1205"/>
    </row>
    <row r="74">
      <c r="A74" s="1192"/>
      <c r="B74" s="1193" t="s">
        <v>36</v>
      </c>
      <c r="C74" s="1193" t="s">
        <v>6328</v>
      </c>
      <c r="D74" s="1193" t="s">
        <v>2299</v>
      </c>
      <c r="E74" s="1193" t="s">
        <v>6185</v>
      </c>
      <c r="F74" s="1193" t="s">
        <v>4999</v>
      </c>
      <c r="G74" s="1193" t="s">
        <v>1966</v>
      </c>
      <c r="H74" s="1194" t="s">
        <v>2300</v>
      </c>
      <c r="I74" s="1194">
        <v>1.0</v>
      </c>
      <c r="J74" s="1193" t="s">
        <v>6186</v>
      </c>
      <c r="K74" s="1193" t="s">
        <v>6208</v>
      </c>
      <c r="L74" s="1193" t="s">
        <v>6209</v>
      </c>
      <c r="M74" s="1193" t="s">
        <v>6329</v>
      </c>
      <c r="N74" s="1210">
        <v>243100.0</v>
      </c>
      <c r="O74" s="1210">
        <v>243464.0</v>
      </c>
      <c r="P74" s="1194">
        <v>1.0</v>
      </c>
      <c r="Q74" s="1210"/>
      <c r="R74" s="1197"/>
      <c r="S74" s="1197"/>
      <c r="T74" s="1193" t="s">
        <v>6318</v>
      </c>
      <c r="U74" s="1193" t="s">
        <v>6211</v>
      </c>
      <c r="V74" s="1198"/>
      <c r="W74" s="1198"/>
      <c r="X74" s="1198"/>
      <c r="Y74" s="1198"/>
      <c r="Z74" s="1198"/>
      <c r="AA74" s="1198"/>
      <c r="AB74" s="1198"/>
      <c r="AC74" s="1198"/>
      <c r="AD74" s="1198"/>
      <c r="AE74" s="1198"/>
    </row>
    <row r="75">
      <c r="A75" s="1199"/>
      <c r="B75" s="1200" t="s">
        <v>36</v>
      </c>
      <c r="C75" s="1200" t="s">
        <v>3723</v>
      </c>
      <c r="D75" s="1200" t="s">
        <v>3724</v>
      </c>
      <c r="E75" s="1200" t="s">
        <v>6185</v>
      </c>
      <c r="F75" s="1200" t="s">
        <v>3757</v>
      </c>
      <c r="G75" s="1200" t="s">
        <v>3684</v>
      </c>
      <c r="H75" s="1201" t="s">
        <v>6330</v>
      </c>
      <c r="I75" s="1201">
        <v>1.0</v>
      </c>
      <c r="J75" s="1200" t="s">
        <v>6186</v>
      </c>
      <c r="K75" s="1200" t="s">
        <v>6331</v>
      </c>
      <c r="L75" s="1200" t="s">
        <v>6332</v>
      </c>
      <c r="M75" s="1200" t="s">
        <v>6189</v>
      </c>
      <c r="N75" s="1207">
        <v>242044.0</v>
      </c>
      <c r="O75" s="1209">
        <v>242749.0</v>
      </c>
      <c r="P75" s="1201" t="s">
        <v>6333</v>
      </c>
      <c r="Q75" s="1209"/>
      <c r="R75" s="1204"/>
      <c r="S75" s="1204"/>
      <c r="T75" s="1200" t="s">
        <v>6318</v>
      </c>
      <c r="U75" s="1200" t="s">
        <v>6334</v>
      </c>
      <c r="V75" s="1205"/>
      <c r="W75" s="1205"/>
      <c r="X75" s="1205"/>
      <c r="Y75" s="1205"/>
      <c r="Z75" s="1205"/>
      <c r="AA75" s="1205"/>
      <c r="AB75" s="1205"/>
      <c r="AC75" s="1205"/>
      <c r="AD75" s="1205"/>
      <c r="AE75" s="1205"/>
    </row>
    <row r="76">
      <c r="A76" s="1192"/>
      <c r="B76" s="1193" t="s">
        <v>36</v>
      </c>
      <c r="C76" s="1193" t="s">
        <v>3723</v>
      </c>
      <c r="D76" s="1193" t="s">
        <v>3724</v>
      </c>
      <c r="E76" s="1193" t="s">
        <v>6185</v>
      </c>
      <c r="F76" s="1193" t="s">
        <v>3757</v>
      </c>
      <c r="G76" s="1193" t="s">
        <v>3684</v>
      </c>
      <c r="H76" s="1194" t="s">
        <v>6330</v>
      </c>
      <c r="I76" s="1194">
        <v>1.0</v>
      </c>
      <c r="J76" s="1193" t="s">
        <v>6186</v>
      </c>
      <c r="K76" s="1193" t="s">
        <v>6331</v>
      </c>
      <c r="L76" s="1193" t="s">
        <v>6332</v>
      </c>
      <c r="M76" s="1193" t="s">
        <v>6335</v>
      </c>
      <c r="N76" s="1210">
        <v>242750.0</v>
      </c>
      <c r="O76" s="1210">
        <v>243114.0</v>
      </c>
      <c r="P76" s="1194">
        <v>1.0</v>
      </c>
      <c r="Q76" s="1210"/>
      <c r="R76" s="1197"/>
      <c r="S76" s="1197"/>
      <c r="T76" s="1193" t="s">
        <v>6318</v>
      </c>
      <c r="U76" s="1193" t="s">
        <v>6334</v>
      </c>
      <c r="V76" s="1198"/>
      <c r="W76" s="1198"/>
      <c r="X76" s="1198"/>
      <c r="Y76" s="1198"/>
      <c r="Z76" s="1198"/>
      <c r="AA76" s="1198"/>
      <c r="AB76" s="1198"/>
      <c r="AC76" s="1198"/>
      <c r="AD76" s="1198"/>
      <c r="AE76" s="1198"/>
    </row>
    <row r="77">
      <c r="A77" s="1199"/>
      <c r="B77" s="1200" t="s">
        <v>36</v>
      </c>
      <c r="C77" s="1200" t="s">
        <v>2960</v>
      </c>
      <c r="D77" s="1200" t="s">
        <v>4062</v>
      </c>
      <c r="E77" s="1200" t="s">
        <v>6185</v>
      </c>
      <c r="F77" s="1200" t="s">
        <v>3757</v>
      </c>
      <c r="G77" s="1200" t="s">
        <v>6336</v>
      </c>
      <c r="H77" s="1201" t="s">
        <v>4063</v>
      </c>
      <c r="I77" s="1201">
        <v>1.0</v>
      </c>
      <c r="J77" s="1200" t="s">
        <v>5464</v>
      </c>
      <c r="K77" s="1200" t="s">
        <v>6337</v>
      </c>
      <c r="L77" s="1200" t="s">
        <v>6338</v>
      </c>
      <c r="M77" s="1202"/>
      <c r="N77" s="1200" t="s">
        <v>6339</v>
      </c>
      <c r="O77" s="1209">
        <v>243146.0</v>
      </c>
      <c r="P77" s="1203"/>
      <c r="Q77" s="1209"/>
      <c r="R77" s="1204"/>
      <c r="S77" s="1204"/>
      <c r="T77" s="1202"/>
      <c r="U77" s="1200" t="s">
        <v>6211</v>
      </c>
      <c r="V77" s="1205"/>
      <c r="W77" s="1205"/>
      <c r="X77" s="1205"/>
      <c r="Y77" s="1205"/>
      <c r="Z77" s="1205"/>
      <c r="AA77" s="1205"/>
      <c r="AB77" s="1205"/>
      <c r="AC77" s="1205"/>
      <c r="AD77" s="1205"/>
      <c r="AE77" s="1205"/>
    </row>
    <row r="78">
      <c r="A78" s="1192"/>
      <c r="B78" s="1193" t="s">
        <v>36</v>
      </c>
      <c r="C78" s="1193" t="s">
        <v>877</v>
      </c>
      <c r="D78" s="1193" t="s">
        <v>1113</v>
      </c>
      <c r="E78" s="1193" t="s">
        <v>6185</v>
      </c>
      <c r="F78" s="1193" t="s">
        <v>6321</v>
      </c>
      <c r="G78" s="1193" t="s">
        <v>3684</v>
      </c>
      <c r="H78" s="1194" t="s">
        <v>6340</v>
      </c>
      <c r="I78" s="1194">
        <v>1.0</v>
      </c>
      <c r="J78" s="1193" t="s">
        <v>6207</v>
      </c>
      <c r="K78" s="1193" t="s">
        <v>6208</v>
      </c>
      <c r="L78" s="1193" t="s">
        <v>6209</v>
      </c>
      <c r="M78" s="1193" t="s">
        <v>6189</v>
      </c>
      <c r="N78" s="1215">
        <v>22989.0</v>
      </c>
      <c r="O78" s="1210">
        <v>242324.0</v>
      </c>
      <c r="P78" s="1194" t="s">
        <v>6319</v>
      </c>
      <c r="Q78" s="1210"/>
      <c r="R78" s="1197"/>
      <c r="S78" s="1197"/>
      <c r="T78" s="1193" t="s">
        <v>6318</v>
      </c>
      <c r="U78" s="1193" t="s">
        <v>6211</v>
      </c>
      <c r="V78" s="1198"/>
      <c r="W78" s="1198"/>
      <c r="X78" s="1198"/>
      <c r="Y78" s="1198"/>
      <c r="Z78" s="1198"/>
      <c r="AA78" s="1198"/>
      <c r="AB78" s="1198"/>
      <c r="AC78" s="1198"/>
      <c r="AD78" s="1198"/>
      <c r="AE78" s="1198"/>
    </row>
    <row r="79">
      <c r="A79" s="1199"/>
      <c r="B79" s="1200" t="s">
        <v>36</v>
      </c>
      <c r="C79" s="1200" t="s">
        <v>877</v>
      </c>
      <c r="D79" s="1200" t="s">
        <v>1113</v>
      </c>
      <c r="E79" s="1200" t="s">
        <v>6185</v>
      </c>
      <c r="F79" s="1200" t="s">
        <v>6321</v>
      </c>
      <c r="G79" s="1200" t="s">
        <v>3684</v>
      </c>
      <c r="H79" s="1201" t="s">
        <v>6340</v>
      </c>
      <c r="I79" s="1201">
        <v>1.0</v>
      </c>
      <c r="J79" s="1200" t="s">
        <v>6207</v>
      </c>
      <c r="K79" s="1200" t="s">
        <v>6208</v>
      </c>
      <c r="L79" s="1200" t="s">
        <v>6209</v>
      </c>
      <c r="M79" s="1200" t="s">
        <v>6288</v>
      </c>
      <c r="N79" s="1209">
        <v>242325.0</v>
      </c>
      <c r="O79" s="1207">
        <v>242865.0</v>
      </c>
      <c r="P79" s="1201" t="s">
        <v>6319</v>
      </c>
      <c r="Q79" s="1207"/>
      <c r="R79" s="1204"/>
      <c r="S79" s="1204"/>
      <c r="T79" s="1200" t="s">
        <v>6318</v>
      </c>
      <c r="U79" s="1200" t="s">
        <v>6211</v>
      </c>
      <c r="V79" s="1205"/>
      <c r="W79" s="1205"/>
      <c r="X79" s="1205"/>
      <c r="Y79" s="1205"/>
      <c r="Z79" s="1205"/>
      <c r="AA79" s="1205"/>
      <c r="AB79" s="1205"/>
      <c r="AC79" s="1205"/>
      <c r="AD79" s="1205"/>
      <c r="AE79" s="1205"/>
    </row>
    <row r="80">
      <c r="A80" s="1192"/>
      <c r="B80" s="1193" t="s">
        <v>36</v>
      </c>
      <c r="C80" s="1193" t="s">
        <v>877</v>
      </c>
      <c r="D80" s="1193" t="s">
        <v>1113</v>
      </c>
      <c r="E80" s="1193" t="s">
        <v>6185</v>
      </c>
      <c r="F80" s="1193" t="s">
        <v>6321</v>
      </c>
      <c r="G80" s="1193" t="s">
        <v>3684</v>
      </c>
      <c r="H80" s="1194" t="s">
        <v>6340</v>
      </c>
      <c r="I80" s="1194">
        <v>1.0</v>
      </c>
      <c r="J80" s="1193" t="s">
        <v>6207</v>
      </c>
      <c r="K80" s="1193" t="s">
        <v>6208</v>
      </c>
      <c r="L80" s="1193" t="s">
        <v>6209</v>
      </c>
      <c r="M80" s="1193" t="s">
        <v>6289</v>
      </c>
      <c r="N80" s="1208">
        <v>242865.0</v>
      </c>
      <c r="O80" s="1208">
        <v>243230.0</v>
      </c>
      <c r="P80" s="1194">
        <v>1.0</v>
      </c>
      <c r="Q80" s="1208"/>
      <c r="R80" s="1197"/>
      <c r="S80" s="1197"/>
      <c r="T80" s="1193" t="s">
        <v>6318</v>
      </c>
      <c r="U80" s="1193" t="s">
        <v>6211</v>
      </c>
      <c r="V80" s="1198"/>
      <c r="W80" s="1198"/>
      <c r="X80" s="1198"/>
      <c r="Y80" s="1198"/>
      <c r="Z80" s="1198"/>
      <c r="AA80" s="1198"/>
      <c r="AB80" s="1198"/>
      <c r="AC80" s="1198"/>
      <c r="AD80" s="1198"/>
      <c r="AE80" s="1198"/>
    </row>
    <row r="81">
      <c r="A81" s="1199"/>
      <c r="B81" s="1200" t="s">
        <v>36</v>
      </c>
      <c r="C81" s="1200" t="s">
        <v>877</v>
      </c>
      <c r="D81" s="1200" t="s">
        <v>1113</v>
      </c>
      <c r="E81" s="1200" t="s">
        <v>6185</v>
      </c>
      <c r="F81" s="1200" t="s">
        <v>6321</v>
      </c>
      <c r="G81" s="1200" t="s">
        <v>3684</v>
      </c>
      <c r="H81" s="1201" t="s">
        <v>6340</v>
      </c>
      <c r="I81" s="1201">
        <v>1.0</v>
      </c>
      <c r="J81" s="1200" t="s">
        <v>6207</v>
      </c>
      <c r="K81" s="1200" t="s">
        <v>6208</v>
      </c>
      <c r="L81" s="1200" t="s">
        <v>6209</v>
      </c>
      <c r="M81" s="1200" t="s">
        <v>6320</v>
      </c>
      <c r="N81" s="1207">
        <v>243231.0</v>
      </c>
      <c r="O81" s="1207">
        <v>243595.0</v>
      </c>
      <c r="P81" s="1201">
        <v>1.0</v>
      </c>
      <c r="Q81" s="1207"/>
      <c r="R81" s="1204"/>
      <c r="S81" s="1204"/>
      <c r="T81" s="1200" t="s">
        <v>6318</v>
      </c>
      <c r="U81" s="1200" t="s">
        <v>6211</v>
      </c>
      <c r="V81" s="1205"/>
      <c r="W81" s="1205"/>
      <c r="X81" s="1205"/>
      <c r="Y81" s="1205"/>
      <c r="Z81" s="1205"/>
      <c r="AA81" s="1205"/>
      <c r="AB81" s="1205"/>
      <c r="AC81" s="1205"/>
      <c r="AD81" s="1205"/>
      <c r="AE81" s="1205"/>
    </row>
    <row r="82">
      <c r="A82" s="1192"/>
      <c r="B82" s="1193" t="s">
        <v>36</v>
      </c>
      <c r="C82" s="1193" t="s">
        <v>877</v>
      </c>
      <c r="D82" s="1193" t="s">
        <v>1113</v>
      </c>
      <c r="E82" s="1193" t="s">
        <v>6185</v>
      </c>
      <c r="F82" s="1193" t="s">
        <v>6321</v>
      </c>
      <c r="G82" s="1193" t="s">
        <v>3684</v>
      </c>
      <c r="H82" s="1194" t="s">
        <v>6341</v>
      </c>
      <c r="I82" s="1194">
        <v>1.0</v>
      </c>
      <c r="J82" s="1193" t="s">
        <v>6207</v>
      </c>
      <c r="K82" s="1193" t="s">
        <v>6208</v>
      </c>
      <c r="L82" s="1193" t="s">
        <v>6209</v>
      </c>
      <c r="M82" s="1193" t="s">
        <v>6329</v>
      </c>
      <c r="N82" s="1208">
        <v>243596.0</v>
      </c>
      <c r="O82" s="1193" t="s">
        <v>6342</v>
      </c>
      <c r="P82" s="1194">
        <v>1.0</v>
      </c>
      <c r="Q82" s="1193"/>
      <c r="R82" s="1197"/>
      <c r="S82" s="1197"/>
      <c r="T82" s="1193" t="s">
        <v>6318</v>
      </c>
      <c r="U82" s="1193" t="s">
        <v>6211</v>
      </c>
      <c r="V82" s="1198"/>
      <c r="W82" s="1198"/>
      <c r="X82" s="1198"/>
      <c r="Y82" s="1198"/>
      <c r="Z82" s="1198"/>
      <c r="AA82" s="1198"/>
      <c r="AB82" s="1198"/>
      <c r="AC82" s="1198"/>
      <c r="AD82" s="1198"/>
      <c r="AE82" s="1198"/>
    </row>
    <row r="83">
      <c r="A83" s="1199"/>
      <c r="B83" s="1200" t="s">
        <v>5684</v>
      </c>
      <c r="C83" s="1200" t="s">
        <v>6130</v>
      </c>
      <c r="D83" s="1200" t="s">
        <v>2336</v>
      </c>
      <c r="E83" s="1200" t="s">
        <v>6201</v>
      </c>
      <c r="F83" s="1200" t="s">
        <v>4999</v>
      </c>
      <c r="G83" s="1200" t="s">
        <v>1966</v>
      </c>
      <c r="H83" s="1201" t="s">
        <v>6343</v>
      </c>
      <c r="I83" s="1201">
        <v>1.0</v>
      </c>
      <c r="J83" s="1200" t="s">
        <v>6186</v>
      </c>
      <c r="K83" s="1200" t="s">
        <v>6208</v>
      </c>
      <c r="L83" s="1200" t="s">
        <v>6209</v>
      </c>
      <c r="M83" s="1200" t="s">
        <v>6189</v>
      </c>
      <c r="N83" s="1216">
        <v>23193.0</v>
      </c>
      <c r="O83" s="1209">
        <v>242704.0</v>
      </c>
      <c r="P83" s="1201">
        <v>1.0</v>
      </c>
      <c r="Q83" s="1209"/>
      <c r="R83" s="1204"/>
      <c r="S83" s="1204"/>
      <c r="T83" s="1200" t="s">
        <v>6318</v>
      </c>
      <c r="U83" s="1200" t="s">
        <v>6211</v>
      </c>
      <c r="V83" s="1205"/>
      <c r="W83" s="1205"/>
      <c r="X83" s="1205"/>
      <c r="Y83" s="1205"/>
      <c r="Z83" s="1205"/>
      <c r="AA83" s="1205"/>
      <c r="AB83" s="1205"/>
      <c r="AC83" s="1205"/>
      <c r="AD83" s="1205"/>
      <c r="AE83" s="1205"/>
    </row>
    <row r="84">
      <c r="A84" s="1192"/>
      <c r="B84" s="1193" t="s">
        <v>36</v>
      </c>
      <c r="C84" s="1193" t="s">
        <v>731</v>
      </c>
      <c r="D84" s="1193" t="s">
        <v>732</v>
      </c>
      <c r="E84" s="1193" t="s">
        <v>6185</v>
      </c>
      <c r="F84" s="1193" t="s">
        <v>3757</v>
      </c>
      <c r="G84" s="1193" t="s">
        <v>3684</v>
      </c>
      <c r="H84" s="1194" t="s">
        <v>6344</v>
      </c>
      <c r="I84" s="1194">
        <v>1.0</v>
      </c>
      <c r="J84" s="1193" t="s">
        <v>6207</v>
      </c>
      <c r="K84" s="1193" t="s">
        <v>6345</v>
      </c>
      <c r="L84" s="1193" t="s">
        <v>6198</v>
      </c>
      <c r="M84" s="1193" t="s">
        <v>6189</v>
      </c>
      <c r="N84" s="1215">
        <v>23227.0</v>
      </c>
      <c r="O84" s="1208">
        <v>243104.0</v>
      </c>
      <c r="P84" s="1194">
        <v>2.0</v>
      </c>
      <c r="Q84" s="1208"/>
      <c r="R84" s="1197"/>
      <c r="S84" s="1197"/>
      <c r="T84" s="1193" t="s">
        <v>6318</v>
      </c>
      <c r="U84" s="1193" t="s">
        <v>6211</v>
      </c>
      <c r="V84" s="1198"/>
      <c r="W84" s="1198"/>
      <c r="X84" s="1198"/>
      <c r="Y84" s="1198"/>
      <c r="Z84" s="1198"/>
      <c r="AA84" s="1198"/>
      <c r="AB84" s="1198"/>
      <c r="AC84" s="1198"/>
      <c r="AD84" s="1198"/>
      <c r="AE84" s="1198"/>
    </row>
    <row r="85">
      <c r="A85" s="1199"/>
      <c r="B85" s="1200" t="s">
        <v>5684</v>
      </c>
      <c r="C85" s="1200" t="s">
        <v>447</v>
      </c>
      <c r="D85" s="1200" t="s">
        <v>988</v>
      </c>
      <c r="E85" s="1200" t="s">
        <v>6201</v>
      </c>
      <c r="F85" s="1200" t="s">
        <v>3757</v>
      </c>
      <c r="G85" s="1200" t="s">
        <v>3684</v>
      </c>
      <c r="H85" s="1201" t="s">
        <v>6346</v>
      </c>
      <c r="I85" s="1201">
        <v>1.0</v>
      </c>
      <c r="J85" s="1200" t="s">
        <v>6207</v>
      </c>
      <c r="K85" s="1200" t="s">
        <v>6208</v>
      </c>
      <c r="L85" s="1200" t="s">
        <v>6209</v>
      </c>
      <c r="M85" s="1200" t="s">
        <v>6189</v>
      </c>
      <c r="N85" s="1216">
        <v>23233.0</v>
      </c>
      <c r="O85" s="1207">
        <v>243109.0</v>
      </c>
      <c r="P85" s="1201">
        <v>2.0</v>
      </c>
      <c r="Q85" s="1207"/>
      <c r="R85" s="1204"/>
      <c r="S85" s="1204"/>
      <c r="T85" s="1200" t="s">
        <v>6318</v>
      </c>
      <c r="U85" s="1200" t="s">
        <v>6211</v>
      </c>
      <c r="V85" s="1205"/>
      <c r="W85" s="1205"/>
      <c r="X85" s="1205"/>
      <c r="Y85" s="1205"/>
      <c r="Z85" s="1205"/>
      <c r="AA85" s="1205"/>
      <c r="AB85" s="1205"/>
      <c r="AC85" s="1205"/>
      <c r="AD85" s="1205"/>
      <c r="AE85" s="1205"/>
    </row>
    <row r="86">
      <c r="A86" s="1192"/>
      <c r="B86" s="1193" t="s">
        <v>5684</v>
      </c>
      <c r="C86" s="1193" t="s">
        <v>447</v>
      </c>
      <c r="D86" s="1193" t="s">
        <v>988</v>
      </c>
      <c r="E86" s="1193" t="s">
        <v>6201</v>
      </c>
      <c r="F86" s="1193" t="s">
        <v>3757</v>
      </c>
      <c r="G86" s="1193" t="s">
        <v>3684</v>
      </c>
      <c r="H86" s="1194" t="s">
        <v>6346</v>
      </c>
      <c r="I86" s="1194">
        <v>1.0</v>
      </c>
      <c r="J86" s="1193" t="s">
        <v>6207</v>
      </c>
      <c r="K86" s="1193" t="s">
        <v>6208</v>
      </c>
      <c r="L86" s="1193" t="s">
        <v>6209</v>
      </c>
      <c r="M86" s="1193" t="s">
        <v>6288</v>
      </c>
      <c r="N86" s="1215">
        <v>23964.0</v>
      </c>
      <c r="O86" s="1208">
        <v>243474.0</v>
      </c>
      <c r="P86" s="1194">
        <v>1.0</v>
      </c>
      <c r="Q86" s="1208"/>
      <c r="R86" s="1197"/>
      <c r="S86" s="1197"/>
      <c r="T86" s="1193" t="s">
        <v>6318</v>
      </c>
      <c r="U86" s="1193" t="s">
        <v>6211</v>
      </c>
      <c r="V86" s="1198"/>
      <c r="W86" s="1198"/>
      <c r="X86" s="1198"/>
      <c r="Y86" s="1198"/>
      <c r="Z86" s="1198"/>
      <c r="AA86" s="1198"/>
      <c r="AB86" s="1198"/>
      <c r="AC86" s="1198"/>
      <c r="AD86" s="1198"/>
      <c r="AE86" s="1198"/>
    </row>
    <row r="87">
      <c r="A87" s="1199"/>
      <c r="B87" s="1200" t="s">
        <v>5684</v>
      </c>
      <c r="C87" s="1200" t="s">
        <v>1417</v>
      </c>
      <c r="D87" s="1200" t="s">
        <v>1418</v>
      </c>
      <c r="E87" s="1200" t="s">
        <v>6201</v>
      </c>
      <c r="F87" s="1200" t="s">
        <v>4335</v>
      </c>
      <c r="G87" s="1200" t="s">
        <v>3684</v>
      </c>
      <c r="H87" s="1201" t="s">
        <v>6347</v>
      </c>
      <c r="I87" s="1201">
        <v>1.0</v>
      </c>
      <c r="J87" s="1200" t="s">
        <v>6207</v>
      </c>
      <c r="K87" s="1200" t="s">
        <v>6208</v>
      </c>
      <c r="L87" s="1200" t="s">
        <v>6209</v>
      </c>
      <c r="M87" s="1200" t="s">
        <v>6189</v>
      </c>
      <c r="N87" s="1216">
        <v>23233.0</v>
      </c>
      <c r="O87" s="1207">
        <v>243110.0</v>
      </c>
      <c r="P87" s="1201">
        <v>2.0</v>
      </c>
      <c r="Q87" s="1207"/>
      <c r="R87" s="1204"/>
      <c r="S87" s="1204"/>
      <c r="T87" s="1200" t="s">
        <v>6318</v>
      </c>
      <c r="U87" s="1200" t="s">
        <v>6211</v>
      </c>
      <c r="V87" s="1205"/>
      <c r="W87" s="1205"/>
      <c r="X87" s="1205"/>
      <c r="Y87" s="1205"/>
      <c r="Z87" s="1205"/>
      <c r="AA87" s="1205"/>
      <c r="AB87" s="1205"/>
      <c r="AC87" s="1205"/>
      <c r="AD87" s="1205"/>
      <c r="AE87" s="1205"/>
    </row>
    <row r="88">
      <c r="A88" s="1192"/>
      <c r="B88" s="1193" t="s">
        <v>36</v>
      </c>
      <c r="C88" s="1193" t="s">
        <v>821</v>
      </c>
      <c r="D88" s="1193" t="s">
        <v>822</v>
      </c>
      <c r="E88" s="1193" t="s">
        <v>6185</v>
      </c>
      <c r="F88" s="1193" t="s">
        <v>3757</v>
      </c>
      <c r="G88" s="1193" t="s">
        <v>3684</v>
      </c>
      <c r="H88" s="1194" t="s">
        <v>6348</v>
      </c>
      <c r="I88" s="1194">
        <v>1.0</v>
      </c>
      <c r="J88" s="1193" t="s">
        <v>6207</v>
      </c>
      <c r="K88" s="1193" t="s">
        <v>6208</v>
      </c>
      <c r="L88" s="1193" t="s">
        <v>6209</v>
      </c>
      <c r="M88" s="1193" t="s">
        <v>6189</v>
      </c>
      <c r="N88" s="1215">
        <v>23233.0</v>
      </c>
      <c r="O88" s="1208">
        <v>243110.0</v>
      </c>
      <c r="P88" s="1194">
        <v>2.0</v>
      </c>
      <c r="Q88" s="1208"/>
      <c r="R88" s="1197"/>
      <c r="S88" s="1197"/>
      <c r="T88" s="1193" t="s">
        <v>6318</v>
      </c>
      <c r="U88" s="1193" t="s">
        <v>6191</v>
      </c>
      <c r="V88" s="1198"/>
      <c r="W88" s="1198"/>
      <c r="X88" s="1198"/>
      <c r="Y88" s="1198"/>
      <c r="Z88" s="1198"/>
      <c r="AA88" s="1198"/>
      <c r="AB88" s="1198"/>
      <c r="AC88" s="1198"/>
      <c r="AD88" s="1198"/>
      <c r="AE88" s="1198"/>
    </row>
    <row r="89">
      <c r="A89" s="1199"/>
      <c r="B89" s="1200" t="s">
        <v>5684</v>
      </c>
      <c r="C89" s="1200" t="s">
        <v>6349</v>
      </c>
      <c r="D89" s="1200" t="s">
        <v>747</v>
      </c>
      <c r="E89" s="1200" t="s">
        <v>6201</v>
      </c>
      <c r="F89" s="1200" t="s">
        <v>3757</v>
      </c>
      <c r="G89" s="1200" t="s">
        <v>3684</v>
      </c>
      <c r="H89" s="1201" t="s">
        <v>6350</v>
      </c>
      <c r="I89" s="1201">
        <v>1.0</v>
      </c>
      <c r="J89" s="1200" t="s">
        <v>6207</v>
      </c>
      <c r="K89" s="1200" t="s">
        <v>6208</v>
      </c>
      <c r="L89" s="1200" t="s">
        <v>6209</v>
      </c>
      <c r="M89" s="1200" t="s">
        <v>6189</v>
      </c>
      <c r="N89" s="1216">
        <v>23233.0</v>
      </c>
      <c r="O89" s="1207">
        <v>243110.0</v>
      </c>
      <c r="P89" s="1201">
        <v>2.0</v>
      </c>
      <c r="Q89" s="1207"/>
      <c r="R89" s="1204"/>
      <c r="S89" s="1204"/>
      <c r="T89" s="1200" t="s">
        <v>6318</v>
      </c>
      <c r="U89" s="1200" t="s">
        <v>6211</v>
      </c>
      <c r="V89" s="1205"/>
      <c r="W89" s="1205"/>
      <c r="X89" s="1205"/>
      <c r="Y89" s="1205"/>
      <c r="Z89" s="1205"/>
      <c r="AA89" s="1205"/>
      <c r="AB89" s="1205"/>
      <c r="AC89" s="1205"/>
      <c r="AD89" s="1205"/>
      <c r="AE89" s="1205"/>
    </row>
    <row r="90">
      <c r="A90" s="1192"/>
      <c r="B90" s="1193" t="s">
        <v>5684</v>
      </c>
      <c r="C90" s="1193" t="s">
        <v>976</v>
      </c>
      <c r="D90" s="1193" t="s">
        <v>977</v>
      </c>
      <c r="E90" s="1193" t="s">
        <v>6201</v>
      </c>
      <c r="F90" s="1193" t="s">
        <v>3757</v>
      </c>
      <c r="G90" s="1193" t="s">
        <v>3684</v>
      </c>
      <c r="H90" s="1194" t="s">
        <v>6351</v>
      </c>
      <c r="I90" s="1194">
        <v>1.0</v>
      </c>
      <c r="J90" s="1193" t="s">
        <v>6207</v>
      </c>
      <c r="K90" s="1193" t="s">
        <v>6208</v>
      </c>
      <c r="L90" s="1193" t="s">
        <v>6209</v>
      </c>
      <c r="M90" s="1193" t="s">
        <v>6189</v>
      </c>
      <c r="N90" s="1215">
        <v>23387.0</v>
      </c>
      <c r="O90" s="1208">
        <v>243263.0</v>
      </c>
      <c r="P90" s="1194">
        <v>2.0</v>
      </c>
      <c r="Q90" s="1208"/>
      <c r="R90" s="1197"/>
      <c r="S90" s="1197"/>
      <c r="T90" s="1193" t="s">
        <v>6318</v>
      </c>
      <c r="U90" s="1193" t="s">
        <v>6211</v>
      </c>
      <c r="V90" s="1198"/>
      <c r="W90" s="1198"/>
      <c r="X90" s="1198"/>
      <c r="Y90" s="1198"/>
      <c r="Z90" s="1198"/>
      <c r="AA90" s="1198"/>
      <c r="AB90" s="1198"/>
      <c r="AC90" s="1198"/>
      <c r="AD90" s="1198"/>
      <c r="AE90" s="1198"/>
    </row>
    <row r="91">
      <c r="A91" s="1199"/>
      <c r="B91" s="1200" t="s">
        <v>5684</v>
      </c>
      <c r="C91" s="1200" t="s">
        <v>976</v>
      </c>
      <c r="D91" s="1200" t="s">
        <v>977</v>
      </c>
      <c r="E91" s="1200" t="s">
        <v>6201</v>
      </c>
      <c r="F91" s="1200" t="s">
        <v>3757</v>
      </c>
      <c r="G91" s="1200" t="s">
        <v>3684</v>
      </c>
      <c r="H91" s="1201" t="s">
        <v>6351</v>
      </c>
      <c r="I91" s="1201">
        <v>1.0</v>
      </c>
      <c r="J91" s="1200" t="s">
        <v>6207</v>
      </c>
      <c r="K91" s="1200" t="s">
        <v>6208</v>
      </c>
      <c r="L91" s="1200" t="s">
        <v>6209</v>
      </c>
      <c r="M91" s="1200" t="s">
        <v>6288</v>
      </c>
      <c r="N91" s="1216">
        <v>24118.0</v>
      </c>
      <c r="O91" s="1207">
        <v>243628.0</v>
      </c>
      <c r="P91" s="1201">
        <v>1.0</v>
      </c>
      <c r="Q91" s="1207"/>
      <c r="R91" s="1204"/>
      <c r="S91" s="1204"/>
      <c r="T91" s="1200" t="s">
        <v>6318</v>
      </c>
      <c r="U91" s="1200" t="s">
        <v>6211</v>
      </c>
      <c r="V91" s="1205"/>
      <c r="W91" s="1205"/>
      <c r="X91" s="1205"/>
      <c r="Y91" s="1205"/>
      <c r="Z91" s="1205"/>
      <c r="AA91" s="1205"/>
      <c r="AB91" s="1205"/>
      <c r="AC91" s="1205"/>
      <c r="AD91" s="1205"/>
      <c r="AE91" s="1205"/>
    </row>
    <row r="92">
      <c r="A92" s="1192"/>
      <c r="B92" s="1217" t="s">
        <v>5684</v>
      </c>
      <c r="C92" s="1217" t="s">
        <v>770</v>
      </c>
      <c r="D92" s="1217" t="s">
        <v>771</v>
      </c>
      <c r="E92" s="1193" t="s">
        <v>6201</v>
      </c>
      <c r="F92" s="1193" t="s">
        <v>3757</v>
      </c>
      <c r="G92" s="1193" t="s">
        <v>3684</v>
      </c>
      <c r="H92" s="1194" t="s">
        <v>6352</v>
      </c>
      <c r="I92" s="1194">
        <v>1.0</v>
      </c>
      <c r="J92" s="1193" t="s">
        <v>6207</v>
      </c>
      <c r="K92" s="1193" t="s">
        <v>6208</v>
      </c>
      <c r="L92" s="1193" t="s">
        <v>6209</v>
      </c>
      <c r="M92" s="1193" t="s">
        <v>6189</v>
      </c>
      <c r="N92" s="1193" t="s">
        <v>6353</v>
      </c>
      <c r="O92" s="1208"/>
      <c r="P92" s="1194">
        <v>2.0</v>
      </c>
      <c r="Q92" s="1193" t="s">
        <v>6354</v>
      </c>
      <c r="R92" s="1218"/>
      <c r="S92" s="1218" t="s">
        <v>6355</v>
      </c>
      <c r="T92" s="1193" t="s">
        <v>6318</v>
      </c>
      <c r="U92" s="1193" t="s">
        <v>6211</v>
      </c>
      <c r="V92" s="1198"/>
      <c r="W92" s="1198"/>
      <c r="X92" s="1198"/>
      <c r="Y92" s="1198"/>
      <c r="Z92" s="1198"/>
      <c r="AA92" s="1198"/>
      <c r="AB92" s="1198"/>
      <c r="AC92" s="1198"/>
      <c r="AD92" s="1198"/>
      <c r="AE92" s="1198"/>
    </row>
    <row r="93">
      <c r="A93" s="1199"/>
      <c r="B93" s="1219" t="s">
        <v>5684</v>
      </c>
      <c r="C93" s="1219" t="s">
        <v>818</v>
      </c>
      <c r="D93" s="1219" t="s">
        <v>6356</v>
      </c>
      <c r="E93" s="1200" t="s">
        <v>6201</v>
      </c>
      <c r="F93" s="1200" t="s">
        <v>3757</v>
      </c>
      <c r="G93" s="1200" t="s">
        <v>3684</v>
      </c>
      <c r="H93" s="1201" t="s">
        <v>6357</v>
      </c>
      <c r="I93" s="1201">
        <v>1.0</v>
      </c>
      <c r="J93" s="1200" t="s">
        <v>6207</v>
      </c>
      <c r="K93" s="1200" t="s">
        <v>6208</v>
      </c>
      <c r="L93" s="1200" t="s">
        <v>6209</v>
      </c>
      <c r="M93" s="1200" t="s">
        <v>6189</v>
      </c>
      <c r="N93" s="1200" t="s">
        <v>6353</v>
      </c>
      <c r="O93" s="1207"/>
      <c r="P93" s="1201">
        <v>2.0</v>
      </c>
      <c r="Q93" s="1200" t="s">
        <v>6358</v>
      </c>
      <c r="R93" s="1220"/>
      <c r="S93" s="1220" t="s">
        <v>6355</v>
      </c>
      <c r="T93" s="1200" t="s">
        <v>6318</v>
      </c>
      <c r="U93" s="1200" t="s">
        <v>6211</v>
      </c>
      <c r="V93" s="1205"/>
      <c r="W93" s="1205"/>
      <c r="X93" s="1205"/>
      <c r="Y93" s="1205"/>
      <c r="Z93" s="1205"/>
      <c r="AA93" s="1205"/>
      <c r="AB93" s="1205"/>
      <c r="AC93" s="1205"/>
      <c r="AD93" s="1205"/>
      <c r="AE93" s="1205"/>
    </row>
    <row r="94">
      <c r="A94" s="1192"/>
      <c r="B94" s="1193" t="s">
        <v>36</v>
      </c>
      <c r="C94" s="1193" t="s">
        <v>882</v>
      </c>
      <c r="D94" s="1193" t="s">
        <v>883</v>
      </c>
      <c r="E94" s="1193" t="s">
        <v>6185</v>
      </c>
      <c r="F94" s="1193" t="s">
        <v>3757</v>
      </c>
      <c r="G94" s="1193" t="s">
        <v>3684</v>
      </c>
      <c r="H94" s="1194" t="s">
        <v>6359</v>
      </c>
      <c r="I94" s="1194">
        <v>1.0</v>
      </c>
      <c r="J94" s="1193" t="s">
        <v>6207</v>
      </c>
      <c r="K94" s="1193" t="s">
        <v>6208</v>
      </c>
      <c r="L94" s="1193" t="s">
        <v>6209</v>
      </c>
      <c r="M94" s="1193" t="s">
        <v>6189</v>
      </c>
      <c r="N94" s="1208">
        <v>242744.0</v>
      </c>
      <c r="O94" s="1208">
        <v>243473.0</v>
      </c>
      <c r="P94" s="1194">
        <v>2.0</v>
      </c>
      <c r="Q94" s="1208"/>
      <c r="R94" s="1197"/>
      <c r="S94" s="1197"/>
      <c r="T94" s="1193" t="s">
        <v>6318</v>
      </c>
      <c r="U94" s="1193" t="s">
        <v>6211</v>
      </c>
      <c r="V94" s="1198"/>
      <c r="W94" s="1198"/>
      <c r="X94" s="1198"/>
      <c r="Y94" s="1198"/>
      <c r="Z94" s="1198"/>
      <c r="AA94" s="1198"/>
      <c r="AB94" s="1198"/>
      <c r="AC94" s="1198"/>
      <c r="AD94" s="1198"/>
      <c r="AE94" s="1198"/>
    </row>
    <row r="95">
      <c r="A95" s="1199"/>
      <c r="B95" s="1200" t="s">
        <v>36</v>
      </c>
      <c r="C95" s="1200" t="s">
        <v>882</v>
      </c>
      <c r="D95" s="1200" t="s">
        <v>883</v>
      </c>
      <c r="E95" s="1200" t="s">
        <v>6185</v>
      </c>
      <c r="F95" s="1200" t="s">
        <v>3757</v>
      </c>
      <c r="G95" s="1200" t="s">
        <v>3684</v>
      </c>
      <c r="H95" s="1201" t="s">
        <v>6359</v>
      </c>
      <c r="I95" s="1201">
        <v>1.0</v>
      </c>
      <c r="J95" s="1200" t="s">
        <v>6207</v>
      </c>
      <c r="K95" s="1200" t="s">
        <v>6208</v>
      </c>
      <c r="L95" s="1200" t="s">
        <v>6209</v>
      </c>
      <c r="M95" s="1200" t="s">
        <v>6288</v>
      </c>
      <c r="N95" s="1207">
        <v>243474.0</v>
      </c>
      <c r="O95" s="1207">
        <v>243838.0</v>
      </c>
      <c r="P95" s="1201">
        <v>1.0</v>
      </c>
      <c r="Q95" s="1207"/>
      <c r="R95" s="1204"/>
      <c r="S95" s="1204"/>
      <c r="T95" s="1200" t="s">
        <v>6318</v>
      </c>
      <c r="U95" s="1200" t="s">
        <v>6211</v>
      </c>
      <c r="V95" s="1205"/>
      <c r="W95" s="1205"/>
      <c r="X95" s="1205"/>
      <c r="Y95" s="1205"/>
      <c r="Z95" s="1205"/>
      <c r="AA95" s="1205"/>
      <c r="AB95" s="1205"/>
      <c r="AC95" s="1205"/>
      <c r="AD95" s="1205"/>
      <c r="AE95" s="1205"/>
    </row>
    <row r="96">
      <c r="A96" s="1192"/>
      <c r="B96" s="1217" t="s">
        <v>5684</v>
      </c>
      <c r="C96" s="1217" t="s">
        <v>1226</v>
      </c>
      <c r="D96" s="1217" t="s">
        <v>1227</v>
      </c>
      <c r="E96" s="1193" t="s">
        <v>6201</v>
      </c>
      <c r="F96" s="1193" t="s">
        <v>3757</v>
      </c>
      <c r="G96" s="1193" t="s">
        <v>3684</v>
      </c>
      <c r="H96" s="1194" t="s">
        <v>6360</v>
      </c>
      <c r="I96" s="1194" t="s">
        <v>6361</v>
      </c>
      <c r="J96" s="1193" t="s">
        <v>6362</v>
      </c>
      <c r="K96" s="1193" t="s">
        <v>6363</v>
      </c>
      <c r="L96" s="1193" t="s">
        <v>6364</v>
      </c>
      <c r="M96" s="1193" t="s">
        <v>6189</v>
      </c>
      <c r="N96" s="1193" t="s">
        <v>6365</v>
      </c>
      <c r="O96" s="1215"/>
      <c r="P96" s="1194" t="s">
        <v>6366</v>
      </c>
      <c r="Q96" s="1193" t="s">
        <v>136</v>
      </c>
      <c r="R96" s="1218"/>
      <c r="S96" s="1218" t="s">
        <v>6367</v>
      </c>
      <c r="T96" s="1193"/>
      <c r="U96" s="1193"/>
      <c r="V96" s="1198"/>
      <c r="W96" s="1198"/>
      <c r="X96" s="1198"/>
      <c r="Y96" s="1198"/>
      <c r="Z96" s="1198"/>
      <c r="AA96" s="1198"/>
      <c r="AB96" s="1198"/>
      <c r="AC96" s="1198"/>
      <c r="AD96" s="1198"/>
      <c r="AE96" s="1198"/>
    </row>
    <row r="97">
      <c r="A97" s="1199"/>
      <c r="B97" s="1200" t="s">
        <v>5684</v>
      </c>
      <c r="C97" s="1221" t="s">
        <v>859</v>
      </c>
      <c r="D97" s="1221" t="s">
        <v>860</v>
      </c>
      <c r="E97" s="1200" t="s">
        <v>6201</v>
      </c>
      <c r="F97" s="1200" t="s">
        <v>3757</v>
      </c>
      <c r="G97" s="1200" t="s">
        <v>3684</v>
      </c>
      <c r="H97" s="1201" t="s">
        <v>6368</v>
      </c>
      <c r="I97" s="1201">
        <v>1.0</v>
      </c>
      <c r="J97" s="1200" t="s">
        <v>6207</v>
      </c>
      <c r="K97" s="1200" t="s">
        <v>6208</v>
      </c>
      <c r="L97" s="1200" t="s">
        <v>6209</v>
      </c>
      <c r="M97" s="1200" t="s">
        <v>6189</v>
      </c>
      <c r="N97" s="1222" t="s">
        <v>6369</v>
      </c>
      <c r="O97" s="1209"/>
      <c r="P97" s="1201">
        <v>2.0</v>
      </c>
      <c r="Q97" s="1200" t="s">
        <v>2005</v>
      </c>
      <c r="R97" s="1220"/>
      <c r="S97" s="1220" t="s">
        <v>6370</v>
      </c>
      <c r="T97" s="1200" t="s">
        <v>6318</v>
      </c>
      <c r="U97" s="1200" t="s">
        <v>6211</v>
      </c>
      <c r="V97" s="1205"/>
      <c r="W97" s="1205"/>
      <c r="X97" s="1205"/>
      <c r="Y97" s="1205"/>
      <c r="Z97" s="1205"/>
      <c r="AA97" s="1205"/>
      <c r="AB97" s="1205"/>
      <c r="AC97" s="1205"/>
      <c r="AD97" s="1205"/>
      <c r="AE97" s="1205"/>
    </row>
    <row r="98">
      <c r="A98" s="1192"/>
      <c r="B98" s="1217" t="s">
        <v>5684</v>
      </c>
      <c r="C98" s="1217" t="s">
        <v>1312</v>
      </c>
      <c r="D98" s="1217" t="s">
        <v>1313</v>
      </c>
      <c r="E98" s="1193" t="s">
        <v>6201</v>
      </c>
      <c r="F98" s="1193" t="s">
        <v>3757</v>
      </c>
      <c r="G98" s="1193" t="s">
        <v>3684</v>
      </c>
      <c r="H98" s="1194" t="s">
        <v>4494</v>
      </c>
      <c r="I98" s="1194">
        <v>1.0</v>
      </c>
      <c r="J98" s="1193" t="s">
        <v>6371</v>
      </c>
      <c r="K98" s="1193" t="s">
        <v>6372</v>
      </c>
      <c r="L98" s="1193" t="s">
        <v>6209</v>
      </c>
      <c r="M98" s="1193" t="s">
        <v>6189</v>
      </c>
      <c r="N98" s="1193" t="s">
        <v>6373</v>
      </c>
      <c r="O98" s="1193"/>
      <c r="P98" s="1194">
        <v>3.0</v>
      </c>
      <c r="Q98" s="1193" t="s">
        <v>2005</v>
      </c>
      <c r="R98" s="1193"/>
      <c r="S98" s="1193" t="s">
        <v>6374</v>
      </c>
      <c r="T98" s="1193" t="s">
        <v>6260</v>
      </c>
      <c r="U98" s="1193" t="s">
        <v>6375</v>
      </c>
      <c r="V98" s="1223"/>
      <c r="W98" s="1223"/>
      <c r="X98" s="1223"/>
      <c r="Y98" s="1198"/>
      <c r="Z98" s="1198"/>
      <c r="AA98" s="1198"/>
      <c r="AB98" s="1198"/>
      <c r="AC98" s="1198"/>
      <c r="AD98" s="1198"/>
      <c r="AE98" s="1198"/>
    </row>
    <row r="99">
      <c r="A99" s="1199"/>
      <c r="B99" s="1200" t="s">
        <v>5684</v>
      </c>
      <c r="C99" s="1221" t="s">
        <v>1499</v>
      </c>
      <c r="D99" s="1221" t="s">
        <v>1500</v>
      </c>
      <c r="E99" s="1200" t="s">
        <v>6201</v>
      </c>
      <c r="F99" s="1200" t="s">
        <v>6376</v>
      </c>
      <c r="G99" s="1200" t="s">
        <v>3684</v>
      </c>
      <c r="H99" s="1201">
        <v>3132.0</v>
      </c>
      <c r="I99" s="1201">
        <v>1.0</v>
      </c>
      <c r="J99" s="1224" t="s">
        <v>6186</v>
      </c>
      <c r="K99" s="1200" t="s">
        <v>6377</v>
      </c>
      <c r="L99" s="1200" t="s">
        <v>6378</v>
      </c>
      <c r="M99" s="1200" t="s">
        <v>6189</v>
      </c>
      <c r="N99" s="1200" t="s">
        <v>6379</v>
      </c>
      <c r="O99" s="1200"/>
      <c r="P99" s="1201">
        <v>5.0</v>
      </c>
      <c r="Q99" s="1200" t="s">
        <v>6380</v>
      </c>
      <c r="R99" s="1200"/>
      <c r="S99" s="1200"/>
      <c r="T99" s="1200" t="s">
        <v>6260</v>
      </c>
      <c r="U99" s="1200" t="s">
        <v>6334</v>
      </c>
      <c r="V99" s="1225"/>
      <c r="W99" s="1225"/>
      <c r="X99" s="1225"/>
      <c r="Y99" s="1205"/>
      <c r="Z99" s="1205"/>
      <c r="AA99" s="1205"/>
      <c r="AB99" s="1205"/>
      <c r="AC99" s="1205"/>
      <c r="AD99" s="1205"/>
      <c r="AE99" s="1205"/>
    </row>
    <row r="100">
      <c r="A100" s="1192"/>
      <c r="B100" s="1193" t="s">
        <v>5684</v>
      </c>
      <c r="C100" s="1226" t="s">
        <v>3273</v>
      </c>
      <c r="D100" s="1226" t="s">
        <v>2532</v>
      </c>
      <c r="E100" s="1193" t="s">
        <v>6201</v>
      </c>
      <c r="F100" s="1193" t="s">
        <v>2444</v>
      </c>
      <c r="G100" s="1227" t="s">
        <v>1966</v>
      </c>
      <c r="H100" s="1194">
        <v>2667.0</v>
      </c>
      <c r="I100" s="1194">
        <v>1.0</v>
      </c>
      <c r="J100" s="1228" t="s">
        <v>6186</v>
      </c>
      <c r="K100" s="1193" t="s">
        <v>6381</v>
      </c>
      <c r="L100" s="1193" t="s">
        <v>6382</v>
      </c>
      <c r="M100" s="1193" t="s">
        <v>6189</v>
      </c>
      <c r="N100" s="1193" t="s">
        <v>6383</v>
      </c>
      <c r="O100" s="1193"/>
      <c r="P100" s="1194">
        <v>2.0</v>
      </c>
      <c r="Q100" s="1193" t="s">
        <v>6384</v>
      </c>
      <c r="R100" s="1193"/>
      <c r="S100" s="1193"/>
      <c r="T100" s="1193" t="s">
        <v>6260</v>
      </c>
      <c r="U100" s="1228" t="s">
        <v>6334</v>
      </c>
      <c r="V100" s="1223"/>
      <c r="W100" s="1223"/>
      <c r="X100" s="1223"/>
      <c r="Y100" s="1198"/>
      <c r="Z100" s="1198"/>
      <c r="AA100" s="1198"/>
      <c r="AB100" s="1198"/>
      <c r="AC100" s="1198"/>
      <c r="AD100" s="1198"/>
      <c r="AE100" s="1198"/>
    </row>
    <row r="101">
      <c r="A101" s="1199"/>
      <c r="B101" s="1219" t="s">
        <v>5684</v>
      </c>
      <c r="C101" s="1219" t="s">
        <v>1226</v>
      </c>
      <c r="D101" s="1219" t="s">
        <v>1227</v>
      </c>
      <c r="E101" s="1200" t="s">
        <v>6201</v>
      </c>
      <c r="F101" s="1200" t="s">
        <v>3757</v>
      </c>
      <c r="G101" s="1200" t="s">
        <v>3684</v>
      </c>
      <c r="H101" s="1201" t="s">
        <v>6360</v>
      </c>
      <c r="I101" s="1201" t="s">
        <v>6385</v>
      </c>
      <c r="J101" s="1200" t="s">
        <v>6371</v>
      </c>
      <c r="K101" s="1200" t="s">
        <v>6386</v>
      </c>
      <c r="L101" s="1200" t="s">
        <v>6209</v>
      </c>
      <c r="M101" s="1200" t="s">
        <v>6189</v>
      </c>
      <c r="N101" s="1200" t="s">
        <v>6387</v>
      </c>
      <c r="O101" s="1216"/>
      <c r="P101" s="1201">
        <v>2.0</v>
      </c>
      <c r="Q101" s="1200" t="s">
        <v>6388</v>
      </c>
      <c r="R101" s="1220"/>
      <c r="S101" s="1220" t="s">
        <v>6389</v>
      </c>
      <c r="T101" s="1200" t="s">
        <v>6260</v>
      </c>
      <c r="U101" s="1200" t="s">
        <v>6390</v>
      </c>
      <c r="V101" s="1205"/>
      <c r="W101" s="1205"/>
      <c r="X101" s="1205"/>
      <c r="Y101" s="1205"/>
      <c r="Z101" s="1205"/>
      <c r="AA101" s="1205"/>
      <c r="AB101" s="1205"/>
      <c r="AC101" s="1205"/>
      <c r="AD101" s="1205"/>
      <c r="AE101" s="1205"/>
    </row>
    <row r="102">
      <c r="A102" s="1192"/>
      <c r="B102" s="1193" t="s">
        <v>5684</v>
      </c>
      <c r="C102" s="1226" t="s">
        <v>1079</v>
      </c>
      <c r="D102" s="1226" t="s">
        <v>1080</v>
      </c>
      <c r="E102" s="1193" t="s">
        <v>6201</v>
      </c>
      <c r="F102" s="1193" t="s">
        <v>3757</v>
      </c>
      <c r="G102" s="1193" t="s">
        <v>3684</v>
      </c>
      <c r="H102" s="1194" t="s">
        <v>6391</v>
      </c>
      <c r="I102" s="1194" t="s">
        <v>6385</v>
      </c>
      <c r="J102" s="1193" t="s">
        <v>6371</v>
      </c>
      <c r="K102" s="1193" t="s">
        <v>6386</v>
      </c>
      <c r="L102" s="1193" t="s">
        <v>6209</v>
      </c>
      <c r="M102" s="1193" t="s">
        <v>6189</v>
      </c>
      <c r="N102" s="1193" t="s">
        <v>6387</v>
      </c>
      <c r="O102" s="1215"/>
      <c r="P102" s="1194">
        <v>3.0</v>
      </c>
      <c r="Q102" s="1193" t="s">
        <v>6388</v>
      </c>
      <c r="R102" s="1218"/>
      <c r="S102" s="1218" t="s">
        <v>6389</v>
      </c>
      <c r="T102" s="1193" t="s">
        <v>6260</v>
      </c>
      <c r="U102" s="1193" t="s">
        <v>6390</v>
      </c>
      <c r="V102" s="1198"/>
      <c r="W102" s="1198"/>
      <c r="X102" s="1198"/>
      <c r="Y102" s="1198"/>
      <c r="Z102" s="1198"/>
      <c r="AA102" s="1198"/>
      <c r="AB102" s="1198"/>
      <c r="AC102" s="1198"/>
      <c r="AD102" s="1198"/>
      <c r="AE102" s="1198"/>
    </row>
    <row r="103">
      <c r="A103" s="1199"/>
      <c r="B103" s="1200" t="s">
        <v>5684</v>
      </c>
      <c r="C103" s="1221" t="s">
        <v>973</v>
      </c>
      <c r="D103" s="1221" t="s">
        <v>974</v>
      </c>
      <c r="E103" s="1200" t="s">
        <v>6201</v>
      </c>
      <c r="F103" s="1200" t="s">
        <v>3757</v>
      </c>
      <c r="G103" s="1200" t="s">
        <v>3684</v>
      </c>
      <c r="H103" s="1201" t="s">
        <v>6392</v>
      </c>
      <c r="I103" s="1201" t="s">
        <v>6385</v>
      </c>
      <c r="J103" s="1200" t="s">
        <v>6371</v>
      </c>
      <c r="K103" s="1200" t="s">
        <v>6386</v>
      </c>
      <c r="L103" s="1200" t="s">
        <v>6209</v>
      </c>
      <c r="M103" s="1200" t="s">
        <v>6189</v>
      </c>
      <c r="N103" s="1200" t="s">
        <v>6387</v>
      </c>
      <c r="O103" s="1209"/>
      <c r="P103" s="1201">
        <v>2.0</v>
      </c>
      <c r="Q103" s="1200" t="s">
        <v>6388</v>
      </c>
      <c r="R103" s="1220"/>
      <c r="S103" s="1220" t="s">
        <v>6389</v>
      </c>
      <c r="T103" s="1200" t="s">
        <v>6393</v>
      </c>
      <c r="U103" s="1200"/>
      <c r="V103" s="1205"/>
      <c r="W103" s="1205"/>
      <c r="X103" s="1205"/>
      <c r="Y103" s="1205"/>
      <c r="Z103" s="1205"/>
      <c r="AA103" s="1205"/>
      <c r="AB103" s="1205"/>
      <c r="AC103" s="1205"/>
      <c r="AD103" s="1205"/>
      <c r="AE103" s="1205"/>
    </row>
    <row r="104">
      <c r="A104" s="1192"/>
      <c r="B104" s="1193" t="s">
        <v>5684</v>
      </c>
      <c r="C104" s="1226" t="s">
        <v>1229</v>
      </c>
      <c r="D104" s="1226" t="s">
        <v>1230</v>
      </c>
      <c r="E104" s="1193" t="s">
        <v>6201</v>
      </c>
      <c r="F104" s="1193" t="s">
        <v>3757</v>
      </c>
      <c r="G104" s="1193" t="s">
        <v>3684</v>
      </c>
      <c r="H104" s="1194" t="s">
        <v>6394</v>
      </c>
      <c r="I104" s="1194">
        <v>1.0</v>
      </c>
      <c r="J104" s="1193" t="s">
        <v>6186</v>
      </c>
      <c r="K104" s="1193" t="s">
        <v>6395</v>
      </c>
      <c r="L104" s="1193" t="s">
        <v>6204</v>
      </c>
      <c r="M104" s="1193" t="s">
        <v>6189</v>
      </c>
      <c r="N104" s="1193" t="s">
        <v>6396</v>
      </c>
      <c r="O104" s="1210"/>
      <c r="P104" s="1194">
        <v>4.0</v>
      </c>
      <c r="Q104" s="1193" t="s">
        <v>6397</v>
      </c>
      <c r="R104" s="1197"/>
      <c r="S104" s="1197"/>
      <c r="T104" s="1193" t="s">
        <v>6318</v>
      </c>
      <c r="U104" s="1193" t="s">
        <v>6334</v>
      </c>
      <c r="V104" s="1198"/>
      <c r="W104" s="1198"/>
      <c r="X104" s="1198"/>
      <c r="Y104" s="1198"/>
      <c r="Z104" s="1198"/>
      <c r="AA104" s="1198"/>
      <c r="AB104" s="1198"/>
      <c r="AC104" s="1198"/>
      <c r="AD104" s="1198"/>
      <c r="AE104" s="1198"/>
    </row>
    <row r="105">
      <c r="A105" s="1199"/>
      <c r="B105" s="1200" t="s">
        <v>36</v>
      </c>
      <c r="C105" s="1219" t="s">
        <v>970</v>
      </c>
      <c r="D105" s="1219" t="s">
        <v>971</v>
      </c>
      <c r="E105" s="1200" t="s">
        <v>6185</v>
      </c>
      <c r="F105" s="1200" t="s">
        <v>3757</v>
      </c>
      <c r="G105" s="1200" t="s">
        <v>3684</v>
      </c>
      <c r="H105" s="1201">
        <v>2829.0</v>
      </c>
      <c r="I105" s="1201">
        <v>1.0</v>
      </c>
      <c r="J105" s="1200" t="s">
        <v>6371</v>
      </c>
      <c r="K105" s="1200" t="s">
        <v>6386</v>
      </c>
      <c r="L105" s="1200" t="s">
        <v>6209</v>
      </c>
      <c r="M105" s="1200" t="s">
        <v>6189</v>
      </c>
      <c r="N105" s="1200" t="s">
        <v>6398</v>
      </c>
      <c r="O105" s="1200"/>
      <c r="P105" s="1201">
        <v>2.0</v>
      </c>
      <c r="Q105" s="1200" t="s">
        <v>6399</v>
      </c>
      <c r="R105" s="1200"/>
      <c r="S105" s="1200" t="s">
        <v>6400</v>
      </c>
      <c r="T105" s="1200" t="s">
        <v>6260</v>
      </c>
      <c r="U105" s="1200" t="s">
        <v>6375</v>
      </c>
      <c r="V105" s="1225"/>
      <c r="W105" s="1225"/>
      <c r="X105" s="1225"/>
      <c r="Y105" s="1205"/>
      <c r="Z105" s="1205"/>
      <c r="AA105" s="1205"/>
      <c r="AB105" s="1205"/>
      <c r="AC105" s="1205"/>
      <c r="AD105" s="1205"/>
      <c r="AE105" s="1205"/>
    </row>
    <row r="106">
      <c r="A106" s="1192"/>
      <c r="B106" s="1193" t="s">
        <v>5684</v>
      </c>
      <c r="C106" s="1226" t="s">
        <v>792</v>
      </c>
      <c r="D106" s="1226" t="s">
        <v>793</v>
      </c>
      <c r="E106" s="1193" t="s">
        <v>6201</v>
      </c>
      <c r="F106" s="1193" t="s">
        <v>3757</v>
      </c>
      <c r="G106" s="1193" t="s">
        <v>3684</v>
      </c>
      <c r="H106" s="1194" t="s">
        <v>6401</v>
      </c>
      <c r="I106" s="1194" t="s">
        <v>6402</v>
      </c>
      <c r="J106" s="1193" t="s">
        <v>6371</v>
      </c>
      <c r="K106" s="1193" t="s">
        <v>6403</v>
      </c>
      <c r="L106" s="1193" t="s">
        <v>6209</v>
      </c>
      <c r="M106" s="1193" t="s">
        <v>6189</v>
      </c>
      <c r="N106" s="1193" t="s">
        <v>6404</v>
      </c>
      <c r="O106" s="1208"/>
      <c r="P106" s="1194">
        <v>2.0</v>
      </c>
      <c r="Q106" s="1193" t="s">
        <v>6405</v>
      </c>
      <c r="R106" s="1218"/>
      <c r="S106" s="1218" t="s">
        <v>6406</v>
      </c>
      <c r="T106" s="1193" t="s">
        <v>6260</v>
      </c>
      <c r="U106" s="1193" t="s">
        <v>6407</v>
      </c>
      <c r="V106" s="1198"/>
      <c r="W106" s="1198"/>
      <c r="X106" s="1198"/>
      <c r="Y106" s="1198"/>
      <c r="Z106" s="1198"/>
      <c r="AA106" s="1198"/>
      <c r="AB106" s="1198"/>
      <c r="AC106" s="1198"/>
      <c r="AD106" s="1198"/>
      <c r="AE106" s="1198"/>
    </row>
    <row r="107">
      <c r="A107" s="1199"/>
      <c r="B107" s="1200" t="s">
        <v>36</v>
      </c>
      <c r="C107" s="1221" t="s">
        <v>812</v>
      </c>
      <c r="D107" s="1221" t="s">
        <v>813</v>
      </c>
      <c r="E107" s="1200" t="s">
        <v>6185</v>
      </c>
      <c r="F107" s="1200" t="s">
        <v>3757</v>
      </c>
      <c r="G107" s="1200" t="s">
        <v>3684</v>
      </c>
      <c r="H107" s="1201" t="s">
        <v>6408</v>
      </c>
      <c r="I107" s="1201" t="s">
        <v>6402</v>
      </c>
      <c r="J107" s="1200" t="s">
        <v>6371</v>
      </c>
      <c r="K107" s="1200" t="s">
        <v>6409</v>
      </c>
      <c r="L107" s="1200" t="s">
        <v>6209</v>
      </c>
      <c r="M107" s="1200" t="s">
        <v>6189</v>
      </c>
      <c r="N107" s="1229" t="s">
        <v>6410</v>
      </c>
      <c r="O107" s="1200"/>
      <c r="P107" s="1201">
        <v>2.0</v>
      </c>
      <c r="Q107" s="1200" t="s">
        <v>6411</v>
      </c>
      <c r="R107" s="1204"/>
      <c r="S107" s="1204"/>
      <c r="T107" s="1200" t="s">
        <v>6260</v>
      </c>
      <c r="U107" s="1211" t="s">
        <v>6334</v>
      </c>
      <c r="V107" s="1205"/>
      <c r="W107" s="1205"/>
      <c r="X107" s="1205"/>
      <c r="Y107" s="1205"/>
      <c r="Z107" s="1205"/>
      <c r="AA107" s="1205"/>
      <c r="AB107" s="1205"/>
      <c r="AC107" s="1205"/>
      <c r="AD107" s="1205"/>
      <c r="AE107" s="1205"/>
    </row>
    <row r="108">
      <c r="A108" s="1192"/>
      <c r="B108" s="1193" t="s">
        <v>5684</v>
      </c>
      <c r="C108" s="1226" t="s">
        <v>1266</v>
      </c>
      <c r="D108" s="1226" t="s">
        <v>1267</v>
      </c>
      <c r="E108" s="1193" t="s">
        <v>6201</v>
      </c>
      <c r="F108" s="1193" t="s">
        <v>3757</v>
      </c>
      <c r="G108" s="1193" t="s">
        <v>3684</v>
      </c>
      <c r="H108" s="1194" t="s">
        <v>6412</v>
      </c>
      <c r="I108" s="1194" t="s">
        <v>6402</v>
      </c>
      <c r="J108" s="1193" t="s">
        <v>6371</v>
      </c>
      <c r="K108" s="1193" t="s">
        <v>6372</v>
      </c>
      <c r="L108" s="1193" t="s">
        <v>6209</v>
      </c>
      <c r="M108" s="1230" t="s">
        <v>6189</v>
      </c>
      <c r="N108" s="1230" t="s">
        <v>6413</v>
      </c>
      <c r="O108" s="1231"/>
      <c r="P108" s="1232">
        <v>2.0</v>
      </c>
      <c r="Q108" s="1193" t="s">
        <v>6414</v>
      </c>
      <c r="R108" s="1233"/>
      <c r="S108" s="1233"/>
      <c r="T108" s="1193" t="s">
        <v>6260</v>
      </c>
      <c r="U108" s="1193" t="s">
        <v>6334</v>
      </c>
      <c r="V108" s="1234"/>
      <c r="W108" s="1234"/>
      <c r="X108" s="1234"/>
      <c r="Y108" s="1198"/>
      <c r="Z108" s="1198"/>
      <c r="AA108" s="1198"/>
      <c r="AB108" s="1198"/>
      <c r="AC108" s="1198"/>
      <c r="AD108" s="1198"/>
      <c r="AE108" s="1198"/>
    </row>
    <row r="109">
      <c r="A109" s="1199"/>
      <c r="B109" s="1235" t="s">
        <v>5684</v>
      </c>
      <c r="C109" s="1236" t="s">
        <v>3736</v>
      </c>
      <c r="D109" s="1236" t="s">
        <v>2349</v>
      </c>
      <c r="E109" s="1224" t="s">
        <v>6201</v>
      </c>
      <c r="F109" s="1200" t="s">
        <v>5045</v>
      </c>
      <c r="G109" s="1237" t="s">
        <v>1966</v>
      </c>
      <c r="H109" s="1238" t="s">
        <v>6415</v>
      </c>
      <c r="I109" s="1238">
        <v>1.0</v>
      </c>
      <c r="J109" s="1224" t="s">
        <v>6186</v>
      </c>
      <c r="K109" s="1224" t="s">
        <v>6416</v>
      </c>
      <c r="L109" s="1237" t="s">
        <v>6417</v>
      </c>
      <c r="M109" s="1239" t="s">
        <v>6189</v>
      </c>
      <c r="N109" s="1229" t="s">
        <v>6418</v>
      </c>
      <c r="O109" s="1240"/>
      <c r="P109" s="1241">
        <v>1.0</v>
      </c>
      <c r="Q109" s="1200" t="s">
        <v>6414</v>
      </c>
      <c r="R109" s="1242"/>
      <c r="S109" s="1242"/>
      <c r="T109" s="1200" t="s">
        <v>6260</v>
      </c>
      <c r="U109" s="1224" t="s">
        <v>6334</v>
      </c>
      <c r="V109" s="1243"/>
      <c r="W109" s="1243"/>
      <c r="X109" s="1243"/>
      <c r="Y109" s="1205"/>
      <c r="Z109" s="1205"/>
      <c r="AA109" s="1205"/>
      <c r="AB109" s="1205"/>
      <c r="AC109" s="1205"/>
      <c r="AD109" s="1205"/>
      <c r="AE109" s="1205"/>
    </row>
    <row r="110">
      <c r="A110" s="1192"/>
      <c r="B110" s="1193" t="s">
        <v>5684</v>
      </c>
      <c r="C110" s="1226" t="s">
        <v>434</v>
      </c>
      <c r="D110" s="1226" t="s">
        <v>435</v>
      </c>
      <c r="E110" s="1193" t="s">
        <v>6201</v>
      </c>
      <c r="F110" s="1193" t="s">
        <v>4275</v>
      </c>
      <c r="G110" s="1193" t="s">
        <v>3684</v>
      </c>
      <c r="H110" s="1194" t="s">
        <v>6419</v>
      </c>
      <c r="I110" s="1194">
        <v>1.0</v>
      </c>
      <c r="J110" s="1193" t="s">
        <v>6186</v>
      </c>
      <c r="K110" s="1193" t="s">
        <v>6420</v>
      </c>
      <c r="L110" s="1230" t="s">
        <v>6421</v>
      </c>
      <c r="M110" s="1193" t="s">
        <v>6189</v>
      </c>
      <c r="N110" s="1193" t="s">
        <v>6422</v>
      </c>
      <c r="O110" s="1195"/>
      <c r="P110" s="1194">
        <v>4.0</v>
      </c>
      <c r="Q110" s="1193" t="s">
        <v>6423</v>
      </c>
      <c r="R110" s="1197"/>
      <c r="S110" s="1197"/>
      <c r="T110" s="1193" t="s">
        <v>6318</v>
      </c>
      <c r="U110" s="1193" t="s">
        <v>6334</v>
      </c>
      <c r="V110" s="1198"/>
      <c r="W110" s="1198"/>
      <c r="X110" s="1198"/>
      <c r="Y110" s="1198"/>
      <c r="Z110" s="1198"/>
      <c r="AA110" s="1198"/>
      <c r="AB110" s="1198"/>
      <c r="AC110" s="1198"/>
      <c r="AD110" s="1198"/>
      <c r="AE110" s="1198"/>
    </row>
    <row r="111">
      <c r="A111" s="1199"/>
      <c r="B111" s="1200" t="s">
        <v>5684</v>
      </c>
      <c r="C111" s="1221" t="s">
        <v>967</v>
      </c>
      <c r="D111" s="1221" t="s">
        <v>968</v>
      </c>
      <c r="E111" s="1200" t="s">
        <v>6201</v>
      </c>
      <c r="F111" s="1200" t="s">
        <v>3757</v>
      </c>
      <c r="G111" s="1200" t="s">
        <v>3684</v>
      </c>
      <c r="H111" s="1201" t="s">
        <v>6424</v>
      </c>
      <c r="I111" s="1201">
        <v>1.0</v>
      </c>
      <c r="J111" s="1200" t="s">
        <v>6186</v>
      </c>
      <c r="K111" s="1200" t="s">
        <v>6241</v>
      </c>
      <c r="L111" s="1200" t="s">
        <v>6242</v>
      </c>
      <c r="M111" s="1200" t="s">
        <v>6189</v>
      </c>
      <c r="N111" s="1200" t="s">
        <v>6425</v>
      </c>
      <c r="O111" s="1222"/>
      <c r="P111" s="1201">
        <v>2.0</v>
      </c>
      <c r="Q111" s="1200" t="s">
        <v>6426</v>
      </c>
      <c r="R111" s="1204"/>
      <c r="S111" s="1204"/>
      <c r="T111" s="1200" t="s">
        <v>6260</v>
      </c>
      <c r="U111" s="1200" t="s">
        <v>6334</v>
      </c>
      <c r="V111" s="1205"/>
      <c r="W111" s="1205"/>
      <c r="X111" s="1205"/>
      <c r="Y111" s="1205"/>
      <c r="Z111" s="1205"/>
      <c r="AA111" s="1205"/>
      <c r="AB111" s="1205"/>
      <c r="AC111" s="1205"/>
      <c r="AD111" s="1205"/>
      <c r="AE111" s="1205"/>
    </row>
    <row r="112">
      <c r="A112" s="1192"/>
      <c r="B112" s="1193" t="s">
        <v>5684</v>
      </c>
      <c r="C112" s="1226" t="s">
        <v>1099</v>
      </c>
      <c r="D112" s="1226" t="s">
        <v>1100</v>
      </c>
      <c r="E112" s="1193" t="s">
        <v>6201</v>
      </c>
      <c r="F112" s="1193" t="s">
        <v>3757</v>
      </c>
      <c r="G112" s="1193" t="s">
        <v>3684</v>
      </c>
      <c r="H112" s="1194" t="s">
        <v>6427</v>
      </c>
      <c r="I112" s="1194">
        <v>1.0</v>
      </c>
      <c r="J112" s="1193" t="s">
        <v>6207</v>
      </c>
      <c r="K112" s="1193" t="s">
        <v>6428</v>
      </c>
      <c r="L112" s="1193" t="s">
        <v>6209</v>
      </c>
      <c r="M112" s="1193" t="s">
        <v>6189</v>
      </c>
      <c r="N112" s="1193" t="s">
        <v>6429</v>
      </c>
      <c r="O112" s="1210"/>
      <c r="P112" s="1194">
        <v>2.0</v>
      </c>
      <c r="Q112" s="1193" t="s">
        <v>6430</v>
      </c>
      <c r="R112" s="1197"/>
      <c r="S112" s="1197"/>
      <c r="T112" s="1193" t="s">
        <v>6318</v>
      </c>
      <c r="U112" s="1193" t="s">
        <v>6211</v>
      </c>
      <c r="V112" s="1198"/>
      <c r="W112" s="1198"/>
      <c r="X112" s="1198"/>
      <c r="Y112" s="1198"/>
      <c r="Z112" s="1198"/>
      <c r="AA112" s="1198"/>
      <c r="AB112" s="1198"/>
      <c r="AC112" s="1198"/>
      <c r="AD112" s="1198"/>
      <c r="AE112" s="1198"/>
    </row>
    <row r="113">
      <c r="A113" s="1199"/>
      <c r="B113" s="1200" t="s">
        <v>36</v>
      </c>
      <c r="C113" s="1221" t="s">
        <v>812</v>
      </c>
      <c r="D113" s="1221" t="s">
        <v>813</v>
      </c>
      <c r="E113" s="1200" t="s">
        <v>6185</v>
      </c>
      <c r="F113" s="1200" t="s">
        <v>3757</v>
      </c>
      <c r="G113" s="1200" t="s">
        <v>3684</v>
      </c>
      <c r="H113" s="1201" t="s">
        <v>6408</v>
      </c>
      <c r="I113" s="1201" t="s">
        <v>6431</v>
      </c>
      <c r="J113" s="1200" t="s">
        <v>6207</v>
      </c>
      <c r="K113" s="1200" t="s">
        <v>6432</v>
      </c>
      <c r="L113" s="1200" t="s">
        <v>6209</v>
      </c>
      <c r="M113" s="1200" t="s">
        <v>6189</v>
      </c>
      <c r="N113" s="1229" t="s">
        <v>6433</v>
      </c>
      <c r="O113" s="1222"/>
      <c r="P113" s="1201">
        <v>2.0</v>
      </c>
      <c r="Q113" s="1200" t="s">
        <v>6434</v>
      </c>
      <c r="R113" s="1204"/>
      <c r="S113" s="1204"/>
      <c r="T113" s="1200" t="s">
        <v>6260</v>
      </c>
      <c r="U113" s="1200" t="s">
        <v>6211</v>
      </c>
      <c r="V113" s="1205"/>
      <c r="W113" s="1205"/>
      <c r="X113" s="1205"/>
      <c r="Y113" s="1205"/>
      <c r="Z113" s="1205"/>
      <c r="AA113" s="1205"/>
      <c r="AB113" s="1205"/>
      <c r="AC113" s="1205"/>
      <c r="AD113" s="1205"/>
      <c r="AE113" s="1205"/>
    </row>
    <row r="114">
      <c r="A114" s="1192"/>
      <c r="B114" s="1193" t="s">
        <v>5684</v>
      </c>
      <c r="C114" s="1226" t="s">
        <v>792</v>
      </c>
      <c r="D114" s="1226" t="s">
        <v>793</v>
      </c>
      <c r="E114" s="1193" t="s">
        <v>6201</v>
      </c>
      <c r="F114" s="1193" t="s">
        <v>3757</v>
      </c>
      <c r="G114" s="1193" t="s">
        <v>3684</v>
      </c>
      <c r="H114" s="1194" t="s">
        <v>6401</v>
      </c>
      <c r="I114" s="1194" t="s">
        <v>6435</v>
      </c>
      <c r="J114" s="1193" t="s">
        <v>6207</v>
      </c>
      <c r="K114" s="1193" t="s">
        <v>6208</v>
      </c>
      <c r="L114" s="1193" t="s">
        <v>6209</v>
      </c>
      <c r="M114" s="1193" t="s">
        <v>6189</v>
      </c>
      <c r="N114" s="1244" t="s">
        <v>6436</v>
      </c>
      <c r="O114" s="1210"/>
      <c r="P114" s="1194">
        <v>2.0</v>
      </c>
      <c r="Q114" s="1193" t="s">
        <v>6437</v>
      </c>
      <c r="R114" s="1218"/>
      <c r="S114" s="1218" t="s">
        <v>6406</v>
      </c>
      <c r="T114" s="1193" t="s">
        <v>6260</v>
      </c>
      <c r="U114" s="1193" t="s">
        <v>6211</v>
      </c>
      <c r="V114" s="1198"/>
      <c r="W114" s="1198"/>
      <c r="X114" s="1198"/>
      <c r="Y114" s="1198"/>
      <c r="Z114" s="1198"/>
      <c r="AA114" s="1198"/>
      <c r="AB114" s="1198"/>
      <c r="AC114" s="1198"/>
      <c r="AD114" s="1198"/>
      <c r="AE114" s="1198"/>
    </row>
    <row r="115">
      <c r="A115" s="1199"/>
      <c r="B115" s="1200" t="s">
        <v>5684</v>
      </c>
      <c r="C115" s="1221" t="s">
        <v>1266</v>
      </c>
      <c r="D115" s="1221" t="s">
        <v>1267</v>
      </c>
      <c r="E115" s="1200" t="s">
        <v>6201</v>
      </c>
      <c r="F115" s="1200" t="s">
        <v>3757</v>
      </c>
      <c r="G115" s="1200" t="s">
        <v>3684</v>
      </c>
      <c r="H115" s="1201" t="s">
        <v>6412</v>
      </c>
      <c r="I115" s="1201" t="s">
        <v>6431</v>
      </c>
      <c r="J115" s="1200" t="s">
        <v>6207</v>
      </c>
      <c r="K115" s="1200" t="s">
        <v>6438</v>
      </c>
      <c r="L115" s="1200" t="s">
        <v>6209</v>
      </c>
      <c r="M115" s="1200" t="s">
        <v>6189</v>
      </c>
      <c r="N115" s="1200" t="s">
        <v>6439</v>
      </c>
      <c r="O115" s="1222"/>
      <c r="P115" s="1201" t="s">
        <v>6440</v>
      </c>
      <c r="Q115" s="1200" t="s">
        <v>6441</v>
      </c>
      <c r="R115" s="1204"/>
      <c r="S115" s="1204"/>
      <c r="T115" s="1200" t="s">
        <v>6260</v>
      </c>
      <c r="U115" s="1200" t="s">
        <v>6211</v>
      </c>
      <c r="V115" s="1205"/>
      <c r="W115" s="1205"/>
      <c r="X115" s="1205"/>
      <c r="Y115" s="1205"/>
      <c r="Z115" s="1205"/>
      <c r="AA115" s="1205"/>
      <c r="AB115" s="1205"/>
      <c r="AC115" s="1205"/>
      <c r="AD115" s="1205"/>
      <c r="AE115" s="1205"/>
    </row>
    <row r="116">
      <c r="A116" s="1192"/>
      <c r="B116" s="1193" t="s">
        <v>36</v>
      </c>
      <c r="C116" s="1226" t="s">
        <v>1255</v>
      </c>
      <c r="D116" s="1226" t="s">
        <v>1256</v>
      </c>
      <c r="E116" s="1193" t="s">
        <v>6185</v>
      </c>
      <c r="F116" s="1193" t="s">
        <v>3757</v>
      </c>
      <c r="G116" s="1193" t="s">
        <v>3684</v>
      </c>
      <c r="H116" s="1194" t="s">
        <v>6442</v>
      </c>
      <c r="I116" s="1194"/>
      <c r="J116" s="1193" t="s">
        <v>6186</v>
      </c>
      <c r="K116" s="1193" t="s">
        <v>6443</v>
      </c>
      <c r="L116" s="1193" t="s">
        <v>6444</v>
      </c>
      <c r="M116" s="1193" t="s">
        <v>6189</v>
      </c>
      <c r="N116" s="1193" t="s">
        <v>6445</v>
      </c>
      <c r="O116" s="1244"/>
      <c r="P116" s="1194">
        <v>2.0</v>
      </c>
      <c r="Q116" s="1193" t="s">
        <v>6446</v>
      </c>
      <c r="R116" s="1197"/>
      <c r="S116" s="1197"/>
      <c r="T116" s="1193" t="s">
        <v>6260</v>
      </c>
      <c r="U116" s="1193" t="s">
        <v>6334</v>
      </c>
      <c r="V116" s="1198"/>
      <c r="W116" s="1198"/>
      <c r="X116" s="1198"/>
      <c r="Y116" s="1198"/>
      <c r="Z116" s="1198"/>
      <c r="AA116" s="1198"/>
      <c r="AB116" s="1198"/>
      <c r="AC116" s="1198"/>
      <c r="AD116" s="1198"/>
      <c r="AE116" s="1198"/>
    </row>
    <row r="117">
      <c r="A117" s="1199"/>
      <c r="B117" s="1200" t="s">
        <v>5684</v>
      </c>
      <c r="C117" s="1221" t="s">
        <v>447</v>
      </c>
      <c r="D117" s="1221" t="s">
        <v>824</v>
      </c>
      <c r="E117" s="1200" t="s">
        <v>6201</v>
      </c>
      <c r="F117" s="1200" t="s">
        <v>3757</v>
      </c>
      <c r="G117" s="1200" t="s">
        <v>3684</v>
      </c>
      <c r="H117" s="1201" t="s">
        <v>6447</v>
      </c>
      <c r="I117" s="1201">
        <v>1.0</v>
      </c>
      <c r="J117" s="1200" t="s">
        <v>6207</v>
      </c>
      <c r="K117" s="1200" t="s">
        <v>6448</v>
      </c>
      <c r="L117" s="1200" t="s">
        <v>6209</v>
      </c>
      <c r="M117" s="1200" t="s">
        <v>6189</v>
      </c>
      <c r="N117" s="1222" t="s">
        <v>6449</v>
      </c>
      <c r="O117" s="1207"/>
      <c r="P117" s="1201">
        <v>3.0</v>
      </c>
      <c r="Q117" s="1200" t="s">
        <v>6450</v>
      </c>
      <c r="R117" s="1204"/>
      <c r="S117" s="1204"/>
      <c r="T117" s="1200" t="s">
        <v>6318</v>
      </c>
      <c r="U117" s="1200" t="s">
        <v>6211</v>
      </c>
      <c r="V117" s="1205"/>
      <c r="W117" s="1205"/>
      <c r="X117" s="1205"/>
      <c r="Y117" s="1205"/>
      <c r="Z117" s="1205"/>
      <c r="AA117" s="1205"/>
      <c r="AB117" s="1205"/>
      <c r="AC117" s="1205"/>
      <c r="AD117" s="1205"/>
      <c r="AE117" s="1205"/>
    </row>
    <row r="118">
      <c r="A118" s="1192"/>
      <c r="B118" s="1193" t="s">
        <v>5684</v>
      </c>
      <c r="C118" s="1226" t="s">
        <v>999</v>
      </c>
      <c r="D118" s="1226" t="s">
        <v>1000</v>
      </c>
      <c r="E118" s="1193" t="s">
        <v>6201</v>
      </c>
      <c r="F118" s="1193" t="s">
        <v>3757</v>
      </c>
      <c r="G118" s="1193" t="s">
        <v>3684</v>
      </c>
      <c r="H118" s="1194" t="s">
        <v>6451</v>
      </c>
      <c r="I118" s="1194">
        <v>1.0</v>
      </c>
      <c r="J118" s="1193" t="s">
        <v>6207</v>
      </c>
      <c r="K118" s="1193" t="s">
        <v>6452</v>
      </c>
      <c r="L118" s="1193" t="s">
        <v>6209</v>
      </c>
      <c r="M118" s="1193" t="s">
        <v>6189</v>
      </c>
      <c r="N118" s="1193" t="s">
        <v>6453</v>
      </c>
      <c r="O118" s="1215"/>
      <c r="P118" s="1194">
        <v>3.0</v>
      </c>
      <c r="Q118" s="1193" t="s">
        <v>6454</v>
      </c>
      <c r="R118" s="1197"/>
      <c r="S118" s="1197"/>
      <c r="T118" s="1193" t="s">
        <v>6318</v>
      </c>
      <c r="U118" s="1193" t="s">
        <v>6211</v>
      </c>
      <c r="V118" s="1198"/>
      <c r="W118" s="1198"/>
      <c r="X118" s="1198"/>
      <c r="Y118" s="1198"/>
      <c r="Z118" s="1198"/>
      <c r="AA118" s="1198"/>
      <c r="AB118" s="1198"/>
      <c r="AC118" s="1198"/>
      <c r="AD118" s="1198"/>
      <c r="AE118" s="1198"/>
    </row>
    <row r="119">
      <c r="A119" s="1199"/>
      <c r="B119" s="1219" t="s">
        <v>5684</v>
      </c>
      <c r="C119" s="1219" t="s">
        <v>990</v>
      </c>
      <c r="D119" s="1219" t="s">
        <v>991</v>
      </c>
      <c r="E119" s="1200" t="s">
        <v>6201</v>
      </c>
      <c r="F119" s="1200" t="s">
        <v>3757</v>
      </c>
      <c r="G119" s="1200" t="s">
        <v>3684</v>
      </c>
      <c r="H119" s="1201" t="s">
        <v>6455</v>
      </c>
      <c r="I119" s="1201">
        <v>1.0</v>
      </c>
      <c r="J119" s="1200" t="s">
        <v>6207</v>
      </c>
      <c r="K119" s="1200" t="s">
        <v>6448</v>
      </c>
      <c r="L119" s="1200" t="s">
        <v>6209</v>
      </c>
      <c r="M119" s="1200" t="s">
        <v>6189</v>
      </c>
      <c r="N119" s="1216">
        <v>23598.0</v>
      </c>
      <c r="O119" s="1216">
        <v>24327.0</v>
      </c>
      <c r="P119" s="1201">
        <v>2.0</v>
      </c>
      <c r="Q119" s="1200" t="s">
        <v>6456</v>
      </c>
      <c r="R119" s="1220"/>
      <c r="S119" s="1220" t="s">
        <v>6457</v>
      </c>
      <c r="T119" s="1200" t="s">
        <v>6318</v>
      </c>
      <c r="U119" s="1200" t="s">
        <v>6211</v>
      </c>
      <c r="V119" s="1205"/>
      <c r="W119" s="1205"/>
      <c r="X119" s="1205"/>
      <c r="Y119" s="1205"/>
      <c r="Z119" s="1205"/>
      <c r="AA119" s="1205"/>
      <c r="AB119" s="1205"/>
      <c r="AC119" s="1205"/>
      <c r="AD119" s="1205"/>
      <c r="AE119" s="1205"/>
    </row>
    <row r="120">
      <c r="A120" s="1245"/>
      <c r="B120" s="1193" t="s">
        <v>5684</v>
      </c>
      <c r="C120" s="1193" t="s">
        <v>874</v>
      </c>
      <c r="D120" s="1193" t="s">
        <v>875</v>
      </c>
      <c r="E120" s="1193" t="s">
        <v>6201</v>
      </c>
      <c r="F120" s="1193" t="s">
        <v>3757</v>
      </c>
      <c r="G120" s="1193" t="s">
        <v>3684</v>
      </c>
      <c r="H120" s="1194" t="s">
        <v>6458</v>
      </c>
      <c r="I120" s="1194">
        <v>1.0</v>
      </c>
      <c r="J120" s="1193" t="s">
        <v>6207</v>
      </c>
      <c r="K120" s="1193" t="s">
        <v>6208</v>
      </c>
      <c r="L120" s="1193" t="s">
        <v>6209</v>
      </c>
      <c r="M120" s="1193" t="s">
        <v>6189</v>
      </c>
      <c r="N120" s="1215">
        <v>23598.0</v>
      </c>
      <c r="O120" s="1215">
        <v>24327.0</v>
      </c>
      <c r="P120" s="1194">
        <v>2.0</v>
      </c>
      <c r="Q120" s="1215"/>
      <c r="R120" s="1197"/>
      <c r="S120" s="1197"/>
      <c r="T120" s="1193" t="s">
        <v>6318</v>
      </c>
      <c r="U120" s="1193" t="s">
        <v>6211</v>
      </c>
      <c r="V120" s="1198"/>
      <c r="W120" s="1198"/>
      <c r="X120" s="1198"/>
      <c r="Y120" s="1198"/>
      <c r="Z120" s="1198"/>
      <c r="AA120" s="1198"/>
      <c r="AB120" s="1198"/>
      <c r="AC120" s="1198"/>
      <c r="AD120" s="1198"/>
      <c r="AE120" s="1198"/>
    </row>
    <row r="121">
      <c r="A121" s="1199"/>
      <c r="B121" s="1200" t="s">
        <v>5684</v>
      </c>
      <c r="C121" s="1200" t="s">
        <v>874</v>
      </c>
      <c r="D121" s="1200" t="s">
        <v>875</v>
      </c>
      <c r="E121" s="1200" t="s">
        <v>6201</v>
      </c>
      <c r="F121" s="1200" t="s">
        <v>3757</v>
      </c>
      <c r="G121" s="1200" t="s">
        <v>3684</v>
      </c>
      <c r="H121" s="1201" t="s">
        <v>6458</v>
      </c>
      <c r="I121" s="1201">
        <v>1.0</v>
      </c>
      <c r="J121" s="1200" t="s">
        <v>6207</v>
      </c>
      <c r="K121" s="1200" t="s">
        <v>6208</v>
      </c>
      <c r="L121" s="1200" t="s">
        <v>6209</v>
      </c>
      <c r="M121" s="1200" t="s">
        <v>6288</v>
      </c>
      <c r="N121" s="1246">
        <v>242744.0</v>
      </c>
      <c r="O121" s="1207">
        <v>243838.0</v>
      </c>
      <c r="P121" s="1201">
        <v>1.0</v>
      </c>
      <c r="Q121" s="1207"/>
      <c r="R121" s="1204"/>
      <c r="S121" s="1204"/>
      <c r="T121" s="1200" t="s">
        <v>6318</v>
      </c>
      <c r="U121" s="1200" t="s">
        <v>6211</v>
      </c>
      <c r="V121" s="1205"/>
      <c r="W121" s="1205"/>
      <c r="X121" s="1205"/>
      <c r="Y121" s="1205"/>
      <c r="Z121" s="1205"/>
      <c r="AA121" s="1205"/>
      <c r="AB121" s="1205"/>
      <c r="AC121" s="1205"/>
      <c r="AD121" s="1205"/>
      <c r="AE121" s="1205"/>
    </row>
    <row r="122">
      <c r="A122" s="1192"/>
      <c r="B122" s="1193" t="s">
        <v>5684</v>
      </c>
      <c r="C122" s="1193" t="s">
        <v>1086</v>
      </c>
      <c r="D122" s="1193" t="s">
        <v>1087</v>
      </c>
      <c r="E122" s="1193" t="s">
        <v>6201</v>
      </c>
      <c r="F122" s="1193" t="s">
        <v>3757</v>
      </c>
      <c r="G122" s="1193" t="s">
        <v>3684</v>
      </c>
      <c r="H122" s="1194">
        <v>2960.0</v>
      </c>
      <c r="I122" s="1194">
        <v>1.0</v>
      </c>
      <c r="J122" s="1193" t="s">
        <v>6207</v>
      </c>
      <c r="K122" s="1193" t="s">
        <v>6208</v>
      </c>
      <c r="L122" s="1193" t="s">
        <v>6209</v>
      </c>
      <c r="M122" s="1193" t="s">
        <v>6189</v>
      </c>
      <c r="N122" s="1193" t="s">
        <v>6459</v>
      </c>
      <c r="O122" s="1215">
        <v>24327.0</v>
      </c>
      <c r="P122" s="1194">
        <v>2.0</v>
      </c>
      <c r="Q122" s="1215"/>
      <c r="R122" s="1247"/>
      <c r="S122" s="1247">
        <v>24327.0</v>
      </c>
      <c r="T122" s="1193" t="s">
        <v>6318</v>
      </c>
      <c r="U122" s="1193" t="s">
        <v>6211</v>
      </c>
      <c r="V122" s="1198"/>
      <c r="W122" s="1198"/>
      <c r="X122" s="1198"/>
      <c r="Y122" s="1198"/>
      <c r="Z122" s="1198"/>
      <c r="AA122" s="1198"/>
      <c r="AB122" s="1198"/>
      <c r="AC122" s="1198"/>
      <c r="AD122" s="1198"/>
      <c r="AE122" s="1198"/>
    </row>
    <row r="123">
      <c r="A123" s="1248"/>
      <c r="B123" s="1219" t="s">
        <v>5684</v>
      </c>
      <c r="C123" s="1219" t="s">
        <v>868</v>
      </c>
      <c r="D123" s="1219" t="s">
        <v>869</v>
      </c>
      <c r="E123" s="1200" t="s">
        <v>6201</v>
      </c>
      <c r="F123" s="1200" t="s">
        <v>3757</v>
      </c>
      <c r="G123" s="1200" t="s">
        <v>3684</v>
      </c>
      <c r="H123" s="1201">
        <v>2713.0</v>
      </c>
      <c r="I123" s="1201">
        <v>1.0</v>
      </c>
      <c r="J123" s="1200" t="s">
        <v>6207</v>
      </c>
      <c r="K123" s="1200" t="s">
        <v>2530</v>
      </c>
      <c r="L123" s="1200" t="s">
        <v>6209</v>
      </c>
      <c r="M123" s="1200" t="s">
        <v>6189</v>
      </c>
      <c r="N123" s="1200" t="s">
        <v>6459</v>
      </c>
      <c r="O123" s="1216">
        <v>24327.0</v>
      </c>
      <c r="P123" s="1201">
        <v>2.0</v>
      </c>
      <c r="Q123" s="1216"/>
      <c r="R123" s="1249"/>
      <c r="S123" s="1249">
        <v>24327.0</v>
      </c>
      <c r="T123" s="1200" t="s">
        <v>6318</v>
      </c>
      <c r="U123" s="1200" t="s">
        <v>6211</v>
      </c>
      <c r="V123" s="1205"/>
      <c r="W123" s="1205"/>
      <c r="X123" s="1205"/>
      <c r="Y123" s="1205"/>
      <c r="Z123" s="1205"/>
      <c r="AA123" s="1205"/>
      <c r="AB123" s="1205"/>
      <c r="AC123" s="1205"/>
      <c r="AD123" s="1205"/>
      <c r="AE123" s="1205"/>
    </row>
    <row r="124">
      <c r="A124" s="1250"/>
      <c r="B124" s="1217" t="s">
        <v>5684</v>
      </c>
      <c r="C124" s="1217" t="s">
        <v>868</v>
      </c>
      <c r="D124" s="1217" t="s">
        <v>869</v>
      </c>
      <c r="E124" s="1193" t="s">
        <v>6201</v>
      </c>
      <c r="F124" s="1193" t="s">
        <v>3757</v>
      </c>
      <c r="G124" s="1193" t="s">
        <v>3684</v>
      </c>
      <c r="H124" s="1194">
        <v>2713.0</v>
      </c>
      <c r="I124" s="1194" t="s">
        <v>6385</v>
      </c>
      <c r="J124" s="1193" t="s">
        <v>6371</v>
      </c>
      <c r="K124" s="1193" t="s">
        <v>6372</v>
      </c>
      <c r="L124" s="1193" t="s">
        <v>6209</v>
      </c>
      <c r="M124" s="1193" t="s">
        <v>6189</v>
      </c>
      <c r="N124" s="1193" t="s">
        <v>6460</v>
      </c>
      <c r="O124" s="1215"/>
      <c r="P124" s="1194" t="s">
        <v>6461</v>
      </c>
      <c r="Q124" s="1215"/>
      <c r="R124" s="1251"/>
      <c r="S124" s="1251">
        <v>24655.0</v>
      </c>
      <c r="T124" s="1193" t="s">
        <v>6260</v>
      </c>
      <c r="U124" s="1193" t="s">
        <v>6211</v>
      </c>
      <c r="V124" s="1198"/>
      <c r="W124" s="1198"/>
      <c r="X124" s="1198"/>
      <c r="Y124" s="1234"/>
      <c r="Z124" s="1234"/>
      <c r="AA124" s="1234"/>
      <c r="AB124" s="1234"/>
      <c r="AC124" s="1234"/>
      <c r="AD124" s="1234"/>
      <c r="AE124" s="1234"/>
    </row>
    <row r="125">
      <c r="A125" s="1252"/>
      <c r="B125" s="1200" t="s">
        <v>5684</v>
      </c>
      <c r="C125" s="1200" t="s">
        <v>1226</v>
      </c>
      <c r="D125" s="1200" t="s">
        <v>1227</v>
      </c>
      <c r="E125" s="1200" t="s">
        <v>6201</v>
      </c>
      <c r="F125" s="1200" t="s">
        <v>3757</v>
      </c>
      <c r="G125" s="1200" t="s">
        <v>3684</v>
      </c>
      <c r="H125" s="1201" t="s">
        <v>6360</v>
      </c>
      <c r="I125" s="1201" t="s">
        <v>6435</v>
      </c>
      <c r="J125" s="1200" t="s">
        <v>6207</v>
      </c>
      <c r="K125" s="1200" t="s">
        <v>6462</v>
      </c>
      <c r="L125" s="1200" t="s">
        <v>6209</v>
      </c>
      <c r="M125" s="1200" t="s">
        <v>6189</v>
      </c>
      <c r="N125" s="1200" t="s">
        <v>6459</v>
      </c>
      <c r="O125" s="1216"/>
      <c r="P125" s="1201">
        <v>2.0</v>
      </c>
      <c r="Q125" s="1216"/>
      <c r="R125" s="1220"/>
      <c r="S125" s="1220" t="s">
        <v>6389</v>
      </c>
      <c r="T125" s="1200" t="s">
        <v>6318</v>
      </c>
      <c r="U125" s="1200" t="s">
        <v>6211</v>
      </c>
      <c r="V125" s="1205"/>
      <c r="W125" s="1205"/>
      <c r="X125" s="1205"/>
      <c r="Y125" s="1243"/>
      <c r="Z125" s="1243"/>
      <c r="AA125" s="1243"/>
      <c r="AB125" s="1243"/>
      <c r="AC125" s="1243"/>
      <c r="AD125" s="1243"/>
      <c r="AE125" s="1243"/>
    </row>
    <row r="126">
      <c r="A126" s="1193"/>
      <c r="B126" s="1193" t="s">
        <v>5684</v>
      </c>
      <c r="C126" s="1226" t="s">
        <v>1079</v>
      </c>
      <c r="D126" s="1226" t="s">
        <v>1080</v>
      </c>
      <c r="E126" s="1193" t="s">
        <v>6201</v>
      </c>
      <c r="F126" s="1193" t="s">
        <v>3757</v>
      </c>
      <c r="G126" s="1193" t="s">
        <v>3684</v>
      </c>
      <c r="H126" s="1194" t="s">
        <v>6391</v>
      </c>
      <c r="I126" s="1194" t="s">
        <v>6435</v>
      </c>
      <c r="J126" s="1193" t="s">
        <v>6463</v>
      </c>
      <c r="K126" s="1193" t="s">
        <v>6464</v>
      </c>
      <c r="L126" s="1193" t="s">
        <v>6209</v>
      </c>
      <c r="M126" s="1193" t="s">
        <v>6189</v>
      </c>
      <c r="N126" s="1193" t="s">
        <v>6465</v>
      </c>
      <c r="O126" s="1215"/>
      <c r="P126" s="1194">
        <v>2.0</v>
      </c>
      <c r="Q126" s="1215"/>
      <c r="R126" s="1218"/>
      <c r="S126" s="1218" t="s">
        <v>6466</v>
      </c>
      <c r="T126" s="1193" t="s">
        <v>6318</v>
      </c>
      <c r="U126" s="1193" t="s">
        <v>6211</v>
      </c>
      <c r="V126" s="1198"/>
      <c r="W126" s="1198"/>
      <c r="X126" s="1198"/>
      <c r="Y126" s="1223"/>
      <c r="Z126" s="1223"/>
      <c r="AA126" s="1223"/>
      <c r="AB126" s="1223"/>
      <c r="AC126" s="1223"/>
      <c r="AD126" s="1223"/>
      <c r="AE126" s="1223"/>
    </row>
    <row r="127">
      <c r="A127" s="1200"/>
      <c r="B127" s="1200" t="s">
        <v>5684</v>
      </c>
      <c r="C127" s="1221" t="s">
        <v>973</v>
      </c>
      <c r="D127" s="1221" t="s">
        <v>974</v>
      </c>
      <c r="E127" s="1200" t="s">
        <v>6201</v>
      </c>
      <c r="F127" s="1200" t="s">
        <v>3757</v>
      </c>
      <c r="G127" s="1200" t="s">
        <v>3684</v>
      </c>
      <c r="H127" s="1201" t="s">
        <v>6392</v>
      </c>
      <c r="I127" s="1201" t="s">
        <v>6435</v>
      </c>
      <c r="J127" s="1200" t="s">
        <v>6207</v>
      </c>
      <c r="K127" s="1200" t="s">
        <v>6462</v>
      </c>
      <c r="L127" s="1200" t="s">
        <v>6209</v>
      </c>
      <c r="M127" s="1200" t="s">
        <v>6189</v>
      </c>
      <c r="N127" s="1200" t="s">
        <v>6465</v>
      </c>
      <c r="O127" s="1216"/>
      <c r="P127" s="1201">
        <v>2.0</v>
      </c>
      <c r="Q127" s="1216"/>
      <c r="R127" s="1253"/>
      <c r="S127" s="1253">
        <v>24328.0</v>
      </c>
      <c r="T127" s="1200" t="s">
        <v>6318</v>
      </c>
      <c r="U127" s="1200" t="s">
        <v>6211</v>
      </c>
      <c r="V127" s="1205"/>
      <c r="W127" s="1205"/>
      <c r="X127" s="1205"/>
      <c r="Y127" s="1225"/>
      <c r="Z127" s="1225"/>
      <c r="AA127" s="1225"/>
      <c r="AB127" s="1225"/>
      <c r="AC127" s="1225"/>
      <c r="AD127" s="1225"/>
      <c r="AE127" s="1225"/>
    </row>
    <row r="128">
      <c r="A128" s="1193"/>
      <c r="B128" s="1193" t="s">
        <v>5684</v>
      </c>
      <c r="C128" s="1226" t="s">
        <v>1496</v>
      </c>
      <c r="D128" s="1226" t="s">
        <v>1497</v>
      </c>
      <c r="E128" s="1193" t="s">
        <v>6201</v>
      </c>
      <c r="F128" s="1193" t="s">
        <v>4335</v>
      </c>
      <c r="G128" s="1193" t="s">
        <v>3684</v>
      </c>
      <c r="H128" s="1194" t="s">
        <v>6467</v>
      </c>
      <c r="I128" s="1194">
        <v>1.0</v>
      </c>
      <c r="J128" s="1193" t="s">
        <v>6207</v>
      </c>
      <c r="K128" s="1193" t="s">
        <v>6208</v>
      </c>
      <c r="L128" s="1193" t="s">
        <v>6209</v>
      </c>
      <c r="M128" s="1193" t="s">
        <v>6189</v>
      </c>
      <c r="N128" s="1193" t="s">
        <v>6436</v>
      </c>
      <c r="O128" s="1210"/>
      <c r="P128" s="1194">
        <v>2.0</v>
      </c>
      <c r="Q128" s="1210"/>
      <c r="R128" s="1218"/>
      <c r="S128" s="1218" t="s">
        <v>6468</v>
      </c>
      <c r="T128" s="1193" t="s">
        <v>6318</v>
      </c>
      <c r="U128" s="1193" t="s">
        <v>6211</v>
      </c>
      <c r="V128" s="1198"/>
      <c r="W128" s="1198"/>
      <c r="X128" s="1198"/>
      <c r="Y128" s="1223"/>
      <c r="Z128" s="1223"/>
      <c r="AA128" s="1223"/>
      <c r="AB128" s="1223"/>
      <c r="AC128" s="1223"/>
      <c r="AD128" s="1223"/>
      <c r="AE128" s="1223"/>
    </row>
    <row r="129">
      <c r="A129" s="1200"/>
      <c r="B129" s="1211" t="s">
        <v>5684</v>
      </c>
      <c r="C129" s="1254" t="s">
        <v>752</v>
      </c>
      <c r="D129" s="1254" t="s">
        <v>753</v>
      </c>
      <c r="E129" s="1211" t="s">
        <v>6201</v>
      </c>
      <c r="F129" s="1211" t="s">
        <v>3757</v>
      </c>
      <c r="G129" s="1211" t="s">
        <v>3684</v>
      </c>
      <c r="H129" s="1212" t="s">
        <v>6469</v>
      </c>
      <c r="I129" s="1212"/>
      <c r="J129" s="1211" t="s">
        <v>6207</v>
      </c>
      <c r="K129" s="1211" t="s">
        <v>6470</v>
      </c>
      <c r="L129" s="1211" t="s">
        <v>6471</v>
      </c>
      <c r="M129" s="1211" t="s">
        <v>6189</v>
      </c>
      <c r="N129" s="1200" t="s">
        <v>6472</v>
      </c>
      <c r="O129" s="1222"/>
      <c r="P129" s="1212"/>
      <c r="Q129" s="1255"/>
      <c r="R129" s="1204"/>
      <c r="S129" s="1204"/>
      <c r="T129" s="1200" t="s">
        <v>6260</v>
      </c>
      <c r="U129" s="1211" t="s">
        <v>6334</v>
      </c>
      <c r="V129" s="1205"/>
      <c r="W129" s="1205"/>
      <c r="X129" s="1205"/>
      <c r="Y129" s="1225"/>
      <c r="Z129" s="1225"/>
      <c r="AA129" s="1225"/>
      <c r="AB129" s="1225"/>
      <c r="AC129" s="1225"/>
      <c r="AD129" s="1225"/>
      <c r="AE129" s="1225"/>
    </row>
    <row r="130">
      <c r="A130" s="1198"/>
      <c r="B130" s="1217" t="s">
        <v>5684</v>
      </c>
      <c r="C130" s="1217" t="s">
        <v>414</v>
      </c>
      <c r="D130" s="1217" t="s">
        <v>415</v>
      </c>
      <c r="E130" s="1193" t="s">
        <v>6201</v>
      </c>
      <c r="F130" s="1193" t="s">
        <v>4275</v>
      </c>
      <c r="G130" s="1193" t="s">
        <v>3684</v>
      </c>
      <c r="H130" s="1194">
        <v>5639.0</v>
      </c>
      <c r="I130" s="1194">
        <v>1.0</v>
      </c>
      <c r="J130" s="1228" t="s">
        <v>6186</v>
      </c>
      <c r="K130" s="1228" t="s">
        <v>6473</v>
      </c>
      <c r="L130" s="1227" t="s">
        <v>6474</v>
      </c>
      <c r="M130" s="1193" t="s">
        <v>6189</v>
      </c>
      <c r="N130" s="1227" t="s">
        <v>6475</v>
      </c>
      <c r="O130" s="1256"/>
      <c r="P130" s="1257">
        <v>2.0</v>
      </c>
      <c r="Q130" s="1258"/>
      <c r="R130" s="1197"/>
      <c r="S130" s="1197"/>
      <c r="T130" s="1193" t="s">
        <v>6260</v>
      </c>
      <c r="U130" s="1228" t="s">
        <v>6334</v>
      </c>
      <c r="V130" s="1198"/>
      <c r="W130" s="1198"/>
      <c r="X130" s="1198"/>
      <c r="Y130" s="1198"/>
      <c r="Z130" s="1198"/>
      <c r="AA130" s="1198"/>
      <c r="AB130" s="1198"/>
      <c r="AC130" s="1198"/>
      <c r="AD130" s="1198"/>
      <c r="AE130" s="1198"/>
    </row>
    <row r="131">
      <c r="A131" s="1205"/>
      <c r="B131" s="1219" t="s">
        <v>5684</v>
      </c>
      <c r="C131" s="1259" t="s">
        <v>821</v>
      </c>
      <c r="D131" s="1259" t="s">
        <v>822</v>
      </c>
      <c r="E131" s="1200" t="s">
        <v>6201</v>
      </c>
      <c r="F131" s="1260" t="s">
        <v>3757</v>
      </c>
      <c r="G131" s="1200" t="s">
        <v>3684</v>
      </c>
      <c r="H131" s="1261">
        <v>2669.0</v>
      </c>
      <c r="I131" s="1262">
        <v>1.0</v>
      </c>
      <c r="J131" s="1224" t="s">
        <v>6186</v>
      </c>
      <c r="K131" s="1263" t="s">
        <v>6476</v>
      </c>
      <c r="L131" s="1263" t="s">
        <v>6477</v>
      </c>
      <c r="M131" s="1200" t="s">
        <v>6189</v>
      </c>
      <c r="N131" s="1263" t="s">
        <v>6478</v>
      </c>
      <c r="O131" s="1264"/>
      <c r="P131" s="1262">
        <v>2.0</v>
      </c>
      <c r="Q131" s="1264"/>
      <c r="R131" s="1204"/>
      <c r="S131" s="1204"/>
      <c r="T131" s="1200" t="s">
        <v>6260</v>
      </c>
      <c r="U131" s="1224" t="s">
        <v>6334</v>
      </c>
      <c r="V131" s="1205"/>
      <c r="W131" s="1205"/>
      <c r="X131" s="1205"/>
      <c r="Y131" s="1205"/>
      <c r="Z131" s="1205"/>
      <c r="AA131" s="1205"/>
      <c r="AB131" s="1205"/>
      <c r="AC131" s="1205"/>
      <c r="AD131" s="1205"/>
      <c r="AE131" s="1205"/>
    </row>
    <row r="132">
      <c r="A132" s="1198"/>
      <c r="B132" s="1217" t="s">
        <v>5684</v>
      </c>
      <c r="C132" s="1265" t="s">
        <v>728</v>
      </c>
      <c r="D132" s="1265" t="s">
        <v>729</v>
      </c>
      <c r="E132" s="1193" t="s">
        <v>6201</v>
      </c>
      <c r="F132" s="1266" t="s">
        <v>3757</v>
      </c>
      <c r="G132" s="1193" t="s">
        <v>3684</v>
      </c>
      <c r="H132" s="1267">
        <v>2599.0</v>
      </c>
      <c r="I132" s="1257">
        <v>1.0</v>
      </c>
      <c r="J132" s="1227" t="s">
        <v>6207</v>
      </c>
      <c r="K132" s="1258" t="s">
        <v>6479</v>
      </c>
      <c r="L132" s="1193" t="s">
        <v>6209</v>
      </c>
      <c r="M132" s="1193" t="s">
        <v>6189</v>
      </c>
      <c r="N132" s="1193" t="s">
        <v>6480</v>
      </c>
      <c r="O132" s="1256"/>
      <c r="P132" s="1257">
        <v>2.0</v>
      </c>
      <c r="Q132" s="1256"/>
      <c r="R132" s="1197"/>
      <c r="S132" s="1197"/>
      <c r="T132" s="1193" t="s">
        <v>6318</v>
      </c>
      <c r="U132" s="1256"/>
      <c r="V132" s="1198"/>
      <c r="W132" s="1198"/>
      <c r="X132" s="1198"/>
      <c r="Y132" s="1198"/>
      <c r="Z132" s="1198"/>
      <c r="AA132" s="1198"/>
      <c r="AB132" s="1198"/>
      <c r="AC132" s="1198"/>
      <c r="AD132" s="1198"/>
      <c r="AE132" s="1198"/>
    </row>
    <row r="133">
      <c r="A133" s="1205"/>
      <c r="B133" s="1219" t="s">
        <v>5684</v>
      </c>
      <c r="C133" s="1268" t="s">
        <v>1280</v>
      </c>
      <c r="D133" s="1268" t="s">
        <v>1281</v>
      </c>
      <c r="E133" s="1200" t="s">
        <v>6201</v>
      </c>
      <c r="F133" s="1260" t="s">
        <v>3757</v>
      </c>
      <c r="G133" s="1200" t="s">
        <v>3684</v>
      </c>
      <c r="H133" s="1269">
        <v>5630.0</v>
      </c>
      <c r="I133" s="1262">
        <v>1.0</v>
      </c>
      <c r="J133" s="1200" t="s">
        <v>6371</v>
      </c>
      <c r="K133" s="1263" t="s">
        <v>6481</v>
      </c>
      <c r="L133" s="1200" t="s">
        <v>6209</v>
      </c>
      <c r="M133" s="1200" t="s">
        <v>6189</v>
      </c>
      <c r="N133" s="1263" t="s">
        <v>6482</v>
      </c>
      <c r="O133" s="1264"/>
      <c r="P133" s="1262">
        <v>2.0</v>
      </c>
      <c r="Q133" s="1264"/>
      <c r="R133" s="1204"/>
      <c r="S133" s="1204"/>
      <c r="T133" s="1200" t="s">
        <v>6260</v>
      </c>
      <c r="U133" s="1200" t="s">
        <v>6375</v>
      </c>
      <c r="V133" s="1205"/>
      <c r="W133" s="1205"/>
      <c r="X133" s="1205"/>
      <c r="Y133" s="1205"/>
      <c r="Z133" s="1205"/>
      <c r="AA133" s="1205"/>
      <c r="AB133" s="1205"/>
      <c r="AC133" s="1205"/>
      <c r="AD133" s="1205"/>
      <c r="AE133" s="1205"/>
    </row>
    <row r="134">
      <c r="A134" s="1198"/>
      <c r="B134" s="1270" t="s">
        <v>36</v>
      </c>
      <c r="C134" s="1271" t="s">
        <v>1271</v>
      </c>
      <c r="D134" s="1271" t="s">
        <v>1272</v>
      </c>
      <c r="E134" s="1193" t="s">
        <v>6185</v>
      </c>
      <c r="F134" s="1266" t="s">
        <v>3719</v>
      </c>
      <c r="G134" s="1193" t="s">
        <v>3684</v>
      </c>
      <c r="H134" s="1272">
        <v>5627.0</v>
      </c>
      <c r="I134" s="1257">
        <v>1.0</v>
      </c>
      <c r="J134" s="1193" t="s">
        <v>6371</v>
      </c>
      <c r="K134" s="1258" t="s">
        <v>6483</v>
      </c>
      <c r="L134" s="1193" t="s">
        <v>6209</v>
      </c>
      <c r="M134" s="1193" t="s">
        <v>6189</v>
      </c>
      <c r="N134" s="1258" t="s">
        <v>6484</v>
      </c>
      <c r="O134" s="1256"/>
      <c r="P134" s="1257">
        <v>2.0</v>
      </c>
      <c r="Q134" s="1256"/>
      <c r="R134" s="1256"/>
      <c r="S134" s="1197"/>
      <c r="T134" s="1193" t="s">
        <v>6260</v>
      </c>
      <c r="U134" s="1193" t="s">
        <v>6375</v>
      </c>
      <c r="V134" s="1198"/>
      <c r="W134" s="1198"/>
      <c r="X134" s="1198"/>
      <c r="Y134" s="1198"/>
      <c r="Z134" s="1198"/>
      <c r="AA134" s="1198"/>
      <c r="AB134" s="1198"/>
      <c r="AC134" s="1198"/>
      <c r="AD134" s="1198"/>
      <c r="AE134" s="1198"/>
    </row>
    <row r="135">
      <c r="A135" s="1205"/>
      <c r="B135" s="1273" t="s">
        <v>36</v>
      </c>
      <c r="C135" s="1274" t="s">
        <v>6143</v>
      </c>
      <c r="D135" s="1275" t="s">
        <v>2396</v>
      </c>
      <c r="E135" s="1200" t="s">
        <v>6185</v>
      </c>
      <c r="F135" s="1276" t="s">
        <v>6485</v>
      </c>
      <c r="G135" s="1260" t="s">
        <v>1929</v>
      </c>
      <c r="H135" s="1277" t="s">
        <v>2397</v>
      </c>
      <c r="I135" s="1278">
        <v>1.0</v>
      </c>
      <c r="J135" s="1224" t="s">
        <v>6186</v>
      </c>
      <c r="K135" s="1279" t="s">
        <v>6486</v>
      </c>
      <c r="L135" s="1279" t="s">
        <v>6487</v>
      </c>
      <c r="M135" s="1200" t="s">
        <v>6189</v>
      </c>
      <c r="N135" s="1279" t="s">
        <v>6488</v>
      </c>
      <c r="O135" s="1205"/>
      <c r="P135" s="1262">
        <v>2.0</v>
      </c>
      <c r="Q135" s="1264"/>
      <c r="R135" s="1204"/>
      <c r="S135" s="1204"/>
      <c r="T135" s="1200" t="s">
        <v>6318</v>
      </c>
      <c r="U135" s="1263" t="s">
        <v>6211</v>
      </c>
      <c r="V135" s="1205"/>
      <c r="W135" s="1205"/>
      <c r="X135" s="1205"/>
      <c r="Y135" s="1205"/>
      <c r="Z135" s="1205"/>
      <c r="AA135" s="1205"/>
      <c r="AB135" s="1205"/>
      <c r="AC135" s="1205"/>
      <c r="AD135" s="1205"/>
      <c r="AE135" s="1205"/>
    </row>
    <row r="136">
      <c r="A136" s="1198"/>
      <c r="B136" s="1218" t="s">
        <v>36</v>
      </c>
      <c r="C136" s="1280" t="s">
        <v>1372</v>
      </c>
      <c r="D136" s="1280" t="s">
        <v>1373</v>
      </c>
      <c r="E136" s="1193" t="s">
        <v>6185</v>
      </c>
      <c r="F136" s="1266" t="s">
        <v>3757</v>
      </c>
      <c r="G136" s="1193" t="s">
        <v>3684</v>
      </c>
      <c r="H136" s="12">
        <v>5362.0</v>
      </c>
      <c r="I136" s="1257" t="s">
        <v>6435</v>
      </c>
      <c r="J136" s="1281" t="s">
        <v>6207</v>
      </c>
      <c r="K136" s="1258" t="s">
        <v>6489</v>
      </c>
      <c r="L136" s="1193" t="s">
        <v>6209</v>
      </c>
      <c r="M136" s="1193" t="s">
        <v>6189</v>
      </c>
      <c r="N136" s="1258" t="s">
        <v>6480</v>
      </c>
      <c r="O136" s="1256"/>
      <c r="P136" s="1257">
        <v>2.0</v>
      </c>
      <c r="Q136" s="1256"/>
      <c r="R136" s="1197"/>
      <c r="S136" s="1197"/>
      <c r="T136" s="1193" t="s">
        <v>6260</v>
      </c>
      <c r="U136" s="1258" t="s">
        <v>6211</v>
      </c>
      <c r="V136" s="1198"/>
      <c r="W136" s="1198"/>
      <c r="X136" s="1198"/>
      <c r="Y136" s="1198"/>
      <c r="Z136" s="1198"/>
      <c r="AA136" s="1198"/>
      <c r="AB136" s="1198"/>
      <c r="AC136" s="1198"/>
      <c r="AD136" s="1198"/>
      <c r="AE136" s="1198"/>
    </row>
    <row r="137">
      <c r="A137" s="1205"/>
      <c r="B137" s="1220" t="s">
        <v>36</v>
      </c>
      <c r="C137" s="1268" t="s">
        <v>1372</v>
      </c>
      <c r="D137" s="1268" t="s">
        <v>1373</v>
      </c>
      <c r="E137" s="1200" t="s">
        <v>6185</v>
      </c>
      <c r="F137" s="1260" t="s">
        <v>3757</v>
      </c>
      <c r="G137" s="1200" t="s">
        <v>3684</v>
      </c>
      <c r="H137" s="1282">
        <v>5362.0</v>
      </c>
      <c r="I137" s="1262" t="s">
        <v>6385</v>
      </c>
      <c r="J137" s="1283" t="s">
        <v>6371</v>
      </c>
      <c r="K137" s="1263" t="s">
        <v>6372</v>
      </c>
      <c r="L137" s="1200" t="s">
        <v>6209</v>
      </c>
      <c r="M137" s="1200" t="s">
        <v>6189</v>
      </c>
      <c r="N137" s="1263" t="s">
        <v>6490</v>
      </c>
      <c r="O137" s="1264"/>
      <c r="P137" s="1262">
        <v>2.0</v>
      </c>
      <c r="Q137" s="1264"/>
      <c r="R137" s="1264"/>
      <c r="S137" s="1264"/>
      <c r="T137" s="1200" t="s">
        <v>6260</v>
      </c>
      <c r="U137" s="1200" t="s">
        <v>6375</v>
      </c>
      <c r="V137" s="1205"/>
      <c r="W137" s="1205"/>
      <c r="X137" s="1205"/>
      <c r="Y137" s="1205"/>
      <c r="Z137" s="1205"/>
      <c r="AA137" s="1205"/>
      <c r="AB137" s="1205"/>
      <c r="AC137" s="1205"/>
      <c r="AD137" s="1205"/>
      <c r="AE137" s="1205"/>
    </row>
    <row r="138">
      <c r="A138" s="1198"/>
      <c r="B138" s="1193" t="s">
        <v>5684</v>
      </c>
      <c r="C138" s="1280" t="s">
        <v>6491</v>
      </c>
      <c r="D138" s="1280" t="s">
        <v>6492</v>
      </c>
      <c r="E138" s="1193" t="s">
        <v>6201</v>
      </c>
      <c r="F138" s="1266" t="s">
        <v>3757</v>
      </c>
      <c r="G138" s="1193" t="s">
        <v>3684</v>
      </c>
      <c r="H138" s="1257">
        <v>2630.0</v>
      </c>
      <c r="I138" s="1284"/>
      <c r="J138" s="1258" t="s">
        <v>6493</v>
      </c>
      <c r="K138" s="1258" t="s">
        <v>6489</v>
      </c>
      <c r="L138" s="1193" t="s">
        <v>6209</v>
      </c>
      <c r="M138" s="1193" t="s">
        <v>6189</v>
      </c>
      <c r="N138" s="1258" t="s">
        <v>6480</v>
      </c>
      <c r="O138" s="1256"/>
      <c r="P138" s="1257">
        <v>2.0</v>
      </c>
      <c r="Q138" s="1256"/>
      <c r="R138" s="1256"/>
      <c r="S138" s="1256"/>
      <c r="T138" s="1193" t="s">
        <v>6318</v>
      </c>
      <c r="V138" s="1198"/>
      <c r="W138" s="1198"/>
      <c r="X138" s="1198"/>
      <c r="Y138" s="1198"/>
      <c r="Z138" s="1198"/>
      <c r="AA138" s="1198"/>
      <c r="AB138" s="1198"/>
      <c r="AC138" s="1198"/>
      <c r="AD138" s="1198"/>
      <c r="AE138" s="1198"/>
    </row>
    <row r="139">
      <c r="A139" s="1200"/>
      <c r="B139" s="1200" t="s">
        <v>5684</v>
      </c>
      <c r="C139" s="1268" t="s">
        <v>6494</v>
      </c>
      <c r="D139" s="1268" t="s">
        <v>3295</v>
      </c>
      <c r="E139" s="1200" t="s">
        <v>6201</v>
      </c>
      <c r="F139" s="1260" t="s">
        <v>4950</v>
      </c>
      <c r="G139" s="1263" t="s">
        <v>1966</v>
      </c>
      <c r="H139" s="1262" t="s">
        <v>3296</v>
      </c>
      <c r="I139" s="1201">
        <v>1.0</v>
      </c>
      <c r="J139" s="1224" t="s">
        <v>6186</v>
      </c>
      <c r="K139" s="1200" t="s">
        <v>6495</v>
      </c>
      <c r="L139" s="1200" t="s">
        <v>6209</v>
      </c>
      <c r="M139" s="1200" t="s">
        <v>6189</v>
      </c>
      <c r="N139" s="1200" t="s">
        <v>6496</v>
      </c>
      <c r="O139" s="1200"/>
      <c r="P139" s="1201">
        <v>2.0</v>
      </c>
      <c r="Q139" s="1200"/>
      <c r="R139" s="1200"/>
      <c r="S139" s="1200"/>
      <c r="T139" s="1200" t="s">
        <v>6318</v>
      </c>
      <c r="U139" s="1200" t="s">
        <v>6497</v>
      </c>
      <c r="V139" s="1225"/>
      <c r="W139" s="1225"/>
      <c r="X139" s="1225"/>
      <c r="Y139" s="1225"/>
      <c r="Z139" s="1225"/>
      <c r="AA139" s="1225"/>
      <c r="AB139" s="1225"/>
      <c r="AC139" s="1225"/>
      <c r="AD139" s="1225"/>
      <c r="AE139" s="1225"/>
    </row>
    <row r="140">
      <c r="A140" s="1193"/>
      <c r="B140" s="1193" t="s">
        <v>36</v>
      </c>
      <c r="C140" s="1226" t="s">
        <v>3688</v>
      </c>
      <c r="D140" s="1226" t="s">
        <v>3300</v>
      </c>
      <c r="E140" s="1193" t="s">
        <v>6185</v>
      </c>
      <c r="F140" s="1193" t="s">
        <v>4976</v>
      </c>
      <c r="G140" s="1193" t="s">
        <v>1966</v>
      </c>
      <c r="H140" s="1194" t="s">
        <v>3301</v>
      </c>
      <c r="I140" s="1194">
        <v>1.0</v>
      </c>
      <c r="J140" s="1228" t="s">
        <v>6186</v>
      </c>
      <c r="K140" s="1193" t="s">
        <v>6498</v>
      </c>
      <c r="L140" s="1193" t="s">
        <v>6499</v>
      </c>
      <c r="M140" s="1193" t="s">
        <v>6189</v>
      </c>
      <c r="N140" s="1193" t="s">
        <v>6500</v>
      </c>
      <c r="O140" s="1193"/>
      <c r="P140" s="1194">
        <v>1.0</v>
      </c>
      <c r="Q140" s="1193"/>
      <c r="R140" s="1193"/>
      <c r="S140" s="1193"/>
      <c r="T140" s="1193" t="s">
        <v>6260</v>
      </c>
      <c r="U140" s="1193" t="s">
        <v>6334</v>
      </c>
      <c r="V140" s="1223"/>
      <c r="W140" s="1223"/>
      <c r="X140" s="1223"/>
      <c r="Y140" s="1223"/>
      <c r="Z140" s="1223"/>
      <c r="AA140" s="1223"/>
      <c r="AB140" s="1223"/>
      <c r="AC140" s="1223"/>
      <c r="AD140" s="1223"/>
      <c r="AE140" s="1223"/>
    </row>
    <row r="141">
      <c r="A141" s="1205"/>
      <c r="B141" s="1285"/>
      <c r="C141" s="1205"/>
      <c r="D141" s="1205"/>
      <c r="E141" s="1205"/>
      <c r="F141" s="1205"/>
      <c r="G141" s="1205"/>
      <c r="H141" s="1286"/>
      <c r="I141" s="1286"/>
      <c r="J141" s="1205"/>
      <c r="K141" s="1205"/>
      <c r="L141" s="1205"/>
      <c r="M141" s="1205"/>
      <c r="N141" s="1205"/>
      <c r="O141" s="1205"/>
      <c r="P141" s="1286"/>
      <c r="Q141" s="1205"/>
      <c r="R141" s="1285"/>
      <c r="S141" s="1285"/>
      <c r="T141" s="1205"/>
      <c r="U141" s="1205"/>
      <c r="V141" s="1205"/>
      <c r="W141" s="1205"/>
      <c r="X141" s="1205"/>
      <c r="Y141" s="1205"/>
      <c r="Z141" s="1205"/>
      <c r="AA141" s="1205"/>
      <c r="AB141" s="1205"/>
      <c r="AC141" s="1205"/>
      <c r="AD141" s="1205"/>
      <c r="AE141" s="1205"/>
    </row>
    <row r="142">
      <c r="A142" s="1198"/>
      <c r="B142" s="1287"/>
      <c r="C142" s="1198"/>
      <c r="D142" s="1198"/>
      <c r="E142" s="1198"/>
      <c r="F142" s="1198"/>
      <c r="G142" s="1198"/>
      <c r="H142" s="1288"/>
      <c r="I142" s="1288"/>
      <c r="J142" s="1198"/>
      <c r="K142" s="1198"/>
      <c r="L142" s="1198"/>
      <c r="M142" s="1198"/>
      <c r="N142" s="1198"/>
      <c r="O142" s="1198"/>
      <c r="P142" s="1288"/>
      <c r="Q142" s="1198"/>
      <c r="R142" s="1287"/>
      <c r="S142" s="1287"/>
      <c r="T142" s="1198"/>
      <c r="U142" s="1198"/>
      <c r="V142" s="1198"/>
      <c r="W142" s="1198"/>
      <c r="X142" s="1198"/>
      <c r="Y142" s="1198"/>
      <c r="Z142" s="1198"/>
      <c r="AA142" s="1198"/>
      <c r="AB142" s="1198"/>
      <c r="AC142" s="1198"/>
      <c r="AD142" s="1198"/>
      <c r="AE142" s="1198"/>
    </row>
    <row r="143">
      <c r="A143" s="1205"/>
      <c r="B143" s="1285"/>
      <c r="C143" s="1205"/>
      <c r="D143" s="1205"/>
      <c r="E143" s="1205"/>
      <c r="F143" s="1205"/>
      <c r="G143" s="1205"/>
      <c r="H143" s="1286"/>
      <c r="I143" s="1286"/>
      <c r="J143" s="1205"/>
      <c r="K143" s="1205"/>
      <c r="L143" s="1205"/>
      <c r="M143" s="1205"/>
      <c r="N143" s="1279"/>
      <c r="O143" s="1205"/>
      <c r="P143" s="1286"/>
      <c r="Q143" s="1205"/>
      <c r="R143" s="1285"/>
      <c r="S143" s="1285"/>
      <c r="T143" s="1205"/>
      <c r="U143" s="1205"/>
      <c r="V143" s="1205"/>
      <c r="W143" s="1205"/>
      <c r="X143" s="1205"/>
      <c r="Y143" s="1205"/>
      <c r="Z143" s="1205"/>
      <c r="AA143" s="1205"/>
      <c r="AB143" s="1205"/>
      <c r="AC143" s="1205"/>
      <c r="AD143" s="1205"/>
      <c r="AE143" s="1205"/>
    </row>
    <row r="144">
      <c r="A144" s="1198"/>
      <c r="B144" s="1287"/>
      <c r="C144" s="1198"/>
      <c r="D144" s="1198"/>
      <c r="E144" s="1198"/>
      <c r="F144" s="1198"/>
      <c r="G144" s="1198"/>
      <c r="H144" s="1288"/>
      <c r="I144" s="1288"/>
      <c r="J144" s="1198"/>
      <c r="K144" s="1198"/>
      <c r="L144" s="1198"/>
      <c r="M144" s="1198"/>
      <c r="N144" s="1198"/>
      <c r="O144" s="1198"/>
      <c r="P144" s="1288"/>
      <c r="Q144" s="1198"/>
      <c r="R144" s="1287"/>
      <c r="S144" s="1287"/>
      <c r="T144" s="1198"/>
      <c r="U144" s="1198"/>
      <c r="V144" s="1198"/>
      <c r="W144" s="1198"/>
      <c r="X144" s="1198"/>
      <c r="Y144" s="1198"/>
      <c r="Z144" s="1198"/>
      <c r="AA144" s="1198"/>
      <c r="AB144" s="1198"/>
      <c r="AC144" s="1198"/>
      <c r="AD144" s="1198"/>
      <c r="AE144" s="1198"/>
    </row>
    <row r="145">
      <c r="A145" s="1205"/>
      <c r="B145" s="1285"/>
      <c r="C145" s="1205"/>
      <c r="D145" s="1205"/>
      <c r="E145" s="1205"/>
      <c r="F145" s="1205"/>
      <c r="G145" s="1205"/>
      <c r="H145" s="1286"/>
      <c r="I145" s="1286"/>
      <c r="J145" s="1205"/>
      <c r="K145" s="1205"/>
      <c r="L145" s="1205"/>
      <c r="M145" s="1205"/>
      <c r="N145" s="1205"/>
      <c r="O145" s="1205"/>
      <c r="P145" s="1286"/>
      <c r="Q145" s="1205"/>
      <c r="R145" s="1285"/>
      <c r="S145" s="1285"/>
      <c r="T145" s="1205"/>
      <c r="U145" s="1205"/>
      <c r="V145" s="1205"/>
      <c r="W145" s="1205"/>
      <c r="X145" s="1205"/>
      <c r="Y145" s="1205"/>
      <c r="Z145" s="1205"/>
      <c r="AA145" s="1205"/>
      <c r="AB145" s="1205"/>
      <c r="AC145" s="1205"/>
      <c r="AD145" s="1205"/>
      <c r="AE145" s="1205"/>
    </row>
    <row r="146">
      <c r="A146" s="1198"/>
      <c r="B146" s="1287"/>
      <c r="C146" s="1198"/>
      <c r="D146" s="1198"/>
      <c r="E146" s="1198"/>
      <c r="F146" s="1198"/>
      <c r="G146" s="1198"/>
      <c r="H146" s="1288"/>
      <c r="I146" s="1288"/>
      <c r="J146" s="1198"/>
      <c r="K146" s="1198"/>
      <c r="L146" s="1198"/>
      <c r="M146" s="1198"/>
      <c r="N146" s="1198"/>
      <c r="O146" s="1198"/>
      <c r="P146" s="1288"/>
      <c r="Q146" s="1198"/>
      <c r="R146" s="1287"/>
      <c r="S146" s="1287"/>
      <c r="T146" s="1198"/>
      <c r="U146" s="1198"/>
      <c r="V146" s="1198"/>
      <c r="W146" s="1198"/>
      <c r="X146" s="1198"/>
      <c r="Y146" s="1198"/>
      <c r="Z146" s="1198"/>
      <c r="AA146" s="1198"/>
      <c r="AB146" s="1198"/>
      <c r="AC146" s="1198"/>
      <c r="AD146" s="1198"/>
      <c r="AE146" s="1198"/>
    </row>
    <row r="147">
      <c r="A147" s="1205"/>
      <c r="B147" s="1285"/>
      <c r="C147" s="1205"/>
      <c r="D147" s="1205"/>
      <c r="E147" s="1205"/>
      <c r="F147" s="1205"/>
      <c r="G147" s="1205"/>
      <c r="H147" s="1286"/>
      <c r="I147" s="1286"/>
      <c r="J147" s="1205"/>
      <c r="K147" s="1205"/>
      <c r="L147" s="1205"/>
      <c r="M147" s="1205"/>
      <c r="N147" s="1205"/>
      <c r="O147" s="1205"/>
      <c r="P147" s="1286"/>
      <c r="Q147" s="1205"/>
      <c r="R147" s="1285"/>
      <c r="S147" s="1285"/>
      <c r="T147" s="1205"/>
      <c r="U147" s="1205"/>
      <c r="V147" s="1205"/>
      <c r="W147" s="1205"/>
      <c r="X147" s="1205"/>
      <c r="Y147" s="1205"/>
      <c r="Z147" s="1205"/>
      <c r="AA147" s="1205"/>
      <c r="AB147" s="1205"/>
      <c r="AC147" s="1205"/>
      <c r="AD147" s="1205"/>
      <c r="AE147" s="1205"/>
    </row>
    <row r="148">
      <c r="A148" s="1198"/>
      <c r="B148" s="1287"/>
      <c r="C148" s="1198"/>
      <c r="D148" s="1198"/>
      <c r="E148" s="1198"/>
      <c r="F148" s="1198"/>
      <c r="G148" s="1198"/>
      <c r="H148" s="1288"/>
      <c r="I148" s="1288"/>
      <c r="J148" s="1198"/>
      <c r="K148" s="1198"/>
      <c r="L148" s="1198"/>
      <c r="M148" s="1198"/>
      <c r="N148" s="1198"/>
      <c r="O148" s="1198"/>
      <c r="P148" s="1288"/>
      <c r="Q148" s="1198"/>
      <c r="R148" s="1287"/>
      <c r="S148" s="1287"/>
      <c r="T148" s="1198"/>
      <c r="U148" s="1198"/>
      <c r="V148" s="1198"/>
      <c r="W148" s="1198"/>
      <c r="X148" s="1198"/>
      <c r="Y148" s="1198"/>
      <c r="Z148" s="1198"/>
      <c r="AA148" s="1198"/>
      <c r="AB148" s="1198"/>
      <c r="AC148" s="1198"/>
      <c r="AD148" s="1198"/>
      <c r="AE148" s="1198"/>
    </row>
    <row r="149">
      <c r="A149" s="1205"/>
      <c r="B149" s="1285"/>
      <c r="C149" s="1205"/>
      <c r="D149" s="1205"/>
      <c r="E149" s="1205"/>
      <c r="F149" s="1205"/>
      <c r="G149" s="1205"/>
      <c r="H149" s="1286"/>
      <c r="I149" s="1286"/>
      <c r="J149" s="1205"/>
      <c r="K149" s="1205"/>
      <c r="L149" s="1205"/>
      <c r="M149" s="1205"/>
      <c r="N149" s="1205"/>
      <c r="O149" s="1205"/>
      <c r="P149" s="1286"/>
      <c r="Q149" s="1205"/>
      <c r="R149" s="1285"/>
      <c r="S149" s="1285"/>
      <c r="T149" s="1205"/>
      <c r="U149" s="1205"/>
      <c r="V149" s="1205"/>
      <c r="W149" s="1205"/>
      <c r="X149" s="1205"/>
      <c r="Y149" s="1205"/>
      <c r="Z149" s="1205"/>
      <c r="AA149" s="1205"/>
      <c r="AB149" s="1205"/>
      <c r="AC149" s="1205"/>
      <c r="AD149" s="1205"/>
      <c r="AE149" s="1205"/>
    </row>
    <row r="150">
      <c r="A150" s="1198"/>
      <c r="B150" s="1287"/>
      <c r="C150" s="1198"/>
      <c r="D150" s="1198"/>
      <c r="E150" s="1198"/>
      <c r="F150" s="1198"/>
      <c r="G150" s="1198"/>
      <c r="H150" s="1288"/>
      <c r="I150" s="1288"/>
      <c r="J150" s="1198"/>
      <c r="K150" s="1198"/>
      <c r="L150" s="1198"/>
      <c r="M150" s="1198"/>
      <c r="N150" s="1198"/>
      <c r="O150" s="1198"/>
      <c r="P150" s="1288"/>
      <c r="Q150" s="1198"/>
      <c r="R150" s="1287"/>
      <c r="S150" s="1287"/>
      <c r="T150" s="1198"/>
      <c r="U150" s="1198"/>
      <c r="V150" s="1198"/>
      <c r="W150" s="1198"/>
      <c r="X150" s="1198"/>
      <c r="Y150" s="1198"/>
      <c r="Z150" s="1198"/>
      <c r="AA150" s="1198"/>
      <c r="AB150" s="1198"/>
      <c r="AC150" s="1198"/>
      <c r="AD150" s="1198"/>
      <c r="AE150" s="1198"/>
    </row>
    <row r="151">
      <c r="A151" s="1205"/>
      <c r="B151" s="1285"/>
      <c r="C151" s="1205"/>
      <c r="D151" s="1205"/>
      <c r="E151" s="1205"/>
      <c r="F151" s="1205"/>
      <c r="G151" s="1205"/>
      <c r="H151" s="1286"/>
      <c r="I151" s="1286"/>
      <c r="J151" s="1205"/>
      <c r="K151" s="1205"/>
      <c r="L151" s="1205"/>
      <c r="M151" s="1205"/>
      <c r="N151" s="1205"/>
      <c r="O151" s="1205"/>
      <c r="P151" s="1286"/>
      <c r="Q151" s="1205"/>
      <c r="R151" s="1285"/>
      <c r="S151" s="1285"/>
      <c r="T151" s="1205"/>
      <c r="U151" s="1205"/>
      <c r="V151" s="1205"/>
      <c r="W151" s="1205"/>
      <c r="X151" s="1205"/>
      <c r="Y151" s="1205"/>
      <c r="Z151" s="1205"/>
      <c r="AA151" s="1205"/>
      <c r="AB151" s="1205"/>
      <c r="AC151" s="1205"/>
      <c r="AD151" s="1205"/>
      <c r="AE151" s="1205"/>
    </row>
    <row r="152">
      <c r="A152" s="1198"/>
      <c r="B152" s="1287"/>
      <c r="C152" s="1198"/>
      <c r="D152" s="1198"/>
      <c r="E152" s="1198"/>
      <c r="F152" s="1198"/>
      <c r="G152" s="1198"/>
      <c r="H152" s="1288"/>
      <c r="I152" s="1288"/>
      <c r="J152" s="1198"/>
      <c r="K152" s="1198"/>
      <c r="L152" s="1198"/>
      <c r="M152" s="1198"/>
      <c r="N152" s="1198"/>
      <c r="O152" s="1198"/>
      <c r="P152" s="1288"/>
      <c r="Q152" s="1198"/>
      <c r="R152" s="1287"/>
      <c r="S152" s="1287"/>
      <c r="T152" s="1198"/>
      <c r="U152" s="1198"/>
      <c r="V152" s="1198"/>
      <c r="W152" s="1198"/>
      <c r="X152" s="1198"/>
      <c r="Y152" s="1198"/>
      <c r="Z152" s="1198"/>
      <c r="AA152" s="1198"/>
      <c r="AB152" s="1198"/>
      <c r="AC152" s="1198"/>
      <c r="AD152" s="1198"/>
      <c r="AE152" s="1198"/>
    </row>
    <row r="153">
      <c r="A153" s="1205"/>
      <c r="B153" s="1285"/>
      <c r="C153" s="1205"/>
      <c r="D153" s="1205"/>
      <c r="E153" s="1205"/>
      <c r="F153" s="1205"/>
      <c r="G153" s="1205"/>
      <c r="H153" s="1286"/>
      <c r="I153" s="1286"/>
      <c r="J153" s="1205"/>
      <c r="K153" s="1205"/>
      <c r="L153" s="1205"/>
      <c r="M153" s="1205"/>
      <c r="N153" s="1205"/>
      <c r="O153" s="1205"/>
      <c r="P153" s="1286"/>
      <c r="Q153" s="1205"/>
      <c r="R153" s="1285"/>
      <c r="S153" s="1285"/>
      <c r="T153" s="1205"/>
      <c r="U153" s="1205"/>
      <c r="V153" s="1205"/>
      <c r="W153" s="1205"/>
      <c r="X153" s="1205"/>
      <c r="Y153" s="1205"/>
      <c r="Z153" s="1205"/>
      <c r="AA153" s="1205"/>
      <c r="AB153" s="1205"/>
      <c r="AC153" s="1205"/>
      <c r="AD153" s="1205"/>
      <c r="AE153" s="1205"/>
    </row>
    <row r="154">
      <c r="A154" s="1198"/>
      <c r="B154" s="1287"/>
      <c r="C154" s="1198"/>
      <c r="D154" s="1198"/>
      <c r="E154" s="1198"/>
      <c r="F154" s="1198"/>
      <c r="G154" s="1198"/>
      <c r="H154" s="1288"/>
      <c r="I154" s="1288"/>
      <c r="J154" s="1198"/>
      <c r="K154" s="1198"/>
      <c r="L154" s="1198"/>
      <c r="M154" s="1198"/>
      <c r="N154" s="1198"/>
      <c r="O154" s="1198"/>
      <c r="P154" s="1288"/>
      <c r="Q154" s="1198"/>
      <c r="R154" s="1287"/>
      <c r="S154" s="1287"/>
      <c r="T154" s="1198"/>
      <c r="U154" s="1198"/>
      <c r="V154" s="1198"/>
      <c r="W154" s="1198"/>
      <c r="X154" s="1198"/>
      <c r="Y154" s="1198"/>
      <c r="Z154" s="1198"/>
      <c r="AA154" s="1198"/>
      <c r="AB154" s="1198"/>
      <c r="AC154" s="1198"/>
      <c r="AD154" s="1198"/>
      <c r="AE154" s="1198"/>
    </row>
    <row r="155">
      <c r="A155" s="1205"/>
      <c r="B155" s="1285"/>
      <c r="C155" s="1205"/>
      <c r="D155" s="1205"/>
      <c r="E155" s="1205"/>
      <c r="F155" s="1205"/>
      <c r="G155" s="1205"/>
      <c r="H155" s="1286"/>
      <c r="I155" s="1286"/>
      <c r="J155" s="1205"/>
      <c r="K155" s="1205"/>
      <c r="L155" s="1205"/>
      <c r="M155" s="1205"/>
      <c r="N155" s="1205"/>
      <c r="O155" s="1205"/>
      <c r="P155" s="1286"/>
      <c r="Q155" s="1205"/>
      <c r="R155" s="1285"/>
      <c r="S155" s="1285"/>
      <c r="T155" s="1205"/>
      <c r="U155" s="1205"/>
      <c r="V155" s="1205"/>
      <c r="W155" s="1205"/>
      <c r="X155" s="1205"/>
      <c r="Y155" s="1205"/>
      <c r="Z155" s="1205"/>
      <c r="AA155" s="1205"/>
      <c r="AB155" s="1205"/>
      <c r="AC155" s="1205"/>
      <c r="AD155" s="1205"/>
      <c r="AE155" s="1205"/>
    </row>
    <row r="156">
      <c r="A156" s="1198"/>
      <c r="B156" s="1287"/>
      <c r="C156" s="1198"/>
      <c r="D156" s="1198"/>
      <c r="E156" s="1198"/>
      <c r="F156" s="1198"/>
      <c r="G156" s="1198"/>
      <c r="H156" s="1288"/>
      <c r="I156" s="1288"/>
      <c r="J156" s="1198"/>
      <c r="K156" s="1198"/>
      <c r="L156" s="1198"/>
      <c r="M156" s="1198"/>
      <c r="N156" s="1198"/>
      <c r="O156" s="1198"/>
      <c r="P156" s="1288"/>
      <c r="Q156" s="1198"/>
      <c r="R156" s="1287"/>
      <c r="S156" s="1287"/>
      <c r="T156" s="1198"/>
      <c r="U156" s="1198"/>
      <c r="V156" s="1198"/>
      <c r="W156" s="1198"/>
      <c r="X156" s="1198"/>
      <c r="Y156" s="1198"/>
      <c r="Z156" s="1198"/>
      <c r="AA156" s="1198"/>
      <c r="AB156" s="1198"/>
      <c r="AC156" s="1198"/>
      <c r="AD156" s="1198"/>
      <c r="AE156" s="1198"/>
    </row>
    <row r="157">
      <c r="A157" s="1205"/>
      <c r="B157" s="1285"/>
      <c r="C157" s="1205"/>
      <c r="D157" s="1205"/>
      <c r="E157" s="1205"/>
      <c r="F157" s="1205"/>
      <c r="G157" s="1205"/>
      <c r="H157" s="1286"/>
      <c r="I157" s="1286"/>
      <c r="J157" s="1205"/>
      <c r="K157" s="1205"/>
      <c r="L157" s="1205"/>
      <c r="M157" s="1205"/>
      <c r="N157" s="1205"/>
      <c r="O157" s="1205"/>
      <c r="P157" s="1286"/>
      <c r="Q157" s="1205"/>
      <c r="R157" s="1285"/>
      <c r="S157" s="1285"/>
      <c r="T157" s="1205"/>
      <c r="U157" s="1205"/>
      <c r="V157" s="1205"/>
      <c r="W157" s="1205"/>
      <c r="X157" s="1205"/>
      <c r="Y157" s="1205"/>
      <c r="Z157" s="1205"/>
      <c r="AA157" s="1205"/>
      <c r="AB157" s="1205"/>
      <c r="AC157" s="1205"/>
      <c r="AD157" s="1205"/>
      <c r="AE157" s="1205"/>
    </row>
    <row r="158">
      <c r="A158" s="1198"/>
      <c r="B158" s="1287"/>
      <c r="C158" s="1198"/>
      <c r="D158" s="1198"/>
      <c r="E158" s="1198"/>
      <c r="F158" s="1198"/>
      <c r="G158" s="1198"/>
      <c r="H158" s="1288"/>
      <c r="I158" s="1288"/>
      <c r="J158" s="1198"/>
      <c r="K158" s="1198"/>
      <c r="L158" s="1198"/>
      <c r="M158" s="1198"/>
      <c r="N158" s="1198"/>
      <c r="O158" s="1198"/>
      <c r="P158" s="1288"/>
      <c r="Q158" s="1198"/>
      <c r="R158" s="1287"/>
      <c r="S158" s="1287"/>
      <c r="T158" s="1198"/>
      <c r="U158" s="1198"/>
      <c r="V158" s="1198"/>
      <c r="W158" s="1198"/>
      <c r="X158" s="1198"/>
      <c r="Y158" s="1198"/>
      <c r="Z158" s="1198"/>
      <c r="AA158" s="1198"/>
      <c r="AB158" s="1198"/>
      <c r="AC158" s="1198"/>
      <c r="AD158" s="1198"/>
      <c r="AE158" s="1198"/>
    </row>
    <row r="159">
      <c r="A159" s="1205"/>
      <c r="B159" s="1285"/>
      <c r="C159" s="1205"/>
      <c r="D159" s="1205"/>
      <c r="E159" s="1205"/>
      <c r="F159" s="1205"/>
      <c r="G159" s="1205"/>
      <c r="H159" s="1286"/>
      <c r="I159" s="1286"/>
      <c r="J159" s="1205"/>
      <c r="K159" s="1205"/>
      <c r="L159" s="1205"/>
      <c r="M159" s="1205"/>
      <c r="N159" s="1205"/>
      <c r="O159" s="1205"/>
      <c r="P159" s="1286"/>
      <c r="Q159" s="1205"/>
      <c r="R159" s="1285"/>
      <c r="S159" s="1285"/>
      <c r="T159" s="1205"/>
      <c r="U159" s="1205"/>
      <c r="V159" s="1205"/>
      <c r="W159" s="1205"/>
      <c r="X159" s="1205"/>
      <c r="Y159" s="1205"/>
      <c r="Z159" s="1205"/>
      <c r="AA159" s="1205"/>
      <c r="AB159" s="1205"/>
      <c r="AC159" s="1205"/>
      <c r="AD159" s="1205"/>
      <c r="AE159" s="1205"/>
    </row>
    <row r="160">
      <c r="A160" s="1198"/>
      <c r="B160" s="1287"/>
      <c r="C160" s="1198"/>
      <c r="D160" s="1198"/>
      <c r="E160" s="1198"/>
      <c r="F160" s="1198"/>
      <c r="G160" s="1198"/>
      <c r="H160" s="1288"/>
      <c r="I160" s="1288"/>
      <c r="J160" s="1198"/>
      <c r="K160" s="1198"/>
      <c r="L160" s="1198"/>
      <c r="M160" s="1198"/>
      <c r="N160" s="1198"/>
      <c r="O160" s="1198"/>
      <c r="P160" s="1288"/>
      <c r="Q160" s="1198"/>
      <c r="R160" s="1287"/>
      <c r="S160" s="1287"/>
      <c r="T160" s="1198"/>
      <c r="U160" s="1198"/>
      <c r="V160" s="1198"/>
      <c r="W160" s="1198"/>
      <c r="X160" s="1198"/>
      <c r="Y160" s="1198"/>
      <c r="Z160" s="1198"/>
      <c r="AA160" s="1198"/>
      <c r="AB160" s="1198"/>
      <c r="AC160" s="1198"/>
      <c r="AD160" s="1198"/>
      <c r="AE160" s="1198"/>
    </row>
    <row r="161">
      <c r="A161" s="1205"/>
      <c r="B161" s="1285"/>
      <c r="C161" s="1205"/>
      <c r="D161" s="1205"/>
      <c r="E161" s="1205"/>
      <c r="F161" s="1205"/>
      <c r="G161" s="1205"/>
      <c r="H161" s="1286"/>
      <c r="I161" s="1286"/>
      <c r="J161" s="1205"/>
      <c r="K161" s="1205"/>
      <c r="L161" s="1205"/>
      <c r="M161" s="1205"/>
      <c r="N161" s="1205"/>
      <c r="O161" s="1205"/>
      <c r="P161" s="1286"/>
      <c r="Q161" s="1205"/>
      <c r="R161" s="1285"/>
      <c r="S161" s="1285"/>
      <c r="T161" s="1205"/>
      <c r="U161" s="1205"/>
      <c r="V161" s="1205"/>
      <c r="W161" s="1205"/>
      <c r="X161" s="1205"/>
      <c r="Y161" s="1205"/>
      <c r="Z161" s="1205"/>
      <c r="AA161" s="1205"/>
      <c r="AB161" s="1205"/>
      <c r="AC161" s="1205"/>
      <c r="AD161" s="1205"/>
      <c r="AE161" s="1205"/>
    </row>
    <row r="162">
      <c r="A162" s="1198"/>
      <c r="B162" s="1287"/>
      <c r="C162" s="1198"/>
      <c r="D162" s="1198"/>
      <c r="E162" s="1198"/>
      <c r="F162" s="1198"/>
      <c r="G162" s="1198"/>
      <c r="H162" s="1288"/>
      <c r="I162" s="1288"/>
      <c r="J162" s="1198"/>
      <c r="K162" s="1198"/>
      <c r="L162" s="1198"/>
      <c r="M162" s="1198"/>
      <c r="N162" s="1198"/>
      <c r="O162" s="1198"/>
      <c r="P162" s="1288"/>
      <c r="Q162" s="1198"/>
      <c r="R162" s="1287"/>
      <c r="S162" s="1287"/>
      <c r="T162" s="1198"/>
      <c r="U162" s="1198"/>
      <c r="V162" s="1198"/>
      <c r="W162" s="1198"/>
      <c r="X162" s="1198"/>
      <c r="Y162" s="1198"/>
      <c r="Z162" s="1198"/>
      <c r="AA162" s="1198"/>
      <c r="AB162" s="1198"/>
      <c r="AC162" s="1198"/>
      <c r="AD162" s="1198"/>
      <c r="AE162" s="1198"/>
    </row>
    <row r="163">
      <c r="A163" s="1205"/>
      <c r="B163" s="1285"/>
      <c r="C163" s="1205"/>
      <c r="D163" s="1205"/>
      <c r="E163" s="1205"/>
      <c r="F163" s="1205"/>
      <c r="G163" s="1205"/>
      <c r="H163" s="1286"/>
      <c r="I163" s="1286"/>
      <c r="J163" s="1205"/>
      <c r="K163" s="1205"/>
      <c r="L163" s="1205"/>
      <c r="M163" s="1205"/>
      <c r="N163" s="1205"/>
      <c r="O163" s="1205"/>
      <c r="P163" s="1286"/>
      <c r="Q163" s="1205"/>
      <c r="R163" s="1285"/>
      <c r="S163" s="1285"/>
      <c r="T163" s="1205"/>
      <c r="U163" s="1205"/>
      <c r="V163" s="1205"/>
      <c r="W163" s="1205"/>
      <c r="X163" s="1205"/>
      <c r="Y163" s="1205"/>
      <c r="Z163" s="1205"/>
      <c r="AA163" s="1205"/>
      <c r="AB163" s="1205"/>
      <c r="AC163" s="1205"/>
      <c r="AD163" s="1205"/>
      <c r="AE163" s="1205"/>
    </row>
    <row r="164">
      <c r="A164" s="1198"/>
      <c r="B164" s="1287"/>
      <c r="C164" s="1198"/>
      <c r="D164" s="1198"/>
      <c r="E164" s="1198"/>
      <c r="F164" s="1198"/>
      <c r="G164" s="1198"/>
      <c r="H164" s="1288"/>
      <c r="I164" s="1288"/>
      <c r="J164" s="1198"/>
      <c r="K164" s="1198"/>
      <c r="L164" s="1198"/>
      <c r="M164" s="1198"/>
      <c r="N164" s="1198"/>
      <c r="O164" s="1198"/>
      <c r="P164" s="1288"/>
      <c r="Q164" s="1198"/>
      <c r="R164" s="1287"/>
      <c r="S164" s="1287"/>
      <c r="T164" s="1198"/>
      <c r="U164" s="1198"/>
      <c r="V164" s="1198"/>
      <c r="W164" s="1198"/>
      <c r="X164" s="1198"/>
      <c r="Y164" s="1198"/>
      <c r="Z164" s="1198"/>
      <c r="AA164" s="1198"/>
      <c r="AB164" s="1198"/>
      <c r="AC164" s="1198"/>
      <c r="AD164" s="1198"/>
      <c r="AE164" s="1198"/>
    </row>
    <row r="165">
      <c r="A165" s="1205"/>
      <c r="B165" s="1285"/>
      <c r="C165" s="1205"/>
      <c r="D165" s="1205"/>
      <c r="E165" s="1205"/>
      <c r="F165" s="1205"/>
      <c r="G165" s="1205"/>
      <c r="H165" s="1286"/>
      <c r="I165" s="1286"/>
      <c r="J165" s="1205"/>
      <c r="K165" s="1205"/>
      <c r="L165" s="1205"/>
      <c r="M165" s="1205"/>
      <c r="N165" s="1205"/>
      <c r="O165" s="1205"/>
      <c r="P165" s="1286"/>
      <c r="Q165" s="1205"/>
      <c r="R165" s="1285"/>
      <c r="S165" s="1285"/>
      <c r="T165" s="1205"/>
      <c r="U165" s="1205"/>
      <c r="V165" s="1205"/>
      <c r="W165" s="1205"/>
      <c r="X165" s="1205"/>
      <c r="Y165" s="1205"/>
      <c r="Z165" s="1205"/>
      <c r="AA165" s="1205"/>
      <c r="AB165" s="1205"/>
      <c r="AC165" s="1205"/>
      <c r="AD165" s="1205"/>
      <c r="AE165" s="1205"/>
    </row>
    <row r="166">
      <c r="A166" s="1198"/>
      <c r="B166" s="1287"/>
      <c r="C166" s="1198"/>
      <c r="D166" s="1198"/>
      <c r="E166" s="1198"/>
      <c r="F166" s="1198"/>
      <c r="G166" s="1198"/>
      <c r="H166" s="1288"/>
      <c r="I166" s="1288"/>
      <c r="J166" s="1198"/>
      <c r="K166" s="1198"/>
      <c r="L166" s="1198"/>
      <c r="M166" s="1198"/>
      <c r="N166" s="1198"/>
      <c r="O166" s="1198"/>
      <c r="P166" s="1288"/>
      <c r="Q166" s="1198"/>
      <c r="R166" s="1287"/>
      <c r="S166" s="1287"/>
      <c r="T166" s="1198"/>
      <c r="U166" s="1198"/>
      <c r="V166" s="1198"/>
      <c r="W166" s="1198"/>
      <c r="X166" s="1198"/>
      <c r="Y166" s="1198"/>
      <c r="Z166" s="1198"/>
      <c r="AA166" s="1198"/>
      <c r="AB166" s="1198"/>
      <c r="AC166" s="1198"/>
      <c r="AD166" s="1198"/>
      <c r="AE166" s="1198"/>
    </row>
    <row r="167">
      <c r="A167" s="1205"/>
      <c r="B167" s="1285"/>
      <c r="C167" s="1205"/>
      <c r="D167" s="1205"/>
      <c r="E167" s="1205"/>
      <c r="F167" s="1205"/>
      <c r="G167" s="1205"/>
      <c r="H167" s="1286"/>
      <c r="I167" s="1286"/>
      <c r="J167" s="1205"/>
      <c r="K167" s="1205"/>
      <c r="L167" s="1205"/>
      <c r="M167" s="1205"/>
      <c r="N167" s="1205"/>
      <c r="O167" s="1205"/>
      <c r="P167" s="1286"/>
      <c r="Q167" s="1205"/>
      <c r="R167" s="1285"/>
      <c r="S167" s="1285"/>
      <c r="T167" s="1205"/>
      <c r="U167" s="1205"/>
      <c r="V167" s="1205"/>
      <c r="W167" s="1205"/>
      <c r="X167" s="1205"/>
      <c r="Y167" s="1205"/>
      <c r="Z167" s="1205"/>
      <c r="AA167" s="1205"/>
      <c r="AB167" s="1205"/>
      <c r="AC167" s="1205"/>
      <c r="AD167" s="1205"/>
      <c r="AE167" s="1205"/>
    </row>
    <row r="168">
      <c r="A168" s="1198"/>
      <c r="B168" s="1287"/>
      <c r="C168" s="1198"/>
      <c r="D168" s="1198"/>
      <c r="E168" s="1198"/>
      <c r="F168" s="1198"/>
      <c r="G168" s="1198"/>
      <c r="H168" s="1288"/>
      <c r="I168" s="1288"/>
      <c r="J168" s="1198"/>
      <c r="K168" s="1198"/>
      <c r="L168" s="1198"/>
      <c r="M168" s="1198"/>
      <c r="N168" s="1198"/>
      <c r="O168" s="1198"/>
      <c r="P168" s="1288"/>
      <c r="Q168" s="1198"/>
      <c r="R168" s="1287"/>
      <c r="S168" s="1287"/>
      <c r="T168" s="1198"/>
      <c r="U168" s="1198"/>
      <c r="V168" s="1198"/>
      <c r="W168" s="1198"/>
      <c r="X168" s="1198"/>
      <c r="Y168" s="1198"/>
      <c r="Z168" s="1198"/>
      <c r="AA168" s="1198"/>
      <c r="AB168" s="1198"/>
      <c r="AC168" s="1198"/>
      <c r="AD168" s="1198"/>
      <c r="AE168" s="1198"/>
    </row>
    <row r="169">
      <c r="A169" s="1205"/>
      <c r="B169" s="1285"/>
      <c r="C169" s="1205"/>
      <c r="D169" s="1205"/>
      <c r="E169" s="1205"/>
      <c r="F169" s="1205"/>
      <c r="G169" s="1205"/>
      <c r="H169" s="1286"/>
      <c r="I169" s="1286"/>
      <c r="J169" s="1205"/>
      <c r="K169" s="1205"/>
      <c r="L169" s="1205"/>
      <c r="M169" s="1205"/>
      <c r="N169" s="1205"/>
      <c r="O169" s="1205"/>
      <c r="P169" s="1286"/>
      <c r="Q169" s="1205"/>
      <c r="R169" s="1285"/>
      <c r="S169" s="1285"/>
      <c r="T169" s="1205"/>
      <c r="U169" s="1205"/>
      <c r="V169" s="1205"/>
      <c r="W169" s="1205"/>
      <c r="X169" s="1205"/>
      <c r="Y169" s="1205"/>
      <c r="Z169" s="1205"/>
      <c r="AA169" s="1205"/>
      <c r="AB169" s="1205"/>
      <c r="AC169" s="1205"/>
      <c r="AD169" s="1205"/>
      <c r="AE169" s="1205"/>
    </row>
    <row r="170">
      <c r="A170" s="1198"/>
      <c r="B170" s="1287"/>
      <c r="C170" s="1198"/>
      <c r="D170" s="1198"/>
      <c r="E170" s="1198"/>
      <c r="F170" s="1198"/>
      <c r="G170" s="1198"/>
      <c r="H170" s="1288"/>
      <c r="I170" s="1288"/>
      <c r="J170" s="1198"/>
      <c r="K170" s="1198"/>
      <c r="L170" s="1198"/>
      <c r="M170" s="1198"/>
      <c r="N170" s="1198"/>
      <c r="O170" s="1198"/>
      <c r="P170" s="1288"/>
      <c r="Q170" s="1198"/>
      <c r="R170" s="1287"/>
      <c r="S170" s="1287"/>
      <c r="T170" s="1198"/>
      <c r="U170" s="1198"/>
      <c r="V170" s="1198"/>
      <c r="W170" s="1198"/>
      <c r="X170" s="1198"/>
      <c r="Y170" s="1198"/>
      <c r="Z170" s="1198"/>
      <c r="AA170" s="1198"/>
      <c r="AB170" s="1198"/>
      <c r="AC170" s="1198"/>
      <c r="AD170" s="1198"/>
      <c r="AE170" s="1198"/>
    </row>
    <row r="171">
      <c r="A171" s="1205"/>
      <c r="B171" s="1285"/>
      <c r="C171" s="1205"/>
      <c r="D171" s="1205"/>
      <c r="E171" s="1205"/>
      <c r="F171" s="1205"/>
      <c r="G171" s="1205"/>
      <c r="H171" s="1286"/>
      <c r="I171" s="1286"/>
      <c r="J171" s="1205"/>
      <c r="K171" s="1205"/>
      <c r="L171" s="1205"/>
      <c r="M171" s="1205"/>
      <c r="N171" s="1205"/>
      <c r="O171" s="1205"/>
      <c r="P171" s="1286"/>
      <c r="Q171" s="1205"/>
      <c r="R171" s="1285"/>
      <c r="S171" s="1285"/>
      <c r="T171" s="1205"/>
      <c r="U171" s="1205"/>
      <c r="V171" s="1205"/>
      <c r="W171" s="1205"/>
      <c r="X171" s="1205"/>
      <c r="Y171" s="1205"/>
      <c r="Z171" s="1205"/>
      <c r="AA171" s="1205"/>
      <c r="AB171" s="1205"/>
      <c r="AC171" s="1205"/>
      <c r="AD171" s="1205"/>
      <c r="AE171" s="1205"/>
    </row>
    <row r="172">
      <c r="A172" s="1198"/>
      <c r="B172" s="1287"/>
      <c r="C172" s="1198"/>
      <c r="D172" s="1198"/>
      <c r="E172" s="1198"/>
      <c r="F172" s="1198"/>
      <c r="G172" s="1198"/>
      <c r="H172" s="1288"/>
      <c r="I172" s="1288"/>
      <c r="J172" s="1198"/>
      <c r="K172" s="1198"/>
      <c r="L172" s="1198"/>
      <c r="M172" s="1198"/>
      <c r="N172" s="1198"/>
      <c r="O172" s="1198"/>
      <c r="P172" s="1288"/>
      <c r="Q172" s="1198"/>
      <c r="R172" s="1287"/>
      <c r="S172" s="1287"/>
      <c r="T172" s="1198"/>
      <c r="U172" s="1198"/>
      <c r="V172" s="1198"/>
      <c r="W172" s="1198"/>
      <c r="X172" s="1198"/>
      <c r="Y172" s="1198"/>
      <c r="Z172" s="1198"/>
      <c r="AA172" s="1198"/>
      <c r="AB172" s="1198"/>
      <c r="AC172" s="1198"/>
      <c r="AD172" s="1198"/>
      <c r="AE172" s="1198"/>
    </row>
    <row r="173">
      <c r="A173" s="1205"/>
      <c r="B173" s="1285"/>
      <c r="C173" s="1205"/>
      <c r="D173" s="1205"/>
      <c r="E173" s="1205"/>
      <c r="F173" s="1205"/>
      <c r="G173" s="1205"/>
      <c r="H173" s="1286"/>
      <c r="I173" s="1286"/>
      <c r="J173" s="1205"/>
      <c r="K173" s="1205"/>
      <c r="L173" s="1205"/>
      <c r="M173" s="1205"/>
      <c r="N173" s="1205"/>
      <c r="O173" s="1205"/>
      <c r="P173" s="1286"/>
      <c r="Q173" s="1205"/>
      <c r="R173" s="1285"/>
      <c r="S173" s="1285"/>
      <c r="T173" s="1205"/>
      <c r="U173" s="1205"/>
      <c r="V173" s="1205"/>
      <c r="W173" s="1205"/>
      <c r="X173" s="1205"/>
      <c r="Y173" s="1205"/>
      <c r="Z173" s="1205"/>
      <c r="AA173" s="1205"/>
      <c r="AB173" s="1205"/>
      <c r="AC173" s="1205"/>
      <c r="AD173" s="1205"/>
      <c r="AE173" s="1205"/>
    </row>
    <row r="174">
      <c r="A174" s="1198"/>
      <c r="B174" s="1287"/>
      <c r="C174" s="1198"/>
      <c r="D174" s="1198"/>
      <c r="E174" s="1198"/>
      <c r="F174" s="1198"/>
      <c r="G174" s="1198"/>
      <c r="H174" s="1288"/>
      <c r="I174" s="1288"/>
      <c r="J174" s="1198"/>
      <c r="K174" s="1198"/>
      <c r="L174" s="1198"/>
      <c r="M174" s="1198"/>
      <c r="N174" s="1198"/>
      <c r="O174" s="1198"/>
      <c r="P174" s="1288"/>
      <c r="Q174" s="1198"/>
      <c r="R174" s="1287"/>
      <c r="S174" s="1287"/>
      <c r="T174" s="1198"/>
      <c r="U174" s="1198"/>
      <c r="V174" s="1198"/>
      <c r="W174" s="1198"/>
      <c r="X174" s="1198"/>
      <c r="Y174" s="1198"/>
      <c r="Z174" s="1198"/>
      <c r="AA174" s="1198"/>
      <c r="AB174" s="1198"/>
      <c r="AC174" s="1198"/>
      <c r="AD174" s="1198"/>
      <c r="AE174" s="1198"/>
    </row>
    <row r="175">
      <c r="A175" s="1205"/>
      <c r="B175" s="1285"/>
      <c r="C175" s="1205"/>
      <c r="D175" s="1205"/>
      <c r="E175" s="1205"/>
      <c r="F175" s="1205"/>
      <c r="G175" s="1205"/>
      <c r="H175" s="1286"/>
      <c r="I175" s="1286"/>
      <c r="J175" s="1205"/>
      <c r="K175" s="1205"/>
      <c r="L175" s="1205"/>
      <c r="M175" s="1205"/>
      <c r="N175" s="1205"/>
      <c r="O175" s="1205"/>
      <c r="P175" s="1286"/>
      <c r="Q175" s="1205"/>
      <c r="R175" s="1285"/>
      <c r="S175" s="1285"/>
      <c r="T175" s="1205"/>
      <c r="U175" s="1205"/>
      <c r="V175" s="1205"/>
      <c r="W175" s="1205"/>
      <c r="X175" s="1205"/>
      <c r="Y175" s="1205"/>
      <c r="Z175" s="1205"/>
      <c r="AA175" s="1205"/>
      <c r="AB175" s="1205"/>
      <c r="AC175" s="1205"/>
      <c r="AD175" s="1205"/>
      <c r="AE175" s="1205"/>
    </row>
    <row r="176">
      <c r="A176" s="1198"/>
      <c r="B176" s="1287"/>
      <c r="C176" s="1198"/>
      <c r="D176" s="1198"/>
      <c r="E176" s="1198"/>
      <c r="F176" s="1198"/>
      <c r="G176" s="1198"/>
      <c r="H176" s="1288"/>
      <c r="I176" s="1288"/>
      <c r="J176" s="1198"/>
      <c r="K176" s="1198"/>
      <c r="L176" s="1198"/>
      <c r="M176" s="1198"/>
      <c r="N176" s="1198"/>
      <c r="O176" s="1198"/>
      <c r="P176" s="1288"/>
      <c r="Q176" s="1198"/>
      <c r="R176" s="1287"/>
      <c r="S176" s="1287"/>
      <c r="T176" s="1198"/>
      <c r="U176" s="1198"/>
      <c r="V176" s="1198"/>
      <c r="W176" s="1198"/>
      <c r="X176" s="1198"/>
      <c r="Y176" s="1198"/>
      <c r="Z176" s="1198"/>
      <c r="AA176" s="1198"/>
      <c r="AB176" s="1198"/>
      <c r="AC176" s="1198"/>
      <c r="AD176" s="1198"/>
      <c r="AE176" s="1198"/>
    </row>
    <row r="177">
      <c r="A177" s="1205"/>
      <c r="B177" s="1285"/>
      <c r="C177" s="1205"/>
      <c r="D177" s="1205"/>
      <c r="E177" s="1205"/>
      <c r="F177" s="1205"/>
      <c r="G177" s="1205"/>
      <c r="H177" s="1286"/>
      <c r="I177" s="1286"/>
      <c r="J177" s="1205"/>
      <c r="K177" s="1205"/>
      <c r="L177" s="1205"/>
      <c r="M177" s="1205"/>
      <c r="N177" s="1205"/>
      <c r="O177" s="1205"/>
      <c r="P177" s="1286"/>
      <c r="Q177" s="1205"/>
      <c r="R177" s="1285"/>
      <c r="S177" s="1285"/>
      <c r="T177" s="1205"/>
      <c r="U177" s="1205"/>
      <c r="V177" s="1205"/>
      <c r="W177" s="1205"/>
      <c r="X177" s="1205"/>
      <c r="Y177" s="1205"/>
      <c r="Z177" s="1205"/>
      <c r="AA177" s="1205"/>
      <c r="AB177" s="1205"/>
      <c r="AC177" s="1205"/>
      <c r="AD177" s="1205"/>
      <c r="AE177" s="1205"/>
    </row>
    <row r="178">
      <c r="A178" s="1198"/>
      <c r="B178" s="1287"/>
      <c r="C178" s="1198"/>
      <c r="D178" s="1198"/>
      <c r="E178" s="1198"/>
      <c r="F178" s="1198"/>
      <c r="G178" s="1198"/>
      <c r="H178" s="1288"/>
      <c r="I178" s="1288"/>
      <c r="J178" s="1198"/>
      <c r="K178" s="1198"/>
      <c r="L178" s="1198"/>
      <c r="M178" s="1198"/>
      <c r="N178" s="1198"/>
      <c r="O178" s="1198"/>
      <c r="P178" s="1288"/>
      <c r="Q178" s="1198"/>
      <c r="R178" s="1287"/>
      <c r="S178" s="1287"/>
      <c r="T178" s="1198"/>
      <c r="U178" s="1198"/>
      <c r="V178" s="1198"/>
      <c r="W178" s="1198"/>
      <c r="X178" s="1198"/>
      <c r="Y178" s="1198"/>
      <c r="Z178" s="1198"/>
      <c r="AA178" s="1198"/>
      <c r="AB178" s="1198"/>
      <c r="AC178" s="1198"/>
      <c r="AD178" s="1198"/>
      <c r="AE178" s="1198"/>
    </row>
    <row r="179">
      <c r="A179" s="1205"/>
      <c r="B179" s="1285"/>
      <c r="C179" s="1205"/>
      <c r="D179" s="1205"/>
      <c r="E179" s="1205"/>
      <c r="F179" s="1205"/>
      <c r="G179" s="1205"/>
      <c r="H179" s="1286"/>
      <c r="I179" s="1286"/>
      <c r="J179" s="1205"/>
      <c r="K179" s="1205"/>
      <c r="L179" s="1205"/>
      <c r="M179" s="1205"/>
      <c r="N179" s="1205"/>
      <c r="O179" s="1205"/>
      <c r="P179" s="1286"/>
      <c r="Q179" s="1205"/>
      <c r="R179" s="1285"/>
      <c r="S179" s="1285"/>
      <c r="T179" s="1205"/>
      <c r="U179" s="1205"/>
      <c r="V179" s="1205"/>
      <c r="W179" s="1205"/>
      <c r="X179" s="1205"/>
      <c r="Y179" s="1205"/>
      <c r="Z179" s="1205"/>
      <c r="AA179" s="1205"/>
      <c r="AB179" s="1205"/>
      <c r="AC179" s="1205"/>
      <c r="AD179" s="1205"/>
      <c r="AE179" s="1205"/>
    </row>
    <row r="180">
      <c r="A180" s="1198"/>
      <c r="B180" s="1287"/>
      <c r="C180" s="1198"/>
      <c r="D180" s="1198"/>
      <c r="E180" s="1198"/>
      <c r="F180" s="1198"/>
      <c r="G180" s="1198"/>
      <c r="H180" s="1288"/>
      <c r="I180" s="1288"/>
      <c r="J180" s="1198"/>
      <c r="K180" s="1198"/>
      <c r="L180" s="1198"/>
      <c r="M180" s="1198"/>
      <c r="N180" s="1198"/>
      <c r="O180" s="1198"/>
      <c r="P180" s="1288"/>
      <c r="Q180" s="1198"/>
      <c r="R180" s="1287"/>
      <c r="S180" s="1287"/>
      <c r="T180" s="1198"/>
      <c r="U180" s="1198"/>
      <c r="V180" s="1198"/>
      <c r="W180" s="1198"/>
      <c r="X180" s="1198"/>
      <c r="Y180" s="1198"/>
      <c r="Z180" s="1198"/>
      <c r="AA180" s="1198"/>
      <c r="AB180" s="1198"/>
      <c r="AC180" s="1198"/>
      <c r="AD180" s="1198"/>
      <c r="AE180" s="1198"/>
    </row>
    <row r="181">
      <c r="A181" s="1205"/>
      <c r="B181" s="1285"/>
      <c r="C181" s="1205"/>
      <c r="D181" s="1205"/>
      <c r="E181" s="1205"/>
      <c r="F181" s="1205"/>
      <c r="G181" s="1205"/>
      <c r="H181" s="1286"/>
      <c r="I181" s="1286"/>
      <c r="J181" s="1205"/>
      <c r="K181" s="1205"/>
      <c r="L181" s="1205"/>
      <c r="M181" s="1205"/>
      <c r="N181" s="1205"/>
      <c r="O181" s="1205"/>
      <c r="P181" s="1286"/>
      <c r="Q181" s="1205"/>
      <c r="R181" s="1285"/>
      <c r="S181" s="1285"/>
      <c r="T181" s="1205"/>
      <c r="U181" s="1205"/>
      <c r="V181" s="1205"/>
      <c r="W181" s="1205"/>
      <c r="X181" s="1205"/>
      <c r="Y181" s="1205"/>
      <c r="Z181" s="1205"/>
      <c r="AA181" s="1205"/>
      <c r="AB181" s="1205"/>
      <c r="AC181" s="1205"/>
      <c r="AD181" s="1205"/>
      <c r="AE181" s="1205"/>
    </row>
    <row r="182">
      <c r="A182" s="1198"/>
      <c r="B182" s="1287"/>
      <c r="C182" s="1198"/>
      <c r="D182" s="1198"/>
      <c r="E182" s="1198"/>
      <c r="F182" s="1198"/>
      <c r="G182" s="1198"/>
      <c r="H182" s="1288"/>
      <c r="I182" s="1288"/>
      <c r="J182" s="1198"/>
      <c r="K182" s="1198"/>
      <c r="L182" s="1198"/>
      <c r="M182" s="1198"/>
      <c r="N182" s="1198"/>
      <c r="O182" s="1198"/>
      <c r="P182" s="1288"/>
      <c r="Q182" s="1198"/>
      <c r="R182" s="1287"/>
      <c r="S182" s="1287"/>
      <c r="T182" s="1198"/>
      <c r="U182" s="1198"/>
      <c r="V182" s="1198"/>
      <c r="W182" s="1198"/>
      <c r="X182" s="1198"/>
      <c r="Y182" s="1198"/>
      <c r="Z182" s="1198"/>
      <c r="AA182" s="1198"/>
      <c r="AB182" s="1198"/>
      <c r="AC182" s="1198"/>
      <c r="AD182" s="1198"/>
      <c r="AE182" s="1198"/>
    </row>
    <row r="183">
      <c r="A183" s="1205"/>
      <c r="B183" s="1285"/>
      <c r="C183" s="1205"/>
      <c r="D183" s="1205"/>
      <c r="E183" s="1205"/>
      <c r="F183" s="1205"/>
      <c r="G183" s="1205"/>
      <c r="H183" s="1286"/>
      <c r="I183" s="1286"/>
      <c r="J183" s="1205"/>
      <c r="K183" s="1205"/>
      <c r="L183" s="1205"/>
      <c r="M183" s="1205"/>
      <c r="N183" s="1205"/>
      <c r="O183" s="1205"/>
      <c r="P183" s="1286"/>
      <c r="Q183" s="1205"/>
      <c r="R183" s="1285"/>
      <c r="S183" s="1285"/>
      <c r="T183" s="1205"/>
      <c r="U183" s="1205"/>
      <c r="V183" s="1205"/>
      <c r="W183" s="1205"/>
      <c r="X183" s="1205"/>
      <c r="Y183" s="1205"/>
      <c r="Z183" s="1205"/>
      <c r="AA183" s="1205"/>
      <c r="AB183" s="1205"/>
      <c r="AC183" s="1205"/>
      <c r="AD183" s="1205"/>
      <c r="AE183" s="1205"/>
    </row>
    <row r="184">
      <c r="A184" s="1198"/>
      <c r="B184" s="1287"/>
      <c r="C184" s="1198"/>
      <c r="D184" s="1198"/>
      <c r="E184" s="1198"/>
      <c r="F184" s="1198"/>
      <c r="G184" s="1198"/>
      <c r="H184" s="1288"/>
      <c r="I184" s="1288"/>
      <c r="J184" s="1198"/>
      <c r="K184" s="1198"/>
      <c r="L184" s="1198"/>
      <c r="M184" s="1198"/>
      <c r="N184" s="1198"/>
      <c r="O184" s="1198"/>
      <c r="P184" s="1288"/>
      <c r="Q184" s="1198"/>
      <c r="R184" s="1287"/>
      <c r="S184" s="1287"/>
      <c r="T184" s="1198"/>
      <c r="U184" s="1198"/>
      <c r="V184" s="1198"/>
      <c r="W184" s="1198"/>
      <c r="X184" s="1198"/>
      <c r="Y184" s="1198"/>
      <c r="Z184" s="1198"/>
      <c r="AA184" s="1198"/>
      <c r="AB184" s="1198"/>
      <c r="AC184" s="1198"/>
      <c r="AD184" s="1198"/>
      <c r="AE184" s="1198"/>
    </row>
    <row r="185">
      <c r="A185" s="1205"/>
      <c r="B185" s="1285"/>
      <c r="C185" s="1205"/>
      <c r="D185" s="1205"/>
      <c r="E185" s="1205"/>
      <c r="F185" s="1205"/>
      <c r="G185" s="1205"/>
      <c r="H185" s="1286"/>
      <c r="I185" s="1286"/>
      <c r="J185" s="1205"/>
      <c r="K185" s="1205"/>
      <c r="L185" s="1205"/>
      <c r="M185" s="1205"/>
      <c r="N185" s="1205"/>
      <c r="O185" s="1205"/>
      <c r="P185" s="1286"/>
      <c r="Q185" s="1205"/>
      <c r="R185" s="1285"/>
      <c r="S185" s="1285"/>
      <c r="T185" s="1205"/>
      <c r="U185" s="1205"/>
      <c r="V185" s="1205"/>
      <c r="W185" s="1205"/>
      <c r="X185" s="1205"/>
      <c r="Y185" s="1205"/>
      <c r="Z185" s="1205"/>
      <c r="AA185" s="1205"/>
      <c r="AB185" s="1205"/>
      <c r="AC185" s="1205"/>
      <c r="AD185" s="1205"/>
      <c r="AE185" s="1205"/>
    </row>
    <row r="186">
      <c r="A186" s="1198"/>
      <c r="B186" s="1287"/>
      <c r="C186" s="1198"/>
      <c r="D186" s="1198"/>
      <c r="E186" s="1198"/>
      <c r="F186" s="1198"/>
      <c r="G186" s="1198"/>
      <c r="H186" s="1288"/>
      <c r="I186" s="1288"/>
      <c r="J186" s="1198"/>
      <c r="K186" s="1198"/>
      <c r="L186" s="1198"/>
      <c r="M186" s="1198"/>
      <c r="N186" s="1198"/>
      <c r="O186" s="1198"/>
      <c r="P186" s="1288"/>
      <c r="Q186" s="1198"/>
      <c r="R186" s="1287"/>
      <c r="S186" s="1287"/>
      <c r="T186" s="1198"/>
      <c r="U186" s="1198"/>
      <c r="V186" s="1198"/>
      <c r="W186" s="1198"/>
      <c r="X186" s="1198"/>
      <c r="Y186" s="1198"/>
      <c r="Z186" s="1198"/>
      <c r="AA186" s="1198"/>
      <c r="AB186" s="1198"/>
      <c r="AC186" s="1198"/>
      <c r="AD186" s="1198"/>
      <c r="AE186" s="1198"/>
    </row>
    <row r="187">
      <c r="A187" s="1205"/>
      <c r="B187" s="1285"/>
      <c r="C187" s="1205"/>
      <c r="D187" s="1205"/>
      <c r="E187" s="1205"/>
      <c r="F187" s="1205"/>
      <c r="G187" s="1205"/>
      <c r="H187" s="1286"/>
      <c r="I187" s="1286"/>
      <c r="J187" s="1205"/>
      <c r="K187" s="1205"/>
      <c r="L187" s="1205"/>
      <c r="M187" s="1205"/>
      <c r="N187" s="1205"/>
      <c r="O187" s="1205"/>
      <c r="P187" s="1286"/>
      <c r="Q187" s="1205"/>
      <c r="R187" s="1285"/>
      <c r="S187" s="1285"/>
      <c r="T187" s="1205"/>
      <c r="U187" s="1205"/>
      <c r="V187" s="1205"/>
      <c r="W187" s="1205"/>
      <c r="X187" s="1205"/>
      <c r="Y187" s="1205"/>
      <c r="Z187" s="1205"/>
      <c r="AA187" s="1205"/>
      <c r="AB187" s="1205"/>
      <c r="AC187" s="1205"/>
      <c r="AD187" s="1205"/>
      <c r="AE187" s="1205"/>
    </row>
    <row r="188">
      <c r="A188" s="1198"/>
      <c r="B188" s="1287"/>
      <c r="C188" s="1198"/>
      <c r="D188" s="1198"/>
      <c r="E188" s="1198"/>
      <c r="F188" s="1198"/>
      <c r="G188" s="1198"/>
      <c r="H188" s="1288"/>
      <c r="I188" s="1288"/>
      <c r="J188" s="1198"/>
      <c r="K188" s="1198"/>
      <c r="L188" s="1198"/>
      <c r="M188" s="1198"/>
      <c r="N188" s="1198"/>
      <c r="O188" s="1198"/>
      <c r="P188" s="1288"/>
      <c r="Q188" s="1198"/>
      <c r="R188" s="1287"/>
      <c r="S188" s="1287"/>
      <c r="T188" s="1198"/>
      <c r="U188" s="1198"/>
      <c r="V188" s="1198"/>
      <c r="W188" s="1198"/>
      <c r="X188" s="1198"/>
      <c r="Y188" s="1198"/>
      <c r="Z188" s="1198"/>
      <c r="AA188" s="1198"/>
      <c r="AB188" s="1198"/>
      <c r="AC188" s="1198"/>
      <c r="AD188" s="1198"/>
      <c r="AE188" s="1198"/>
    </row>
    <row r="189">
      <c r="A189" s="1205"/>
      <c r="B189" s="1285"/>
      <c r="C189" s="1205"/>
      <c r="D189" s="1205"/>
      <c r="E189" s="1205"/>
      <c r="F189" s="1205"/>
      <c r="G189" s="1205"/>
      <c r="H189" s="1286"/>
      <c r="I189" s="1286"/>
      <c r="J189" s="1205"/>
      <c r="K189" s="1205"/>
      <c r="L189" s="1205"/>
      <c r="M189" s="1205"/>
      <c r="N189" s="1205"/>
      <c r="O189" s="1205"/>
      <c r="P189" s="1286"/>
      <c r="Q189" s="1205"/>
      <c r="R189" s="1285"/>
      <c r="S189" s="1285"/>
      <c r="T189" s="1205"/>
      <c r="U189" s="1205"/>
      <c r="V189" s="1205"/>
      <c r="W189" s="1205"/>
      <c r="X189" s="1205"/>
      <c r="Y189" s="1205"/>
      <c r="Z189" s="1205"/>
      <c r="AA189" s="1205"/>
      <c r="AB189" s="1205"/>
      <c r="AC189" s="1205"/>
      <c r="AD189" s="1205"/>
      <c r="AE189" s="1205"/>
    </row>
    <row r="190">
      <c r="A190" s="1198"/>
      <c r="B190" s="1287"/>
      <c r="C190" s="1198"/>
      <c r="D190" s="1198"/>
      <c r="E190" s="1198"/>
      <c r="F190" s="1198"/>
      <c r="G190" s="1198"/>
      <c r="H190" s="1288"/>
      <c r="I190" s="1288"/>
      <c r="J190" s="1198"/>
      <c r="K190" s="1198"/>
      <c r="L190" s="1198"/>
      <c r="M190" s="1198"/>
      <c r="N190" s="1198"/>
      <c r="O190" s="1198"/>
      <c r="P190" s="1288"/>
      <c r="Q190" s="1198"/>
      <c r="R190" s="1287"/>
      <c r="S190" s="1287"/>
      <c r="T190" s="1198"/>
      <c r="U190" s="1198"/>
      <c r="V190" s="1198"/>
      <c r="W190" s="1198"/>
      <c r="X190" s="1198"/>
      <c r="Y190" s="1198"/>
      <c r="Z190" s="1198"/>
      <c r="AA190" s="1198"/>
      <c r="AB190" s="1198"/>
      <c r="AC190" s="1198"/>
      <c r="AD190" s="1198"/>
      <c r="AE190" s="1198"/>
    </row>
    <row r="191">
      <c r="A191" s="1205"/>
      <c r="B191" s="1285"/>
      <c r="C191" s="1205"/>
      <c r="D191" s="1205"/>
      <c r="E191" s="1205"/>
      <c r="F191" s="1205"/>
      <c r="G191" s="1205"/>
      <c r="H191" s="1286"/>
      <c r="I191" s="1286"/>
      <c r="J191" s="1205"/>
      <c r="K191" s="1205"/>
      <c r="L191" s="1205"/>
      <c r="M191" s="1205"/>
      <c r="N191" s="1205"/>
      <c r="O191" s="1205"/>
      <c r="P191" s="1286"/>
      <c r="Q191" s="1205"/>
      <c r="R191" s="1285"/>
      <c r="S191" s="1285"/>
      <c r="T191" s="1205"/>
      <c r="U191" s="1205"/>
      <c r="V191" s="1205"/>
      <c r="W191" s="1205"/>
      <c r="X191" s="1205"/>
      <c r="Y191" s="1205"/>
      <c r="Z191" s="1205"/>
      <c r="AA191" s="1205"/>
      <c r="AB191" s="1205"/>
      <c r="AC191" s="1205"/>
      <c r="AD191" s="1205"/>
      <c r="AE191" s="1205"/>
    </row>
    <row r="192">
      <c r="A192" s="1198"/>
      <c r="B192" s="1287"/>
      <c r="C192" s="1198"/>
      <c r="D192" s="1198"/>
      <c r="E192" s="1198"/>
      <c r="F192" s="1198"/>
      <c r="G192" s="1198"/>
      <c r="H192" s="1288"/>
      <c r="I192" s="1288"/>
      <c r="J192" s="1198"/>
      <c r="K192" s="1198"/>
      <c r="L192" s="1198"/>
      <c r="M192" s="1198"/>
      <c r="N192" s="1198"/>
      <c r="O192" s="1198"/>
      <c r="P192" s="1288"/>
      <c r="Q192" s="1198"/>
      <c r="R192" s="1287"/>
      <c r="S192" s="1287"/>
      <c r="T192" s="1198"/>
      <c r="U192" s="1198"/>
      <c r="V192" s="1198"/>
      <c r="W192" s="1198"/>
      <c r="X192" s="1198"/>
      <c r="Y192" s="1198"/>
      <c r="Z192" s="1198"/>
      <c r="AA192" s="1198"/>
      <c r="AB192" s="1198"/>
      <c r="AC192" s="1198"/>
      <c r="AD192" s="1198"/>
      <c r="AE192" s="1198"/>
    </row>
    <row r="193">
      <c r="A193" s="1205"/>
      <c r="B193" s="1285"/>
      <c r="C193" s="1205"/>
      <c r="D193" s="1205"/>
      <c r="E193" s="1205"/>
      <c r="F193" s="1205"/>
      <c r="G193" s="1205"/>
      <c r="H193" s="1286"/>
      <c r="I193" s="1286"/>
      <c r="J193" s="1205"/>
      <c r="K193" s="1205"/>
      <c r="L193" s="1205"/>
      <c r="M193" s="1205"/>
      <c r="N193" s="1205"/>
      <c r="O193" s="1205"/>
      <c r="P193" s="1286"/>
      <c r="Q193" s="1205"/>
      <c r="R193" s="1285"/>
      <c r="S193" s="1285"/>
      <c r="T193" s="1205"/>
      <c r="U193" s="1205"/>
      <c r="V193" s="1205"/>
      <c r="W193" s="1205"/>
      <c r="X193" s="1205"/>
      <c r="Y193" s="1205"/>
      <c r="Z193" s="1205"/>
      <c r="AA193" s="1205"/>
      <c r="AB193" s="1205"/>
      <c r="AC193" s="1205"/>
      <c r="AD193" s="1205"/>
      <c r="AE193" s="1205"/>
    </row>
    <row r="194">
      <c r="A194" s="1198"/>
      <c r="B194" s="1287"/>
      <c r="C194" s="1198"/>
      <c r="D194" s="1198"/>
      <c r="E194" s="1198"/>
      <c r="F194" s="1198"/>
      <c r="G194" s="1198"/>
      <c r="H194" s="1288"/>
      <c r="I194" s="1288"/>
      <c r="J194" s="1198"/>
      <c r="K194" s="1198"/>
      <c r="L194" s="1198"/>
      <c r="M194" s="1198"/>
      <c r="N194" s="1198"/>
      <c r="O194" s="1198"/>
      <c r="P194" s="1288"/>
      <c r="Q194" s="1198"/>
      <c r="R194" s="1287"/>
      <c r="S194" s="1287"/>
      <c r="T194" s="1198"/>
      <c r="U194" s="1198"/>
      <c r="V194" s="1198"/>
      <c r="W194" s="1198"/>
      <c r="X194" s="1198"/>
      <c r="Y194" s="1198"/>
      <c r="Z194" s="1198"/>
      <c r="AA194" s="1198"/>
      <c r="AB194" s="1198"/>
      <c r="AC194" s="1198"/>
      <c r="AD194" s="1198"/>
      <c r="AE194" s="1198"/>
    </row>
    <row r="195">
      <c r="A195" s="1205"/>
      <c r="B195" s="1285"/>
      <c r="C195" s="1205"/>
      <c r="D195" s="1205"/>
      <c r="E195" s="1205"/>
      <c r="F195" s="1205"/>
      <c r="G195" s="1205"/>
      <c r="H195" s="1286"/>
      <c r="I195" s="1286"/>
      <c r="J195" s="1205"/>
      <c r="K195" s="1205"/>
      <c r="L195" s="1205"/>
      <c r="M195" s="1205"/>
      <c r="N195" s="1205"/>
      <c r="O195" s="1205"/>
      <c r="P195" s="1286"/>
      <c r="Q195" s="1205"/>
      <c r="R195" s="1285"/>
      <c r="S195" s="1285"/>
      <c r="T195" s="1205"/>
      <c r="U195" s="1205"/>
      <c r="V195" s="1205"/>
      <c r="W195" s="1205"/>
      <c r="X195" s="1205"/>
      <c r="Y195" s="1205"/>
      <c r="Z195" s="1205"/>
      <c r="AA195" s="1205"/>
      <c r="AB195" s="1205"/>
      <c r="AC195" s="1205"/>
      <c r="AD195" s="1205"/>
      <c r="AE195" s="1205"/>
    </row>
    <row r="196">
      <c r="A196" s="1198"/>
      <c r="B196" s="1287"/>
      <c r="C196" s="1198"/>
      <c r="D196" s="1198"/>
      <c r="E196" s="1198"/>
      <c r="F196" s="1198"/>
      <c r="G196" s="1198"/>
      <c r="H196" s="1288"/>
      <c r="I196" s="1288"/>
      <c r="J196" s="1198"/>
      <c r="K196" s="1198"/>
      <c r="L196" s="1198"/>
      <c r="M196" s="1198"/>
      <c r="N196" s="1198"/>
      <c r="O196" s="1198"/>
      <c r="P196" s="1288"/>
      <c r="Q196" s="1198"/>
      <c r="R196" s="1287"/>
      <c r="S196" s="1287"/>
      <c r="T196" s="1198"/>
      <c r="U196" s="1198"/>
      <c r="V196" s="1198"/>
      <c r="W196" s="1198"/>
      <c r="X196" s="1198"/>
      <c r="Y196" s="1198"/>
      <c r="Z196" s="1198"/>
      <c r="AA196" s="1198"/>
      <c r="AB196" s="1198"/>
      <c r="AC196" s="1198"/>
      <c r="AD196" s="1198"/>
      <c r="AE196" s="1198"/>
    </row>
    <row r="197">
      <c r="A197" s="1205"/>
      <c r="B197" s="1285"/>
      <c r="C197" s="1205"/>
      <c r="D197" s="1205"/>
      <c r="E197" s="1205"/>
      <c r="F197" s="1205"/>
      <c r="G197" s="1205"/>
      <c r="H197" s="1286"/>
      <c r="I197" s="1286"/>
      <c r="J197" s="1205"/>
      <c r="K197" s="1205"/>
      <c r="L197" s="1205"/>
      <c r="M197" s="1205"/>
      <c r="N197" s="1205"/>
      <c r="O197" s="1205"/>
      <c r="P197" s="1286"/>
      <c r="Q197" s="1205"/>
      <c r="R197" s="1285"/>
      <c r="S197" s="1285"/>
      <c r="T197" s="1205"/>
      <c r="U197" s="1205"/>
      <c r="V197" s="1205"/>
      <c r="W197" s="1205"/>
      <c r="X197" s="1205"/>
      <c r="Y197" s="1205"/>
      <c r="Z197" s="1205"/>
      <c r="AA197" s="1205"/>
      <c r="AB197" s="1205"/>
      <c r="AC197" s="1205"/>
      <c r="AD197" s="1205"/>
      <c r="AE197" s="1205"/>
    </row>
    <row r="198">
      <c r="A198" s="1198"/>
      <c r="B198" s="1287"/>
      <c r="C198" s="1198"/>
      <c r="D198" s="1198"/>
      <c r="E198" s="1198"/>
      <c r="F198" s="1198"/>
      <c r="G198" s="1198"/>
      <c r="H198" s="1288"/>
      <c r="I198" s="1288"/>
      <c r="J198" s="1198"/>
      <c r="K198" s="1198"/>
      <c r="L198" s="1198"/>
      <c r="M198" s="1198"/>
      <c r="N198" s="1198"/>
      <c r="O198" s="1198"/>
      <c r="P198" s="1288"/>
      <c r="Q198" s="1198"/>
      <c r="R198" s="1287"/>
      <c r="S198" s="1287"/>
      <c r="T198" s="1198"/>
      <c r="U198" s="1198"/>
      <c r="V198" s="1198"/>
      <c r="W198" s="1198"/>
      <c r="X198" s="1198"/>
      <c r="Y198" s="1198"/>
      <c r="Z198" s="1198"/>
      <c r="AA198" s="1198"/>
      <c r="AB198" s="1198"/>
      <c r="AC198" s="1198"/>
      <c r="AD198" s="1198"/>
      <c r="AE198" s="1198"/>
    </row>
    <row r="199">
      <c r="A199" s="1205"/>
      <c r="B199" s="1285"/>
      <c r="C199" s="1205"/>
      <c r="D199" s="1205"/>
      <c r="E199" s="1205"/>
      <c r="F199" s="1205"/>
      <c r="G199" s="1205"/>
      <c r="H199" s="1286"/>
      <c r="I199" s="1286"/>
      <c r="J199" s="1205"/>
      <c r="K199" s="1205"/>
      <c r="L199" s="1205"/>
      <c r="M199" s="1205"/>
      <c r="N199" s="1205"/>
      <c r="O199" s="1205"/>
      <c r="P199" s="1286"/>
      <c r="Q199" s="1205"/>
      <c r="R199" s="1285"/>
      <c r="S199" s="1285"/>
      <c r="T199" s="1205"/>
      <c r="U199" s="1205"/>
      <c r="V199" s="1205"/>
      <c r="W199" s="1205"/>
      <c r="X199" s="1205"/>
      <c r="Y199" s="1205"/>
      <c r="Z199" s="1205"/>
      <c r="AA199" s="1205"/>
      <c r="AB199" s="1205"/>
      <c r="AC199" s="1205"/>
      <c r="AD199" s="1205"/>
      <c r="AE199" s="1205"/>
    </row>
    <row r="200">
      <c r="A200" s="1198"/>
      <c r="B200" s="1287"/>
      <c r="C200" s="1198"/>
      <c r="D200" s="1198"/>
      <c r="E200" s="1198"/>
      <c r="F200" s="1198"/>
      <c r="G200" s="1198"/>
      <c r="H200" s="1288"/>
      <c r="I200" s="1288"/>
      <c r="J200" s="1198"/>
      <c r="K200" s="1198"/>
      <c r="L200" s="1198"/>
      <c r="M200" s="1198"/>
      <c r="N200" s="1198"/>
      <c r="O200" s="1198"/>
      <c r="P200" s="1288"/>
      <c r="Q200" s="1198"/>
      <c r="R200" s="1287"/>
      <c r="S200" s="1287"/>
      <c r="T200" s="1198"/>
      <c r="U200" s="1198"/>
      <c r="V200" s="1198"/>
      <c r="W200" s="1198"/>
      <c r="X200" s="1198"/>
      <c r="Y200" s="1198"/>
      <c r="Z200" s="1198"/>
      <c r="AA200" s="1198"/>
      <c r="AB200" s="1198"/>
      <c r="AC200" s="1198"/>
      <c r="AD200" s="1198"/>
      <c r="AE200" s="1198"/>
    </row>
    <row r="201">
      <c r="A201" s="1205"/>
      <c r="B201" s="1285"/>
      <c r="C201" s="1205"/>
      <c r="D201" s="1205"/>
      <c r="E201" s="1205"/>
      <c r="F201" s="1205"/>
      <c r="G201" s="1205"/>
      <c r="H201" s="1286"/>
      <c r="I201" s="1286"/>
      <c r="J201" s="1205"/>
      <c r="K201" s="1205"/>
      <c r="L201" s="1205"/>
      <c r="M201" s="1205"/>
      <c r="N201" s="1205"/>
      <c r="O201" s="1205"/>
      <c r="P201" s="1286"/>
      <c r="Q201" s="1205"/>
      <c r="R201" s="1285"/>
      <c r="S201" s="1285"/>
      <c r="T201" s="1205"/>
      <c r="U201" s="1205"/>
      <c r="V201" s="1205"/>
      <c r="W201" s="1205"/>
      <c r="X201" s="1205"/>
      <c r="Y201" s="1205"/>
      <c r="Z201" s="1205"/>
      <c r="AA201" s="1205"/>
      <c r="AB201" s="1205"/>
      <c r="AC201" s="1205"/>
      <c r="AD201" s="1205"/>
      <c r="AE201" s="1205"/>
    </row>
    <row r="202">
      <c r="A202" s="1198"/>
      <c r="B202" s="1287"/>
      <c r="C202" s="1198"/>
      <c r="D202" s="1198"/>
      <c r="E202" s="1198"/>
      <c r="F202" s="1198"/>
      <c r="G202" s="1198"/>
      <c r="H202" s="1288"/>
      <c r="I202" s="1288"/>
      <c r="J202" s="1198"/>
      <c r="K202" s="1198"/>
      <c r="L202" s="1198"/>
      <c r="M202" s="1198"/>
      <c r="N202" s="1198"/>
      <c r="O202" s="1198"/>
      <c r="P202" s="1288"/>
      <c r="Q202" s="1198"/>
      <c r="R202" s="1287"/>
      <c r="S202" s="1287"/>
      <c r="T202" s="1198"/>
      <c r="U202" s="1198"/>
      <c r="V202" s="1198"/>
      <c r="W202" s="1198"/>
      <c r="X202" s="1198"/>
      <c r="Y202" s="1198"/>
      <c r="Z202" s="1198"/>
      <c r="AA202" s="1198"/>
      <c r="AB202" s="1198"/>
      <c r="AC202" s="1198"/>
      <c r="AD202" s="1198"/>
      <c r="AE202" s="1198"/>
    </row>
    <row r="203">
      <c r="A203" s="1205"/>
      <c r="B203" s="1285"/>
      <c r="C203" s="1205"/>
      <c r="D203" s="1205"/>
      <c r="E203" s="1205"/>
      <c r="F203" s="1205"/>
      <c r="G203" s="1205"/>
      <c r="H203" s="1286"/>
      <c r="I203" s="1286"/>
      <c r="J203" s="1205"/>
      <c r="K203" s="1205"/>
      <c r="L203" s="1205"/>
      <c r="M203" s="1205"/>
      <c r="N203" s="1205"/>
      <c r="O203" s="1205"/>
      <c r="P203" s="1286"/>
      <c r="Q203" s="1205"/>
      <c r="R203" s="1285"/>
      <c r="S203" s="1285"/>
      <c r="T203" s="1205"/>
      <c r="U203" s="1205"/>
      <c r="V203" s="1205"/>
      <c r="W203" s="1205"/>
      <c r="X203" s="1205"/>
      <c r="Y203" s="1205"/>
      <c r="Z203" s="1205"/>
      <c r="AA203" s="1205"/>
      <c r="AB203" s="1205"/>
      <c r="AC203" s="1205"/>
      <c r="AD203" s="1205"/>
      <c r="AE203" s="1205"/>
    </row>
    <row r="204">
      <c r="A204" s="1198"/>
      <c r="B204" s="1287"/>
      <c r="C204" s="1198"/>
      <c r="D204" s="1198"/>
      <c r="E204" s="1198"/>
      <c r="F204" s="1198"/>
      <c r="G204" s="1198"/>
      <c r="H204" s="1288"/>
      <c r="I204" s="1288"/>
      <c r="J204" s="1198"/>
      <c r="K204" s="1198"/>
      <c r="L204" s="1198"/>
      <c r="M204" s="1198"/>
      <c r="N204" s="1198"/>
      <c r="O204" s="1198"/>
      <c r="P204" s="1288"/>
      <c r="Q204" s="1198"/>
      <c r="R204" s="1287"/>
      <c r="S204" s="1287"/>
      <c r="T204" s="1198"/>
      <c r="U204" s="1198"/>
      <c r="V204" s="1198"/>
      <c r="W204" s="1198"/>
      <c r="X204" s="1198"/>
      <c r="Y204" s="1198"/>
      <c r="Z204" s="1198"/>
      <c r="AA204" s="1198"/>
      <c r="AB204" s="1198"/>
      <c r="AC204" s="1198"/>
      <c r="AD204" s="1198"/>
      <c r="AE204" s="1198"/>
    </row>
    <row r="205">
      <c r="A205" s="1205"/>
      <c r="B205" s="1285"/>
      <c r="C205" s="1205"/>
      <c r="D205" s="1205"/>
      <c r="E205" s="1205"/>
      <c r="F205" s="1205"/>
      <c r="G205" s="1205"/>
      <c r="H205" s="1286"/>
      <c r="I205" s="1286"/>
      <c r="J205" s="1205"/>
      <c r="K205" s="1205"/>
      <c r="L205" s="1205"/>
      <c r="M205" s="1205"/>
      <c r="N205" s="1205"/>
      <c r="O205" s="1205"/>
      <c r="P205" s="1286"/>
      <c r="Q205" s="1205"/>
      <c r="R205" s="1285"/>
      <c r="S205" s="1285"/>
      <c r="T205" s="1205"/>
      <c r="U205" s="1205"/>
      <c r="V205" s="1205"/>
      <c r="W205" s="1205"/>
      <c r="X205" s="1205"/>
      <c r="Y205" s="1205"/>
      <c r="Z205" s="1205"/>
      <c r="AA205" s="1205"/>
      <c r="AB205" s="1205"/>
      <c r="AC205" s="1205"/>
      <c r="AD205" s="1205"/>
      <c r="AE205" s="1205"/>
    </row>
    <row r="206">
      <c r="A206" s="1198"/>
      <c r="B206" s="1287"/>
      <c r="C206" s="1198"/>
      <c r="D206" s="1198"/>
      <c r="E206" s="1198"/>
      <c r="F206" s="1198"/>
      <c r="G206" s="1198"/>
      <c r="H206" s="1288"/>
      <c r="I206" s="1288"/>
      <c r="J206" s="1198"/>
      <c r="K206" s="1198"/>
      <c r="L206" s="1198"/>
      <c r="M206" s="1198"/>
      <c r="N206" s="1198"/>
      <c r="O206" s="1198"/>
      <c r="P206" s="1288"/>
      <c r="Q206" s="1198"/>
      <c r="R206" s="1287"/>
      <c r="S206" s="1287"/>
      <c r="T206" s="1198"/>
      <c r="U206" s="1198"/>
      <c r="V206" s="1198"/>
      <c r="W206" s="1198"/>
      <c r="X206" s="1198"/>
      <c r="Y206" s="1198"/>
      <c r="Z206" s="1198"/>
      <c r="AA206" s="1198"/>
      <c r="AB206" s="1198"/>
      <c r="AC206" s="1198"/>
      <c r="AD206" s="1198"/>
      <c r="AE206" s="1198"/>
    </row>
    <row r="207">
      <c r="A207" s="1205"/>
      <c r="B207" s="1285"/>
      <c r="C207" s="1205"/>
      <c r="D207" s="1205"/>
      <c r="E207" s="1205"/>
      <c r="F207" s="1205"/>
      <c r="G207" s="1205"/>
      <c r="H207" s="1286"/>
      <c r="I207" s="1286"/>
      <c r="J207" s="1205"/>
      <c r="K207" s="1205"/>
      <c r="L207" s="1205"/>
      <c r="M207" s="1205"/>
      <c r="N207" s="1205"/>
      <c r="O207" s="1205"/>
      <c r="P207" s="1286"/>
      <c r="Q207" s="1205"/>
      <c r="R207" s="1285"/>
      <c r="S207" s="1285"/>
      <c r="T207" s="1205"/>
      <c r="U207" s="1205"/>
      <c r="V207" s="1205"/>
      <c r="W207" s="1205"/>
      <c r="X207" s="1205"/>
      <c r="Y207" s="1205"/>
      <c r="Z207" s="1205"/>
      <c r="AA207" s="1205"/>
      <c r="AB207" s="1205"/>
      <c r="AC207" s="1205"/>
      <c r="AD207" s="1205"/>
      <c r="AE207" s="1205"/>
    </row>
    <row r="208">
      <c r="A208" s="1198"/>
      <c r="B208" s="1287"/>
      <c r="C208" s="1198"/>
      <c r="D208" s="1198"/>
      <c r="E208" s="1198"/>
      <c r="F208" s="1198"/>
      <c r="G208" s="1198"/>
      <c r="H208" s="1288"/>
      <c r="I208" s="1288"/>
      <c r="J208" s="1198"/>
      <c r="K208" s="1198"/>
      <c r="L208" s="1198"/>
      <c r="M208" s="1198"/>
      <c r="N208" s="1198"/>
      <c r="O208" s="1198"/>
      <c r="P208" s="1288"/>
      <c r="Q208" s="1198"/>
      <c r="R208" s="1287"/>
      <c r="S208" s="1287"/>
      <c r="T208" s="1198"/>
      <c r="U208" s="1198"/>
      <c r="V208" s="1198"/>
      <c r="W208" s="1198"/>
      <c r="X208" s="1198"/>
      <c r="Y208" s="1198"/>
      <c r="Z208" s="1198"/>
      <c r="AA208" s="1198"/>
      <c r="AB208" s="1198"/>
      <c r="AC208" s="1198"/>
      <c r="AD208" s="1198"/>
      <c r="AE208" s="1198"/>
    </row>
    <row r="209">
      <c r="A209" s="1205"/>
      <c r="B209" s="1285"/>
      <c r="C209" s="1205"/>
      <c r="D209" s="1205"/>
      <c r="E209" s="1205"/>
      <c r="F209" s="1205"/>
      <c r="G209" s="1205"/>
      <c r="H209" s="1286"/>
      <c r="I209" s="1286"/>
      <c r="J209" s="1205"/>
      <c r="K209" s="1205"/>
      <c r="L209" s="1205"/>
      <c r="M209" s="1205"/>
      <c r="N209" s="1205"/>
      <c r="O209" s="1205"/>
      <c r="P209" s="1286"/>
      <c r="Q209" s="1205"/>
      <c r="R209" s="1285"/>
      <c r="S209" s="1285"/>
      <c r="T209" s="1205"/>
      <c r="U209" s="1205"/>
      <c r="V209" s="1205"/>
      <c r="W209" s="1205"/>
      <c r="X209" s="1205"/>
      <c r="Y209" s="1205"/>
      <c r="Z209" s="1205"/>
      <c r="AA209" s="1205"/>
      <c r="AB209" s="1205"/>
      <c r="AC209" s="1205"/>
      <c r="AD209" s="1205"/>
      <c r="AE209" s="1205"/>
    </row>
    <row r="210">
      <c r="A210" s="1198"/>
      <c r="B210" s="1287"/>
      <c r="C210" s="1198"/>
      <c r="D210" s="1198"/>
      <c r="E210" s="1198"/>
      <c r="F210" s="1198"/>
      <c r="G210" s="1198"/>
      <c r="H210" s="1288"/>
      <c r="I210" s="1288"/>
      <c r="J210" s="1198"/>
      <c r="K210" s="1198"/>
      <c r="L210" s="1198"/>
      <c r="M210" s="1198"/>
      <c r="N210" s="1198"/>
      <c r="O210" s="1198"/>
      <c r="P210" s="1288"/>
      <c r="Q210" s="1198"/>
      <c r="R210" s="1287"/>
      <c r="S210" s="1287"/>
      <c r="T210" s="1198"/>
      <c r="U210" s="1198"/>
      <c r="V210" s="1198"/>
      <c r="W210" s="1198"/>
      <c r="X210" s="1198"/>
      <c r="Y210" s="1198"/>
      <c r="Z210" s="1198"/>
      <c r="AA210" s="1198"/>
      <c r="AB210" s="1198"/>
      <c r="AC210" s="1198"/>
      <c r="AD210" s="1198"/>
      <c r="AE210" s="1198"/>
    </row>
    <row r="211">
      <c r="A211" s="1205"/>
      <c r="B211" s="1285"/>
      <c r="C211" s="1205"/>
      <c r="D211" s="1205"/>
      <c r="E211" s="1205"/>
      <c r="F211" s="1205"/>
      <c r="G211" s="1205"/>
      <c r="H211" s="1286"/>
      <c r="I211" s="1286"/>
      <c r="J211" s="1205"/>
      <c r="K211" s="1205"/>
      <c r="L211" s="1205"/>
      <c r="M211" s="1205"/>
      <c r="N211" s="1205"/>
      <c r="O211" s="1205"/>
      <c r="P211" s="1286"/>
      <c r="Q211" s="1205"/>
      <c r="R211" s="1285"/>
      <c r="S211" s="1285"/>
      <c r="T211" s="1205"/>
      <c r="U211" s="1205"/>
      <c r="V211" s="1205"/>
      <c r="W211" s="1205"/>
      <c r="X211" s="1205"/>
      <c r="Y211" s="1205"/>
      <c r="Z211" s="1205"/>
      <c r="AA211" s="1205"/>
      <c r="AB211" s="1205"/>
      <c r="AC211" s="1205"/>
      <c r="AD211" s="1205"/>
      <c r="AE211" s="1205"/>
    </row>
    <row r="212">
      <c r="A212" s="1198"/>
      <c r="B212" s="1287"/>
      <c r="C212" s="1198"/>
      <c r="D212" s="1198"/>
      <c r="E212" s="1198"/>
      <c r="F212" s="1198"/>
      <c r="G212" s="1198"/>
      <c r="H212" s="1288"/>
      <c r="I212" s="1288"/>
      <c r="J212" s="1198"/>
      <c r="K212" s="1198"/>
      <c r="L212" s="1198"/>
      <c r="M212" s="1198"/>
      <c r="N212" s="1198"/>
      <c r="O212" s="1198"/>
      <c r="P212" s="1288"/>
      <c r="Q212" s="1198"/>
      <c r="R212" s="1287"/>
      <c r="S212" s="1287"/>
      <c r="T212" s="1198"/>
      <c r="U212" s="1198"/>
      <c r="V212" s="1198"/>
      <c r="W212" s="1198"/>
      <c r="X212" s="1198"/>
      <c r="Y212" s="1198"/>
      <c r="Z212" s="1198"/>
      <c r="AA212" s="1198"/>
      <c r="AB212" s="1198"/>
      <c r="AC212" s="1198"/>
      <c r="AD212" s="1198"/>
      <c r="AE212" s="1198"/>
    </row>
    <row r="213">
      <c r="A213" s="1205"/>
      <c r="B213" s="1285"/>
      <c r="C213" s="1205"/>
      <c r="D213" s="1205"/>
      <c r="E213" s="1205"/>
      <c r="F213" s="1205"/>
      <c r="G213" s="1205"/>
      <c r="H213" s="1286"/>
      <c r="I213" s="1286"/>
      <c r="J213" s="1205"/>
      <c r="K213" s="1205"/>
      <c r="L213" s="1205"/>
      <c r="M213" s="1205"/>
      <c r="N213" s="1205"/>
      <c r="O213" s="1205"/>
      <c r="P213" s="1286"/>
      <c r="Q213" s="1205"/>
      <c r="R213" s="1285"/>
      <c r="S213" s="1285"/>
      <c r="T213" s="1205"/>
      <c r="U213" s="1205"/>
      <c r="V213" s="1205"/>
      <c r="W213" s="1205"/>
      <c r="X213" s="1205"/>
      <c r="Y213" s="1205"/>
      <c r="Z213" s="1205"/>
      <c r="AA213" s="1205"/>
      <c r="AB213" s="1205"/>
      <c r="AC213" s="1205"/>
      <c r="AD213" s="1205"/>
      <c r="AE213" s="1205"/>
    </row>
    <row r="214">
      <c r="A214" s="1198"/>
      <c r="B214" s="1287"/>
      <c r="C214" s="1198"/>
      <c r="D214" s="1198"/>
      <c r="E214" s="1198"/>
      <c r="F214" s="1198"/>
      <c r="G214" s="1198"/>
      <c r="H214" s="1288"/>
      <c r="I214" s="1288"/>
      <c r="J214" s="1198"/>
      <c r="K214" s="1198"/>
      <c r="L214" s="1198"/>
      <c r="M214" s="1198"/>
      <c r="N214" s="1198"/>
      <c r="O214" s="1198"/>
      <c r="P214" s="1288"/>
      <c r="Q214" s="1198"/>
      <c r="R214" s="1287"/>
      <c r="S214" s="1287"/>
      <c r="T214" s="1198"/>
      <c r="U214" s="1198"/>
      <c r="V214" s="1198"/>
      <c r="W214" s="1198"/>
      <c r="X214" s="1198"/>
      <c r="Y214" s="1198"/>
      <c r="Z214" s="1198"/>
      <c r="AA214" s="1198"/>
      <c r="AB214" s="1198"/>
      <c r="AC214" s="1198"/>
      <c r="AD214" s="1198"/>
      <c r="AE214" s="1198"/>
    </row>
    <row r="215">
      <c r="A215" s="1205"/>
      <c r="B215" s="1285"/>
      <c r="C215" s="1205"/>
      <c r="D215" s="1205"/>
      <c r="E215" s="1205"/>
      <c r="F215" s="1205"/>
      <c r="G215" s="1205"/>
      <c r="H215" s="1286"/>
      <c r="I215" s="1286"/>
      <c r="J215" s="1205"/>
      <c r="K215" s="1205"/>
      <c r="L215" s="1205"/>
      <c r="M215" s="1205"/>
      <c r="N215" s="1205"/>
      <c r="O215" s="1205"/>
      <c r="P215" s="1286"/>
      <c r="Q215" s="1205"/>
      <c r="R215" s="1285"/>
      <c r="S215" s="1285"/>
      <c r="T215" s="1205"/>
      <c r="U215" s="1205"/>
      <c r="V215" s="1205"/>
      <c r="W215" s="1205"/>
      <c r="X215" s="1205"/>
      <c r="Y215" s="1205"/>
      <c r="Z215" s="1205"/>
      <c r="AA215" s="1205"/>
      <c r="AB215" s="1205"/>
      <c r="AC215" s="1205"/>
      <c r="AD215" s="1205"/>
      <c r="AE215" s="1205"/>
    </row>
    <row r="216">
      <c r="A216" s="1198"/>
      <c r="B216" s="1287"/>
      <c r="C216" s="1198"/>
      <c r="D216" s="1198"/>
      <c r="E216" s="1198"/>
      <c r="F216" s="1198"/>
      <c r="G216" s="1198"/>
      <c r="H216" s="1288"/>
      <c r="I216" s="1288"/>
      <c r="J216" s="1198"/>
      <c r="K216" s="1198"/>
      <c r="L216" s="1198"/>
      <c r="M216" s="1198"/>
      <c r="N216" s="1198"/>
      <c r="O216" s="1198"/>
      <c r="P216" s="1288"/>
      <c r="Q216" s="1198"/>
      <c r="R216" s="1287"/>
      <c r="S216" s="1287"/>
      <c r="T216" s="1198"/>
      <c r="U216" s="1198"/>
      <c r="V216" s="1198"/>
      <c r="W216" s="1198"/>
      <c r="X216" s="1198"/>
      <c r="Y216" s="1198"/>
      <c r="Z216" s="1198"/>
      <c r="AA216" s="1198"/>
      <c r="AB216" s="1198"/>
      <c r="AC216" s="1198"/>
      <c r="AD216" s="1198"/>
      <c r="AE216" s="1198"/>
    </row>
    <row r="217">
      <c r="A217" s="1205"/>
      <c r="B217" s="1285"/>
      <c r="C217" s="1205"/>
      <c r="D217" s="1205"/>
      <c r="E217" s="1205"/>
      <c r="F217" s="1205"/>
      <c r="G217" s="1205"/>
      <c r="H217" s="1286"/>
      <c r="I217" s="1286"/>
      <c r="J217" s="1205"/>
      <c r="K217" s="1205"/>
      <c r="L217" s="1205"/>
      <c r="M217" s="1205"/>
      <c r="N217" s="1205"/>
      <c r="O217" s="1205"/>
      <c r="P217" s="1286"/>
      <c r="Q217" s="1205"/>
      <c r="R217" s="1285"/>
      <c r="S217" s="1285"/>
      <c r="T217" s="1205"/>
      <c r="U217" s="1205"/>
      <c r="V217" s="1205"/>
      <c r="W217" s="1205"/>
      <c r="X217" s="1205"/>
      <c r="Y217" s="1205"/>
      <c r="Z217" s="1205"/>
      <c r="AA217" s="1205"/>
      <c r="AB217" s="1205"/>
      <c r="AC217" s="1205"/>
      <c r="AD217" s="1205"/>
      <c r="AE217" s="1205"/>
    </row>
    <row r="218">
      <c r="A218" s="1198"/>
      <c r="B218" s="1287"/>
      <c r="C218" s="1198"/>
      <c r="D218" s="1198"/>
      <c r="E218" s="1198"/>
      <c r="F218" s="1198"/>
      <c r="G218" s="1198"/>
      <c r="H218" s="1288"/>
      <c r="I218" s="1288"/>
      <c r="J218" s="1198"/>
      <c r="K218" s="1198"/>
      <c r="L218" s="1198"/>
      <c r="M218" s="1198"/>
      <c r="N218" s="1198"/>
      <c r="O218" s="1198"/>
      <c r="P218" s="1288"/>
      <c r="Q218" s="1198"/>
      <c r="R218" s="1287"/>
      <c r="S218" s="1287"/>
      <c r="T218" s="1198"/>
      <c r="U218" s="1198"/>
      <c r="V218" s="1198"/>
      <c r="W218" s="1198"/>
      <c r="X218" s="1198"/>
      <c r="Y218" s="1198"/>
      <c r="Z218" s="1198"/>
      <c r="AA218" s="1198"/>
      <c r="AB218" s="1198"/>
      <c r="AC218" s="1198"/>
      <c r="AD218" s="1198"/>
      <c r="AE218" s="1198"/>
    </row>
    <row r="219">
      <c r="A219" s="1205"/>
      <c r="B219" s="1285"/>
      <c r="C219" s="1205"/>
      <c r="D219" s="1205"/>
      <c r="E219" s="1205"/>
      <c r="F219" s="1205"/>
      <c r="G219" s="1205"/>
      <c r="H219" s="1286"/>
      <c r="I219" s="1286"/>
      <c r="J219" s="1205"/>
      <c r="K219" s="1205"/>
      <c r="L219" s="1205"/>
      <c r="M219" s="1205"/>
      <c r="N219" s="1205"/>
      <c r="O219" s="1205"/>
      <c r="P219" s="1286"/>
      <c r="Q219" s="1205"/>
      <c r="R219" s="1285"/>
      <c r="S219" s="1285"/>
      <c r="T219" s="1205"/>
      <c r="U219" s="1205"/>
      <c r="V219" s="1205"/>
      <c r="W219" s="1205"/>
      <c r="X219" s="1205"/>
      <c r="Y219" s="1205"/>
      <c r="Z219" s="1205"/>
      <c r="AA219" s="1205"/>
      <c r="AB219" s="1205"/>
      <c r="AC219" s="1205"/>
      <c r="AD219" s="1205"/>
      <c r="AE219" s="1205"/>
    </row>
    <row r="220">
      <c r="A220" s="1198"/>
      <c r="B220" s="1287"/>
      <c r="C220" s="1198"/>
      <c r="D220" s="1198"/>
      <c r="E220" s="1198"/>
      <c r="F220" s="1198"/>
      <c r="G220" s="1198"/>
      <c r="H220" s="1288"/>
      <c r="I220" s="1288"/>
      <c r="J220" s="1198"/>
      <c r="K220" s="1198"/>
      <c r="L220" s="1198"/>
      <c r="M220" s="1198"/>
      <c r="N220" s="1198"/>
      <c r="O220" s="1198"/>
      <c r="P220" s="1288"/>
      <c r="Q220" s="1198"/>
      <c r="R220" s="1287"/>
      <c r="S220" s="1287"/>
      <c r="T220" s="1198"/>
      <c r="U220" s="1198"/>
      <c r="V220" s="1198"/>
      <c r="W220" s="1198"/>
      <c r="X220" s="1198"/>
      <c r="Y220" s="1198"/>
      <c r="Z220" s="1198"/>
      <c r="AA220" s="1198"/>
      <c r="AB220" s="1198"/>
      <c r="AC220" s="1198"/>
      <c r="AD220" s="1198"/>
      <c r="AE220" s="1198"/>
    </row>
    <row r="221">
      <c r="A221" s="1205"/>
      <c r="B221" s="1285"/>
      <c r="C221" s="1205"/>
      <c r="D221" s="1205"/>
      <c r="E221" s="1205"/>
      <c r="F221" s="1205"/>
      <c r="G221" s="1205"/>
      <c r="H221" s="1286"/>
      <c r="I221" s="1286"/>
      <c r="J221" s="1205"/>
      <c r="K221" s="1205"/>
      <c r="L221" s="1205"/>
      <c r="M221" s="1205"/>
      <c r="N221" s="1205"/>
      <c r="O221" s="1205"/>
      <c r="P221" s="1286"/>
      <c r="Q221" s="1205"/>
      <c r="R221" s="1285"/>
      <c r="S221" s="1285"/>
      <c r="T221" s="1205"/>
      <c r="U221" s="1205"/>
      <c r="V221" s="1205"/>
      <c r="W221" s="1205"/>
      <c r="X221" s="1205"/>
      <c r="Y221" s="1205"/>
      <c r="Z221" s="1205"/>
      <c r="AA221" s="1205"/>
      <c r="AB221" s="1205"/>
      <c r="AC221" s="1205"/>
      <c r="AD221" s="1205"/>
      <c r="AE221" s="1205"/>
    </row>
    <row r="222">
      <c r="A222" s="1198"/>
      <c r="B222" s="1287"/>
      <c r="C222" s="1198"/>
      <c r="D222" s="1198"/>
      <c r="E222" s="1198"/>
      <c r="F222" s="1198"/>
      <c r="G222" s="1198"/>
      <c r="H222" s="1288"/>
      <c r="I222" s="1288"/>
      <c r="J222" s="1198"/>
      <c r="K222" s="1198"/>
      <c r="L222" s="1198"/>
      <c r="M222" s="1198"/>
      <c r="N222" s="1198"/>
      <c r="O222" s="1198"/>
      <c r="P222" s="1288"/>
      <c r="Q222" s="1198"/>
      <c r="R222" s="1287"/>
      <c r="S222" s="1287"/>
      <c r="T222" s="1198"/>
      <c r="U222" s="1198"/>
      <c r="V222" s="1198"/>
      <c r="W222" s="1198"/>
      <c r="X222" s="1198"/>
      <c r="Y222" s="1198"/>
      <c r="Z222" s="1198"/>
      <c r="AA222" s="1198"/>
      <c r="AB222" s="1198"/>
      <c r="AC222" s="1198"/>
      <c r="AD222" s="1198"/>
      <c r="AE222" s="1198"/>
    </row>
    <row r="223">
      <c r="A223" s="1205"/>
      <c r="B223" s="1285"/>
      <c r="C223" s="1205"/>
      <c r="D223" s="1205"/>
      <c r="E223" s="1205"/>
      <c r="F223" s="1205"/>
      <c r="G223" s="1205"/>
      <c r="H223" s="1286"/>
      <c r="I223" s="1286"/>
      <c r="J223" s="1205"/>
      <c r="K223" s="1205"/>
      <c r="L223" s="1205"/>
      <c r="M223" s="1205"/>
      <c r="N223" s="1205"/>
      <c r="O223" s="1205"/>
      <c r="P223" s="1286"/>
      <c r="Q223" s="1205"/>
      <c r="R223" s="1285"/>
      <c r="S223" s="1285"/>
      <c r="T223" s="1205"/>
      <c r="U223" s="1205"/>
      <c r="V223" s="1205"/>
      <c r="W223" s="1205"/>
      <c r="X223" s="1205"/>
      <c r="Y223" s="1205"/>
      <c r="Z223" s="1205"/>
      <c r="AA223" s="1205"/>
      <c r="AB223" s="1205"/>
      <c r="AC223" s="1205"/>
      <c r="AD223" s="1205"/>
      <c r="AE223" s="1205"/>
    </row>
    <row r="224">
      <c r="A224" s="1198"/>
      <c r="B224" s="1287"/>
      <c r="C224" s="1198"/>
      <c r="D224" s="1198"/>
      <c r="E224" s="1198"/>
      <c r="F224" s="1198"/>
      <c r="G224" s="1198"/>
      <c r="H224" s="1288"/>
      <c r="I224" s="1288"/>
      <c r="J224" s="1198"/>
      <c r="K224" s="1198"/>
      <c r="L224" s="1198"/>
      <c r="M224" s="1198"/>
      <c r="N224" s="1198"/>
      <c r="O224" s="1198"/>
      <c r="P224" s="1288"/>
      <c r="Q224" s="1198"/>
      <c r="R224" s="1287"/>
      <c r="S224" s="1287"/>
      <c r="T224" s="1198"/>
      <c r="U224" s="1198"/>
      <c r="V224" s="1198"/>
      <c r="W224" s="1198"/>
      <c r="X224" s="1198"/>
      <c r="Y224" s="1198"/>
      <c r="Z224" s="1198"/>
      <c r="AA224" s="1198"/>
      <c r="AB224" s="1198"/>
      <c r="AC224" s="1198"/>
      <c r="AD224" s="1198"/>
      <c r="AE224" s="1198"/>
    </row>
    <row r="225">
      <c r="A225" s="1205"/>
      <c r="B225" s="1285"/>
      <c r="C225" s="1205"/>
      <c r="D225" s="1205"/>
      <c r="E225" s="1205"/>
      <c r="F225" s="1205"/>
      <c r="G225" s="1205"/>
      <c r="H225" s="1286"/>
      <c r="I225" s="1286"/>
      <c r="J225" s="1205"/>
      <c r="K225" s="1205"/>
      <c r="L225" s="1205"/>
      <c r="M225" s="1205"/>
      <c r="N225" s="1205"/>
      <c r="O225" s="1205"/>
      <c r="P225" s="1286"/>
      <c r="Q225" s="1205"/>
      <c r="R225" s="1285"/>
      <c r="S225" s="1285"/>
      <c r="T225" s="1205"/>
      <c r="U225" s="1205"/>
      <c r="V225" s="1205"/>
      <c r="W225" s="1205"/>
      <c r="X225" s="1205"/>
      <c r="Y225" s="1205"/>
      <c r="Z225" s="1205"/>
      <c r="AA225" s="1205"/>
      <c r="AB225" s="1205"/>
      <c r="AC225" s="1205"/>
      <c r="AD225" s="1205"/>
      <c r="AE225" s="1205"/>
    </row>
    <row r="226">
      <c r="A226" s="1198"/>
      <c r="B226" s="1287"/>
      <c r="C226" s="1198"/>
      <c r="D226" s="1198"/>
      <c r="E226" s="1198"/>
      <c r="F226" s="1198"/>
      <c r="G226" s="1198"/>
      <c r="H226" s="1288"/>
      <c r="I226" s="1288"/>
      <c r="J226" s="1198"/>
      <c r="K226" s="1198"/>
      <c r="L226" s="1198"/>
      <c r="M226" s="1198"/>
      <c r="N226" s="1198"/>
      <c r="O226" s="1198"/>
      <c r="P226" s="1288"/>
      <c r="Q226" s="1198"/>
      <c r="R226" s="1287"/>
      <c r="S226" s="1287"/>
      <c r="T226" s="1198"/>
      <c r="U226" s="1198"/>
      <c r="V226" s="1198"/>
      <c r="W226" s="1198"/>
      <c r="X226" s="1198"/>
      <c r="Y226" s="1198"/>
      <c r="Z226" s="1198"/>
      <c r="AA226" s="1198"/>
      <c r="AB226" s="1198"/>
      <c r="AC226" s="1198"/>
      <c r="AD226" s="1198"/>
      <c r="AE226" s="1198"/>
    </row>
    <row r="227">
      <c r="A227" s="1205"/>
      <c r="B227" s="1285"/>
      <c r="C227" s="1205"/>
      <c r="D227" s="1205"/>
      <c r="E227" s="1205"/>
      <c r="F227" s="1205"/>
      <c r="G227" s="1205"/>
      <c r="H227" s="1286"/>
      <c r="I227" s="1286"/>
      <c r="J227" s="1205"/>
      <c r="K227" s="1205"/>
      <c r="L227" s="1205"/>
      <c r="M227" s="1205"/>
      <c r="N227" s="1205"/>
      <c r="O227" s="1205"/>
      <c r="P227" s="1286"/>
      <c r="Q227" s="1205"/>
      <c r="R227" s="1285"/>
      <c r="S227" s="1285"/>
      <c r="T227" s="1205"/>
      <c r="U227" s="1205"/>
      <c r="V227" s="1205"/>
      <c r="W227" s="1205"/>
      <c r="X227" s="1205"/>
      <c r="Y227" s="1205"/>
      <c r="Z227" s="1205"/>
      <c r="AA227" s="1205"/>
      <c r="AB227" s="1205"/>
      <c r="AC227" s="1205"/>
      <c r="AD227" s="1205"/>
      <c r="AE227" s="1205"/>
    </row>
    <row r="228">
      <c r="A228" s="1198"/>
      <c r="B228" s="1287"/>
      <c r="C228" s="1198"/>
      <c r="D228" s="1198"/>
      <c r="E228" s="1198"/>
      <c r="F228" s="1198"/>
      <c r="G228" s="1198"/>
      <c r="H228" s="1288"/>
      <c r="I228" s="1288"/>
      <c r="J228" s="1198"/>
      <c r="K228" s="1198"/>
      <c r="L228" s="1198"/>
      <c r="M228" s="1198"/>
      <c r="N228" s="1198"/>
      <c r="O228" s="1198"/>
      <c r="P228" s="1288"/>
      <c r="Q228" s="1198"/>
      <c r="R228" s="1287"/>
      <c r="S228" s="1287"/>
      <c r="T228" s="1198"/>
      <c r="U228" s="1198"/>
      <c r="V228" s="1198"/>
      <c r="W228" s="1198"/>
      <c r="X228" s="1198"/>
      <c r="Y228" s="1198"/>
      <c r="Z228" s="1198"/>
      <c r="AA228" s="1198"/>
      <c r="AB228" s="1198"/>
      <c r="AC228" s="1198"/>
      <c r="AD228" s="1198"/>
      <c r="AE228" s="1198"/>
    </row>
    <row r="229">
      <c r="A229" s="1205"/>
      <c r="B229" s="1285"/>
      <c r="C229" s="1205"/>
      <c r="D229" s="1205"/>
      <c r="E229" s="1205"/>
      <c r="F229" s="1205"/>
      <c r="G229" s="1205"/>
      <c r="H229" s="1286"/>
      <c r="I229" s="1286"/>
      <c r="J229" s="1205"/>
      <c r="K229" s="1205"/>
      <c r="L229" s="1205"/>
      <c r="M229" s="1205"/>
      <c r="N229" s="1205"/>
      <c r="O229" s="1205"/>
      <c r="P229" s="1286"/>
      <c r="Q229" s="1205"/>
      <c r="R229" s="1285"/>
      <c r="S229" s="1285"/>
      <c r="T229" s="1205"/>
      <c r="U229" s="1205"/>
      <c r="V229" s="1205"/>
      <c r="W229" s="1205"/>
      <c r="X229" s="1205"/>
      <c r="Y229" s="1205"/>
      <c r="Z229" s="1205"/>
      <c r="AA229" s="1205"/>
      <c r="AB229" s="1205"/>
      <c r="AC229" s="1205"/>
      <c r="AD229" s="1205"/>
      <c r="AE229" s="1205"/>
    </row>
    <row r="230">
      <c r="A230" s="1198"/>
      <c r="B230" s="1287"/>
      <c r="C230" s="1198"/>
      <c r="D230" s="1198"/>
      <c r="E230" s="1198"/>
      <c r="F230" s="1198"/>
      <c r="G230" s="1198"/>
      <c r="H230" s="1288"/>
      <c r="I230" s="1288"/>
      <c r="J230" s="1198"/>
      <c r="K230" s="1198"/>
      <c r="L230" s="1198"/>
      <c r="M230" s="1198"/>
      <c r="N230" s="1198"/>
      <c r="O230" s="1198"/>
      <c r="P230" s="1288"/>
      <c r="Q230" s="1198"/>
      <c r="R230" s="1287"/>
      <c r="S230" s="1287"/>
      <c r="T230" s="1198"/>
      <c r="U230" s="1198"/>
      <c r="V230" s="1198"/>
      <c r="W230" s="1198"/>
      <c r="X230" s="1198"/>
      <c r="Y230" s="1198"/>
      <c r="Z230" s="1198"/>
      <c r="AA230" s="1198"/>
      <c r="AB230" s="1198"/>
      <c r="AC230" s="1198"/>
      <c r="AD230" s="1198"/>
      <c r="AE230" s="1198"/>
    </row>
    <row r="231">
      <c r="A231" s="1205"/>
      <c r="B231" s="1285"/>
      <c r="C231" s="1205"/>
      <c r="D231" s="1205"/>
      <c r="E231" s="1205"/>
      <c r="F231" s="1205"/>
      <c r="G231" s="1205"/>
      <c r="H231" s="1286"/>
      <c r="I231" s="1286"/>
      <c r="J231" s="1205"/>
      <c r="K231" s="1205"/>
      <c r="L231" s="1205"/>
      <c r="M231" s="1205"/>
      <c r="N231" s="1205"/>
      <c r="O231" s="1205"/>
      <c r="P231" s="1286"/>
      <c r="Q231" s="1205"/>
      <c r="R231" s="1285"/>
      <c r="S231" s="1285"/>
      <c r="T231" s="1205"/>
      <c r="U231" s="1205"/>
      <c r="V231" s="1205"/>
      <c r="W231" s="1205"/>
      <c r="X231" s="1205"/>
      <c r="Y231" s="1205"/>
      <c r="Z231" s="1205"/>
      <c r="AA231" s="1205"/>
      <c r="AB231" s="1205"/>
      <c r="AC231" s="1205"/>
      <c r="AD231" s="1205"/>
      <c r="AE231" s="1205"/>
    </row>
    <row r="232">
      <c r="A232" s="1198"/>
      <c r="B232" s="1287"/>
      <c r="C232" s="1198"/>
      <c r="D232" s="1198"/>
      <c r="E232" s="1198"/>
      <c r="F232" s="1198"/>
      <c r="G232" s="1198"/>
      <c r="H232" s="1288"/>
      <c r="I232" s="1288"/>
      <c r="J232" s="1198"/>
      <c r="K232" s="1198"/>
      <c r="L232" s="1198"/>
      <c r="M232" s="1198"/>
      <c r="N232" s="1198"/>
      <c r="O232" s="1198"/>
      <c r="P232" s="1288"/>
      <c r="Q232" s="1198"/>
      <c r="R232" s="1287"/>
      <c r="S232" s="1287"/>
      <c r="T232" s="1198"/>
      <c r="U232" s="1198"/>
      <c r="V232" s="1198"/>
      <c r="W232" s="1198"/>
      <c r="X232" s="1198"/>
      <c r="Y232" s="1198"/>
      <c r="Z232" s="1198"/>
      <c r="AA232" s="1198"/>
      <c r="AB232" s="1198"/>
      <c r="AC232" s="1198"/>
      <c r="AD232" s="1198"/>
      <c r="AE232" s="1198"/>
    </row>
    <row r="233">
      <c r="A233" s="1205"/>
      <c r="B233" s="1285"/>
      <c r="C233" s="1205"/>
      <c r="D233" s="1205"/>
      <c r="E233" s="1205"/>
      <c r="F233" s="1205"/>
      <c r="G233" s="1205"/>
      <c r="H233" s="1286"/>
      <c r="I233" s="1286"/>
      <c r="J233" s="1205"/>
      <c r="K233" s="1205"/>
      <c r="L233" s="1205"/>
      <c r="M233" s="1205"/>
      <c r="N233" s="1205"/>
      <c r="O233" s="1205"/>
      <c r="P233" s="1286"/>
      <c r="Q233" s="1205"/>
      <c r="R233" s="1285"/>
      <c r="S233" s="1285"/>
      <c r="T233" s="1205"/>
      <c r="U233" s="1205"/>
      <c r="V233" s="1205"/>
      <c r="W233" s="1205"/>
      <c r="X233" s="1205"/>
      <c r="Y233" s="1205"/>
      <c r="Z233" s="1205"/>
      <c r="AA233" s="1205"/>
      <c r="AB233" s="1205"/>
      <c r="AC233" s="1205"/>
      <c r="AD233" s="1205"/>
      <c r="AE233" s="1205"/>
    </row>
    <row r="234">
      <c r="A234" s="1198"/>
      <c r="B234" s="1287"/>
      <c r="C234" s="1198"/>
      <c r="D234" s="1198"/>
      <c r="E234" s="1198"/>
      <c r="F234" s="1198"/>
      <c r="G234" s="1198"/>
      <c r="H234" s="1288"/>
      <c r="I234" s="1288"/>
      <c r="J234" s="1198"/>
      <c r="K234" s="1198"/>
      <c r="L234" s="1198"/>
      <c r="M234" s="1198"/>
      <c r="N234" s="1198"/>
      <c r="O234" s="1198"/>
      <c r="P234" s="1288"/>
      <c r="Q234" s="1198"/>
      <c r="R234" s="1287"/>
      <c r="S234" s="1287"/>
      <c r="T234" s="1198"/>
      <c r="U234" s="1198"/>
      <c r="V234" s="1198"/>
      <c r="W234" s="1198"/>
      <c r="X234" s="1198"/>
      <c r="Y234" s="1198"/>
      <c r="Z234" s="1198"/>
      <c r="AA234" s="1198"/>
      <c r="AB234" s="1198"/>
      <c r="AC234" s="1198"/>
      <c r="AD234" s="1198"/>
      <c r="AE234" s="1198"/>
    </row>
    <row r="235">
      <c r="A235" s="1205"/>
      <c r="B235" s="1285"/>
      <c r="C235" s="1205"/>
      <c r="D235" s="1205"/>
      <c r="E235" s="1205"/>
      <c r="F235" s="1205"/>
      <c r="G235" s="1205"/>
      <c r="H235" s="1286"/>
      <c r="I235" s="1286"/>
      <c r="J235" s="1205"/>
      <c r="K235" s="1205"/>
      <c r="L235" s="1205"/>
      <c r="M235" s="1205"/>
      <c r="N235" s="1205"/>
      <c r="O235" s="1205"/>
      <c r="P235" s="1286"/>
      <c r="Q235" s="1205"/>
      <c r="R235" s="1285"/>
      <c r="S235" s="1285"/>
      <c r="T235" s="1205"/>
      <c r="U235" s="1205"/>
      <c r="V235" s="1205"/>
      <c r="W235" s="1205"/>
      <c r="X235" s="1205"/>
      <c r="Y235" s="1205"/>
      <c r="Z235" s="1205"/>
      <c r="AA235" s="1205"/>
      <c r="AB235" s="1205"/>
      <c r="AC235" s="1205"/>
      <c r="AD235" s="1205"/>
      <c r="AE235" s="1205"/>
    </row>
    <row r="236">
      <c r="A236" s="1198"/>
      <c r="B236" s="1287"/>
      <c r="C236" s="1198"/>
      <c r="D236" s="1198"/>
      <c r="E236" s="1198"/>
      <c r="F236" s="1198"/>
      <c r="G236" s="1198"/>
      <c r="H236" s="1288"/>
      <c r="I236" s="1288"/>
      <c r="J236" s="1198"/>
      <c r="K236" s="1198"/>
      <c r="L236" s="1198"/>
      <c r="M236" s="1198"/>
      <c r="N236" s="1198"/>
      <c r="O236" s="1198"/>
      <c r="P236" s="1288"/>
      <c r="Q236" s="1198"/>
      <c r="R236" s="1287"/>
      <c r="S236" s="1287"/>
      <c r="T236" s="1198"/>
      <c r="U236" s="1198"/>
      <c r="V236" s="1198"/>
      <c r="W236" s="1198"/>
      <c r="X236" s="1198"/>
      <c r="Y236" s="1198"/>
      <c r="Z236" s="1198"/>
      <c r="AA236" s="1198"/>
      <c r="AB236" s="1198"/>
      <c r="AC236" s="1198"/>
      <c r="AD236" s="1198"/>
      <c r="AE236" s="1198"/>
    </row>
    <row r="237">
      <c r="A237" s="1205"/>
      <c r="B237" s="1285"/>
      <c r="C237" s="1205"/>
      <c r="D237" s="1205"/>
      <c r="E237" s="1205"/>
      <c r="F237" s="1205"/>
      <c r="G237" s="1205"/>
      <c r="H237" s="1286"/>
      <c r="I237" s="1286"/>
      <c r="J237" s="1205"/>
      <c r="K237" s="1205"/>
      <c r="L237" s="1205"/>
      <c r="M237" s="1205"/>
      <c r="N237" s="1205"/>
      <c r="O237" s="1205"/>
      <c r="P237" s="1286"/>
      <c r="Q237" s="1205"/>
      <c r="R237" s="1285"/>
      <c r="S237" s="1285"/>
      <c r="T237" s="1205"/>
      <c r="U237" s="1205"/>
      <c r="V237" s="1205"/>
      <c r="W237" s="1205"/>
      <c r="X237" s="1205"/>
      <c r="Y237" s="1205"/>
      <c r="Z237" s="1205"/>
      <c r="AA237" s="1205"/>
      <c r="AB237" s="1205"/>
      <c r="AC237" s="1205"/>
      <c r="AD237" s="1205"/>
      <c r="AE237" s="1205"/>
    </row>
    <row r="238">
      <c r="A238" s="1198"/>
      <c r="B238" s="1287"/>
      <c r="C238" s="1198"/>
      <c r="D238" s="1198"/>
      <c r="E238" s="1198"/>
      <c r="F238" s="1198"/>
      <c r="G238" s="1198"/>
      <c r="H238" s="1288"/>
      <c r="I238" s="1288"/>
      <c r="J238" s="1198"/>
      <c r="K238" s="1198"/>
      <c r="L238" s="1198"/>
      <c r="M238" s="1198"/>
      <c r="N238" s="1198"/>
      <c r="O238" s="1198"/>
      <c r="P238" s="1288"/>
      <c r="Q238" s="1198"/>
      <c r="R238" s="1287"/>
      <c r="S238" s="1287"/>
      <c r="T238" s="1198"/>
      <c r="U238" s="1198"/>
      <c r="V238" s="1198"/>
      <c r="W238" s="1198"/>
      <c r="X238" s="1198"/>
      <c r="Y238" s="1198"/>
      <c r="Z238" s="1198"/>
      <c r="AA238" s="1198"/>
      <c r="AB238" s="1198"/>
      <c r="AC238" s="1198"/>
      <c r="AD238" s="1198"/>
      <c r="AE238" s="1198"/>
    </row>
    <row r="239">
      <c r="A239" s="1205"/>
      <c r="B239" s="1285"/>
      <c r="C239" s="1205"/>
      <c r="D239" s="1205"/>
      <c r="E239" s="1205"/>
      <c r="F239" s="1205"/>
      <c r="G239" s="1205"/>
      <c r="H239" s="1286"/>
      <c r="I239" s="1286"/>
      <c r="J239" s="1205"/>
      <c r="K239" s="1205"/>
      <c r="L239" s="1205"/>
      <c r="M239" s="1205"/>
      <c r="N239" s="1205"/>
      <c r="O239" s="1205"/>
      <c r="P239" s="1286"/>
      <c r="Q239" s="1205"/>
      <c r="R239" s="1285"/>
      <c r="S239" s="1285"/>
      <c r="T239" s="1205"/>
      <c r="U239" s="1205"/>
      <c r="V239" s="1205"/>
      <c r="W239" s="1205"/>
      <c r="X239" s="1205"/>
      <c r="Y239" s="1205"/>
      <c r="Z239" s="1205"/>
      <c r="AA239" s="1205"/>
      <c r="AB239" s="1205"/>
      <c r="AC239" s="1205"/>
      <c r="AD239" s="1205"/>
      <c r="AE239" s="1205"/>
    </row>
    <row r="240">
      <c r="A240" s="1198"/>
      <c r="B240" s="1287"/>
      <c r="C240" s="1198"/>
      <c r="D240" s="1198"/>
      <c r="E240" s="1198"/>
      <c r="F240" s="1198"/>
      <c r="G240" s="1198"/>
      <c r="H240" s="1288"/>
      <c r="I240" s="1288"/>
      <c r="J240" s="1198"/>
      <c r="K240" s="1198"/>
      <c r="L240" s="1198"/>
      <c r="M240" s="1198"/>
      <c r="N240" s="1198"/>
      <c r="O240" s="1198"/>
      <c r="P240" s="1288"/>
      <c r="Q240" s="1198"/>
      <c r="R240" s="1287"/>
      <c r="S240" s="1287"/>
      <c r="T240" s="1198"/>
      <c r="U240" s="1198"/>
      <c r="V240" s="1198"/>
      <c r="W240" s="1198"/>
      <c r="X240" s="1198"/>
      <c r="Y240" s="1198"/>
      <c r="Z240" s="1198"/>
      <c r="AA240" s="1198"/>
      <c r="AB240" s="1198"/>
      <c r="AC240" s="1198"/>
      <c r="AD240" s="1198"/>
      <c r="AE240" s="1198"/>
    </row>
    <row r="241">
      <c r="A241" s="1205"/>
      <c r="B241" s="1285"/>
      <c r="C241" s="1205"/>
      <c r="D241" s="1205"/>
      <c r="E241" s="1205"/>
      <c r="F241" s="1205"/>
      <c r="G241" s="1205"/>
      <c r="H241" s="1286"/>
      <c r="I241" s="1286"/>
      <c r="J241" s="1205"/>
      <c r="K241" s="1205"/>
      <c r="L241" s="1205"/>
      <c r="M241" s="1205"/>
      <c r="N241" s="1205"/>
      <c r="O241" s="1205"/>
      <c r="P241" s="1286"/>
      <c r="Q241" s="1205"/>
      <c r="R241" s="1285"/>
      <c r="S241" s="1285"/>
      <c r="T241" s="1205"/>
      <c r="U241" s="1205"/>
      <c r="V241" s="1205"/>
      <c r="W241" s="1205"/>
      <c r="X241" s="1205"/>
      <c r="Y241" s="1205"/>
      <c r="Z241" s="1205"/>
      <c r="AA241" s="1205"/>
      <c r="AB241" s="1205"/>
      <c r="AC241" s="1205"/>
      <c r="AD241" s="1205"/>
      <c r="AE241" s="1205"/>
    </row>
    <row r="242">
      <c r="A242" s="1198"/>
      <c r="B242" s="1287"/>
      <c r="C242" s="1198"/>
      <c r="D242" s="1198"/>
      <c r="E242" s="1198"/>
      <c r="F242" s="1198"/>
      <c r="G242" s="1198"/>
      <c r="H242" s="1288"/>
      <c r="I242" s="1288"/>
      <c r="J242" s="1198"/>
      <c r="K242" s="1198"/>
      <c r="L242" s="1198"/>
      <c r="M242" s="1198"/>
      <c r="N242" s="1198"/>
      <c r="O242" s="1198"/>
      <c r="P242" s="1288"/>
      <c r="Q242" s="1198"/>
      <c r="R242" s="1287"/>
      <c r="S242" s="1287"/>
      <c r="T242" s="1198"/>
      <c r="U242" s="1198"/>
      <c r="V242" s="1198"/>
      <c r="W242" s="1198"/>
      <c r="X242" s="1198"/>
      <c r="Y242" s="1198"/>
      <c r="Z242" s="1198"/>
      <c r="AA242" s="1198"/>
      <c r="AB242" s="1198"/>
      <c r="AC242" s="1198"/>
      <c r="AD242" s="1198"/>
      <c r="AE242" s="1198"/>
    </row>
    <row r="243">
      <c r="A243" s="1205"/>
      <c r="B243" s="1285"/>
      <c r="C243" s="1205"/>
      <c r="D243" s="1205"/>
      <c r="E243" s="1205"/>
      <c r="F243" s="1205"/>
      <c r="G243" s="1205"/>
      <c r="H243" s="1286"/>
      <c r="I243" s="1286"/>
      <c r="J243" s="1205"/>
      <c r="K243" s="1205"/>
      <c r="L243" s="1205"/>
      <c r="M243" s="1205"/>
      <c r="N243" s="1205"/>
      <c r="O243" s="1205"/>
      <c r="P243" s="1286"/>
      <c r="Q243" s="1205"/>
      <c r="R243" s="1285"/>
      <c r="S243" s="1285"/>
      <c r="T243" s="1205"/>
      <c r="U243" s="1205"/>
      <c r="V243" s="1205"/>
      <c r="W243" s="1205"/>
      <c r="X243" s="1205"/>
      <c r="Y243" s="1205"/>
      <c r="Z243" s="1205"/>
      <c r="AA243" s="1205"/>
      <c r="AB243" s="1205"/>
      <c r="AC243" s="1205"/>
      <c r="AD243" s="1205"/>
      <c r="AE243" s="1205"/>
    </row>
    <row r="244">
      <c r="A244" s="1198"/>
      <c r="B244" s="1287"/>
      <c r="C244" s="1198"/>
      <c r="D244" s="1198"/>
      <c r="E244" s="1198"/>
      <c r="F244" s="1198"/>
      <c r="G244" s="1198"/>
      <c r="H244" s="1288"/>
      <c r="I244" s="1288"/>
      <c r="J244" s="1198"/>
      <c r="K244" s="1198"/>
      <c r="L244" s="1198"/>
      <c r="M244" s="1198"/>
      <c r="N244" s="1198"/>
      <c r="O244" s="1198"/>
      <c r="P244" s="1288"/>
      <c r="Q244" s="1198"/>
      <c r="R244" s="1287"/>
      <c r="S244" s="1287"/>
      <c r="T244" s="1198"/>
      <c r="U244" s="1198"/>
      <c r="V244" s="1198"/>
      <c r="W244" s="1198"/>
      <c r="X244" s="1198"/>
      <c r="Y244" s="1198"/>
      <c r="Z244" s="1198"/>
      <c r="AA244" s="1198"/>
      <c r="AB244" s="1198"/>
      <c r="AC244" s="1198"/>
      <c r="AD244" s="1198"/>
      <c r="AE244" s="1198"/>
    </row>
    <row r="245">
      <c r="A245" s="1205"/>
      <c r="B245" s="1285"/>
      <c r="C245" s="1205"/>
      <c r="D245" s="1205"/>
      <c r="E245" s="1205"/>
      <c r="F245" s="1205"/>
      <c r="G245" s="1205"/>
      <c r="H245" s="1286"/>
      <c r="I245" s="1286"/>
      <c r="J245" s="1205"/>
      <c r="K245" s="1205"/>
      <c r="L245" s="1205"/>
      <c r="M245" s="1205"/>
      <c r="N245" s="1205"/>
      <c r="O245" s="1205"/>
      <c r="P245" s="1286"/>
      <c r="Q245" s="1205"/>
      <c r="R245" s="1285"/>
      <c r="S245" s="1285"/>
      <c r="T245" s="1205"/>
      <c r="U245" s="1205"/>
      <c r="V245" s="1205"/>
      <c r="W245" s="1205"/>
      <c r="X245" s="1205"/>
      <c r="Y245" s="1205"/>
      <c r="Z245" s="1205"/>
      <c r="AA245" s="1205"/>
      <c r="AB245" s="1205"/>
      <c r="AC245" s="1205"/>
      <c r="AD245" s="1205"/>
      <c r="AE245" s="1205"/>
    </row>
    <row r="246">
      <c r="A246" s="1198"/>
      <c r="B246" s="1287"/>
      <c r="C246" s="1198"/>
      <c r="D246" s="1198"/>
      <c r="E246" s="1198"/>
      <c r="F246" s="1198"/>
      <c r="G246" s="1198"/>
      <c r="H246" s="1288"/>
      <c r="I246" s="1288"/>
      <c r="J246" s="1198"/>
      <c r="K246" s="1198"/>
      <c r="L246" s="1198"/>
      <c r="M246" s="1198"/>
      <c r="N246" s="1198"/>
      <c r="O246" s="1198"/>
      <c r="P246" s="1288"/>
      <c r="Q246" s="1198"/>
      <c r="R246" s="1287"/>
      <c r="S246" s="1287"/>
      <c r="T246" s="1198"/>
      <c r="U246" s="1198"/>
      <c r="V246" s="1198"/>
      <c r="W246" s="1198"/>
      <c r="X246" s="1198"/>
      <c r="Y246" s="1198"/>
      <c r="Z246" s="1198"/>
      <c r="AA246" s="1198"/>
      <c r="AB246" s="1198"/>
      <c r="AC246" s="1198"/>
      <c r="AD246" s="1198"/>
      <c r="AE246" s="1198"/>
    </row>
    <row r="247">
      <c r="A247" s="1205"/>
      <c r="B247" s="1285"/>
      <c r="C247" s="1205"/>
      <c r="D247" s="1205"/>
      <c r="E247" s="1205"/>
      <c r="F247" s="1205"/>
      <c r="G247" s="1205"/>
      <c r="H247" s="1286"/>
      <c r="I247" s="1286"/>
      <c r="J247" s="1205"/>
      <c r="K247" s="1205"/>
      <c r="L247" s="1205"/>
      <c r="M247" s="1205"/>
      <c r="N247" s="1205"/>
      <c r="O247" s="1205"/>
      <c r="P247" s="1286"/>
      <c r="Q247" s="1205"/>
      <c r="R247" s="1285"/>
      <c r="S247" s="1285"/>
      <c r="T247" s="1205"/>
      <c r="U247" s="1205"/>
      <c r="V247" s="1205"/>
      <c r="W247" s="1205"/>
      <c r="X247" s="1205"/>
      <c r="Y247" s="1205"/>
      <c r="Z247" s="1205"/>
      <c r="AA247" s="1205"/>
      <c r="AB247" s="1205"/>
      <c r="AC247" s="1205"/>
      <c r="AD247" s="1205"/>
      <c r="AE247" s="1205"/>
    </row>
    <row r="248">
      <c r="A248" s="1198"/>
      <c r="B248" s="1287"/>
      <c r="C248" s="1198"/>
      <c r="D248" s="1198"/>
      <c r="E248" s="1198"/>
      <c r="F248" s="1198"/>
      <c r="G248" s="1198"/>
      <c r="H248" s="1288"/>
      <c r="I248" s="1288"/>
      <c r="J248" s="1198"/>
      <c r="K248" s="1198"/>
      <c r="L248" s="1198"/>
      <c r="M248" s="1198"/>
      <c r="N248" s="1198"/>
      <c r="O248" s="1198"/>
      <c r="P248" s="1288"/>
      <c r="Q248" s="1198"/>
      <c r="R248" s="1287"/>
      <c r="S248" s="1287"/>
      <c r="T248" s="1198"/>
      <c r="U248" s="1198"/>
      <c r="V248" s="1198"/>
      <c r="W248" s="1198"/>
      <c r="X248" s="1198"/>
      <c r="Y248" s="1198"/>
      <c r="Z248" s="1198"/>
      <c r="AA248" s="1198"/>
      <c r="AB248" s="1198"/>
      <c r="AC248" s="1198"/>
      <c r="AD248" s="1198"/>
      <c r="AE248" s="1198"/>
    </row>
    <row r="249">
      <c r="A249" s="1205"/>
      <c r="B249" s="1285"/>
      <c r="C249" s="1205"/>
      <c r="D249" s="1205"/>
      <c r="E249" s="1205"/>
      <c r="F249" s="1205"/>
      <c r="G249" s="1205"/>
      <c r="H249" s="1286"/>
      <c r="I249" s="1286"/>
      <c r="J249" s="1205"/>
      <c r="K249" s="1205"/>
      <c r="L249" s="1205"/>
      <c r="M249" s="1205"/>
      <c r="N249" s="1205"/>
      <c r="O249" s="1205"/>
      <c r="P249" s="1286"/>
      <c r="Q249" s="1205"/>
      <c r="R249" s="1285"/>
      <c r="S249" s="1285"/>
      <c r="T249" s="1205"/>
      <c r="U249" s="1205"/>
      <c r="V249" s="1205"/>
      <c r="W249" s="1205"/>
      <c r="X249" s="1205"/>
      <c r="Y249" s="1205"/>
      <c r="Z249" s="1205"/>
      <c r="AA249" s="1205"/>
      <c r="AB249" s="1205"/>
      <c r="AC249" s="1205"/>
      <c r="AD249" s="1205"/>
      <c r="AE249" s="1205"/>
    </row>
    <row r="250">
      <c r="A250" s="1198"/>
      <c r="B250" s="1287"/>
      <c r="C250" s="1198"/>
      <c r="D250" s="1198"/>
      <c r="E250" s="1198"/>
      <c r="F250" s="1198"/>
      <c r="G250" s="1198"/>
      <c r="H250" s="1288"/>
      <c r="I250" s="1288"/>
      <c r="J250" s="1198"/>
      <c r="K250" s="1198"/>
      <c r="L250" s="1198"/>
      <c r="M250" s="1198"/>
      <c r="N250" s="1198"/>
      <c r="O250" s="1198"/>
      <c r="P250" s="1288"/>
      <c r="Q250" s="1198"/>
      <c r="R250" s="1287"/>
      <c r="S250" s="1287"/>
      <c r="T250" s="1198"/>
      <c r="U250" s="1198"/>
      <c r="V250" s="1198"/>
      <c r="W250" s="1198"/>
      <c r="X250" s="1198"/>
      <c r="Y250" s="1198"/>
      <c r="Z250" s="1198"/>
      <c r="AA250" s="1198"/>
      <c r="AB250" s="1198"/>
      <c r="AC250" s="1198"/>
      <c r="AD250" s="1198"/>
      <c r="AE250" s="1198"/>
    </row>
    <row r="251">
      <c r="A251" s="1205"/>
      <c r="B251" s="1285"/>
      <c r="C251" s="1205"/>
      <c r="D251" s="1205"/>
      <c r="E251" s="1205"/>
      <c r="F251" s="1205"/>
      <c r="G251" s="1205"/>
      <c r="H251" s="1286"/>
      <c r="I251" s="1286"/>
      <c r="J251" s="1205"/>
      <c r="K251" s="1205"/>
      <c r="L251" s="1205"/>
      <c r="M251" s="1205"/>
      <c r="N251" s="1205"/>
      <c r="O251" s="1205"/>
      <c r="P251" s="1286"/>
      <c r="Q251" s="1205"/>
      <c r="R251" s="1285"/>
      <c r="S251" s="1285"/>
      <c r="T251" s="1205"/>
      <c r="U251" s="1205"/>
      <c r="V251" s="1205"/>
      <c r="W251" s="1205"/>
      <c r="X251" s="1205"/>
      <c r="Y251" s="1205"/>
      <c r="Z251" s="1205"/>
      <c r="AA251" s="1205"/>
      <c r="AB251" s="1205"/>
      <c r="AC251" s="1205"/>
      <c r="AD251" s="1205"/>
      <c r="AE251" s="1205"/>
    </row>
    <row r="252">
      <c r="A252" s="1198"/>
      <c r="B252" s="1287"/>
      <c r="C252" s="1198"/>
      <c r="D252" s="1198"/>
      <c r="E252" s="1198"/>
      <c r="F252" s="1198"/>
      <c r="G252" s="1198"/>
      <c r="H252" s="1288"/>
      <c r="I252" s="1288"/>
      <c r="J252" s="1198"/>
      <c r="K252" s="1198"/>
      <c r="L252" s="1198"/>
      <c r="M252" s="1198"/>
      <c r="N252" s="1198"/>
      <c r="O252" s="1198"/>
      <c r="P252" s="1288"/>
      <c r="Q252" s="1198"/>
      <c r="R252" s="1287"/>
      <c r="S252" s="1287"/>
      <c r="T252" s="1198"/>
      <c r="U252" s="1198"/>
      <c r="V252" s="1198"/>
      <c r="W252" s="1198"/>
      <c r="X252" s="1198"/>
      <c r="Y252" s="1198"/>
      <c r="Z252" s="1198"/>
      <c r="AA252" s="1198"/>
      <c r="AB252" s="1198"/>
      <c r="AC252" s="1198"/>
      <c r="AD252" s="1198"/>
      <c r="AE252" s="1198"/>
    </row>
    <row r="253">
      <c r="A253" s="1205"/>
      <c r="B253" s="1285"/>
      <c r="C253" s="1205"/>
      <c r="D253" s="1205"/>
      <c r="E253" s="1205"/>
      <c r="F253" s="1205"/>
      <c r="G253" s="1205"/>
      <c r="H253" s="1286"/>
      <c r="I253" s="1286"/>
      <c r="J253" s="1205"/>
      <c r="K253" s="1205"/>
      <c r="L253" s="1205"/>
      <c r="M253" s="1205"/>
      <c r="N253" s="1205"/>
      <c r="O253" s="1205"/>
      <c r="P253" s="1286"/>
      <c r="Q253" s="1205"/>
      <c r="R253" s="1285"/>
      <c r="S253" s="1285"/>
      <c r="T253" s="1205"/>
      <c r="U253" s="1205"/>
      <c r="V253" s="1205"/>
      <c r="W253" s="1205"/>
      <c r="X253" s="1205"/>
      <c r="Y253" s="1205"/>
      <c r="Z253" s="1205"/>
      <c r="AA253" s="1205"/>
      <c r="AB253" s="1205"/>
      <c r="AC253" s="1205"/>
      <c r="AD253" s="1205"/>
      <c r="AE253" s="1205"/>
    </row>
    <row r="254">
      <c r="A254" s="1198"/>
      <c r="B254" s="1287"/>
      <c r="C254" s="1198"/>
      <c r="D254" s="1198"/>
      <c r="E254" s="1198"/>
      <c r="F254" s="1198"/>
      <c r="G254" s="1198"/>
      <c r="H254" s="1288"/>
      <c r="I254" s="1288"/>
      <c r="J254" s="1198"/>
      <c r="K254" s="1198"/>
      <c r="L254" s="1198"/>
      <c r="M254" s="1198"/>
      <c r="N254" s="1198"/>
      <c r="O254" s="1198"/>
      <c r="P254" s="1288"/>
      <c r="Q254" s="1198"/>
      <c r="R254" s="1287"/>
      <c r="S254" s="1287"/>
      <c r="T254" s="1198"/>
      <c r="U254" s="1198"/>
      <c r="V254" s="1198"/>
      <c r="W254" s="1198"/>
      <c r="X254" s="1198"/>
      <c r="Y254" s="1198"/>
      <c r="Z254" s="1198"/>
      <c r="AA254" s="1198"/>
      <c r="AB254" s="1198"/>
      <c r="AC254" s="1198"/>
      <c r="AD254" s="1198"/>
      <c r="AE254" s="1198"/>
    </row>
    <row r="255">
      <c r="A255" s="1205"/>
      <c r="B255" s="1285"/>
      <c r="C255" s="1205"/>
      <c r="D255" s="1205"/>
      <c r="E255" s="1205"/>
      <c r="F255" s="1205"/>
      <c r="G255" s="1205"/>
      <c r="H255" s="1286"/>
      <c r="I255" s="1286"/>
      <c r="J255" s="1205"/>
      <c r="K255" s="1205"/>
      <c r="L255" s="1205"/>
      <c r="M255" s="1205"/>
      <c r="N255" s="1205"/>
      <c r="O255" s="1205"/>
      <c r="P255" s="1286"/>
      <c r="Q255" s="1205"/>
      <c r="R255" s="1285"/>
      <c r="S255" s="1285"/>
      <c r="T255" s="1205"/>
      <c r="U255" s="1205"/>
      <c r="V255" s="1205"/>
      <c r="W255" s="1205"/>
      <c r="X255" s="1205"/>
      <c r="Y255" s="1205"/>
      <c r="Z255" s="1205"/>
      <c r="AA255" s="1205"/>
      <c r="AB255" s="1205"/>
      <c r="AC255" s="1205"/>
      <c r="AD255" s="1205"/>
      <c r="AE255" s="1205"/>
    </row>
    <row r="256">
      <c r="A256" s="1198"/>
      <c r="B256" s="1287"/>
      <c r="C256" s="1198"/>
      <c r="D256" s="1198"/>
      <c r="E256" s="1198"/>
      <c r="F256" s="1198"/>
      <c r="G256" s="1198"/>
      <c r="H256" s="1288"/>
      <c r="I256" s="1288"/>
      <c r="J256" s="1198"/>
      <c r="K256" s="1198"/>
      <c r="L256" s="1198"/>
      <c r="M256" s="1198"/>
      <c r="N256" s="1198"/>
      <c r="O256" s="1198"/>
      <c r="P256" s="1288"/>
      <c r="Q256" s="1198"/>
      <c r="R256" s="1287"/>
      <c r="S256" s="1287"/>
      <c r="T256" s="1198"/>
      <c r="U256" s="1198"/>
      <c r="V256" s="1198"/>
      <c r="W256" s="1198"/>
      <c r="X256" s="1198"/>
      <c r="Y256" s="1198"/>
      <c r="Z256" s="1198"/>
      <c r="AA256" s="1198"/>
      <c r="AB256" s="1198"/>
      <c r="AC256" s="1198"/>
      <c r="AD256" s="1198"/>
      <c r="AE256" s="1198"/>
    </row>
    <row r="257">
      <c r="A257" s="1205"/>
      <c r="B257" s="1285"/>
      <c r="C257" s="1205"/>
      <c r="D257" s="1205"/>
      <c r="E257" s="1205"/>
      <c r="F257" s="1205"/>
      <c r="G257" s="1205"/>
      <c r="H257" s="1286"/>
      <c r="I257" s="1286"/>
      <c r="J257" s="1205"/>
      <c r="K257" s="1205"/>
      <c r="L257" s="1205"/>
      <c r="M257" s="1205"/>
      <c r="N257" s="1205"/>
      <c r="O257" s="1205"/>
      <c r="P257" s="1286"/>
      <c r="Q257" s="1205"/>
      <c r="R257" s="1285"/>
      <c r="S257" s="1285"/>
      <c r="T257" s="1205"/>
      <c r="U257" s="1205"/>
      <c r="V257" s="1205"/>
      <c r="W257" s="1205"/>
      <c r="X257" s="1205"/>
      <c r="Y257" s="1205"/>
      <c r="Z257" s="1205"/>
      <c r="AA257" s="1205"/>
      <c r="AB257" s="1205"/>
      <c r="AC257" s="1205"/>
      <c r="AD257" s="1205"/>
      <c r="AE257" s="1205"/>
    </row>
    <row r="258">
      <c r="A258" s="1198"/>
      <c r="B258" s="1287"/>
      <c r="C258" s="1198"/>
      <c r="D258" s="1198"/>
      <c r="E258" s="1198"/>
      <c r="F258" s="1198"/>
      <c r="G258" s="1198"/>
      <c r="H258" s="1288"/>
      <c r="I258" s="1288"/>
      <c r="J258" s="1198"/>
      <c r="K258" s="1198"/>
      <c r="L258" s="1198"/>
      <c r="M258" s="1198"/>
      <c r="N258" s="1198"/>
      <c r="O258" s="1198"/>
      <c r="P258" s="1288"/>
      <c r="Q258" s="1198"/>
      <c r="R258" s="1287"/>
      <c r="S258" s="1287"/>
      <c r="T258" s="1198"/>
      <c r="U258" s="1198"/>
      <c r="V258" s="1198"/>
      <c r="W258" s="1198"/>
      <c r="X258" s="1198"/>
      <c r="Y258" s="1198"/>
      <c r="Z258" s="1198"/>
      <c r="AA258" s="1198"/>
      <c r="AB258" s="1198"/>
      <c r="AC258" s="1198"/>
      <c r="AD258" s="1198"/>
      <c r="AE258" s="1198"/>
    </row>
    <row r="259">
      <c r="A259" s="1205"/>
      <c r="B259" s="1285"/>
      <c r="C259" s="1205"/>
      <c r="D259" s="1205"/>
      <c r="E259" s="1205"/>
      <c r="F259" s="1205"/>
      <c r="G259" s="1205"/>
      <c r="H259" s="1286"/>
      <c r="I259" s="1286"/>
      <c r="J259" s="1205"/>
      <c r="K259" s="1205"/>
      <c r="L259" s="1205"/>
      <c r="M259" s="1205"/>
      <c r="N259" s="1205"/>
      <c r="O259" s="1205"/>
      <c r="P259" s="1286"/>
      <c r="Q259" s="1205"/>
      <c r="R259" s="1285"/>
      <c r="S259" s="1285"/>
      <c r="T259" s="1205"/>
      <c r="U259" s="1205"/>
      <c r="V259" s="1205"/>
      <c r="W259" s="1205"/>
      <c r="X259" s="1205"/>
      <c r="Y259" s="1205"/>
      <c r="Z259" s="1205"/>
      <c r="AA259" s="1205"/>
      <c r="AB259" s="1205"/>
      <c r="AC259" s="1205"/>
      <c r="AD259" s="1205"/>
      <c r="AE259" s="1205"/>
    </row>
    <row r="260">
      <c r="A260" s="1198"/>
      <c r="B260" s="1287"/>
      <c r="C260" s="1198"/>
      <c r="D260" s="1198"/>
      <c r="E260" s="1198"/>
      <c r="F260" s="1198"/>
      <c r="G260" s="1198"/>
      <c r="H260" s="1288"/>
      <c r="I260" s="1288"/>
      <c r="J260" s="1198"/>
      <c r="K260" s="1198"/>
      <c r="L260" s="1198"/>
      <c r="M260" s="1198"/>
      <c r="N260" s="1198"/>
      <c r="O260" s="1198"/>
      <c r="P260" s="1288"/>
      <c r="Q260" s="1198"/>
      <c r="R260" s="1287"/>
      <c r="S260" s="1287"/>
      <c r="T260" s="1198"/>
      <c r="U260" s="1198"/>
      <c r="V260" s="1198"/>
      <c r="W260" s="1198"/>
      <c r="X260" s="1198"/>
      <c r="Y260" s="1198"/>
      <c r="Z260" s="1198"/>
      <c r="AA260" s="1198"/>
      <c r="AB260" s="1198"/>
      <c r="AC260" s="1198"/>
      <c r="AD260" s="1198"/>
      <c r="AE260" s="1198"/>
    </row>
    <row r="261">
      <c r="A261" s="1205"/>
      <c r="B261" s="1285"/>
      <c r="C261" s="1205"/>
      <c r="D261" s="1205"/>
      <c r="E261" s="1205"/>
      <c r="F261" s="1205"/>
      <c r="G261" s="1205"/>
      <c r="H261" s="1286"/>
      <c r="I261" s="1286"/>
      <c r="J261" s="1205"/>
      <c r="K261" s="1205"/>
      <c r="L261" s="1205"/>
      <c r="M261" s="1205"/>
      <c r="N261" s="1205"/>
      <c r="O261" s="1205"/>
      <c r="P261" s="1286"/>
      <c r="Q261" s="1205"/>
      <c r="R261" s="1285"/>
      <c r="S261" s="1285"/>
      <c r="T261" s="1205"/>
      <c r="U261" s="1205"/>
      <c r="V261" s="1205"/>
      <c r="W261" s="1205"/>
      <c r="X261" s="1205"/>
      <c r="Y261" s="1205"/>
      <c r="Z261" s="1205"/>
      <c r="AA261" s="1205"/>
      <c r="AB261" s="1205"/>
      <c r="AC261" s="1205"/>
      <c r="AD261" s="1205"/>
      <c r="AE261" s="1205"/>
    </row>
    <row r="262">
      <c r="A262" s="1198"/>
      <c r="B262" s="1287"/>
      <c r="C262" s="1198"/>
      <c r="D262" s="1198"/>
      <c r="E262" s="1198"/>
      <c r="F262" s="1198"/>
      <c r="G262" s="1198"/>
      <c r="H262" s="1288"/>
      <c r="I262" s="1288"/>
      <c r="J262" s="1198"/>
      <c r="K262" s="1198"/>
      <c r="L262" s="1198"/>
      <c r="M262" s="1198"/>
      <c r="N262" s="1198"/>
      <c r="O262" s="1198"/>
      <c r="P262" s="1288"/>
      <c r="Q262" s="1198"/>
      <c r="R262" s="1287"/>
      <c r="S262" s="1287"/>
      <c r="T262" s="1198"/>
      <c r="U262" s="1198"/>
      <c r="V262" s="1198"/>
      <c r="W262" s="1198"/>
      <c r="X262" s="1198"/>
      <c r="Y262" s="1198"/>
      <c r="Z262" s="1198"/>
      <c r="AA262" s="1198"/>
      <c r="AB262" s="1198"/>
      <c r="AC262" s="1198"/>
      <c r="AD262" s="1198"/>
      <c r="AE262" s="1198"/>
    </row>
    <row r="263">
      <c r="A263" s="1205"/>
      <c r="B263" s="1285"/>
      <c r="C263" s="1205"/>
      <c r="D263" s="1205"/>
      <c r="E263" s="1205"/>
      <c r="F263" s="1205"/>
      <c r="G263" s="1205"/>
      <c r="H263" s="1286"/>
      <c r="I263" s="1286"/>
      <c r="J263" s="1205"/>
      <c r="K263" s="1205"/>
      <c r="L263" s="1205"/>
      <c r="M263" s="1205"/>
      <c r="N263" s="1205"/>
      <c r="O263" s="1205"/>
      <c r="P263" s="1286"/>
      <c r="Q263" s="1205"/>
      <c r="R263" s="1285"/>
      <c r="S263" s="1285"/>
      <c r="T263" s="1205"/>
      <c r="U263" s="1205"/>
      <c r="V263" s="1205"/>
      <c r="W263" s="1205"/>
      <c r="X263" s="1205"/>
      <c r="Y263" s="1205"/>
      <c r="Z263" s="1205"/>
      <c r="AA263" s="1205"/>
      <c r="AB263" s="1205"/>
      <c r="AC263" s="1205"/>
      <c r="AD263" s="1205"/>
      <c r="AE263" s="1205"/>
    </row>
    <row r="264">
      <c r="A264" s="1198"/>
      <c r="B264" s="1287"/>
      <c r="C264" s="1198"/>
      <c r="D264" s="1198"/>
      <c r="E264" s="1198"/>
      <c r="F264" s="1198"/>
      <c r="G264" s="1198"/>
      <c r="H264" s="1288"/>
      <c r="I264" s="1288"/>
      <c r="J264" s="1198"/>
      <c r="K264" s="1198"/>
      <c r="L264" s="1198"/>
      <c r="M264" s="1198"/>
      <c r="N264" s="1198"/>
      <c r="O264" s="1198"/>
      <c r="P264" s="1288"/>
      <c r="Q264" s="1198"/>
      <c r="R264" s="1287"/>
      <c r="S264" s="1287"/>
      <c r="T264" s="1198"/>
      <c r="U264" s="1198"/>
      <c r="V264" s="1198"/>
      <c r="W264" s="1198"/>
      <c r="X264" s="1198"/>
      <c r="Y264" s="1198"/>
      <c r="Z264" s="1198"/>
      <c r="AA264" s="1198"/>
      <c r="AB264" s="1198"/>
      <c r="AC264" s="1198"/>
      <c r="AD264" s="1198"/>
      <c r="AE264" s="1198"/>
    </row>
    <row r="265">
      <c r="A265" s="1205"/>
      <c r="B265" s="1285"/>
      <c r="C265" s="1205"/>
      <c r="D265" s="1205"/>
      <c r="E265" s="1205"/>
      <c r="F265" s="1205"/>
      <c r="G265" s="1205"/>
      <c r="H265" s="1286"/>
      <c r="I265" s="1286"/>
      <c r="J265" s="1205"/>
      <c r="K265" s="1205"/>
      <c r="L265" s="1205"/>
      <c r="M265" s="1205"/>
      <c r="N265" s="1205"/>
      <c r="O265" s="1205"/>
      <c r="P265" s="1286"/>
      <c r="Q265" s="1205"/>
      <c r="R265" s="1285"/>
      <c r="S265" s="1285"/>
      <c r="T265" s="1205"/>
      <c r="U265" s="1205"/>
      <c r="V265" s="1205"/>
      <c r="W265" s="1205"/>
      <c r="X265" s="1205"/>
      <c r="Y265" s="1205"/>
      <c r="Z265" s="1205"/>
      <c r="AA265" s="1205"/>
      <c r="AB265" s="1205"/>
      <c r="AC265" s="1205"/>
      <c r="AD265" s="1205"/>
      <c r="AE265" s="1205"/>
    </row>
    <row r="266">
      <c r="A266" s="1198"/>
      <c r="B266" s="1287"/>
      <c r="C266" s="1198"/>
      <c r="D266" s="1198"/>
      <c r="E266" s="1198"/>
      <c r="F266" s="1198"/>
      <c r="G266" s="1198"/>
      <c r="H266" s="1288"/>
      <c r="I266" s="1288"/>
      <c r="J266" s="1198"/>
      <c r="K266" s="1198"/>
      <c r="L266" s="1198"/>
      <c r="M266" s="1198"/>
      <c r="N266" s="1198"/>
      <c r="O266" s="1198"/>
      <c r="P266" s="1288"/>
      <c r="Q266" s="1198"/>
      <c r="R266" s="1287"/>
      <c r="S266" s="1287"/>
      <c r="T266" s="1198"/>
      <c r="U266" s="1198"/>
      <c r="V266" s="1198"/>
      <c r="W266" s="1198"/>
      <c r="X266" s="1198"/>
      <c r="Y266" s="1198"/>
      <c r="Z266" s="1198"/>
      <c r="AA266" s="1198"/>
      <c r="AB266" s="1198"/>
      <c r="AC266" s="1198"/>
      <c r="AD266" s="1198"/>
      <c r="AE266" s="1198"/>
    </row>
    <row r="267">
      <c r="A267" s="1205"/>
      <c r="B267" s="1285"/>
      <c r="C267" s="1205"/>
      <c r="D267" s="1205"/>
      <c r="E267" s="1205"/>
      <c r="F267" s="1205"/>
      <c r="G267" s="1205"/>
      <c r="H267" s="1286"/>
      <c r="I267" s="1286"/>
      <c r="J267" s="1205"/>
      <c r="K267" s="1205"/>
      <c r="L267" s="1205"/>
      <c r="M267" s="1205"/>
      <c r="N267" s="1205"/>
      <c r="O267" s="1205"/>
      <c r="P267" s="1286"/>
      <c r="Q267" s="1205"/>
      <c r="R267" s="1285"/>
      <c r="S267" s="1285"/>
      <c r="T267" s="1205"/>
      <c r="U267" s="1205"/>
      <c r="V267" s="1205"/>
      <c r="W267" s="1205"/>
      <c r="X267" s="1205"/>
      <c r="Y267" s="1205"/>
      <c r="Z267" s="1205"/>
      <c r="AA267" s="1205"/>
      <c r="AB267" s="1205"/>
      <c r="AC267" s="1205"/>
      <c r="AD267" s="1205"/>
      <c r="AE267" s="1205"/>
    </row>
    <row r="268">
      <c r="A268" s="1198"/>
      <c r="B268" s="1287"/>
      <c r="C268" s="1198"/>
      <c r="D268" s="1198"/>
      <c r="E268" s="1198"/>
      <c r="F268" s="1198"/>
      <c r="G268" s="1198"/>
      <c r="H268" s="1288"/>
      <c r="I268" s="1288"/>
      <c r="J268" s="1198"/>
      <c r="K268" s="1198"/>
      <c r="L268" s="1198"/>
      <c r="M268" s="1198"/>
      <c r="N268" s="1198"/>
      <c r="O268" s="1198"/>
      <c r="P268" s="1288"/>
      <c r="Q268" s="1198"/>
      <c r="R268" s="1287"/>
      <c r="S268" s="1287"/>
      <c r="T268" s="1198"/>
      <c r="U268" s="1198"/>
      <c r="V268" s="1198"/>
      <c r="W268" s="1198"/>
      <c r="X268" s="1198"/>
      <c r="Y268" s="1198"/>
      <c r="Z268" s="1198"/>
      <c r="AA268" s="1198"/>
      <c r="AB268" s="1198"/>
      <c r="AC268" s="1198"/>
      <c r="AD268" s="1198"/>
      <c r="AE268" s="1198"/>
    </row>
    <row r="269">
      <c r="A269" s="1205"/>
      <c r="B269" s="1285"/>
      <c r="C269" s="1205"/>
      <c r="D269" s="1205"/>
      <c r="E269" s="1205"/>
      <c r="F269" s="1205"/>
      <c r="G269" s="1205"/>
      <c r="H269" s="1286"/>
      <c r="I269" s="1286"/>
      <c r="J269" s="1205"/>
      <c r="K269" s="1205"/>
      <c r="L269" s="1205"/>
      <c r="M269" s="1205"/>
      <c r="N269" s="1205"/>
      <c r="O269" s="1205"/>
      <c r="P269" s="1286"/>
      <c r="Q269" s="1205"/>
      <c r="R269" s="1285"/>
      <c r="S269" s="1285"/>
      <c r="T269" s="1205"/>
      <c r="U269" s="1205"/>
      <c r="V269" s="1205"/>
      <c r="W269" s="1205"/>
      <c r="X269" s="1205"/>
      <c r="Y269" s="1205"/>
      <c r="Z269" s="1205"/>
      <c r="AA269" s="1205"/>
      <c r="AB269" s="1205"/>
      <c r="AC269" s="1205"/>
      <c r="AD269" s="1205"/>
      <c r="AE269" s="1205"/>
    </row>
    <row r="270">
      <c r="A270" s="1198"/>
      <c r="B270" s="1287"/>
      <c r="C270" s="1198"/>
      <c r="D270" s="1198"/>
      <c r="E270" s="1198"/>
      <c r="F270" s="1198"/>
      <c r="G270" s="1198"/>
      <c r="H270" s="1288"/>
      <c r="I270" s="1288"/>
      <c r="J270" s="1198"/>
      <c r="K270" s="1198"/>
      <c r="L270" s="1198"/>
      <c r="M270" s="1198"/>
      <c r="N270" s="1198"/>
      <c r="O270" s="1198"/>
      <c r="P270" s="1288"/>
      <c r="Q270" s="1198"/>
      <c r="R270" s="1287"/>
      <c r="S270" s="1287"/>
      <c r="T270" s="1198"/>
      <c r="U270" s="1198"/>
      <c r="V270" s="1198"/>
      <c r="W270" s="1198"/>
      <c r="X270" s="1198"/>
      <c r="Y270" s="1198"/>
      <c r="Z270" s="1198"/>
      <c r="AA270" s="1198"/>
      <c r="AB270" s="1198"/>
      <c r="AC270" s="1198"/>
      <c r="AD270" s="1198"/>
      <c r="AE270" s="1198"/>
    </row>
    <row r="271">
      <c r="A271" s="1205"/>
      <c r="B271" s="1285"/>
      <c r="C271" s="1205"/>
      <c r="D271" s="1205"/>
      <c r="E271" s="1205"/>
      <c r="F271" s="1205"/>
      <c r="G271" s="1205"/>
      <c r="H271" s="1286"/>
      <c r="I271" s="1286"/>
      <c r="J271" s="1205"/>
      <c r="K271" s="1205"/>
      <c r="L271" s="1205"/>
      <c r="M271" s="1205"/>
      <c r="N271" s="1205"/>
      <c r="O271" s="1205"/>
      <c r="P271" s="1286"/>
      <c r="Q271" s="1205"/>
      <c r="R271" s="1285"/>
      <c r="S271" s="1285"/>
      <c r="T271" s="1205"/>
      <c r="U271" s="1205"/>
      <c r="V271" s="1205"/>
      <c r="W271" s="1205"/>
      <c r="X271" s="1205"/>
      <c r="Y271" s="1205"/>
      <c r="Z271" s="1205"/>
      <c r="AA271" s="1205"/>
      <c r="AB271" s="1205"/>
      <c r="AC271" s="1205"/>
      <c r="AD271" s="1205"/>
      <c r="AE271" s="1205"/>
    </row>
    <row r="272">
      <c r="A272" s="1198"/>
      <c r="B272" s="1287"/>
      <c r="C272" s="1198"/>
      <c r="D272" s="1198"/>
      <c r="E272" s="1198"/>
      <c r="F272" s="1198"/>
      <c r="G272" s="1198"/>
      <c r="H272" s="1288"/>
      <c r="I272" s="1288"/>
      <c r="J272" s="1198"/>
      <c r="K272" s="1198"/>
      <c r="L272" s="1198"/>
      <c r="M272" s="1198"/>
      <c r="N272" s="1198"/>
      <c r="O272" s="1198"/>
      <c r="P272" s="1288"/>
      <c r="Q272" s="1198"/>
      <c r="R272" s="1287"/>
      <c r="S272" s="1287"/>
      <c r="T272" s="1198"/>
      <c r="U272" s="1198"/>
      <c r="V272" s="1198"/>
      <c r="W272" s="1198"/>
      <c r="X272" s="1198"/>
      <c r="Y272" s="1198"/>
      <c r="Z272" s="1198"/>
      <c r="AA272" s="1198"/>
      <c r="AB272" s="1198"/>
      <c r="AC272" s="1198"/>
      <c r="AD272" s="1198"/>
      <c r="AE272" s="1198"/>
    </row>
    <row r="273">
      <c r="A273" s="1205"/>
      <c r="B273" s="1285"/>
      <c r="C273" s="1205"/>
      <c r="D273" s="1205"/>
      <c r="E273" s="1205"/>
      <c r="F273" s="1205"/>
      <c r="G273" s="1205"/>
      <c r="H273" s="1286"/>
      <c r="I273" s="1286"/>
      <c r="J273" s="1205"/>
      <c r="K273" s="1205"/>
      <c r="L273" s="1205"/>
      <c r="M273" s="1205"/>
      <c r="N273" s="1205"/>
      <c r="O273" s="1205"/>
      <c r="P273" s="1286"/>
      <c r="Q273" s="1205"/>
      <c r="R273" s="1285"/>
      <c r="S273" s="1285"/>
      <c r="T273" s="1205"/>
      <c r="U273" s="1205"/>
      <c r="V273" s="1205"/>
      <c r="W273" s="1205"/>
      <c r="X273" s="1205"/>
      <c r="Y273" s="1205"/>
      <c r="Z273" s="1205"/>
      <c r="AA273" s="1205"/>
      <c r="AB273" s="1205"/>
      <c r="AC273" s="1205"/>
      <c r="AD273" s="1205"/>
      <c r="AE273" s="1205"/>
    </row>
    <row r="274">
      <c r="A274" s="1198"/>
      <c r="B274" s="1287"/>
      <c r="C274" s="1198"/>
      <c r="D274" s="1198"/>
      <c r="E274" s="1198"/>
      <c r="F274" s="1198"/>
      <c r="G274" s="1198"/>
      <c r="H274" s="1288"/>
      <c r="I274" s="1288"/>
      <c r="J274" s="1198"/>
      <c r="K274" s="1198"/>
      <c r="L274" s="1198"/>
      <c r="M274" s="1198"/>
      <c r="N274" s="1198"/>
      <c r="O274" s="1198"/>
      <c r="P274" s="1288"/>
      <c r="Q274" s="1198"/>
      <c r="R274" s="1287"/>
      <c r="S274" s="1287"/>
      <c r="T274" s="1198"/>
      <c r="U274" s="1198"/>
      <c r="V274" s="1198"/>
      <c r="W274" s="1198"/>
      <c r="X274" s="1198"/>
      <c r="Y274" s="1198"/>
      <c r="Z274" s="1198"/>
      <c r="AA274" s="1198"/>
      <c r="AB274" s="1198"/>
      <c r="AC274" s="1198"/>
      <c r="AD274" s="1198"/>
      <c r="AE274" s="1198"/>
    </row>
    <row r="275">
      <c r="A275" s="1205"/>
      <c r="B275" s="1285"/>
      <c r="C275" s="1205"/>
      <c r="D275" s="1205"/>
      <c r="E275" s="1205"/>
      <c r="F275" s="1205"/>
      <c r="G275" s="1205"/>
      <c r="H275" s="1286"/>
      <c r="I275" s="1286"/>
      <c r="J275" s="1205"/>
      <c r="K275" s="1205"/>
      <c r="L275" s="1205"/>
      <c r="M275" s="1205"/>
      <c r="N275" s="1205"/>
      <c r="O275" s="1205"/>
      <c r="P275" s="1286"/>
      <c r="Q275" s="1205"/>
      <c r="R275" s="1285"/>
      <c r="S275" s="1285"/>
      <c r="T275" s="1205"/>
      <c r="U275" s="1205"/>
      <c r="V275" s="1205"/>
      <c r="W275" s="1205"/>
      <c r="X275" s="1205"/>
      <c r="Y275" s="1205"/>
      <c r="Z275" s="1205"/>
      <c r="AA275" s="1205"/>
      <c r="AB275" s="1205"/>
      <c r="AC275" s="1205"/>
      <c r="AD275" s="1205"/>
      <c r="AE275" s="1205"/>
    </row>
    <row r="276">
      <c r="A276" s="1198"/>
      <c r="B276" s="1287"/>
      <c r="C276" s="1198"/>
      <c r="D276" s="1198"/>
      <c r="E276" s="1198"/>
      <c r="F276" s="1198"/>
      <c r="G276" s="1198"/>
      <c r="H276" s="1288"/>
      <c r="I276" s="1288"/>
      <c r="J276" s="1198"/>
      <c r="K276" s="1198"/>
      <c r="L276" s="1198"/>
      <c r="M276" s="1198"/>
      <c r="N276" s="1198"/>
      <c r="O276" s="1198"/>
      <c r="P276" s="1288"/>
      <c r="Q276" s="1198"/>
      <c r="R276" s="1287"/>
      <c r="S276" s="1287"/>
      <c r="T276" s="1198"/>
      <c r="U276" s="1198"/>
      <c r="V276" s="1198"/>
      <c r="W276" s="1198"/>
      <c r="X276" s="1198"/>
      <c r="Y276" s="1198"/>
      <c r="Z276" s="1198"/>
      <c r="AA276" s="1198"/>
      <c r="AB276" s="1198"/>
      <c r="AC276" s="1198"/>
      <c r="AD276" s="1198"/>
      <c r="AE276" s="1198"/>
    </row>
    <row r="277">
      <c r="A277" s="1205"/>
      <c r="B277" s="1285"/>
      <c r="C277" s="1205"/>
      <c r="D277" s="1205"/>
      <c r="E277" s="1205"/>
      <c r="F277" s="1205"/>
      <c r="G277" s="1205"/>
      <c r="H277" s="1286"/>
      <c r="I277" s="1286"/>
      <c r="J277" s="1205"/>
      <c r="K277" s="1205"/>
      <c r="L277" s="1205"/>
      <c r="M277" s="1205"/>
      <c r="N277" s="1205"/>
      <c r="O277" s="1205"/>
      <c r="P277" s="1286"/>
      <c r="Q277" s="1205"/>
      <c r="R277" s="1285"/>
      <c r="S277" s="1285"/>
      <c r="T277" s="1205"/>
      <c r="U277" s="1205"/>
      <c r="V277" s="1205"/>
      <c r="W277" s="1205"/>
      <c r="X277" s="1205"/>
      <c r="Y277" s="1205"/>
      <c r="Z277" s="1205"/>
      <c r="AA277" s="1205"/>
      <c r="AB277" s="1205"/>
      <c r="AC277" s="1205"/>
      <c r="AD277" s="1205"/>
      <c r="AE277" s="1205"/>
    </row>
    <row r="278">
      <c r="A278" s="1198"/>
      <c r="B278" s="1287"/>
      <c r="C278" s="1198"/>
      <c r="D278" s="1198"/>
      <c r="E278" s="1198"/>
      <c r="F278" s="1198"/>
      <c r="G278" s="1198"/>
      <c r="H278" s="1288"/>
      <c r="I278" s="1288"/>
      <c r="J278" s="1198"/>
      <c r="K278" s="1198"/>
      <c r="L278" s="1198"/>
      <c r="M278" s="1198"/>
      <c r="N278" s="1198"/>
      <c r="O278" s="1198"/>
      <c r="P278" s="1288"/>
      <c r="Q278" s="1198"/>
      <c r="R278" s="1287"/>
      <c r="S278" s="1287"/>
      <c r="T278" s="1198"/>
      <c r="U278" s="1198"/>
      <c r="V278" s="1198"/>
      <c r="W278" s="1198"/>
      <c r="X278" s="1198"/>
      <c r="Y278" s="1198"/>
      <c r="Z278" s="1198"/>
      <c r="AA278" s="1198"/>
      <c r="AB278" s="1198"/>
      <c r="AC278" s="1198"/>
      <c r="AD278" s="1198"/>
      <c r="AE278" s="1198"/>
    </row>
    <row r="279">
      <c r="A279" s="1205"/>
      <c r="B279" s="1285"/>
      <c r="C279" s="1205"/>
      <c r="D279" s="1205"/>
      <c r="E279" s="1205"/>
      <c r="F279" s="1205"/>
      <c r="G279" s="1205"/>
      <c r="H279" s="1286"/>
      <c r="I279" s="1286"/>
      <c r="J279" s="1205"/>
      <c r="K279" s="1205"/>
      <c r="L279" s="1205"/>
      <c r="M279" s="1205"/>
      <c r="N279" s="1205"/>
      <c r="O279" s="1205"/>
      <c r="P279" s="1286"/>
      <c r="Q279" s="1205"/>
      <c r="R279" s="1285"/>
      <c r="S279" s="1285"/>
      <c r="T279" s="1205"/>
      <c r="U279" s="1205"/>
      <c r="V279" s="1205"/>
      <c r="W279" s="1205"/>
      <c r="X279" s="1205"/>
      <c r="Y279" s="1205"/>
      <c r="Z279" s="1205"/>
      <c r="AA279" s="1205"/>
      <c r="AB279" s="1205"/>
      <c r="AC279" s="1205"/>
      <c r="AD279" s="1205"/>
      <c r="AE279" s="1205"/>
    </row>
    <row r="280">
      <c r="A280" s="1198"/>
      <c r="B280" s="1287"/>
      <c r="C280" s="1198"/>
      <c r="D280" s="1198"/>
      <c r="E280" s="1198"/>
      <c r="F280" s="1198"/>
      <c r="G280" s="1198"/>
      <c r="H280" s="1288"/>
      <c r="I280" s="1288"/>
      <c r="J280" s="1198"/>
      <c r="K280" s="1198"/>
      <c r="L280" s="1198"/>
      <c r="M280" s="1198"/>
      <c r="N280" s="1198"/>
      <c r="O280" s="1198"/>
      <c r="P280" s="1288"/>
      <c r="Q280" s="1198"/>
      <c r="R280" s="1287"/>
      <c r="S280" s="1287"/>
      <c r="T280" s="1198"/>
      <c r="U280" s="1198"/>
      <c r="V280" s="1198"/>
      <c r="W280" s="1198"/>
      <c r="X280" s="1198"/>
      <c r="Y280" s="1198"/>
      <c r="Z280" s="1198"/>
      <c r="AA280" s="1198"/>
      <c r="AB280" s="1198"/>
      <c r="AC280" s="1198"/>
      <c r="AD280" s="1198"/>
      <c r="AE280" s="1198"/>
    </row>
    <row r="281">
      <c r="A281" s="1205"/>
      <c r="B281" s="1285"/>
      <c r="C281" s="1205"/>
      <c r="D281" s="1205"/>
      <c r="E281" s="1205"/>
      <c r="F281" s="1205"/>
      <c r="G281" s="1205"/>
      <c r="H281" s="1286"/>
      <c r="I281" s="1286"/>
      <c r="J281" s="1205"/>
      <c r="K281" s="1205"/>
      <c r="L281" s="1205"/>
      <c r="M281" s="1205"/>
      <c r="N281" s="1205"/>
      <c r="O281" s="1205"/>
      <c r="P281" s="1286"/>
      <c r="Q281" s="1205"/>
      <c r="R281" s="1285"/>
      <c r="S281" s="1285"/>
      <c r="T281" s="1205"/>
      <c r="U281" s="1205"/>
      <c r="V281" s="1205"/>
      <c r="W281" s="1205"/>
      <c r="X281" s="1205"/>
      <c r="Y281" s="1205"/>
      <c r="Z281" s="1205"/>
      <c r="AA281" s="1205"/>
      <c r="AB281" s="1205"/>
      <c r="AC281" s="1205"/>
      <c r="AD281" s="1205"/>
      <c r="AE281" s="1205"/>
    </row>
    <row r="282">
      <c r="A282" s="1198"/>
      <c r="B282" s="1287"/>
      <c r="C282" s="1198"/>
      <c r="D282" s="1198"/>
      <c r="E282" s="1198"/>
      <c r="F282" s="1198"/>
      <c r="G282" s="1198"/>
      <c r="H282" s="1288"/>
      <c r="I282" s="1288"/>
      <c r="J282" s="1198"/>
      <c r="K282" s="1198"/>
      <c r="L282" s="1198"/>
      <c r="M282" s="1198"/>
      <c r="N282" s="1198"/>
      <c r="O282" s="1198"/>
      <c r="P282" s="1288"/>
      <c r="Q282" s="1198"/>
      <c r="R282" s="1287"/>
      <c r="S282" s="1287"/>
      <c r="T282" s="1198"/>
      <c r="U282" s="1198"/>
      <c r="V282" s="1198"/>
      <c r="W282" s="1198"/>
      <c r="X282" s="1198"/>
      <c r="Y282" s="1198"/>
      <c r="Z282" s="1198"/>
      <c r="AA282" s="1198"/>
      <c r="AB282" s="1198"/>
      <c r="AC282" s="1198"/>
      <c r="AD282" s="1198"/>
      <c r="AE282" s="1198"/>
    </row>
    <row r="283">
      <c r="A283" s="1205"/>
      <c r="B283" s="1285"/>
      <c r="C283" s="1205"/>
      <c r="D283" s="1205"/>
      <c r="E283" s="1205"/>
      <c r="F283" s="1205"/>
      <c r="G283" s="1205"/>
      <c r="H283" s="1286"/>
      <c r="I283" s="1286"/>
      <c r="J283" s="1205"/>
      <c r="K283" s="1205"/>
      <c r="L283" s="1205"/>
      <c r="M283" s="1205"/>
      <c r="N283" s="1205"/>
      <c r="O283" s="1205"/>
      <c r="P283" s="1286"/>
      <c r="Q283" s="1205"/>
      <c r="R283" s="1285"/>
      <c r="S283" s="1285"/>
      <c r="T283" s="1205"/>
      <c r="U283" s="1205"/>
      <c r="V283" s="1205"/>
      <c r="W283" s="1205"/>
      <c r="X283" s="1205"/>
      <c r="Y283" s="1205"/>
      <c r="Z283" s="1205"/>
      <c r="AA283" s="1205"/>
      <c r="AB283" s="1205"/>
      <c r="AC283" s="1205"/>
      <c r="AD283" s="1205"/>
      <c r="AE283" s="1205"/>
    </row>
    <row r="284">
      <c r="A284" s="1198"/>
      <c r="B284" s="1287"/>
      <c r="C284" s="1198"/>
      <c r="D284" s="1198"/>
      <c r="E284" s="1198"/>
      <c r="F284" s="1198"/>
      <c r="G284" s="1198"/>
      <c r="H284" s="1288"/>
      <c r="I284" s="1288"/>
      <c r="J284" s="1198"/>
      <c r="K284" s="1198"/>
      <c r="L284" s="1198"/>
      <c r="M284" s="1198"/>
      <c r="N284" s="1198"/>
      <c r="O284" s="1198"/>
      <c r="P284" s="1288"/>
      <c r="Q284" s="1198"/>
      <c r="R284" s="1287"/>
      <c r="S284" s="1287"/>
      <c r="T284" s="1198"/>
      <c r="U284" s="1198"/>
      <c r="V284" s="1198"/>
      <c r="W284" s="1198"/>
      <c r="X284" s="1198"/>
      <c r="Y284" s="1198"/>
      <c r="Z284" s="1198"/>
      <c r="AA284" s="1198"/>
      <c r="AB284" s="1198"/>
      <c r="AC284" s="1198"/>
      <c r="AD284" s="1198"/>
      <c r="AE284" s="1198"/>
    </row>
    <row r="285">
      <c r="A285" s="1205"/>
      <c r="B285" s="1285"/>
      <c r="C285" s="1205"/>
      <c r="D285" s="1205"/>
      <c r="E285" s="1205"/>
      <c r="F285" s="1205"/>
      <c r="G285" s="1205"/>
      <c r="H285" s="1286"/>
      <c r="I285" s="1286"/>
      <c r="J285" s="1205"/>
      <c r="K285" s="1205"/>
      <c r="L285" s="1205"/>
      <c r="M285" s="1205"/>
      <c r="N285" s="1205"/>
      <c r="O285" s="1205"/>
      <c r="P285" s="1286"/>
      <c r="Q285" s="1205"/>
      <c r="R285" s="1285"/>
      <c r="S285" s="1285"/>
      <c r="T285" s="1205"/>
      <c r="U285" s="1205"/>
      <c r="V285" s="1205"/>
      <c r="W285" s="1205"/>
      <c r="X285" s="1205"/>
      <c r="Y285" s="1205"/>
      <c r="Z285" s="1205"/>
      <c r="AA285" s="1205"/>
      <c r="AB285" s="1205"/>
      <c r="AC285" s="1205"/>
      <c r="AD285" s="1205"/>
      <c r="AE285" s="1205"/>
    </row>
    <row r="286">
      <c r="A286" s="1198"/>
      <c r="B286" s="1287"/>
      <c r="C286" s="1198"/>
      <c r="D286" s="1198"/>
      <c r="E286" s="1198"/>
      <c r="F286" s="1198"/>
      <c r="G286" s="1198"/>
      <c r="H286" s="1288"/>
      <c r="I286" s="1288"/>
      <c r="J286" s="1198"/>
      <c r="K286" s="1198"/>
      <c r="L286" s="1198"/>
      <c r="M286" s="1198"/>
      <c r="N286" s="1198"/>
      <c r="O286" s="1198"/>
      <c r="P286" s="1288"/>
      <c r="Q286" s="1198"/>
      <c r="R286" s="1287"/>
      <c r="S286" s="1287"/>
      <c r="T286" s="1198"/>
      <c r="U286" s="1198"/>
      <c r="V286" s="1198"/>
      <c r="W286" s="1198"/>
      <c r="X286" s="1198"/>
      <c r="Y286" s="1198"/>
      <c r="Z286" s="1198"/>
      <c r="AA286" s="1198"/>
      <c r="AB286" s="1198"/>
      <c r="AC286" s="1198"/>
      <c r="AD286" s="1198"/>
      <c r="AE286" s="1198"/>
    </row>
    <row r="287">
      <c r="A287" s="1205"/>
      <c r="B287" s="1285"/>
      <c r="C287" s="1205"/>
      <c r="D287" s="1205"/>
      <c r="E287" s="1205"/>
      <c r="F287" s="1205"/>
      <c r="G287" s="1205"/>
      <c r="H287" s="1286"/>
      <c r="I287" s="1286"/>
      <c r="J287" s="1205"/>
      <c r="K287" s="1205"/>
      <c r="L287" s="1205"/>
      <c r="M287" s="1205"/>
      <c r="N287" s="1205"/>
      <c r="O287" s="1205"/>
      <c r="P287" s="1286"/>
      <c r="Q287" s="1205"/>
      <c r="R287" s="1285"/>
      <c r="S287" s="1285"/>
      <c r="T287" s="1205"/>
      <c r="U287" s="1205"/>
      <c r="V287" s="1205"/>
      <c r="W287" s="1205"/>
      <c r="X287" s="1205"/>
      <c r="Y287" s="1205"/>
      <c r="Z287" s="1205"/>
      <c r="AA287" s="1205"/>
      <c r="AB287" s="1205"/>
      <c r="AC287" s="1205"/>
      <c r="AD287" s="1205"/>
      <c r="AE287" s="1205"/>
    </row>
    <row r="288">
      <c r="A288" s="1198"/>
      <c r="B288" s="1287"/>
      <c r="C288" s="1198"/>
      <c r="D288" s="1198"/>
      <c r="E288" s="1198"/>
      <c r="F288" s="1198"/>
      <c r="G288" s="1198"/>
      <c r="H288" s="1288"/>
      <c r="I288" s="1288"/>
      <c r="J288" s="1198"/>
      <c r="K288" s="1198"/>
      <c r="L288" s="1198"/>
      <c r="M288" s="1198"/>
      <c r="N288" s="1198"/>
      <c r="O288" s="1198"/>
      <c r="P288" s="1288"/>
      <c r="Q288" s="1198"/>
      <c r="R288" s="1287"/>
      <c r="S288" s="1287"/>
      <c r="T288" s="1198"/>
      <c r="U288" s="1198"/>
      <c r="V288" s="1198"/>
      <c r="W288" s="1198"/>
      <c r="X288" s="1198"/>
      <c r="Y288" s="1198"/>
      <c r="Z288" s="1198"/>
      <c r="AA288" s="1198"/>
      <c r="AB288" s="1198"/>
      <c r="AC288" s="1198"/>
      <c r="AD288" s="1198"/>
      <c r="AE288" s="1198"/>
    </row>
    <row r="289">
      <c r="A289" s="1205"/>
      <c r="B289" s="1285"/>
      <c r="C289" s="1205"/>
      <c r="D289" s="1205"/>
      <c r="E289" s="1205"/>
      <c r="F289" s="1205"/>
      <c r="G289" s="1205"/>
      <c r="H289" s="1286"/>
      <c r="I289" s="1286"/>
      <c r="J289" s="1205"/>
      <c r="K289" s="1205"/>
      <c r="L289" s="1205"/>
      <c r="M289" s="1205"/>
      <c r="N289" s="1205"/>
      <c r="O289" s="1205"/>
      <c r="P289" s="1286"/>
      <c r="Q289" s="1205"/>
      <c r="R289" s="1285"/>
      <c r="S289" s="1285"/>
      <c r="T289" s="1205"/>
      <c r="U289" s="1205"/>
      <c r="V289" s="1205"/>
      <c r="W289" s="1205"/>
      <c r="X289" s="1205"/>
      <c r="Y289" s="1205"/>
      <c r="Z289" s="1205"/>
      <c r="AA289" s="1205"/>
      <c r="AB289" s="1205"/>
      <c r="AC289" s="1205"/>
      <c r="AD289" s="1205"/>
      <c r="AE289" s="1205"/>
    </row>
    <row r="290">
      <c r="A290" s="1198"/>
      <c r="B290" s="1287"/>
      <c r="C290" s="1198"/>
      <c r="D290" s="1198"/>
      <c r="E290" s="1198"/>
      <c r="F290" s="1198"/>
      <c r="G290" s="1198"/>
      <c r="H290" s="1288"/>
      <c r="I290" s="1288"/>
      <c r="J290" s="1198"/>
      <c r="K290" s="1198"/>
      <c r="L290" s="1198"/>
      <c r="M290" s="1198"/>
      <c r="N290" s="1198"/>
      <c r="O290" s="1198"/>
      <c r="P290" s="1288"/>
      <c r="Q290" s="1198"/>
      <c r="R290" s="1287"/>
      <c r="S290" s="1287"/>
      <c r="T290" s="1198"/>
      <c r="U290" s="1198"/>
      <c r="V290" s="1198"/>
      <c r="W290" s="1198"/>
      <c r="X290" s="1198"/>
      <c r="Y290" s="1198"/>
      <c r="Z290" s="1198"/>
      <c r="AA290" s="1198"/>
      <c r="AB290" s="1198"/>
      <c r="AC290" s="1198"/>
      <c r="AD290" s="1198"/>
      <c r="AE290" s="1198"/>
    </row>
    <row r="291">
      <c r="A291" s="1205"/>
      <c r="B291" s="1285"/>
      <c r="C291" s="1205"/>
      <c r="D291" s="1205"/>
      <c r="E291" s="1205"/>
      <c r="F291" s="1205"/>
      <c r="G291" s="1205"/>
      <c r="H291" s="1286"/>
      <c r="I291" s="1286"/>
      <c r="J291" s="1205"/>
      <c r="K291" s="1205"/>
      <c r="L291" s="1205"/>
      <c r="M291" s="1205"/>
      <c r="N291" s="1205"/>
      <c r="O291" s="1205"/>
      <c r="P291" s="1286"/>
      <c r="Q291" s="1205"/>
      <c r="R291" s="1285"/>
      <c r="S291" s="1285"/>
      <c r="T291" s="1205"/>
      <c r="U291" s="1205"/>
      <c r="V291" s="1205"/>
      <c r="W291" s="1205"/>
      <c r="X291" s="1205"/>
      <c r="Y291" s="1205"/>
      <c r="Z291" s="1205"/>
      <c r="AA291" s="1205"/>
      <c r="AB291" s="1205"/>
      <c r="AC291" s="1205"/>
      <c r="AD291" s="1205"/>
      <c r="AE291" s="1205"/>
    </row>
    <row r="292">
      <c r="A292" s="1198"/>
      <c r="B292" s="1287"/>
      <c r="C292" s="1198"/>
      <c r="D292" s="1198"/>
      <c r="E292" s="1198"/>
      <c r="F292" s="1198"/>
      <c r="G292" s="1198"/>
      <c r="H292" s="1288"/>
      <c r="I292" s="1288"/>
      <c r="J292" s="1198"/>
      <c r="K292" s="1198"/>
      <c r="L292" s="1198"/>
      <c r="M292" s="1198"/>
      <c r="N292" s="1198"/>
      <c r="O292" s="1198"/>
      <c r="P292" s="1288"/>
      <c r="Q292" s="1198"/>
      <c r="R292" s="1287"/>
      <c r="S292" s="1287"/>
      <c r="T292" s="1198"/>
      <c r="U292" s="1198"/>
      <c r="V292" s="1198"/>
      <c r="W292" s="1198"/>
      <c r="X292" s="1198"/>
      <c r="Y292" s="1198"/>
      <c r="Z292" s="1198"/>
      <c r="AA292" s="1198"/>
      <c r="AB292" s="1198"/>
      <c r="AC292" s="1198"/>
      <c r="AD292" s="1198"/>
      <c r="AE292" s="1198"/>
    </row>
    <row r="293">
      <c r="A293" s="1205"/>
      <c r="B293" s="1285"/>
      <c r="C293" s="1205"/>
      <c r="D293" s="1205"/>
      <c r="E293" s="1205"/>
      <c r="F293" s="1205"/>
      <c r="G293" s="1205"/>
      <c r="H293" s="1286"/>
      <c r="I293" s="1286"/>
      <c r="J293" s="1205"/>
      <c r="K293" s="1205"/>
      <c r="L293" s="1205"/>
      <c r="M293" s="1205"/>
      <c r="N293" s="1205"/>
      <c r="O293" s="1205"/>
      <c r="P293" s="1286"/>
      <c r="Q293" s="1205"/>
      <c r="R293" s="1285"/>
      <c r="S293" s="1285"/>
      <c r="T293" s="1205"/>
      <c r="U293" s="1205"/>
      <c r="V293" s="1205"/>
      <c r="W293" s="1205"/>
      <c r="X293" s="1205"/>
      <c r="Y293" s="1205"/>
      <c r="Z293" s="1205"/>
      <c r="AA293" s="1205"/>
      <c r="AB293" s="1205"/>
      <c r="AC293" s="1205"/>
      <c r="AD293" s="1205"/>
      <c r="AE293" s="1205"/>
    </row>
    <row r="294">
      <c r="A294" s="1198"/>
      <c r="B294" s="1287"/>
      <c r="C294" s="1198"/>
      <c r="D294" s="1198"/>
      <c r="E294" s="1198"/>
      <c r="F294" s="1198"/>
      <c r="G294" s="1198"/>
      <c r="H294" s="1288"/>
      <c r="I294" s="1288"/>
      <c r="J294" s="1198"/>
      <c r="K294" s="1198"/>
      <c r="L294" s="1198"/>
      <c r="M294" s="1198"/>
      <c r="N294" s="1198"/>
      <c r="O294" s="1198"/>
      <c r="P294" s="1288"/>
      <c r="Q294" s="1198"/>
      <c r="R294" s="1287"/>
      <c r="S294" s="1287"/>
      <c r="T294" s="1198"/>
      <c r="U294" s="1198"/>
      <c r="V294" s="1198"/>
      <c r="W294" s="1198"/>
      <c r="X294" s="1198"/>
      <c r="Y294" s="1198"/>
      <c r="Z294" s="1198"/>
      <c r="AA294" s="1198"/>
      <c r="AB294" s="1198"/>
      <c r="AC294" s="1198"/>
      <c r="AD294" s="1198"/>
      <c r="AE294" s="1198"/>
    </row>
    <row r="295">
      <c r="A295" s="1205"/>
      <c r="B295" s="1285"/>
      <c r="C295" s="1205"/>
      <c r="D295" s="1205"/>
      <c r="E295" s="1205"/>
      <c r="F295" s="1205"/>
      <c r="G295" s="1205"/>
      <c r="H295" s="1286"/>
      <c r="I295" s="1286"/>
      <c r="J295" s="1205"/>
      <c r="K295" s="1205"/>
      <c r="L295" s="1205"/>
      <c r="M295" s="1205"/>
      <c r="N295" s="1205"/>
      <c r="O295" s="1205"/>
      <c r="P295" s="1286"/>
      <c r="Q295" s="1205"/>
      <c r="R295" s="1285"/>
      <c r="S295" s="1285"/>
      <c r="T295" s="1205"/>
      <c r="U295" s="1205"/>
      <c r="V295" s="1205"/>
      <c r="W295" s="1205"/>
      <c r="X295" s="1205"/>
      <c r="Y295" s="1205"/>
      <c r="Z295" s="1205"/>
      <c r="AA295" s="1205"/>
      <c r="AB295" s="1205"/>
      <c r="AC295" s="1205"/>
      <c r="AD295" s="1205"/>
      <c r="AE295" s="1205"/>
    </row>
    <row r="296">
      <c r="A296" s="1198"/>
      <c r="B296" s="1287"/>
      <c r="C296" s="1198"/>
      <c r="D296" s="1198"/>
      <c r="E296" s="1198"/>
      <c r="F296" s="1198"/>
      <c r="G296" s="1198"/>
      <c r="H296" s="1288"/>
      <c r="I296" s="1288"/>
      <c r="J296" s="1198"/>
      <c r="K296" s="1198"/>
      <c r="L296" s="1198"/>
      <c r="M296" s="1198"/>
      <c r="N296" s="1198"/>
      <c r="O296" s="1198"/>
      <c r="P296" s="1288"/>
      <c r="Q296" s="1198"/>
      <c r="R296" s="1287"/>
      <c r="S296" s="1287"/>
      <c r="T296" s="1198"/>
      <c r="U296" s="1198"/>
      <c r="V296" s="1198"/>
      <c r="W296" s="1198"/>
      <c r="X296" s="1198"/>
      <c r="Y296" s="1198"/>
      <c r="Z296" s="1198"/>
      <c r="AA296" s="1198"/>
      <c r="AB296" s="1198"/>
      <c r="AC296" s="1198"/>
      <c r="AD296" s="1198"/>
      <c r="AE296" s="1198"/>
    </row>
    <row r="297">
      <c r="A297" s="1205"/>
      <c r="B297" s="1285"/>
      <c r="C297" s="1205"/>
      <c r="D297" s="1205"/>
      <c r="E297" s="1205"/>
      <c r="F297" s="1205"/>
      <c r="G297" s="1205"/>
      <c r="H297" s="1286"/>
      <c r="I297" s="1286"/>
      <c r="J297" s="1205"/>
      <c r="K297" s="1205"/>
      <c r="L297" s="1205"/>
      <c r="M297" s="1205"/>
      <c r="N297" s="1205"/>
      <c r="O297" s="1205"/>
      <c r="P297" s="1286"/>
      <c r="Q297" s="1205"/>
      <c r="R297" s="1285"/>
      <c r="S297" s="1285"/>
      <c r="T297" s="1205"/>
      <c r="U297" s="1205"/>
      <c r="V297" s="1205"/>
      <c r="W297" s="1205"/>
      <c r="X297" s="1205"/>
      <c r="Y297" s="1205"/>
      <c r="Z297" s="1205"/>
      <c r="AA297" s="1205"/>
      <c r="AB297" s="1205"/>
      <c r="AC297" s="1205"/>
      <c r="AD297" s="1205"/>
      <c r="AE297" s="1205"/>
    </row>
    <row r="298">
      <c r="A298" s="1198"/>
      <c r="B298" s="1287"/>
      <c r="C298" s="1198"/>
      <c r="D298" s="1198"/>
      <c r="E298" s="1198"/>
      <c r="F298" s="1198"/>
      <c r="G298" s="1198"/>
      <c r="H298" s="1288"/>
      <c r="I298" s="1288"/>
      <c r="J298" s="1198"/>
      <c r="K298" s="1198"/>
      <c r="L298" s="1198"/>
      <c r="M298" s="1198"/>
      <c r="N298" s="1198"/>
      <c r="O298" s="1198"/>
      <c r="P298" s="1288"/>
      <c r="Q298" s="1198"/>
      <c r="R298" s="1287"/>
      <c r="S298" s="1287"/>
      <c r="T298" s="1198"/>
      <c r="U298" s="1198"/>
      <c r="V298" s="1198"/>
      <c r="W298" s="1198"/>
      <c r="X298" s="1198"/>
      <c r="Y298" s="1198"/>
      <c r="Z298" s="1198"/>
      <c r="AA298" s="1198"/>
      <c r="AB298" s="1198"/>
      <c r="AC298" s="1198"/>
      <c r="AD298" s="1198"/>
      <c r="AE298" s="1198"/>
    </row>
    <row r="299">
      <c r="A299" s="1205"/>
      <c r="B299" s="1285"/>
      <c r="C299" s="1205"/>
      <c r="D299" s="1205"/>
      <c r="E299" s="1205"/>
      <c r="F299" s="1205"/>
      <c r="G299" s="1205"/>
      <c r="H299" s="1286"/>
      <c r="I299" s="1286"/>
      <c r="J299" s="1205"/>
      <c r="K299" s="1205"/>
      <c r="L299" s="1205"/>
      <c r="M299" s="1205"/>
      <c r="N299" s="1205"/>
      <c r="O299" s="1205"/>
      <c r="P299" s="1286"/>
      <c r="Q299" s="1205"/>
      <c r="R299" s="1285"/>
      <c r="S299" s="1285"/>
      <c r="T299" s="1205"/>
      <c r="U299" s="1205"/>
      <c r="V299" s="1205"/>
      <c r="W299" s="1205"/>
      <c r="X299" s="1205"/>
      <c r="Y299" s="1205"/>
      <c r="Z299" s="1205"/>
      <c r="AA299" s="1205"/>
      <c r="AB299" s="1205"/>
      <c r="AC299" s="1205"/>
      <c r="AD299" s="1205"/>
      <c r="AE299" s="1205"/>
    </row>
    <row r="300">
      <c r="A300" s="1198"/>
      <c r="B300" s="1287"/>
      <c r="C300" s="1198"/>
      <c r="D300" s="1198"/>
      <c r="E300" s="1198"/>
      <c r="F300" s="1198"/>
      <c r="G300" s="1198"/>
      <c r="H300" s="1288"/>
      <c r="I300" s="1288"/>
      <c r="J300" s="1198"/>
      <c r="K300" s="1198"/>
      <c r="L300" s="1198"/>
      <c r="M300" s="1198"/>
      <c r="N300" s="1198"/>
      <c r="O300" s="1198"/>
      <c r="P300" s="1288"/>
      <c r="Q300" s="1198"/>
      <c r="R300" s="1287"/>
      <c r="S300" s="1287"/>
      <c r="T300" s="1198"/>
      <c r="U300" s="1198"/>
      <c r="V300" s="1198"/>
      <c r="W300" s="1198"/>
      <c r="X300" s="1198"/>
      <c r="Y300" s="1198"/>
      <c r="Z300" s="1198"/>
      <c r="AA300" s="1198"/>
      <c r="AB300" s="1198"/>
      <c r="AC300" s="1198"/>
      <c r="AD300" s="1198"/>
      <c r="AE300" s="1198"/>
    </row>
    <row r="301">
      <c r="A301" s="1205"/>
      <c r="B301" s="1285"/>
      <c r="C301" s="1205"/>
      <c r="D301" s="1205"/>
      <c r="E301" s="1205"/>
      <c r="F301" s="1205"/>
      <c r="G301" s="1205"/>
      <c r="H301" s="1286"/>
      <c r="I301" s="1286"/>
      <c r="J301" s="1205"/>
      <c r="K301" s="1205"/>
      <c r="L301" s="1205"/>
      <c r="M301" s="1205"/>
      <c r="N301" s="1205"/>
      <c r="O301" s="1205"/>
      <c r="P301" s="1286"/>
      <c r="Q301" s="1205"/>
      <c r="R301" s="1285"/>
      <c r="S301" s="1285"/>
      <c r="T301" s="1205"/>
      <c r="U301" s="1205"/>
      <c r="V301" s="1205"/>
      <c r="W301" s="1205"/>
      <c r="X301" s="1205"/>
      <c r="Y301" s="1205"/>
      <c r="Z301" s="1205"/>
      <c r="AA301" s="1205"/>
      <c r="AB301" s="1205"/>
      <c r="AC301" s="1205"/>
      <c r="AD301" s="1205"/>
      <c r="AE301" s="1205"/>
    </row>
    <row r="302">
      <c r="A302" s="1198"/>
      <c r="B302" s="1287"/>
      <c r="C302" s="1198"/>
      <c r="D302" s="1198"/>
      <c r="E302" s="1198"/>
      <c r="F302" s="1198"/>
      <c r="G302" s="1198"/>
      <c r="H302" s="1288"/>
      <c r="I302" s="1288"/>
      <c r="J302" s="1198"/>
      <c r="K302" s="1198"/>
      <c r="L302" s="1198"/>
      <c r="M302" s="1198"/>
      <c r="N302" s="1198"/>
      <c r="O302" s="1198"/>
      <c r="P302" s="1288"/>
      <c r="Q302" s="1198"/>
      <c r="R302" s="1287"/>
      <c r="S302" s="1287"/>
      <c r="T302" s="1198"/>
      <c r="U302" s="1198"/>
      <c r="V302" s="1198"/>
      <c r="W302" s="1198"/>
      <c r="X302" s="1198"/>
      <c r="Y302" s="1198"/>
      <c r="Z302" s="1198"/>
      <c r="AA302" s="1198"/>
      <c r="AB302" s="1198"/>
      <c r="AC302" s="1198"/>
      <c r="AD302" s="1198"/>
      <c r="AE302" s="1198"/>
    </row>
    <row r="303">
      <c r="A303" s="1205"/>
      <c r="B303" s="1285"/>
      <c r="C303" s="1205"/>
      <c r="D303" s="1205"/>
      <c r="E303" s="1205"/>
      <c r="F303" s="1205"/>
      <c r="G303" s="1205"/>
      <c r="H303" s="1286"/>
      <c r="I303" s="1286"/>
      <c r="J303" s="1205"/>
      <c r="K303" s="1205"/>
      <c r="L303" s="1205"/>
      <c r="M303" s="1205"/>
      <c r="N303" s="1205"/>
      <c r="O303" s="1205"/>
      <c r="P303" s="1286"/>
      <c r="Q303" s="1205"/>
      <c r="R303" s="1285"/>
      <c r="S303" s="1285"/>
      <c r="T303" s="1205"/>
      <c r="U303" s="1205"/>
      <c r="V303" s="1205"/>
      <c r="W303" s="1205"/>
      <c r="X303" s="1205"/>
      <c r="Y303" s="1205"/>
      <c r="Z303" s="1205"/>
      <c r="AA303" s="1205"/>
      <c r="AB303" s="1205"/>
      <c r="AC303" s="1205"/>
      <c r="AD303" s="1205"/>
      <c r="AE303" s="1205"/>
    </row>
    <row r="304">
      <c r="A304" s="1198"/>
      <c r="B304" s="1287"/>
      <c r="C304" s="1198"/>
      <c r="D304" s="1198"/>
      <c r="E304" s="1198"/>
      <c r="F304" s="1198"/>
      <c r="G304" s="1198"/>
      <c r="H304" s="1288"/>
      <c r="I304" s="1288"/>
      <c r="J304" s="1198"/>
      <c r="K304" s="1198"/>
      <c r="L304" s="1198"/>
      <c r="M304" s="1198"/>
      <c r="N304" s="1198"/>
      <c r="O304" s="1198"/>
      <c r="P304" s="1288"/>
      <c r="Q304" s="1198"/>
      <c r="R304" s="1287"/>
      <c r="S304" s="1287"/>
      <c r="T304" s="1198"/>
      <c r="U304" s="1198"/>
      <c r="V304" s="1198"/>
      <c r="W304" s="1198"/>
      <c r="X304" s="1198"/>
      <c r="Y304" s="1198"/>
      <c r="Z304" s="1198"/>
      <c r="AA304" s="1198"/>
      <c r="AB304" s="1198"/>
      <c r="AC304" s="1198"/>
      <c r="AD304" s="1198"/>
      <c r="AE304" s="1198"/>
    </row>
    <row r="305">
      <c r="A305" s="1205"/>
      <c r="B305" s="1285"/>
      <c r="C305" s="1205"/>
      <c r="D305" s="1205"/>
      <c r="E305" s="1205"/>
      <c r="F305" s="1205"/>
      <c r="G305" s="1205"/>
      <c r="H305" s="1286"/>
      <c r="I305" s="1286"/>
      <c r="J305" s="1205"/>
      <c r="K305" s="1205"/>
      <c r="L305" s="1205"/>
      <c r="M305" s="1205"/>
      <c r="N305" s="1205"/>
      <c r="O305" s="1205"/>
      <c r="P305" s="1286"/>
      <c r="Q305" s="1205"/>
      <c r="R305" s="1285"/>
      <c r="S305" s="1285"/>
      <c r="T305" s="1205"/>
      <c r="U305" s="1205"/>
      <c r="V305" s="1205"/>
      <c r="W305" s="1205"/>
      <c r="X305" s="1205"/>
      <c r="Y305" s="1205"/>
      <c r="Z305" s="1205"/>
      <c r="AA305" s="1205"/>
      <c r="AB305" s="1205"/>
      <c r="AC305" s="1205"/>
      <c r="AD305" s="1205"/>
      <c r="AE305" s="1205"/>
    </row>
    <row r="306">
      <c r="A306" s="1198"/>
      <c r="B306" s="1287"/>
      <c r="C306" s="1198"/>
      <c r="D306" s="1198"/>
      <c r="E306" s="1198"/>
      <c r="F306" s="1198"/>
      <c r="G306" s="1198"/>
      <c r="H306" s="1288"/>
      <c r="I306" s="1288"/>
      <c r="J306" s="1198"/>
      <c r="K306" s="1198"/>
      <c r="L306" s="1198"/>
      <c r="M306" s="1198"/>
      <c r="N306" s="1198"/>
      <c r="O306" s="1198"/>
      <c r="P306" s="1288"/>
      <c r="Q306" s="1198"/>
      <c r="R306" s="1287"/>
      <c r="S306" s="1287"/>
      <c r="T306" s="1198"/>
      <c r="U306" s="1198"/>
      <c r="V306" s="1198"/>
      <c r="W306" s="1198"/>
      <c r="X306" s="1198"/>
      <c r="Y306" s="1198"/>
      <c r="Z306" s="1198"/>
      <c r="AA306" s="1198"/>
      <c r="AB306" s="1198"/>
      <c r="AC306" s="1198"/>
      <c r="AD306" s="1198"/>
      <c r="AE306" s="1198"/>
    </row>
    <row r="307">
      <c r="A307" s="1205"/>
      <c r="B307" s="1285"/>
      <c r="C307" s="1205"/>
      <c r="D307" s="1205"/>
      <c r="E307" s="1205"/>
      <c r="F307" s="1205"/>
      <c r="G307" s="1205"/>
      <c r="H307" s="1286"/>
      <c r="I307" s="1286"/>
      <c r="J307" s="1205"/>
      <c r="K307" s="1205"/>
      <c r="L307" s="1205"/>
      <c r="M307" s="1205"/>
      <c r="N307" s="1205"/>
      <c r="O307" s="1205"/>
      <c r="P307" s="1286"/>
      <c r="Q307" s="1205"/>
      <c r="R307" s="1285"/>
      <c r="S307" s="1285"/>
      <c r="T307" s="1205"/>
      <c r="U307" s="1205"/>
      <c r="V307" s="1205"/>
      <c r="W307" s="1205"/>
      <c r="X307" s="1205"/>
      <c r="Y307" s="1205"/>
      <c r="Z307" s="1205"/>
      <c r="AA307" s="1205"/>
      <c r="AB307" s="1205"/>
      <c r="AC307" s="1205"/>
      <c r="AD307" s="1205"/>
      <c r="AE307" s="1205"/>
    </row>
    <row r="308">
      <c r="A308" s="1198"/>
      <c r="B308" s="1287"/>
      <c r="C308" s="1198"/>
      <c r="D308" s="1198"/>
      <c r="E308" s="1198"/>
      <c r="F308" s="1198"/>
      <c r="G308" s="1198"/>
      <c r="H308" s="1288"/>
      <c r="I308" s="1288"/>
      <c r="J308" s="1198"/>
      <c r="K308" s="1198"/>
      <c r="L308" s="1198"/>
      <c r="M308" s="1198"/>
      <c r="N308" s="1198"/>
      <c r="O308" s="1198"/>
      <c r="P308" s="1288"/>
      <c r="Q308" s="1198"/>
      <c r="R308" s="1287"/>
      <c r="S308" s="1287"/>
      <c r="T308" s="1198"/>
      <c r="U308" s="1198"/>
      <c r="V308" s="1198"/>
      <c r="W308" s="1198"/>
      <c r="X308" s="1198"/>
      <c r="Y308" s="1198"/>
      <c r="Z308" s="1198"/>
      <c r="AA308" s="1198"/>
      <c r="AB308" s="1198"/>
      <c r="AC308" s="1198"/>
      <c r="AD308" s="1198"/>
      <c r="AE308" s="1198"/>
    </row>
    <row r="309">
      <c r="A309" s="1205"/>
      <c r="B309" s="1285"/>
      <c r="C309" s="1205"/>
      <c r="D309" s="1205"/>
      <c r="E309" s="1205"/>
      <c r="F309" s="1205"/>
      <c r="G309" s="1205"/>
      <c r="H309" s="1286"/>
      <c r="I309" s="1286"/>
      <c r="J309" s="1205"/>
      <c r="K309" s="1205"/>
      <c r="L309" s="1205"/>
      <c r="M309" s="1205"/>
      <c r="N309" s="1205"/>
      <c r="O309" s="1205"/>
      <c r="P309" s="1286"/>
      <c r="Q309" s="1205"/>
      <c r="R309" s="1285"/>
      <c r="S309" s="1285"/>
      <c r="T309" s="1205"/>
      <c r="U309" s="1205"/>
      <c r="V309" s="1205"/>
      <c r="W309" s="1205"/>
      <c r="X309" s="1205"/>
      <c r="Y309" s="1205"/>
      <c r="Z309" s="1205"/>
      <c r="AA309" s="1205"/>
      <c r="AB309" s="1205"/>
      <c r="AC309" s="1205"/>
      <c r="AD309" s="1205"/>
      <c r="AE309" s="1205"/>
    </row>
    <row r="310">
      <c r="A310" s="1198"/>
      <c r="B310" s="1287"/>
      <c r="C310" s="1198"/>
      <c r="D310" s="1198"/>
      <c r="E310" s="1198"/>
      <c r="F310" s="1198"/>
      <c r="G310" s="1198"/>
      <c r="H310" s="1288"/>
      <c r="I310" s="1288"/>
      <c r="J310" s="1198"/>
      <c r="K310" s="1198"/>
      <c r="L310" s="1198"/>
      <c r="M310" s="1198"/>
      <c r="N310" s="1198"/>
      <c r="O310" s="1198"/>
      <c r="P310" s="1288"/>
      <c r="Q310" s="1198"/>
      <c r="R310" s="1287"/>
      <c r="S310" s="1287"/>
      <c r="T310" s="1198"/>
      <c r="U310" s="1198"/>
      <c r="V310" s="1198"/>
      <c r="W310" s="1198"/>
      <c r="X310" s="1198"/>
      <c r="Y310" s="1198"/>
      <c r="Z310" s="1198"/>
      <c r="AA310" s="1198"/>
      <c r="AB310" s="1198"/>
      <c r="AC310" s="1198"/>
      <c r="AD310" s="1198"/>
      <c r="AE310" s="1198"/>
    </row>
    <row r="311">
      <c r="A311" s="1205"/>
      <c r="B311" s="1285"/>
      <c r="C311" s="1205"/>
      <c r="D311" s="1205"/>
      <c r="E311" s="1205"/>
      <c r="F311" s="1205"/>
      <c r="G311" s="1205"/>
      <c r="H311" s="1286"/>
      <c r="I311" s="1286"/>
      <c r="J311" s="1205"/>
      <c r="K311" s="1205"/>
      <c r="L311" s="1205"/>
      <c r="M311" s="1205"/>
      <c r="N311" s="1205"/>
      <c r="O311" s="1205"/>
      <c r="P311" s="1286"/>
      <c r="Q311" s="1205"/>
      <c r="R311" s="1285"/>
      <c r="S311" s="1285"/>
      <c r="T311" s="1205"/>
      <c r="U311" s="1205"/>
      <c r="V311" s="1205"/>
      <c r="W311" s="1205"/>
      <c r="X311" s="1205"/>
      <c r="Y311" s="1205"/>
      <c r="Z311" s="1205"/>
      <c r="AA311" s="1205"/>
      <c r="AB311" s="1205"/>
      <c r="AC311" s="1205"/>
      <c r="AD311" s="1205"/>
      <c r="AE311" s="1205"/>
    </row>
    <row r="312">
      <c r="A312" s="1198"/>
      <c r="B312" s="1287"/>
      <c r="C312" s="1198"/>
      <c r="D312" s="1198"/>
      <c r="E312" s="1198"/>
      <c r="F312" s="1198"/>
      <c r="G312" s="1198"/>
      <c r="H312" s="1288"/>
      <c r="I312" s="1288"/>
      <c r="J312" s="1198"/>
      <c r="K312" s="1198"/>
      <c r="L312" s="1198"/>
      <c r="M312" s="1198"/>
      <c r="N312" s="1198"/>
      <c r="O312" s="1198"/>
      <c r="P312" s="1288"/>
      <c r="Q312" s="1198"/>
      <c r="R312" s="1287"/>
      <c r="S312" s="1287"/>
      <c r="T312" s="1198"/>
      <c r="U312" s="1198"/>
      <c r="V312" s="1198"/>
      <c r="W312" s="1198"/>
      <c r="X312" s="1198"/>
      <c r="Y312" s="1198"/>
      <c r="Z312" s="1198"/>
      <c r="AA312" s="1198"/>
      <c r="AB312" s="1198"/>
      <c r="AC312" s="1198"/>
      <c r="AD312" s="1198"/>
      <c r="AE312" s="1198"/>
    </row>
    <row r="313">
      <c r="A313" s="1205"/>
      <c r="B313" s="1285"/>
      <c r="C313" s="1205"/>
      <c r="D313" s="1205"/>
      <c r="E313" s="1205"/>
      <c r="F313" s="1205"/>
      <c r="G313" s="1205"/>
      <c r="H313" s="1286"/>
      <c r="I313" s="1286"/>
      <c r="J313" s="1205"/>
      <c r="K313" s="1205"/>
      <c r="L313" s="1205"/>
      <c r="M313" s="1205"/>
      <c r="N313" s="1205"/>
      <c r="O313" s="1205"/>
      <c r="P313" s="1286"/>
      <c r="Q313" s="1205"/>
      <c r="R313" s="1285"/>
      <c r="S313" s="1285"/>
      <c r="T313" s="1205"/>
      <c r="U313" s="1205"/>
      <c r="V313" s="1205"/>
      <c r="W313" s="1205"/>
      <c r="X313" s="1205"/>
      <c r="Y313" s="1205"/>
      <c r="Z313" s="1205"/>
      <c r="AA313" s="1205"/>
      <c r="AB313" s="1205"/>
      <c r="AC313" s="1205"/>
      <c r="AD313" s="1205"/>
      <c r="AE313" s="1205"/>
    </row>
    <row r="314">
      <c r="A314" s="1198"/>
      <c r="B314" s="1287"/>
      <c r="C314" s="1198"/>
      <c r="D314" s="1198"/>
      <c r="E314" s="1198"/>
      <c r="F314" s="1198"/>
      <c r="G314" s="1198"/>
      <c r="H314" s="1288"/>
      <c r="I314" s="1288"/>
      <c r="J314" s="1198"/>
      <c r="K314" s="1198"/>
      <c r="L314" s="1198"/>
      <c r="M314" s="1198"/>
      <c r="N314" s="1198"/>
      <c r="O314" s="1198"/>
      <c r="P314" s="1288"/>
      <c r="Q314" s="1198"/>
      <c r="R314" s="1287"/>
      <c r="S314" s="1287"/>
      <c r="T314" s="1198"/>
      <c r="U314" s="1198"/>
      <c r="V314" s="1198"/>
      <c r="W314" s="1198"/>
      <c r="X314" s="1198"/>
      <c r="Y314" s="1198"/>
      <c r="Z314" s="1198"/>
      <c r="AA314" s="1198"/>
      <c r="AB314" s="1198"/>
      <c r="AC314" s="1198"/>
      <c r="AD314" s="1198"/>
      <c r="AE314" s="1198"/>
    </row>
    <row r="315">
      <c r="A315" s="1205"/>
      <c r="B315" s="1285"/>
      <c r="C315" s="1205"/>
      <c r="D315" s="1205"/>
      <c r="E315" s="1205"/>
      <c r="F315" s="1205"/>
      <c r="G315" s="1205"/>
      <c r="H315" s="1286"/>
      <c r="I315" s="1286"/>
      <c r="J315" s="1205"/>
      <c r="K315" s="1205"/>
      <c r="L315" s="1205"/>
      <c r="M315" s="1205"/>
      <c r="N315" s="1205"/>
      <c r="O315" s="1205"/>
      <c r="P315" s="1286"/>
      <c r="Q315" s="1205"/>
      <c r="R315" s="1285"/>
      <c r="S315" s="1285"/>
      <c r="T315" s="1205"/>
      <c r="U315" s="1205"/>
      <c r="V315" s="1205"/>
      <c r="W315" s="1205"/>
      <c r="X315" s="1205"/>
      <c r="Y315" s="1205"/>
      <c r="Z315" s="1205"/>
      <c r="AA315" s="1205"/>
      <c r="AB315" s="1205"/>
      <c r="AC315" s="1205"/>
      <c r="AD315" s="1205"/>
      <c r="AE315" s="1205"/>
    </row>
    <row r="316">
      <c r="A316" s="1198"/>
      <c r="B316" s="1287"/>
      <c r="C316" s="1198"/>
      <c r="D316" s="1198"/>
      <c r="E316" s="1198"/>
      <c r="F316" s="1198"/>
      <c r="G316" s="1198"/>
      <c r="H316" s="1288"/>
      <c r="I316" s="1288"/>
      <c r="J316" s="1198"/>
      <c r="K316" s="1198"/>
      <c r="L316" s="1198"/>
      <c r="M316" s="1198"/>
      <c r="N316" s="1198"/>
      <c r="O316" s="1198"/>
      <c r="P316" s="1288"/>
      <c r="Q316" s="1198"/>
      <c r="R316" s="1287"/>
      <c r="S316" s="1287"/>
      <c r="T316" s="1198"/>
      <c r="U316" s="1198"/>
      <c r="V316" s="1198"/>
      <c r="W316" s="1198"/>
      <c r="X316" s="1198"/>
      <c r="Y316" s="1198"/>
      <c r="Z316" s="1198"/>
      <c r="AA316" s="1198"/>
      <c r="AB316" s="1198"/>
      <c r="AC316" s="1198"/>
      <c r="AD316" s="1198"/>
      <c r="AE316" s="1198"/>
    </row>
    <row r="317">
      <c r="A317" s="1205"/>
      <c r="B317" s="1285"/>
      <c r="C317" s="1205"/>
      <c r="D317" s="1205"/>
      <c r="E317" s="1205"/>
      <c r="F317" s="1205"/>
      <c r="G317" s="1205"/>
      <c r="H317" s="1286"/>
      <c r="I317" s="1286"/>
      <c r="J317" s="1205"/>
      <c r="K317" s="1205"/>
      <c r="L317" s="1205"/>
      <c r="M317" s="1205"/>
      <c r="N317" s="1205"/>
      <c r="O317" s="1205"/>
      <c r="P317" s="1286"/>
      <c r="Q317" s="1205"/>
      <c r="R317" s="1285"/>
      <c r="S317" s="1285"/>
      <c r="T317" s="1205"/>
      <c r="U317" s="1205"/>
      <c r="V317" s="1205"/>
      <c r="W317" s="1205"/>
      <c r="X317" s="1205"/>
      <c r="Y317" s="1205"/>
      <c r="Z317" s="1205"/>
      <c r="AA317" s="1205"/>
      <c r="AB317" s="1205"/>
      <c r="AC317" s="1205"/>
      <c r="AD317" s="1205"/>
      <c r="AE317" s="1205"/>
    </row>
    <row r="318">
      <c r="A318" s="1198"/>
      <c r="B318" s="1287"/>
      <c r="C318" s="1198"/>
      <c r="D318" s="1198"/>
      <c r="E318" s="1198"/>
      <c r="F318" s="1198"/>
      <c r="G318" s="1198"/>
      <c r="H318" s="1288"/>
      <c r="I318" s="1288"/>
      <c r="J318" s="1198"/>
      <c r="K318" s="1198"/>
      <c r="L318" s="1198"/>
      <c r="M318" s="1198"/>
      <c r="N318" s="1198"/>
      <c r="O318" s="1198"/>
      <c r="P318" s="1288"/>
      <c r="Q318" s="1198"/>
      <c r="R318" s="1287"/>
      <c r="S318" s="1287"/>
      <c r="T318" s="1198"/>
      <c r="U318" s="1198"/>
      <c r="V318" s="1198"/>
      <c r="W318" s="1198"/>
      <c r="X318" s="1198"/>
      <c r="Y318" s="1198"/>
      <c r="Z318" s="1198"/>
      <c r="AA318" s="1198"/>
      <c r="AB318" s="1198"/>
      <c r="AC318" s="1198"/>
      <c r="AD318" s="1198"/>
      <c r="AE318" s="1198"/>
    </row>
    <row r="319">
      <c r="A319" s="1205"/>
      <c r="B319" s="1285"/>
      <c r="C319" s="1205"/>
      <c r="D319" s="1205"/>
      <c r="E319" s="1205"/>
      <c r="F319" s="1205"/>
      <c r="G319" s="1205"/>
      <c r="H319" s="1286"/>
      <c r="I319" s="1286"/>
      <c r="J319" s="1205"/>
      <c r="K319" s="1205"/>
      <c r="L319" s="1205"/>
      <c r="M319" s="1205"/>
      <c r="N319" s="1205"/>
      <c r="O319" s="1205"/>
      <c r="P319" s="1286"/>
      <c r="Q319" s="1205"/>
      <c r="R319" s="1285"/>
      <c r="S319" s="1285"/>
      <c r="T319" s="1205"/>
      <c r="U319" s="1205"/>
      <c r="V319" s="1205"/>
      <c r="W319" s="1205"/>
      <c r="X319" s="1205"/>
      <c r="Y319" s="1205"/>
      <c r="Z319" s="1205"/>
      <c r="AA319" s="1205"/>
      <c r="AB319" s="1205"/>
      <c r="AC319" s="1205"/>
      <c r="AD319" s="1205"/>
      <c r="AE319" s="1205"/>
    </row>
    <row r="320">
      <c r="A320" s="1198"/>
      <c r="B320" s="1287"/>
      <c r="C320" s="1198"/>
      <c r="D320" s="1198"/>
      <c r="E320" s="1198"/>
      <c r="F320" s="1198"/>
      <c r="G320" s="1198"/>
      <c r="H320" s="1288"/>
      <c r="I320" s="1288"/>
      <c r="J320" s="1198"/>
      <c r="K320" s="1198"/>
      <c r="L320" s="1198"/>
      <c r="M320" s="1198"/>
      <c r="N320" s="1198"/>
      <c r="O320" s="1198"/>
      <c r="P320" s="1288"/>
      <c r="Q320" s="1198"/>
      <c r="R320" s="1287"/>
      <c r="S320" s="1287"/>
      <c r="T320" s="1198"/>
      <c r="U320" s="1198"/>
      <c r="V320" s="1198"/>
      <c r="W320" s="1198"/>
      <c r="X320" s="1198"/>
      <c r="Y320" s="1198"/>
      <c r="Z320" s="1198"/>
      <c r="AA320" s="1198"/>
      <c r="AB320" s="1198"/>
      <c r="AC320" s="1198"/>
      <c r="AD320" s="1198"/>
      <c r="AE320" s="1198"/>
    </row>
    <row r="321">
      <c r="A321" s="1205"/>
      <c r="B321" s="1285"/>
      <c r="C321" s="1205"/>
      <c r="D321" s="1205"/>
      <c r="E321" s="1205"/>
      <c r="F321" s="1205"/>
      <c r="G321" s="1205"/>
      <c r="H321" s="1286"/>
      <c r="I321" s="1286"/>
      <c r="J321" s="1205"/>
      <c r="K321" s="1205"/>
      <c r="L321" s="1205"/>
      <c r="M321" s="1205"/>
      <c r="N321" s="1205"/>
      <c r="O321" s="1205"/>
      <c r="P321" s="1286"/>
      <c r="Q321" s="1205"/>
      <c r="R321" s="1285"/>
      <c r="S321" s="1285"/>
      <c r="T321" s="1205"/>
      <c r="U321" s="1205"/>
      <c r="V321" s="1205"/>
      <c r="W321" s="1205"/>
      <c r="X321" s="1205"/>
      <c r="Y321" s="1205"/>
      <c r="Z321" s="1205"/>
      <c r="AA321" s="1205"/>
      <c r="AB321" s="1205"/>
      <c r="AC321" s="1205"/>
      <c r="AD321" s="1205"/>
      <c r="AE321" s="1205"/>
    </row>
    <row r="322">
      <c r="A322" s="1198"/>
      <c r="B322" s="1287"/>
      <c r="C322" s="1198"/>
      <c r="D322" s="1198"/>
      <c r="E322" s="1198"/>
      <c r="F322" s="1198"/>
      <c r="G322" s="1198"/>
      <c r="H322" s="1288"/>
      <c r="I322" s="1288"/>
      <c r="J322" s="1198"/>
      <c r="K322" s="1198"/>
      <c r="L322" s="1198"/>
      <c r="M322" s="1198"/>
      <c r="N322" s="1198"/>
      <c r="O322" s="1198"/>
      <c r="P322" s="1288"/>
      <c r="Q322" s="1198"/>
      <c r="R322" s="1287"/>
      <c r="S322" s="1287"/>
      <c r="T322" s="1198"/>
      <c r="U322" s="1198"/>
      <c r="V322" s="1198"/>
      <c r="W322" s="1198"/>
      <c r="X322" s="1198"/>
      <c r="Y322" s="1198"/>
      <c r="Z322" s="1198"/>
      <c r="AA322" s="1198"/>
      <c r="AB322" s="1198"/>
      <c r="AC322" s="1198"/>
      <c r="AD322" s="1198"/>
      <c r="AE322" s="1198"/>
    </row>
    <row r="323">
      <c r="A323" s="1205"/>
      <c r="B323" s="1285"/>
      <c r="C323" s="1205"/>
      <c r="D323" s="1205"/>
      <c r="E323" s="1205"/>
      <c r="F323" s="1205"/>
      <c r="G323" s="1205"/>
      <c r="H323" s="1286"/>
      <c r="I323" s="1286"/>
      <c r="J323" s="1205"/>
      <c r="K323" s="1205"/>
      <c r="L323" s="1205"/>
      <c r="M323" s="1205"/>
      <c r="N323" s="1205"/>
      <c r="O323" s="1205"/>
      <c r="P323" s="1286"/>
      <c r="Q323" s="1205"/>
      <c r="R323" s="1285"/>
      <c r="S323" s="1285"/>
      <c r="T323" s="1205"/>
      <c r="U323" s="1205"/>
      <c r="V323" s="1205"/>
      <c r="W323" s="1205"/>
      <c r="X323" s="1205"/>
      <c r="Y323" s="1205"/>
      <c r="Z323" s="1205"/>
      <c r="AA323" s="1205"/>
      <c r="AB323" s="1205"/>
      <c r="AC323" s="1205"/>
      <c r="AD323" s="1205"/>
      <c r="AE323" s="1205"/>
    </row>
    <row r="324">
      <c r="A324" s="1198"/>
      <c r="B324" s="1287"/>
      <c r="C324" s="1198"/>
      <c r="D324" s="1198"/>
      <c r="E324" s="1198"/>
      <c r="F324" s="1198"/>
      <c r="G324" s="1198"/>
      <c r="H324" s="1288"/>
      <c r="I324" s="1288"/>
      <c r="J324" s="1198"/>
      <c r="K324" s="1198"/>
      <c r="L324" s="1198"/>
      <c r="M324" s="1198"/>
      <c r="N324" s="1198"/>
      <c r="O324" s="1198"/>
      <c r="P324" s="1288"/>
      <c r="Q324" s="1198"/>
      <c r="R324" s="1287"/>
      <c r="S324" s="1287"/>
      <c r="T324" s="1198"/>
      <c r="U324" s="1198"/>
      <c r="V324" s="1198"/>
      <c r="W324" s="1198"/>
      <c r="X324" s="1198"/>
      <c r="Y324" s="1198"/>
      <c r="Z324" s="1198"/>
      <c r="AA324" s="1198"/>
      <c r="AB324" s="1198"/>
      <c r="AC324" s="1198"/>
      <c r="AD324" s="1198"/>
      <c r="AE324" s="1198"/>
    </row>
    <row r="325">
      <c r="A325" s="1205"/>
      <c r="B325" s="1285"/>
      <c r="C325" s="1205"/>
      <c r="D325" s="1205"/>
      <c r="E325" s="1205"/>
      <c r="F325" s="1205"/>
      <c r="G325" s="1205"/>
      <c r="H325" s="1286"/>
      <c r="I325" s="1286"/>
      <c r="J325" s="1205"/>
      <c r="K325" s="1205"/>
      <c r="L325" s="1205"/>
      <c r="M325" s="1205"/>
      <c r="N325" s="1205"/>
      <c r="O325" s="1205"/>
      <c r="P325" s="1286"/>
      <c r="Q325" s="1205"/>
      <c r="R325" s="1285"/>
      <c r="S325" s="1285"/>
      <c r="T325" s="1205"/>
      <c r="U325" s="1205"/>
      <c r="V325" s="1205"/>
      <c r="W325" s="1205"/>
      <c r="X325" s="1205"/>
      <c r="Y325" s="1205"/>
      <c r="Z325" s="1205"/>
      <c r="AA325" s="1205"/>
      <c r="AB325" s="1205"/>
      <c r="AC325" s="1205"/>
      <c r="AD325" s="1205"/>
      <c r="AE325" s="1205"/>
    </row>
    <row r="326">
      <c r="A326" s="1198"/>
      <c r="B326" s="1287"/>
      <c r="C326" s="1198"/>
      <c r="D326" s="1198"/>
      <c r="E326" s="1198"/>
      <c r="F326" s="1198"/>
      <c r="G326" s="1198"/>
      <c r="H326" s="1288"/>
      <c r="I326" s="1288"/>
      <c r="J326" s="1198"/>
      <c r="K326" s="1198"/>
      <c r="L326" s="1198"/>
      <c r="M326" s="1198"/>
      <c r="N326" s="1198"/>
      <c r="O326" s="1198"/>
      <c r="P326" s="1288"/>
      <c r="Q326" s="1198"/>
      <c r="R326" s="1287"/>
      <c r="S326" s="1287"/>
      <c r="T326" s="1198"/>
      <c r="U326" s="1198"/>
      <c r="V326" s="1198"/>
      <c r="W326" s="1198"/>
      <c r="X326" s="1198"/>
      <c r="Y326" s="1198"/>
      <c r="Z326" s="1198"/>
      <c r="AA326" s="1198"/>
      <c r="AB326" s="1198"/>
      <c r="AC326" s="1198"/>
      <c r="AD326" s="1198"/>
      <c r="AE326" s="1198"/>
    </row>
    <row r="327">
      <c r="A327" s="1205"/>
      <c r="B327" s="1285"/>
      <c r="C327" s="1205"/>
      <c r="D327" s="1205"/>
      <c r="E327" s="1205"/>
      <c r="F327" s="1205"/>
      <c r="G327" s="1205"/>
      <c r="H327" s="1286"/>
      <c r="I327" s="1286"/>
      <c r="J327" s="1205"/>
      <c r="K327" s="1205"/>
      <c r="L327" s="1205"/>
      <c r="M327" s="1205"/>
      <c r="N327" s="1205"/>
      <c r="O327" s="1205"/>
      <c r="P327" s="1286"/>
      <c r="Q327" s="1205"/>
      <c r="R327" s="1285"/>
      <c r="S327" s="1285"/>
      <c r="T327" s="1205"/>
      <c r="U327" s="1205"/>
      <c r="V327" s="1205"/>
      <c r="W327" s="1205"/>
      <c r="X327" s="1205"/>
      <c r="Y327" s="1205"/>
      <c r="Z327" s="1205"/>
      <c r="AA327" s="1205"/>
      <c r="AB327" s="1205"/>
      <c r="AC327" s="1205"/>
      <c r="AD327" s="1205"/>
      <c r="AE327" s="1205"/>
    </row>
    <row r="328">
      <c r="A328" s="1198"/>
      <c r="B328" s="1287"/>
      <c r="C328" s="1198"/>
      <c r="D328" s="1198"/>
      <c r="E328" s="1198"/>
      <c r="F328" s="1198"/>
      <c r="G328" s="1198"/>
      <c r="H328" s="1288"/>
      <c r="I328" s="1288"/>
      <c r="J328" s="1198"/>
      <c r="K328" s="1198"/>
      <c r="L328" s="1198"/>
      <c r="M328" s="1198"/>
      <c r="N328" s="1198"/>
      <c r="O328" s="1198"/>
      <c r="P328" s="1288"/>
      <c r="Q328" s="1198"/>
      <c r="R328" s="1287"/>
      <c r="S328" s="1287"/>
      <c r="T328" s="1198"/>
      <c r="U328" s="1198"/>
      <c r="V328" s="1198"/>
      <c r="W328" s="1198"/>
      <c r="X328" s="1198"/>
      <c r="Y328" s="1198"/>
      <c r="Z328" s="1198"/>
      <c r="AA328" s="1198"/>
      <c r="AB328" s="1198"/>
      <c r="AC328" s="1198"/>
      <c r="AD328" s="1198"/>
      <c r="AE328" s="1198"/>
    </row>
    <row r="329">
      <c r="A329" s="1205"/>
      <c r="B329" s="1285"/>
      <c r="C329" s="1205"/>
      <c r="D329" s="1205"/>
      <c r="E329" s="1205"/>
      <c r="F329" s="1205"/>
      <c r="G329" s="1205"/>
      <c r="H329" s="1286"/>
      <c r="I329" s="1286"/>
      <c r="J329" s="1205"/>
      <c r="K329" s="1205"/>
      <c r="L329" s="1205"/>
      <c r="M329" s="1205"/>
      <c r="N329" s="1205"/>
      <c r="O329" s="1205"/>
      <c r="P329" s="1286"/>
      <c r="Q329" s="1205"/>
      <c r="R329" s="1285"/>
      <c r="S329" s="1285"/>
      <c r="T329" s="1205"/>
      <c r="U329" s="1205"/>
      <c r="V329" s="1205"/>
      <c r="W329" s="1205"/>
      <c r="X329" s="1205"/>
      <c r="Y329" s="1205"/>
      <c r="Z329" s="1205"/>
      <c r="AA329" s="1205"/>
      <c r="AB329" s="1205"/>
      <c r="AC329" s="1205"/>
      <c r="AD329" s="1205"/>
      <c r="AE329" s="1205"/>
    </row>
    <row r="330">
      <c r="A330" s="1198"/>
      <c r="B330" s="1287"/>
      <c r="C330" s="1198"/>
      <c r="D330" s="1198"/>
      <c r="E330" s="1198"/>
      <c r="F330" s="1198"/>
      <c r="G330" s="1198"/>
      <c r="H330" s="1288"/>
      <c r="I330" s="1288"/>
      <c r="J330" s="1198"/>
      <c r="K330" s="1198"/>
      <c r="L330" s="1198"/>
      <c r="M330" s="1198"/>
      <c r="N330" s="1198"/>
      <c r="O330" s="1198"/>
      <c r="P330" s="1288"/>
      <c r="Q330" s="1198"/>
      <c r="R330" s="1287"/>
      <c r="S330" s="1287"/>
      <c r="T330" s="1198"/>
      <c r="U330" s="1198"/>
      <c r="V330" s="1198"/>
      <c r="W330" s="1198"/>
      <c r="X330" s="1198"/>
      <c r="Y330" s="1198"/>
      <c r="Z330" s="1198"/>
      <c r="AA330" s="1198"/>
      <c r="AB330" s="1198"/>
      <c r="AC330" s="1198"/>
      <c r="AD330" s="1198"/>
      <c r="AE330" s="1198"/>
    </row>
    <row r="331">
      <c r="A331" s="1205"/>
      <c r="B331" s="1285"/>
      <c r="C331" s="1205"/>
      <c r="D331" s="1205"/>
      <c r="E331" s="1205"/>
      <c r="F331" s="1205"/>
      <c r="G331" s="1205"/>
      <c r="H331" s="1286"/>
      <c r="I331" s="1286"/>
      <c r="J331" s="1205"/>
      <c r="K331" s="1205"/>
      <c r="L331" s="1205"/>
      <c r="M331" s="1205"/>
      <c r="N331" s="1205"/>
      <c r="O331" s="1205"/>
      <c r="P331" s="1286"/>
      <c r="Q331" s="1205"/>
      <c r="R331" s="1285"/>
      <c r="S331" s="1285"/>
      <c r="T331" s="1205"/>
      <c r="U331" s="1205"/>
      <c r="V331" s="1205"/>
      <c r="W331" s="1205"/>
      <c r="X331" s="1205"/>
      <c r="Y331" s="1205"/>
      <c r="Z331" s="1205"/>
      <c r="AA331" s="1205"/>
      <c r="AB331" s="1205"/>
      <c r="AC331" s="1205"/>
      <c r="AD331" s="1205"/>
      <c r="AE331" s="1205"/>
    </row>
    <row r="332">
      <c r="A332" s="1198"/>
      <c r="B332" s="1287"/>
      <c r="C332" s="1198"/>
      <c r="D332" s="1198"/>
      <c r="E332" s="1198"/>
      <c r="F332" s="1198"/>
      <c r="G332" s="1198"/>
      <c r="H332" s="1288"/>
      <c r="I332" s="1288"/>
      <c r="J332" s="1198"/>
      <c r="K332" s="1198"/>
      <c r="L332" s="1198"/>
      <c r="M332" s="1198"/>
      <c r="N332" s="1198"/>
      <c r="O332" s="1198"/>
      <c r="P332" s="1288"/>
      <c r="Q332" s="1198"/>
      <c r="R332" s="1287"/>
      <c r="S332" s="1287"/>
      <c r="T332" s="1198"/>
      <c r="U332" s="1198"/>
      <c r="V332" s="1198"/>
      <c r="W332" s="1198"/>
      <c r="X332" s="1198"/>
      <c r="Y332" s="1198"/>
      <c r="Z332" s="1198"/>
      <c r="AA332" s="1198"/>
      <c r="AB332" s="1198"/>
      <c r="AC332" s="1198"/>
      <c r="AD332" s="1198"/>
      <c r="AE332" s="1198"/>
    </row>
    <row r="333">
      <c r="A333" s="1205"/>
      <c r="B333" s="1285"/>
      <c r="C333" s="1205"/>
      <c r="D333" s="1205"/>
      <c r="E333" s="1205"/>
      <c r="F333" s="1205"/>
      <c r="G333" s="1205"/>
      <c r="H333" s="1286"/>
      <c r="I333" s="1286"/>
      <c r="J333" s="1205"/>
      <c r="K333" s="1205"/>
      <c r="L333" s="1205"/>
      <c r="M333" s="1205"/>
      <c r="N333" s="1205"/>
      <c r="O333" s="1205"/>
      <c r="P333" s="1286"/>
      <c r="Q333" s="1205"/>
      <c r="R333" s="1285"/>
      <c r="S333" s="1285"/>
      <c r="T333" s="1205"/>
      <c r="U333" s="1205"/>
      <c r="V333" s="1205"/>
      <c r="W333" s="1205"/>
      <c r="X333" s="1205"/>
      <c r="Y333" s="1205"/>
      <c r="Z333" s="1205"/>
      <c r="AA333" s="1205"/>
      <c r="AB333" s="1205"/>
      <c r="AC333" s="1205"/>
      <c r="AD333" s="1205"/>
      <c r="AE333" s="1205"/>
    </row>
    <row r="334">
      <c r="A334" s="1198"/>
      <c r="B334" s="1287"/>
      <c r="C334" s="1198"/>
      <c r="D334" s="1198"/>
      <c r="E334" s="1198"/>
      <c r="F334" s="1198"/>
      <c r="G334" s="1198"/>
      <c r="H334" s="1288"/>
      <c r="I334" s="1288"/>
      <c r="J334" s="1198"/>
      <c r="K334" s="1198"/>
      <c r="L334" s="1198"/>
      <c r="M334" s="1198"/>
      <c r="N334" s="1198"/>
      <c r="O334" s="1198"/>
      <c r="P334" s="1288"/>
      <c r="Q334" s="1198"/>
      <c r="R334" s="1287"/>
      <c r="S334" s="1287"/>
      <c r="T334" s="1198"/>
      <c r="U334" s="1198"/>
      <c r="V334" s="1198"/>
      <c r="W334" s="1198"/>
      <c r="X334" s="1198"/>
      <c r="Y334" s="1198"/>
      <c r="Z334" s="1198"/>
      <c r="AA334" s="1198"/>
      <c r="AB334" s="1198"/>
      <c r="AC334" s="1198"/>
      <c r="AD334" s="1198"/>
      <c r="AE334" s="1198"/>
    </row>
    <row r="335">
      <c r="A335" s="1205"/>
      <c r="B335" s="1285"/>
      <c r="C335" s="1205"/>
      <c r="D335" s="1205"/>
      <c r="E335" s="1205"/>
      <c r="F335" s="1205"/>
      <c r="G335" s="1205"/>
      <c r="H335" s="1286"/>
      <c r="I335" s="1286"/>
      <c r="J335" s="1205"/>
      <c r="K335" s="1205"/>
      <c r="L335" s="1205"/>
      <c r="M335" s="1205"/>
      <c r="N335" s="1205"/>
      <c r="O335" s="1205"/>
      <c r="P335" s="1286"/>
      <c r="Q335" s="1205"/>
      <c r="R335" s="1285"/>
      <c r="S335" s="1285"/>
      <c r="T335" s="1205"/>
      <c r="U335" s="1205"/>
      <c r="V335" s="1205"/>
      <c r="W335" s="1205"/>
      <c r="X335" s="1205"/>
      <c r="Y335" s="1205"/>
      <c r="Z335" s="1205"/>
      <c r="AA335" s="1205"/>
      <c r="AB335" s="1205"/>
      <c r="AC335" s="1205"/>
      <c r="AD335" s="1205"/>
      <c r="AE335" s="1205"/>
    </row>
    <row r="336">
      <c r="A336" s="1198"/>
      <c r="B336" s="1287"/>
      <c r="C336" s="1198"/>
      <c r="D336" s="1198"/>
      <c r="E336" s="1198"/>
      <c r="F336" s="1198"/>
      <c r="G336" s="1198"/>
      <c r="H336" s="1288"/>
      <c r="I336" s="1288"/>
      <c r="J336" s="1198"/>
      <c r="K336" s="1198"/>
      <c r="L336" s="1198"/>
      <c r="M336" s="1198"/>
      <c r="N336" s="1198"/>
      <c r="O336" s="1198"/>
      <c r="P336" s="1288"/>
      <c r="Q336" s="1198"/>
      <c r="R336" s="1287"/>
      <c r="S336" s="1287"/>
      <c r="T336" s="1198"/>
      <c r="U336" s="1198"/>
      <c r="V336" s="1198"/>
      <c r="W336" s="1198"/>
      <c r="X336" s="1198"/>
      <c r="Y336" s="1198"/>
      <c r="Z336" s="1198"/>
      <c r="AA336" s="1198"/>
      <c r="AB336" s="1198"/>
      <c r="AC336" s="1198"/>
      <c r="AD336" s="1198"/>
      <c r="AE336" s="1198"/>
    </row>
    <row r="337">
      <c r="A337" s="1205"/>
      <c r="B337" s="1285"/>
      <c r="C337" s="1205"/>
      <c r="D337" s="1205"/>
      <c r="E337" s="1205"/>
      <c r="F337" s="1205"/>
      <c r="G337" s="1205"/>
      <c r="H337" s="1286"/>
      <c r="I337" s="1286"/>
      <c r="J337" s="1205"/>
      <c r="K337" s="1205"/>
      <c r="L337" s="1205"/>
      <c r="M337" s="1205"/>
      <c r="N337" s="1205"/>
      <c r="O337" s="1205"/>
      <c r="P337" s="1286"/>
      <c r="Q337" s="1205"/>
      <c r="R337" s="1285"/>
      <c r="S337" s="1285"/>
      <c r="T337" s="1205"/>
      <c r="U337" s="1205"/>
      <c r="V337" s="1205"/>
      <c r="W337" s="1205"/>
      <c r="X337" s="1205"/>
      <c r="Y337" s="1205"/>
      <c r="Z337" s="1205"/>
      <c r="AA337" s="1205"/>
      <c r="AB337" s="1205"/>
      <c r="AC337" s="1205"/>
      <c r="AD337" s="1205"/>
      <c r="AE337" s="1205"/>
    </row>
    <row r="338">
      <c r="A338" s="1198"/>
      <c r="B338" s="1287"/>
      <c r="C338" s="1198"/>
      <c r="D338" s="1198"/>
      <c r="E338" s="1198"/>
      <c r="F338" s="1198"/>
      <c r="G338" s="1198"/>
      <c r="H338" s="1288"/>
      <c r="I338" s="1288"/>
      <c r="J338" s="1198"/>
      <c r="K338" s="1198"/>
      <c r="L338" s="1198"/>
      <c r="M338" s="1198"/>
      <c r="N338" s="1198"/>
      <c r="O338" s="1198"/>
      <c r="P338" s="1288"/>
      <c r="Q338" s="1198"/>
      <c r="R338" s="1287"/>
      <c r="S338" s="1287"/>
      <c r="T338" s="1198"/>
      <c r="U338" s="1198"/>
      <c r="V338" s="1198"/>
      <c r="W338" s="1198"/>
      <c r="X338" s="1198"/>
      <c r="Y338" s="1198"/>
      <c r="Z338" s="1198"/>
      <c r="AA338" s="1198"/>
      <c r="AB338" s="1198"/>
      <c r="AC338" s="1198"/>
      <c r="AD338" s="1198"/>
      <c r="AE338" s="1198"/>
    </row>
    <row r="339">
      <c r="A339" s="1205"/>
      <c r="B339" s="1285"/>
      <c r="C339" s="1205"/>
      <c r="D339" s="1205"/>
      <c r="E339" s="1205"/>
      <c r="F339" s="1205"/>
      <c r="G339" s="1205"/>
      <c r="H339" s="1286"/>
      <c r="I339" s="1286"/>
      <c r="J339" s="1205"/>
      <c r="K339" s="1205"/>
      <c r="L339" s="1205"/>
      <c r="M339" s="1205"/>
      <c r="N339" s="1205"/>
      <c r="O339" s="1205"/>
      <c r="P339" s="1286"/>
      <c r="Q339" s="1205"/>
      <c r="R339" s="1285"/>
      <c r="S339" s="1285"/>
      <c r="T339" s="1205"/>
      <c r="U339" s="1205"/>
      <c r="V339" s="1205"/>
      <c r="W339" s="1205"/>
      <c r="X339" s="1205"/>
      <c r="Y339" s="1205"/>
      <c r="Z339" s="1205"/>
      <c r="AA339" s="1205"/>
      <c r="AB339" s="1205"/>
      <c r="AC339" s="1205"/>
      <c r="AD339" s="1205"/>
      <c r="AE339" s="1205"/>
    </row>
    <row r="340">
      <c r="A340" s="1198"/>
      <c r="B340" s="1287"/>
      <c r="C340" s="1198"/>
      <c r="D340" s="1198"/>
      <c r="E340" s="1198"/>
      <c r="F340" s="1198"/>
      <c r="G340" s="1198"/>
      <c r="H340" s="1288"/>
      <c r="I340" s="1288"/>
      <c r="J340" s="1198"/>
      <c r="K340" s="1198"/>
      <c r="L340" s="1198"/>
      <c r="M340" s="1198"/>
      <c r="N340" s="1198"/>
      <c r="O340" s="1198"/>
      <c r="P340" s="1288"/>
      <c r="Q340" s="1198"/>
      <c r="R340" s="1287"/>
      <c r="S340" s="1287"/>
      <c r="T340" s="1198"/>
      <c r="U340" s="1198"/>
      <c r="V340" s="1198"/>
      <c r="W340" s="1198"/>
      <c r="X340" s="1198"/>
      <c r="Y340" s="1198"/>
      <c r="Z340" s="1198"/>
      <c r="AA340" s="1198"/>
      <c r="AB340" s="1198"/>
      <c r="AC340" s="1198"/>
      <c r="AD340" s="1198"/>
      <c r="AE340" s="1198"/>
    </row>
    <row r="341">
      <c r="A341" s="1205"/>
      <c r="B341" s="1285"/>
      <c r="C341" s="1205"/>
      <c r="D341" s="1205"/>
      <c r="E341" s="1205"/>
      <c r="F341" s="1205"/>
      <c r="G341" s="1205"/>
      <c r="H341" s="1286"/>
      <c r="I341" s="1286"/>
      <c r="J341" s="1205"/>
      <c r="K341" s="1205"/>
      <c r="L341" s="1205"/>
      <c r="M341" s="1205"/>
      <c r="N341" s="1205"/>
      <c r="O341" s="1205"/>
      <c r="P341" s="1286"/>
      <c r="Q341" s="1205"/>
      <c r="R341" s="1285"/>
      <c r="S341" s="1285"/>
      <c r="T341" s="1205"/>
      <c r="U341" s="1205"/>
      <c r="V341" s="1205"/>
      <c r="W341" s="1205"/>
      <c r="X341" s="1205"/>
      <c r="Y341" s="1205"/>
      <c r="Z341" s="1205"/>
      <c r="AA341" s="1205"/>
      <c r="AB341" s="1205"/>
      <c r="AC341" s="1205"/>
      <c r="AD341" s="1205"/>
      <c r="AE341" s="1205"/>
    </row>
    <row r="342">
      <c r="A342" s="1198"/>
      <c r="B342" s="1287"/>
      <c r="C342" s="1198"/>
      <c r="D342" s="1198"/>
      <c r="E342" s="1198"/>
      <c r="F342" s="1198"/>
      <c r="G342" s="1198"/>
      <c r="H342" s="1288"/>
      <c r="I342" s="1288"/>
      <c r="J342" s="1198"/>
      <c r="K342" s="1198"/>
      <c r="L342" s="1198"/>
      <c r="M342" s="1198"/>
      <c r="N342" s="1198"/>
      <c r="O342" s="1198"/>
      <c r="P342" s="1288"/>
      <c r="Q342" s="1198"/>
      <c r="R342" s="1287"/>
      <c r="S342" s="1287"/>
      <c r="T342" s="1198"/>
      <c r="U342" s="1198"/>
      <c r="V342" s="1198"/>
      <c r="W342" s="1198"/>
      <c r="X342" s="1198"/>
      <c r="Y342" s="1198"/>
      <c r="Z342" s="1198"/>
      <c r="AA342" s="1198"/>
      <c r="AB342" s="1198"/>
      <c r="AC342" s="1198"/>
      <c r="AD342" s="1198"/>
      <c r="AE342" s="1198"/>
    </row>
    <row r="343">
      <c r="A343" s="1205"/>
      <c r="B343" s="1285"/>
      <c r="C343" s="1205"/>
      <c r="D343" s="1205"/>
      <c r="E343" s="1205"/>
      <c r="F343" s="1205"/>
      <c r="G343" s="1205"/>
      <c r="H343" s="1286"/>
      <c r="I343" s="1286"/>
      <c r="J343" s="1205"/>
      <c r="K343" s="1205"/>
      <c r="L343" s="1205"/>
      <c r="M343" s="1205"/>
      <c r="N343" s="1205"/>
      <c r="O343" s="1205"/>
      <c r="P343" s="1286"/>
      <c r="Q343" s="1205"/>
      <c r="R343" s="1285"/>
      <c r="S343" s="1285"/>
      <c r="T343" s="1205"/>
      <c r="U343" s="1205"/>
      <c r="V343" s="1205"/>
      <c r="W343" s="1205"/>
      <c r="X343" s="1205"/>
      <c r="Y343" s="1205"/>
      <c r="Z343" s="1205"/>
      <c r="AA343" s="1205"/>
      <c r="AB343" s="1205"/>
      <c r="AC343" s="1205"/>
      <c r="AD343" s="1205"/>
      <c r="AE343" s="1205"/>
    </row>
    <row r="344">
      <c r="A344" s="1198"/>
      <c r="B344" s="1287"/>
      <c r="C344" s="1198"/>
      <c r="D344" s="1198"/>
      <c r="E344" s="1198"/>
      <c r="F344" s="1198"/>
      <c r="G344" s="1198"/>
      <c r="H344" s="1288"/>
      <c r="I344" s="1288"/>
      <c r="J344" s="1198"/>
      <c r="K344" s="1198"/>
      <c r="L344" s="1198"/>
      <c r="M344" s="1198"/>
      <c r="N344" s="1198"/>
      <c r="O344" s="1198"/>
      <c r="P344" s="1288"/>
      <c r="Q344" s="1198"/>
      <c r="R344" s="1287"/>
      <c r="S344" s="1287"/>
      <c r="T344" s="1198"/>
      <c r="U344" s="1198"/>
      <c r="V344" s="1198"/>
      <c r="W344" s="1198"/>
      <c r="X344" s="1198"/>
      <c r="Y344" s="1198"/>
      <c r="Z344" s="1198"/>
      <c r="AA344" s="1198"/>
      <c r="AB344" s="1198"/>
      <c r="AC344" s="1198"/>
      <c r="AD344" s="1198"/>
      <c r="AE344" s="1198"/>
    </row>
    <row r="345">
      <c r="A345" s="1205"/>
      <c r="B345" s="1285"/>
      <c r="C345" s="1205"/>
      <c r="D345" s="1205"/>
      <c r="E345" s="1205"/>
      <c r="F345" s="1205"/>
      <c r="G345" s="1205"/>
      <c r="H345" s="1286"/>
      <c r="I345" s="1286"/>
      <c r="J345" s="1205"/>
      <c r="K345" s="1205"/>
      <c r="L345" s="1205"/>
      <c r="M345" s="1205"/>
      <c r="N345" s="1205"/>
      <c r="O345" s="1205"/>
      <c r="P345" s="1286"/>
      <c r="Q345" s="1205"/>
      <c r="R345" s="1285"/>
      <c r="S345" s="1285"/>
      <c r="T345" s="1205"/>
      <c r="U345" s="1205"/>
      <c r="V345" s="1205"/>
      <c r="W345" s="1205"/>
      <c r="X345" s="1205"/>
      <c r="Y345" s="1205"/>
      <c r="Z345" s="1205"/>
      <c r="AA345" s="1205"/>
      <c r="AB345" s="1205"/>
      <c r="AC345" s="1205"/>
      <c r="AD345" s="1205"/>
      <c r="AE345" s="1205"/>
    </row>
    <row r="346">
      <c r="A346" s="1198"/>
      <c r="B346" s="1287"/>
      <c r="C346" s="1198"/>
      <c r="D346" s="1198"/>
      <c r="E346" s="1198"/>
      <c r="F346" s="1198"/>
      <c r="G346" s="1198"/>
      <c r="H346" s="1288"/>
      <c r="I346" s="1288"/>
      <c r="J346" s="1198"/>
      <c r="K346" s="1198"/>
      <c r="L346" s="1198"/>
      <c r="M346" s="1198"/>
      <c r="N346" s="1198"/>
      <c r="O346" s="1198"/>
      <c r="P346" s="1288"/>
      <c r="Q346" s="1198"/>
      <c r="R346" s="1287"/>
      <c r="S346" s="1287"/>
      <c r="T346" s="1198"/>
      <c r="U346" s="1198"/>
      <c r="V346" s="1198"/>
      <c r="W346" s="1198"/>
      <c r="X346" s="1198"/>
      <c r="Y346" s="1198"/>
      <c r="Z346" s="1198"/>
      <c r="AA346" s="1198"/>
      <c r="AB346" s="1198"/>
      <c r="AC346" s="1198"/>
      <c r="AD346" s="1198"/>
      <c r="AE346" s="1198"/>
    </row>
    <row r="347">
      <c r="A347" s="1205"/>
      <c r="B347" s="1285"/>
      <c r="C347" s="1205"/>
      <c r="D347" s="1205"/>
      <c r="E347" s="1205"/>
      <c r="F347" s="1205"/>
      <c r="G347" s="1205"/>
      <c r="H347" s="1286"/>
      <c r="I347" s="1286"/>
      <c r="J347" s="1205"/>
      <c r="K347" s="1205"/>
      <c r="L347" s="1205"/>
      <c r="M347" s="1205"/>
      <c r="N347" s="1205"/>
      <c r="O347" s="1205"/>
      <c r="P347" s="1286"/>
      <c r="Q347" s="1205"/>
      <c r="R347" s="1285"/>
      <c r="S347" s="1285"/>
      <c r="T347" s="1205"/>
      <c r="U347" s="1205"/>
      <c r="V347" s="1205"/>
      <c r="W347" s="1205"/>
      <c r="X347" s="1205"/>
      <c r="Y347" s="1205"/>
      <c r="Z347" s="1205"/>
      <c r="AA347" s="1205"/>
      <c r="AB347" s="1205"/>
      <c r="AC347" s="1205"/>
      <c r="AD347" s="1205"/>
      <c r="AE347" s="1205"/>
    </row>
    <row r="348">
      <c r="A348" s="1198"/>
      <c r="B348" s="1287"/>
      <c r="C348" s="1198"/>
      <c r="D348" s="1198"/>
      <c r="E348" s="1198"/>
      <c r="F348" s="1198"/>
      <c r="G348" s="1198"/>
      <c r="H348" s="1288"/>
      <c r="I348" s="1288"/>
      <c r="J348" s="1198"/>
      <c r="K348" s="1198"/>
      <c r="L348" s="1198"/>
      <c r="M348" s="1198"/>
      <c r="N348" s="1198"/>
      <c r="O348" s="1198"/>
      <c r="P348" s="1288"/>
      <c r="Q348" s="1198"/>
      <c r="R348" s="1287"/>
      <c r="S348" s="1287"/>
      <c r="T348" s="1198"/>
      <c r="U348" s="1198"/>
      <c r="V348" s="1198"/>
      <c r="W348" s="1198"/>
      <c r="X348" s="1198"/>
      <c r="Y348" s="1198"/>
      <c r="Z348" s="1198"/>
      <c r="AA348" s="1198"/>
      <c r="AB348" s="1198"/>
      <c r="AC348" s="1198"/>
      <c r="AD348" s="1198"/>
      <c r="AE348" s="1198"/>
    </row>
    <row r="349">
      <c r="A349" s="1205"/>
      <c r="B349" s="1285"/>
      <c r="C349" s="1205"/>
      <c r="D349" s="1205"/>
      <c r="E349" s="1205"/>
      <c r="F349" s="1205"/>
      <c r="G349" s="1205"/>
      <c r="H349" s="1286"/>
      <c r="I349" s="1286"/>
      <c r="J349" s="1205"/>
      <c r="K349" s="1205"/>
      <c r="L349" s="1205"/>
      <c r="M349" s="1205"/>
      <c r="N349" s="1205"/>
      <c r="O349" s="1205"/>
      <c r="P349" s="1286"/>
      <c r="Q349" s="1205"/>
      <c r="R349" s="1285"/>
      <c r="S349" s="1285"/>
      <c r="T349" s="1205"/>
      <c r="U349" s="1205"/>
      <c r="V349" s="1205"/>
      <c r="W349" s="1205"/>
      <c r="X349" s="1205"/>
      <c r="Y349" s="1205"/>
      <c r="Z349" s="1205"/>
      <c r="AA349" s="1205"/>
      <c r="AB349" s="1205"/>
      <c r="AC349" s="1205"/>
      <c r="AD349" s="1205"/>
      <c r="AE349" s="1205"/>
    </row>
    <row r="350">
      <c r="A350" s="1198"/>
      <c r="B350" s="1287"/>
      <c r="C350" s="1198"/>
      <c r="D350" s="1198"/>
      <c r="E350" s="1198"/>
      <c r="F350" s="1198"/>
      <c r="G350" s="1198"/>
      <c r="H350" s="1288"/>
      <c r="I350" s="1288"/>
      <c r="J350" s="1198"/>
      <c r="K350" s="1198"/>
      <c r="L350" s="1198"/>
      <c r="M350" s="1198"/>
      <c r="N350" s="1198"/>
      <c r="O350" s="1198"/>
      <c r="P350" s="1288"/>
      <c r="Q350" s="1198"/>
      <c r="R350" s="1287"/>
      <c r="S350" s="1287"/>
      <c r="T350" s="1198"/>
      <c r="U350" s="1198"/>
      <c r="V350" s="1198"/>
      <c r="W350" s="1198"/>
      <c r="X350" s="1198"/>
      <c r="Y350" s="1198"/>
      <c r="Z350" s="1198"/>
      <c r="AA350" s="1198"/>
      <c r="AB350" s="1198"/>
      <c r="AC350" s="1198"/>
      <c r="AD350" s="1198"/>
      <c r="AE350" s="1198"/>
    </row>
    <row r="351">
      <c r="A351" s="1205"/>
      <c r="B351" s="1285"/>
      <c r="C351" s="1205"/>
      <c r="D351" s="1205"/>
      <c r="E351" s="1205"/>
      <c r="F351" s="1205"/>
      <c r="G351" s="1205"/>
      <c r="H351" s="1286"/>
      <c r="I351" s="1286"/>
      <c r="J351" s="1205"/>
      <c r="K351" s="1205"/>
      <c r="L351" s="1205"/>
      <c r="M351" s="1205"/>
      <c r="N351" s="1205"/>
      <c r="O351" s="1205"/>
      <c r="P351" s="1286"/>
      <c r="Q351" s="1205"/>
      <c r="R351" s="1285"/>
      <c r="S351" s="1285"/>
      <c r="T351" s="1205"/>
      <c r="U351" s="1205"/>
      <c r="V351" s="1205"/>
      <c r="W351" s="1205"/>
      <c r="X351" s="1205"/>
      <c r="Y351" s="1205"/>
      <c r="Z351" s="1205"/>
      <c r="AA351" s="1205"/>
      <c r="AB351" s="1205"/>
      <c r="AC351" s="1205"/>
      <c r="AD351" s="1205"/>
      <c r="AE351" s="1205"/>
    </row>
    <row r="352">
      <c r="A352" s="1198"/>
      <c r="B352" s="1287"/>
      <c r="C352" s="1198"/>
      <c r="D352" s="1198"/>
      <c r="E352" s="1198"/>
      <c r="F352" s="1198"/>
      <c r="G352" s="1198"/>
      <c r="H352" s="1288"/>
      <c r="I352" s="1288"/>
      <c r="J352" s="1198"/>
      <c r="K352" s="1198"/>
      <c r="L352" s="1198"/>
      <c r="M352" s="1198"/>
      <c r="N352" s="1198"/>
      <c r="O352" s="1198"/>
      <c r="P352" s="1288"/>
      <c r="Q352" s="1198"/>
      <c r="R352" s="1287"/>
      <c r="S352" s="1287"/>
      <c r="T352" s="1198"/>
      <c r="U352" s="1198"/>
      <c r="V352" s="1198"/>
      <c r="W352" s="1198"/>
      <c r="X352" s="1198"/>
      <c r="Y352" s="1198"/>
      <c r="Z352" s="1198"/>
      <c r="AA352" s="1198"/>
      <c r="AB352" s="1198"/>
      <c r="AC352" s="1198"/>
      <c r="AD352" s="1198"/>
      <c r="AE352" s="1198"/>
    </row>
    <row r="353">
      <c r="A353" s="1205"/>
      <c r="B353" s="1285"/>
      <c r="C353" s="1205"/>
      <c r="D353" s="1205"/>
      <c r="E353" s="1205"/>
      <c r="F353" s="1205"/>
      <c r="G353" s="1205"/>
      <c r="H353" s="1286"/>
      <c r="I353" s="1286"/>
      <c r="J353" s="1205"/>
      <c r="K353" s="1205"/>
      <c r="L353" s="1205"/>
      <c r="M353" s="1205"/>
      <c r="N353" s="1205"/>
      <c r="O353" s="1205"/>
      <c r="P353" s="1286"/>
      <c r="Q353" s="1205"/>
      <c r="R353" s="1285"/>
      <c r="S353" s="1285"/>
      <c r="T353" s="1205"/>
      <c r="U353" s="1205"/>
      <c r="V353" s="1205"/>
      <c r="W353" s="1205"/>
      <c r="X353" s="1205"/>
      <c r="Y353" s="1205"/>
      <c r="Z353" s="1205"/>
      <c r="AA353" s="1205"/>
      <c r="AB353" s="1205"/>
      <c r="AC353" s="1205"/>
      <c r="AD353" s="1205"/>
      <c r="AE353" s="1205"/>
    </row>
    <row r="354">
      <c r="A354" s="1198"/>
      <c r="B354" s="1287"/>
      <c r="C354" s="1198"/>
      <c r="D354" s="1198"/>
      <c r="E354" s="1198"/>
      <c r="F354" s="1198"/>
      <c r="G354" s="1198"/>
      <c r="H354" s="1288"/>
      <c r="I354" s="1288"/>
      <c r="J354" s="1198"/>
      <c r="K354" s="1198"/>
      <c r="L354" s="1198"/>
      <c r="M354" s="1198"/>
      <c r="N354" s="1198"/>
      <c r="O354" s="1198"/>
      <c r="P354" s="1288"/>
      <c r="Q354" s="1198"/>
      <c r="R354" s="1287"/>
      <c r="S354" s="1287"/>
      <c r="T354" s="1198"/>
      <c r="U354" s="1198"/>
      <c r="V354" s="1198"/>
      <c r="W354" s="1198"/>
      <c r="X354" s="1198"/>
      <c r="Y354" s="1198"/>
      <c r="Z354" s="1198"/>
      <c r="AA354" s="1198"/>
      <c r="AB354" s="1198"/>
      <c r="AC354" s="1198"/>
      <c r="AD354" s="1198"/>
      <c r="AE354" s="1198"/>
    </row>
    <row r="355">
      <c r="A355" s="1205"/>
      <c r="B355" s="1285"/>
      <c r="C355" s="1205"/>
      <c r="D355" s="1205"/>
      <c r="E355" s="1205"/>
      <c r="F355" s="1205"/>
      <c r="G355" s="1205"/>
      <c r="H355" s="1286"/>
      <c r="I355" s="1286"/>
      <c r="J355" s="1205"/>
      <c r="K355" s="1205"/>
      <c r="L355" s="1205"/>
      <c r="M355" s="1205"/>
      <c r="N355" s="1205"/>
      <c r="O355" s="1205"/>
      <c r="P355" s="1286"/>
      <c r="Q355" s="1205"/>
      <c r="R355" s="1285"/>
      <c r="S355" s="1285"/>
      <c r="T355" s="1205"/>
      <c r="U355" s="1205"/>
      <c r="V355" s="1205"/>
      <c r="W355" s="1205"/>
      <c r="X355" s="1205"/>
      <c r="Y355" s="1205"/>
      <c r="Z355" s="1205"/>
      <c r="AA355" s="1205"/>
      <c r="AB355" s="1205"/>
      <c r="AC355" s="1205"/>
      <c r="AD355" s="1205"/>
      <c r="AE355" s="1205"/>
    </row>
    <row r="356">
      <c r="A356" s="1198"/>
      <c r="B356" s="1287"/>
      <c r="C356" s="1198"/>
      <c r="D356" s="1198"/>
      <c r="E356" s="1198"/>
      <c r="F356" s="1198"/>
      <c r="G356" s="1198"/>
      <c r="H356" s="1288"/>
      <c r="I356" s="1288"/>
      <c r="J356" s="1198"/>
      <c r="K356" s="1198"/>
      <c r="L356" s="1198"/>
      <c r="M356" s="1198"/>
      <c r="N356" s="1198"/>
      <c r="O356" s="1198"/>
      <c r="P356" s="1288"/>
      <c r="Q356" s="1198"/>
      <c r="R356" s="1287"/>
      <c r="S356" s="1287"/>
      <c r="T356" s="1198"/>
      <c r="U356" s="1198"/>
      <c r="V356" s="1198"/>
      <c r="W356" s="1198"/>
      <c r="X356" s="1198"/>
      <c r="Y356" s="1198"/>
      <c r="Z356" s="1198"/>
      <c r="AA356" s="1198"/>
      <c r="AB356" s="1198"/>
      <c r="AC356" s="1198"/>
      <c r="AD356" s="1198"/>
      <c r="AE356" s="1198"/>
    </row>
    <row r="357">
      <c r="A357" s="1205"/>
      <c r="B357" s="1285"/>
      <c r="C357" s="1205"/>
      <c r="D357" s="1205"/>
      <c r="E357" s="1205"/>
      <c r="F357" s="1205"/>
      <c r="G357" s="1205"/>
      <c r="H357" s="1286"/>
      <c r="I357" s="1286"/>
      <c r="J357" s="1205"/>
      <c r="K357" s="1205"/>
      <c r="L357" s="1205"/>
      <c r="M357" s="1205"/>
      <c r="N357" s="1205"/>
      <c r="O357" s="1205"/>
      <c r="P357" s="1286"/>
      <c r="Q357" s="1205"/>
      <c r="R357" s="1285"/>
      <c r="S357" s="1285"/>
      <c r="T357" s="1205"/>
      <c r="U357" s="1205"/>
      <c r="V357" s="1205"/>
      <c r="W357" s="1205"/>
      <c r="X357" s="1205"/>
      <c r="Y357" s="1205"/>
      <c r="Z357" s="1205"/>
      <c r="AA357" s="1205"/>
      <c r="AB357" s="1205"/>
      <c r="AC357" s="1205"/>
      <c r="AD357" s="1205"/>
      <c r="AE357" s="1205"/>
    </row>
    <row r="358">
      <c r="A358" s="1198"/>
      <c r="B358" s="1287"/>
      <c r="C358" s="1198"/>
      <c r="D358" s="1198"/>
      <c r="E358" s="1198"/>
      <c r="F358" s="1198"/>
      <c r="G358" s="1198"/>
      <c r="H358" s="1288"/>
      <c r="I358" s="1288"/>
      <c r="J358" s="1198"/>
      <c r="K358" s="1198"/>
      <c r="L358" s="1198"/>
      <c r="M358" s="1198"/>
      <c r="N358" s="1198"/>
      <c r="O358" s="1198"/>
      <c r="P358" s="1288"/>
      <c r="Q358" s="1198"/>
      <c r="R358" s="1287"/>
      <c r="S358" s="1287"/>
      <c r="T358" s="1198"/>
      <c r="U358" s="1198"/>
      <c r="V358" s="1198"/>
      <c r="W358" s="1198"/>
      <c r="X358" s="1198"/>
      <c r="Y358" s="1198"/>
      <c r="Z358" s="1198"/>
      <c r="AA358" s="1198"/>
      <c r="AB358" s="1198"/>
      <c r="AC358" s="1198"/>
      <c r="AD358" s="1198"/>
      <c r="AE358" s="1198"/>
    </row>
    <row r="359">
      <c r="A359" s="1205"/>
      <c r="B359" s="1285"/>
      <c r="C359" s="1205"/>
      <c r="D359" s="1205"/>
      <c r="E359" s="1205"/>
      <c r="F359" s="1205"/>
      <c r="G359" s="1205"/>
      <c r="H359" s="1286"/>
      <c r="I359" s="1286"/>
      <c r="J359" s="1205"/>
      <c r="K359" s="1205"/>
      <c r="L359" s="1205"/>
      <c r="M359" s="1205"/>
      <c r="N359" s="1205"/>
      <c r="O359" s="1205"/>
      <c r="P359" s="1286"/>
      <c r="Q359" s="1205"/>
      <c r="R359" s="1285"/>
      <c r="S359" s="1285"/>
      <c r="T359" s="1205"/>
      <c r="U359" s="1205"/>
      <c r="V359" s="1205"/>
      <c r="W359" s="1205"/>
      <c r="X359" s="1205"/>
      <c r="Y359" s="1205"/>
      <c r="Z359" s="1205"/>
      <c r="AA359" s="1205"/>
      <c r="AB359" s="1205"/>
      <c r="AC359" s="1205"/>
      <c r="AD359" s="1205"/>
      <c r="AE359" s="1205"/>
    </row>
    <row r="360">
      <c r="A360" s="1198"/>
      <c r="B360" s="1287"/>
      <c r="C360" s="1198"/>
      <c r="D360" s="1198"/>
      <c r="E360" s="1198"/>
      <c r="F360" s="1198"/>
      <c r="G360" s="1198"/>
      <c r="H360" s="1288"/>
      <c r="I360" s="1288"/>
      <c r="J360" s="1198"/>
      <c r="K360" s="1198"/>
      <c r="L360" s="1198"/>
      <c r="M360" s="1198"/>
      <c r="N360" s="1198"/>
      <c r="O360" s="1198"/>
      <c r="P360" s="1288"/>
      <c r="Q360" s="1198"/>
      <c r="R360" s="1287"/>
      <c r="S360" s="1287"/>
      <c r="T360" s="1198"/>
      <c r="U360" s="1198"/>
      <c r="V360" s="1198"/>
      <c r="W360" s="1198"/>
      <c r="X360" s="1198"/>
      <c r="Y360" s="1198"/>
      <c r="Z360" s="1198"/>
      <c r="AA360" s="1198"/>
      <c r="AB360" s="1198"/>
      <c r="AC360" s="1198"/>
      <c r="AD360" s="1198"/>
      <c r="AE360" s="1198"/>
    </row>
    <row r="361">
      <c r="A361" s="1205"/>
      <c r="B361" s="1285"/>
      <c r="C361" s="1205"/>
      <c r="D361" s="1205"/>
      <c r="E361" s="1205"/>
      <c r="F361" s="1205"/>
      <c r="G361" s="1205"/>
      <c r="H361" s="1286"/>
      <c r="I361" s="1286"/>
      <c r="J361" s="1205"/>
      <c r="K361" s="1205"/>
      <c r="L361" s="1205"/>
      <c r="M361" s="1205"/>
      <c r="N361" s="1205"/>
      <c r="O361" s="1205"/>
      <c r="P361" s="1286"/>
      <c r="Q361" s="1205"/>
      <c r="R361" s="1285"/>
      <c r="S361" s="1285"/>
      <c r="T361" s="1205"/>
      <c r="U361" s="1205"/>
      <c r="V361" s="1205"/>
      <c r="W361" s="1205"/>
      <c r="X361" s="1205"/>
      <c r="Y361" s="1205"/>
      <c r="Z361" s="1205"/>
      <c r="AA361" s="1205"/>
      <c r="AB361" s="1205"/>
      <c r="AC361" s="1205"/>
      <c r="AD361" s="1205"/>
      <c r="AE361" s="1205"/>
    </row>
    <row r="362">
      <c r="A362" s="1198"/>
      <c r="B362" s="1287"/>
      <c r="C362" s="1198"/>
      <c r="D362" s="1198"/>
      <c r="E362" s="1198"/>
      <c r="F362" s="1198"/>
      <c r="G362" s="1198"/>
      <c r="H362" s="1288"/>
      <c r="I362" s="1288"/>
      <c r="J362" s="1198"/>
      <c r="K362" s="1198"/>
      <c r="L362" s="1198"/>
      <c r="M362" s="1198"/>
      <c r="N362" s="1198"/>
      <c r="O362" s="1198"/>
      <c r="P362" s="1288"/>
      <c r="Q362" s="1198"/>
      <c r="R362" s="1287"/>
      <c r="S362" s="1287"/>
      <c r="T362" s="1198"/>
      <c r="U362" s="1198"/>
      <c r="V362" s="1198"/>
      <c r="W362" s="1198"/>
      <c r="X362" s="1198"/>
      <c r="Y362" s="1198"/>
      <c r="Z362" s="1198"/>
      <c r="AA362" s="1198"/>
      <c r="AB362" s="1198"/>
      <c r="AC362" s="1198"/>
      <c r="AD362" s="1198"/>
      <c r="AE362" s="1198"/>
    </row>
    <row r="363">
      <c r="A363" s="1205"/>
      <c r="B363" s="1285"/>
      <c r="C363" s="1205"/>
      <c r="D363" s="1205"/>
      <c r="E363" s="1205"/>
      <c r="F363" s="1205"/>
      <c r="G363" s="1205"/>
      <c r="H363" s="1286"/>
      <c r="I363" s="1286"/>
      <c r="J363" s="1205"/>
      <c r="K363" s="1205"/>
      <c r="L363" s="1205"/>
      <c r="M363" s="1205"/>
      <c r="N363" s="1205"/>
      <c r="O363" s="1205"/>
      <c r="P363" s="1286"/>
      <c r="Q363" s="1205"/>
      <c r="R363" s="1285"/>
      <c r="S363" s="1285"/>
      <c r="T363" s="1205"/>
      <c r="U363" s="1205"/>
      <c r="V363" s="1205"/>
      <c r="W363" s="1205"/>
      <c r="X363" s="1205"/>
      <c r="Y363" s="1205"/>
      <c r="Z363" s="1205"/>
      <c r="AA363" s="1205"/>
      <c r="AB363" s="1205"/>
      <c r="AC363" s="1205"/>
      <c r="AD363" s="1205"/>
      <c r="AE363" s="1205"/>
    </row>
    <row r="364">
      <c r="A364" s="1198"/>
      <c r="B364" s="1287"/>
      <c r="C364" s="1198"/>
      <c r="D364" s="1198"/>
      <c r="E364" s="1198"/>
      <c r="F364" s="1198"/>
      <c r="G364" s="1198"/>
      <c r="H364" s="1288"/>
      <c r="I364" s="1288"/>
      <c r="J364" s="1198"/>
      <c r="K364" s="1198"/>
      <c r="L364" s="1198"/>
      <c r="M364" s="1198"/>
      <c r="N364" s="1198"/>
      <c r="O364" s="1198"/>
      <c r="P364" s="1288"/>
      <c r="Q364" s="1198"/>
      <c r="R364" s="1287"/>
      <c r="S364" s="1287"/>
      <c r="T364" s="1198"/>
      <c r="U364" s="1198"/>
      <c r="V364" s="1198"/>
      <c r="W364" s="1198"/>
      <c r="X364" s="1198"/>
      <c r="Y364" s="1198"/>
      <c r="Z364" s="1198"/>
      <c r="AA364" s="1198"/>
      <c r="AB364" s="1198"/>
      <c r="AC364" s="1198"/>
      <c r="AD364" s="1198"/>
      <c r="AE364" s="1198"/>
    </row>
    <row r="365">
      <c r="A365" s="1205"/>
      <c r="B365" s="1285"/>
      <c r="C365" s="1205"/>
      <c r="D365" s="1205"/>
      <c r="E365" s="1205"/>
      <c r="F365" s="1205"/>
      <c r="G365" s="1205"/>
      <c r="H365" s="1286"/>
      <c r="I365" s="1286"/>
      <c r="J365" s="1205"/>
      <c r="K365" s="1205"/>
      <c r="L365" s="1205"/>
      <c r="M365" s="1205"/>
      <c r="N365" s="1205"/>
      <c r="O365" s="1205"/>
      <c r="P365" s="1286"/>
      <c r="Q365" s="1205"/>
      <c r="R365" s="1285"/>
      <c r="S365" s="1285"/>
      <c r="T365" s="1205"/>
      <c r="U365" s="1205"/>
      <c r="V365" s="1205"/>
      <c r="W365" s="1205"/>
      <c r="X365" s="1205"/>
      <c r="Y365" s="1205"/>
      <c r="Z365" s="1205"/>
      <c r="AA365" s="1205"/>
      <c r="AB365" s="1205"/>
      <c r="AC365" s="1205"/>
      <c r="AD365" s="1205"/>
      <c r="AE365" s="1205"/>
    </row>
    <row r="366">
      <c r="A366" s="1198"/>
      <c r="B366" s="1287"/>
      <c r="C366" s="1198"/>
      <c r="D366" s="1198"/>
      <c r="E366" s="1198"/>
      <c r="F366" s="1198"/>
      <c r="G366" s="1198"/>
      <c r="H366" s="1288"/>
      <c r="I366" s="1288"/>
      <c r="J366" s="1198"/>
      <c r="K366" s="1198"/>
      <c r="L366" s="1198"/>
      <c r="M366" s="1198"/>
      <c r="N366" s="1198"/>
      <c r="O366" s="1198"/>
      <c r="P366" s="1288"/>
      <c r="Q366" s="1198"/>
      <c r="R366" s="1287"/>
      <c r="S366" s="1287"/>
      <c r="T366" s="1198"/>
      <c r="U366" s="1198"/>
      <c r="V366" s="1198"/>
      <c r="W366" s="1198"/>
      <c r="X366" s="1198"/>
      <c r="Y366" s="1198"/>
      <c r="Z366" s="1198"/>
      <c r="AA366" s="1198"/>
      <c r="AB366" s="1198"/>
      <c r="AC366" s="1198"/>
      <c r="AD366" s="1198"/>
      <c r="AE366" s="1198"/>
    </row>
    <row r="367">
      <c r="A367" s="1205"/>
      <c r="B367" s="1285"/>
      <c r="C367" s="1205"/>
      <c r="D367" s="1205"/>
      <c r="E367" s="1205"/>
      <c r="F367" s="1205"/>
      <c r="G367" s="1205"/>
      <c r="H367" s="1286"/>
      <c r="I367" s="1286"/>
      <c r="J367" s="1205"/>
      <c r="K367" s="1205"/>
      <c r="L367" s="1205"/>
      <c r="M367" s="1205"/>
      <c r="N367" s="1205"/>
      <c r="O367" s="1205"/>
      <c r="P367" s="1286"/>
      <c r="Q367" s="1205"/>
      <c r="R367" s="1285"/>
      <c r="S367" s="1285"/>
      <c r="T367" s="1205"/>
      <c r="U367" s="1205"/>
      <c r="V367" s="1205"/>
      <c r="W367" s="1205"/>
      <c r="X367" s="1205"/>
      <c r="Y367" s="1205"/>
      <c r="Z367" s="1205"/>
      <c r="AA367" s="1205"/>
      <c r="AB367" s="1205"/>
      <c r="AC367" s="1205"/>
      <c r="AD367" s="1205"/>
      <c r="AE367" s="1205"/>
    </row>
    <row r="368">
      <c r="A368" s="1198"/>
      <c r="B368" s="1287"/>
      <c r="C368" s="1198"/>
      <c r="D368" s="1198"/>
      <c r="E368" s="1198"/>
      <c r="F368" s="1198"/>
      <c r="G368" s="1198"/>
      <c r="H368" s="1288"/>
      <c r="I368" s="1288"/>
      <c r="J368" s="1198"/>
      <c r="K368" s="1198"/>
      <c r="L368" s="1198"/>
      <c r="M368" s="1198"/>
      <c r="N368" s="1198"/>
      <c r="O368" s="1198"/>
      <c r="P368" s="1288"/>
      <c r="Q368" s="1198"/>
      <c r="R368" s="1287"/>
      <c r="S368" s="1287"/>
      <c r="T368" s="1198"/>
      <c r="U368" s="1198"/>
      <c r="V368" s="1198"/>
      <c r="W368" s="1198"/>
      <c r="X368" s="1198"/>
      <c r="Y368" s="1198"/>
      <c r="Z368" s="1198"/>
      <c r="AA368" s="1198"/>
      <c r="AB368" s="1198"/>
      <c r="AC368" s="1198"/>
      <c r="AD368" s="1198"/>
      <c r="AE368" s="1198"/>
    </row>
    <row r="369">
      <c r="A369" s="1205"/>
      <c r="B369" s="1285"/>
      <c r="C369" s="1205"/>
      <c r="D369" s="1205"/>
      <c r="E369" s="1205"/>
      <c r="F369" s="1205"/>
      <c r="G369" s="1205"/>
      <c r="H369" s="1286"/>
      <c r="I369" s="1286"/>
      <c r="J369" s="1205"/>
      <c r="K369" s="1205"/>
      <c r="L369" s="1205"/>
      <c r="M369" s="1205"/>
      <c r="N369" s="1205"/>
      <c r="O369" s="1205"/>
      <c r="P369" s="1286"/>
      <c r="Q369" s="1205"/>
      <c r="R369" s="1285"/>
      <c r="S369" s="1285"/>
      <c r="T369" s="1205"/>
      <c r="U369" s="1205"/>
      <c r="V369" s="1205"/>
      <c r="W369" s="1205"/>
      <c r="X369" s="1205"/>
      <c r="Y369" s="1205"/>
      <c r="Z369" s="1205"/>
      <c r="AA369" s="1205"/>
      <c r="AB369" s="1205"/>
      <c r="AC369" s="1205"/>
      <c r="AD369" s="1205"/>
      <c r="AE369" s="1205"/>
    </row>
    <row r="370">
      <c r="A370" s="1198"/>
      <c r="B370" s="1287"/>
      <c r="C370" s="1198"/>
      <c r="D370" s="1198"/>
      <c r="E370" s="1198"/>
      <c r="F370" s="1198"/>
      <c r="G370" s="1198"/>
      <c r="H370" s="1288"/>
      <c r="I370" s="1288"/>
      <c r="J370" s="1198"/>
      <c r="K370" s="1198"/>
      <c r="L370" s="1198"/>
      <c r="M370" s="1198"/>
      <c r="N370" s="1198"/>
      <c r="O370" s="1198"/>
      <c r="P370" s="1288"/>
      <c r="Q370" s="1198"/>
      <c r="R370" s="1287"/>
      <c r="S370" s="1287"/>
      <c r="T370" s="1198"/>
      <c r="U370" s="1198"/>
      <c r="V370" s="1198"/>
      <c r="W370" s="1198"/>
      <c r="X370" s="1198"/>
      <c r="Y370" s="1198"/>
      <c r="Z370" s="1198"/>
      <c r="AA370" s="1198"/>
      <c r="AB370" s="1198"/>
      <c r="AC370" s="1198"/>
      <c r="AD370" s="1198"/>
      <c r="AE370" s="1198"/>
    </row>
    <row r="371">
      <c r="A371" s="1205"/>
      <c r="B371" s="1285"/>
      <c r="C371" s="1205"/>
      <c r="D371" s="1205"/>
      <c r="E371" s="1205"/>
      <c r="F371" s="1205"/>
      <c r="G371" s="1205"/>
      <c r="H371" s="1286"/>
      <c r="I371" s="1286"/>
      <c r="J371" s="1205"/>
      <c r="K371" s="1205"/>
      <c r="L371" s="1205"/>
      <c r="M371" s="1205"/>
      <c r="N371" s="1205"/>
      <c r="O371" s="1205"/>
      <c r="P371" s="1286"/>
      <c r="Q371" s="1205"/>
      <c r="R371" s="1285"/>
      <c r="S371" s="1285"/>
      <c r="T371" s="1205"/>
      <c r="U371" s="1205"/>
      <c r="V371" s="1205"/>
      <c r="W371" s="1205"/>
      <c r="X371" s="1205"/>
      <c r="Y371" s="1205"/>
      <c r="Z371" s="1205"/>
      <c r="AA371" s="1205"/>
      <c r="AB371" s="1205"/>
      <c r="AC371" s="1205"/>
      <c r="AD371" s="1205"/>
      <c r="AE371" s="1205"/>
    </row>
    <row r="372">
      <c r="A372" s="1198"/>
      <c r="B372" s="1287"/>
      <c r="C372" s="1198"/>
      <c r="D372" s="1198"/>
      <c r="E372" s="1198"/>
      <c r="F372" s="1198"/>
      <c r="G372" s="1198"/>
      <c r="H372" s="1288"/>
      <c r="I372" s="1288"/>
      <c r="J372" s="1198"/>
      <c r="K372" s="1198"/>
      <c r="L372" s="1198"/>
      <c r="M372" s="1198"/>
      <c r="N372" s="1198"/>
      <c r="O372" s="1198"/>
      <c r="P372" s="1288"/>
      <c r="Q372" s="1198"/>
      <c r="R372" s="1287"/>
      <c r="S372" s="1287"/>
      <c r="T372" s="1198"/>
      <c r="U372" s="1198"/>
      <c r="V372" s="1198"/>
      <c r="W372" s="1198"/>
      <c r="X372" s="1198"/>
      <c r="Y372" s="1198"/>
      <c r="Z372" s="1198"/>
      <c r="AA372" s="1198"/>
      <c r="AB372" s="1198"/>
      <c r="AC372" s="1198"/>
      <c r="AD372" s="1198"/>
      <c r="AE372" s="1198"/>
    </row>
    <row r="373">
      <c r="A373" s="1205"/>
      <c r="B373" s="1285"/>
      <c r="C373" s="1205"/>
      <c r="D373" s="1205"/>
      <c r="E373" s="1205"/>
      <c r="F373" s="1205"/>
      <c r="G373" s="1205"/>
      <c r="H373" s="1286"/>
      <c r="I373" s="1286"/>
      <c r="J373" s="1205"/>
      <c r="K373" s="1205"/>
      <c r="L373" s="1205"/>
      <c r="M373" s="1205"/>
      <c r="N373" s="1205"/>
      <c r="O373" s="1205"/>
      <c r="P373" s="1286"/>
      <c r="Q373" s="1205"/>
      <c r="R373" s="1285"/>
      <c r="S373" s="1285"/>
      <c r="T373" s="1205"/>
      <c r="U373" s="1205"/>
      <c r="V373" s="1205"/>
      <c r="W373" s="1205"/>
      <c r="X373" s="1205"/>
      <c r="Y373" s="1205"/>
      <c r="Z373" s="1205"/>
      <c r="AA373" s="1205"/>
      <c r="AB373" s="1205"/>
      <c r="AC373" s="1205"/>
      <c r="AD373" s="1205"/>
      <c r="AE373" s="1205"/>
    </row>
    <row r="374">
      <c r="A374" s="1198"/>
      <c r="B374" s="1287"/>
      <c r="C374" s="1198"/>
      <c r="D374" s="1198"/>
      <c r="E374" s="1198"/>
      <c r="F374" s="1198"/>
      <c r="G374" s="1198"/>
      <c r="H374" s="1288"/>
      <c r="I374" s="1288"/>
      <c r="J374" s="1198"/>
      <c r="K374" s="1198"/>
      <c r="L374" s="1198"/>
      <c r="M374" s="1198"/>
      <c r="N374" s="1198"/>
      <c r="O374" s="1198"/>
      <c r="P374" s="1288"/>
      <c r="Q374" s="1198"/>
      <c r="R374" s="1287"/>
      <c r="S374" s="1287"/>
      <c r="T374" s="1198"/>
      <c r="U374" s="1198"/>
      <c r="V374" s="1198"/>
      <c r="W374" s="1198"/>
      <c r="X374" s="1198"/>
      <c r="Y374" s="1198"/>
      <c r="Z374" s="1198"/>
      <c r="AA374" s="1198"/>
      <c r="AB374" s="1198"/>
      <c r="AC374" s="1198"/>
      <c r="AD374" s="1198"/>
      <c r="AE374" s="1198"/>
    </row>
    <row r="375">
      <c r="A375" s="1205"/>
      <c r="B375" s="1285"/>
      <c r="C375" s="1205"/>
      <c r="D375" s="1205"/>
      <c r="E375" s="1205"/>
      <c r="F375" s="1205"/>
      <c r="G375" s="1205"/>
      <c r="H375" s="1286"/>
      <c r="I375" s="1286"/>
      <c r="J375" s="1205"/>
      <c r="K375" s="1205"/>
      <c r="L375" s="1205"/>
      <c r="M375" s="1205"/>
      <c r="N375" s="1205"/>
      <c r="O375" s="1205"/>
      <c r="P375" s="1286"/>
      <c r="Q375" s="1205"/>
      <c r="R375" s="1285"/>
      <c r="S375" s="1285"/>
      <c r="T375" s="1205"/>
      <c r="U375" s="1205"/>
      <c r="V375" s="1205"/>
      <c r="W375" s="1205"/>
      <c r="X375" s="1205"/>
      <c r="Y375" s="1205"/>
      <c r="Z375" s="1205"/>
      <c r="AA375" s="1205"/>
      <c r="AB375" s="1205"/>
      <c r="AC375" s="1205"/>
      <c r="AD375" s="1205"/>
      <c r="AE375" s="1205"/>
    </row>
    <row r="376">
      <c r="A376" s="1198"/>
      <c r="B376" s="1287"/>
      <c r="C376" s="1198"/>
      <c r="D376" s="1198"/>
      <c r="E376" s="1198"/>
      <c r="F376" s="1198"/>
      <c r="G376" s="1198"/>
      <c r="H376" s="1288"/>
      <c r="I376" s="1288"/>
      <c r="J376" s="1198"/>
      <c r="K376" s="1198"/>
      <c r="L376" s="1198"/>
      <c r="M376" s="1198"/>
      <c r="N376" s="1198"/>
      <c r="O376" s="1198"/>
      <c r="P376" s="1288"/>
      <c r="Q376" s="1198"/>
      <c r="R376" s="1287"/>
      <c r="S376" s="1287"/>
      <c r="T376" s="1198"/>
      <c r="U376" s="1198"/>
      <c r="V376" s="1198"/>
      <c r="W376" s="1198"/>
      <c r="X376" s="1198"/>
      <c r="Y376" s="1198"/>
      <c r="Z376" s="1198"/>
      <c r="AA376" s="1198"/>
      <c r="AB376" s="1198"/>
      <c r="AC376" s="1198"/>
      <c r="AD376" s="1198"/>
      <c r="AE376" s="1198"/>
    </row>
    <row r="377">
      <c r="A377" s="1205"/>
      <c r="B377" s="1285"/>
      <c r="C377" s="1205"/>
      <c r="D377" s="1205"/>
      <c r="E377" s="1205"/>
      <c r="F377" s="1205"/>
      <c r="G377" s="1205"/>
      <c r="H377" s="1286"/>
      <c r="I377" s="1286"/>
      <c r="J377" s="1205"/>
      <c r="K377" s="1205"/>
      <c r="L377" s="1205"/>
      <c r="M377" s="1205"/>
      <c r="N377" s="1205"/>
      <c r="O377" s="1205"/>
      <c r="P377" s="1286"/>
      <c r="Q377" s="1205"/>
      <c r="R377" s="1285"/>
      <c r="S377" s="1285"/>
      <c r="T377" s="1205"/>
      <c r="U377" s="1205"/>
      <c r="V377" s="1205"/>
      <c r="W377" s="1205"/>
      <c r="X377" s="1205"/>
      <c r="Y377" s="1205"/>
      <c r="Z377" s="1205"/>
      <c r="AA377" s="1205"/>
      <c r="AB377" s="1205"/>
      <c r="AC377" s="1205"/>
      <c r="AD377" s="1205"/>
      <c r="AE377" s="1205"/>
    </row>
    <row r="378">
      <c r="A378" s="1198"/>
      <c r="B378" s="1287"/>
      <c r="C378" s="1198"/>
      <c r="D378" s="1198"/>
      <c r="E378" s="1198"/>
      <c r="F378" s="1198"/>
      <c r="G378" s="1198"/>
      <c r="H378" s="1288"/>
      <c r="I378" s="1288"/>
      <c r="J378" s="1198"/>
      <c r="K378" s="1198"/>
      <c r="L378" s="1198"/>
      <c r="M378" s="1198"/>
      <c r="N378" s="1198"/>
      <c r="O378" s="1198"/>
      <c r="P378" s="1288"/>
      <c r="Q378" s="1198"/>
      <c r="R378" s="1287"/>
      <c r="S378" s="1287"/>
      <c r="T378" s="1198"/>
      <c r="U378" s="1198"/>
      <c r="V378" s="1198"/>
      <c r="W378" s="1198"/>
      <c r="X378" s="1198"/>
      <c r="Y378" s="1198"/>
      <c r="Z378" s="1198"/>
      <c r="AA378" s="1198"/>
      <c r="AB378" s="1198"/>
      <c r="AC378" s="1198"/>
      <c r="AD378" s="1198"/>
      <c r="AE378" s="1198"/>
    </row>
    <row r="379">
      <c r="A379" s="1205"/>
      <c r="B379" s="1285"/>
      <c r="C379" s="1205"/>
      <c r="D379" s="1205"/>
      <c r="E379" s="1205"/>
      <c r="F379" s="1205"/>
      <c r="G379" s="1205"/>
      <c r="H379" s="1286"/>
      <c r="I379" s="1286"/>
      <c r="J379" s="1205"/>
      <c r="K379" s="1205"/>
      <c r="L379" s="1205"/>
      <c r="M379" s="1205"/>
      <c r="N379" s="1205"/>
      <c r="O379" s="1205"/>
      <c r="P379" s="1286"/>
      <c r="Q379" s="1205"/>
      <c r="R379" s="1285"/>
      <c r="S379" s="1285"/>
      <c r="T379" s="1205"/>
      <c r="U379" s="1205"/>
      <c r="V379" s="1205"/>
      <c r="W379" s="1205"/>
      <c r="X379" s="1205"/>
      <c r="Y379" s="1205"/>
      <c r="Z379" s="1205"/>
      <c r="AA379" s="1205"/>
      <c r="AB379" s="1205"/>
      <c r="AC379" s="1205"/>
      <c r="AD379" s="1205"/>
      <c r="AE379" s="1205"/>
    </row>
    <row r="380">
      <c r="A380" s="1198"/>
      <c r="B380" s="1287"/>
      <c r="C380" s="1198"/>
      <c r="D380" s="1198"/>
      <c r="E380" s="1198"/>
      <c r="F380" s="1198"/>
      <c r="G380" s="1198"/>
      <c r="H380" s="1288"/>
      <c r="I380" s="1288"/>
      <c r="J380" s="1198"/>
      <c r="K380" s="1198"/>
      <c r="L380" s="1198"/>
      <c r="M380" s="1198"/>
      <c r="N380" s="1198"/>
      <c r="O380" s="1198"/>
      <c r="P380" s="1288"/>
      <c r="Q380" s="1198"/>
      <c r="R380" s="1287"/>
      <c r="S380" s="1287"/>
      <c r="T380" s="1198"/>
      <c r="U380" s="1198"/>
      <c r="V380" s="1198"/>
      <c r="W380" s="1198"/>
      <c r="X380" s="1198"/>
      <c r="Y380" s="1198"/>
      <c r="Z380" s="1198"/>
      <c r="AA380" s="1198"/>
      <c r="AB380" s="1198"/>
      <c r="AC380" s="1198"/>
      <c r="AD380" s="1198"/>
      <c r="AE380" s="1198"/>
    </row>
    <row r="381">
      <c r="A381" s="1205"/>
      <c r="B381" s="1285"/>
      <c r="C381" s="1205"/>
      <c r="D381" s="1205"/>
      <c r="E381" s="1205"/>
      <c r="F381" s="1205"/>
      <c r="G381" s="1205"/>
      <c r="H381" s="1286"/>
      <c r="I381" s="1286"/>
      <c r="J381" s="1205"/>
      <c r="K381" s="1205"/>
      <c r="L381" s="1205"/>
      <c r="M381" s="1205"/>
      <c r="N381" s="1205"/>
      <c r="O381" s="1205"/>
      <c r="P381" s="1286"/>
      <c r="Q381" s="1205"/>
      <c r="R381" s="1285"/>
      <c r="S381" s="1285"/>
      <c r="T381" s="1205"/>
      <c r="U381" s="1205"/>
      <c r="V381" s="1205"/>
      <c r="W381" s="1205"/>
      <c r="X381" s="1205"/>
      <c r="Y381" s="1205"/>
      <c r="Z381" s="1205"/>
      <c r="AA381" s="1205"/>
      <c r="AB381" s="1205"/>
      <c r="AC381" s="1205"/>
      <c r="AD381" s="1205"/>
      <c r="AE381" s="1205"/>
    </row>
    <row r="382">
      <c r="A382" s="1198"/>
      <c r="B382" s="1287"/>
      <c r="C382" s="1198"/>
      <c r="D382" s="1198"/>
      <c r="E382" s="1198"/>
      <c r="F382" s="1198"/>
      <c r="G382" s="1198"/>
      <c r="H382" s="1288"/>
      <c r="I382" s="1288"/>
      <c r="J382" s="1198"/>
      <c r="K382" s="1198"/>
      <c r="L382" s="1198"/>
      <c r="M382" s="1198"/>
      <c r="N382" s="1198"/>
      <c r="O382" s="1198"/>
      <c r="P382" s="1288"/>
      <c r="Q382" s="1198"/>
      <c r="R382" s="1287"/>
      <c r="S382" s="1287"/>
      <c r="T382" s="1198"/>
      <c r="U382" s="1198"/>
      <c r="V382" s="1198"/>
      <c r="W382" s="1198"/>
      <c r="X382" s="1198"/>
      <c r="Y382" s="1198"/>
      <c r="Z382" s="1198"/>
      <c r="AA382" s="1198"/>
      <c r="AB382" s="1198"/>
      <c r="AC382" s="1198"/>
      <c r="AD382" s="1198"/>
      <c r="AE382" s="1198"/>
    </row>
    <row r="383">
      <c r="A383" s="1205"/>
      <c r="B383" s="1285"/>
      <c r="C383" s="1205"/>
      <c r="D383" s="1205"/>
      <c r="E383" s="1205"/>
      <c r="F383" s="1205"/>
      <c r="G383" s="1205"/>
      <c r="H383" s="1286"/>
      <c r="I383" s="1286"/>
      <c r="J383" s="1205"/>
      <c r="K383" s="1205"/>
      <c r="L383" s="1205"/>
      <c r="M383" s="1205"/>
      <c r="N383" s="1205"/>
      <c r="O383" s="1205"/>
      <c r="P383" s="1286"/>
      <c r="Q383" s="1205"/>
      <c r="R383" s="1285"/>
      <c r="S383" s="1285"/>
      <c r="T383" s="1205"/>
      <c r="U383" s="1205"/>
      <c r="V383" s="1205"/>
      <c r="W383" s="1205"/>
      <c r="X383" s="1205"/>
      <c r="Y383" s="1205"/>
      <c r="Z383" s="1205"/>
      <c r="AA383" s="1205"/>
      <c r="AB383" s="1205"/>
      <c r="AC383" s="1205"/>
      <c r="AD383" s="1205"/>
      <c r="AE383" s="1205"/>
    </row>
    <row r="384">
      <c r="A384" s="1198"/>
      <c r="B384" s="1287"/>
      <c r="C384" s="1198"/>
      <c r="D384" s="1198"/>
      <c r="E384" s="1198"/>
      <c r="F384" s="1198"/>
      <c r="G384" s="1198"/>
      <c r="H384" s="1288"/>
      <c r="I384" s="1288"/>
      <c r="J384" s="1198"/>
      <c r="K384" s="1198"/>
      <c r="L384" s="1198"/>
      <c r="M384" s="1198"/>
      <c r="N384" s="1198"/>
      <c r="O384" s="1198"/>
      <c r="P384" s="1288"/>
      <c r="Q384" s="1198"/>
      <c r="R384" s="1287"/>
      <c r="S384" s="1287"/>
      <c r="T384" s="1198"/>
      <c r="U384" s="1198"/>
      <c r="V384" s="1198"/>
      <c r="W384" s="1198"/>
      <c r="X384" s="1198"/>
      <c r="Y384" s="1198"/>
      <c r="Z384" s="1198"/>
      <c r="AA384" s="1198"/>
      <c r="AB384" s="1198"/>
      <c r="AC384" s="1198"/>
      <c r="AD384" s="1198"/>
      <c r="AE384" s="1198"/>
    </row>
    <row r="385">
      <c r="A385" s="1205"/>
      <c r="B385" s="1285"/>
      <c r="C385" s="1205"/>
      <c r="D385" s="1205"/>
      <c r="E385" s="1205"/>
      <c r="F385" s="1205"/>
      <c r="G385" s="1205"/>
      <c r="H385" s="1286"/>
      <c r="I385" s="1286"/>
      <c r="J385" s="1205"/>
      <c r="K385" s="1205"/>
      <c r="L385" s="1205"/>
      <c r="M385" s="1205"/>
      <c r="N385" s="1205"/>
      <c r="O385" s="1205"/>
      <c r="P385" s="1286"/>
      <c r="Q385" s="1205"/>
      <c r="R385" s="1285"/>
      <c r="S385" s="1285"/>
      <c r="T385" s="1205"/>
      <c r="U385" s="1205"/>
      <c r="V385" s="1205"/>
      <c r="W385" s="1205"/>
      <c r="X385" s="1205"/>
      <c r="Y385" s="1205"/>
      <c r="Z385" s="1205"/>
      <c r="AA385" s="1205"/>
      <c r="AB385" s="1205"/>
      <c r="AC385" s="1205"/>
      <c r="AD385" s="1205"/>
      <c r="AE385" s="1205"/>
    </row>
    <row r="386">
      <c r="A386" s="1198"/>
      <c r="B386" s="1287"/>
      <c r="C386" s="1198"/>
      <c r="D386" s="1198"/>
      <c r="E386" s="1198"/>
      <c r="F386" s="1198"/>
      <c r="G386" s="1198"/>
      <c r="H386" s="1288"/>
      <c r="I386" s="1288"/>
      <c r="J386" s="1198"/>
      <c r="K386" s="1198"/>
      <c r="L386" s="1198"/>
      <c r="M386" s="1198"/>
      <c r="N386" s="1198"/>
      <c r="O386" s="1198"/>
      <c r="P386" s="1288"/>
      <c r="Q386" s="1198"/>
      <c r="R386" s="1287"/>
      <c r="S386" s="1287"/>
      <c r="T386" s="1198"/>
      <c r="U386" s="1198"/>
      <c r="V386" s="1198"/>
      <c r="W386" s="1198"/>
      <c r="X386" s="1198"/>
      <c r="Y386" s="1198"/>
      <c r="Z386" s="1198"/>
      <c r="AA386" s="1198"/>
      <c r="AB386" s="1198"/>
      <c r="AC386" s="1198"/>
      <c r="AD386" s="1198"/>
      <c r="AE386" s="1198"/>
    </row>
    <row r="387">
      <c r="A387" s="1205"/>
      <c r="B387" s="1285"/>
      <c r="C387" s="1205"/>
      <c r="D387" s="1205"/>
      <c r="E387" s="1205"/>
      <c r="F387" s="1205"/>
      <c r="G387" s="1205"/>
      <c r="H387" s="1286"/>
      <c r="I387" s="1286"/>
      <c r="J387" s="1205"/>
      <c r="K387" s="1205"/>
      <c r="L387" s="1205"/>
      <c r="M387" s="1205"/>
      <c r="N387" s="1205"/>
      <c r="O387" s="1205"/>
      <c r="P387" s="1286"/>
      <c r="Q387" s="1205"/>
      <c r="R387" s="1285"/>
      <c r="S387" s="1285"/>
      <c r="T387" s="1205"/>
      <c r="U387" s="1205"/>
      <c r="V387" s="1205"/>
      <c r="W387" s="1205"/>
      <c r="X387" s="1205"/>
      <c r="Y387" s="1205"/>
      <c r="Z387" s="1205"/>
      <c r="AA387" s="1205"/>
      <c r="AB387" s="1205"/>
      <c r="AC387" s="1205"/>
      <c r="AD387" s="1205"/>
      <c r="AE387" s="1205"/>
    </row>
    <row r="388">
      <c r="A388" s="1198"/>
      <c r="B388" s="1287"/>
      <c r="C388" s="1198"/>
      <c r="D388" s="1198"/>
      <c r="E388" s="1198"/>
      <c r="F388" s="1198"/>
      <c r="G388" s="1198"/>
      <c r="H388" s="1288"/>
      <c r="I388" s="1288"/>
      <c r="J388" s="1198"/>
      <c r="K388" s="1198"/>
      <c r="L388" s="1198"/>
      <c r="M388" s="1198"/>
      <c r="N388" s="1198"/>
      <c r="O388" s="1198"/>
      <c r="P388" s="1288"/>
      <c r="Q388" s="1198"/>
      <c r="R388" s="1287"/>
      <c r="S388" s="1287"/>
      <c r="T388" s="1198"/>
      <c r="U388" s="1198"/>
      <c r="V388" s="1198"/>
      <c r="W388" s="1198"/>
      <c r="X388" s="1198"/>
      <c r="Y388" s="1198"/>
      <c r="Z388" s="1198"/>
      <c r="AA388" s="1198"/>
      <c r="AB388" s="1198"/>
      <c r="AC388" s="1198"/>
      <c r="AD388" s="1198"/>
      <c r="AE388" s="1198"/>
    </row>
    <row r="389">
      <c r="A389" s="1205"/>
      <c r="B389" s="1285"/>
      <c r="C389" s="1205"/>
      <c r="D389" s="1205"/>
      <c r="E389" s="1205"/>
      <c r="F389" s="1205"/>
      <c r="G389" s="1205"/>
      <c r="H389" s="1286"/>
      <c r="I389" s="1286"/>
      <c r="J389" s="1205"/>
      <c r="K389" s="1205"/>
      <c r="L389" s="1205"/>
      <c r="M389" s="1205"/>
      <c r="N389" s="1205"/>
      <c r="O389" s="1205"/>
      <c r="P389" s="1286"/>
      <c r="Q389" s="1205"/>
      <c r="R389" s="1285"/>
      <c r="S389" s="1285"/>
      <c r="T389" s="1205"/>
      <c r="U389" s="1205"/>
      <c r="V389" s="1205"/>
      <c r="W389" s="1205"/>
      <c r="X389" s="1205"/>
      <c r="Y389" s="1205"/>
      <c r="Z389" s="1205"/>
      <c r="AA389" s="1205"/>
      <c r="AB389" s="1205"/>
      <c r="AC389" s="1205"/>
      <c r="AD389" s="1205"/>
      <c r="AE389" s="1205"/>
    </row>
    <row r="390">
      <c r="A390" s="1198"/>
      <c r="B390" s="1287"/>
      <c r="C390" s="1198"/>
      <c r="D390" s="1198"/>
      <c r="E390" s="1198"/>
      <c r="F390" s="1198"/>
      <c r="G390" s="1198"/>
      <c r="H390" s="1288"/>
      <c r="I390" s="1288"/>
      <c r="J390" s="1198"/>
      <c r="K390" s="1198"/>
      <c r="L390" s="1198"/>
      <c r="M390" s="1198"/>
      <c r="N390" s="1198"/>
      <c r="O390" s="1198"/>
      <c r="P390" s="1288"/>
      <c r="Q390" s="1198"/>
      <c r="R390" s="1287"/>
      <c r="S390" s="1287"/>
      <c r="T390" s="1198"/>
      <c r="U390" s="1198"/>
      <c r="V390" s="1198"/>
      <c r="W390" s="1198"/>
      <c r="X390" s="1198"/>
      <c r="Y390" s="1198"/>
      <c r="Z390" s="1198"/>
      <c r="AA390" s="1198"/>
      <c r="AB390" s="1198"/>
      <c r="AC390" s="1198"/>
      <c r="AD390" s="1198"/>
      <c r="AE390" s="1198"/>
    </row>
    <row r="391">
      <c r="A391" s="1205"/>
      <c r="B391" s="1285"/>
      <c r="C391" s="1205"/>
      <c r="D391" s="1205"/>
      <c r="E391" s="1205"/>
      <c r="F391" s="1205"/>
      <c r="G391" s="1205"/>
      <c r="H391" s="1286"/>
      <c r="I391" s="1286"/>
      <c r="J391" s="1205"/>
      <c r="K391" s="1205"/>
      <c r="L391" s="1205"/>
      <c r="M391" s="1205"/>
      <c r="N391" s="1205"/>
      <c r="O391" s="1205"/>
      <c r="P391" s="1286"/>
      <c r="Q391" s="1205"/>
      <c r="R391" s="1285"/>
      <c r="S391" s="1285"/>
      <c r="T391" s="1205"/>
      <c r="U391" s="1205"/>
      <c r="V391" s="1205"/>
      <c r="W391" s="1205"/>
      <c r="X391" s="1205"/>
      <c r="Y391" s="1205"/>
      <c r="Z391" s="1205"/>
      <c r="AA391" s="1205"/>
      <c r="AB391" s="1205"/>
      <c r="AC391" s="1205"/>
      <c r="AD391" s="1205"/>
      <c r="AE391" s="1205"/>
    </row>
    <row r="392">
      <c r="A392" s="1198"/>
      <c r="B392" s="1287"/>
      <c r="C392" s="1198"/>
      <c r="D392" s="1198"/>
      <c r="E392" s="1198"/>
      <c r="F392" s="1198"/>
      <c r="G392" s="1198"/>
      <c r="H392" s="1288"/>
      <c r="I392" s="1288"/>
      <c r="J392" s="1198"/>
      <c r="K392" s="1198"/>
      <c r="L392" s="1198"/>
      <c r="M392" s="1198"/>
      <c r="N392" s="1198"/>
      <c r="O392" s="1198"/>
      <c r="P392" s="1288"/>
      <c r="Q392" s="1198"/>
      <c r="R392" s="1287"/>
      <c r="S392" s="1287"/>
      <c r="T392" s="1198"/>
      <c r="U392" s="1198"/>
      <c r="V392" s="1198"/>
      <c r="W392" s="1198"/>
      <c r="X392" s="1198"/>
      <c r="Y392" s="1198"/>
      <c r="Z392" s="1198"/>
      <c r="AA392" s="1198"/>
      <c r="AB392" s="1198"/>
      <c r="AC392" s="1198"/>
      <c r="AD392" s="1198"/>
      <c r="AE392" s="1198"/>
    </row>
    <row r="393">
      <c r="A393" s="1205"/>
      <c r="B393" s="1285"/>
      <c r="C393" s="1205"/>
      <c r="D393" s="1205"/>
      <c r="E393" s="1205"/>
      <c r="F393" s="1205"/>
      <c r="G393" s="1205"/>
      <c r="H393" s="1286"/>
      <c r="I393" s="1286"/>
      <c r="J393" s="1205"/>
      <c r="K393" s="1205"/>
      <c r="L393" s="1205"/>
      <c r="M393" s="1205"/>
      <c r="N393" s="1205"/>
      <c r="O393" s="1205"/>
      <c r="P393" s="1286"/>
      <c r="Q393" s="1205"/>
      <c r="R393" s="1285"/>
      <c r="S393" s="1285"/>
      <c r="T393" s="1205"/>
      <c r="U393" s="1205"/>
      <c r="V393" s="1205"/>
      <c r="W393" s="1205"/>
      <c r="X393" s="1205"/>
      <c r="Y393" s="1205"/>
      <c r="Z393" s="1205"/>
      <c r="AA393" s="1205"/>
      <c r="AB393" s="1205"/>
      <c r="AC393" s="1205"/>
      <c r="AD393" s="1205"/>
      <c r="AE393" s="1205"/>
    </row>
    <row r="394">
      <c r="A394" s="1198"/>
      <c r="B394" s="1287"/>
      <c r="C394" s="1198"/>
      <c r="D394" s="1198"/>
      <c r="E394" s="1198"/>
      <c r="F394" s="1198"/>
      <c r="G394" s="1198"/>
      <c r="H394" s="1288"/>
      <c r="I394" s="1288"/>
      <c r="J394" s="1198"/>
      <c r="K394" s="1198"/>
      <c r="L394" s="1198"/>
      <c r="M394" s="1198"/>
      <c r="N394" s="1198"/>
      <c r="O394" s="1198"/>
      <c r="P394" s="1288"/>
      <c r="Q394" s="1198"/>
      <c r="R394" s="1287"/>
      <c r="S394" s="1287"/>
      <c r="T394" s="1198"/>
      <c r="U394" s="1198"/>
      <c r="V394" s="1198"/>
      <c r="W394" s="1198"/>
      <c r="X394" s="1198"/>
      <c r="Y394" s="1198"/>
      <c r="Z394" s="1198"/>
      <c r="AA394" s="1198"/>
      <c r="AB394" s="1198"/>
      <c r="AC394" s="1198"/>
      <c r="AD394" s="1198"/>
      <c r="AE394" s="1198"/>
    </row>
    <row r="395">
      <c r="A395" s="1205"/>
      <c r="B395" s="1285"/>
      <c r="C395" s="1205"/>
      <c r="D395" s="1205"/>
      <c r="E395" s="1205"/>
      <c r="F395" s="1205"/>
      <c r="G395" s="1205"/>
      <c r="H395" s="1286"/>
      <c r="I395" s="1286"/>
      <c r="J395" s="1205"/>
      <c r="K395" s="1205"/>
      <c r="L395" s="1205"/>
      <c r="M395" s="1205"/>
      <c r="N395" s="1205"/>
      <c r="O395" s="1205"/>
      <c r="P395" s="1286"/>
      <c r="Q395" s="1205"/>
      <c r="R395" s="1285"/>
      <c r="S395" s="1285"/>
      <c r="T395" s="1205"/>
      <c r="U395" s="1205"/>
      <c r="V395" s="1205"/>
      <c r="W395" s="1205"/>
      <c r="X395" s="1205"/>
      <c r="Y395" s="1205"/>
      <c r="Z395" s="1205"/>
      <c r="AA395" s="1205"/>
      <c r="AB395" s="1205"/>
      <c r="AC395" s="1205"/>
      <c r="AD395" s="1205"/>
      <c r="AE395" s="1205"/>
    </row>
    <row r="396">
      <c r="A396" s="1198"/>
      <c r="B396" s="1287"/>
      <c r="C396" s="1198"/>
      <c r="D396" s="1198"/>
      <c r="E396" s="1198"/>
      <c r="F396" s="1198"/>
      <c r="G396" s="1198"/>
      <c r="H396" s="1288"/>
      <c r="I396" s="1288"/>
      <c r="J396" s="1198"/>
      <c r="K396" s="1198"/>
      <c r="L396" s="1198"/>
      <c r="M396" s="1198"/>
      <c r="N396" s="1198"/>
      <c r="O396" s="1198"/>
      <c r="P396" s="1288"/>
      <c r="Q396" s="1198"/>
      <c r="R396" s="1287"/>
      <c r="S396" s="1287"/>
      <c r="T396" s="1198"/>
      <c r="U396" s="1198"/>
      <c r="V396" s="1198"/>
      <c r="W396" s="1198"/>
      <c r="X396" s="1198"/>
      <c r="Y396" s="1198"/>
      <c r="Z396" s="1198"/>
      <c r="AA396" s="1198"/>
      <c r="AB396" s="1198"/>
      <c r="AC396" s="1198"/>
      <c r="AD396" s="1198"/>
      <c r="AE396" s="1198"/>
    </row>
    <row r="397">
      <c r="A397" s="1205"/>
      <c r="B397" s="1285"/>
      <c r="C397" s="1205"/>
      <c r="D397" s="1205"/>
      <c r="E397" s="1205"/>
      <c r="F397" s="1205"/>
      <c r="G397" s="1205"/>
      <c r="H397" s="1286"/>
      <c r="I397" s="1286"/>
      <c r="J397" s="1205"/>
      <c r="K397" s="1205"/>
      <c r="L397" s="1205"/>
      <c r="M397" s="1205"/>
      <c r="N397" s="1205"/>
      <c r="O397" s="1205"/>
      <c r="P397" s="1286"/>
      <c r="Q397" s="1205"/>
      <c r="R397" s="1285"/>
      <c r="S397" s="1285"/>
      <c r="T397" s="1205"/>
      <c r="U397" s="1205"/>
      <c r="V397" s="1205"/>
      <c r="W397" s="1205"/>
      <c r="X397" s="1205"/>
      <c r="Y397" s="1205"/>
      <c r="Z397" s="1205"/>
      <c r="AA397" s="1205"/>
      <c r="AB397" s="1205"/>
      <c r="AC397" s="1205"/>
      <c r="AD397" s="1205"/>
      <c r="AE397" s="1205"/>
    </row>
    <row r="398">
      <c r="A398" s="1198"/>
      <c r="B398" s="1287"/>
      <c r="C398" s="1198"/>
      <c r="D398" s="1198"/>
      <c r="E398" s="1198"/>
      <c r="F398" s="1198"/>
      <c r="G398" s="1198"/>
      <c r="H398" s="1288"/>
      <c r="I398" s="1288"/>
      <c r="J398" s="1198"/>
      <c r="K398" s="1198"/>
      <c r="L398" s="1198"/>
      <c r="M398" s="1198"/>
      <c r="N398" s="1198"/>
      <c r="O398" s="1198"/>
      <c r="P398" s="1288"/>
      <c r="Q398" s="1198"/>
      <c r="R398" s="1287"/>
      <c r="S398" s="1287"/>
      <c r="T398" s="1198"/>
      <c r="U398" s="1198"/>
      <c r="V398" s="1198"/>
      <c r="W398" s="1198"/>
      <c r="X398" s="1198"/>
      <c r="Y398" s="1198"/>
      <c r="Z398" s="1198"/>
      <c r="AA398" s="1198"/>
      <c r="AB398" s="1198"/>
      <c r="AC398" s="1198"/>
      <c r="AD398" s="1198"/>
      <c r="AE398" s="1198"/>
    </row>
    <row r="399">
      <c r="A399" s="1205"/>
      <c r="B399" s="1285"/>
      <c r="C399" s="1205"/>
      <c r="D399" s="1205"/>
      <c r="E399" s="1205"/>
      <c r="F399" s="1205"/>
      <c r="G399" s="1205"/>
      <c r="H399" s="1286"/>
      <c r="I399" s="1286"/>
      <c r="J399" s="1205"/>
      <c r="K399" s="1205"/>
      <c r="L399" s="1205"/>
      <c r="M399" s="1205"/>
      <c r="N399" s="1205"/>
      <c r="O399" s="1205"/>
      <c r="P399" s="1286"/>
      <c r="Q399" s="1205"/>
      <c r="R399" s="1285"/>
      <c r="S399" s="1285"/>
      <c r="T399" s="1205"/>
      <c r="U399" s="1205"/>
      <c r="V399" s="1205"/>
      <c r="W399" s="1205"/>
      <c r="X399" s="1205"/>
      <c r="Y399" s="1205"/>
      <c r="Z399" s="1205"/>
      <c r="AA399" s="1205"/>
      <c r="AB399" s="1205"/>
      <c r="AC399" s="1205"/>
      <c r="AD399" s="1205"/>
      <c r="AE399" s="1205"/>
    </row>
    <row r="400">
      <c r="A400" s="1198"/>
      <c r="B400" s="1287"/>
      <c r="C400" s="1198"/>
      <c r="D400" s="1198"/>
      <c r="E400" s="1198"/>
      <c r="F400" s="1198"/>
      <c r="G400" s="1198"/>
      <c r="H400" s="1288"/>
      <c r="I400" s="1288"/>
      <c r="J400" s="1198"/>
      <c r="K400" s="1198"/>
      <c r="L400" s="1198"/>
      <c r="M400" s="1198"/>
      <c r="N400" s="1198"/>
      <c r="O400" s="1198"/>
      <c r="P400" s="1288"/>
      <c r="Q400" s="1198"/>
      <c r="R400" s="1287"/>
      <c r="S400" s="1287"/>
      <c r="T400" s="1198"/>
      <c r="U400" s="1198"/>
      <c r="V400" s="1198"/>
      <c r="W400" s="1198"/>
      <c r="X400" s="1198"/>
      <c r="Y400" s="1198"/>
      <c r="Z400" s="1198"/>
      <c r="AA400" s="1198"/>
      <c r="AB400" s="1198"/>
      <c r="AC400" s="1198"/>
      <c r="AD400" s="1198"/>
      <c r="AE400" s="1198"/>
    </row>
    <row r="401">
      <c r="A401" s="1205"/>
      <c r="B401" s="1285"/>
      <c r="C401" s="1205"/>
      <c r="D401" s="1205"/>
      <c r="E401" s="1205"/>
      <c r="F401" s="1205"/>
      <c r="G401" s="1205"/>
      <c r="H401" s="1286"/>
      <c r="I401" s="1286"/>
      <c r="J401" s="1205"/>
      <c r="K401" s="1205"/>
      <c r="L401" s="1205"/>
      <c r="M401" s="1205"/>
      <c r="N401" s="1205"/>
      <c r="O401" s="1205"/>
      <c r="P401" s="1286"/>
      <c r="Q401" s="1205"/>
      <c r="R401" s="1285"/>
      <c r="S401" s="1285"/>
      <c r="T401" s="1205"/>
      <c r="U401" s="1205"/>
      <c r="V401" s="1205"/>
      <c r="W401" s="1205"/>
      <c r="X401" s="1205"/>
      <c r="Y401" s="1205"/>
      <c r="Z401" s="1205"/>
      <c r="AA401" s="1205"/>
      <c r="AB401" s="1205"/>
      <c r="AC401" s="1205"/>
      <c r="AD401" s="1205"/>
      <c r="AE401" s="1205"/>
    </row>
    <row r="402">
      <c r="A402" s="1198"/>
      <c r="B402" s="1287"/>
      <c r="C402" s="1198"/>
      <c r="D402" s="1198"/>
      <c r="E402" s="1198"/>
      <c r="F402" s="1198"/>
      <c r="G402" s="1198"/>
      <c r="H402" s="1288"/>
      <c r="I402" s="1288"/>
      <c r="J402" s="1198"/>
      <c r="K402" s="1198"/>
      <c r="L402" s="1198"/>
      <c r="M402" s="1198"/>
      <c r="N402" s="1198"/>
      <c r="O402" s="1198"/>
      <c r="P402" s="1288"/>
      <c r="Q402" s="1198"/>
      <c r="R402" s="1287"/>
      <c r="S402" s="1287"/>
      <c r="T402" s="1198"/>
      <c r="U402" s="1198"/>
      <c r="V402" s="1198"/>
      <c r="W402" s="1198"/>
      <c r="X402" s="1198"/>
      <c r="Y402" s="1198"/>
      <c r="Z402" s="1198"/>
      <c r="AA402" s="1198"/>
      <c r="AB402" s="1198"/>
      <c r="AC402" s="1198"/>
      <c r="AD402" s="1198"/>
      <c r="AE402" s="1198"/>
    </row>
    <row r="403">
      <c r="A403" s="1205"/>
      <c r="B403" s="1285"/>
      <c r="C403" s="1205"/>
      <c r="D403" s="1205"/>
      <c r="E403" s="1205"/>
      <c r="F403" s="1205"/>
      <c r="G403" s="1205"/>
      <c r="H403" s="1286"/>
      <c r="I403" s="1286"/>
      <c r="J403" s="1205"/>
      <c r="K403" s="1205"/>
      <c r="L403" s="1205"/>
      <c r="M403" s="1205"/>
      <c r="N403" s="1205"/>
      <c r="O403" s="1205"/>
      <c r="P403" s="1286"/>
      <c r="Q403" s="1205"/>
      <c r="R403" s="1285"/>
      <c r="S403" s="1285"/>
      <c r="T403" s="1205"/>
      <c r="U403" s="1205"/>
      <c r="V403" s="1205"/>
      <c r="W403" s="1205"/>
      <c r="X403" s="1205"/>
      <c r="Y403" s="1205"/>
      <c r="Z403" s="1205"/>
      <c r="AA403" s="1205"/>
      <c r="AB403" s="1205"/>
      <c r="AC403" s="1205"/>
      <c r="AD403" s="1205"/>
      <c r="AE403" s="1205"/>
    </row>
    <row r="404">
      <c r="A404" s="1198"/>
      <c r="B404" s="1287"/>
      <c r="C404" s="1198"/>
      <c r="D404" s="1198"/>
      <c r="E404" s="1198"/>
      <c r="F404" s="1198"/>
      <c r="G404" s="1198"/>
      <c r="H404" s="1288"/>
      <c r="I404" s="1288"/>
      <c r="J404" s="1198"/>
      <c r="K404" s="1198"/>
      <c r="L404" s="1198"/>
      <c r="M404" s="1198"/>
      <c r="N404" s="1198"/>
      <c r="O404" s="1198"/>
      <c r="P404" s="1288"/>
      <c r="Q404" s="1198"/>
      <c r="R404" s="1287"/>
      <c r="S404" s="1287"/>
      <c r="T404" s="1198"/>
      <c r="U404" s="1198"/>
      <c r="V404" s="1198"/>
      <c r="W404" s="1198"/>
      <c r="X404" s="1198"/>
      <c r="Y404" s="1198"/>
      <c r="Z404" s="1198"/>
      <c r="AA404" s="1198"/>
      <c r="AB404" s="1198"/>
      <c r="AC404" s="1198"/>
      <c r="AD404" s="1198"/>
      <c r="AE404" s="1198"/>
    </row>
    <row r="405">
      <c r="A405" s="1205"/>
      <c r="B405" s="1285"/>
      <c r="C405" s="1205"/>
      <c r="D405" s="1205"/>
      <c r="E405" s="1205"/>
      <c r="F405" s="1205"/>
      <c r="G405" s="1205"/>
      <c r="H405" s="1286"/>
      <c r="I405" s="1286"/>
      <c r="J405" s="1205"/>
      <c r="K405" s="1205"/>
      <c r="L405" s="1205"/>
      <c r="M405" s="1205"/>
      <c r="N405" s="1205"/>
      <c r="O405" s="1205"/>
      <c r="P405" s="1286"/>
      <c r="Q405" s="1205"/>
      <c r="R405" s="1285"/>
      <c r="S405" s="1285"/>
      <c r="T405" s="1205"/>
      <c r="U405" s="1205"/>
      <c r="V405" s="1205"/>
      <c r="W405" s="1205"/>
      <c r="X405" s="1205"/>
      <c r="Y405" s="1205"/>
      <c r="Z405" s="1205"/>
      <c r="AA405" s="1205"/>
      <c r="AB405" s="1205"/>
      <c r="AC405" s="1205"/>
      <c r="AD405" s="1205"/>
      <c r="AE405" s="1205"/>
    </row>
    <row r="406">
      <c r="A406" s="1198"/>
      <c r="B406" s="1287"/>
      <c r="C406" s="1198"/>
      <c r="D406" s="1198"/>
      <c r="E406" s="1198"/>
      <c r="F406" s="1198"/>
      <c r="G406" s="1198"/>
      <c r="H406" s="1288"/>
      <c r="I406" s="1288"/>
      <c r="J406" s="1198"/>
      <c r="K406" s="1198"/>
      <c r="L406" s="1198"/>
      <c r="M406" s="1198"/>
      <c r="N406" s="1198"/>
      <c r="O406" s="1198"/>
      <c r="P406" s="1288"/>
      <c r="Q406" s="1198"/>
      <c r="R406" s="1287"/>
      <c r="S406" s="1287"/>
      <c r="T406" s="1198"/>
      <c r="U406" s="1198"/>
      <c r="V406" s="1198"/>
      <c r="W406" s="1198"/>
      <c r="X406" s="1198"/>
      <c r="Y406" s="1198"/>
      <c r="Z406" s="1198"/>
      <c r="AA406" s="1198"/>
      <c r="AB406" s="1198"/>
      <c r="AC406" s="1198"/>
      <c r="AD406" s="1198"/>
      <c r="AE406" s="1198"/>
    </row>
    <row r="407">
      <c r="A407" s="1205"/>
      <c r="B407" s="1285"/>
      <c r="C407" s="1205"/>
      <c r="D407" s="1205"/>
      <c r="E407" s="1205"/>
      <c r="F407" s="1205"/>
      <c r="G407" s="1205"/>
      <c r="H407" s="1286"/>
      <c r="I407" s="1286"/>
      <c r="J407" s="1205"/>
      <c r="K407" s="1205"/>
      <c r="L407" s="1205"/>
      <c r="M407" s="1205"/>
      <c r="N407" s="1205"/>
      <c r="O407" s="1205"/>
      <c r="P407" s="1286"/>
      <c r="Q407" s="1205"/>
      <c r="R407" s="1285"/>
      <c r="S407" s="1285"/>
      <c r="T407" s="1205"/>
      <c r="U407" s="1205"/>
      <c r="V407" s="1205"/>
      <c r="W407" s="1205"/>
      <c r="X407" s="1205"/>
      <c r="Y407" s="1205"/>
      <c r="Z407" s="1205"/>
      <c r="AA407" s="1205"/>
      <c r="AB407" s="1205"/>
      <c r="AC407" s="1205"/>
      <c r="AD407" s="1205"/>
      <c r="AE407" s="1205"/>
    </row>
    <row r="408">
      <c r="A408" s="1198"/>
      <c r="B408" s="1287"/>
      <c r="C408" s="1198"/>
      <c r="D408" s="1198"/>
      <c r="E408" s="1198"/>
      <c r="F408" s="1198"/>
      <c r="G408" s="1198"/>
      <c r="H408" s="1288"/>
      <c r="I408" s="1288"/>
      <c r="J408" s="1198"/>
      <c r="K408" s="1198"/>
      <c r="L408" s="1198"/>
      <c r="M408" s="1198"/>
      <c r="N408" s="1198"/>
      <c r="O408" s="1198"/>
      <c r="P408" s="1288"/>
      <c r="Q408" s="1198"/>
      <c r="R408" s="1287"/>
      <c r="S408" s="1287"/>
      <c r="T408" s="1198"/>
      <c r="U408" s="1198"/>
      <c r="V408" s="1198"/>
      <c r="W408" s="1198"/>
      <c r="X408" s="1198"/>
      <c r="Y408" s="1198"/>
      <c r="Z408" s="1198"/>
      <c r="AA408" s="1198"/>
      <c r="AB408" s="1198"/>
      <c r="AC408" s="1198"/>
      <c r="AD408" s="1198"/>
      <c r="AE408" s="1198"/>
    </row>
    <row r="409">
      <c r="A409" s="1205"/>
      <c r="B409" s="1285"/>
      <c r="C409" s="1205"/>
      <c r="D409" s="1205"/>
      <c r="E409" s="1205"/>
      <c r="F409" s="1205"/>
      <c r="G409" s="1205"/>
      <c r="H409" s="1286"/>
      <c r="I409" s="1286"/>
      <c r="J409" s="1205"/>
      <c r="K409" s="1205"/>
      <c r="L409" s="1205"/>
      <c r="M409" s="1205"/>
      <c r="N409" s="1205"/>
      <c r="O409" s="1205"/>
      <c r="P409" s="1286"/>
      <c r="Q409" s="1205"/>
      <c r="R409" s="1285"/>
      <c r="S409" s="1285"/>
      <c r="T409" s="1205"/>
      <c r="U409" s="1205"/>
      <c r="V409" s="1205"/>
      <c r="W409" s="1205"/>
      <c r="X409" s="1205"/>
      <c r="Y409" s="1205"/>
      <c r="Z409" s="1205"/>
      <c r="AA409" s="1205"/>
      <c r="AB409" s="1205"/>
      <c r="AC409" s="1205"/>
      <c r="AD409" s="1205"/>
      <c r="AE409" s="1205"/>
    </row>
    <row r="410">
      <c r="A410" s="1198"/>
      <c r="B410" s="1287"/>
      <c r="C410" s="1198"/>
      <c r="D410" s="1198"/>
      <c r="E410" s="1198"/>
      <c r="F410" s="1198"/>
      <c r="G410" s="1198"/>
      <c r="H410" s="1288"/>
      <c r="I410" s="1288"/>
      <c r="J410" s="1198"/>
      <c r="K410" s="1198"/>
      <c r="L410" s="1198"/>
      <c r="M410" s="1198"/>
      <c r="N410" s="1198"/>
      <c r="O410" s="1198"/>
      <c r="P410" s="1288"/>
      <c r="Q410" s="1198"/>
      <c r="R410" s="1287"/>
      <c r="S410" s="1287"/>
      <c r="T410" s="1198"/>
      <c r="U410" s="1198"/>
      <c r="V410" s="1198"/>
      <c r="W410" s="1198"/>
      <c r="X410" s="1198"/>
      <c r="Y410" s="1198"/>
      <c r="Z410" s="1198"/>
      <c r="AA410" s="1198"/>
      <c r="AB410" s="1198"/>
      <c r="AC410" s="1198"/>
      <c r="AD410" s="1198"/>
      <c r="AE410" s="1198"/>
    </row>
    <row r="411">
      <c r="A411" s="1205"/>
      <c r="B411" s="1285"/>
      <c r="C411" s="1205"/>
      <c r="D411" s="1205"/>
      <c r="E411" s="1205"/>
      <c r="F411" s="1205"/>
      <c r="G411" s="1205"/>
      <c r="H411" s="1286"/>
      <c r="I411" s="1286"/>
      <c r="J411" s="1205"/>
      <c r="K411" s="1205"/>
      <c r="L411" s="1205"/>
      <c r="M411" s="1205"/>
      <c r="N411" s="1205"/>
      <c r="O411" s="1205"/>
      <c r="P411" s="1286"/>
      <c r="Q411" s="1205"/>
      <c r="R411" s="1285"/>
      <c r="S411" s="1285"/>
      <c r="T411" s="1205"/>
      <c r="U411" s="1205"/>
      <c r="V411" s="1205"/>
      <c r="W411" s="1205"/>
      <c r="X411" s="1205"/>
      <c r="Y411" s="1205"/>
      <c r="Z411" s="1205"/>
      <c r="AA411" s="1205"/>
      <c r="AB411" s="1205"/>
      <c r="AC411" s="1205"/>
      <c r="AD411" s="1205"/>
      <c r="AE411" s="1205"/>
    </row>
    <row r="412">
      <c r="A412" s="1198"/>
      <c r="B412" s="1287"/>
      <c r="C412" s="1198"/>
      <c r="D412" s="1198"/>
      <c r="E412" s="1198"/>
      <c r="F412" s="1198"/>
      <c r="G412" s="1198"/>
      <c r="H412" s="1288"/>
      <c r="I412" s="1288"/>
      <c r="J412" s="1198"/>
      <c r="K412" s="1198"/>
      <c r="L412" s="1198"/>
      <c r="M412" s="1198"/>
      <c r="N412" s="1198"/>
      <c r="O412" s="1198"/>
      <c r="P412" s="1288"/>
      <c r="Q412" s="1198"/>
      <c r="R412" s="1287"/>
      <c r="S412" s="1287"/>
      <c r="T412" s="1198"/>
      <c r="U412" s="1198"/>
      <c r="V412" s="1198"/>
      <c r="W412" s="1198"/>
      <c r="X412" s="1198"/>
      <c r="Y412" s="1198"/>
      <c r="Z412" s="1198"/>
      <c r="AA412" s="1198"/>
      <c r="AB412" s="1198"/>
      <c r="AC412" s="1198"/>
      <c r="AD412" s="1198"/>
      <c r="AE412" s="1198"/>
    </row>
    <row r="413">
      <c r="A413" s="1205"/>
      <c r="B413" s="1285"/>
      <c r="C413" s="1205"/>
      <c r="D413" s="1205"/>
      <c r="E413" s="1205"/>
      <c r="F413" s="1205"/>
      <c r="G413" s="1205"/>
      <c r="H413" s="1286"/>
      <c r="I413" s="1286"/>
      <c r="J413" s="1205"/>
      <c r="K413" s="1205"/>
      <c r="L413" s="1205"/>
      <c r="M413" s="1205"/>
      <c r="N413" s="1205"/>
      <c r="O413" s="1205"/>
      <c r="P413" s="1286"/>
      <c r="Q413" s="1205"/>
      <c r="R413" s="1285"/>
      <c r="S413" s="1285"/>
      <c r="T413" s="1205"/>
      <c r="U413" s="1205"/>
      <c r="V413" s="1205"/>
      <c r="W413" s="1205"/>
      <c r="X413" s="1205"/>
      <c r="Y413" s="1205"/>
      <c r="Z413" s="1205"/>
      <c r="AA413" s="1205"/>
      <c r="AB413" s="1205"/>
      <c r="AC413" s="1205"/>
      <c r="AD413" s="1205"/>
      <c r="AE413" s="1205"/>
    </row>
    <row r="414">
      <c r="A414" s="1198"/>
      <c r="B414" s="1287"/>
      <c r="C414" s="1198"/>
      <c r="D414" s="1198"/>
      <c r="E414" s="1198"/>
      <c r="F414" s="1198"/>
      <c r="G414" s="1198"/>
      <c r="H414" s="1288"/>
      <c r="I414" s="1288"/>
      <c r="J414" s="1198"/>
      <c r="K414" s="1198"/>
      <c r="L414" s="1198"/>
      <c r="M414" s="1198"/>
      <c r="N414" s="1198"/>
      <c r="O414" s="1198"/>
      <c r="P414" s="1288"/>
      <c r="Q414" s="1198"/>
      <c r="R414" s="1287"/>
      <c r="S414" s="1287"/>
      <c r="T414" s="1198"/>
      <c r="U414" s="1198"/>
      <c r="V414" s="1198"/>
      <c r="W414" s="1198"/>
      <c r="X414" s="1198"/>
      <c r="Y414" s="1198"/>
      <c r="Z414" s="1198"/>
      <c r="AA414" s="1198"/>
      <c r="AB414" s="1198"/>
      <c r="AC414" s="1198"/>
      <c r="AD414" s="1198"/>
      <c r="AE414" s="1198"/>
    </row>
    <row r="415">
      <c r="A415" s="1205"/>
      <c r="B415" s="1285"/>
      <c r="C415" s="1205"/>
      <c r="D415" s="1205"/>
      <c r="E415" s="1205"/>
      <c r="F415" s="1205"/>
      <c r="G415" s="1205"/>
      <c r="H415" s="1286"/>
      <c r="I415" s="1286"/>
      <c r="J415" s="1205"/>
      <c r="K415" s="1205"/>
      <c r="L415" s="1205"/>
      <c r="M415" s="1205"/>
      <c r="N415" s="1205"/>
      <c r="O415" s="1205"/>
      <c r="P415" s="1286"/>
      <c r="Q415" s="1205"/>
      <c r="R415" s="1285"/>
      <c r="S415" s="1285"/>
      <c r="T415" s="1205"/>
      <c r="U415" s="1205"/>
      <c r="V415" s="1205"/>
      <c r="W415" s="1205"/>
      <c r="X415" s="1205"/>
      <c r="Y415" s="1205"/>
      <c r="Z415" s="1205"/>
      <c r="AA415" s="1205"/>
      <c r="AB415" s="1205"/>
      <c r="AC415" s="1205"/>
      <c r="AD415" s="1205"/>
      <c r="AE415" s="1205"/>
    </row>
    <row r="416">
      <c r="A416" s="1198"/>
      <c r="B416" s="1287"/>
      <c r="C416" s="1198"/>
      <c r="D416" s="1198"/>
      <c r="E416" s="1198"/>
      <c r="F416" s="1198"/>
      <c r="G416" s="1198"/>
      <c r="H416" s="1288"/>
      <c r="I416" s="1288"/>
      <c r="J416" s="1198"/>
      <c r="K416" s="1198"/>
      <c r="L416" s="1198"/>
      <c r="M416" s="1198"/>
      <c r="N416" s="1198"/>
      <c r="O416" s="1198"/>
      <c r="P416" s="1288"/>
      <c r="Q416" s="1198"/>
      <c r="R416" s="1287"/>
      <c r="S416" s="1287"/>
      <c r="T416" s="1198"/>
      <c r="U416" s="1198"/>
      <c r="V416" s="1198"/>
      <c r="W416" s="1198"/>
      <c r="X416" s="1198"/>
      <c r="Y416" s="1198"/>
      <c r="Z416" s="1198"/>
      <c r="AA416" s="1198"/>
      <c r="AB416" s="1198"/>
      <c r="AC416" s="1198"/>
      <c r="AD416" s="1198"/>
      <c r="AE416" s="1198"/>
    </row>
    <row r="417">
      <c r="A417" s="1205"/>
      <c r="B417" s="1285"/>
      <c r="C417" s="1205"/>
      <c r="D417" s="1205"/>
      <c r="E417" s="1205"/>
      <c r="F417" s="1205"/>
      <c r="G417" s="1205"/>
      <c r="H417" s="1286"/>
      <c r="I417" s="1286"/>
      <c r="J417" s="1205"/>
      <c r="K417" s="1205"/>
      <c r="L417" s="1205"/>
      <c r="M417" s="1205"/>
      <c r="N417" s="1205"/>
      <c r="O417" s="1205"/>
      <c r="P417" s="1286"/>
      <c r="Q417" s="1205"/>
      <c r="R417" s="1285"/>
      <c r="S417" s="1285"/>
      <c r="T417" s="1205"/>
      <c r="U417" s="1205"/>
      <c r="V417" s="1205"/>
      <c r="W417" s="1205"/>
      <c r="X417" s="1205"/>
      <c r="Y417" s="1205"/>
      <c r="Z417" s="1205"/>
      <c r="AA417" s="1205"/>
      <c r="AB417" s="1205"/>
      <c r="AC417" s="1205"/>
      <c r="AD417" s="1205"/>
      <c r="AE417" s="1205"/>
    </row>
    <row r="418">
      <c r="A418" s="1198"/>
      <c r="B418" s="1287"/>
      <c r="C418" s="1198"/>
      <c r="D418" s="1198"/>
      <c r="E418" s="1198"/>
      <c r="F418" s="1198"/>
      <c r="G418" s="1198"/>
      <c r="H418" s="1288"/>
      <c r="I418" s="1288"/>
      <c r="J418" s="1198"/>
      <c r="K418" s="1198"/>
      <c r="L418" s="1198"/>
      <c r="M418" s="1198"/>
      <c r="N418" s="1198"/>
      <c r="O418" s="1198"/>
      <c r="P418" s="1288"/>
      <c r="Q418" s="1198"/>
      <c r="R418" s="1287"/>
      <c r="S418" s="1287"/>
      <c r="T418" s="1198"/>
      <c r="U418" s="1198"/>
      <c r="V418" s="1198"/>
      <c r="W418" s="1198"/>
      <c r="X418" s="1198"/>
      <c r="Y418" s="1198"/>
      <c r="Z418" s="1198"/>
      <c r="AA418" s="1198"/>
      <c r="AB418" s="1198"/>
      <c r="AC418" s="1198"/>
      <c r="AD418" s="1198"/>
      <c r="AE418" s="1198"/>
    </row>
    <row r="419">
      <c r="A419" s="1205"/>
      <c r="B419" s="1285"/>
      <c r="C419" s="1205"/>
      <c r="D419" s="1205"/>
      <c r="E419" s="1205"/>
      <c r="F419" s="1205"/>
      <c r="G419" s="1205"/>
      <c r="H419" s="1286"/>
      <c r="I419" s="1286"/>
      <c r="J419" s="1205"/>
      <c r="K419" s="1205"/>
      <c r="L419" s="1205"/>
      <c r="M419" s="1205"/>
      <c r="N419" s="1205"/>
      <c r="O419" s="1205"/>
      <c r="P419" s="1286"/>
      <c r="Q419" s="1205"/>
      <c r="R419" s="1285"/>
      <c r="S419" s="1285"/>
      <c r="T419" s="1205"/>
      <c r="U419" s="1205"/>
      <c r="V419" s="1205"/>
      <c r="W419" s="1205"/>
      <c r="X419" s="1205"/>
      <c r="Y419" s="1205"/>
      <c r="Z419" s="1205"/>
      <c r="AA419" s="1205"/>
      <c r="AB419" s="1205"/>
      <c r="AC419" s="1205"/>
      <c r="AD419" s="1205"/>
      <c r="AE419" s="1205"/>
    </row>
    <row r="420">
      <c r="A420" s="1198"/>
      <c r="B420" s="1287"/>
      <c r="C420" s="1198"/>
      <c r="D420" s="1198"/>
      <c r="E420" s="1198"/>
      <c r="F420" s="1198"/>
      <c r="G420" s="1198"/>
      <c r="H420" s="1288"/>
      <c r="I420" s="1288"/>
      <c r="J420" s="1198"/>
      <c r="K420" s="1198"/>
      <c r="L420" s="1198"/>
      <c r="M420" s="1198"/>
      <c r="N420" s="1198"/>
      <c r="O420" s="1198"/>
      <c r="P420" s="1288"/>
      <c r="Q420" s="1198"/>
      <c r="R420" s="1287"/>
      <c r="S420" s="1287"/>
      <c r="T420" s="1198"/>
      <c r="U420" s="1198"/>
      <c r="V420" s="1198"/>
      <c r="W420" s="1198"/>
      <c r="X420" s="1198"/>
      <c r="Y420" s="1198"/>
      <c r="Z420" s="1198"/>
      <c r="AA420" s="1198"/>
      <c r="AB420" s="1198"/>
      <c r="AC420" s="1198"/>
      <c r="AD420" s="1198"/>
      <c r="AE420" s="1198"/>
    </row>
    <row r="421">
      <c r="A421" s="1205"/>
      <c r="B421" s="1285"/>
      <c r="C421" s="1205"/>
      <c r="D421" s="1205"/>
      <c r="E421" s="1205"/>
      <c r="F421" s="1205"/>
      <c r="G421" s="1205"/>
      <c r="H421" s="1286"/>
      <c r="I421" s="1286"/>
      <c r="J421" s="1205"/>
      <c r="K421" s="1205"/>
      <c r="L421" s="1205"/>
      <c r="M421" s="1205"/>
      <c r="N421" s="1205"/>
      <c r="O421" s="1205"/>
      <c r="P421" s="1286"/>
      <c r="Q421" s="1205"/>
      <c r="R421" s="1285"/>
      <c r="S421" s="1285"/>
      <c r="T421" s="1205"/>
      <c r="U421" s="1205"/>
      <c r="V421" s="1205"/>
      <c r="W421" s="1205"/>
      <c r="X421" s="1205"/>
      <c r="Y421" s="1205"/>
      <c r="Z421" s="1205"/>
      <c r="AA421" s="1205"/>
      <c r="AB421" s="1205"/>
      <c r="AC421" s="1205"/>
      <c r="AD421" s="1205"/>
      <c r="AE421" s="1205"/>
    </row>
    <row r="422">
      <c r="A422" s="1198"/>
      <c r="B422" s="1287"/>
      <c r="C422" s="1198"/>
      <c r="D422" s="1198"/>
      <c r="E422" s="1198"/>
      <c r="F422" s="1198"/>
      <c r="G422" s="1198"/>
      <c r="H422" s="1288"/>
      <c r="I422" s="1288"/>
      <c r="J422" s="1198"/>
      <c r="K422" s="1198"/>
      <c r="L422" s="1198"/>
      <c r="M422" s="1198"/>
      <c r="N422" s="1198"/>
      <c r="O422" s="1198"/>
      <c r="P422" s="1288"/>
      <c r="Q422" s="1198"/>
      <c r="R422" s="1287"/>
      <c r="S422" s="1287"/>
      <c r="T422" s="1198"/>
      <c r="U422" s="1198"/>
      <c r="V422" s="1198"/>
      <c r="W422" s="1198"/>
      <c r="X422" s="1198"/>
      <c r="Y422" s="1198"/>
      <c r="Z422" s="1198"/>
      <c r="AA422" s="1198"/>
      <c r="AB422" s="1198"/>
      <c r="AC422" s="1198"/>
      <c r="AD422" s="1198"/>
      <c r="AE422" s="1198"/>
    </row>
    <row r="423">
      <c r="A423" s="1205"/>
      <c r="B423" s="1285"/>
      <c r="C423" s="1205"/>
      <c r="D423" s="1205"/>
      <c r="E423" s="1205"/>
      <c r="F423" s="1205"/>
      <c r="G423" s="1205"/>
      <c r="H423" s="1286"/>
      <c r="I423" s="1286"/>
      <c r="J423" s="1205"/>
      <c r="K423" s="1205"/>
      <c r="L423" s="1205"/>
      <c r="M423" s="1205"/>
      <c r="N423" s="1205"/>
      <c r="O423" s="1205"/>
      <c r="P423" s="1286"/>
      <c r="Q423" s="1205"/>
      <c r="R423" s="1285"/>
      <c r="S423" s="1285"/>
      <c r="T423" s="1205"/>
      <c r="U423" s="1205"/>
      <c r="V423" s="1205"/>
      <c r="W423" s="1205"/>
      <c r="X423" s="1205"/>
      <c r="Y423" s="1205"/>
      <c r="Z423" s="1205"/>
      <c r="AA423" s="1205"/>
      <c r="AB423" s="1205"/>
      <c r="AC423" s="1205"/>
      <c r="AD423" s="1205"/>
      <c r="AE423" s="1205"/>
    </row>
    <row r="424">
      <c r="A424" s="1198"/>
      <c r="B424" s="1287"/>
      <c r="C424" s="1198"/>
      <c r="D424" s="1198"/>
      <c r="E424" s="1198"/>
      <c r="F424" s="1198"/>
      <c r="G424" s="1198"/>
      <c r="H424" s="1288"/>
      <c r="I424" s="1288"/>
      <c r="J424" s="1198"/>
      <c r="K424" s="1198"/>
      <c r="L424" s="1198"/>
      <c r="M424" s="1198"/>
      <c r="N424" s="1198"/>
      <c r="O424" s="1198"/>
      <c r="P424" s="1288"/>
      <c r="Q424" s="1198"/>
      <c r="R424" s="1287"/>
      <c r="S424" s="1287"/>
      <c r="T424" s="1198"/>
      <c r="U424" s="1198"/>
      <c r="V424" s="1198"/>
      <c r="W424" s="1198"/>
      <c r="X424" s="1198"/>
      <c r="Y424" s="1198"/>
      <c r="Z424" s="1198"/>
      <c r="AA424" s="1198"/>
      <c r="AB424" s="1198"/>
      <c r="AC424" s="1198"/>
      <c r="AD424" s="1198"/>
      <c r="AE424" s="1198"/>
    </row>
    <row r="425">
      <c r="A425" s="1205"/>
      <c r="B425" s="1285"/>
      <c r="C425" s="1205"/>
      <c r="D425" s="1205"/>
      <c r="E425" s="1205"/>
      <c r="F425" s="1205"/>
      <c r="G425" s="1205"/>
      <c r="H425" s="1286"/>
      <c r="I425" s="1286"/>
      <c r="J425" s="1205"/>
      <c r="K425" s="1205"/>
      <c r="L425" s="1205"/>
      <c r="M425" s="1205"/>
      <c r="N425" s="1205"/>
      <c r="O425" s="1205"/>
      <c r="P425" s="1286"/>
      <c r="Q425" s="1205"/>
      <c r="R425" s="1285"/>
      <c r="S425" s="1285"/>
      <c r="T425" s="1205"/>
      <c r="U425" s="1205"/>
      <c r="V425" s="1205"/>
      <c r="W425" s="1205"/>
      <c r="X425" s="1205"/>
      <c r="Y425" s="1205"/>
      <c r="Z425" s="1205"/>
      <c r="AA425" s="1205"/>
      <c r="AB425" s="1205"/>
      <c r="AC425" s="1205"/>
      <c r="AD425" s="1205"/>
      <c r="AE425" s="1205"/>
    </row>
    <row r="426">
      <c r="A426" s="1198"/>
      <c r="B426" s="1287"/>
      <c r="C426" s="1198"/>
      <c r="D426" s="1198"/>
      <c r="E426" s="1198"/>
      <c r="F426" s="1198"/>
      <c r="G426" s="1198"/>
      <c r="H426" s="1288"/>
      <c r="I426" s="1288"/>
      <c r="J426" s="1198"/>
      <c r="K426" s="1198"/>
      <c r="L426" s="1198"/>
      <c r="M426" s="1198"/>
      <c r="N426" s="1198"/>
      <c r="O426" s="1198"/>
      <c r="P426" s="1288"/>
      <c r="Q426" s="1198"/>
      <c r="R426" s="1287"/>
      <c r="S426" s="1287"/>
      <c r="T426" s="1198"/>
      <c r="U426" s="1198"/>
      <c r="V426" s="1198"/>
      <c r="W426" s="1198"/>
      <c r="X426" s="1198"/>
      <c r="Y426" s="1198"/>
      <c r="Z426" s="1198"/>
      <c r="AA426" s="1198"/>
      <c r="AB426" s="1198"/>
      <c r="AC426" s="1198"/>
      <c r="AD426" s="1198"/>
      <c r="AE426" s="1198"/>
    </row>
    <row r="427">
      <c r="A427" s="1205"/>
      <c r="B427" s="1285"/>
      <c r="C427" s="1205"/>
      <c r="D427" s="1205"/>
      <c r="E427" s="1205"/>
      <c r="F427" s="1205"/>
      <c r="G427" s="1205"/>
      <c r="H427" s="1286"/>
      <c r="I427" s="1286"/>
      <c r="J427" s="1205"/>
      <c r="K427" s="1205"/>
      <c r="L427" s="1205"/>
      <c r="M427" s="1205"/>
      <c r="N427" s="1205"/>
      <c r="O427" s="1205"/>
      <c r="P427" s="1286"/>
      <c r="Q427" s="1205"/>
      <c r="R427" s="1285"/>
      <c r="S427" s="1285"/>
      <c r="T427" s="1205"/>
      <c r="U427" s="1205"/>
      <c r="V427" s="1205"/>
      <c r="W427" s="1205"/>
      <c r="X427" s="1205"/>
      <c r="Y427" s="1205"/>
      <c r="Z427" s="1205"/>
      <c r="AA427" s="1205"/>
      <c r="AB427" s="1205"/>
      <c r="AC427" s="1205"/>
      <c r="AD427" s="1205"/>
      <c r="AE427" s="1205"/>
    </row>
    <row r="428">
      <c r="A428" s="1198"/>
      <c r="B428" s="1287"/>
      <c r="C428" s="1198"/>
      <c r="D428" s="1198"/>
      <c r="E428" s="1198"/>
      <c r="F428" s="1198"/>
      <c r="G428" s="1198"/>
      <c r="H428" s="1288"/>
      <c r="I428" s="1288"/>
      <c r="J428" s="1198"/>
      <c r="K428" s="1198"/>
      <c r="L428" s="1198"/>
      <c r="M428" s="1198"/>
      <c r="N428" s="1198"/>
      <c r="O428" s="1198"/>
      <c r="P428" s="1288"/>
      <c r="Q428" s="1198"/>
      <c r="R428" s="1287"/>
      <c r="S428" s="1287"/>
      <c r="T428" s="1198"/>
      <c r="U428" s="1198"/>
      <c r="V428" s="1198"/>
      <c r="W428" s="1198"/>
      <c r="X428" s="1198"/>
      <c r="Y428" s="1198"/>
      <c r="Z428" s="1198"/>
      <c r="AA428" s="1198"/>
      <c r="AB428" s="1198"/>
      <c r="AC428" s="1198"/>
      <c r="AD428" s="1198"/>
      <c r="AE428" s="1198"/>
    </row>
    <row r="429">
      <c r="A429" s="1205"/>
      <c r="B429" s="1285"/>
      <c r="C429" s="1205"/>
      <c r="D429" s="1205"/>
      <c r="E429" s="1205"/>
      <c r="F429" s="1205"/>
      <c r="G429" s="1205"/>
      <c r="H429" s="1286"/>
      <c r="I429" s="1286"/>
      <c r="J429" s="1205"/>
      <c r="K429" s="1205"/>
      <c r="L429" s="1205"/>
      <c r="M429" s="1205"/>
      <c r="N429" s="1205"/>
      <c r="O429" s="1205"/>
      <c r="P429" s="1286"/>
      <c r="Q429" s="1205"/>
      <c r="R429" s="1285"/>
      <c r="S429" s="1285"/>
      <c r="T429" s="1205"/>
      <c r="U429" s="1205"/>
      <c r="V429" s="1205"/>
      <c r="W429" s="1205"/>
      <c r="X429" s="1205"/>
      <c r="Y429" s="1205"/>
      <c r="Z429" s="1205"/>
      <c r="AA429" s="1205"/>
      <c r="AB429" s="1205"/>
      <c r="AC429" s="1205"/>
      <c r="AD429" s="1205"/>
      <c r="AE429" s="1205"/>
    </row>
    <row r="430">
      <c r="A430" s="1198"/>
      <c r="B430" s="1287"/>
      <c r="C430" s="1198"/>
      <c r="D430" s="1198"/>
      <c r="E430" s="1198"/>
      <c r="F430" s="1198"/>
      <c r="G430" s="1198"/>
      <c r="H430" s="1288"/>
      <c r="I430" s="1288"/>
      <c r="J430" s="1198"/>
      <c r="K430" s="1198"/>
      <c r="L430" s="1198"/>
      <c r="M430" s="1198"/>
      <c r="N430" s="1198"/>
      <c r="O430" s="1198"/>
      <c r="P430" s="1288"/>
      <c r="Q430" s="1198"/>
      <c r="R430" s="1287"/>
      <c r="S430" s="1287"/>
      <c r="T430" s="1198"/>
      <c r="U430" s="1198"/>
      <c r="V430" s="1198"/>
      <c r="W430" s="1198"/>
      <c r="X430" s="1198"/>
      <c r="Y430" s="1198"/>
      <c r="Z430" s="1198"/>
      <c r="AA430" s="1198"/>
      <c r="AB430" s="1198"/>
      <c r="AC430" s="1198"/>
      <c r="AD430" s="1198"/>
      <c r="AE430" s="1198"/>
    </row>
    <row r="431">
      <c r="A431" s="1205"/>
      <c r="B431" s="1285"/>
      <c r="C431" s="1205"/>
      <c r="D431" s="1205"/>
      <c r="E431" s="1205"/>
      <c r="F431" s="1205"/>
      <c r="G431" s="1205"/>
      <c r="H431" s="1286"/>
      <c r="I431" s="1286"/>
      <c r="J431" s="1205"/>
      <c r="K431" s="1205"/>
      <c r="L431" s="1205"/>
      <c r="M431" s="1205"/>
      <c r="N431" s="1205"/>
      <c r="O431" s="1205"/>
      <c r="P431" s="1286"/>
      <c r="Q431" s="1205"/>
      <c r="R431" s="1285"/>
      <c r="S431" s="1285"/>
      <c r="T431" s="1205"/>
      <c r="U431" s="1205"/>
      <c r="V431" s="1205"/>
      <c r="W431" s="1205"/>
      <c r="X431" s="1205"/>
      <c r="Y431" s="1205"/>
      <c r="Z431" s="1205"/>
      <c r="AA431" s="1205"/>
      <c r="AB431" s="1205"/>
      <c r="AC431" s="1205"/>
      <c r="AD431" s="1205"/>
      <c r="AE431" s="1205"/>
    </row>
    <row r="432">
      <c r="A432" s="1198"/>
      <c r="B432" s="1287"/>
      <c r="C432" s="1198"/>
      <c r="D432" s="1198"/>
      <c r="E432" s="1198"/>
      <c r="F432" s="1198"/>
      <c r="G432" s="1198"/>
      <c r="H432" s="1288"/>
      <c r="I432" s="1288"/>
      <c r="J432" s="1198"/>
      <c r="K432" s="1198"/>
      <c r="L432" s="1198"/>
      <c r="M432" s="1198"/>
      <c r="N432" s="1198"/>
      <c r="O432" s="1198"/>
      <c r="P432" s="1288"/>
      <c r="Q432" s="1198"/>
      <c r="R432" s="1287"/>
      <c r="S432" s="1287"/>
      <c r="T432" s="1198"/>
      <c r="U432" s="1198"/>
      <c r="V432" s="1198"/>
      <c r="W432" s="1198"/>
      <c r="X432" s="1198"/>
      <c r="Y432" s="1198"/>
      <c r="Z432" s="1198"/>
      <c r="AA432" s="1198"/>
      <c r="AB432" s="1198"/>
      <c r="AC432" s="1198"/>
      <c r="AD432" s="1198"/>
      <c r="AE432" s="1198"/>
    </row>
    <row r="433">
      <c r="A433" s="1205"/>
      <c r="B433" s="1285"/>
      <c r="C433" s="1205"/>
      <c r="D433" s="1205"/>
      <c r="E433" s="1205"/>
      <c r="F433" s="1205"/>
      <c r="G433" s="1205"/>
      <c r="H433" s="1286"/>
      <c r="I433" s="1286"/>
      <c r="J433" s="1205"/>
      <c r="K433" s="1205"/>
      <c r="L433" s="1205"/>
      <c r="M433" s="1205"/>
      <c r="N433" s="1205"/>
      <c r="O433" s="1205"/>
      <c r="P433" s="1286"/>
      <c r="Q433" s="1205"/>
      <c r="R433" s="1285"/>
      <c r="S433" s="1285"/>
      <c r="T433" s="1205"/>
      <c r="U433" s="1205"/>
      <c r="V433" s="1205"/>
      <c r="W433" s="1205"/>
      <c r="X433" s="1205"/>
      <c r="Y433" s="1205"/>
      <c r="Z433" s="1205"/>
      <c r="AA433" s="1205"/>
      <c r="AB433" s="1205"/>
      <c r="AC433" s="1205"/>
      <c r="AD433" s="1205"/>
      <c r="AE433" s="1205"/>
    </row>
    <row r="434">
      <c r="A434" s="1198"/>
      <c r="B434" s="1287"/>
      <c r="C434" s="1198"/>
      <c r="D434" s="1198"/>
      <c r="E434" s="1198"/>
      <c r="F434" s="1198"/>
      <c r="G434" s="1198"/>
      <c r="H434" s="1288"/>
      <c r="I434" s="1288"/>
      <c r="J434" s="1198"/>
      <c r="K434" s="1198"/>
      <c r="L434" s="1198"/>
      <c r="M434" s="1198"/>
      <c r="N434" s="1198"/>
      <c r="O434" s="1198"/>
      <c r="P434" s="1288"/>
      <c r="Q434" s="1198"/>
      <c r="R434" s="1287"/>
      <c r="S434" s="1287"/>
      <c r="T434" s="1198"/>
      <c r="U434" s="1198"/>
      <c r="V434" s="1198"/>
      <c r="W434" s="1198"/>
      <c r="X434" s="1198"/>
      <c r="Y434" s="1198"/>
      <c r="Z434" s="1198"/>
      <c r="AA434" s="1198"/>
      <c r="AB434" s="1198"/>
      <c r="AC434" s="1198"/>
      <c r="AD434" s="1198"/>
      <c r="AE434" s="1198"/>
    </row>
    <row r="435">
      <c r="A435" s="1205"/>
      <c r="B435" s="1285"/>
      <c r="C435" s="1205"/>
      <c r="D435" s="1205"/>
      <c r="E435" s="1205"/>
      <c r="F435" s="1205"/>
      <c r="G435" s="1205"/>
      <c r="H435" s="1286"/>
      <c r="I435" s="1286"/>
      <c r="J435" s="1205"/>
      <c r="K435" s="1205"/>
      <c r="L435" s="1205"/>
      <c r="M435" s="1205"/>
      <c r="N435" s="1205"/>
      <c r="O435" s="1205"/>
      <c r="P435" s="1286"/>
      <c r="Q435" s="1205"/>
      <c r="R435" s="1285"/>
      <c r="S435" s="1285"/>
      <c r="T435" s="1205"/>
      <c r="U435" s="1205"/>
      <c r="V435" s="1205"/>
      <c r="W435" s="1205"/>
      <c r="X435" s="1205"/>
      <c r="Y435" s="1205"/>
      <c r="Z435" s="1205"/>
      <c r="AA435" s="1205"/>
      <c r="AB435" s="1205"/>
      <c r="AC435" s="1205"/>
      <c r="AD435" s="1205"/>
      <c r="AE435" s="1205"/>
    </row>
    <row r="436">
      <c r="A436" s="1198"/>
      <c r="B436" s="1287"/>
      <c r="C436" s="1198"/>
      <c r="D436" s="1198"/>
      <c r="E436" s="1198"/>
      <c r="F436" s="1198"/>
      <c r="G436" s="1198"/>
      <c r="H436" s="1288"/>
      <c r="I436" s="1288"/>
      <c r="J436" s="1198"/>
      <c r="K436" s="1198"/>
      <c r="L436" s="1198"/>
      <c r="M436" s="1198"/>
      <c r="N436" s="1198"/>
      <c r="O436" s="1198"/>
      <c r="P436" s="1288"/>
      <c r="Q436" s="1198"/>
      <c r="R436" s="1287"/>
      <c r="S436" s="1287"/>
      <c r="T436" s="1198"/>
      <c r="U436" s="1198"/>
      <c r="V436" s="1198"/>
      <c r="W436" s="1198"/>
      <c r="X436" s="1198"/>
      <c r="Y436" s="1198"/>
      <c r="Z436" s="1198"/>
      <c r="AA436" s="1198"/>
      <c r="AB436" s="1198"/>
      <c r="AC436" s="1198"/>
      <c r="AD436" s="1198"/>
      <c r="AE436" s="1198"/>
    </row>
    <row r="437">
      <c r="A437" s="1205"/>
      <c r="B437" s="1285"/>
      <c r="C437" s="1205"/>
      <c r="D437" s="1205"/>
      <c r="E437" s="1205"/>
      <c r="F437" s="1205"/>
      <c r="G437" s="1205"/>
      <c r="H437" s="1286"/>
      <c r="I437" s="1286"/>
      <c r="J437" s="1205"/>
      <c r="K437" s="1205"/>
      <c r="L437" s="1205"/>
      <c r="M437" s="1205"/>
      <c r="N437" s="1205"/>
      <c r="O437" s="1205"/>
      <c r="P437" s="1286"/>
      <c r="Q437" s="1205"/>
      <c r="R437" s="1285"/>
      <c r="S437" s="1285"/>
      <c r="T437" s="1205"/>
      <c r="U437" s="1205"/>
      <c r="V437" s="1205"/>
      <c r="W437" s="1205"/>
      <c r="X437" s="1205"/>
      <c r="Y437" s="1205"/>
      <c r="Z437" s="1205"/>
      <c r="AA437" s="1205"/>
      <c r="AB437" s="1205"/>
      <c r="AC437" s="1205"/>
      <c r="AD437" s="1205"/>
      <c r="AE437" s="1205"/>
    </row>
    <row r="438">
      <c r="A438" s="1198"/>
      <c r="B438" s="1287"/>
      <c r="C438" s="1198"/>
      <c r="D438" s="1198"/>
      <c r="E438" s="1198"/>
      <c r="F438" s="1198"/>
      <c r="G438" s="1198"/>
      <c r="H438" s="1288"/>
      <c r="I438" s="1288"/>
      <c r="J438" s="1198"/>
      <c r="K438" s="1198"/>
      <c r="L438" s="1198"/>
      <c r="M438" s="1198"/>
      <c r="N438" s="1198"/>
      <c r="O438" s="1198"/>
      <c r="P438" s="1288"/>
      <c r="Q438" s="1198"/>
      <c r="R438" s="1287"/>
      <c r="S438" s="1287"/>
      <c r="T438" s="1198"/>
      <c r="U438" s="1198"/>
      <c r="V438" s="1198"/>
      <c r="W438" s="1198"/>
      <c r="X438" s="1198"/>
      <c r="Y438" s="1198"/>
      <c r="Z438" s="1198"/>
      <c r="AA438" s="1198"/>
      <c r="AB438" s="1198"/>
      <c r="AC438" s="1198"/>
      <c r="AD438" s="1198"/>
      <c r="AE438" s="1198"/>
    </row>
    <row r="439">
      <c r="A439" s="1205"/>
      <c r="B439" s="1285"/>
      <c r="C439" s="1205"/>
      <c r="D439" s="1205"/>
      <c r="E439" s="1205"/>
      <c r="F439" s="1205"/>
      <c r="G439" s="1205"/>
      <c r="H439" s="1286"/>
      <c r="I439" s="1286"/>
      <c r="J439" s="1205"/>
      <c r="K439" s="1205"/>
      <c r="L439" s="1205"/>
      <c r="M439" s="1205"/>
      <c r="N439" s="1205"/>
      <c r="O439" s="1205"/>
      <c r="P439" s="1286"/>
      <c r="Q439" s="1205"/>
      <c r="R439" s="1285"/>
      <c r="S439" s="1285"/>
      <c r="T439" s="1205"/>
      <c r="U439" s="1205"/>
      <c r="V439" s="1205"/>
      <c r="W439" s="1205"/>
      <c r="X439" s="1205"/>
      <c r="Y439" s="1205"/>
      <c r="Z439" s="1205"/>
      <c r="AA439" s="1205"/>
      <c r="AB439" s="1205"/>
      <c r="AC439" s="1205"/>
      <c r="AD439" s="1205"/>
      <c r="AE439" s="1205"/>
    </row>
    <row r="440">
      <c r="A440" s="1198"/>
      <c r="B440" s="1287"/>
      <c r="C440" s="1198"/>
      <c r="D440" s="1198"/>
      <c r="E440" s="1198"/>
      <c r="F440" s="1198"/>
      <c r="G440" s="1198"/>
      <c r="H440" s="1288"/>
      <c r="I440" s="1288"/>
      <c r="J440" s="1198"/>
      <c r="K440" s="1198"/>
      <c r="L440" s="1198"/>
      <c r="M440" s="1198"/>
      <c r="N440" s="1198"/>
      <c r="O440" s="1198"/>
      <c r="P440" s="1288"/>
      <c r="Q440" s="1198"/>
      <c r="R440" s="1287"/>
      <c r="S440" s="1287"/>
      <c r="T440" s="1198"/>
      <c r="U440" s="1198"/>
      <c r="V440" s="1198"/>
      <c r="W440" s="1198"/>
      <c r="X440" s="1198"/>
      <c r="Y440" s="1198"/>
      <c r="Z440" s="1198"/>
      <c r="AA440" s="1198"/>
      <c r="AB440" s="1198"/>
      <c r="AC440" s="1198"/>
      <c r="AD440" s="1198"/>
      <c r="AE440" s="1198"/>
    </row>
    <row r="441">
      <c r="A441" s="1205"/>
      <c r="B441" s="1285"/>
      <c r="C441" s="1205"/>
      <c r="D441" s="1205"/>
      <c r="E441" s="1205"/>
      <c r="F441" s="1205"/>
      <c r="G441" s="1205"/>
      <c r="H441" s="1286"/>
      <c r="I441" s="1286"/>
      <c r="J441" s="1205"/>
      <c r="K441" s="1205"/>
      <c r="L441" s="1205"/>
      <c r="M441" s="1205"/>
      <c r="N441" s="1205"/>
      <c r="O441" s="1205"/>
      <c r="P441" s="1286"/>
      <c r="Q441" s="1205"/>
      <c r="R441" s="1285"/>
      <c r="S441" s="1285"/>
      <c r="T441" s="1205"/>
      <c r="U441" s="1205"/>
      <c r="V441" s="1205"/>
      <c r="W441" s="1205"/>
      <c r="X441" s="1205"/>
      <c r="Y441" s="1205"/>
      <c r="Z441" s="1205"/>
      <c r="AA441" s="1205"/>
      <c r="AB441" s="1205"/>
      <c r="AC441" s="1205"/>
      <c r="AD441" s="1205"/>
      <c r="AE441" s="1205"/>
    </row>
    <row r="442">
      <c r="A442" s="1198"/>
      <c r="B442" s="1287"/>
      <c r="C442" s="1198"/>
      <c r="D442" s="1198"/>
      <c r="E442" s="1198"/>
      <c r="F442" s="1198"/>
      <c r="G442" s="1198"/>
      <c r="H442" s="1288"/>
      <c r="I442" s="1288"/>
      <c r="J442" s="1198"/>
      <c r="K442" s="1198"/>
      <c r="L442" s="1198"/>
      <c r="M442" s="1198"/>
      <c r="N442" s="1198"/>
      <c r="O442" s="1198"/>
      <c r="P442" s="1288"/>
      <c r="Q442" s="1198"/>
      <c r="R442" s="1287"/>
      <c r="S442" s="1287"/>
      <c r="T442" s="1198"/>
      <c r="U442" s="1198"/>
      <c r="V442" s="1198"/>
      <c r="W442" s="1198"/>
      <c r="X442" s="1198"/>
      <c r="Y442" s="1198"/>
      <c r="Z442" s="1198"/>
      <c r="AA442" s="1198"/>
      <c r="AB442" s="1198"/>
      <c r="AC442" s="1198"/>
      <c r="AD442" s="1198"/>
      <c r="AE442" s="1198"/>
    </row>
    <row r="443">
      <c r="A443" s="1205"/>
      <c r="B443" s="1285"/>
      <c r="C443" s="1205"/>
      <c r="D443" s="1205"/>
      <c r="E443" s="1205"/>
      <c r="F443" s="1205"/>
      <c r="G443" s="1205"/>
      <c r="H443" s="1286"/>
      <c r="I443" s="1286"/>
      <c r="J443" s="1205"/>
      <c r="K443" s="1205"/>
      <c r="L443" s="1205"/>
      <c r="M443" s="1205"/>
      <c r="N443" s="1205"/>
      <c r="O443" s="1205"/>
      <c r="P443" s="1286"/>
      <c r="Q443" s="1205"/>
      <c r="R443" s="1285"/>
      <c r="S443" s="1285"/>
      <c r="T443" s="1205"/>
      <c r="U443" s="1205"/>
      <c r="V443" s="1205"/>
      <c r="W443" s="1205"/>
      <c r="X443" s="1205"/>
      <c r="Y443" s="1205"/>
      <c r="Z443" s="1205"/>
      <c r="AA443" s="1205"/>
      <c r="AB443" s="1205"/>
      <c r="AC443" s="1205"/>
      <c r="AD443" s="1205"/>
      <c r="AE443" s="1205"/>
    </row>
    <row r="444">
      <c r="A444" s="1198"/>
      <c r="B444" s="1287"/>
      <c r="C444" s="1198"/>
      <c r="D444" s="1198"/>
      <c r="E444" s="1198"/>
      <c r="F444" s="1198"/>
      <c r="G444" s="1198"/>
      <c r="H444" s="1288"/>
      <c r="I444" s="1288"/>
      <c r="J444" s="1198"/>
      <c r="K444" s="1198"/>
      <c r="L444" s="1198"/>
      <c r="M444" s="1198"/>
      <c r="N444" s="1198"/>
      <c r="O444" s="1198"/>
      <c r="P444" s="1288"/>
      <c r="Q444" s="1198"/>
      <c r="R444" s="1287"/>
      <c r="S444" s="1287"/>
      <c r="T444" s="1198"/>
      <c r="U444" s="1198"/>
      <c r="V444" s="1198"/>
      <c r="W444" s="1198"/>
      <c r="X444" s="1198"/>
      <c r="Y444" s="1198"/>
      <c r="Z444" s="1198"/>
      <c r="AA444" s="1198"/>
      <c r="AB444" s="1198"/>
      <c r="AC444" s="1198"/>
      <c r="AD444" s="1198"/>
      <c r="AE444" s="1198"/>
    </row>
    <row r="445">
      <c r="A445" s="1205"/>
      <c r="B445" s="1285"/>
      <c r="C445" s="1205"/>
      <c r="D445" s="1205"/>
      <c r="E445" s="1205"/>
      <c r="F445" s="1205"/>
      <c r="G445" s="1205"/>
      <c r="H445" s="1286"/>
      <c r="I445" s="1286"/>
      <c r="J445" s="1205"/>
      <c r="K445" s="1205"/>
      <c r="L445" s="1205"/>
      <c r="M445" s="1205"/>
      <c r="N445" s="1205"/>
      <c r="O445" s="1205"/>
      <c r="P445" s="1286"/>
      <c r="Q445" s="1205"/>
      <c r="R445" s="1285"/>
      <c r="S445" s="1285"/>
      <c r="T445" s="1205"/>
      <c r="U445" s="1205"/>
      <c r="V445" s="1205"/>
      <c r="W445" s="1205"/>
      <c r="X445" s="1205"/>
      <c r="Y445" s="1205"/>
      <c r="Z445" s="1205"/>
      <c r="AA445" s="1205"/>
      <c r="AB445" s="1205"/>
      <c r="AC445" s="1205"/>
      <c r="AD445" s="1205"/>
      <c r="AE445" s="1205"/>
    </row>
    <row r="446">
      <c r="A446" s="1198"/>
      <c r="B446" s="1287"/>
      <c r="C446" s="1198"/>
      <c r="D446" s="1198"/>
      <c r="E446" s="1198"/>
      <c r="F446" s="1198"/>
      <c r="G446" s="1198"/>
      <c r="H446" s="1288"/>
      <c r="I446" s="1288"/>
      <c r="J446" s="1198"/>
      <c r="K446" s="1198"/>
      <c r="L446" s="1198"/>
      <c r="M446" s="1198"/>
      <c r="N446" s="1198"/>
      <c r="O446" s="1198"/>
      <c r="P446" s="1288"/>
      <c r="Q446" s="1198"/>
      <c r="R446" s="1287"/>
      <c r="S446" s="1287"/>
      <c r="T446" s="1198"/>
      <c r="U446" s="1198"/>
      <c r="V446" s="1198"/>
      <c r="W446" s="1198"/>
      <c r="X446" s="1198"/>
      <c r="Y446" s="1198"/>
      <c r="Z446" s="1198"/>
      <c r="AA446" s="1198"/>
      <c r="AB446" s="1198"/>
      <c r="AC446" s="1198"/>
      <c r="AD446" s="1198"/>
      <c r="AE446" s="1198"/>
    </row>
    <row r="447">
      <c r="A447" s="1205"/>
      <c r="B447" s="1285"/>
      <c r="C447" s="1205"/>
      <c r="D447" s="1205"/>
      <c r="E447" s="1205"/>
      <c r="F447" s="1205"/>
      <c r="G447" s="1205"/>
      <c r="H447" s="1286"/>
      <c r="I447" s="1286"/>
      <c r="J447" s="1205"/>
      <c r="K447" s="1205"/>
      <c r="L447" s="1205"/>
      <c r="M447" s="1205"/>
      <c r="N447" s="1205"/>
      <c r="O447" s="1205"/>
      <c r="P447" s="1286"/>
      <c r="Q447" s="1205"/>
      <c r="R447" s="1285"/>
      <c r="S447" s="1285"/>
      <c r="T447" s="1205"/>
      <c r="U447" s="1205"/>
      <c r="V447" s="1205"/>
      <c r="W447" s="1205"/>
      <c r="X447" s="1205"/>
      <c r="Y447" s="1205"/>
      <c r="Z447" s="1205"/>
      <c r="AA447" s="1205"/>
      <c r="AB447" s="1205"/>
      <c r="AC447" s="1205"/>
      <c r="AD447" s="1205"/>
      <c r="AE447" s="1205"/>
    </row>
    <row r="448">
      <c r="A448" s="1198"/>
      <c r="B448" s="1287"/>
      <c r="C448" s="1198"/>
      <c r="D448" s="1198"/>
      <c r="E448" s="1198"/>
      <c r="F448" s="1198"/>
      <c r="G448" s="1198"/>
      <c r="H448" s="1288"/>
      <c r="I448" s="1288"/>
      <c r="J448" s="1198"/>
      <c r="K448" s="1198"/>
      <c r="L448" s="1198"/>
      <c r="M448" s="1198"/>
      <c r="N448" s="1198"/>
      <c r="O448" s="1198"/>
      <c r="P448" s="1288"/>
      <c r="Q448" s="1198"/>
      <c r="R448" s="1287"/>
      <c r="S448" s="1287"/>
      <c r="T448" s="1198"/>
      <c r="U448" s="1198"/>
      <c r="V448" s="1198"/>
      <c r="W448" s="1198"/>
      <c r="X448" s="1198"/>
      <c r="Y448" s="1198"/>
      <c r="Z448" s="1198"/>
      <c r="AA448" s="1198"/>
      <c r="AB448" s="1198"/>
      <c r="AC448" s="1198"/>
      <c r="AD448" s="1198"/>
      <c r="AE448" s="1198"/>
    </row>
    <row r="449">
      <c r="A449" s="1205"/>
      <c r="B449" s="1285"/>
      <c r="C449" s="1205"/>
      <c r="D449" s="1205"/>
      <c r="E449" s="1205"/>
      <c r="F449" s="1205"/>
      <c r="G449" s="1205"/>
      <c r="H449" s="1286"/>
      <c r="I449" s="1286"/>
      <c r="J449" s="1205"/>
      <c r="K449" s="1205"/>
      <c r="L449" s="1205"/>
      <c r="M449" s="1205"/>
      <c r="N449" s="1205"/>
      <c r="O449" s="1205"/>
      <c r="P449" s="1286"/>
      <c r="Q449" s="1205"/>
      <c r="R449" s="1285"/>
      <c r="S449" s="1285"/>
      <c r="T449" s="1205"/>
      <c r="U449" s="1205"/>
      <c r="V449" s="1205"/>
      <c r="W449" s="1205"/>
      <c r="X449" s="1205"/>
      <c r="Y449" s="1205"/>
      <c r="Z449" s="1205"/>
      <c r="AA449" s="1205"/>
      <c r="AB449" s="1205"/>
      <c r="AC449" s="1205"/>
      <c r="AD449" s="1205"/>
      <c r="AE449" s="1205"/>
    </row>
    <row r="450">
      <c r="A450" s="1198"/>
      <c r="B450" s="1287"/>
      <c r="C450" s="1198"/>
      <c r="D450" s="1198"/>
      <c r="E450" s="1198"/>
      <c r="F450" s="1198"/>
      <c r="G450" s="1198"/>
      <c r="H450" s="1288"/>
      <c r="I450" s="1288"/>
      <c r="J450" s="1198"/>
      <c r="K450" s="1198"/>
      <c r="L450" s="1198"/>
      <c r="M450" s="1198"/>
      <c r="N450" s="1198"/>
      <c r="O450" s="1198"/>
      <c r="P450" s="1288"/>
      <c r="Q450" s="1198"/>
      <c r="R450" s="1287"/>
      <c r="S450" s="1287"/>
      <c r="T450" s="1198"/>
      <c r="U450" s="1198"/>
      <c r="V450" s="1198"/>
      <c r="W450" s="1198"/>
      <c r="X450" s="1198"/>
      <c r="Y450" s="1198"/>
      <c r="Z450" s="1198"/>
      <c r="AA450" s="1198"/>
      <c r="AB450" s="1198"/>
      <c r="AC450" s="1198"/>
      <c r="AD450" s="1198"/>
      <c r="AE450" s="1198"/>
    </row>
    <row r="451">
      <c r="A451" s="1205"/>
      <c r="B451" s="1285"/>
      <c r="C451" s="1205"/>
      <c r="D451" s="1205"/>
      <c r="E451" s="1205"/>
      <c r="F451" s="1205"/>
      <c r="G451" s="1205"/>
      <c r="H451" s="1286"/>
      <c r="I451" s="1286"/>
      <c r="J451" s="1205"/>
      <c r="K451" s="1205"/>
      <c r="L451" s="1205"/>
      <c r="M451" s="1205"/>
      <c r="N451" s="1205"/>
      <c r="O451" s="1205"/>
      <c r="P451" s="1286"/>
      <c r="Q451" s="1205"/>
      <c r="R451" s="1285"/>
      <c r="S451" s="1285"/>
      <c r="T451" s="1205"/>
      <c r="U451" s="1205"/>
      <c r="V451" s="1205"/>
      <c r="W451" s="1205"/>
      <c r="X451" s="1205"/>
      <c r="Y451" s="1205"/>
      <c r="Z451" s="1205"/>
      <c r="AA451" s="1205"/>
      <c r="AB451" s="1205"/>
      <c r="AC451" s="1205"/>
      <c r="AD451" s="1205"/>
      <c r="AE451" s="1205"/>
    </row>
    <row r="452">
      <c r="A452" s="1198"/>
      <c r="B452" s="1287"/>
      <c r="C452" s="1198"/>
      <c r="D452" s="1198"/>
      <c r="E452" s="1198"/>
      <c r="F452" s="1198"/>
      <c r="G452" s="1198"/>
      <c r="H452" s="1288"/>
      <c r="I452" s="1288"/>
      <c r="J452" s="1198"/>
      <c r="K452" s="1198"/>
      <c r="L452" s="1198"/>
      <c r="M452" s="1198"/>
      <c r="N452" s="1198"/>
      <c r="O452" s="1198"/>
      <c r="P452" s="1288"/>
      <c r="Q452" s="1198"/>
      <c r="R452" s="1287"/>
      <c r="S452" s="1287"/>
      <c r="T452" s="1198"/>
      <c r="U452" s="1198"/>
      <c r="V452" s="1198"/>
      <c r="W452" s="1198"/>
      <c r="X452" s="1198"/>
      <c r="Y452" s="1198"/>
      <c r="Z452" s="1198"/>
      <c r="AA452" s="1198"/>
      <c r="AB452" s="1198"/>
      <c r="AC452" s="1198"/>
      <c r="AD452" s="1198"/>
      <c r="AE452" s="1198"/>
    </row>
    <row r="453">
      <c r="A453" s="1205"/>
      <c r="B453" s="1285"/>
      <c r="C453" s="1205"/>
      <c r="D453" s="1205"/>
      <c r="E453" s="1205"/>
      <c r="F453" s="1205"/>
      <c r="G453" s="1205"/>
      <c r="H453" s="1286"/>
      <c r="I453" s="1286"/>
      <c r="J453" s="1205"/>
      <c r="K453" s="1205"/>
      <c r="L453" s="1205"/>
      <c r="M453" s="1205"/>
      <c r="N453" s="1205"/>
      <c r="O453" s="1205"/>
      <c r="P453" s="1286"/>
      <c r="Q453" s="1205"/>
      <c r="R453" s="1285"/>
      <c r="S453" s="1285"/>
      <c r="T453" s="1205"/>
      <c r="U453" s="1205"/>
      <c r="V453" s="1205"/>
      <c r="W453" s="1205"/>
      <c r="X453" s="1205"/>
      <c r="Y453" s="1205"/>
      <c r="Z453" s="1205"/>
      <c r="AA453" s="1205"/>
      <c r="AB453" s="1205"/>
      <c r="AC453" s="1205"/>
      <c r="AD453" s="1205"/>
      <c r="AE453" s="1205"/>
    </row>
    <row r="454">
      <c r="A454" s="1198"/>
      <c r="B454" s="1287"/>
      <c r="C454" s="1198"/>
      <c r="D454" s="1198"/>
      <c r="E454" s="1198"/>
      <c r="F454" s="1198"/>
      <c r="G454" s="1198"/>
      <c r="H454" s="1288"/>
      <c r="I454" s="1288"/>
      <c r="J454" s="1198"/>
      <c r="K454" s="1198"/>
      <c r="L454" s="1198"/>
      <c r="M454" s="1198"/>
      <c r="N454" s="1198"/>
      <c r="O454" s="1198"/>
      <c r="P454" s="1288"/>
      <c r="Q454" s="1198"/>
      <c r="R454" s="1287"/>
      <c r="S454" s="1287"/>
      <c r="T454" s="1198"/>
      <c r="U454" s="1198"/>
      <c r="V454" s="1198"/>
      <c r="W454" s="1198"/>
      <c r="X454" s="1198"/>
      <c r="Y454" s="1198"/>
      <c r="Z454" s="1198"/>
      <c r="AA454" s="1198"/>
      <c r="AB454" s="1198"/>
      <c r="AC454" s="1198"/>
      <c r="AD454" s="1198"/>
      <c r="AE454" s="1198"/>
    </row>
    <row r="455">
      <c r="A455" s="1205"/>
      <c r="B455" s="1285"/>
      <c r="C455" s="1205"/>
      <c r="D455" s="1205"/>
      <c r="E455" s="1205"/>
      <c r="F455" s="1205"/>
      <c r="G455" s="1205"/>
      <c r="H455" s="1286"/>
      <c r="I455" s="1286"/>
      <c r="J455" s="1205"/>
      <c r="K455" s="1205"/>
      <c r="L455" s="1205"/>
      <c r="M455" s="1205"/>
      <c r="N455" s="1205"/>
      <c r="O455" s="1205"/>
      <c r="P455" s="1286"/>
      <c r="Q455" s="1205"/>
      <c r="R455" s="1285"/>
      <c r="S455" s="1285"/>
      <c r="T455" s="1205"/>
      <c r="U455" s="1205"/>
      <c r="V455" s="1205"/>
      <c r="W455" s="1205"/>
      <c r="X455" s="1205"/>
      <c r="Y455" s="1205"/>
      <c r="Z455" s="1205"/>
      <c r="AA455" s="1205"/>
      <c r="AB455" s="1205"/>
      <c r="AC455" s="1205"/>
      <c r="AD455" s="1205"/>
      <c r="AE455" s="1205"/>
    </row>
    <row r="456">
      <c r="A456" s="1198"/>
      <c r="B456" s="1287"/>
      <c r="C456" s="1198"/>
      <c r="D456" s="1198"/>
      <c r="E456" s="1198"/>
      <c r="F456" s="1198"/>
      <c r="G456" s="1198"/>
      <c r="H456" s="1288"/>
      <c r="I456" s="1288"/>
      <c r="J456" s="1198"/>
      <c r="K456" s="1198"/>
      <c r="L456" s="1198"/>
      <c r="M456" s="1198"/>
      <c r="N456" s="1198"/>
      <c r="O456" s="1198"/>
      <c r="P456" s="1288"/>
      <c r="Q456" s="1198"/>
      <c r="R456" s="1287"/>
      <c r="S456" s="1287"/>
      <c r="T456" s="1198"/>
      <c r="U456" s="1198"/>
      <c r="V456" s="1198"/>
      <c r="W456" s="1198"/>
      <c r="X456" s="1198"/>
      <c r="Y456" s="1198"/>
      <c r="Z456" s="1198"/>
      <c r="AA456" s="1198"/>
      <c r="AB456" s="1198"/>
      <c r="AC456" s="1198"/>
      <c r="AD456" s="1198"/>
      <c r="AE456" s="1198"/>
    </row>
    <row r="457">
      <c r="A457" s="1205"/>
      <c r="B457" s="1285"/>
      <c r="C457" s="1205"/>
      <c r="D457" s="1205"/>
      <c r="E457" s="1205"/>
      <c r="F457" s="1205"/>
      <c r="G457" s="1205"/>
      <c r="H457" s="1286"/>
      <c r="I457" s="1286"/>
      <c r="J457" s="1205"/>
      <c r="K457" s="1205"/>
      <c r="L457" s="1205"/>
      <c r="M457" s="1205"/>
      <c r="N457" s="1205"/>
      <c r="O457" s="1205"/>
      <c r="P457" s="1286"/>
      <c r="Q457" s="1205"/>
      <c r="R457" s="1285"/>
      <c r="S457" s="1285"/>
      <c r="T457" s="1205"/>
      <c r="U457" s="1205"/>
      <c r="V457" s="1205"/>
      <c r="W457" s="1205"/>
      <c r="X457" s="1205"/>
      <c r="Y457" s="1205"/>
      <c r="Z457" s="1205"/>
      <c r="AA457" s="1205"/>
      <c r="AB457" s="1205"/>
      <c r="AC457" s="1205"/>
      <c r="AD457" s="1205"/>
      <c r="AE457" s="1205"/>
    </row>
    <row r="458">
      <c r="A458" s="1198"/>
      <c r="B458" s="1287"/>
      <c r="C458" s="1198"/>
      <c r="D458" s="1198"/>
      <c r="E458" s="1198"/>
      <c r="F458" s="1198"/>
      <c r="G458" s="1198"/>
      <c r="H458" s="1288"/>
      <c r="I458" s="1288"/>
      <c r="J458" s="1198"/>
      <c r="K458" s="1198"/>
      <c r="L458" s="1198"/>
      <c r="M458" s="1198"/>
      <c r="N458" s="1198"/>
      <c r="O458" s="1198"/>
      <c r="P458" s="1288"/>
      <c r="Q458" s="1198"/>
      <c r="R458" s="1287"/>
      <c r="S458" s="1287"/>
      <c r="T458" s="1198"/>
      <c r="U458" s="1198"/>
      <c r="V458" s="1198"/>
      <c r="W458" s="1198"/>
      <c r="X458" s="1198"/>
      <c r="Y458" s="1198"/>
      <c r="Z458" s="1198"/>
      <c r="AA458" s="1198"/>
      <c r="AB458" s="1198"/>
      <c r="AC458" s="1198"/>
      <c r="AD458" s="1198"/>
      <c r="AE458" s="1198"/>
    </row>
    <row r="459">
      <c r="A459" s="1205"/>
      <c r="B459" s="1285"/>
      <c r="C459" s="1205"/>
      <c r="D459" s="1205"/>
      <c r="E459" s="1205"/>
      <c r="F459" s="1205"/>
      <c r="G459" s="1205"/>
      <c r="H459" s="1286"/>
      <c r="I459" s="1286"/>
      <c r="J459" s="1205"/>
      <c r="K459" s="1205"/>
      <c r="L459" s="1205"/>
      <c r="M459" s="1205"/>
      <c r="N459" s="1205"/>
      <c r="O459" s="1205"/>
      <c r="P459" s="1286"/>
      <c r="Q459" s="1205"/>
      <c r="R459" s="1285"/>
      <c r="S459" s="1285"/>
      <c r="T459" s="1205"/>
      <c r="U459" s="1205"/>
      <c r="V459" s="1205"/>
      <c r="W459" s="1205"/>
      <c r="X459" s="1205"/>
      <c r="Y459" s="1205"/>
      <c r="Z459" s="1205"/>
      <c r="AA459" s="1205"/>
      <c r="AB459" s="1205"/>
      <c r="AC459" s="1205"/>
      <c r="AD459" s="1205"/>
      <c r="AE459" s="1205"/>
    </row>
    <row r="460">
      <c r="A460" s="1198"/>
      <c r="B460" s="1287"/>
      <c r="C460" s="1198"/>
      <c r="D460" s="1198"/>
      <c r="E460" s="1198"/>
      <c r="F460" s="1198"/>
      <c r="G460" s="1198"/>
      <c r="H460" s="1288"/>
      <c r="I460" s="1288"/>
      <c r="J460" s="1198"/>
      <c r="K460" s="1198"/>
      <c r="L460" s="1198"/>
      <c r="M460" s="1198"/>
      <c r="N460" s="1198"/>
      <c r="O460" s="1198"/>
      <c r="P460" s="1288"/>
      <c r="Q460" s="1198"/>
      <c r="R460" s="1287"/>
      <c r="S460" s="1287"/>
      <c r="T460" s="1198"/>
      <c r="U460" s="1198"/>
      <c r="V460" s="1198"/>
      <c r="W460" s="1198"/>
      <c r="X460" s="1198"/>
      <c r="Y460" s="1198"/>
      <c r="Z460" s="1198"/>
      <c r="AA460" s="1198"/>
      <c r="AB460" s="1198"/>
      <c r="AC460" s="1198"/>
      <c r="AD460" s="1198"/>
      <c r="AE460" s="1198"/>
    </row>
    <row r="461">
      <c r="A461" s="1205"/>
      <c r="B461" s="1285"/>
      <c r="C461" s="1205"/>
      <c r="D461" s="1205"/>
      <c r="E461" s="1205"/>
      <c r="F461" s="1205"/>
      <c r="G461" s="1205"/>
      <c r="H461" s="1286"/>
      <c r="I461" s="1286"/>
      <c r="J461" s="1205"/>
      <c r="K461" s="1205"/>
      <c r="L461" s="1205"/>
      <c r="M461" s="1205"/>
      <c r="N461" s="1205"/>
      <c r="O461" s="1205"/>
      <c r="P461" s="1286"/>
      <c r="Q461" s="1205"/>
      <c r="R461" s="1285"/>
      <c r="S461" s="1285"/>
      <c r="T461" s="1205"/>
      <c r="U461" s="1205"/>
      <c r="V461" s="1205"/>
      <c r="W461" s="1205"/>
      <c r="X461" s="1205"/>
      <c r="Y461" s="1205"/>
      <c r="Z461" s="1205"/>
      <c r="AA461" s="1205"/>
      <c r="AB461" s="1205"/>
      <c r="AC461" s="1205"/>
      <c r="AD461" s="1205"/>
      <c r="AE461" s="1205"/>
    </row>
    <row r="462">
      <c r="A462" s="1198"/>
      <c r="B462" s="1287"/>
      <c r="C462" s="1198"/>
      <c r="D462" s="1198"/>
      <c r="E462" s="1198"/>
      <c r="F462" s="1198"/>
      <c r="G462" s="1198"/>
      <c r="H462" s="1288"/>
      <c r="I462" s="1288"/>
      <c r="J462" s="1198"/>
      <c r="K462" s="1198"/>
      <c r="L462" s="1198"/>
      <c r="M462" s="1198"/>
      <c r="N462" s="1198"/>
      <c r="O462" s="1198"/>
      <c r="P462" s="1288"/>
      <c r="Q462" s="1198"/>
      <c r="R462" s="1287"/>
      <c r="S462" s="1287"/>
      <c r="T462" s="1198"/>
      <c r="U462" s="1198"/>
      <c r="V462" s="1198"/>
      <c r="W462" s="1198"/>
      <c r="X462" s="1198"/>
      <c r="Y462" s="1198"/>
      <c r="Z462" s="1198"/>
      <c r="AA462" s="1198"/>
      <c r="AB462" s="1198"/>
      <c r="AC462" s="1198"/>
      <c r="AD462" s="1198"/>
      <c r="AE462" s="1198"/>
    </row>
    <row r="463">
      <c r="A463" s="1205"/>
      <c r="B463" s="1285"/>
      <c r="C463" s="1205"/>
      <c r="D463" s="1205"/>
      <c r="E463" s="1205"/>
      <c r="F463" s="1205"/>
      <c r="G463" s="1205"/>
      <c r="H463" s="1286"/>
      <c r="I463" s="1286"/>
      <c r="J463" s="1205"/>
      <c r="K463" s="1205"/>
      <c r="L463" s="1205"/>
      <c r="M463" s="1205"/>
      <c r="N463" s="1205"/>
      <c r="O463" s="1205"/>
      <c r="P463" s="1286"/>
      <c r="Q463" s="1205"/>
      <c r="R463" s="1285"/>
      <c r="S463" s="1285"/>
      <c r="T463" s="1205"/>
      <c r="U463" s="1205"/>
      <c r="V463" s="1205"/>
      <c r="W463" s="1205"/>
      <c r="X463" s="1205"/>
      <c r="Y463" s="1205"/>
      <c r="Z463" s="1205"/>
      <c r="AA463" s="1205"/>
      <c r="AB463" s="1205"/>
      <c r="AC463" s="1205"/>
      <c r="AD463" s="1205"/>
      <c r="AE463" s="1205"/>
    </row>
    <row r="464">
      <c r="A464" s="1198"/>
      <c r="B464" s="1287"/>
      <c r="C464" s="1198"/>
      <c r="D464" s="1198"/>
      <c r="E464" s="1198"/>
      <c r="F464" s="1198"/>
      <c r="G464" s="1198"/>
      <c r="H464" s="1288"/>
      <c r="I464" s="1288"/>
      <c r="J464" s="1198"/>
      <c r="K464" s="1198"/>
      <c r="L464" s="1198"/>
      <c r="M464" s="1198"/>
      <c r="N464" s="1198"/>
      <c r="O464" s="1198"/>
      <c r="P464" s="1288"/>
      <c r="Q464" s="1198"/>
      <c r="R464" s="1287"/>
      <c r="S464" s="1287"/>
      <c r="T464" s="1198"/>
      <c r="U464" s="1198"/>
      <c r="V464" s="1198"/>
      <c r="W464" s="1198"/>
      <c r="X464" s="1198"/>
      <c r="Y464" s="1198"/>
      <c r="Z464" s="1198"/>
      <c r="AA464" s="1198"/>
      <c r="AB464" s="1198"/>
      <c r="AC464" s="1198"/>
      <c r="AD464" s="1198"/>
      <c r="AE464" s="1198"/>
    </row>
    <row r="465">
      <c r="A465" s="1205"/>
      <c r="B465" s="1285"/>
      <c r="C465" s="1205"/>
      <c r="D465" s="1205"/>
      <c r="E465" s="1205"/>
      <c r="F465" s="1205"/>
      <c r="G465" s="1205"/>
      <c r="H465" s="1286"/>
      <c r="I465" s="1286"/>
      <c r="J465" s="1205"/>
      <c r="K465" s="1205"/>
      <c r="L465" s="1205"/>
      <c r="M465" s="1205"/>
      <c r="N465" s="1205"/>
      <c r="O465" s="1205"/>
      <c r="P465" s="1286"/>
      <c r="Q465" s="1205"/>
      <c r="R465" s="1285"/>
      <c r="S465" s="1285"/>
      <c r="T465" s="1205"/>
      <c r="U465" s="1205"/>
      <c r="V465" s="1205"/>
      <c r="W465" s="1205"/>
      <c r="X465" s="1205"/>
      <c r="Y465" s="1205"/>
      <c r="Z465" s="1205"/>
      <c r="AA465" s="1205"/>
      <c r="AB465" s="1205"/>
      <c r="AC465" s="1205"/>
      <c r="AD465" s="1205"/>
      <c r="AE465" s="1205"/>
    </row>
    <row r="466">
      <c r="A466" s="1198"/>
      <c r="B466" s="1287"/>
      <c r="C466" s="1198"/>
      <c r="D466" s="1198"/>
      <c r="E466" s="1198"/>
      <c r="F466" s="1198"/>
      <c r="G466" s="1198"/>
      <c r="H466" s="1288"/>
      <c r="I466" s="1288"/>
      <c r="J466" s="1198"/>
      <c r="K466" s="1198"/>
      <c r="L466" s="1198"/>
      <c r="M466" s="1198"/>
      <c r="N466" s="1198"/>
      <c r="O466" s="1198"/>
      <c r="P466" s="1288"/>
      <c r="Q466" s="1198"/>
      <c r="R466" s="1287"/>
      <c r="S466" s="1287"/>
      <c r="T466" s="1198"/>
      <c r="U466" s="1198"/>
      <c r="V466" s="1198"/>
      <c r="W466" s="1198"/>
      <c r="X466" s="1198"/>
      <c r="Y466" s="1198"/>
      <c r="Z466" s="1198"/>
      <c r="AA466" s="1198"/>
      <c r="AB466" s="1198"/>
      <c r="AC466" s="1198"/>
      <c r="AD466" s="1198"/>
      <c r="AE466" s="1198"/>
    </row>
    <row r="467">
      <c r="A467" s="1205"/>
      <c r="B467" s="1285"/>
      <c r="C467" s="1205"/>
      <c r="D467" s="1205"/>
      <c r="E467" s="1205"/>
      <c r="F467" s="1205"/>
      <c r="G467" s="1205"/>
      <c r="H467" s="1286"/>
      <c r="I467" s="1286"/>
      <c r="J467" s="1205"/>
      <c r="K467" s="1205"/>
      <c r="L467" s="1205"/>
      <c r="M467" s="1205"/>
      <c r="N467" s="1205"/>
      <c r="O467" s="1205"/>
      <c r="P467" s="1286"/>
      <c r="Q467" s="1205"/>
      <c r="R467" s="1285"/>
      <c r="S467" s="1285"/>
      <c r="T467" s="1205"/>
      <c r="U467" s="1205"/>
      <c r="V467" s="1205"/>
      <c r="W467" s="1205"/>
      <c r="X467" s="1205"/>
      <c r="Y467" s="1205"/>
      <c r="Z467" s="1205"/>
      <c r="AA467" s="1205"/>
      <c r="AB467" s="1205"/>
      <c r="AC467" s="1205"/>
      <c r="AD467" s="1205"/>
      <c r="AE467" s="1205"/>
    </row>
    <row r="468">
      <c r="A468" s="1198"/>
      <c r="B468" s="1287"/>
      <c r="C468" s="1198"/>
      <c r="D468" s="1198"/>
      <c r="E468" s="1198"/>
      <c r="F468" s="1198"/>
      <c r="G468" s="1198"/>
      <c r="H468" s="1288"/>
      <c r="I468" s="1288"/>
      <c r="J468" s="1198"/>
      <c r="K468" s="1198"/>
      <c r="L468" s="1198"/>
      <c r="M468" s="1198"/>
      <c r="N468" s="1198"/>
      <c r="O468" s="1198"/>
      <c r="P468" s="1288"/>
      <c r="Q468" s="1198"/>
      <c r="R468" s="1287"/>
      <c r="S468" s="1287"/>
      <c r="T468" s="1198"/>
      <c r="U468" s="1198"/>
      <c r="V468" s="1198"/>
      <c r="W468" s="1198"/>
      <c r="X468" s="1198"/>
      <c r="Y468" s="1198"/>
      <c r="Z468" s="1198"/>
      <c r="AA468" s="1198"/>
      <c r="AB468" s="1198"/>
      <c r="AC468" s="1198"/>
      <c r="AD468" s="1198"/>
      <c r="AE468" s="1198"/>
    </row>
    <row r="469">
      <c r="A469" s="1205"/>
      <c r="B469" s="1285"/>
      <c r="C469" s="1205"/>
      <c r="D469" s="1205"/>
      <c r="E469" s="1205"/>
      <c r="F469" s="1205"/>
      <c r="G469" s="1205"/>
      <c r="H469" s="1286"/>
      <c r="I469" s="1286"/>
      <c r="J469" s="1205"/>
      <c r="K469" s="1205"/>
      <c r="L469" s="1205"/>
      <c r="M469" s="1205"/>
      <c r="N469" s="1205"/>
      <c r="O469" s="1205"/>
      <c r="P469" s="1286"/>
      <c r="Q469" s="1205"/>
      <c r="R469" s="1285"/>
      <c r="S469" s="1285"/>
      <c r="T469" s="1205"/>
      <c r="U469" s="1205"/>
      <c r="V469" s="1205"/>
      <c r="W469" s="1205"/>
      <c r="X469" s="1205"/>
      <c r="Y469" s="1205"/>
      <c r="Z469" s="1205"/>
      <c r="AA469" s="1205"/>
      <c r="AB469" s="1205"/>
      <c r="AC469" s="1205"/>
      <c r="AD469" s="1205"/>
      <c r="AE469" s="1205"/>
    </row>
    <row r="470">
      <c r="A470" s="1198"/>
      <c r="B470" s="1287"/>
      <c r="C470" s="1198"/>
      <c r="D470" s="1198"/>
      <c r="E470" s="1198"/>
      <c r="F470" s="1198"/>
      <c r="G470" s="1198"/>
      <c r="H470" s="1288"/>
      <c r="I470" s="1288"/>
      <c r="J470" s="1198"/>
      <c r="K470" s="1198"/>
      <c r="L470" s="1198"/>
      <c r="M470" s="1198"/>
      <c r="N470" s="1198"/>
      <c r="O470" s="1198"/>
      <c r="P470" s="1288"/>
      <c r="Q470" s="1198"/>
      <c r="R470" s="1287"/>
      <c r="S470" s="1287"/>
      <c r="T470" s="1198"/>
      <c r="U470" s="1198"/>
      <c r="V470" s="1198"/>
      <c r="W470" s="1198"/>
      <c r="X470" s="1198"/>
      <c r="Y470" s="1198"/>
      <c r="Z470" s="1198"/>
      <c r="AA470" s="1198"/>
      <c r="AB470" s="1198"/>
      <c r="AC470" s="1198"/>
      <c r="AD470" s="1198"/>
      <c r="AE470" s="1198"/>
    </row>
    <row r="471">
      <c r="A471" s="1205"/>
      <c r="B471" s="1285"/>
      <c r="C471" s="1205"/>
      <c r="D471" s="1205"/>
      <c r="E471" s="1205"/>
      <c r="F471" s="1205"/>
      <c r="G471" s="1205"/>
      <c r="H471" s="1286"/>
      <c r="I471" s="1286"/>
      <c r="J471" s="1205"/>
      <c r="K471" s="1205"/>
      <c r="L471" s="1205"/>
      <c r="M471" s="1205"/>
      <c r="N471" s="1205"/>
      <c r="O471" s="1205"/>
      <c r="P471" s="1286"/>
      <c r="Q471" s="1205"/>
      <c r="R471" s="1285"/>
      <c r="S471" s="1285"/>
      <c r="T471" s="1205"/>
      <c r="U471" s="1205"/>
      <c r="V471" s="1205"/>
      <c r="W471" s="1205"/>
      <c r="X471" s="1205"/>
      <c r="Y471" s="1205"/>
      <c r="Z471" s="1205"/>
      <c r="AA471" s="1205"/>
      <c r="AB471" s="1205"/>
      <c r="AC471" s="1205"/>
      <c r="AD471" s="1205"/>
      <c r="AE471" s="1205"/>
    </row>
    <row r="472">
      <c r="A472" s="1198"/>
      <c r="B472" s="1287"/>
      <c r="C472" s="1198"/>
      <c r="D472" s="1198"/>
      <c r="E472" s="1198"/>
      <c r="F472" s="1198"/>
      <c r="G472" s="1198"/>
      <c r="H472" s="1288"/>
      <c r="I472" s="1288"/>
      <c r="J472" s="1198"/>
      <c r="K472" s="1198"/>
      <c r="L472" s="1198"/>
      <c r="M472" s="1198"/>
      <c r="N472" s="1198"/>
      <c r="O472" s="1198"/>
      <c r="P472" s="1288"/>
      <c r="Q472" s="1198"/>
      <c r="R472" s="1287"/>
      <c r="S472" s="1287"/>
      <c r="T472" s="1198"/>
      <c r="U472" s="1198"/>
      <c r="V472" s="1198"/>
      <c r="W472" s="1198"/>
      <c r="X472" s="1198"/>
      <c r="Y472" s="1198"/>
      <c r="Z472" s="1198"/>
      <c r="AA472" s="1198"/>
      <c r="AB472" s="1198"/>
      <c r="AC472" s="1198"/>
      <c r="AD472" s="1198"/>
      <c r="AE472" s="1198"/>
    </row>
    <row r="473">
      <c r="A473" s="1205"/>
      <c r="B473" s="1285"/>
      <c r="C473" s="1205"/>
      <c r="D473" s="1205"/>
      <c r="E473" s="1205"/>
      <c r="F473" s="1205"/>
      <c r="G473" s="1205"/>
      <c r="H473" s="1286"/>
      <c r="I473" s="1286"/>
      <c r="J473" s="1205"/>
      <c r="K473" s="1205"/>
      <c r="L473" s="1205"/>
      <c r="M473" s="1205"/>
      <c r="N473" s="1205"/>
      <c r="O473" s="1205"/>
      <c r="P473" s="1286"/>
      <c r="Q473" s="1205"/>
      <c r="R473" s="1285"/>
      <c r="S473" s="1285"/>
      <c r="T473" s="1205"/>
      <c r="U473" s="1205"/>
      <c r="V473" s="1205"/>
      <c r="W473" s="1205"/>
      <c r="X473" s="1205"/>
      <c r="Y473" s="1205"/>
      <c r="Z473" s="1205"/>
      <c r="AA473" s="1205"/>
      <c r="AB473" s="1205"/>
      <c r="AC473" s="1205"/>
      <c r="AD473" s="1205"/>
      <c r="AE473" s="1205"/>
    </row>
    <row r="474">
      <c r="A474" s="1198"/>
      <c r="B474" s="1287"/>
      <c r="C474" s="1198"/>
      <c r="D474" s="1198"/>
      <c r="E474" s="1198"/>
      <c r="F474" s="1198"/>
      <c r="G474" s="1198"/>
      <c r="H474" s="1288"/>
      <c r="I474" s="1288"/>
      <c r="J474" s="1198"/>
      <c r="K474" s="1198"/>
      <c r="L474" s="1198"/>
      <c r="M474" s="1198"/>
      <c r="N474" s="1198"/>
      <c r="O474" s="1198"/>
      <c r="P474" s="1288"/>
      <c r="Q474" s="1198"/>
      <c r="R474" s="1287"/>
      <c r="S474" s="1287"/>
      <c r="T474" s="1198"/>
      <c r="U474" s="1198"/>
      <c r="V474" s="1198"/>
      <c r="W474" s="1198"/>
      <c r="X474" s="1198"/>
      <c r="Y474" s="1198"/>
      <c r="Z474" s="1198"/>
      <c r="AA474" s="1198"/>
      <c r="AB474" s="1198"/>
      <c r="AC474" s="1198"/>
      <c r="AD474" s="1198"/>
      <c r="AE474" s="1198"/>
    </row>
    <row r="475">
      <c r="A475" s="1205"/>
      <c r="B475" s="1285"/>
      <c r="C475" s="1205"/>
      <c r="D475" s="1205"/>
      <c r="E475" s="1205"/>
      <c r="F475" s="1205"/>
      <c r="G475" s="1205"/>
      <c r="H475" s="1286"/>
      <c r="I475" s="1286"/>
      <c r="J475" s="1205"/>
      <c r="K475" s="1205"/>
      <c r="L475" s="1205"/>
      <c r="M475" s="1205"/>
      <c r="N475" s="1205"/>
      <c r="O475" s="1205"/>
      <c r="P475" s="1286"/>
      <c r="Q475" s="1205"/>
      <c r="R475" s="1285"/>
      <c r="S475" s="1285"/>
      <c r="T475" s="1205"/>
      <c r="U475" s="1205"/>
      <c r="V475" s="1205"/>
      <c r="W475" s="1205"/>
      <c r="X475" s="1205"/>
      <c r="Y475" s="1205"/>
      <c r="Z475" s="1205"/>
      <c r="AA475" s="1205"/>
      <c r="AB475" s="1205"/>
      <c r="AC475" s="1205"/>
      <c r="AD475" s="1205"/>
      <c r="AE475" s="1205"/>
    </row>
    <row r="476">
      <c r="A476" s="1198"/>
      <c r="B476" s="1287"/>
      <c r="C476" s="1198"/>
      <c r="D476" s="1198"/>
      <c r="E476" s="1198"/>
      <c r="F476" s="1198"/>
      <c r="G476" s="1198"/>
      <c r="H476" s="1288"/>
      <c r="I476" s="1288"/>
      <c r="J476" s="1198"/>
      <c r="K476" s="1198"/>
      <c r="L476" s="1198"/>
      <c r="M476" s="1198"/>
      <c r="N476" s="1198"/>
      <c r="O476" s="1198"/>
      <c r="P476" s="1288"/>
      <c r="Q476" s="1198"/>
      <c r="R476" s="1287"/>
      <c r="S476" s="1287"/>
      <c r="T476" s="1198"/>
      <c r="U476" s="1198"/>
      <c r="V476" s="1198"/>
      <c r="W476" s="1198"/>
      <c r="X476" s="1198"/>
      <c r="Y476" s="1198"/>
      <c r="Z476" s="1198"/>
      <c r="AA476" s="1198"/>
      <c r="AB476" s="1198"/>
      <c r="AC476" s="1198"/>
      <c r="AD476" s="1198"/>
      <c r="AE476" s="1198"/>
    </row>
    <row r="477">
      <c r="A477" s="1205"/>
      <c r="B477" s="1285"/>
      <c r="C477" s="1205"/>
      <c r="D477" s="1205"/>
      <c r="E477" s="1205"/>
      <c r="F477" s="1205"/>
      <c r="G477" s="1205"/>
      <c r="H477" s="1286"/>
      <c r="I477" s="1286"/>
      <c r="J477" s="1205"/>
      <c r="K477" s="1205"/>
      <c r="L477" s="1205"/>
      <c r="M477" s="1205"/>
      <c r="N477" s="1205"/>
      <c r="O477" s="1205"/>
      <c r="P477" s="1286"/>
      <c r="Q477" s="1205"/>
      <c r="R477" s="1285"/>
      <c r="S477" s="1285"/>
      <c r="T477" s="1205"/>
      <c r="U477" s="1205"/>
      <c r="V477" s="1205"/>
      <c r="W477" s="1205"/>
      <c r="X477" s="1205"/>
      <c r="Y477" s="1205"/>
      <c r="Z477" s="1205"/>
      <c r="AA477" s="1205"/>
      <c r="AB477" s="1205"/>
      <c r="AC477" s="1205"/>
      <c r="AD477" s="1205"/>
      <c r="AE477" s="1205"/>
    </row>
    <row r="478">
      <c r="A478" s="1198"/>
      <c r="B478" s="1287"/>
      <c r="C478" s="1198"/>
      <c r="D478" s="1198"/>
      <c r="E478" s="1198"/>
      <c r="F478" s="1198"/>
      <c r="G478" s="1198"/>
      <c r="H478" s="1288"/>
      <c r="I478" s="1288"/>
      <c r="J478" s="1198"/>
      <c r="K478" s="1198"/>
      <c r="L478" s="1198"/>
      <c r="M478" s="1198"/>
      <c r="N478" s="1198"/>
      <c r="O478" s="1198"/>
      <c r="P478" s="1288"/>
      <c r="Q478" s="1198"/>
      <c r="R478" s="1287"/>
      <c r="S478" s="1287"/>
      <c r="T478" s="1198"/>
      <c r="U478" s="1198"/>
      <c r="V478" s="1198"/>
      <c r="W478" s="1198"/>
      <c r="X478" s="1198"/>
      <c r="Y478" s="1198"/>
      <c r="Z478" s="1198"/>
      <c r="AA478" s="1198"/>
      <c r="AB478" s="1198"/>
      <c r="AC478" s="1198"/>
      <c r="AD478" s="1198"/>
      <c r="AE478" s="1198"/>
    </row>
    <row r="479">
      <c r="A479" s="1205"/>
      <c r="B479" s="1285"/>
      <c r="C479" s="1205"/>
      <c r="D479" s="1205"/>
      <c r="E479" s="1205"/>
      <c r="F479" s="1205"/>
      <c r="G479" s="1205"/>
      <c r="H479" s="1286"/>
      <c r="I479" s="1286"/>
      <c r="J479" s="1205"/>
      <c r="K479" s="1205"/>
      <c r="L479" s="1205"/>
      <c r="M479" s="1205"/>
      <c r="N479" s="1205"/>
      <c r="O479" s="1205"/>
      <c r="P479" s="1286"/>
      <c r="Q479" s="1205"/>
      <c r="R479" s="1285"/>
      <c r="S479" s="1285"/>
      <c r="T479" s="1205"/>
      <c r="U479" s="1205"/>
      <c r="V479" s="1205"/>
      <c r="W479" s="1205"/>
      <c r="X479" s="1205"/>
      <c r="Y479" s="1205"/>
      <c r="Z479" s="1205"/>
      <c r="AA479" s="1205"/>
      <c r="AB479" s="1205"/>
      <c r="AC479" s="1205"/>
      <c r="AD479" s="1205"/>
      <c r="AE479" s="1205"/>
    </row>
    <row r="480">
      <c r="A480" s="1198"/>
      <c r="B480" s="1287"/>
      <c r="C480" s="1198"/>
      <c r="D480" s="1198"/>
      <c r="E480" s="1198"/>
      <c r="F480" s="1198"/>
      <c r="G480" s="1198"/>
      <c r="H480" s="1288"/>
      <c r="I480" s="1288"/>
      <c r="J480" s="1198"/>
      <c r="K480" s="1198"/>
      <c r="L480" s="1198"/>
      <c r="M480" s="1198"/>
      <c r="N480" s="1198"/>
      <c r="O480" s="1198"/>
      <c r="P480" s="1288"/>
      <c r="Q480" s="1198"/>
      <c r="R480" s="1287"/>
      <c r="S480" s="1287"/>
      <c r="T480" s="1198"/>
      <c r="U480" s="1198"/>
      <c r="V480" s="1198"/>
      <c r="W480" s="1198"/>
      <c r="X480" s="1198"/>
      <c r="Y480" s="1198"/>
      <c r="Z480" s="1198"/>
      <c r="AA480" s="1198"/>
      <c r="AB480" s="1198"/>
      <c r="AC480" s="1198"/>
      <c r="AD480" s="1198"/>
      <c r="AE480" s="1198"/>
    </row>
    <row r="481">
      <c r="A481" s="1205"/>
      <c r="B481" s="1285"/>
      <c r="C481" s="1205"/>
      <c r="D481" s="1205"/>
      <c r="E481" s="1205"/>
      <c r="F481" s="1205"/>
      <c r="G481" s="1205"/>
      <c r="H481" s="1286"/>
      <c r="I481" s="1286"/>
      <c r="J481" s="1205"/>
      <c r="K481" s="1205"/>
      <c r="L481" s="1205"/>
      <c r="M481" s="1205"/>
      <c r="N481" s="1205"/>
      <c r="O481" s="1205"/>
      <c r="P481" s="1286"/>
      <c r="Q481" s="1205"/>
      <c r="R481" s="1285"/>
      <c r="S481" s="1285"/>
      <c r="T481" s="1205"/>
      <c r="U481" s="1205"/>
      <c r="V481" s="1205"/>
      <c r="W481" s="1205"/>
      <c r="X481" s="1205"/>
      <c r="Y481" s="1205"/>
      <c r="Z481" s="1205"/>
      <c r="AA481" s="1205"/>
      <c r="AB481" s="1205"/>
      <c r="AC481" s="1205"/>
      <c r="AD481" s="1205"/>
      <c r="AE481" s="1205"/>
    </row>
    <row r="482">
      <c r="A482" s="1198"/>
      <c r="B482" s="1287"/>
      <c r="C482" s="1198"/>
      <c r="D482" s="1198"/>
      <c r="E482" s="1198"/>
      <c r="F482" s="1198"/>
      <c r="G482" s="1198"/>
      <c r="H482" s="1288"/>
      <c r="I482" s="1288"/>
      <c r="J482" s="1198"/>
      <c r="K482" s="1198"/>
      <c r="L482" s="1198"/>
      <c r="M482" s="1198"/>
      <c r="N482" s="1198"/>
      <c r="O482" s="1198"/>
      <c r="P482" s="1288"/>
      <c r="Q482" s="1198"/>
      <c r="R482" s="1287"/>
      <c r="S482" s="1287"/>
      <c r="T482" s="1198"/>
      <c r="U482" s="1198"/>
      <c r="V482" s="1198"/>
      <c r="W482" s="1198"/>
      <c r="X482" s="1198"/>
      <c r="Y482" s="1198"/>
      <c r="Z482" s="1198"/>
      <c r="AA482" s="1198"/>
      <c r="AB482" s="1198"/>
      <c r="AC482" s="1198"/>
      <c r="AD482" s="1198"/>
      <c r="AE482" s="1198"/>
    </row>
    <row r="483">
      <c r="A483" s="1205"/>
      <c r="B483" s="1285"/>
      <c r="C483" s="1205"/>
      <c r="D483" s="1205"/>
      <c r="E483" s="1205"/>
      <c r="F483" s="1205"/>
      <c r="G483" s="1205"/>
      <c r="H483" s="1286"/>
      <c r="I483" s="1286"/>
      <c r="J483" s="1205"/>
      <c r="K483" s="1205"/>
      <c r="L483" s="1205"/>
      <c r="M483" s="1205"/>
      <c r="N483" s="1205"/>
      <c r="O483" s="1205"/>
      <c r="P483" s="1286"/>
      <c r="Q483" s="1205"/>
      <c r="R483" s="1285"/>
      <c r="S483" s="1285"/>
      <c r="T483" s="1205"/>
      <c r="U483" s="1205"/>
      <c r="V483" s="1205"/>
      <c r="W483" s="1205"/>
      <c r="X483" s="1205"/>
      <c r="Y483" s="1205"/>
      <c r="Z483" s="1205"/>
      <c r="AA483" s="1205"/>
      <c r="AB483" s="1205"/>
      <c r="AC483" s="1205"/>
      <c r="AD483" s="1205"/>
      <c r="AE483" s="1205"/>
    </row>
    <row r="484">
      <c r="A484" s="1198"/>
      <c r="B484" s="1287"/>
      <c r="C484" s="1198"/>
      <c r="D484" s="1198"/>
      <c r="E484" s="1198"/>
      <c r="F484" s="1198"/>
      <c r="G484" s="1198"/>
      <c r="H484" s="1288"/>
      <c r="I484" s="1288"/>
      <c r="J484" s="1198"/>
      <c r="K484" s="1198"/>
      <c r="L484" s="1198"/>
      <c r="M484" s="1198"/>
      <c r="N484" s="1198"/>
      <c r="O484" s="1198"/>
      <c r="P484" s="1288"/>
      <c r="Q484" s="1198"/>
      <c r="R484" s="1287"/>
      <c r="S484" s="1287"/>
      <c r="T484" s="1198"/>
      <c r="U484" s="1198"/>
      <c r="V484" s="1198"/>
      <c r="W484" s="1198"/>
      <c r="X484" s="1198"/>
      <c r="Y484" s="1198"/>
      <c r="Z484" s="1198"/>
      <c r="AA484" s="1198"/>
      <c r="AB484" s="1198"/>
      <c r="AC484" s="1198"/>
      <c r="AD484" s="1198"/>
      <c r="AE484" s="1198"/>
    </row>
    <row r="485">
      <c r="A485" s="1205"/>
      <c r="B485" s="1285"/>
      <c r="C485" s="1205"/>
      <c r="D485" s="1205"/>
      <c r="E485" s="1205"/>
      <c r="F485" s="1205"/>
      <c r="G485" s="1205"/>
      <c r="H485" s="1286"/>
      <c r="I485" s="1286"/>
      <c r="J485" s="1205"/>
      <c r="K485" s="1205"/>
      <c r="L485" s="1205"/>
      <c r="M485" s="1205"/>
      <c r="N485" s="1205"/>
      <c r="O485" s="1205"/>
      <c r="P485" s="1286"/>
      <c r="Q485" s="1205"/>
      <c r="R485" s="1285"/>
      <c r="S485" s="1285"/>
      <c r="T485" s="1205"/>
      <c r="U485" s="1205"/>
      <c r="V485" s="1205"/>
      <c r="W485" s="1205"/>
      <c r="X485" s="1205"/>
      <c r="Y485" s="1205"/>
      <c r="Z485" s="1205"/>
      <c r="AA485" s="1205"/>
      <c r="AB485" s="1205"/>
      <c r="AC485" s="1205"/>
      <c r="AD485" s="1205"/>
      <c r="AE485" s="1205"/>
    </row>
    <row r="486">
      <c r="A486" s="1198"/>
      <c r="B486" s="1287"/>
      <c r="C486" s="1198"/>
      <c r="D486" s="1198"/>
      <c r="E486" s="1198"/>
      <c r="F486" s="1198"/>
      <c r="G486" s="1198"/>
      <c r="H486" s="1288"/>
      <c r="I486" s="1288"/>
      <c r="J486" s="1198"/>
      <c r="K486" s="1198"/>
      <c r="L486" s="1198"/>
      <c r="M486" s="1198"/>
      <c r="N486" s="1198"/>
      <c r="O486" s="1198"/>
      <c r="P486" s="1288"/>
      <c r="Q486" s="1198"/>
      <c r="R486" s="1287"/>
      <c r="S486" s="1287"/>
      <c r="T486" s="1198"/>
      <c r="U486" s="1198"/>
      <c r="V486" s="1198"/>
      <c r="W486" s="1198"/>
      <c r="X486" s="1198"/>
      <c r="Y486" s="1198"/>
      <c r="Z486" s="1198"/>
      <c r="AA486" s="1198"/>
      <c r="AB486" s="1198"/>
      <c r="AC486" s="1198"/>
      <c r="AD486" s="1198"/>
      <c r="AE486" s="1198"/>
    </row>
    <row r="487">
      <c r="A487" s="1205"/>
      <c r="B487" s="1285"/>
      <c r="C487" s="1205"/>
      <c r="D487" s="1205"/>
      <c r="E487" s="1205"/>
      <c r="F487" s="1205"/>
      <c r="G487" s="1205"/>
      <c r="H487" s="1286"/>
      <c r="I487" s="1286"/>
      <c r="J487" s="1205"/>
      <c r="K487" s="1205"/>
      <c r="L487" s="1205"/>
      <c r="M487" s="1205"/>
      <c r="N487" s="1205"/>
      <c r="O487" s="1205"/>
      <c r="P487" s="1286"/>
      <c r="Q487" s="1205"/>
      <c r="R487" s="1285"/>
      <c r="S487" s="1285"/>
      <c r="T487" s="1205"/>
      <c r="U487" s="1205"/>
      <c r="V487" s="1205"/>
      <c r="W487" s="1205"/>
      <c r="X487" s="1205"/>
      <c r="Y487" s="1205"/>
      <c r="Z487" s="1205"/>
      <c r="AA487" s="1205"/>
      <c r="AB487" s="1205"/>
      <c r="AC487" s="1205"/>
      <c r="AD487" s="1205"/>
      <c r="AE487" s="1205"/>
    </row>
    <row r="488">
      <c r="A488" s="1198"/>
      <c r="B488" s="1287"/>
      <c r="C488" s="1198"/>
      <c r="D488" s="1198"/>
      <c r="E488" s="1198"/>
      <c r="F488" s="1198"/>
      <c r="G488" s="1198"/>
      <c r="H488" s="1288"/>
      <c r="I488" s="1288"/>
      <c r="J488" s="1198"/>
      <c r="K488" s="1198"/>
      <c r="L488" s="1198"/>
      <c r="M488" s="1198"/>
      <c r="N488" s="1198"/>
      <c r="O488" s="1198"/>
      <c r="P488" s="1288"/>
      <c r="Q488" s="1198"/>
      <c r="R488" s="1287"/>
      <c r="S488" s="1287"/>
      <c r="T488" s="1198"/>
      <c r="U488" s="1198"/>
      <c r="V488" s="1198"/>
      <c r="W488" s="1198"/>
      <c r="X488" s="1198"/>
      <c r="Y488" s="1198"/>
      <c r="Z488" s="1198"/>
      <c r="AA488" s="1198"/>
      <c r="AB488" s="1198"/>
      <c r="AC488" s="1198"/>
      <c r="AD488" s="1198"/>
      <c r="AE488" s="1198"/>
    </row>
    <row r="489">
      <c r="A489" s="1205"/>
      <c r="B489" s="1285"/>
      <c r="C489" s="1205"/>
      <c r="D489" s="1205"/>
      <c r="E489" s="1205"/>
      <c r="F489" s="1205"/>
      <c r="G489" s="1205"/>
      <c r="H489" s="1286"/>
      <c r="I489" s="1286"/>
      <c r="J489" s="1205"/>
      <c r="K489" s="1205"/>
      <c r="L489" s="1205"/>
      <c r="M489" s="1205"/>
      <c r="N489" s="1205"/>
      <c r="O489" s="1205"/>
      <c r="P489" s="1286"/>
      <c r="Q489" s="1205"/>
      <c r="R489" s="1285"/>
      <c r="S489" s="1285"/>
      <c r="T489" s="1205"/>
      <c r="U489" s="1205"/>
      <c r="V489" s="1205"/>
      <c r="W489" s="1205"/>
      <c r="X489" s="1205"/>
      <c r="Y489" s="1205"/>
      <c r="Z489" s="1205"/>
      <c r="AA489" s="1205"/>
      <c r="AB489" s="1205"/>
      <c r="AC489" s="1205"/>
      <c r="AD489" s="1205"/>
      <c r="AE489" s="1205"/>
    </row>
    <row r="490">
      <c r="A490" s="1198"/>
      <c r="B490" s="1287"/>
      <c r="C490" s="1198"/>
      <c r="D490" s="1198"/>
      <c r="E490" s="1198"/>
      <c r="F490" s="1198"/>
      <c r="G490" s="1198"/>
      <c r="H490" s="1288"/>
      <c r="I490" s="1288"/>
      <c r="J490" s="1198"/>
      <c r="K490" s="1198"/>
      <c r="L490" s="1198"/>
      <c r="M490" s="1198"/>
      <c r="N490" s="1198"/>
      <c r="O490" s="1198"/>
      <c r="P490" s="1288"/>
      <c r="Q490" s="1198"/>
      <c r="R490" s="1287"/>
      <c r="S490" s="1287"/>
      <c r="T490" s="1198"/>
      <c r="U490" s="1198"/>
      <c r="V490" s="1198"/>
      <c r="W490" s="1198"/>
      <c r="X490" s="1198"/>
      <c r="Y490" s="1198"/>
      <c r="Z490" s="1198"/>
      <c r="AA490" s="1198"/>
      <c r="AB490" s="1198"/>
      <c r="AC490" s="1198"/>
      <c r="AD490" s="1198"/>
      <c r="AE490" s="1198"/>
    </row>
    <row r="491">
      <c r="A491" s="1205"/>
      <c r="B491" s="1285"/>
      <c r="C491" s="1205"/>
      <c r="D491" s="1205"/>
      <c r="E491" s="1205"/>
      <c r="F491" s="1205"/>
      <c r="G491" s="1205"/>
      <c r="H491" s="1286"/>
      <c r="I491" s="1286"/>
      <c r="J491" s="1205"/>
      <c r="K491" s="1205"/>
      <c r="L491" s="1205"/>
      <c r="M491" s="1205"/>
      <c r="N491" s="1205"/>
      <c r="O491" s="1205"/>
      <c r="P491" s="1286"/>
      <c r="Q491" s="1205"/>
      <c r="R491" s="1285"/>
      <c r="S491" s="1285"/>
      <c r="T491" s="1205"/>
      <c r="U491" s="1205"/>
      <c r="V491" s="1205"/>
      <c r="W491" s="1205"/>
      <c r="X491" s="1205"/>
      <c r="Y491" s="1205"/>
      <c r="Z491" s="1205"/>
      <c r="AA491" s="1205"/>
      <c r="AB491" s="1205"/>
      <c r="AC491" s="1205"/>
      <c r="AD491" s="1205"/>
      <c r="AE491" s="1205"/>
    </row>
    <row r="492">
      <c r="A492" s="1198"/>
      <c r="B492" s="1287"/>
      <c r="C492" s="1198"/>
      <c r="D492" s="1198"/>
      <c r="E492" s="1198"/>
      <c r="F492" s="1198"/>
      <c r="G492" s="1198"/>
      <c r="H492" s="1288"/>
      <c r="I492" s="1288"/>
      <c r="J492" s="1198"/>
      <c r="K492" s="1198"/>
      <c r="L492" s="1198"/>
      <c r="M492" s="1198"/>
      <c r="N492" s="1198"/>
      <c r="O492" s="1198"/>
      <c r="P492" s="1288"/>
      <c r="Q492" s="1198"/>
      <c r="R492" s="1287"/>
      <c r="S492" s="1287"/>
      <c r="T492" s="1198"/>
      <c r="U492" s="1198"/>
      <c r="V492" s="1198"/>
      <c r="W492" s="1198"/>
      <c r="X492" s="1198"/>
      <c r="Y492" s="1198"/>
      <c r="Z492" s="1198"/>
      <c r="AA492" s="1198"/>
      <c r="AB492" s="1198"/>
      <c r="AC492" s="1198"/>
      <c r="AD492" s="1198"/>
      <c r="AE492" s="1198"/>
    </row>
    <row r="493">
      <c r="A493" s="1205"/>
      <c r="B493" s="1285"/>
      <c r="C493" s="1205"/>
      <c r="D493" s="1205"/>
      <c r="E493" s="1205"/>
      <c r="F493" s="1205"/>
      <c r="G493" s="1205"/>
      <c r="H493" s="1286"/>
      <c r="I493" s="1286"/>
      <c r="J493" s="1205"/>
      <c r="K493" s="1205"/>
      <c r="L493" s="1205"/>
      <c r="M493" s="1205"/>
      <c r="N493" s="1205"/>
      <c r="O493" s="1205"/>
      <c r="P493" s="1286"/>
      <c r="Q493" s="1205"/>
      <c r="R493" s="1285"/>
      <c r="S493" s="1285"/>
      <c r="T493" s="1205"/>
      <c r="U493" s="1205"/>
      <c r="V493" s="1205"/>
      <c r="W493" s="1205"/>
      <c r="X493" s="1205"/>
      <c r="Y493" s="1205"/>
      <c r="Z493" s="1205"/>
      <c r="AA493" s="1205"/>
      <c r="AB493" s="1205"/>
      <c r="AC493" s="1205"/>
      <c r="AD493" s="1205"/>
      <c r="AE493" s="1205"/>
    </row>
    <row r="494">
      <c r="A494" s="1198"/>
      <c r="B494" s="1287"/>
      <c r="C494" s="1198"/>
      <c r="D494" s="1198"/>
      <c r="E494" s="1198"/>
      <c r="F494" s="1198"/>
      <c r="G494" s="1198"/>
      <c r="H494" s="1288"/>
      <c r="I494" s="1288"/>
      <c r="J494" s="1198"/>
      <c r="K494" s="1198"/>
      <c r="L494" s="1198"/>
      <c r="M494" s="1198"/>
      <c r="N494" s="1198"/>
      <c r="O494" s="1198"/>
      <c r="P494" s="1288"/>
      <c r="Q494" s="1198"/>
      <c r="R494" s="1287"/>
      <c r="S494" s="1287"/>
      <c r="T494" s="1198"/>
      <c r="U494" s="1198"/>
      <c r="V494" s="1198"/>
      <c r="W494" s="1198"/>
      <c r="X494" s="1198"/>
      <c r="Y494" s="1198"/>
      <c r="Z494" s="1198"/>
      <c r="AA494" s="1198"/>
      <c r="AB494" s="1198"/>
      <c r="AC494" s="1198"/>
      <c r="AD494" s="1198"/>
      <c r="AE494" s="1198"/>
    </row>
    <row r="495">
      <c r="A495" s="1205"/>
      <c r="B495" s="1285"/>
      <c r="C495" s="1205"/>
      <c r="D495" s="1205"/>
      <c r="E495" s="1205"/>
      <c r="F495" s="1205"/>
      <c r="G495" s="1205"/>
      <c r="H495" s="1286"/>
      <c r="I495" s="1286"/>
      <c r="J495" s="1205"/>
      <c r="K495" s="1205"/>
      <c r="L495" s="1205"/>
      <c r="M495" s="1205"/>
      <c r="N495" s="1205"/>
      <c r="O495" s="1205"/>
      <c r="P495" s="1286"/>
      <c r="Q495" s="1205"/>
      <c r="R495" s="1285"/>
      <c r="S495" s="1285"/>
      <c r="T495" s="1205"/>
      <c r="U495" s="1205"/>
      <c r="V495" s="1205"/>
      <c r="W495" s="1205"/>
      <c r="X495" s="1205"/>
      <c r="Y495" s="1205"/>
      <c r="Z495" s="1205"/>
      <c r="AA495" s="1205"/>
      <c r="AB495" s="1205"/>
      <c r="AC495" s="1205"/>
      <c r="AD495" s="1205"/>
      <c r="AE495" s="1205"/>
    </row>
    <row r="496">
      <c r="A496" s="1198"/>
      <c r="B496" s="1287"/>
      <c r="C496" s="1198"/>
      <c r="D496" s="1198"/>
      <c r="E496" s="1198"/>
      <c r="F496" s="1198"/>
      <c r="G496" s="1198"/>
      <c r="H496" s="1288"/>
      <c r="I496" s="1288"/>
      <c r="J496" s="1198"/>
      <c r="K496" s="1198"/>
      <c r="L496" s="1198"/>
      <c r="M496" s="1198"/>
      <c r="N496" s="1198"/>
      <c r="O496" s="1198"/>
      <c r="P496" s="1288"/>
      <c r="Q496" s="1198"/>
      <c r="R496" s="1287"/>
      <c r="S496" s="1287"/>
      <c r="T496" s="1198"/>
      <c r="U496" s="1198"/>
      <c r="V496" s="1198"/>
      <c r="W496" s="1198"/>
      <c r="X496" s="1198"/>
      <c r="Y496" s="1198"/>
      <c r="Z496" s="1198"/>
      <c r="AA496" s="1198"/>
      <c r="AB496" s="1198"/>
      <c r="AC496" s="1198"/>
      <c r="AD496" s="1198"/>
      <c r="AE496" s="1198"/>
    </row>
    <row r="497">
      <c r="A497" s="1205"/>
      <c r="B497" s="1285"/>
      <c r="C497" s="1205"/>
      <c r="D497" s="1205"/>
      <c r="E497" s="1205"/>
      <c r="F497" s="1205"/>
      <c r="G497" s="1205"/>
      <c r="H497" s="1286"/>
      <c r="I497" s="1286"/>
      <c r="J497" s="1205"/>
      <c r="K497" s="1205"/>
      <c r="L497" s="1205"/>
      <c r="M497" s="1205"/>
      <c r="N497" s="1205"/>
      <c r="O497" s="1205"/>
      <c r="P497" s="1286"/>
      <c r="Q497" s="1205"/>
      <c r="R497" s="1285"/>
      <c r="S497" s="1285"/>
      <c r="T497" s="1205"/>
      <c r="U497" s="1205"/>
      <c r="V497" s="1205"/>
      <c r="W497" s="1205"/>
      <c r="X497" s="1205"/>
      <c r="Y497" s="1205"/>
      <c r="Z497" s="1205"/>
      <c r="AA497" s="1205"/>
      <c r="AB497" s="1205"/>
      <c r="AC497" s="1205"/>
      <c r="AD497" s="1205"/>
      <c r="AE497" s="1205"/>
    </row>
    <row r="498">
      <c r="A498" s="1198"/>
      <c r="B498" s="1287"/>
      <c r="C498" s="1198"/>
      <c r="D498" s="1198"/>
      <c r="E498" s="1198"/>
      <c r="F498" s="1198"/>
      <c r="G498" s="1198"/>
      <c r="H498" s="1288"/>
      <c r="I498" s="1288"/>
      <c r="J498" s="1198"/>
      <c r="K498" s="1198"/>
      <c r="L498" s="1198"/>
      <c r="M498" s="1198"/>
      <c r="N498" s="1198"/>
      <c r="O498" s="1198"/>
      <c r="P498" s="1288"/>
      <c r="Q498" s="1198"/>
      <c r="R498" s="1287"/>
      <c r="S498" s="1287"/>
      <c r="T498" s="1198"/>
      <c r="U498" s="1198"/>
      <c r="V498" s="1198"/>
      <c r="W498" s="1198"/>
      <c r="X498" s="1198"/>
      <c r="Y498" s="1198"/>
      <c r="Z498" s="1198"/>
      <c r="AA498" s="1198"/>
      <c r="AB498" s="1198"/>
      <c r="AC498" s="1198"/>
      <c r="AD498" s="1198"/>
      <c r="AE498" s="1198"/>
    </row>
    <row r="499">
      <c r="A499" s="1205"/>
      <c r="B499" s="1285"/>
      <c r="C499" s="1205"/>
      <c r="D499" s="1205"/>
      <c r="E499" s="1205"/>
      <c r="F499" s="1205"/>
      <c r="G499" s="1205"/>
      <c r="H499" s="1286"/>
      <c r="I499" s="1286"/>
      <c r="J499" s="1205"/>
      <c r="K499" s="1205"/>
      <c r="L499" s="1205"/>
      <c r="M499" s="1205"/>
      <c r="N499" s="1205"/>
      <c r="O499" s="1205"/>
      <c r="P499" s="1286"/>
      <c r="Q499" s="1205"/>
      <c r="R499" s="1285"/>
      <c r="S499" s="1285"/>
      <c r="T499" s="1205"/>
      <c r="U499" s="1205"/>
      <c r="V499" s="1205"/>
      <c r="W499" s="1205"/>
      <c r="X499" s="1205"/>
      <c r="Y499" s="1205"/>
      <c r="Z499" s="1205"/>
      <c r="AA499" s="1205"/>
      <c r="AB499" s="1205"/>
      <c r="AC499" s="1205"/>
      <c r="AD499" s="1205"/>
      <c r="AE499" s="1205"/>
    </row>
    <row r="500">
      <c r="A500" s="1198"/>
      <c r="B500" s="1287"/>
      <c r="C500" s="1198"/>
      <c r="D500" s="1198"/>
      <c r="E500" s="1198"/>
      <c r="F500" s="1198"/>
      <c r="G500" s="1198"/>
      <c r="H500" s="1288"/>
      <c r="I500" s="1288"/>
      <c r="J500" s="1198"/>
      <c r="K500" s="1198"/>
      <c r="L500" s="1198"/>
      <c r="M500" s="1198"/>
      <c r="N500" s="1198"/>
      <c r="O500" s="1198"/>
      <c r="P500" s="1288"/>
      <c r="Q500" s="1198"/>
      <c r="R500" s="1287"/>
      <c r="S500" s="1287"/>
      <c r="T500" s="1198"/>
      <c r="U500" s="1198"/>
      <c r="V500" s="1198"/>
      <c r="W500" s="1198"/>
      <c r="X500" s="1198"/>
      <c r="Y500" s="1198"/>
      <c r="Z500" s="1198"/>
      <c r="AA500" s="1198"/>
      <c r="AB500" s="1198"/>
      <c r="AC500" s="1198"/>
      <c r="AD500" s="1198"/>
      <c r="AE500" s="1198"/>
    </row>
    <row r="501">
      <c r="A501" s="1205"/>
      <c r="B501" s="1285"/>
      <c r="C501" s="1205"/>
      <c r="D501" s="1205"/>
      <c r="E501" s="1205"/>
      <c r="F501" s="1205"/>
      <c r="G501" s="1205"/>
      <c r="H501" s="1286"/>
      <c r="I501" s="1286"/>
      <c r="J501" s="1205"/>
      <c r="K501" s="1205"/>
      <c r="L501" s="1205"/>
      <c r="M501" s="1205"/>
      <c r="N501" s="1205"/>
      <c r="O501" s="1205"/>
      <c r="P501" s="1286"/>
      <c r="Q501" s="1205"/>
      <c r="R501" s="1285"/>
      <c r="S501" s="1285"/>
      <c r="T501" s="1205"/>
      <c r="U501" s="1205"/>
      <c r="V501" s="1205"/>
      <c r="W501" s="1205"/>
      <c r="X501" s="1205"/>
      <c r="Y501" s="1205"/>
      <c r="Z501" s="1205"/>
      <c r="AA501" s="1205"/>
      <c r="AB501" s="1205"/>
      <c r="AC501" s="1205"/>
      <c r="AD501" s="1205"/>
      <c r="AE501" s="1205"/>
    </row>
    <row r="502">
      <c r="A502" s="1198"/>
      <c r="B502" s="1287"/>
      <c r="C502" s="1198"/>
      <c r="D502" s="1198"/>
      <c r="E502" s="1198"/>
      <c r="F502" s="1198"/>
      <c r="G502" s="1198"/>
      <c r="H502" s="1288"/>
      <c r="I502" s="1288"/>
      <c r="J502" s="1198"/>
      <c r="K502" s="1198"/>
      <c r="L502" s="1198"/>
      <c r="M502" s="1198"/>
      <c r="N502" s="1198"/>
      <c r="O502" s="1198"/>
      <c r="P502" s="1288"/>
      <c r="Q502" s="1198"/>
      <c r="R502" s="1287"/>
      <c r="S502" s="1287"/>
      <c r="T502" s="1198"/>
      <c r="U502" s="1198"/>
      <c r="V502" s="1198"/>
      <c r="W502" s="1198"/>
      <c r="X502" s="1198"/>
      <c r="Y502" s="1198"/>
      <c r="Z502" s="1198"/>
      <c r="AA502" s="1198"/>
      <c r="AB502" s="1198"/>
      <c r="AC502" s="1198"/>
      <c r="AD502" s="1198"/>
      <c r="AE502" s="1198"/>
    </row>
    <row r="503">
      <c r="A503" s="1205"/>
      <c r="B503" s="1285"/>
      <c r="C503" s="1205"/>
      <c r="D503" s="1205"/>
      <c r="E503" s="1205"/>
      <c r="F503" s="1205"/>
      <c r="G503" s="1205"/>
      <c r="H503" s="1286"/>
      <c r="I503" s="1286"/>
      <c r="J503" s="1205"/>
      <c r="K503" s="1205"/>
      <c r="L503" s="1205"/>
      <c r="M503" s="1205"/>
      <c r="N503" s="1205"/>
      <c r="O503" s="1205"/>
      <c r="P503" s="1286"/>
      <c r="Q503" s="1205"/>
      <c r="R503" s="1285"/>
      <c r="S503" s="1285"/>
      <c r="T503" s="1205"/>
      <c r="U503" s="1205"/>
      <c r="V503" s="1205"/>
      <c r="W503" s="1205"/>
      <c r="X503" s="1205"/>
      <c r="Y503" s="1205"/>
      <c r="Z503" s="1205"/>
      <c r="AA503" s="1205"/>
      <c r="AB503" s="1205"/>
      <c r="AC503" s="1205"/>
      <c r="AD503" s="1205"/>
      <c r="AE503" s="1205"/>
    </row>
    <row r="504">
      <c r="A504" s="1198"/>
      <c r="B504" s="1287"/>
      <c r="C504" s="1198"/>
      <c r="D504" s="1198"/>
      <c r="E504" s="1198"/>
      <c r="F504" s="1198"/>
      <c r="G504" s="1198"/>
      <c r="H504" s="1288"/>
      <c r="I504" s="1288"/>
      <c r="J504" s="1198"/>
      <c r="K504" s="1198"/>
      <c r="L504" s="1198"/>
      <c r="M504" s="1198"/>
      <c r="N504" s="1198"/>
      <c r="O504" s="1198"/>
      <c r="P504" s="1288"/>
      <c r="Q504" s="1198"/>
      <c r="R504" s="1287"/>
      <c r="S504" s="1287"/>
      <c r="T504" s="1198"/>
      <c r="U504" s="1198"/>
      <c r="V504" s="1198"/>
      <c r="W504" s="1198"/>
      <c r="X504" s="1198"/>
      <c r="Y504" s="1198"/>
      <c r="Z504" s="1198"/>
      <c r="AA504" s="1198"/>
      <c r="AB504" s="1198"/>
      <c r="AC504" s="1198"/>
      <c r="AD504" s="1198"/>
      <c r="AE504" s="1198"/>
    </row>
    <row r="505">
      <c r="A505" s="1205"/>
      <c r="B505" s="1285"/>
      <c r="C505" s="1205"/>
      <c r="D505" s="1205"/>
      <c r="E505" s="1205"/>
      <c r="F505" s="1205"/>
      <c r="G505" s="1205"/>
      <c r="H505" s="1286"/>
      <c r="I505" s="1286"/>
      <c r="J505" s="1205"/>
      <c r="K505" s="1205"/>
      <c r="L505" s="1205"/>
      <c r="M505" s="1205"/>
      <c r="N505" s="1205"/>
      <c r="O505" s="1205"/>
      <c r="P505" s="1286"/>
      <c r="Q505" s="1205"/>
      <c r="R505" s="1285"/>
      <c r="S505" s="1285"/>
      <c r="T505" s="1205"/>
      <c r="U505" s="1205"/>
      <c r="V505" s="1205"/>
      <c r="W505" s="1205"/>
      <c r="X505" s="1205"/>
      <c r="Y505" s="1205"/>
      <c r="Z505" s="1205"/>
      <c r="AA505" s="1205"/>
      <c r="AB505" s="1205"/>
      <c r="AC505" s="1205"/>
      <c r="AD505" s="1205"/>
      <c r="AE505" s="1205"/>
    </row>
    <row r="506">
      <c r="A506" s="1198"/>
      <c r="B506" s="1287"/>
      <c r="C506" s="1198"/>
      <c r="D506" s="1198"/>
      <c r="E506" s="1198"/>
      <c r="F506" s="1198"/>
      <c r="G506" s="1198"/>
      <c r="H506" s="1288"/>
      <c r="I506" s="1288"/>
      <c r="J506" s="1198"/>
      <c r="K506" s="1198"/>
      <c r="L506" s="1198"/>
      <c r="M506" s="1198"/>
      <c r="N506" s="1198"/>
      <c r="O506" s="1198"/>
      <c r="P506" s="1288"/>
      <c r="Q506" s="1198"/>
      <c r="R506" s="1287"/>
      <c r="S506" s="1287"/>
      <c r="T506" s="1198"/>
      <c r="U506" s="1198"/>
      <c r="V506" s="1198"/>
      <c r="W506" s="1198"/>
      <c r="X506" s="1198"/>
      <c r="Y506" s="1198"/>
      <c r="Z506" s="1198"/>
      <c r="AA506" s="1198"/>
      <c r="AB506" s="1198"/>
      <c r="AC506" s="1198"/>
      <c r="AD506" s="1198"/>
      <c r="AE506" s="1198"/>
    </row>
    <row r="507">
      <c r="A507" s="1205"/>
      <c r="B507" s="1285"/>
      <c r="C507" s="1205"/>
      <c r="D507" s="1205"/>
      <c r="E507" s="1205"/>
      <c r="F507" s="1205"/>
      <c r="G507" s="1205"/>
      <c r="H507" s="1286"/>
      <c r="I507" s="1286"/>
      <c r="J507" s="1205"/>
      <c r="K507" s="1205"/>
      <c r="L507" s="1205"/>
      <c r="M507" s="1205"/>
      <c r="N507" s="1205"/>
      <c r="O507" s="1205"/>
      <c r="P507" s="1286"/>
      <c r="Q507" s="1205"/>
      <c r="R507" s="1285"/>
      <c r="S507" s="1285"/>
      <c r="T507" s="1205"/>
      <c r="U507" s="1205"/>
      <c r="V507" s="1205"/>
      <c r="W507" s="1205"/>
      <c r="X507" s="1205"/>
      <c r="Y507" s="1205"/>
      <c r="Z507" s="1205"/>
      <c r="AA507" s="1205"/>
      <c r="AB507" s="1205"/>
      <c r="AC507" s="1205"/>
      <c r="AD507" s="1205"/>
      <c r="AE507" s="1205"/>
    </row>
    <row r="508">
      <c r="A508" s="1198"/>
      <c r="B508" s="1287"/>
      <c r="C508" s="1198"/>
      <c r="D508" s="1198"/>
      <c r="E508" s="1198"/>
      <c r="F508" s="1198"/>
      <c r="G508" s="1198"/>
      <c r="H508" s="1288"/>
      <c r="I508" s="1288"/>
      <c r="J508" s="1198"/>
      <c r="K508" s="1198"/>
      <c r="L508" s="1198"/>
      <c r="M508" s="1198"/>
      <c r="N508" s="1198"/>
      <c r="O508" s="1198"/>
      <c r="P508" s="1288"/>
      <c r="Q508" s="1198"/>
      <c r="R508" s="1287"/>
      <c r="S508" s="1287"/>
      <c r="T508" s="1198"/>
      <c r="U508" s="1198"/>
      <c r="V508" s="1198"/>
      <c r="W508" s="1198"/>
      <c r="X508" s="1198"/>
      <c r="Y508" s="1198"/>
      <c r="Z508" s="1198"/>
      <c r="AA508" s="1198"/>
      <c r="AB508" s="1198"/>
      <c r="AC508" s="1198"/>
      <c r="AD508" s="1198"/>
      <c r="AE508" s="1198"/>
    </row>
    <row r="509">
      <c r="A509" s="1205"/>
      <c r="B509" s="1285"/>
      <c r="C509" s="1205"/>
      <c r="D509" s="1205"/>
      <c r="E509" s="1205"/>
      <c r="F509" s="1205"/>
      <c r="G509" s="1205"/>
      <c r="H509" s="1286"/>
      <c r="I509" s="1286"/>
      <c r="J509" s="1205"/>
      <c r="K509" s="1205"/>
      <c r="L509" s="1205"/>
      <c r="M509" s="1205"/>
      <c r="N509" s="1205"/>
      <c r="O509" s="1205"/>
      <c r="P509" s="1286"/>
      <c r="Q509" s="1205"/>
      <c r="R509" s="1285"/>
      <c r="S509" s="1285"/>
      <c r="T509" s="1205"/>
      <c r="U509" s="1205"/>
      <c r="V509" s="1205"/>
      <c r="W509" s="1205"/>
      <c r="X509" s="1205"/>
      <c r="Y509" s="1205"/>
      <c r="Z509" s="1205"/>
      <c r="AA509" s="1205"/>
      <c r="AB509" s="1205"/>
      <c r="AC509" s="1205"/>
      <c r="AD509" s="1205"/>
      <c r="AE509" s="1205"/>
    </row>
    <row r="510">
      <c r="A510" s="1198"/>
      <c r="B510" s="1287"/>
      <c r="C510" s="1198"/>
      <c r="D510" s="1198"/>
      <c r="E510" s="1198"/>
      <c r="F510" s="1198"/>
      <c r="G510" s="1198"/>
      <c r="H510" s="1288"/>
      <c r="I510" s="1288"/>
      <c r="J510" s="1198"/>
      <c r="K510" s="1198"/>
      <c r="L510" s="1198"/>
      <c r="M510" s="1198"/>
      <c r="N510" s="1198"/>
      <c r="O510" s="1198"/>
      <c r="P510" s="1288"/>
      <c r="Q510" s="1198"/>
      <c r="R510" s="1287"/>
      <c r="S510" s="1287"/>
      <c r="T510" s="1198"/>
      <c r="U510" s="1198"/>
      <c r="V510" s="1198"/>
      <c r="W510" s="1198"/>
      <c r="X510" s="1198"/>
      <c r="Y510" s="1198"/>
      <c r="Z510" s="1198"/>
      <c r="AA510" s="1198"/>
      <c r="AB510" s="1198"/>
      <c r="AC510" s="1198"/>
      <c r="AD510" s="1198"/>
      <c r="AE510" s="1198"/>
    </row>
    <row r="511">
      <c r="A511" s="1205"/>
      <c r="B511" s="1285"/>
      <c r="C511" s="1205"/>
      <c r="D511" s="1205"/>
      <c r="E511" s="1205"/>
      <c r="F511" s="1205"/>
      <c r="G511" s="1205"/>
      <c r="H511" s="1286"/>
      <c r="I511" s="1286"/>
      <c r="J511" s="1205"/>
      <c r="K511" s="1205"/>
      <c r="L511" s="1205"/>
      <c r="M511" s="1205"/>
      <c r="N511" s="1205"/>
      <c r="O511" s="1205"/>
      <c r="P511" s="1286"/>
      <c r="Q511" s="1205"/>
      <c r="R511" s="1285"/>
      <c r="S511" s="1285"/>
      <c r="T511" s="1205"/>
      <c r="U511" s="1205"/>
      <c r="V511" s="1205"/>
      <c r="W511" s="1205"/>
      <c r="X511" s="1205"/>
      <c r="Y511" s="1205"/>
      <c r="Z511" s="1205"/>
      <c r="AA511" s="1205"/>
      <c r="AB511" s="1205"/>
      <c r="AC511" s="1205"/>
      <c r="AD511" s="1205"/>
      <c r="AE511" s="1205"/>
    </row>
    <row r="512">
      <c r="A512" s="1198"/>
      <c r="B512" s="1287"/>
      <c r="C512" s="1198"/>
      <c r="D512" s="1198"/>
      <c r="E512" s="1198"/>
      <c r="F512" s="1198"/>
      <c r="G512" s="1198"/>
      <c r="H512" s="1288"/>
      <c r="I512" s="1288"/>
      <c r="J512" s="1198"/>
      <c r="K512" s="1198"/>
      <c r="L512" s="1198"/>
      <c r="M512" s="1198"/>
      <c r="N512" s="1198"/>
      <c r="O512" s="1198"/>
      <c r="P512" s="1288"/>
      <c r="Q512" s="1198"/>
      <c r="R512" s="1287"/>
      <c r="S512" s="1287"/>
      <c r="T512" s="1198"/>
      <c r="U512" s="1198"/>
      <c r="V512" s="1198"/>
      <c r="W512" s="1198"/>
      <c r="X512" s="1198"/>
      <c r="Y512" s="1198"/>
      <c r="Z512" s="1198"/>
      <c r="AA512" s="1198"/>
      <c r="AB512" s="1198"/>
      <c r="AC512" s="1198"/>
      <c r="AD512" s="1198"/>
      <c r="AE512" s="1198"/>
    </row>
    <row r="513">
      <c r="A513" s="1205"/>
      <c r="B513" s="1285"/>
      <c r="C513" s="1205"/>
      <c r="D513" s="1205"/>
      <c r="E513" s="1205"/>
      <c r="F513" s="1205"/>
      <c r="G513" s="1205"/>
      <c r="H513" s="1286"/>
      <c r="I513" s="1286"/>
      <c r="J513" s="1205"/>
      <c r="K513" s="1205"/>
      <c r="L513" s="1205"/>
      <c r="M513" s="1205"/>
      <c r="N513" s="1205"/>
      <c r="O513" s="1205"/>
      <c r="P513" s="1286"/>
      <c r="Q513" s="1205"/>
      <c r="R513" s="1285"/>
      <c r="S513" s="1285"/>
      <c r="T513" s="1205"/>
      <c r="U513" s="1205"/>
      <c r="V513" s="1205"/>
      <c r="W513" s="1205"/>
      <c r="X513" s="1205"/>
      <c r="Y513" s="1205"/>
      <c r="Z513" s="1205"/>
      <c r="AA513" s="1205"/>
      <c r="AB513" s="1205"/>
      <c r="AC513" s="1205"/>
      <c r="AD513" s="1205"/>
      <c r="AE513" s="1205"/>
    </row>
    <row r="514">
      <c r="A514" s="1198"/>
      <c r="B514" s="1287"/>
      <c r="C514" s="1198"/>
      <c r="D514" s="1198"/>
      <c r="E514" s="1198"/>
      <c r="F514" s="1198"/>
      <c r="G514" s="1198"/>
      <c r="H514" s="1288"/>
      <c r="I514" s="1288"/>
      <c r="J514" s="1198"/>
      <c r="K514" s="1198"/>
      <c r="L514" s="1198"/>
      <c r="M514" s="1198"/>
      <c r="N514" s="1198"/>
      <c r="O514" s="1198"/>
      <c r="P514" s="1288"/>
      <c r="Q514" s="1198"/>
      <c r="R514" s="1287"/>
      <c r="S514" s="1287"/>
      <c r="T514" s="1198"/>
      <c r="U514" s="1198"/>
      <c r="V514" s="1198"/>
      <c r="W514" s="1198"/>
      <c r="X514" s="1198"/>
      <c r="Y514" s="1198"/>
      <c r="Z514" s="1198"/>
      <c r="AA514" s="1198"/>
      <c r="AB514" s="1198"/>
      <c r="AC514" s="1198"/>
      <c r="AD514" s="1198"/>
      <c r="AE514" s="1198"/>
    </row>
    <row r="515">
      <c r="A515" s="1205"/>
      <c r="B515" s="1285"/>
      <c r="C515" s="1205"/>
      <c r="D515" s="1205"/>
      <c r="E515" s="1205"/>
      <c r="F515" s="1205"/>
      <c r="G515" s="1205"/>
      <c r="H515" s="1286"/>
      <c r="I515" s="1286"/>
      <c r="J515" s="1205"/>
      <c r="K515" s="1205"/>
      <c r="L515" s="1205"/>
      <c r="M515" s="1205"/>
      <c r="N515" s="1205"/>
      <c r="O515" s="1205"/>
      <c r="P515" s="1286"/>
      <c r="Q515" s="1205"/>
      <c r="R515" s="1285"/>
      <c r="S515" s="1285"/>
      <c r="T515" s="1205"/>
      <c r="U515" s="1205"/>
      <c r="V515" s="1205"/>
      <c r="W515" s="1205"/>
      <c r="X515" s="1205"/>
      <c r="Y515" s="1205"/>
      <c r="Z515" s="1205"/>
      <c r="AA515" s="1205"/>
      <c r="AB515" s="1205"/>
      <c r="AC515" s="1205"/>
      <c r="AD515" s="1205"/>
      <c r="AE515" s="1205"/>
    </row>
    <row r="516">
      <c r="A516" s="1198"/>
      <c r="B516" s="1287"/>
      <c r="C516" s="1198"/>
      <c r="D516" s="1198"/>
      <c r="E516" s="1198"/>
      <c r="F516" s="1198"/>
      <c r="G516" s="1198"/>
      <c r="H516" s="1288"/>
      <c r="I516" s="1288"/>
      <c r="J516" s="1198"/>
      <c r="K516" s="1198"/>
      <c r="L516" s="1198"/>
      <c r="M516" s="1198"/>
      <c r="N516" s="1198"/>
      <c r="O516" s="1198"/>
      <c r="P516" s="1288"/>
      <c r="Q516" s="1198"/>
      <c r="R516" s="1287"/>
      <c r="S516" s="1287"/>
      <c r="T516" s="1198"/>
      <c r="U516" s="1198"/>
      <c r="V516" s="1198"/>
      <c r="W516" s="1198"/>
      <c r="X516" s="1198"/>
      <c r="Y516" s="1198"/>
      <c r="Z516" s="1198"/>
      <c r="AA516" s="1198"/>
      <c r="AB516" s="1198"/>
      <c r="AC516" s="1198"/>
      <c r="AD516" s="1198"/>
      <c r="AE516" s="1198"/>
    </row>
    <row r="517">
      <c r="A517" s="1205"/>
      <c r="B517" s="1285"/>
      <c r="C517" s="1205"/>
      <c r="D517" s="1205"/>
      <c r="E517" s="1205"/>
      <c r="F517" s="1205"/>
      <c r="G517" s="1205"/>
      <c r="H517" s="1286"/>
      <c r="I517" s="1286"/>
      <c r="J517" s="1205"/>
      <c r="K517" s="1205"/>
      <c r="L517" s="1205"/>
      <c r="M517" s="1205"/>
      <c r="N517" s="1205"/>
      <c r="O517" s="1205"/>
      <c r="P517" s="1286"/>
      <c r="Q517" s="1205"/>
      <c r="R517" s="1285"/>
      <c r="S517" s="1285"/>
      <c r="T517" s="1205"/>
      <c r="U517" s="1205"/>
      <c r="V517" s="1205"/>
      <c r="W517" s="1205"/>
      <c r="X517" s="1205"/>
      <c r="Y517" s="1205"/>
      <c r="Z517" s="1205"/>
      <c r="AA517" s="1205"/>
      <c r="AB517" s="1205"/>
      <c r="AC517" s="1205"/>
      <c r="AD517" s="1205"/>
      <c r="AE517" s="1205"/>
    </row>
    <row r="518">
      <c r="A518" s="1198"/>
      <c r="B518" s="1287"/>
      <c r="C518" s="1198"/>
      <c r="D518" s="1198"/>
      <c r="E518" s="1198"/>
      <c r="F518" s="1198"/>
      <c r="G518" s="1198"/>
      <c r="H518" s="1288"/>
      <c r="I518" s="1288"/>
      <c r="J518" s="1198"/>
      <c r="K518" s="1198"/>
      <c r="L518" s="1198"/>
      <c r="M518" s="1198"/>
      <c r="N518" s="1198"/>
      <c r="O518" s="1198"/>
      <c r="P518" s="1288"/>
      <c r="Q518" s="1198"/>
      <c r="R518" s="1287"/>
      <c r="S518" s="1287"/>
      <c r="T518" s="1198"/>
      <c r="U518" s="1198"/>
      <c r="V518" s="1198"/>
      <c r="W518" s="1198"/>
      <c r="X518" s="1198"/>
      <c r="Y518" s="1198"/>
      <c r="Z518" s="1198"/>
      <c r="AA518" s="1198"/>
      <c r="AB518" s="1198"/>
      <c r="AC518" s="1198"/>
      <c r="AD518" s="1198"/>
      <c r="AE518" s="1198"/>
    </row>
    <row r="519">
      <c r="A519" s="1205"/>
      <c r="B519" s="1285"/>
      <c r="C519" s="1205"/>
      <c r="D519" s="1205"/>
      <c r="E519" s="1205"/>
      <c r="F519" s="1205"/>
      <c r="G519" s="1205"/>
      <c r="H519" s="1286"/>
      <c r="I519" s="1286"/>
      <c r="J519" s="1205"/>
      <c r="K519" s="1205"/>
      <c r="L519" s="1205"/>
      <c r="M519" s="1205"/>
      <c r="N519" s="1205"/>
      <c r="O519" s="1205"/>
      <c r="P519" s="1286"/>
      <c r="Q519" s="1205"/>
      <c r="R519" s="1285"/>
      <c r="S519" s="1285"/>
      <c r="T519" s="1205"/>
      <c r="U519" s="1205"/>
      <c r="V519" s="1205"/>
      <c r="W519" s="1205"/>
      <c r="X519" s="1205"/>
      <c r="Y519" s="1205"/>
      <c r="Z519" s="1205"/>
      <c r="AA519" s="1205"/>
      <c r="AB519" s="1205"/>
      <c r="AC519" s="1205"/>
      <c r="AD519" s="1205"/>
      <c r="AE519" s="1205"/>
    </row>
    <row r="520">
      <c r="A520" s="1198"/>
      <c r="B520" s="1287"/>
      <c r="C520" s="1198"/>
      <c r="D520" s="1198"/>
      <c r="E520" s="1198"/>
      <c r="F520" s="1198"/>
      <c r="G520" s="1198"/>
      <c r="H520" s="1288"/>
      <c r="I520" s="1288"/>
      <c r="J520" s="1198"/>
      <c r="K520" s="1198"/>
      <c r="L520" s="1198"/>
      <c r="M520" s="1198"/>
      <c r="N520" s="1198"/>
      <c r="O520" s="1198"/>
      <c r="P520" s="1288"/>
      <c r="Q520" s="1198"/>
      <c r="R520" s="1287"/>
      <c r="S520" s="1287"/>
      <c r="T520" s="1198"/>
      <c r="U520" s="1198"/>
      <c r="V520" s="1198"/>
      <c r="W520" s="1198"/>
      <c r="X520" s="1198"/>
      <c r="Y520" s="1198"/>
      <c r="Z520" s="1198"/>
      <c r="AA520" s="1198"/>
      <c r="AB520" s="1198"/>
      <c r="AC520" s="1198"/>
      <c r="AD520" s="1198"/>
      <c r="AE520" s="1198"/>
    </row>
    <row r="521">
      <c r="A521" s="1205"/>
      <c r="B521" s="1285"/>
      <c r="C521" s="1205"/>
      <c r="D521" s="1205"/>
      <c r="E521" s="1205"/>
      <c r="F521" s="1205"/>
      <c r="G521" s="1205"/>
      <c r="H521" s="1286"/>
      <c r="I521" s="1286"/>
      <c r="J521" s="1205"/>
      <c r="K521" s="1205"/>
      <c r="L521" s="1205"/>
      <c r="M521" s="1205"/>
      <c r="N521" s="1205"/>
      <c r="O521" s="1205"/>
      <c r="P521" s="1286"/>
      <c r="Q521" s="1205"/>
      <c r="R521" s="1285"/>
      <c r="S521" s="1285"/>
      <c r="T521" s="1205"/>
      <c r="U521" s="1205"/>
      <c r="V521" s="1205"/>
      <c r="W521" s="1205"/>
      <c r="X521" s="1205"/>
      <c r="Y521" s="1205"/>
      <c r="Z521" s="1205"/>
      <c r="AA521" s="1205"/>
      <c r="AB521" s="1205"/>
      <c r="AC521" s="1205"/>
      <c r="AD521" s="1205"/>
      <c r="AE521" s="1205"/>
    </row>
    <row r="522">
      <c r="A522" s="1198"/>
      <c r="B522" s="1287"/>
      <c r="C522" s="1198"/>
      <c r="D522" s="1198"/>
      <c r="E522" s="1198"/>
      <c r="F522" s="1198"/>
      <c r="G522" s="1198"/>
      <c r="H522" s="1288"/>
      <c r="I522" s="1288"/>
      <c r="J522" s="1198"/>
      <c r="K522" s="1198"/>
      <c r="L522" s="1198"/>
      <c r="M522" s="1198"/>
      <c r="N522" s="1198"/>
      <c r="O522" s="1198"/>
      <c r="P522" s="1288"/>
      <c r="Q522" s="1198"/>
      <c r="R522" s="1287"/>
      <c r="S522" s="1287"/>
      <c r="T522" s="1198"/>
      <c r="U522" s="1198"/>
      <c r="V522" s="1198"/>
      <c r="W522" s="1198"/>
      <c r="X522" s="1198"/>
      <c r="Y522" s="1198"/>
      <c r="Z522" s="1198"/>
      <c r="AA522" s="1198"/>
      <c r="AB522" s="1198"/>
      <c r="AC522" s="1198"/>
      <c r="AD522" s="1198"/>
      <c r="AE522" s="1198"/>
    </row>
    <row r="523">
      <c r="A523" s="1205"/>
      <c r="B523" s="1285"/>
      <c r="C523" s="1205"/>
      <c r="D523" s="1205"/>
      <c r="E523" s="1205"/>
      <c r="F523" s="1205"/>
      <c r="G523" s="1205"/>
      <c r="H523" s="1286"/>
      <c r="I523" s="1286"/>
      <c r="J523" s="1205"/>
      <c r="K523" s="1205"/>
      <c r="L523" s="1205"/>
      <c r="M523" s="1205"/>
      <c r="N523" s="1205"/>
      <c r="O523" s="1205"/>
      <c r="P523" s="1286"/>
      <c r="Q523" s="1205"/>
      <c r="R523" s="1285"/>
      <c r="S523" s="1285"/>
      <c r="T523" s="1205"/>
      <c r="U523" s="1205"/>
      <c r="V523" s="1205"/>
      <c r="W523" s="1205"/>
      <c r="X523" s="1205"/>
      <c r="Y523" s="1205"/>
      <c r="Z523" s="1205"/>
      <c r="AA523" s="1205"/>
      <c r="AB523" s="1205"/>
      <c r="AC523" s="1205"/>
      <c r="AD523" s="1205"/>
      <c r="AE523" s="1205"/>
    </row>
    <row r="524">
      <c r="A524" s="1198"/>
      <c r="B524" s="1287"/>
      <c r="C524" s="1198"/>
      <c r="D524" s="1198"/>
      <c r="E524" s="1198"/>
      <c r="F524" s="1198"/>
      <c r="G524" s="1198"/>
      <c r="H524" s="1288"/>
      <c r="I524" s="1288"/>
      <c r="J524" s="1198"/>
      <c r="K524" s="1198"/>
      <c r="L524" s="1198"/>
      <c r="M524" s="1198"/>
      <c r="N524" s="1198"/>
      <c r="O524" s="1198"/>
      <c r="P524" s="1288"/>
      <c r="Q524" s="1198"/>
      <c r="R524" s="1287"/>
      <c r="S524" s="1287"/>
      <c r="T524" s="1198"/>
      <c r="U524" s="1198"/>
      <c r="V524" s="1198"/>
      <c r="W524" s="1198"/>
      <c r="X524" s="1198"/>
      <c r="Y524" s="1198"/>
      <c r="Z524" s="1198"/>
      <c r="AA524" s="1198"/>
      <c r="AB524" s="1198"/>
      <c r="AC524" s="1198"/>
      <c r="AD524" s="1198"/>
      <c r="AE524" s="1198"/>
    </row>
    <row r="525">
      <c r="A525" s="1205"/>
      <c r="B525" s="1285"/>
      <c r="C525" s="1205"/>
      <c r="D525" s="1205"/>
      <c r="E525" s="1205"/>
      <c r="F525" s="1205"/>
      <c r="G525" s="1205"/>
      <c r="H525" s="1286"/>
      <c r="I525" s="1286"/>
      <c r="J525" s="1205"/>
      <c r="K525" s="1205"/>
      <c r="L525" s="1205"/>
      <c r="M525" s="1205"/>
      <c r="N525" s="1205"/>
      <c r="O525" s="1205"/>
      <c r="P525" s="1286"/>
      <c r="Q525" s="1205"/>
      <c r="R525" s="1285"/>
      <c r="S525" s="1285"/>
      <c r="T525" s="1205"/>
      <c r="U525" s="1205"/>
      <c r="V525" s="1205"/>
      <c r="W525" s="1205"/>
      <c r="X525" s="1205"/>
      <c r="Y525" s="1205"/>
      <c r="Z525" s="1205"/>
      <c r="AA525" s="1205"/>
      <c r="AB525" s="1205"/>
      <c r="AC525" s="1205"/>
      <c r="AD525" s="1205"/>
      <c r="AE525" s="1205"/>
    </row>
    <row r="526">
      <c r="A526" s="1198"/>
      <c r="B526" s="1287"/>
      <c r="C526" s="1198"/>
      <c r="D526" s="1198"/>
      <c r="E526" s="1198"/>
      <c r="F526" s="1198"/>
      <c r="G526" s="1198"/>
      <c r="H526" s="1288"/>
      <c r="I526" s="1288"/>
      <c r="J526" s="1198"/>
      <c r="K526" s="1198"/>
      <c r="L526" s="1198"/>
      <c r="M526" s="1198"/>
      <c r="N526" s="1198"/>
      <c r="O526" s="1198"/>
      <c r="P526" s="1288"/>
      <c r="Q526" s="1198"/>
      <c r="R526" s="1287"/>
      <c r="S526" s="1287"/>
      <c r="T526" s="1198"/>
      <c r="U526" s="1198"/>
      <c r="V526" s="1198"/>
      <c r="W526" s="1198"/>
      <c r="X526" s="1198"/>
      <c r="Y526" s="1198"/>
      <c r="Z526" s="1198"/>
      <c r="AA526" s="1198"/>
      <c r="AB526" s="1198"/>
      <c r="AC526" s="1198"/>
      <c r="AD526" s="1198"/>
      <c r="AE526" s="1198"/>
    </row>
    <row r="527">
      <c r="A527" s="1205"/>
      <c r="B527" s="1285"/>
      <c r="C527" s="1205"/>
      <c r="D527" s="1205"/>
      <c r="E527" s="1205"/>
      <c r="F527" s="1205"/>
      <c r="G527" s="1205"/>
      <c r="H527" s="1286"/>
      <c r="I527" s="1286"/>
      <c r="J527" s="1205"/>
      <c r="K527" s="1205"/>
      <c r="L527" s="1205"/>
      <c r="M527" s="1205"/>
      <c r="N527" s="1205"/>
      <c r="O527" s="1205"/>
      <c r="P527" s="1286"/>
      <c r="Q527" s="1205"/>
      <c r="R527" s="1285"/>
      <c r="S527" s="1285"/>
      <c r="T527" s="1205"/>
      <c r="U527" s="1205"/>
      <c r="V527" s="1205"/>
      <c r="W527" s="1205"/>
      <c r="X527" s="1205"/>
      <c r="Y527" s="1205"/>
      <c r="Z527" s="1205"/>
      <c r="AA527" s="1205"/>
      <c r="AB527" s="1205"/>
      <c r="AC527" s="1205"/>
      <c r="AD527" s="1205"/>
      <c r="AE527" s="1205"/>
    </row>
    <row r="528">
      <c r="A528" s="1198"/>
      <c r="B528" s="1287"/>
      <c r="C528" s="1198"/>
      <c r="D528" s="1198"/>
      <c r="E528" s="1198"/>
      <c r="F528" s="1198"/>
      <c r="G528" s="1198"/>
      <c r="H528" s="1288"/>
      <c r="I528" s="1288"/>
      <c r="J528" s="1198"/>
      <c r="K528" s="1198"/>
      <c r="L528" s="1198"/>
      <c r="M528" s="1198"/>
      <c r="N528" s="1198"/>
      <c r="O528" s="1198"/>
      <c r="P528" s="1288"/>
      <c r="Q528" s="1198"/>
      <c r="R528" s="1287"/>
      <c r="S528" s="1287"/>
      <c r="T528" s="1198"/>
      <c r="U528" s="1198"/>
      <c r="V528" s="1198"/>
      <c r="W528" s="1198"/>
      <c r="X528" s="1198"/>
      <c r="Y528" s="1198"/>
      <c r="Z528" s="1198"/>
      <c r="AA528" s="1198"/>
      <c r="AB528" s="1198"/>
      <c r="AC528" s="1198"/>
      <c r="AD528" s="1198"/>
      <c r="AE528" s="1198"/>
    </row>
    <row r="529">
      <c r="A529" s="1205"/>
      <c r="B529" s="1285"/>
      <c r="C529" s="1205"/>
      <c r="D529" s="1205"/>
      <c r="E529" s="1205"/>
      <c r="F529" s="1205"/>
      <c r="G529" s="1205"/>
      <c r="H529" s="1286"/>
      <c r="I529" s="1286"/>
      <c r="J529" s="1205"/>
      <c r="K529" s="1205"/>
      <c r="L529" s="1205"/>
      <c r="M529" s="1205"/>
      <c r="N529" s="1205"/>
      <c r="O529" s="1205"/>
      <c r="P529" s="1286"/>
      <c r="Q529" s="1205"/>
      <c r="R529" s="1285"/>
      <c r="S529" s="1285"/>
      <c r="T529" s="1205"/>
      <c r="U529" s="1205"/>
      <c r="V529" s="1205"/>
      <c r="W529" s="1205"/>
      <c r="X529" s="1205"/>
      <c r="Y529" s="1205"/>
      <c r="Z529" s="1205"/>
      <c r="AA529" s="1205"/>
      <c r="AB529" s="1205"/>
      <c r="AC529" s="1205"/>
      <c r="AD529" s="1205"/>
      <c r="AE529" s="1205"/>
    </row>
    <row r="530">
      <c r="A530" s="1198"/>
      <c r="B530" s="1287"/>
      <c r="C530" s="1198"/>
      <c r="D530" s="1198"/>
      <c r="E530" s="1198"/>
      <c r="F530" s="1198"/>
      <c r="G530" s="1198"/>
      <c r="H530" s="1288"/>
      <c r="I530" s="1288"/>
      <c r="J530" s="1198"/>
      <c r="K530" s="1198"/>
      <c r="L530" s="1198"/>
      <c r="M530" s="1198"/>
      <c r="N530" s="1198"/>
      <c r="O530" s="1198"/>
      <c r="P530" s="1288"/>
      <c r="Q530" s="1198"/>
      <c r="R530" s="1287"/>
      <c r="S530" s="1287"/>
      <c r="T530" s="1198"/>
      <c r="U530" s="1198"/>
      <c r="V530" s="1198"/>
      <c r="W530" s="1198"/>
      <c r="X530" s="1198"/>
      <c r="Y530" s="1198"/>
      <c r="Z530" s="1198"/>
      <c r="AA530" s="1198"/>
      <c r="AB530" s="1198"/>
      <c r="AC530" s="1198"/>
      <c r="AD530" s="1198"/>
      <c r="AE530" s="1198"/>
    </row>
    <row r="531">
      <c r="A531" s="1205"/>
      <c r="B531" s="1285"/>
      <c r="C531" s="1205"/>
      <c r="D531" s="1205"/>
      <c r="E531" s="1205"/>
      <c r="F531" s="1205"/>
      <c r="G531" s="1205"/>
      <c r="H531" s="1286"/>
      <c r="I531" s="1286"/>
      <c r="J531" s="1205"/>
      <c r="K531" s="1205"/>
      <c r="L531" s="1205"/>
      <c r="M531" s="1205"/>
      <c r="N531" s="1205"/>
      <c r="O531" s="1205"/>
      <c r="P531" s="1286"/>
      <c r="Q531" s="1205"/>
      <c r="R531" s="1285"/>
      <c r="S531" s="1285"/>
      <c r="T531" s="1205"/>
      <c r="U531" s="1205"/>
      <c r="V531" s="1205"/>
      <c r="W531" s="1205"/>
      <c r="X531" s="1205"/>
      <c r="Y531" s="1205"/>
      <c r="Z531" s="1205"/>
      <c r="AA531" s="1205"/>
      <c r="AB531" s="1205"/>
      <c r="AC531" s="1205"/>
      <c r="AD531" s="1205"/>
      <c r="AE531" s="1205"/>
    </row>
    <row r="532">
      <c r="A532" s="1198"/>
      <c r="B532" s="1287"/>
      <c r="C532" s="1198"/>
      <c r="D532" s="1198"/>
      <c r="E532" s="1198"/>
      <c r="F532" s="1198"/>
      <c r="G532" s="1198"/>
      <c r="H532" s="1288"/>
      <c r="I532" s="1288"/>
      <c r="J532" s="1198"/>
      <c r="K532" s="1198"/>
      <c r="L532" s="1198"/>
      <c r="M532" s="1198"/>
      <c r="N532" s="1198"/>
      <c r="O532" s="1198"/>
      <c r="P532" s="1288"/>
      <c r="Q532" s="1198"/>
      <c r="R532" s="1287"/>
      <c r="S532" s="1287"/>
      <c r="T532" s="1198"/>
      <c r="U532" s="1198"/>
      <c r="V532" s="1198"/>
      <c r="W532" s="1198"/>
      <c r="X532" s="1198"/>
      <c r="Y532" s="1198"/>
      <c r="Z532" s="1198"/>
      <c r="AA532" s="1198"/>
      <c r="AB532" s="1198"/>
      <c r="AC532" s="1198"/>
      <c r="AD532" s="1198"/>
      <c r="AE532" s="1198"/>
    </row>
    <row r="533">
      <c r="A533" s="1205"/>
      <c r="B533" s="1285"/>
      <c r="C533" s="1205"/>
      <c r="D533" s="1205"/>
      <c r="E533" s="1205"/>
      <c r="F533" s="1205"/>
      <c r="G533" s="1205"/>
      <c r="H533" s="1286"/>
      <c r="I533" s="1286"/>
      <c r="J533" s="1205"/>
      <c r="K533" s="1205"/>
      <c r="L533" s="1205"/>
      <c r="M533" s="1205"/>
      <c r="N533" s="1205"/>
      <c r="O533" s="1205"/>
      <c r="P533" s="1286"/>
      <c r="Q533" s="1205"/>
      <c r="R533" s="1285"/>
      <c r="S533" s="1285"/>
      <c r="T533" s="1205"/>
      <c r="U533" s="1205"/>
      <c r="V533" s="1205"/>
      <c r="W533" s="1205"/>
      <c r="X533" s="1205"/>
      <c r="Y533" s="1205"/>
      <c r="Z533" s="1205"/>
      <c r="AA533" s="1205"/>
      <c r="AB533" s="1205"/>
      <c r="AC533" s="1205"/>
      <c r="AD533" s="1205"/>
      <c r="AE533" s="1205"/>
    </row>
    <row r="534">
      <c r="A534" s="1198"/>
      <c r="B534" s="1287"/>
      <c r="C534" s="1198"/>
      <c r="D534" s="1198"/>
      <c r="E534" s="1198"/>
      <c r="F534" s="1198"/>
      <c r="G534" s="1198"/>
      <c r="H534" s="1288"/>
      <c r="I534" s="1288"/>
      <c r="J534" s="1198"/>
      <c r="K534" s="1198"/>
      <c r="L534" s="1198"/>
      <c r="M534" s="1198"/>
      <c r="N534" s="1198"/>
      <c r="O534" s="1198"/>
      <c r="P534" s="1288"/>
      <c r="Q534" s="1198"/>
      <c r="R534" s="1287"/>
      <c r="S534" s="1287"/>
      <c r="T534" s="1198"/>
      <c r="U534" s="1198"/>
      <c r="V534" s="1198"/>
      <c r="W534" s="1198"/>
      <c r="X534" s="1198"/>
      <c r="Y534" s="1198"/>
      <c r="Z534" s="1198"/>
      <c r="AA534" s="1198"/>
      <c r="AB534" s="1198"/>
      <c r="AC534" s="1198"/>
      <c r="AD534" s="1198"/>
      <c r="AE534" s="1198"/>
    </row>
    <row r="535">
      <c r="A535" s="1205"/>
      <c r="B535" s="1285"/>
      <c r="C535" s="1205"/>
      <c r="D535" s="1205"/>
      <c r="E535" s="1205"/>
      <c r="F535" s="1205"/>
      <c r="G535" s="1205"/>
      <c r="H535" s="1286"/>
      <c r="I535" s="1286"/>
      <c r="J535" s="1205"/>
      <c r="K535" s="1205"/>
      <c r="L535" s="1205"/>
      <c r="M535" s="1205"/>
      <c r="N535" s="1205"/>
      <c r="O535" s="1205"/>
      <c r="P535" s="1286"/>
      <c r="Q535" s="1205"/>
      <c r="R535" s="1285"/>
      <c r="S535" s="1285"/>
      <c r="T535" s="1205"/>
      <c r="U535" s="1205"/>
      <c r="V535" s="1205"/>
      <c r="W535" s="1205"/>
      <c r="X535" s="1205"/>
      <c r="Y535" s="1205"/>
      <c r="Z535" s="1205"/>
      <c r="AA535" s="1205"/>
      <c r="AB535" s="1205"/>
      <c r="AC535" s="1205"/>
      <c r="AD535" s="1205"/>
      <c r="AE535" s="1205"/>
    </row>
    <row r="536">
      <c r="A536" s="1198"/>
      <c r="B536" s="1287"/>
      <c r="C536" s="1198"/>
      <c r="D536" s="1198"/>
      <c r="E536" s="1198"/>
      <c r="F536" s="1198"/>
      <c r="G536" s="1198"/>
      <c r="H536" s="1288"/>
      <c r="I536" s="1288"/>
      <c r="J536" s="1198"/>
      <c r="K536" s="1198"/>
      <c r="L536" s="1198"/>
      <c r="M536" s="1198"/>
      <c r="N536" s="1198"/>
      <c r="O536" s="1198"/>
      <c r="P536" s="1288"/>
      <c r="Q536" s="1198"/>
      <c r="R536" s="1287"/>
      <c r="S536" s="1287"/>
      <c r="T536" s="1198"/>
      <c r="U536" s="1198"/>
      <c r="V536" s="1198"/>
      <c r="W536" s="1198"/>
      <c r="X536" s="1198"/>
      <c r="Y536" s="1198"/>
      <c r="Z536" s="1198"/>
      <c r="AA536" s="1198"/>
      <c r="AB536" s="1198"/>
      <c r="AC536" s="1198"/>
      <c r="AD536" s="1198"/>
      <c r="AE536" s="1198"/>
    </row>
    <row r="537">
      <c r="A537" s="1205"/>
      <c r="B537" s="1285"/>
      <c r="C537" s="1205"/>
      <c r="D537" s="1205"/>
      <c r="E537" s="1205"/>
      <c r="F537" s="1205"/>
      <c r="G537" s="1205"/>
      <c r="H537" s="1286"/>
      <c r="I537" s="1286"/>
      <c r="J537" s="1205"/>
      <c r="K537" s="1205"/>
      <c r="L537" s="1205"/>
      <c r="M537" s="1205"/>
      <c r="N537" s="1205"/>
      <c r="O537" s="1205"/>
      <c r="P537" s="1286"/>
      <c r="Q537" s="1205"/>
      <c r="R537" s="1285"/>
      <c r="S537" s="1285"/>
      <c r="T537" s="1205"/>
      <c r="U537" s="1205"/>
      <c r="V537" s="1205"/>
      <c r="W537" s="1205"/>
      <c r="X537" s="1205"/>
      <c r="Y537" s="1205"/>
      <c r="Z537" s="1205"/>
      <c r="AA537" s="1205"/>
      <c r="AB537" s="1205"/>
      <c r="AC537" s="1205"/>
      <c r="AD537" s="1205"/>
      <c r="AE537" s="1205"/>
    </row>
    <row r="538">
      <c r="A538" s="1198"/>
      <c r="B538" s="1287"/>
      <c r="C538" s="1198"/>
      <c r="D538" s="1198"/>
      <c r="E538" s="1198"/>
      <c r="F538" s="1198"/>
      <c r="G538" s="1198"/>
      <c r="H538" s="1288"/>
      <c r="I538" s="1288"/>
      <c r="J538" s="1198"/>
      <c r="K538" s="1198"/>
      <c r="L538" s="1198"/>
      <c r="M538" s="1198"/>
      <c r="N538" s="1198"/>
      <c r="O538" s="1198"/>
      <c r="P538" s="1288"/>
      <c r="Q538" s="1198"/>
      <c r="R538" s="1287"/>
      <c r="S538" s="1287"/>
      <c r="T538" s="1198"/>
      <c r="U538" s="1198"/>
      <c r="V538" s="1198"/>
      <c r="W538" s="1198"/>
      <c r="X538" s="1198"/>
      <c r="Y538" s="1198"/>
      <c r="Z538" s="1198"/>
      <c r="AA538" s="1198"/>
      <c r="AB538" s="1198"/>
      <c r="AC538" s="1198"/>
      <c r="AD538" s="1198"/>
      <c r="AE538" s="1198"/>
    </row>
    <row r="539">
      <c r="A539" s="1205"/>
      <c r="B539" s="1285"/>
      <c r="C539" s="1205"/>
      <c r="D539" s="1205"/>
      <c r="E539" s="1205"/>
      <c r="F539" s="1205"/>
      <c r="G539" s="1205"/>
      <c r="H539" s="1286"/>
      <c r="I539" s="1286"/>
      <c r="J539" s="1205"/>
      <c r="K539" s="1205"/>
      <c r="L539" s="1205"/>
      <c r="M539" s="1205"/>
      <c r="N539" s="1205"/>
      <c r="O539" s="1205"/>
      <c r="P539" s="1286"/>
      <c r="Q539" s="1205"/>
      <c r="R539" s="1285"/>
      <c r="S539" s="1285"/>
      <c r="T539" s="1205"/>
      <c r="U539" s="1205"/>
      <c r="V539" s="1205"/>
      <c r="W539" s="1205"/>
      <c r="X539" s="1205"/>
      <c r="Y539" s="1205"/>
      <c r="Z539" s="1205"/>
      <c r="AA539" s="1205"/>
      <c r="AB539" s="1205"/>
      <c r="AC539" s="1205"/>
      <c r="AD539" s="1205"/>
      <c r="AE539" s="1205"/>
    </row>
    <row r="540">
      <c r="A540" s="1198"/>
      <c r="B540" s="1287"/>
      <c r="C540" s="1198"/>
      <c r="D540" s="1198"/>
      <c r="E540" s="1198"/>
      <c r="F540" s="1198"/>
      <c r="G540" s="1198"/>
      <c r="H540" s="1288"/>
      <c r="I540" s="1288"/>
      <c r="J540" s="1198"/>
      <c r="K540" s="1198"/>
      <c r="L540" s="1198"/>
      <c r="M540" s="1198"/>
      <c r="N540" s="1198"/>
      <c r="O540" s="1198"/>
      <c r="P540" s="1288"/>
      <c r="Q540" s="1198"/>
      <c r="R540" s="1287"/>
      <c r="S540" s="1287"/>
      <c r="T540" s="1198"/>
      <c r="U540" s="1198"/>
      <c r="V540" s="1198"/>
      <c r="W540" s="1198"/>
      <c r="X540" s="1198"/>
      <c r="Y540" s="1198"/>
      <c r="Z540" s="1198"/>
      <c r="AA540" s="1198"/>
      <c r="AB540" s="1198"/>
      <c r="AC540" s="1198"/>
      <c r="AD540" s="1198"/>
      <c r="AE540" s="1198"/>
    </row>
    <row r="541">
      <c r="A541" s="1205"/>
      <c r="B541" s="1285"/>
      <c r="C541" s="1205"/>
      <c r="D541" s="1205"/>
      <c r="E541" s="1205"/>
      <c r="F541" s="1205"/>
      <c r="G541" s="1205"/>
      <c r="H541" s="1286"/>
      <c r="I541" s="1286"/>
      <c r="J541" s="1205"/>
      <c r="K541" s="1205"/>
      <c r="L541" s="1205"/>
      <c r="M541" s="1205"/>
      <c r="N541" s="1205"/>
      <c r="O541" s="1205"/>
      <c r="P541" s="1286"/>
      <c r="Q541" s="1205"/>
      <c r="R541" s="1285"/>
      <c r="S541" s="1285"/>
      <c r="T541" s="1205"/>
      <c r="U541" s="1205"/>
      <c r="V541" s="1205"/>
      <c r="W541" s="1205"/>
      <c r="X541" s="1205"/>
      <c r="Y541" s="1205"/>
      <c r="Z541" s="1205"/>
      <c r="AA541" s="1205"/>
      <c r="AB541" s="1205"/>
      <c r="AC541" s="1205"/>
      <c r="AD541" s="1205"/>
      <c r="AE541" s="1205"/>
    </row>
    <row r="542">
      <c r="A542" s="1198"/>
      <c r="B542" s="1287"/>
      <c r="C542" s="1198"/>
      <c r="D542" s="1198"/>
      <c r="E542" s="1198"/>
      <c r="F542" s="1198"/>
      <c r="G542" s="1198"/>
      <c r="H542" s="1288"/>
      <c r="I542" s="1288"/>
      <c r="J542" s="1198"/>
      <c r="K542" s="1198"/>
      <c r="L542" s="1198"/>
      <c r="M542" s="1198"/>
      <c r="N542" s="1198"/>
      <c r="O542" s="1198"/>
      <c r="P542" s="1288"/>
      <c r="Q542" s="1198"/>
      <c r="R542" s="1287"/>
      <c r="S542" s="1287"/>
      <c r="T542" s="1198"/>
      <c r="U542" s="1198"/>
      <c r="V542" s="1198"/>
      <c r="W542" s="1198"/>
      <c r="X542" s="1198"/>
      <c r="Y542" s="1198"/>
      <c r="Z542" s="1198"/>
      <c r="AA542" s="1198"/>
      <c r="AB542" s="1198"/>
      <c r="AC542" s="1198"/>
      <c r="AD542" s="1198"/>
      <c r="AE542" s="1198"/>
    </row>
    <row r="543">
      <c r="A543" s="1205"/>
      <c r="B543" s="1285"/>
      <c r="C543" s="1205"/>
      <c r="D543" s="1205"/>
      <c r="E543" s="1205"/>
      <c r="F543" s="1205"/>
      <c r="G543" s="1205"/>
      <c r="H543" s="1286"/>
      <c r="I543" s="1286"/>
      <c r="J543" s="1205"/>
      <c r="K543" s="1205"/>
      <c r="L543" s="1205"/>
      <c r="M543" s="1205"/>
      <c r="N543" s="1205"/>
      <c r="O543" s="1205"/>
      <c r="P543" s="1286"/>
      <c r="Q543" s="1205"/>
      <c r="R543" s="1285"/>
      <c r="S543" s="1285"/>
      <c r="T543" s="1205"/>
      <c r="U543" s="1205"/>
      <c r="V543" s="1205"/>
      <c r="W543" s="1205"/>
      <c r="X543" s="1205"/>
      <c r="Y543" s="1205"/>
      <c r="Z543" s="1205"/>
      <c r="AA543" s="1205"/>
      <c r="AB543" s="1205"/>
      <c r="AC543" s="1205"/>
      <c r="AD543" s="1205"/>
      <c r="AE543" s="1205"/>
    </row>
    <row r="544">
      <c r="A544" s="1198"/>
      <c r="B544" s="1287"/>
      <c r="C544" s="1198"/>
      <c r="D544" s="1198"/>
      <c r="E544" s="1198"/>
      <c r="F544" s="1198"/>
      <c r="G544" s="1198"/>
      <c r="H544" s="1288"/>
      <c r="I544" s="1288"/>
      <c r="J544" s="1198"/>
      <c r="K544" s="1198"/>
      <c r="L544" s="1198"/>
      <c r="M544" s="1198"/>
      <c r="N544" s="1198"/>
      <c r="O544" s="1198"/>
      <c r="P544" s="1288"/>
      <c r="Q544" s="1198"/>
      <c r="R544" s="1287"/>
      <c r="S544" s="1287"/>
      <c r="T544" s="1198"/>
      <c r="U544" s="1198"/>
      <c r="V544" s="1198"/>
      <c r="W544" s="1198"/>
      <c r="X544" s="1198"/>
      <c r="Y544" s="1198"/>
      <c r="Z544" s="1198"/>
      <c r="AA544" s="1198"/>
      <c r="AB544" s="1198"/>
      <c r="AC544" s="1198"/>
      <c r="AD544" s="1198"/>
      <c r="AE544" s="1198"/>
    </row>
    <row r="545">
      <c r="A545" s="1205"/>
      <c r="B545" s="1285"/>
      <c r="C545" s="1205"/>
      <c r="D545" s="1205"/>
      <c r="E545" s="1205"/>
      <c r="F545" s="1205"/>
      <c r="G545" s="1205"/>
      <c r="H545" s="1286"/>
      <c r="I545" s="1286"/>
      <c r="J545" s="1205"/>
      <c r="K545" s="1205"/>
      <c r="L545" s="1205"/>
      <c r="M545" s="1205"/>
      <c r="N545" s="1205"/>
      <c r="O545" s="1205"/>
      <c r="P545" s="1286"/>
      <c r="Q545" s="1205"/>
      <c r="R545" s="1285"/>
      <c r="S545" s="1285"/>
      <c r="T545" s="1205"/>
      <c r="U545" s="1205"/>
      <c r="V545" s="1205"/>
      <c r="W545" s="1205"/>
      <c r="X545" s="1205"/>
      <c r="Y545" s="1205"/>
      <c r="Z545" s="1205"/>
      <c r="AA545" s="1205"/>
      <c r="AB545" s="1205"/>
      <c r="AC545" s="1205"/>
      <c r="AD545" s="1205"/>
      <c r="AE545" s="1205"/>
    </row>
    <row r="546">
      <c r="A546" s="1198"/>
      <c r="B546" s="1287"/>
      <c r="C546" s="1198"/>
      <c r="D546" s="1198"/>
      <c r="E546" s="1198"/>
      <c r="F546" s="1198"/>
      <c r="G546" s="1198"/>
      <c r="H546" s="1288"/>
      <c r="I546" s="1288"/>
      <c r="J546" s="1198"/>
      <c r="K546" s="1198"/>
      <c r="L546" s="1198"/>
      <c r="M546" s="1198"/>
      <c r="N546" s="1198"/>
      <c r="O546" s="1198"/>
      <c r="P546" s="1288"/>
      <c r="Q546" s="1198"/>
      <c r="R546" s="1287"/>
      <c r="S546" s="1287"/>
      <c r="T546" s="1198"/>
      <c r="U546" s="1198"/>
      <c r="V546" s="1198"/>
      <c r="W546" s="1198"/>
      <c r="X546" s="1198"/>
      <c r="Y546" s="1198"/>
      <c r="Z546" s="1198"/>
      <c r="AA546" s="1198"/>
      <c r="AB546" s="1198"/>
      <c r="AC546" s="1198"/>
      <c r="AD546" s="1198"/>
      <c r="AE546" s="1198"/>
    </row>
    <row r="547">
      <c r="A547" s="1205"/>
      <c r="B547" s="1285"/>
      <c r="C547" s="1205"/>
      <c r="D547" s="1205"/>
      <c r="E547" s="1205"/>
      <c r="F547" s="1205"/>
      <c r="G547" s="1205"/>
      <c r="H547" s="1286"/>
      <c r="I547" s="1286"/>
      <c r="J547" s="1205"/>
      <c r="K547" s="1205"/>
      <c r="L547" s="1205"/>
      <c r="M547" s="1205"/>
      <c r="N547" s="1205"/>
      <c r="O547" s="1205"/>
      <c r="P547" s="1286"/>
      <c r="Q547" s="1205"/>
      <c r="R547" s="1285"/>
      <c r="S547" s="1285"/>
      <c r="T547" s="1205"/>
      <c r="U547" s="1205"/>
      <c r="V547" s="1205"/>
      <c r="W547" s="1205"/>
      <c r="X547" s="1205"/>
      <c r="Y547" s="1205"/>
      <c r="Z547" s="1205"/>
      <c r="AA547" s="1205"/>
      <c r="AB547" s="1205"/>
      <c r="AC547" s="1205"/>
      <c r="AD547" s="1205"/>
      <c r="AE547" s="1205"/>
    </row>
    <row r="548">
      <c r="A548" s="1198"/>
      <c r="B548" s="1287"/>
      <c r="C548" s="1198"/>
      <c r="D548" s="1198"/>
      <c r="E548" s="1198"/>
      <c r="F548" s="1198"/>
      <c r="G548" s="1198"/>
      <c r="H548" s="1288"/>
      <c r="I548" s="1288"/>
      <c r="J548" s="1198"/>
      <c r="K548" s="1198"/>
      <c r="L548" s="1198"/>
      <c r="M548" s="1198"/>
      <c r="N548" s="1198"/>
      <c r="O548" s="1198"/>
      <c r="P548" s="1288"/>
      <c r="Q548" s="1198"/>
      <c r="R548" s="1287"/>
      <c r="S548" s="1287"/>
      <c r="T548" s="1198"/>
      <c r="U548" s="1198"/>
      <c r="V548" s="1198"/>
      <c r="W548" s="1198"/>
      <c r="X548" s="1198"/>
      <c r="Y548" s="1198"/>
      <c r="Z548" s="1198"/>
      <c r="AA548" s="1198"/>
      <c r="AB548" s="1198"/>
      <c r="AC548" s="1198"/>
      <c r="AD548" s="1198"/>
      <c r="AE548" s="1198"/>
    </row>
    <row r="549">
      <c r="A549" s="1205"/>
      <c r="B549" s="1285"/>
      <c r="C549" s="1205"/>
      <c r="D549" s="1205"/>
      <c r="E549" s="1205"/>
      <c r="F549" s="1205"/>
      <c r="G549" s="1205"/>
      <c r="H549" s="1286"/>
      <c r="I549" s="1286"/>
      <c r="J549" s="1205"/>
      <c r="K549" s="1205"/>
      <c r="L549" s="1205"/>
      <c r="M549" s="1205"/>
      <c r="N549" s="1205"/>
      <c r="O549" s="1205"/>
      <c r="P549" s="1286"/>
      <c r="Q549" s="1205"/>
      <c r="R549" s="1285"/>
      <c r="S549" s="1285"/>
      <c r="T549" s="1205"/>
      <c r="U549" s="1205"/>
      <c r="V549" s="1205"/>
      <c r="W549" s="1205"/>
      <c r="X549" s="1205"/>
      <c r="Y549" s="1205"/>
      <c r="Z549" s="1205"/>
      <c r="AA549" s="1205"/>
      <c r="AB549" s="1205"/>
      <c r="AC549" s="1205"/>
      <c r="AD549" s="1205"/>
      <c r="AE549" s="1205"/>
    </row>
    <row r="550">
      <c r="A550" s="1198"/>
      <c r="B550" s="1287"/>
      <c r="C550" s="1198"/>
      <c r="D550" s="1198"/>
      <c r="E550" s="1198"/>
      <c r="F550" s="1198"/>
      <c r="G550" s="1198"/>
      <c r="H550" s="1288"/>
      <c r="I550" s="1288"/>
      <c r="J550" s="1198"/>
      <c r="K550" s="1198"/>
      <c r="L550" s="1198"/>
      <c r="M550" s="1198"/>
      <c r="N550" s="1198"/>
      <c r="O550" s="1198"/>
      <c r="P550" s="1288"/>
      <c r="Q550" s="1198"/>
      <c r="R550" s="1287"/>
      <c r="S550" s="1287"/>
      <c r="T550" s="1198"/>
      <c r="U550" s="1198"/>
      <c r="V550" s="1198"/>
      <c r="W550" s="1198"/>
      <c r="X550" s="1198"/>
      <c r="Y550" s="1198"/>
      <c r="Z550" s="1198"/>
      <c r="AA550" s="1198"/>
      <c r="AB550" s="1198"/>
      <c r="AC550" s="1198"/>
      <c r="AD550" s="1198"/>
      <c r="AE550" s="1198"/>
    </row>
    <row r="551">
      <c r="A551" s="1205"/>
      <c r="B551" s="1285"/>
      <c r="C551" s="1205"/>
      <c r="D551" s="1205"/>
      <c r="E551" s="1205"/>
      <c r="F551" s="1205"/>
      <c r="G551" s="1205"/>
      <c r="H551" s="1286"/>
      <c r="I551" s="1286"/>
      <c r="J551" s="1205"/>
      <c r="K551" s="1205"/>
      <c r="L551" s="1205"/>
      <c r="M551" s="1205"/>
      <c r="N551" s="1205"/>
      <c r="O551" s="1205"/>
      <c r="P551" s="1286"/>
      <c r="Q551" s="1205"/>
      <c r="R551" s="1285"/>
      <c r="S551" s="1285"/>
      <c r="T551" s="1205"/>
      <c r="U551" s="1205"/>
      <c r="V551" s="1205"/>
      <c r="W551" s="1205"/>
      <c r="X551" s="1205"/>
      <c r="Y551" s="1205"/>
      <c r="Z551" s="1205"/>
      <c r="AA551" s="1205"/>
      <c r="AB551" s="1205"/>
      <c r="AC551" s="1205"/>
      <c r="AD551" s="1205"/>
      <c r="AE551" s="1205"/>
    </row>
    <row r="552">
      <c r="A552" s="1198"/>
      <c r="B552" s="1287"/>
      <c r="C552" s="1198"/>
      <c r="D552" s="1198"/>
      <c r="E552" s="1198"/>
      <c r="F552" s="1198"/>
      <c r="G552" s="1198"/>
      <c r="H552" s="1288"/>
      <c r="I552" s="1288"/>
      <c r="J552" s="1198"/>
      <c r="K552" s="1198"/>
      <c r="L552" s="1198"/>
      <c r="M552" s="1198"/>
      <c r="N552" s="1198"/>
      <c r="O552" s="1198"/>
      <c r="P552" s="1288"/>
      <c r="Q552" s="1198"/>
      <c r="R552" s="1287"/>
      <c r="S552" s="1287"/>
      <c r="T552" s="1198"/>
      <c r="U552" s="1198"/>
      <c r="V552" s="1198"/>
      <c r="W552" s="1198"/>
      <c r="X552" s="1198"/>
      <c r="Y552" s="1198"/>
      <c r="Z552" s="1198"/>
      <c r="AA552" s="1198"/>
      <c r="AB552" s="1198"/>
      <c r="AC552" s="1198"/>
      <c r="AD552" s="1198"/>
      <c r="AE552" s="1198"/>
    </row>
    <row r="553">
      <c r="A553" s="1205"/>
      <c r="B553" s="1285"/>
      <c r="C553" s="1205"/>
      <c r="D553" s="1205"/>
      <c r="E553" s="1205"/>
      <c r="F553" s="1205"/>
      <c r="G553" s="1205"/>
      <c r="H553" s="1286"/>
      <c r="I553" s="1286"/>
      <c r="J553" s="1205"/>
      <c r="K553" s="1205"/>
      <c r="L553" s="1205"/>
      <c r="M553" s="1205"/>
      <c r="N553" s="1205"/>
      <c r="O553" s="1205"/>
      <c r="P553" s="1286"/>
      <c r="Q553" s="1205"/>
      <c r="R553" s="1285"/>
      <c r="S553" s="1285"/>
      <c r="T553" s="1205"/>
      <c r="U553" s="1205"/>
      <c r="V553" s="1205"/>
      <c r="W553" s="1205"/>
      <c r="X553" s="1205"/>
      <c r="Y553" s="1205"/>
      <c r="Z553" s="1205"/>
      <c r="AA553" s="1205"/>
      <c r="AB553" s="1205"/>
      <c r="AC553" s="1205"/>
      <c r="AD553" s="1205"/>
      <c r="AE553" s="1205"/>
    </row>
    <row r="554">
      <c r="A554" s="1198"/>
      <c r="B554" s="1287"/>
      <c r="C554" s="1198"/>
      <c r="D554" s="1198"/>
      <c r="E554" s="1198"/>
      <c r="F554" s="1198"/>
      <c r="G554" s="1198"/>
      <c r="H554" s="1288"/>
      <c r="I554" s="1288"/>
      <c r="J554" s="1198"/>
      <c r="K554" s="1198"/>
      <c r="L554" s="1198"/>
      <c r="M554" s="1198"/>
      <c r="N554" s="1198"/>
      <c r="O554" s="1198"/>
      <c r="P554" s="1288"/>
      <c r="Q554" s="1198"/>
      <c r="R554" s="1287"/>
      <c r="S554" s="1287"/>
      <c r="T554" s="1198"/>
      <c r="U554" s="1198"/>
      <c r="V554" s="1198"/>
      <c r="W554" s="1198"/>
      <c r="X554" s="1198"/>
      <c r="Y554" s="1198"/>
      <c r="Z554" s="1198"/>
      <c r="AA554" s="1198"/>
      <c r="AB554" s="1198"/>
      <c r="AC554" s="1198"/>
      <c r="AD554" s="1198"/>
      <c r="AE554" s="1198"/>
    </row>
    <row r="555">
      <c r="A555" s="1205"/>
      <c r="B555" s="1285"/>
      <c r="C555" s="1205"/>
      <c r="D555" s="1205"/>
      <c r="E555" s="1205"/>
      <c r="F555" s="1205"/>
      <c r="G555" s="1205"/>
      <c r="H555" s="1286"/>
      <c r="I555" s="1286"/>
      <c r="J555" s="1205"/>
      <c r="K555" s="1205"/>
      <c r="L555" s="1205"/>
      <c r="M555" s="1205"/>
      <c r="N555" s="1205"/>
      <c r="O555" s="1205"/>
      <c r="P555" s="1286"/>
      <c r="Q555" s="1205"/>
      <c r="R555" s="1285"/>
      <c r="S555" s="1285"/>
      <c r="T555" s="1205"/>
      <c r="U555" s="1205"/>
      <c r="V555" s="1205"/>
      <c r="W555" s="1205"/>
      <c r="X555" s="1205"/>
      <c r="Y555" s="1205"/>
      <c r="Z555" s="1205"/>
      <c r="AA555" s="1205"/>
      <c r="AB555" s="1205"/>
      <c r="AC555" s="1205"/>
      <c r="AD555" s="1205"/>
      <c r="AE555" s="1205"/>
    </row>
    <row r="556">
      <c r="A556" s="1198"/>
      <c r="B556" s="1287"/>
      <c r="C556" s="1198"/>
      <c r="D556" s="1198"/>
      <c r="E556" s="1198"/>
      <c r="F556" s="1198"/>
      <c r="G556" s="1198"/>
      <c r="H556" s="1288"/>
      <c r="I556" s="1288"/>
      <c r="J556" s="1198"/>
      <c r="K556" s="1198"/>
      <c r="L556" s="1198"/>
      <c r="M556" s="1198"/>
      <c r="N556" s="1198"/>
      <c r="O556" s="1198"/>
      <c r="P556" s="1288"/>
      <c r="Q556" s="1198"/>
      <c r="R556" s="1287"/>
      <c r="S556" s="1287"/>
      <c r="T556" s="1198"/>
      <c r="U556" s="1198"/>
      <c r="V556" s="1198"/>
      <c r="W556" s="1198"/>
      <c r="X556" s="1198"/>
      <c r="Y556" s="1198"/>
      <c r="Z556" s="1198"/>
      <c r="AA556" s="1198"/>
      <c r="AB556" s="1198"/>
      <c r="AC556" s="1198"/>
      <c r="AD556" s="1198"/>
      <c r="AE556" s="1198"/>
    </row>
    <row r="557">
      <c r="A557" s="1205"/>
      <c r="B557" s="1285"/>
      <c r="C557" s="1205"/>
      <c r="D557" s="1205"/>
      <c r="E557" s="1205"/>
      <c r="F557" s="1205"/>
      <c r="G557" s="1205"/>
      <c r="H557" s="1286"/>
      <c r="I557" s="1286"/>
      <c r="J557" s="1205"/>
      <c r="K557" s="1205"/>
      <c r="L557" s="1205"/>
      <c r="M557" s="1205"/>
      <c r="N557" s="1205"/>
      <c r="O557" s="1205"/>
      <c r="P557" s="1286"/>
      <c r="Q557" s="1205"/>
      <c r="R557" s="1285"/>
      <c r="S557" s="1285"/>
      <c r="T557" s="1205"/>
      <c r="U557" s="1205"/>
      <c r="V557" s="1205"/>
      <c r="W557" s="1205"/>
      <c r="X557" s="1205"/>
      <c r="Y557" s="1205"/>
      <c r="Z557" s="1205"/>
      <c r="AA557" s="1205"/>
      <c r="AB557" s="1205"/>
      <c r="AC557" s="1205"/>
      <c r="AD557" s="1205"/>
      <c r="AE557" s="1205"/>
    </row>
    <row r="558">
      <c r="A558" s="1198"/>
      <c r="B558" s="1287"/>
      <c r="C558" s="1198"/>
      <c r="D558" s="1198"/>
      <c r="E558" s="1198"/>
      <c r="F558" s="1198"/>
      <c r="G558" s="1198"/>
      <c r="H558" s="1288"/>
      <c r="I558" s="1288"/>
      <c r="J558" s="1198"/>
      <c r="K558" s="1198"/>
      <c r="L558" s="1198"/>
      <c r="M558" s="1198"/>
      <c r="N558" s="1198"/>
      <c r="O558" s="1198"/>
      <c r="P558" s="1288"/>
      <c r="Q558" s="1198"/>
      <c r="R558" s="1287"/>
      <c r="S558" s="1287"/>
      <c r="T558" s="1198"/>
      <c r="U558" s="1198"/>
      <c r="V558" s="1198"/>
      <c r="W558" s="1198"/>
      <c r="X558" s="1198"/>
      <c r="Y558" s="1198"/>
      <c r="Z558" s="1198"/>
      <c r="AA558" s="1198"/>
      <c r="AB558" s="1198"/>
      <c r="AC558" s="1198"/>
      <c r="AD558" s="1198"/>
      <c r="AE558" s="1198"/>
    </row>
    <row r="559">
      <c r="A559" s="1205"/>
      <c r="B559" s="1285"/>
      <c r="C559" s="1205"/>
      <c r="D559" s="1205"/>
      <c r="E559" s="1205"/>
      <c r="F559" s="1205"/>
      <c r="G559" s="1205"/>
      <c r="H559" s="1286"/>
      <c r="I559" s="1286"/>
      <c r="J559" s="1205"/>
      <c r="K559" s="1205"/>
      <c r="L559" s="1205"/>
      <c r="M559" s="1205"/>
      <c r="N559" s="1205"/>
      <c r="O559" s="1205"/>
      <c r="P559" s="1286"/>
      <c r="Q559" s="1205"/>
      <c r="R559" s="1285"/>
      <c r="S559" s="1285"/>
      <c r="T559" s="1205"/>
      <c r="U559" s="1205"/>
      <c r="V559" s="1205"/>
      <c r="W559" s="1205"/>
      <c r="X559" s="1205"/>
      <c r="Y559" s="1205"/>
      <c r="Z559" s="1205"/>
      <c r="AA559" s="1205"/>
      <c r="AB559" s="1205"/>
      <c r="AC559" s="1205"/>
      <c r="AD559" s="1205"/>
      <c r="AE559" s="1205"/>
    </row>
    <row r="560">
      <c r="A560" s="1198"/>
      <c r="B560" s="1287"/>
      <c r="C560" s="1198"/>
      <c r="D560" s="1198"/>
      <c r="E560" s="1198"/>
      <c r="F560" s="1198"/>
      <c r="G560" s="1198"/>
      <c r="H560" s="1288"/>
      <c r="I560" s="1288"/>
      <c r="J560" s="1198"/>
      <c r="K560" s="1198"/>
      <c r="L560" s="1198"/>
      <c r="M560" s="1198"/>
      <c r="N560" s="1198"/>
      <c r="O560" s="1198"/>
      <c r="P560" s="1288"/>
      <c r="Q560" s="1198"/>
      <c r="R560" s="1287"/>
      <c r="S560" s="1287"/>
      <c r="T560" s="1198"/>
      <c r="U560" s="1198"/>
      <c r="V560" s="1198"/>
      <c r="W560" s="1198"/>
      <c r="X560" s="1198"/>
      <c r="Y560" s="1198"/>
      <c r="Z560" s="1198"/>
      <c r="AA560" s="1198"/>
      <c r="AB560" s="1198"/>
      <c r="AC560" s="1198"/>
      <c r="AD560" s="1198"/>
      <c r="AE560" s="1198"/>
    </row>
    <row r="561">
      <c r="A561" s="1205"/>
      <c r="B561" s="1285"/>
      <c r="C561" s="1205"/>
      <c r="D561" s="1205"/>
      <c r="E561" s="1205"/>
      <c r="F561" s="1205"/>
      <c r="G561" s="1205"/>
      <c r="H561" s="1286"/>
      <c r="I561" s="1286"/>
      <c r="J561" s="1205"/>
      <c r="K561" s="1205"/>
      <c r="L561" s="1205"/>
      <c r="M561" s="1205"/>
      <c r="N561" s="1205"/>
      <c r="O561" s="1205"/>
      <c r="P561" s="1286"/>
      <c r="Q561" s="1205"/>
      <c r="R561" s="1285"/>
      <c r="S561" s="1285"/>
      <c r="T561" s="1205"/>
      <c r="U561" s="1205"/>
      <c r="V561" s="1205"/>
      <c r="W561" s="1205"/>
      <c r="X561" s="1205"/>
      <c r="Y561" s="1205"/>
      <c r="Z561" s="1205"/>
      <c r="AA561" s="1205"/>
      <c r="AB561" s="1205"/>
      <c r="AC561" s="1205"/>
      <c r="AD561" s="1205"/>
      <c r="AE561" s="1205"/>
    </row>
    <row r="562">
      <c r="A562" s="1198"/>
      <c r="B562" s="1287"/>
      <c r="C562" s="1198"/>
      <c r="D562" s="1198"/>
      <c r="E562" s="1198"/>
      <c r="F562" s="1198"/>
      <c r="G562" s="1198"/>
      <c r="H562" s="1288"/>
      <c r="I562" s="1288"/>
      <c r="J562" s="1198"/>
      <c r="K562" s="1198"/>
      <c r="L562" s="1198"/>
      <c r="M562" s="1198"/>
      <c r="N562" s="1198"/>
      <c r="O562" s="1198"/>
      <c r="P562" s="1288"/>
      <c r="Q562" s="1198"/>
      <c r="R562" s="1287"/>
      <c r="S562" s="1287"/>
      <c r="T562" s="1198"/>
      <c r="U562" s="1198"/>
      <c r="V562" s="1198"/>
      <c r="W562" s="1198"/>
      <c r="X562" s="1198"/>
      <c r="Y562" s="1198"/>
      <c r="Z562" s="1198"/>
      <c r="AA562" s="1198"/>
      <c r="AB562" s="1198"/>
      <c r="AC562" s="1198"/>
      <c r="AD562" s="1198"/>
      <c r="AE562" s="1198"/>
    </row>
    <row r="563">
      <c r="A563" s="1205"/>
      <c r="B563" s="1285"/>
      <c r="C563" s="1205"/>
      <c r="D563" s="1205"/>
      <c r="E563" s="1205"/>
      <c r="F563" s="1205"/>
      <c r="G563" s="1205"/>
      <c r="H563" s="1286"/>
      <c r="I563" s="1286"/>
      <c r="J563" s="1205"/>
      <c r="K563" s="1205"/>
      <c r="L563" s="1205"/>
      <c r="M563" s="1205"/>
      <c r="N563" s="1205"/>
      <c r="O563" s="1205"/>
      <c r="P563" s="1286"/>
      <c r="Q563" s="1205"/>
      <c r="R563" s="1285"/>
      <c r="S563" s="1285"/>
      <c r="T563" s="1205"/>
      <c r="U563" s="1205"/>
      <c r="V563" s="1205"/>
      <c r="W563" s="1205"/>
      <c r="X563" s="1205"/>
      <c r="Y563" s="1205"/>
      <c r="Z563" s="1205"/>
      <c r="AA563" s="1205"/>
      <c r="AB563" s="1205"/>
      <c r="AC563" s="1205"/>
      <c r="AD563" s="1205"/>
      <c r="AE563" s="1205"/>
    </row>
    <row r="564">
      <c r="A564" s="1198"/>
      <c r="B564" s="1287"/>
      <c r="C564" s="1198"/>
      <c r="D564" s="1198"/>
      <c r="E564" s="1198"/>
      <c r="F564" s="1198"/>
      <c r="G564" s="1198"/>
      <c r="H564" s="1288"/>
      <c r="I564" s="1288"/>
      <c r="J564" s="1198"/>
      <c r="K564" s="1198"/>
      <c r="L564" s="1198"/>
      <c r="M564" s="1198"/>
      <c r="N564" s="1198"/>
      <c r="O564" s="1198"/>
      <c r="P564" s="1288"/>
      <c r="Q564" s="1198"/>
      <c r="R564" s="1287"/>
      <c r="S564" s="1287"/>
      <c r="T564" s="1198"/>
      <c r="U564" s="1198"/>
      <c r="V564" s="1198"/>
      <c r="W564" s="1198"/>
      <c r="X564" s="1198"/>
      <c r="Y564" s="1198"/>
      <c r="Z564" s="1198"/>
      <c r="AA564" s="1198"/>
      <c r="AB564" s="1198"/>
      <c r="AC564" s="1198"/>
      <c r="AD564" s="1198"/>
      <c r="AE564" s="1198"/>
    </row>
    <row r="565">
      <c r="A565" s="1205"/>
      <c r="B565" s="1285"/>
      <c r="C565" s="1205"/>
      <c r="D565" s="1205"/>
      <c r="E565" s="1205"/>
      <c r="F565" s="1205"/>
      <c r="G565" s="1205"/>
      <c r="H565" s="1286"/>
      <c r="I565" s="1286"/>
      <c r="J565" s="1205"/>
      <c r="K565" s="1205"/>
      <c r="L565" s="1205"/>
      <c r="M565" s="1205"/>
      <c r="N565" s="1205"/>
      <c r="O565" s="1205"/>
      <c r="P565" s="1286"/>
      <c r="Q565" s="1205"/>
      <c r="R565" s="1285"/>
      <c r="S565" s="1285"/>
      <c r="T565" s="1205"/>
      <c r="U565" s="1205"/>
      <c r="V565" s="1205"/>
      <c r="W565" s="1205"/>
      <c r="X565" s="1205"/>
      <c r="Y565" s="1205"/>
      <c r="Z565" s="1205"/>
      <c r="AA565" s="1205"/>
      <c r="AB565" s="1205"/>
      <c r="AC565" s="1205"/>
      <c r="AD565" s="1205"/>
      <c r="AE565" s="1205"/>
    </row>
    <row r="566">
      <c r="A566" s="1198"/>
      <c r="B566" s="1287"/>
      <c r="C566" s="1198"/>
      <c r="D566" s="1198"/>
      <c r="E566" s="1198"/>
      <c r="F566" s="1198"/>
      <c r="G566" s="1198"/>
      <c r="H566" s="1288"/>
      <c r="I566" s="1288"/>
      <c r="J566" s="1198"/>
      <c r="K566" s="1198"/>
      <c r="L566" s="1198"/>
      <c r="M566" s="1198"/>
      <c r="N566" s="1198"/>
      <c r="O566" s="1198"/>
      <c r="P566" s="1288"/>
      <c r="Q566" s="1198"/>
      <c r="R566" s="1287"/>
      <c r="S566" s="1287"/>
      <c r="T566" s="1198"/>
      <c r="U566" s="1198"/>
      <c r="V566" s="1198"/>
      <c r="W566" s="1198"/>
      <c r="X566" s="1198"/>
      <c r="Y566" s="1198"/>
      <c r="Z566" s="1198"/>
      <c r="AA566" s="1198"/>
      <c r="AB566" s="1198"/>
      <c r="AC566" s="1198"/>
      <c r="AD566" s="1198"/>
      <c r="AE566" s="1198"/>
    </row>
    <row r="567">
      <c r="A567" s="1205"/>
      <c r="B567" s="1285"/>
      <c r="C567" s="1205"/>
      <c r="D567" s="1205"/>
      <c r="E567" s="1205"/>
      <c r="F567" s="1205"/>
      <c r="G567" s="1205"/>
      <c r="H567" s="1286"/>
      <c r="I567" s="1286"/>
      <c r="J567" s="1205"/>
      <c r="K567" s="1205"/>
      <c r="L567" s="1205"/>
      <c r="M567" s="1205"/>
      <c r="N567" s="1205"/>
      <c r="O567" s="1205"/>
      <c r="P567" s="1286"/>
      <c r="Q567" s="1205"/>
      <c r="R567" s="1285"/>
      <c r="S567" s="1285"/>
      <c r="T567" s="1205"/>
      <c r="U567" s="1205"/>
      <c r="V567" s="1205"/>
      <c r="W567" s="1205"/>
      <c r="X567" s="1205"/>
      <c r="Y567" s="1205"/>
      <c r="Z567" s="1205"/>
      <c r="AA567" s="1205"/>
      <c r="AB567" s="1205"/>
      <c r="AC567" s="1205"/>
      <c r="AD567" s="1205"/>
      <c r="AE567" s="1205"/>
    </row>
    <row r="568">
      <c r="A568" s="1198"/>
      <c r="B568" s="1287"/>
      <c r="C568" s="1198"/>
      <c r="D568" s="1198"/>
      <c r="E568" s="1198"/>
      <c r="F568" s="1198"/>
      <c r="G568" s="1198"/>
      <c r="H568" s="1288"/>
      <c r="I568" s="1288"/>
      <c r="J568" s="1198"/>
      <c r="K568" s="1198"/>
      <c r="L568" s="1198"/>
      <c r="M568" s="1198"/>
      <c r="N568" s="1198"/>
      <c r="O568" s="1198"/>
      <c r="P568" s="1288"/>
      <c r="Q568" s="1198"/>
      <c r="R568" s="1287"/>
      <c r="S568" s="1287"/>
      <c r="T568" s="1198"/>
      <c r="U568" s="1198"/>
      <c r="V568" s="1198"/>
      <c r="W568" s="1198"/>
      <c r="X568" s="1198"/>
      <c r="Y568" s="1198"/>
      <c r="Z568" s="1198"/>
      <c r="AA568" s="1198"/>
      <c r="AB568" s="1198"/>
      <c r="AC568" s="1198"/>
      <c r="AD568" s="1198"/>
      <c r="AE568" s="1198"/>
    </row>
    <row r="569">
      <c r="A569" s="1205"/>
      <c r="B569" s="1285"/>
      <c r="C569" s="1205"/>
      <c r="D569" s="1205"/>
      <c r="E569" s="1205"/>
      <c r="F569" s="1205"/>
      <c r="G569" s="1205"/>
      <c r="H569" s="1286"/>
      <c r="I569" s="1286"/>
      <c r="J569" s="1205"/>
      <c r="K569" s="1205"/>
      <c r="L569" s="1205"/>
      <c r="M569" s="1205"/>
      <c r="N569" s="1205"/>
      <c r="O569" s="1205"/>
      <c r="P569" s="1286"/>
      <c r="Q569" s="1205"/>
      <c r="R569" s="1285"/>
      <c r="S569" s="1285"/>
      <c r="T569" s="1205"/>
      <c r="U569" s="1205"/>
      <c r="V569" s="1205"/>
      <c r="W569" s="1205"/>
      <c r="X569" s="1205"/>
      <c r="Y569" s="1205"/>
      <c r="Z569" s="1205"/>
      <c r="AA569" s="1205"/>
      <c r="AB569" s="1205"/>
      <c r="AC569" s="1205"/>
      <c r="AD569" s="1205"/>
      <c r="AE569" s="1205"/>
    </row>
    <row r="570">
      <c r="A570" s="1198"/>
      <c r="B570" s="1287"/>
      <c r="C570" s="1198"/>
      <c r="D570" s="1198"/>
      <c r="E570" s="1198"/>
      <c r="F570" s="1198"/>
      <c r="G570" s="1198"/>
      <c r="H570" s="1288"/>
      <c r="I570" s="1288"/>
      <c r="J570" s="1198"/>
      <c r="K570" s="1198"/>
      <c r="L570" s="1198"/>
      <c r="M570" s="1198"/>
      <c r="N570" s="1198"/>
      <c r="O570" s="1198"/>
      <c r="P570" s="1288"/>
      <c r="Q570" s="1198"/>
      <c r="R570" s="1287"/>
      <c r="S570" s="1287"/>
      <c r="T570" s="1198"/>
      <c r="U570" s="1198"/>
      <c r="V570" s="1198"/>
      <c r="W570" s="1198"/>
      <c r="X570" s="1198"/>
      <c r="Y570" s="1198"/>
      <c r="Z570" s="1198"/>
      <c r="AA570" s="1198"/>
      <c r="AB570" s="1198"/>
      <c r="AC570" s="1198"/>
      <c r="AD570" s="1198"/>
      <c r="AE570" s="1198"/>
    </row>
    <row r="571">
      <c r="A571" s="1205"/>
      <c r="B571" s="1285"/>
      <c r="C571" s="1205"/>
      <c r="D571" s="1205"/>
      <c r="E571" s="1205"/>
      <c r="F571" s="1205"/>
      <c r="G571" s="1205"/>
      <c r="H571" s="1286"/>
      <c r="I571" s="1286"/>
      <c r="J571" s="1205"/>
      <c r="K571" s="1205"/>
      <c r="L571" s="1205"/>
      <c r="M571" s="1205"/>
      <c r="N571" s="1205"/>
      <c r="O571" s="1205"/>
      <c r="P571" s="1286"/>
      <c r="Q571" s="1205"/>
      <c r="R571" s="1285"/>
      <c r="S571" s="1285"/>
      <c r="T571" s="1205"/>
      <c r="U571" s="1205"/>
      <c r="V571" s="1205"/>
      <c r="W571" s="1205"/>
      <c r="X571" s="1205"/>
      <c r="Y571" s="1205"/>
      <c r="Z571" s="1205"/>
      <c r="AA571" s="1205"/>
      <c r="AB571" s="1205"/>
      <c r="AC571" s="1205"/>
      <c r="AD571" s="1205"/>
      <c r="AE571" s="1205"/>
    </row>
    <row r="572">
      <c r="A572" s="1198"/>
      <c r="B572" s="1287"/>
      <c r="C572" s="1198"/>
      <c r="D572" s="1198"/>
      <c r="E572" s="1198"/>
      <c r="F572" s="1198"/>
      <c r="G572" s="1198"/>
      <c r="H572" s="1288"/>
      <c r="I572" s="1288"/>
      <c r="J572" s="1198"/>
      <c r="K572" s="1198"/>
      <c r="L572" s="1198"/>
      <c r="M572" s="1198"/>
      <c r="N572" s="1198"/>
      <c r="O572" s="1198"/>
      <c r="P572" s="1288"/>
      <c r="Q572" s="1198"/>
      <c r="R572" s="1287"/>
      <c r="S572" s="1287"/>
      <c r="T572" s="1198"/>
      <c r="U572" s="1198"/>
      <c r="V572" s="1198"/>
      <c r="W572" s="1198"/>
      <c r="X572" s="1198"/>
      <c r="Y572" s="1198"/>
      <c r="Z572" s="1198"/>
      <c r="AA572" s="1198"/>
      <c r="AB572" s="1198"/>
      <c r="AC572" s="1198"/>
      <c r="AD572" s="1198"/>
      <c r="AE572" s="1198"/>
    </row>
    <row r="573">
      <c r="A573" s="1205"/>
      <c r="B573" s="1285"/>
      <c r="C573" s="1205"/>
      <c r="D573" s="1205"/>
      <c r="E573" s="1205"/>
      <c r="F573" s="1205"/>
      <c r="G573" s="1205"/>
      <c r="H573" s="1286"/>
      <c r="I573" s="1286"/>
      <c r="J573" s="1205"/>
      <c r="K573" s="1205"/>
      <c r="L573" s="1205"/>
      <c r="M573" s="1205"/>
      <c r="N573" s="1205"/>
      <c r="O573" s="1205"/>
      <c r="P573" s="1286"/>
      <c r="Q573" s="1205"/>
      <c r="R573" s="1285"/>
      <c r="S573" s="1285"/>
      <c r="T573" s="1205"/>
      <c r="U573" s="1205"/>
      <c r="V573" s="1205"/>
      <c r="W573" s="1205"/>
      <c r="X573" s="1205"/>
      <c r="Y573" s="1205"/>
      <c r="Z573" s="1205"/>
      <c r="AA573" s="1205"/>
      <c r="AB573" s="1205"/>
      <c r="AC573" s="1205"/>
      <c r="AD573" s="1205"/>
      <c r="AE573" s="1205"/>
    </row>
    <row r="574">
      <c r="A574" s="1198"/>
      <c r="B574" s="1287"/>
      <c r="C574" s="1198"/>
      <c r="D574" s="1198"/>
      <c r="E574" s="1198"/>
      <c r="F574" s="1198"/>
      <c r="G574" s="1198"/>
      <c r="H574" s="1288"/>
      <c r="I574" s="1288"/>
      <c r="J574" s="1198"/>
      <c r="K574" s="1198"/>
      <c r="L574" s="1198"/>
      <c r="M574" s="1198"/>
      <c r="N574" s="1198"/>
      <c r="O574" s="1198"/>
      <c r="P574" s="1288"/>
      <c r="Q574" s="1198"/>
      <c r="R574" s="1287"/>
      <c r="S574" s="1287"/>
      <c r="T574" s="1198"/>
      <c r="U574" s="1198"/>
      <c r="V574" s="1198"/>
      <c r="W574" s="1198"/>
      <c r="X574" s="1198"/>
      <c r="Y574" s="1198"/>
      <c r="Z574" s="1198"/>
      <c r="AA574" s="1198"/>
      <c r="AB574" s="1198"/>
      <c r="AC574" s="1198"/>
      <c r="AD574" s="1198"/>
      <c r="AE574" s="1198"/>
    </row>
    <row r="575">
      <c r="A575" s="1205"/>
      <c r="B575" s="1285"/>
      <c r="C575" s="1205"/>
      <c r="D575" s="1205"/>
      <c r="E575" s="1205"/>
      <c r="F575" s="1205"/>
      <c r="G575" s="1205"/>
      <c r="H575" s="1286"/>
      <c r="I575" s="1286"/>
      <c r="J575" s="1205"/>
      <c r="K575" s="1205"/>
      <c r="L575" s="1205"/>
      <c r="M575" s="1205"/>
      <c r="N575" s="1205"/>
      <c r="O575" s="1205"/>
      <c r="P575" s="1286"/>
      <c r="Q575" s="1205"/>
      <c r="R575" s="1285"/>
      <c r="S575" s="1285"/>
      <c r="T575" s="1205"/>
      <c r="U575" s="1205"/>
      <c r="V575" s="1205"/>
      <c r="W575" s="1205"/>
      <c r="X575" s="1205"/>
      <c r="Y575" s="1205"/>
      <c r="Z575" s="1205"/>
      <c r="AA575" s="1205"/>
      <c r="AB575" s="1205"/>
      <c r="AC575" s="1205"/>
      <c r="AD575" s="1205"/>
      <c r="AE575" s="1205"/>
    </row>
    <row r="576">
      <c r="A576" s="1198"/>
      <c r="B576" s="1287"/>
      <c r="C576" s="1198"/>
      <c r="D576" s="1198"/>
      <c r="E576" s="1198"/>
      <c r="F576" s="1198"/>
      <c r="G576" s="1198"/>
      <c r="H576" s="1288"/>
      <c r="I576" s="1288"/>
      <c r="J576" s="1198"/>
      <c r="K576" s="1198"/>
      <c r="L576" s="1198"/>
      <c r="M576" s="1198"/>
      <c r="N576" s="1198"/>
      <c r="O576" s="1198"/>
      <c r="P576" s="1288"/>
      <c r="Q576" s="1198"/>
      <c r="R576" s="1287"/>
      <c r="S576" s="1287"/>
      <c r="T576" s="1198"/>
      <c r="U576" s="1198"/>
      <c r="V576" s="1198"/>
      <c r="W576" s="1198"/>
      <c r="X576" s="1198"/>
      <c r="Y576" s="1198"/>
      <c r="Z576" s="1198"/>
      <c r="AA576" s="1198"/>
      <c r="AB576" s="1198"/>
      <c r="AC576" s="1198"/>
      <c r="AD576" s="1198"/>
      <c r="AE576" s="1198"/>
    </row>
    <row r="577">
      <c r="A577" s="1205"/>
      <c r="B577" s="1285"/>
      <c r="C577" s="1205"/>
      <c r="D577" s="1205"/>
      <c r="E577" s="1205"/>
      <c r="F577" s="1205"/>
      <c r="G577" s="1205"/>
      <c r="H577" s="1286"/>
      <c r="I577" s="1286"/>
      <c r="J577" s="1205"/>
      <c r="K577" s="1205"/>
      <c r="L577" s="1205"/>
      <c r="M577" s="1205"/>
      <c r="N577" s="1205"/>
      <c r="O577" s="1205"/>
      <c r="P577" s="1286"/>
      <c r="Q577" s="1205"/>
      <c r="R577" s="1285"/>
      <c r="S577" s="1285"/>
      <c r="T577" s="1205"/>
      <c r="U577" s="1205"/>
      <c r="V577" s="1205"/>
      <c r="W577" s="1205"/>
      <c r="X577" s="1205"/>
      <c r="Y577" s="1205"/>
      <c r="Z577" s="1205"/>
      <c r="AA577" s="1205"/>
      <c r="AB577" s="1205"/>
      <c r="AC577" s="1205"/>
      <c r="AD577" s="1205"/>
      <c r="AE577" s="1205"/>
    </row>
    <row r="578">
      <c r="A578" s="1198"/>
      <c r="B578" s="1287"/>
      <c r="C578" s="1198"/>
      <c r="D578" s="1198"/>
      <c r="E578" s="1198"/>
      <c r="F578" s="1198"/>
      <c r="G578" s="1198"/>
      <c r="H578" s="1288"/>
      <c r="I578" s="1288"/>
      <c r="J578" s="1198"/>
      <c r="K578" s="1198"/>
      <c r="L578" s="1198"/>
      <c r="M578" s="1198"/>
      <c r="N578" s="1198"/>
      <c r="O578" s="1198"/>
      <c r="P578" s="1288"/>
      <c r="Q578" s="1198"/>
      <c r="R578" s="1287"/>
      <c r="S578" s="1287"/>
      <c r="T578" s="1198"/>
      <c r="U578" s="1198"/>
      <c r="V578" s="1198"/>
      <c r="W578" s="1198"/>
      <c r="X578" s="1198"/>
      <c r="Y578" s="1198"/>
      <c r="Z578" s="1198"/>
      <c r="AA578" s="1198"/>
      <c r="AB578" s="1198"/>
      <c r="AC578" s="1198"/>
      <c r="AD578" s="1198"/>
      <c r="AE578" s="1198"/>
    </row>
    <row r="579">
      <c r="A579" s="1205"/>
      <c r="B579" s="1285"/>
      <c r="C579" s="1205"/>
      <c r="D579" s="1205"/>
      <c r="E579" s="1205"/>
      <c r="F579" s="1205"/>
      <c r="G579" s="1205"/>
      <c r="H579" s="1286"/>
      <c r="I579" s="1286"/>
      <c r="J579" s="1205"/>
      <c r="K579" s="1205"/>
      <c r="L579" s="1205"/>
      <c r="M579" s="1205"/>
      <c r="N579" s="1205"/>
      <c r="O579" s="1205"/>
      <c r="P579" s="1286"/>
      <c r="Q579" s="1205"/>
      <c r="R579" s="1285"/>
      <c r="S579" s="1285"/>
      <c r="T579" s="1205"/>
      <c r="U579" s="1205"/>
      <c r="V579" s="1205"/>
      <c r="W579" s="1205"/>
      <c r="X579" s="1205"/>
      <c r="Y579" s="1205"/>
      <c r="Z579" s="1205"/>
      <c r="AA579" s="1205"/>
      <c r="AB579" s="1205"/>
      <c r="AC579" s="1205"/>
      <c r="AD579" s="1205"/>
      <c r="AE579" s="1205"/>
    </row>
    <row r="580">
      <c r="A580" s="1198"/>
      <c r="B580" s="1287"/>
      <c r="C580" s="1198"/>
      <c r="D580" s="1198"/>
      <c r="E580" s="1198"/>
      <c r="F580" s="1198"/>
      <c r="G580" s="1198"/>
      <c r="H580" s="1288"/>
      <c r="I580" s="1288"/>
      <c r="J580" s="1198"/>
      <c r="K580" s="1198"/>
      <c r="L580" s="1198"/>
      <c r="M580" s="1198"/>
      <c r="N580" s="1198"/>
      <c r="O580" s="1198"/>
      <c r="P580" s="1288"/>
      <c r="Q580" s="1198"/>
      <c r="R580" s="1287"/>
      <c r="S580" s="1287"/>
      <c r="T580" s="1198"/>
      <c r="U580" s="1198"/>
      <c r="V580" s="1198"/>
      <c r="W580" s="1198"/>
      <c r="X580" s="1198"/>
      <c r="Y580" s="1198"/>
      <c r="Z580" s="1198"/>
      <c r="AA580" s="1198"/>
      <c r="AB580" s="1198"/>
      <c r="AC580" s="1198"/>
      <c r="AD580" s="1198"/>
      <c r="AE580" s="1198"/>
    </row>
    <row r="581">
      <c r="A581" s="1205"/>
      <c r="B581" s="1285"/>
      <c r="C581" s="1205"/>
      <c r="D581" s="1205"/>
      <c r="E581" s="1205"/>
      <c r="F581" s="1205"/>
      <c r="G581" s="1205"/>
      <c r="H581" s="1286"/>
      <c r="I581" s="1286"/>
      <c r="J581" s="1205"/>
      <c r="K581" s="1205"/>
      <c r="L581" s="1205"/>
      <c r="M581" s="1205"/>
      <c r="N581" s="1205"/>
      <c r="O581" s="1205"/>
      <c r="P581" s="1286"/>
      <c r="Q581" s="1205"/>
      <c r="R581" s="1285"/>
      <c r="S581" s="1285"/>
      <c r="T581" s="1205"/>
      <c r="U581" s="1205"/>
      <c r="V581" s="1205"/>
      <c r="W581" s="1205"/>
      <c r="X581" s="1205"/>
      <c r="Y581" s="1205"/>
      <c r="Z581" s="1205"/>
      <c r="AA581" s="1205"/>
      <c r="AB581" s="1205"/>
      <c r="AC581" s="1205"/>
      <c r="AD581" s="1205"/>
      <c r="AE581" s="1205"/>
    </row>
    <row r="582">
      <c r="A582" s="1198"/>
      <c r="B582" s="1287"/>
      <c r="C582" s="1198"/>
      <c r="D582" s="1198"/>
      <c r="E582" s="1198"/>
      <c r="F582" s="1198"/>
      <c r="G582" s="1198"/>
      <c r="H582" s="1288"/>
      <c r="I582" s="1288"/>
      <c r="J582" s="1198"/>
      <c r="K582" s="1198"/>
      <c r="L582" s="1198"/>
      <c r="M582" s="1198"/>
      <c r="N582" s="1198"/>
      <c r="O582" s="1198"/>
      <c r="P582" s="1288"/>
      <c r="Q582" s="1198"/>
      <c r="R582" s="1287"/>
      <c r="S582" s="1287"/>
      <c r="T582" s="1198"/>
      <c r="U582" s="1198"/>
      <c r="V582" s="1198"/>
      <c r="W582" s="1198"/>
      <c r="X582" s="1198"/>
      <c r="Y582" s="1198"/>
      <c r="Z582" s="1198"/>
      <c r="AA582" s="1198"/>
      <c r="AB582" s="1198"/>
      <c r="AC582" s="1198"/>
      <c r="AD582" s="1198"/>
      <c r="AE582" s="1198"/>
    </row>
    <row r="583">
      <c r="A583" s="1205"/>
      <c r="B583" s="1285"/>
      <c r="C583" s="1205"/>
      <c r="D583" s="1205"/>
      <c r="E583" s="1205"/>
      <c r="F583" s="1205"/>
      <c r="G583" s="1205"/>
      <c r="H583" s="1286"/>
      <c r="I583" s="1286"/>
      <c r="J583" s="1205"/>
      <c r="K583" s="1205"/>
      <c r="L583" s="1205"/>
      <c r="M583" s="1205"/>
      <c r="N583" s="1205"/>
      <c r="O583" s="1205"/>
      <c r="P583" s="1286"/>
      <c r="Q583" s="1205"/>
      <c r="R583" s="1285"/>
      <c r="S583" s="1285"/>
      <c r="T583" s="1205"/>
      <c r="U583" s="1205"/>
      <c r="V583" s="1205"/>
      <c r="W583" s="1205"/>
      <c r="X583" s="1205"/>
      <c r="Y583" s="1205"/>
      <c r="Z583" s="1205"/>
      <c r="AA583" s="1205"/>
      <c r="AB583" s="1205"/>
      <c r="AC583" s="1205"/>
      <c r="AD583" s="1205"/>
      <c r="AE583" s="1205"/>
    </row>
    <row r="584">
      <c r="A584" s="1198"/>
      <c r="B584" s="1287"/>
      <c r="C584" s="1198"/>
      <c r="D584" s="1198"/>
      <c r="E584" s="1198"/>
      <c r="F584" s="1198"/>
      <c r="G584" s="1198"/>
      <c r="H584" s="1288"/>
      <c r="I584" s="1288"/>
      <c r="J584" s="1198"/>
      <c r="K584" s="1198"/>
      <c r="L584" s="1198"/>
      <c r="M584" s="1198"/>
      <c r="N584" s="1198"/>
      <c r="O584" s="1198"/>
      <c r="P584" s="1288"/>
      <c r="Q584" s="1198"/>
      <c r="R584" s="1287"/>
      <c r="S584" s="1287"/>
      <c r="T584" s="1198"/>
      <c r="U584" s="1198"/>
      <c r="V584" s="1198"/>
      <c r="W584" s="1198"/>
      <c r="X584" s="1198"/>
      <c r="Y584" s="1198"/>
      <c r="Z584" s="1198"/>
      <c r="AA584" s="1198"/>
      <c r="AB584" s="1198"/>
      <c r="AC584" s="1198"/>
      <c r="AD584" s="1198"/>
      <c r="AE584" s="1198"/>
    </row>
    <row r="585">
      <c r="A585" s="1205"/>
      <c r="B585" s="1285"/>
      <c r="C585" s="1205"/>
      <c r="D585" s="1205"/>
      <c r="E585" s="1205"/>
      <c r="F585" s="1205"/>
      <c r="G585" s="1205"/>
      <c r="H585" s="1286"/>
      <c r="I585" s="1286"/>
      <c r="J585" s="1205"/>
      <c r="K585" s="1205"/>
      <c r="L585" s="1205"/>
      <c r="M585" s="1205"/>
      <c r="N585" s="1205"/>
      <c r="O585" s="1205"/>
      <c r="P585" s="1286"/>
      <c r="Q585" s="1205"/>
      <c r="R585" s="1285"/>
      <c r="S585" s="1285"/>
      <c r="T585" s="1205"/>
      <c r="U585" s="1205"/>
      <c r="V585" s="1205"/>
      <c r="W585" s="1205"/>
      <c r="X585" s="1205"/>
      <c r="Y585" s="1205"/>
      <c r="Z585" s="1205"/>
      <c r="AA585" s="1205"/>
      <c r="AB585" s="1205"/>
      <c r="AC585" s="1205"/>
      <c r="AD585" s="1205"/>
      <c r="AE585" s="1205"/>
    </row>
    <row r="586">
      <c r="A586" s="1198"/>
      <c r="B586" s="1287"/>
      <c r="C586" s="1198"/>
      <c r="D586" s="1198"/>
      <c r="E586" s="1198"/>
      <c r="F586" s="1198"/>
      <c r="G586" s="1198"/>
      <c r="H586" s="1288"/>
      <c r="I586" s="1288"/>
      <c r="J586" s="1198"/>
      <c r="K586" s="1198"/>
      <c r="L586" s="1198"/>
      <c r="M586" s="1198"/>
      <c r="N586" s="1198"/>
      <c r="O586" s="1198"/>
      <c r="P586" s="1288"/>
      <c r="Q586" s="1198"/>
      <c r="R586" s="1287"/>
      <c r="S586" s="1287"/>
      <c r="T586" s="1198"/>
      <c r="U586" s="1198"/>
      <c r="V586" s="1198"/>
      <c r="W586" s="1198"/>
      <c r="X586" s="1198"/>
      <c r="Y586" s="1198"/>
      <c r="Z586" s="1198"/>
      <c r="AA586" s="1198"/>
      <c r="AB586" s="1198"/>
      <c r="AC586" s="1198"/>
      <c r="AD586" s="1198"/>
      <c r="AE586" s="1198"/>
    </row>
    <row r="587">
      <c r="A587" s="1205"/>
      <c r="B587" s="1285"/>
      <c r="C587" s="1205"/>
      <c r="D587" s="1205"/>
      <c r="E587" s="1205"/>
      <c r="F587" s="1205"/>
      <c r="G587" s="1205"/>
      <c r="H587" s="1286"/>
      <c r="I587" s="1286"/>
      <c r="J587" s="1205"/>
      <c r="K587" s="1205"/>
      <c r="L587" s="1205"/>
      <c r="M587" s="1205"/>
      <c r="N587" s="1205"/>
      <c r="O587" s="1205"/>
      <c r="P587" s="1286"/>
      <c r="Q587" s="1205"/>
      <c r="R587" s="1285"/>
      <c r="S587" s="1285"/>
      <c r="T587" s="1205"/>
      <c r="U587" s="1205"/>
      <c r="V587" s="1205"/>
      <c r="W587" s="1205"/>
      <c r="X587" s="1205"/>
      <c r="Y587" s="1205"/>
      <c r="Z587" s="1205"/>
      <c r="AA587" s="1205"/>
      <c r="AB587" s="1205"/>
      <c r="AC587" s="1205"/>
      <c r="AD587" s="1205"/>
      <c r="AE587" s="1205"/>
    </row>
    <row r="588">
      <c r="A588" s="1198"/>
      <c r="B588" s="1287"/>
      <c r="C588" s="1198"/>
      <c r="D588" s="1198"/>
      <c r="E588" s="1198"/>
      <c r="F588" s="1198"/>
      <c r="G588" s="1198"/>
      <c r="H588" s="1288"/>
      <c r="I588" s="1288"/>
      <c r="J588" s="1198"/>
      <c r="K588" s="1198"/>
      <c r="L588" s="1198"/>
      <c r="M588" s="1198"/>
      <c r="N588" s="1198"/>
      <c r="O588" s="1198"/>
      <c r="P588" s="1288"/>
      <c r="Q588" s="1198"/>
      <c r="R588" s="1287"/>
      <c r="S588" s="1287"/>
      <c r="T588" s="1198"/>
      <c r="U588" s="1198"/>
      <c r="V588" s="1198"/>
      <c r="W588" s="1198"/>
      <c r="X588" s="1198"/>
      <c r="Y588" s="1198"/>
      <c r="Z588" s="1198"/>
      <c r="AA588" s="1198"/>
      <c r="AB588" s="1198"/>
      <c r="AC588" s="1198"/>
      <c r="AD588" s="1198"/>
      <c r="AE588" s="1198"/>
    </row>
    <row r="589">
      <c r="A589" s="1205"/>
      <c r="B589" s="1285"/>
      <c r="C589" s="1205"/>
      <c r="D589" s="1205"/>
      <c r="E589" s="1205"/>
      <c r="F589" s="1205"/>
      <c r="G589" s="1205"/>
      <c r="H589" s="1286"/>
      <c r="I589" s="1286"/>
      <c r="J589" s="1205"/>
      <c r="K589" s="1205"/>
      <c r="L589" s="1205"/>
      <c r="M589" s="1205"/>
      <c r="N589" s="1205"/>
      <c r="O589" s="1205"/>
      <c r="P589" s="1286"/>
      <c r="Q589" s="1205"/>
      <c r="R589" s="1285"/>
      <c r="S589" s="1285"/>
      <c r="T589" s="1205"/>
      <c r="U589" s="1205"/>
      <c r="V589" s="1205"/>
      <c r="W589" s="1205"/>
      <c r="X589" s="1205"/>
      <c r="Y589" s="1205"/>
      <c r="Z589" s="1205"/>
      <c r="AA589" s="1205"/>
      <c r="AB589" s="1205"/>
      <c r="AC589" s="1205"/>
      <c r="AD589" s="1205"/>
      <c r="AE589" s="1205"/>
    </row>
    <row r="590">
      <c r="A590" s="1198"/>
      <c r="B590" s="1287"/>
      <c r="C590" s="1198"/>
      <c r="D590" s="1198"/>
      <c r="E590" s="1198"/>
      <c r="F590" s="1198"/>
      <c r="G590" s="1198"/>
      <c r="H590" s="1288"/>
      <c r="I590" s="1288"/>
      <c r="J590" s="1198"/>
      <c r="K590" s="1198"/>
      <c r="L590" s="1198"/>
      <c r="M590" s="1198"/>
      <c r="N590" s="1198"/>
      <c r="O590" s="1198"/>
      <c r="P590" s="1288"/>
      <c r="Q590" s="1198"/>
      <c r="R590" s="1287"/>
      <c r="S590" s="1287"/>
      <c r="T590" s="1198"/>
      <c r="U590" s="1198"/>
      <c r="V590" s="1198"/>
      <c r="W590" s="1198"/>
      <c r="X590" s="1198"/>
      <c r="Y590" s="1198"/>
      <c r="Z590" s="1198"/>
      <c r="AA590" s="1198"/>
      <c r="AB590" s="1198"/>
      <c r="AC590" s="1198"/>
      <c r="AD590" s="1198"/>
      <c r="AE590" s="1198"/>
    </row>
    <row r="591">
      <c r="A591" s="1205"/>
      <c r="B591" s="1285"/>
      <c r="C591" s="1205"/>
      <c r="D591" s="1205"/>
      <c r="E591" s="1205"/>
      <c r="F591" s="1205"/>
      <c r="G591" s="1205"/>
      <c r="H591" s="1286"/>
      <c r="I591" s="1286"/>
      <c r="J591" s="1205"/>
      <c r="K591" s="1205"/>
      <c r="L591" s="1205"/>
      <c r="M591" s="1205"/>
      <c r="N591" s="1205"/>
      <c r="O591" s="1205"/>
      <c r="P591" s="1286"/>
      <c r="Q591" s="1205"/>
      <c r="R591" s="1285"/>
      <c r="S591" s="1285"/>
      <c r="T591" s="1205"/>
      <c r="U591" s="1205"/>
      <c r="V591" s="1205"/>
      <c r="W591" s="1205"/>
      <c r="X591" s="1205"/>
      <c r="Y591" s="1205"/>
      <c r="Z591" s="1205"/>
      <c r="AA591" s="1205"/>
      <c r="AB591" s="1205"/>
      <c r="AC591" s="1205"/>
      <c r="AD591" s="1205"/>
      <c r="AE591" s="1205"/>
    </row>
    <row r="592">
      <c r="A592" s="1198"/>
      <c r="B592" s="1287"/>
      <c r="C592" s="1198"/>
      <c r="D592" s="1198"/>
      <c r="E592" s="1198"/>
      <c r="F592" s="1198"/>
      <c r="G592" s="1198"/>
      <c r="H592" s="1288"/>
      <c r="I592" s="1288"/>
      <c r="J592" s="1198"/>
      <c r="K592" s="1198"/>
      <c r="L592" s="1198"/>
      <c r="M592" s="1198"/>
      <c r="N592" s="1198"/>
      <c r="O592" s="1198"/>
      <c r="P592" s="1288"/>
      <c r="Q592" s="1198"/>
      <c r="R592" s="1287"/>
      <c r="S592" s="1287"/>
      <c r="T592" s="1198"/>
      <c r="U592" s="1198"/>
      <c r="V592" s="1198"/>
      <c r="W592" s="1198"/>
      <c r="X592" s="1198"/>
      <c r="Y592" s="1198"/>
      <c r="Z592" s="1198"/>
      <c r="AA592" s="1198"/>
      <c r="AB592" s="1198"/>
      <c r="AC592" s="1198"/>
      <c r="AD592" s="1198"/>
      <c r="AE592" s="1198"/>
    </row>
    <row r="593">
      <c r="A593" s="1205"/>
      <c r="B593" s="1285"/>
      <c r="C593" s="1205"/>
      <c r="D593" s="1205"/>
      <c r="E593" s="1205"/>
      <c r="F593" s="1205"/>
      <c r="G593" s="1205"/>
      <c r="H593" s="1286"/>
      <c r="I593" s="1286"/>
      <c r="J593" s="1205"/>
      <c r="K593" s="1205"/>
      <c r="L593" s="1205"/>
      <c r="M593" s="1205"/>
      <c r="N593" s="1205"/>
      <c r="O593" s="1205"/>
      <c r="P593" s="1286"/>
      <c r="Q593" s="1205"/>
      <c r="R593" s="1285"/>
      <c r="S593" s="1285"/>
      <c r="T593" s="1205"/>
      <c r="U593" s="1205"/>
      <c r="V593" s="1205"/>
      <c r="W593" s="1205"/>
      <c r="X593" s="1205"/>
      <c r="Y593" s="1205"/>
      <c r="Z593" s="1205"/>
      <c r="AA593" s="1205"/>
      <c r="AB593" s="1205"/>
      <c r="AC593" s="1205"/>
      <c r="AD593" s="1205"/>
      <c r="AE593" s="1205"/>
    </row>
    <row r="594">
      <c r="A594" s="1198"/>
      <c r="B594" s="1287"/>
      <c r="C594" s="1198"/>
      <c r="D594" s="1198"/>
      <c r="E594" s="1198"/>
      <c r="F594" s="1198"/>
      <c r="G594" s="1198"/>
      <c r="H594" s="1288"/>
      <c r="I594" s="1288"/>
      <c r="J594" s="1198"/>
      <c r="K594" s="1198"/>
      <c r="L594" s="1198"/>
      <c r="M594" s="1198"/>
      <c r="N594" s="1198"/>
      <c r="O594" s="1198"/>
      <c r="P594" s="1288"/>
      <c r="Q594" s="1198"/>
      <c r="R594" s="1287"/>
      <c r="S594" s="1287"/>
      <c r="T594" s="1198"/>
      <c r="U594" s="1198"/>
      <c r="V594" s="1198"/>
      <c r="W594" s="1198"/>
      <c r="X594" s="1198"/>
      <c r="Y594" s="1198"/>
      <c r="Z594" s="1198"/>
      <c r="AA594" s="1198"/>
      <c r="AB594" s="1198"/>
      <c r="AC594" s="1198"/>
      <c r="AD594" s="1198"/>
      <c r="AE594" s="1198"/>
    </row>
    <row r="595">
      <c r="A595" s="1205"/>
      <c r="B595" s="1285"/>
      <c r="C595" s="1205"/>
      <c r="D595" s="1205"/>
      <c r="E595" s="1205"/>
      <c r="F595" s="1205"/>
      <c r="G595" s="1205"/>
      <c r="H595" s="1286"/>
      <c r="I595" s="1286"/>
      <c r="J595" s="1205"/>
      <c r="K595" s="1205"/>
      <c r="L595" s="1205"/>
      <c r="M595" s="1205"/>
      <c r="N595" s="1205"/>
      <c r="O595" s="1205"/>
      <c r="P595" s="1286"/>
      <c r="Q595" s="1205"/>
      <c r="R595" s="1285"/>
      <c r="S595" s="1285"/>
      <c r="T595" s="1205"/>
      <c r="U595" s="1205"/>
      <c r="V595" s="1205"/>
      <c r="W595" s="1205"/>
      <c r="X595" s="1205"/>
      <c r="Y595" s="1205"/>
      <c r="Z595" s="1205"/>
      <c r="AA595" s="1205"/>
      <c r="AB595" s="1205"/>
      <c r="AC595" s="1205"/>
      <c r="AD595" s="1205"/>
      <c r="AE595" s="1205"/>
    </row>
    <row r="596">
      <c r="A596" s="1198"/>
      <c r="B596" s="1287"/>
      <c r="C596" s="1198"/>
      <c r="D596" s="1198"/>
      <c r="E596" s="1198"/>
      <c r="F596" s="1198"/>
      <c r="G596" s="1198"/>
      <c r="H596" s="1288"/>
      <c r="I596" s="1288"/>
      <c r="J596" s="1198"/>
      <c r="K596" s="1198"/>
      <c r="L596" s="1198"/>
      <c r="M596" s="1198"/>
      <c r="N596" s="1198"/>
      <c r="O596" s="1198"/>
      <c r="P596" s="1288"/>
      <c r="Q596" s="1198"/>
      <c r="R596" s="1287"/>
      <c r="S596" s="1287"/>
      <c r="T596" s="1198"/>
      <c r="U596" s="1198"/>
      <c r="V596" s="1198"/>
      <c r="W596" s="1198"/>
      <c r="X596" s="1198"/>
      <c r="Y596" s="1198"/>
      <c r="Z596" s="1198"/>
      <c r="AA596" s="1198"/>
      <c r="AB596" s="1198"/>
      <c r="AC596" s="1198"/>
      <c r="AD596" s="1198"/>
      <c r="AE596" s="1198"/>
    </row>
    <row r="597">
      <c r="A597" s="1205"/>
      <c r="B597" s="1285"/>
      <c r="C597" s="1205"/>
      <c r="D597" s="1205"/>
      <c r="E597" s="1205"/>
      <c r="F597" s="1205"/>
      <c r="G597" s="1205"/>
      <c r="H597" s="1286"/>
      <c r="I597" s="1286"/>
      <c r="J597" s="1205"/>
      <c r="K597" s="1205"/>
      <c r="L597" s="1205"/>
      <c r="M597" s="1205"/>
      <c r="N597" s="1205"/>
      <c r="O597" s="1205"/>
      <c r="P597" s="1286"/>
      <c r="Q597" s="1205"/>
      <c r="R597" s="1285"/>
      <c r="S597" s="1285"/>
      <c r="T597" s="1205"/>
      <c r="U597" s="1205"/>
      <c r="V597" s="1205"/>
      <c r="W597" s="1205"/>
      <c r="X597" s="1205"/>
      <c r="Y597" s="1205"/>
      <c r="Z597" s="1205"/>
      <c r="AA597" s="1205"/>
      <c r="AB597" s="1205"/>
      <c r="AC597" s="1205"/>
      <c r="AD597" s="1205"/>
      <c r="AE597" s="1205"/>
    </row>
    <row r="598">
      <c r="A598" s="1198"/>
      <c r="B598" s="1287"/>
      <c r="C598" s="1198"/>
      <c r="D598" s="1198"/>
      <c r="E598" s="1198"/>
      <c r="F598" s="1198"/>
      <c r="G598" s="1198"/>
      <c r="H598" s="1288"/>
      <c r="I598" s="1288"/>
      <c r="J598" s="1198"/>
      <c r="K598" s="1198"/>
      <c r="L598" s="1198"/>
      <c r="M598" s="1198"/>
      <c r="N598" s="1198"/>
      <c r="O598" s="1198"/>
      <c r="P598" s="1288"/>
      <c r="Q598" s="1198"/>
      <c r="R598" s="1287"/>
      <c r="S598" s="1287"/>
      <c r="T598" s="1198"/>
      <c r="U598" s="1198"/>
      <c r="V598" s="1198"/>
      <c r="W598" s="1198"/>
      <c r="X598" s="1198"/>
      <c r="Y598" s="1198"/>
      <c r="Z598" s="1198"/>
      <c r="AA598" s="1198"/>
      <c r="AB598" s="1198"/>
      <c r="AC598" s="1198"/>
      <c r="AD598" s="1198"/>
      <c r="AE598" s="1198"/>
    </row>
    <row r="599">
      <c r="A599" s="1205"/>
      <c r="B599" s="1285"/>
      <c r="C599" s="1205"/>
      <c r="D599" s="1205"/>
      <c r="E599" s="1205"/>
      <c r="F599" s="1205"/>
      <c r="G599" s="1205"/>
      <c r="H599" s="1286"/>
      <c r="I599" s="1286"/>
      <c r="J599" s="1205"/>
      <c r="K599" s="1205"/>
      <c r="L599" s="1205"/>
      <c r="M599" s="1205"/>
      <c r="N599" s="1205"/>
      <c r="O599" s="1205"/>
      <c r="P599" s="1286"/>
      <c r="Q599" s="1205"/>
      <c r="R599" s="1285"/>
      <c r="S599" s="1285"/>
      <c r="T599" s="1205"/>
      <c r="U599" s="1205"/>
      <c r="V599" s="1205"/>
      <c r="W599" s="1205"/>
      <c r="X599" s="1205"/>
      <c r="Y599" s="1205"/>
      <c r="Z599" s="1205"/>
      <c r="AA599" s="1205"/>
      <c r="AB599" s="1205"/>
      <c r="AC599" s="1205"/>
      <c r="AD599" s="1205"/>
      <c r="AE599" s="1205"/>
    </row>
    <row r="600">
      <c r="A600" s="1198"/>
      <c r="B600" s="1287"/>
      <c r="C600" s="1198"/>
      <c r="D600" s="1198"/>
      <c r="E600" s="1198"/>
      <c r="F600" s="1198"/>
      <c r="G600" s="1198"/>
      <c r="H600" s="1288"/>
      <c r="I600" s="1288"/>
      <c r="J600" s="1198"/>
      <c r="K600" s="1198"/>
      <c r="L600" s="1198"/>
      <c r="M600" s="1198"/>
      <c r="N600" s="1198"/>
      <c r="O600" s="1198"/>
      <c r="P600" s="1288"/>
      <c r="Q600" s="1198"/>
      <c r="R600" s="1287"/>
      <c r="S600" s="1287"/>
      <c r="T600" s="1198"/>
      <c r="U600" s="1198"/>
      <c r="V600" s="1198"/>
      <c r="W600" s="1198"/>
      <c r="X600" s="1198"/>
      <c r="Y600" s="1198"/>
      <c r="Z600" s="1198"/>
      <c r="AA600" s="1198"/>
      <c r="AB600" s="1198"/>
      <c r="AC600" s="1198"/>
      <c r="AD600" s="1198"/>
      <c r="AE600" s="1198"/>
    </row>
    <row r="601">
      <c r="A601" s="1205"/>
      <c r="B601" s="1285"/>
      <c r="C601" s="1205"/>
      <c r="D601" s="1205"/>
      <c r="E601" s="1205"/>
      <c r="F601" s="1205"/>
      <c r="G601" s="1205"/>
      <c r="H601" s="1286"/>
      <c r="I601" s="1286"/>
      <c r="J601" s="1205"/>
      <c r="K601" s="1205"/>
      <c r="L601" s="1205"/>
      <c r="M601" s="1205"/>
      <c r="N601" s="1205"/>
      <c r="O601" s="1205"/>
      <c r="P601" s="1286"/>
      <c r="Q601" s="1205"/>
      <c r="R601" s="1285"/>
      <c r="S601" s="1285"/>
      <c r="T601" s="1205"/>
      <c r="U601" s="1205"/>
      <c r="V601" s="1205"/>
      <c r="W601" s="1205"/>
      <c r="X601" s="1205"/>
      <c r="Y601" s="1205"/>
      <c r="Z601" s="1205"/>
      <c r="AA601" s="1205"/>
      <c r="AB601" s="1205"/>
      <c r="AC601" s="1205"/>
      <c r="AD601" s="1205"/>
      <c r="AE601" s="1205"/>
    </row>
    <row r="602">
      <c r="A602" s="1198"/>
      <c r="B602" s="1287"/>
      <c r="C602" s="1198"/>
      <c r="D602" s="1198"/>
      <c r="E602" s="1198"/>
      <c r="F602" s="1198"/>
      <c r="G602" s="1198"/>
      <c r="H602" s="1288"/>
      <c r="I602" s="1288"/>
      <c r="J602" s="1198"/>
      <c r="K602" s="1198"/>
      <c r="L602" s="1198"/>
      <c r="M602" s="1198"/>
      <c r="N602" s="1198"/>
      <c r="O602" s="1198"/>
      <c r="P602" s="1288"/>
      <c r="Q602" s="1198"/>
      <c r="R602" s="1287"/>
      <c r="S602" s="1287"/>
      <c r="T602" s="1198"/>
      <c r="U602" s="1198"/>
      <c r="V602" s="1198"/>
      <c r="W602" s="1198"/>
      <c r="X602" s="1198"/>
      <c r="Y602" s="1198"/>
      <c r="Z602" s="1198"/>
      <c r="AA602" s="1198"/>
      <c r="AB602" s="1198"/>
      <c r="AC602" s="1198"/>
      <c r="AD602" s="1198"/>
      <c r="AE602" s="1198"/>
    </row>
    <row r="603">
      <c r="A603" s="1205"/>
      <c r="B603" s="1285"/>
      <c r="C603" s="1205"/>
      <c r="D603" s="1205"/>
      <c r="E603" s="1205"/>
      <c r="F603" s="1205"/>
      <c r="G603" s="1205"/>
      <c r="H603" s="1286"/>
      <c r="I603" s="1286"/>
      <c r="J603" s="1205"/>
      <c r="K603" s="1205"/>
      <c r="L603" s="1205"/>
      <c r="M603" s="1205"/>
      <c r="N603" s="1205"/>
      <c r="O603" s="1205"/>
      <c r="P603" s="1286"/>
      <c r="Q603" s="1205"/>
      <c r="R603" s="1285"/>
      <c r="S603" s="1285"/>
      <c r="T603" s="1205"/>
      <c r="U603" s="1205"/>
      <c r="V603" s="1205"/>
      <c r="W603" s="1205"/>
      <c r="X603" s="1205"/>
      <c r="Y603" s="1205"/>
      <c r="Z603" s="1205"/>
      <c r="AA603" s="1205"/>
      <c r="AB603" s="1205"/>
      <c r="AC603" s="1205"/>
      <c r="AD603" s="1205"/>
      <c r="AE603" s="1205"/>
    </row>
    <row r="604">
      <c r="A604" s="1198"/>
      <c r="B604" s="1287"/>
      <c r="C604" s="1198"/>
      <c r="D604" s="1198"/>
      <c r="E604" s="1198"/>
      <c r="F604" s="1198"/>
      <c r="G604" s="1198"/>
      <c r="H604" s="1288"/>
      <c r="I604" s="1288"/>
      <c r="J604" s="1198"/>
      <c r="K604" s="1198"/>
      <c r="L604" s="1198"/>
      <c r="M604" s="1198"/>
      <c r="N604" s="1198"/>
      <c r="O604" s="1198"/>
      <c r="P604" s="1288"/>
      <c r="Q604" s="1198"/>
      <c r="R604" s="1287"/>
      <c r="S604" s="1287"/>
      <c r="T604" s="1198"/>
      <c r="U604" s="1198"/>
      <c r="V604" s="1198"/>
      <c r="W604" s="1198"/>
      <c r="X604" s="1198"/>
      <c r="Y604" s="1198"/>
      <c r="Z604" s="1198"/>
      <c r="AA604" s="1198"/>
      <c r="AB604" s="1198"/>
      <c r="AC604" s="1198"/>
      <c r="AD604" s="1198"/>
      <c r="AE604" s="1198"/>
    </row>
    <row r="605">
      <c r="A605" s="1205"/>
      <c r="B605" s="1285"/>
      <c r="C605" s="1205"/>
      <c r="D605" s="1205"/>
      <c r="E605" s="1205"/>
      <c r="F605" s="1205"/>
      <c r="G605" s="1205"/>
      <c r="H605" s="1286"/>
      <c r="I605" s="1286"/>
      <c r="J605" s="1205"/>
      <c r="K605" s="1205"/>
      <c r="L605" s="1205"/>
      <c r="M605" s="1205"/>
      <c r="N605" s="1205"/>
      <c r="O605" s="1205"/>
      <c r="P605" s="1286"/>
      <c r="Q605" s="1205"/>
      <c r="R605" s="1285"/>
      <c r="S605" s="1285"/>
      <c r="T605" s="1205"/>
      <c r="U605" s="1205"/>
      <c r="V605" s="1205"/>
      <c r="W605" s="1205"/>
      <c r="X605" s="1205"/>
      <c r="Y605" s="1205"/>
      <c r="Z605" s="1205"/>
      <c r="AA605" s="1205"/>
      <c r="AB605" s="1205"/>
      <c r="AC605" s="1205"/>
      <c r="AD605" s="1205"/>
      <c r="AE605" s="1205"/>
    </row>
    <row r="606">
      <c r="A606" s="1198"/>
      <c r="B606" s="1287"/>
      <c r="C606" s="1198"/>
      <c r="D606" s="1198"/>
      <c r="E606" s="1198"/>
      <c r="F606" s="1198"/>
      <c r="G606" s="1198"/>
      <c r="H606" s="1288"/>
      <c r="I606" s="1288"/>
      <c r="J606" s="1198"/>
      <c r="K606" s="1198"/>
      <c r="L606" s="1198"/>
      <c r="M606" s="1198"/>
      <c r="N606" s="1198"/>
      <c r="O606" s="1198"/>
      <c r="P606" s="1288"/>
      <c r="Q606" s="1198"/>
      <c r="R606" s="1287"/>
      <c r="S606" s="1287"/>
      <c r="T606" s="1198"/>
      <c r="U606" s="1198"/>
      <c r="V606" s="1198"/>
      <c r="W606" s="1198"/>
      <c r="X606" s="1198"/>
      <c r="Y606" s="1198"/>
      <c r="Z606" s="1198"/>
      <c r="AA606" s="1198"/>
      <c r="AB606" s="1198"/>
      <c r="AC606" s="1198"/>
      <c r="AD606" s="1198"/>
      <c r="AE606" s="1198"/>
    </row>
    <row r="607">
      <c r="A607" s="1205"/>
      <c r="B607" s="1285"/>
      <c r="C607" s="1205"/>
      <c r="D607" s="1205"/>
      <c r="E607" s="1205"/>
      <c r="F607" s="1205"/>
      <c r="G607" s="1205"/>
      <c r="H607" s="1286"/>
      <c r="I607" s="1286"/>
      <c r="J607" s="1205"/>
      <c r="K607" s="1205"/>
      <c r="L607" s="1205"/>
      <c r="M607" s="1205"/>
      <c r="N607" s="1205"/>
      <c r="O607" s="1205"/>
      <c r="P607" s="1286"/>
      <c r="Q607" s="1205"/>
      <c r="R607" s="1285"/>
      <c r="S607" s="1285"/>
      <c r="T607" s="1205"/>
      <c r="U607" s="1205"/>
      <c r="V607" s="1205"/>
      <c r="W607" s="1205"/>
      <c r="X607" s="1205"/>
      <c r="Y607" s="1205"/>
      <c r="Z607" s="1205"/>
      <c r="AA607" s="1205"/>
      <c r="AB607" s="1205"/>
      <c r="AC607" s="1205"/>
      <c r="AD607" s="1205"/>
      <c r="AE607" s="1205"/>
    </row>
    <row r="608">
      <c r="A608" s="1198"/>
      <c r="B608" s="1287"/>
      <c r="C608" s="1198"/>
      <c r="D608" s="1198"/>
      <c r="E608" s="1198"/>
      <c r="F608" s="1198"/>
      <c r="G608" s="1198"/>
      <c r="H608" s="1288"/>
      <c r="I608" s="1288"/>
      <c r="J608" s="1198"/>
      <c r="K608" s="1198"/>
      <c r="L608" s="1198"/>
      <c r="M608" s="1198"/>
      <c r="N608" s="1198"/>
      <c r="O608" s="1198"/>
      <c r="P608" s="1288"/>
      <c r="Q608" s="1198"/>
      <c r="R608" s="1287"/>
      <c r="S608" s="1287"/>
      <c r="T608" s="1198"/>
      <c r="U608" s="1198"/>
      <c r="V608" s="1198"/>
      <c r="W608" s="1198"/>
      <c r="X608" s="1198"/>
      <c r="Y608" s="1198"/>
      <c r="Z608" s="1198"/>
      <c r="AA608" s="1198"/>
      <c r="AB608" s="1198"/>
      <c r="AC608" s="1198"/>
      <c r="AD608" s="1198"/>
      <c r="AE608" s="1198"/>
    </row>
    <row r="609">
      <c r="A609" s="1205"/>
      <c r="B609" s="1285"/>
      <c r="C609" s="1205"/>
      <c r="D609" s="1205"/>
      <c r="E609" s="1205"/>
      <c r="F609" s="1205"/>
      <c r="G609" s="1205"/>
      <c r="H609" s="1286"/>
      <c r="I609" s="1286"/>
      <c r="J609" s="1205"/>
      <c r="K609" s="1205"/>
      <c r="L609" s="1205"/>
      <c r="M609" s="1205"/>
      <c r="N609" s="1205"/>
      <c r="O609" s="1205"/>
      <c r="P609" s="1286"/>
      <c r="Q609" s="1205"/>
      <c r="R609" s="1285"/>
      <c r="S609" s="1285"/>
      <c r="T609" s="1205"/>
      <c r="U609" s="1205"/>
      <c r="V609" s="1205"/>
      <c r="W609" s="1205"/>
      <c r="X609" s="1205"/>
      <c r="Y609" s="1205"/>
      <c r="Z609" s="1205"/>
      <c r="AA609" s="1205"/>
      <c r="AB609" s="1205"/>
      <c r="AC609" s="1205"/>
      <c r="AD609" s="1205"/>
      <c r="AE609" s="1205"/>
    </row>
    <row r="610">
      <c r="A610" s="1198"/>
      <c r="B610" s="1287"/>
      <c r="C610" s="1198"/>
      <c r="D610" s="1198"/>
      <c r="E610" s="1198"/>
      <c r="F610" s="1198"/>
      <c r="G610" s="1198"/>
      <c r="H610" s="1288"/>
      <c r="I610" s="1288"/>
      <c r="J610" s="1198"/>
      <c r="K610" s="1198"/>
      <c r="L610" s="1198"/>
      <c r="M610" s="1198"/>
      <c r="N610" s="1198"/>
      <c r="O610" s="1198"/>
      <c r="P610" s="1288"/>
      <c r="Q610" s="1198"/>
      <c r="R610" s="1287"/>
      <c r="S610" s="1287"/>
      <c r="T610" s="1198"/>
      <c r="U610" s="1198"/>
      <c r="V610" s="1198"/>
      <c r="W610" s="1198"/>
      <c r="X610" s="1198"/>
      <c r="Y610" s="1198"/>
      <c r="Z610" s="1198"/>
      <c r="AA610" s="1198"/>
      <c r="AB610" s="1198"/>
      <c r="AC610" s="1198"/>
      <c r="AD610" s="1198"/>
      <c r="AE610" s="1198"/>
    </row>
    <row r="611">
      <c r="A611" s="1205"/>
      <c r="B611" s="1285"/>
      <c r="C611" s="1205"/>
      <c r="D611" s="1205"/>
      <c r="E611" s="1205"/>
      <c r="F611" s="1205"/>
      <c r="G611" s="1205"/>
      <c r="H611" s="1286"/>
      <c r="I611" s="1286"/>
      <c r="J611" s="1205"/>
      <c r="K611" s="1205"/>
      <c r="L611" s="1205"/>
      <c r="M611" s="1205"/>
      <c r="N611" s="1205"/>
      <c r="O611" s="1205"/>
      <c r="P611" s="1286"/>
      <c r="Q611" s="1205"/>
      <c r="R611" s="1285"/>
      <c r="S611" s="1285"/>
      <c r="T611" s="1205"/>
      <c r="U611" s="1205"/>
      <c r="V611" s="1205"/>
      <c r="W611" s="1205"/>
      <c r="X611" s="1205"/>
      <c r="Y611" s="1205"/>
      <c r="Z611" s="1205"/>
      <c r="AA611" s="1205"/>
      <c r="AB611" s="1205"/>
      <c r="AC611" s="1205"/>
      <c r="AD611" s="1205"/>
      <c r="AE611" s="1205"/>
    </row>
    <row r="612">
      <c r="A612" s="1198"/>
      <c r="B612" s="1287"/>
      <c r="C612" s="1198"/>
      <c r="D612" s="1198"/>
      <c r="E612" s="1198"/>
      <c r="F612" s="1198"/>
      <c r="G612" s="1198"/>
      <c r="H612" s="1288"/>
      <c r="I612" s="1288"/>
      <c r="J612" s="1198"/>
      <c r="K612" s="1198"/>
      <c r="L612" s="1198"/>
      <c r="M612" s="1198"/>
      <c r="N612" s="1198"/>
      <c r="O612" s="1198"/>
      <c r="P612" s="1288"/>
      <c r="Q612" s="1198"/>
      <c r="R612" s="1287"/>
      <c r="S612" s="1287"/>
      <c r="T612" s="1198"/>
      <c r="U612" s="1198"/>
      <c r="V612" s="1198"/>
      <c r="W612" s="1198"/>
      <c r="X612" s="1198"/>
      <c r="Y612" s="1198"/>
      <c r="Z612" s="1198"/>
      <c r="AA612" s="1198"/>
      <c r="AB612" s="1198"/>
      <c r="AC612" s="1198"/>
      <c r="AD612" s="1198"/>
      <c r="AE612" s="1198"/>
    </row>
    <row r="613">
      <c r="A613" s="1205"/>
      <c r="B613" s="1285"/>
      <c r="C613" s="1205"/>
      <c r="D613" s="1205"/>
      <c r="E613" s="1205"/>
      <c r="F613" s="1205"/>
      <c r="G613" s="1205"/>
      <c r="H613" s="1286"/>
      <c r="I613" s="1286"/>
      <c r="J613" s="1205"/>
      <c r="K613" s="1205"/>
      <c r="L613" s="1205"/>
      <c r="M613" s="1205"/>
      <c r="N613" s="1205"/>
      <c r="O613" s="1205"/>
      <c r="P613" s="1286"/>
      <c r="Q613" s="1205"/>
      <c r="R613" s="1285"/>
      <c r="S613" s="1285"/>
      <c r="T613" s="1205"/>
      <c r="U613" s="1205"/>
      <c r="V613" s="1205"/>
      <c r="W613" s="1205"/>
      <c r="X613" s="1205"/>
      <c r="Y613" s="1205"/>
      <c r="Z613" s="1205"/>
      <c r="AA613" s="1205"/>
      <c r="AB613" s="1205"/>
      <c r="AC613" s="1205"/>
      <c r="AD613" s="1205"/>
      <c r="AE613" s="1205"/>
    </row>
    <row r="614">
      <c r="A614" s="1198"/>
      <c r="B614" s="1287"/>
      <c r="C614" s="1198"/>
      <c r="D614" s="1198"/>
      <c r="E614" s="1198"/>
      <c r="F614" s="1198"/>
      <c r="G614" s="1198"/>
      <c r="H614" s="1288"/>
      <c r="I614" s="1288"/>
      <c r="J614" s="1198"/>
      <c r="K614" s="1198"/>
      <c r="L614" s="1198"/>
      <c r="M614" s="1198"/>
      <c r="N614" s="1198"/>
      <c r="O614" s="1198"/>
      <c r="P614" s="1288"/>
      <c r="Q614" s="1198"/>
      <c r="R614" s="1287"/>
      <c r="S614" s="1287"/>
      <c r="T614" s="1198"/>
      <c r="U614" s="1198"/>
      <c r="V614" s="1198"/>
      <c r="W614" s="1198"/>
      <c r="X614" s="1198"/>
      <c r="Y614" s="1198"/>
      <c r="Z614" s="1198"/>
      <c r="AA614" s="1198"/>
      <c r="AB614" s="1198"/>
      <c r="AC614" s="1198"/>
      <c r="AD614" s="1198"/>
      <c r="AE614" s="1198"/>
    </row>
    <row r="615">
      <c r="A615" s="1205"/>
      <c r="B615" s="1285"/>
      <c r="C615" s="1205"/>
      <c r="D615" s="1205"/>
      <c r="E615" s="1205"/>
      <c r="F615" s="1205"/>
      <c r="G615" s="1205"/>
      <c r="H615" s="1286"/>
      <c r="I615" s="1286"/>
      <c r="J615" s="1205"/>
      <c r="K615" s="1205"/>
      <c r="L615" s="1205"/>
      <c r="M615" s="1205"/>
      <c r="N615" s="1205"/>
      <c r="O615" s="1205"/>
      <c r="P615" s="1286"/>
      <c r="Q615" s="1205"/>
      <c r="R615" s="1285"/>
      <c r="S615" s="1285"/>
      <c r="T615" s="1205"/>
      <c r="U615" s="1205"/>
      <c r="V615" s="1205"/>
      <c r="W615" s="1205"/>
      <c r="X615" s="1205"/>
      <c r="Y615" s="1205"/>
      <c r="Z615" s="1205"/>
      <c r="AA615" s="1205"/>
      <c r="AB615" s="1205"/>
      <c r="AC615" s="1205"/>
      <c r="AD615" s="1205"/>
      <c r="AE615" s="1205"/>
    </row>
    <row r="616">
      <c r="A616" s="1198"/>
      <c r="B616" s="1287"/>
      <c r="C616" s="1198"/>
      <c r="D616" s="1198"/>
      <c r="E616" s="1198"/>
      <c r="F616" s="1198"/>
      <c r="G616" s="1198"/>
      <c r="H616" s="1288"/>
      <c r="I616" s="1288"/>
      <c r="J616" s="1198"/>
      <c r="K616" s="1198"/>
      <c r="L616" s="1198"/>
      <c r="M616" s="1198"/>
      <c r="N616" s="1198"/>
      <c r="O616" s="1198"/>
      <c r="P616" s="1288"/>
      <c r="Q616" s="1198"/>
      <c r="R616" s="1287"/>
      <c r="S616" s="1287"/>
      <c r="T616" s="1198"/>
      <c r="U616" s="1198"/>
      <c r="V616" s="1198"/>
      <c r="W616" s="1198"/>
      <c r="X616" s="1198"/>
      <c r="Y616" s="1198"/>
      <c r="Z616" s="1198"/>
      <c r="AA616" s="1198"/>
      <c r="AB616" s="1198"/>
      <c r="AC616" s="1198"/>
      <c r="AD616" s="1198"/>
      <c r="AE616" s="1198"/>
    </row>
    <row r="617">
      <c r="A617" s="1205"/>
      <c r="B617" s="1285"/>
      <c r="C617" s="1205"/>
      <c r="D617" s="1205"/>
      <c r="E617" s="1205"/>
      <c r="F617" s="1205"/>
      <c r="G617" s="1205"/>
      <c r="H617" s="1286"/>
      <c r="I617" s="1286"/>
      <c r="J617" s="1205"/>
      <c r="K617" s="1205"/>
      <c r="L617" s="1205"/>
      <c r="M617" s="1205"/>
      <c r="N617" s="1205"/>
      <c r="O617" s="1205"/>
      <c r="P617" s="1286"/>
      <c r="Q617" s="1205"/>
      <c r="R617" s="1285"/>
      <c r="S617" s="1285"/>
      <c r="T617" s="1205"/>
      <c r="U617" s="1205"/>
      <c r="V617" s="1205"/>
      <c r="W617" s="1205"/>
      <c r="X617" s="1205"/>
      <c r="Y617" s="1205"/>
      <c r="Z617" s="1205"/>
      <c r="AA617" s="1205"/>
      <c r="AB617" s="1205"/>
      <c r="AC617" s="1205"/>
      <c r="AD617" s="1205"/>
      <c r="AE617" s="1205"/>
    </row>
    <row r="618">
      <c r="A618" s="1198"/>
      <c r="B618" s="1287"/>
      <c r="C618" s="1198"/>
      <c r="D618" s="1198"/>
      <c r="E618" s="1198"/>
      <c r="F618" s="1198"/>
      <c r="G618" s="1198"/>
      <c r="H618" s="1288"/>
      <c r="I618" s="1288"/>
      <c r="J618" s="1198"/>
      <c r="K618" s="1198"/>
      <c r="L618" s="1198"/>
      <c r="M618" s="1198"/>
      <c r="N618" s="1198"/>
      <c r="O618" s="1198"/>
      <c r="P618" s="1288"/>
      <c r="Q618" s="1198"/>
      <c r="R618" s="1287"/>
      <c r="S618" s="1287"/>
      <c r="T618" s="1198"/>
      <c r="U618" s="1198"/>
      <c r="V618" s="1198"/>
      <c r="W618" s="1198"/>
      <c r="X618" s="1198"/>
      <c r="Y618" s="1198"/>
      <c r="Z618" s="1198"/>
      <c r="AA618" s="1198"/>
      <c r="AB618" s="1198"/>
      <c r="AC618" s="1198"/>
      <c r="AD618" s="1198"/>
      <c r="AE618" s="1198"/>
    </row>
    <row r="619">
      <c r="A619" s="1205"/>
      <c r="B619" s="1285"/>
      <c r="C619" s="1205"/>
      <c r="D619" s="1205"/>
      <c r="E619" s="1205"/>
      <c r="F619" s="1205"/>
      <c r="G619" s="1205"/>
      <c r="H619" s="1286"/>
      <c r="I619" s="1286"/>
      <c r="J619" s="1205"/>
      <c r="K619" s="1205"/>
      <c r="L619" s="1205"/>
      <c r="M619" s="1205"/>
      <c r="N619" s="1205"/>
      <c r="O619" s="1205"/>
      <c r="P619" s="1286"/>
      <c r="Q619" s="1205"/>
      <c r="R619" s="1285"/>
      <c r="S619" s="1285"/>
      <c r="T619" s="1205"/>
      <c r="U619" s="1205"/>
      <c r="V619" s="1205"/>
      <c r="W619" s="1205"/>
      <c r="X619" s="1205"/>
      <c r="Y619" s="1205"/>
      <c r="Z619" s="1205"/>
      <c r="AA619" s="1205"/>
      <c r="AB619" s="1205"/>
      <c r="AC619" s="1205"/>
      <c r="AD619" s="1205"/>
      <c r="AE619" s="1205"/>
    </row>
    <row r="620">
      <c r="A620" s="1198"/>
      <c r="B620" s="1287"/>
      <c r="C620" s="1198"/>
      <c r="D620" s="1198"/>
      <c r="E620" s="1198"/>
      <c r="F620" s="1198"/>
      <c r="G620" s="1198"/>
      <c r="H620" s="1288"/>
      <c r="I620" s="1288"/>
      <c r="J620" s="1198"/>
      <c r="K620" s="1198"/>
      <c r="L620" s="1198"/>
      <c r="M620" s="1198"/>
      <c r="N620" s="1198"/>
      <c r="O620" s="1198"/>
      <c r="P620" s="1288"/>
      <c r="Q620" s="1198"/>
      <c r="R620" s="1287"/>
      <c r="S620" s="1287"/>
      <c r="T620" s="1198"/>
      <c r="U620" s="1198"/>
      <c r="V620" s="1198"/>
      <c r="W620" s="1198"/>
      <c r="X620" s="1198"/>
      <c r="Y620" s="1198"/>
      <c r="Z620" s="1198"/>
      <c r="AA620" s="1198"/>
      <c r="AB620" s="1198"/>
      <c r="AC620" s="1198"/>
      <c r="AD620" s="1198"/>
      <c r="AE620" s="1198"/>
    </row>
    <row r="621">
      <c r="A621" s="1205"/>
      <c r="B621" s="1285"/>
      <c r="C621" s="1205"/>
      <c r="D621" s="1205"/>
      <c r="E621" s="1205"/>
      <c r="F621" s="1205"/>
      <c r="G621" s="1205"/>
      <c r="H621" s="1286"/>
      <c r="I621" s="1286"/>
      <c r="J621" s="1205"/>
      <c r="K621" s="1205"/>
      <c r="L621" s="1205"/>
      <c r="M621" s="1205"/>
      <c r="N621" s="1205"/>
      <c r="O621" s="1205"/>
      <c r="P621" s="1286"/>
      <c r="Q621" s="1205"/>
      <c r="R621" s="1285"/>
      <c r="S621" s="1285"/>
      <c r="T621" s="1205"/>
      <c r="U621" s="1205"/>
      <c r="V621" s="1205"/>
      <c r="W621" s="1205"/>
      <c r="X621" s="1205"/>
      <c r="Y621" s="1205"/>
      <c r="Z621" s="1205"/>
      <c r="AA621" s="1205"/>
      <c r="AB621" s="1205"/>
      <c r="AC621" s="1205"/>
      <c r="AD621" s="1205"/>
      <c r="AE621" s="1205"/>
    </row>
    <row r="622">
      <c r="A622" s="1198"/>
      <c r="B622" s="1287"/>
      <c r="C622" s="1198"/>
      <c r="D622" s="1198"/>
      <c r="E622" s="1198"/>
      <c r="F622" s="1198"/>
      <c r="G622" s="1198"/>
      <c r="H622" s="1288"/>
      <c r="I622" s="1288"/>
      <c r="J622" s="1198"/>
      <c r="K622" s="1198"/>
      <c r="L622" s="1198"/>
      <c r="M622" s="1198"/>
      <c r="N622" s="1198"/>
      <c r="O622" s="1198"/>
      <c r="P622" s="1288"/>
      <c r="Q622" s="1198"/>
      <c r="R622" s="1287"/>
      <c r="S622" s="1287"/>
      <c r="T622" s="1198"/>
      <c r="U622" s="1198"/>
      <c r="V622" s="1198"/>
      <c r="W622" s="1198"/>
      <c r="X622" s="1198"/>
      <c r="Y622" s="1198"/>
      <c r="Z622" s="1198"/>
      <c r="AA622" s="1198"/>
      <c r="AB622" s="1198"/>
      <c r="AC622" s="1198"/>
      <c r="AD622" s="1198"/>
      <c r="AE622" s="1198"/>
    </row>
    <row r="623">
      <c r="A623" s="1205"/>
      <c r="B623" s="1285"/>
      <c r="C623" s="1205"/>
      <c r="D623" s="1205"/>
      <c r="E623" s="1205"/>
      <c r="F623" s="1205"/>
      <c r="G623" s="1205"/>
      <c r="H623" s="1286"/>
      <c r="I623" s="1286"/>
      <c r="J623" s="1205"/>
      <c r="K623" s="1205"/>
      <c r="L623" s="1205"/>
      <c r="M623" s="1205"/>
      <c r="N623" s="1205"/>
      <c r="O623" s="1205"/>
      <c r="P623" s="1286"/>
      <c r="Q623" s="1205"/>
      <c r="R623" s="1285"/>
      <c r="S623" s="1285"/>
      <c r="T623" s="1205"/>
      <c r="U623" s="1205"/>
      <c r="V623" s="1205"/>
      <c r="W623" s="1205"/>
      <c r="X623" s="1205"/>
      <c r="Y623" s="1205"/>
      <c r="Z623" s="1205"/>
      <c r="AA623" s="1205"/>
      <c r="AB623" s="1205"/>
      <c r="AC623" s="1205"/>
      <c r="AD623" s="1205"/>
      <c r="AE623" s="1205"/>
    </row>
    <row r="624">
      <c r="A624" s="1198"/>
      <c r="B624" s="1287"/>
      <c r="C624" s="1198"/>
      <c r="D624" s="1198"/>
      <c r="E624" s="1198"/>
      <c r="F624" s="1198"/>
      <c r="G624" s="1198"/>
      <c r="H624" s="1288"/>
      <c r="I624" s="1288"/>
      <c r="J624" s="1198"/>
      <c r="K624" s="1198"/>
      <c r="L624" s="1198"/>
      <c r="M624" s="1198"/>
      <c r="N624" s="1198"/>
      <c r="O624" s="1198"/>
      <c r="P624" s="1288"/>
      <c r="Q624" s="1198"/>
      <c r="R624" s="1287"/>
      <c r="S624" s="1287"/>
      <c r="T624" s="1198"/>
      <c r="U624" s="1198"/>
      <c r="V624" s="1198"/>
      <c r="W624" s="1198"/>
      <c r="X624" s="1198"/>
      <c r="Y624" s="1198"/>
      <c r="Z624" s="1198"/>
      <c r="AA624" s="1198"/>
      <c r="AB624" s="1198"/>
      <c r="AC624" s="1198"/>
      <c r="AD624" s="1198"/>
      <c r="AE624" s="1198"/>
    </row>
    <row r="625">
      <c r="A625" s="1205"/>
      <c r="B625" s="1285"/>
      <c r="C625" s="1205"/>
      <c r="D625" s="1205"/>
      <c r="E625" s="1205"/>
      <c r="F625" s="1205"/>
      <c r="G625" s="1205"/>
      <c r="H625" s="1286"/>
      <c r="I625" s="1286"/>
      <c r="J625" s="1205"/>
      <c r="K625" s="1205"/>
      <c r="L625" s="1205"/>
      <c r="M625" s="1205"/>
      <c r="N625" s="1205"/>
      <c r="O625" s="1205"/>
      <c r="P625" s="1286"/>
      <c r="Q625" s="1205"/>
      <c r="R625" s="1285"/>
      <c r="S625" s="1285"/>
      <c r="T625" s="1205"/>
      <c r="U625" s="1205"/>
      <c r="V625" s="1205"/>
      <c r="W625" s="1205"/>
      <c r="X625" s="1205"/>
      <c r="Y625" s="1205"/>
      <c r="Z625" s="1205"/>
      <c r="AA625" s="1205"/>
      <c r="AB625" s="1205"/>
      <c r="AC625" s="1205"/>
      <c r="AD625" s="1205"/>
      <c r="AE625" s="1205"/>
    </row>
    <row r="626">
      <c r="A626" s="1198"/>
      <c r="B626" s="1287"/>
      <c r="C626" s="1198"/>
      <c r="D626" s="1198"/>
      <c r="E626" s="1198"/>
      <c r="F626" s="1198"/>
      <c r="G626" s="1198"/>
      <c r="H626" s="1288"/>
      <c r="I626" s="1288"/>
      <c r="J626" s="1198"/>
      <c r="K626" s="1198"/>
      <c r="L626" s="1198"/>
      <c r="M626" s="1198"/>
      <c r="N626" s="1198"/>
      <c r="O626" s="1198"/>
      <c r="P626" s="1288"/>
      <c r="Q626" s="1198"/>
      <c r="R626" s="1287"/>
      <c r="S626" s="1287"/>
      <c r="T626" s="1198"/>
      <c r="U626" s="1198"/>
      <c r="V626" s="1198"/>
      <c r="W626" s="1198"/>
      <c r="X626" s="1198"/>
      <c r="Y626" s="1198"/>
      <c r="Z626" s="1198"/>
      <c r="AA626" s="1198"/>
      <c r="AB626" s="1198"/>
      <c r="AC626" s="1198"/>
      <c r="AD626" s="1198"/>
      <c r="AE626" s="1198"/>
    </row>
    <row r="627">
      <c r="A627" s="1205"/>
      <c r="B627" s="1285"/>
      <c r="C627" s="1205"/>
      <c r="D627" s="1205"/>
      <c r="E627" s="1205"/>
      <c r="F627" s="1205"/>
      <c r="G627" s="1205"/>
      <c r="H627" s="1286"/>
      <c r="I627" s="1286"/>
      <c r="J627" s="1205"/>
      <c r="K627" s="1205"/>
      <c r="L627" s="1205"/>
      <c r="M627" s="1205"/>
      <c r="N627" s="1205"/>
      <c r="O627" s="1205"/>
      <c r="P627" s="1286"/>
      <c r="Q627" s="1205"/>
      <c r="R627" s="1285"/>
      <c r="S627" s="1285"/>
      <c r="T627" s="1205"/>
      <c r="U627" s="1205"/>
      <c r="V627" s="1205"/>
      <c r="W627" s="1205"/>
      <c r="X627" s="1205"/>
      <c r="Y627" s="1205"/>
      <c r="Z627" s="1205"/>
      <c r="AA627" s="1205"/>
      <c r="AB627" s="1205"/>
      <c r="AC627" s="1205"/>
      <c r="AD627" s="1205"/>
      <c r="AE627" s="1205"/>
    </row>
    <row r="628">
      <c r="A628" s="1198"/>
      <c r="B628" s="1287"/>
      <c r="C628" s="1198"/>
      <c r="D628" s="1198"/>
      <c r="E628" s="1198"/>
      <c r="F628" s="1198"/>
      <c r="G628" s="1198"/>
      <c r="H628" s="1288"/>
      <c r="I628" s="1288"/>
      <c r="J628" s="1198"/>
      <c r="K628" s="1198"/>
      <c r="L628" s="1198"/>
      <c r="M628" s="1198"/>
      <c r="N628" s="1198"/>
      <c r="O628" s="1198"/>
      <c r="P628" s="1288"/>
      <c r="Q628" s="1198"/>
      <c r="R628" s="1287"/>
      <c r="S628" s="1287"/>
      <c r="T628" s="1198"/>
      <c r="U628" s="1198"/>
      <c r="V628" s="1198"/>
      <c r="W628" s="1198"/>
      <c r="X628" s="1198"/>
      <c r="Y628" s="1198"/>
      <c r="Z628" s="1198"/>
      <c r="AA628" s="1198"/>
      <c r="AB628" s="1198"/>
      <c r="AC628" s="1198"/>
      <c r="AD628" s="1198"/>
      <c r="AE628" s="1198"/>
    </row>
    <row r="629">
      <c r="A629" s="1205"/>
      <c r="B629" s="1285"/>
      <c r="C629" s="1205"/>
      <c r="D629" s="1205"/>
      <c r="E629" s="1205"/>
      <c r="F629" s="1205"/>
      <c r="G629" s="1205"/>
      <c r="H629" s="1286"/>
      <c r="I629" s="1286"/>
      <c r="J629" s="1205"/>
      <c r="K629" s="1205"/>
      <c r="L629" s="1205"/>
      <c r="M629" s="1205"/>
      <c r="N629" s="1205"/>
      <c r="O629" s="1205"/>
      <c r="P629" s="1286"/>
      <c r="Q629" s="1205"/>
      <c r="R629" s="1285"/>
      <c r="S629" s="1285"/>
      <c r="T629" s="1205"/>
      <c r="U629" s="1205"/>
      <c r="V629" s="1205"/>
      <c r="W629" s="1205"/>
      <c r="X629" s="1205"/>
      <c r="Y629" s="1205"/>
      <c r="Z629" s="1205"/>
      <c r="AA629" s="1205"/>
      <c r="AB629" s="1205"/>
      <c r="AC629" s="1205"/>
      <c r="AD629" s="1205"/>
      <c r="AE629" s="1205"/>
    </row>
    <row r="630">
      <c r="A630" s="1198"/>
      <c r="B630" s="1287"/>
      <c r="C630" s="1198"/>
      <c r="D630" s="1198"/>
      <c r="E630" s="1198"/>
      <c r="F630" s="1198"/>
      <c r="G630" s="1198"/>
      <c r="H630" s="1288"/>
      <c r="I630" s="1288"/>
      <c r="J630" s="1198"/>
      <c r="K630" s="1198"/>
      <c r="L630" s="1198"/>
      <c r="M630" s="1198"/>
      <c r="N630" s="1198"/>
      <c r="O630" s="1198"/>
      <c r="P630" s="1288"/>
      <c r="Q630" s="1198"/>
      <c r="R630" s="1287"/>
      <c r="S630" s="1287"/>
      <c r="T630" s="1198"/>
      <c r="U630" s="1198"/>
      <c r="V630" s="1198"/>
      <c r="W630" s="1198"/>
      <c r="X630" s="1198"/>
      <c r="Y630" s="1198"/>
      <c r="Z630" s="1198"/>
      <c r="AA630" s="1198"/>
      <c r="AB630" s="1198"/>
      <c r="AC630" s="1198"/>
      <c r="AD630" s="1198"/>
      <c r="AE630" s="1198"/>
    </row>
    <row r="631">
      <c r="A631" s="1205"/>
      <c r="B631" s="1285"/>
      <c r="C631" s="1205"/>
      <c r="D631" s="1205"/>
      <c r="E631" s="1205"/>
      <c r="F631" s="1205"/>
      <c r="G631" s="1205"/>
      <c r="H631" s="1286"/>
      <c r="I631" s="1286"/>
      <c r="J631" s="1205"/>
      <c r="K631" s="1205"/>
      <c r="L631" s="1205"/>
      <c r="M631" s="1205"/>
      <c r="N631" s="1205"/>
      <c r="O631" s="1205"/>
      <c r="P631" s="1286"/>
      <c r="Q631" s="1205"/>
      <c r="R631" s="1285"/>
      <c r="S631" s="1285"/>
      <c r="T631" s="1205"/>
      <c r="U631" s="1205"/>
      <c r="V631" s="1205"/>
      <c r="W631" s="1205"/>
      <c r="X631" s="1205"/>
      <c r="Y631" s="1205"/>
      <c r="Z631" s="1205"/>
      <c r="AA631" s="1205"/>
      <c r="AB631" s="1205"/>
      <c r="AC631" s="1205"/>
      <c r="AD631" s="1205"/>
      <c r="AE631" s="1205"/>
    </row>
    <row r="632">
      <c r="A632" s="1198"/>
      <c r="B632" s="1287"/>
      <c r="C632" s="1198"/>
      <c r="D632" s="1198"/>
      <c r="E632" s="1198"/>
      <c r="F632" s="1198"/>
      <c r="G632" s="1198"/>
      <c r="H632" s="1288"/>
      <c r="I632" s="1288"/>
      <c r="J632" s="1198"/>
      <c r="K632" s="1198"/>
      <c r="L632" s="1198"/>
      <c r="M632" s="1198"/>
      <c r="N632" s="1198"/>
      <c r="O632" s="1198"/>
      <c r="P632" s="1288"/>
      <c r="Q632" s="1198"/>
      <c r="R632" s="1287"/>
      <c r="S632" s="1287"/>
      <c r="T632" s="1198"/>
      <c r="U632" s="1198"/>
      <c r="V632" s="1198"/>
      <c r="W632" s="1198"/>
      <c r="X632" s="1198"/>
      <c r="Y632" s="1198"/>
      <c r="Z632" s="1198"/>
      <c r="AA632" s="1198"/>
      <c r="AB632" s="1198"/>
      <c r="AC632" s="1198"/>
      <c r="AD632" s="1198"/>
      <c r="AE632" s="1198"/>
    </row>
    <row r="633">
      <c r="A633" s="1205"/>
      <c r="B633" s="1285"/>
      <c r="C633" s="1205"/>
      <c r="D633" s="1205"/>
      <c r="E633" s="1205"/>
      <c r="F633" s="1205"/>
      <c r="G633" s="1205"/>
      <c r="H633" s="1286"/>
      <c r="I633" s="1286"/>
      <c r="J633" s="1205"/>
      <c r="K633" s="1205"/>
      <c r="L633" s="1205"/>
      <c r="M633" s="1205"/>
      <c r="N633" s="1205"/>
      <c r="O633" s="1205"/>
      <c r="P633" s="1286"/>
      <c r="Q633" s="1205"/>
      <c r="R633" s="1285"/>
      <c r="S633" s="1285"/>
      <c r="T633" s="1205"/>
      <c r="U633" s="1205"/>
      <c r="V633" s="1205"/>
      <c r="W633" s="1205"/>
      <c r="X633" s="1205"/>
      <c r="Y633" s="1205"/>
      <c r="Z633" s="1205"/>
      <c r="AA633" s="1205"/>
      <c r="AB633" s="1205"/>
      <c r="AC633" s="1205"/>
      <c r="AD633" s="1205"/>
      <c r="AE633" s="1205"/>
    </row>
    <row r="634">
      <c r="A634" s="1198"/>
      <c r="B634" s="1287"/>
      <c r="C634" s="1198"/>
      <c r="D634" s="1198"/>
      <c r="E634" s="1198"/>
      <c r="F634" s="1198"/>
      <c r="G634" s="1198"/>
      <c r="H634" s="1288"/>
      <c r="I634" s="1288"/>
      <c r="J634" s="1198"/>
      <c r="K634" s="1198"/>
      <c r="L634" s="1198"/>
      <c r="M634" s="1198"/>
      <c r="N634" s="1198"/>
      <c r="O634" s="1198"/>
      <c r="P634" s="1288"/>
      <c r="Q634" s="1198"/>
      <c r="R634" s="1287"/>
      <c r="S634" s="1287"/>
      <c r="T634" s="1198"/>
      <c r="U634" s="1198"/>
      <c r="V634" s="1198"/>
      <c r="W634" s="1198"/>
      <c r="X634" s="1198"/>
      <c r="Y634" s="1198"/>
      <c r="Z634" s="1198"/>
      <c r="AA634" s="1198"/>
      <c r="AB634" s="1198"/>
      <c r="AC634" s="1198"/>
      <c r="AD634" s="1198"/>
      <c r="AE634" s="1198"/>
    </row>
    <row r="635">
      <c r="A635" s="1205"/>
      <c r="B635" s="1285"/>
      <c r="C635" s="1205"/>
      <c r="D635" s="1205"/>
      <c r="E635" s="1205"/>
      <c r="F635" s="1205"/>
      <c r="G635" s="1205"/>
      <c r="H635" s="1286"/>
      <c r="I635" s="1286"/>
      <c r="J635" s="1205"/>
      <c r="K635" s="1205"/>
      <c r="L635" s="1205"/>
      <c r="M635" s="1205"/>
      <c r="N635" s="1205"/>
      <c r="O635" s="1205"/>
      <c r="P635" s="1286"/>
      <c r="Q635" s="1205"/>
      <c r="R635" s="1285"/>
      <c r="S635" s="1285"/>
      <c r="T635" s="1205"/>
      <c r="U635" s="1205"/>
      <c r="V635" s="1205"/>
      <c r="W635" s="1205"/>
      <c r="X635" s="1205"/>
      <c r="Y635" s="1205"/>
      <c r="Z635" s="1205"/>
      <c r="AA635" s="1205"/>
      <c r="AB635" s="1205"/>
      <c r="AC635" s="1205"/>
      <c r="AD635" s="1205"/>
      <c r="AE635" s="1205"/>
    </row>
    <row r="636">
      <c r="A636" s="1198"/>
      <c r="B636" s="1287"/>
      <c r="C636" s="1198"/>
      <c r="D636" s="1198"/>
      <c r="E636" s="1198"/>
      <c r="F636" s="1198"/>
      <c r="G636" s="1198"/>
      <c r="H636" s="1288"/>
      <c r="I636" s="1288"/>
      <c r="J636" s="1198"/>
      <c r="K636" s="1198"/>
      <c r="L636" s="1198"/>
      <c r="M636" s="1198"/>
      <c r="N636" s="1198"/>
      <c r="O636" s="1198"/>
      <c r="P636" s="1288"/>
      <c r="Q636" s="1198"/>
      <c r="R636" s="1287"/>
      <c r="S636" s="1287"/>
      <c r="T636" s="1198"/>
      <c r="U636" s="1198"/>
      <c r="V636" s="1198"/>
      <c r="W636" s="1198"/>
      <c r="X636" s="1198"/>
      <c r="Y636" s="1198"/>
      <c r="Z636" s="1198"/>
      <c r="AA636" s="1198"/>
      <c r="AB636" s="1198"/>
      <c r="AC636" s="1198"/>
      <c r="AD636" s="1198"/>
      <c r="AE636" s="1198"/>
    </row>
    <row r="637">
      <c r="A637" s="1205"/>
      <c r="B637" s="1285"/>
      <c r="C637" s="1205"/>
      <c r="D637" s="1205"/>
      <c r="E637" s="1205"/>
      <c r="F637" s="1205"/>
      <c r="G637" s="1205"/>
      <c r="H637" s="1286"/>
      <c r="I637" s="1286"/>
      <c r="J637" s="1205"/>
      <c r="K637" s="1205"/>
      <c r="L637" s="1205"/>
      <c r="M637" s="1205"/>
      <c r="N637" s="1205"/>
      <c r="O637" s="1205"/>
      <c r="P637" s="1286"/>
      <c r="Q637" s="1205"/>
      <c r="R637" s="1285"/>
      <c r="S637" s="1285"/>
      <c r="T637" s="1205"/>
      <c r="U637" s="1205"/>
      <c r="V637" s="1205"/>
      <c r="W637" s="1205"/>
      <c r="X637" s="1205"/>
      <c r="Y637" s="1205"/>
      <c r="Z637" s="1205"/>
      <c r="AA637" s="1205"/>
      <c r="AB637" s="1205"/>
      <c r="AC637" s="1205"/>
      <c r="AD637" s="1205"/>
      <c r="AE637" s="1205"/>
    </row>
    <row r="638">
      <c r="A638" s="1198"/>
      <c r="B638" s="1287"/>
      <c r="C638" s="1198"/>
      <c r="D638" s="1198"/>
      <c r="E638" s="1198"/>
      <c r="F638" s="1198"/>
      <c r="G638" s="1198"/>
      <c r="H638" s="1288"/>
      <c r="I638" s="1288"/>
      <c r="J638" s="1198"/>
      <c r="K638" s="1198"/>
      <c r="L638" s="1198"/>
      <c r="M638" s="1198"/>
      <c r="N638" s="1198"/>
      <c r="O638" s="1198"/>
      <c r="P638" s="1288"/>
      <c r="Q638" s="1198"/>
      <c r="R638" s="1287"/>
      <c r="S638" s="1287"/>
      <c r="T638" s="1198"/>
      <c r="U638" s="1198"/>
      <c r="V638" s="1198"/>
      <c r="W638" s="1198"/>
      <c r="X638" s="1198"/>
      <c r="Y638" s="1198"/>
      <c r="Z638" s="1198"/>
      <c r="AA638" s="1198"/>
      <c r="AB638" s="1198"/>
      <c r="AC638" s="1198"/>
      <c r="AD638" s="1198"/>
      <c r="AE638" s="1198"/>
    </row>
    <row r="639">
      <c r="A639" s="1205"/>
      <c r="B639" s="1285"/>
      <c r="C639" s="1205"/>
      <c r="D639" s="1205"/>
      <c r="E639" s="1205"/>
      <c r="F639" s="1205"/>
      <c r="G639" s="1205"/>
      <c r="H639" s="1286"/>
      <c r="I639" s="1286"/>
      <c r="J639" s="1205"/>
      <c r="K639" s="1205"/>
      <c r="L639" s="1205"/>
      <c r="M639" s="1205"/>
      <c r="N639" s="1205"/>
      <c r="O639" s="1205"/>
      <c r="P639" s="1286"/>
      <c r="Q639" s="1205"/>
      <c r="R639" s="1285"/>
      <c r="S639" s="1285"/>
      <c r="T639" s="1205"/>
      <c r="U639" s="1205"/>
      <c r="V639" s="1205"/>
      <c r="W639" s="1205"/>
      <c r="X639" s="1205"/>
      <c r="Y639" s="1205"/>
      <c r="Z639" s="1205"/>
      <c r="AA639" s="1205"/>
      <c r="AB639" s="1205"/>
      <c r="AC639" s="1205"/>
      <c r="AD639" s="1205"/>
      <c r="AE639" s="1205"/>
    </row>
    <row r="640">
      <c r="A640" s="1198"/>
      <c r="B640" s="1287"/>
      <c r="C640" s="1198"/>
      <c r="D640" s="1198"/>
      <c r="E640" s="1198"/>
      <c r="F640" s="1198"/>
      <c r="G640" s="1198"/>
      <c r="H640" s="1288"/>
      <c r="I640" s="1288"/>
      <c r="J640" s="1198"/>
      <c r="K640" s="1198"/>
      <c r="L640" s="1198"/>
      <c r="M640" s="1198"/>
      <c r="N640" s="1198"/>
      <c r="O640" s="1198"/>
      <c r="P640" s="1288"/>
      <c r="Q640" s="1198"/>
      <c r="R640" s="1287"/>
      <c r="S640" s="1287"/>
      <c r="T640" s="1198"/>
      <c r="U640" s="1198"/>
      <c r="V640" s="1198"/>
      <c r="W640" s="1198"/>
      <c r="X640" s="1198"/>
      <c r="Y640" s="1198"/>
      <c r="Z640" s="1198"/>
      <c r="AA640" s="1198"/>
      <c r="AB640" s="1198"/>
      <c r="AC640" s="1198"/>
      <c r="AD640" s="1198"/>
      <c r="AE640" s="1198"/>
    </row>
    <row r="641">
      <c r="A641" s="1205"/>
      <c r="B641" s="1285"/>
      <c r="C641" s="1205"/>
      <c r="D641" s="1205"/>
      <c r="E641" s="1205"/>
      <c r="F641" s="1205"/>
      <c r="G641" s="1205"/>
      <c r="H641" s="1286"/>
      <c r="I641" s="1286"/>
      <c r="J641" s="1205"/>
      <c r="K641" s="1205"/>
      <c r="L641" s="1205"/>
      <c r="M641" s="1205"/>
      <c r="N641" s="1205"/>
      <c r="O641" s="1205"/>
      <c r="P641" s="1286"/>
      <c r="Q641" s="1205"/>
      <c r="R641" s="1285"/>
      <c r="S641" s="1285"/>
      <c r="T641" s="1205"/>
      <c r="U641" s="1205"/>
      <c r="V641" s="1205"/>
      <c r="W641" s="1205"/>
      <c r="X641" s="1205"/>
      <c r="Y641" s="1205"/>
      <c r="Z641" s="1205"/>
      <c r="AA641" s="1205"/>
      <c r="AB641" s="1205"/>
      <c r="AC641" s="1205"/>
      <c r="AD641" s="1205"/>
      <c r="AE641" s="1205"/>
    </row>
    <row r="642">
      <c r="A642" s="1198"/>
      <c r="B642" s="1287"/>
      <c r="C642" s="1198"/>
      <c r="D642" s="1198"/>
      <c r="E642" s="1198"/>
      <c r="F642" s="1198"/>
      <c r="G642" s="1198"/>
      <c r="H642" s="1288"/>
      <c r="I642" s="1288"/>
      <c r="J642" s="1198"/>
      <c r="K642" s="1198"/>
      <c r="L642" s="1198"/>
      <c r="M642" s="1198"/>
      <c r="N642" s="1198"/>
      <c r="O642" s="1198"/>
      <c r="P642" s="1288"/>
      <c r="Q642" s="1198"/>
      <c r="R642" s="1287"/>
      <c r="S642" s="1287"/>
      <c r="T642" s="1198"/>
      <c r="U642" s="1198"/>
      <c r="V642" s="1198"/>
      <c r="W642" s="1198"/>
      <c r="X642" s="1198"/>
      <c r="Y642" s="1198"/>
      <c r="Z642" s="1198"/>
      <c r="AA642" s="1198"/>
      <c r="AB642" s="1198"/>
      <c r="AC642" s="1198"/>
      <c r="AD642" s="1198"/>
      <c r="AE642" s="1198"/>
    </row>
    <row r="643">
      <c r="A643" s="1205"/>
      <c r="B643" s="1285"/>
      <c r="C643" s="1205"/>
      <c r="D643" s="1205"/>
      <c r="E643" s="1205"/>
      <c r="F643" s="1205"/>
      <c r="G643" s="1205"/>
      <c r="H643" s="1286"/>
      <c r="I643" s="1286"/>
      <c r="J643" s="1205"/>
      <c r="K643" s="1205"/>
      <c r="L643" s="1205"/>
      <c r="M643" s="1205"/>
      <c r="N643" s="1205"/>
      <c r="O643" s="1205"/>
      <c r="P643" s="1286"/>
      <c r="Q643" s="1205"/>
      <c r="R643" s="1285"/>
      <c r="S643" s="1285"/>
      <c r="T643" s="1205"/>
      <c r="U643" s="1205"/>
      <c r="V643" s="1205"/>
      <c r="W643" s="1205"/>
      <c r="X643" s="1205"/>
      <c r="Y643" s="1205"/>
      <c r="Z643" s="1205"/>
      <c r="AA643" s="1205"/>
      <c r="AB643" s="1205"/>
      <c r="AC643" s="1205"/>
      <c r="AD643" s="1205"/>
      <c r="AE643" s="1205"/>
    </row>
    <row r="644">
      <c r="A644" s="1198"/>
      <c r="B644" s="1287"/>
      <c r="C644" s="1198"/>
      <c r="D644" s="1198"/>
      <c r="E644" s="1198"/>
      <c r="F644" s="1198"/>
      <c r="G644" s="1198"/>
      <c r="H644" s="1288"/>
      <c r="I644" s="1288"/>
      <c r="J644" s="1198"/>
      <c r="K644" s="1198"/>
      <c r="L644" s="1198"/>
      <c r="M644" s="1198"/>
      <c r="N644" s="1198"/>
      <c r="O644" s="1198"/>
      <c r="P644" s="1288"/>
      <c r="Q644" s="1198"/>
      <c r="R644" s="1287"/>
      <c r="S644" s="1287"/>
      <c r="T644" s="1198"/>
      <c r="U644" s="1198"/>
      <c r="V644" s="1198"/>
      <c r="W644" s="1198"/>
      <c r="X644" s="1198"/>
      <c r="Y644" s="1198"/>
      <c r="Z644" s="1198"/>
      <c r="AA644" s="1198"/>
      <c r="AB644" s="1198"/>
      <c r="AC644" s="1198"/>
      <c r="AD644" s="1198"/>
      <c r="AE644" s="1198"/>
    </row>
    <row r="645">
      <c r="A645" s="1205"/>
      <c r="B645" s="1285"/>
      <c r="C645" s="1205"/>
      <c r="D645" s="1205"/>
      <c r="E645" s="1205"/>
      <c r="F645" s="1205"/>
      <c r="G645" s="1205"/>
      <c r="H645" s="1286"/>
      <c r="I645" s="1286"/>
      <c r="J645" s="1205"/>
      <c r="K645" s="1205"/>
      <c r="L645" s="1205"/>
      <c r="M645" s="1205"/>
      <c r="N645" s="1205"/>
      <c r="O645" s="1205"/>
      <c r="P645" s="1286"/>
      <c r="Q645" s="1205"/>
      <c r="R645" s="1285"/>
      <c r="S645" s="1285"/>
      <c r="T645" s="1205"/>
      <c r="U645" s="1205"/>
      <c r="V645" s="1205"/>
      <c r="W645" s="1205"/>
      <c r="X645" s="1205"/>
      <c r="Y645" s="1205"/>
      <c r="Z645" s="1205"/>
      <c r="AA645" s="1205"/>
      <c r="AB645" s="1205"/>
      <c r="AC645" s="1205"/>
      <c r="AD645" s="1205"/>
      <c r="AE645" s="1205"/>
    </row>
    <row r="646">
      <c r="A646" s="1198"/>
      <c r="B646" s="1287"/>
      <c r="C646" s="1198"/>
      <c r="D646" s="1198"/>
      <c r="E646" s="1198"/>
      <c r="F646" s="1198"/>
      <c r="G646" s="1198"/>
      <c r="H646" s="1288"/>
      <c r="I646" s="1288"/>
      <c r="J646" s="1198"/>
      <c r="K646" s="1198"/>
      <c r="L646" s="1198"/>
      <c r="M646" s="1198"/>
      <c r="N646" s="1198"/>
      <c r="O646" s="1198"/>
      <c r="P646" s="1288"/>
      <c r="Q646" s="1198"/>
      <c r="R646" s="1287"/>
      <c r="S646" s="1287"/>
      <c r="T646" s="1198"/>
      <c r="U646" s="1198"/>
      <c r="V646" s="1198"/>
      <c r="W646" s="1198"/>
      <c r="X646" s="1198"/>
      <c r="Y646" s="1198"/>
      <c r="Z646" s="1198"/>
      <c r="AA646" s="1198"/>
      <c r="AB646" s="1198"/>
      <c r="AC646" s="1198"/>
      <c r="AD646" s="1198"/>
      <c r="AE646" s="1198"/>
    </row>
    <row r="647">
      <c r="A647" s="1205"/>
      <c r="B647" s="1285"/>
      <c r="C647" s="1205"/>
      <c r="D647" s="1205"/>
      <c r="E647" s="1205"/>
      <c r="F647" s="1205"/>
      <c r="G647" s="1205"/>
      <c r="H647" s="1286"/>
      <c r="I647" s="1286"/>
      <c r="J647" s="1205"/>
      <c r="K647" s="1205"/>
      <c r="L647" s="1205"/>
      <c r="M647" s="1205"/>
      <c r="N647" s="1205"/>
      <c r="O647" s="1205"/>
      <c r="P647" s="1286"/>
      <c r="Q647" s="1205"/>
      <c r="R647" s="1285"/>
      <c r="S647" s="1285"/>
      <c r="T647" s="1205"/>
      <c r="U647" s="1205"/>
      <c r="V647" s="1205"/>
      <c r="W647" s="1205"/>
      <c r="X647" s="1205"/>
      <c r="Y647" s="1205"/>
      <c r="Z647" s="1205"/>
      <c r="AA647" s="1205"/>
      <c r="AB647" s="1205"/>
      <c r="AC647" s="1205"/>
      <c r="AD647" s="1205"/>
      <c r="AE647" s="1205"/>
    </row>
    <row r="648">
      <c r="A648" s="1198"/>
      <c r="B648" s="1287"/>
      <c r="C648" s="1198"/>
      <c r="D648" s="1198"/>
      <c r="E648" s="1198"/>
      <c r="F648" s="1198"/>
      <c r="G648" s="1198"/>
      <c r="H648" s="1288"/>
      <c r="I648" s="1288"/>
      <c r="J648" s="1198"/>
      <c r="K648" s="1198"/>
      <c r="L648" s="1198"/>
      <c r="M648" s="1198"/>
      <c r="N648" s="1198"/>
      <c r="O648" s="1198"/>
      <c r="P648" s="1288"/>
      <c r="Q648" s="1198"/>
      <c r="R648" s="1287"/>
      <c r="S648" s="1287"/>
      <c r="T648" s="1198"/>
      <c r="U648" s="1198"/>
      <c r="V648" s="1198"/>
      <c r="W648" s="1198"/>
      <c r="X648" s="1198"/>
      <c r="Y648" s="1198"/>
      <c r="Z648" s="1198"/>
      <c r="AA648" s="1198"/>
      <c r="AB648" s="1198"/>
      <c r="AC648" s="1198"/>
      <c r="AD648" s="1198"/>
      <c r="AE648" s="1198"/>
    </row>
    <row r="649">
      <c r="A649" s="1205"/>
      <c r="B649" s="1285"/>
      <c r="C649" s="1205"/>
      <c r="D649" s="1205"/>
      <c r="E649" s="1205"/>
      <c r="F649" s="1205"/>
      <c r="G649" s="1205"/>
      <c r="H649" s="1286"/>
      <c r="I649" s="1286"/>
      <c r="J649" s="1205"/>
      <c r="K649" s="1205"/>
      <c r="L649" s="1205"/>
      <c r="M649" s="1205"/>
      <c r="N649" s="1205"/>
      <c r="O649" s="1205"/>
      <c r="P649" s="1286"/>
      <c r="Q649" s="1205"/>
      <c r="R649" s="1285"/>
      <c r="S649" s="1285"/>
      <c r="T649" s="1205"/>
      <c r="U649" s="1205"/>
      <c r="V649" s="1205"/>
      <c r="W649" s="1205"/>
      <c r="X649" s="1205"/>
      <c r="Y649" s="1205"/>
      <c r="Z649" s="1205"/>
      <c r="AA649" s="1205"/>
      <c r="AB649" s="1205"/>
      <c r="AC649" s="1205"/>
      <c r="AD649" s="1205"/>
      <c r="AE649" s="1205"/>
    </row>
    <row r="650">
      <c r="A650" s="1198"/>
      <c r="B650" s="1287"/>
      <c r="C650" s="1198"/>
      <c r="D650" s="1198"/>
      <c r="E650" s="1198"/>
      <c r="F650" s="1198"/>
      <c r="G650" s="1198"/>
      <c r="H650" s="1288"/>
      <c r="I650" s="1288"/>
      <c r="J650" s="1198"/>
      <c r="K650" s="1198"/>
      <c r="L650" s="1198"/>
      <c r="M650" s="1198"/>
      <c r="N650" s="1198"/>
      <c r="O650" s="1198"/>
      <c r="P650" s="1288"/>
      <c r="Q650" s="1198"/>
      <c r="R650" s="1287"/>
      <c r="S650" s="1287"/>
      <c r="T650" s="1198"/>
      <c r="U650" s="1198"/>
      <c r="V650" s="1198"/>
      <c r="W650" s="1198"/>
      <c r="X650" s="1198"/>
      <c r="Y650" s="1198"/>
      <c r="Z650" s="1198"/>
      <c r="AA650" s="1198"/>
      <c r="AB650" s="1198"/>
      <c r="AC650" s="1198"/>
      <c r="AD650" s="1198"/>
      <c r="AE650" s="1198"/>
    </row>
    <row r="651">
      <c r="A651" s="1205"/>
      <c r="B651" s="1285"/>
      <c r="C651" s="1205"/>
      <c r="D651" s="1205"/>
      <c r="E651" s="1205"/>
      <c r="F651" s="1205"/>
      <c r="G651" s="1205"/>
      <c r="H651" s="1286"/>
      <c r="I651" s="1286"/>
      <c r="J651" s="1205"/>
      <c r="K651" s="1205"/>
      <c r="L651" s="1205"/>
      <c r="M651" s="1205"/>
      <c r="N651" s="1205"/>
      <c r="O651" s="1205"/>
      <c r="P651" s="1286"/>
      <c r="Q651" s="1205"/>
      <c r="R651" s="1285"/>
      <c r="S651" s="1285"/>
      <c r="T651" s="1205"/>
      <c r="U651" s="1205"/>
      <c r="V651" s="1205"/>
      <c r="W651" s="1205"/>
      <c r="X651" s="1205"/>
      <c r="Y651" s="1205"/>
      <c r="Z651" s="1205"/>
      <c r="AA651" s="1205"/>
      <c r="AB651" s="1205"/>
      <c r="AC651" s="1205"/>
      <c r="AD651" s="1205"/>
      <c r="AE651" s="1205"/>
    </row>
    <row r="652">
      <c r="A652" s="1198"/>
      <c r="B652" s="1287"/>
      <c r="C652" s="1198"/>
      <c r="D652" s="1198"/>
      <c r="E652" s="1198"/>
      <c r="F652" s="1198"/>
      <c r="G652" s="1198"/>
      <c r="H652" s="1288"/>
      <c r="I652" s="1288"/>
      <c r="J652" s="1198"/>
      <c r="K652" s="1198"/>
      <c r="L652" s="1198"/>
      <c r="M652" s="1198"/>
      <c r="N652" s="1198"/>
      <c r="O652" s="1198"/>
      <c r="P652" s="1288"/>
      <c r="Q652" s="1198"/>
      <c r="R652" s="1287"/>
      <c r="S652" s="1287"/>
      <c r="T652" s="1198"/>
      <c r="U652" s="1198"/>
      <c r="V652" s="1198"/>
      <c r="W652" s="1198"/>
      <c r="X652" s="1198"/>
      <c r="Y652" s="1198"/>
      <c r="Z652" s="1198"/>
      <c r="AA652" s="1198"/>
      <c r="AB652" s="1198"/>
      <c r="AC652" s="1198"/>
      <c r="AD652" s="1198"/>
      <c r="AE652" s="1198"/>
    </row>
    <row r="653">
      <c r="A653" s="1205"/>
      <c r="B653" s="1285"/>
      <c r="C653" s="1205"/>
      <c r="D653" s="1205"/>
      <c r="E653" s="1205"/>
      <c r="F653" s="1205"/>
      <c r="G653" s="1205"/>
      <c r="H653" s="1286"/>
      <c r="I653" s="1286"/>
      <c r="J653" s="1205"/>
      <c r="K653" s="1205"/>
      <c r="L653" s="1205"/>
      <c r="M653" s="1205"/>
      <c r="N653" s="1205"/>
      <c r="O653" s="1205"/>
      <c r="P653" s="1286"/>
      <c r="Q653" s="1205"/>
      <c r="R653" s="1285"/>
      <c r="S653" s="1285"/>
      <c r="T653" s="1205"/>
      <c r="U653" s="1205"/>
      <c r="V653" s="1205"/>
      <c r="W653" s="1205"/>
      <c r="X653" s="1205"/>
      <c r="Y653" s="1205"/>
      <c r="Z653" s="1205"/>
      <c r="AA653" s="1205"/>
      <c r="AB653" s="1205"/>
      <c r="AC653" s="1205"/>
      <c r="AD653" s="1205"/>
      <c r="AE653" s="1205"/>
    </row>
    <row r="654">
      <c r="A654" s="1198"/>
      <c r="B654" s="1287"/>
      <c r="C654" s="1198"/>
      <c r="D654" s="1198"/>
      <c r="E654" s="1198"/>
      <c r="F654" s="1198"/>
      <c r="G654" s="1198"/>
      <c r="H654" s="1288"/>
      <c r="I654" s="1288"/>
      <c r="J654" s="1198"/>
      <c r="K654" s="1198"/>
      <c r="L654" s="1198"/>
      <c r="M654" s="1198"/>
      <c r="N654" s="1198"/>
      <c r="O654" s="1198"/>
      <c r="P654" s="1288"/>
      <c r="Q654" s="1198"/>
      <c r="R654" s="1287"/>
      <c r="S654" s="1287"/>
      <c r="T654" s="1198"/>
      <c r="U654" s="1198"/>
      <c r="V654" s="1198"/>
      <c r="W654" s="1198"/>
      <c r="X654" s="1198"/>
      <c r="Y654" s="1198"/>
      <c r="Z654" s="1198"/>
      <c r="AA654" s="1198"/>
      <c r="AB654" s="1198"/>
      <c r="AC654" s="1198"/>
      <c r="AD654" s="1198"/>
      <c r="AE654" s="1198"/>
    </row>
    <row r="655">
      <c r="A655" s="1205"/>
      <c r="B655" s="1285"/>
      <c r="C655" s="1205"/>
      <c r="D655" s="1205"/>
      <c r="E655" s="1205"/>
      <c r="F655" s="1205"/>
      <c r="G655" s="1205"/>
      <c r="H655" s="1286"/>
      <c r="I655" s="1286"/>
      <c r="J655" s="1205"/>
      <c r="K655" s="1205"/>
      <c r="L655" s="1205"/>
      <c r="M655" s="1205"/>
      <c r="N655" s="1205"/>
      <c r="O655" s="1205"/>
      <c r="P655" s="1286"/>
      <c r="Q655" s="1205"/>
      <c r="R655" s="1285"/>
      <c r="S655" s="1285"/>
      <c r="T655" s="1205"/>
      <c r="U655" s="1205"/>
      <c r="V655" s="1205"/>
      <c r="W655" s="1205"/>
      <c r="X655" s="1205"/>
      <c r="Y655" s="1205"/>
      <c r="Z655" s="1205"/>
      <c r="AA655" s="1205"/>
      <c r="AB655" s="1205"/>
      <c r="AC655" s="1205"/>
      <c r="AD655" s="1205"/>
      <c r="AE655" s="1205"/>
    </row>
    <row r="656">
      <c r="A656" s="1198"/>
      <c r="B656" s="1287"/>
      <c r="C656" s="1198"/>
      <c r="D656" s="1198"/>
      <c r="E656" s="1198"/>
      <c r="F656" s="1198"/>
      <c r="G656" s="1198"/>
      <c r="H656" s="1288"/>
      <c r="I656" s="1288"/>
      <c r="J656" s="1198"/>
      <c r="K656" s="1198"/>
      <c r="L656" s="1198"/>
      <c r="M656" s="1198"/>
      <c r="N656" s="1198"/>
      <c r="O656" s="1198"/>
      <c r="P656" s="1288"/>
      <c r="Q656" s="1198"/>
      <c r="R656" s="1287"/>
      <c r="S656" s="1287"/>
      <c r="T656" s="1198"/>
      <c r="U656" s="1198"/>
      <c r="V656" s="1198"/>
      <c r="W656" s="1198"/>
      <c r="X656" s="1198"/>
      <c r="Y656" s="1198"/>
      <c r="Z656" s="1198"/>
      <c r="AA656" s="1198"/>
      <c r="AB656" s="1198"/>
      <c r="AC656" s="1198"/>
      <c r="AD656" s="1198"/>
      <c r="AE656" s="1198"/>
    </row>
    <row r="657">
      <c r="A657" s="1205"/>
      <c r="B657" s="1285"/>
      <c r="C657" s="1205"/>
      <c r="D657" s="1205"/>
      <c r="E657" s="1205"/>
      <c r="F657" s="1205"/>
      <c r="G657" s="1205"/>
      <c r="H657" s="1286"/>
      <c r="I657" s="1286"/>
      <c r="J657" s="1205"/>
      <c r="K657" s="1205"/>
      <c r="L657" s="1205"/>
      <c r="M657" s="1205"/>
      <c r="N657" s="1205"/>
      <c r="O657" s="1205"/>
      <c r="P657" s="1286"/>
      <c r="Q657" s="1205"/>
      <c r="R657" s="1285"/>
      <c r="S657" s="1285"/>
      <c r="T657" s="1205"/>
      <c r="U657" s="1205"/>
      <c r="V657" s="1205"/>
      <c r="W657" s="1205"/>
      <c r="X657" s="1205"/>
      <c r="Y657" s="1205"/>
      <c r="Z657" s="1205"/>
      <c r="AA657" s="1205"/>
      <c r="AB657" s="1205"/>
      <c r="AC657" s="1205"/>
      <c r="AD657" s="1205"/>
      <c r="AE657" s="1205"/>
    </row>
    <row r="658">
      <c r="A658" s="1198"/>
      <c r="B658" s="1287"/>
      <c r="C658" s="1198"/>
      <c r="D658" s="1198"/>
      <c r="E658" s="1198"/>
      <c r="F658" s="1198"/>
      <c r="G658" s="1198"/>
      <c r="H658" s="1288"/>
      <c r="I658" s="1288"/>
      <c r="J658" s="1198"/>
      <c r="K658" s="1198"/>
      <c r="L658" s="1198"/>
      <c r="M658" s="1198"/>
      <c r="N658" s="1198"/>
      <c r="O658" s="1198"/>
      <c r="P658" s="1288"/>
      <c r="Q658" s="1198"/>
      <c r="R658" s="1287"/>
      <c r="S658" s="1287"/>
      <c r="T658" s="1198"/>
      <c r="U658" s="1198"/>
      <c r="V658" s="1198"/>
      <c r="W658" s="1198"/>
      <c r="X658" s="1198"/>
      <c r="Y658" s="1198"/>
      <c r="Z658" s="1198"/>
      <c r="AA658" s="1198"/>
      <c r="AB658" s="1198"/>
      <c r="AC658" s="1198"/>
      <c r="AD658" s="1198"/>
      <c r="AE658" s="1198"/>
    </row>
    <row r="659">
      <c r="A659" s="1205"/>
      <c r="B659" s="1285"/>
      <c r="C659" s="1205"/>
      <c r="D659" s="1205"/>
      <c r="E659" s="1205"/>
      <c r="F659" s="1205"/>
      <c r="G659" s="1205"/>
      <c r="H659" s="1286"/>
      <c r="I659" s="1286"/>
      <c r="J659" s="1205"/>
      <c r="K659" s="1205"/>
      <c r="L659" s="1205"/>
      <c r="M659" s="1205"/>
      <c r="N659" s="1205"/>
      <c r="O659" s="1205"/>
      <c r="P659" s="1286"/>
      <c r="Q659" s="1205"/>
      <c r="R659" s="1285"/>
      <c r="S659" s="1285"/>
      <c r="T659" s="1205"/>
      <c r="U659" s="1205"/>
      <c r="V659" s="1205"/>
      <c r="W659" s="1205"/>
      <c r="X659" s="1205"/>
      <c r="Y659" s="1205"/>
      <c r="Z659" s="1205"/>
      <c r="AA659" s="1205"/>
      <c r="AB659" s="1205"/>
      <c r="AC659" s="1205"/>
      <c r="AD659" s="1205"/>
      <c r="AE659" s="1205"/>
    </row>
    <row r="660">
      <c r="A660" s="1198"/>
      <c r="B660" s="1287"/>
      <c r="C660" s="1198"/>
      <c r="D660" s="1198"/>
      <c r="E660" s="1198"/>
      <c r="F660" s="1198"/>
      <c r="G660" s="1198"/>
      <c r="H660" s="1288"/>
      <c r="I660" s="1288"/>
      <c r="J660" s="1198"/>
      <c r="K660" s="1198"/>
      <c r="L660" s="1198"/>
      <c r="M660" s="1198"/>
      <c r="N660" s="1198"/>
      <c r="O660" s="1198"/>
      <c r="P660" s="1288"/>
      <c r="Q660" s="1198"/>
      <c r="R660" s="1287"/>
      <c r="S660" s="1287"/>
      <c r="T660" s="1198"/>
      <c r="U660" s="1198"/>
      <c r="V660" s="1198"/>
      <c r="W660" s="1198"/>
      <c r="X660" s="1198"/>
      <c r="Y660" s="1198"/>
      <c r="Z660" s="1198"/>
      <c r="AA660" s="1198"/>
      <c r="AB660" s="1198"/>
      <c r="AC660" s="1198"/>
      <c r="AD660" s="1198"/>
      <c r="AE660" s="1198"/>
    </row>
    <row r="661">
      <c r="A661" s="1205"/>
      <c r="B661" s="1285"/>
      <c r="C661" s="1205"/>
      <c r="D661" s="1205"/>
      <c r="E661" s="1205"/>
      <c r="F661" s="1205"/>
      <c r="G661" s="1205"/>
      <c r="H661" s="1286"/>
      <c r="I661" s="1286"/>
      <c r="J661" s="1205"/>
      <c r="K661" s="1205"/>
      <c r="L661" s="1205"/>
      <c r="M661" s="1205"/>
      <c r="N661" s="1205"/>
      <c r="O661" s="1205"/>
      <c r="P661" s="1286"/>
      <c r="Q661" s="1205"/>
      <c r="R661" s="1285"/>
      <c r="S661" s="1285"/>
      <c r="T661" s="1205"/>
      <c r="U661" s="1205"/>
      <c r="V661" s="1205"/>
      <c r="W661" s="1205"/>
      <c r="X661" s="1205"/>
      <c r="Y661" s="1205"/>
      <c r="Z661" s="1205"/>
      <c r="AA661" s="1205"/>
      <c r="AB661" s="1205"/>
      <c r="AC661" s="1205"/>
      <c r="AD661" s="1205"/>
      <c r="AE661" s="1205"/>
    </row>
    <row r="662">
      <c r="A662" s="1198"/>
      <c r="B662" s="1287"/>
      <c r="C662" s="1198"/>
      <c r="D662" s="1198"/>
      <c r="E662" s="1198"/>
      <c r="F662" s="1198"/>
      <c r="G662" s="1198"/>
      <c r="H662" s="1288"/>
      <c r="I662" s="1288"/>
      <c r="J662" s="1198"/>
      <c r="K662" s="1198"/>
      <c r="L662" s="1198"/>
      <c r="M662" s="1198"/>
      <c r="N662" s="1198"/>
      <c r="O662" s="1198"/>
      <c r="P662" s="1288"/>
      <c r="Q662" s="1198"/>
      <c r="R662" s="1287"/>
      <c r="S662" s="1287"/>
      <c r="T662" s="1198"/>
      <c r="U662" s="1198"/>
      <c r="V662" s="1198"/>
      <c r="W662" s="1198"/>
      <c r="X662" s="1198"/>
      <c r="Y662" s="1198"/>
      <c r="Z662" s="1198"/>
      <c r="AA662" s="1198"/>
      <c r="AB662" s="1198"/>
      <c r="AC662" s="1198"/>
      <c r="AD662" s="1198"/>
      <c r="AE662" s="1198"/>
    </row>
    <row r="663">
      <c r="A663" s="1205"/>
      <c r="B663" s="1285"/>
      <c r="C663" s="1205"/>
      <c r="D663" s="1205"/>
      <c r="E663" s="1205"/>
      <c r="F663" s="1205"/>
      <c r="G663" s="1205"/>
      <c r="H663" s="1286"/>
      <c r="I663" s="1286"/>
      <c r="J663" s="1205"/>
      <c r="K663" s="1205"/>
      <c r="L663" s="1205"/>
      <c r="M663" s="1205"/>
      <c r="N663" s="1205"/>
      <c r="O663" s="1205"/>
      <c r="P663" s="1286"/>
      <c r="Q663" s="1205"/>
      <c r="R663" s="1285"/>
      <c r="S663" s="1285"/>
      <c r="T663" s="1205"/>
      <c r="U663" s="1205"/>
      <c r="V663" s="1205"/>
      <c r="W663" s="1205"/>
      <c r="X663" s="1205"/>
      <c r="Y663" s="1205"/>
      <c r="Z663" s="1205"/>
      <c r="AA663" s="1205"/>
      <c r="AB663" s="1205"/>
      <c r="AC663" s="1205"/>
      <c r="AD663" s="1205"/>
      <c r="AE663" s="1205"/>
    </row>
    <row r="664">
      <c r="A664" s="1198"/>
      <c r="B664" s="1287"/>
      <c r="C664" s="1198"/>
      <c r="D664" s="1198"/>
      <c r="E664" s="1198"/>
      <c r="F664" s="1198"/>
      <c r="G664" s="1198"/>
      <c r="H664" s="1288"/>
      <c r="I664" s="1288"/>
      <c r="J664" s="1198"/>
      <c r="K664" s="1198"/>
      <c r="L664" s="1198"/>
      <c r="M664" s="1198"/>
      <c r="N664" s="1198"/>
      <c r="O664" s="1198"/>
      <c r="P664" s="1288"/>
      <c r="Q664" s="1198"/>
      <c r="R664" s="1287"/>
      <c r="S664" s="1287"/>
      <c r="T664" s="1198"/>
      <c r="U664" s="1198"/>
      <c r="V664" s="1198"/>
      <c r="W664" s="1198"/>
      <c r="X664" s="1198"/>
      <c r="Y664" s="1198"/>
      <c r="Z664" s="1198"/>
      <c r="AA664" s="1198"/>
      <c r="AB664" s="1198"/>
      <c r="AC664" s="1198"/>
      <c r="AD664" s="1198"/>
      <c r="AE664" s="1198"/>
    </row>
    <row r="665">
      <c r="A665" s="1205"/>
      <c r="B665" s="1285"/>
      <c r="C665" s="1205"/>
      <c r="D665" s="1205"/>
      <c r="E665" s="1205"/>
      <c r="F665" s="1205"/>
      <c r="G665" s="1205"/>
      <c r="H665" s="1286"/>
      <c r="I665" s="1286"/>
      <c r="J665" s="1205"/>
      <c r="K665" s="1205"/>
      <c r="L665" s="1205"/>
      <c r="M665" s="1205"/>
      <c r="N665" s="1205"/>
      <c r="O665" s="1205"/>
      <c r="P665" s="1286"/>
      <c r="Q665" s="1205"/>
      <c r="R665" s="1285"/>
      <c r="S665" s="1285"/>
      <c r="T665" s="1205"/>
      <c r="U665" s="1205"/>
      <c r="V665" s="1205"/>
      <c r="W665" s="1205"/>
      <c r="X665" s="1205"/>
      <c r="Y665" s="1205"/>
      <c r="Z665" s="1205"/>
      <c r="AA665" s="1205"/>
      <c r="AB665" s="1205"/>
      <c r="AC665" s="1205"/>
      <c r="AD665" s="1205"/>
      <c r="AE665" s="1205"/>
    </row>
    <row r="666">
      <c r="A666" s="1198"/>
      <c r="B666" s="1287"/>
      <c r="C666" s="1198"/>
      <c r="D666" s="1198"/>
      <c r="E666" s="1198"/>
      <c r="F666" s="1198"/>
      <c r="G666" s="1198"/>
      <c r="H666" s="1288"/>
      <c r="I666" s="1288"/>
      <c r="J666" s="1198"/>
      <c r="K666" s="1198"/>
      <c r="L666" s="1198"/>
      <c r="M666" s="1198"/>
      <c r="N666" s="1198"/>
      <c r="O666" s="1198"/>
      <c r="P666" s="1288"/>
      <c r="Q666" s="1198"/>
      <c r="R666" s="1287"/>
      <c r="S666" s="1287"/>
      <c r="T666" s="1198"/>
      <c r="U666" s="1198"/>
      <c r="V666" s="1198"/>
      <c r="W666" s="1198"/>
      <c r="X666" s="1198"/>
      <c r="Y666" s="1198"/>
      <c r="Z666" s="1198"/>
      <c r="AA666" s="1198"/>
      <c r="AB666" s="1198"/>
      <c r="AC666" s="1198"/>
      <c r="AD666" s="1198"/>
      <c r="AE666" s="1198"/>
    </row>
    <row r="667">
      <c r="A667" s="1205"/>
      <c r="B667" s="1285"/>
      <c r="C667" s="1205"/>
      <c r="D667" s="1205"/>
      <c r="E667" s="1205"/>
      <c r="F667" s="1205"/>
      <c r="G667" s="1205"/>
      <c r="H667" s="1286"/>
      <c r="I667" s="1286"/>
      <c r="J667" s="1205"/>
      <c r="K667" s="1205"/>
      <c r="L667" s="1205"/>
      <c r="M667" s="1205"/>
      <c r="N667" s="1205"/>
      <c r="O667" s="1205"/>
      <c r="P667" s="1286"/>
      <c r="Q667" s="1205"/>
      <c r="R667" s="1285"/>
      <c r="S667" s="1285"/>
      <c r="T667" s="1205"/>
      <c r="U667" s="1205"/>
      <c r="V667" s="1205"/>
      <c r="W667" s="1205"/>
      <c r="X667" s="1205"/>
      <c r="Y667" s="1205"/>
      <c r="Z667" s="1205"/>
      <c r="AA667" s="1205"/>
      <c r="AB667" s="1205"/>
      <c r="AC667" s="1205"/>
      <c r="AD667" s="1205"/>
      <c r="AE667" s="1205"/>
    </row>
    <row r="668">
      <c r="A668" s="1198"/>
      <c r="B668" s="1287"/>
      <c r="C668" s="1198"/>
      <c r="D668" s="1198"/>
      <c r="E668" s="1198"/>
      <c r="F668" s="1198"/>
      <c r="G668" s="1198"/>
      <c r="H668" s="1288"/>
      <c r="I668" s="1288"/>
      <c r="J668" s="1198"/>
      <c r="K668" s="1198"/>
      <c r="L668" s="1198"/>
      <c r="M668" s="1198"/>
      <c r="N668" s="1198"/>
      <c r="O668" s="1198"/>
      <c r="P668" s="1288"/>
      <c r="Q668" s="1198"/>
      <c r="R668" s="1287"/>
      <c r="S668" s="1287"/>
      <c r="T668" s="1198"/>
      <c r="U668" s="1198"/>
      <c r="V668" s="1198"/>
      <c r="W668" s="1198"/>
      <c r="X668" s="1198"/>
      <c r="Y668" s="1198"/>
      <c r="Z668" s="1198"/>
      <c r="AA668" s="1198"/>
      <c r="AB668" s="1198"/>
      <c r="AC668" s="1198"/>
      <c r="AD668" s="1198"/>
      <c r="AE668" s="1198"/>
    </row>
    <row r="669">
      <c r="A669" s="1205"/>
      <c r="B669" s="1285"/>
      <c r="C669" s="1205"/>
      <c r="D669" s="1205"/>
      <c r="E669" s="1205"/>
      <c r="F669" s="1205"/>
      <c r="G669" s="1205"/>
      <c r="H669" s="1286"/>
      <c r="I669" s="1286"/>
      <c r="J669" s="1205"/>
      <c r="K669" s="1205"/>
      <c r="L669" s="1205"/>
      <c r="M669" s="1205"/>
      <c r="N669" s="1205"/>
      <c r="O669" s="1205"/>
      <c r="P669" s="1286"/>
      <c r="Q669" s="1205"/>
      <c r="R669" s="1285"/>
      <c r="S669" s="1285"/>
      <c r="T669" s="1205"/>
      <c r="U669" s="1205"/>
      <c r="V669" s="1205"/>
      <c r="W669" s="1205"/>
      <c r="X669" s="1205"/>
      <c r="Y669" s="1205"/>
      <c r="Z669" s="1205"/>
      <c r="AA669" s="1205"/>
      <c r="AB669" s="1205"/>
      <c r="AC669" s="1205"/>
      <c r="AD669" s="1205"/>
      <c r="AE669" s="1205"/>
    </row>
    <row r="670">
      <c r="A670" s="1198"/>
      <c r="B670" s="1287"/>
      <c r="C670" s="1198"/>
      <c r="D670" s="1198"/>
      <c r="E670" s="1198"/>
      <c r="F670" s="1198"/>
      <c r="G670" s="1198"/>
      <c r="H670" s="1288"/>
      <c r="I670" s="1288"/>
      <c r="J670" s="1198"/>
      <c r="K670" s="1198"/>
      <c r="L670" s="1198"/>
      <c r="M670" s="1198"/>
      <c r="N670" s="1198"/>
      <c r="O670" s="1198"/>
      <c r="P670" s="1288"/>
      <c r="Q670" s="1198"/>
      <c r="R670" s="1287"/>
      <c r="S670" s="1287"/>
      <c r="T670" s="1198"/>
      <c r="U670" s="1198"/>
      <c r="V670" s="1198"/>
      <c r="W670" s="1198"/>
      <c r="X670" s="1198"/>
      <c r="Y670" s="1198"/>
      <c r="Z670" s="1198"/>
      <c r="AA670" s="1198"/>
      <c r="AB670" s="1198"/>
      <c r="AC670" s="1198"/>
      <c r="AD670" s="1198"/>
      <c r="AE670" s="1198"/>
    </row>
    <row r="671">
      <c r="A671" s="1205"/>
      <c r="B671" s="1285"/>
      <c r="C671" s="1205"/>
      <c r="D671" s="1205"/>
      <c r="E671" s="1205"/>
      <c r="F671" s="1205"/>
      <c r="G671" s="1205"/>
      <c r="H671" s="1286"/>
      <c r="I671" s="1286"/>
      <c r="J671" s="1205"/>
      <c r="K671" s="1205"/>
      <c r="L671" s="1205"/>
      <c r="M671" s="1205"/>
      <c r="N671" s="1205"/>
      <c r="O671" s="1205"/>
      <c r="P671" s="1286"/>
      <c r="Q671" s="1205"/>
      <c r="R671" s="1285"/>
      <c r="S671" s="1285"/>
      <c r="T671" s="1205"/>
      <c r="U671" s="1205"/>
      <c r="V671" s="1205"/>
      <c r="W671" s="1205"/>
      <c r="X671" s="1205"/>
      <c r="Y671" s="1205"/>
      <c r="Z671" s="1205"/>
      <c r="AA671" s="1205"/>
      <c r="AB671" s="1205"/>
      <c r="AC671" s="1205"/>
      <c r="AD671" s="1205"/>
      <c r="AE671" s="1205"/>
    </row>
    <row r="672">
      <c r="A672" s="1198"/>
      <c r="B672" s="1287"/>
      <c r="C672" s="1198"/>
      <c r="D672" s="1198"/>
      <c r="E672" s="1198"/>
      <c r="F672" s="1198"/>
      <c r="G672" s="1198"/>
      <c r="H672" s="1288"/>
      <c r="I672" s="1288"/>
      <c r="J672" s="1198"/>
      <c r="K672" s="1198"/>
      <c r="L672" s="1198"/>
      <c r="M672" s="1198"/>
      <c r="N672" s="1198"/>
      <c r="O672" s="1198"/>
      <c r="P672" s="1288"/>
      <c r="Q672" s="1198"/>
      <c r="R672" s="1287"/>
      <c r="S672" s="1287"/>
      <c r="T672" s="1198"/>
      <c r="U672" s="1198"/>
      <c r="V672" s="1198"/>
      <c r="W672" s="1198"/>
      <c r="X672" s="1198"/>
      <c r="Y672" s="1198"/>
      <c r="Z672" s="1198"/>
      <c r="AA672" s="1198"/>
      <c r="AB672" s="1198"/>
      <c r="AC672" s="1198"/>
      <c r="AD672" s="1198"/>
      <c r="AE672" s="1198"/>
    </row>
    <row r="673">
      <c r="A673" s="1205"/>
      <c r="B673" s="1285"/>
      <c r="C673" s="1205"/>
      <c r="D673" s="1205"/>
      <c r="E673" s="1205"/>
      <c r="F673" s="1205"/>
      <c r="G673" s="1205"/>
      <c r="H673" s="1286"/>
      <c r="I673" s="1286"/>
      <c r="J673" s="1205"/>
      <c r="K673" s="1205"/>
      <c r="L673" s="1205"/>
      <c r="M673" s="1205"/>
      <c r="N673" s="1205"/>
      <c r="O673" s="1205"/>
      <c r="P673" s="1286"/>
      <c r="Q673" s="1205"/>
      <c r="R673" s="1285"/>
      <c r="S673" s="1285"/>
      <c r="T673" s="1205"/>
      <c r="U673" s="1205"/>
      <c r="V673" s="1205"/>
      <c r="W673" s="1205"/>
      <c r="X673" s="1205"/>
      <c r="Y673" s="1205"/>
      <c r="Z673" s="1205"/>
      <c r="AA673" s="1205"/>
      <c r="AB673" s="1205"/>
      <c r="AC673" s="1205"/>
      <c r="AD673" s="1205"/>
      <c r="AE673" s="1205"/>
    </row>
    <row r="674">
      <c r="A674" s="1198"/>
      <c r="B674" s="1287"/>
      <c r="C674" s="1198"/>
      <c r="D674" s="1198"/>
      <c r="E674" s="1198"/>
      <c r="F674" s="1198"/>
      <c r="G674" s="1198"/>
      <c r="H674" s="1288"/>
      <c r="I674" s="1288"/>
      <c r="J674" s="1198"/>
      <c r="K674" s="1198"/>
      <c r="L674" s="1198"/>
      <c r="M674" s="1198"/>
      <c r="N674" s="1198"/>
      <c r="O674" s="1198"/>
      <c r="P674" s="1288"/>
      <c r="Q674" s="1198"/>
      <c r="R674" s="1287"/>
      <c r="S674" s="1287"/>
      <c r="T674" s="1198"/>
      <c r="U674" s="1198"/>
      <c r="V674" s="1198"/>
      <c r="W674" s="1198"/>
      <c r="X674" s="1198"/>
      <c r="Y674" s="1198"/>
      <c r="Z674" s="1198"/>
      <c r="AA674" s="1198"/>
      <c r="AB674" s="1198"/>
      <c r="AC674" s="1198"/>
      <c r="AD674" s="1198"/>
      <c r="AE674" s="1198"/>
    </row>
    <row r="675">
      <c r="A675" s="1205"/>
      <c r="B675" s="1285"/>
      <c r="C675" s="1205"/>
      <c r="D675" s="1205"/>
      <c r="E675" s="1205"/>
      <c r="F675" s="1205"/>
      <c r="G675" s="1205"/>
      <c r="H675" s="1286"/>
      <c r="I675" s="1286"/>
      <c r="J675" s="1205"/>
      <c r="K675" s="1205"/>
      <c r="L675" s="1205"/>
      <c r="M675" s="1205"/>
      <c r="N675" s="1205"/>
      <c r="O675" s="1205"/>
      <c r="P675" s="1286"/>
      <c r="Q675" s="1205"/>
      <c r="R675" s="1285"/>
      <c r="S675" s="1285"/>
      <c r="T675" s="1205"/>
      <c r="U675" s="1205"/>
      <c r="V675" s="1205"/>
      <c r="W675" s="1205"/>
      <c r="X675" s="1205"/>
      <c r="Y675" s="1205"/>
      <c r="Z675" s="1205"/>
      <c r="AA675" s="1205"/>
      <c r="AB675" s="1205"/>
      <c r="AC675" s="1205"/>
      <c r="AD675" s="1205"/>
      <c r="AE675" s="1205"/>
    </row>
    <row r="676">
      <c r="A676" s="1198"/>
      <c r="B676" s="1287"/>
      <c r="C676" s="1198"/>
      <c r="D676" s="1198"/>
      <c r="E676" s="1198"/>
      <c r="F676" s="1198"/>
      <c r="G676" s="1198"/>
      <c r="H676" s="1288"/>
      <c r="I676" s="1288"/>
      <c r="J676" s="1198"/>
      <c r="K676" s="1198"/>
      <c r="L676" s="1198"/>
      <c r="M676" s="1198"/>
      <c r="N676" s="1198"/>
      <c r="O676" s="1198"/>
      <c r="P676" s="1288"/>
      <c r="Q676" s="1198"/>
      <c r="R676" s="1287"/>
      <c r="S676" s="1287"/>
      <c r="T676" s="1198"/>
      <c r="U676" s="1198"/>
      <c r="V676" s="1198"/>
      <c r="W676" s="1198"/>
      <c r="X676" s="1198"/>
      <c r="Y676" s="1198"/>
      <c r="Z676" s="1198"/>
      <c r="AA676" s="1198"/>
      <c r="AB676" s="1198"/>
      <c r="AC676" s="1198"/>
      <c r="AD676" s="1198"/>
      <c r="AE676" s="1198"/>
    </row>
    <row r="677">
      <c r="A677" s="1205"/>
      <c r="B677" s="1285"/>
      <c r="C677" s="1205"/>
      <c r="D677" s="1205"/>
      <c r="E677" s="1205"/>
      <c r="F677" s="1205"/>
      <c r="G677" s="1205"/>
      <c r="H677" s="1286"/>
      <c r="I677" s="1286"/>
      <c r="J677" s="1205"/>
      <c r="K677" s="1205"/>
      <c r="L677" s="1205"/>
      <c r="M677" s="1205"/>
      <c r="N677" s="1205"/>
      <c r="O677" s="1205"/>
      <c r="P677" s="1286"/>
      <c r="Q677" s="1205"/>
      <c r="R677" s="1285"/>
      <c r="S677" s="1285"/>
      <c r="T677" s="1205"/>
      <c r="U677" s="1205"/>
      <c r="V677" s="1205"/>
      <c r="W677" s="1205"/>
      <c r="X677" s="1205"/>
      <c r="Y677" s="1205"/>
      <c r="Z677" s="1205"/>
      <c r="AA677" s="1205"/>
      <c r="AB677" s="1205"/>
      <c r="AC677" s="1205"/>
      <c r="AD677" s="1205"/>
      <c r="AE677" s="1205"/>
    </row>
    <row r="678">
      <c r="A678" s="1198"/>
      <c r="B678" s="1287"/>
      <c r="C678" s="1198"/>
      <c r="D678" s="1198"/>
      <c r="E678" s="1198"/>
      <c r="F678" s="1198"/>
      <c r="G678" s="1198"/>
      <c r="H678" s="1288"/>
      <c r="I678" s="1288"/>
      <c r="J678" s="1198"/>
      <c r="K678" s="1198"/>
      <c r="L678" s="1198"/>
      <c r="M678" s="1198"/>
      <c r="N678" s="1198"/>
      <c r="O678" s="1198"/>
      <c r="P678" s="1288"/>
      <c r="Q678" s="1198"/>
      <c r="R678" s="1287"/>
      <c r="S678" s="1287"/>
      <c r="T678" s="1198"/>
      <c r="U678" s="1198"/>
      <c r="V678" s="1198"/>
      <c r="W678" s="1198"/>
      <c r="X678" s="1198"/>
      <c r="Y678" s="1198"/>
      <c r="Z678" s="1198"/>
      <c r="AA678" s="1198"/>
      <c r="AB678" s="1198"/>
      <c r="AC678" s="1198"/>
      <c r="AD678" s="1198"/>
      <c r="AE678" s="1198"/>
    </row>
    <row r="679">
      <c r="A679" s="1205"/>
      <c r="B679" s="1285"/>
      <c r="C679" s="1205"/>
      <c r="D679" s="1205"/>
      <c r="E679" s="1205"/>
      <c r="F679" s="1205"/>
      <c r="G679" s="1205"/>
      <c r="H679" s="1286"/>
      <c r="I679" s="1286"/>
      <c r="J679" s="1205"/>
      <c r="K679" s="1205"/>
      <c r="L679" s="1205"/>
      <c r="M679" s="1205"/>
      <c r="N679" s="1205"/>
      <c r="O679" s="1205"/>
      <c r="P679" s="1286"/>
      <c r="Q679" s="1205"/>
      <c r="R679" s="1285"/>
      <c r="S679" s="1285"/>
      <c r="T679" s="1205"/>
      <c r="U679" s="1205"/>
      <c r="V679" s="1205"/>
      <c r="W679" s="1205"/>
      <c r="X679" s="1205"/>
      <c r="Y679" s="1205"/>
      <c r="Z679" s="1205"/>
      <c r="AA679" s="1205"/>
      <c r="AB679" s="1205"/>
      <c r="AC679" s="1205"/>
      <c r="AD679" s="1205"/>
      <c r="AE679" s="1205"/>
    </row>
    <row r="680">
      <c r="A680" s="1198"/>
      <c r="B680" s="1287"/>
      <c r="C680" s="1198"/>
      <c r="D680" s="1198"/>
      <c r="E680" s="1198"/>
      <c r="F680" s="1198"/>
      <c r="G680" s="1198"/>
      <c r="H680" s="1288"/>
      <c r="I680" s="1288"/>
      <c r="J680" s="1198"/>
      <c r="K680" s="1198"/>
      <c r="L680" s="1198"/>
      <c r="M680" s="1198"/>
      <c r="N680" s="1198"/>
      <c r="O680" s="1198"/>
      <c r="P680" s="1288"/>
      <c r="Q680" s="1198"/>
      <c r="R680" s="1287"/>
      <c r="S680" s="1287"/>
      <c r="T680" s="1198"/>
      <c r="U680" s="1198"/>
      <c r="V680" s="1198"/>
      <c r="W680" s="1198"/>
      <c r="X680" s="1198"/>
      <c r="Y680" s="1198"/>
      <c r="Z680" s="1198"/>
      <c r="AA680" s="1198"/>
      <c r="AB680" s="1198"/>
      <c r="AC680" s="1198"/>
      <c r="AD680" s="1198"/>
      <c r="AE680" s="1198"/>
    </row>
    <row r="681">
      <c r="A681" s="1205"/>
      <c r="B681" s="1285"/>
      <c r="C681" s="1205"/>
      <c r="D681" s="1205"/>
      <c r="E681" s="1205"/>
      <c r="F681" s="1205"/>
      <c r="G681" s="1205"/>
      <c r="H681" s="1286"/>
      <c r="I681" s="1286"/>
      <c r="J681" s="1205"/>
      <c r="K681" s="1205"/>
      <c r="L681" s="1205"/>
      <c r="M681" s="1205"/>
      <c r="N681" s="1205"/>
      <c r="O681" s="1205"/>
      <c r="P681" s="1286"/>
      <c r="Q681" s="1205"/>
      <c r="R681" s="1285"/>
      <c r="S681" s="1285"/>
      <c r="T681" s="1205"/>
      <c r="U681" s="1205"/>
      <c r="V681" s="1205"/>
      <c r="W681" s="1205"/>
      <c r="X681" s="1205"/>
      <c r="Y681" s="1205"/>
      <c r="Z681" s="1205"/>
      <c r="AA681" s="1205"/>
      <c r="AB681" s="1205"/>
      <c r="AC681" s="1205"/>
      <c r="AD681" s="1205"/>
      <c r="AE681" s="1205"/>
    </row>
    <row r="682">
      <c r="A682" s="1198"/>
      <c r="B682" s="1287"/>
      <c r="C682" s="1198"/>
      <c r="D682" s="1198"/>
      <c r="E682" s="1198"/>
      <c r="F682" s="1198"/>
      <c r="G682" s="1198"/>
      <c r="H682" s="1288"/>
      <c r="I682" s="1288"/>
      <c r="J682" s="1198"/>
      <c r="K682" s="1198"/>
      <c r="L682" s="1198"/>
      <c r="M682" s="1198"/>
      <c r="N682" s="1198"/>
      <c r="O682" s="1198"/>
      <c r="P682" s="1288"/>
      <c r="Q682" s="1198"/>
      <c r="R682" s="1287"/>
      <c r="S682" s="1287"/>
      <c r="T682" s="1198"/>
      <c r="U682" s="1198"/>
      <c r="V682" s="1198"/>
      <c r="W682" s="1198"/>
      <c r="X682" s="1198"/>
      <c r="Y682" s="1198"/>
      <c r="Z682" s="1198"/>
      <c r="AA682" s="1198"/>
      <c r="AB682" s="1198"/>
      <c r="AC682" s="1198"/>
      <c r="AD682" s="1198"/>
      <c r="AE682" s="1198"/>
    </row>
    <row r="683">
      <c r="A683" s="1205"/>
      <c r="B683" s="1285"/>
      <c r="C683" s="1205"/>
      <c r="D683" s="1205"/>
      <c r="E683" s="1205"/>
      <c r="F683" s="1205"/>
      <c r="G683" s="1205"/>
      <c r="H683" s="1286"/>
      <c r="I683" s="1286"/>
      <c r="J683" s="1205"/>
      <c r="K683" s="1205"/>
      <c r="L683" s="1205"/>
      <c r="M683" s="1205"/>
      <c r="N683" s="1205"/>
      <c r="O683" s="1205"/>
      <c r="P683" s="1286"/>
      <c r="Q683" s="1205"/>
      <c r="R683" s="1285"/>
      <c r="S683" s="1285"/>
      <c r="T683" s="1205"/>
      <c r="U683" s="1205"/>
      <c r="V683" s="1205"/>
      <c r="W683" s="1205"/>
      <c r="X683" s="1205"/>
      <c r="Y683" s="1205"/>
      <c r="Z683" s="1205"/>
      <c r="AA683" s="1205"/>
      <c r="AB683" s="1205"/>
      <c r="AC683" s="1205"/>
      <c r="AD683" s="1205"/>
      <c r="AE683" s="1205"/>
    </row>
    <row r="684">
      <c r="A684" s="1198"/>
      <c r="B684" s="1287"/>
      <c r="C684" s="1198"/>
      <c r="D684" s="1198"/>
      <c r="E684" s="1198"/>
      <c r="F684" s="1198"/>
      <c r="G684" s="1198"/>
      <c r="H684" s="1288"/>
      <c r="I684" s="1288"/>
      <c r="J684" s="1198"/>
      <c r="K684" s="1198"/>
      <c r="L684" s="1198"/>
      <c r="M684" s="1198"/>
      <c r="N684" s="1198"/>
      <c r="O684" s="1198"/>
      <c r="P684" s="1288"/>
      <c r="Q684" s="1198"/>
      <c r="R684" s="1287"/>
      <c r="S684" s="1287"/>
      <c r="T684" s="1198"/>
      <c r="U684" s="1198"/>
      <c r="V684" s="1198"/>
      <c r="W684" s="1198"/>
      <c r="X684" s="1198"/>
      <c r="Y684" s="1198"/>
      <c r="Z684" s="1198"/>
      <c r="AA684" s="1198"/>
      <c r="AB684" s="1198"/>
      <c r="AC684" s="1198"/>
      <c r="AD684" s="1198"/>
      <c r="AE684" s="1198"/>
    </row>
    <row r="685">
      <c r="A685" s="1205"/>
      <c r="B685" s="1285"/>
      <c r="C685" s="1205"/>
      <c r="D685" s="1205"/>
      <c r="E685" s="1205"/>
      <c r="F685" s="1205"/>
      <c r="G685" s="1205"/>
      <c r="H685" s="1286"/>
      <c r="I685" s="1286"/>
      <c r="J685" s="1205"/>
      <c r="K685" s="1205"/>
      <c r="L685" s="1205"/>
      <c r="M685" s="1205"/>
      <c r="N685" s="1205"/>
      <c r="O685" s="1205"/>
      <c r="P685" s="1286"/>
      <c r="Q685" s="1205"/>
      <c r="R685" s="1285"/>
      <c r="S685" s="1285"/>
      <c r="T685" s="1205"/>
      <c r="U685" s="1205"/>
      <c r="V685" s="1205"/>
      <c r="W685" s="1205"/>
      <c r="X685" s="1205"/>
      <c r="Y685" s="1205"/>
      <c r="Z685" s="1205"/>
      <c r="AA685" s="1205"/>
      <c r="AB685" s="1205"/>
      <c r="AC685" s="1205"/>
      <c r="AD685" s="1205"/>
      <c r="AE685" s="1205"/>
    </row>
    <row r="686">
      <c r="A686" s="1198"/>
      <c r="B686" s="1287"/>
      <c r="C686" s="1198"/>
      <c r="D686" s="1198"/>
      <c r="E686" s="1198"/>
      <c r="F686" s="1198"/>
      <c r="G686" s="1198"/>
      <c r="H686" s="1288"/>
      <c r="I686" s="1288"/>
      <c r="J686" s="1198"/>
      <c r="K686" s="1198"/>
      <c r="L686" s="1198"/>
      <c r="M686" s="1198"/>
      <c r="N686" s="1198"/>
      <c r="O686" s="1198"/>
      <c r="P686" s="1288"/>
      <c r="Q686" s="1198"/>
      <c r="R686" s="1287"/>
      <c r="S686" s="1287"/>
      <c r="T686" s="1198"/>
      <c r="U686" s="1198"/>
      <c r="V686" s="1198"/>
      <c r="W686" s="1198"/>
      <c r="X686" s="1198"/>
      <c r="Y686" s="1198"/>
      <c r="Z686" s="1198"/>
      <c r="AA686" s="1198"/>
      <c r="AB686" s="1198"/>
      <c r="AC686" s="1198"/>
      <c r="AD686" s="1198"/>
      <c r="AE686" s="1198"/>
    </row>
    <row r="687">
      <c r="A687" s="1205"/>
      <c r="B687" s="1285"/>
      <c r="C687" s="1205"/>
      <c r="D687" s="1205"/>
      <c r="E687" s="1205"/>
      <c r="F687" s="1205"/>
      <c r="G687" s="1205"/>
      <c r="H687" s="1286"/>
      <c r="I687" s="1286"/>
      <c r="J687" s="1205"/>
      <c r="K687" s="1205"/>
      <c r="L687" s="1205"/>
      <c r="M687" s="1205"/>
      <c r="N687" s="1205"/>
      <c r="O687" s="1205"/>
      <c r="P687" s="1286"/>
      <c r="Q687" s="1205"/>
      <c r="R687" s="1285"/>
      <c r="S687" s="1285"/>
      <c r="T687" s="1205"/>
      <c r="U687" s="1205"/>
      <c r="V687" s="1205"/>
      <c r="W687" s="1205"/>
      <c r="X687" s="1205"/>
      <c r="Y687" s="1205"/>
      <c r="Z687" s="1205"/>
      <c r="AA687" s="1205"/>
      <c r="AB687" s="1205"/>
      <c r="AC687" s="1205"/>
      <c r="AD687" s="1205"/>
      <c r="AE687" s="1205"/>
    </row>
    <row r="688">
      <c r="A688" s="1198"/>
      <c r="B688" s="1287"/>
      <c r="C688" s="1198"/>
      <c r="D688" s="1198"/>
      <c r="E688" s="1198"/>
      <c r="F688" s="1198"/>
      <c r="G688" s="1198"/>
      <c r="H688" s="1288"/>
      <c r="I688" s="1288"/>
      <c r="J688" s="1198"/>
      <c r="K688" s="1198"/>
      <c r="L688" s="1198"/>
      <c r="M688" s="1198"/>
      <c r="N688" s="1198"/>
      <c r="O688" s="1198"/>
      <c r="P688" s="1288"/>
      <c r="Q688" s="1198"/>
      <c r="R688" s="1287"/>
      <c r="S688" s="1287"/>
      <c r="T688" s="1198"/>
      <c r="U688" s="1198"/>
      <c r="V688" s="1198"/>
      <c r="W688" s="1198"/>
      <c r="X688" s="1198"/>
      <c r="Y688" s="1198"/>
      <c r="Z688" s="1198"/>
      <c r="AA688" s="1198"/>
      <c r="AB688" s="1198"/>
      <c r="AC688" s="1198"/>
      <c r="AD688" s="1198"/>
      <c r="AE688" s="1198"/>
    </row>
    <row r="689">
      <c r="A689" s="1205"/>
      <c r="B689" s="1285"/>
      <c r="C689" s="1205"/>
      <c r="D689" s="1205"/>
      <c r="E689" s="1205"/>
      <c r="F689" s="1205"/>
      <c r="G689" s="1205"/>
      <c r="H689" s="1286"/>
      <c r="I689" s="1286"/>
      <c r="J689" s="1205"/>
      <c r="K689" s="1205"/>
      <c r="L689" s="1205"/>
      <c r="M689" s="1205"/>
      <c r="N689" s="1205"/>
      <c r="O689" s="1205"/>
      <c r="P689" s="1286"/>
      <c r="Q689" s="1205"/>
      <c r="R689" s="1285"/>
      <c r="S689" s="1285"/>
      <c r="T689" s="1205"/>
      <c r="U689" s="1205"/>
      <c r="V689" s="1205"/>
      <c r="W689" s="1205"/>
      <c r="X689" s="1205"/>
      <c r="Y689" s="1205"/>
      <c r="Z689" s="1205"/>
      <c r="AA689" s="1205"/>
      <c r="AB689" s="1205"/>
      <c r="AC689" s="1205"/>
      <c r="AD689" s="1205"/>
      <c r="AE689" s="1205"/>
    </row>
    <row r="690">
      <c r="A690" s="1198"/>
      <c r="B690" s="1287"/>
      <c r="C690" s="1198"/>
      <c r="D690" s="1198"/>
      <c r="E690" s="1198"/>
      <c r="F690" s="1198"/>
      <c r="G690" s="1198"/>
      <c r="H690" s="1288"/>
      <c r="I690" s="1288"/>
      <c r="J690" s="1198"/>
      <c r="K690" s="1198"/>
      <c r="L690" s="1198"/>
      <c r="M690" s="1198"/>
      <c r="N690" s="1198"/>
      <c r="O690" s="1198"/>
      <c r="P690" s="1288"/>
      <c r="Q690" s="1198"/>
      <c r="R690" s="1287"/>
      <c r="S690" s="1287"/>
      <c r="T690" s="1198"/>
      <c r="U690" s="1198"/>
      <c r="V690" s="1198"/>
      <c r="W690" s="1198"/>
      <c r="X690" s="1198"/>
      <c r="Y690" s="1198"/>
      <c r="Z690" s="1198"/>
      <c r="AA690" s="1198"/>
      <c r="AB690" s="1198"/>
      <c r="AC690" s="1198"/>
      <c r="AD690" s="1198"/>
      <c r="AE690" s="1198"/>
    </row>
    <row r="691">
      <c r="A691" s="1205"/>
      <c r="B691" s="1285"/>
      <c r="C691" s="1205"/>
      <c r="D691" s="1205"/>
      <c r="E691" s="1205"/>
      <c r="F691" s="1205"/>
      <c r="G691" s="1205"/>
      <c r="H691" s="1286"/>
      <c r="I691" s="1286"/>
      <c r="J691" s="1205"/>
      <c r="K691" s="1205"/>
      <c r="L691" s="1205"/>
      <c r="M691" s="1205"/>
      <c r="N691" s="1205"/>
      <c r="O691" s="1205"/>
      <c r="P691" s="1286"/>
      <c r="Q691" s="1205"/>
      <c r="R691" s="1285"/>
      <c r="S691" s="1285"/>
      <c r="T691" s="1205"/>
      <c r="U691" s="1205"/>
      <c r="V691" s="1205"/>
      <c r="W691" s="1205"/>
      <c r="X691" s="1205"/>
      <c r="Y691" s="1205"/>
      <c r="Z691" s="1205"/>
      <c r="AA691" s="1205"/>
      <c r="AB691" s="1205"/>
      <c r="AC691" s="1205"/>
      <c r="AD691" s="1205"/>
      <c r="AE691" s="1205"/>
    </row>
    <row r="692">
      <c r="A692" s="1198"/>
      <c r="B692" s="1287"/>
      <c r="C692" s="1198"/>
      <c r="D692" s="1198"/>
      <c r="E692" s="1198"/>
      <c r="F692" s="1198"/>
      <c r="G692" s="1198"/>
      <c r="H692" s="1288"/>
      <c r="I692" s="1288"/>
      <c r="J692" s="1198"/>
      <c r="K692" s="1198"/>
      <c r="L692" s="1198"/>
      <c r="M692" s="1198"/>
      <c r="N692" s="1198"/>
      <c r="O692" s="1198"/>
      <c r="P692" s="1288"/>
      <c r="Q692" s="1198"/>
      <c r="R692" s="1287"/>
      <c r="S692" s="1287"/>
      <c r="T692" s="1198"/>
      <c r="U692" s="1198"/>
      <c r="V692" s="1198"/>
      <c r="W692" s="1198"/>
      <c r="X692" s="1198"/>
      <c r="Y692" s="1198"/>
      <c r="Z692" s="1198"/>
      <c r="AA692" s="1198"/>
      <c r="AB692" s="1198"/>
      <c r="AC692" s="1198"/>
      <c r="AD692" s="1198"/>
      <c r="AE692" s="1198"/>
    </row>
    <row r="693">
      <c r="A693" s="1205"/>
      <c r="B693" s="1285"/>
      <c r="C693" s="1205"/>
      <c r="D693" s="1205"/>
      <c r="E693" s="1205"/>
      <c r="F693" s="1205"/>
      <c r="G693" s="1205"/>
      <c r="H693" s="1286"/>
      <c r="I693" s="1286"/>
      <c r="J693" s="1205"/>
      <c r="K693" s="1205"/>
      <c r="L693" s="1205"/>
      <c r="M693" s="1205"/>
      <c r="N693" s="1205"/>
      <c r="O693" s="1205"/>
      <c r="P693" s="1286"/>
      <c r="Q693" s="1205"/>
      <c r="R693" s="1285"/>
      <c r="S693" s="1285"/>
      <c r="T693" s="1205"/>
      <c r="U693" s="1205"/>
      <c r="V693" s="1205"/>
      <c r="W693" s="1205"/>
      <c r="X693" s="1205"/>
      <c r="Y693" s="1205"/>
      <c r="Z693" s="1205"/>
      <c r="AA693" s="1205"/>
      <c r="AB693" s="1205"/>
      <c r="AC693" s="1205"/>
      <c r="AD693" s="1205"/>
      <c r="AE693" s="1205"/>
    </row>
    <row r="694">
      <c r="A694" s="1198"/>
      <c r="B694" s="1287"/>
      <c r="C694" s="1198"/>
      <c r="D694" s="1198"/>
      <c r="E694" s="1198"/>
      <c r="F694" s="1198"/>
      <c r="G694" s="1198"/>
      <c r="H694" s="1288"/>
      <c r="I694" s="1288"/>
      <c r="J694" s="1198"/>
      <c r="K694" s="1198"/>
      <c r="L694" s="1198"/>
      <c r="M694" s="1198"/>
      <c r="N694" s="1198"/>
      <c r="O694" s="1198"/>
      <c r="P694" s="1288"/>
      <c r="Q694" s="1198"/>
      <c r="R694" s="1287"/>
      <c r="S694" s="1287"/>
      <c r="T694" s="1198"/>
      <c r="U694" s="1198"/>
      <c r="V694" s="1198"/>
      <c r="W694" s="1198"/>
      <c r="X694" s="1198"/>
      <c r="Y694" s="1198"/>
      <c r="Z694" s="1198"/>
      <c r="AA694" s="1198"/>
      <c r="AB694" s="1198"/>
      <c r="AC694" s="1198"/>
      <c r="AD694" s="1198"/>
      <c r="AE694" s="1198"/>
    </row>
    <row r="695">
      <c r="A695" s="1205"/>
      <c r="B695" s="1285"/>
      <c r="C695" s="1205"/>
      <c r="D695" s="1205"/>
      <c r="E695" s="1205"/>
      <c r="F695" s="1205"/>
      <c r="G695" s="1205"/>
      <c r="H695" s="1286"/>
      <c r="I695" s="1286"/>
      <c r="J695" s="1205"/>
      <c r="K695" s="1205"/>
      <c r="L695" s="1205"/>
      <c r="M695" s="1205"/>
      <c r="N695" s="1205"/>
      <c r="O695" s="1205"/>
      <c r="P695" s="1286"/>
      <c r="Q695" s="1205"/>
      <c r="R695" s="1285"/>
      <c r="S695" s="1285"/>
      <c r="T695" s="1205"/>
      <c r="U695" s="1205"/>
      <c r="V695" s="1205"/>
      <c r="W695" s="1205"/>
      <c r="X695" s="1205"/>
      <c r="Y695" s="1205"/>
      <c r="Z695" s="1205"/>
      <c r="AA695" s="1205"/>
      <c r="AB695" s="1205"/>
      <c r="AC695" s="1205"/>
      <c r="AD695" s="1205"/>
      <c r="AE695" s="1205"/>
    </row>
    <row r="696">
      <c r="A696" s="1198"/>
      <c r="B696" s="1287"/>
      <c r="C696" s="1198"/>
      <c r="D696" s="1198"/>
      <c r="E696" s="1198"/>
      <c r="F696" s="1198"/>
      <c r="G696" s="1198"/>
      <c r="H696" s="1288"/>
      <c r="I696" s="1288"/>
      <c r="J696" s="1198"/>
      <c r="K696" s="1198"/>
      <c r="L696" s="1198"/>
      <c r="M696" s="1198"/>
      <c r="N696" s="1198"/>
      <c r="O696" s="1198"/>
      <c r="P696" s="1288"/>
      <c r="Q696" s="1198"/>
      <c r="R696" s="1287"/>
      <c r="S696" s="1287"/>
      <c r="T696" s="1198"/>
      <c r="U696" s="1198"/>
      <c r="V696" s="1198"/>
      <c r="W696" s="1198"/>
      <c r="X696" s="1198"/>
      <c r="Y696" s="1198"/>
      <c r="Z696" s="1198"/>
      <c r="AA696" s="1198"/>
      <c r="AB696" s="1198"/>
      <c r="AC696" s="1198"/>
      <c r="AD696" s="1198"/>
      <c r="AE696" s="1198"/>
    </row>
    <row r="697">
      <c r="A697" s="1205"/>
      <c r="B697" s="1285"/>
      <c r="C697" s="1205"/>
      <c r="D697" s="1205"/>
      <c r="E697" s="1205"/>
      <c r="F697" s="1205"/>
      <c r="G697" s="1205"/>
      <c r="H697" s="1286"/>
      <c r="I697" s="1286"/>
      <c r="J697" s="1205"/>
      <c r="K697" s="1205"/>
      <c r="L697" s="1205"/>
      <c r="M697" s="1205"/>
      <c r="N697" s="1205"/>
      <c r="O697" s="1205"/>
      <c r="P697" s="1286"/>
      <c r="Q697" s="1205"/>
      <c r="R697" s="1285"/>
      <c r="S697" s="1285"/>
      <c r="T697" s="1205"/>
      <c r="U697" s="1205"/>
      <c r="V697" s="1205"/>
      <c r="W697" s="1205"/>
      <c r="X697" s="1205"/>
      <c r="Y697" s="1205"/>
      <c r="Z697" s="1205"/>
      <c r="AA697" s="1205"/>
      <c r="AB697" s="1205"/>
      <c r="AC697" s="1205"/>
      <c r="AD697" s="1205"/>
      <c r="AE697" s="1205"/>
    </row>
    <row r="698">
      <c r="A698" s="1198"/>
      <c r="B698" s="1287"/>
      <c r="C698" s="1198"/>
      <c r="D698" s="1198"/>
      <c r="E698" s="1198"/>
      <c r="F698" s="1198"/>
      <c r="G698" s="1198"/>
      <c r="H698" s="1288"/>
      <c r="I698" s="1288"/>
      <c r="J698" s="1198"/>
      <c r="K698" s="1198"/>
      <c r="L698" s="1198"/>
      <c r="M698" s="1198"/>
      <c r="N698" s="1198"/>
      <c r="O698" s="1198"/>
      <c r="P698" s="1288"/>
      <c r="Q698" s="1198"/>
      <c r="R698" s="1287"/>
      <c r="S698" s="1287"/>
      <c r="T698" s="1198"/>
      <c r="U698" s="1198"/>
      <c r="V698" s="1198"/>
      <c r="W698" s="1198"/>
      <c r="X698" s="1198"/>
      <c r="Y698" s="1198"/>
      <c r="Z698" s="1198"/>
      <c r="AA698" s="1198"/>
      <c r="AB698" s="1198"/>
      <c r="AC698" s="1198"/>
      <c r="AD698" s="1198"/>
      <c r="AE698" s="1198"/>
    </row>
    <row r="699">
      <c r="A699" s="1205"/>
      <c r="B699" s="1285"/>
      <c r="C699" s="1205"/>
      <c r="D699" s="1205"/>
      <c r="E699" s="1205"/>
      <c r="F699" s="1205"/>
      <c r="G699" s="1205"/>
      <c r="H699" s="1286"/>
      <c r="I699" s="1286"/>
      <c r="J699" s="1205"/>
      <c r="K699" s="1205"/>
      <c r="L699" s="1205"/>
      <c r="M699" s="1205"/>
      <c r="N699" s="1205"/>
      <c r="O699" s="1205"/>
      <c r="P699" s="1286"/>
      <c r="Q699" s="1205"/>
      <c r="R699" s="1285"/>
      <c r="S699" s="1285"/>
      <c r="T699" s="1205"/>
      <c r="U699" s="1205"/>
      <c r="V699" s="1205"/>
      <c r="W699" s="1205"/>
      <c r="X699" s="1205"/>
      <c r="Y699" s="1205"/>
      <c r="Z699" s="1205"/>
      <c r="AA699" s="1205"/>
      <c r="AB699" s="1205"/>
      <c r="AC699" s="1205"/>
      <c r="AD699" s="1205"/>
      <c r="AE699" s="1205"/>
    </row>
    <row r="700">
      <c r="A700" s="1198"/>
      <c r="B700" s="1287"/>
      <c r="C700" s="1198"/>
      <c r="D700" s="1198"/>
      <c r="E700" s="1198"/>
      <c r="F700" s="1198"/>
      <c r="G700" s="1198"/>
      <c r="H700" s="1288"/>
      <c r="I700" s="1288"/>
      <c r="J700" s="1198"/>
      <c r="K700" s="1198"/>
      <c r="L700" s="1198"/>
      <c r="M700" s="1198"/>
      <c r="N700" s="1198"/>
      <c r="O700" s="1198"/>
      <c r="P700" s="1288"/>
      <c r="Q700" s="1198"/>
      <c r="R700" s="1287"/>
      <c r="S700" s="1287"/>
      <c r="T700" s="1198"/>
      <c r="U700" s="1198"/>
      <c r="V700" s="1198"/>
      <c r="W700" s="1198"/>
      <c r="X700" s="1198"/>
      <c r="Y700" s="1198"/>
      <c r="Z700" s="1198"/>
      <c r="AA700" s="1198"/>
      <c r="AB700" s="1198"/>
      <c r="AC700" s="1198"/>
      <c r="AD700" s="1198"/>
      <c r="AE700" s="1198"/>
    </row>
    <row r="701">
      <c r="A701" s="1205"/>
      <c r="B701" s="1285"/>
      <c r="C701" s="1205"/>
      <c r="D701" s="1205"/>
      <c r="E701" s="1205"/>
      <c r="F701" s="1205"/>
      <c r="G701" s="1205"/>
      <c r="H701" s="1286"/>
      <c r="I701" s="1286"/>
      <c r="J701" s="1205"/>
      <c r="K701" s="1205"/>
      <c r="L701" s="1205"/>
      <c r="M701" s="1205"/>
      <c r="N701" s="1205"/>
      <c r="O701" s="1205"/>
      <c r="P701" s="1286"/>
      <c r="Q701" s="1205"/>
      <c r="R701" s="1285"/>
      <c r="S701" s="1285"/>
      <c r="T701" s="1205"/>
      <c r="U701" s="1205"/>
      <c r="V701" s="1205"/>
      <c r="W701" s="1205"/>
      <c r="X701" s="1205"/>
      <c r="Y701" s="1205"/>
      <c r="Z701" s="1205"/>
      <c r="AA701" s="1205"/>
      <c r="AB701" s="1205"/>
      <c r="AC701" s="1205"/>
      <c r="AD701" s="1205"/>
      <c r="AE701" s="1205"/>
    </row>
    <row r="702">
      <c r="A702" s="1198"/>
      <c r="B702" s="1287"/>
      <c r="C702" s="1198"/>
      <c r="D702" s="1198"/>
      <c r="E702" s="1198"/>
      <c r="F702" s="1198"/>
      <c r="G702" s="1198"/>
      <c r="H702" s="1288"/>
      <c r="I702" s="1288"/>
      <c r="J702" s="1198"/>
      <c r="K702" s="1198"/>
      <c r="L702" s="1198"/>
      <c r="M702" s="1198"/>
      <c r="N702" s="1198"/>
      <c r="O702" s="1198"/>
      <c r="P702" s="1288"/>
      <c r="Q702" s="1198"/>
      <c r="R702" s="1287"/>
      <c r="S702" s="1287"/>
      <c r="T702" s="1198"/>
      <c r="U702" s="1198"/>
      <c r="V702" s="1198"/>
      <c r="W702" s="1198"/>
      <c r="X702" s="1198"/>
      <c r="Y702" s="1198"/>
      <c r="Z702" s="1198"/>
      <c r="AA702" s="1198"/>
      <c r="AB702" s="1198"/>
      <c r="AC702" s="1198"/>
      <c r="AD702" s="1198"/>
      <c r="AE702" s="1198"/>
    </row>
    <row r="703">
      <c r="A703" s="1205"/>
      <c r="B703" s="1285"/>
      <c r="C703" s="1205"/>
      <c r="D703" s="1205"/>
      <c r="E703" s="1205"/>
      <c r="F703" s="1205"/>
      <c r="G703" s="1205"/>
      <c r="H703" s="1286"/>
      <c r="I703" s="1286"/>
      <c r="J703" s="1205"/>
      <c r="K703" s="1205"/>
      <c r="L703" s="1205"/>
      <c r="M703" s="1205"/>
      <c r="N703" s="1205"/>
      <c r="O703" s="1205"/>
      <c r="P703" s="1286"/>
      <c r="Q703" s="1205"/>
      <c r="R703" s="1285"/>
      <c r="S703" s="1285"/>
      <c r="T703" s="1205"/>
      <c r="U703" s="1205"/>
      <c r="V703" s="1205"/>
      <c r="W703" s="1205"/>
      <c r="X703" s="1205"/>
      <c r="Y703" s="1205"/>
      <c r="Z703" s="1205"/>
      <c r="AA703" s="1205"/>
      <c r="AB703" s="1205"/>
      <c r="AC703" s="1205"/>
      <c r="AD703" s="1205"/>
      <c r="AE703" s="1205"/>
    </row>
    <row r="704">
      <c r="A704" s="1198"/>
      <c r="B704" s="1287"/>
      <c r="C704" s="1198"/>
      <c r="D704" s="1198"/>
      <c r="E704" s="1198"/>
      <c r="F704" s="1198"/>
      <c r="G704" s="1198"/>
      <c r="H704" s="1288"/>
      <c r="I704" s="1288"/>
      <c r="J704" s="1198"/>
      <c r="K704" s="1198"/>
      <c r="L704" s="1198"/>
      <c r="M704" s="1198"/>
      <c r="N704" s="1198"/>
      <c r="O704" s="1198"/>
      <c r="P704" s="1288"/>
      <c r="Q704" s="1198"/>
      <c r="R704" s="1287"/>
      <c r="S704" s="1287"/>
      <c r="T704" s="1198"/>
      <c r="U704" s="1198"/>
      <c r="V704" s="1198"/>
      <c r="W704" s="1198"/>
      <c r="X704" s="1198"/>
      <c r="Y704" s="1198"/>
      <c r="Z704" s="1198"/>
      <c r="AA704" s="1198"/>
      <c r="AB704" s="1198"/>
      <c r="AC704" s="1198"/>
      <c r="AD704" s="1198"/>
      <c r="AE704" s="1198"/>
    </row>
    <row r="705">
      <c r="A705" s="1205"/>
      <c r="B705" s="1285"/>
      <c r="C705" s="1205"/>
      <c r="D705" s="1205"/>
      <c r="E705" s="1205"/>
      <c r="F705" s="1205"/>
      <c r="G705" s="1205"/>
      <c r="H705" s="1286"/>
      <c r="I705" s="1286"/>
      <c r="J705" s="1205"/>
      <c r="K705" s="1205"/>
      <c r="L705" s="1205"/>
      <c r="M705" s="1205"/>
      <c r="N705" s="1205"/>
      <c r="O705" s="1205"/>
      <c r="P705" s="1286"/>
      <c r="Q705" s="1205"/>
      <c r="R705" s="1285"/>
      <c r="S705" s="1285"/>
      <c r="T705" s="1205"/>
      <c r="U705" s="1205"/>
      <c r="V705" s="1205"/>
      <c r="W705" s="1205"/>
      <c r="X705" s="1205"/>
      <c r="Y705" s="1205"/>
      <c r="Z705" s="1205"/>
      <c r="AA705" s="1205"/>
      <c r="AB705" s="1205"/>
      <c r="AC705" s="1205"/>
      <c r="AD705" s="1205"/>
      <c r="AE705" s="1205"/>
    </row>
    <row r="706">
      <c r="A706" s="1198"/>
      <c r="B706" s="1287"/>
      <c r="C706" s="1198"/>
      <c r="D706" s="1198"/>
      <c r="E706" s="1198"/>
      <c r="F706" s="1198"/>
      <c r="G706" s="1198"/>
      <c r="H706" s="1288"/>
      <c r="I706" s="1288"/>
      <c r="J706" s="1198"/>
      <c r="K706" s="1198"/>
      <c r="L706" s="1198"/>
      <c r="M706" s="1198"/>
      <c r="N706" s="1198"/>
      <c r="O706" s="1198"/>
      <c r="P706" s="1288"/>
      <c r="Q706" s="1198"/>
      <c r="R706" s="1287"/>
      <c r="S706" s="1287"/>
      <c r="T706" s="1198"/>
      <c r="U706" s="1198"/>
      <c r="V706" s="1198"/>
      <c r="W706" s="1198"/>
      <c r="X706" s="1198"/>
      <c r="Y706" s="1198"/>
      <c r="Z706" s="1198"/>
      <c r="AA706" s="1198"/>
      <c r="AB706" s="1198"/>
      <c r="AC706" s="1198"/>
      <c r="AD706" s="1198"/>
      <c r="AE706" s="1198"/>
    </row>
    <row r="707">
      <c r="A707" s="1205"/>
      <c r="B707" s="1285"/>
      <c r="C707" s="1205"/>
      <c r="D707" s="1205"/>
      <c r="E707" s="1205"/>
      <c r="F707" s="1205"/>
      <c r="G707" s="1205"/>
      <c r="H707" s="1286"/>
      <c r="I707" s="1286"/>
      <c r="J707" s="1205"/>
      <c r="K707" s="1205"/>
      <c r="L707" s="1205"/>
      <c r="M707" s="1205"/>
      <c r="N707" s="1205"/>
      <c r="O707" s="1205"/>
      <c r="P707" s="1286"/>
      <c r="Q707" s="1205"/>
      <c r="R707" s="1285"/>
      <c r="S707" s="1285"/>
      <c r="T707" s="1205"/>
      <c r="U707" s="1205"/>
      <c r="V707" s="1205"/>
      <c r="W707" s="1205"/>
      <c r="X707" s="1205"/>
      <c r="Y707" s="1205"/>
      <c r="Z707" s="1205"/>
      <c r="AA707" s="1205"/>
      <c r="AB707" s="1205"/>
      <c r="AC707" s="1205"/>
      <c r="AD707" s="1205"/>
      <c r="AE707" s="1205"/>
    </row>
    <row r="708">
      <c r="A708" s="1198"/>
      <c r="B708" s="1287"/>
      <c r="C708" s="1198"/>
      <c r="D708" s="1198"/>
      <c r="E708" s="1198"/>
      <c r="F708" s="1198"/>
      <c r="G708" s="1198"/>
      <c r="H708" s="1288"/>
      <c r="I708" s="1288"/>
      <c r="J708" s="1198"/>
      <c r="K708" s="1198"/>
      <c r="L708" s="1198"/>
      <c r="M708" s="1198"/>
      <c r="N708" s="1198"/>
      <c r="O708" s="1198"/>
      <c r="P708" s="1288"/>
      <c r="Q708" s="1198"/>
      <c r="R708" s="1287"/>
      <c r="S708" s="1287"/>
      <c r="T708" s="1198"/>
      <c r="U708" s="1198"/>
      <c r="V708" s="1198"/>
      <c r="W708" s="1198"/>
      <c r="X708" s="1198"/>
      <c r="Y708" s="1198"/>
      <c r="Z708" s="1198"/>
      <c r="AA708" s="1198"/>
      <c r="AB708" s="1198"/>
      <c r="AC708" s="1198"/>
      <c r="AD708" s="1198"/>
      <c r="AE708" s="1198"/>
    </row>
    <row r="709">
      <c r="A709" s="1205"/>
      <c r="B709" s="1285"/>
      <c r="C709" s="1205"/>
      <c r="D709" s="1205"/>
      <c r="E709" s="1205"/>
      <c r="F709" s="1205"/>
      <c r="G709" s="1205"/>
      <c r="H709" s="1286"/>
      <c r="I709" s="1286"/>
      <c r="J709" s="1205"/>
      <c r="K709" s="1205"/>
      <c r="L709" s="1205"/>
      <c r="M709" s="1205"/>
      <c r="N709" s="1205"/>
      <c r="O709" s="1205"/>
      <c r="P709" s="1286"/>
      <c r="Q709" s="1205"/>
      <c r="R709" s="1285"/>
      <c r="S709" s="1285"/>
      <c r="T709" s="1205"/>
      <c r="U709" s="1205"/>
      <c r="V709" s="1205"/>
      <c r="W709" s="1205"/>
      <c r="X709" s="1205"/>
      <c r="Y709" s="1205"/>
      <c r="Z709" s="1205"/>
      <c r="AA709" s="1205"/>
      <c r="AB709" s="1205"/>
      <c r="AC709" s="1205"/>
      <c r="AD709" s="1205"/>
      <c r="AE709" s="1205"/>
    </row>
    <row r="710">
      <c r="A710" s="1198"/>
      <c r="B710" s="1287"/>
      <c r="C710" s="1198"/>
      <c r="D710" s="1198"/>
      <c r="E710" s="1198"/>
      <c r="F710" s="1198"/>
      <c r="G710" s="1198"/>
      <c r="H710" s="1288"/>
      <c r="I710" s="1288"/>
      <c r="J710" s="1198"/>
      <c r="K710" s="1198"/>
      <c r="L710" s="1198"/>
      <c r="M710" s="1198"/>
      <c r="N710" s="1198"/>
      <c r="O710" s="1198"/>
      <c r="P710" s="1288"/>
      <c r="Q710" s="1198"/>
      <c r="R710" s="1287"/>
      <c r="S710" s="1287"/>
      <c r="T710" s="1198"/>
      <c r="U710" s="1198"/>
      <c r="V710" s="1198"/>
      <c r="W710" s="1198"/>
      <c r="X710" s="1198"/>
      <c r="Y710" s="1198"/>
      <c r="Z710" s="1198"/>
      <c r="AA710" s="1198"/>
      <c r="AB710" s="1198"/>
      <c r="AC710" s="1198"/>
      <c r="AD710" s="1198"/>
      <c r="AE710" s="1198"/>
    </row>
    <row r="711">
      <c r="A711" s="1205"/>
      <c r="B711" s="1285"/>
      <c r="C711" s="1205"/>
      <c r="D711" s="1205"/>
      <c r="E711" s="1205"/>
      <c r="F711" s="1205"/>
      <c r="G711" s="1205"/>
      <c r="H711" s="1286"/>
      <c r="I711" s="1286"/>
      <c r="J711" s="1205"/>
      <c r="K711" s="1205"/>
      <c r="L711" s="1205"/>
      <c r="M711" s="1205"/>
      <c r="N711" s="1205"/>
      <c r="O711" s="1205"/>
      <c r="P711" s="1286"/>
      <c r="Q711" s="1205"/>
      <c r="R711" s="1285"/>
      <c r="S711" s="1285"/>
      <c r="T711" s="1205"/>
      <c r="U711" s="1205"/>
      <c r="V711" s="1205"/>
      <c r="W711" s="1205"/>
      <c r="X711" s="1205"/>
      <c r="Y711" s="1205"/>
      <c r="Z711" s="1205"/>
      <c r="AA711" s="1205"/>
      <c r="AB711" s="1205"/>
      <c r="AC711" s="1205"/>
      <c r="AD711" s="1205"/>
      <c r="AE711" s="1205"/>
    </row>
    <row r="712">
      <c r="A712" s="1198"/>
      <c r="B712" s="1287"/>
      <c r="C712" s="1198"/>
      <c r="D712" s="1198"/>
      <c r="E712" s="1198"/>
      <c r="F712" s="1198"/>
      <c r="G712" s="1198"/>
      <c r="H712" s="1288"/>
      <c r="I712" s="1288"/>
      <c r="J712" s="1198"/>
      <c r="K712" s="1198"/>
      <c r="L712" s="1198"/>
      <c r="M712" s="1198"/>
      <c r="N712" s="1198"/>
      <c r="O712" s="1198"/>
      <c r="P712" s="1288"/>
      <c r="Q712" s="1198"/>
      <c r="R712" s="1287"/>
      <c r="S712" s="1287"/>
      <c r="T712" s="1198"/>
      <c r="U712" s="1198"/>
      <c r="V712" s="1198"/>
      <c r="W712" s="1198"/>
      <c r="X712" s="1198"/>
      <c r="Y712" s="1198"/>
      <c r="Z712" s="1198"/>
      <c r="AA712" s="1198"/>
      <c r="AB712" s="1198"/>
      <c r="AC712" s="1198"/>
      <c r="AD712" s="1198"/>
      <c r="AE712" s="1198"/>
    </row>
    <row r="713">
      <c r="A713" s="1205"/>
      <c r="B713" s="1285"/>
      <c r="C713" s="1205"/>
      <c r="D713" s="1205"/>
      <c r="E713" s="1205"/>
      <c r="F713" s="1205"/>
      <c r="G713" s="1205"/>
      <c r="H713" s="1286"/>
      <c r="I713" s="1286"/>
      <c r="J713" s="1205"/>
      <c r="K713" s="1205"/>
      <c r="L713" s="1205"/>
      <c r="M713" s="1205"/>
      <c r="N713" s="1205"/>
      <c r="O713" s="1205"/>
      <c r="P713" s="1286"/>
      <c r="Q713" s="1205"/>
      <c r="R713" s="1285"/>
      <c r="S713" s="1285"/>
      <c r="T713" s="1205"/>
      <c r="U713" s="1205"/>
      <c r="V713" s="1205"/>
      <c r="W713" s="1205"/>
      <c r="X713" s="1205"/>
      <c r="Y713" s="1205"/>
      <c r="Z713" s="1205"/>
      <c r="AA713" s="1205"/>
      <c r="AB713" s="1205"/>
      <c r="AC713" s="1205"/>
      <c r="AD713" s="1205"/>
      <c r="AE713" s="1205"/>
    </row>
    <row r="714">
      <c r="A714" s="1198"/>
      <c r="B714" s="1287"/>
      <c r="C714" s="1198"/>
      <c r="D714" s="1198"/>
      <c r="E714" s="1198"/>
      <c r="F714" s="1198"/>
      <c r="G714" s="1198"/>
      <c r="H714" s="1288"/>
      <c r="I714" s="1288"/>
      <c r="J714" s="1198"/>
      <c r="K714" s="1198"/>
      <c r="L714" s="1198"/>
      <c r="M714" s="1198"/>
      <c r="N714" s="1198"/>
      <c r="O714" s="1198"/>
      <c r="P714" s="1288"/>
      <c r="Q714" s="1198"/>
      <c r="R714" s="1287"/>
      <c r="S714" s="1287"/>
      <c r="T714" s="1198"/>
      <c r="U714" s="1198"/>
      <c r="V714" s="1198"/>
      <c r="W714" s="1198"/>
      <c r="X714" s="1198"/>
      <c r="Y714" s="1198"/>
      <c r="Z714" s="1198"/>
      <c r="AA714" s="1198"/>
      <c r="AB714" s="1198"/>
      <c r="AC714" s="1198"/>
      <c r="AD714" s="1198"/>
      <c r="AE714" s="1198"/>
    </row>
    <row r="715">
      <c r="A715" s="1205"/>
      <c r="B715" s="1285"/>
      <c r="C715" s="1205"/>
      <c r="D715" s="1205"/>
      <c r="E715" s="1205"/>
      <c r="F715" s="1205"/>
      <c r="G715" s="1205"/>
      <c r="H715" s="1286"/>
      <c r="I715" s="1286"/>
      <c r="J715" s="1205"/>
      <c r="K715" s="1205"/>
      <c r="L715" s="1205"/>
      <c r="M715" s="1205"/>
      <c r="N715" s="1205"/>
      <c r="O715" s="1205"/>
      <c r="P715" s="1286"/>
      <c r="Q715" s="1205"/>
      <c r="R715" s="1285"/>
      <c r="S715" s="1285"/>
      <c r="T715" s="1205"/>
      <c r="U715" s="1205"/>
      <c r="V715" s="1205"/>
      <c r="W715" s="1205"/>
      <c r="X715" s="1205"/>
      <c r="Y715" s="1205"/>
      <c r="Z715" s="1205"/>
      <c r="AA715" s="1205"/>
      <c r="AB715" s="1205"/>
      <c r="AC715" s="1205"/>
      <c r="AD715" s="1205"/>
      <c r="AE715" s="1205"/>
    </row>
    <row r="716">
      <c r="A716" s="1198"/>
      <c r="B716" s="1287"/>
      <c r="C716" s="1198"/>
      <c r="D716" s="1198"/>
      <c r="E716" s="1198"/>
      <c r="F716" s="1198"/>
      <c r="G716" s="1198"/>
      <c r="H716" s="1288"/>
      <c r="I716" s="1288"/>
      <c r="J716" s="1198"/>
      <c r="K716" s="1198"/>
      <c r="L716" s="1198"/>
      <c r="M716" s="1198"/>
      <c r="N716" s="1198"/>
      <c r="O716" s="1198"/>
      <c r="P716" s="1288"/>
      <c r="Q716" s="1198"/>
      <c r="R716" s="1287"/>
      <c r="S716" s="1287"/>
      <c r="T716" s="1198"/>
      <c r="U716" s="1198"/>
      <c r="V716" s="1198"/>
      <c r="W716" s="1198"/>
      <c r="X716" s="1198"/>
      <c r="Y716" s="1198"/>
      <c r="Z716" s="1198"/>
      <c r="AA716" s="1198"/>
      <c r="AB716" s="1198"/>
      <c r="AC716" s="1198"/>
      <c r="AD716" s="1198"/>
      <c r="AE716" s="1198"/>
    </row>
    <row r="717">
      <c r="A717" s="1205"/>
      <c r="B717" s="1285"/>
      <c r="C717" s="1205"/>
      <c r="D717" s="1205"/>
      <c r="E717" s="1205"/>
      <c r="F717" s="1205"/>
      <c r="G717" s="1205"/>
      <c r="H717" s="1286"/>
      <c r="I717" s="1286"/>
      <c r="J717" s="1205"/>
      <c r="K717" s="1205"/>
      <c r="L717" s="1205"/>
      <c r="M717" s="1205"/>
      <c r="N717" s="1205"/>
      <c r="O717" s="1205"/>
      <c r="P717" s="1286"/>
      <c r="Q717" s="1205"/>
      <c r="R717" s="1285"/>
      <c r="S717" s="1285"/>
      <c r="T717" s="1205"/>
      <c r="U717" s="1205"/>
      <c r="V717" s="1205"/>
      <c r="W717" s="1205"/>
      <c r="X717" s="1205"/>
      <c r="Y717" s="1205"/>
      <c r="Z717" s="1205"/>
      <c r="AA717" s="1205"/>
      <c r="AB717" s="1205"/>
      <c r="AC717" s="1205"/>
      <c r="AD717" s="1205"/>
      <c r="AE717" s="1205"/>
    </row>
    <row r="718">
      <c r="A718" s="1198"/>
      <c r="B718" s="1287"/>
      <c r="C718" s="1198"/>
      <c r="D718" s="1198"/>
      <c r="E718" s="1198"/>
      <c r="F718" s="1198"/>
      <c r="G718" s="1198"/>
      <c r="H718" s="1288"/>
      <c r="I718" s="1288"/>
      <c r="J718" s="1198"/>
      <c r="K718" s="1198"/>
      <c r="L718" s="1198"/>
      <c r="M718" s="1198"/>
      <c r="N718" s="1198"/>
      <c r="O718" s="1198"/>
      <c r="P718" s="1288"/>
      <c r="Q718" s="1198"/>
      <c r="R718" s="1287"/>
      <c r="S718" s="1287"/>
      <c r="T718" s="1198"/>
      <c r="U718" s="1198"/>
      <c r="V718" s="1198"/>
      <c r="W718" s="1198"/>
      <c r="X718" s="1198"/>
      <c r="Y718" s="1198"/>
      <c r="Z718" s="1198"/>
      <c r="AA718" s="1198"/>
      <c r="AB718" s="1198"/>
      <c r="AC718" s="1198"/>
      <c r="AD718" s="1198"/>
      <c r="AE718" s="1198"/>
    </row>
    <row r="719">
      <c r="A719" s="1205"/>
      <c r="B719" s="1285"/>
      <c r="C719" s="1205"/>
      <c r="D719" s="1205"/>
      <c r="E719" s="1205"/>
      <c r="F719" s="1205"/>
      <c r="G719" s="1205"/>
      <c r="H719" s="1286"/>
      <c r="I719" s="1286"/>
      <c r="J719" s="1205"/>
      <c r="K719" s="1205"/>
      <c r="L719" s="1205"/>
      <c r="M719" s="1205"/>
      <c r="N719" s="1205"/>
      <c r="O719" s="1205"/>
      <c r="P719" s="1286"/>
      <c r="Q719" s="1205"/>
      <c r="R719" s="1285"/>
      <c r="S719" s="1285"/>
      <c r="T719" s="1205"/>
      <c r="U719" s="1205"/>
      <c r="V719" s="1205"/>
      <c r="W719" s="1205"/>
      <c r="X719" s="1205"/>
      <c r="Y719" s="1205"/>
      <c r="Z719" s="1205"/>
      <c r="AA719" s="1205"/>
      <c r="AB719" s="1205"/>
      <c r="AC719" s="1205"/>
      <c r="AD719" s="1205"/>
      <c r="AE719" s="1205"/>
    </row>
    <row r="720">
      <c r="A720" s="1198"/>
      <c r="B720" s="1287"/>
      <c r="C720" s="1198"/>
      <c r="D720" s="1198"/>
      <c r="E720" s="1198"/>
      <c r="F720" s="1198"/>
      <c r="G720" s="1198"/>
      <c r="H720" s="1288"/>
      <c r="I720" s="1288"/>
      <c r="J720" s="1198"/>
      <c r="K720" s="1198"/>
      <c r="L720" s="1198"/>
      <c r="M720" s="1198"/>
      <c r="N720" s="1198"/>
      <c r="O720" s="1198"/>
      <c r="P720" s="1288"/>
      <c r="Q720" s="1198"/>
      <c r="R720" s="1287"/>
      <c r="S720" s="1287"/>
      <c r="T720" s="1198"/>
      <c r="U720" s="1198"/>
      <c r="V720" s="1198"/>
      <c r="W720" s="1198"/>
      <c r="X720" s="1198"/>
      <c r="Y720" s="1198"/>
      <c r="Z720" s="1198"/>
      <c r="AA720" s="1198"/>
      <c r="AB720" s="1198"/>
      <c r="AC720" s="1198"/>
      <c r="AD720" s="1198"/>
      <c r="AE720" s="1198"/>
    </row>
    <row r="721">
      <c r="A721" s="1205"/>
      <c r="B721" s="1285"/>
      <c r="C721" s="1205"/>
      <c r="D721" s="1205"/>
      <c r="E721" s="1205"/>
      <c r="F721" s="1205"/>
      <c r="G721" s="1205"/>
      <c r="H721" s="1286"/>
      <c r="I721" s="1286"/>
      <c r="J721" s="1205"/>
      <c r="K721" s="1205"/>
      <c r="L721" s="1205"/>
      <c r="M721" s="1205"/>
      <c r="N721" s="1205"/>
      <c r="O721" s="1205"/>
      <c r="P721" s="1286"/>
      <c r="Q721" s="1205"/>
      <c r="R721" s="1285"/>
      <c r="S721" s="1285"/>
      <c r="T721" s="1205"/>
      <c r="U721" s="1205"/>
      <c r="V721" s="1205"/>
      <c r="W721" s="1205"/>
      <c r="X721" s="1205"/>
      <c r="Y721" s="1205"/>
      <c r="Z721" s="1205"/>
      <c r="AA721" s="1205"/>
      <c r="AB721" s="1205"/>
      <c r="AC721" s="1205"/>
      <c r="AD721" s="1205"/>
      <c r="AE721" s="1205"/>
    </row>
    <row r="722">
      <c r="A722" s="1198"/>
      <c r="B722" s="1287"/>
      <c r="C722" s="1198"/>
      <c r="D722" s="1198"/>
      <c r="E722" s="1198"/>
      <c r="F722" s="1198"/>
      <c r="G722" s="1198"/>
      <c r="H722" s="1288"/>
      <c r="I722" s="1288"/>
      <c r="J722" s="1198"/>
      <c r="K722" s="1198"/>
      <c r="L722" s="1198"/>
      <c r="M722" s="1198"/>
      <c r="N722" s="1198"/>
      <c r="O722" s="1198"/>
      <c r="P722" s="1288"/>
      <c r="Q722" s="1198"/>
      <c r="R722" s="1287"/>
      <c r="S722" s="1287"/>
      <c r="T722" s="1198"/>
      <c r="U722" s="1198"/>
      <c r="V722" s="1198"/>
      <c r="W722" s="1198"/>
      <c r="X722" s="1198"/>
      <c r="Y722" s="1198"/>
      <c r="Z722" s="1198"/>
      <c r="AA722" s="1198"/>
      <c r="AB722" s="1198"/>
      <c r="AC722" s="1198"/>
      <c r="AD722" s="1198"/>
      <c r="AE722" s="1198"/>
    </row>
    <row r="723">
      <c r="A723" s="1205"/>
      <c r="B723" s="1285"/>
      <c r="C723" s="1205"/>
      <c r="D723" s="1205"/>
      <c r="E723" s="1205"/>
      <c r="F723" s="1205"/>
      <c r="G723" s="1205"/>
      <c r="H723" s="1286"/>
      <c r="I723" s="1286"/>
      <c r="J723" s="1205"/>
      <c r="K723" s="1205"/>
      <c r="L723" s="1205"/>
      <c r="M723" s="1205"/>
      <c r="N723" s="1205"/>
      <c r="O723" s="1205"/>
      <c r="P723" s="1286"/>
      <c r="Q723" s="1205"/>
      <c r="R723" s="1285"/>
      <c r="S723" s="1285"/>
      <c r="T723" s="1205"/>
      <c r="U723" s="1205"/>
      <c r="V723" s="1205"/>
      <c r="W723" s="1205"/>
      <c r="X723" s="1205"/>
      <c r="Y723" s="1205"/>
      <c r="Z723" s="1205"/>
      <c r="AA723" s="1205"/>
      <c r="AB723" s="1205"/>
      <c r="AC723" s="1205"/>
      <c r="AD723" s="1205"/>
      <c r="AE723" s="1205"/>
    </row>
    <row r="724">
      <c r="A724" s="1198"/>
      <c r="B724" s="1287"/>
      <c r="C724" s="1198"/>
      <c r="D724" s="1198"/>
      <c r="E724" s="1198"/>
      <c r="F724" s="1198"/>
      <c r="G724" s="1198"/>
      <c r="H724" s="1288"/>
      <c r="I724" s="1288"/>
      <c r="J724" s="1198"/>
      <c r="K724" s="1198"/>
      <c r="L724" s="1198"/>
      <c r="M724" s="1198"/>
      <c r="N724" s="1198"/>
      <c r="O724" s="1198"/>
      <c r="P724" s="1288"/>
      <c r="Q724" s="1198"/>
      <c r="R724" s="1287"/>
      <c r="S724" s="1287"/>
      <c r="T724" s="1198"/>
      <c r="U724" s="1198"/>
      <c r="V724" s="1198"/>
      <c r="W724" s="1198"/>
      <c r="X724" s="1198"/>
      <c r="Y724" s="1198"/>
      <c r="Z724" s="1198"/>
      <c r="AA724" s="1198"/>
      <c r="AB724" s="1198"/>
      <c r="AC724" s="1198"/>
      <c r="AD724" s="1198"/>
      <c r="AE724" s="1198"/>
    </row>
    <row r="725">
      <c r="A725" s="1205"/>
      <c r="B725" s="1285"/>
      <c r="C725" s="1205"/>
      <c r="D725" s="1205"/>
      <c r="E725" s="1205"/>
      <c r="F725" s="1205"/>
      <c r="G725" s="1205"/>
      <c r="H725" s="1286"/>
      <c r="I725" s="1286"/>
      <c r="J725" s="1205"/>
      <c r="K725" s="1205"/>
      <c r="L725" s="1205"/>
      <c r="M725" s="1205"/>
      <c r="N725" s="1205"/>
      <c r="O725" s="1205"/>
      <c r="P725" s="1286"/>
      <c r="Q725" s="1205"/>
      <c r="R725" s="1285"/>
      <c r="S725" s="1285"/>
      <c r="T725" s="1205"/>
      <c r="U725" s="1205"/>
      <c r="V725" s="1205"/>
      <c r="W725" s="1205"/>
      <c r="X725" s="1205"/>
      <c r="Y725" s="1205"/>
      <c r="Z725" s="1205"/>
      <c r="AA725" s="1205"/>
      <c r="AB725" s="1205"/>
      <c r="AC725" s="1205"/>
      <c r="AD725" s="1205"/>
      <c r="AE725" s="1205"/>
    </row>
    <row r="726">
      <c r="A726" s="1198"/>
      <c r="B726" s="1287"/>
      <c r="C726" s="1198"/>
      <c r="D726" s="1198"/>
      <c r="E726" s="1198"/>
      <c r="F726" s="1198"/>
      <c r="G726" s="1198"/>
      <c r="H726" s="1288"/>
      <c r="I726" s="1288"/>
      <c r="J726" s="1198"/>
      <c r="K726" s="1198"/>
      <c r="L726" s="1198"/>
      <c r="M726" s="1198"/>
      <c r="N726" s="1198"/>
      <c r="O726" s="1198"/>
      <c r="P726" s="1288"/>
      <c r="Q726" s="1198"/>
      <c r="R726" s="1287"/>
      <c r="S726" s="1287"/>
      <c r="T726" s="1198"/>
      <c r="U726" s="1198"/>
      <c r="V726" s="1198"/>
      <c r="W726" s="1198"/>
      <c r="X726" s="1198"/>
      <c r="Y726" s="1198"/>
      <c r="Z726" s="1198"/>
      <c r="AA726" s="1198"/>
      <c r="AB726" s="1198"/>
      <c r="AC726" s="1198"/>
      <c r="AD726" s="1198"/>
      <c r="AE726" s="1198"/>
    </row>
    <row r="727">
      <c r="A727" s="1205"/>
      <c r="B727" s="1285"/>
      <c r="C727" s="1205"/>
      <c r="D727" s="1205"/>
      <c r="E727" s="1205"/>
      <c r="F727" s="1205"/>
      <c r="G727" s="1205"/>
      <c r="H727" s="1286"/>
      <c r="I727" s="1286"/>
      <c r="J727" s="1205"/>
      <c r="K727" s="1205"/>
      <c r="L727" s="1205"/>
      <c r="M727" s="1205"/>
      <c r="N727" s="1205"/>
      <c r="O727" s="1205"/>
      <c r="P727" s="1286"/>
      <c r="Q727" s="1205"/>
      <c r="R727" s="1285"/>
      <c r="S727" s="1285"/>
      <c r="T727" s="1205"/>
      <c r="U727" s="1205"/>
      <c r="V727" s="1205"/>
      <c r="W727" s="1205"/>
      <c r="X727" s="1205"/>
      <c r="Y727" s="1205"/>
      <c r="Z727" s="1205"/>
      <c r="AA727" s="1205"/>
      <c r="AB727" s="1205"/>
      <c r="AC727" s="1205"/>
      <c r="AD727" s="1205"/>
      <c r="AE727" s="1205"/>
    </row>
    <row r="728">
      <c r="A728" s="1198"/>
      <c r="B728" s="1287"/>
      <c r="C728" s="1198"/>
      <c r="D728" s="1198"/>
      <c r="E728" s="1198"/>
      <c r="F728" s="1198"/>
      <c r="G728" s="1198"/>
      <c r="H728" s="1288"/>
      <c r="I728" s="1288"/>
      <c r="J728" s="1198"/>
      <c r="K728" s="1198"/>
      <c r="L728" s="1198"/>
      <c r="M728" s="1198"/>
      <c r="N728" s="1198"/>
      <c r="O728" s="1198"/>
      <c r="P728" s="1288"/>
      <c r="Q728" s="1198"/>
      <c r="R728" s="1287"/>
      <c r="S728" s="1287"/>
      <c r="T728" s="1198"/>
      <c r="U728" s="1198"/>
      <c r="V728" s="1198"/>
      <c r="W728" s="1198"/>
      <c r="X728" s="1198"/>
      <c r="Y728" s="1198"/>
      <c r="Z728" s="1198"/>
      <c r="AA728" s="1198"/>
      <c r="AB728" s="1198"/>
      <c r="AC728" s="1198"/>
      <c r="AD728" s="1198"/>
      <c r="AE728" s="1198"/>
    </row>
    <row r="729">
      <c r="A729" s="1205"/>
      <c r="B729" s="1285"/>
      <c r="C729" s="1205"/>
      <c r="D729" s="1205"/>
      <c r="E729" s="1205"/>
      <c r="F729" s="1205"/>
      <c r="G729" s="1205"/>
      <c r="H729" s="1286"/>
      <c r="I729" s="1286"/>
      <c r="J729" s="1205"/>
      <c r="K729" s="1205"/>
      <c r="L729" s="1205"/>
      <c r="M729" s="1205"/>
      <c r="N729" s="1205"/>
      <c r="O729" s="1205"/>
      <c r="P729" s="1286"/>
      <c r="Q729" s="1205"/>
      <c r="R729" s="1285"/>
      <c r="S729" s="1285"/>
      <c r="T729" s="1205"/>
      <c r="U729" s="1205"/>
      <c r="V729" s="1205"/>
      <c r="W729" s="1205"/>
      <c r="X729" s="1205"/>
      <c r="Y729" s="1205"/>
      <c r="Z729" s="1205"/>
      <c r="AA729" s="1205"/>
      <c r="AB729" s="1205"/>
      <c r="AC729" s="1205"/>
      <c r="AD729" s="1205"/>
      <c r="AE729" s="1205"/>
    </row>
    <row r="730">
      <c r="A730" s="1198"/>
      <c r="B730" s="1287"/>
      <c r="C730" s="1198"/>
      <c r="D730" s="1198"/>
      <c r="E730" s="1198"/>
      <c r="F730" s="1198"/>
      <c r="G730" s="1198"/>
      <c r="H730" s="1288"/>
      <c r="I730" s="1288"/>
      <c r="J730" s="1198"/>
      <c r="K730" s="1198"/>
      <c r="L730" s="1198"/>
      <c r="M730" s="1198"/>
      <c r="N730" s="1198"/>
      <c r="O730" s="1198"/>
      <c r="P730" s="1288"/>
      <c r="Q730" s="1198"/>
      <c r="R730" s="1287"/>
      <c r="S730" s="1287"/>
      <c r="T730" s="1198"/>
      <c r="U730" s="1198"/>
      <c r="V730" s="1198"/>
      <c r="W730" s="1198"/>
      <c r="X730" s="1198"/>
      <c r="Y730" s="1198"/>
      <c r="Z730" s="1198"/>
      <c r="AA730" s="1198"/>
      <c r="AB730" s="1198"/>
      <c r="AC730" s="1198"/>
      <c r="AD730" s="1198"/>
      <c r="AE730" s="1198"/>
    </row>
    <row r="731">
      <c r="A731" s="1205"/>
      <c r="B731" s="1285"/>
      <c r="C731" s="1205"/>
      <c r="D731" s="1205"/>
      <c r="E731" s="1205"/>
      <c r="F731" s="1205"/>
      <c r="G731" s="1205"/>
      <c r="H731" s="1286"/>
      <c r="I731" s="1286"/>
      <c r="J731" s="1205"/>
      <c r="K731" s="1205"/>
      <c r="L731" s="1205"/>
      <c r="M731" s="1205"/>
      <c r="N731" s="1205"/>
      <c r="O731" s="1205"/>
      <c r="P731" s="1286"/>
      <c r="Q731" s="1205"/>
      <c r="R731" s="1285"/>
      <c r="S731" s="1285"/>
      <c r="T731" s="1205"/>
      <c r="U731" s="1205"/>
      <c r="V731" s="1205"/>
      <c r="W731" s="1205"/>
      <c r="X731" s="1205"/>
      <c r="Y731" s="1205"/>
      <c r="Z731" s="1205"/>
      <c r="AA731" s="1205"/>
      <c r="AB731" s="1205"/>
      <c r="AC731" s="1205"/>
      <c r="AD731" s="1205"/>
      <c r="AE731" s="1205"/>
    </row>
    <row r="732">
      <c r="A732" s="1198"/>
      <c r="B732" s="1287"/>
      <c r="C732" s="1198"/>
      <c r="D732" s="1198"/>
      <c r="E732" s="1198"/>
      <c r="F732" s="1198"/>
      <c r="G732" s="1198"/>
      <c r="H732" s="1288"/>
      <c r="I732" s="1288"/>
      <c r="J732" s="1198"/>
      <c r="K732" s="1198"/>
      <c r="L732" s="1198"/>
      <c r="M732" s="1198"/>
      <c r="N732" s="1198"/>
      <c r="O732" s="1198"/>
      <c r="P732" s="1288"/>
      <c r="Q732" s="1198"/>
      <c r="R732" s="1287"/>
      <c r="S732" s="1287"/>
      <c r="T732" s="1198"/>
      <c r="U732" s="1198"/>
      <c r="V732" s="1198"/>
      <c r="W732" s="1198"/>
      <c r="X732" s="1198"/>
      <c r="Y732" s="1198"/>
      <c r="Z732" s="1198"/>
      <c r="AA732" s="1198"/>
      <c r="AB732" s="1198"/>
      <c r="AC732" s="1198"/>
      <c r="AD732" s="1198"/>
      <c r="AE732" s="1198"/>
    </row>
    <row r="733">
      <c r="A733" s="1205"/>
      <c r="B733" s="1285"/>
      <c r="C733" s="1205"/>
      <c r="D733" s="1205"/>
      <c r="E733" s="1205"/>
      <c r="F733" s="1205"/>
      <c r="G733" s="1205"/>
      <c r="H733" s="1286"/>
      <c r="I733" s="1286"/>
      <c r="J733" s="1205"/>
      <c r="K733" s="1205"/>
      <c r="L733" s="1205"/>
      <c r="M733" s="1205"/>
      <c r="N733" s="1205"/>
      <c r="O733" s="1205"/>
      <c r="P733" s="1286"/>
      <c r="Q733" s="1205"/>
      <c r="R733" s="1285"/>
      <c r="S733" s="1285"/>
      <c r="T733" s="1205"/>
      <c r="U733" s="1205"/>
      <c r="V733" s="1205"/>
      <c r="W733" s="1205"/>
      <c r="X733" s="1205"/>
      <c r="Y733" s="1205"/>
      <c r="Z733" s="1205"/>
      <c r="AA733" s="1205"/>
      <c r="AB733" s="1205"/>
      <c r="AC733" s="1205"/>
      <c r="AD733" s="1205"/>
      <c r="AE733" s="1205"/>
    </row>
    <row r="734">
      <c r="A734" s="1198"/>
      <c r="B734" s="1287"/>
      <c r="C734" s="1198"/>
      <c r="D734" s="1198"/>
      <c r="E734" s="1198"/>
      <c r="F734" s="1198"/>
      <c r="G734" s="1198"/>
      <c r="H734" s="1288"/>
      <c r="I734" s="1288"/>
      <c r="J734" s="1198"/>
      <c r="K734" s="1198"/>
      <c r="L734" s="1198"/>
      <c r="M734" s="1198"/>
      <c r="N734" s="1198"/>
      <c r="O734" s="1198"/>
      <c r="P734" s="1288"/>
      <c r="Q734" s="1198"/>
      <c r="R734" s="1287"/>
      <c r="S734" s="1287"/>
      <c r="T734" s="1198"/>
      <c r="U734" s="1198"/>
      <c r="V734" s="1198"/>
      <c r="W734" s="1198"/>
      <c r="X734" s="1198"/>
      <c r="Y734" s="1198"/>
      <c r="Z734" s="1198"/>
      <c r="AA734" s="1198"/>
      <c r="AB734" s="1198"/>
      <c r="AC734" s="1198"/>
      <c r="AD734" s="1198"/>
      <c r="AE734" s="1198"/>
    </row>
    <row r="735">
      <c r="A735" s="1205"/>
      <c r="B735" s="1285"/>
      <c r="C735" s="1205"/>
      <c r="D735" s="1205"/>
      <c r="E735" s="1205"/>
      <c r="F735" s="1205"/>
      <c r="G735" s="1205"/>
      <c r="H735" s="1286"/>
      <c r="I735" s="1286"/>
      <c r="J735" s="1205"/>
      <c r="K735" s="1205"/>
      <c r="L735" s="1205"/>
      <c r="M735" s="1205"/>
      <c r="N735" s="1205"/>
      <c r="O735" s="1205"/>
      <c r="P735" s="1286"/>
      <c r="Q735" s="1205"/>
      <c r="R735" s="1285"/>
      <c r="S735" s="1285"/>
      <c r="T735" s="1205"/>
      <c r="U735" s="1205"/>
      <c r="V735" s="1205"/>
      <c r="W735" s="1205"/>
      <c r="X735" s="1205"/>
      <c r="Y735" s="1205"/>
      <c r="Z735" s="1205"/>
      <c r="AA735" s="1205"/>
      <c r="AB735" s="1205"/>
      <c r="AC735" s="1205"/>
      <c r="AD735" s="1205"/>
      <c r="AE735" s="1205"/>
    </row>
    <row r="736">
      <c r="A736" s="1198"/>
      <c r="B736" s="1287"/>
      <c r="C736" s="1198"/>
      <c r="D736" s="1198"/>
      <c r="E736" s="1198"/>
      <c r="F736" s="1198"/>
      <c r="G736" s="1198"/>
      <c r="H736" s="1288"/>
      <c r="I736" s="1288"/>
      <c r="J736" s="1198"/>
      <c r="K736" s="1198"/>
      <c r="L736" s="1198"/>
      <c r="M736" s="1198"/>
      <c r="N736" s="1198"/>
      <c r="O736" s="1198"/>
      <c r="P736" s="1288"/>
      <c r="Q736" s="1198"/>
      <c r="R736" s="1287"/>
      <c r="S736" s="1287"/>
      <c r="T736" s="1198"/>
      <c r="U736" s="1198"/>
      <c r="V736" s="1198"/>
      <c r="W736" s="1198"/>
      <c r="X736" s="1198"/>
      <c r="Y736" s="1198"/>
      <c r="Z736" s="1198"/>
      <c r="AA736" s="1198"/>
      <c r="AB736" s="1198"/>
      <c r="AC736" s="1198"/>
      <c r="AD736" s="1198"/>
      <c r="AE736" s="1198"/>
    </row>
    <row r="737">
      <c r="A737" s="1205"/>
      <c r="B737" s="1285"/>
      <c r="C737" s="1205"/>
      <c r="D737" s="1205"/>
      <c r="E737" s="1205"/>
      <c r="F737" s="1205"/>
      <c r="G737" s="1205"/>
      <c r="H737" s="1286"/>
      <c r="I737" s="1286"/>
      <c r="J737" s="1205"/>
      <c r="K737" s="1205"/>
      <c r="L737" s="1205"/>
      <c r="M737" s="1205"/>
      <c r="N737" s="1205"/>
      <c r="O737" s="1205"/>
      <c r="P737" s="1286"/>
      <c r="Q737" s="1205"/>
      <c r="R737" s="1285"/>
      <c r="S737" s="1285"/>
      <c r="T737" s="1205"/>
      <c r="U737" s="1205"/>
      <c r="V737" s="1205"/>
      <c r="W737" s="1205"/>
      <c r="X737" s="1205"/>
      <c r="Y737" s="1205"/>
      <c r="Z737" s="1205"/>
      <c r="AA737" s="1205"/>
      <c r="AB737" s="1205"/>
      <c r="AC737" s="1205"/>
      <c r="AD737" s="1205"/>
      <c r="AE737" s="1205"/>
    </row>
    <row r="738">
      <c r="A738" s="1198"/>
      <c r="B738" s="1287"/>
      <c r="C738" s="1198"/>
      <c r="D738" s="1198"/>
      <c r="E738" s="1198"/>
      <c r="F738" s="1198"/>
      <c r="G738" s="1198"/>
      <c r="H738" s="1288"/>
      <c r="I738" s="1288"/>
      <c r="J738" s="1198"/>
      <c r="K738" s="1198"/>
      <c r="L738" s="1198"/>
      <c r="M738" s="1198"/>
      <c r="N738" s="1198"/>
      <c r="O738" s="1198"/>
      <c r="P738" s="1288"/>
      <c r="Q738" s="1198"/>
      <c r="R738" s="1287"/>
      <c r="S738" s="1287"/>
      <c r="T738" s="1198"/>
      <c r="U738" s="1198"/>
      <c r="V738" s="1198"/>
      <c r="W738" s="1198"/>
      <c r="X738" s="1198"/>
      <c r="Y738" s="1198"/>
      <c r="Z738" s="1198"/>
      <c r="AA738" s="1198"/>
      <c r="AB738" s="1198"/>
      <c r="AC738" s="1198"/>
      <c r="AD738" s="1198"/>
      <c r="AE738" s="1198"/>
    </row>
    <row r="739">
      <c r="A739" s="1205"/>
      <c r="B739" s="1285"/>
      <c r="C739" s="1205"/>
      <c r="D739" s="1205"/>
      <c r="E739" s="1205"/>
      <c r="F739" s="1205"/>
      <c r="G739" s="1205"/>
      <c r="H739" s="1286"/>
      <c r="I739" s="1286"/>
      <c r="J739" s="1205"/>
      <c r="K739" s="1205"/>
      <c r="L739" s="1205"/>
      <c r="M739" s="1205"/>
      <c r="N739" s="1205"/>
      <c r="O739" s="1205"/>
      <c r="P739" s="1286"/>
      <c r="Q739" s="1205"/>
      <c r="R739" s="1285"/>
      <c r="S739" s="1285"/>
      <c r="T739" s="1205"/>
      <c r="U739" s="1205"/>
      <c r="V739" s="1205"/>
      <c r="W739" s="1205"/>
      <c r="X739" s="1205"/>
      <c r="Y739" s="1205"/>
      <c r="Z739" s="1205"/>
      <c r="AA739" s="1205"/>
      <c r="AB739" s="1205"/>
      <c r="AC739" s="1205"/>
      <c r="AD739" s="1205"/>
      <c r="AE739" s="1205"/>
    </row>
    <row r="740">
      <c r="A740" s="1198"/>
      <c r="B740" s="1287"/>
      <c r="C740" s="1198"/>
      <c r="D740" s="1198"/>
      <c r="E740" s="1198"/>
      <c r="F740" s="1198"/>
      <c r="G740" s="1198"/>
      <c r="H740" s="1288"/>
      <c r="I740" s="1288"/>
      <c r="J740" s="1198"/>
      <c r="K740" s="1198"/>
      <c r="L740" s="1198"/>
      <c r="M740" s="1198"/>
      <c r="N740" s="1198"/>
      <c r="O740" s="1198"/>
      <c r="P740" s="1288"/>
      <c r="Q740" s="1198"/>
      <c r="R740" s="1287"/>
      <c r="S740" s="1287"/>
      <c r="T740" s="1198"/>
      <c r="U740" s="1198"/>
      <c r="V740" s="1198"/>
      <c r="W740" s="1198"/>
      <c r="X740" s="1198"/>
      <c r="Y740" s="1198"/>
      <c r="Z740" s="1198"/>
      <c r="AA740" s="1198"/>
      <c r="AB740" s="1198"/>
      <c r="AC740" s="1198"/>
      <c r="AD740" s="1198"/>
      <c r="AE740" s="1198"/>
    </row>
    <row r="741">
      <c r="A741" s="1205"/>
      <c r="B741" s="1285"/>
      <c r="C741" s="1205"/>
      <c r="D741" s="1205"/>
      <c r="E741" s="1205"/>
      <c r="F741" s="1205"/>
      <c r="G741" s="1205"/>
      <c r="H741" s="1286"/>
      <c r="I741" s="1286"/>
      <c r="J741" s="1205"/>
      <c r="K741" s="1205"/>
      <c r="L741" s="1205"/>
      <c r="M741" s="1205"/>
      <c r="N741" s="1205"/>
      <c r="O741" s="1205"/>
      <c r="P741" s="1286"/>
      <c r="Q741" s="1205"/>
      <c r="R741" s="1285"/>
      <c r="S741" s="1285"/>
      <c r="T741" s="1205"/>
      <c r="U741" s="1205"/>
      <c r="V741" s="1205"/>
      <c r="W741" s="1205"/>
      <c r="X741" s="1205"/>
      <c r="Y741" s="1205"/>
      <c r="Z741" s="1205"/>
      <c r="AA741" s="1205"/>
      <c r="AB741" s="1205"/>
      <c r="AC741" s="1205"/>
      <c r="AD741" s="1205"/>
      <c r="AE741" s="1205"/>
    </row>
    <row r="742">
      <c r="A742" s="1198"/>
      <c r="B742" s="1287"/>
      <c r="C742" s="1198"/>
      <c r="D742" s="1198"/>
      <c r="E742" s="1198"/>
      <c r="F742" s="1198"/>
      <c r="G742" s="1198"/>
      <c r="H742" s="1288"/>
      <c r="I742" s="1288"/>
      <c r="J742" s="1198"/>
      <c r="K742" s="1198"/>
      <c r="L742" s="1198"/>
      <c r="M742" s="1198"/>
      <c r="N742" s="1198"/>
      <c r="O742" s="1198"/>
      <c r="P742" s="1288"/>
      <c r="Q742" s="1198"/>
      <c r="R742" s="1287"/>
      <c r="S742" s="1287"/>
      <c r="T742" s="1198"/>
      <c r="U742" s="1198"/>
      <c r="V742" s="1198"/>
      <c r="W742" s="1198"/>
      <c r="X742" s="1198"/>
      <c r="Y742" s="1198"/>
      <c r="Z742" s="1198"/>
      <c r="AA742" s="1198"/>
      <c r="AB742" s="1198"/>
      <c r="AC742" s="1198"/>
      <c r="AD742" s="1198"/>
      <c r="AE742" s="1198"/>
    </row>
    <row r="743">
      <c r="A743" s="1205"/>
      <c r="B743" s="1285"/>
      <c r="C743" s="1205"/>
      <c r="D743" s="1205"/>
      <c r="E743" s="1205"/>
      <c r="F743" s="1205"/>
      <c r="G743" s="1205"/>
      <c r="H743" s="1286"/>
      <c r="I743" s="1286"/>
      <c r="J743" s="1205"/>
      <c r="K743" s="1205"/>
      <c r="L743" s="1205"/>
      <c r="M743" s="1205"/>
      <c r="N743" s="1205"/>
      <c r="O743" s="1205"/>
      <c r="P743" s="1286"/>
      <c r="Q743" s="1205"/>
      <c r="R743" s="1285"/>
      <c r="S743" s="1285"/>
      <c r="T743" s="1205"/>
      <c r="U743" s="1205"/>
      <c r="V743" s="1205"/>
      <c r="W743" s="1205"/>
      <c r="X743" s="1205"/>
      <c r="Y743" s="1205"/>
      <c r="Z743" s="1205"/>
      <c r="AA743" s="1205"/>
      <c r="AB743" s="1205"/>
      <c r="AC743" s="1205"/>
      <c r="AD743" s="1205"/>
      <c r="AE743" s="1205"/>
    </row>
    <row r="744">
      <c r="A744" s="1198"/>
      <c r="B744" s="1287"/>
      <c r="C744" s="1198"/>
      <c r="D744" s="1198"/>
      <c r="E744" s="1198"/>
      <c r="F744" s="1198"/>
      <c r="G744" s="1198"/>
      <c r="H744" s="1288"/>
      <c r="I744" s="1288"/>
      <c r="J744" s="1198"/>
      <c r="K744" s="1198"/>
      <c r="L744" s="1198"/>
      <c r="M744" s="1198"/>
      <c r="N744" s="1198"/>
      <c r="O744" s="1198"/>
      <c r="P744" s="1288"/>
      <c r="Q744" s="1198"/>
      <c r="R744" s="1287"/>
      <c r="S744" s="1287"/>
      <c r="T744" s="1198"/>
      <c r="U744" s="1198"/>
      <c r="V744" s="1198"/>
      <c r="W744" s="1198"/>
      <c r="X744" s="1198"/>
      <c r="Y744" s="1198"/>
      <c r="Z744" s="1198"/>
      <c r="AA744" s="1198"/>
      <c r="AB744" s="1198"/>
      <c r="AC744" s="1198"/>
      <c r="AD744" s="1198"/>
      <c r="AE744" s="1198"/>
    </row>
    <row r="745">
      <c r="A745" s="1205"/>
      <c r="B745" s="1285"/>
      <c r="C745" s="1205"/>
      <c r="D745" s="1205"/>
      <c r="E745" s="1205"/>
      <c r="F745" s="1205"/>
      <c r="G745" s="1205"/>
      <c r="H745" s="1286"/>
      <c r="I745" s="1286"/>
      <c r="J745" s="1205"/>
      <c r="K745" s="1205"/>
      <c r="L745" s="1205"/>
      <c r="M745" s="1205"/>
      <c r="N745" s="1205"/>
      <c r="O745" s="1205"/>
      <c r="P745" s="1286"/>
      <c r="Q745" s="1205"/>
      <c r="R745" s="1285"/>
      <c r="S745" s="1285"/>
      <c r="T745" s="1205"/>
      <c r="U745" s="1205"/>
      <c r="V745" s="1205"/>
      <c r="W745" s="1205"/>
      <c r="X745" s="1205"/>
      <c r="Y745" s="1205"/>
      <c r="Z745" s="1205"/>
      <c r="AA745" s="1205"/>
      <c r="AB745" s="1205"/>
      <c r="AC745" s="1205"/>
      <c r="AD745" s="1205"/>
      <c r="AE745" s="1205"/>
    </row>
    <row r="746">
      <c r="A746" s="1198"/>
      <c r="B746" s="1287"/>
      <c r="C746" s="1198"/>
      <c r="D746" s="1198"/>
      <c r="E746" s="1198"/>
      <c r="F746" s="1198"/>
      <c r="G746" s="1198"/>
      <c r="H746" s="1288"/>
      <c r="I746" s="1288"/>
      <c r="J746" s="1198"/>
      <c r="K746" s="1198"/>
      <c r="L746" s="1198"/>
      <c r="M746" s="1198"/>
      <c r="N746" s="1198"/>
      <c r="O746" s="1198"/>
      <c r="P746" s="1288"/>
      <c r="Q746" s="1198"/>
      <c r="R746" s="1287"/>
      <c r="S746" s="1287"/>
      <c r="T746" s="1198"/>
      <c r="U746" s="1198"/>
      <c r="V746" s="1198"/>
      <c r="W746" s="1198"/>
      <c r="X746" s="1198"/>
      <c r="Y746" s="1198"/>
      <c r="Z746" s="1198"/>
      <c r="AA746" s="1198"/>
      <c r="AB746" s="1198"/>
      <c r="AC746" s="1198"/>
      <c r="AD746" s="1198"/>
      <c r="AE746" s="1198"/>
    </row>
    <row r="747">
      <c r="A747" s="1205"/>
      <c r="B747" s="1285"/>
      <c r="C747" s="1205"/>
      <c r="D747" s="1205"/>
      <c r="E747" s="1205"/>
      <c r="F747" s="1205"/>
      <c r="G747" s="1205"/>
      <c r="H747" s="1286"/>
      <c r="I747" s="1286"/>
      <c r="J747" s="1205"/>
      <c r="K747" s="1205"/>
      <c r="L747" s="1205"/>
      <c r="M747" s="1205"/>
      <c r="N747" s="1205"/>
      <c r="O747" s="1205"/>
      <c r="P747" s="1286"/>
      <c r="Q747" s="1205"/>
      <c r="R747" s="1285"/>
      <c r="S747" s="1285"/>
      <c r="T747" s="1205"/>
      <c r="U747" s="1205"/>
      <c r="V747" s="1205"/>
      <c r="W747" s="1205"/>
      <c r="X747" s="1205"/>
      <c r="Y747" s="1205"/>
      <c r="Z747" s="1205"/>
      <c r="AA747" s="1205"/>
      <c r="AB747" s="1205"/>
      <c r="AC747" s="1205"/>
      <c r="AD747" s="1205"/>
      <c r="AE747" s="1205"/>
    </row>
    <row r="748">
      <c r="A748" s="1198"/>
      <c r="B748" s="1287"/>
      <c r="C748" s="1198"/>
      <c r="D748" s="1198"/>
      <c r="E748" s="1198"/>
      <c r="F748" s="1198"/>
      <c r="G748" s="1198"/>
      <c r="H748" s="1288"/>
      <c r="I748" s="1288"/>
      <c r="J748" s="1198"/>
      <c r="K748" s="1198"/>
      <c r="L748" s="1198"/>
      <c r="M748" s="1198"/>
      <c r="N748" s="1198"/>
      <c r="O748" s="1198"/>
      <c r="P748" s="1288"/>
      <c r="Q748" s="1198"/>
      <c r="R748" s="1287"/>
      <c r="S748" s="1287"/>
      <c r="T748" s="1198"/>
      <c r="U748" s="1198"/>
      <c r="V748" s="1198"/>
      <c r="W748" s="1198"/>
      <c r="X748" s="1198"/>
      <c r="Y748" s="1198"/>
      <c r="Z748" s="1198"/>
      <c r="AA748" s="1198"/>
      <c r="AB748" s="1198"/>
      <c r="AC748" s="1198"/>
      <c r="AD748" s="1198"/>
      <c r="AE748" s="1198"/>
    </row>
    <row r="749">
      <c r="A749" s="1205"/>
      <c r="B749" s="1285"/>
      <c r="C749" s="1205"/>
      <c r="D749" s="1205"/>
      <c r="E749" s="1205"/>
      <c r="F749" s="1205"/>
      <c r="G749" s="1205"/>
      <c r="H749" s="1286"/>
      <c r="I749" s="1286"/>
      <c r="J749" s="1205"/>
      <c r="K749" s="1205"/>
      <c r="L749" s="1205"/>
      <c r="M749" s="1205"/>
      <c r="N749" s="1205"/>
      <c r="O749" s="1205"/>
      <c r="P749" s="1286"/>
      <c r="Q749" s="1205"/>
      <c r="R749" s="1285"/>
      <c r="S749" s="1285"/>
      <c r="T749" s="1205"/>
      <c r="U749" s="1205"/>
      <c r="V749" s="1205"/>
      <c r="W749" s="1205"/>
      <c r="X749" s="1205"/>
      <c r="Y749" s="1205"/>
      <c r="Z749" s="1205"/>
      <c r="AA749" s="1205"/>
      <c r="AB749" s="1205"/>
      <c r="AC749" s="1205"/>
      <c r="AD749" s="1205"/>
      <c r="AE749" s="1205"/>
    </row>
    <row r="750">
      <c r="A750" s="1198"/>
      <c r="B750" s="1287"/>
      <c r="C750" s="1198"/>
      <c r="D750" s="1198"/>
      <c r="E750" s="1198"/>
      <c r="F750" s="1198"/>
      <c r="G750" s="1198"/>
      <c r="H750" s="1288"/>
      <c r="I750" s="1288"/>
      <c r="J750" s="1198"/>
      <c r="K750" s="1198"/>
      <c r="L750" s="1198"/>
      <c r="M750" s="1198"/>
      <c r="N750" s="1198"/>
      <c r="O750" s="1198"/>
      <c r="P750" s="1288"/>
      <c r="Q750" s="1198"/>
      <c r="R750" s="1287"/>
      <c r="S750" s="1287"/>
      <c r="T750" s="1198"/>
      <c r="U750" s="1198"/>
      <c r="V750" s="1198"/>
      <c r="W750" s="1198"/>
      <c r="X750" s="1198"/>
      <c r="Y750" s="1198"/>
      <c r="Z750" s="1198"/>
      <c r="AA750" s="1198"/>
      <c r="AB750" s="1198"/>
      <c r="AC750" s="1198"/>
      <c r="AD750" s="1198"/>
      <c r="AE750" s="1198"/>
    </row>
    <row r="751">
      <c r="A751" s="1205"/>
      <c r="B751" s="1285"/>
      <c r="C751" s="1205"/>
      <c r="D751" s="1205"/>
      <c r="E751" s="1205"/>
      <c r="F751" s="1205"/>
      <c r="G751" s="1205"/>
      <c r="H751" s="1286"/>
      <c r="I751" s="1286"/>
      <c r="J751" s="1205"/>
      <c r="K751" s="1205"/>
      <c r="L751" s="1205"/>
      <c r="M751" s="1205"/>
      <c r="N751" s="1205"/>
      <c r="O751" s="1205"/>
      <c r="P751" s="1286"/>
      <c r="Q751" s="1205"/>
      <c r="R751" s="1285"/>
      <c r="S751" s="1285"/>
      <c r="T751" s="1205"/>
      <c r="U751" s="1205"/>
      <c r="V751" s="1205"/>
      <c r="W751" s="1205"/>
      <c r="X751" s="1205"/>
      <c r="Y751" s="1205"/>
      <c r="Z751" s="1205"/>
      <c r="AA751" s="1205"/>
      <c r="AB751" s="1205"/>
      <c r="AC751" s="1205"/>
      <c r="AD751" s="1205"/>
      <c r="AE751" s="1205"/>
    </row>
    <row r="752">
      <c r="A752" s="1198"/>
      <c r="B752" s="1287"/>
      <c r="C752" s="1198"/>
      <c r="D752" s="1198"/>
      <c r="E752" s="1198"/>
      <c r="F752" s="1198"/>
      <c r="G752" s="1198"/>
      <c r="H752" s="1288"/>
      <c r="I752" s="1288"/>
      <c r="J752" s="1198"/>
      <c r="K752" s="1198"/>
      <c r="L752" s="1198"/>
      <c r="M752" s="1198"/>
      <c r="N752" s="1198"/>
      <c r="O752" s="1198"/>
      <c r="P752" s="1288"/>
      <c r="Q752" s="1198"/>
      <c r="R752" s="1287"/>
      <c r="S752" s="1287"/>
      <c r="T752" s="1198"/>
      <c r="U752" s="1198"/>
      <c r="V752" s="1198"/>
      <c r="W752" s="1198"/>
      <c r="X752" s="1198"/>
      <c r="Y752" s="1198"/>
      <c r="Z752" s="1198"/>
      <c r="AA752" s="1198"/>
      <c r="AB752" s="1198"/>
      <c r="AC752" s="1198"/>
      <c r="AD752" s="1198"/>
      <c r="AE752" s="1198"/>
    </row>
    <row r="753">
      <c r="A753" s="1205"/>
      <c r="B753" s="1285"/>
      <c r="C753" s="1205"/>
      <c r="D753" s="1205"/>
      <c r="E753" s="1205"/>
      <c r="F753" s="1205"/>
      <c r="G753" s="1205"/>
      <c r="H753" s="1286"/>
      <c r="I753" s="1286"/>
      <c r="J753" s="1205"/>
      <c r="K753" s="1205"/>
      <c r="L753" s="1205"/>
      <c r="M753" s="1205"/>
      <c r="N753" s="1205"/>
      <c r="O753" s="1205"/>
      <c r="P753" s="1286"/>
      <c r="Q753" s="1205"/>
      <c r="R753" s="1285"/>
      <c r="S753" s="1285"/>
      <c r="T753" s="1205"/>
      <c r="U753" s="1205"/>
      <c r="V753" s="1205"/>
      <c r="W753" s="1205"/>
      <c r="X753" s="1205"/>
      <c r="Y753" s="1205"/>
      <c r="Z753" s="1205"/>
      <c r="AA753" s="1205"/>
      <c r="AB753" s="1205"/>
      <c r="AC753" s="1205"/>
      <c r="AD753" s="1205"/>
      <c r="AE753" s="1205"/>
    </row>
    <row r="754">
      <c r="A754" s="1198"/>
      <c r="B754" s="1287"/>
      <c r="C754" s="1198"/>
      <c r="D754" s="1198"/>
      <c r="E754" s="1198"/>
      <c r="F754" s="1198"/>
      <c r="G754" s="1198"/>
      <c r="H754" s="1288"/>
      <c r="I754" s="1288"/>
      <c r="J754" s="1198"/>
      <c r="K754" s="1198"/>
      <c r="L754" s="1198"/>
      <c r="M754" s="1198"/>
      <c r="N754" s="1198"/>
      <c r="O754" s="1198"/>
      <c r="P754" s="1288"/>
      <c r="Q754" s="1198"/>
      <c r="R754" s="1287"/>
      <c r="S754" s="1287"/>
      <c r="T754" s="1198"/>
      <c r="U754" s="1198"/>
      <c r="V754" s="1198"/>
      <c r="W754" s="1198"/>
      <c r="X754" s="1198"/>
      <c r="Y754" s="1198"/>
      <c r="Z754" s="1198"/>
      <c r="AA754" s="1198"/>
      <c r="AB754" s="1198"/>
      <c r="AC754" s="1198"/>
      <c r="AD754" s="1198"/>
      <c r="AE754" s="1198"/>
    </row>
    <row r="755">
      <c r="A755" s="1205"/>
      <c r="B755" s="1285"/>
      <c r="C755" s="1205"/>
      <c r="D755" s="1205"/>
      <c r="E755" s="1205"/>
      <c r="F755" s="1205"/>
      <c r="G755" s="1205"/>
      <c r="H755" s="1286"/>
      <c r="I755" s="1286"/>
      <c r="J755" s="1205"/>
      <c r="K755" s="1205"/>
      <c r="L755" s="1205"/>
      <c r="M755" s="1205"/>
      <c r="N755" s="1205"/>
      <c r="O755" s="1205"/>
      <c r="P755" s="1286"/>
      <c r="Q755" s="1205"/>
      <c r="R755" s="1285"/>
      <c r="S755" s="1285"/>
      <c r="T755" s="1205"/>
      <c r="U755" s="1205"/>
      <c r="V755" s="1205"/>
      <c r="W755" s="1205"/>
      <c r="X755" s="1205"/>
      <c r="Y755" s="1205"/>
      <c r="Z755" s="1205"/>
      <c r="AA755" s="1205"/>
      <c r="AB755" s="1205"/>
      <c r="AC755" s="1205"/>
      <c r="AD755" s="1205"/>
      <c r="AE755" s="1205"/>
    </row>
    <row r="756">
      <c r="A756" s="1198"/>
      <c r="B756" s="1287"/>
      <c r="C756" s="1198"/>
      <c r="D756" s="1198"/>
      <c r="E756" s="1198"/>
      <c r="F756" s="1198"/>
      <c r="G756" s="1198"/>
      <c r="H756" s="1288"/>
      <c r="I756" s="1288"/>
      <c r="J756" s="1198"/>
      <c r="K756" s="1198"/>
      <c r="L756" s="1198"/>
      <c r="M756" s="1198"/>
      <c r="N756" s="1198"/>
      <c r="O756" s="1198"/>
      <c r="P756" s="1288"/>
      <c r="Q756" s="1198"/>
      <c r="R756" s="1287"/>
      <c r="S756" s="1287"/>
      <c r="T756" s="1198"/>
      <c r="U756" s="1198"/>
      <c r="V756" s="1198"/>
      <c r="W756" s="1198"/>
      <c r="X756" s="1198"/>
      <c r="Y756" s="1198"/>
      <c r="Z756" s="1198"/>
      <c r="AA756" s="1198"/>
      <c r="AB756" s="1198"/>
      <c r="AC756" s="1198"/>
      <c r="AD756" s="1198"/>
      <c r="AE756" s="1198"/>
    </row>
    <row r="757">
      <c r="A757" s="1205"/>
      <c r="B757" s="1285"/>
      <c r="C757" s="1205"/>
      <c r="D757" s="1205"/>
      <c r="E757" s="1205"/>
      <c r="F757" s="1205"/>
      <c r="G757" s="1205"/>
      <c r="H757" s="1286"/>
      <c r="I757" s="1286"/>
      <c r="J757" s="1205"/>
      <c r="K757" s="1205"/>
      <c r="L757" s="1205"/>
      <c r="M757" s="1205"/>
      <c r="N757" s="1205"/>
      <c r="O757" s="1205"/>
      <c r="P757" s="1286"/>
      <c r="Q757" s="1205"/>
      <c r="R757" s="1285"/>
      <c r="S757" s="1285"/>
      <c r="T757" s="1205"/>
      <c r="U757" s="1205"/>
      <c r="V757" s="1205"/>
      <c r="W757" s="1205"/>
      <c r="X757" s="1205"/>
      <c r="Y757" s="1205"/>
      <c r="Z757" s="1205"/>
      <c r="AA757" s="1205"/>
      <c r="AB757" s="1205"/>
      <c r="AC757" s="1205"/>
      <c r="AD757" s="1205"/>
      <c r="AE757" s="1205"/>
    </row>
    <row r="758">
      <c r="A758" s="1198"/>
      <c r="B758" s="1287"/>
      <c r="C758" s="1198"/>
      <c r="D758" s="1198"/>
      <c r="E758" s="1198"/>
      <c r="F758" s="1198"/>
      <c r="G758" s="1198"/>
      <c r="H758" s="1288"/>
      <c r="I758" s="1288"/>
      <c r="J758" s="1198"/>
      <c r="K758" s="1198"/>
      <c r="L758" s="1198"/>
      <c r="M758" s="1198"/>
      <c r="N758" s="1198"/>
      <c r="O758" s="1198"/>
      <c r="P758" s="1288"/>
      <c r="Q758" s="1198"/>
      <c r="R758" s="1287"/>
      <c r="S758" s="1287"/>
      <c r="T758" s="1198"/>
      <c r="U758" s="1198"/>
      <c r="V758" s="1198"/>
      <c r="W758" s="1198"/>
      <c r="X758" s="1198"/>
      <c r="Y758" s="1198"/>
      <c r="Z758" s="1198"/>
      <c r="AA758" s="1198"/>
      <c r="AB758" s="1198"/>
      <c r="AC758" s="1198"/>
      <c r="AD758" s="1198"/>
      <c r="AE758" s="1198"/>
    </row>
    <row r="759">
      <c r="A759" s="1205"/>
      <c r="B759" s="1285"/>
      <c r="C759" s="1205"/>
      <c r="D759" s="1205"/>
      <c r="E759" s="1205"/>
      <c r="F759" s="1205"/>
      <c r="G759" s="1205"/>
      <c r="H759" s="1286"/>
      <c r="I759" s="1286"/>
      <c r="J759" s="1205"/>
      <c r="K759" s="1205"/>
      <c r="L759" s="1205"/>
      <c r="M759" s="1205"/>
      <c r="N759" s="1205"/>
      <c r="O759" s="1205"/>
      <c r="P759" s="1286"/>
      <c r="Q759" s="1205"/>
      <c r="R759" s="1285"/>
      <c r="S759" s="1285"/>
      <c r="T759" s="1205"/>
      <c r="U759" s="1205"/>
      <c r="V759" s="1205"/>
      <c r="W759" s="1205"/>
      <c r="X759" s="1205"/>
      <c r="Y759" s="1205"/>
      <c r="Z759" s="1205"/>
      <c r="AA759" s="1205"/>
      <c r="AB759" s="1205"/>
      <c r="AC759" s="1205"/>
      <c r="AD759" s="1205"/>
      <c r="AE759" s="1205"/>
    </row>
    <row r="760">
      <c r="A760" s="1198"/>
      <c r="B760" s="1287"/>
      <c r="C760" s="1198"/>
      <c r="D760" s="1198"/>
      <c r="E760" s="1198"/>
      <c r="F760" s="1198"/>
      <c r="G760" s="1198"/>
      <c r="H760" s="1288"/>
      <c r="I760" s="1288"/>
      <c r="J760" s="1198"/>
      <c r="K760" s="1198"/>
      <c r="L760" s="1198"/>
      <c r="M760" s="1198"/>
      <c r="N760" s="1198"/>
      <c r="O760" s="1198"/>
      <c r="P760" s="1288"/>
      <c r="Q760" s="1198"/>
      <c r="R760" s="1287"/>
      <c r="S760" s="1287"/>
      <c r="T760" s="1198"/>
      <c r="U760" s="1198"/>
      <c r="V760" s="1198"/>
      <c r="W760" s="1198"/>
      <c r="X760" s="1198"/>
      <c r="Y760" s="1198"/>
      <c r="Z760" s="1198"/>
      <c r="AA760" s="1198"/>
      <c r="AB760" s="1198"/>
      <c r="AC760" s="1198"/>
      <c r="AD760" s="1198"/>
      <c r="AE760" s="1198"/>
    </row>
    <row r="761">
      <c r="A761" s="1205"/>
      <c r="B761" s="1285"/>
      <c r="C761" s="1205"/>
      <c r="D761" s="1205"/>
      <c r="E761" s="1205"/>
      <c r="F761" s="1205"/>
      <c r="G761" s="1205"/>
      <c r="H761" s="1286"/>
      <c r="I761" s="1286"/>
      <c r="J761" s="1205"/>
      <c r="K761" s="1205"/>
      <c r="L761" s="1205"/>
      <c r="M761" s="1205"/>
      <c r="N761" s="1205"/>
      <c r="O761" s="1205"/>
      <c r="P761" s="1286"/>
      <c r="Q761" s="1205"/>
      <c r="R761" s="1285"/>
      <c r="S761" s="1285"/>
      <c r="T761" s="1205"/>
      <c r="U761" s="1205"/>
      <c r="V761" s="1205"/>
      <c r="W761" s="1205"/>
      <c r="X761" s="1205"/>
      <c r="Y761" s="1205"/>
      <c r="Z761" s="1205"/>
      <c r="AA761" s="1205"/>
      <c r="AB761" s="1205"/>
      <c r="AC761" s="1205"/>
      <c r="AD761" s="1205"/>
      <c r="AE761" s="1205"/>
    </row>
    <row r="762">
      <c r="A762" s="1198"/>
      <c r="B762" s="1287"/>
      <c r="C762" s="1198"/>
      <c r="D762" s="1198"/>
      <c r="E762" s="1198"/>
      <c r="F762" s="1198"/>
      <c r="G762" s="1198"/>
      <c r="H762" s="1288"/>
      <c r="I762" s="1288"/>
      <c r="J762" s="1198"/>
      <c r="K762" s="1198"/>
      <c r="L762" s="1198"/>
      <c r="M762" s="1198"/>
      <c r="N762" s="1198"/>
      <c r="O762" s="1198"/>
      <c r="P762" s="1288"/>
      <c r="Q762" s="1198"/>
      <c r="R762" s="1287"/>
      <c r="S762" s="1287"/>
      <c r="T762" s="1198"/>
      <c r="U762" s="1198"/>
      <c r="V762" s="1198"/>
      <c r="W762" s="1198"/>
      <c r="X762" s="1198"/>
      <c r="Y762" s="1198"/>
      <c r="Z762" s="1198"/>
      <c r="AA762" s="1198"/>
      <c r="AB762" s="1198"/>
      <c r="AC762" s="1198"/>
      <c r="AD762" s="1198"/>
      <c r="AE762" s="1198"/>
    </row>
    <row r="763">
      <c r="A763" s="1205"/>
      <c r="B763" s="1285"/>
      <c r="C763" s="1205"/>
      <c r="D763" s="1205"/>
      <c r="E763" s="1205"/>
      <c r="F763" s="1205"/>
      <c r="G763" s="1205"/>
      <c r="H763" s="1286"/>
      <c r="I763" s="1286"/>
      <c r="J763" s="1205"/>
      <c r="K763" s="1205"/>
      <c r="L763" s="1205"/>
      <c r="M763" s="1205"/>
      <c r="N763" s="1205"/>
      <c r="O763" s="1205"/>
      <c r="P763" s="1286"/>
      <c r="Q763" s="1205"/>
      <c r="R763" s="1285"/>
      <c r="S763" s="1285"/>
      <c r="T763" s="1205"/>
      <c r="U763" s="1205"/>
      <c r="V763" s="1205"/>
      <c r="W763" s="1205"/>
      <c r="X763" s="1205"/>
      <c r="Y763" s="1205"/>
      <c r="Z763" s="1205"/>
      <c r="AA763" s="1205"/>
      <c r="AB763" s="1205"/>
      <c r="AC763" s="1205"/>
      <c r="AD763" s="1205"/>
      <c r="AE763" s="1205"/>
    </row>
    <row r="764">
      <c r="A764" s="1198"/>
      <c r="B764" s="1287"/>
      <c r="C764" s="1198"/>
      <c r="D764" s="1198"/>
      <c r="E764" s="1198"/>
      <c r="F764" s="1198"/>
      <c r="G764" s="1198"/>
      <c r="H764" s="1288"/>
      <c r="I764" s="1288"/>
      <c r="J764" s="1198"/>
      <c r="K764" s="1198"/>
      <c r="L764" s="1198"/>
      <c r="M764" s="1198"/>
      <c r="N764" s="1198"/>
      <c r="O764" s="1198"/>
      <c r="P764" s="1288"/>
      <c r="Q764" s="1198"/>
      <c r="R764" s="1287"/>
      <c r="S764" s="1287"/>
      <c r="T764" s="1198"/>
      <c r="U764" s="1198"/>
      <c r="V764" s="1198"/>
      <c r="W764" s="1198"/>
      <c r="X764" s="1198"/>
      <c r="Y764" s="1198"/>
      <c r="Z764" s="1198"/>
      <c r="AA764" s="1198"/>
      <c r="AB764" s="1198"/>
      <c r="AC764" s="1198"/>
      <c r="AD764" s="1198"/>
      <c r="AE764" s="1198"/>
    </row>
    <row r="765">
      <c r="A765" s="1205"/>
      <c r="B765" s="1285"/>
      <c r="C765" s="1205"/>
      <c r="D765" s="1205"/>
      <c r="E765" s="1205"/>
      <c r="F765" s="1205"/>
      <c r="G765" s="1205"/>
      <c r="H765" s="1286"/>
      <c r="I765" s="1286"/>
      <c r="J765" s="1205"/>
      <c r="K765" s="1205"/>
      <c r="L765" s="1205"/>
      <c r="M765" s="1205"/>
      <c r="N765" s="1205"/>
      <c r="O765" s="1205"/>
      <c r="P765" s="1286"/>
      <c r="Q765" s="1205"/>
      <c r="R765" s="1285"/>
      <c r="S765" s="1285"/>
      <c r="T765" s="1205"/>
      <c r="U765" s="1205"/>
      <c r="V765" s="1205"/>
      <c r="W765" s="1205"/>
      <c r="X765" s="1205"/>
      <c r="Y765" s="1205"/>
      <c r="Z765" s="1205"/>
      <c r="AA765" s="1205"/>
      <c r="AB765" s="1205"/>
      <c r="AC765" s="1205"/>
      <c r="AD765" s="1205"/>
      <c r="AE765" s="1205"/>
    </row>
    <row r="766">
      <c r="A766" s="1198"/>
      <c r="B766" s="1287"/>
      <c r="C766" s="1198"/>
      <c r="D766" s="1198"/>
      <c r="E766" s="1198"/>
      <c r="F766" s="1198"/>
      <c r="G766" s="1198"/>
      <c r="H766" s="1288"/>
      <c r="I766" s="1288"/>
      <c r="J766" s="1198"/>
      <c r="K766" s="1198"/>
      <c r="L766" s="1198"/>
      <c r="M766" s="1198"/>
      <c r="N766" s="1198"/>
      <c r="O766" s="1198"/>
      <c r="P766" s="1288"/>
      <c r="Q766" s="1198"/>
      <c r="R766" s="1287"/>
      <c r="S766" s="1287"/>
      <c r="T766" s="1198"/>
      <c r="U766" s="1198"/>
      <c r="V766" s="1198"/>
      <c r="W766" s="1198"/>
      <c r="X766" s="1198"/>
      <c r="Y766" s="1198"/>
      <c r="Z766" s="1198"/>
      <c r="AA766" s="1198"/>
      <c r="AB766" s="1198"/>
      <c r="AC766" s="1198"/>
      <c r="AD766" s="1198"/>
      <c r="AE766" s="1198"/>
    </row>
    <row r="767">
      <c r="A767" s="1205"/>
      <c r="B767" s="1285"/>
      <c r="C767" s="1205"/>
      <c r="D767" s="1205"/>
      <c r="E767" s="1205"/>
      <c r="F767" s="1205"/>
      <c r="G767" s="1205"/>
      <c r="H767" s="1286"/>
      <c r="I767" s="1286"/>
      <c r="J767" s="1205"/>
      <c r="K767" s="1205"/>
      <c r="L767" s="1205"/>
      <c r="M767" s="1205"/>
      <c r="N767" s="1205"/>
      <c r="O767" s="1205"/>
      <c r="P767" s="1286"/>
      <c r="Q767" s="1205"/>
      <c r="R767" s="1285"/>
      <c r="S767" s="1285"/>
      <c r="T767" s="1205"/>
      <c r="U767" s="1205"/>
      <c r="V767" s="1205"/>
      <c r="W767" s="1205"/>
      <c r="X767" s="1205"/>
      <c r="Y767" s="1205"/>
      <c r="Z767" s="1205"/>
      <c r="AA767" s="1205"/>
      <c r="AB767" s="1205"/>
      <c r="AC767" s="1205"/>
      <c r="AD767" s="1205"/>
      <c r="AE767" s="1205"/>
    </row>
    <row r="768">
      <c r="A768" s="1198"/>
      <c r="B768" s="1287"/>
      <c r="C768" s="1198"/>
      <c r="D768" s="1198"/>
      <c r="E768" s="1198"/>
      <c r="F768" s="1198"/>
      <c r="G768" s="1198"/>
      <c r="H768" s="1288"/>
      <c r="I768" s="1288"/>
      <c r="J768" s="1198"/>
      <c r="K768" s="1198"/>
      <c r="L768" s="1198"/>
      <c r="M768" s="1198"/>
      <c r="N768" s="1198"/>
      <c r="O768" s="1198"/>
      <c r="P768" s="1288"/>
      <c r="Q768" s="1198"/>
      <c r="R768" s="1287"/>
      <c r="S768" s="1287"/>
      <c r="T768" s="1198"/>
      <c r="U768" s="1198"/>
      <c r="V768" s="1198"/>
      <c r="W768" s="1198"/>
      <c r="X768" s="1198"/>
      <c r="Y768" s="1198"/>
      <c r="Z768" s="1198"/>
      <c r="AA768" s="1198"/>
      <c r="AB768" s="1198"/>
      <c r="AC768" s="1198"/>
      <c r="AD768" s="1198"/>
      <c r="AE768" s="1198"/>
    </row>
    <row r="769">
      <c r="A769" s="1205"/>
      <c r="B769" s="1285"/>
      <c r="C769" s="1205"/>
      <c r="D769" s="1205"/>
      <c r="E769" s="1205"/>
      <c r="F769" s="1205"/>
      <c r="G769" s="1205"/>
      <c r="H769" s="1286"/>
      <c r="I769" s="1286"/>
      <c r="J769" s="1205"/>
      <c r="K769" s="1205"/>
      <c r="L769" s="1205"/>
      <c r="M769" s="1205"/>
      <c r="N769" s="1205"/>
      <c r="O769" s="1205"/>
      <c r="P769" s="1286"/>
      <c r="Q769" s="1205"/>
      <c r="R769" s="1285"/>
      <c r="S769" s="1285"/>
      <c r="T769" s="1205"/>
      <c r="U769" s="1205"/>
      <c r="V769" s="1205"/>
      <c r="W769" s="1205"/>
      <c r="X769" s="1205"/>
      <c r="Y769" s="1205"/>
      <c r="Z769" s="1205"/>
      <c r="AA769" s="1205"/>
      <c r="AB769" s="1205"/>
      <c r="AC769" s="1205"/>
      <c r="AD769" s="1205"/>
      <c r="AE769" s="1205"/>
    </row>
    <row r="770">
      <c r="A770" s="1198"/>
      <c r="B770" s="1287"/>
      <c r="C770" s="1198"/>
      <c r="D770" s="1198"/>
      <c r="E770" s="1198"/>
      <c r="F770" s="1198"/>
      <c r="G770" s="1198"/>
      <c r="H770" s="1288"/>
      <c r="I770" s="1288"/>
      <c r="J770" s="1198"/>
      <c r="K770" s="1198"/>
      <c r="L770" s="1198"/>
      <c r="M770" s="1198"/>
      <c r="N770" s="1198"/>
      <c r="O770" s="1198"/>
      <c r="P770" s="1288"/>
      <c r="Q770" s="1198"/>
      <c r="R770" s="1287"/>
      <c r="S770" s="1287"/>
      <c r="T770" s="1198"/>
      <c r="U770" s="1198"/>
      <c r="V770" s="1198"/>
      <c r="W770" s="1198"/>
      <c r="X770" s="1198"/>
      <c r="Y770" s="1198"/>
      <c r="Z770" s="1198"/>
      <c r="AA770" s="1198"/>
      <c r="AB770" s="1198"/>
      <c r="AC770" s="1198"/>
      <c r="AD770" s="1198"/>
      <c r="AE770" s="1198"/>
    </row>
    <row r="771">
      <c r="A771" s="1205"/>
      <c r="B771" s="1285"/>
      <c r="C771" s="1205"/>
      <c r="D771" s="1205"/>
      <c r="E771" s="1205"/>
      <c r="F771" s="1205"/>
      <c r="G771" s="1205"/>
      <c r="H771" s="1286"/>
      <c r="I771" s="1286"/>
      <c r="J771" s="1205"/>
      <c r="K771" s="1205"/>
      <c r="L771" s="1205"/>
      <c r="M771" s="1205"/>
      <c r="N771" s="1205"/>
      <c r="O771" s="1205"/>
      <c r="P771" s="1286"/>
      <c r="Q771" s="1205"/>
      <c r="R771" s="1285"/>
      <c r="S771" s="1285"/>
      <c r="T771" s="1205"/>
      <c r="U771" s="1205"/>
      <c r="V771" s="1205"/>
      <c r="W771" s="1205"/>
      <c r="X771" s="1205"/>
      <c r="Y771" s="1205"/>
      <c r="Z771" s="1205"/>
      <c r="AA771" s="1205"/>
      <c r="AB771" s="1205"/>
      <c r="AC771" s="1205"/>
      <c r="AD771" s="1205"/>
      <c r="AE771" s="1205"/>
    </row>
    <row r="772">
      <c r="A772" s="1198"/>
      <c r="B772" s="1287"/>
      <c r="C772" s="1198"/>
      <c r="D772" s="1198"/>
      <c r="E772" s="1198"/>
      <c r="F772" s="1198"/>
      <c r="G772" s="1198"/>
      <c r="H772" s="1288"/>
      <c r="I772" s="1288"/>
      <c r="J772" s="1198"/>
      <c r="K772" s="1198"/>
      <c r="L772" s="1198"/>
      <c r="M772" s="1198"/>
      <c r="N772" s="1198"/>
      <c r="O772" s="1198"/>
      <c r="P772" s="1288"/>
      <c r="Q772" s="1198"/>
      <c r="R772" s="1287"/>
      <c r="S772" s="1287"/>
      <c r="T772" s="1198"/>
      <c r="U772" s="1198"/>
      <c r="V772" s="1198"/>
      <c r="W772" s="1198"/>
      <c r="X772" s="1198"/>
      <c r="Y772" s="1198"/>
      <c r="Z772" s="1198"/>
      <c r="AA772" s="1198"/>
      <c r="AB772" s="1198"/>
      <c r="AC772" s="1198"/>
      <c r="AD772" s="1198"/>
      <c r="AE772" s="1198"/>
    </row>
    <row r="773">
      <c r="A773" s="1205"/>
      <c r="B773" s="1285"/>
      <c r="C773" s="1205"/>
      <c r="D773" s="1205"/>
      <c r="E773" s="1205"/>
      <c r="F773" s="1205"/>
      <c r="G773" s="1205"/>
      <c r="H773" s="1286"/>
      <c r="I773" s="1286"/>
      <c r="J773" s="1205"/>
      <c r="K773" s="1205"/>
      <c r="L773" s="1205"/>
      <c r="M773" s="1205"/>
      <c r="N773" s="1205"/>
      <c r="O773" s="1205"/>
      <c r="P773" s="1286"/>
      <c r="Q773" s="1205"/>
      <c r="R773" s="1285"/>
      <c r="S773" s="1285"/>
      <c r="T773" s="1205"/>
      <c r="U773" s="1205"/>
      <c r="V773" s="1205"/>
      <c r="W773" s="1205"/>
      <c r="X773" s="1205"/>
      <c r="Y773" s="1205"/>
      <c r="Z773" s="1205"/>
      <c r="AA773" s="1205"/>
      <c r="AB773" s="1205"/>
      <c r="AC773" s="1205"/>
      <c r="AD773" s="1205"/>
      <c r="AE773" s="1205"/>
    </row>
    <row r="774">
      <c r="A774" s="1198"/>
      <c r="B774" s="1287"/>
      <c r="C774" s="1198"/>
      <c r="D774" s="1198"/>
      <c r="E774" s="1198"/>
      <c r="F774" s="1198"/>
      <c r="G774" s="1198"/>
      <c r="H774" s="1288"/>
      <c r="I774" s="1288"/>
      <c r="J774" s="1198"/>
      <c r="K774" s="1198"/>
      <c r="L774" s="1198"/>
      <c r="M774" s="1198"/>
      <c r="N774" s="1198"/>
      <c r="O774" s="1198"/>
      <c r="P774" s="1288"/>
      <c r="Q774" s="1198"/>
      <c r="R774" s="1287"/>
      <c r="S774" s="1287"/>
      <c r="T774" s="1198"/>
      <c r="U774" s="1198"/>
      <c r="V774" s="1198"/>
      <c r="W774" s="1198"/>
      <c r="X774" s="1198"/>
      <c r="Y774" s="1198"/>
      <c r="Z774" s="1198"/>
      <c r="AA774" s="1198"/>
      <c r="AB774" s="1198"/>
      <c r="AC774" s="1198"/>
      <c r="AD774" s="1198"/>
      <c r="AE774" s="1198"/>
    </row>
    <row r="775">
      <c r="A775" s="1205"/>
      <c r="B775" s="1285"/>
      <c r="C775" s="1205"/>
      <c r="D775" s="1205"/>
      <c r="E775" s="1205"/>
      <c r="F775" s="1205"/>
      <c r="G775" s="1205"/>
      <c r="H775" s="1286"/>
      <c r="I775" s="1286"/>
      <c r="J775" s="1205"/>
      <c r="K775" s="1205"/>
      <c r="L775" s="1205"/>
      <c r="M775" s="1205"/>
      <c r="N775" s="1205"/>
      <c r="O775" s="1205"/>
      <c r="P775" s="1286"/>
      <c r="Q775" s="1205"/>
      <c r="R775" s="1285"/>
      <c r="S775" s="1285"/>
      <c r="T775" s="1205"/>
      <c r="U775" s="1205"/>
      <c r="V775" s="1205"/>
      <c r="W775" s="1205"/>
      <c r="X775" s="1205"/>
      <c r="Y775" s="1205"/>
      <c r="Z775" s="1205"/>
      <c r="AA775" s="1205"/>
      <c r="AB775" s="1205"/>
      <c r="AC775" s="1205"/>
      <c r="AD775" s="1205"/>
      <c r="AE775" s="1205"/>
    </row>
    <row r="776">
      <c r="A776" s="1198"/>
      <c r="B776" s="1287"/>
      <c r="C776" s="1198"/>
      <c r="D776" s="1198"/>
      <c r="E776" s="1198"/>
      <c r="F776" s="1198"/>
      <c r="G776" s="1198"/>
      <c r="H776" s="1288"/>
      <c r="I776" s="1288"/>
      <c r="J776" s="1198"/>
      <c r="K776" s="1198"/>
      <c r="L776" s="1198"/>
      <c r="M776" s="1198"/>
      <c r="N776" s="1198"/>
      <c r="O776" s="1198"/>
      <c r="P776" s="1288"/>
      <c r="Q776" s="1198"/>
      <c r="R776" s="1287"/>
      <c r="S776" s="1287"/>
      <c r="T776" s="1198"/>
      <c r="U776" s="1198"/>
      <c r="V776" s="1198"/>
      <c r="W776" s="1198"/>
      <c r="X776" s="1198"/>
      <c r="Y776" s="1198"/>
      <c r="Z776" s="1198"/>
      <c r="AA776" s="1198"/>
      <c r="AB776" s="1198"/>
      <c r="AC776" s="1198"/>
      <c r="AD776" s="1198"/>
      <c r="AE776" s="1198"/>
    </row>
    <row r="777">
      <c r="A777" s="1205"/>
      <c r="B777" s="1285"/>
      <c r="C777" s="1205"/>
      <c r="D777" s="1205"/>
      <c r="E777" s="1205"/>
      <c r="F777" s="1205"/>
      <c r="G777" s="1205"/>
      <c r="H777" s="1286"/>
      <c r="I777" s="1286"/>
      <c r="J777" s="1205"/>
      <c r="K777" s="1205"/>
      <c r="L777" s="1205"/>
      <c r="M777" s="1205"/>
      <c r="N777" s="1205"/>
      <c r="O777" s="1205"/>
      <c r="P777" s="1286"/>
      <c r="Q777" s="1205"/>
      <c r="R777" s="1285"/>
      <c r="S777" s="1285"/>
      <c r="T777" s="1205"/>
      <c r="U777" s="1205"/>
      <c r="V777" s="1205"/>
      <c r="W777" s="1205"/>
      <c r="X777" s="1205"/>
      <c r="Y777" s="1205"/>
      <c r="Z777" s="1205"/>
      <c r="AA777" s="1205"/>
      <c r="AB777" s="1205"/>
      <c r="AC777" s="1205"/>
      <c r="AD777" s="1205"/>
      <c r="AE777" s="1205"/>
    </row>
    <row r="778">
      <c r="A778" s="1198"/>
      <c r="B778" s="1287"/>
      <c r="C778" s="1198"/>
      <c r="D778" s="1198"/>
      <c r="E778" s="1198"/>
      <c r="F778" s="1198"/>
      <c r="G778" s="1198"/>
      <c r="H778" s="1288"/>
      <c r="I778" s="1288"/>
      <c r="J778" s="1198"/>
      <c r="K778" s="1198"/>
      <c r="L778" s="1198"/>
      <c r="M778" s="1198"/>
      <c r="N778" s="1198"/>
      <c r="O778" s="1198"/>
      <c r="P778" s="1288"/>
      <c r="Q778" s="1198"/>
      <c r="R778" s="1287"/>
      <c r="S778" s="1287"/>
      <c r="T778" s="1198"/>
      <c r="U778" s="1198"/>
      <c r="V778" s="1198"/>
      <c r="W778" s="1198"/>
      <c r="X778" s="1198"/>
      <c r="Y778" s="1198"/>
      <c r="Z778" s="1198"/>
      <c r="AA778" s="1198"/>
      <c r="AB778" s="1198"/>
      <c r="AC778" s="1198"/>
      <c r="AD778" s="1198"/>
      <c r="AE778" s="1198"/>
    </row>
    <row r="779">
      <c r="A779" s="1205"/>
      <c r="B779" s="1285"/>
      <c r="C779" s="1205"/>
      <c r="D779" s="1205"/>
      <c r="E779" s="1205"/>
      <c r="F779" s="1205"/>
      <c r="G779" s="1205"/>
      <c r="H779" s="1286"/>
      <c r="I779" s="1286"/>
      <c r="J779" s="1205"/>
      <c r="K779" s="1205"/>
      <c r="L779" s="1205"/>
      <c r="M779" s="1205"/>
      <c r="N779" s="1205"/>
      <c r="O779" s="1205"/>
      <c r="P779" s="1286"/>
      <c r="Q779" s="1205"/>
      <c r="R779" s="1285"/>
      <c r="S779" s="1285"/>
      <c r="T779" s="1205"/>
      <c r="U779" s="1205"/>
      <c r="V779" s="1205"/>
      <c r="W779" s="1205"/>
      <c r="X779" s="1205"/>
      <c r="Y779" s="1205"/>
      <c r="Z779" s="1205"/>
      <c r="AA779" s="1205"/>
      <c r="AB779" s="1205"/>
      <c r="AC779" s="1205"/>
      <c r="AD779" s="1205"/>
      <c r="AE779" s="1205"/>
    </row>
    <row r="780">
      <c r="A780" s="1198"/>
      <c r="B780" s="1287"/>
      <c r="C780" s="1198"/>
      <c r="D780" s="1198"/>
      <c r="E780" s="1198"/>
      <c r="F780" s="1198"/>
      <c r="G780" s="1198"/>
      <c r="H780" s="1288"/>
      <c r="I780" s="1288"/>
      <c r="J780" s="1198"/>
      <c r="K780" s="1198"/>
      <c r="L780" s="1198"/>
      <c r="M780" s="1198"/>
      <c r="N780" s="1198"/>
      <c r="O780" s="1198"/>
      <c r="P780" s="1288"/>
      <c r="Q780" s="1198"/>
      <c r="R780" s="1287"/>
      <c r="S780" s="1287"/>
      <c r="T780" s="1198"/>
      <c r="U780" s="1198"/>
      <c r="V780" s="1198"/>
      <c r="W780" s="1198"/>
      <c r="X780" s="1198"/>
      <c r="Y780" s="1198"/>
      <c r="Z780" s="1198"/>
      <c r="AA780" s="1198"/>
      <c r="AB780" s="1198"/>
      <c r="AC780" s="1198"/>
      <c r="AD780" s="1198"/>
      <c r="AE780" s="1198"/>
    </row>
    <row r="781">
      <c r="A781" s="1205"/>
      <c r="B781" s="1285"/>
      <c r="C781" s="1205"/>
      <c r="D781" s="1205"/>
      <c r="E781" s="1205"/>
      <c r="F781" s="1205"/>
      <c r="G781" s="1205"/>
      <c r="H781" s="1286"/>
      <c r="I781" s="1286"/>
      <c r="J781" s="1205"/>
      <c r="K781" s="1205"/>
      <c r="L781" s="1205"/>
      <c r="M781" s="1205"/>
      <c r="N781" s="1205"/>
      <c r="O781" s="1205"/>
      <c r="P781" s="1286"/>
      <c r="Q781" s="1205"/>
      <c r="R781" s="1285"/>
      <c r="S781" s="1285"/>
      <c r="T781" s="1205"/>
      <c r="U781" s="1205"/>
      <c r="V781" s="1205"/>
      <c r="W781" s="1205"/>
      <c r="X781" s="1205"/>
      <c r="Y781" s="1205"/>
      <c r="Z781" s="1205"/>
      <c r="AA781" s="1205"/>
      <c r="AB781" s="1205"/>
      <c r="AC781" s="1205"/>
      <c r="AD781" s="1205"/>
      <c r="AE781" s="1205"/>
    </row>
    <row r="782">
      <c r="A782" s="1198"/>
      <c r="B782" s="1287"/>
      <c r="C782" s="1198"/>
      <c r="D782" s="1198"/>
      <c r="E782" s="1198"/>
      <c r="F782" s="1198"/>
      <c r="G782" s="1198"/>
      <c r="H782" s="1288"/>
      <c r="I782" s="1288"/>
      <c r="J782" s="1198"/>
      <c r="K782" s="1198"/>
      <c r="L782" s="1198"/>
      <c r="M782" s="1198"/>
      <c r="N782" s="1198"/>
      <c r="O782" s="1198"/>
      <c r="P782" s="1288"/>
      <c r="Q782" s="1198"/>
      <c r="R782" s="1287"/>
      <c r="S782" s="1287"/>
      <c r="T782" s="1198"/>
      <c r="U782" s="1198"/>
      <c r="V782" s="1198"/>
      <c r="W782" s="1198"/>
      <c r="X782" s="1198"/>
      <c r="Y782" s="1198"/>
      <c r="Z782" s="1198"/>
      <c r="AA782" s="1198"/>
      <c r="AB782" s="1198"/>
      <c r="AC782" s="1198"/>
      <c r="AD782" s="1198"/>
      <c r="AE782" s="1198"/>
    </row>
    <row r="783">
      <c r="A783" s="1205"/>
      <c r="B783" s="1285"/>
      <c r="C783" s="1205"/>
      <c r="D783" s="1205"/>
      <c r="E783" s="1205"/>
      <c r="F783" s="1205"/>
      <c r="G783" s="1205"/>
      <c r="H783" s="1286"/>
      <c r="I783" s="1286"/>
      <c r="J783" s="1205"/>
      <c r="K783" s="1205"/>
      <c r="L783" s="1205"/>
      <c r="M783" s="1205"/>
      <c r="N783" s="1205"/>
      <c r="O783" s="1205"/>
      <c r="P783" s="1286"/>
      <c r="Q783" s="1205"/>
      <c r="R783" s="1285"/>
      <c r="S783" s="1285"/>
      <c r="T783" s="1205"/>
      <c r="U783" s="1205"/>
      <c r="V783" s="1205"/>
      <c r="W783" s="1205"/>
      <c r="X783" s="1205"/>
      <c r="Y783" s="1205"/>
      <c r="Z783" s="1205"/>
      <c r="AA783" s="1205"/>
      <c r="AB783" s="1205"/>
      <c r="AC783" s="1205"/>
      <c r="AD783" s="1205"/>
      <c r="AE783" s="1205"/>
    </row>
    <row r="784">
      <c r="A784" s="1198"/>
      <c r="B784" s="1287"/>
      <c r="C784" s="1198"/>
      <c r="D784" s="1198"/>
      <c r="E784" s="1198"/>
      <c r="F784" s="1198"/>
      <c r="G784" s="1198"/>
      <c r="H784" s="1288"/>
      <c r="I784" s="1288"/>
      <c r="J784" s="1198"/>
      <c r="K784" s="1198"/>
      <c r="L784" s="1198"/>
      <c r="M784" s="1198"/>
      <c r="N784" s="1198"/>
      <c r="O784" s="1198"/>
      <c r="P784" s="1288"/>
      <c r="Q784" s="1198"/>
      <c r="R784" s="1287"/>
      <c r="S784" s="1287"/>
      <c r="T784" s="1198"/>
      <c r="U784" s="1198"/>
      <c r="V784" s="1198"/>
      <c r="W784" s="1198"/>
      <c r="X784" s="1198"/>
      <c r="Y784" s="1198"/>
      <c r="Z784" s="1198"/>
      <c r="AA784" s="1198"/>
      <c r="AB784" s="1198"/>
      <c r="AC784" s="1198"/>
      <c r="AD784" s="1198"/>
      <c r="AE784" s="1198"/>
    </row>
    <row r="785">
      <c r="A785" s="1205"/>
      <c r="B785" s="1285"/>
      <c r="C785" s="1205"/>
      <c r="D785" s="1205"/>
      <c r="E785" s="1205"/>
      <c r="F785" s="1205"/>
      <c r="G785" s="1205"/>
      <c r="H785" s="1286"/>
      <c r="I785" s="1286"/>
      <c r="J785" s="1205"/>
      <c r="K785" s="1205"/>
      <c r="L785" s="1205"/>
      <c r="M785" s="1205"/>
      <c r="N785" s="1205"/>
      <c r="O785" s="1205"/>
      <c r="P785" s="1286"/>
      <c r="Q785" s="1205"/>
      <c r="R785" s="1285"/>
      <c r="S785" s="1285"/>
      <c r="T785" s="1205"/>
      <c r="U785" s="1205"/>
      <c r="V785" s="1205"/>
      <c r="W785" s="1205"/>
      <c r="X785" s="1205"/>
      <c r="Y785" s="1205"/>
      <c r="Z785" s="1205"/>
      <c r="AA785" s="1205"/>
      <c r="AB785" s="1205"/>
      <c r="AC785" s="1205"/>
      <c r="AD785" s="1205"/>
      <c r="AE785" s="1205"/>
    </row>
    <row r="786">
      <c r="A786" s="1198"/>
      <c r="B786" s="1287"/>
      <c r="C786" s="1198"/>
      <c r="D786" s="1198"/>
      <c r="E786" s="1198"/>
      <c r="F786" s="1198"/>
      <c r="G786" s="1198"/>
      <c r="H786" s="1288"/>
      <c r="I786" s="1288"/>
      <c r="J786" s="1198"/>
      <c r="K786" s="1198"/>
      <c r="L786" s="1198"/>
      <c r="M786" s="1198"/>
      <c r="N786" s="1198"/>
      <c r="O786" s="1198"/>
      <c r="P786" s="1288"/>
      <c r="Q786" s="1198"/>
      <c r="R786" s="1287"/>
      <c r="S786" s="1287"/>
      <c r="T786" s="1198"/>
      <c r="U786" s="1198"/>
      <c r="V786" s="1198"/>
      <c r="W786" s="1198"/>
      <c r="X786" s="1198"/>
      <c r="Y786" s="1198"/>
      <c r="Z786" s="1198"/>
      <c r="AA786" s="1198"/>
      <c r="AB786" s="1198"/>
      <c r="AC786" s="1198"/>
      <c r="AD786" s="1198"/>
      <c r="AE786" s="1198"/>
    </row>
    <row r="787">
      <c r="A787" s="1205"/>
      <c r="B787" s="1285"/>
      <c r="C787" s="1205"/>
      <c r="D787" s="1205"/>
      <c r="E787" s="1205"/>
      <c r="F787" s="1205"/>
      <c r="G787" s="1205"/>
      <c r="H787" s="1286"/>
      <c r="I787" s="1286"/>
      <c r="J787" s="1205"/>
      <c r="K787" s="1205"/>
      <c r="L787" s="1205"/>
      <c r="M787" s="1205"/>
      <c r="N787" s="1205"/>
      <c r="O787" s="1205"/>
      <c r="P787" s="1286"/>
      <c r="Q787" s="1205"/>
      <c r="R787" s="1285"/>
      <c r="S787" s="1285"/>
      <c r="T787" s="1205"/>
      <c r="U787" s="1205"/>
      <c r="V787" s="1205"/>
      <c r="W787" s="1205"/>
      <c r="X787" s="1205"/>
      <c r="Y787" s="1205"/>
      <c r="Z787" s="1205"/>
      <c r="AA787" s="1205"/>
      <c r="AB787" s="1205"/>
      <c r="AC787" s="1205"/>
      <c r="AD787" s="1205"/>
      <c r="AE787" s="1205"/>
    </row>
    <row r="788">
      <c r="A788" s="1198"/>
      <c r="B788" s="1287"/>
      <c r="C788" s="1198"/>
      <c r="D788" s="1198"/>
      <c r="E788" s="1198"/>
      <c r="F788" s="1198"/>
      <c r="G788" s="1198"/>
      <c r="H788" s="1288"/>
      <c r="I788" s="1288"/>
      <c r="J788" s="1198"/>
      <c r="K788" s="1198"/>
      <c r="L788" s="1198"/>
      <c r="M788" s="1198"/>
      <c r="N788" s="1198"/>
      <c r="O788" s="1198"/>
      <c r="P788" s="1288"/>
      <c r="Q788" s="1198"/>
      <c r="R788" s="1287"/>
      <c r="S788" s="1287"/>
      <c r="T788" s="1198"/>
      <c r="U788" s="1198"/>
      <c r="V788" s="1198"/>
      <c r="W788" s="1198"/>
      <c r="X788" s="1198"/>
      <c r="Y788" s="1198"/>
      <c r="Z788" s="1198"/>
      <c r="AA788" s="1198"/>
      <c r="AB788" s="1198"/>
      <c r="AC788" s="1198"/>
      <c r="AD788" s="1198"/>
      <c r="AE788" s="1198"/>
    </row>
    <row r="789">
      <c r="A789" s="1205"/>
      <c r="B789" s="1285"/>
      <c r="C789" s="1205"/>
      <c r="D789" s="1205"/>
      <c r="E789" s="1205"/>
      <c r="F789" s="1205"/>
      <c r="G789" s="1205"/>
      <c r="H789" s="1286"/>
      <c r="I789" s="1286"/>
      <c r="J789" s="1205"/>
      <c r="K789" s="1205"/>
      <c r="L789" s="1205"/>
      <c r="M789" s="1205"/>
      <c r="N789" s="1205"/>
      <c r="O789" s="1205"/>
      <c r="P789" s="1286"/>
      <c r="Q789" s="1205"/>
      <c r="R789" s="1285"/>
      <c r="S789" s="1285"/>
      <c r="T789" s="1205"/>
      <c r="U789" s="1205"/>
      <c r="V789" s="1205"/>
      <c r="W789" s="1205"/>
      <c r="X789" s="1205"/>
      <c r="Y789" s="1205"/>
      <c r="Z789" s="1205"/>
      <c r="AA789" s="1205"/>
      <c r="AB789" s="1205"/>
      <c r="AC789" s="1205"/>
      <c r="AD789" s="1205"/>
      <c r="AE789" s="1205"/>
    </row>
    <row r="790">
      <c r="A790" s="1198"/>
      <c r="B790" s="1287"/>
      <c r="C790" s="1198"/>
      <c r="D790" s="1198"/>
      <c r="E790" s="1198"/>
      <c r="F790" s="1198"/>
      <c r="G790" s="1198"/>
      <c r="H790" s="1288"/>
      <c r="I790" s="1288"/>
      <c r="J790" s="1198"/>
      <c r="K790" s="1198"/>
      <c r="L790" s="1198"/>
      <c r="M790" s="1198"/>
      <c r="N790" s="1198"/>
      <c r="O790" s="1198"/>
      <c r="P790" s="1288"/>
      <c r="Q790" s="1198"/>
      <c r="R790" s="1287"/>
      <c r="S790" s="1287"/>
      <c r="T790" s="1198"/>
      <c r="U790" s="1198"/>
      <c r="V790" s="1198"/>
      <c r="W790" s="1198"/>
      <c r="X790" s="1198"/>
      <c r="Y790" s="1198"/>
      <c r="Z790" s="1198"/>
      <c r="AA790" s="1198"/>
      <c r="AB790" s="1198"/>
      <c r="AC790" s="1198"/>
      <c r="AD790" s="1198"/>
      <c r="AE790" s="1198"/>
    </row>
    <row r="791">
      <c r="A791" s="1205"/>
      <c r="B791" s="1285"/>
      <c r="C791" s="1205"/>
      <c r="D791" s="1205"/>
      <c r="E791" s="1205"/>
      <c r="F791" s="1205"/>
      <c r="G791" s="1205"/>
      <c r="H791" s="1286"/>
      <c r="I791" s="1286"/>
      <c r="J791" s="1205"/>
      <c r="K791" s="1205"/>
      <c r="L791" s="1205"/>
      <c r="M791" s="1205"/>
      <c r="N791" s="1205"/>
      <c r="O791" s="1205"/>
      <c r="P791" s="1286"/>
      <c r="Q791" s="1205"/>
      <c r="R791" s="1285"/>
      <c r="S791" s="1285"/>
      <c r="T791" s="1205"/>
      <c r="U791" s="1205"/>
      <c r="V791" s="1205"/>
      <c r="W791" s="1205"/>
      <c r="X791" s="1205"/>
      <c r="Y791" s="1205"/>
      <c r="Z791" s="1205"/>
      <c r="AA791" s="1205"/>
      <c r="AB791" s="1205"/>
      <c r="AC791" s="1205"/>
      <c r="AD791" s="1205"/>
      <c r="AE791" s="1205"/>
    </row>
    <row r="792">
      <c r="A792" s="1198"/>
      <c r="B792" s="1287"/>
      <c r="C792" s="1198"/>
      <c r="D792" s="1198"/>
      <c r="E792" s="1198"/>
      <c r="F792" s="1198"/>
      <c r="G792" s="1198"/>
      <c r="H792" s="1288"/>
      <c r="I792" s="1288"/>
      <c r="J792" s="1198"/>
      <c r="K792" s="1198"/>
      <c r="L792" s="1198"/>
      <c r="M792" s="1198"/>
      <c r="N792" s="1198"/>
      <c r="O792" s="1198"/>
      <c r="P792" s="1288"/>
      <c r="Q792" s="1198"/>
      <c r="R792" s="1287"/>
      <c r="S792" s="1287"/>
      <c r="T792" s="1198"/>
      <c r="U792" s="1198"/>
      <c r="V792" s="1198"/>
      <c r="W792" s="1198"/>
      <c r="X792" s="1198"/>
      <c r="Y792" s="1198"/>
      <c r="Z792" s="1198"/>
      <c r="AA792" s="1198"/>
      <c r="AB792" s="1198"/>
      <c r="AC792" s="1198"/>
      <c r="AD792" s="1198"/>
      <c r="AE792" s="1198"/>
    </row>
    <row r="793">
      <c r="A793" s="1205"/>
      <c r="B793" s="1285"/>
      <c r="C793" s="1205"/>
      <c r="D793" s="1205"/>
      <c r="E793" s="1205"/>
      <c r="F793" s="1205"/>
      <c r="G793" s="1205"/>
      <c r="H793" s="1286"/>
      <c r="I793" s="1286"/>
      <c r="J793" s="1205"/>
      <c r="K793" s="1205"/>
      <c r="L793" s="1205"/>
      <c r="M793" s="1205"/>
      <c r="N793" s="1205"/>
      <c r="O793" s="1205"/>
      <c r="P793" s="1286"/>
      <c r="Q793" s="1205"/>
      <c r="R793" s="1285"/>
      <c r="S793" s="1285"/>
      <c r="T793" s="1205"/>
      <c r="U793" s="1205"/>
      <c r="V793" s="1205"/>
      <c r="W793" s="1205"/>
      <c r="X793" s="1205"/>
      <c r="Y793" s="1205"/>
      <c r="Z793" s="1205"/>
      <c r="AA793" s="1205"/>
      <c r="AB793" s="1205"/>
      <c r="AC793" s="1205"/>
      <c r="AD793" s="1205"/>
      <c r="AE793" s="1205"/>
    </row>
    <row r="794">
      <c r="A794" s="1198"/>
      <c r="B794" s="1287"/>
      <c r="C794" s="1198"/>
      <c r="D794" s="1198"/>
      <c r="E794" s="1198"/>
      <c r="F794" s="1198"/>
      <c r="G794" s="1198"/>
      <c r="H794" s="1288"/>
      <c r="I794" s="1288"/>
      <c r="J794" s="1198"/>
      <c r="K794" s="1198"/>
      <c r="L794" s="1198"/>
      <c r="M794" s="1198"/>
      <c r="N794" s="1198"/>
      <c r="O794" s="1198"/>
      <c r="P794" s="1288"/>
      <c r="Q794" s="1198"/>
      <c r="R794" s="1287"/>
      <c r="S794" s="1287"/>
      <c r="T794" s="1198"/>
      <c r="U794" s="1198"/>
      <c r="V794" s="1198"/>
      <c r="W794" s="1198"/>
      <c r="X794" s="1198"/>
      <c r="Y794" s="1198"/>
      <c r="Z794" s="1198"/>
      <c r="AA794" s="1198"/>
      <c r="AB794" s="1198"/>
      <c r="AC794" s="1198"/>
      <c r="AD794" s="1198"/>
      <c r="AE794" s="1198"/>
    </row>
    <row r="795">
      <c r="A795" s="1205"/>
      <c r="B795" s="1285"/>
      <c r="C795" s="1205"/>
      <c r="D795" s="1205"/>
      <c r="E795" s="1205"/>
      <c r="F795" s="1205"/>
      <c r="G795" s="1205"/>
      <c r="H795" s="1286"/>
      <c r="I795" s="1286"/>
      <c r="J795" s="1205"/>
      <c r="K795" s="1205"/>
      <c r="L795" s="1205"/>
      <c r="M795" s="1205"/>
      <c r="N795" s="1205"/>
      <c r="O795" s="1205"/>
      <c r="P795" s="1286"/>
      <c r="Q795" s="1205"/>
      <c r="R795" s="1285"/>
      <c r="S795" s="1285"/>
      <c r="T795" s="1205"/>
      <c r="U795" s="1205"/>
      <c r="V795" s="1205"/>
      <c r="W795" s="1205"/>
      <c r="X795" s="1205"/>
      <c r="Y795" s="1205"/>
      <c r="Z795" s="1205"/>
      <c r="AA795" s="1205"/>
      <c r="AB795" s="1205"/>
      <c r="AC795" s="1205"/>
      <c r="AD795" s="1205"/>
      <c r="AE795" s="1205"/>
    </row>
    <row r="796">
      <c r="A796" s="1198"/>
      <c r="B796" s="1287"/>
      <c r="C796" s="1198"/>
      <c r="D796" s="1198"/>
      <c r="E796" s="1198"/>
      <c r="F796" s="1198"/>
      <c r="G796" s="1198"/>
      <c r="H796" s="1288"/>
      <c r="I796" s="1288"/>
      <c r="J796" s="1198"/>
      <c r="K796" s="1198"/>
      <c r="L796" s="1198"/>
      <c r="M796" s="1198"/>
      <c r="N796" s="1198"/>
      <c r="O796" s="1198"/>
      <c r="P796" s="1288"/>
      <c r="Q796" s="1198"/>
      <c r="R796" s="1287"/>
      <c r="S796" s="1287"/>
      <c r="T796" s="1198"/>
      <c r="U796" s="1198"/>
      <c r="V796" s="1198"/>
      <c r="W796" s="1198"/>
      <c r="X796" s="1198"/>
      <c r="Y796" s="1198"/>
      <c r="Z796" s="1198"/>
      <c r="AA796" s="1198"/>
      <c r="AB796" s="1198"/>
      <c r="AC796" s="1198"/>
      <c r="AD796" s="1198"/>
      <c r="AE796" s="1198"/>
    </row>
    <row r="797">
      <c r="A797" s="1205"/>
      <c r="B797" s="1285"/>
      <c r="C797" s="1205"/>
      <c r="D797" s="1205"/>
      <c r="E797" s="1205"/>
      <c r="F797" s="1205"/>
      <c r="G797" s="1205"/>
      <c r="H797" s="1286"/>
      <c r="I797" s="1286"/>
      <c r="J797" s="1205"/>
      <c r="K797" s="1205"/>
      <c r="L797" s="1205"/>
      <c r="M797" s="1205"/>
      <c r="N797" s="1205"/>
      <c r="O797" s="1205"/>
      <c r="P797" s="1286"/>
      <c r="Q797" s="1205"/>
      <c r="R797" s="1285"/>
      <c r="S797" s="1285"/>
      <c r="T797" s="1205"/>
      <c r="U797" s="1205"/>
      <c r="V797" s="1205"/>
      <c r="W797" s="1205"/>
      <c r="X797" s="1205"/>
      <c r="Y797" s="1205"/>
      <c r="Z797" s="1205"/>
      <c r="AA797" s="1205"/>
      <c r="AB797" s="1205"/>
      <c r="AC797" s="1205"/>
      <c r="AD797" s="1205"/>
      <c r="AE797" s="1205"/>
    </row>
    <row r="798">
      <c r="A798" s="1198"/>
      <c r="B798" s="1287"/>
      <c r="C798" s="1198"/>
      <c r="D798" s="1198"/>
      <c r="E798" s="1198"/>
      <c r="F798" s="1198"/>
      <c r="G798" s="1198"/>
      <c r="H798" s="1288"/>
      <c r="I798" s="1288"/>
      <c r="J798" s="1198"/>
      <c r="K798" s="1198"/>
      <c r="L798" s="1198"/>
      <c r="M798" s="1198"/>
      <c r="N798" s="1198"/>
      <c r="O798" s="1198"/>
      <c r="P798" s="1288"/>
      <c r="Q798" s="1198"/>
      <c r="R798" s="1287"/>
      <c r="S798" s="1287"/>
      <c r="T798" s="1198"/>
      <c r="U798" s="1198"/>
      <c r="V798" s="1198"/>
      <c r="W798" s="1198"/>
      <c r="X798" s="1198"/>
      <c r="Y798" s="1198"/>
      <c r="Z798" s="1198"/>
      <c r="AA798" s="1198"/>
      <c r="AB798" s="1198"/>
      <c r="AC798" s="1198"/>
      <c r="AD798" s="1198"/>
      <c r="AE798" s="1198"/>
    </row>
    <row r="799">
      <c r="A799" s="1205"/>
      <c r="B799" s="1285"/>
      <c r="C799" s="1205"/>
      <c r="D799" s="1205"/>
      <c r="E799" s="1205"/>
      <c r="F799" s="1205"/>
      <c r="G799" s="1205"/>
      <c r="H799" s="1286"/>
      <c r="I799" s="1286"/>
      <c r="J799" s="1205"/>
      <c r="K799" s="1205"/>
      <c r="L799" s="1205"/>
      <c r="M799" s="1205"/>
      <c r="N799" s="1205"/>
      <c r="O799" s="1205"/>
      <c r="P799" s="1286"/>
      <c r="Q799" s="1205"/>
      <c r="R799" s="1285"/>
      <c r="S799" s="1285"/>
      <c r="T799" s="1205"/>
      <c r="U799" s="1205"/>
      <c r="V799" s="1205"/>
      <c r="W799" s="1205"/>
      <c r="X799" s="1205"/>
      <c r="Y799" s="1205"/>
      <c r="Z799" s="1205"/>
      <c r="AA799" s="1205"/>
      <c r="AB799" s="1205"/>
      <c r="AC799" s="1205"/>
      <c r="AD799" s="1205"/>
      <c r="AE799" s="1205"/>
    </row>
    <row r="800">
      <c r="A800" s="1198"/>
      <c r="B800" s="1287"/>
      <c r="C800" s="1198"/>
      <c r="D800" s="1198"/>
      <c r="E800" s="1198"/>
      <c r="F800" s="1198"/>
      <c r="G800" s="1198"/>
      <c r="H800" s="1288"/>
      <c r="I800" s="1288"/>
      <c r="J800" s="1198"/>
      <c r="K800" s="1198"/>
      <c r="L800" s="1198"/>
      <c r="M800" s="1198"/>
      <c r="N800" s="1198"/>
      <c r="O800" s="1198"/>
      <c r="P800" s="1288"/>
      <c r="Q800" s="1198"/>
      <c r="R800" s="1287"/>
      <c r="S800" s="1287"/>
      <c r="T800" s="1198"/>
      <c r="U800" s="1198"/>
      <c r="V800" s="1198"/>
      <c r="W800" s="1198"/>
      <c r="X800" s="1198"/>
      <c r="Y800" s="1198"/>
      <c r="Z800" s="1198"/>
      <c r="AA800" s="1198"/>
      <c r="AB800" s="1198"/>
      <c r="AC800" s="1198"/>
      <c r="AD800" s="1198"/>
      <c r="AE800" s="1198"/>
    </row>
    <row r="801">
      <c r="A801" s="1205"/>
      <c r="B801" s="1285"/>
      <c r="C801" s="1205"/>
      <c r="D801" s="1205"/>
      <c r="E801" s="1205"/>
      <c r="F801" s="1205"/>
      <c r="G801" s="1205"/>
      <c r="H801" s="1286"/>
      <c r="I801" s="1286"/>
      <c r="J801" s="1205"/>
      <c r="K801" s="1205"/>
      <c r="L801" s="1205"/>
      <c r="M801" s="1205"/>
      <c r="N801" s="1205"/>
      <c r="O801" s="1205"/>
      <c r="P801" s="1286"/>
      <c r="Q801" s="1205"/>
      <c r="R801" s="1285"/>
      <c r="S801" s="1285"/>
      <c r="T801" s="1205"/>
      <c r="U801" s="1205"/>
      <c r="V801" s="1205"/>
      <c r="W801" s="1205"/>
      <c r="X801" s="1205"/>
      <c r="Y801" s="1205"/>
      <c r="Z801" s="1205"/>
      <c r="AA801" s="1205"/>
      <c r="AB801" s="1205"/>
      <c r="AC801" s="1205"/>
      <c r="AD801" s="1205"/>
      <c r="AE801" s="1205"/>
    </row>
    <row r="802">
      <c r="A802" s="1198"/>
      <c r="B802" s="1287"/>
      <c r="C802" s="1198"/>
      <c r="D802" s="1198"/>
      <c r="E802" s="1198"/>
      <c r="F802" s="1198"/>
      <c r="G802" s="1198"/>
      <c r="H802" s="1288"/>
      <c r="I802" s="1288"/>
      <c r="J802" s="1198"/>
      <c r="K802" s="1198"/>
      <c r="L802" s="1198"/>
      <c r="M802" s="1198"/>
      <c r="N802" s="1198"/>
      <c r="O802" s="1198"/>
      <c r="P802" s="1288"/>
      <c r="Q802" s="1198"/>
      <c r="R802" s="1287"/>
      <c r="S802" s="1287"/>
      <c r="T802" s="1198"/>
      <c r="U802" s="1198"/>
      <c r="V802" s="1198"/>
      <c r="W802" s="1198"/>
      <c r="X802" s="1198"/>
      <c r="Y802" s="1198"/>
      <c r="Z802" s="1198"/>
      <c r="AA802" s="1198"/>
      <c r="AB802" s="1198"/>
      <c r="AC802" s="1198"/>
      <c r="AD802" s="1198"/>
      <c r="AE802" s="1198"/>
    </row>
    <row r="803">
      <c r="A803" s="1205"/>
      <c r="B803" s="1285"/>
      <c r="C803" s="1205"/>
      <c r="D803" s="1205"/>
      <c r="E803" s="1205"/>
      <c r="F803" s="1205"/>
      <c r="G803" s="1205"/>
      <c r="H803" s="1286"/>
      <c r="I803" s="1286"/>
      <c r="J803" s="1205"/>
      <c r="K803" s="1205"/>
      <c r="L803" s="1205"/>
      <c r="M803" s="1205"/>
      <c r="N803" s="1205"/>
      <c r="O803" s="1205"/>
      <c r="P803" s="1286"/>
      <c r="Q803" s="1205"/>
      <c r="R803" s="1285"/>
      <c r="S803" s="1285"/>
      <c r="T803" s="1205"/>
      <c r="U803" s="1205"/>
      <c r="V803" s="1205"/>
      <c r="W803" s="1205"/>
      <c r="X803" s="1205"/>
      <c r="Y803" s="1205"/>
      <c r="Z803" s="1205"/>
      <c r="AA803" s="1205"/>
      <c r="AB803" s="1205"/>
      <c r="AC803" s="1205"/>
      <c r="AD803" s="1205"/>
      <c r="AE803" s="1205"/>
    </row>
    <row r="804">
      <c r="A804" s="1198"/>
      <c r="B804" s="1287"/>
      <c r="C804" s="1198"/>
      <c r="D804" s="1198"/>
      <c r="E804" s="1198"/>
      <c r="F804" s="1198"/>
      <c r="G804" s="1198"/>
      <c r="H804" s="1288"/>
      <c r="I804" s="1288"/>
      <c r="J804" s="1198"/>
      <c r="K804" s="1198"/>
      <c r="L804" s="1198"/>
      <c r="M804" s="1198"/>
      <c r="N804" s="1198"/>
      <c r="O804" s="1198"/>
      <c r="P804" s="1288"/>
      <c r="Q804" s="1198"/>
      <c r="R804" s="1287"/>
      <c r="S804" s="1287"/>
      <c r="T804" s="1198"/>
      <c r="U804" s="1198"/>
      <c r="V804" s="1198"/>
      <c r="W804" s="1198"/>
      <c r="X804" s="1198"/>
      <c r="Y804" s="1198"/>
      <c r="Z804" s="1198"/>
      <c r="AA804" s="1198"/>
      <c r="AB804" s="1198"/>
      <c r="AC804" s="1198"/>
      <c r="AD804" s="1198"/>
      <c r="AE804" s="1198"/>
    </row>
    <row r="805">
      <c r="A805" s="1205"/>
      <c r="B805" s="1285"/>
      <c r="C805" s="1205"/>
      <c r="D805" s="1205"/>
      <c r="E805" s="1205"/>
      <c r="F805" s="1205"/>
      <c r="G805" s="1205"/>
      <c r="H805" s="1286"/>
      <c r="I805" s="1286"/>
      <c r="J805" s="1205"/>
      <c r="K805" s="1205"/>
      <c r="L805" s="1205"/>
      <c r="M805" s="1205"/>
      <c r="N805" s="1205"/>
      <c r="O805" s="1205"/>
      <c r="P805" s="1286"/>
      <c r="Q805" s="1205"/>
      <c r="R805" s="1285"/>
      <c r="S805" s="1285"/>
      <c r="T805" s="1205"/>
      <c r="U805" s="1205"/>
      <c r="V805" s="1205"/>
      <c r="W805" s="1205"/>
      <c r="X805" s="1205"/>
      <c r="Y805" s="1205"/>
      <c r="Z805" s="1205"/>
      <c r="AA805" s="1205"/>
      <c r="AB805" s="1205"/>
      <c r="AC805" s="1205"/>
      <c r="AD805" s="1205"/>
      <c r="AE805" s="1205"/>
    </row>
    <row r="806">
      <c r="A806" s="1198"/>
      <c r="B806" s="1287"/>
      <c r="C806" s="1198"/>
      <c r="D806" s="1198"/>
      <c r="E806" s="1198"/>
      <c r="F806" s="1198"/>
      <c r="G806" s="1198"/>
      <c r="H806" s="1288"/>
      <c r="I806" s="1288"/>
      <c r="J806" s="1198"/>
      <c r="K806" s="1198"/>
      <c r="L806" s="1198"/>
      <c r="M806" s="1198"/>
      <c r="N806" s="1198"/>
      <c r="O806" s="1198"/>
      <c r="P806" s="1288"/>
      <c r="Q806" s="1198"/>
      <c r="R806" s="1287"/>
      <c r="S806" s="1287"/>
      <c r="T806" s="1198"/>
      <c r="U806" s="1198"/>
      <c r="V806" s="1198"/>
      <c r="W806" s="1198"/>
      <c r="X806" s="1198"/>
      <c r="Y806" s="1198"/>
      <c r="Z806" s="1198"/>
      <c r="AA806" s="1198"/>
      <c r="AB806" s="1198"/>
      <c r="AC806" s="1198"/>
      <c r="AD806" s="1198"/>
      <c r="AE806" s="1198"/>
    </row>
    <row r="807">
      <c r="A807" s="1205"/>
      <c r="B807" s="1285"/>
      <c r="C807" s="1205"/>
      <c r="D807" s="1205"/>
      <c r="E807" s="1205"/>
      <c r="F807" s="1205"/>
      <c r="G807" s="1205"/>
      <c r="H807" s="1286"/>
      <c r="I807" s="1286"/>
      <c r="J807" s="1205"/>
      <c r="K807" s="1205"/>
      <c r="L807" s="1205"/>
      <c r="M807" s="1205"/>
      <c r="N807" s="1205"/>
      <c r="O807" s="1205"/>
      <c r="P807" s="1286"/>
      <c r="Q807" s="1205"/>
      <c r="R807" s="1285"/>
      <c r="S807" s="1285"/>
      <c r="T807" s="1205"/>
      <c r="U807" s="1205"/>
      <c r="V807" s="1205"/>
      <c r="W807" s="1205"/>
      <c r="X807" s="1205"/>
      <c r="Y807" s="1205"/>
      <c r="Z807" s="1205"/>
      <c r="AA807" s="1205"/>
      <c r="AB807" s="1205"/>
      <c r="AC807" s="1205"/>
      <c r="AD807" s="1205"/>
      <c r="AE807" s="1205"/>
    </row>
    <row r="808">
      <c r="A808" s="1198"/>
      <c r="B808" s="1287"/>
      <c r="C808" s="1198"/>
      <c r="D808" s="1198"/>
      <c r="E808" s="1198"/>
      <c r="F808" s="1198"/>
      <c r="G808" s="1198"/>
      <c r="H808" s="1288"/>
      <c r="I808" s="1288"/>
      <c r="J808" s="1198"/>
      <c r="K808" s="1198"/>
      <c r="L808" s="1198"/>
      <c r="M808" s="1198"/>
      <c r="N808" s="1198"/>
      <c r="O808" s="1198"/>
      <c r="P808" s="1288"/>
      <c r="Q808" s="1198"/>
      <c r="R808" s="1287"/>
      <c r="S808" s="1287"/>
      <c r="T808" s="1198"/>
      <c r="U808" s="1198"/>
      <c r="V808" s="1198"/>
      <c r="W808" s="1198"/>
      <c r="X808" s="1198"/>
      <c r="Y808" s="1198"/>
      <c r="Z808" s="1198"/>
      <c r="AA808" s="1198"/>
      <c r="AB808" s="1198"/>
      <c r="AC808" s="1198"/>
      <c r="AD808" s="1198"/>
      <c r="AE808" s="1198"/>
    </row>
    <row r="809">
      <c r="A809" s="1205"/>
      <c r="B809" s="1285"/>
      <c r="C809" s="1205"/>
      <c r="D809" s="1205"/>
      <c r="E809" s="1205"/>
      <c r="F809" s="1205"/>
      <c r="G809" s="1205"/>
      <c r="H809" s="1286"/>
      <c r="I809" s="1286"/>
      <c r="J809" s="1205"/>
      <c r="K809" s="1205"/>
      <c r="L809" s="1205"/>
      <c r="M809" s="1205"/>
      <c r="N809" s="1205"/>
      <c r="O809" s="1205"/>
      <c r="P809" s="1286"/>
      <c r="Q809" s="1205"/>
      <c r="R809" s="1285"/>
      <c r="S809" s="1285"/>
      <c r="T809" s="1205"/>
      <c r="U809" s="1205"/>
      <c r="V809" s="1205"/>
      <c r="W809" s="1205"/>
      <c r="X809" s="1205"/>
      <c r="Y809" s="1205"/>
      <c r="Z809" s="1205"/>
      <c r="AA809" s="1205"/>
      <c r="AB809" s="1205"/>
      <c r="AC809" s="1205"/>
      <c r="AD809" s="1205"/>
      <c r="AE809" s="1205"/>
    </row>
    <row r="810">
      <c r="A810" s="1198"/>
      <c r="B810" s="1287"/>
      <c r="C810" s="1198"/>
      <c r="D810" s="1198"/>
      <c r="E810" s="1198"/>
      <c r="F810" s="1198"/>
      <c r="G810" s="1198"/>
      <c r="H810" s="1288"/>
      <c r="I810" s="1288"/>
      <c r="J810" s="1198"/>
      <c r="K810" s="1198"/>
      <c r="L810" s="1198"/>
      <c r="M810" s="1198"/>
      <c r="N810" s="1198"/>
      <c r="O810" s="1198"/>
      <c r="P810" s="1288"/>
      <c r="Q810" s="1198"/>
      <c r="R810" s="1287"/>
      <c r="S810" s="1287"/>
      <c r="T810" s="1198"/>
      <c r="U810" s="1198"/>
      <c r="V810" s="1198"/>
      <c r="W810" s="1198"/>
      <c r="X810" s="1198"/>
      <c r="Y810" s="1198"/>
      <c r="Z810" s="1198"/>
      <c r="AA810" s="1198"/>
      <c r="AB810" s="1198"/>
      <c r="AC810" s="1198"/>
      <c r="AD810" s="1198"/>
      <c r="AE810" s="1198"/>
    </row>
    <row r="811">
      <c r="A811" s="1205"/>
      <c r="B811" s="1285"/>
      <c r="C811" s="1205"/>
      <c r="D811" s="1205"/>
      <c r="E811" s="1205"/>
      <c r="F811" s="1205"/>
      <c r="G811" s="1205"/>
      <c r="H811" s="1286"/>
      <c r="I811" s="1286"/>
      <c r="J811" s="1205"/>
      <c r="K811" s="1205"/>
      <c r="L811" s="1205"/>
      <c r="M811" s="1205"/>
      <c r="N811" s="1205"/>
      <c r="O811" s="1205"/>
      <c r="P811" s="1286"/>
      <c r="Q811" s="1205"/>
      <c r="R811" s="1285"/>
      <c r="S811" s="1285"/>
      <c r="T811" s="1205"/>
      <c r="U811" s="1205"/>
      <c r="V811" s="1205"/>
      <c r="W811" s="1205"/>
      <c r="X811" s="1205"/>
      <c r="Y811" s="1205"/>
      <c r="Z811" s="1205"/>
      <c r="AA811" s="1205"/>
      <c r="AB811" s="1205"/>
      <c r="AC811" s="1205"/>
      <c r="AD811" s="1205"/>
      <c r="AE811" s="1205"/>
    </row>
    <row r="812">
      <c r="A812" s="1198"/>
      <c r="B812" s="1287"/>
      <c r="C812" s="1198"/>
      <c r="D812" s="1198"/>
      <c r="E812" s="1198"/>
      <c r="F812" s="1198"/>
      <c r="G812" s="1198"/>
      <c r="H812" s="1288"/>
      <c r="I812" s="1288"/>
      <c r="J812" s="1198"/>
      <c r="K812" s="1198"/>
      <c r="L812" s="1198"/>
      <c r="M812" s="1198"/>
      <c r="N812" s="1198"/>
      <c r="O812" s="1198"/>
      <c r="P812" s="1288"/>
      <c r="Q812" s="1198"/>
      <c r="R812" s="1287"/>
      <c r="S812" s="1287"/>
      <c r="T812" s="1198"/>
      <c r="U812" s="1198"/>
      <c r="V812" s="1198"/>
      <c r="W812" s="1198"/>
      <c r="X812" s="1198"/>
      <c r="Y812" s="1198"/>
      <c r="Z812" s="1198"/>
      <c r="AA812" s="1198"/>
      <c r="AB812" s="1198"/>
      <c r="AC812" s="1198"/>
      <c r="AD812" s="1198"/>
      <c r="AE812" s="1198"/>
    </row>
    <row r="813">
      <c r="A813" s="1205"/>
      <c r="B813" s="1285"/>
      <c r="C813" s="1205"/>
      <c r="D813" s="1205"/>
      <c r="E813" s="1205"/>
      <c r="F813" s="1205"/>
      <c r="G813" s="1205"/>
      <c r="H813" s="1286"/>
      <c r="I813" s="1286"/>
      <c r="J813" s="1205"/>
      <c r="K813" s="1205"/>
      <c r="L813" s="1205"/>
      <c r="M813" s="1205"/>
      <c r="N813" s="1205"/>
      <c r="O813" s="1205"/>
      <c r="P813" s="1286"/>
      <c r="Q813" s="1205"/>
      <c r="R813" s="1285"/>
      <c r="S813" s="1285"/>
      <c r="T813" s="1205"/>
      <c r="U813" s="1205"/>
      <c r="V813" s="1205"/>
      <c r="W813" s="1205"/>
      <c r="X813" s="1205"/>
      <c r="Y813" s="1205"/>
      <c r="Z813" s="1205"/>
      <c r="AA813" s="1205"/>
      <c r="AB813" s="1205"/>
      <c r="AC813" s="1205"/>
      <c r="AD813" s="1205"/>
      <c r="AE813" s="1205"/>
    </row>
    <row r="814">
      <c r="A814" s="1198"/>
      <c r="B814" s="1287"/>
      <c r="C814" s="1198"/>
      <c r="D814" s="1198"/>
      <c r="E814" s="1198"/>
      <c r="F814" s="1198"/>
      <c r="G814" s="1198"/>
      <c r="H814" s="1288"/>
      <c r="I814" s="1288"/>
      <c r="J814" s="1198"/>
      <c r="K814" s="1198"/>
      <c r="L814" s="1198"/>
      <c r="M814" s="1198"/>
      <c r="N814" s="1198"/>
      <c r="O814" s="1198"/>
      <c r="P814" s="1288"/>
      <c r="Q814" s="1198"/>
      <c r="R814" s="1287"/>
      <c r="S814" s="1287"/>
      <c r="T814" s="1198"/>
      <c r="U814" s="1198"/>
      <c r="V814" s="1198"/>
      <c r="W814" s="1198"/>
      <c r="X814" s="1198"/>
      <c r="Y814" s="1198"/>
      <c r="Z814" s="1198"/>
      <c r="AA814" s="1198"/>
      <c r="AB814" s="1198"/>
      <c r="AC814" s="1198"/>
      <c r="AD814" s="1198"/>
      <c r="AE814" s="1198"/>
    </row>
    <row r="815">
      <c r="A815" s="1205"/>
      <c r="B815" s="1285"/>
      <c r="C815" s="1205"/>
      <c r="D815" s="1205"/>
      <c r="E815" s="1205"/>
      <c r="F815" s="1205"/>
      <c r="G815" s="1205"/>
      <c r="H815" s="1286"/>
      <c r="I815" s="1286"/>
      <c r="J815" s="1205"/>
      <c r="K815" s="1205"/>
      <c r="L815" s="1205"/>
      <c r="M815" s="1205"/>
      <c r="N815" s="1205"/>
      <c r="O815" s="1205"/>
      <c r="P815" s="1286"/>
      <c r="Q815" s="1205"/>
      <c r="R815" s="1285"/>
      <c r="S815" s="1285"/>
      <c r="T815" s="1205"/>
      <c r="U815" s="1205"/>
      <c r="V815" s="1205"/>
      <c r="W815" s="1205"/>
      <c r="X815" s="1205"/>
      <c r="Y815" s="1205"/>
      <c r="Z815" s="1205"/>
      <c r="AA815" s="1205"/>
      <c r="AB815" s="1205"/>
      <c r="AC815" s="1205"/>
      <c r="AD815" s="1205"/>
      <c r="AE815" s="1205"/>
    </row>
    <row r="816">
      <c r="A816" s="1198"/>
      <c r="B816" s="1287"/>
      <c r="C816" s="1198"/>
      <c r="D816" s="1198"/>
      <c r="E816" s="1198"/>
      <c r="F816" s="1198"/>
      <c r="G816" s="1198"/>
      <c r="H816" s="1288"/>
      <c r="I816" s="1288"/>
      <c r="J816" s="1198"/>
      <c r="K816" s="1198"/>
      <c r="L816" s="1198"/>
      <c r="M816" s="1198"/>
      <c r="N816" s="1198"/>
      <c r="O816" s="1198"/>
      <c r="P816" s="1288"/>
      <c r="Q816" s="1198"/>
      <c r="R816" s="1287"/>
      <c r="S816" s="1287"/>
      <c r="T816" s="1198"/>
      <c r="U816" s="1198"/>
      <c r="V816" s="1198"/>
      <c r="W816" s="1198"/>
      <c r="X816" s="1198"/>
      <c r="Y816" s="1198"/>
      <c r="Z816" s="1198"/>
      <c r="AA816" s="1198"/>
      <c r="AB816" s="1198"/>
      <c r="AC816" s="1198"/>
      <c r="AD816" s="1198"/>
      <c r="AE816" s="1198"/>
    </row>
    <row r="817">
      <c r="A817" s="1205"/>
      <c r="B817" s="1285"/>
      <c r="C817" s="1205"/>
      <c r="D817" s="1205"/>
      <c r="E817" s="1205"/>
      <c r="F817" s="1205"/>
      <c r="G817" s="1205"/>
      <c r="H817" s="1286"/>
      <c r="I817" s="1286"/>
      <c r="J817" s="1205"/>
      <c r="K817" s="1205"/>
      <c r="L817" s="1205"/>
      <c r="M817" s="1205"/>
      <c r="N817" s="1205"/>
      <c r="O817" s="1205"/>
      <c r="P817" s="1286"/>
      <c r="Q817" s="1205"/>
      <c r="R817" s="1285"/>
      <c r="S817" s="1285"/>
      <c r="T817" s="1205"/>
      <c r="U817" s="1205"/>
      <c r="V817" s="1205"/>
      <c r="W817" s="1205"/>
      <c r="X817" s="1205"/>
      <c r="Y817" s="1205"/>
      <c r="Z817" s="1205"/>
      <c r="AA817" s="1205"/>
      <c r="AB817" s="1205"/>
      <c r="AC817" s="1205"/>
      <c r="AD817" s="1205"/>
      <c r="AE817" s="1205"/>
    </row>
    <row r="818">
      <c r="A818" s="1198"/>
      <c r="B818" s="1287"/>
      <c r="C818" s="1198"/>
      <c r="D818" s="1198"/>
      <c r="E818" s="1198"/>
      <c r="F818" s="1198"/>
      <c r="G818" s="1198"/>
      <c r="H818" s="1288"/>
      <c r="I818" s="1288"/>
      <c r="J818" s="1198"/>
      <c r="K818" s="1198"/>
      <c r="L818" s="1198"/>
      <c r="M818" s="1198"/>
      <c r="N818" s="1198"/>
      <c r="O818" s="1198"/>
      <c r="P818" s="1288"/>
      <c r="Q818" s="1198"/>
      <c r="R818" s="1287"/>
      <c r="S818" s="1287"/>
      <c r="T818" s="1198"/>
      <c r="U818" s="1198"/>
      <c r="V818" s="1198"/>
      <c r="W818" s="1198"/>
      <c r="X818" s="1198"/>
      <c r="Y818" s="1198"/>
      <c r="Z818" s="1198"/>
      <c r="AA818" s="1198"/>
      <c r="AB818" s="1198"/>
      <c r="AC818" s="1198"/>
      <c r="AD818" s="1198"/>
      <c r="AE818" s="1198"/>
    </row>
    <row r="819">
      <c r="A819" s="1205"/>
      <c r="B819" s="1285"/>
      <c r="C819" s="1205"/>
      <c r="D819" s="1205"/>
      <c r="E819" s="1205"/>
      <c r="F819" s="1205"/>
      <c r="G819" s="1205"/>
      <c r="H819" s="1286"/>
      <c r="I819" s="1286"/>
      <c r="J819" s="1205"/>
      <c r="K819" s="1205"/>
      <c r="L819" s="1205"/>
      <c r="M819" s="1205"/>
      <c r="N819" s="1205"/>
      <c r="O819" s="1205"/>
      <c r="P819" s="1286"/>
      <c r="Q819" s="1205"/>
      <c r="R819" s="1285"/>
      <c r="S819" s="1285"/>
      <c r="T819" s="1205"/>
      <c r="U819" s="1205"/>
      <c r="V819" s="1205"/>
      <c r="W819" s="1205"/>
      <c r="X819" s="1205"/>
      <c r="Y819" s="1205"/>
      <c r="Z819" s="1205"/>
      <c r="AA819" s="1205"/>
      <c r="AB819" s="1205"/>
      <c r="AC819" s="1205"/>
      <c r="AD819" s="1205"/>
      <c r="AE819" s="1205"/>
    </row>
    <row r="820">
      <c r="A820" s="1198"/>
      <c r="B820" s="1287"/>
      <c r="C820" s="1198"/>
      <c r="D820" s="1198"/>
      <c r="E820" s="1198"/>
      <c r="F820" s="1198"/>
      <c r="G820" s="1198"/>
      <c r="H820" s="1288"/>
      <c r="I820" s="1288"/>
      <c r="J820" s="1198"/>
      <c r="K820" s="1198"/>
      <c r="L820" s="1198"/>
      <c r="M820" s="1198"/>
      <c r="N820" s="1198"/>
      <c r="O820" s="1198"/>
      <c r="P820" s="1288"/>
      <c r="Q820" s="1198"/>
      <c r="R820" s="1287"/>
      <c r="S820" s="1287"/>
      <c r="T820" s="1198"/>
      <c r="U820" s="1198"/>
      <c r="V820" s="1198"/>
      <c r="W820" s="1198"/>
      <c r="X820" s="1198"/>
      <c r="Y820" s="1198"/>
      <c r="Z820" s="1198"/>
      <c r="AA820" s="1198"/>
      <c r="AB820" s="1198"/>
      <c r="AC820" s="1198"/>
      <c r="AD820" s="1198"/>
      <c r="AE820" s="1198"/>
    </row>
    <row r="821">
      <c r="A821" s="1205"/>
      <c r="B821" s="1285"/>
      <c r="C821" s="1205"/>
      <c r="D821" s="1205"/>
      <c r="E821" s="1205"/>
      <c r="F821" s="1205"/>
      <c r="G821" s="1205"/>
      <c r="H821" s="1286"/>
      <c r="I821" s="1286"/>
      <c r="J821" s="1205"/>
      <c r="K821" s="1205"/>
      <c r="L821" s="1205"/>
      <c r="M821" s="1205"/>
      <c r="N821" s="1205"/>
      <c r="O821" s="1205"/>
      <c r="P821" s="1286"/>
      <c r="Q821" s="1205"/>
      <c r="R821" s="1285"/>
      <c r="S821" s="1285"/>
      <c r="T821" s="1205"/>
      <c r="U821" s="1205"/>
      <c r="V821" s="1205"/>
      <c r="W821" s="1205"/>
      <c r="X821" s="1205"/>
      <c r="Y821" s="1205"/>
      <c r="Z821" s="1205"/>
      <c r="AA821" s="1205"/>
      <c r="AB821" s="1205"/>
      <c r="AC821" s="1205"/>
      <c r="AD821" s="1205"/>
      <c r="AE821" s="1205"/>
    </row>
    <row r="822">
      <c r="A822" s="1198"/>
      <c r="B822" s="1287"/>
      <c r="C822" s="1198"/>
      <c r="D822" s="1198"/>
      <c r="E822" s="1198"/>
      <c r="F822" s="1198"/>
      <c r="G822" s="1198"/>
      <c r="H822" s="1288"/>
      <c r="I822" s="1288"/>
      <c r="J822" s="1198"/>
      <c r="K822" s="1198"/>
      <c r="L822" s="1198"/>
      <c r="M822" s="1198"/>
      <c r="N822" s="1198"/>
      <c r="O822" s="1198"/>
      <c r="P822" s="1288"/>
      <c r="Q822" s="1198"/>
      <c r="R822" s="1287"/>
      <c r="S822" s="1287"/>
      <c r="T822" s="1198"/>
      <c r="U822" s="1198"/>
      <c r="V822" s="1198"/>
      <c r="W822" s="1198"/>
      <c r="X822" s="1198"/>
      <c r="Y822" s="1198"/>
      <c r="Z822" s="1198"/>
      <c r="AA822" s="1198"/>
      <c r="AB822" s="1198"/>
      <c r="AC822" s="1198"/>
      <c r="AD822" s="1198"/>
      <c r="AE822" s="1198"/>
    </row>
    <row r="823">
      <c r="A823" s="1205"/>
      <c r="B823" s="1285"/>
      <c r="C823" s="1205"/>
      <c r="D823" s="1205"/>
      <c r="E823" s="1205"/>
      <c r="F823" s="1205"/>
      <c r="G823" s="1205"/>
      <c r="H823" s="1286"/>
      <c r="I823" s="1286"/>
      <c r="J823" s="1205"/>
      <c r="K823" s="1205"/>
      <c r="L823" s="1205"/>
      <c r="M823" s="1205"/>
      <c r="N823" s="1205"/>
      <c r="O823" s="1205"/>
      <c r="P823" s="1286"/>
      <c r="Q823" s="1205"/>
      <c r="R823" s="1285"/>
      <c r="S823" s="1285"/>
      <c r="T823" s="1205"/>
      <c r="U823" s="1205"/>
      <c r="V823" s="1205"/>
      <c r="W823" s="1205"/>
      <c r="X823" s="1205"/>
      <c r="Y823" s="1205"/>
      <c r="Z823" s="1205"/>
      <c r="AA823" s="1205"/>
      <c r="AB823" s="1205"/>
      <c r="AC823" s="1205"/>
      <c r="AD823" s="1205"/>
      <c r="AE823" s="1205"/>
    </row>
    <row r="824">
      <c r="A824" s="1198"/>
      <c r="B824" s="1287"/>
      <c r="C824" s="1198"/>
      <c r="D824" s="1198"/>
      <c r="E824" s="1198"/>
      <c r="F824" s="1198"/>
      <c r="G824" s="1198"/>
      <c r="H824" s="1288"/>
      <c r="I824" s="1288"/>
      <c r="J824" s="1198"/>
      <c r="K824" s="1198"/>
      <c r="L824" s="1198"/>
      <c r="M824" s="1198"/>
      <c r="N824" s="1198"/>
      <c r="O824" s="1198"/>
      <c r="P824" s="1288"/>
      <c r="Q824" s="1198"/>
      <c r="R824" s="1287"/>
      <c r="S824" s="1287"/>
      <c r="T824" s="1198"/>
      <c r="U824" s="1198"/>
      <c r="V824" s="1198"/>
      <c r="W824" s="1198"/>
      <c r="X824" s="1198"/>
      <c r="Y824" s="1198"/>
      <c r="Z824" s="1198"/>
      <c r="AA824" s="1198"/>
      <c r="AB824" s="1198"/>
      <c r="AC824" s="1198"/>
      <c r="AD824" s="1198"/>
      <c r="AE824" s="1198"/>
    </row>
    <row r="825">
      <c r="A825" s="1205"/>
      <c r="B825" s="1285"/>
      <c r="C825" s="1205"/>
      <c r="D825" s="1205"/>
      <c r="E825" s="1205"/>
      <c r="F825" s="1205"/>
      <c r="G825" s="1205"/>
      <c r="H825" s="1286"/>
      <c r="I825" s="1286"/>
      <c r="J825" s="1205"/>
      <c r="K825" s="1205"/>
      <c r="L825" s="1205"/>
      <c r="M825" s="1205"/>
      <c r="N825" s="1205"/>
      <c r="O825" s="1205"/>
      <c r="P825" s="1286"/>
      <c r="Q825" s="1205"/>
      <c r="R825" s="1285"/>
      <c r="S825" s="1285"/>
      <c r="T825" s="1205"/>
      <c r="U825" s="1205"/>
      <c r="V825" s="1205"/>
      <c r="W825" s="1205"/>
      <c r="X825" s="1205"/>
      <c r="Y825" s="1205"/>
      <c r="Z825" s="1205"/>
      <c r="AA825" s="1205"/>
      <c r="AB825" s="1205"/>
      <c r="AC825" s="1205"/>
      <c r="AD825" s="1205"/>
      <c r="AE825" s="1205"/>
    </row>
    <row r="826">
      <c r="A826" s="1198"/>
      <c r="B826" s="1287"/>
      <c r="C826" s="1198"/>
      <c r="D826" s="1198"/>
      <c r="E826" s="1198"/>
      <c r="F826" s="1198"/>
      <c r="G826" s="1198"/>
      <c r="H826" s="1288"/>
      <c r="I826" s="1288"/>
      <c r="J826" s="1198"/>
      <c r="K826" s="1198"/>
      <c r="L826" s="1198"/>
      <c r="M826" s="1198"/>
      <c r="N826" s="1198"/>
      <c r="O826" s="1198"/>
      <c r="P826" s="1288"/>
      <c r="Q826" s="1198"/>
      <c r="R826" s="1287"/>
      <c r="S826" s="1287"/>
      <c r="T826" s="1198"/>
      <c r="U826" s="1198"/>
      <c r="V826" s="1198"/>
      <c r="W826" s="1198"/>
      <c r="X826" s="1198"/>
      <c r="Y826" s="1198"/>
      <c r="Z826" s="1198"/>
      <c r="AA826" s="1198"/>
      <c r="AB826" s="1198"/>
      <c r="AC826" s="1198"/>
      <c r="AD826" s="1198"/>
      <c r="AE826" s="1198"/>
    </row>
    <row r="827">
      <c r="A827" s="1205"/>
      <c r="B827" s="1285"/>
      <c r="C827" s="1205"/>
      <c r="D827" s="1205"/>
      <c r="E827" s="1205"/>
      <c r="F827" s="1205"/>
      <c r="G827" s="1205"/>
      <c r="H827" s="1286"/>
      <c r="I827" s="1286"/>
      <c r="J827" s="1205"/>
      <c r="K827" s="1205"/>
      <c r="L827" s="1205"/>
      <c r="M827" s="1205"/>
      <c r="N827" s="1205"/>
      <c r="O827" s="1205"/>
      <c r="P827" s="1286"/>
      <c r="Q827" s="1205"/>
      <c r="R827" s="1285"/>
      <c r="S827" s="1285"/>
      <c r="T827" s="1205"/>
      <c r="U827" s="1205"/>
      <c r="V827" s="1205"/>
      <c r="W827" s="1205"/>
      <c r="X827" s="1205"/>
      <c r="Y827" s="1205"/>
      <c r="Z827" s="1205"/>
      <c r="AA827" s="1205"/>
      <c r="AB827" s="1205"/>
      <c r="AC827" s="1205"/>
      <c r="AD827" s="1205"/>
      <c r="AE827" s="1205"/>
    </row>
    <row r="828">
      <c r="A828" s="1198"/>
      <c r="B828" s="1287"/>
      <c r="C828" s="1198"/>
      <c r="D828" s="1198"/>
      <c r="E828" s="1198"/>
      <c r="F828" s="1198"/>
      <c r="G828" s="1198"/>
      <c r="H828" s="1288"/>
      <c r="I828" s="1288"/>
      <c r="J828" s="1198"/>
      <c r="K828" s="1198"/>
      <c r="L828" s="1198"/>
      <c r="M828" s="1198"/>
      <c r="N828" s="1198"/>
      <c r="O828" s="1198"/>
      <c r="P828" s="1288"/>
      <c r="Q828" s="1198"/>
      <c r="R828" s="1287"/>
      <c r="S828" s="1287"/>
      <c r="T828" s="1198"/>
      <c r="U828" s="1198"/>
      <c r="V828" s="1198"/>
      <c r="W828" s="1198"/>
      <c r="X828" s="1198"/>
      <c r="Y828" s="1198"/>
      <c r="Z828" s="1198"/>
      <c r="AA828" s="1198"/>
      <c r="AB828" s="1198"/>
      <c r="AC828" s="1198"/>
      <c r="AD828" s="1198"/>
      <c r="AE828" s="1198"/>
    </row>
    <row r="829">
      <c r="A829" s="1205"/>
      <c r="B829" s="1285"/>
      <c r="C829" s="1205"/>
      <c r="D829" s="1205"/>
      <c r="E829" s="1205"/>
      <c r="F829" s="1205"/>
      <c r="G829" s="1205"/>
      <c r="H829" s="1286"/>
      <c r="I829" s="1286"/>
      <c r="J829" s="1205"/>
      <c r="K829" s="1205"/>
      <c r="L829" s="1205"/>
      <c r="M829" s="1205"/>
      <c r="N829" s="1205"/>
      <c r="O829" s="1205"/>
      <c r="P829" s="1286"/>
      <c r="Q829" s="1205"/>
      <c r="R829" s="1285"/>
      <c r="S829" s="1285"/>
      <c r="T829" s="1205"/>
      <c r="U829" s="1205"/>
      <c r="V829" s="1205"/>
      <c r="W829" s="1205"/>
      <c r="X829" s="1205"/>
      <c r="Y829" s="1205"/>
      <c r="Z829" s="1205"/>
      <c r="AA829" s="1205"/>
      <c r="AB829" s="1205"/>
      <c r="AC829" s="1205"/>
      <c r="AD829" s="1205"/>
      <c r="AE829" s="1205"/>
    </row>
    <row r="830">
      <c r="A830" s="1198"/>
      <c r="B830" s="1287"/>
      <c r="C830" s="1198"/>
      <c r="D830" s="1198"/>
      <c r="E830" s="1198"/>
      <c r="F830" s="1198"/>
      <c r="G830" s="1198"/>
      <c r="H830" s="1288"/>
      <c r="I830" s="1288"/>
      <c r="J830" s="1198"/>
      <c r="K830" s="1198"/>
      <c r="L830" s="1198"/>
      <c r="M830" s="1198"/>
      <c r="N830" s="1198"/>
      <c r="O830" s="1198"/>
      <c r="P830" s="1288"/>
      <c r="Q830" s="1198"/>
      <c r="R830" s="1287"/>
      <c r="S830" s="1287"/>
      <c r="T830" s="1198"/>
      <c r="U830" s="1198"/>
      <c r="V830" s="1198"/>
      <c r="W830" s="1198"/>
      <c r="X830" s="1198"/>
      <c r="Y830" s="1198"/>
      <c r="Z830" s="1198"/>
      <c r="AA830" s="1198"/>
      <c r="AB830" s="1198"/>
      <c r="AC830" s="1198"/>
      <c r="AD830" s="1198"/>
      <c r="AE830" s="1198"/>
    </row>
    <row r="831">
      <c r="A831" s="1205"/>
      <c r="B831" s="1285"/>
      <c r="C831" s="1205"/>
      <c r="D831" s="1205"/>
      <c r="E831" s="1205"/>
      <c r="F831" s="1205"/>
      <c r="G831" s="1205"/>
      <c r="H831" s="1286"/>
      <c r="I831" s="1286"/>
      <c r="J831" s="1205"/>
      <c r="K831" s="1205"/>
      <c r="L831" s="1205"/>
      <c r="M831" s="1205"/>
      <c r="N831" s="1205"/>
      <c r="O831" s="1205"/>
      <c r="P831" s="1286"/>
      <c r="Q831" s="1205"/>
      <c r="R831" s="1285"/>
      <c r="S831" s="1285"/>
      <c r="T831" s="1205"/>
      <c r="U831" s="1205"/>
      <c r="V831" s="1205"/>
      <c r="W831" s="1205"/>
      <c r="X831" s="1205"/>
      <c r="Y831" s="1205"/>
      <c r="Z831" s="1205"/>
      <c r="AA831" s="1205"/>
      <c r="AB831" s="1205"/>
      <c r="AC831" s="1205"/>
      <c r="AD831" s="1205"/>
      <c r="AE831" s="1205"/>
    </row>
    <row r="832">
      <c r="A832" s="1198"/>
      <c r="B832" s="1287"/>
      <c r="C832" s="1198"/>
      <c r="D832" s="1198"/>
      <c r="E832" s="1198"/>
      <c r="F832" s="1198"/>
      <c r="G832" s="1198"/>
      <c r="H832" s="1288"/>
      <c r="I832" s="1288"/>
      <c r="J832" s="1198"/>
      <c r="K832" s="1198"/>
      <c r="L832" s="1198"/>
      <c r="M832" s="1198"/>
      <c r="N832" s="1198"/>
      <c r="O832" s="1198"/>
      <c r="P832" s="1288"/>
      <c r="Q832" s="1198"/>
      <c r="R832" s="1287"/>
      <c r="S832" s="1287"/>
      <c r="T832" s="1198"/>
      <c r="U832" s="1198"/>
      <c r="V832" s="1198"/>
      <c r="W832" s="1198"/>
      <c r="X832" s="1198"/>
      <c r="Y832" s="1198"/>
      <c r="Z832" s="1198"/>
      <c r="AA832" s="1198"/>
      <c r="AB832" s="1198"/>
      <c r="AC832" s="1198"/>
      <c r="AD832" s="1198"/>
      <c r="AE832" s="1198"/>
    </row>
    <row r="833">
      <c r="A833" s="1205"/>
      <c r="B833" s="1285"/>
      <c r="C833" s="1205"/>
      <c r="D833" s="1205"/>
      <c r="E833" s="1205"/>
      <c r="F833" s="1205"/>
      <c r="G833" s="1205"/>
      <c r="H833" s="1286"/>
      <c r="I833" s="1286"/>
      <c r="J833" s="1205"/>
      <c r="K833" s="1205"/>
      <c r="L833" s="1205"/>
      <c r="M833" s="1205"/>
      <c r="N833" s="1205"/>
      <c r="O833" s="1205"/>
      <c r="P833" s="1286"/>
      <c r="Q833" s="1205"/>
      <c r="R833" s="1285"/>
      <c r="S833" s="1285"/>
      <c r="T833" s="1205"/>
      <c r="U833" s="1205"/>
      <c r="V833" s="1205"/>
      <c r="W833" s="1205"/>
      <c r="X833" s="1205"/>
      <c r="Y833" s="1205"/>
      <c r="Z833" s="1205"/>
      <c r="AA833" s="1205"/>
      <c r="AB833" s="1205"/>
      <c r="AC833" s="1205"/>
      <c r="AD833" s="1205"/>
      <c r="AE833" s="1205"/>
    </row>
    <row r="834">
      <c r="A834" s="1198"/>
      <c r="B834" s="1287"/>
      <c r="C834" s="1198"/>
      <c r="D834" s="1198"/>
      <c r="E834" s="1198"/>
      <c r="F834" s="1198"/>
      <c r="G834" s="1198"/>
      <c r="H834" s="1288"/>
      <c r="I834" s="1288"/>
      <c r="J834" s="1198"/>
      <c r="K834" s="1198"/>
      <c r="L834" s="1198"/>
      <c r="M834" s="1198"/>
      <c r="N834" s="1198"/>
      <c r="O834" s="1198"/>
      <c r="P834" s="1288"/>
      <c r="Q834" s="1198"/>
      <c r="R834" s="1287"/>
      <c r="S834" s="1287"/>
      <c r="T834" s="1198"/>
      <c r="U834" s="1198"/>
      <c r="V834" s="1198"/>
      <c r="W834" s="1198"/>
      <c r="X834" s="1198"/>
      <c r="Y834" s="1198"/>
      <c r="Z834" s="1198"/>
      <c r="AA834" s="1198"/>
      <c r="AB834" s="1198"/>
      <c r="AC834" s="1198"/>
      <c r="AD834" s="1198"/>
      <c r="AE834" s="1198"/>
    </row>
    <row r="835">
      <c r="A835" s="1205"/>
      <c r="B835" s="1285"/>
      <c r="C835" s="1205"/>
      <c r="D835" s="1205"/>
      <c r="E835" s="1205"/>
      <c r="F835" s="1205"/>
      <c r="G835" s="1205"/>
      <c r="H835" s="1286"/>
      <c r="I835" s="1286"/>
      <c r="J835" s="1205"/>
      <c r="K835" s="1205"/>
      <c r="L835" s="1205"/>
      <c r="M835" s="1205"/>
      <c r="N835" s="1205"/>
      <c r="O835" s="1205"/>
      <c r="P835" s="1286"/>
      <c r="Q835" s="1205"/>
      <c r="R835" s="1285"/>
      <c r="S835" s="1285"/>
      <c r="T835" s="1205"/>
      <c r="U835" s="1205"/>
      <c r="V835" s="1205"/>
      <c r="W835" s="1205"/>
      <c r="X835" s="1205"/>
      <c r="Y835" s="1205"/>
      <c r="Z835" s="1205"/>
      <c r="AA835" s="1205"/>
      <c r="AB835" s="1205"/>
      <c r="AC835" s="1205"/>
      <c r="AD835" s="1205"/>
      <c r="AE835" s="1205"/>
    </row>
    <row r="836">
      <c r="A836" s="1198"/>
      <c r="B836" s="1287"/>
      <c r="C836" s="1198"/>
      <c r="D836" s="1198"/>
      <c r="E836" s="1198"/>
      <c r="F836" s="1198"/>
      <c r="G836" s="1198"/>
      <c r="H836" s="1288"/>
      <c r="I836" s="1288"/>
      <c r="J836" s="1198"/>
      <c r="K836" s="1198"/>
      <c r="L836" s="1198"/>
      <c r="M836" s="1198"/>
      <c r="N836" s="1198"/>
      <c r="O836" s="1198"/>
      <c r="P836" s="1288"/>
      <c r="Q836" s="1198"/>
      <c r="R836" s="1287"/>
      <c r="S836" s="1287"/>
      <c r="T836" s="1198"/>
      <c r="U836" s="1198"/>
      <c r="V836" s="1198"/>
      <c r="W836" s="1198"/>
      <c r="X836" s="1198"/>
      <c r="Y836" s="1198"/>
      <c r="Z836" s="1198"/>
      <c r="AA836" s="1198"/>
      <c r="AB836" s="1198"/>
      <c r="AC836" s="1198"/>
      <c r="AD836" s="1198"/>
      <c r="AE836" s="1198"/>
    </row>
    <row r="837">
      <c r="A837" s="1205"/>
      <c r="B837" s="1285"/>
      <c r="C837" s="1205"/>
      <c r="D837" s="1205"/>
      <c r="E837" s="1205"/>
      <c r="F837" s="1205"/>
      <c r="G837" s="1205"/>
      <c r="H837" s="1286"/>
      <c r="I837" s="1286"/>
      <c r="J837" s="1205"/>
      <c r="K837" s="1205"/>
      <c r="L837" s="1205"/>
      <c r="M837" s="1205"/>
      <c r="N837" s="1205"/>
      <c r="O837" s="1205"/>
      <c r="P837" s="1286"/>
      <c r="Q837" s="1205"/>
      <c r="R837" s="1285"/>
      <c r="S837" s="1285"/>
      <c r="T837" s="1205"/>
      <c r="U837" s="1205"/>
      <c r="V837" s="1205"/>
      <c r="W837" s="1205"/>
      <c r="X837" s="1205"/>
      <c r="Y837" s="1205"/>
      <c r="Z837" s="1205"/>
      <c r="AA837" s="1205"/>
      <c r="AB837" s="1205"/>
      <c r="AC837" s="1205"/>
      <c r="AD837" s="1205"/>
      <c r="AE837" s="1205"/>
    </row>
    <row r="838">
      <c r="A838" s="1198"/>
      <c r="B838" s="1287"/>
      <c r="C838" s="1198"/>
      <c r="D838" s="1198"/>
      <c r="E838" s="1198"/>
      <c r="F838" s="1198"/>
      <c r="G838" s="1198"/>
      <c r="H838" s="1288"/>
      <c r="I838" s="1288"/>
      <c r="J838" s="1198"/>
      <c r="K838" s="1198"/>
      <c r="L838" s="1198"/>
      <c r="M838" s="1198"/>
      <c r="N838" s="1198"/>
      <c r="O838" s="1198"/>
      <c r="P838" s="1288"/>
      <c r="Q838" s="1198"/>
      <c r="R838" s="1287"/>
      <c r="S838" s="1287"/>
      <c r="T838" s="1198"/>
      <c r="U838" s="1198"/>
      <c r="V838" s="1198"/>
      <c r="W838" s="1198"/>
      <c r="X838" s="1198"/>
      <c r="Y838" s="1198"/>
      <c r="Z838" s="1198"/>
      <c r="AA838" s="1198"/>
      <c r="AB838" s="1198"/>
      <c r="AC838" s="1198"/>
      <c r="AD838" s="1198"/>
      <c r="AE838" s="1198"/>
    </row>
    <row r="839">
      <c r="A839" s="1205"/>
      <c r="B839" s="1285"/>
      <c r="C839" s="1205"/>
      <c r="D839" s="1205"/>
      <c r="E839" s="1205"/>
      <c r="F839" s="1205"/>
      <c r="G839" s="1205"/>
      <c r="H839" s="1286"/>
      <c r="I839" s="1286"/>
      <c r="J839" s="1205"/>
      <c r="K839" s="1205"/>
      <c r="L839" s="1205"/>
      <c r="M839" s="1205"/>
      <c r="N839" s="1205"/>
      <c r="O839" s="1205"/>
      <c r="P839" s="1286"/>
      <c r="Q839" s="1205"/>
      <c r="R839" s="1285"/>
      <c r="S839" s="1285"/>
      <c r="T839" s="1205"/>
      <c r="U839" s="1205"/>
      <c r="V839" s="1205"/>
      <c r="W839" s="1205"/>
      <c r="X839" s="1205"/>
      <c r="Y839" s="1205"/>
      <c r="Z839" s="1205"/>
      <c r="AA839" s="1205"/>
      <c r="AB839" s="1205"/>
      <c r="AC839" s="1205"/>
      <c r="AD839" s="1205"/>
      <c r="AE839" s="1205"/>
    </row>
    <row r="840">
      <c r="A840" s="1198"/>
      <c r="B840" s="1287"/>
      <c r="C840" s="1198"/>
      <c r="D840" s="1198"/>
      <c r="E840" s="1198"/>
      <c r="F840" s="1198"/>
      <c r="G840" s="1198"/>
      <c r="H840" s="1288"/>
      <c r="I840" s="1288"/>
      <c r="J840" s="1198"/>
      <c r="K840" s="1198"/>
      <c r="L840" s="1198"/>
      <c r="M840" s="1198"/>
      <c r="N840" s="1198"/>
      <c r="O840" s="1198"/>
      <c r="P840" s="1288"/>
      <c r="Q840" s="1198"/>
      <c r="R840" s="1287"/>
      <c r="S840" s="1287"/>
      <c r="T840" s="1198"/>
      <c r="U840" s="1198"/>
      <c r="V840" s="1198"/>
      <c r="W840" s="1198"/>
      <c r="X840" s="1198"/>
      <c r="Y840" s="1198"/>
      <c r="Z840" s="1198"/>
      <c r="AA840" s="1198"/>
      <c r="AB840" s="1198"/>
      <c r="AC840" s="1198"/>
      <c r="AD840" s="1198"/>
      <c r="AE840" s="1198"/>
    </row>
    <row r="841">
      <c r="A841" s="1205"/>
      <c r="B841" s="1285"/>
      <c r="C841" s="1205"/>
      <c r="D841" s="1205"/>
      <c r="E841" s="1205"/>
      <c r="F841" s="1205"/>
      <c r="G841" s="1205"/>
      <c r="H841" s="1286"/>
      <c r="I841" s="1286"/>
      <c r="J841" s="1205"/>
      <c r="K841" s="1205"/>
      <c r="L841" s="1205"/>
      <c r="M841" s="1205"/>
      <c r="N841" s="1205"/>
      <c r="O841" s="1205"/>
      <c r="P841" s="1286"/>
      <c r="Q841" s="1205"/>
      <c r="R841" s="1285"/>
      <c r="S841" s="1285"/>
      <c r="T841" s="1205"/>
      <c r="U841" s="1205"/>
      <c r="V841" s="1205"/>
      <c r="W841" s="1205"/>
      <c r="X841" s="1205"/>
      <c r="Y841" s="1205"/>
      <c r="Z841" s="1205"/>
      <c r="AA841" s="1205"/>
      <c r="AB841" s="1205"/>
      <c r="AC841" s="1205"/>
      <c r="AD841" s="1205"/>
      <c r="AE841" s="1205"/>
    </row>
    <row r="842">
      <c r="A842" s="1198"/>
      <c r="B842" s="1287"/>
      <c r="C842" s="1198"/>
      <c r="D842" s="1198"/>
      <c r="E842" s="1198"/>
      <c r="F842" s="1198"/>
      <c r="G842" s="1198"/>
      <c r="H842" s="1288"/>
      <c r="I842" s="1288"/>
      <c r="J842" s="1198"/>
      <c r="K842" s="1198"/>
      <c r="L842" s="1198"/>
      <c r="M842" s="1198"/>
      <c r="N842" s="1198"/>
      <c r="O842" s="1198"/>
      <c r="P842" s="1288"/>
      <c r="Q842" s="1198"/>
      <c r="R842" s="1287"/>
      <c r="S842" s="1287"/>
      <c r="T842" s="1198"/>
      <c r="U842" s="1198"/>
      <c r="V842" s="1198"/>
      <c r="W842" s="1198"/>
      <c r="X842" s="1198"/>
      <c r="Y842" s="1198"/>
      <c r="Z842" s="1198"/>
      <c r="AA842" s="1198"/>
      <c r="AB842" s="1198"/>
      <c r="AC842" s="1198"/>
      <c r="AD842" s="1198"/>
      <c r="AE842" s="1198"/>
    </row>
    <row r="843">
      <c r="A843" s="1205"/>
      <c r="B843" s="1285"/>
      <c r="C843" s="1205"/>
      <c r="D843" s="1205"/>
      <c r="E843" s="1205"/>
      <c r="F843" s="1205"/>
      <c r="G843" s="1205"/>
      <c r="H843" s="1286"/>
      <c r="I843" s="1286"/>
      <c r="J843" s="1205"/>
      <c r="K843" s="1205"/>
      <c r="L843" s="1205"/>
      <c r="M843" s="1205"/>
      <c r="N843" s="1205"/>
      <c r="O843" s="1205"/>
      <c r="P843" s="1286"/>
      <c r="Q843" s="1205"/>
      <c r="R843" s="1285"/>
      <c r="S843" s="1285"/>
      <c r="T843" s="1205"/>
      <c r="U843" s="1205"/>
      <c r="V843" s="1205"/>
      <c r="W843" s="1205"/>
      <c r="X843" s="1205"/>
      <c r="Y843" s="1205"/>
      <c r="Z843" s="1205"/>
      <c r="AA843" s="1205"/>
      <c r="AB843" s="1205"/>
      <c r="AC843" s="1205"/>
      <c r="AD843" s="1205"/>
      <c r="AE843" s="1205"/>
    </row>
    <row r="844">
      <c r="A844" s="1198"/>
      <c r="B844" s="1287"/>
      <c r="C844" s="1198"/>
      <c r="D844" s="1198"/>
      <c r="E844" s="1198"/>
      <c r="F844" s="1198"/>
      <c r="G844" s="1198"/>
      <c r="H844" s="1288"/>
      <c r="I844" s="1288"/>
      <c r="J844" s="1198"/>
      <c r="K844" s="1198"/>
      <c r="L844" s="1198"/>
      <c r="M844" s="1198"/>
      <c r="N844" s="1198"/>
      <c r="O844" s="1198"/>
      <c r="P844" s="1288"/>
      <c r="Q844" s="1198"/>
      <c r="R844" s="1287"/>
      <c r="S844" s="1287"/>
      <c r="T844" s="1198"/>
      <c r="U844" s="1198"/>
      <c r="V844" s="1198"/>
      <c r="W844" s="1198"/>
      <c r="X844" s="1198"/>
      <c r="Y844" s="1198"/>
      <c r="Z844" s="1198"/>
      <c r="AA844" s="1198"/>
      <c r="AB844" s="1198"/>
      <c r="AC844" s="1198"/>
      <c r="AD844" s="1198"/>
      <c r="AE844" s="1198"/>
    </row>
    <row r="845">
      <c r="A845" s="1205"/>
      <c r="B845" s="1285"/>
      <c r="C845" s="1205"/>
      <c r="D845" s="1205"/>
      <c r="E845" s="1205"/>
      <c r="F845" s="1205"/>
      <c r="G845" s="1205"/>
      <c r="H845" s="1286"/>
      <c r="I845" s="1286"/>
      <c r="J845" s="1205"/>
      <c r="K845" s="1205"/>
      <c r="L845" s="1205"/>
      <c r="M845" s="1205"/>
      <c r="N845" s="1205"/>
      <c r="O845" s="1205"/>
      <c r="P845" s="1286"/>
      <c r="Q845" s="1205"/>
      <c r="R845" s="1285"/>
      <c r="S845" s="1285"/>
      <c r="T845" s="1205"/>
      <c r="U845" s="1205"/>
      <c r="V845" s="1205"/>
      <c r="W845" s="1205"/>
      <c r="X845" s="1205"/>
      <c r="Y845" s="1205"/>
      <c r="Z845" s="1205"/>
      <c r="AA845" s="1205"/>
      <c r="AB845" s="1205"/>
      <c r="AC845" s="1205"/>
      <c r="AD845" s="1205"/>
      <c r="AE845" s="1205"/>
    </row>
    <row r="846">
      <c r="A846" s="1198"/>
      <c r="B846" s="1287"/>
      <c r="C846" s="1198"/>
      <c r="D846" s="1198"/>
      <c r="E846" s="1198"/>
      <c r="F846" s="1198"/>
      <c r="G846" s="1198"/>
      <c r="H846" s="1288"/>
      <c r="I846" s="1288"/>
      <c r="J846" s="1198"/>
      <c r="K846" s="1198"/>
      <c r="L846" s="1198"/>
      <c r="M846" s="1198"/>
      <c r="N846" s="1198"/>
      <c r="O846" s="1198"/>
      <c r="P846" s="1288"/>
      <c r="Q846" s="1198"/>
      <c r="R846" s="1287"/>
      <c r="S846" s="1287"/>
      <c r="T846" s="1198"/>
      <c r="U846" s="1198"/>
      <c r="V846" s="1198"/>
      <c r="W846" s="1198"/>
      <c r="X846" s="1198"/>
      <c r="Y846" s="1198"/>
      <c r="Z846" s="1198"/>
      <c r="AA846" s="1198"/>
      <c r="AB846" s="1198"/>
      <c r="AC846" s="1198"/>
      <c r="AD846" s="1198"/>
      <c r="AE846" s="1198"/>
    </row>
    <row r="847">
      <c r="A847" s="1205"/>
      <c r="B847" s="1285"/>
      <c r="C847" s="1205"/>
      <c r="D847" s="1205"/>
      <c r="E847" s="1205"/>
      <c r="F847" s="1205"/>
      <c r="G847" s="1205"/>
      <c r="H847" s="1286"/>
      <c r="I847" s="1286"/>
      <c r="J847" s="1205"/>
      <c r="K847" s="1205"/>
      <c r="L847" s="1205"/>
      <c r="M847" s="1205"/>
      <c r="N847" s="1205"/>
      <c r="O847" s="1205"/>
      <c r="P847" s="1286"/>
      <c r="Q847" s="1205"/>
      <c r="R847" s="1285"/>
      <c r="S847" s="1285"/>
      <c r="T847" s="1205"/>
      <c r="U847" s="1205"/>
      <c r="V847" s="1205"/>
      <c r="W847" s="1205"/>
      <c r="X847" s="1205"/>
      <c r="Y847" s="1205"/>
      <c r="Z847" s="1205"/>
      <c r="AA847" s="1205"/>
      <c r="AB847" s="1205"/>
      <c r="AC847" s="1205"/>
      <c r="AD847" s="1205"/>
      <c r="AE847" s="1205"/>
    </row>
    <row r="848">
      <c r="A848" s="1198"/>
      <c r="B848" s="1287"/>
      <c r="C848" s="1198"/>
      <c r="D848" s="1198"/>
      <c r="E848" s="1198"/>
      <c r="F848" s="1198"/>
      <c r="G848" s="1198"/>
      <c r="H848" s="1288"/>
      <c r="I848" s="1288"/>
      <c r="J848" s="1198"/>
      <c r="K848" s="1198"/>
      <c r="L848" s="1198"/>
      <c r="M848" s="1198"/>
      <c r="N848" s="1198"/>
      <c r="O848" s="1198"/>
      <c r="P848" s="1288"/>
      <c r="Q848" s="1198"/>
      <c r="R848" s="1287"/>
      <c r="S848" s="1287"/>
      <c r="T848" s="1198"/>
      <c r="U848" s="1198"/>
      <c r="V848" s="1198"/>
      <c r="W848" s="1198"/>
      <c r="X848" s="1198"/>
      <c r="Y848" s="1198"/>
      <c r="Z848" s="1198"/>
      <c r="AA848" s="1198"/>
      <c r="AB848" s="1198"/>
      <c r="AC848" s="1198"/>
      <c r="AD848" s="1198"/>
      <c r="AE848" s="1198"/>
    </row>
    <row r="849">
      <c r="A849" s="1205"/>
      <c r="B849" s="1285"/>
      <c r="C849" s="1205"/>
      <c r="D849" s="1205"/>
      <c r="E849" s="1205"/>
      <c r="F849" s="1205"/>
      <c r="G849" s="1205"/>
      <c r="H849" s="1286"/>
      <c r="I849" s="1286"/>
      <c r="J849" s="1205"/>
      <c r="K849" s="1205"/>
      <c r="L849" s="1205"/>
      <c r="M849" s="1205"/>
      <c r="N849" s="1205"/>
      <c r="O849" s="1205"/>
      <c r="P849" s="1286"/>
      <c r="Q849" s="1205"/>
      <c r="R849" s="1285"/>
      <c r="S849" s="1285"/>
      <c r="T849" s="1205"/>
      <c r="U849" s="1205"/>
      <c r="V849" s="1205"/>
      <c r="W849" s="1205"/>
      <c r="X849" s="1205"/>
      <c r="Y849" s="1205"/>
      <c r="Z849" s="1205"/>
      <c r="AA849" s="1205"/>
      <c r="AB849" s="1205"/>
      <c r="AC849" s="1205"/>
      <c r="AD849" s="1205"/>
      <c r="AE849" s="1205"/>
    </row>
    <row r="850">
      <c r="A850" s="1198"/>
      <c r="B850" s="1287"/>
      <c r="C850" s="1198"/>
      <c r="D850" s="1198"/>
      <c r="E850" s="1198"/>
      <c r="F850" s="1198"/>
      <c r="G850" s="1198"/>
      <c r="H850" s="1288"/>
      <c r="I850" s="1288"/>
      <c r="J850" s="1198"/>
      <c r="K850" s="1198"/>
      <c r="L850" s="1198"/>
      <c r="M850" s="1198"/>
      <c r="N850" s="1198"/>
      <c r="O850" s="1198"/>
      <c r="P850" s="1288"/>
      <c r="Q850" s="1198"/>
      <c r="R850" s="1287"/>
      <c r="S850" s="1287"/>
      <c r="T850" s="1198"/>
      <c r="U850" s="1198"/>
      <c r="V850" s="1198"/>
      <c r="W850" s="1198"/>
      <c r="X850" s="1198"/>
      <c r="Y850" s="1198"/>
      <c r="Z850" s="1198"/>
      <c r="AA850" s="1198"/>
      <c r="AB850" s="1198"/>
      <c r="AC850" s="1198"/>
      <c r="AD850" s="1198"/>
      <c r="AE850" s="1198"/>
    </row>
    <row r="851">
      <c r="A851" s="1205"/>
      <c r="B851" s="1285"/>
      <c r="C851" s="1205"/>
      <c r="D851" s="1205"/>
      <c r="E851" s="1205"/>
      <c r="F851" s="1205"/>
      <c r="G851" s="1205"/>
      <c r="H851" s="1286"/>
      <c r="I851" s="1286"/>
      <c r="J851" s="1205"/>
      <c r="K851" s="1205"/>
      <c r="L851" s="1205"/>
      <c r="M851" s="1205"/>
      <c r="N851" s="1205"/>
      <c r="O851" s="1205"/>
      <c r="P851" s="1286"/>
      <c r="Q851" s="1205"/>
      <c r="R851" s="1285"/>
      <c r="S851" s="1285"/>
      <c r="T851" s="1205"/>
      <c r="U851" s="1205"/>
      <c r="V851" s="1205"/>
      <c r="W851" s="1205"/>
      <c r="X851" s="1205"/>
      <c r="Y851" s="1205"/>
      <c r="Z851" s="1205"/>
      <c r="AA851" s="1205"/>
      <c r="AB851" s="1205"/>
      <c r="AC851" s="1205"/>
      <c r="AD851" s="1205"/>
      <c r="AE851" s="1205"/>
    </row>
    <row r="852">
      <c r="A852" s="1198"/>
      <c r="B852" s="1287"/>
      <c r="C852" s="1198"/>
      <c r="D852" s="1198"/>
      <c r="E852" s="1198"/>
      <c r="F852" s="1198"/>
      <c r="G852" s="1198"/>
      <c r="H852" s="1288"/>
      <c r="I852" s="1288"/>
      <c r="J852" s="1198"/>
      <c r="K852" s="1198"/>
      <c r="L852" s="1198"/>
      <c r="M852" s="1198"/>
      <c r="N852" s="1198"/>
      <c r="O852" s="1198"/>
      <c r="P852" s="1288"/>
      <c r="Q852" s="1198"/>
      <c r="R852" s="1287"/>
      <c r="S852" s="1287"/>
      <c r="T852" s="1198"/>
      <c r="U852" s="1198"/>
      <c r="V852" s="1198"/>
      <c r="W852" s="1198"/>
      <c r="X852" s="1198"/>
      <c r="Y852" s="1198"/>
      <c r="Z852" s="1198"/>
      <c r="AA852" s="1198"/>
      <c r="AB852" s="1198"/>
      <c r="AC852" s="1198"/>
      <c r="AD852" s="1198"/>
      <c r="AE852" s="1198"/>
    </row>
    <row r="853">
      <c r="A853" s="1205"/>
      <c r="B853" s="1285"/>
      <c r="C853" s="1205"/>
      <c r="D853" s="1205"/>
      <c r="E853" s="1205"/>
      <c r="F853" s="1205"/>
      <c r="G853" s="1205"/>
      <c r="H853" s="1286"/>
      <c r="I853" s="1286"/>
      <c r="J853" s="1205"/>
      <c r="K853" s="1205"/>
      <c r="L853" s="1205"/>
      <c r="M853" s="1205"/>
      <c r="N853" s="1205"/>
      <c r="O853" s="1205"/>
      <c r="P853" s="1286"/>
      <c r="Q853" s="1205"/>
      <c r="R853" s="1285"/>
      <c r="S853" s="1285"/>
      <c r="T853" s="1205"/>
      <c r="U853" s="1205"/>
      <c r="V853" s="1205"/>
      <c r="W853" s="1205"/>
      <c r="X853" s="1205"/>
      <c r="Y853" s="1205"/>
      <c r="Z853" s="1205"/>
      <c r="AA853" s="1205"/>
      <c r="AB853" s="1205"/>
      <c r="AC853" s="1205"/>
      <c r="AD853" s="1205"/>
      <c r="AE853" s="1205"/>
    </row>
    <row r="854">
      <c r="A854" s="1198"/>
      <c r="B854" s="1287"/>
      <c r="C854" s="1198"/>
      <c r="D854" s="1198"/>
      <c r="E854" s="1198"/>
      <c r="F854" s="1198"/>
      <c r="G854" s="1198"/>
      <c r="H854" s="1288"/>
      <c r="I854" s="1288"/>
      <c r="J854" s="1198"/>
      <c r="K854" s="1198"/>
      <c r="L854" s="1198"/>
      <c r="M854" s="1198"/>
      <c r="N854" s="1198"/>
      <c r="O854" s="1198"/>
      <c r="P854" s="1288"/>
      <c r="Q854" s="1198"/>
      <c r="R854" s="1287"/>
      <c r="S854" s="1287"/>
      <c r="T854" s="1198"/>
      <c r="U854" s="1198"/>
      <c r="V854" s="1198"/>
      <c r="W854" s="1198"/>
      <c r="X854" s="1198"/>
      <c r="Y854" s="1198"/>
      <c r="Z854" s="1198"/>
      <c r="AA854" s="1198"/>
      <c r="AB854" s="1198"/>
      <c r="AC854" s="1198"/>
      <c r="AD854" s="1198"/>
      <c r="AE854" s="1198"/>
    </row>
    <row r="855">
      <c r="A855" s="1205"/>
      <c r="B855" s="1285"/>
      <c r="C855" s="1205"/>
      <c r="D855" s="1205"/>
      <c r="E855" s="1205"/>
      <c r="F855" s="1205"/>
      <c r="G855" s="1205"/>
      <c r="H855" s="1286"/>
      <c r="I855" s="1286"/>
      <c r="J855" s="1205"/>
      <c r="K855" s="1205"/>
      <c r="L855" s="1205"/>
      <c r="M855" s="1205"/>
      <c r="N855" s="1205"/>
      <c r="O855" s="1205"/>
      <c r="P855" s="1286"/>
      <c r="Q855" s="1205"/>
      <c r="R855" s="1285"/>
      <c r="S855" s="1285"/>
      <c r="T855" s="1205"/>
      <c r="U855" s="1205"/>
      <c r="V855" s="1205"/>
      <c r="W855" s="1205"/>
      <c r="X855" s="1205"/>
      <c r="Y855" s="1205"/>
      <c r="Z855" s="1205"/>
      <c r="AA855" s="1205"/>
      <c r="AB855" s="1205"/>
      <c r="AC855" s="1205"/>
      <c r="AD855" s="1205"/>
      <c r="AE855" s="1205"/>
    </row>
    <row r="856">
      <c r="A856" s="1198"/>
      <c r="B856" s="1287"/>
      <c r="C856" s="1198"/>
      <c r="D856" s="1198"/>
      <c r="E856" s="1198"/>
      <c r="F856" s="1198"/>
      <c r="G856" s="1198"/>
      <c r="H856" s="1288"/>
      <c r="I856" s="1288"/>
      <c r="J856" s="1198"/>
      <c r="K856" s="1198"/>
      <c r="L856" s="1198"/>
      <c r="M856" s="1198"/>
      <c r="N856" s="1198"/>
      <c r="O856" s="1198"/>
      <c r="P856" s="1288"/>
      <c r="Q856" s="1198"/>
      <c r="R856" s="1287"/>
      <c r="S856" s="1287"/>
      <c r="T856" s="1198"/>
      <c r="U856" s="1198"/>
      <c r="V856" s="1198"/>
      <c r="W856" s="1198"/>
      <c r="X856" s="1198"/>
      <c r="Y856" s="1198"/>
      <c r="Z856" s="1198"/>
      <c r="AA856" s="1198"/>
      <c r="AB856" s="1198"/>
      <c r="AC856" s="1198"/>
      <c r="AD856" s="1198"/>
      <c r="AE856" s="1198"/>
    </row>
    <row r="857">
      <c r="A857" s="1205"/>
      <c r="B857" s="1285"/>
      <c r="C857" s="1205"/>
      <c r="D857" s="1205"/>
      <c r="E857" s="1205"/>
      <c r="F857" s="1205"/>
      <c r="G857" s="1205"/>
      <c r="H857" s="1286"/>
      <c r="I857" s="1286"/>
      <c r="J857" s="1205"/>
      <c r="K857" s="1205"/>
      <c r="L857" s="1205"/>
      <c r="M857" s="1205"/>
      <c r="N857" s="1205"/>
      <c r="O857" s="1205"/>
      <c r="P857" s="1286"/>
      <c r="Q857" s="1205"/>
      <c r="R857" s="1285"/>
      <c r="S857" s="1285"/>
      <c r="T857" s="1205"/>
      <c r="U857" s="1205"/>
      <c r="V857" s="1205"/>
      <c r="W857" s="1205"/>
      <c r="X857" s="1205"/>
      <c r="Y857" s="1205"/>
      <c r="Z857" s="1205"/>
      <c r="AA857" s="1205"/>
      <c r="AB857" s="1205"/>
      <c r="AC857" s="1205"/>
      <c r="AD857" s="1205"/>
      <c r="AE857" s="1205"/>
    </row>
    <row r="858">
      <c r="A858" s="1198"/>
      <c r="B858" s="1287"/>
      <c r="C858" s="1198"/>
      <c r="D858" s="1198"/>
      <c r="E858" s="1198"/>
      <c r="F858" s="1198"/>
      <c r="G858" s="1198"/>
      <c r="H858" s="1288"/>
      <c r="I858" s="1288"/>
      <c r="J858" s="1198"/>
      <c r="K858" s="1198"/>
      <c r="L858" s="1198"/>
      <c r="M858" s="1198"/>
      <c r="N858" s="1198"/>
      <c r="O858" s="1198"/>
      <c r="P858" s="1288"/>
      <c r="Q858" s="1198"/>
      <c r="R858" s="1287"/>
      <c r="S858" s="1287"/>
      <c r="T858" s="1198"/>
      <c r="U858" s="1198"/>
      <c r="V858" s="1198"/>
      <c r="W858" s="1198"/>
      <c r="X858" s="1198"/>
      <c r="Y858" s="1198"/>
      <c r="Z858" s="1198"/>
      <c r="AA858" s="1198"/>
      <c r="AB858" s="1198"/>
      <c r="AC858" s="1198"/>
      <c r="AD858" s="1198"/>
      <c r="AE858" s="1198"/>
    </row>
    <row r="859">
      <c r="A859" s="1205"/>
      <c r="B859" s="1285"/>
      <c r="C859" s="1205"/>
      <c r="D859" s="1205"/>
      <c r="E859" s="1205"/>
      <c r="F859" s="1205"/>
      <c r="G859" s="1205"/>
      <c r="H859" s="1286"/>
      <c r="I859" s="1286"/>
      <c r="J859" s="1205"/>
      <c r="K859" s="1205"/>
      <c r="L859" s="1205"/>
      <c r="M859" s="1205"/>
      <c r="N859" s="1205"/>
      <c r="O859" s="1205"/>
      <c r="P859" s="1286"/>
      <c r="Q859" s="1205"/>
      <c r="R859" s="1285"/>
      <c r="S859" s="1285"/>
      <c r="T859" s="1205"/>
      <c r="U859" s="1205"/>
      <c r="V859" s="1205"/>
      <c r="W859" s="1205"/>
      <c r="X859" s="1205"/>
      <c r="Y859" s="1205"/>
      <c r="Z859" s="1205"/>
      <c r="AA859" s="1205"/>
      <c r="AB859" s="1205"/>
      <c r="AC859" s="1205"/>
      <c r="AD859" s="1205"/>
      <c r="AE859" s="1205"/>
    </row>
    <row r="860">
      <c r="A860" s="1198"/>
      <c r="B860" s="1287"/>
      <c r="C860" s="1198"/>
      <c r="D860" s="1198"/>
      <c r="E860" s="1198"/>
      <c r="F860" s="1198"/>
      <c r="G860" s="1198"/>
      <c r="H860" s="1288"/>
      <c r="I860" s="1288"/>
      <c r="J860" s="1198"/>
      <c r="K860" s="1198"/>
      <c r="L860" s="1198"/>
      <c r="M860" s="1198"/>
      <c r="N860" s="1198"/>
      <c r="O860" s="1198"/>
      <c r="P860" s="1288"/>
      <c r="Q860" s="1198"/>
      <c r="R860" s="1287"/>
      <c r="S860" s="1287"/>
      <c r="T860" s="1198"/>
      <c r="U860" s="1198"/>
      <c r="V860" s="1198"/>
      <c r="W860" s="1198"/>
      <c r="X860" s="1198"/>
      <c r="Y860" s="1198"/>
      <c r="Z860" s="1198"/>
      <c r="AA860" s="1198"/>
      <c r="AB860" s="1198"/>
      <c r="AC860" s="1198"/>
      <c r="AD860" s="1198"/>
      <c r="AE860" s="1198"/>
    </row>
    <row r="861">
      <c r="A861" s="1205"/>
      <c r="B861" s="1285"/>
      <c r="C861" s="1205"/>
      <c r="D861" s="1205"/>
      <c r="E861" s="1205"/>
      <c r="F861" s="1205"/>
      <c r="G861" s="1205"/>
      <c r="H861" s="1286"/>
      <c r="I861" s="1286"/>
      <c r="J861" s="1205"/>
      <c r="K861" s="1205"/>
      <c r="L861" s="1205"/>
      <c r="M861" s="1205"/>
      <c r="N861" s="1205"/>
      <c r="O861" s="1205"/>
      <c r="P861" s="1286"/>
      <c r="Q861" s="1205"/>
      <c r="R861" s="1285"/>
      <c r="S861" s="1285"/>
      <c r="T861" s="1205"/>
      <c r="U861" s="1205"/>
      <c r="V861" s="1205"/>
      <c r="W861" s="1205"/>
      <c r="X861" s="1205"/>
      <c r="Y861" s="1205"/>
      <c r="Z861" s="1205"/>
      <c r="AA861" s="1205"/>
      <c r="AB861" s="1205"/>
      <c r="AC861" s="1205"/>
      <c r="AD861" s="1205"/>
      <c r="AE861" s="1205"/>
    </row>
    <row r="862">
      <c r="A862" s="1198"/>
      <c r="B862" s="1287"/>
      <c r="C862" s="1198"/>
      <c r="D862" s="1198"/>
      <c r="E862" s="1198"/>
      <c r="F862" s="1198"/>
      <c r="G862" s="1198"/>
      <c r="H862" s="1288"/>
      <c r="I862" s="1288"/>
      <c r="J862" s="1198"/>
      <c r="K862" s="1198"/>
      <c r="L862" s="1198"/>
      <c r="M862" s="1198"/>
      <c r="N862" s="1198"/>
      <c r="O862" s="1198"/>
      <c r="P862" s="1288"/>
      <c r="Q862" s="1198"/>
      <c r="R862" s="1287"/>
      <c r="S862" s="1287"/>
      <c r="T862" s="1198"/>
      <c r="U862" s="1198"/>
      <c r="V862" s="1198"/>
      <c r="W862" s="1198"/>
      <c r="X862" s="1198"/>
      <c r="Y862" s="1198"/>
      <c r="Z862" s="1198"/>
      <c r="AA862" s="1198"/>
      <c r="AB862" s="1198"/>
      <c r="AC862" s="1198"/>
      <c r="AD862" s="1198"/>
      <c r="AE862" s="1198"/>
    </row>
    <row r="863">
      <c r="A863" s="1205"/>
      <c r="B863" s="1285"/>
      <c r="C863" s="1205"/>
      <c r="D863" s="1205"/>
      <c r="E863" s="1205"/>
      <c r="F863" s="1205"/>
      <c r="G863" s="1205"/>
      <c r="H863" s="1286"/>
      <c r="I863" s="1286"/>
      <c r="J863" s="1205"/>
      <c r="K863" s="1205"/>
      <c r="L863" s="1205"/>
      <c r="M863" s="1205"/>
      <c r="N863" s="1205"/>
      <c r="O863" s="1205"/>
      <c r="P863" s="1286"/>
      <c r="Q863" s="1205"/>
      <c r="R863" s="1285"/>
      <c r="S863" s="1285"/>
      <c r="T863" s="1205"/>
      <c r="U863" s="1205"/>
      <c r="V863" s="1205"/>
      <c r="W863" s="1205"/>
      <c r="X863" s="1205"/>
      <c r="Y863" s="1205"/>
      <c r="Z863" s="1205"/>
      <c r="AA863" s="1205"/>
      <c r="AB863" s="1205"/>
      <c r="AC863" s="1205"/>
      <c r="AD863" s="1205"/>
      <c r="AE863" s="1205"/>
    </row>
    <row r="864">
      <c r="A864" s="1198"/>
      <c r="B864" s="1287"/>
      <c r="C864" s="1198"/>
      <c r="D864" s="1198"/>
      <c r="E864" s="1198"/>
      <c r="F864" s="1198"/>
      <c r="G864" s="1198"/>
      <c r="H864" s="1288"/>
      <c r="I864" s="1288"/>
      <c r="J864" s="1198"/>
      <c r="K864" s="1198"/>
      <c r="L864" s="1198"/>
      <c r="M864" s="1198"/>
      <c r="N864" s="1198"/>
      <c r="O864" s="1198"/>
      <c r="P864" s="1288"/>
      <c r="Q864" s="1198"/>
      <c r="R864" s="1287"/>
      <c r="S864" s="1287"/>
      <c r="T864" s="1198"/>
      <c r="U864" s="1198"/>
      <c r="V864" s="1198"/>
      <c r="W864" s="1198"/>
      <c r="X864" s="1198"/>
      <c r="Y864" s="1198"/>
      <c r="Z864" s="1198"/>
      <c r="AA864" s="1198"/>
      <c r="AB864" s="1198"/>
      <c r="AC864" s="1198"/>
      <c r="AD864" s="1198"/>
      <c r="AE864" s="1198"/>
    </row>
    <row r="865">
      <c r="A865" s="1205"/>
      <c r="B865" s="1285"/>
      <c r="C865" s="1205"/>
      <c r="D865" s="1205"/>
      <c r="E865" s="1205"/>
      <c r="F865" s="1205"/>
      <c r="G865" s="1205"/>
      <c r="H865" s="1286"/>
      <c r="I865" s="1286"/>
      <c r="J865" s="1205"/>
      <c r="K865" s="1205"/>
      <c r="L865" s="1205"/>
      <c r="M865" s="1205"/>
      <c r="N865" s="1205"/>
      <c r="O865" s="1205"/>
      <c r="P865" s="1286"/>
      <c r="Q865" s="1205"/>
      <c r="R865" s="1285"/>
      <c r="S865" s="1285"/>
      <c r="T865" s="1205"/>
      <c r="U865" s="1205"/>
      <c r="V865" s="1205"/>
      <c r="W865" s="1205"/>
      <c r="X865" s="1205"/>
      <c r="Y865" s="1205"/>
      <c r="Z865" s="1205"/>
      <c r="AA865" s="1205"/>
      <c r="AB865" s="1205"/>
      <c r="AC865" s="1205"/>
      <c r="AD865" s="1205"/>
      <c r="AE865" s="1205"/>
    </row>
    <row r="866">
      <c r="A866" s="1198"/>
      <c r="B866" s="1287"/>
      <c r="C866" s="1198"/>
      <c r="D866" s="1198"/>
      <c r="E866" s="1198"/>
      <c r="F866" s="1198"/>
      <c r="G866" s="1198"/>
      <c r="H866" s="1288"/>
      <c r="I866" s="1288"/>
      <c r="J866" s="1198"/>
      <c r="K866" s="1198"/>
      <c r="L866" s="1198"/>
      <c r="M866" s="1198"/>
      <c r="N866" s="1198"/>
      <c r="O866" s="1198"/>
      <c r="P866" s="1288"/>
      <c r="Q866" s="1198"/>
      <c r="R866" s="1287"/>
      <c r="S866" s="1287"/>
      <c r="T866" s="1198"/>
      <c r="U866" s="1198"/>
      <c r="V866" s="1198"/>
      <c r="W866" s="1198"/>
      <c r="X866" s="1198"/>
      <c r="Y866" s="1198"/>
      <c r="Z866" s="1198"/>
      <c r="AA866" s="1198"/>
      <c r="AB866" s="1198"/>
      <c r="AC866" s="1198"/>
      <c r="AD866" s="1198"/>
      <c r="AE866" s="1198"/>
    </row>
    <row r="867">
      <c r="A867" s="1205"/>
      <c r="B867" s="1285"/>
      <c r="C867" s="1205"/>
      <c r="D867" s="1205"/>
      <c r="E867" s="1205"/>
      <c r="F867" s="1205"/>
      <c r="G867" s="1205"/>
      <c r="H867" s="1286"/>
      <c r="I867" s="1286"/>
      <c r="J867" s="1205"/>
      <c r="K867" s="1205"/>
      <c r="L867" s="1205"/>
      <c r="M867" s="1205"/>
      <c r="N867" s="1205"/>
      <c r="O867" s="1205"/>
      <c r="P867" s="1286"/>
      <c r="Q867" s="1205"/>
      <c r="R867" s="1285"/>
      <c r="S867" s="1285"/>
      <c r="T867" s="1205"/>
      <c r="U867" s="1205"/>
      <c r="V867" s="1205"/>
      <c r="W867" s="1205"/>
      <c r="X867" s="1205"/>
      <c r="Y867" s="1205"/>
      <c r="Z867" s="1205"/>
      <c r="AA867" s="1205"/>
      <c r="AB867" s="1205"/>
      <c r="AC867" s="1205"/>
      <c r="AD867" s="1205"/>
      <c r="AE867" s="1205"/>
    </row>
    <row r="868">
      <c r="A868" s="1198"/>
      <c r="B868" s="1287"/>
      <c r="C868" s="1198"/>
      <c r="D868" s="1198"/>
      <c r="E868" s="1198"/>
      <c r="F868" s="1198"/>
      <c r="G868" s="1198"/>
      <c r="H868" s="1288"/>
      <c r="I868" s="1288"/>
      <c r="J868" s="1198"/>
      <c r="K868" s="1198"/>
      <c r="L868" s="1198"/>
      <c r="M868" s="1198"/>
      <c r="N868" s="1198"/>
      <c r="O868" s="1198"/>
      <c r="P868" s="1288"/>
      <c r="Q868" s="1198"/>
      <c r="R868" s="1287"/>
      <c r="S868" s="1287"/>
      <c r="T868" s="1198"/>
      <c r="U868" s="1198"/>
      <c r="V868" s="1198"/>
      <c r="W868" s="1198"/>
      <c r="X868" s="1198"/>
      <c r="Y868" s="1198"/>
      <c r="Z868" s="1198"/>
      <c r="AA868" s="1198"/>
      <c r="AB868" s="1198"/>
      <c r="AC868" s="1198"/>
      <c r="AD868" s="1198"/>
      <c r="AE868" s="1198"/>
    </row>
    <row r="869">
      <c r="A869" s="1205"/>
      <c r="B869" s="1285"/>
      <c r="C869" s="1205"/>
      <c r="D869" s="1205"/>
      <c r="E869" s="1205"/>
      <c r="F869" s="1205"/>
      <c r="G869" s="1205"/>
      <c r="H869" s="1286"/>
      <c r="I869" s="1286"/>
      <c r="J869" s="1205"/>
      <c r="K869" s="1205"/>
      <c r="L869" s="1205"/>
      <c r="M869" s="1205"/>
      <c r="N869" s="1205"/>
      <c r="O869" s="1205"/>
      <c r="P869" s="1286"/>
      <c r="Q869" s="1205"/>
      <c r="R869" s="1285"/>
      <c r="S869" s="1285"/>
      <c r="T869" s="1205"/>
      <c r="U869" s="1205"/>
      <c r="V869" s="1205"/>
      <c r="W869" s="1205"/>
      <c r="X869" s="1205"/>
      <c r="Y869" s="1205"/>
      <c r="Z869" s="1205"/>
      <c r="AA869" s="1205"/>
      <c r="AB869" s="1205"/>
      <c r="AC869" s="1205"/>
      <c r="AD869" s="1205"/>
      <c r="AE869" s="1205"/>
    </row>
    <row r="870">
      <c r="A870" s="1198"/>
      <c r="B870" s="1287"/>
      <c r="C870" s="1198"/>
      <c r="D870" s="1198"/>
      <c r="E870" s="1198"/>
      <c r="F870" s="1198"/>
      <c r="G870" s="1198"/>
      <c r="H870" s="1288"/>
      <c r="I870" s="1288"/>
      <c r="J870" s="1198"/>
      <c r="K870" s="1198"/>
      <c r="L870" s="1198"/>
      <c r="M870" s="1198"/>
      <c r="N870" s="1198"/>
      <c r="O870" s="1198"/>
      <c r="P870" s="1288"/>
      <c r="Q870" s="1198"/>
      <c r="R870" s="1287"/>
      <c r="S870" s="1287"/>
      <c r="T870" s="1198"/>
      <c r="U870" s="1198"/>
      <c r="V870" s="1198"/>
      <c r="W870" s="1198"/>
      <c r="X870" s="1198"/>
      <c r="Y870" s="1198"/>
      <c r="Z870" s="1198"/>
      <c r="AA870" s="1198"/>
      <c r="AB870" s="1198"/>
      <c r="AC870" s="1198"/>
      <c r="AD870" s="1198"/>
      <c r="AE870" s="1198"/>
    </row>
    <row r="871">
      <c r="A871" s="1205"/>
      <c r="B871" s="1285"/>
      <c r="C871" s="1205"/>
      <c r="D871" s="1205"/>
      <c r="E871" s="1205"/>
      <c r="F871" s="1205"/>
      <c r="G871" s="1205"/>
      <c r="H871" s="1286"/>
      <c r="I871" s="1286"/>
      <c r="J871" s="1205"/>
      <c r="K871" s="1205"/>
      <c r="L871" s="1205"/>
      <c r="M871" s="1205"/>
      <c r="N871" s="1205"/>
      <c r="O871" s="1205"/>
      <c r="P871" s="1286"/>
      <c r="Q871" s="1205"/>
      <c r="R871" s="1285"/>
      <c r="S871" s="1285"/>
      <c r="T871" s="1205"/>
      <c r="U871" s="1205"/>
      <c r="V871" s="1205"/>
      <c r="W871" s="1205"/>
      <c r="X871" s="1205"/>
      <c r="Y871" s="1205"/>
      <c r="Z871" s="1205"/>
      <c r="AA871" s="1205"/>
      <c r="AB871" s="1205"/>
      <c r="AC871" s="1205"/>
      <c r="AD871" s="1205"/>
      <c r="AE871" s="1205"/>
    </row>
    <row r="872">
      <c r="A872" s="1198"/>
      <c r="B872" s="1287"/>
      <c r="C872" s="1198"/>
      <c r="D872" s="1198"/>
      <c r="E872" s="1198"/>
      <c r="F872" s="1198"/>
      <c r="G872" s="1198"/>
      <c r="H872" s="1288"/>
      <c r="I872" s="1288"/>
      <c r="J872" s="1198"/>
      <c r="K872" s="1198"/>
      <c r="L872" s="1198"/>
      <c r="M872" s="1198"/>
      <c r="N872" s="1198"/>
      <c r="O872" s="1198"/>
      <c r="P872" s="1288"/>
      <c r="Q872" s="1198"/>
      <c r="R872" s="1287"/>
      <c r="S872" s="1287"/>
      <c r="T872" s="1198"/>
      <c r="U872" s="1198"/>
      <c r="V872" s="1198"/>
      <c r="W872" s="1198"/>
      <c r="X872" s="1198"/>
      <c r="Y872" s="1198"/>
      <c r="Z872" s="1198"/>
      <c r="AA872" s="1198"/>
      <c r="AB872" s="1198"/>
      <c r="AC872" s="1198"/>
      <c r="AD872" s="1198"/>
      <c r="AE872" s="1198"/>
    </row>
    <row r="873">
      <c r="A873" s="1205"/>
      <c r="B873" s="1285"/>
      <c r="C873" s="1205"/>
      <c r="D873" s="1205"/>
      <c r="E873" s="1205"/>
      <c r="F873" s="1205"/>
      <c r="G873" s="1205"/>
      <c r="H873" s="1286"/>
      <c r="I873" s="1286"/>
      <c r="J873" s="1205"/>
      <c r="K873" s="1205"/>
      <c r="L873" s="1205"/>
      <c r="M873" s="1205"/>
      <c r="N873" s="1205"/>
      <c r="O873" s="1205"/>
      <c r="P873" s="1286"/>
      <c r="Q873" s="1205"/>
      <c r="R873" s="1285"/>
      <c r="S873" s="1285"/>
      <c r="T873" s="1205"/>
      <c r="U873" s="1205"/>
      <c r="V873" s="1205"/>
      <c r="W873" s="1205"/>
      <c r="X873" s="1205"/>
      <c r="Y873" s="1205"/>
      <c r="Z873" s="1205"/>
      <c r="AA873" s="1205"/>
      <c r="AB873" s="1205"/>
      <c r="AC873" s="1205"/>
      <c r="AD873" s="1205"/>
      <c r="AE873" s="1205"/>
    </row>
    <row r="874">
      <c r="A874" s="1198"/>
      <c r="B874" s="1287"/>
      <c r="C874" s="1198"/>
      <c r="D874" s="1198"/>
      <c r="E874" s="1198"/>
      <c r="F874" s="1198"/>
      <c r="G874" s="1198"/>
      <c r="H874" s="1288"/>
      <c r="I874" s="1288"/>
      <c r="J874" s="1198"/>
      <c r="K874" s="1198"/>
      <c r="L874" s="1198"/>
      <c r="M874" s="1198"/>
      <c r="N874" s="1198"/>
      <c r="O874" s="1198"/>
      <c r="P874" s="1288"/>
      <c r="Q874" s="1198"/>
      <c r="R874" s="1287"/>
      <c r="S874" s="1287"/>
      <c r="T874" s="1198"/>
      <c r="U874" s="1198"/>
      <c r="V874" s="1198"/>
      <c r="W874" s="1198"/>
      <c r="X874" s="1198"/>
      <c r="Y874" s="1198"/>
      <c r="Z874" s="1198"/>
      <c r="AA874" s="1198"/>
      <c r="AB874" s="1198"/>
      <c r="AC874" s="1198"/>
      <c r="AD874" s="1198"/>
      <c r="AE874" s="1198"/>
    </row>
    <row r="875">
      <c r="A875" s="1205"/>
      <c r="B875" s="1285"/>
      <c r="C875" s="1205"/>
      <c r="D875" s="1205"/>
      <c r="E875" s="1205"/>
      <c r="F875" s="1205"/>
      <c r="G875" s="1205"/>
      <c r="H875" s="1286"/>
      <c r="I875" s="1286"/>
      <c r="J875" s="1205"/>
      <c r="K875" s="1205"/>
      <c r="L875" s="1205"/>
      <c r="M875" s="1205"/>
      <c r="N875" s="1205"/>
      <c r="O875" s="1205"/>
      <c r="P875" s="1286"/>
      <c r="Q875" s="1205"/>
      <c r="R875" s="1285"/>
      <c r="S875" s="1285"/>
      <c r="T875" s="1205"/>
      <c r="U875" s="1205"/>
      <c r="V875" s="1205"/>
      <c r="W875" s="1205"/>
      <c r="X875" s="1205"/>
      <c r="Y875" s="1205"/>
      <c r="Z875" s="1205"/>
      <c r="AA875" s="1205"/>
      <c r="AB875" s="1205"/>
      <c r="AC875" s="1205"/>
      <c r="AD875" s="1205"/>
      <c r="AE875" s="1205"/>
    </row>
    <row r="876">
      <c r="A876" s="1198"/>
      <c r="B876" s="1287"/>
      <c r="C876" s="1198"/>
      <c r="D876" s="1198"/>
      <c r="E876" s="1198"/>
      <c r="F876" s="1198"/>
      <c r="G876" s="1198"/>
      <c r="H876" s="1288"/>
      <c r="I876" s="1288"/>
      <c r="J876" s="1198"/>
      <c r="K876" s="1198"/>
      <c r="L876" s="1198"/>
      <c r="M876" s="1198"/>
      <c r="N876" s="1198"/>
      <c r="O876" s="1198"/>
      <c r="P876" s="1288"/>
      <c r="Q876" s="1198"/>
      <c r="R876" s="1287"/>
      <c r="S876" s="1287"/>
      <c r="T876" s="1198"/>
      <c r="U876" s="1198"/>
      <c r="V876" s="1198"/>
      <c r="W876" s="1198"/>
      <c r="X876" s="1198"/>
      <c r="Y876" s="1198"/>
      <c r="Z876" s="1198"/>
      <c r="AA876" s="1198"/>
      <c r="AB876" s="1198"/>
      <c r="AC876" s="1198"/>
      <c r="AD876" s="1198"/>
      <c r="AE876" s="1198"/>
    </row>
    <row r="877">
      <c r="A877" s="1205"/>
      <c r="B877" s="1285"/>
      <c r="C877" s="1205"/>
      <c r="D877" s="1205"/>
      <c r="E877" s="1205"/>
      <c r="F877" s="1205"/>
      <c r="G877" s="1205"/>
      <c r="H877" s="1286"/>
      <c r="I877" s="1286"/>
      <c r="J877" s="1205"/>
      <c r="K877" s="1205"/>
      <c r="L877" s="1205"/>
      <c r="M877" s="1205"/>
      <c r="N877" s="1205"/>
      <c r="O877" s="1205"/>
      <c r="P877" s="1286"/>
      <c r="Q877" s="1205"/>
      <c r="R877" s="1285"/>
      <c r="S877" s="1285"/>
      <c r="T877" s="1205"/>
      <c r="U877" s="1205"/>
      <c r="V877" s="1205"/>
      <c r="W877" s="1205"/>
      <c r="X877" s="1205"/>
      <c r="Y877" s="1205"/>
      <c r="Z877" s="1205"/>
      <c r="AA877" s="1205"/>
      <c r="AB877" s="1205"/>
      <c r="AC877" s="1205"/>
      <c r="AD877" s="1205"/>
      <c r="AE877" s="1205"/>
    </row>
    <row r="878">
      <c r="A878" s="1198"/>
      <c r="B878" s="1287"/>
      <c r="C878" s="1198"/>
      <c r="D878" s="1198"/>
      <c r="E878" s="1198"/>
      <c r="F878" s="1198"/>
      <c r="G878" s="1198"/>
      <c r="H878" s="1288"/>
      <c r="I878" s="1288"/>
      <c r="J878" s="1198"/>
      <c r="K878" s="1198"/>
      <c r="L878" s="1198"/>
      <c r="M878" s="1198"/>
      <c r="N878" s="1198"/>
      <c r="O878" s="1198"/>
      <c r="P878" s="1288"/>
      <c r="Q878" s="1198"/>
      <c r="R878" s="1287"/>
      <c r="S878" s="1287"/>
      <c r="T878" s="1198"/>
      <c r="U878" s="1198"/>
      <c r="V878" s="1198"/>
      <c r="W878" s="1198"/>
      <c r="X878" s="1198"/>
      <c r="Y878" s="1198"/>
      <c r="Z878" s="1198"/>
      <c r="AA878" s="1198"/>
      <c r="AB878" s="1198"/>
      <c r="AC878" s="1198"/>
      <c r="AD878" s="1198"/>
      <c r="AE878" s="1198"/>
    </row>
    <row r="879">
      <c r="A879" s="1205"/>
      <c r="B879" s="1285"/>
      <c r="C879" s="1205"/>
      <c r="D879" s="1205"/>
      <c r="E879" s="1205"/>
      <c r="F879" s="1205"/>
      <c r="G879" s="1205"/>
      <c r="H879" s="1286"/>
      <c r="I879" s="1286"/>
      <c r="J879" s="1205"/>
      <c r="K879" s="1205"/>
      <c r="L879" s="1205"/>
      <c r="M879" s="1205"/>
      <c r="N879" s="1205"/>
      <c r="O879" s="1205"/>
      <c r="P879" s="1286"/>
      <c r="Q879" s="1205"/>
      <c r="R879" s="1285"/>
      <c r="S879" s="1285"/>
      <c r="T879" s="1205"/>
      <c r="U879" s="1205"/>
      <c r="V879" s="1205"/>
      <c r="W879" s="1205"/>
      <c r="X879" s="1205"/>
      <c r="Y879" s="1205"/>
      <c r="Z879" s="1205"/>
      <c r="AA879" s="1205"/>
      <c r="AB879" s="1205"/>
      <c r="AC879" s="1205"/>
      <c r="AD879" s="1205"/>
      <c r="AE879" s="1205"/>
    </row>
    <row r="880">
      <c r="A880" s="1198"/>
      <c r="B880" s="1287"/>
      <c r="C880" s="1198"/>
      <c r="D880" s="1198"/>
      <c r="E880" s="1198"/>
      <c r="F880" s="1198"/>
      <c r="G880" s="1198"/>
      <c r="H880" s="1288"/>
      <c r="I880" s="1288"/>
      <c r="J880" s="1198"/>
      <c r="K880" s="1198"/>
      <c r="L880" s="1198"/>
      <c r="M880" s="1198"/>
      <c r="N880" s="1198"/>
      <c r="O880" s="1198"/>
      <c r="P880" s="1288"/>
      <c r="Q880" s="1198"/>
      <c r="R880" s="1287"/>
      <c r="S880" s="1287"/>
      <c r="T880" s="1198"/>
      <c r="U880" s="1198"/>
      <c r="V880" s="1198"/>
      <c r="W880" s="1198"/>
      <c r="X880" s="1198"/>
      <c r="Y880" s="1198"/>
      <c r="Z880" s="1198"/>
      <c r="AA880" s="1198"/>
      <c r="AB880" s="1198"/>
      <c r="AC880" s="1198"/>
      <c r="AD880" s="1198"/>
      <c r="AE880" s="1198"/>
    </row>
    <row r="881">
      <c r="A881" s="1205"/>
      <c r="B881" s="1285"/>
      <c r="C881" s="1205"/>
      <c r="D881" s="1205"/>
      <c r="E881" s="1205"/>
      <c r="F881" s="1205"/>
      <c r="G881" s="1205"/>
      <c r="H881" s="1286"/>
      <c r="I881" s="1286"/>
      <c r="J881" s="1205"/>
      <c r="K881" s="1205"/>
      <c r="L881" s="1205"/>
      <c r="M881" s="1205"/>
      <c r="N881" s="1205"/>
      <c r="O881" s="1205"/>
      <c r="P881" s="1286"/>
      <c r="Q881" s="1205"/>
      <c r="R881" s="1285"/>
      <c r="S881" s="1285"/>
      <c r="T881" s="1205"/>
      <c r="U881" s="1205"/>
      <c r="V881" s="1205"/>
      <c r="W881" s="1205"/>
      <c r="X881" s="1205"/>
      <c r="Y881" s="1205"/>
      <c r="Z881" s="1205"/>
      <c r="AA881" s="1205"/>
      <c r="AB881" s="1205"/>
      <c r="AC881" s="1205"/>
      <c r="AD881" s="1205"/>
      <c r="AE881" s="1205"/>
    </row>
    <row r="882">
      <c r="A882" s="1198"/>
      <c r="B882" s="1287"/>
      <c r="C882" s="1198"/>
      <c r="D882" s="1198"/>
      <c r="E882" s="1198"/>
      <c r="F882" s="1198"/>
      <c r="G882" s="1198"/>
      <c r="H882" s="1288"/>
      <c r="I882" s="1288"/>
      <c r="J882" s="1198"/>
      <c r="K882" s="1198"/>
      <c r="L882" s="1198"/>
      <c r="M882" s="1198"/>
      <c r="N882" s="1198"/>
      <c r="O882" s="1198"/>
      <c r="P882" s="1288"/>
      <c r="Q882" s="1198"/>
      <c r="R882" s="1287"/>
      <c r="S882" s="1287"/>
      <c r="T882" s="1198"/>
      <c r="U882" s="1198"/>
      <c r="V882" s="1198"/>
      <c r="W882" s="1198"/>
      <c r="X882" s="1198"/>
      <c r="Y882" s="1198"/>
      <c r="Z882" s="1198"/>
      <c r="AA882" s="1198"/>
      <c r="AB882" s="1198"/>
      <c r="AC882" s="1198"/>
      <c r="AD882" s="1198"/>
      <c r="AE882" s="1198"/>
    </row>
    <row r="883">
      <c r="A883" s="1205"/>
      <c r="B883" s="1285"/>
      <c r="C883" s="1205"/>
      <c r="D883" s="1205"/>
      <c r="E883" s="1205"/>
      <c r="F883" s="1205"/>
      <c r="G883" s="1205"/>
      <c r="H883" s="1286"/>
      <c r="I883" s="1286"/>
      <c r="J883" s="1205"/>
      <c r="K883" s="1205"/>
      <c r="L883" s="1205"/>
      <c r="M883" s="1205"/>
      <c r="N883" s="1205"/>
      <c r="O883" s="1205"/>
      <c r="P883" s="1286"/>
      <c r="Q883" s="1205"/>
      <c r="R883" s="1285"/>
      <c r="S883" s="1285"/>
      <c r="T883" s="1205"/>
      <c r="U883" s="1205"/>
      <c r="V883" s="1205"/>
      <c r="W883" s="1205"/>
      <c r="X883" s="1205"/>
      <c r="Y883" s="1205"/>
      <c r="Z883" s="1205"/>
      <c r="AA883" s="1205"/>
      <c r="AB883" s="1205"/>
      <c r="AC883" s="1205"/>
      <c r="AD883" s="1205"/>
      <c r="AE883" s="1205"/>
    </row>
    <row r="884">
      <c r="A884" s="1198"/>
      <c r="B884" s="1287"/>
      <c r="C884" s="1198"/>
      <c r="D884" s="1198"/>
      <c r="E884" s="1198"/>
      <c r="F884" s="1198"/>
      <c r="G884" s="1198"/>
      <c r="H884" s="1288"/>
      <c r="I884" s="1288"/>
      <c r="J884" s="1198"/>
      <c r="K884" s="1198"/>
      <c r="L884" s="1198"/>
      <c r="M884" s="1198"/>
      <c r="N884" s="1198"/>
      <c r="O884" s="1198"/>
      <c r="P884" s="1288"/>
      <c r="Q884" s="1198"/>
      <c r="R884" s="1287"/>
      <c r="S884" s="1287"/>
      <c r="T884" s="1198"/>
      <c r="U884" s="1198"/>
      <c r="V884" s="1198"/>
      <c r="W884" s="1198"/>
      <c r="X884" s="1198"/>
      <c r="Y884" s="1198"/>
      <c r="Z884" s="1198"/>
      <c r="AA884" s="1198"/>
      <c r="AB884" s="1198"/>
      <c r="AC884" s="1198"/>
      <c r="AD884" s="1198"/>
      <c r="AE884" s="1198"/>
    </row>
    <row r="885">
      <c r="A885" s="1205"/>
      <c r="B885" s="1285"/>
      <c r="C885" s="1205"/>
      <c r="D885" s="1205"/>
      <c r="E885" s="1205"/>
      <c r="F885" s="1205"/>
      <c r="G885" s="1205"/>
      <c r="H885" s="1286"/>
      <c r="I885" s="1286"/>
      <c r="J885" s="1205"/>
      <c r="K885" s="1205"/>
      <c r="L885" s="1205"/>
      <c r="M885" s="1205"/>
      <c r="N885" s="1205"/>
      <c r="O885" s="1205"/>
      <c r="P885" s="1286"/>
      <c r="Q885" s="1205"/>
      <c r="R885" s="1285"/>
      <c r="S885" s="1285"/>
      <c r="T885" s="1205"/>
      <c r="U885" s="1205"/>
      <c r="V885" s="1205"/>
      <c r="W885" s="1205"/>
      <c r="X885" s="1205"/>
      <c r="Y885" s="1205"/>
      <c r="Z885" s="1205"/>
      <c r="AA885" s="1205"/>
      <c r="AB885" s="1205"/>
      <c r="AC885" s="1205"/>
      <c r="AD885" s="1205"/>
      <c r="AE885" s="1205"/>
    </row>
    <row r="886">
      <c r="A886" s="1198"/>
      <c r="B886" s="1287"/>
      <c r="C886" s="1198"/>
      <c r="D886" s="1198"/>
      <c r="E886" s="1198"/>
      <c r="F886" s="1198"/>
      <c r="G886" s="1198"/>
      <c r="H886" s="1288"/>
      <c r="I886" s="1288"/>
      <c r="J886" s="1198"/>
      <c r="K886" s="1198"/>
      <c r="L886" s="1198"/>
      <c r="M886" s="1198"/>
      <c r="N886" s="1198"/>
      <c r="O886" s="1198"/>
      <c r="P886" s="1288"/>
      <c r="Q886" s="1198"/>
      <c r="R886" s="1287"/>
      <c r="S886" s="1287"/>
      <c r="T886" s="1198"/>
      <c r="U886" s="1198"/>
      <c r="V886" s="1198"/>
      <c r="W886" s="1198"/>
      <c r="X886" s="1198"/>
      <c r="Y886" s="1198"/>
      <c r="Z886" s="1198"/>
      <c r="AA886" s="1198"/>
      <c r="AB886" s="1198"/>
      <c r="AC886" s="1198"/>
      <c r="AD886" s="1198"/>
      <c r="AE886" s="1198"/>
    </row>
    <row r="887">
      <c r="A887" s="1205"/>
      <c r="B887" s="1285"/>
      <c r="C887" s="1205"/>
      <c r="D887" s="1205"/>
      <c r="E887" s="1205"/>
      <c r="F887" s="1205"/>
      <c r="G887" s="1205"/>
      <c r="H887" s="1286"/>
      <c r="I887" s="1286"/>
      <c r="J887" s="1205"/>
      <c r="K887" s="1205"/>
      <c r="L887" s="1205"/>
      <c r="M887" s="1205"/>
      <c r="N887" s="1205"/>
      <c r="O887" s="1205"/>
      <c r="P887" s="1286"/>
      <c r="Q887" s="1205"/>
      <c r="R887" s="1285"/>
      <c r="S887" s="1285"/>
      <c r="T887" s="1205"/>
      <c r="U887" s="1205"/>
      <c r="V887" s="1205"/>
      <c r="W887" s="1205"/>
      <c r="X887" s="1205"/>
      <c r="Y887" s="1205"/>
      <c r="Z887" s="1205"/>
      <c r="AA887" s="1205"/>
      <c r="AB887" s="1205"/>
      <c r="AC887" s="1205"/>
      <c r="AD887" s="1205"/>
      <c r="AE887" s="1205"/>
    </row>
    <row r="888">
      <c r="A888" s="1198"/>
      <c r="B888" s="1287"/>
      <c r="C888" s="1198"/>
      <c r="D888" s="1198"/>
      <c r="E888" s="1198"/>
      <c r="F888" s="1198"/>
      <c r="G888" s="1198"/>
      <c r="H888" s="1288"/>
      <c r="I888" s="1288"/>
      <c r="J888" s="1198"/>
      <c r="K888" s="1198"/>
      <c r="L888" s="1198"/>
      <c r="M888" s="1198"/>
      <c r="N888" s="1198"/>
      <c r="O888" s="1198"/>
      <c r="P888" s="1288"/>
      <c r="Q888" s="1198"/>
      <c r="R888" s="1287"/>
      <c r="S888" s="1287"/>
      <c r="T888" s="1198"/>
      <c r="U888" s="1198"/>
      <c r="V888" s="1198"/>
      <c r="W888" s="1198"/>
      <c r="X888" s="1198"/>
      <c r="Y888" s="1198"/>
      <c r="Z888" s="1198"/>
      <c r="AA888" s="1198"/>
      <c r="AB888" s="1198"/>
      <c r="AC888" s="1198"/>
      <c r="AD888" s="1198"/>
      <c r="AE888" s="1198"/>
    </row>
    <row r="889">
      <c r="A889" s="1205"/>
      <c r="B889" s="1285"/>
      <c r="C889" s="1205"/>
      <c r="D889" s="1205"/>
      <c r="E889" s="1205"/>
      <c r="F889" s="1205"/>
      <c r="G889" s="1205"/>
      <c r="H889" s="1286"/>
      <c r="I889" s="1286"/>
      <c r="J889" s="1205"/>
      <c r="K889" s="1205"/>
      <c r="L889" s="1205"/>
      <c r="M889" s="1205"/>
      <c r="N889" s="1205"/>
      <c r="O889" s="1205"/>
      <c r="P889" s="1286"/>
      <c r="Q889" s="1205"/>
      <c r="R889" s="1285"/>
      <c r="S889" s="1285"/>
      <c r="T889" s="1205"/>
      <c r="U889" s="1205"/>
      <c r="V889" s="1205"/>
      <c r="W889" s="1205"/>
      <c r="X889" s="1205"/>
      <c r="Y889" s="1205"/>
      <c r="Z889" s="1205"/>
      <c r="AA889" s="1205"/>
      <c r="AB889" s="1205"/>
      <c r="AC889" s="1205"/>
      <c r="AD889" s="1205"/>
      <c r="AE889" s="1205"/>
    </row>
    <row r="890">
      <c r="A890" s="1198"/>
      <c r="B890" s="1287"/>
      <c r="C890" s="1198"/>
      <c r="D890" s="1198"/>
      <c r="E890" s="1198"/>
      <c r="F890" s="1198"/>
      <c r="G890" s="1198"/>
      <c r="H890" s="1288"/>
      <c r="I890" s="1288"/>
      <c r="J890" s="1198"/>
      <c r="K890" s="1198"/>
      <c r="L890" s="1198"/>
      <c r="M890" s="1198"/>
      <c r="N890" s="1198"/>
      <c r="O890" s="1198"/>
      <c r="P890" s="1288"/>
      <c r="Q890" s="1198"/>
      <c r="R890" s="1287"/>
      <c r="S890" s="1287"/>
      <c r="T890" s="1198"/>
      <c r="U890" s="1198"/>
      <c r="V890" s="1198"/>
      <c r="W890" s="1198"/>
      <c r="X890" s="1198"/>
      <c r="Y890" s="1198"/>
      <c r="Z890" s="1198"/>
      <c r="AA890" s="1198"/>
      <c r="AB890" s="1198"/>
      <c r="AC890" s="1198"/>
      <c r="AD890" s="1198"/>
      <c r="AE890" s="1198"/>
    </row>
    <row r="891">
      <c r="A891" s="1205"/>
      <c r="B891" s="1285"/>
      <c r="C891" s="1205"/>
      <c r="D891" s="1205"/>
      <c r="E891" s="1205"/>
      <c r="F891" s="1205"/>
      <c r="G891" s="1205"/>
      <c r="H891" s="1286"/>
      <c r="I891" s="1286"/>
      <c r="J891" s="1205"/>
      <c r="K891" s="1205"/>
      <c r="L891" s="1205"/>
      <c r="M891" s="1205"/>
      <c r="N891" s="1205"/>
      <c r="O891" s="1205"/>
      <c r="P891" s="1286"/>
      <c r="Q891" s="1205"/>
      <c r="R891" s="1285"/>
      <c r="S891" s="1285"/>
      <c r="T891" s="1205"/>
      <c r="U891" s="1205"/>
      <c r="V891" s="1205"/>
      <c r="W891" s="1205"/>
      <c r="X891" s="1205"/>
      <c r="Y891" s="1205"/>
      <c r="Z891" s="1205"/>
      <c r="AA891" s="1205"/>
      <c r="AB891" s="1205"/>
      <c r="AC891" s="1205"/>
      <c r="AD891" s="1205"/>
      <c r="AE891" s="1205"/>
    </row>
    <row r="892">
      <c r="A892" s="1198"/>
      <c r="B892" s="1287"/>
      <c r="C892" s="1198"/>
      <c r="D892" s="1198"/>
      <c r="E892" s="1198"/>
      <c r="F892" s="1198"/>
      <c r="G892" s="1198"/>
      <c r="H892" s="1288"/>
      <c r="I892" s="1288"/>
      <c r="J892" s="1198"/>
      <c r="K892" s="1198"/>
      <c r="L892" s="1198"/>
      <c r="M892" s="1198"/>
      <c r="N892" s="1198"/>
      <c r="O892" s="1198"/>
      <c r="P892" s="1288"/>
      <c r="Q892" s="1198"/>
      <c r="R892" s="1287"/>
      <c r="S892" s="1287"/>
      <c r="T892" s="1198"/>
      <c r="U892" s="1198"/>
      <c r="V892" s="1198"/>
      <c r="W892" s="1198"/>
      <c r="X892" s="1198"/>
      <c r="Y892" s="1198"/>
      <c r="Z892" s="1198"/>
      <c r="AA892" s="1198"/>
      <c r="AB892" s="1198"/>
      <c r="AC892" s="1198"/>
      <c r="AD892" s="1198"/>
      <c r="AE892" s="1198"/>
    </row>
    <row r="893">
      <c r="A893" s="1205"/>
      <c r="B893" s="1285"/>
      <c r="C893" s="1205"/>
      <c r="D893" s="1205"/>
      <c r="E893" s="1205"/>
      <c r="F893" s="1205"/>
      <c r="G893" s="1205"/>
      <c r="H893" s="1286"/>
      <c r="I893" s="1286"/>
      <c r="J893" s="1205"/>
      <c r="K893" s="1205"/>
      <c r="L893" s="1205"/>
      <c r="M893" s="1205"/>
      <c r="N893" s="1205"/>
      <c r="O893" s="1205"/>
      <c r="P893" s="1286"/>
      <c r="Q893" s="1205"/>
      <c r="R893" s="1285"/>
      <c r="S893" s="1285"/>
      <c r="T893" s="1205"/>
      <c r="U893" s="1205"/>
      <c r="V893" s="1205"/>
      <c r="W893" s="1205"/>
      <c r="X893" s="1205"/>
      <c r="Y893" s="1205"/>
      <c r="Z893" s="1205"/>
      <c r="AA893" s="1205"/>
      <c r="AB893" s="1205"/>
      <c r="AC893" s="1205"/>
      <c r="AD893" s="1205"/>
      <c r="AE893" s="1205"/>
    </row>
    <row r="894">
      <c r="A894" s="1198"/>
      <c r="B894" s="1287"/>
      <c r="C894" s="1198"/>
      <c r="D894" s="1198"/>
      <c r="E894" s="1198"/>
      <c r="F894" s="1198"/>
      <c r="G894" s="1198"/>
      <c r="H894" s="1288"/>
      <c r="I894" s="1288"/>
      <c r="J894" s="1198"/>
      <c r="K894" s="1198"/>
      <c r="L894" s="1198"/>
      <c r="M894" s="1198"/>
      <c r="N894" s="1198"/>
      <c r="O894" s="1198"/>
      <c r="P894" s="1288"/>
      <c r="Q894" s="1198"/>
      <c r="R894" s="1287"/>
      <c r="S894" s="1287"/>
      <c r="T894" s="1198"/>
      <c r="U894" s="1198"/>
      <c r="V894" s="1198"/>
      <c r="W894" s="1198"/>
      <c r="X894" s="1198"/>
      <c r="Y894" s="1198"/>
      <c r="Z894" s="1198"/>
      <c r="AA894" s="1198"/>
      <c r="AB894" s="1198"/>
      <c r="AC894" s="1198"/>
      <c r="AD894" s="1198"/>
      <c r="AE894" s="1198"/>
    </row>
    <row r="895">
      <c r="A895" s="1205"/>
      <c r="B895" s="1285"/>
      <c r="C895" s="1205"/>
      <c r="D895" s="1205"/>
      <c r="E895" s="1205"/>
      <c r="F895" s="1205"/>
      <c r="G895" s="1205"/>
      <c r="H895" s="1286"/>
      <c r="I895" s="1286"/>
      <c r="J895" s="1205"/>
      <c r="K895" s="1205"/>
      <c r="L895" s="1205"/>
      <c r="M895" s="1205"/>
      <c r="N895" s="1205"/>
      <c r="O895" s="1205"/>
      <c r="P895" s="1286"/>
      <c r="Q895" s="1205"/>
      <c r="R895" s="1285"/>
      <c r="S895" s="1285"/>
      <c r="T895" s="1205"/>
      <c r="U895" s="1205"/>
      <c r="V895" s="1205"/>
      <c r="W895" s="1205"/>
      <c r="X895" s="1205"/>
      <c r="Y895" s="1205"/>
      <c r="Z895" s="1205"/>
      <c r="AA895" s="1205"/>
      <c r="AB895" s="1205"/>
      <c r="AC895" s="1205"/>
      <c r="AD895" s="1205"/>
      <c r="AE895" s="1205"/>
    </row>
    <row r="896">
      <c r="A896" s="1198"/>
      <c r="B896" s="1287"/>
      <c r="C896" s="1198"/>
      <c r="D896" s="1198"/>
      <c r="E896" s="1198"/>
      <c r="F896" s="1198"/>
      <c r="G896" s="1198"/>
      <c r="H896" s="1288"/>
      <c r="I896" s="1288"/>
      <c r="J896" s="1198"/>
      <c r="K896" s="1198"/>
      <c r="L896" s="1198"/>
      <c r="M896" s="1198"/>
      <c r="N896" s="1198"/>
      <c r="O896" s="1198"/>
      <c r="P896" s="1288"/>
      <c r="Q896" s="1198"/>
      <c r="R896" s="1287"/>
      <c r="S896" s="1287"/>
      <c r="T896" s="1198"/>
      <c r="U896" s="1198"/>
      <c r="V896" s="1198"/>
      <c r="W896" s="1198"/>
      <c r="X896" s="1198"/>
      <c r="Y896" s="1198"/>
      <c r="Z896" s="1198"/>
      <c r="AA896" s="1198"/>
      <c r="AB896" s="1198"/>
      <c r="AC896" s="1198"/>
      <c r="AD896" s="1198"/>
      <c r="AE896" s="1198"/>
    </row>
    <row r="897">
      <c r="A897" s="1205"/>
      <c r="B897" s="1285"/>
      <c r="C897" s="1205"/>
      <c r="D897" s="1205"/>
      <c r="E897" s="1205"/>
      <c r="F897" s="1205"/>
      <c r="G897" s="1205"/>
      <c r="H897" s="1286"/>
      <c r="I897" s="1286"/>
      <c r="J897" s="1205"/>
      <c r="K897" s="1205"/>
      <c r="L897" s="1205"/>
      <c r="M897" s="1205"/>
      <c r="N897" s="1205"/>
      <c r="O897" s="1205"/>
      <c r="P897" s="1286"/>
      <c r="Q897" s="1205"/>
      <c r="R897" s="1285"/>
      <c r="S897" s="1285"/>
      <c r="T897" s="1205"/>
      <c r="U897" s="1205"/>
      <c r="V897" s="1205"/>
      <c r="W897" s="1205"/>
      <c r="X897" s="1205"/>
      <c r="Y897" s="1205"/>
      <c r="Z897" s="1205"/>
      <c r="AA897" s="1205"/>
      <c r="AB897" s="1205"/>
      <c r="AC897" s="1205"/>
      <c r="AD897" s="1205"/>
      <c r="AE897" s="1205"/>
    </row>
    <row r="898">
      <c r="A898" s="1198"/>
      <c r="B898" s="1287"/>
      <c r="C898" s="1198"/>
      <c r="D898" s="1198"/>
      <c r="E898" s="1198"/>
      <c r="F898" s="1198"/>
      <c r="G898" s="1198"/>
      <c r="H898" s="1288"/>
      <c r="I898" s="1288"/>
      <c r="J898" s="1198"/>
      <c r="K898" s="1198"/>
      <c r="L898" s="1198"/>
      <c r="M898" s="1198"/>
      <c r="N898" s="1198"/>
      <c r="O898" s="1198"/>
      <c r="P898" s="1288"/>
      <c r="Q898" s="1198"/>
      <c r="R898" s="1287"/>
      <c r="S898" s="1287"/>
      <c r="T898" s="1198"/>
      <c r="U898" s="1198"/>
      <c r="V898" s="1198"/>
      <c r="W898" s="1198"/>
      <c r="X898" s="1198"/>
      <c r="Y898" s="1198"/>
      <c r="Z898" s="1198"/>
      <c r="AA898" s="1198"/>
      <c r="AB898" s="1198"/>
      <c r="AC898" s="1198"/>
      <c r="AD898" s="1198"/>
      <c r="AE898" s="1198"/>
    </row>
    <row r="899">
      <c r="A899" s="1205"/>
      <c r="B899" s="1285"/>
      <c r="C899" s="1205"/>
      <c r="D899" s="1205"/>
      <c r="E899" s="1205"/>
      <c r="F899" s="1205"/>
      <c r="G899" s="1205"/>
      <c r="H899" s="1286"/>
      <c r="I899" s="1286"/>
      <c r="J899" s="1205"/>
      <c r="K899" s="1205"/>
      <c r="L899" s="1205"/>
      <c r="M899" s="1205"/>
      <c r="N899" s="1205"/>
      <c r="O899" s="1205"/>
      <c r="P899" s="1286"/>
      <c r="Q899" s="1205"/>
      <c r="R899" s="1285"/>
      <c r="S899" s="1285"/>
      <c r="T899" s="1205"/>
      <c r="U899" s="1205"/>
      <c r="V899" s="1205"/>
      <c r="W899" s="1205"/>
      <c r="X899" s="1205"/>
      <c r="Y899" s="1205"/>
      <c r="Z899" s="1205"/>
      <c r="AA899" s="1205"/>
      <c r="AB899" s="1205"/>
      <c r="AC899" s="1205"/>
      <c r="AD899" s="1205"/>
      <c r="AE899" s="1205"/>
    </row>
    <row r="900">
      <c r="A900" s="1198"/>
      <c r="B900" s="1287"/>
      <c r="C900" s="1198"/>
      <c r="D900" s="1198"/>
      <c r="E900" s="1198"/>
      <c r="F900" s="1198"/>
      <c r="G900" s="1198"/>
      <c r="H900" s="1288"/>
      <c r="I900" s="1288"/>
      <c r="J900" s="1198"/>
      <c r="K900" s="1198"/>
      <c r="L900" s="1198"/>
      <c r="M900" s="1198"/>
      <c r="N900" s="1198"/>
      <c r="O900" s="1198"/>
      <c r="P900" s="1288"/>
      <c r="Q900" s="1198"/>
      <c r="R900" s="1287"/>
      <c r="S900" s="1287"/>
      <c r="T900" s="1198"/>
      <c r="U900" s="1198"/>
      <c r="V900" s="1198"/>
      <c r="W900" s="1198"/>
      <c r="X900" s="1198"/>
      <c r="Y900" s="1198"/>
      <c r="Z900" s="1198"/>
      <c r="AA900" s="1198"/>
      <c r="AB900" s="1198"/>
      <c r="AC900" s="1198"/>
      <c r="AD900" s="1198"/>
      <c r="AE900" s="1198"/>
    </row>
    <row r="901">
      <c r="A901" s="1205"/>
      <c r="B901" s="1285"/>
      <c r="C901" s="1205"/>
      <c r="D901" s="1205"/>
      <c r="E901" s="1205"/>
      <c r="F901" s="1205"/>
      <c r="G901" s="1205"/>
      <c r="H901" s="1286"/>
      <c r="I901" s="1286"/>
      <c r="J901" s="1205"/>
      <c r="K901" s="1205"/>
      <c r="L901" s="1205"/>
      <c r="M901" s="1205"/>
      <c r="N901" s="1205"/>
      <c r="O901" s="1205"/>
      <c r="P901" s="1286"/>
      <c r="Q901" s="1205"/>
      <c r="R901" s="1285"/>
      <c r="S901" s="1285"/>
      <c r="T901" s="1205"/>
      <c r="U901" s="1205"/>
      <c r="V901" s="1205"/>
      <c r="W901" s="1205"/>
      <c r="X901" s="1205"/>
      <c r="Y901" s="1205"/>
      <c r="Z901" s="1205"/>
      <c r="AA901" s="1205"/>
      <c r="AB901" s="1205"/>
      <c r="AC901" s="1205"/>
      <c r="AD901" s="1205"/>
      <c r="AE901" s="1205"/>
    </row>
    <row r="902">
      <c r="A902" s="1198"/>
      <c r="B902" s="1287"/>
      <c r="C902" s="1198"/>
      <c r="D902" s="1198"/>
      <c r="E902" s="1198"/>
      <c r="F902" s="1198"/>
      <c r="G902" s="1198"/>
      <c r="H902" s="1288"/>
      <c r="I902" s="1288"/>
      <c r="J902" s="1198"/>
      <c r="K902" s="1198"/>
      <c r="L902" s="1198"/>
      <c r="M902" s="1198"/>
      <c r="N902" s="1198"/>
      <c r="O902" s="1198"/>
      <c r="P902" s="1288"/>
      <c r="Q902" s="1198"/>
      <c r="R902" s="1287"/>
      <c r="S902" s="1287"/>
      <c r="T902" s="1198"/>
      <c r="U902" s="1198"/>
      <c r="V902" s="1198"/>
      <c r="W902" s="1198"/>
      <c r="X902" s="1198"/>
      <c r="Y902" s="1198"/>
      <c r="Z902" s="1198"/>
      <c r="AA902" s="1198"/>
      <c r="AB902" s="1198"/>
      <c r="AC902" s="1198"/>
      <c r="AD902" s="1198"/>
      <c r="AE902" s="1198"/>
    </row>
    <row r="903">
      <c r="A903" s="1205"/>
      <c r="B903" s="1285"/>
      <c r="C903" s="1205"/>
      <c r="D903" s="1205"/>
      <c r="E903" s="1205"/>
      <c r="F903" s="1205"/>
      <c r="G903" s="1205"/>
      <c r="H903" s="1286"/>
      <c r="I903" s="1286"/>
      <c r="J903" s="1205"/>
      <c r="K903" s="1205"/>
      <c r="L903" s="1205"/>
      <c r="M903" s="1205"/>
      <c r="N903" s="1205"/>
      <c r="O903" s="1205"/>
      <c r="P903" s="1286"/>
      <c r="Q903" s="1205"/>
      <c r="R903" s="1285"/>
      <c r="S903" s="1285"/>
      <c r="T903" s="1205"/>
      <c r="U903" s="1205"/>
      <c r="V903" s="1205"/>
      <c r="W903" s="1205"/>
      <c r="X903" s="1205"/>
      <c r="Y903" s="1205"/>
      <c r="Z903" s="1205"/>
      <c r="AA903" s="1205"/>
      <c r="AB903" s="1205"/>
      <c r="AC903" s="1205"/>
      <c r="AD903" s="1205"/>
      <c r="AE903" s="1205"/>
    </row>
    <row r="904">
      <c r="A904" s="1198"/>
      <c r="B904" s="1287"/>
      <c r="C904" s="1198"/>
      <c r="D904" s="1198"/>
      <c r="E904" s="1198"/>
      <c r="F904" s="1198"/>
      <c r="G904" s="1198"/>
      <c r="H904" s="1288"/>
      <c r="I904" s="1288"/>
      <c r="J904" s="1198"/>
      <c r="K904" s="1198"/>
      <c r="L904" s="1198"/>
      <c r="M904" s="1198"/>
      <c r="N904" s="1198"/>
      <c r="O904" s="1198"/>
      <c r="P904" s="1288"/>
      <c r="Q904" s="1198"/>
      <c r="R904" s="1287"/>
      <c r="S904" s="1287"/>
      <c r="T904" s="1198"/>
      <c r="U904" s="1198"/>
      <c r="V904" s="1198"/>
      <c r="W904" s="1198"/>
      <c r="X904" s="1198"/>
      <c r="Y904" s="1198"/>
      <c r="Z904" s="1198"/>
      <c r="AA904" s="1198"/>
      <c r="AB904" s="1198"/>
      <c r="AC904" s="1198"/>
      <c r="AD904" s="1198"/>
      <c r="AE904" s="1198"/>
    </row>
    <row r="905">
      <c r="A905" s="1205"/>
      <c r="B905" s="1285"/>
      <c r="C905" s="1205"/>
      <c r="D905" s="1205"/>
      <c r="E905" s="1205"/>
      <c r="F905" s="1205"/>
      <c r="G905" s="1205"/>
      <c r="H905" s="1286"/>
      <c r="I905" s="1286"/>
      <c r="J905" s="1205"/>
      <c r="K905" s="1205"/>
      <c r="L905" s="1205"/>
      <c r="M905" s="1205"/>
      <c r="N905" s="1205"/>
      <c r="O905" s="1205"/>
      <c r="P905" s="1286"/>
      <c r="Q905" s="1205"/>
      <c r="R905" s="1285"/>
      <c r="S905" s="1285"/>
      <c r="T905" s="1205"/>
      <c r="U905" s="1205"/>
      <c r="V905" s="1205"/>
      <c r="W905" s="1205"/>
      <c r="X905" s="1205"/>
      <c r="Y905" s="1205"/>
      <c r="Z905" s="1205"/>
      <c r="AA905" s="1205"/>
      <c r="AB905" s="1205"/>
      <c r="AC905" s="1205"/>
      <c r="AD905" s="1205"/>
      <c r="AE905" s="1205"/>
    </row>
    <row r="906">
      <c r="A906" s="1198"/>
      <c r="B906" s="1287"/>
      <c r="C906" s="1198"/>
      <c r="D906" s="1198"/>
      <c r="E906" s="1198"/>
      <c r="F906" s="1198"/>
      <c r="G906" s="1198"/>
      <c r="H906" s="1288"/>
      <c r="I906" s="1288"/>
      <c r="J906" s="1198"/>
      <c r="K906" s="1198"/>
      <c r="L906" s="1198"/>
      <c r="M906" s="1198"/>
      <c r="N906" s="1198"/>
      <c r="O906" s="1198"/>
      <c r="P906" s="1288"/>
      <c r="Q906" s="1198"/>
      <c r="R906" s="1287"/>
      <c r="S906" s="1287"/>
      <c r="T906" s="1198"/>
      <c r="U906" s="1198"/>
      <c r="V906" s="1198"/>
      <c r="W906" s="1198"/>
      <c r="X906" s="1198"/>
      <c r="Y906" s="1198"/>
      <c r="Z906" s="1198"/>
      <c r="AA906" s="1198"/>
      <c r="AB906" s="1198"/>
      <c r="AC906" s="1198"/>
      <c r="AD906" s="1198"/>
      <c r="AE906" s="1198"/>
    </row>
    <row r="907">
      <c r="A907" s="1205"/>
      <c r="B907" s="1285"/>
      <c r="C907" s="1205"/>
      <c r="D907" s="1205"/>
      <c r="E907" s="1205"/>
      <c r="F907" s="1205"/>
      <c r="G907" s="1205"/>
      <c r="H907" s="1286"/>
      <c r="I907" s="1286"/>
      <c r="J907" s="1205"/>
      <c r="K907" s="1205"/>
      <c r="L907" s="1205"/>
      <c r="M907" s="1205"/>
      <c r="N907" s="1205"/>
      <c r="O907" s="1205"/>
      <c r="P907" s="1286"/>
      <c r="Q907" s="1205"/>
      <c r="R907" s="1285"/>
      <c r="S907" s="1285"/>
      <c r="T907" s="1205"/>
      <c r="U907" s="1205"/>
      <c r="V907" s="1205"/>
      <c r="W907" s="1205"/>
      <c r="X907" s="1205"/>
      <c r="Y907" s="1205"/>
      <c r="Z907" s="1205"/>
      <c r="AA907" s="1205"/>
      <c r="AB907" s="1205"/>
      <c r="AC907" s="1205"/>
      <c r="AD907" s="1205"/>
      <c r="AE907" s="1205"/>
    </row>
    <row r="908">
      <c r="A908" s="1198"/>
      <c r="B908" s="1287"/>
      <c r="C908" s="1198"/>
      <c r="D908" s="1198"/>
      <c r="E908" s="1198"/>
      <c r="F908" s="1198"/>
      <c r="G908" s="1198"/>
      <c r="H908" s="1288"/>
      <c r="I908" s="1288"/>
      <c r="J908" s="1198"/>
      <c r="K908" s="1198"/>
      <c r="L908" s="1198"/>
      <c r="M908" s="1198"/>
      <c r="N908" s="1198"/>
      <c r="O908" s="1198"/>
      <c r="P908" s="1288"/>
      <c r="Q908" s="1198"/>
      <c r="R908" s="1287"/>
      <c r="S908" s="1287"/>
      <c r="T908" s="1198"/>
      <c r="U908" s="1198"/>
      <c r="V908" s="1198"/>
      <c r="W908" s="1198"/>
      <c r="X908" s="1198"/>
      <c r="Y908" s="1198"/>
      <c r="Z908" s="1198"/>
      <c r="AA908" s="1198"/>
      <c r="AB908" s="1198"/>
      <c r="AC908" s="1198"/>
      <c r="AD908" s="1198"/>
      <c r="AE908" s="1198"/>
    </row>
    <row r="909">
      <c r="A909" s="1205"/>
      <c r="B909" s="1285"/>
      <c r="C909" s="1205"/>
      <c r="D909" s="1205"/>
      <c r="E909" s="1205"/>
      <c r="F909" s="1205"/>
      <c r="G909" s="1205"/>
      <c r="H909" s="1286"/>
      <c r="I909" s="1286"/>
      <c r="J909" s="1205"/>
      <c r="K909" s="1205"/>
      <c r="L909" s="1205"/>
      <c r="M909" s="1205"/>
      <c r="N909" s="1205"/>
      <c r="O909" s="1205"/>
      <c r="P909" s="1286"/>
      <c r="Q909" s="1205"/>
      <c r="R909" s="1285"/>
      <c r="S909" s="1285"/>
      <c r="T909" s="1205"/>
      <c r="U909" s="1205"/>
      <c r="V909" s="1205"/>
      <c r="W909" s="1205"/>
      <c r="X909" s="1205"/>
      <c r="Y909" s="1205"/>
      <c r="Z909" s="1205"/>
      <c r="AA909" s="1205"/>
      <c r="AB909" s="1205"/>
      <c r="AC909" s="1205"/>
      <c r="AD909" s="1205"/>
      <c r="AE909" s="1205"/>
    </row>
    <row r="910">
      <c r="A910" s="1198"/>
      <c r="B910" s="1287"/>
      <c r="C910" s="1198"/>
      <c r="D910" s="1198"/>
      <c r="E910" s="1198"/>
      <c r="F910" s="1198"/>
      <c r="G910" s="1198"/>
      <c r="H910" s="1288"/>
      <c r="I910" s="1288"/>
      <c r="J910" s="1198"/>
      <c r="K910" s="1198"/>
      <c r="L910" s="1198"/>
      <c r="M910" s="1198"/>
      <c r="N910" s="1198"/>
      <c r="O910" s="1198"/>
      <c r="P910" s="1288"/>
      <c r="Q910" s="1198"/>
      <c r="R910" s="1287"/>
      <c r="S910" s="1287"/>
      <c r="T910" s="1198"/>
      <c r="U910" s="1198"/>
      <c r="V910" s="1198"/>
      <c r="W910" s="1198"/>
      <c r="X910" s="1198"/>
      <c r="Y910" s="1198"/>
      <c r="Z910" s="1198"/>
      <c r="AA910" s="1198"/>
      <c r="AB910" s="1198"/>
      <c r="AC910" s="1198"/>
      <c r="AD910" s="1198"/>
      <c r="AE910" s="1198"/>
    </row>
    <row r="911">
      <c r="A911" s="1205"/>
      <c r="B911" s="1285"/>
      <c r="C911" s="1205"/>
      <c r="D911" s="1205"/>
      <c r="E911" s="1205"/>
      <c r="F911" s="1205"/>
      <c r="G911" s="1205"/>
      <c r="H911" s="1286"/>
      <c r="I911" s="1286"/>
      <c r="J911" s="1205"/>
      <c r="K911" s="1205"/>
      <c r="L911" s="1205"/>
      <c r="M911" s="1205"/>
      <c r="N911" s="1205"/>
      <c r="O911" s="1205"/>
      <c r="P911" s="1286"/>
      <c r="Q911" s="1205"/>
      <c r="R911" s="1285"/>
      <c r="S911" s="1285"/>
      <c r="T911" s="1205"/>
      <c r="U911" s="1205"/>
      <c r="V911" s="1205"/>
      <c r="W911" s="1205"/>
      <c r="X911" s="1205"/>
      <c r="Y911" s="1205"/>
      <c r="Z911" s="1205"/>
      <c r="AA911" s="1205"/>
      <c r="AB911" s="1205"/>
      <c r="AC911" s="1205"/>
      <c r="AD911" s="1205"/>
      <c r="AE911" s="1205"/>
    </row>
    <row r="912">
      <c r="A912" s="1198"/>
      <c r="B912" s="1287"/>
      <c r="C912" s="1198"/>
      <c r="D912" s="1198"/>
      <c r="E912" s="1198"/>
      <c r="F912" s="1198"/>
      <c r="G912" s="1198"/>
      <c r="H912" s="1288"/>
      <c r="I912" s="1288"/>
      <c r="J912" s="1198"/>
      <c r="K912" s="1198"/>
      <c r="L912" s="1198"/>
      <c r="M912" s="1198"/>
      <c r="N912" s="1198"/>
      <c r="O912" s="1198"/>
      <c r="P912" s="1288"/>
      <c r="Q912" s="1198"/>
      <c r="R912" s="1287"/>
      <c r="S912" s="1287"/>
      <c r="T912" s="1198"/>
      <c r="U912" s="1198"/>
      <c r="V912" s="1198"/>
      <c r="W912" s="1198"/>
      <c r="X912" s="1198"/>
      <c r="Y912" s="1198"/>
      <c r="Z912" s="1198"/>
      <c r="AA912" s="1198"/>
      <c r="AB912" s="1198"/>
      <c r="AC912" s="1198"/>
      <c r="AD912" s="1198"/>
      <c r="AE912" s="1198"/>
    </row>
    <row r="913">
      <c r="A913" s="1205"/>
      <c r="B913" s="1285"/>
      <c r="C913" s="1205"/>
      <c r="D913" s="1205"/>
      <c r="E913" s="1205"/>
      <c r="F913" s="1205"/>
      <c r="G913" s="1205"/>
      <c r="H913" s="1286"/>
      <c r="I913" s="1286"/>
      <c r="J913" s="1205"/>
      <c r="K913" s="1205"/>
      <c r="L913" s="1205"/>
      <c r="M913" s="1205"/>
      <c r="N913" s="1205"/>
      <c r="O913" s="1205"/>
      <c r="P913" s="1286"/>
      <c r="Q913" s="1205"/>
      <c r="R913" s="1285"/>
      <c r="S913" s="1285"/>
      <c r="T913" s="1205"/>
      <c r="U913" s="1205"/>
      <c r="V913" s="1205"/>
      <c r="W913" s="1205"/>
      <c r="X913" s="1205"/>
      <c r="Y913" s="1205"/>
      <c r="Z913" s="1205"/>
      <c r="AA913" s="1205"/>
      <c r="AB913" s="1205"/>
      <c r="AC913" s="1205"/>
      <c r="AD913" s="1205"/>
      <c r="AE913" s="1205"/>
    </row>
    <row r="914">
      <c r="A914" s="1198"/>
      <c r="B914" s="1287"/>
      <c r="C914" s="1198"/>
      <c r="D914" s="1198"/>
      <c r="E914" s="1198"/>
      <c r="F914" s="1198"/>
      <c r="G914" s="1198"/>
      <c r="H914" s="1288"/>
      <c r="I914" s="1288"/>
      <c r="J914" s="1198"/>
      <c r="K914" s="1198"/>
      <c r="L914" s="1198"/>
      <c r="M914" s="1198"/>
      <c r="N914" s="1198"/>
      <c r="O914" s="1198"/>
      <c r="P914" s="1288"/>
      <c r="Q914" s="1198"/>
      <c r="R914" s="1287"/>
      <c r="S914" s="1287"/>
      <c r="T914" s="1198"/>
      <c r="U914" s="1198"/>
      <c r="V914" s="1198"/>
      <c r="W914" s="1198"/>
      <c r="X914" s="1198"/>
      <c r="Y914" s="1198"/>
      <c r="Z914" s="1198"/>
      <c r="AA914" s="1198"/>
      <c r="AB914" s="1198"/>
      <c r="AC914" s="1198"/>
      <c r="AD914" s="1198"/>
      <c r="AE914" s="1198"/>
    </row>
    <row r="915">
      <c r="A915" s="1205"/>
      <c r="B915" s="1285"/>
      <c r="C915" s="1205"/>
      <c r="D915" s="1205"/>
      <c r="E915" s="1205"/>
      <c r="F915" s="1205"/>
      <c r="G915" s="1205"/>
      <c r="H915" s="1286"/>
      <c r="I915" s="1286"/>
      <c r="J915" s="1205"/>
      <c r="K915" s="1205"/>
      <c r="L915" s="1205"/>
      <c r="M915" s="1205"/>
      <c r="N915" s="1205"/>
      <c r="O915" s="1205"/>
      <c r="P915" s="1286"/>
      <c r="Q915" s="1205"/>
      <c r="R915" s="1285"/>
      <c r="S915" s="1285"/>
      <c r="T915" s="1205"/>
      <c r="U915" s="1205"/>
      <c r="V915" s="1205"/>
      <c r="W915" s="1205"/>
      <c r="X915" s="1205"/>
      <c r="Y915" s="1205"/>
      <c r="Z915" s="1205"/>
      <c r="AA915" s="1205"/>
      <c r="AB915" s="1205"/>
      <c r="AC915" s="1205"/>
      <c r="AD915" s="1205"/>
      <c r="AE915" s="1205"/>
    </row>
    <row r="916">
      <c r="A916" s="1198"/>
      <c r="B916" s="1287"/>
      <c r="C916" s="1198"/>
      <c r="D916" s="1198"/>
      <c r="E916" s="1198"/>
      <c r="F916" s="1198"/>
      <c r="G916" s="1198"/>
      <c r="H916" s="1288"/>
      <c r="I916" s="1288"/>
      <c r="J916" s="1198"/>
      <c r="K916" s="1198"/>
      <c r="L916" s="1198"/>
      <c r="M916" s="1198"/>
      <c r="N916" s="1198"/>
      <c r="O916" s="1198"/>
      <c r="P916" s="1288"/>
      <c r="Q916" s="1198"/>
      <c r="R916" s="1287"/>
      <c r="S916" s="1287"/>
      <c r="T916" s="1198"/>
      <c r="U916" s="1198"/>
      <c r="V916" s="1198"/>
      <c r="W916" s="1198"/>
      <c r="X916" s="1198"/>
      <c r="Y916" s="1198"/>
      <c r="Z916" s="1198"/>
      <c r="AA916" s="1198"/>
      <c r="AB916" s="1198"/>
      <c r="AC916" s="1198"/>
      <c r="AD916" s="1198"/>
      <c r="AE916" s="1198"/>
    </row>
    <row r="917">
      <c r="A917" s="1205"/>
      <c r="B917" s="1285"/>
      <c r="C917" s="1205"/>
      <c r="D917" s="1205"/>
      <c r="E917" s="1205"/>
      <c r="F917" s="1205"/>
      <c r="G917" s="1205"/>
      <c r="H917" s="1286"/>
      <c r="I917" s="1286"/>
      <c r="J917" s="1205"/>
      <c r="K917" s="1205"/>
      <c r="L917" s="1205"/>
      <c r="M917" s="1205"/>
      <c r="N917" s="1205"/>
      <c r="O917" s="1205"/>
      <c r="P917" s="1286"/>
      <c r="Q917" s="1205"/>
      <c r="R917" s="1285"/>
      <c r="S917" s="1285"/>
      <c r="T917" s="1205"/>
      <c r="U917" s="1205"/>
      <c r="V917" s="1205"/>
      <c r="W917" s="1205"/>
      <c r="X917" s="1205"/>
      <c r="Y917" s="1205"/>
      <c r="Z917" s="1205"/>
      <c r="AA917" s="1205"/>
      <c r="AB917" s="1205"/>
      <c r="AC917" s="1205"/>
      <c r="AD917" s="1205"/>
      <c r="AE917" s="1205"/>
    </row>
    <row r="918">
      <c r="A918" s="1198"/>
      <c r="B918" s="1287"/>
      <c r="C918" s="1198"/>
      <c r="D918" s="1198"/>
      <c r="E918" s="1198"/>
      <c r="F918" s="1198"/>
      <c r="G918" s="1198"/>
      <c r="H918" s="1288"/>
      <c r="I918" s="1288"/>
      <c r="J918" s="1198"/>
      <c r="K918" s="1198"/>
      <c r="L918" s="1198"/>
      <c r="M918" s="1198"/>
      <c r="N918" s="1198"/>
      <c r="O918" s="1198"/>
      <c r="P918" s="1288"/>
      <c r="Q918" s="1198"/>
      <c r="R918" s="1287"/>
      <c r="S918" s="1287"/>
      <c r="T918" s="1198"/>
      <c r="U918" s="1198"/>
      <c r="V918" s="1198"/>
      <c r="W918" s="1198"/>
      <c r="X918" s="1198"/>
      <c r="Y918" s="1198"/>
      <c r="Z918" s="1198"/>
      <c r="AA918" s="1198"/>
      <c r="AB918" s="1198"/>
      <c r="AC918" s="1198"/>
      <c r="AD918" s="1198"/>
      <c r="AE918" s="1198"/>
    </row>
    <row r="919">
      <c r="A919" s="1205"/>
      <c r="B919" s="1285"/>
      <c r="C919" s="1205"/>
      <c r="D919" s="1205"/>
      <c r="E919" s="1205"/>
      <c r="F919" s="1205"/>
      <c r="G919" s="1205"/>
      <c r="H919" s="1286"/>
      <c r="I919" s="1286"/>
      <c r="J919" s="1205"/>
      <c r="K919" s="1205"/>
      <c r="L919" s="1205"/>
      <c r="M919" s="1205"/>
      <c r="N919" s="1205"/>
      <c r="O919" s="1205"/>
      <c r="P919" s="1286"/>
      <c r="Q919" s="1205"/>
      <c r="R919" s="1285"/>
      <c r="S919" s="1285"/>
      <c r="T919" s="1205"/>
      <c r="U919" s="1205"/>
      <c r="V919" s="1205"/>
      <c r="W919" s="1205"/>
      <c r="X919" s="1205"/>
      <c r="Y919" s="1205"/>
      <c r="Z919" s="1205"/>
      <c r="AA919" s="1205"/>
      <c r="AB919" s="1205"/>
      <c r="AC919" s="1205"/>
      <c r="AD919" s="1205"/>
      <c r="AE919" s="1205"/>
    </row>
    <row r="920">
      <c r="A920" s="1198"/>
      <c r="B920" s="1287"/>
      <c r="C920" s="1198"/>
      <c r="D920" s="1198"/>
      <c r="E920" s="1198"/>
      <c r="F920" s="1198"/>
      <c r="G920" s="1198"/>
      <c r="H920" s="1288"/>
      <c r="I920" s="1288"/>
      <c r="J920" s="1198"/>
      <c r="K920" s="1198"/>
      <c r="L920" s="1198"/>
      <c r="M920" s="1198"/>
      <c r="N920" s="1198"/>
      <c r="O920" s="1198"/>
      <c r="P920" s="1288"/>
      <c r="Q920" s="1198"/>
      <c r="R920" s="1287"/>
      <c r="S920" s="1287"/>
      <c r="T920" s="1198"/>
      <c r="U920" s="1198"/>
      <c r="V920" s="1198"/>
      <c r="W920" s="1198"/>
      <c r="X920" s="1198"/>
      <c r="Y920" s="1198"/>
      <c r="Z920" s="1198"/>
      <c r="AA920" s="1198"/>
      <c r="AB920" s="1198"/>
      <c r="AC920" s="1198"/>
      <c r="AD920" s="1198"/>
      <c r="AE920" s="1198"/>
    </row>
    <row r="921">
      <c r="A921" s="1205"/>
      <c r="B921" s="1285"/>
      <c r="C921" s="1205"/>
      <c r="D921" s="1205"/>
      <c r="E921" s="1205"/>
      <c r="F921" s="1205"/>
      <c r="G921" s="1205"/>
      <c r="H921" s="1286"/>
      <c r="I921" s="1286"/>
      <c r="J921" s="1205"/>
      <c r="K921" s="1205"/>
      <c r="L921" s="1205"/>
      <c r="M921" s="1205"/>
      <c r="N921" s="1205"/>
      <c r="O921" s="1205"/>
      <c r="P921" s="1286"/>
      <c r="Q921" s="1205"/>
      <c r="R921" s="1285"/>
      <c r="S921" s="1285"/>
      <c r="T921" s="1205"/>
      <c r="U921" s="1205"/>
      <c r="V921" s="1205"/>
      <c r="W921" s="1205"/>
      <c r="X921" s="1205"/>
      <c r="Y921" s="1205"/>
      <c r="Z921" s="1205"/>
      <c r="AA921" s="1205"/>
      <c r="AB921" s="1205"/>
      <c r="AC921" s="1205"/>
      <c r="AD921" s="1205"/>
      <c r="AE921" s="1205"/>
    </row>
    <row r="922">
      <c r="A922" s="1198"/>
      <c r="B922" s="1287"/>
      <c r="C922" s="1198"/>
      <c r="D922" s="1198"/>
      <c r="E922" s="1198"/>
      <c r="F922" s="1198"/>
      <c r="G922" s="1198"/>
      <c r="H922" s="1288"/>
      <c r="I922" s="1288"/>
      <c r="J922" s="1198"/>
      <c r="K922" s="1198"/>
      <c r="L922" s="1198"/>
      <c r="M922" s="1198"/>
      <c r="N922" s="1198"/>
      <c r="O922" s="1198"/>
      <c r="P922" s="1288"/>
      <c r="Q922" s="1198"/>
      <c r="R922" s="1287"/>
      <c r="S922" s="1287"/>
      <c r="T922" s="1198"/>
      <c r="U922" s="1198"/>
      <c r="V922" s="1198"/>
      <c r="W922" s="1198"/>
      <c r="X922" s="1198"/>
      <c r="Y922" s="1198"/>
      <c r="Z922" s="1198"/>
      <c r="AA922" s="1198"/>
      <c r="AB922" s="1198"/>
      <c r="AC922" s="1198"/>
      <c r="AD922" s="1198"/>
      <c r="AE922" s="1198"/>
    </row>
    <row r="923">
      <c r="A923" s="1205"/>
      <c r="B923" s="1285"/>
      <c r="C923" s="1205"/>
      <c r="D923" s="1205"/>
      <c r="E923" s="1205"/>
      <c r="F923" s="1205"/>
      <c r="G923" s="1205"/>
      <c r="H923" s="1286"/>
      <c r="I923" s="1286"/>
      <c r="J923" s="1205"/>
      <c r="K923" s="1205"/>
      <c r="L923" s="1205"/>
      <c r="M923" s="1205"/>
      <c r="N923" s="1205"/>
      <c r="O923" s="1205"/>
      <c r="P923" s="1286"/>
      <c r="Q923" s="1205"/>
      <c r="R923" s="1285"/>
      <c r="S923" s="1285"/>
      <c r="T923" s="1205"/>
      <c r="U923" s="1205"/>
      <c r="V923" s="1205"/>
      <c r="W923" s="1205"/>
      <c r="X923" s="1205"/>
      <c r="Y923" s="1205"/>
      <c r="Z923" s="1205"/>
      <c r="AA923" s="1205"/>
      <c r="AB923" s="1205"/>
      <c r="AC923" s="1205"/>
      <c r="AD923" s="1205"/>
      <c r="AE923" s="1205"/>
    </row>
    <row r="924">
      <c r="A924" s="1198"/>
      <c r="B924" s="1287"/>
      <c r="C924" s="1198"/>
      <c r="D924" s="1198"/>
      <c r="E924" s="1198"/>
      <c r="F924" s="1198"/>
      <c r="G924" s="1198"/>
      <c r="H924" s="1288"/>
      <c r="I924" s="1288"/>
      <c r="J924" s="1198"/>
      <c r="K924" s="1198"/>
      <c r="L924" s="1198"/>
      <c r="M924" s="1198"/>
      <c r="N924" s="1198"/>
      <c r="O924" s="1198"/>
      <c r="P924" s="1288"/>
      <c r="Q924" s="1198"/>
      <c r="R924" s="1287"/>
      <c r="S924" s="1287"/>
      <c r="T924" s="1198"/>
      <c r="U924" s="1198"/>
      <c r="V924" s="1198"/>
      <c r="W924" s="1198"/>
      <c r="X924" s="1198"/>
      <c r="Y924" s="1198"/>
      <c r="Z924" s="1198"/>
      <c r="AA924" s="1198"/>
      <c r="AB924" s="1198"/>
      <c r="AC924" s="1198"/>
      <c r="AD924" s="1198"/>
      <c r="AE924" s="1198"/>
    </row>
    <row r="925">
      <c r="A925" s="1205"/>
      <c r="B925" s="1285"/>
      <c r="C925" s="1205"/>
      <c r="D925" s="1205"/>
      <c r="E925" s="1205"/>
      <c r="F925" s="1205"/>
      <c r="G925" s="1205"/>
      <c r="H925" s="1286"/>
      <c r="I925" s="1286"/>
      <c r="J925" s="1205"/>
      <c r="K925" s="1205"/>
      <c r="L925" s="1205"/>
      <c r="M925" s="1205"/>
      <c r="N925" s="1205"/>
      <c r="O925" s="1205"/>
      <c r="P925" s="1286"/>
      <c r="Q925" s="1205"/>
      <c r="R925" s="1285"/>
      <c r="S925" s="1285"/>
      <c r="T925" s="1205"/>
      <c r="U925" s="1205"/>
      <c r="V925" s="1205"/>
      <c r="W925" s="1205"/>
      <c r="X925" s="1205"/>
      <c r="Y925" s="1205"/>
      <c r="Z925" s="1205"/>
      <c r="AA925" s="1205"/>
      <c r="AB925" s="1205"/>
      <c r="AC925" s="1205"/>
      <c r="AD925" s="1205"/>
      <c r="AE925" s="1205"/>
    </row>
    <row r="926">
      <c r="A926" s="1198"/>
      <c r="B926" s="1287"/>
      <c r="C926" s="1198"/>
      <c r="D926" s="1198"/>
      <c r="E926" s="1198"/>
      <c r="F926" s="1198"/>
      <c r="G926" s="1198"/>
      <c r="H926" s="1288"/>
      <c r="I926" s="1288"/>
      <c r="J926" s="1198"/>
      <c r="K926" s="1198"/>
      <c r="L926" s="1198"/>
      <c r="M926" s="1198"/>
      <c r="N926" s="1198"/>
      <c r="O926" s="1198"/>
      <c r="P926" s="1288"/>
      <c r="Q926" s="1198"/>
      <c r="R926" s="1287"/>
      <c r="S926" s="1287"/>
      <c r="T926" s="1198"/>
      <c r="U926" s="1198"/>
      <c r="V926" s="1198"/>
      <c r="W926" s="1198"/>
      <c r="X926" s="1198"/>
      <c r="Y926" s="1198"/>
      <c r="Z926" s="1198"/>
      <c r="AA926" s="1198"/>
      <c r="AB926" s="1198"/>
      <c r="AC926" s="1198"/>
      <c r="AD926" s="1198"/>
      <c r="AE926" s="1198"/>
    </row>
    <row r="927">
      <c r="A927" s="1205"/>
      <c r="B927" s="1285"/>
      <c r="C927" s="1205"/>
      <c r="D927" s="1205"/>
      <c r="E927" s="1205"/>
      <c r="F927" s="1205"/>
      <c r="G927" s="1205"/>
      <c r="H927" s="1286"/>
      <c r="I927" s="1286"/>
      <c r="J927" s="1205"/>
      <c r="K927" s="1205"/>
      <c r="L927" s="1205"/>
      <c r="M927" s="1205"/>
      <c r="N927" s="1205"/>
      <c r="O927" s="1205"/>
      <c r="P927" s="1286"/>
      <c r="Q927" s="1205"/>
      <c r="R927" s="1285"/>
      <c r="S927" s="1285"/>
      <c r="T927" s="1205"/>
      <c r="U927" s="1205"/>
      <c r="V927" s="1205"/>
      <c r="W927" s="1205"/>
      <c r="X927" s="1205"/>
      <c r="Y927" s="1205"/>
      <c r="Z927" s="1205"/>
      <c r="AA927" s="1205"/>
      <c r="AB927" s="1205"/>
      <c r="AC927" s="1205"/>
      <c r="AD927" s="1205"/>
      <c r="AE927" s="1205"/>
    </row>
    <row r="928">
      <c r="A928" s="1198"/>
      <c r="B928" s="1287"/>
      <c r="C928" s="1198"/>
      <c r="D928" s="1198"/>
      <c r="E928" s="1198"/>
      <c r="F928" s="1198"/>
      <c r="G928" s="1198"/>
      <c r="H928" s="1288"/>
      <c r="I928" s="1288"/>
      <c r="J928" s="1198"/>
      <c r="K928" s="1198"/>
      <c r="L928" s="1198"/>
      <c r="M928" s="1198"/>
      <c r="N928" s="1198"/>
      <c r="O928" s="1198"/>
      <c r="P928" s="1288"/>
      <c r="Q928" s="1198"/>
      <c r="R928" s="1287"/>
      <c r="S928" s="1287"/>
      <c r="T928" s="1198"/>
      <c r="U928" s="1198"/>
      <c r="V928" s="1198"/>
      <c r="W928" s="1198"/>
      <c r="X928" s="1198"/>
      <c r="Y928" s="1198"/>
      <c r="Z928" s="1198"/>
      <c r="AA928" s="1198"/>
      <c r="AB928" s="1198"/>
      <c r="AC928" s="1198"/>
      <c r="AD928" s="1198"/>
      <c r="AE928" s="1198"/>
    </row>
    <row r="929">
      <c r="A929" s="1205"/>
      <c r="B929" s="1285"/>
      <c r="C929" s="1205"/>
      <c r="D929" s="1205"/>
      <c r="E929" s="1205"/>
      <c r="F929" s="1205"/>
      <c r="G929" s="1205"/>
      <c r="H929" s="1286"/>
      <c r="I929" s="1286"/>
      <c r="J929" s="1205"/>
      <c r="K929" s="1205"/>
      <c r="L929" s="1205"/>
      <c r="M929" s="1205"/>
      <c r="N929" s="1205"/>
      <c r="O929" s="1205"/>
      <c r="P929" s="1286"/>
      <c r="Q929" s="1205"/>
      <c r="R929" s="1285"/>
      <c r="S929" s="1285"/>
      <c r="T929" s="1205"/>
      <c r="U929" s="1205"/>
      <c r="V929" s="1205"/>
      <c r="W929" s="1205"/>
      <c r="X929" s="1205"/>
      <c r="Y929" s="1205"/>
      <c r="Z929" s="1205"/>
      <c r="AA929" s="1205"/>
      <c r="AB929" s="1205"/>
      <c r="AC929" s="1205"/>
      <c r="AD929" s="1205"/>
      <c r="AE929" s="1205"/>
    </row>
    <row r="930">
      <c r="A930" s="1198"/>
      <c r="B930" s="1287"/>
      <c r="C930" s="1198"/>
      <c r="D930" s="1198"/>
      <c r="E930" s="1198"/>
      <c r="F930" s="1198"/>
      <c r="G930" s="1198"/>
      <c r="H930" s="1288"/>
      <c r="I930" s="1288"/>
      <c r="J930" s="1198"/>
      <c r="K930" s="1198"/>
      <c r="L930" s="1198"/>
      <c r="M930" s="1198"/>
      <c r="N930" s="1198"/>
      <c r="O930" s="1198"/>
      <c r="P930" s="1288"/>
      <c r="Q930" s="1198"/>
      <c r="R930" s="1287"/>
      <c r="S930" s="1287"/>
      <c r="T930" s="1198"/>
      <c r="U930" s="1198"/>
      <c r="V930" s="1198"/>
      <c r="W930" s="1198"/>
      <c r="X930" s="1198"/>
      <c r="Y930" s="1198"/>
      <c r="Z930" s="1198"/>
      <c r="AA930" s="1198"/>
      <c r="AB930" s="1198"/>
      <c r="AC930" s="1198"/>
      <c r="AD930" s="1198"/>
      <c r="AE930" s="1198"/>
    </row>
    <row r="931">
      <c r="A931" s="1205"/>
      <c r="B931" s="1285"/>
      <c r="C931" s="1205"/>
      <c r="D931" s="1205"/>
      <c r="E931" s="1205"/>
      <c r="F931" s="1205"/>
      <c r="G931" s="1205"/>
      <c r="H931" s="1286"/>
      <c r="I931" s="1286"/>
      <c r="J931" s="1205"/>
      <c r="K931" s="1205"/>
      <c r="L931" s="1205"/>
      <c r="M931" s="1205"/>
      <c r="N931" s="1205"/>
      <c r="O931" s="1205"/>
      <c r="P931" s="1286"/>
      <c r="Q931" s="1205"/>
      <c r="R931" s="1285"/>
      <c r="S931" s="1285"/>
      <c r="T931" s="1205"/>
      <c r="U931" s="1205"/>
      <c r="V931" s="1205"/>
      <c r="W931" s="1205"/>
      <c r="X931" s="1205"/>
      <c r="Y931" s="1205"/>
      <c r="Z931" s="1205"/>
      <c r="AA931" s="1205"/>
      <c r="AB931" s="1205"/>
      <c r="AC931" s="1205"/>
      <c r="AD931" s="1205"/>
      <c r="AE931" s="1205"/>
    </row>
    <row r="932">
      <c r="A932" s="1198"/>
      <c r="B932" s="1287"/>
      <c r="C932" s="1198"/>
      <c r="D932" s="1198"/>
      <c r="E932" s="1198"/>
      <c r="F932" s="1198"/>
      <c r="G932" s="1198"/>
      <c r="H932" s="1288"/>
      <c r="I932" s="1288"/>
      <c r="J932" s="1198"/>
      <c r="K932" s="1198"/>
      <c r="L932" s="1198"/>
      <c r="M932" s="1198"/>
      <c r="N932" s="1198"/>
      <c r="O932" s="1198"/>
      <c r="P932" s="1288"/>
      <c r="Q932" s="1198"/>
      <c r="R932" s="1287"/>
      <c r="S932" s="1287"/>
      <c r="T932" s="1198"/>
      <c r="U932" s="1198"/>
      <c r="V932" s="1198"/>
      <c r="W932" s="1198"/>
      <c r="X932" s="1198"/>
      <c r="Y932" s="1198"/>
      <c r="Z932" s="1198"/>
      <c r="AA932" s="1198"/>
      <c r="AB932" s="1198"/>
      <c r="AC932" s="1198"/>
      <c r="AD932" s="1198"/>
      <c r="AE932" s="1198"/>
    </row>
    <row r="933">
      <c r="A933" s="1205"/>
      <c r="B933" s="1285"/>
      <c r="C933" s="1205"/>
      <c r="D933" s="1205"/>
      <c r="E933" s="1205"/>
      <c r="F933" s="1205"/>
      <c r="G933" s="1205"/>
      <c r="H933" s="1286"/>
      <c r="I933" s="1286"/>
      <c r="J933" s="1205"/>
      <c r="K933" s="1205"/>
      <c r="L933" s="1205"/>
      <c r="M933" s="1205"/>
      <c r="N933" s="1205"/>
      <c r="O933" s="1205"/>
      <c r="P933" s="1286"/>
      <c r="Q933" s="1205"/>
      <c r="R933" s="1285"/>
      <c r="S933" s="1285"/>
      <c r="T933" s="1205"/>
      <c r="U933" s="1205"/>
      <c r="V933" s="1205"/>
      <c r="W933" s="1205"/>
      <c r="X933" s="1205"/>
      <c r="Y933" s="1205"/>
      <c r="Z933" s="1205"/>
      <c r="AA933" s="1205"/>
      <c r="AB933" s="1205"/>
      <c r="AC933" s="1205"/>
      <c r="AD933" s="1205"/>
      <c r="AE933" s="1205"/>
    </row>
    <row r="934">
      <c r="A934" s="1198"/>
      <c r="B934" s="1287"/>
      <c r="C934" s="1198"/>
      <c r="D934" s="1198"/>
      <c r="E934" s="1198"/>
      <c r="F934" s="1198"/>
      <c r="G934" s="1198"/>
      <c r="H934" s="1288"/>
      <c r="I934" s="1288"/>
      <c r="J934" s="1198"/>
      <c r="K934" s="1198"/>
      <c r="L934" s="1198"/>
      <c r="M934" s="1198"/>
      <c r="N934" s="1198"/>
      <c r="O934" s="1198"/>
      <c r="P934" s="1288"/>
      <c r="Q934" s="1198"/>
      <c r="R934" s="1287"/>
      <c r="S934" s="1287"/>
      <c r="T934" s="1198"/>
      <c r="U934" s="1198"/>
      <c r="V934" s="1198"/>
      <c r="W934" s="1198"/>
      <c r="X934" s="1198"/>
      <c r="Y934" s="1198"/>
      <c r="Z934" s="1198"/>
      <c r="AA934" s="1198"/>
      <c r="AB934" s="1198"/>
      <c r="AC934" s="1198"/>
      <c r="AD934" s="1198"/>
      <c r="AE934" s="1198"/>
    </row>
    <row r="935">
      <c r="A935" s="1205"/>
      <c r="B935" s="1285"/>
      <c r="C935" s="1205"/>
      <c r="D935" s="1205"/>
      <c r="E935" s="1205"/>
      <c r="F935" s="1205"/>
      <c r="G935" s="1205"/>
      <c r="H935" s="1286"/>
      <c r="I935" s="1286"/>
      <c r="J935" s="1205"/>
      <c r="K935" s="1205"/>
      <c r="L935" s="1205"/>
      <c r="M935" s="1205"/>
      <c r="N935" s="1205"/>
      <c r="O935" s="1205"/>
      <c r="P935" s="1286"/>
      <c r="Q935" s="1205"/>
      <c r="R935" s="1285"/>
      <c r="S935" s="1285"/>
      <c r="T935" s="1205"/>
      <c r="U935" s="1205"/>
      <c r="V935" s="1205"/>
      <c r="W935" s="1205"/>
      <c r="X935" s="1205"/>
      <c r="Y935" s="1205"/>
      <c r="Z935" s="1205"/>
      <c r="AA935" s="1205"/>
      <c r="AB935" s="1205"/>
      <c r="AC935" s="1205"/>
      <c r="AD935" s="1205"/>
      <c r="AE935" s="1205"/>
    </row>
    <row r="936">
      <c r="A936" s="1198"/>
      <c r="B936" s="1287"/>
      <c r="C936" s="1198"/>
      <c r="D936" s="1198"/>
      <c r="E936" s="1198"/>
      <c r="F936" s="1198"/>
      <c r="G936" s="1198"/>
      <c r="H936" s="1288"/>
      <c r="I936" s="1288"/>
      <c r="J936" s="1198"/>
      <c r="K936" s="1198"/>
      <c r="L936" s="1198"/>
      <c r="M936" s="1198"/>
      <c r="N936" s="1198"/>
      <c r="O936" s="1198"/>
      <c r="P936" s="1288"/>
      <c r="Q936" s="1198"/>
      <c r="R936" s="1287"/>
      <c r="S936" s="1287"/>
      <c r="T936" s="1198"/>
      <c r="U936" s="1198"/>
      <c r="V936" s="1198"/>
      <c r="W936" s="1198"/>
      <c r="X936" s="1198"/>
      <c r="Y936" s="1198"/>
      <c r="Z936" s="1198"/>
      <c r="AA936" s="1198"/>
      <c r="AB936" s="1198"/>
      <c r="AC936" s="1198"/>
      <c r="AD936" s="1198"/>
      <c r="AE936" s="1198"/>
    </row>
    <row r="937">
      <c r="A937" s="1205"/>
      <c r="B937" s="1285"/>
      <c r="C937" s="1205"/>
      <c r="D937" s="1205"/>
      <c r="E937" s="1205"/>
      <c r="F937" s="1205"/>
      <c r="G937" s="1205"/>
      <c r="H937" s="1286"/>
      <c r="I937" s="1286"/>
      <c r="J937" s="1205"/>
      <c r="K937" s="1205"/>
      <c r="L937" s="1205"/>
      <c r="M937" s="1205"/>
      <c r="N937" s="1205"/>
      <c r="O937" s="1205"/>
      <c r="P937" s="1286"/>
      <c r="Q937" s="1205"/>
      <c r="R937" s="1285"/>
      <c r="S937" s="1285"/>
      <c r="T937" s="1205"/>
      <c r="U937" s="1205"/>
      <c r="V937" s="1205"/>
      <c r="W937" s="1205"/>
      <c r="X937" s="1205"/>
      <c r="Y937" s="1205"/>
      <c r="Z937" s="1205"/>
      <c r="AA937" s="1205"/>
      <c r="AB937" s="1205"/>
      <c r="AC937" s="1205"/>
      <c r="AD937" s="1205"/>
      <c r="AE937" s="1205"/>
    </row>
    <row r="938">
      <c r="A938" s="1198"/>
      <c r="B938" s="1287"/>
      <c r="C938" s="1198"/>
      <c r="D938" s="1198"/>
      <c r="E938" s="1198"/>
      <c r="F938" s="1198"/>
      <c r="G938" s="1198"/>
      <c r="H938" s="1288"/>
      <c r="I938" s="1288"/>
      <c r="J938" s="1198"/>
      <c r="K938" s="1198"/>
      <c r="L938" s="1198"/>
      <c r="M938" s="1198"/>
      <c r="N938" s="1198"/>
      <c r="O938" s="1198"/>
      <c r="P938" s="1288"/>
      <c r="Q938" s="1198"/>
      <c r="R938" s="1287"/>
      <c r="S938" s="1287"/>
      <c r="T938" s="1198"/>
      <c r="U938" s="1198"/>
      <c r="V938" s="1198"/>
      <c r="W938" s="1198"/>
      <c r="X938" s="1198"/>
      <c r="Y938" s="1198"/>
      <c r="Z938" s="1198"/>
      <c r="AA938" s="1198"/>
      <c r="AB938" s="1198"/>
      <c r="AC938" s="1198"/>
      <c r="AD938" s="1198"/>
      <c r="AE938" s="1198"/>
    </row>
    <row r="939">
      <c r="A939" s="1205"/>
      <c r="B939" s="1285"/>
      <c r="C939" s="1205"/>
      <c r="D939" s="1205"/>
      <c r="E939" s="1205"/>
      <c r="F939" s="1205"/>
      <c r="G939" s="1205"/>
      <c r="H939" s="1286"/>
      <c r="I939" s="1286"/>
      <c r="J939" s="1205"/>
      <c r="K939" s="1205"/>
      <c r="L939" s="1205"/>
      <c r="M939" s="1205"/>
      <c r="N939" s="1205"/>
      <c r="O939" s="1205"/>
      <c r="P939" s="1286"/>
      <c r="Q939" s="1205"/>
      <c r="R939" s="1285"/>
      <c r="S939" s="1285"/>
      <c r="T939" s="1205"/>
      <c r="U939" s="1205"/>
      <c r="V939" s="1205"/>
      <c r="W939" s="1205"/>
      <c r="X939" s="1205"/>
      <c r="Y939" s="1205"/>
      <c r="Z939" s="1205"/>
      <c r="AA939" s="1205"/>
      <c r="AB939" s="1205"/>
      <c r="AC939" s="1205"/>
      <c r="AD939" s="1205"/>
      <c r="AE939" s="1205"/>
    </row>
    <row r="940">
      <c r="A940" s="1198"/>
      <c r="B940" s="1287"/>
      <c r="C940" s="1198"/>
      <c r="D940" s="1198"/>
      <c r="E940" s="1198"/>
      <c r="F940" s="1198"/>
      <c r="G940" s="1198"/>
      <c r="H940" s="1288"/>
      <c r="I940" s="1288"/>
      <c r="J940" s="1198"/>
      <c r="K940" s="1198"/>
      <c r="L940" s="1198"/>
      <c r="M940" s="1198"/>
      <c r="N940" s="1198"/>
      <c r="O940" s="1198"/>
      <c r="P940" s="1288"/>
      <c r="Q940" s="1198"/>
      <c r="R940" s="1287"/>
      <c r="S940" s="1287"/>
      <c r="T940" s="1198"/>
      <c r="U940" s="1198"/>
      <c r="V940" s="1198"/>
      <c r="W940" s="1198"/>
      <c r="X940" s="1198"/>
      <c r="Y940" s="1198"/>
      <c r="Z940" s="1198"/>
      <c r="AA940" s="1198"/>
      <c r="AB940" s="1198"/>
      <c r="AC940" s="1198"/>
      <c r="AD940" s="1198"/>
      <c r="AE940" s="1198"/>
    </row>
    <row r="941">
      <c r="A941" s="1205"/>
      <c r="B941" s="1285"/>
      <c r="C941" s="1205"/>
      <c r="D941" s="1205"/>
      <c r="E941" s="1205"/>
      <c r="F941" s="1205"/>
      <c r="G941" s="1205"/>
      <c r="H941" s="1286"/>
      <c r="I941" s="1286"/>
      <c r="J941" s="1205"/>
      <c r="K941" s="1205"/>
      <c r="L941" s="1205"/>
      <c r="M941" s="1205"/>
      <c r="N941" s="1205"/>
      <c r="O941" s="1205"/>
      <c r="P941" s="1286"/>
      <c r="Q941" s="1205"/>
      <c r="R941" s="1285"/>
      <c r="S941" s="1285"/>
      <c r="T941" s="1205"/>
      <c r="U941" s="1205"/>
      <c r="V941" s="1205"/>
      <c r="W941" s="1205"/>
      <c r="X941" s="1205"/>
      <c r="Y941" s="1205"/>
      <c r="Z941" s="1205"/>
      <c r="AA941" s="1205"/>
      <c r="AB941" s="1205"/>
      <c r="AC941" s="1205"/>
      <c r="AD941" s="1205"/>
      <c r="AE941" s="1205"/>
    </row>
    <row r="942">
      <c r="A942" s="1198"/>
      <c r="B942" s="1287"/>
      <c r="C942" s="1198"/>
      <c r="D942" s="1198"/>
      <c r="E942" s="1198"/>
      <c r="F942" s="1198"/>
      <c r="G942" s="1198"/>
      <c r="H942" s="1288"/>
      <c r="I942" s="1288"/>
      <c r="J942" s="1198"/>
      <c r="K942" s="1198"/>
      <c r="L942" s="1198"/>
      <c r="M942" s="1198"/>
      <c r="N942" s="1198"/>
      <c r="O942" s="1198"/>
      <c r="P942" s="1288"/>
      <c r="Q942" s="1198"/>
      <c r="R942" s="1287"/>
      <c r="S942" s="1287"/>
      <c r="T942" s="1198"/>
      <c r="U942" s="1198"/>
      <c r="V942" s="1198"/>
      <c r="W942" s="1198"/>
      <c r="X942" s="1198"/>
      <c r="Y942" s="1198"/>
      <c r="Z942" s="1198"/>
      <c r="AA942" s="1198"/>
      <c r="AB942" s="1198"/>
      <c r="AC942" s="1198"/>
      <c r="AD942" s="1198"/>
      <c r="AE942" s="1198"/>
    </row>
    <row r="943">
      <c r="A943" s="1205"/>
      <c r="B943" s="1285"/>
      <c r="C943" s="1205"/>
      <c r="D943" s="1205"/>
      <c r="E943" s="1205"/>
      <c r="F943" s="1205"/>
      <c r="G943" s="1205"/>
      <c r="H943" s="1286"/>
      <c r="I943" s="1286"/>
      <c r="J943" s="1205"/>
      <c r="K943" s="1205"/>
      <c r="L943" s="1205"/>
      <c r="M943" s="1205"/>
      <c r="N943" s="1205"/>
      <c r="O943" s="1205"/>
      <c r="P943" s="1286"/>
      <c r="Q943" s="1205"/>
      <c r="R943" s="1285"/>
      <c r="S943" s="1285"/>
      <c r="T943" s="1205"/>
      <c r="U943" s="1205"/>
      <c r="V943" s="1205"/>
      <c r="W943" s="1205"/>
      <c r="X943" s="1205"/>
      <c r="Y943" s="1205"/>
      <c r="Z943" s="1205"/>
      <c r="AA943" s="1205"/>
      <c r="AB943" s="1205"/>
      <c r="AC943" s="1205"/>
      <c r="AD943" s="1205"/>
      <c r="AE943" s="1205"/>
    </row>
    <row r="944">
      <c r="A944" s="1198"/>
      <c r="B944" s="1287"/>
      <c r="C944" s="1198"/>
      <c r="D944" s="1198"/>
      <c r="E944" s="1198"/>
      <c r="F944" s="1198"/>
      <c r="G944" s="1198"/>
      <c r="H944" s="1288"/>
      <c r="I944" s="1288"/>
      <c r="J944" s="1198"/>
      <c r="K944" s="1198"/>
      <c r="L944" s="1198"/>
      <c r="M944" s="1198"/>
      <c r="N944" s="1198"/>
      <c r="O944" s="1198"/>
      <c r="P944" s="1288"/>
      <c r="Q944" s="1198"/>
      <c r="R944" s="1287"/>
      <c r="S944" s="1287"/>
      <c r="T944" s="1198"/>
      <c r="U944" s="1198"/>
      <c r="V944" s="1198"/>
      <c r="W944" s="1198"/>
      <c r="X944" s="1198"/>
      <c r="Y944" s="1198"/>
      <c r="Z944" s="1198"/>
      <c r="AA944" s="1198"/>
      <c r="AB944" s="1198"/>
      <c r="AC944" s="1198"/>
      <c r="AD944" s="1198"/>
      <c r="AE944" s="1198"/>
    </row>
    <row r="945">
      <c r="A945" s="1205"/>
      <c r="B945" s="1285"/>
      <c r="C945" s="1205"/>
      <c r="D945" s="1205"/>
      <c r="E945" s="1205"/>
      <c r="F945" s="1205"/>
      <c r="G945" s="1205"/>
      <c r="H945" s="1286"/>
      <c r="I945" s="1286"/>
      <c r="J945" s="1205"/>
      <c r="K945" s="1205"/>
      <c r="L945" s="1205"/>
      <c r="M945" s="1205"/>
      <c r="N945" s="1205"/>
      <c r="O945" s="1205"/>
      <c r="P945" s="1286"/>
      <c r="Q945" s="1205"/>
      <c r="R945" s="1285"/>
      <c r="S945" s="1285"/>
      <c r="T945" s="1205"/>
      <c r="U945" s="1205"/>
      <c r="V945" s="1205"/>
      <c r="W945" s="1205"/>
      <c r="X945" s="1205"/>
      <c r="Y945" s="1205"/>
      <c r="Z945" s="1205"/>
      <c r="AA945" s="1205"/>
      <c r="AB945" s="1205"/>
      <c r="AC945" s="1205"/>
      <c r="AD945" s="1205"/>
      <c r="AE945" s="1205"/>
    </row>
    <row r="946">
      <c r="A946" s="1198"/>
      <c r="B946" s="1287"/>
      <c r="C946" s="1198"/>
      <c r="D946" s="1198"/>
      <c r="E946" s="1198"/>
      <c r="F946" s="1198"/>
      <c r="G946" s="1198"/>
      <c r="H946" s="1288"/>
      <c r="I946" s="1288"/>
      <c r="J946" s="1198"/>
      <c r="K946" s="1198"/>
      <c r="L946" s="1198"/>
      <c r="M946" s="1198"/>
      <c r="N946" s="1198"/>
      <c r="O946" s="1198"/>
      <c r="P946" s="1288"/>
      <c r="Q946" s="1198"/>
      <c r="R946" s="1287"/>
      <c r="S946" s="1287"/>
      <c r="T946" s="1198"/>
      <c r="U946" s="1198"/>
      <c r="V946" s="1198"/>
      <c r="W946" s="1198"/>
      <c r="X946" s="1198"/>
      <c r="Y946" s="1198"/>
      <c r="Z946" s="1198"/>
      <c r="AA946" s="1198"/>
      <c r="AB946" s="1198"/>
      <c r="AC946" s="1198"/>
      <c r="AD946" s="1198"/>
      <c r="AE946" s="1198"/>
    </row>
    <row r="947">
      <c r="A947" s="1205"/>
      <c r="B947" s="1285"/>
      <c r="C947" s="1205"/>
      <c r="D947" s="1205"/>
      <c r="E947" s="1205"/>
      <c r="F947" s="1205"/>
      <c r="G947" s="1205"/>
      <c r="H947" s="1286"/>
      <c r="I947" s="1286"/>
      <c r="J947" s="1205"/>
      <c r="K947" s="1205"/>
      <c r="L947" s="1205"/>
      <c r="M947" s="1205"/>
      <c r="N947" s="1205"/>
      <c r="O947" s="1205"/>
      <c r="P947" s="1286"/>
      <c r="Q947" s="1205"/>
      <c r="R947" s="1285"/>
      <c r="S947" s="1285"/>
      <c r="T947" s="1205"/>
      <c r="U947" s="1205"/>
      <c r="V947" s="1205"/>
      <c r="W947" s="1205"/>
      <c r="X947" s="1205"/>
      <c r="Y947" s="1205"/>
      <c r="Z947" s="1205"/>
      <c r="AA947" s="1205"/>
      <c r="AB947" s="1205"/>
      <c r="AC947" s="1205"/>
      <c r="AD947" s="1205"/>
      <c r="AE947" s="1205"/>
    </row>
    <row r="948">
      <c r="A948" s="1198"/>
      <c r="B948" s="1287"/>
      <c r="C948" s="1198"/>
      <c r="D948" s="1198"/>
      <c r="E948" s="1198"/>
      <c r="F948" s="1198"/>
      <c r="G948" s="1198"/>
      <c r="H948" s="1288"/>
      <c r="I948" s="1288"/>
      <c r="J948" s="1198"/>
      <c r="K948" s="1198"/>
      <c r="L948" s="1198"/>
      <c r="M948" s="1198"/>
      <c r="N948" s="1198"/>
      <c r="O948" s="1198"/>
      <c r="P948" s="1288"/>
      <c r="Q948" s="1198"/>
      <c r="R948" s="1287"/>
      <c r="S948" s="1287"/>
      <c r="T948" s="1198"/>
      <c r="U948" s="1198"/>
      <c r="V948" s="1198"/>
      <c r="W948" s="1198"/>
      <c r="X948" s="1198"/>
      <c r="Y948" s="1198"/>
      <c r="Z948" s="1198"/>
      <c r="AA948" s="1198"/>
      <c r="AB948" s="1198"/>
      <c r="AC948" s="1198"/>
      <c r="AD948" s="1198"/>
      <c r="AE948" s="1198"/>
    </row>
    <row r="949">
      <c r="A949" s="1205"/>
      <c r="B949" s="1285"/>
      <c r="C949" s="1205"/>
      <c r="D949" s="1205"/>
      <c r="E949" s="1205"/>
      <c r="F949" s="1205"/>
      <c r="G949" s="1205"/>
      <c r="H949" s="1286"/>
      <c r="I949" s="1286"/>
      <c r="J949" s="1205"/>
      <c r="K949" s="1205"/>
      <c r="L949" s="1205"/>
      <c r="M949" s="1205"/>
      <c r="N949" s="1205"/>
      <c r="O949" s="1205"/>
      <c r="P949" s="1286"/>
      <c r="Q949" s="1205"/>
      <c r="R949" s="1285"/>
      <c r="S949" s="1285"/>
      <c r="T949" s="1205"/>
      <c r="U949" s="1205"/>
      <c r="V949" s="1205"/>
      <c r="W949" s="1205"/>
      <c r="X949" s="1205"/>
      <c r="Y949" s="1205"/>
      <c r="Z949" s="1205"/>
      <c r="AA949" s="1205"/>
      <c r="AB949" s="1205"/>
      <c r="AC949" s="1205"/>
      <c r="AD949" s="1205"/>
      <c r="AE949" s="1205"/>
    </row>
    <row r="950">
      <c r="A950" s="1198"/>
      <c r="B950" s="1287"/>
      <c r="C950" s="1198"/>
      <c r="D950" s="1198"/>
      <c r="E950" s="1198"/>
      <c r="F950" s="1198"/>
      <c r="G950" s="1198"/>
      <c r="H950" s="1288"/>
      <c r="I950" s="1288"/>
      <c r="J950" s="1198"/>
      <c r="K950" s="1198"/>
      <c r="L950" s="1198"/>
      <c r="M950" s="1198"/>
      <c r="N950" s="1198"/>
      <c r="O950" s="1198"/>
      <c r="P950" s="1288"/>
      <c r="Q950" s="1198"/>
      <c r="R950" s="1287"/>
      <c r="S950" s="1287"/>
      <c r="T950" s="1198"/>
      <c r="U950" s="1198"/>
      <c r="V950" s="1198"/>
      <c r="W950" s="1198"/>
      <c r="X950" s="1198"/>
      <c r="Y950" s="1198"/>
      <c r="Z950" s="1198"/>
      <c r="AA950" s="1198"/>
      <c r="AB950" s="1198"/>
      <c r="AC950" s="1198"/>
      <c r="AD950" s="1198"/>
      <c r="AE950" s="1198"/>
    </row>
    <row r="951">
      <c r="A951" s="1205"/>
      <c r="B951" s="1285"/>
      <c r="C951" s="1205"/>
      <c r="D951" s="1205"/>
      <c r="E951" s="1205"/>
      <c r="F951" s="1205"/>
      <c r="G951" s="1205"/>
      <c r="H951" s="1286"/>
      <c r="I951" s="1286"/>
      <c r="J951" s="1205"/>
      <c r="K951" s="1205"/>
      <c r="L951" s="1205"/>
      <c r="M951" s="1205"/>
      <c r="N951" s="1205"/>
      <c r="O951" s="1205"/>
      <c r="P951" s="1286"/>
      <c r="Q951" s="1205"/>
      <c r="R951" s="1285"/>
      <c r="S951" s="1285"/>
      <c r="T951" s="1205"/>
      <c r="U951" s="1205"/>
      <c r="V951" s="1205"/>
      <c r="W951" s="1205"/>
      <c r="X951" s="1205"/>
      <c r="Y951" s="1205"/>
      <c r="Z951" s="1205"/>
      <c r="AA951" s="1205"/>
      <c r="AB951" s="1205"/>
      <c r="AC951" s="1205"/>
      <c r="AD951" s="1205"/>
      <c r="AE951" s="1205"/>
    </row>
    <row r="952">
      <c r="A952" s="1198"/>
      <c r="B952" s="1287"/>
      <c r="C952" s="1198"/>
      <c r="D952" s="1198"/>
      <c r="E952" s="1198"/>
      <c r="F952" s="1198"/>
      <c r="G952" s="1198"/>
      <c r="H952" s="1288"/>
      <c r="I952" s="1288"/>
      <c r="J952" s="1198"/>
      <c r="K952" s="1198"/>
      <c r="L952" s="1198"/>
      <c r="M952" s="1198"/>
      <c r="N952" s="1198"/>
      <c r="O952" s="1198"/>
      <c r="P952" s="1288"/>
      <c r="Q952" s="1198"/>
      <c r="R952" s="1287"/>
      <c r="S952" s="1287"/>
      <c r="T952" s="1198"/>
      <c r="U952" s="1198"/>
      <c r="V952" s="1198"/>
      <c r="W952" s="1198"/>
      <c r="X952" s="1198"/>
      <c r="Y952" s="1198"/>
      <c r="Z952" s="1198"/>
      <c r="AA952" s="1198"/>
      <c r="AB952" s="1198"/>
      <c r="AC952" s="1198"/>
      <c r="AD952" s="1198"/>
      <c r="AE952" s="1198"/>
    </row>
    <row r="953">
      <c r="A953" s="1205"/>
      <c r="B953" s="1285"/>
      <c r="C953" s="1205"/>
      <c r="D953" s="1205"/>
      <c r="E953" s="1205"/>
      <c r="F953" s="1205"/>
      <c r="G953" s="1205"/>
      <c r="H953" s="1286"/>
      <c r="I953" s="1286"/>
      <c r="J953" s="1205"/>
      <c r="K953" s="1205"/>
      <c r="L953" s="1205"/>
      <c r="M953" s="1205"/>
      <c r="N953" s="1205"/>
      <c r="O953" s="1205"/>
      <c r="P953" s="1286"/>
      <c r="Q953" s="1205"/>
      <c r="R953" s="1285"/>
      <c r="S953" s="1285"/>
      <c r="T953" s="1205"/>
      <c r="U953" s="1205"/>
      <c r="V953" s="1205"/>
      <c r="W953" s="1205"/>
      <c r="X953" s="1205"/>
      <c r="Y953" s="1205"/>
      <c r="Z953" s="1205"/>
      <c r="AA953" s="1205"/>
      <c r="AB953" s="1205"/>
      <c r="AC953" s="1205"/>
      <c r="AD953" s="1205"/>
      <c r="AE953" s="1205"/>
    </row>
    <row r="954">
      <c r="A954" s="1198"/>
      <c r="B954" s="1287"/>
      <c r="C954" s="1198"/>
      <c r="D954" s="1198"/>
      <c r="E954" s="1198"/>
      <c r="F954" s="1198"/>
      <c r="G954" s="1198"/>
      <c r="H954" s="1288"/>
      <c r="I954" s="1288"/>
      <c r="J954" s="1198"/>
      <c r="K954" s="1198"/>
      <c r="L954" s="1198"/>
      <c r="M954" s="1198"/>
      <c r="N954" s="1198"/>
      <c r="O954" s="1198"/>
      <c r="P954" s="1288"/>
      <c r="Q954" s="1198"/>
      <c r="R954" s="1287"/>
      <c r="S954" s="1287"/>
      <c r="T954" s="1198"/>
      <c r="U954" s="1198"/>
      <c r="V954" s="1198"/>
      <c r="W954" s="1198"/>
      <c r="X954" s="1198"/>
      <c r="Y954" s="1198"/>
      <c r="Z954" s="1198"/>
      <c r="AA954" s="1198"/>
      <c r="AB954" s="1198"/>
      <c r="AC954" s="1198"/>
      <c r="AD954" s="1198"/>
      <c r="AE954" s="1198"/>
    </row>
    <row r="955">
      <c r="A955" s="1205"/>
      <c r="B955" s="1285"/>
      <c r="C955" s="1205"/>
      <c r="D955" s="1205"/>
      <c r="E955" s="1205"/>
      <c r="F955" s="1205"/>
      <c r="G955" s="1205"/>
      <c r="H955" s="1286"/>
      <c r="I955" s="1286"/>
      <c r="J955" s="1205"/>
      <c r="K955" s="1205"/>
      <c r="L955" s="1205"/>
      <c r="M955" s="1205"/>
      <c r="N955" s="1205"/>
      <c r="O955" s="1205"/>
      <c r="P955" s="1286"/>
      <c r="Q955" s="1205"/>
      <c r="R955" s="1285"/>
      <c r="S955" s="1285"/>
      <c r="T955" s="1205"/>
      <c r="U955" s="1205"/>
      <c r="V955" s="1205"/>
      <c r="W955" s="1205"/>
      <c r="X955" s="1205"/>
      <c r="Y955" s="1205"/>
      <c r="Z955" s="1205"/>
      <c r="AA955" s="1205"/>
      <c r="AB955" s="1205"/>
      <c r="AC955" s="1205"/>
      <c r="AD955" s="1205"/>
      <c r="AE955" s="1205"/>
    </row>
    <row r="956">
      <c r="A956" s="1198"/>
      <c r="B956" s="1287"/>
      <c r="C956" s="1198"/>
      <c r="D956" s="1198"/>
      <c r="E956" s="1198"/>
      <c r="F956" s="1198"/>
      <c r="G956" s="1198"/>
      <c r="H956" s="1288"/>
      <c r="I956" s="1288"/>
      <c r="J956" s="1198"/>
      <c r="K956" s="1198"/>
      <c r="L956" s="1198"/>
      <c r="M956" s="1198"/>
      <c r="N956" s="1198"/>
      <c r="O956" s="1198"/>
      <c r="P956" s="1288"/>
      <c r="Q956" s="1198"/>
      <c r="R956" s="1287"/>
      <c r="S956" s="1287"/>
      <c r="T956" s="1198"/>
      <c r="U956" s="1198"/>
      <c r="V956" s="1198"/>
      <c r="W956" s="1198"/>
      <c r="X956" s="1198"/>
      <c r="Y956" s="1198"/>
      <c r="Z956" s="1198"/>
      <c r="AA956" s="1198"/>
      <c r="AB956" s="1198"/>
      <c r="AC956" s="1198"/>
      <c r="AD956" s="1198"/>
      <c r="AE956" s="1198"/>
    </row>
    <row r="957">
      <c r="A957" s="1205"/>
      <c r="B957" s="1285"/>
      <c r="C957" s="1205"/>
      <c r="D957" s="1205"/>
      <c r="E957" s="1205"/>
      <c r="F957" s="1205"/>
      <c r="G957" s="1205"/>
      <c r="H957" s="1286"/>
      <c r="I957" s="1286"/>
      <c r="J957" s="1205"/>
      <c r="K957" s="1205"/>
      <c r="L957" s="1205"/>
      <c r="M957" s="1205"/>
      <c r="N957" s="1205"/>
      <c r="O957" s="1205"/>
      <c r="P957" s="1286"/>
      <c r="Q957" s="1205"/>
      <c r="R957" s="1285"/>
      <c r="S957" s="1285"/>
      <c r="T957" s="1205"/>
      <c r="U957" s="1205"/>
      <c r="V957" s="1205"/>
      <c r="W957" s="1205"/>
      <c r="X957" s="1205"/>
      <c r="Y957" s="1205"/>
      <c r="Z957" s="1205"/>
      <c r="AA957" s="1205"/>
      <c r="AB957" s="1205"/>
      <c r="AC957" s="1205"/>
      <c r="AD957" s="1205"/>
      <c r="AE957" s="1205"/>
    </row>
    <row r="958">
      <c r="A958" s="1198"/>
      <c r="B958" s="1287"/>
      <c r="C958" s="1198"/>
      <c r="D958" s="1198"/>
      <c r="E958" s="1198"/>
      <c r="F958" s="1198"/>
      <c r="G958" s="1198"/>
      <c r="H958" s="1288"/>
      <c r="I958" s="1288"/>
      <c r="J958" s="1198"/>
      <c r="K958" s="1198"/>
      <c r="L958" s="1198"/>
      <c r="M958" s="1198"/>
      <c r="N958" s="1198"/>
      <c r="O958" s="1198"/>
      <c r="P958" s="1288"/>
      <c r="Q958" s="1198"/>
      <c r="R958" s="1287"/>
      <c r="S958" s="1287"/>
      <c r="T958" s="1198"/>
      <c r="U958" s="1198"/>
      <c r="V958" s="1198"/>
      <c r="W958" s="1198"/>
      <c r="X958" s="1198"/>
      <c r="Y958" s="1198"/>
      <c r="Z958" s="1198"/>
      <c r="AA958" s="1198"/>
      <c r="AB958" s="1198"/>
      <c r="AC958" s="1198"/>
      <c r="AD958" s="1198"/>
      <c r="AE958" s="1198"/>
    </row>
    <row r="959">
      <c r="A959" s="1205"/>
      <c r="B959" s="1285"/>
      <c r="C959" s="1205"/>
      <c r="D959" s="1205"/>
      <c r="E959" s="1205"/>
      <c r="F959" s="1205"/>
      <c r="G959" s="1205"/>
      <c r="H959" s="1286"/>
      <c r="I959" s="1286"/>
      <c r="J959" s="1205"/>
      <c r="K959" s="1205"/>
      <c r="L959" s="1205"/>
      <c r="M959" s="1205"/>
      <c r="N959" s="1205"/>
      <c r="O959" s="1205"/>
      <c r="P959" s="1286"/>
      <c r="Q959" s="1205"/>
      <c r="R959" s="1285"/>
      <c r="S959" s="1285"/>
      <c r="T959" s="1205"/>
      <c r="U959" s="1205"/>
      <c r="V959" s="1205"/>
      <c r="W959" s="1205"/>
      <c r="X959" s="1205"/>
      <c r="Y959" s="1205"/>
      <c r="Z959" s="1205"/>
      <c r="AA959" s="1205"/>
      <c r="AB959" s="1205"/>
      <c r="AC959" s="1205"/>
      <c r="AD959" s="1205"/>
      <c r="AE959" s="1205"/>
    </row>
    <row r="960">
      <c r="A960" s="1198"/>
      <c r="B960" s="1287"/>
      <c r="C960" s="1198"/>
      <c r="D960" s="1198"/>
      <c r="E960" s="1198"/>
      <c r="F960" s="1198"/>
      <c r="G960" s="1198"/>
      <c r="H960" s="1288"/>
      <c r="I960" s="1288"/>
      <c r="J960" s="1198"/>
      <c r="K960" s="1198"/>
      <c r="L960" s="1198"/>
      <c r="M960" s="1198"/>
      <c r="N960" s="1198"/>
      <c r="O960" s="1198"/>
      <c r="P960" s="1288"/>
      <c r="Q960" s="1198"/>
      <c r="R960" s="1287"/>
      <c r="S960" s="1287"/>
      <c r="T960" s="1198"/>
      <c r="U960" s="1198"/>
      <c r="V960" s="1198"/>
      <c r="W960" s="1198"/>
      <c r="X960" s="1198"/>
      <c r="Y960" s="1198"/>
      <c r="Z960" s="1198"/>
      <c r="AA960" s="1198"/>
      <c r="AB960" s="1198"/>
      <c r="AC960" s="1198"/>
      <c r="AD960" s="1198"/>
      <c r="AE960" s="1198"/>
    </row>
    <row r="961">
      <c r="A961" s="1205"/>
      <c r="B961" s="1285"/>
      <c r="C961" s="1205"/>
      <c r="D961" s="1205"/>
      <c r="E961" s="1205"/>
      <c r="F961" s="1205"/>
      <c r="G961" s="1205"/>
      <c r="H961" s="1286"/>
      <c r="I961" s="1286"/>
      <c r="J961" s="1205"/>
      <c r="K961" s="1205"/>
      <c r="L961" s="1205"/>
      <c r="M961" s="1205"/>
      <c r="N961" s="1205"/>
      <c r="O961" s="1205"/>
      <c r="P961" s="1286"/>
      <c r="Q961" s="1205"/>
      <c r="R961" s="1285"/>
      <c r="S961" s="1285"/>
      <c r="T961" s="1205"/>
      <c r="U961" s="1205"/>
      <c r="V961" s="1205"/>
      <c r="W961" s="1205"/>
      <c r="X961" s="1205"/>
      <c r="Y961" s="1205"/>
      <c r="Z961" s="1205"/>
      <c r="AA961" s="1205"/>
      <c r="AB961" s="1205"/>
      <c r="AC961" s="1205"/>
      <c r="AD961" s="1205"/>
      <c r="AE961" s="1205"/>
    </row>
    <row r="962">
      <c r="A962" s="1198"/>
      <c r="B962" s="1287"/>
      <c r="C962" s="1198"/>
      <c r="D962" s="1198"/>
      <c r="E962" s="1198"/>
      <c r="F962" s="1198"/>
      <c r="G962" s="1198"/>
      <c r="H962" s="1288"/>
      <c r="I962" s="1288"/>
      <c r="J962" s="1198"/>
      <c r="K962" s="1198"/>
      <c r="L962" s="1198"/>
      <c r="M962" s="1198"/>
      <c r="N962" s="1198"/>
      <c r="O962" s="1198"/>
      <c r="P962" s="1288"/>
      <c r="Q962" s="1198"/>
      <c r="R962" s="1287"/>
      <c r="S962" s="1287"/>
      <c r="T962" s="1198"/>
      <c r="U962" s="1198"/>
      <c r="V962" s="1198"/>
      <c r="W962" s="1198"/>
      <c r="X962" s="1198"/>
      <c r="Y962" s="1198"/>
      <c r="Z962" s="1198"/>
      <c r="AA962" s="1198"/>
      <c r="AB962" s="1198"/>
      <c r="AC962" s="1198"/>
      <c r="AD962" s="1198"/>
      <c r="AE962" s="1198"/>
    </row>
    <row r="963">
      <c r="A963" s="1205"/>
      <c r="B963" s="1285"/>
      <c r="C963" s="1205"/>
      <c r="D963" s="1205"/>
      <c r="E963" s="1205"/>
      <c r="F963" s="1205"/>
      <c r="G963" s="1205"/>
      <c r="H963" s="1286"/>
      <c r="I963" s="1286"/>
      <c r="J963" s="1205"/>
      <c r="K963" s="1205"/>
      <c r="L963" s="1205"/>
      <c r="M963" s="1205"/>
      <c r="N963" s="1205"/>
      <c r="O963" s="1205"/>
      <c r="P963" s="1286"/>
      <c r="Q963" s="1205"/>
      <c r="R963" s="1285"/>
      <c r="S963" s="1285"/>
      <c r="T963" s="1205"/>
      <c r="U963" s="1205"/>
      <c r="V963" s="1205"/>
      <c r="W963" s="1205"/>
      <c r="X963" s="1205"/>
      <c r="Y963" s="1205"/>
      <c r="Z963" s="1205"/>
      <c r="AA963" s="1205"/>
      <c r="AB963" s="1205"/>
      <c r="AC963" s="1205"/>
      <c r="AD963" s="1205"/>
      <c r="AE963" s="1205"/>
    </row>
    <row r="964">
      <c r="A964" s="1198"/>
      <c r="B964" s="1287"/>
      <c r="C964" s="1198"/>
      <c r="D964" s="1198"/>
      <c r="E964" s="1198"/>
      <c r="F964" s="1198"/>
      <c r="G964" s="1198"/>
      <c r="H964" s="1288"/>
      <c r="I964" s="1288"/>
      <c r="J964" s="1198"/>
      <c r="K964" s="1198"/>
      <c r="L964" s="1198"/>
      <c r="M964" s="1198"/>
      <c r="N964" s="1198"/>
      <c r="O964" s="1198"/>
      <c r="P964" s="1288"/>
      <c r="Q964" s="1198"/>
      <c r="R964" s="1287"/>
      <c r="S964" s="1287"/>
      <c r="T964" s="1198"/>
      <c r="U964" s="1198"/>
      <c r="V964" s="1198"/>
      <c r="W964" s="1198"/>
      <c r="X964" s="1198"/>
      <c r="Y964" s="1198"/>
      <c r="Z964" s="1198"/>
      <c r="AA964" s="1198"/>
      <c r="AB964" s="1198"/>
      <c r="AC964" s="1198"/>
      <c r="AD964" s="1198"/>
      <c r="AE964" s="1198"/>
    </row>
    <row r="965">
      <c r="A965" s="1205"/>
      <c r="B965" s="1285"/>
      <c r="C965" s="1205"/>
      <c r="D965" s="1205"/>
      <c r="E965" s="1205"/>
      <c r="F965" s="1205"/>
      <c r="G965" s="1205"/>
      <c r="H965" s="1286"/>
      <c r="I965" s="1286"/>
      <c r="J965" s="1205"/>
      <c r="K965" s="1205"/>
      <c r="L965" s="1205"/>
      <c r="M965" s="1205"/>
      <c r="N965" s="1205"/>
      <c r="O965" s="1205"/>
      <c r="P965" s="1286"/>
      <c r="Q965" s="1205"/>
      <c r="R965" s="1285"/>
      <c r="S965" s="1285"/>
      <c r="T965" s="1205"/>
      <c r="U965" s="1205"/>
      <c r="V965" s="1205"/>
      <c r="W965" s="1205"/>
      <c r="X965" s="1205"/>
      <c r="Y965" s="1205"/>
      <c r="Z965" s="1205"/>
      <c r="AA965" s="1205"/>
      <c r="AB965" s="1205"/>
      <c r="AC965" s="1205"/>
      <c r="AD965" s="1205"/>
      <c r="AE965" s="1205"/>
    </row>
    <row r="966">
      <c r="A966" s="1198"/>
      <c r="B966" s="1287"/>
      <c r="C966" s="1198"/>
      <c r="D966" s="1198"/>
      <c r="E966" s="1198"/>
      <c r="F966" s="1198"/>
      <c r="G966" s="1198"/>
      <c r="H966" s="1288"/>
      <c r="I966" s="1288"/>
      <c r="J966" s="1198"/>
      <c r="K966" s="1198"/>
      <c r="L966" s="1198"/>
      <c r="M966" s="1198"/>
      <c r="N966" s="1198"/>
      <c r="O966" s="1198"/>
      <c r="P966" s="1288"/>
      <c r="Q966" s="1198"/>
      <c r="R966" s="1287"/>
      <c r="S966" s="1287"/>
      <c r="T966" s="1198"/>
      <c r="U966" s="1198"/>
      <c r="V966" s="1198"/>
      <c r="W966" s="1198"/>
      <c r="X966" s="1198"/>
      <c r="Y966" s="1198"/>
      <c r="Z966" s="1198"/>
      <c r="AA966" s="1198"/>
      <c r="AB966" s="1198"/>
      <c r="AC966" s="1198"/>
      <c r="AD966" s="1198"/>
      <c r="AE966" s="1198"/>
    </row>
    <row r="967">
      <c r="A967" s="1205"/>
      <c r="B967" s="1285"/>
      <c r="C967" s="1205"/>
      <c r="D967" s="1205"/>
      <c r="E967" s="1205"/>
      <c r="F967" s="1205"/>
      <c r="G967" s="1205"/>
      <c r="H967" s="1286"/>
      <c r="I967" s="1286"/>
      <c r="J967" s="1205"/>
      <c r="K967" s="1205"/>
      <c r="L967" s="1205"/>
      <c r="M967" s="1205"/>
      <c r="N967" s="1205"/>
      <c r="O967" s="1205"/>
      <c r="P967" s="1286"/>
      <c r="Q967" s="1205"/>
      <c r="R967" s="1285"/>
      <c r="S967" s="1285"/>
      <c r="T967" s="1205"/>
      <c r="U967" s="1205"/>
      <c r="V967" s="1205"/>
      <c r="W967" s="1205"/>
      <c r="X967" s="1205"/>
      <c r="Y967" s="1205"/>
      <c r="Z967" s="1205"/>
      <c r="AA967" s="1205"/>
      <c r="AB967" s="1205"/>
      <c r="AC967" s="1205"/>
      <c r="AD967" s="1205"/>
      <c r="AE967" s="1205"/>
    </row>
    <row r="968">
      <c r="A968" s="1198"/>
      <c r="B968" s="1287"/>
      <c r="C968" s="1198"/>
      <c r="D968" s="1198"/>
      <c r="E968" s="1198"/>
      <c r="F968" s="1198"/>
      <c r="G968" s="1198"/>
      <c r="H968" s="1288"/>
      <c r="I968" s="1288"/>
      <c r="J968" s="1198"/>
      <c r="K968" s="1198"/>
      <c r="L968" s="1198"/>
      <c r="M968" s="1198"/>
      <c r="N968" s="1198"/>
      <c r="O968" s="1198"/>
      <c r="P968" s="1288"/>
      <c r="Q968" s="1198"/>
      <c r="R968" s="1287"/>
      <c r="S968" s="1287"/>
      <c r="T968" s="1198"/>
      <c r="U968" s="1198"/>
      <c r="V968" s="1198"/>
      <c r="W968" s="1198"/>
      <c r="X968" s="1198"/>
      <c r="Y968" s="1198"/>
      <c r="Z968" s="1198"/>
      <c r="AA968" s="1198"/>
      <c r="AB968" s="1198"/>
      <c r="AC968" s="1198"/>
      <c r="AD968" s="1198"/>
      <c r="AE968" s="1198"/>
    </row>
    <row r="969">
      <c r="A969" s="1205"/>
      <c r="B969" s="1285"/>
      <c r="C969" s="1205"/>
      <c r="D969" s="1205"/>
      <c r="E969" s="1205"/>
      <c r="F969" s="1205"/>
      <c r="G969" s="1205"/>
      <c r="H969" s="1286"/>
      <c r="I969" s="1286"/>
      <c r="J969" s="1205"/>
      <c r="K969" s="1205"/>
      <c r="L969" s="1205"/>
      <c r="M969" s="1205"/>
      <c r="N969" s="1205"/>
      <c r="O969" s="1205"/>
      <c r="P969" s="1286"/>
      <c r="Q969" s="1205"/>
      <c r="R969" s="1285"/>
      <c r="S969" s="1285"/>
      <c r="T969" s="1205"/>
      <c r="U969" s="1205"/>
      <c r="V969" s="1205"/>
      <c r="W969" s="1205"/>
      <c r="X969" s="1205"/>
      <c r="Y969" s="1205"/>
      <c r="Z969" s="1205"/>
      <c r="AA969" s="1205"/>
      <c r="AB969" s="1205"/>
      <c r="AC969" s="1205"/>
      <c r="AD969" s="1205"/>
      <c r="AE969" s="1205"/>
    </row>
    <row r="970">
      <c r="A970" s="1198"/>
      <c r="B970" s="1287"/>
      <c r="C970" s="1198"/>
      <c r="D970" s="1198"/>
      <c r="E970" s="1198"/>
      <c r="F970" s="1198"/>
      <c r="G970" s="1198"/>
      <c r="H970" s="1288"/>
      <c r="I970" s="1288"/>
      <c r="J970" s="1198"/>
      <c r="K970" s="1198"/>
      <c r="L970" s="1198"/>
      <c r="M970" s="1198"/>
      <c r="N970" s="1198"/>
      <c r="O970" s="1198"/>
      <c r="P970" s="1288"/>
      <c r="Q970" s="1198"/>
      <c r="R970" s="1287"/>
      <c r="S970" s="1287"/>
      <c r="T970" s="1198"/>
      <c r="U970" s="1198"/>
      <c r="V970" s="1198"/>
      <c r="W970" s="1198"/>
      <c r="X970" s="1198"/>
      <c r="Y970" s="1198"/>
      <c r="Z970" s="1198"/>
      <c r="AA970" s="1198"/>
      <c r="AB970" s="1198"/>
      <c r="AC970" s="1198"/>
      <c r="AD970" s="1198"/>
      <c r="AE970" s="1198"/>
    </row>
    <row r="971">
      <c r="A971" s="1205"/>
      <c r="B971" s="1285"/>
      <c r="C971" s="1205"/>
      <c r="D971" s="1205"/>
      <c r="E971" s="1205"/>
      <c r="F971" s="1205"/>
      <c r="G971" s="1205"/>
      <c r="H971" s="1286"/>
      <c r="I971" s="1286"/>
      <c r="J971" s="1205"/>
      <c r="K971" s="1205"/>
      <c r="L971" s="1205"/>
      <c r="M971" s="1205"/>
      <c r="N971" s="1205"/>
      <c r="O971" s="1205"/>
      <c r="P971" s="1286"/>
      <c r="Q971" s="1205"/>
      <c r="R971" s="1285"/>
      <c r="S971" s="1285"/>
      <c r="T971" s="1205"/>
      <c r="U971" s="1205"/>
      <c r="V971" s="1205"/>
      <c r="W971" s="1205"/>
      <c r="X971" s="1205"/>
      <c r="Y971" s="1205"/>
      <c r="Z971" s="1205"/>
      <c r="AA971" s="1205"/>
      <c r="AB971" s="1205"/>
      <c r="AC971" s="1205"/>
      <c r="AD971" s="1205"/>
      <c r="AE971" s="1205"/>
    </row>
    <row r="972">
      <c r="A972" s="1198"/>
      <c r="B972" s="1287"/>
      <c r="C972" s="1198"/>
      <c r="D972" s="1198"/>
      <c r="E972" s="1198"/>
      <c r="F972" s="1198"/>
      <c r="G972" s="1198"/>
      <c r="H972" s="1288"/>
      <c r="I972" s="1288"/>
      <c r="J972" s="1198"/>
      <c r="K972" s="1198"/>
      <c r="L972" s="1198"/>
      <c r="M972" s="1198"/>
      <c r="N972" s="1198"/>
      <c r="O972" s="1198"/>
      <c r="P972" s="1288"/>
      <c r="Q972" s="1198"/>
      <c r="R972" s="1287"/>
      <c r="S972" s="1287"/>
      <c r="T972" s="1198"/>
      <c r="U972" s="1198"/>
      <c r="V972" s="1198"/>
      <c r="W972" s="1198"/>
      <c r="X972" s="1198"/>
      <c r="Y972" s="1198"/>
      <c r="Z972" s="1198"/>
      <c r="AA972" s="1198"/>
      <c r="AB972" s="1198"/>
      <c r="AC972" s="1198"/>
      <c r="AD972" s="1198"/>
      <c r="AE972" s="1198"/>
    </row>
    <row r="973">
      <c r="A973" s="1205"/>
      <c r="B973" s="1285"/>
      <c r="C973" s="1205"/>
      <c r="D973" s="1205"/>
      <c r="E973" s="1205"/>
      <c r="F973" s="1205"/>
      <c r="G973" s="1205"/>
      <c r="H973" s="1286"/>
      <c r="I973" s="1286"/>
      <c r="J973" s="1205"/>
      <c r="K973" s="1205"/>
      <c r="L973" s="1205"/>
      <c r="M973" s="1205"/>
      <c r="N973" s="1205"/>
      <c r="O973" s="1205"/>
      <c r="P973" s="1286"/>
      <c r="Q973" s="1205"/>
      <c r="R973" s="1285"/>
      <c r="S973" s="1285"/>
      <c r="T973" s="1205"/>
      <c r="U973" s="1205"/>
      <c r="V973" s="1205"/>
      <c r="W973" s="1205"/>
      <c r="X973" s="1205"/>
      <c r="Y973" s="1205"/>
      <c r="Z973" s="1205"/>
      <c r="AA973" s="1205"/>
      <c r="AB973" s="1205"/>
      <c r="AC973" s="1205"/>
      <c r="AD973" s="1205"/>
      <c r="AE973" s="1205"/>
    </row>
    <row r="974">
      <c r="A974" s="1198"/>
      <c r="B974" s="1287"/>
      <c r="C974" s="1198"/>
      <c r="D974" s="1198"/>
      <c r="E974" s="1198"/>
      <c r="F974" s="1198"/>
      <c r="G974" s="1198"/>
      <c r="H974" s="1288"/>
      <c r="I974" s="1288"/>
      <c r="J974" s="1198"/>
      <c r="K974" s="1198"/>
      <c r="L974" s="1198"/>
      <c r="M974" s="1198"/>
      <c r="N974" s="1198"/>
      <c r="O974" s="1198"/>
      <c r="P974" s="1288"/>
      <c r="Q974" s="1198"/>
      <c r="R974" s="1287"/>
      <c r="S974" s="1287"/>
      <c r="T974" s="1198"/>
      <c r="U974" s="1198"/>
      <c r="V974" s="1198"/>
      <c r="W974" s="1198"/>
      <c r="X974" s="1198"/>
      <c r="Y974" s="1198"/>
      <c r="Z974" s="1198"/>
      <c r="AA974" s="1198"/>
      <c r="AB974" s="1198"/>
      <c r="AC974" s="1198"/>
      <c r="AD974" s="1198"/>
      <c r="AE974" s="1198"/>
    </row>
    <row r="975">
      <c r="A975" s="1205"/>
      <c r="B975" s="1285"/>
      <c r="C975" s="1205"/>
      <c r="D975" s="1205"/>
      <c r="E975" s="1205"/>
      <c r="F975" s="1205"/>
      <c r="G975" s="1205"/>
      <c r="H975" s="1286"/>
      <c r="I975" s="1286"/>
      <c r="J975" s="1205"/>
      <c r="K975" s="1205"/>
      <c r="L975" s="1205"/>
      <c r="M975" s="1205"/>
      <c r="N975" s="1205"/>
      <c r="O975" s="1205"/>
      <c r="P975" s="1286"/>
      <c r="Q975" s="1205"/>
      <c r="R975" s="1285"/>
      <c r="S975" s="1285"/>
      <c r="T975" s="1205"/>
      <c r="U975" s="1205"/>
      <c r="V975" s="1205"/>
      <c r="W975" s="1205"/>
      <c r="X975" s="1205"/>
      <c r="Y975" s="1205"/>
      <c r="Z975" s="1205"/>
      <c r="AA975" s="1205"/>
      <c r="AB975" s="1205"/>
      <c r="AC975" s="1205"/>
      <c r="AD975" s="1205"/>
      <c r="AE975" s="1205"/>
    </row>
    <row r="976">
      <c r="A976" s="1198"/>
      <c r="B976" s="1287"/>
      <c r="C976" s="1198"/>
      <c r="D976" s="1198"/>
      <c r="E976" s="1198"/>
      <c r="F976" s="1198"/>
      <c r="G976" s="1198"/>
      <c r="H976" s="1288"/>
      <c r="I976" s="1288"/>
      <c r="J976" s="1198"/>
      <c r="K976" s="1198"/>
      <c r="L976" s="1198"/>
      <c r="M976" s="1198"/>
      <c r="N976" s="1198"/>
      <c r="O976" s="1198"/>
      <c r="P976" s="1288"/>
      <c r="Q976" s="1198"/>
      <c r="R976" s="1287"/>
      <c r="S976" s="1287"/>
      <c r="T976" s="1198"/>
      <c r="U976" s="1198"/>
      <c r="V976" s="1198"/>
      <c r="W976" s="1198"/>
      <c r="X976" s="1198"/>
      <c r="Y976" s="1198"/>
      <c r="Z976" s="1198"/>
      <c r="AA976" s="1198"/>
      <c r="AB976" s="1198"/>
      <c r="AC976" s="1198"/>
      <c r="AD976" s="1198"/>
      <c r="AE976" s="1198"/>
    </row>
    <row r="977">
      <c r="A977" s="1205"/>
      <c r="B977" s="1285"/>
      <c r="C977" s="1205"/>
      <c r="D977" s="1205"/>
      <c r="E977" s="1205"/>
      <c r="F977" s="1205"/>
      <c r="G977" s="1205"/>
      <c r="H977" s="1286"/>
      <c r="I977" s="1286"/>
      <c r="J977" s="1205"/>
      <c r="K977" s="1205"/>
      <c r="L977" s="1205"/>
      <c r="M977" s="1205"/>
      <c r="N977" s="1205"/>
      <c r="O977" s="1205"/>
      <c r="P977" s="1286"/>
      <c r="Q977" s="1205"/>
      <c r="R977" s="1285"/>
      <c r="S977" s="1285"/>
      <c r="T977" s="1205"/>
      <c r="U977" s="1205"/>
      <c r="V977" s="1205"/>
      <c r="W977" s="1205"/>
      <c r="X977" s="1205"/>
      <c r="Y977" s="1205"/>
      <c r="Z977" s="1205"/>
      <c r="AA977" s="1205"/>
      <c r="AB977" s="1205"/>
      <c r="AC977" s="1205"/>
      <c r="AD977" s="1205"/>
      <c r="AE977" s="1205"/>
    </row>
    <row r="978">
      <c r="A978" s="1198"/>
      <c r="B978" s="1287"/>
      <c r="C978" s="1198"/>
      <c r="D978" s="1198"/>
      <c r="E978" s="1198"/>
      <c r="F978" s="1198"/>
      <c r="G978" s="1198"/>
      <c r="H978" s="1288"/>
      <c r="I978" s="1288"/>
      <c r="J978" s="1198"/>
      <c r="K978" s="1198"/>
      <c r="L978" s="1198"/>
      <c r="M978" s="1198"/>
      <c r="N978" s="1198"/>
      <c r="O978" s="1198"/>
      <c r="P978" s="1288"/>
      <c r="Q978" s="1198"/>
      <c r="R978" s="1287"/>
      <c r="S978" s="1287"/>
      <c r="T978" s="1198"/>
      <c r="U978" s="1198"/>
      <c r="V978" s="1198"/>
      <c r="W978" s="1198"/>
      <c r="X978" s="1198"/>
      <c r="Y978" s="1198"/>
      <c r="Z978" s="1198"/>
      <c r="AA978" s="1198"/>
      <c r="AB978" s="1198"/>
      <c r="AC978" s="1198"/>
      <c r="AD978" s="1198"/>
      <c r="AE978" s="1198"/>
    </row>
    <row r="979">
      <c r="A979" s="1205"/>
      <c r="B979" s="1285"/>
      <c r="C979" s="1205"/>
      <c r="D979" s="1205"/>
      <c r="E979" s="1205"/>
      <c r="F979" s="1205"/>
      <c r="G979" s="1205"/>
      <c r="H979" s="1286"/>
      <c r="I979" s="1286"/>
      <c r="J979" s="1205"/>
      <c r="K979" s="1205"/>
      <c r="L979" s="1205"/>
      <c r="M979" s="1205"/>
      <c r="N979" s="1205"/>
      <c r="O979" s="1205"/>
      <c r="P979" s="1286"/>
      <c r="Q979" s="1205"/>
      <c r="R979" s="1285"/>
      <c r="S979" s="1285"/>
      <c r="T979" s="1205"/>
      <c r="U979" s="1205"/>
      <c r="V979" s="1205"/>
      <c r="W979" s="1205"/>
      <c r="X979" s="1205"/>
      <c r="Y979" s="1205"/>
      <c r="Z979" s="1205"/>
      <c r="AA979" s="1205"/>
      <c r="AB979" s="1205"/>
      <c r="AC979" s="1205"/>
      <c r="AD979" s="1205"/>
      <c r="AE979" s="1205"/>
    </row>
    <row r="980">
      <c r="A980" s="1198"/>
      <c r="B980" s="1287"/>
      <c r="C980" s="1198"/>
      <c r="D980" s="1198"/>
      <c r="E980" s="1198"/>
      <c r="F980" s="1198"/>
      <c r="G980" s="1198"/>
      <c r="H980" s="1288"/>
      <c r="I980" s="1288"/>
      <c r="J980" s="1198"/>
      <c r="K980" s="1198"/>
      <c r="L980" s="1198"/>
      <c r="M980" s="1198"/>
      <c r="N980" s="1198"/>
      <c r="O980" s="1198"/>
      <c r="P980" s="1288"/>
      <c r="Q980" s="1198"/>
      <c r="R980" s="1287"/>
      <c r="S980" s="1287"/>
      <c r="T980" s="1198"/>
      <c r="U980" s="1198"/>
      <c r="V980" s="1198"/>
      <c r="W980" s="1198"/>
      <c r="X980" s="1198"/>
      <c r="Y980" s="1198"/>
      <c r="Z980" s="1198"/>
      <c r="AA980" s="1198"/>
      <c r="AB980" s="1198"/>
      <c r="AC980" s="1198"/>
      <c r="AD980" s="1198"/>
      <c r="AE980" s="1198"/>
    </row>
    <row r="981">
      <c r="A981" s="1205"/>
      <c r="B981" s="1285"/>
      <c r="C981" s="1205"/>
      <c r="D981" s="1205"/>
      <c r="E981" s="1205"/>
      <c r="F981" s="1205"/>
      <c r="G981" s="1205"/>
      <c r="H981" s="1286"/>
      <c r="I981" s="1286"/>
      <c r="J981" s="1205"/>
      <c r="K981" s="1205"/>
      <c r="L981" s="1205"/>
      <c r="M981" s="1205"/>
      <c r="N981" s="1205"/>
      <c r="O981" s="1205"/>
      <c r="P981" s="1286"/>
      <c r="Q981" s="1205"/>
      <c r="R981" s="1285"/>
      <c r="S981" s="1285"/>
      <c r="T981" s="1205"/>
      <c r="U981" s="1205"/>
      <c r="V981" s="1205"/>
      <c r="W981" s="1205"/>
      <c r="X981" s="1205"/>
      <c r="Y981" s="1205"/>
      <c r="Z981" s="1205"/>
      <c r="AA981" s="1205"/>
      <c r="AB981" s="1205"/>
      <c r="AC981" s="1205"/>
      <c r="AD981" s="1205"/>
      <c r="AE981" s="1205"/>
    </row>
    <row r="982">
      <c r="A982" s="1198"/>
      <c r="B982" s="1287"/>
      <c r="C982" s="1198"/>
      <c r="D982" s="1198"/>
      <c r="E982" s="1198"/>
      <c r="F982" s="1198"/>
      <c r="G982" s="1198"/>
      <c r="H982" s="1288"/>
      <c r="I982" s="1288"/>
      <c r="J982" s="1198"/>
      <c r="K982" s="1198"/>
      <c r="L982" s="1198"/>
      <c r="M982" s="1198"/>
      <c r="N982" s="1198"/>
      <c r="O982" s="1198"/>
      <c r="P982" s="1288"/>
      <c r="Q982" s="1198"/>
      <c r="R982" s="1287"/>
      <c r="S982" s="1287"/>
      <c r="T982" s="1198"/>
      <c r="U982" s="1198"/>
      <c r="V982" s="1198"/>
      <c r="W982" s="1198"/>
      <c r="X982" s="1198"/>
      <c r="Y982" s="1198"/>
      <c r="Z982" s="1198"/>
      <c r="AA982" s="1198"/>
      <c r="AB982" s="1198"/>
      <c r="AC982" s="1198"/>
      <c r="AD982" s="1198"/>
      <c r="AE982" s="1198"/>
    </row>
    <row r="983">
      <c r="A983" s="1205"/>
      <c r="B983" s="1285"/>
      <c r="C983" s="1205"/>
      <c r="D983" s="1205"/>
      <c r="E983" s="1205"/>
      <c r="F983" s="1205"/>
      <c r="G983" s="1205"/>
      <c r="H983" s="1286"/>
      <c r="I983" s="1286"/>
      <c r="J983" s="1205"/>
      <c r="K983" s="1205"/>
      <c r="L983" s="1205"/>
      <c r="M983" s="1205"/>
      <c r="N983" s="1205"/>
      <c r="O983" s="1205"/>
      <c r="P983" s="1286"/>
      <c r="Q983" s="1205"/>
      <c r="R983" s="1285"/>
      <c r="S983" s="1285"/>
      <c r="T983" s="1205"/>
      <c r="U983" s="1205"/>
      <c r="V983" s="1205"/>
      <c r="W983" s="1205"/>
      <c r="X983" s="1205"/>
      <c r="Y983" s="1205"/>
      <c r="Z983" s="1205"/>
      <c r="AA983" s="1205"/>
      <c r="AB983" s="1205"/>
      <c r="AC983" s="1205"/>
      <c r="AD983" s="1205"/>
      <c r="AE983" s="1205"/>
    </row>
    <row r="984">
      <c r="A984" s="1198"/>
      <c r="B984" s="1287"/>
      <c r="C984" s="1198"/>
      <c r="D984" s="1198"/>
      <c r="E984" s="1198"/>
      <c r="F984" s="1198"/>
      <c r="G984" s="1198"/>
      <c r="H984" s="1288"/>
      <c r="I984" s="1288"/>
      <c r="J984" s="1198"/>
      <c r="K984" s="1198"/>
      <c r="L984" s="1198"/>
      <c r="M984" s="1198"/>
      <c r="N984" s="1198"/>
      <c r="O984" s="1198"/>
      <c r="P984" s="1288"/>
      <c r="Q984" s="1198"/>
      <c r="R984" s="1287"/>
      <c r="S984" s="1287"/>
      <c r="T984" s="1198"/>
      <c r="U984" s="1198"/>
      <c r="V984" s="1198"/>
      <c r="W984" s="1198"/>
      <c r="X984" s="1198"/>
      <c r="Y984" s="1198"/>
      <c r="Z984" s="1198"/>
      <c r="AA984" s="1198"/>
      <c r="AB984" s="1198"/>
      <c r="AC984" s="1198"/>
      <c r="AD984" s="1198"/>
      <c r="AE984" s="1198"/>
    </row>
    <row r="985">
      <c r="A985" s="1205"/>
      <c r="B985" s="1285"/>
      <c r="C985" s="1205"/>
      <c r="D985" s="1205"/>
      <c r="E985" s="1205"/>
      <c r="F985" s="1205"/>
      <c r="G985" s="1205"/>
      <c r="H985" s="1286"/>
      <c r="I985" s="1286"/>
      <c r="J985" s="1205"/>
      <c r="K985" s="1205"/>
      <c r="L985" s="1205"/>
      <c r="M985" s="1205"/>
      <c r="N985" s="1205"/>
      <c r="O985" s="1205"/>
      <c r="P985" s="1286"/>
      <c r="Q985" s="1205"/>
      <c r="R985" s="1285"/>
      <c r="S985" s="1285"/>
      <c r="T985" s="1205"/>
      <c r="U985" s="1205"/>
      <c r="V985" s="1205"/>
      <c r="W985" s="1205"/>
      <c r="X985" s="1205"/>
      <c r="Y985" s="1205"/>
      <c r="Z985" s="1205"/>
      <c r="AA985" s="1205"/>
      <c r="AB985" s="1205"/>
      <c r="AC985" s="1205"/>
      <c r="AD985" s="1205"/>
      <c r="AE985" s="1205"/>
    </row>
    <row r="986">
      <c r="A986" s="1198"/>
      <c r="B986" s="1287"/>
      <c r="C986" s="1198"/>
      <c r="D986" s="1198"/>
      <c r="E986" s="1198"/>
      <c r="F986" s="1198"/>
      <c r="G986" s="1198"/>
      <c r="H986" s="1288"/>
      <c r="I986" s="1288"/>
      <c r="J986" s="1198"/>
      <c r="K986" s="1198"/>
      <c r="L986" s="1198"/>
      <c r="M986" s="1198"/>
      <c r="N986" s="1198"/>
      <c r="O986" s="1198"/>
      <c r="P986" s="1288"/>
      <c r="Q986" s="1198"/>
      <c r="R986" s="1287"/>
      <c r="S986" s="1287"/>
      <c r="T986" s="1198"/>
      <c r="U986" s="1198"/>
      <c r="V986" s="1198"/>
      <c r="W986" s="1198"/>
      <c r="X986" s="1198"/>
      <c r="Y986" s="1198"/>
      <c r="Z986" s="1198"/>
      <c r="AA986" s="1198"/>
      <c r="AB986" s="1198"/>
      <c r="AC986" s="1198"/>
      <c r="AD986" s="1198"/>
      <c r="AE986" s="1198"/>
    </row>
    <row r="987">
      <c r="A987" s="1205"/>
      <c r="B987" s="1285"/>
      <c r="C987" s="1205"/>
      <c r="D987" s="1205"/>
      <c r="E987" s="1205"/>
      <c r="F987" s="1205"/>
      <c r="G987" s="1205"/>
      <c r="H987" s="1286"/>
      <c r="I987" s="1286"/>
      <c r="J987" s="1205"/>
      <c r="K987" s="1205"/>
      <c r="L987" s="1205"/>
      <c r="M987" s="1205"/>
      <c r="N987" s="1205"/>
      <c r="O987" s="1205"/>
      <c r="P987" s="1286"/>
      <c r="Q987" s="1205"/>
      <c r="R987" s="1285"/>
      <c r="S987" s="1285"/>
      <c r="T987" s="1205"/>
      <c r="U987" s="1205"/>
      <c r="V987" s="1205"/>
      <c r="W987" s="1205"/>
      <c r="X987" s="1205"/>
      <c r="Y987" s="1205"/>
      <c r="Z987" s="1205"/>
      <c r="AA987" s="1205"/>
      <c r="AB987" s="1205"/>
      <c r="AC987" s="1205"/>
      <c r="AD987" s="1205"/>
      <c r="AE987" s="1205"/>
    </row>
    <row r="988">
      <c r="A988" s="1198"/>
      <c r="B988" s="1287"/>
      <c r="C988" s="1198"/>
      <c r="D988" s="1198"/>
      <c r="E988" s="1198"/>
      <c r="F988" s="1198"/>
      <c r="G988" s="1198"/>
      <c r="H988" s="1288"/>
      <c r="I988" s="1288"/>
      <c r="J988" s="1198"/>
      <c r="K988" s="1198"/>
      <c r="L988" s="1198"/>
      <c r="M988" s="1198"/>
      <c r="N988" s="1198"/>
      <c r="O988" s="1198"/>
      <c r="P988" s="1288"/>
      <c r="Q988" s="1198"/>
      <c r="R988" s="1287"/>
      <c r="S988" s="1287"/>
      <c r="T988" s="1198"/>
      <c r="U988" s="1198"/>
      <c r="V988" s="1198"/>
      <c r="W988" s="1198"/>
      <c r="X988" s="1198"/>
      <c r="Y988" s="1198"/>
      <c r="Z988" s="1198"/>
      <c r="AA988" s="1198"/>
      <c r="AB988" s="1198"/>
      <c r="AC988" s="1198"/>
      <c r="AD988" s="1198"/>
      <c r="AE988" s="1198"/>
    </row>
    <row r="989">
      <c r="A989" s="1205"/>
      <c r="B989" s="1285"/>
      <c r="C989" s="1205"/>
      <c r="D989" s="1205"/>
      <c r="E989" s="1205"/>
      <c r="F989" s="1205"/>
      <c r="G989" s="1205"/>
      <c r="H989" s="1286"/>
      <c r="I989" s="1286"/>
      <c r="J989" s="1205"/>
      <c r="K989" s="1205"/>
      <c r="L989" s="1205"/>
      <c r="M989" s="1205"/>
      <c r="N989" s="1205"/>
      <c r="O989" s="1205"/>
      <c r="P989" s="1286"/>
      <c r="Q989" s="1205"/>
      <c r="R989" s="1285"/>
      <c r="S989" s="1285"/>
      <c r="T989" s="1205"/>
      <c r="U989" s="1205"/>
      <c r="V989" s="1205"/>
      <c r="W989" s="1205"/>
      <c r="X989" s="1205"/>
      <c r="Y989" s="1205"/>
      <c r="Z989" s="1205"/>
      <c r="AA989" s="1205"/>
      <c r="AB989" s="1205"/>
      <c r="AC989" s="1205"/>
      <c r="AD989" s="1205"/>
      <c r="AE989" s="1205"/>
    </row>
    <row r="990">
      <c r="A990" s="1198"/>
      <c r="B990" s="1287"/>
      <c r="C990" s="1198"/>
      <c r="D990" s="1198"/>
      <c r="E990" s="1198"/>
      <c r="F990" s="1198"/>
      <c r="G990" s="1198"/>
      <c r="H990" s="1288"/>
      <c r="I990" s="1288"/>
      <c r="J990" s="1198"/>
      <c r="K990" s="1198"/>
      <c r="L990" s="1198"/>
      <c r="M990" s="1198"/>
      <c r="N990" s="1198"/>
      <c r="O990" s="1198"/>
      <c r="P990" s="1288"/>
      <c r="Q990" s="1198"/>
      <c r="R990" s="1287"/>
      <c r="S990" s="1287"/>
      <c r="T990" s="1198"/>
      <c r="U990" s="1198"/>
      <c r="V990" s="1198"/>
      <c r="W990" s="1198"/>
      <c r="X990" s="1198"/>
      <c r="Y990" s="1198"/>
      <c r="Z990" s="1198"/>
      <c r="AA990" s="1198"/>
      <c r="AB990" s="1198"/>
      <c r="AC990" s="1198"/>
      <c r="AD990" s="1198"/>
      <c r="AE990" s="1198"/>
    </row>
    <row r="991">
      <c r="A991" s="1205"/>
      <c r="B991" s="1285"/>
      <c r="C991" s="1205"/>
      <c r="D991" s="1205"/>
      <c r="E991" s="1205"/>
      <c r="F991" s="1205"/>
      <c r="G991" s="1205"/>
      <c r="H991" s="1286"/>
      <c r="I991" s="1286"/>
      <c r="J991" s="1205"/>
      <c r="K991" s="1205"/>
      <c r="L991" s="1205"/>
      <c r="M991" s="1205"/>
      <c r="N991" s="1205"/>
      <c r="O991" s="1205"/>
      <c r="P991" s="1286"/>
      <c r="Q991" s="1205"/>
      <c r="R991" s="1285"/>
      <c r="S991" s="1285"/>
      <c r="T991" s="1205"/>
      <c r="U991" s="1205"/>
      <c r="V991" s="1205"/>
      <c r="W991" s="1205"/>
      <c r="X991" s="1205"/>
      <c r="Y991" s="1205"/>
      <c r="Z991" s="1205"/>
      <c r="AA991" s="1205"/>
      <c r="AB991" s="1205"/>
      <c r="AC991" s="1205"/>
      <c r="AD991" s="1205"/>
      <c r="AE991" s="1205"/>
    </row>
    <row r="992">
      <c r="A992" s="1198"/>
      <c r="B992" s="1287"/>
      <c r="C992" s="1198"/>
      <c r="D992" s="1198"/>
      <c r="E992" s="1198"/>
      <c r="F992" s="1198"/>
      <c r="G992" s="1198"/>
      <c r="H992" s="1288"/>
      <c r="I992" s="1288"/>
      <c r="J992" s="1198"/>
      <c r="K992" s="1198"/>
      <c r="L992" s="1198"/>
      <c r="M992" s="1198"/>
      <c r="N992" s="1198"/>
      <c r="O992" s="1198"/>
      <c r="P992" s="1288"/>
      <c r="Q992" s="1198"/>
      <c r="R992" s="1287"/>
      <c r="S992" s="1287"/>
      <c r="T992" s="1198"/>
      <c r="U992" s="1198"/>
      <c r="V992" s="1198"/>
      <c r="W992" s="1198"/>
      <c r="X992" s="1198"/>
      <c r="Y992" s="1198"/>
      <c r="Z992" s="1198"/>
      <c r="AA992" s="1198"/>
      <c r="AB992" s="1198"/>
      <c r="AC992" s="1198"/>
      <c r="AD992" s="1198"/>
      <c r="AE992" s="1198"/>
    </row>
    <row r="993">
      <c r="A993" s="1205"/>
      <c r="B993" s="1285"/>
      <c r="C993" s="1205"/>
      <c r="D993" s="1205"/>
      <c r="E993" s="1205"/>
      <c r="F993" s="1205"/>
      <c r="G993" s="1205"/>
      <c r="H993" s="1286"/>
      <c r="I993" s="1286"/>
      <c r="J993" s="1205"/>
      <c r="K993" s="1205"/>
      <c r="L993" s="1205"/>
      <c r="M993" s="1205"/>
      <c r="N993" s="1205"/>
      <c r="O993" s="1205"/>
      <c r="P993" s="1286"/>
      <c r="Q993" s="1205"/>
      <c r="R993" s="1285"/>
      <c r="S993" s="1285"/>
      <c r="T993" s="1205"/>
      <c r="U993" s="1205"/>
      <c r="V993" s="1205"/>
      <c r="W993" s="1205"/>
      <c r="X993" s="1205"/>
      <c r="Y993" s="1205"/>
      <c r="Z993" s="1205"/>
      <c r="AA993" s="1205"/>
      <c r="AB993" s="1205"/>
      <c r="AC993" s="1205"/>
      <c r="AD993" s="1205"/>
      <c r="AE993" s="1205"/>
    </row>
    <row r="994">
      <c r="A994" s="1198"/>
      <c r="B994" s="1287"/>
      <c r="C994" s="1198"/>
      <c r="D994" s="1198"/>
      <c r="E994" s="1198"/>
      <c r="F994" s="1198"/>
      <c r="G994" s="1198"/>
      <c r="H994" s="1288"/>
      <c r="I994" s="1288"/>
      <c r="J994" s="1198"/>
      <c r="K994" s="1198"/>
      <c r="L994" s="1198"/>
      <c r="M994" s="1198"/>
      <c r="N994" s="1198"/>
      <c r="O994" s="1198"/>
      <c r="P994" s="1288"/>
      <c r="Q994" s="1198"/>
      <c r="R994" s="1287"/>
      <c r="S994" s="1287"/>
      <c r="T994" s="1198"/>
      <c r="U994" s="1198"/>
      <c r="V994" s="1198"/>
      <c r="W994" s="1198"/>
      <c r="X994" s="1198"/>
      <c r="Y994" s="1198"/>
      <c r="Z994" s="1198"/>
      <c r="AA994" s="1198"/>
      <c r="AB994" s="1198"/>
      <c r="AC994" s="1198"/>
      <c r="AD994" s="1198"/>
      <c r="AE994" s="1198"/>
    </row>
    <row r="995">
      <c r="A995" s="1205"/>
      <c r="B995" s="1285"/>
      <c r="C995" s="1205"/>
      <c r="D995" s="1205"/>
      <c r="E995" s="1205"/>
      <c r="F995" s="1205"/>
      <c r="G995" s="1205"/>
      <c r="H995" s="1286"/>
      <c r="I995" s="1286"/>
      <c r="J995" s="1205"/>
      <c r="K995" s="1205"/>
      <c r="L995" s="1205"/>
      <c r="M995" s="1205"/>
      <c r="N995" s="1205"/>
      <c r="O995" s="1205"/>
      <c r="P995" s="1286"/>
      <c r="Q995" s="1205"/>
      <c r="R995" s="1285"/>
      <c r="S995" s="1285"/>
      <c r="T995" s="1205"/>
      <c r="U995" s="1205"/>
      <c r="V995" s="1205"/>
      <c r="W995" s="1205"/>
      <c r="X995" s="1205"/>
      <c r="Y995" s="1205"/>
      <c r="Z995" s="1205"/>
      <c r="AA995" s="1205"/>
      <c r="AB995" s="1205"/>
      <c r="AC995" s="1205"/>
      <c r="AD995" s="1205"/>
      <c r="AE995" s="1205"/>
    </row>
  </sheetData>
  <autoFilter ref="$A$1:$U$9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2.71"/>
    <col customWidth="1" min="3" max="3" width="17.57"/>
    <col customWidth="1" min="4" max="4" width="24.86"/>
    <col customWidth="1" min="5" max="5" width="16.43"/>
    <col customWidth="1" min="6" max="6" width="65.86"/>
    <col customWidth="1" min="7" max="7" width="53.57"/>
    <col customWidth="1" min="8" max="8" width="19.57"/>
    <col customWidth="1" min="9" max="9" width="22.29"/>
  </cols>
  <sheetData>
    <row r="1">
      <c r="A1" s="1289" t="s">
        <v>3357</v>
      </c>
      <c r="B1" s="1289" t="s">
        <v>2</v>
      </c>
      <c r="C1" s="1289" t="s">
        <v>3</v>
      </c>
      <c r="D1" s="1289" t="s">
        <v>6</v>
      </c>
      <c r="E1" s="1289" t="s">
        <v>5</v>
      </c>
      <c r="F1" s="1289" t="s">
        <v>6175</v>
      </c>
      <c r="G1" s="1290" t="s">
        <v>6501</v>
      </c>
      <c r="H1" s="1289" t="s">
        <v>6502</v>
      </c>
      <c r="I1" s="1289" t="s">
        <v>6503</v>
      </c>
      <c r="J1" s="1289" t="s">
        <v>6504</v>
      </c>
      <c r="K1" s="1291"/>
      <c r="L1" s="1291"/>
      <c r="M1" s="1291"/>
      <c r="N1" s="1291"/>
      <c r="O1" s="1291"/>
      <c r="P1" s="1291"/>
      <c r="Q1" s="1291"/>
      <c r="R1" s="1291"/>
      <c r="S1" s="1291"/>
      <c r="T1" s="1291"/>
      <c r="U1" s="1291"/>
      <c r="V1" s="1291"/>
      <c r="W1" s="1291"/>
      <c r="X1" s="1291"/>
      <c r="Y1" s="1291"/>
    </row>
    <row r="2">
      <c r="A2" s="1292"/>
      <c r="B2" s="1292"/>
      <c r="C2" s="1292"/>
      <c r="D2" s="1292"/>
      <c r="E2" s="1292"/>
      <c r="F2" s="1292"/>
      <c r="G2" s="1293"/>
      <c r="H2" s="1294"/>
      <c r="I2" s="1294"/>
      <c r="J2" s="1295"/>
      <c r="K2" s="1291"/>
      <c r="L2" s="1291"/>
      <c r="M2" s="1291"/>
      <c r="N2" s="1291"/>
      <c r="O2" s="1291"/>
      <c r="P2" s="1291"/>
      <c r="Q2" s="1291"/>
      <c r="R2" s="1291"/>
      <c r="S2" s="1291"/>
      <c r="T2" s="1291"/>
      <c r="U2" s="1291"/>
      <c r="V2" s="1291"/>
      <c r="W2" s="1291"/>
      <c r="X2" s="1291"/>
      <c r="Y2" s="1291"/>
    </row>
    <row r="3">
      <c r="A3" s="1293" t="s">
        <v>5684</v>
      </c>
      <c r="B3" s="1293" t="s">
        <v>4339</v>
      </c>
      <c r="C3" s="1293" t="s">
        <v>6505</v>
      </c>
      <c r="D3" s="1293" t="s">
        <v>6056</v>
      </c>
      <c r="E3" s="1293" t="s">
        <v>3684</v>
      </c>
      <c r="F3" s="1293" t="s">
        <v>6506</v>
      </c>
      <c r="G3" s="1293" t="s">
        <v>6507</v>
      </c>
      <c r="H3" s="1296">
        <v>238529.0</v>
      </c>
      <c r="I3" s="1296">
        <v>238839.0</v>
      </c>
      <c r="J3" s="1297">
        <v>150000.0</v>
      </c>
      <c r="K3" s="1291"/>
      <c r="L3" s="1291"/>
      <c r="M3" s="1291"/>
      <c r="N3" s="1291"/>
      <c r="O3" s="1291"/>
      <c r="P3" s="1291"/>
      <c r="Q3" s="1291"/>
      <c r="R3" s="1291"/>
      <c r="S3" s="1291"/>
      <c r="T3" s="1291"/>
      <c r="U3" s="1291"/>
      <c r="V3" s="1291"/>
      <c r="W3" s="1291"/>
      <c r="X3" s="1291"/>
      <c r="Y3" s="1291"/>
    </row>
    <row r="4">
      <c r="A4" s="1293" t="s">
        <v>5684</v>
      </c>
      <c r="B4" s="1293" t="s">
        <v>3716</v>
      </c>
      <c r="C4" s="1293" t="s">
        <v>6508</v>
      </c>
      <c r="D4" s="1293" t="s">
        <v>6056</v>
      </c>
      <c r="E4" s="1293" t="s">
        <v>3684</v>
      </c>
      <c r="F4" s="1293" t="s">
        <v>6509</v>
      </c>
      <c r="G4" s="1293" t="s">
        <v>6507</v>
      </c>
      <c r="H4" s="1296">
        <v>239267.0</v>
      </c>
      <c r="I4" s="1296">
        <v>239569.0</v>
      </c>
      <c r="J4" s="1297">
        <v>150000.0</v>
      </c>
      <c r="K4" s="1291"/>
      <c r="L4" s="1291"/>
      <c r="M4" s="1291"/>
      <c r="N4" s="1291"/>
      <c r="O4" s="1291"/>
      <c r="P4" s="1291"/>
      <c r="Q4" s="1291"/>
      <c r="R4" s="1291"/>
      <c r="S4" s="1291"/>
      <c r="T4" s="1291"/>
      <c r="U4" s="1291"/>
      <c r="V4" s="1291"/>
      <c r="W4" s="1291"/>
      <c r="X4" s="1291"/>
      <c r="Y4" s="1291"/>
    </row>
    <row r="5">
      <c r="A5" s="1293" t="s">
        <v>5684</v>
      </c>
      <c r="B5" s="1293" t="s">
        <v>417</v>
      </c>
      <c r="C5" s="1293" t="s">
        <v>418</v>
      </c>
      <c r="D5" s="1293" t="s">
        <v>6510</v>
      </c>
      <c r="E5" s="1293" t="s">
        <v>3684</v>
      </c>
      <c r="F5" s="1293" t="s">
        <v>6511</v>
      </c>
      <c r="G5" s="1293" t="s">
        <v>6507</v>
      </c>
      <c r="H5" s="1296">
        <v>239268.0</v>
      </c>
      <c r="I5" s="1296">
        <v>239569.0</v>
      </c>
      <c r="J5" s="1298" t="s">
        <v>6211</v>
      </c>
      <c r="K5" s="1291"/>
      <c r="L5" s="1291"/>
      <c r="M5" s="1291"/>
      <c r="N5" s="1291"/>
      <c r="O5" s="1291"/>
      <c r="P5" s="1291"/>
      <c r="Q5" s="1291"/>
      <c r="R5" s="1291"/>
      <c r="S5" s="1291"/>
      <c r="T5" s="1291"/>
      <c r="U5" s="1291"/>
      <c r="V5" s="1291"/>
      <c r="W5" s="1291"/>
      <c r="X5" s="1291"/>
      <c r="Y5" s="1291"/>
    </row>
    <row r="6">
      <c r="A6" s="1293" t="s">
        <v>36</v>
      </c>
      <c r="B6" s="1293" t="s">
        <v>579</v>
      </c>
      <c r="C6" s="1293" t="s">
        <v>580</v>
      </c>
      <c r="D6" s="1293" t="s">
        <v>6512</v>
      </c>
      <c r="E6" s="1293" t="s">
        <v>3684</v>
      </c>
      <c r="F6" s="1299" t="s">
        <v>6513</v>
      </c>
      <c r="G6" s="1293" t="s">
        <v>6507</v>
      </c>
      <c r="H6" s="1296">
        <v>239632.0</v>
      </c>
      <c r="I6" s="1296">
        <v>239936.0</v>
      </c>
      <c r="J6" s="1297">
        <v>201450.0</v>
      </c>
      <c r="K6" s="1291"/>
      <c r="L6" s="1291"/>
      <c r="M6" s="1291"/>
      <c r="N6" s="1291"/>
      <c r="O6" s="1291"/>
      <c r="P6" s="1291"/>
      <c r="Q6" s="1291"/>
      <c r="R6" s="1291"/>
      <c r="S6" s="1291"/>
      <c r="T6" s="1291"/>
      <c r="U6" s="1291"/>
      <c r="V6" s="1291"/>
      <c r="W6" s="1291"/>
      <c r="X6" s="1291"/>
      <c r="Y6" s="1291"/>
    </row>
    <row r="7">
      <c r="A7" s="1293" t="s">
        <v>5684</v>
      </c>
      <c r="B7" s="1293" t="s">
        <v>3821</v>
      </c>
      <c r="C7" s="1293" t="s">
        <v>3822</v>
      </c>
      <c r="D7" s="1293" t="s">
        <v>6512</v>
      </c>
      <c r="E7" s="1293" t="s">
        <v>3684</v>
      </c>
      <c r="F7" s="1293" t="s">
        <v>6514</v>
      </c>
      <c r="G7" s="1293" t="s">
        <v>6515</v>
      </c>
      <c r="H7" s="1300">
        <v>239783.0</v>
      </c>
      <c r="I7" s="1300">
        <v>239998.0</v>
      </c>
      <c r="J7" s="1297">
        <v>143610.0</v>
      </c>
      <c r="K7" s="1291"/>
      <c r="L7" s="1291"/>
      <c r="M7" s="1291"/>
      <c r="N7" s="1291"/>
      <c r="O7" s="1291"/>
      <c r="P7" s="1291"/>
      <c r="Q7" s="1291"/>
      <c r="R7" s="1291"/>
      <c r="S7" s="1291"/>
      <c r="T7" s="1291"/>
      <c r="U7" s="1291"/>
      <c r="V7" s="1291"/>
      <c r="W7" s="1291"/>
      <c r="X7" s="1291"/>
      <c r="Y7" s="1291"/>
    </row>
    <row r="8">
      <c r="A8" s="1293" t="s">
        <v>5684</v>
      </c>
      <c r="B8" s="1293" t="s">
        <v>826</v>
      </c>
      <c r="C8" s="1293" t="s">
        <v>6516</v>
      </c>
      <c r="D8" s="1293" t="s">
        <v>6512</v>
      </c>
      <c r="E8" s="1293" t="s">
        <v>3684</v>
      </c>
      <c r="F8" s="1293" t="s">
        <v>6517</v>
      </c>
      <c r="G8" s="1293" t="s">
        <v>6507</v>
      </c>
      <c r="H8" s="1300">
        <v>239998.0</v>
      </c>
      <c r="I8" s="1300">
        <v>240301.0</v>
      </c>
      <c r="J8" s="1297">
        <v>197505.0</v>
      </c>
      <c r="K8" s="1291"/>
      <c r="L8" s="1291"/>
      <c r="M8" s="1291"/>
      <c r="N8" s="1291"/>
      <c r="O8" s="1291"/>
      <c r="P8" s="1291"/>
      <c r="Q8" s="1291"/>
      <c r="R8" s="1291"/>
      <c r="S8" s="1291"/>
      <c r="T8" s="1291"/>
      <c r="U8" s="1291"/>
      <c r="V8" s="1291"/>
      <c r="W8" s="1291"/>
      <c r="X8" s="1291"/>
      <c r="Y8" s="1291"/>
    </row>
    <row r="9">
      <c r="A9" s="1293" t="s">
        <v>36</v>
      </c>
      <c r="B9" s="1293" t="s">
        <v>679</v>
      </c>
      <c r="C9" s="1293" t="s">
        <v>680</v>
      </c>
      <c r="D9" s="1293" t="s">
        <v>6512</v>
      </c>
      <c r="E9" s="1293" t="s">
        <v>3684</v>
      </c>
      <c r="F9" s="1293" t="s">
        <v>6518</v>
      </c>
      <c r="G9" s="1293" t="s">
        <v>6519</v>
      </c>
      <c r="H9" s="1300">
        <v>239998.0</v>
      </c>
      <c r="I9" s="1300">
        <v>240301.0</v>
      </c>
      <c r="J9" s="1297">
        <v>197505.0</v>
      </c>
      <c r="K9" s="1291"/>
      <c r="L9" s="1291"/>
      <c r="M9" s="1291"/>
      <c r="N9" s="1291"/>
      <c r="O9" s="1291"/>
      <c r="P9" s="1291"/>
      <c r="Q9" s="1291"/>
      <c r="R9" s="1291"/>
      <c r="S9" s="1291"/>
      <c r="T9" s="1291"/>
      <c r="U9" s="1291"/>
      <c r="V9" s="1291"/>
      <c r="W9" s="1291"/>
      <c r="X9" s="1291"/>
      <c r="Y9" s="1291"/>
    </row>
    <row r="10">
      <c r="A10" s="1293" t="s">
        <v>5684</v>
      </c>
      <c r="B10" s="1293" t="s">
        <v>815</v>
      </c>
      <c r="C10" s="1293" t="s">
        <v>816</v>
      </c>
      <c r="D10" s="1293" t="s">
        <v>6512</v>
      </c>
      <c r="E10" s="1293" t="s">
        <v>3684</v>
      </c>
      <c r="F10" s="1293" t="s">
        <v>6520</v>
      </c>
      <c r="G10" s="1293" t="s">
        <v>6507</v>
      </c>
      <c r="H10" s="1300">
        <v>239998.0</v>
      </c>
      <c r="I10" s="1300">
        <v>240271.0</v>
      </c>
      <c r="J10" s="1297">
        <v>196350.0</v>
      </c>
      <c r="K10" s="1291"/>
      <c r="L10" s="1291"/>
      <c r="M10" s="1291"/>
      <c r="N10" s="1291"/>
      <c r="O10" s="1291"/>
      <c r="P10" s="1291"/>
      <c r="Q10" s="1291"/>
      <c r="R10" s="1291"/>
      <c r="S10" s="1291"/>
      <c r="T10" s="1291"/>
      <c r="U10" s="1291"/>
      <c r="V10" s="1291"/>
      <c r="W10" s="1291"/>
      <c r="X10" s="1291"/>
      <c r="Y10" s="1291"/>
    </row>
    <row r="11">
      <c r="A11" s="1293" t="s">
        <v>5684</v>
      </c>
      <c r="B11" s="1293" t="s">
        <v>4386</v>
      </c>
      <c r="C11" s="1293" t="s">
        <v>6521</v>
      </c>
      <c r="D11" s="1293" t="s">
        <v>6056</v>
      </c>
      <c r="E11" s="1293" t="s">
        <v>3684</v>
      </c>
      <c r="F11" s="1293" t="s">
        <v>6522</v>
      </c>
      <c r="G11" s="1293" t="s">
        <v>6507</v>
      </c>
      <c r="H11" s="1296">
        <v>239998.0</v>
      </c>
      <c r="I11" s="1296">
        <v>240300.0</v>
      </c>
      <c r="J11" s="1301"/>
      <c r="K11" s="1291"/>
      <c r="L11" s="1291"/>
      <c r="M11" s="1291"/>
      <c r="N11" s="1291"/>
      <c r="O11" s="1291"/>
      <c r="P11" s="1291"/>
      <c r="Q11" s="1291"/>
      <c r="R11" s="1291"/>
      <c r="S11" s="1291"/>
      <c r="T11" s="1291"/>
      <c r="U11" s="1291"/>
      <c r="V11" s="1291"/>
      <c r="W11" s="1291"/>
      <c r="X11" s="1291"/>
      <c r="Y11" s="1291"/>
    </row>
    <row r="12">
      <c r="A12" s="1293" t="s">
        <v>5684</v>
      </c>
      <c r="B12" s="1293" t="s">
        <v>3816</v>
      </c>
      <c r="C12" s="1293" t="s">
        <v>3817</v>
      </c>
      <c r="D12" s="1293" t="s">
        <v>6512</v>
      </c>
      <c r="E12" s="1293" t="s">
        <v>3684</v>
      </c>
      <c r="F12" s="1293" t="s">
        <v>6518</v>
      </c>
      <c r="G12" s="1293" t="s">
        <v>6507</v>
      </c>
      <c r="H12" s="1300">
        <v>239998.0</v>
      </c>
      <c r="I12" s="1300">
        <v>240301.0</v>
      </c>
      <c r="J12" s="1297">
        <v>190905.0</v>
      </c>
      <c r="K12" s="1291"/>
      <c r="L12" s="1291"/>
      <c r="M12" s="1291"/>
      <c r="N12" s="1291"/>
      <c r="O12" s="1291"/>
      <c r="P12" s="1291"/>
      <c r="Q12" s="1291"/>
      <c r="R12" s="1291"/>
      <c r="S12" s="1291"/>
      <c r="T12" s="1291"/>
      <c r="U12" s="1291"/>
      <c r="V12" s="1291"/>
      <c r="W12" s="1291"/>
      <c r="X12" s="1291"/>
      <c r="Y12" s="1291"/>
    </row>
    <row r="13">
      <c r="A13" s="1299" t="s">
        <v>5684</v>
      </c>
      <c r="B13" s="1299" t="s">
        <v>913</v>
      </c>
      <c r="C13" s="1299" t="s">
        <v>4730</v>
      </c>
      <c r="D13" s="1299" t="s">
        <v>6523</v>
      </c>
      <c r="E13" s="1299" t="s">
        <v>3684</v>
      </c>
      <c r="F13" s="1299" t="s">
        <v>6524</v>
      </c>
      <c r="G13" s="1293" t="s">
        <v>6507</v>
      </c>
      <c r="H13" s="1302">
        <v>239782.0</v>
      </c>
      <c r="I13" s="1302">
        <v>239905.0</v>
      </c>
      <c r="J13" s="1303">
        <v>250000.0</v>
      </c>
      <c r="K13" s="1291"/>
      <c r="L13" s="1291"/>
      <c r="M13" s="1291"/>
      <c r="N13" s="1291"/>
      <c r="O13" s="1291"/>
      <c r="P13" s="1291"/>
      <c r="Q13" s="1291"/>
      <c r="R13" s="1291"/>
      <c r="S13" s="1291"/>
      <c r="T13" s="1291"/>
      <c r="U13" s="1291"/>
      <c r="V13" s="1291"/>
      <c r="W13" s="1291"/>
      <c r="X13" s="1291"/>
      <c r="Y13" s="1291"/>
    </row>
    <row r="14">
      <c r="A14" s="1293" t="s">
        <v>5684</v>
      </c>
      <c r="B14" s="1293" t="s">
        <v>990</v>
      </c>
      <c r="C14" s="1293" t="s">
        <v>991</v>
      </c>
      <c r="D14" s="1293" t="s">
        <v>6512</v>
      </c>
      <c r="E14" s="1293" t="s">
        <v>3684</v>
      </c>
      <c r="F14" s="1293" t="s">
        <v>6525</v>
      </c>
      <c r="G14" s="1293" t="s">
        <v>6507</v>
      </c>
      <c r="H14" s="1300">
        <v>240697.0</v>
      </c>
      <c r="I14" s="1300">
        <v>241031.0</v>
      </c>
      <c r="J14" s="1297">
        <v>250000.0</v>
      </c>
      <c r="K14" s="1291"/>
      <c r="L14" s="1291"/>
      <c r="M14" s="1291"/>
      <c r="N14" s="1291"/>
      <c r="O14" s="1291"/>
      <c r="P14" s="1291"/>
      <c r="Q14" s="1291"/>
      <c r="R14" s="1291"/>
      <c r="S14" s="1291"/>
      <c r="T14" s="1291"/>
      <c r="U14" s="1291"/>
      <c r="V14" s="1291"/>
      <c r="W14" s="1291"/>
      <c r="X14" s="1291"/>
      <c r="Y14" s="1291"/>
    </row>
    <row r="15">
      <c r="A15" s="1293" t="s">
        <v>5684</v>
      </c>
      <c r="B15" s="1293" t="s">
        <v>6526</v>
      </c>
      <c r="C15" s="1293" t="s">
        <v>819</v>
      </c>
      <c r="D15" s="1293" t="s">
        <v>6512</v>
      </c>
      <c r="E15" s="1293" t="s">
        <v>3684</v>
      </c>
      <c r="F15" s="1293" t="s">
        <v>6527</v>
      </c>
      <c r="G15" s="1293" t="s">
        <v>6507</v>
      </c>
      <c r="H15" s="1300">
        <v>240697.0</v>
      </c>
      <c r="I15" s="1300">
        <v>241031.0</v>
      </c>
      <c r="J15" s="1297">
        <v>250000.0</v>
      </c>
      <c r="K15" s="1291"/>
      <c r="L15" s="1291"/>
      <c r="M15" s="1291"/>
      <c r="N15" s="1291"/>
      <c r="O15" s="1291"/>
      <c r="P15" s="1291"/>
      <c r="Q15" s="1291"/>
      <c r="R15" s="1291"/>
      <c r="S15" s="1291"/>
      <c r="T15" s="1291"/>
      <c r="U15" s="1291"/>
      <c r="V15" s="1291"/>
      <c r="W15" s="1291"/>
      <c r="X15" s="1291"/>
      <c r="Y15" s="1291"/>
    </row>
    <row r="16">
      <c r="A16" s="1293" t="s">
        <v>5684</v>
      </c>
      <c r="B16" s="1293" t="s">
        <v>770</v>
      </c>
      <c r="C16" s="1293" t="s">
        <v>771</v>
      </c>
      <c r="D16" s="1293" t="s">
        <v>6512</v>
      </c>
      <c r="E16" s="1293" t="s">
        <v>3684</v>
      </c>
      <c r="F16" s="1293" t="s">
        <v>6528</v>
      </c>
      <c r="G16" s="1293" t="s">
        <v>6507</v>
      </c>
      <c r="H16" s="1300">
        <v>240697.0</v>
      </c>
      <c r="I16" s="1300">
        <v>241031.0</v>
      </c>
      <c r="J16" s="1297">
        <v>250000.0</v>
      </c>
      <c r="K16" s="1291"/>
      <c r="L16" s="1291"/>
      <c r="M16" s="1291"/>
      <c r="N16" s="1291"/>
      <c r="O16" s="1291"/>
      <c r="P16" s="1291"/>
      <c r="Q16" s="1291"/>
      <c r="R16" s="1291"/>
      <c r="S16" s="1291"/>
      <c r="T16" s="1291"/>
      <c r="U16" s="1291"/>
      <c r="V16" s="1291"/>
      <c r="W16" s="1291"/>
      <c r="X16" s="1291"/>
      <c r="Y16" s="1291"/>
    </row>
    <row r="17">
      <c r="A17" s="1293" t="s">
        <v>5684</v>
      </c>
      <c r="B17" s="1293" t="s">
        <v>627</v>
      </c>
      <c r="C17" s="1293" t="s">
        <v>6529</v>
      </c>
      <c r="D17" s="1293" t="s">
        <v>6512</v>
      </c>
      <c r="E17" s="1293" t="s">
        <v>3684</v>
      </c>
      <c r="F17" s="1293" t="s">
        <v>6530</v>
      </c>
      <c r="G17" s="1293" t="s">
        <v>6507</v>
      </c>
      <c r="H17" s="1300">
        <v>240697.0</v>
      </c>
      <c r="I17" s="1300">
        <v>241031.0</v>
      </c>
      <c r="J17" s="1297">
        <v>250000.0</v>
      </c>
      <c r="K17" s="1291"/>
      <c r="L17" s="1291"/>
      <c r="M17" s="1291"/>
      <c r="N17" s="1291"/>
      <c r="O17" s="1291"/>
      <c r="P17" s="1291"/>
      <c r="Q17" s="1291"/>
      <c r="R17" s="1291"/>
      <c r="S17" s="1291"/>
      <c r="T17" s="1291"/>
      <c r="U17" s="1291"/>
      <c r="V17" s="1291"/>
      <c r="W17" s="1291"/>
      <c r="X17" s="1291"/>
      <c r="Y17" s="1291"/>
    </row>
    <row r="18">
      <c r="A18" s="1293" t="s">
        <v>5684</v>
      </c>
      <c r="B18" s="1293" t="s">
        <v>669</v>
      </c>
      <c r="C18" s="1293" t="s">
        <v>670</v>
      </c>
      <c r="D18" s="1293" t="s">
        <v>6512</v>
      </c>
      <c r="E18" s="1293" t="s">
        <v>3684</v>
      </c>
      <c r="F18" s="1293" t="s">
        <v>6531</v>
      </c>
      <c r="G18" s="1293" t="s">
        <v>6507</v>
      </c>
      <c r="H18" s="1300">
        <v>240697.0</v>
      </c>
      <c r="I18" s="1300">
        <v>241031.0</v>
      </c>
      <c r="J18" s="1297">
        <v>250000.0</v>
      </c>
      <c r="K18" s="1291"/>
      <c r="L18" s="1291"/>
      <c r="M18" s="1291"/>
      <c r="N18" s="1291"/>
      <c r="O18" s="1291"/>
      <c r="P18" s="1291"/>
      <c r="Q18" s="1291"/>
      <c r="R18" s="1291"/>
      <c r="S18" s="1291"/>
      <c r="T18" s="1291"/>
      <c r="U18" s="1291"/>
      <c r="V18" s="1291"/>
      <c r="W18" s="1291"/>
      <c r="X18" s="1291"/>
      <c r="Y18" s="1291"/>
    </row>
    <row r="19">
      <c r="A19" s="1293" t="s">
        <v>36</v>
      </c>
      <c r="B19" s="1293" t="s">
        <v>554</v>
      </c>
      <c r="C19" s="1293" t="s">
        <v>555</v>
      </c>
      <c r="D19" s="1293" t="s">
        <v>6512</v>
      </c>
      <c r="E19" s="1293" t="s">
        <v>3684</v>
      </c>
      <c r="F19" s="1293" t="s">
        <v>6532</v>
      </c>
      <c r="G19" s="1293" t="s">
        <v>6507</v>
      </c>
      <c r="H19" s="1300">
        <v>240697.0</v>
      </c>
      <c r="I19" s="1300">
        <v>241031.0</v>
      </c>
      <c r="J19" s="1297">
        <v>250000.0</v>
      </c>
      <c r="K19" s="1291"/>
      <c r="L19" s="1291"/>
      <c r="M19" s="1291"/>
      <c r="N19" s="1291"/>
      <c r="O19" s="1291"/>
      <c r="P19" s="1291"/>
      <c r="Q19" s="1291"/>
      <c r="R19" s="1291"/>
      <c r="S19" s="1291"/>
      <c r="T19" s="1291"/>
      <c r="U19" s="1291"/>
      <c r="V19" s="1291"/>
      <c r="W19" s="1291"/>
      <c r="X19" s="1291"/>
      <c r="Y19" s="1291"/>
    </row>
    <row r="20">
      <c r="A20" s="1293" t="s">
        <v>5684</v>
      </c>
      <c r="B20" s="1293" t="s">
        <v>4336</v>
      </c>
      <c r="C20" s="1293" t="s">
        <v>292</v>
      </c>
      <c r="D20" s="1293" t="s">
        <v>6056</v>
      </c>
      <c r="E20" s="1293" t="s">
        <v>3684</v>
      </c>
      <c r="F20" s="1293" t="s">
        <v>6525</v>
      </c>
      <c r="G20" s="1293" t="s">
        <v>6507</v>
      </c>
      <c r="H20" s="1300">
        <v>240728.0</v>
      </c>
      <c r="I20" s="1300">
        <v>241001.0</v>
      </c>
      <c r="J20" s="1301"/>
      <c r="K20" s="1291"/>
      <c r="L20" s="1291"/>
      <c r="M20" s="1291"/>
      <c r="N20" s="1291"/>
      <c r="O20" s="1291"/>
      <c r="P20" s="1291"/>
      <c r="Q20" s="1291"/>
      <c r="R20" s="1291"/>
      <c r="S20" s="1291"/>
      <c r="T20" s="1291"/>
      <c r="U20" s="1291"/>
      <c r="V20" s="1291"/>
      <c r="W20" s="1291"/>
      <c r="X20" s="1291"/>
      <c r="Y20" s="1291"/>
    </row>
    <row r="21">
      <c r="A21" s="1293" t="s">
        <v>5684</v>
      </c>
      <c r="B21" s="1293" t="s">
        <v>4771</v>
      </c>
      <c r="C21" s="1293" t="s">
        <v>4772</v>
      </c>
      <c r="D21" s="1293" t="s">
        <v>6523</v>
      </c>
      <c r="E21" s="1293" t="s">
        <v>3684</v>
      </c>
      <c r="F21" s="1293" t="s">
        <v>6533</v>
      </c>
      <c r="G21" s="1293" t="s">
        <v>6507</v>
      </c>
      <c r="H21" s="1296">
        <v>241824.0</v>
      </c>
      <c r="I21" s="1296">
        <v>242126.0</v>
      </c>
      <c r="J21" s="1298">
        <v>154474.54</v>
      </c>
      <c r="K21" s="1291"/>
      <c r="L21" s="1291"/>
      <c r="M21" s="1291"/>
      <c r="N21" s="1291"/>
      <c r="O21" s="1291"/>
      <c r="P21" s="1291"/>
      <c r="Q21" s="1291"/>
      <c r="R21" s="1291"/>
      <c r="S21" s="1291"/>
      <c r="T21" s="1291"/>
      <c r="U21" s="1291"/>
      <c r="V21" s="1291"/>
      <c r="W21" s="1291"/>
      <c r="X21" s="1291"/>
      <c r="Y21" s="1291"/>
    </row>
    <row r="22">
      <c r="A22" s="1293" t="s">
        <v>5684</v>
      </c>
      <c r="B22" s="1293" t="s">
        <v>755</v>
      </c>
      <c r="C22" s="1293" t="s">
        <v>1111</v>
      </c>
      <c r="D22" s="1293" t="s">
        <v>6512</v>
      </c>
      <c r="E22" s="1293" t="s">
        <v>3684</v>
      </c>
      <c r="F22" s="1293" t="s">
        <v>6534</v>
      </c>
      <c r="G22" s="1293" t="s">
        <v>6507</v>
      </c>
      <c r="H22" s="1300">
        <v>242523.0</v>
      </c>
      <c r="I22" s="1300">
        <v>242675.0</v>
      </c>
      <c r="J22" s="1297">
        <v>30000.0</v>
      </c>
      <c r="K22" s="1291"/>
      <c r="L22" s="1291"/>
      <c r="M22" s="1291"/>
      <c r="N22" s="1291"/>
      <c r="O22" s="1291"/>
      <c r="P22" s="1291"/>
      <c r="Q22" s="1291"/>
      <c r="R22" s="1291"/>
      <c r="S22" s="1291"/>
      <c r="T22" s="1291"/>
      <c r="U22" s="1291"/>
      <c r="V22" s="1291"/>
      <c r="W22" s="1291"/>
      <c r="X22" s="1291"/>
      <c r="Y22" s="1291"/>
    </row>
    <row r="23">
      <c r="A23" s="1293" t="s">
        <v>5684</v>
      </c>
      <c r="B23" s="1293" t="s">
        <v>4037</v>
      </c>
      <c r="C23" s="1293" t="s">
        <v>6535</v>
      </c>
      <c r="D23" s="1293" t="s">
        <v>6512</v>
      </c>
      <c r="E23" s="1293" t="s">
        <v>3684</v>
      </c>
      <c r="F23" s="1293" t="s">
        <v>6536</v>
      </c>
      <c r="G23" s="1293" t="s">
        <v>6507</v>
      </c>
      <c r="H23" s="1296">
        <v>242554.0</v>
      </c>
      <c r="I23" s="1296">
        <v>242857.0</v>
      </c>
      <c r="J23" s="1297">
        <v>230000.0</v>
      </c>
      <c r="K23" s="1291"/>
      <c r="L23" s="1291"/>
      <c r="M23" s="1291"/>
      <c r="N23" s="1291"/>
      <c r="O23" s="1291"/>
      <c r="P23" s="1291"/>
      <c r="Q23" s="1291"/>
      <c r="R23" s="1291"/>
      <c r="S23" s="1291"/>
      <c r="T23" s="1291"/>
      <c r="U23" s="1291"/>
      <c r="V23" s="1291"/>
      <c r="W23" s="1291"/>
      <c r="X23" s="1291"/>
      <c r="Y23" s="1291"/>
    </row>
    <row r="24">
      <c r="A24" s="1293" t="s">
        <v>5684</v>
      </c>
      <c r="B24" s="1293" t="s">
        <v>1105</v>
      </c>
      <c r="C24" s="1293" t="s">
        <v>1106</v>
      </c>
      <c r="D24" s="1293" t="s">
        <v>6512</v>
      </c>
      <c r="E24" s="1293" t="s">
        <v>3684</v>
      </c>
      <c r="F24" s="1293" t="s">
        <v>6537</v>
      </c>
      <c r="G24" s="1293" t="s">
        <v>6507</v>
      </c>
      <c r="H24" s="1296">
        <v>242554.0</v>
      </c>
      <c r="I24" s="1296">
        <v>242857.0</v>
      </c>
      <c r="J24" s="1297">
        <v>230000.0</v>
      </c>
      <c r="K24" s="1291"/>
      <c r="L24" s="1291"/>
      <c r="M24" s="1291"/>
      <c r="N24" s="1291"/>
      <c r="O24" s="1291"/>
      <c r="P24" s="1291"/>
      <c r="Q24" s="1291"/>
      <c r="R24" s="1291"/>
      <c r="S24" s="1291"/>
      <c r="T24" s="1291"/>
      <c r="U24" s="1291"/>
      <c r="V24" s="1291"/>
      <c r="W24" s="1291"/>
      <c r="X24" s="1291"/>
      <c r="Y24" s="1291"/>
    </row>
    <row r="25">
      <c r="A25" s="1293" t="s">
        <v>5684</v>
      </c>
      <c r="B25" s="1293" t="s">
        <v>1027</v>
      </c>
      <c r="C25" s="1293" t="s">
        <v>1028</v>
      </c>
      <c r="D25" s="1293" t="s">
        <v>6512</v>
      </c>
      <c r="E25" s="1293" t="s">
        <v>3707</v>
      </c>
      <c r="F25" s="1293" t="s">
        <v>6538</v>
      </c>
      <c r="G25" s="851" t="s">
        <v>6539</v>
      </c>
      <c r="H25" s="1293" t="s">
        <v>6540</v>
      </c>
      <c r="I25" s="1300">
        <v>242705.0</v>
      </c>
      <c r="J25" s="1297">
        <v>25000.0</v>
      </c>
      <c r="K25" s="1291"/>
      <c r="L25" s="1291"/>
      <c r="M25" s="1291"/>
      <c r="N25" s="1291"/>
      <c r="O25" s="1291"/>
      <c r="P25" s="1291"/>
      <c r="Q25" s="1291"/>
      <c r="R25" s="1291"/>
      <c r="S25" s="1291"/>
      <c r="T25" s="1291"/>
      <c r="U25" s="1291"/>
      <c r="V25" s="1291"/>
      <c r="W25" s="1291"/>
      <c r="X25" s="1291"/>
      <c r="Y25" s="1291"/>
    </row>
    <row r="26">
      <c r="A26" s="1293" t="s">
        <v>5684</v>
      </c>
      <c r="B26" s="1293" t="s">
        <v>1095</v>
      </c>
      <c r="C26" s="1293" t="s">
        <v>1096</v>
      </c>
      <c r="D26" s="1293" t="s">
        <v>6512</v>
      </c>
      <c r="E26" s="1293" t="s">
        <v>3684</v>
      </c>
      <c r="F26" s="1293" t="s">
        <v>6541</v>
      </c>
      <c r="G26" s="1299" t="s">
        <v>6542</v>
      </c>
      <c r="H26" s="1304">
        <v>242451.0</v>
      </c>
      <c r="I26" s="1304">
        <v>242634.0</v>
      </c>
      <c r="J26" s="1297">
        <v>10000.0</v>
      </c>
      <c r="K26" s="1291"/>
      <c r="L26" s="1291"/>
      <c r="M26" s="1291"/>
      <c r="N26" s="1291"/>
      <c r="O26" s="1291"/>
      <c r="P26" s="1291"/>
      <c r="Q26" s="1291"/>
      <c r="R26" s="1291"/>
      <c r="S26" s="1291"/>
      <c r="T26" s="1291"/>
      <c r="U26" s="1291"/>
      <c r="V26" s="1291"/>
      <c r="W26" s="1291"/>
      <c r="X26" s="1291"/>
      <c r="Y26" s="1291"/>
    </row>
    <row r="27">
      <c r="A27" s="1293" t="s">
        <v>70</v>
      </c>
      <c r="B27" s="1293" t="s">
        <v>638</v>
      </c>
      <c r="C27" s="1293" t="s">
        <v>639</v>
      </c>
      <c r="D27" s="1293" t="s">
        <v>6543</v>
      </c>
      <c r="E27" s="1293" t="s">
        <v>3684</v>
      </c>
      <c r="F27" s="1293" t="s">
        <v>6544</v>
      </c>
      <c r="G27" s="1305" t="s">
        <v>6545</v>
      </c>
      <c r="H27" s="1304">
        <v>242561.0</v>
      </c>
      <c r="I27" s="1304">
        <v>242581.0</v>
      </c>
      <c r="J27" s="1297">
        <v>8000.0</v>
      </c>
      <c r="K27" s="1291"/>
      <c r="L27" s="1291"/>
      <c r="M27" s="1291"/>
      <c r="N27" s="1291"/>
      <c r="O27" s="1291"/>
      <c r="P27" s="1291"/>
      <c r="Q27" s="1291"/>
      <c r="R27" s="1291"/>
      <c r="S27" s="1291"/>
      <c r="T27" s="1291"/>
      <c r="U27" s="1291"/>
      <c r="V27" s="1291"/>
      <c r="W27" s="1291"/>
      <c r="X27" s="1291"/>
      <c r="Y27" s="1291"/>
    </row>
    <row r="28">
      <c r="A28" s="1293" t="s">
        <v>5684</v>
      </c>
      <c r="B28" s="1293" t="s">
        <v>1680</v>
      </c>
      <c r="C28" s="1293" t="s">
        <v>1681</v>
      </c>
      <c r="D28" s="1293" t="s">
        <v>6543</v>
      </c>
      <c r="E28" s="1293" t="s">
        <v>3684</v>
      </c>
      <c r="F28" s="1293" t="s">
        <v>6546</v>
      </c>
      <c r="G28" s="1293" t="s">
        <v>6507</v>
      </c>
      <c r="H28" s="1304">
        <v>242920.0</v>
      </c>
      <c r="I28" s="1304">
        <v>243222.0</v>
      </c>
      <c r="J28" s="1297">
        <v>200000.0</v>
      </c>
      <c r="K28" s="1291"/>
      <c r="L28" s="1291"/>
      <c r="M28" s="1291"/>
      <c r="N28" s="1291"/>
      <c r="O28" s="1291"/>
      <c r="P28" s="1291"/>
      <c r="Q28" s="1291"/>
      <c r="R28" s="1291"/>
      <c r="S28" s="1291"/>
      <c r="T28" s="1291"/>
      <c r="U28" s="1291"/>
      <c r="V28" s="1291"/>
      <c r="W28" s="1291"/>
      <c r="X28" s="1291"/>
      <c r="Y28" s="1291"/>
    </row>
    <row r="29">
      <c r="A29" s="1293" t="s">
        <v>5684</v>
      </c>
      <c r="B29" s="1293" t="s">
        <v>1593</v>
      </c>
      <c r="C29" s="1293" t="s">
        <v>1594</v>
      </c>
      <c r="D29" s="1293" t="s">
        <v>6543</v>
      </c>
      <c r="E29" s="1293" t="s">
        <v>3684</v>
      </c>
      <c r="F29" s="1293" t="s">
        <v>6547</v>
      </c>
      <c r="G29" s="1293" t="s">
        <v>6548</v>
      </c>
      <c r="H29" s="1304">
        <v>242920.0</v>
      </c>
      <c r="I29" s="1304">
        <v>243131.0</v>
      </c>
      <c r="J29" s="1297">
        <v>160000.0</v>
      </c>
      <c r="K29" s="1291"/>
      <c r="L29" s="1291"/>
      <c r="M29" s="1291"/>
      <c r="N29" s="1291"/>
      <c r="O29" s="1291"/>
      <c r="P29" s="1291"/>
      <c r="Q29" s="1291"/>
      <c r="R29" s="1291"/>
      <c r="S29" s="1291"/>
      <c r="T29" s="1291"/>
      <c r="U29" s="1291"/>
      <c r="V29" s="1291"/>
      <c r="W29" s="1291"/>
      <c r="X29" s="1291"/>
      <c r="Y29" s="1291"/>
    </row>
    <row r="30">
      <c r="A30" s="1293" t="s">
        <v>5684</v>
      </c>
      <c r="B30" s="1293" t="s">
        <v>4214</v>
      </c>
      <c r="C30" s="1293" t="s">
        <v>4215</v>
      </c>
      <c r="D30" s="1293" t="s">
        <v>6512</v>
      </c>
      <c r="E30" s="1293" t="s">
        <v>3684</v>
      </c>
      <c r="F30" s="1293" t="s">
        <v>6549</v>
      </c>
      <c r="G30" s="1293" t="s">
        <v>6507</v>
      </c>
      <c r="H30" s="1304">
        <v>242948.0</v>
      </c>
      <c r="I30" s="1304">
        <v>243038.0</v>
      </c>
      <c r="J30" s="1297">
        <v>80000.0</v>
      </c>
      <c r="K30" s="1291"/>
      <c r="L30" s="1291"/>
      <c r="M30" s="1291"/>
      <c r="N30" s="1291"/>
      <c r="O30" s="1291"/>
      <c r="P30" s="1291"/>
      <c r="Q30" s="1291"/>
      <c r="R30" s="1291"/>
      <c r="S30" s="1291"/>
      <c r="T30" s="1291"/>
      <c r="U30" s="1291"/>
      <c r="V30" s="1291"/>
      <c r="W30" s="1291"/>
      <c r="X30" s="1291"/>
      <c r="Y30" s="1291"/>
    </row>
    <row r="31">
      <c r="A31" s="1293" t="s">
        <v>36</v>
      </c>
      <c r="B31" s="1293" t="s">
        <v>812</v>
      </c>
      <c r="C31" s="1293" t="s">
        <v>813</v>
      </c>
      <c r="D31" s="1293" t="s">
        <v>6512</v>
      </c>
      <c r="E31" s="1293" t="s">
        <v>3684</v>
      </c>
      <c r="F31" s="1293" t="s">
        <v>6550</v>
      </c>
      <c r="G31" s="1293" t="s">
        <v>6507</v>
      </c>
      <c r="H31" s="1304">
        <v>242920.0</v>
      </c>
      <c r="I31" s="1304">
        <v>243222.0</v>
      </c>
      <c r="J31" s="1297">
        <v>200000.0</v>
      </c>
      <c r="K31" s="1291"/>
      <c r="L31" s="1291"/>
      <c r="M31" s="1291"/>
      <c r="N31" s="1291"/>
      <c r="O31" s="1291"/>
      <c r="P31" s="1291"/>
      <c r="Q31" s="1291"/>
      <c r="R31" s="1291"/>
      <c r="S31" s="1291"/>
      <c r="T31" s="1291"/>
      <c r="U31" s="1291"/>
      <c r="V31" s="1291"/>
      <c r="W31" s="1291"/>
      <c r="X31" s="1291"/>
      <c r="Y31" s="1291"/>
    </row>
    <row r="32">
      <c r="A32" s="1293" t="s">
        <v>5684</v>
      </c>
      <c r="B32" s="1293" t="s">
        <v>3720</v>
      </c>
      <c r="C32" s="1293" t="s">
        <v>790</v>
      </c>
      <c r="D32" s="1293" t="s">
        <v>6512</v>
      </c>
      <c r="E32" s="1293" t="s">
        <v>3684</v>
      </c>
      <c r="F32" s="1293" t="s">
        <v>6551</v>
      </c>
      <c r="G32" s="1293" t="s">
        <v>6507</v>
      </c>
      <c r="H32" s="1304">
        <v>242920.0</v>
      </c>
      <c r="I32" s="1304">
        <v>243222.0</v>
      </c>
      <c r="J32" s="1297">
        <v>210000.0</v>
      </c>
      <c r="K32" s="1291"/>
      <c r="L32" s="1291"/>
      <c r="M32" s="1291"/>
      <c r="N32" s="1291"/>
      <c r="O32" s="1291"/>
      <c r="P32" s="1291"/>
      <c r="Q32" s="1291"/>
      <c r="R32" s="1291"/>
      <c r="S32" s="1291"/>
      <c r="T32" s="1291"/>
      <c r="U32" s="1291"/>
      <c r="V32" s="1291"/>
      <c r="W32" s="1291"/>
      <c r="X32" s="1291"/>
      <c r="Y32" s="1291"/>
    </row>
    <row r="33">
      <c r="A33" s="1293" t="s">
        <v>5684</v>
      </c>
      <c r="B33" s="1293" t="s">
        <v>755</v>
      </c>
      <c r="C33" s="1293" t="s">
        <v>1111</v>
      </c>
      <c r="D33" s="1293" t="s">
        <v>6512</v>
      </c>
      <c r="E33" s="1293" t="s">
        <v>3684</v>
      </c>
      <c r="F33" s="1293" t="s">
        <v>6552</v>
      </c>
      <c r="G33" s="1293" t="s">
        <v>6507</v>
      </c>
      <c r="H33" s="1304">
        <v>242920.0</v>
      </c>
      <c r="I33" s="1304">
        <v>243222.0</v>
      </c>
      <c r="J33" s="1297">
        <v>200000.0</v>
      </c>
      <c r="K33" s="1291"/>
      <c r="L33" s="1291"/>
      <c r="M33" s="1291"/>
      <c r="N33" s="1291"/>
      <c r="O33" s="1291"/>
      <c r="P33" s="1291"/>
      <c r="Q33" s="1291"/>
      <c r="R33" s="1291"/>
      <c r="S33" s="1291"/>
      <c r="T33" s="1291"/>
      <c r="U33" s="1291"/>
      <c r="V33" s="1291"/>
      <c r="W33" s="1291"/>
      <c r="X33" s="1291"/>
      <c r="Y33" s="1291"/>
    </row>
    <row r="34">
      <c r="A34" s="1293" t="s">
        <v>36</v>
      </c>
      <c r="B34" s="1293" t="s">
        <v>885</v>
      </c>
      <c r="C34" s="1293" t="s">
        <v>886</v>
      </c>
      <c r="D34" s="1293" t="s">
        <v>6512</v>
      </c>
      <c r="E34" s="1293" t="s">
        <v>3684</v>
      </c>
      <c r="F34" s="1293" t="s">
        <v>6553</v>
      </c>
      <c r="G34" s="1293" t="s">
        <v>6507</v>
      </c>
      <c r="H34" s="1304">
        <v>242920.0</v>
      </c>
      <c r="I34" s="1304">
        <v>243587.0</v>
      </c>
      <c r="J34" s="1297">
        <v>200000.0</v>
      </c>
      <c r="K34" s="1291"/>
      <c r="L34" s="1291"/>
      <c r="M34" s="1291"/>
      <c r="N34" s="1291"/>
      <c r="O34" s="1291"/>
      <c r="P34" s="1291"/>
      <c r="Q34" s="1291"/>
      <c r="R34" s="1291"/>
      <c r="S34" s="1291"/>
      <c r="T34" s="1291"/>
      <c r="U34" s="1291"/>
      <c r="V34" s="1291"/>
      <c r="W34" s="1291"/>
      <c r="X34" s="1291"/>
      <c r="Y34" s="1291"/>
    </row>
    <row r="35">
      <c r="A35" s="1293" t="s">
        <v>36</v>
      </c>
      <c r="B35" s="1293" t="s">
        <v>1089</v>
      </c>
      <c r="C35" s="1293" t="s">
        <v>1090</v>
      </c>
      <c r="D35" s="1293" t="s">
        <v>6512</v>
      </c>
      <c r="E35" s="1293" t="s">
        <v>3684</v>
      </c>
      <c r="F35" s="1293" t="s">
        <v>6554</v>
      </c>
      <c r="G35" s="1293" t="s">
        <v>6507</v>
      </c>
      <c r="H35" s="1304">
        <v>242554.0</v>
      </c>
      <c r="I35" s="1304">
        <v>242857.0</v>
      </c>
      <c r="J35" s="1297">
        <v>270000.0</v>
      </c>
      <c r="K35" s="1291"/>
      <c r="L35" s="1291"/>
      <c r="M35" s="1291"/>
      <c r="N35" s="1291"/>
      <c r="O35" s="1291"/>
      <c r="P35" s="1291"/>
      <c r="Q35" s="1291"/>
      <c r="R35" s="1291"/>
      <c r="S35" s="1291"/>
      <c r="T35" s="1291"/>
      <c r="U35" s="1291"/>
      <c r="V35" s="1291"/>
      <c r="W35" s="1291"/>
      <c r="X35" s="1291"/>
      <c r="Y35" s="1291"/>
    </row>
    <row r="36">
      <c r="A36" s="1293" t="s">
        <v>36</v>
      </c>
      <c r="B36" s="1293" t="s">
        <v>1896</v>
      </c>
      <c r="C36" s="1293" t="s">
        <v>1897</v>
      </c>
      <c r="D36" s="1293" t="s">
        <v>6512</v>
      </c>
      <c r="E36" s="1293" t="s">
        <v>3684</v>
      </c>
      <c r="F36" s="1293" t="s">
        <v>6554</v>
      </c>
      <c r="G36" s="1293" t="s">
        <v>6507</v>
      </c>
      <c r="H36" s="1304">
        <v>242554.0</v>
      </c>
      <c r="I36" s="1304">
        <v>242857.0</v>
      </c>
      <c r="J36" s="1297">
        <v>270000.0</v>
      </c>
      <c r="K36" s="1291"/>
      <c r="L36" s="1291"/>
      <c r="M36" s="1291"/>
      <c r="N36" s="1291"/>
      <c r="O36" s="1291"/>
      <c r="P36" s="1291"/>
      <c r="Q36" s="1291"/>
      <c r="R36" s="1291"/>
      <c r="S36" s="1291"/>
      <c r="T36" s="1291"/>
      <c r="U36" s="1291"/>
      <c r="V36" s="1291"/>
      <c r="W36" s="1291"/>
      <c r="X36" s="1291"/>
      <c r="Y36" s="1291"/>
    </row>
    <row r="37">
      <c r="A37" s="1293" t="s">
        <v>5684</v>
      </c>
      <c r="B37" s="1293" t="s">
        <v>6555</v>
      </c>
      <c r="C37" s="1293" t="s">
        <v>702</v>
      </c>
      <c r="D37" s="1293" t="s">
        <v>6512</v>
      </c>
      <c r="E37" s="1293" t="s">
        <v>3684</v>
      </c>
      <c r="F37" s="1293" t="s">
        <v>6556</v>
      </c>
      <c r="G37" s="1293" t="s">
        <v>6557</v>
      </c>
      <c r="H37" s="1304">
        <v>242786.0</v>
      </c>
      <c r="I37" s="1304">
        <v>242836.0</v>
      </c>
      <c r="J37" s="1297">
        <v>35000.0</v>
      </c>
      <c r="K37" s="1291"/>
      <c r="L37" s="1291"/>
      <c r="M37" s="1291"/>
      <c r="N37" s="1291"/>
      <c r="O37" s="1291"/>
      <c r="P37" s="1291"/>
      <c r="Q37" s="1291"/>
      <c r="R37" s="1291"/>
      <c r="S37" s="1291"/>
      <c r="T37" s="1291"/>
      <c r="U37" s="1291"/>
      <c r="V37" s="1291"/>
      <c r="W37" s="1291"/>
      <c r="X37" s="1291"/>
      <c r="Y37" s="1291"/>
    </row>
    <row r="38">
      <c r="A38" s="1293" t="s">
        <v>36</v>
      </c>
      <c r="B38" s="1293" t="s">
        <v>1068</v>
      </c>
      <c r="C38" s="1293" t="s">
        <v>1069</v>
      </c>
      <c r="D38" s="1293" t="s">
        <v>6512</v>
      </c>
      <c r="E38" s="1293" t="s">
        <v>3684</v>
      </c>
      <c r="F38" s="1293" t="s">
        <v>6558</v>
      </c>
      <c r="G38" s="1306" t="s">
        <v>6559</v>
      </c>
      <c r="H38" s="1304">
        <v>243017.0</v>
      </c>
      <c r="I38" s="1304">
        <v>243037.0</v>
      </c>
      <c r="J38" s="1297">
        <v>7000.0</v>
      </c>
      <c r="K38" s="1291"/>
      <c r="L38" s="1291"/>
      <c r="M38" s="1291"/>
      <c r="N38" s="1291"/>
      <c r="O38" s="1291"/>
      <c r="P38" s="1291"/>
      <c r="Q38" s="1291"/>
      <c r="R38" s="1291"/>
      <c r="S38" s="1291"/>
      <c r="T38" s="1291"/>
      <c r="U38" s="1291"/>
      <c r="V38" s="1291"/>
      <c r="W38" s="1291"/>
      <c r="X38" s="1291"/>
      <c r="Y38" s="1291"/>
    </row>
    <row r="39">
      <c r="A39" s="1293" t="s">
        <v>5684</v>
      </c>
      <c r="B39" s="1293" t="s">
        <v>3782</v>
      </c>
      <c r="C39" s="1293" t="s">
        <v>3783</v>
      </c>
      <c r="D39" s="1293" t="s">
        <v>6512</v>
      </c>
      <c r="E39" s="1293" t="s">
        <v>3684</v>
      </c>
      <c r="F39" s="1293" t="s">
        <v>6560</v>
      </c>
      <c r="G39" s="1293" t="s">
        <v>6561</v>
      </c>
      <c r="H39" s="1304">
        <v>243269.0</v>
      </c>
      <c r="I39" s="1304">
        <v>243310.0</v>
      </c>
      <c r="J39" s="1297">
        <v>27000.0</v>
      </c>
      <c r="K39" s="1291"/>
      <c r="L39" s="1291"/>
      <c r="M39" s="1291"/>
      <c r="N39" s="1291"/>
      <c r="O39" s="1291"/>
      <c r="P39" s="1291"/>
      <c r="Q39" s="1291"/>
      <c r="R39" s="1291"/>
      <c r="S39" s="1291"/>
      <c r="T39" s="1291"/>
      <c r="U39" s="1291"/>
      <c r="V39" s="1291"/>
      <c r="W39" s="1291"/>
      <c r="X39" s="1291"/>
      <c r="Y39" s="1291"/>
    </row>
    <row r="40">
      <c r="A40" s="21" t="s">
        <v>36</v>
      </c>
      <c r="B40" s="18" t="s">
        <v>1260</v>
      </c>
      <c r="C40" s="21" t="s">
        <v>1261</v>
      </c>
      <c r="D40" s="1293" t="s">
        <v>6512</v>
      </c>
      <c r="E40" s="1293" t="s">
        <v>3684</v>
      </c>
      <c r="F40" s="23" t="s">
        <v>6562</v>
      </c>
      <c r="G40" s="23" t="s">
        <v>6563</v>
      </c>
      <c r="H40" s="1307">
        <v>244102.0</v>
      </c>
      <c r="I40" s="1307">
        <v>244216.0</v>
      </c>
      <c r="J40" s="1297">
        <v>20000.0</v>
      </c>
      <c r="K40" s="1291"/>
      <c r="L40" s="1291"/>
      <c r="M40" s="1291"/>
      <c r="N40" s="1291"/>
      <c r="O40" s="1291"/>
      <c r="P40" s="1291"/>
      <c r="Q40" s="1291"/>
      <c r="R40" s="1291"/>
      <c r="S40" s="1291"/>
      <c r="T40" s="1291"/>
      <c r="U40" s="1291"/>
      <c r="V40" s="1291"/>
      <c r="W40" s="1291"/>
      <c r="X40" s="1291"/>
      <c r="Y40" s="1291"/>
    </row>
    <row r="41">
      <c r="A41" s="21" t="s">
        <v>52</v>
      </c>
      <c r="B41" s="18" t="s">
        <v>755</v>
      </c>
      <c r="C41" s="21" t="s">
        <v>1111</v>
      </c>
      <c r="D41" s="1293" t="s">
        <v>6512</v>
      </c>
      <c r="E41" s="1293" t="s">
        <v>3684</v>
      </c>
      <c r="F41" s="23" t="s">
        <v>6562</v>
      </c>
      <c r="G41" s="23" t="s">
        <v>6563</v>
      </c>
      <c r="H41" s="1307">
        <v>244102.0</v>
      </c>
      <c r="I41" s="1307">
        <v>244216.0</v>
      </c>
      <c r="J41" s="1297">
        <v>20000.0</v>
      </c>
      <c r="K41" s="1291"/>
      <c r="L41" s="1291"/>
      <c r="M41" s="1291"/>
      <c r="N41" s="1291"/>
      <c r="O41" s="1291"/>
      <c r="P41" s="1291"/>
      <c r="Q41" s="1291"/>
      <c r="R41" s="1291"/>
      <c r="S41" s="1291"/>
      <c r="T41" s="1291"/>
      <c r="U41" s="1291"/>
      <c r="V41" s="1291"/>
      <c r="W41" s="1291"/>
      <c r="X41" s="1291"/>
      <c r="Y41" s="1291"/>
    </row>
    <row r="42">
      <c r="A42" s="21" t="s">
        <v>52</v>
      </c>
      <c r="B42" s="74" t="s">
        <v>746</v>
      </c>
      <c r="C42" s="74" t="s">
        <v>747</v>
      </c>
      <c r="D42" s="1293" t="s">
        <v>6512</v>
      </c>
      <c r="E42" s="1293" t="s">
        <v>3684</v>
      </c>
      <c r="F42" s="89" t="s">
        <v>6564</v>
      </c>
      <c r="G42" s="89" t="s">
        <v>6565</v>
      </c>
      <c r="H42" s="89" t="s">
        <v>6566</v>
      </c>
      <c r="I42" s="89" t="s">
        <v>6567</v>
      </c>
      <c r="J42" s="1297">
        <v>4800.0</v>
      </c>
      <c r="K42" s="1291"/>
      <c r="L42" s="1291"/>
      <c r="M42" s="1291"/>
      <c r="N42" s="1291"/>
      <c r="O42" s="1291"/>
      <c r="P42" s="1291"/>
      <c r="Q42" s="1291"/>
      <c r="R42" s="1291"/>
      <c r="S42" s="1291"/>
      <c r="T42" s="1291"/>
      <c r="U42" s="1291"/>
      <c r="V42" s="1291"/>
      <c r="W42" s="1291"/>
      <c r="X42" s="1291"/>
      <c r="Y42" s="1291"/>
    </row>
    <row r="43">
      <c r="A43" s="1291"/>
      <c r="B43" s="1291"/>
      <c r="C43" s="1291"/>
      <c r="D43" s="1291"/>
      <c r="E43" s="1291"/>
      <c r="F43" s="1291"/>
      <c r="G43" s="1291"/>
      <c r="H43" s="1291"/>
      <c r="I43" s="1291"/>
      <c r="J43" s="1291"/>
      <c r="K43" s="1291"/>
      <c r="L43" s="1291"/>
      <c r="M43" s="1291"/>
      <c r="N43" s="1291"/>
      <c r="O43" s="1291"/>
      <c r="P43" s="1291"/>
      <c r="Q43" s="1291"/>
      <c r="R43" s="1291"/>
      <c r="S43" s="1291"/>
      <c r="T43" s="1291"/>
      <c r="U43" s="1291"/>
      <c r="V43" s="1291"/>
      <c r="W43" s="1291"/>
      <c r="X43" s="1291"/>
      <c r="Y43" s="1291"/>
    </row>
    <row r="44">
      <c r="A44" s="1291"/>
      <c r="B44" s="1291"/>
      <c r="C44" s="1291"/>
      <c r="D44" s="1291"/>
      <c r="E44" s="1291"/>
      <c r="F44" s="1291"/>
      <c r="G44" s="1291"/>
      <c r="H44" s="1291"/>
      <c r="I44" s="1291"/>
      <c r="J44" s="1291"/>
      <c r="K44" s="1291"/>
      <c r="L44" s="1291"/>
      <c r="M44" s="1291"/>
      <c r="N44" s="1291"/>
      <c r="O44" s="1291"/>
      <c r="P44" s="1291"/>
      <c r="Q44" s="1291"/>
      <c r="R44" s="1291"/>
      <c r="S44" s="1291"/>
      <c r="T44" s="1291"/>
      <c r="U44" s="1291"/>
      <c r="V44" s="1291"/>
      <c r="W44" s="1291"/>
      <c r="X44" s="1291"/>
      <c r="Y44" s="1291"/>
    </row>
    <row r="45">
      <c r="A45" s="1291"/>
      <c r="B45" s="1291"/>
      <c r="C45" s="1291"/>
      <c r="D45" s="1291"/>
      <c r="E45" s="111" t="s">
        <v>6568</v>
      </c>
      <c r="F45" s="1291"/>
      <c r="G45" s="1291"/>
      <c r="H45" s="1291"/>
      <c r="I45" s="1291"/>
      <c r="J45" s="1291"/>
      <c r="K45" s="1291"/>
      <c r="L45" s="1291"/>
      <c r="M45" s="1291"/>
      <c r="N45" s="1291"/>
      <c r="O45" s="1291"/>
      <c r="P45" s="1291"/>
      <c r="Q45" s="1291"/>
      <c r="R45" s="1291"/>
      <c r="S45" s="1291"/>
      <c r="T45" s="1291"/>
      <c r="U45" s="1291"/>
      <c r="V45" s="1291"/>
      <c r="W45" s="1291"/>
      <c r="X45" s="1291"/>
      <c r="Y45" s="1291"/>
    </row>
    <row r="46">
      <c r="A46" s="1291"/>
      <c r="B46" s="1291"/>
      <c r="C46" s="1291"/>
      <c r="D46" s="1291"/>
      <c r="E46" s="1291"/>
      <c r="F46" s="1291"/>
      <c r="G46" s="1291"/>
      <c r="H46" s="1291"/>
      <c r="I46" s="1291"/>
      <c r="J46" s="1291"/>
      <c r="K46" s="1291"/>
      <c r="L46" s="1291"/>
      <c r="M46" s="1291"/>
      <c r="N46" s="1291"/>
      <c r="O46" s="1291"/>
      <c r="P46" s="1291"/>
      <c r="Q46" s="1291"/>
      <c r="R46" s="1291"/>
      <c r="S46" s="1291"/>
      <c r="T46" s="1291"/>
      <c r="U46" s="1291"/>
      <c r="V46" s="1291"/>
      <c r="W46" s="1291"/>
      <c r="X46" s="1291"/>
      <c r="Y46" s="1291"/>
    </row>
    <row r="47">
      <c r="A47" s="1291"/>
      <c r="B47" s="1291"/>
      <c r="C47" s="1291"/>
      <c r="D47" s="1291"/>
      <c r="E47" s="1291"/>
      <c r="F47" s="1291"/>
      <c r="G47" s="1291"/>
      <c r="H47" s="1291"/>
      <c r="I47" s="1291"/>
      <c r="J47" s="1291"/>
      <c r="K47" s="1291"/>
      <c r="L47" s="1291"/>
      <c r="M47" s="1291"/>
      <c r="N47" s="1291"/>
      <c r="O47" s="1291"/>
      <c r="P47" s="1291"/>
      <c r="Q47" s="1291"/>
      <c r="R47" s="1291"/>
      <c r="S47" s="1291"/>
      <c r="T47" s="1291"/>
      <c r="U47" s="1291"/>
      <c r="V47" s="1291"/>
      <c r="W47" s="1291"/>
      <c r="X47" s="1291"/>
      <c r="Y47" s="1291"/>
    </row>
    <row r="48">
      <c r="A48" s="1291"/>
      <c r="B48" s="1291"/>
      <c r="C48" s="1291"/>
      <c r="D48" s="1291"/>
      <c r="E48" s="1291"/>
      <c r="F48" s="1291"/>
      <c r="G48" s="1291"/>
      <c r="H48" s="1291"/>
      <c r="I48" s="1291"/>
      <c r="J48" s="1291"/>
      <c r="K48" s="1291"/>
      <c r="L48" s="1291"/>
      <c r="M48" s="1291"/>
      <c r="N48" s="1291"/>
      <c r="O48" s="1291"/>
      <c r="P48" s="1291"/>
      <c r="Q48" s="1291"/>
      <c r="R48" s="1291"/>
      <c r="S48" s="1291"/>
      <c r="T48" s="1291"/>
      <c r="U48" s="1291"/>
      <c r="V48" s="1291"/>
      <c r="W48" s="1291"/>
      <c r="X48" s="1291"/>
      <c r="Y48" s="1291"/>
    </row>
    <row r="49">
      <c r="A49" s="1291"/>
      <c r="B49" s="1291"/>
      <c r="C49" s="1291"/>
      <c r="D49" s="1291"/>
      <c r="E49" s="1291"/>
      <c r="F49" s="1291"/>
      <c r="G49" s="1291"/>
      <c r="H49" s="1291"/>
      <c r="I49" s="1291"/>
      <c r="J49" s="1291"/>
      <c r="K49" s="1291"/>
      <c r="L49" s="1291"/>
      <c r="M49" s="1291"/>
      <c r="N49" s="1291"/>
      <c r="O49" s="1291"/>
      <c r="P49" s="1291"/>
      <c r="Q49" s="1291"/>
      <c r="R49" s="1291"/>
      <c r="S49" s="1291"/>
      <c r="T49" s="1291"/>
      <c r="U49" s="1291"/>
      <c r="V49" s="1291"/>
      <c r="W49" s="1291"/>
      <c r="X49" s="1291"/>
      <c r="Y49" s="1291"/>
    </row>
    <row r="50">
      <c r="A50" s="1291"/>
      <c r="B50" s="1291"/>
      <c r="C50" s="1291"/>
      <c r="D50" s="1291"/>
      <c r="E50" s="1291"/>
      <c r="F50" s="1291"/>
      <c r="G50" s="1291"/>
      <c r="H50" s="1291"/>
      <c r="I50" s="1291"/>
      <c r="J50" s="1291"/>
      <c r="K50" s="1291"/>
      <c r="L50" s="1291"/>
      <c r="M50" s="1291"/>
      <c r="N50" s="1291"/>
      <c r="O50" s="1291"/>
      <c r="P50" s="1291"/>
      <c r="Q50" s="1291"/>
      <c r="R50" s="1291"/>
      <c r="S50" s="1291"/>
      <c r="T50" s="1291"/>
      <c r="U50" s="1291"/>
      <c r="V50" s="1291"/>
      <c r="W50" s="1291"/>
      <c r="X50" s="1291"/>
      <c r="Y50" s="1291"/>
    </row>
    <row r="51">
      <c r="A51" s="1291"/>
      <c r="B51" s="1291"/>
      <c r="C51" s="1291"/>
      <c r="D51" s="1291"/>
      <c r="E51" s="1291"/>
      <c r="F51" s="1291"/>
      <c r="G51" s="1291"/>
      <c r="H51" s="1291"/>
      <c r="I51" s="1291"/>
      <c r="J51" s="1291"/>
      <c r="K51" s="1291"/>
      <c r="L51" s="1291"/>
      <c r="M51" s="1291"/>
      <c r="N51" s="1291"/>
      <c r="O51" s="1291"/>
      <c r="P51" s="1291"/>
      <c r="Q51" s="1291"/>
      <c r="R51" s="1291"/>
      <c r="S51" s="1291"/>
      <c r="T51" s="1291"/>
      <c r="U51" s="1291"/>
      <c r="V51" s="1291"/>
      <c r="W51" s="1291"/>
      <c r="X51" s="1291"/>
      <c r="Y51" s="1291"/>
    </row>
    <row r="52">
      <c r="A52" s="1291"/>
      <c r="B52" s="1291"/>
      <c r="C52" s="1291"/>
      <c r="D52" s="1291"/>
      <c r="E52" s="1291"/>
      <c r="F52" s="1291"/>
      <c r="G52" s="1291"/>
      <c r="H52" s="1291"/>
      <c r="I52" s="1291"/>
      <c r="J52" s="1291"/>
      <c r="K52" s="1291"/>
      <c r="L52" s="1291"/>
      <c r="M52" s="1291"/>
      <c r="N52" s="1291"/>
      <c r="O52" s="1291"/>
      <c r="P52" s="1291"/>
      <c r="Q52" s="1291"/>
      <c r="R52" s="1291"/>
      <c r="S52" s="1291"/>
      <c r="T52" s="1291"/>
      <c r="U52" s="1291"/>
      <c r="V52" s="1291"/>
      <c r="W52" s="1291"/>
      <c r="X52" s="1291"/>
      <c r="Y52" s="1291"/>
    </row>
    <row r="53">
      <c r="A53" s="1291"/>
      <c r="B53" s="1291"/>
      <c r="C53" s="1291"/>
      <c r="D53" s="1291"/>
      <c r="E53" s="1291"/>
      <c r="F53" s="1291"/>
      <c r="G53" s="1291"/>
      <c r="H53" s="1291"/>
      <c r="I53" s="1291"/>
      <c r="J53" s="1291"/>
      <c r="K53" s="1291"/>
      <c r="L53" s="1291"/>
      <c r="M53" s="1291"/>
      <c r="N53" s="1291"/>
      <c r="O53" s="1291"/>
      <c r="P53" s="1291"/>
      <c r="Q53" s="1291"/>
      <c r="R53" s="1291"/>
      <c r="S53" s="1291"/>
      <c r="T53" s="1291"/>
      <c r="U53" s="1291"/>
      <c r="V53" s="1291"/>
      <c r="W53" s="1291"/>
      <c r="X53" s="1291"/>
      <c r="Y53" s="1291"/>
    </row>
    <row r="54">
      <c r="A54" s="1291"/>
      <c r="B54" s="1291"/>
      <c r="C54" s="1291"/>
      <c r="D54" s="1291"/>
      <c r="E54" s="1291"/>
      <c r="F54" s="1291"/>
      <c r="G54" s="1291"/>
      <c r="H54" s="1291"/>
      <c r="I54" s="1291"/>
      <c r="J54" s="1291"/>
      <c r="K54" s="1291"/>
      <c r="L54" s="1291"/>
      <c r="M54" s="1291"/>
      <c r="N54" s="1291"/>
      <c r="O54" s="1291"/>
      <c r="P54" s="1291"/>
      <c r="Q54" s="1291"/>
      <c r="R54" s="1291"/>
      <c r="S54" s="1291"/>
      <c r="T54" s="1291"/>
      <c r="U54" s="1291"/>
      <c r="V54" s="1291"/>
      <c r="W54" s="1291"/>
      <c r="X54" s="1291"/>
      <c r="Y54" s="1291"/>
    </row>
    <row r="55">
      <c r="A55" s="1291"/>
      <c r="B55" s="1291"/>
      <c r="C55" s="1291"/>
      <c r="D55" s="1291"/>
      <c r="E55" s="1291"/>
      <c r="F55" s="1291"/>
      <c r="G55" s="1291"/>
      <c r="H55" s="1291"/>
      <c r="I55" s="1291"/>
      <c r="J55" s="1291"/>
      <c r="K55" s="1291"/>
      <c r="L55" s="1291"/>
      <c r="M55" s="1291"/>
      <c r="N55" s="1291"/>
      <c r="O55" s="1291"/>
      <c r="P55" s="1291"/>
      <c r="Q55" s="1291"/>
      <c r="R55" s="1291"/>
      <c r="S55" s="1291"/>
      <c r="T55" s="1291"/>
      <c r="U55" s="1291"/>
      <c r="V55" s="1291"/>
      <c r="W55" s="1291"/>
      <c r="X55" s="1291"/>
      <c r="Y55" s="1291"/>
    </row>
    <row r="56">
      <c r="A56" s="1291"/>
      <c r="B56" s="1291"/>
      <c r="C56" s="1291"/>
      <c r="D56" s="1308"/>
      <c r="E56" s="1309"/>
      <c r="F56" s="1308"/>
      <c r="G56" s="1291"/>
      <c r="H56" s="1291"/>
      <c r="I56" s="1291"/>
      <c r="J56" s="1291"/>
      <c r="K56" s="1291"/>
      <c r="L56" s="1291"/>
      <c r="M56" s="1291"/>
      <c r="N56" s="1291"/>
      <c r="O56" s="1291"/>
      <c r="P56" s="1291"/>
      <c r="Q56" s="1291"/>
      <c r="R56" s="1291"/>
      <c r="S56" s="1291"/>
      <c r="T56" s="1291"/>
      <c r="U56" s="1291"/>
      <c r="V56" s="1291"/>
      <c r="W56" s="1291"/>
      <c r="X56" s="1291"/>
      <c r="Y56" s="1291"/>
    </row>
    <row r="57">
      <c r="A57" s="1291"/>
      <c r="B57" s="1291"/>
      <c r="C57" s="1291"/>
      <c r="D57" s="1308"/>
      <c r="E57" s="1309"/>
      <c r="F57" s="1309"/>
      <c r="G57" s="1291"/>
      <c r="H57" s="1291"/>
      <c r="I57" s="1291"/>
      <c r="J57" s="1291"/>
      <c r="K57" s="1291"/>
      <c r="L57" s="1291"/>
      <c r="M57" s="1291"/>
      <c r="N57" s="1291"/>
      <c r="O57" s="1291"/>
      <c r="P57" s="1291"/>
      <c r="Q57" s="1291"/>
      <c r="R57" s="1291"/>
      <c r="S57" s="1291"/>
      <c r="T57" s="1291"/>
      <c r="U57" s="1291"/>
      <c r="V57" s="1291"/>
      <c r="W57" s="1291"/>
      <c r="X57" s="1291"/>
      <c r="Y57" s="1291"/>
    </row>
    <row r="58">
      <c r="A58" s="1291"/>
      <c r="B58" s="1291"/>
      <c r="C58" s="1291"/>
      <c r="D58" s="1309"/>
      <c r="E58" s="1309"/>
      <c r="F58" s="1309"/>
      <c r="G58" s="1291"/>
      <c r="H58" s="1291"/>
      <c r="I58" s="1291"/>
      <c r="J58" s="1291"/>
      <c r="K58" s="1291"/>
      <c r="L58" s="1291"/>
      <c r="M58" s="1291"/>
      <c r="N58" s="1291"/>
      <c r="O58" s="1291"/>
      <c r="P58" s="1291"/>
      <c r="Q58" s="1291"/>
      <c r="R58" s="1291"/>
      <c r="S58" s="1291"/>
      <c r="T58" s="1291"/>
      <c r="U58" s="1291"/>
      <c r="V58" s="1291"/>
      <c r="W58" s="1291"/>
      <c r="X58" s="1291"/>
      <c r="Y58" s="1291"/>
    </row>
    <row r="59">
      <c r="A59" s="1291"/>
      <c r="B59" s="1291"/>
      <c r="C59" s="1291"/>
      <c r="D59" s="1291"/>
      <c r="E59" s="1291"/>
      <c r="F59" s="1291"/>
      <c r="G59" s="1291"/>
      <c r="H59" s="1291"/>
      <c r="I59" s="1291"/>
      <c r="J59" s="1291"/>
      <c r="K59" s="1291"/>
      <c r="L59" s="1291"/>
      <c r="M59" s="1291"/>
      <c r="N59" s="1291"/>
      <c r="O59" s="1291"/>
      <c r="P59" s="1291"/>
      <c r="Q59" s="1291"/>
      <c r="R59" s="1291"/>
      <c r="S59" s="1291"/>
      <c r="T59" s="1291"/>
      <c r="U59" s="1291"/>
      <c r="V59" s="1291"/>
      <c r="W59" s="1291"/>
      <c r="X59" s="1291"/>
      <c r="Y59" s="1291"/>
    </row>
    <row r="60">
      <c r="A60" s="1291"/>
      <c r="B60" s="1291"/>
      <c r="C60" s="1291"/>
      <c r="D60" s="1291"/>
      <c r="E60" s="1291"/>
      <c r="F60" s="1291"/>
      <c r="G60" s="1291"/>
      <c r="H60" s="1291"/>
      <c r="I60" s="1291"/>
      <c r="J60" s="1291"/>
      <c r="K60" s="1291"/>
      <c r="L60" s="1291"/>
      <c r="M60" s="1291"/>
      <c r="N60" s="1291"/>
      <c r="O60" s="1291"/>
      <c r="P60" s="1291"/>
      <c r="Q60" s="1291"/>
      <c r="R60" s="1291"/>
      <c r="S60" s="1291"/>
      <c r="T60" s="1291"/>
      <c r="U60" s="1291"/>
      <c r="V60" s="1291"/>
      <c r="W60" s="1291"/>
      <c r="X60" s="1291"/>
      <c r="Y60" s="1291"/>
    </row>
    <row r="61">
      <c r="A61" s="1291"/>
      <c r="B61" s="1291"/>
      <c r="C61" s="1291"/>
      <c r="D61" s="1291"/>
      <c r="E61" s="1291"/>
      <c r="F61" s="1291"/>
      <c r="G61" s="1291"/>
      <c r="H61" s="1291"/>
      <c r="I61" s="1291"/>
      <c r="J61" s="1291"/>
      <c r="K61" s="1291"/>
      <c r="L61" s="1291"/>
      <c r="M61" s="1291"/>
      <c r="N61" s="1291"/>
      <c r="O61" s="1291"/>
      <c r="P61" s="1291"/>
      <c r="Q61" s="1291"/>
      <c r="R61" s="1291"/>
      <c r="S61" s="1291"/>
      <c r="T61" s="1291"/>
      <c r="U61" s="1291"/>
      <c r="V61" s="1291"/>
      <c r="W61" s="1291"/>
      <c r="X61" s="1291"/>
      <c r="Y61" s="1291"/>
    </row>
    <row r="62">
      <c r="A62" s="1291"/>
      <c r="B62" s="1291"/>
      <c r="C62" s="1291"/>
      <c r="D62" s="1291"/>
      <c r="E62" s="1291"/>
      <c r="F62" s="1291"/>
      <c r="G62" s="1291"/>
      <c r="H62" s="1291"/>
      <c r="I62" s="1291"/>
      <c r="J62" s="1291"/>
      <c r="K62" s="1291"/>
      <c r="L62" s="1291"/>
      <c r="M62" s="1291"/>
      <c r="N62" s="1291"/>
      <c r="O62" s="1291"/>
      <c r="P62" s="1291"/>
      <c r="Q62" s="1291"/>
      <c r="R62" s="1291"/>
      <c r="S62" s="1291"/>
      <c r="T62" s="1291"/>
      <c r="U62" s="1291"/>
      <c r="V62" s="1291"/>
      <c r="W62" s="1291"/>
      <c r="X62" s="1291"/>
      <c r="Y62" s="1291"/>
    </row>
    <row r="63">
      <c r="A63" s="1291"/>
      <c r="B63" s="1291"/>
      <c r="C63" s="1291"/>
      <c r="D63" s="1291"/>
      <c r="E63" s="1291"/>
      <c r="F63" s="1291"/>
      <c r="G63" s="1291"/>
      <c r="H63" s="1291"/>
      <c r="I63" s="1291"/>
      <c r="J63" s="1291"/>
      <c r="K63" s="1291"/>
      <c r="L63" s="1291"/>
      <c r="M63" s="1291"/>
      <c r="N63" s="1291"/>
      <c r="O63" s="1291"/>
      <c r="P63" s="1291"/>
      <c r="Q63" s="1291"/>
      <c r="R63" s="1291"/>
      <c r="S63" s="1291"/>
      <c r="T63" s="1291"/>
      <c r="U63" s="1291"/>
      <c r="V63" s="1291"/>
      <c r="W63" s="1291"/>
      <c r="X63" s="1291"/>
      <c r="Y63" s="1291"/>
    </row>
    <row r="64">
      <c r="A64" s="1291"/>
      <c r="B64" s="1291"/>
      <c r="C64" s="1291"/>
      <c r="D64" s="1291"/>
      <c r="E64" s="1291"/>
      <c r="F64" s="1291"/>
      <c r="G64" s="1291"/>
      <c r="H64" s="1291"/>
      <c r="I64" s="1291"/>
      <c r="J64" s="1291"/>
      <c r="K64" s="1291"/>
      <c r="L64" s="1291"/>
      <c r="M64" s="1291"/>
      <c r="N64" s="1291"/>
      <c r="O64" s="1291"/>
      <c r="P64" s="1291"/>
      <c r="Q64" s="1291"/>
      <c r="R64" s="1291"/>
      <c r="S64" s="1291"/>
      <c r="T64" s="1291"/>
      <c r="U64" s="1291"/>
      <c r="V64" s="1291"/>
      <c r="W64" s="1291"/>
      <c r="X64" s="1291"/>
      <c r="Y64" s="1291"/>
    </row>
    <row r="65">
      <c r="A65" s="1291"/>
      <c r="B65" s="1291"/>
      <c r="C65" s="1291"/>
      <c r="D65" s="1291"/>
      <c r="E65" s="1291"/>
      <c r="F65" s="1291"/>
      <c r="G65" s="1291"/>
      <c r="H65" s="1291"/>
      <c r="I65" s="1291"/>
      <c r="J65" s="1291"/>
      <c r="K65" s="1291"/>
      <c r="L65" s="1291"/>
      <c r="M65" s="1291"/>
      <c r="N65" s="1291"/>
      <c r="O65" s="1291"/>
      <c r="P65" s="1291"/>
      <c r="Q65" s="1291"/>
      <c r="R65" s="1291"/>
      <c r="S65" s="1291"/>
      <c r="T65" s="1291"/>
      <c r="U65" s="1291"/>
      <c r="V65" s="1291"/>
      <c r="W65" s="1291"/>
      <c r="X65" s="1291"/>
      <c r="Y65" s="1291"/>
    </row>
    <row r="66">
      <c r="A66" s="1291"/>
      <c r="B66" s="1291"/>
      <c r="C66" s="1291"/>
      <c r="D66" s="1291"/>
      <c r="E66" s="1291"/>
      <c r="F66" s="1291"/>
      <c r="G66" s="1291"/>
      <c r="H66" s="1291"/>
      <c r="I66" s="1291"/>
      <c r="J66" s="1291"/>
      <c r="K66" s="1291"/>
      <c r="L66" s="1291"/>
      <c r="M66" s="1291"/>
      <c r="N66" s="1291"/>
      <c r="O66" s="1291"/>
      <c r="P66" s="1291"/>
      <c r="Q66" s="1291"/>
      <c r="R66" s="1291"/>
      <c r="S66" s="1291"/>
      <c r="T66" s="1291"/>
      <c r="U66" s="1291"/>
      <c r="V66" s="1291"/>
      <c r="W66" s="1291"/>
      <c r="X66" s="1291"/>
      <c r="Y66" s="1291"/>
    </row>
    <row r="67">
      <c r="A67" s="1291"/>
      <c r="B67" s="1291"/>
      <c r="C67" s="1291"/>
      <c r="D67" s="1291"/>
      <c r="E67" s="1291"/>
      <c r="F67" s="1291"/>
      <c r="G67" s="1291"/>
      <c r="H67" s="1291"/>
      <c r="I67" s="1291"/>
      <c r="J67" s="1291"/>
      <c r="K67" s="1291"/>
      <c r="L67" s="1291"/>
      <c r="M67" s="1291"/>
      <c r="N67" s="1291"/>
      <c r="O67" s="1291"/>
      <c r="P67" s="1291"/>
      <c r="Q67" s="1291"/>
      <c r="R67" s="1291"/>
      <c r="S67" s="1291"/>
      <c r="T67" s="1291"/>
      <c r="U67" s="1291"/>
      <c r="V67" s="1291"/>
      <c r="W67" s="1291"/>
      <c r="X67" s="1291"/>
      <c r="Y67" s="1291"/>
    </row>
    <row r="68">
      <c r="A68" s="1291"/>
      <c r="B68" s="1291"/>
      <c r="C68" s="1291"/>
      <c r="D68" s="1291"/>
      <c r="E68" s="1291"/>
      <c r="F68" s="1291"/>
      <c r="G68" s="1291"/>
      <c r="H68" s="1291"/>
      <c r="I68" s="1291"/>
      <c r="J68" s="1291"/>
      <c r="K68" s="1291"/>
      <c r="L68" s="1291"/>
      <c r="M68" s="1291"/>
      <c r="N68" s="1291"/>
      <c r="O68" s="1291"/>
      <c r="P68" s="1291"/>
      <c r="Q68" s="1291"/>
      <c r="R68" s="1291"/>
      <c r="S68" s="1291"/>
      <c r="T68" s="1291"/>
      <c r="U68" s="1291"/>
      <c r="V68" s="1291"/>
      <c r="W68" s="1291"/>
      <c r="X68" s="1291"/>
      <c r="Y68" s="1291"/>
    </row>
    <row r="69">
      <c r="A69" s="1291"/>
      <c r="B69" s="1291"/>
      <c r="C69" s="1291"/>
      <c r="D69" s="1291"/>
      <c r="E69" s="1291"/>
      <c r="F69" s="1291"/>
      <c r="G69" s="1291"/>
      <c r="H69" s="1291"/>
      <c r="I69" s="1291"/>
      <c r="J69" s="1291"/>
      <c r="K69" s="1291"/>
      <c r="L69" s="1291"/>
      <c r="M69" s="1291"/>
      <c r="N69" s="1291"/>
      <c r="O69" s="1291"/>
      <c r="P69" s="1291"/>
      <c r="Q69" s="1291"/>
      <c r="R69" s="1291"/>
      <c r="S69" s="1291"/>
      <c r="T69" s="1291"/>
      <c r="U69" s="1291"/>
      <c r="V69" s="1291"/>
      <c r="W69" s="1291"/>
      <c r="X69" s="1291"/>
      <c r="Y69" s="1291"/>
    </row>
    <row r="70">
      <c r="A70" s="1291"/>
      <c r="B70" s="1291"/>
      <c r="C70" s="1291"/>
      <c r="D70" s="1291"/>
      <c r="E70" s="1291"/>
      <c r="F70" s="1291"/>
      <c r="G70" s="1291"/>
      <c r="H70" s="1291"/>
      <c r="I70" s="1291"/>
      <c r="J70" s="1291"/>
      <c r="K70" s="1291"/>
      <c r="L70" s="1291"/>
      <c r="M70" s="1291"/>
      <c r="N70" s="1291"/>
      <c r="O70" s="1291"/>
      <c r="P70" s="1291"/>
      <c r="Q70" s="1291"/>
      <c r="R70" s="1291"/>
      <c r="S70" s="1291"/>
      <c r="T70" s="1291"/>
      <c r="U70" s="1291"/>
      <c r="V70" s="1291"/>
      <c r="W70" s="1291"/>
      <c r="X70" s="1291"/>
      <c r="Y70" s="1291"/>
    </row>
    <row r="71">
      <c r="A71" s="1291"/>
      <c r="B71" s="1291"/>
      <c r="C71" s="1291"/>
      <c r="D71" s="1291"/>
      <c r="E71" s="1291"/>
      <c r="F71" s="1291"/>
      <c r="G71" s="1291"/>
      <c r="H71" s="1291"/>
      <c r="I71" s="1291"/>
      <c r="J71" s="1291"/>
      <c r="K71" s="1291"/>
      <c r="L71" s="1291"/>
      <c r="M71" s="1291"/>
      <c r="N71" s="1291"/>
      <c r="O71" s="1291"/>
      <c r="P71" s="1291"/>
      <c r="Q71" s="1291"/>
      <c r="R71" s="1291"/>
      <c r="S71" s="1291"/>
      <c r="T71" s="1291"/>
      <c r="U71" s="1291"/>
      <c r="V71" s="1291"/>
      <c r="W71" s="1291"/>
      <c r="X71" s="1291"/>
      <c r="Y71" s="1291"/>
    </row>
    <row r="72">
      <c r="A72" s="1291"/>
      <c r="B72" s="1291"/>
      <c r="C72" s="1291"/>
      <c r="D72" s="1291"/>
      <c r="E72" s="1291"/>
      <c r="F72" s="1291"/>
      <c r="G72" s="1291"/>
      <c r="H72" s="1291"/>
      <c r="I72" s="1291"/>
      <c r="J72" s="1291"/>
      <c r="K72" s="1291"/>
      <c r="L72" s="1291"/>
      <c r="M72" s="1291"/>
      <c r="N72" s="1291"/>
      <c r="O72" s="1291"/>
      <c r="P72" s="1291"/>
      <c r="Q72" s="1291"/>
      <c r="R72" s="1291"/>
      <c r="S72" s="1291"/>
      <c r="T72" s="1291"/>
      <c r="U72" s="1291"/>
      <c r="V72" s="1291"/>
      <c r="W72" s="1291"/>
      <c r="X72" s="1291"/>
      <c r="Y72" s="1291"/>
    </row>
    <row r="73">
      <c r="A73" s="1291"/>
      <c r="B73" s="1291"/>
      <c r="C73" s="1291"/>
      <c r="D73" s="1291"/>
      <c r="E73" s="1291"/>
      <c r="F73" s="1291"/>
      <c r="G73" s="1291"/>
      <c r="H73" s="1291"/>
      <c r="I73" s="1291"/>
      <c r="J73" s="1291"/>
      <c r="K73" s="1291"/>
      <c r="L73" s="1291"/>
      <c r="M73" s="1291"/>
      <c r="N73" s="1291"/>
      <c r="O73" s="1291"/>
      <c r="P73" s="1291"/>
      <c r="Q73" s="1291"/>
      <c r="R73" s="1291"/>
      <c r="S73" s="1291"/>
      <c r="T73" s="1291"/>
      <c r="U73" s="1291"/>
      <c r="V73" s="1291"/>
      <c r="W73" s="1291"/>
      <c r="X73" s="1291"/>
      <c r="Y73" s="1291"/>
    </row>
    <row r="74">
      <c r="A74" s="1291"/>
      <c r="B74" s="1291"/>
      <c r="C74" s="1291"/>
      <c r="D74" s="1291"/>
      <c r="E74" s="1291"/>
      <c r="F74" s="1291"/>
      <c r="G74" s="1291"/>
      <c r="H74" s="1291"/>
      <c r="I74" s="1291"/>
      <c r="J74" s="1291"/>
      <c r="K74" s="1291"/>
      <c r="L74" s="1291"/>
      <c r="M74" s="1291"/>
      <c r="N74" s="1291"/>
      <c r="O74" s="1291"/>
      <c r="P74" s="1291"/>
      <c r="Q74" s="1291"/>
      <c r="R74" s="1291"/>
      <c r="S74" s="1291"/>
      <c r="T74" s="1291"/>
      <c r="U74" s="1291"/>
      <c r="V74" s="1291"/>
      <c r="W74" s="1291"/>
      <c r="X74" s="1291"/>
      <c r="Y74" s="1291"/>
    </row>
    <row r="75">
      <c r="A75" s="1291"/>
      <c r="B75" s="1291"/>
      <c r="C75" s="1291"/>
      <c r="D75" s="1291"/>
      <c r="E75" s="1291"/>
      <c r="F75" s="1291"/>
      <c r="G75" s="1291"/>
      <c r="H75" s="1291"/>
      <c r="I75" s="1291"/>
      <c r="J75" s="1291"/>
      <c r="K75" s="1291"/>
      <c r="L75" s="1291"/>
      <c r="M75" s="1291"/>
      <c r="N75" s="1291"/>
      <c r="O75" s="1291"/>
      <c r="P75" s="1291"/>
      <c r="Q75" s="1291"/>
      <c r="R75" s="1291"/>
      <c r="S75" s="1291"/>
      <c r="T75" s="1291"/>
      <c r="U75" s="1291"/>
      <c r="V75" s="1291"/>
      <c r="W75" s="1291"/>
      <c r="X75" s="1291"/>
      <c r="Y75" s="1291"/>
    </row>
    <row r="76">
      <c r="A76" s="1291"/>
      <c r="B76" s="1291"/>
      <c r="C76" s="1291"/>
      <c r="D76" s="1291"/>
      <c r="E76" s="1291"/>
      <c r="F76" s="1291"/>
      <c r="G76" s="1291"/>
      <c r="H76" s="1291"/>
      <c r="I76" s="1291"/>
      <c r="J76" s="1291"/>
      <c r="K76" s="1291"/>
      <c r="L76" s="1291"/>
      <c r="M76" s="1291"/>
      <c r="N76" s="1291"/>
      <c r="O76" s="1291"/>
      <c r="P76" s="1291"/>
      <c r="Q76" s="1291"/>
      <c r="R76" s="1291"/>
      <c r="S76" s="1291"/>
      <c r="T76" s="1291"/>
      <c r="U76" s="1291"/>
      <c r="V76" s="1291"/>
      <c r="W76" s="1291"/>
      <c r="X76" s="1291"/>
      <c r="Y76" s="1291"/>
    </row>
    <row r="77">
      <c r="A77" s="1291"/>
      <c r="B77" s="1291"/>
      <c r="C77" s="1291"/>
      <c r="D77" s="1291"/>
      <c r="E77" s="1291"/>
      <c r="F77" s="1291"/>
      <c r="G77" s="1291"/>
      <c r="H77" s="1291"/>
      <c r="I77" s="1291"/>
      <c r="J77" s="1291"/>
      <c r="K77" s="1291"/>
      <c r="L77" s="1291"/>
      <c r="M77" s="1291"/>
      <c r="N77" s="1291"/>
      <c r="O77" s="1291"/>
      <c r="P77" s="1291"/>
      <c r="Q77" s="1291"/>
      <c r="R77" s="1291"/>
      <c r="S77" s="1291"/>
      <c r="T77" s="1291"/>
      <c r="U77" s="1291"/>
      <c r="V77" s="1291"/>
      <c r="W77" s="1291"/>
      <c r="X77" s="1291"/>
      <c r="Y77" s="1291"/>
    </row>
    <row r="78">
      <c r="A78" s="1291"/>
      <c r="B78" s="1291"/>
      <c r="C78" s="1291"/>
      <c r="D78" s="1291"/>
      <c r="E78" s="1291"/>
      <c r="F78" s="1291"/>
      <c r="G78" s="1291"/>
      <c r="H78" s="1291"/>
      <c r="I78" s="1291"/>
      <c r="J78" s="1291"/>
      <c r="K78" s="1291"/>
      <c r="L78" s="1291"/>
      <c r="M78" s="1291"/>
      <c r="N78" s="1291"/>
      <c r="O78" s="1291"/>
      <c r="P78" s="1291"/>
      <c r="Q78" s="1291"/>
      <c r="R78" s="1291"/>
      <c r="S78" s="1291"/>
      <c r="T78" s="1291"/>
      <c r="U78" s="1291"/>
      <c r="V78" s="1291"/>
      <c r="W78" s="1291"/>
      <c r="X78" s="1291"/>
      <c r="Y78" s="1291"/>
    </row>
    <row r="79">
      <c r="A79" s="1291"/>
      <c r="B79" s="1291"/>
      <c r="C79" s="1291"/>
      <c r="D79" s="1291"/>
      <c r="E79" s="1291"/>
      <c r="F79" s="1291"/>
      <c r="G79" s="1291"/>
      <c r="H79" s="1291"/>
      <c r="I79" s="1291"/>
      <c r="J79" s="1291"/>
      <c r="K79" s="1291"/>
      <c r="L79" s="1291"/>
      <c r="M79" s="1291"/>
      <c r="N79" s="1291"/>
      <c r="O79" s="1291"/>
      <c r="P79" s="1291"/>
      <c r="Q79" s="1291"/>
      <c r="R79" s="1291"/>
      <c r="S79" s="1291"/>
      <c r="T79" s="1291"/>
      <c r="U79" s="1291"/>
      <c r="V79" s="1291"/>
      <c r="W79" s="1291"/>
      <c r="X79" s="1291"/>
      <c r="Y79" s="1291"/>
    </row>
    <row r="80">
      <c r="A80" s="1291"/>
      <c r="B80" s="1291"/>
      <c r="C80" s="1291"/>
      <c r="D80" s="1291"/>
      <c r="E80" s="1291"/>
      <c r="F80" s="1291"/>
      <c r="G80" s="1291"/>
      <c r="H80" s="1291"/>
      <c r="I80" s="1291"/>
      <c r="J80" s="1291"/>
      <c r="K80" s="1291"/>
      <c r="L80" s="1291"/>
      <c r="M80" s="1291"/>
      <c r="N80" s="1291"/>
      <c r="O80" s="1291"/>
      <c r="P80" s="1291"/>
      <c r="Q80" s="1291"/>
      <c r="R80" s="1291"/>
      <c r="S80" s="1291"/>
      <c r="T80" s="1291"/>
      <c r="U80" s="1291"/>
      <c r="V80" s="1291"/>
      <c r="W80" s="1291"/>
      <c r="X80" s="1291"/>
      <c r="Y80" s="1291"/>
    </row>
    <row r="81">
      <c r="A81" s="1291"/>
      <c r="B81" s="1291"/>
      <c r="C81" s="1291"/>
      <c r="D81" s="1291"/>
      <c r="E81" s="1291"/>
      <c r="F81" s="1291"/>
      <c r="G81" s="1291"/>
      <c r="H81" s="1291"/>
      <c r="I81" s="1291"/>
      <c r="J81" s="1291"/>
      <c r="K81" s="1291"/>
      <c r="L81" s="1291"/>
      <c r="M81" s="1291"/>
      <c r="N81" s="1291"/>
      <c r="O81" s="1291"/>
      <c r="P81" s="1291"/>
      <c r="Q81" s="1291"/>
      <c r="R81" s="1291"/>
      <c r="S81" s="1291"/>
      <c r="T81" s="1291"/>
      <c r="U81" s="1291"/>
      <c r="V81" s="1291"/>
      <c r="W81" s="1291"/>
      <c r="X81" s="1291"/>
      <c r="Y81" s="1291"/>
    </row>
    <row r="82">
      <c r="A82" s="1291"/>
      <c r="B82" s="1291"/>
      <c r="C82" s="1291"/>
      <c r="D82" s="1291"/>
      <c r="E82" s="1291"/>
      <c r="F82" s="1291"/>
      <c r="G82" s="1291"/>
      <c r="H82" s="1291"/>
      <c r="I82" s="1291"/>
      <c r="J82" s="1291"/>
      <c r="K82" s="1291"/>
      <c r="L82" s="1291"/>
      <c r="M82" s="1291"/>
      <c r="N82" s="1291"/>
      <c r="O82" s="1291"/>
      <c r="P82" s="1291"/>
      <c r="Q82" s="1291"/>
      <c r="R82" s="1291"/>
      <c r="S82" s="1291"/>
      <c r="T82" s="1291"/>
      <c r="U82" s="1291"/>
      <c r="V82" s="1291"/>
      <c r="W82" s="1291"/>
      <c r="X82" s="1291"/>
      <c r="Y82" s="1291"/>
    </row>
    <row r="83">
      <c r="A83" s="1291"/>
      <c r="B83" s="1291"/>
      <c r="C83" s="1291"/>
      <c r="D83" s="1291"/>
      <c r="E83" s="1291"/>
      <c r="F83" s="1291"/>
      <c r="G83" s="1291"/>
      <c r="H83" s="1291"/>
      <c r="I83" s="1291"/>
      <c r="J83" s="1291"/>
      <c r="K83" s="1291"/>
      <c r="L83" s="1291"/>
      <c r="M83" s="1291"/>
      <c r="N83" s="1291"/>
      <c r="O83" s="1291"/>
      <c r="P83" s="1291"/>
      <c r="Q83" s="1291"/>
      <c r="R83" s="1291"/>
      <c r="S83" s="1291"/>
      <c r="T83" s="1291"/>
      <c r="U83" s="1291"/>
      <c r="V83" s="1291"/>
      <c r="W83" s="1291"/>
      <c r="X83" s="1291"/>
      <c r="Y83" s="1291"/>
    </row>
    <row r="84">
      <c r="A84" s="1291"/>
      <c r="B84" s="1291"/>
      <c r="C84" s="1291"/>
      <c r="D84" s="1291"/>
      <c r="E84" s="1291"/>
      <c r="F84" s="1291"/>
      <c r="G84" s="1291"/>
      <c r="H84" s="1291"/>
      <c r="I84" s="1291"/>
      <c r="J84" s="1291"/>
      <c r="K84" s="1291"/>
      <c r="L84" s="1291"/>
      <c r="M84" s="1291"/>
      <c r="N84" s="1291"/>
      <c r="O84" s="1291"/>
      <c r="P84" s="1291"/>
      <c r="Q84" s="1291"/>
      <c r="R84" s="1291"/>
      <c r="S84" s="1291"/>
      <c r="T84" s="1291"/>
      <c r="U84" s="1291"/>
      <c r="V84" s="1291"/>
      <c r="W84" s="1291"/>
      <c r="X84" s="1291"/>
      <c r="Y84" s="1291"/>
    </row>
    <row r="85">
      <c r="A85" s="1291"/>
      <c r="B85" s="1291"/>
      <c r="C85" s="1291"/>
      <c r="D85" s="1291"/>
      <c r="E85" s="1291"/>
      <c r="F85" s="1291"/>
      <c r="G85" s="1291"/>
      <c r="H85" s="1291"/>
      <c r="I85" s="1291"/>
      <c r="J85" s="1291"/>
      <c r="K85" s="1291"/>
      <c r="L85" s="1291"/>
      <c r="M85" s="1291"/>
      <c r="N85" s="1291"/>
      <c r="O85" s="1291"/>
      <c r="P85" s="1291"/>
      <c r="Q85" s="1291"/>
      <c r="R85" s="1291"/>
      <c r="S85" s="1291"/>
      <c r="T85" s="1291"/>
      <c r="U85" s="1291"/>
      <c r="V85" s="1291"/>
      <c r="W85" s="1291"/>
      <c r="X85" s="1291"/>
      <c r="Y85" s="1291"/>
    </row>
    <row r="86">
      <c r="A86" s="1291"/>
      <c r="B86" s="1291"/>
      <c r="C86" s="1291"/>
      <c r="D86" s="1291"/>
      <c r="E86" s="1291"/>
      <c r="F86" s="1291"/>
      <c r="G86" s="1291"/>
      <c r="H86" s="1291"/>
      <c r="I86" s="1291"/>
      <c r="J86" s="1291"/>
      <c r="K86" s="1291"/>
      <c r="L86" s="1291"/>
      <c r="M86" s="1291"/>
      <c r="N86" s="1291"/>
      <c r="O86" s="1291"/>
      <c r="P86" s="1291"/>
      <c r="Q86" s="1291"/>
      <c r="R86" s="1291"/>
      <c r="S86" s="1291"/>
      <c r="T86" s="1291"/>
      <c r="U86" s="1291"/>
      <c r="V86" s="1291"/>
      <c r="W86" s="1291"/>
      <c r="X86" s="1291"/>
      <c r="Y86" s="1291"/>
    </row>
    <row r="87">
      <c r="A87" s="1291"/>
      <c r="B87" s="1291"/>
      <c r="C87" s="1291"/>
      <c r="D87" s="1291"/>
      <c r="E87" s="1291"/>
      <c r="F87" s="1291"/>
      <c r="G87" s="1291"/>
      <c r="H87" s="1291"/>
      <c r="I87" s="1291"/>
      <c r="J87" s="1291"/>
      <c r="K87" s="1291"/>
      <c r="L87" s="1291"/>
      <c r="M87" s="1291"/>
      <c r="N87" s="1291"/>
      <c r="O87" s="1291"/>
      <c r="P87" s="1291"/>
      <c r="Q87" s="1291"/>
      <c r="R87" s="1291"/>
      <c r="S87" s="1291"/>
      <c r="T87" s="1291"/>
      <c r="U87" s="1291"/>
      <c r="V87" s="1291"/>
      <c r="W87" s="1291"/>
      <c r="X87" s="1291"/>
      <c r="Y87" s="1291"/>
    </row>
    <row r="88">
      <c r="A88" s="1291"/>
      <c r="B88" s="1291"/>
      <c r="C88" s="1291"/>
      <c r="D88" s="1291"/>
      <c r="E88" s="1291"/>
      <c r="F88" s="1291"/>
      <c r="G88" s="1291"/>
      <c r="H88" s="1291"/>
      <c r="I88" s="1291"/>
      <c r="J88" s="1291"/>
      <c r="K88" s="1291"/>
      <c r="L88" s="1291"/>
      <c r="M88" s="1291"/>
      <c r="N88" s="1291"/>
      <c r="O88" s="1291"/>
      <c r="P88" s="1291"/>
      <c r="Q88" s="1291"/>
      <c r="R88" s="1291"/>
      <c r="S88" s="1291"/>
      <c r="T88" s="1291"/>
      <c r="U88" s="1291"/>
      <c r="V88" s="1291"/>
      <c r="W88" s="1291"/>
      <c r="X88" s="1291"/>
      <c r="Y88" s="1291"/>
    </row>
    <row r="89">
      <c r="A89" s="1291"/>
      <c r="B89" s="1291"/>
      <c r="C89" s="1291"/>
      <c r="D89" s="1291"/>
      <c r="E89" s="1291"/>
      <c r="F89" s="1291"/>
      <c r="G89" s="1291"/>
      <c r="H89" s="1291"/>
      <c r="I89" s="1291"/>
      <c r="J89" s="1291"/>
      <c r="K89" s="1291"/>
      <c r="L89" s="1291"/>
      <c r="M89" s="1291"/>
      <c r="N89" s="1291"/>
      <c r="O89" s="1291"/>
      <c r="P89" s="1291"/>
      <c r="Q89" s="1291"/>
      <c r="R89" s="1291"/>
      <c r="S89" s="1291"/>
      <c r="T89" s="1291"/>
      <c r="U89" s="1291"/>
      <c r="V89" s="1291"/>
      <c r="W89" s="1291"/>
      <c r="X89" s="1291"/>
      <c r="Y89" s="1291"/>
    </row>
    <row r="90">
      <c r="A90" s="1291"/>
      <c r="B90" s="1291"/>
      <c r="C90" s="1291"/>
      <c r="D90" s="1291"/>
      <c r="E90" s="1291"/>
      <c r="F90" s="1291"/>
      <c r="G90" s="1291"/>
      <c r="H90" s="1291"/>
      <c r="I90" s="1291"/>
      <c r="J90" s="1291"/>
      <c r="K90" s="1291"/>
      <c r="L90" s="1291"/>
      <c r="M90" s="1291"/>
      <c r="N90" s="1291"/>
      <c r="O90" s="1291"/>
      <c r="P90" s="1291"/>
      <c r="Q90" s="1291"/>
      <c r="R90" s="1291"/>
      <c r="S90" s="1291"/>
      <c r="T90" s="1291"/>
      <c r="U90" s="1291"/>
      <c r="V90" s="1291"/>
      <c r="W90" s="1291"/>
      <c r="X90" s="1291"/>
      <c r="Y90" s="1291"/>
    </row>
    <row r="91">
      <c r="A91" s="1291"/>
      <c r="B91" s="1291"/>
      <c r="C91" s="1291"/>
      <c r="D91" s="1291"/>
      <c r="E91" s="1291"/>
      <c r="F91" s="1291"/>
      <c r="G91" s="1291"/>
      <c r="H91" s="1291"/>
      <c r="I91" s="1291"/>
      <c r="J91" s="1291"/>
      <c r="K91" s="1291"/>
      <c r="L91" s="1291"/>
      <c r="M91" s="1291"/>
      <c r="N91" s="1291"/>
      <c r="O91" s="1291"/>
      <c r="P91" s="1291"/>
      <c r="Q91" s="1291"/>
      <c r="R91" s="1291"/>
      <c r="S91" s="1291"/>
      <c r="T91" s="1291"/>
      <c r="U91" s="1291"/>
      <c r="V91" s="1291"/>
      <c r="W91" s="1291"/>
      <c r="X91" s="1291"/>
      <c r="Y91" s="1291"/>
    </row>
    <row r="92">
      <c r="A92" s="1291"/>
      <c r="B92" s="1291"/>
      <c r="C92" s="1291"/>
      <c r="D92" s="1291"/>
      <c r="E92" s="1291"/>
      <c r="F92" s="1291"/>
      <c r="G92" s="1291"/>
      <c r="H92" s="1291"/>
      <c r="I92" s="1291"/>
      <c r="J92" s="1291"/>
      <c r="K92" s="1291"/>
      <c r="L92" s="1291"/>
      <c r="M92" s="1291"/>
      <c r="N92" s="1291"/>
      <c r="O92" s="1291"/>
      <c r="P92" s="1291"/>
      <c r="Q92" s="1291"/>
      <c r="R92" s="1291"/>
      <c r="S92" s="1291"/>
      <c r="T92" s="1291"/>
      <c r="U92" s="1291"/>
      <c r="V92" s="1291"/>
      <c r="W92" s="1291"/>
      <c r="X92" s="1291"/>
      <c r="Y92" s="1291"/>
    </row>
    <row r="93">
      <c r="A93" s="1291"/>
      <c r="B93" s="1291"/>
      <c r="C93" s="1291"/>
      <c r="D93" s="1291"/>
      <c r="E93" s="1291"/>
      <c r="F93" s="1291"/>
      <c r="G93" s="1291"/>
      <c r="H93" s="1291"/>
      <c r="I93" s="1291"/>
      <c r="J93" s="1291"/>
      <c r="K93" s="1291"/>
      <c r="L93" s="1291"/>
      <c r="M93" s="1291"/>
      <c r="N93" s="1291"/>
      <c r="O93" s="1291"/>
      <c r="P93" s="1291"/>
      <c r="Q93" s="1291"/>
      <c r="R93" s="1291"/>
      <c r="S93" s="1291"/>
      <c r="T93" s="1291"/>
      <c r="U93" s="1291"/>
      <c r="V93" s="1291"/>
      <c r="W93" s="1291"/>
      <c r="X93" s="1291"/>
      <c r="Y93" s="1291"/>
    </row>
    <row r="94">
      <c r="A94" s="1291"/>
      <c r="B94" s="1291"/>
      <c r="C94" s="1291"/>
      <c r="D94" s="1291"/>
      <c r="E94" s="1291"/>
      <c r="F94" s="1291"/>
      <c r="G94" s="1291"/>
      <c r="H94" s="1291"/>
      <c r="I94" s="1291"/>
      <c r="J94" s="1291"/>
      <c r="K94" s="1291"/>
      <c r="L94" s="1291"/>
      <c r="M94" s="1291"/>
      <c r="N94" s="1291"/>
      <c r="O94" s="1291"/>
      <c r="P94" s="1291"/>
      <c r="Q94" s="1291"/>
      <c r="R94" s="1291"/>
      <c r="S94" s="1291"/>
      <c r="T94" s="1291"/>
      <c r="U94" s="1291"/>
      <c r="V94" s="1291"/>
      <c r="W94" s="1291"/>
      <c r="X94" s="1291"/>
      <c r="Y94" s="1291"/>
    </row>
    <row r="95">
      <c r="A95" s="1291"/>
      <c r="B95" s="1291"/>
      <c r="C95" s="1291"/>
      <c r="D95" s="1291"/>
      <c r="E95" s="1291"/>
      <c r="F95" s="1291"/>
      <c r="G95" s="1291"/>
      <c r="H95" s="1291"/>
      <c r="I95" s="1291"/>
      <c r="J95" s="1291"/>
      <c r="K95" s="1291"/>
      <c r="L95" s="1291"/>
      <c r="M95" s="1291"/>
      <c r="N95" s="1291"/>
      <c r="O95" s="1291"/>
      <c r="P95" s="1291"/>
      <c r="Q95" s="1291"/>
      <c r="R95" s="1291"/>
      <c r="S95" s="1291"/>
      <c r="T95" s="1291"/>
      <c r="U95" s="1291"/>
      <c r="V95" s="1291"/>
      <c r="W95" s="1291"/>
      <c r="X95" s="1291"/>
      <c r="Y95" s="1291"/>
    </row>
    <row r="96">
      <c r="A96" s="1291"/>
      <c r="B96" s="1291"/>
      <c r="C96" s="1291"/>
      <c r="D96" s="1291"/>
      <c r="E96" s="1291"/>
      <c r="F96" s="1291"/>
      <c r="G96" s="1291"/>
      <c r="H96" s="1291"/>
      <c r="I96" s="1291"/>
      <c r="J96" s="1291"/>
      <c r="K96" s="1291"/>
      <c r="L96" s="1291"/>
      <c r="M96" s="1291"/>
      <c r="N96" s="1291"/>
      <c r="O96" s="1291"/>
      <c r="P96" s="1291"/>
      <c r="Q96" s="1291"/>
      <c r="R96" s="1291"/>
      <c r="S96" s="1291"/>
      <c r="T96" s="1291"/>
      <c r="U96" s="1291"/>
      <c r="V96" s="1291"/>
      <c r="W96" s="1291"/>
      <c r="X96" s="1291"/>
      <c r="Y96" s="1291"/>
    </row>
    <row r="97">
      <c r="A97" s="1291"/>
      <c r="B97" s="1291"/>
      <c r="C97" s="1291"/>
      <c r="D97" s="1291"/>
      <c r="E97" s="1291"/>
      <c r="F97" s="1291"/>
      <c r="G97" s="1291"/>
      <c r="H97" s="1291"/>
      <c r="I97" s="1291"/>
      <c r="J97" s="1291"/>
      <c r="K97" s="1291"/>
      <c r="L97" s="1291"/>
      <c r="M97" s="1291"/>
      <c r="N97" s="1291"/>
      <c r="O97" s="1291"/>
      <c r="P97" s="1291"/>
      <c r="Q97" s="1291"/>
      <c r="R97" s="1291"/>
      <c r="S97" s="1291"/>
      <c r="T97" s="1291"/>
      <c r="U97" s="1291"/>
      <c r="V97" s="1291"/>
      <c r="W97" s="1291"/>
      <c r="X97" s="1291"/>
      <c r="Y97" s="1291"/>
    </row>
    <row r="98">
      <c r="A98" s="1291"/>
      <c r="B98" s="1291"/>
      <c r="C98" s="1291"/>
      <c r="D98" s="1291"/>
      <c r="E98" s="1291"/>
      <c r="F98" s="1291"/>
      <c r="G98" s="1291"/>
      <c r="H98" s="1291"/>
      <c r="I98" s="1291"/>
      <c r="J98" s="1291"/>
      <c r="K98" s="1291"/>
      <c r="L98" s="1291"/>
      <c r="M98" s="1291"/>
      <c r="N98" s="1291"/>
      <c r="O98" s="1291"/>
      <c r="P98" s="1291"/>
      <c r="Q98" s="1291"/>
      <c r="R98" s="1291"/>
      <c r="S98" s="1291"/>
      <c r="T98" s="1291"/>
      <c r="U98" s="1291"/>
      <c r="V98" s="1291"/>
      <c r="W98" s="1291"/>
      <c r="X98" s="1291"/>
      <c r="Y98" s="1291"/>
    </row>
    <row r="99">
      <c r="A99" s="1291"/>
      <c r="B99" s="1291"/>
      <c r="C99" s="1291"/>
      <c r="D99" s="1291"/>
      <c r="E99" s="1291"/>
      <c r="F99" s="1291"/>
      <c r="G99" s="1291"/>
      <c r="H99" s="1291"/>
      <c r="I99" s="1291"/>
      <c r="J99" s="1291"/>
      <c r="K99" s="1291"/>
      <c r="L99" s="1291"/>
      <c r="M99" s="1291"/>
      <c r="N99" s="1291"/>
      <c r="O99" s="1291"/>
      <c r="P99" s="1291"/>
      <c r="Q99" s="1291"/>
      <c r="R99" s="1291"/>
      <c r="S99" s="1291"/>
      <c r="T99" s="1291"/>
      <c r="U99" s="1291"/>
      <c r="V99" s="1291"/>
      <c r="W99" s="1291"/>
      <c r="X99" s="1291"/>
      <c r="Y99" s="1291"/>
    </row>
    <row r="100">
      <c r="A100" s="1291"/>
      <c r="B100" s="1291"/>
      <c r="C100" s="1291"/>
      <c r="D100" s="1291"/>
      <c r="E100" s="1291"/>
      <c r="F100" s="1291"/>
      <c r="G100" s="1291"/>
      <c r="H100" s="1291"/>
      <c r="I100" s="1291"/>
      <c r="J100" s="1291"/>
      <c r="K100" s="1291"/>
      <c r="L100" s="1291"/>
      <c r="M100" s="1291"/>
      <c r="N100" s="1291"/>
      <c r="O100" s="1291"/>
      <c r="P100" s="1291"/>
      <c r="Q100" s="1291"/>
      <c r="R100" s="1291"/>
      <c r="S100" s="1291"/>
      <c r="T100" s="1291"/>
      <c r="U100" s="1291"/>
      <c r="V100" s="1291"/>
      <c r="W100" s="1291"/>
      <c r="X100" s="1291"/>
      <c r="Y100" s="1291"/>
    </row>
    <row r="101">
      <c r="A101" s="1291"/>
      <c r="B101" s="1291"/>
      <c r="C101" s="1291"/>
      <c r="D101" s="1291"/>
      <c r="E101" s="1291"/>
      <c r="F101" s="1291"/>
      <c r="G101" s="1291"/>
      <c r="H101" s="1291"/>
      <c r="I101" s="1291"/>
      <c r="J101" s="1291"/>
      <c r="K101" s="1291"/>
      <c r="L101" s="1291"/>
      <c r="M101" s="1291"/>
      <c r="N101" s="1291"/>
      <c r="O101" s="1291"/>
      <c r="P101" s="1291"/>
      <c r="Q101" s="1291"/>
      <c r="R101" s="1291"/>
      <c r="S101" s="1291"/>
      <c r="T101" s="1291"/>
      <c r="U101" s="1291"/>
      <c r="V101" s="1291"/>
      <c r="W101" s="1291"/>
      <c r="X101" s="1291"/>
      <c r="Y101" s="1291"/>
    </row>
    <row r="102">
      <c r="A102" s="1291"/>
      <c r="B102" s="1291"/>
      <c r="C102" s="1291"/>
      <c r="D102" s="1291"/>
      <c r="E102" s="1291"/>
      <c r="F102" s="1291"/>
      <c r="G102" s="1291"/>
      <c r="H102" s="1291"/>
      <c r="I102" s="1291"/>
      <c r="J102" s="1291"/>
      <c r="K102" s="1291"/>
      <c r="L102" s="1291"/>
      <c r="M102" s="1291"/>
      <c r="N102" s="1291"/>
      <c r="O102" s="1291"/>
      <c r="P102" s="1291"/>
      <c r="Q102" s="1291"/>
      <c r="R102" s="1291"/>
      <c r="S102" s="1291"/>
      <c r="T102" s="1291"/>
      <c r="U102" s="1291"/>
      <c r="V102" s="1291"/>
      <c r="W102" s="1291"/>
      <c r="X102" s="1291"/>
      <c r="Y102" s="1291"/>
    </row>
    <row r="103">
      <c r="A103" s="1291"/>
      <c r="B103" s="1291"/>
      <c r="C103" s="1291"/>
      <c r="D103" s="1291"/>
      <c r="E103" s="1291"/>
      <c r="F103" s="1291"/>
      <c r="G103" s="1291"/>
      <c r="H103" s="1291"/>
      <c r="I103" s="1291"/>
      <c r="J103" s="1291"/>
      <c r="K103" s="1291"/>
      <c r="L103" s="1291"/>
      <c r="M103" s="1291"/>
      <c r="N103" s="1291"/>
      <c r="O103" s="1291"/>
      <c r="P103" s="1291"/>
      <c r="Q103" s="1291"/>
      <c r="R103" s="1291"/>
      <c r="S103" s="1291"/>
      <c r="T103" s="1291"/>
      <c r="U103" s="1291"/>
      <c r="V103" s="1291"/>
      <c r="W103" s="1291"/>
      <c r="X103" s="1291"/>
      <c r="Y103" s="1291"/>
    </row>
    <row r="104">
      <c r="A104" s="1291"/>
      <c r="B104" s="1291"/>
      <c r="C104" s="1291"/>
      <c r="D104" s="1291"/>
      <c r="E104" s="1291"/>
      <c r="F104" s="1291"/>
      <c r="G104" s="1291"/>
      <c r="H104" s="1291"/>
      <c r="I104" s="1291"/>
      <c r="J104" s="1291"/>
      <c r="K104" s="1291"/>
      <c r="L104" s="1291"/>
      <c r="M104" s="1291"/>
      <c r="N104" s="1291"/>
      <c r="O104" s="1291"/>
      <c r="P104" s="1291"/>
      <c r="Q104" s="1291"/>
      <c r="R104" s="1291"/>
      <c r="S104" s="1291"/>
      <c r="T104" s="1291"/>
      <c r="U104" s="1291"/>
      <c r="V104" s="1291"/>
      <c r="W104" s="1291"/>
      <c r="X104" s="1291"/>
      <c r="Y104" s="1291"/>
    </row>
    <row r="105">
      <c r="A105" s="1291"/>
      <c r="B105" s="1291"/>
      <c r="C105" s="1291"/>
      <c r="D105" s="1291"/>
      <c r="E105" s="1291"/>
      <c r="F105" s="1291"/>
      <c r="G105" s="1291"/>
      <c r="H105" s="1291"/>
      <c r="I105" s="1291"/>
      <c r="J105" s="1291"/>
      <c r="K105" s="1291"/>
      <c r="L105" s="1291"/>
      <c r="M105" s="1291"/>
      <c r="N105" s="1291"/>
      <c r="O105" s="1291"/>
      <c r="P105" s="1291"/>
      <c r="Q105" s="1291"/>
      <c r="R105" s="1291"/>
      <c r="S105" s="1291"/>
      <c r="T105" s="1291"/>
      <c r="U105" s="1291"/>
      <c r="V105" s="1291"/>
      <c r="W105" s="1291"/>
      <c r="X105" s="1291"/>
      <c r="Y105" s="1291"/>
    </row>
    <row r="106">
      <c r="A106" s="1291"/>
      <c r="B106" s="1291"/>
      <c r="C106" s="1291"/>
      <c r="D106" s="1291"/>
      <c r="E106" s="1291"/>
      <c r="F106" s="1291"/>
      <c r="G106" s="1291"/>
      <c r="H106" s="1291"/>
      <c r="I106" s="1291"/>
      <c r="J106" s="1291"/>
      <c r="K106" s="1291"/>
      <c r="L106" s="1291"/>
      <c r="M106" s="1291"/>
      <c r="N106" s="1291"/>
      <c r="O106" s="1291"/>
      <c r="P106" s="1291"/>
      <c r="Q106" s="1291"/>
      <c r="R106" s="1291"/>
      <c r="S106" s="1291"/>
      <c r="T106" s="1291"/>
      <c r="U106" s="1291"/>
      <c r="V106" s="1291"/>
      <c r="W106" s="1291"/>
      <c r="X106" s="1291"/>
      <c r="Y106" s="1291"/>
    </row>
    <row r="107">
      <c r="A107" s="1291"/>
      <c r="B107" s="1291"/>
      <c r="C107" s="1291"/>
      <c r="D107" s="1291"/>
      <c r="E107" s="1291"/>
      <c r="F107" s="1291"/>
      <c r="G107" s="1291"/>
      <c r="H107" s="1291"/>
      <c r="I107" s="1291"/>
      <c r="J107" s="1291"/>
      <c r="K107" s="1291"/>
      <c r="L107" s="1291"/>
      <c r="M107" s="1291"/>
      <c r="N107" s="1291"/>
      <c r="O107" s="1291"/>
      <c r="P107" s="1291"/>
      <c r="Q107" s="1291"/>
      <c r="R107" s="1291"/>
      <c r="S107" s="1291"/>
      <c r="T107" s="1291"/>
      <c r="U107" s="1291"/>
      <c r="V107" s="1291"/>
      <c r="W107" s="1291"/>
      <c r="X107" s="1291"/>
      <c r="Y107" s="1291"/>
    </row>
    <row r="108">
      <c r="A108" s="1291"/>
      <c r="B108" s="1291"/>
      <c r="C108" s="1291"/>
      <c r="D108" s="1291"/>
      <c r="E108" s="1291"/>
      <c r="F108" s="1291"/>
      <c r="G108" s="1291"/>
      <c r="H108" s="1291"/>
      <c r="I108" s="1291"/>
      <c r="J108" s="1291"/>
      <c r="K108" s="1291"/>
      <c r="L108" s="1291"/>
      <c r="M108" s="1291"/>
      <c r="N108" s="1291"/>
      <c r="O108" s="1291"/>
      <c r="P108" s="1291"/>
      <c r="Q108" s="1291"/>
      <c r="R108" s="1291"/>
      <c r="S108" s="1291"/>
      <c r="T108" s="1291"/>
      <c r="U108" s="1291"/>
      <c r="V108" s="1291"/>
      <c r="W108" s="1291"/>
      <c r="X108" s="1291"/>
      <c r="Y108" s="1291"/>
    </row>
    <row r="109">
      <c r="A109" s="1291"/>
      <c r="B109" s="1291"/>
      <c r="C109" s="1291"/>
      <c r="D109" s="1291"/>
      <c r="E109" s="1291"/>
      <c r="F109" s="1291"/>
      <c r="G109" s="1291"/>
      <c r="H109" s="1291"/>
      <c r="I109" s="1291"/>
      <c r="J109" s="1291"/>
      <c r="K109" s="1291"/>
      <c r="L109" s="1291"/>
      <c r="M109" s="1291"/>
      <c r="N109" s="1291"/>
      <c r="O109" s="1291"/>
      <c r="P109" s="1291"/>
      <c r="Q109" s="1291"/>
      <c r="R109" s="1291"/>
      <c r="S109" s="1291"/>
      <c r="T109" s="1291"/>
      <c r="U109" s="1291"/>
      <c r="V109" s="1291"/>
      <c r="W109" s="1291"/>
      <c r="X109" s="1291"/>
      <c r="Y109" s="1291"/>
    </row>
    <row r="110">
      <c r="A110" s="1291"/>
      <c r="B110" s="1291"/>
      <c r="C110" s="1291"/>
      <c r="D110" s="1291"/>
      <c r="E110" s="1291"/>
      <c r="F110" s="1291"/>
      <c r="G110" s="1291"/>
      <c r="H110" s="1291"/>
      <c r="I110" s="1291"/>
      <c r="J110" s="1291"/>
      <c r="K110" s="1291"/>
      <c r="L110" s="1291"/>
      <c r="M110" s="1291"/>
      <c r="N110" s="1291"/>
      <c r="O110" s="1291"/>
      <c r="P110" s="1291"/>
      <c r="Q110" s="1291"/>
      <c r="R110" s="1291"/>
      <c r="S110" s="1291"/>
      <c r="T110" s="1291"/>
      <c r="U110" s="1291"/>
      <c r="V110" s="1291"/>
      <c r="W110" s="1291"/>
      <c r="X110" s="1291"/>
      <c r="Y110" s="1291"/>
    </row>
    <row r="111">
      <c r="A111" s="1291"/>
      <c r="B111" s="1291"/>
      <c r="C111" s="1291"/>
      <c r="D111" s="1291"/>
      <c r="E111" s="1291"/>
      <c r="F111" s="1291"/>
      <c r="G111" s="1291"/>
      <c r="H111" s="1291"/>
      <c r="I111" s="1291"/>
      <c r="J111" s="1291"/>
      <c r="K111" s="1291"/>
      <c r="L111" s="1291"/>
      <c r="M111" s="1291"/>
      <c r="N111" s="1291"/>
      <c r="O111" s="1291"/>
      <c r="P111" s="1291"/>
      <c r="Q111" s="1291"/>
      <c r="R111" s="1291"/>
      <c r="S111" s="1291"/>
      <c r="T111" s="1291"/>
      <c r="U111" s="1291"/>
      <c r="V111" s="1291"/>
      <c r="W111" s="1291"/>
      <c r="X111" s="1291"/>
      <c r="Y111" s="1291"/>
    </row>
    <row r="112">
      <c r="A112" s="1291"/>
      <c r="B112" s="1291"/>
      <c r="C112" s="1291"/>
      <c r="D112" s="1291"/>
      <c r="E112" s="1291"/>
      <c r="F112" s="1291"/>
      <c r="G112" s="1291"/>
      <c r="H112" s="1291"/>
      <c r="I112" s="1291"/>
      <c r="J112" s="1291"/>
      <c r="K112" s="1291"/>
      <c r="L112" s="1291"/>
      <c r="M112" s="1291"/>
      <c r="N112" s="1291"/>
      <c r="O112" s="1291"/>
      <c r="P112" s="1291"/>
      <c r="Q112" s="1291"/>
      <c r="R112" s="1291"/>
      <c r="S112" s="1291"/>
      <c r="T112" s="1291"/>
      <c r="U112" s="1291"/>
      <c r="V112" s="1291"/>
      <c r="W112" s="1291"/>
      <c r="X112" s="1291"/>
      <c r="Y112" s="1291"/>
    </row>
    <row r="113">
      <c r="A113" s="1291"/>
      <c r="B113" s="1291"/>
      <c r="C113" s="1291"/>
      <c r="D113" s="1291"/>
      <c r="E113" s="1291"/>
      <c r="F113" s="1291"/>
      <c r="G113" s="1291"/>
      <c r="H113" s="1291"/>
      <c r="I113" s="1291"/>
      <c r="J113" s="1291"/>
      <c r="K113" s="1291"/>
      <c r="L113" s="1291"/>
      <c r="M113" s="1291"/>
      <c r="N113" s="1291"/>
      <c r="O113" s="1291"/>
      <c r="P113" s="1291"/>
      <c r="Q113" s="1291"/>
      <c r="R113" s="1291"/>
      <c r="S113" s="1291"/>
      <c r="T113" s="1291"/>
      <c r="U113" s="1291"/>
      <c r="V113" s="1291"/>
      <c r="W113" s="1291"/>
      <c r="X113" s="1291"/>
      <c r="Y113" s="1291"/>
    </row>
    <row r="114">
      <c r="A114" s="1291"/>
      <c r="B114" s="1291"/>
      <c r="C114" s="1291"/>
      <c r="D114" s="1291"/>
      <c r="E114" s="1291"/>
      <c r="F114" s="1291"/>
      <c r="G114" s="1291"/>
      <c r="H114" s="1291"/>
      <c r="I114" s="1291"/>
      <c r="J114" s="1291"/>
      <c r="K114" s="1291"/>
      <c r="L114" s="1291"/>
      <c r="M114" s="1291"/>
      <c r="N114" s="1291"/>
      <c r="O114" s="1291"/>
      <c r="P114" s="1291"/>
      <c r="Q114" s="1291"/>
      <c r="R114" s="1291"/>
      <c r="S114" s="1291"/>
      <c r="T114" s="1291"/>
      <c r="U114" s="1291"/>
      <c r="V114" s="1291"/>
      <c r="W114" s="1291"/>
      <c r="X114" s="1291"/>
      <c r="Y114" s="1291"/>
    </row>
    <row r="115">
      <c r="A115" s="1291"/>
      <c r="B115" s="1291"/>
      <c r="C115" s="1291"/>
      <c r="D115" s="1291"/>
      <c r="E115" s="1291"/>
      <c r="F115" s="1291"/>
      <c r="G115" s="1291"/>
      <c r="H115" s="1291"/>
      <c r="I115" s="1291"/>
      <c r="J115" s="1291"/>
      <c r="K115" s="1291"/>
      <c r="L115" s="1291"/>
      <c r="M115" s="1291"/>
      <c r="N115" s="1291"/>
      <c r="O115" s="1291"/>
      <c r="P115" s="1291"/>
      <c r="Q115" s="1291"/>
      <c r="R115" s="1291"/>
      <c r="S115" s="1291"/>
      <c r="T115" s="1291"/>
      <c r="U115" s="1291"/>
      <c r="V115" s="1291"/>
      <c r="W115" s="1291"/>
      <c r="X115" s="1291"/>
      <c r="Y115" s="1291"/>
    </row>
    <row r="116">
      <c r="A116" s="1291"/>
      <c r="B116" s="1291"/>
      <c r="C116" s="1291"/>
      <c r="D116" s="1291"/>
      <c r="E116" s="1291"/>
      <c r="F116" s="1291"/>
      <c r="G116" s="1291"/>
      <c r="H116" s="1291"/>
      <c r="I116" s="1291"/>
      <c r="J116" s="1291"/>
      <c r="K116" s="1291"/>
      <c r="L116" s="1291"/>
      <c r="M116" s="1291"/>
      <c r="N116" s="1291"/>
      <c r="O116" s="1291"/>
      <c r="P116" s="1291"/>
      <c r="Q116" s="1291"/>
      <c r="R116" s="1291"/>
      <c r="S116" s="1291"/>
      <c r="T116" s="1291"/>
      <c r="U116" s="1291"/>
      <c r="V116" s="1291"/>
      <c r="W116" s="1291"/>
      <c r="X116" s="1291"/>
      <c r="Y116" s="1291"/>
    </row>
    <row r="117">
      <c r="A117" s="1291"/>
      <c r="B117" s="1291"/>
      <c r="C117" s="1291"/>
      <c r="D117" s="1291"/>
      <c r="E117" s="1291"/>
      <c r="F117" s="1291"/>
      <c r="G117" s="1291"/>
      <c r="H117" s="1291"/>
      <c r="I117" s="1291"/>
      <c r="J117" s="1291"/>
      <c r="K117" s="1291"/>
      <c r="L117" s="1291"/>
      <c r="M117" s="1291"/>
      <c r="N117" s="1291"/>
      <c r="O117" s="1291"/>
      <c r="P117" s="1291"/>
      <c r="Q117" s="1291"/>
      <c r="R117" s="1291"/>
      <c r="S117" s="1291"/>
      <c r="T117" s="1291"/>
      <c r="U117" s="1291"/>
      <c r="V117" s="1291"/>
      <c r="W117" s="1291"/>
      <c r="X117" s="1291"/>
      <c r="Y117" s="1291"/>
    </row>
    <row r="118">
      <c r="A118" s="1291"/>
      <c r="B118" s="1291"/>
      <c r="C118" s="1291"/>
      <c r="D118" s="1291"/>
      <c r="E118" s="1291"/>
      <c r="F118" s="1291"/>
      <c r="G118" s="1291"/>
      <c r="H118" s="1291"/>
      <c r="I118" s="1291"/>
      <c r="J118" s="1291"/>
      <c r="K118" s="1291"/>
      <c r="L118" s="1291"/>
      <c r="M118" s="1291"/>
      <c r="N118" s="1291"/>
      <c r="O118" s="1291"/>
      <c r="P118" s="1291"/>
      <c r="Q118" s="1291"/>
      <c r="R118" s="1291"/>
      <c r="S118" s="1291"/>
      <c r="T118" s="1291"/>
      <c r="U118" s="1291"/>
      <c r="V118" s="1291"/>
      <c r="W118" s="1291"/>
      <c r="X118" s="1291"/>
      <c r="Y118" s="1291"/>
    </row>
    <row r="119">
      <c r="A119" s="1291"/>
      <c r="B119" s="1291"/>
      <c r="C119" s="1291"/>
      <c r="D119" s="1291"/>
      <c r="E119" s="1291"/>
      <c r="F119" s="1291"/>
      <c r="G119" s="1291"/>
      <c r="H119" s="1291"/>
      <c r="I119" s="1291"/>
      <c r="J119" s="1291"/>
      <c r="K119" s="1291"/>
      <c r="L119" s="1291"/>
      <c r="M119" s="1291"/>
      <c r="N119" s="1291"/>
      <c r="O119" s="1291"/>
      <c r="P119" s="1291"/>
      <c r="Q119" s="1291"/>
      <c r="R119" s="1291"/>
      <c r="S119" s="1291"/>
      <c r="T119" s="1291"/>
      <c r="U119" s="1291"/>
      <c r="V119" s="1291"/>
      <c r="W119" s="1291"/>
      <c r="X119" s="1291"/>
      <c r="Y119" s="1291"/>
    </row>
    <row r="120">
      <c r="A120" s="1291"/>
      <c r="B120" s="1291"/>
      <c r="C120" s="1291"/>
      <c r="D120" s="1291"/>
      <c r="E120" s="1291"/>
      <c r="F120" s="1291"/>
      <c r="G120" s="1291"/>
      <c r="H120" s="1291"/>
      <c r="I120" s="1291"/>
      <c r="J120" s="1291"/>
      <c r="K120" s="1291"/>
      <c r="L120" s="1291"/>
      <c r="M120" s="1291"/>
      <c r="N120" s="1291"/>
      <c r="O120" s="1291"/>
      <c r="P120" s="1291"/>
      <c r="Q120" s="1291"/>
      <c r="R120" s="1291"/>
      <c r="S120" s="1291"/>
      <c r="T120" s="1291"/>
      <c r="U120" s="1291"/>
      <c r="V120" s="1291"/>
      <c r="W120" s="1291"/>
      <c r="X120" s="1291"/>
      <c r="Y120" s="1291"/>
    </row>
    <row r="121">
      <c r="A121" s="1291"/>
      <c r="B121" s="1291"/>
      <c r="C121" s="1291"/>
      <c r="D121" s="1291"/>
      <c r="E121" s="1291"/>
      <c r="F121" s="1291"/>
      <c r="G121" s="1291"/>
      <c r="H121" s="1291"/>
      <c r="I121" s="1291"/>
      <c r="J121" s="1291"/>
      <c r="K121" s="1291"/>
      <c r="L121" s="1291"/>
      <c r="M121" s="1291"/>
      <c r="N121" s="1291"/>
      <c r="O121" s="1291"/>
      <c r="P121" s="1291"/>
      <c r="Q121" s="1291"/>
      <c r="R121" s="1291"/>
      <c r="S121" s="1291"/>
      <c r="T121" s="1291"/>
      <c r="U121" s="1291"/>
      <c r="V121" s="1291"/>
      <c r="W121" s="1291"/>
      <c r="X121" s="1291"/>
      <c r="Y121" s="1291"/>
    </row>
    <row r="122">
      <c r="A122" s="1291"/>
      <c r="B122" s="1291"/>
      <c r="C122" s="1291"/>
      <c r="D122" s="1291"/>
      <c r="E122" s="1291"/>
      <c r="F122" s="1291"/>
      <c r="G122" s="1291"/>
      <c r="H122" s="1291"/>
      <c r="I122" s="1291"/>
      <c r="J122" s="1291"/>
      <c r="K122" s="1291"/>
      <c r="L122" s="1291"/>
      <c r="M122" s="1291"/>
      <c r="N122" s="1291"/>
      <c r="O122" s="1291"/>
      <c r="P122" s="1291"/>
      <c r="Q122" s="1291"/>
      <c r="R122" s="1291"/>
      <c r="S122" s="1291"/>
      <c r="T122" s="1291"/>
      <c r="U122" s="1291"/>
      <c r="V122" s="1291"/>
      <c r="W122" s="1291"/>
      <c r="X122" s="1291"/>
      <c r="Y122" s="1291"/>
    </row>
    <row r="123">
      <c r="A123" s="1291"/>
      <c r="B123" s="1291"/>
      <c r="C123" s="1291"/>
      <c r="D123" s="1291"/>
      <c r="E123" s="1291"/>
      <c r="F123" s="1291"/>
      <c r="G123" s="1291"/>
      <c r="H123" s="1291"/>
      <c r="I123" s="1291"/>
      <c r="J123" s="1291"/>
      <c r="K123" s="1291"/>
      <c r="L123" s="1291"/>
      <c r="M123" s="1291"/>
      <c r="N123" s="1291"/>
      <c r="O123" s="1291"/>
      <c r="P123" s="1291"/>
      <c r="Q123" s="1291"/>
      <c r="R123" s="1291"/>
      <c r="S123" s="1291"/>
      <c r="T123" s="1291"/>
      <c r="U123" s="1291"/>
      <c r="V123" s="1291"/>
      <c r="W123" s="1291"/>
      <c r="X123" s="1291"/>
      <c r="Y123" s="1291"/>
    </row>
    <row r="124">
      <c r="A124" s="1291"/>
      <c r="B124" s="1291"/>
      <c r="C124" s="1291"/>
      <c r="D124" s="1291"/>
      <c r="E124" s="1291"/>
      <c r="F124" s="1291"/>
      <c r="G124" s="1291"/>
      <c r="H124" s="1291"/>
      <c r="I124" s="1291"/>
      <c r="J124" s="1291"/>
      <c r="K124" s="1291"/>
      <c r="L124" s="1291"/>
      <c r="M124" s="1291"/>
      <c r="N124" s="1291"/>
      <c r="O124" s="1291"/>
      <c r="P124" s="1291"/>
      <c r="Q124" s="1291"/>
      <c r="R124" s="1291"/>
      <c r="S124" s="1291"/>
      <c r="T124" s="1291"/>
      <c r="U124" s="1291"/>
      <c r="V124" s="1291"/>
      <c r="W124" s="1291"/>
      <c r="X124" s="1291"/>
      <c r="Y124" s="1291"/>
    </row>
    <row r="125">
      <c r="A125" s="1291"/>
      <c r="B125" s="1291"/>
      <c r="C125" s="1291"/>
      <c r="D125" s="1291"/>
      <c r="E125" s="1291"/>
      <c r="F125" s="1291"/>
      <c r="G125" s="1291"/>
      <c r="H125" s="1291"/>
      <c r="I125" s="1291"/>
      <c r="J125" s="1291"/>
      <c r="K125" s="1291"/>
      <c r="L125" s="1291"/>
      <c r="M125" s="1291"/>
      <c r="N125" s="1291"/>
      <c r="O125" s="1291"/>
      <c r="P125" s="1291"/>
      <c r="Q125" s="1291"/>
      <c r="R125" s="1291"/>
      <c r="S125" s="1291"/>
      <c r="T125" s="1291"/>
      <c r="U125" s="1291"/>
      <c r="V125" s="1291"/>
      <c r="W125" s="1291"/>
      <c r="X125" s="1291"/>
      <c r="Y125" s="1291"/>
    </row>
    <row r="126">
      <c r="A126" s="1291"/>
      <c r="B126" s="1291"/>
      <c r="C126" s="1291"/>
      <c r="D126" s="1291"/>
      <c r="E126" s="1291"/>
      <c r="F126" s="1291"/>
      <c r="G126" s="1291"/>
      <c r="H126" s="1291"/>
      <c r="I126" s="1291"/>
      <c r="J126" s="1291"/>
      <c r="K126" s="1291"/>
      <c r="L126" s="1291"/>
      <c r="M126" s="1291"/>
      <c r="N126" s="1291"/>
      <c r="O126" s="1291"/>
      <c r="P126" s="1291"/>
      <c r="Q126" s="1291"/>
      <c r="R126" s="1291"/>
      <c r="S126" s="1291"/>
      <c r="T126" s="1291"/>
      <c r="U126" s="1291"/>
      <c r="V126" s="1291"/>
      <c r="W126" s="1291"/>
      <c r="X126" s="1291"/>
      <c r="Y126" s="1291"/>
    </row>
    <row r="127">
      <c r="A127" s="1291"/>
      <c r="B127" s="1291"/>
      <c r="C127" s="1291"/>
      <c r="D127" s="1291"/>
      <c r="E127" s="1291"/>
      <c r="F127" s="1291"/>
      <c r="G127" s="1291"/>
      <c r="H127" s="1291"/>
      <c r="I127" s="1291"/>
      <c r="J127" s="1291"/>
      <c r="K127" s="1291"/>
      <c r="L127" s="1291"/>
      <c r="M127" s="1291"/>
      <c r="N127" s="1291"/>
      <c r="O127" s="1291"/>
      <c r="P127" s="1291"/>
      <c r="Q127" s="1291"/>
      <c r="R127" s="1291"/>
      <c r="S127" s="1291"/>
      <c r="T127" s="1291"/>
      <c r="U127" s="1291"/>
      <c r="V127" s="1291"/>
      <c r="W127" s="1291"/>
      <c r="X127" s="1291"/>
      <c r="Y127" s="1291"/>
    </row>
    <row r="128">
      <c r="A128" s="1291"/>
      <c r="B128" s="1291"/>
      <c r="C128" s="1291"/>
      <c r="D128" s="1291"/>
      <c r="E128" s="1291"/>
      <c r="F128" s="1291"/>
      <c r="G128" s="1291"/>
      <c r="H128" s="1291"/>
      <c r="I128" s="1291"/>
      <c r="J128" s="1291"/>
      <c r="K128" s="1291"/>
      <c r="L128" s="1291"/>
      <c r="M128" s="1291"/>
      <c r="N128" s="1291"/>
      <c r="O128" s="1291"/>
      <c r="P128" s="1291"/>
      <c r="Q128" s="1291"/>
      <c r="R128" s="1291"/>
      <c r="S128" s="1291"/>
      <c r="T128" s="1291"/>
      <c r="U128" s="1291"/>
      <c r="V128" s="1291"/>
      <c r="W128" s="1291"/>
      <c r="X128" s="1291"/>
      <c r="Y128" s="1291"/>
    </row>
    <row r="129">
      <c r="A129" s="1291"/>
      <c r="B129" s="1291"/>
      <c r="C129" s="1291"/>
      <c r="D129" s="1291"/>
      <c r="E129" s="1291"/>
      <c r="F129" s="1291"/>
      <c r="G129" s="1291"/>
      <c r="H129" s="1291"/>
      <c r="I129" s="1291"/>
      <c r="J129" s="1291"/>
      <c r="K129" s="1291"/>
      <c r="L129" s="1291"/>
      <c r="M129" s="1291"/>
      <c r="N129" s="1291"/>
      <c r="O129" s="1291"/>
      <c r="P129" s="1291"/>
      <c r="Q129" s="1291"/>
      <c r="R129" s="1291"/>
      <c r="S129" s="1291"/>
      <c r="T129" s="1291"/>
      <c r="U129" s="1291"/>
      <c r="V129" s="1291"/>
      <c r="W129" s="1291"/>
      <c r="X129" s="1291"/>
      <c r="Y129" s="1291"/>
    </row>
    <row r="130">
      <c r="A130" s="1291"/>
      <c r="B130" s="1291"/>
      <c r="C130" s="1291"/>
      <c r="D130" s="1291"/>
      <c r="E130" s="1291"/>
      <c r="F130" s="1291"/>
      <c r="G130" s="1291"/>
      <c r="H130" s="1291"/>
      <c r="I130" s="1291"/>
      <c r="J130" s="1291"/>
      <c r="K130" s="1291"/>
      <c r="L130" s="1291"/>
      <c r="M130" s="1291"/>
      <c r="N130" s="1291"/>
      <c r="O130" s="1291"/>
      <c r="P130" s="1291"/>
      <c r="Q130" s="1291"/>
      <c r="R130" s="1291"/>
      <c r="S130" s="1291"/>
      <c r="T130" s="1291"/>
      <c r="U130" s="1291"/>
      <c r="V130" s="1291"/>
      <c r="W130" s="1291"/>
      <c r="X130" s="1291"/>
      <c r="Y130" s="1291"/>
    </row>
    <row r="131">
      <c r="A131" s="1291"/>
      <c r="B131" s="1291"/>
      <c r="C131" s="1291"/>
      <c r="D131" s="1291"/>
      <c r="E131" s="1291"/>
      <c r="F131" s="1291"/>
      <c r="G131" s="1291"/>
      <c r="H131" s="1291"/>
      <c r="I131" s="1291"/>
      <c r="J131" s="1291"/>
      <c r="K131" s="1291"/>
      <c r="L131" s="1291"/>
      <c r="M131" s="1291"/>
      <c r="N131" s="1291"/>
      <c r="O131" s="1291"/>
      <c r="P131" s="1291"/>
      <c r="Q131" s="1291"/>
      <c r="R131" s="1291"/>
      <c r="S131" s="1291"/>
      <c r="T131" s="1291"/>
      <c r="U131" s="1291"/>
      <c r="V131" s="1291"/>
      <c r="W131" s="1291"/>
      <c r="X131" s="1291"/>
      <c r="Y131" s="1291"/>
    </row>
    <row r="132">
      <c r="A132" s="1291"/>
      <c r="B132" s="1291"/>
      <c r="C132" s="1291"/>
      <c r="D132" s="1291"/>
      <c r="E132" s="1291"/>
      <c r="F132" s="1291"/>
      <c r="G132" s="1291"/>
      <c r="H132" s="1291"/>
      <c r="I132" s="1291"/>
      <c r="J132" s="1291"/>
      <c r="K132" s="1291"/>
      <c r="L132" s="1291"/>
      <c r="M132" s="1291"/>
      <c r="N132" s="1291"/>
      <c r="O132" s="1291"/>
      <c r="P132" s="1291"/>
      <c r="Q132" s="1291"/>
      <c r="R132" s="1291"/>
      <c r="S132" s="1291"/>
      <c r="T132" s="1291"/>
      <c r="U132" s="1291"/>
      <c r="V132" s="1291"/>
      <c r="W132" s="1291"/>
      <c r="X132" s="1291"/>
      <c r="Y132" s="1291"/>
    </row>
    <row r="133">
      <c r="A133" s="1291"/>
      <c r="B133" s="1291"/>
      <c r="C133" s="1291"/>
      <c r="D133" s="1291"/>
      <c r="E133" s="1291"/>
      <c r="F133" s="1291"/>
      <c r="G133" s="1291"/>
      <c r="H133" s="1291"/>
      <c r="I133" s="1291"/>
      <c r="J133" s="1291"/>
      <c r="K133" s="1291"/>
      <c r="L133" s="1291"/>
      <c r="M133" s="1291"/>
      <c r="N133" s="1291"/>
      <c r="O133" s="1291"/>
      <c r="P133" s="1291"/>
      <c r="Q133" s="1291"/>
      <c r="R133" s="1291"/>
      <c r="S133" s="1291"/>
      <c r="T133" s="1291"/>
      <c r="U133" s="1291"/>
      <c r="V133" s="1291"/>
      <c r="W133" s="1291"/>
      <c r="X133" s="1291"/>
      <c r="Y133" s="1291"/>
    </row>
    <row r="134">
      <c r="A134" s="1291"/>
      <c r="B134" s="1291"/>
      <c r="C134" s="1291"/>
      <c r="D134" s="1291"/>
      <c r="E134" s="1291"/>
      <c r="F134" s="1291"/>
      <c r="G134" s="1291"/>
      <c r="H134" s="1291"/>
      <c r="I134" s="1291"/>
      <c r="J134" s="1291"/>
      <c r="K134" s="1291"/>
      <c r="L134" s="1291"/>
      <c r="M134" s="1291"/>
      <c r="N134" s="1291"/>
      <c r="O134" s="1291"/>
      <c r="P134" s="1291"/>
      <c r="Q134" s="1291"/>
      <c r="R134" s="1291"/>
      <c r="S134" s="1291"/>
      <c r="T134" s="1291"/>
      <c r="U134" s="1291"/>
      <c r="V134" s="1291"/>
      <c r="W134" s="1291"/>
      <c r="X134" s="1291"/>
      <c r="Y134" s="1291"/>
    </row>
    <row r="135">
      <c r="A135" s="1291"/>
      <c r="B135" s="1291"/>
      <c r="C135" s="1291"/>
      <c r="D135" s="1291"/>
      <c r="E135" s="1291"/>
      <c r="F135" s="1291"/>
      <c r="G135" s="1291"/>
      <c r="H135" s="1291"/>
      <c r="I135" s="1291"/>
      <c r="J135" s="1291"/>
      <c r="K135" s="1291"/>
      <c r="L135" s="1291"/>
      <c r="M135" s="1291"/>
      <c r="N135" s="1291"/>
      <c r="O135" s="1291"/>
      <c r="P135" s="1291"/>
      <c r="Q135" s="1291"/>
      <c r="R135" s="1291"/>
      <c r="S135" s="1291"/>
      <c r="T135" s="1291"/>
      <c r="U135" s="1291"/>
      <c r="V135" s="1291"/>
      <c r="W135" s="1291"/>
      <c r="X135" s="1291"/>
      <c r="Y135" s="1291"/>
    </row>
    <row r="136">
      <c r="A136" s="1291"/>
      <c r="B136" s="1291"/>
      <c r="C136" s="1291"/>
      <c r="D136" s="1291"/>
      <c r="E136" s="1291"/>
      <c r="F136" s="1291"/>
      <c r="G136" s="1291"/>
      <c r="H136" s="1291"/>
      <c r="I136" s="1291"/>
      <c r="J136" s="1291"/>
      <c r="K136" s="1291"/>
      <c r="L136" s="1291"/>
      <c r="M136" s="1291"/>
      <c r="N136" s="1291"/>
      <c r="O136" s="1291"/>
      <c r="P136" s="1291"/>
      <c r="Q136" s="1291"/>
      <c r="R136" s="1291"/>
      <c r="S136" s="1291"/>
      <c r="T136" s="1291"/>
      <c r="U136" s="1291"/>
      <c r="V136" s="1291"/>
      <c r="W136" s="1291"/>
      <c r="X136" s="1291"/>
      <c r="Y136" s="1291"/>
    </row>
    <row r="137">
      <c r="A137" s="1291"/>
      <c r="B137" s="1291"/>
      <c r="C137" s="1291"/>
      <c r="D137" s="1291"/>
      <c r="E137" s="1291"/>
      <c r="F137" s="1291"/>
      <c r="G137" s="1291"/>
      <c r="H137" s="1291"/>
      <c r="I137" s="1291"/>
      <c r="J137" s="1291"/>
      <c r="K137" s="1291"/>
      <c r="L137" s="1291"/>
      <c r="M137" s="1291"/>
      <c r="N137" s="1291"/>
      <c r="O137" s="1291"/>
      <c r="P137" s="1291"/>
      <c r="Q137" s="1291"/>
      <c r="R137" s="1291"/>
      <c r="S137" s="1291"/>
      <c r="T137" s="1291"/>
      <c r="U137" s="1291"/>
      <c r="V137" s="1291"/>
      <c r="W137" s="1291"/>
      <c r="X137" s="1291"/>
      <c r="Y137" s="1291"/>
    </row>
    <row r="138">
      <c r="A138" s="1291"/>
      <c r="B138" s="1291"/>
      <c r="C138" s="1291"/>
      <c r="D138" s="1291"/>
      <c r="E138" s="1291"/>
      <c r="F138" s="1291"/>
      <c r="G138" s="1291"/>
      <c r="H138" s="1291"/>
      <c r="I138" s="1291"/>
      <c r="J138" s="1291"/>
      <c r="K138" s="1291"/>
      <c r="L138" s="1291"/>
      <c r="M138" s="1291"/>
      <c r="N138" s="1291"/>
      <c r="O138" s="1291"/>
      <c r="P138" s="1291"/>
      <c r="Q138" s="1291"/>
      <c r="R138" s="1291"/>
      <c r="S138" s="1291"/>
      <c r="T138" s="1291"/>
      <c r="U138" s="1291"/>
      <c r="V138" s="1291"/>
      <c r="W138" s="1291"/>
      <c r="X138" s="1291"/>
      <c r="Y138" s="1291"/>
    </row>
    <row r="139">
      <c r="A139" s="1291"/>
      <c r="B139" s="1291"/>
      <c r="C139" s="1291"/>
      <c r="D139" s="1291"/>
      <c r="E139" s="1291"/>
      <c r="F139" s="1291"/>
      <c r="G139" s="1291"/>
      <c r="H139" s="1291"/>
      <c r="I139" s="1291"/>
      <c r="J139" s="1291"/>
      <c r="K139" s="1291"/>
      <c r="L139" s="1291"/>
      <c r="M139" s="1291"/>
      <c r="N139" s="1291"/>
      <c r="O139" s="1291"/>
      <c r="P139" s="1291"/>
      <c r="Q139" s="1291"/>
      <c r="R139" s="1291"/>
      <c r="S139" s="1291"/>
      <c r="T139" s="1291"/>
      <c r="U139" s="1291"/>
      <c r="V139" s="1291"/>
      <c r="W139" s="1291"/>
      <c r="X139" s="1291"/>
      <c r="Y139" s="1291"/>
    </row>
    <row r="140">
      <c r="A140" s="1291"/>
      <c r="B140" s="1291"/>
      <c r="C140" s="1291"/>
      <c r="D140" s="1291"/>
      <c r="E140" s="1291"/>
      <c r="F140" s="1291"/>
      <c r="G140" s="1291"/>
      <c r="H140" s="1291"/>
      <c r="I140" s="1291"/>
      <c r="J140" s="1291"/>
      <c r="K140" s="1291"/>
      <c r="L140" s="1291"/>
      <c r="M140" s="1291"/>
      <c r="N140" s="1291"/>
      <c r="O140" s="1291"/>
      <c r="P140" s="1291"/>
      <c r="Q140" s="1291"/>
      <c r="R140" s="1291"/>
      <c r="S140" s="1291"/>
      <c r="T140" s="1291"/>
      <c r="U140" s="1291"/>
      <c r="V140" s="1291"/>
      <c r="W140" s="1291"/>
      <c r="X140" s="1291"/>
      <c r="Y140" s="1291"/>
    </row>
    <row r="141">
      <c r="A141" s="1291"/>
      <c r="B141" s="1291"/>
      <c r="C141" s="1291"/>
      <c r="D141" s="1291"/>
      <c r="E141" s="1291"/>
      <c r="F141" s="1291"/>
      <c r="G141" s="1291"/>
      <c r="H141" s="1291"/>
      <c r="I141" s="1291"/>
      <c r="J141" s="1291"/>
      <c r="K141" s="1291"/>
      <c r="L141" s="1291"/>
      <c r="M141" s="1291"/>
      <c r="N141" s="1291"/>
      <c r="O141" s="1291"/>
      <c r="P141" s="1291"/>
      <c r="Q141" s="1291"/>
      <c r="R141" s="1291"/>
      <c r="S141" s="1291"/>
      <c r="T141" s="1291"/>
      <c r="U141" s="1291"/>
      <c r="V141" s="1291"/>
      <c r="W141" s="1291"/>
      <c r="X141" s="1291"/>
      <c r="Y141" s="1291"/>
    </row>
    <row r="142">
      <c r="A142" s="1291"/>
      <c r="B142" s="1291"/>
      <c r="C142" s="1291"/>
      <c r="D142" s="1291"/>
      <c r="E142" s="1291"/>
      <c r="F142" s="1291"/>
      <c r="G142" s="1291"/>
      <c r="H142" s="1291"/>
      <c r="I142" s="1291"/>
      <c r="J142" s="1291"/>
      <c r="K142" s="1291"/>
      <c r="L142" s="1291"/>
      <c r="M142" s="1291"/>
      <c r="N142" s="1291"/>
      <c r="O142" s="1291"/>
      <c r="P142" s="1291"/>
      <c r="Q142" s="1291"/>
      <c r="R142" s="1291"/>
      <c r="S142" s="1291"/>
      <c r="T142" s="1291"/>
      <c r="U142" s="1291"/>
      <c r="V142" s="1291"/>
      <c r="W142" s="1291"/>
      <c r="X142" s="1291"/>
      <c r="Y142" s="1291"/>
    </row>
    <row r="143">
      <c r="A143" s="1291"/>
      <c r="B143" s="1291"/>
      <c r="C143" s="1291"/>
      <c r="D143" s="1291"/>
      <c r="E143" s="1291"/>
      <c r="F143" s="1291"/>
      <c r="G143" s="1291"/>
      <c r="H143" s="1291"/>
      <c r="I143" s="1291"/>
      <c r="J143" s="1291"/>
      <c r="K143" s="1291"/>
      <c r="L143" s="1291"/>
      <c r="M143" s="1291"/>
      <c r="N143" s="1291"/>
      <c r="O143" s="1291"/>
      <c r="P143" s="1291"/>
      <c r="Q143" s="1291"/>
      <c r="R143" s="1291"/>
      <c r="S143" s="1291"/>
      <c r="T143" s="1291"/>
      <c r="U143" s="1291"/>
      <c r="V143" s="1291"/>
      <c r="W143" s="1291"/>
      <c r="X143" s="1291"/>
      <c r="Y143" s="1291"/>
    </row>
    <row r="144">
      <c r="A144" s="1291"/>
      <c r="B144" s="1291"/>
      <c r="C144" s="1291"/>
      <c r="D144" s="1291"/>
      <c r="E144" s="1291"/>
      <c r="F144" s="1291"/>
      <c r="G144" s="1291"/>
      <c r="H144" s="1291"/>
      <c r="I144" s="1291"/>
      <c r="J144" s="1291"/>
      <c r="K144" s="1291"/>
      <c r="L144" s="1291"/>
      <c r="M144" s="1291"/>
      <c r="N144" s="1291"/>
      <c r="O144" s="1291"/>
      <c r="P144" s="1291"/>
      <c r="Q144" s="1291"/>
      <c r="R144" s="1291"/>
      <c r="S144" s="1291"/>
      <c r="T144" s="1291"/>
      <c r="U144" s="1291"/>
      <c r="V144" s="1291"/>
      <c r="W144" s="1291"/>
      <c r="X144" s="1291"/>
      <c r="Y144" s="1291"/>
    </row>
    <row r="145">
      <c r="A145" s="1291"/>
      <c r="B145" s="1291"/>
      <c r="C145" s="1291"/>
      <c r="D145" s="1291"/>
      <c r="E145" s="1291"/>
      <c r="F145" s="1291"/>
      <c r="G145" s="1291"/>
      <c r="H145" s="1291"/>
      <c r="I145" s="1291"/>
      <c r="J145" s="1291"/>
      <c r="K145" s="1291"/>
      <c r="L145" s="1291"/>
      <c r="M145" s="1291"/>
      <c r="N145" s="1291"/>
      <c r="O145" s="1291"/>
      <c r="P145" s="1291"/>
      <c r="Q145" s="1291"/>
      <c r="R145" s="1291"/>
      <c r="S145" s="1291"/>
      <c r="T145" s="1291"/>
      <c r="U145" s="1291"/>
      <c r="V145" s="1291"/>
      <c r="W145" s="1291"/>
      <c r="X145" s="1291"/>
      <c r="Y145" s="1291"/>
    </row>
    <row r="146">
      <c r="A146" s="1291"/>
      <c r="B146" s="1291"/>
      <c r="C146" s="1291"/>
      <c r="D146" s="1291"/>
      <c r="E146" s="1291"/>
      <c r="F146" s="1291"/>
      <c r="G146" s="1291"/>
      <c r="H146" s="1291"/>
      <c r="I146" s="1291"/>
      <c r="J146" s="1291"/>
      <c r="K146" s="1291"/>
      <c r="L146" s="1291"/>
      <c r="M146" s="1291"/>
      <c r="N146" s="1291"/>
      <c r="O146" s="1291"/>
      <c r="P146" s="1291"/>
      <c r="Q146" s="1291"/>
      <c r="R146" s="1291"/>
      <c r="S146" s="1291"/>
      <c r="T146" s="1291"/>
      <c r="U146" s="1291"/>
      <c r="V146" s="1291"/>
      <c r="W146" s="1291"/>
      <c r="X146" s="1291"/>
      <c r="Y146" s="1291"/>
    </row>
    <row r="147">
      <c r="A147" s="1291"/>
      <c r="B147" s="1291"/>
      <c r="C147" s="1291"/>
      <c r="D147" s="1291"/>
      <c r="E147" s="1291"/>
      <c r="F147" s="1291"/>
      <c r="G147" s="1291"/>
      <c r="H147" s="1291"/>
      <c r="I147" s="1291"/>
      <c r="J147" s="1291"/>
      <c r="K147" s="1291"/>
      <c r="L147" s="1291"/>
      <c r="M147" s="1291"/>
      <c r="N147" s="1291"/>
      <c r="O147" s="1291"/>
      <c r="P147" s="1291"/>
      <c r="Q147" s="1291"/>
      <c r="R147" s="1291"/>
      <c r="S147" s="1291"/>
      <c r="T147" s="1291"/>
      <c r="U147" s="1291"/>
      <c r="V147" s="1291"/>
      <c r="W147" s="1291"/>
      <c r="X147" s="1291"/>
      <c r="Y147" s="1291"/>
    </row>
    <row r="148">
      <c r="A148" s="1291"/>
      <c r="B148" s="1291"/>
      <c r="C148" s="1291"/>
      <c r="D148" s="1291"/>
      <c r="E148" s="1291"/>
      <c r="F148" s="1291"/>
      <c r="G148" s="1291"/>
      <c r="H148" s="1291"/>
      <c r="I148" s="1291"/>
      <c r="J148" s="1291"/>
      <c r="K148" s="1291"/>
      <c r="L148" s="1291"/>
      <c r="M148" s="1291"/>
      <c r="N148" s="1291"/>
      <c r="O148" s="1291"/>
      <c r="P148" s="1291"/>
      <c r="Q148" s="1291"/>
      <c r="R148" s="1291"/>
      <c r="S148" s="1291"/>
      <c r="T148" s="1291"/>
      <c r="U148" s="1291"/>
      <c r="V148" s="1291"/>
      <c r="W148" s="1291"/>
      <c r="X148" s="1291"/>
      <c r="Y148" s="1291"/>
    </row>
    <row r="149">
      <c r="A149" s="1291"/>
      <c r="B149" s="1291"/>
      <c r="C149" s="1291"/>
      <c r="D149" s="1291"/>
      <c r="E149" s="1291"/>
      <c r="F149" s="1291"/>
      <c r="G149" s="1291"/>
      <c r="H149" s="1291"/>
      <c r="I149" s="1291"/>
      <c r="J149" s="1291"/>
      <c r="K149" s="1291"/>
      <c r="L149" s="1291"/>
      <c r="M149" s="1291"/>
      <c r="N149" s="1291"/>
      <c r="O149" s="1291"/>
      <c r="P149" s="1291"/>
      <c r="Q149" s="1291"/>
      <c r="R149" s="1291"/>
      <c r="S149" s="1291"/>
      <c r="T149" s="1291"/>
      <c r="U149" s="1291"/>
      <c r="V149" s="1291"/>
      <c r="W149" s="1291"/>
      <c r="X149" s="1291"/>
      <c r="Y149" s="1291"/>
    </row>
    <row r="150">
      <c r="A150" s="1291"/>
      <c r="B150" s="1291"/>
      <c r="C150" s="1291"/>
      <c r="D150" s="1291"/>
      <c r="E150" s="1291"/>
      <c r="F150" s="1291"/>
      <c r="G150" s="1291"/>
      <c r="H150" s="1291"/>
      <c r="I150" s="1291"/>
      <c r="J150" s="1291"/>
      <c r="K150" s="1291"/>
      <c r="L150" s="1291"/>
      <c r="M150" s="1291"/>
      <c r="N150" s="1291"/>
      <c r="O150" s="1291"/>
      <c r="P150" s="1291"/>
      <c r="Q150" s="1291"/>
      <c r="R150" s="1291"/>
      <c r="S150" s="1291"/>
      <c r="T150" s="1291"/>
      <c r="U150" s="1291"/>
      <c r="V150" s="1291"/>
      <c r="W150" s="1291"/>
      <c r="X150" s="1291"/>
      <c r="Y150" s="1291"/>
    </row>
    <row r="151">
      <c r="A151" s="1291"/>
      <c r="B151" s="1291"/>
      <c r="C151" s="1291"/>
      <c r="D151" s="1291"/>
      <c r="E151" s="1291"/>
      <c r="F151" s="1291"/>
      <c r="G151" s="1291"/>
      <c r="H151" s="1291"/>
      <c r="I151" s="1291"/>
      <c r="J151" s="1291"/>
      <c r="K151" s="1291"/>
      <c r="L151" s="1291"/>
      <c r="M151" s="1291"/>
      <c r="N151" s="1291"/>
      <c r="O151" s="1291"/>
      <c r="P151" s="1291"/>
      <c r="Q151" s="1291"/>
      <c r="R151" s="1291"/>
      <c r="S151" s="1291"/>
      <c r="T151" s="1291"/>
      <c r="U151" s="1291"/>
      <c r="V151" s="1291"/>
      <c r="W151" s="1291"/>
      <c r="X151" s="1291"/>
      <c r="Y151" s="1291"/>
    </row>
    <row r="152">
      <c r="A152" s="1291"/>
      <c r="B152" s="1291"/>
      <c r="C152" s="1291"/>
      <c r="D152" s="1291"/>
      <c r="E152" s="1291"/>
      <c r="F152" s="1291"/>
      <c r="G152" s="1291"/>
      <c r="H152" s="1291"/>
      <c r="I152" s="1291"/>
      <c r="J152" s="1291"/>
      <c r="K152" s="1291"/>
      <c r="L152" s="1291"/>
      <c r="M152" s="1291"/>
      <c r="N152" s="1291"/>
      <c r="O152" s="1291"/>
      <c r="P152" s="1291"/>
      <c r="Q152" s="1291"/>
      <c r="R152" s="1291"/>
      <c r="S152" s="1291"/>
      <c r="T152" s="1291"/>
      <c r="U152" s="1291"/>
      <c r="V152" s="1291"/>
      <c r="W152" s="1291"/>
      <c r="X152" s="1291"/>
      <c r="Y152" s="1291"/>
    </row>
    <row r="153">
      <c r="A153" s="1291"/>
      <c r="B153" s="1291"/>
      <c r="C153" s="1291"/>
      <c r="D153" s="1291"/>
      <c r="E153" s="1291"/>
      <c r="F153" s="1291"/>
      <c r="G153" s="1291"/>
      <c r="H153" s="1291"/>
      <c r="I153" s="1291"/>
      <c r="J153" s="1291"/>
      <c r="K153" s="1291"/>
      <c r="L153" s="1291"/>
      <c r="M153" s="1291"/>
      <c r="N153" s="1291"/>
      <c r="O153" s="1291"/>
      <c r="P153" s="1291"/>
      <c r="Q153" s="1291"/>
      <c r="R153" s="1291"/>
      <c r="S153" s="1291"/>
      <c r="T153" s="1291"/>
      <c r="U153" s="1291"/>
      <c r="V153" s="1291"/>
      <c r="W153" s="1291"/>
      <c r="X153" s="1291"/>
      <c r="Y153" s="1291"/>
    </row>
    <row r="154">
      <c r="A154" s="1291"/>
      <c r="B154" s="1291"/>
      <c r="C154" s="1291"/>
      <c r="D154" s="1291"/>
      <c r="E154" s="1291"/>
      <c r="F154" s="1291"/>
      <c r="G154" s="1291"/>
      <c r="H154" s="1291"/>
      <c r="I154" s="1291"/>
      <c r="J154" s="1291"/>
      <c r="K154" s="1291"/>
      <c r="L154" s="1291"/>
      <c r="M154" s="1291"/>
      <c r="N154" s="1291"/>
      <c r="O154" s="1291"/>
      <c r="P154" s="1291"/>
      <c r="Q154" s="1291"/>
      <c r="R154" s="1291"/>
      <c r="S154" s="1291"/>
      <c r="T154" s="1291"/>
      <c r="U154" s="1291"/>
      <c r="V154" s="1291"/>
      <c r="W154" s="1291"/>
      <c r="X154" s="1291"/>
      <c r="Y154" s="1291"/>
    </row>
    <row r="155">
      <c r="A155" s="1291"/>
      <c r="B155" s="1291"/>
      <c r="C155" s="1291"/>
      <c r="D155" s="1291"/>
      <c r="E155" s="1291"/>
      <c r="F155" s="1291"/>
      <c r="G155" s="1291"/>
      <c r="H155" s="1291"/>
      <c r="I155" s="1291"/>
      <c r="J155" s="1291"/>
      <c r="K155" s="1291"/>
      <c r="L155" s="1291"/>
      <c r="M155" s="1291"/>
      <c r="N155" s="1291"/>
      <c r="O155" s="1291"/>
      <c r="P155" s="1291"/>
      <c r="Q155" s="1291"/>
      <c r="R155" s="1291"/>
      <c r="S155" s="1291"/>
      <c r="T155" s="1291"/>
      <c r="U155" s="1291"/>
      <c r="V155" s="1291"/>
      <c r="W155" s="1291"/>
      <c r="X155" s="1291"/>
      <c r="Y155" s="1291"/>
    </row>
    <row r="156">
      <c r="A156" s="1291"/>
      <c r="B156" s="1291"/>
      <c r="C156" s="1291"/>
      <c r="D156" s="1291"/>
      <c r="E156" s="1291"/>
      <c r="F156" s="1291"/>
      <c r="G156" s="1291"/>
      <c r="H156" s="1291"/>
      <c r="I156" s="1291"/>
      <c r="J156" s="1291"/>
      <c r="K156" s="1291"/>
      <c r="L156" s="1291"/>
      <c r="M156" s="1291"/>
      <c r="N156" s="1291"/>
      <c r="O156" s="1291"/>
      <c r="P156" s="1291"/>
      <c r="Q156" s="1291"/>
      <c r="R156" s="1291"/>
      <c r="S156" s="1291"/>
      <c r="T156" s="1291"/>
      <c r="U156" s="1291"/>
      <c r="V156" s="1291"/>
      <c r="W156" s="1291"/>
      <c r="X156" s="1291"/>
      <c r="Y156" s="1291"/>
    </row>
    <row r="157">
      <c r="A157" s="1291"/>
      <c r="B157" s="1291"/>
      <c r="C157" s="1291"/>
      <c r="D157" s="1291"/>
      <c r="E157" s="1291"/>
      <c r="F157" s="1291"/>
      <c r="G157" s="1291"/>
      <c r="H157" s="1291"/>
      <c r="I157" s="1291"/>
      <c r="J157" s="1291"/>
      <c r="K157" s="1291"/>
      <c r="L157" s="1291"/>
      <c r="M157" s="1291"/>
      <c r="N157" s="1291"/>
      <c r="O157" s="1291"/>
      <c r="P157" s="1291"/>
      <c r="Q157" s="1291"/>
      <c r="R157" s="1291"/>
      <c r="S157" s="1291"/>
      <c r="T157" s="1291"/>
      <c r="U157" s="1291"/>
      <c r="V157" s="1291"/>
      <c r="W157" s="1291"/>
      <c r="X157" s="1291"/>
      <c r="Y157" s="1291"/>
    </row>
    <row r="158">
      <c r="A158" s="1291"/>
      <c r="B158" s="1291"/>
      <c r="C158" s="1291"/>
      <c r="D158" s="1291"/>
      <c r="E158" s="1291"/>
      <c r="F158" s="1291"/>
      <c r="G158" s="1291"/>
      <c r="H158" s="1291"/>
      <c r="I158" s="1291"/>
      <c r="J158" s="1291"/>
      <c r="K158" s="1291"/>
      <c r="L158" s="1291"/>
      <c r="M158" s="1291"/>
      <c r="N158" s="1291"/>
      <c r="O158" s="1291"/>
      <c r="P158" s="1291"/>
      <c r="Q158" s="1291"/>
      <c r="R158" s="1291"/>
      <c r="S158" s="1291"/>
      <c r="T158" s="1291"/>
      <c r="U158" s="1291"/>
      <c r="V158" s="1291"/>
      <c r="W158" s="1291"/>
      <c r="X158" s="1291"/>
      <c r="Y158" s="1291"/>
    </row>
    <row r="159">
      <c r="A159" s="1291"/>
      <c r="B159" s="1291"/>
      <c r="C159" s="1291"/>
      <c r="D159" s="1291"/>
      <c r="E159" s="1291"/>
      <c r="F159" s="1291"/>
      <c r="G159" s="1291"/>
      <c r="H159" s="1291"/>
      <c r="I159" s="1291"/>
      <c r="J159" s="1291"/>
      <c r="K159" s="1291"/>
      <c r="L159" s="1291"/>
      <c r="M159" s="1291"/>
      <c r="N159" s="1291"/>
      <c r="O159" s="1291"/>
      <c r="P159" s="1291"/>
      <c r="Q159" s="1291"/>
      <c r="R159" s="1291"/>
      <c r="S159" s="1291"/>
      <c r="T159" s="1291"/>
      <c r="U159" s="1291"/>
      <c r="V159" s="1291"/>
      <c r="W159" s="1291"/>
      <c r="X159" s="1291"/>
      <c r="Y159" s="1291"/>
    </row>
    <row r="160">
      <c r="A160" s="1291"/>
      <c r="B160" s="1291"/>
      <c r="C160" s="1291"/>
      <c r="D160" s="1291"/>
      <c r="E160" s="1291"/>
      <c r="F160" s="1291"/>
      <c r="G160" s="1291"/>
      <c r="H160" s="1291"/>
      <c r="I160" s="1291"/>
      <c r="J160" s="1291"/>
      <c r="K160" s="1291"/>
      <c r="L160" s="1291"/>
      <c r="M160" s="1291"/>
      <c r="N160" s="1291"/>
      <c r="O160" s="1291"/>
      <c r="P160" s="1291"/>
      <c r="Q160" s="1291"/>
      <c r="R160" s="1291"/>
      <c r="S160" s="1291"/>
      <c r="T160" s="1291"/>
      <c r="U160" s="1291"/>
      <c r="V160" s="1291"/>
      <c r="W160" s="1291"/>
      <c r="X160" s="1291"/>
      <c r="Y160" s="1291"/>
    </row>
    <row r="161">
      <c r="A161" s="1291"/>
      <c r="B161" s="1291"/>
      <c r="C161" s="1291"/>
      <c r="D161" s="1291"/>
      <c r="E161" s="1291"/>
      <c r="F161" s="1291"/>
      <c r="G161" s="1291"/>
      <c r="H161" s="1291"/>
      <c r="I161" s="1291"/>
      <c r="J161" s="1291"/>
      <c r="K161" s="1291"/>
      <c r="L161" s="1291"/>
      <c r="M161" s="1291"/>
      <c r="N161" s="1291"/>
      <c r="O161" s="1291"/>
      <c r="P161" s="1291"/>
      <c r="Q161" s="1291"/>
      <c r="R161" s="1291"/>
      <c r="S161" s="1291"/>
      <c r="T161" s="1291"/>
      <c r="U161" s="1291"/>
      <c r="V161" s="1291"/>
      <c r="W161" s="1291"/>
      <c r="X161" s="1291"/>
      <c r="Y161" s="1291"/>
    </row>
    <row r="162">
      <c r="A162" s="1291"/>
      <c r="B162" s="1291"/>
      <c r="C162" s="1291"/>
      <c r="D162" s="1291"/>
      <c r="E162" s="1291"/>
      <c r="F162" s="1291"/>
      <c r="G162" s="1291"/>
      <c r="H162" s="1291"/>
      <c r="I162" s="1291"/>
      <c r="J162" s="1291"/>
      <c r="K162" s="1291"/>
      <c r="L162" s="1291"/>
      <c r="M162" s="1291"/>
      <c r="N162" s="1291"/>
      <c r="O162" s="1291"/>
      <c r="P162" s="1291"/>
      <c r="Q162" s="1291"/>
      <c r="R162" s="1291"/>
      <c r="S162" s="1291"/>
      <c r="T162" s="1291"/>
      <c r="U162" s="1291"/>
      <c r="V162" s="1291"/>
      <c r="W162" s="1291"/>
      <c r="X162" s="1291"/>
      <c r="Y162" s="1291"/>
    </row>
    <row r="163">
      <c r="A163" s="1291"/>
      <c r="B163" s="1291"/>
      <c r="C163" s="1291"/>
      <c r="D163" s="1291"/>
      <c r="E163" s="1291"/>
      <c r="F163" s="1291"/>
      <c r="G163" s="1291"/>
      <c r="H163" s="1291"/>
      <c r="I163" s="1291"/>
      <c r="J163" s="1291"/>
      <c r="K163" s="1291"/>
      <c r="L163" s="1291"/>
      <c r="M163" s="1291"/>
      <c r="N163" s="1291"/>
      <c r="O163" s="1291"/>
      <c r="P163" s="1291"/>
      <c r="Q163" s="1291"/>
      <c r="R163" s="1291"/>
      <c r="S163" s="1291"/>
      <c r="T163" s="1291"/>
      <c r="U163" s="1291"/>
      <c r="V163" s="1291"/>
      <c r="W163" s="1291"/>
      <c r="X163" s="1291"/>
      <c r="Y163" s="1291"/>
    </row>
    <row r="164">
      <c r="A164" s="1291"/>
      <c r="B164" s="1291"/>
      <c r="C164" s="1291"/>
      <c r="D164" s="1291"/>
      <c r="E164" s="1291"/>
      <c r="F164" s="1291"/>
      <c r="G164" s="1291"/>
      <c r="H164" s="1291"/>
      <c r="I164" s="1291"/>
      <c r="J164" s="1291"/>
      <c r="K164" s="1291"/>
      <c r="L164" s="1291"/>
      <c r="M164" s="1291"/>
      <c r="N164" s="1291"/>
      <c r="O164" s="1291"/>
      <c r="P164" s="1291"/>
      <c r="Q164" s="1291"/>
      <c r="R164" s="1291"/>
      <c r="S164" s="1291"/>
      <c r="T164" s="1291"/>
      <c r="U164" s="1291"/>
      <c r="V164" s="1291"/>
      <c r="W164" s="1291"/>
      <c r="X164" s="1291"/>
      <c r="Y164" s="1291"/>
    </row>
    <row r="165">
      <c r="A165" s="1291"/>
      <c r="B165" s="1291"/>
      <c r="C165" s="1291"/>
      <c r="D165" s="1291"/>
      <c r="E165" s="1291"/>
      <c r="F165" s="1291"/>
      <c r="G165" s="1291"/>
      <c r="H165" s="1291"/>
      <c r="I165" s="1291"/>
      <c r="J165" s="1291"/>
      <c r="K165" s="1291"/>
      <c r="L165" s="1291"/>
      <c r="M165" s="1291"/>
      <c r="N165" s="1291"/>
      <c r="O165" s="1291"/>
      <c r="P165" s="1291"/>
      <c r="Q165" s="1291"/>
      <c r="R165" s="1291"/>
      <c r="S165" s="1291"/>
      <c r="T165" s="1291"/>
      <c r="U165" s="1291"/>
      <c r="V165" s="1291"/>
      <c r="W165" s="1291"/>
      <c r="X165" s="1291"/>
      <c r="Y165" s="1291"/>
    </row>
    <row r="166">
      <c r="A166" s="1291"/>
      <c r="B166" s="1291"/>
      <c r="C166" s="1291"/>
      <c r="D166" s="1291"/>
      <c r="E166" s="1291"/>
      <c r="F166" s="1291"/>
      <c r="G166" s="1291"/>
      <c r="H166" s="1291"/>
      <c r="I166" s="1291"/>
      <c r="J166" s="1291"/>
      <c r="K166" s="1291"/>
      <c r="L166" s="1291"/>
      <c r="M166" s="1291"/>
      <c r="N166" s="1291"/>
      <c r="O166" s="1291"/>
      <c r="P166" s="1291"/>
      <c r="Q166" s="1291"/>
      <c r="R166" s="1291"/>
      <c r="S166" s="1291"/>
      <c r="T166" s="1291"/>
      <c r="U166" s="1291"/>
      <c r="V166" s="1291"/>
      <c r="W166" s="1291"/>
      <c r="X166" s="1291"/>
      <c r="Y166" s="1291"/>
    </row>
    <row r="167">
      <c r="A167" s="1291"/>
      <c r="B167" s="1291"/>
      <c r="C167" s="1291"/>
      <c r="D167" s="1291"/>
      <c r="E167" s="1291"/>
      <c r="F167" s="1291"/>
      <c r="G167" s="1291"/>
      <c r="H167" s="1291"/>
      <c r="I167" s="1291"/>
      <c r="J167" s="1291"/>
      <c r="K167" s="1291"/>
      <c r="L167" s="1291"/>
      <c r="M167" s="1291"/>
      <c r="N167" s="1291"/>
      <c r="O167" s="1291"/>
      <c r="P167" s="1291"/>
      <c r="Q167" s="1291"/>
      <c r="R167" s="1291"/>
      <c r="S167" s="1291"/>
      <c r="T167" s="1291"/>
      <c r="U167" s="1291"/>
      <c r="V167" s="1291"/>
      <c r="W167" s="1291"/>
      <c r="X167" s="1291"/>
      <c r="Y167" s="1291"/>
    </row>
    <row r="168">
      <c r="A168" s="1291"/>
      <c r="B168" s="1291"/>
      <c r="C168" s="1291"/>
      <c r="D168" s="1291"/>
      <c r="E168" s="1291"/>
      <c r="F168" s="1291"/>
      <c r="G168" s="1291"/>
      <c r="H168" s="1291"/>
      <c r="I168" s="1291"/>
      <c r="J168" s="1291"/>
      <c r="K168" s="1291"/>
      <c r="L168" s="1291"/>
      <c r="M168" s="1291"/>
      <c r="N168" s="1291"/>
      <c r="O168" s="1291"/>
      <c r="P168" s="1291"/>
      <c r="Q168" s="1291"/>
      <c r="R168" s="1291"/>
      <c r="S168" s="1291"/>
      <c r="T168" s="1291"/>
      <c r="U168" s="1291"/>
      <c r="V168" s="1291"/>
      <c r="W168" s="1291"/>
      <c r="X168" s="1291"/>
      <c r="Y168" s="1291"/>
    </row>
    <row r="169">
      <c r="A169" s="1291"/>
      <c r="B169" s="1291"/>
      <c r="C169" s="1291"/>
      <c r="D169" s="1291"/>
      <c r="E169" s="1291"/>
      <c r="F169" s="1291"/>
      <c r="G169" s="1291"/>
      <c r="H169" s="1291"/>
      <c r="I169" s="1291"/>
      <c r="J169" s="1291"/>
      <c r="K169" s="1291"/>
      <c r="L169" s="1291"/>
      <c r="M169" s="1291"/>
      <c r="N169" s="1291"/>
      <c r="O169" s="1291"/>
      <c r="P169" s="1291"/>
      <c r="Q169" s="1291"/>
      <c r="R169" s="1291"/>
      <c r="S169" s="1291"/>
      <c r="T169" s="1291"/>
      <c r="U169" s="1291"/>
      <c r="V169" s="1291"/>
      <c r="W169" s="1291"/>
      <c r="X169" s="1291"/>
      <c r="Y169" s="1291"/>
    </row>
    <row r="170">
      <c r="A170" s="1291"/>
      <c r="B170" s="1291"/>
      <c r="C170" s="1291"/>
      <c r="D170" s="1291"/>
      <c r="E170" s="1291"/>
      <c r="F170" s="1291"/>
      <c r="G170" s="1291"/>
      <c r="H170" s="1291"/>
      <c r="I170" s="1291"/>
      <c r="J170" s="1291"/>
      <c r="K170" s="1291"/>
      <c r="L170" s="1291"/>
      <c r="M170" s="1291"/>
      <c r="N170" s="1291"/>
      <c r="O170" s="1291"/>
      <c r="P170" s="1291"/>
      <c r="Q170" s="1291"/>
      <c r="R170" s="1291"/>
      <c r="S170" s="1291"/>
      <c r="T170" s="1291"/>
      <c r="U170" s="1291"/>
      <c r="V170" s="1291"/>
      <c r="W170" s="1291"/>
      <c r="X170" s="1291"/>
      <c r="Y170" s="1291"/>
    </row>
    <row r="171">
      <c r="A171" s="1291"/>
      <c r="B171" s="1291"/>
      <c r="C171" s="1291"/>
      <c r="D171" s="1291"/>
      <c r="E171" s="1291"/>
      <c r="F171" s="1291"/>
      <c r="G171" s="1291"/>
      <c r="H171" s="1291"/>
      <c r="I171" s="1291"/>
      <c r="J171" s="1291"/>
      <c r="K171" s="1291"/>
      <c r="L171" s="1291"/>
      <c r="M171" s="1291"/>
      <c r="N171" s="1291"/>
      <c r="O171" s="1291"/>
      <c r="P171" s="1291"/>
      <c r="Q171" s="1291"/>
      <c r="R171" s="1291"/>
      <c r="S171" s="1291"/>
      <c r="T171" s="1291"/>
      <c r="U171" s="1291"/>
      <c r="V171" s="1291"/>
      <c r="W171" s="1291"/>
      <c r="X171" s="1291"/>
      <c r="Y171" s="1291"/>
    </row>
    <row r="172">
      <c r="A172" s="1291"/>
      <c r="B172" s="1291"/>
      <c r="C172" s="1291"/>
      <c r="D172" s="1291"/>
      <c r="E172" s="1291"/>
      <c r="F172" s="1291"/>
      <c r="G172" s="1291"/>
      <c r="H172" s="1291"/>
      <c r="I172" s="1291"/>
      <c r="J172" s="1291"/>
      <c r="K172" s="1291"/>
      <c r="L172" s="1291"/>
      <c r="M172" s="1291"/>
      <c r="N172" s="1291"/>
      <c r="O172" s="1291"/>
      <c r="P172" s="1291"/>
      <c r="Q172" s="1291"/>
      <c r="R172" s="1291"/>
      <c r="S172" s="1291"/>
      <c r="T172" s="1291"/>
      <c r="U172" s="1291"/>
      <c r="V172" s="1291"/>
      <c r="W172" s="1291"/>
      <c r="X172" s="1291"/>
      <c r="Y172" s="1291"/>
    </row>
    <row r="173">
      <c r="A173" s="1291"/>
      <c r="B173" s="1291"/>
      <c r="C173" s="1291"/>
      <c r="D173" s="1291"/>
      <c r="E173" s="1291"/>
      <c r="F173" s="1291"/>
      <c r="G173" s="1291"/>
      <c r="H173" s="1291"/>
      <c r="I173" s="1291"/>
      <c r="J173" s="1291"/>
      <c r="K173" s="1291"/>
      <c r="L173" s="1291"/>
      <c r="M173" s="1291"/>
      <c r="N173" s="1291"/>
      <c r="O173" s="1291"/>
      <c r="P173" s="1291"/>
      <c r="Q173" s="1291"/>
      <c r="R173" s="1291"/>
      <c r="S173" s="1291"/>
      <c r="T173" s="1291"/>
      <c r="U173" s="1291"/>
      <c r="V173" s="1291"/>
      <c r="W173" s="1291"/>
      <c r="X173" s="1291"/>
      <c r="Y173" s="1291"/>
    </row>
    <row r="174">
      <c r="A174" s="1291"/>
      <c r="B174" s="1291"/>
      <c r="C174" s="1291"/>
      <c r="D174" s="1291"/>
      <c r="E174" s="1291"/>
      <c r="F174" s="1291"/>
      <c r="G174" s="1291"/>
      <c r="H174" s="1291"/>
      <c r="I174" s="1291"/>
      <c r="J174" s="1291"/>
      <c r="K174" s="1291"/>
      <c r="L174" s="1291"/>
      <c r="M174" s="1291"/>
      <c r="N174" s="1291"/>
      <c r="O174" s="1291"/>
      <c r="P174" s="1291"/>
      <c r="Q174" s="1291"/>
      <c r="R174" s="1291"/>
      <c r="S174" s="1291"/>
      <c r="T174" s="1291"/>
      <c r="U174" s="1291"/>
      <c r="V174" s="1291"/>
      <c r="W174" s="1291"/>
      <c r="X174" s="1291"/>
      <c r="Y174" s="1291"/>
    </row>
    <row r="175">
      <c r="A175" s="1291"/>
      <c r="B175" s="1291"/>
      <c r="C175" s="1291"/>
      <c r="D175" s="1291"/>
      <c r="E175" s="1291"/>
      <c r="F175" s="1291"/>
      <c r="G175" s="1291"/>
      <c r="H175" s="1291"/>
      <c r="I175" s="1291"/>
      <c r="J175" s="1291"/>
      <c r="K175" s="1291"/>
      <c r="L175" s="1291"/>
      <c r="M175" s="1291"/>
      <c r="N175" s="1291"/>
      <c r="O175" s="1291"/>
      <c r="P175" s="1291"/>
      <c r="Q175" s="1291"/>
      <c r="R175" s="1291"/>
      <c r="S175" s="1291"/>
      <c r="T175" s="1291"/>
      <c r="U175" s="1291"/>
      <c r="V175" s="1291"/>
      <c r="W175" s="1291"/>
      <c r="X175" s="1291"/>
      <c r="Y175" s="1291"/>
    </row>
    <row r="176">
      <c r="A176" s="1291"/>
      <c r="B176" s="1291"/>
      <c r="C176" s="1291"/>
      <c r="D176" s="1291"/>
      <c r="E176" s="1291"/>
      <c r="F176" s="1291"/>
      <c r="G176" s="1291"/>
      <c r="H176" s="1291"/>
      <c r="I176" s="1291"/>
      <c r="J176" s="1291"/>
      <c r="K176" s="1291"/>
      <c r="L176" s="1291"/>
      <c r="M176" s="1291"/>
      <c r="N176" s="1291"/>
      <c r="O176" s="1291"/>
      <c r="P176" s="1291"/>
      <c r="Q176" s="1291"/>
      <c r="R176" s="1291"/>
      <c r="S176" s="1291"/>
      <c r="T176" s="1291"/>
      <c r="U176" s="1291"/>
      <c r="V176" s="1291"/>
      <c r="W176" s="1291"/>
      <c r="X176" s="1291"/>
      <c r="Y176" s="1291"/>
    </row>
    <row r="177">
      <c r="A177" s="1291"/>
      <c r="B177" s="1291"/>
      <c r="C177" s="1291"/>
      <c r="D177" s="1291"/>
      <c r="E177" s="1291"/>
      <c r="F177" s="1291"/>
      <c r="G177" s="1291"/>
      <c r="H177" s="1291"/>
      <c r="I177" s="1291"/>
      <c r="J177" s="1291"/>
      <c r="K177" s="1291"/>
      <c r="L177" s="1291"/>
      <c r="M177" s="1291"/>
      <c r="N177" s="1291"/>
      <c r="O177" s="1291"/>
      <c r="P177" s="1291"/>
      <c r="Q177" s="1291"/>
      <c r="R177" s="1291"/>
      <c r="S177" s="1291"/>
      <c r="T177" s="1291"/>
      <c r="U177" s="1291"/>
      <c r="V177" s="1291"/>
      <c r="W177" s="1291"/>
      <c r="X177" s="1291"/>
      <c r="Y177" s="1291"/>
    </row>
    <row r="178">
      <c r="A178" s="1291"/>
      <c r="B178" s="1291"/>
      <c r="C178" s="1291"/>
      <c r="D178" s="1291"/>
      <c r="E178" s="1291"/>
      <c r="F178" s="1291"/>
      <c r="G178" s="1291"/>
      <c r="H178" s="1291"/>
      <c r="I178" s="1291"/>
      <c r="J178" s="1291"/>
      <c r="K178" s="1291"/>
      <c r="L178" s="1291"/>
      <c r="M178" s="1291"/>
      <c r="N178" s="1291"/>
      <c r="O178" s="1291"/>
      <c r="P178" s="1291"/>
      <c r="Q178" s="1291"/>
      <c r="R178" s="1291"/>
      <c r="S178" s="1291"/>
      <c r="T178" s="1291"/>
      <c r="U178" s="1291"/>
      <c r="V178" s="1291"/>
      <c r="W178" s="1291"/>
      <c r="X178" s="1291"/>
      <c r="Y178" s="1291"/>
    </row>
    <row r="179">
      <c r="A179" s="1291"/>
      <c r="B179" s="1291"/>
      <c r="C179" s="1291"/>
      <c r="D179" s="1291"/>
      <c r="E179" s="1291"/>
      <c r="F179" s="1291"/>
      <c r="G179" s="1291"/>
      <c r="H179" s="1291"/>
      <c r="I179" s="1291"/>
      <c r="J179" s="1291"/>
      <c r="K179" s="1291"/>
      <c r="L179" s="1291"/>
      <c r="M179" s="1291"/>
      <c r="N179" s="1291"/>
      <c r="O179" s="1291"/>
      <c r="P179" s="1291"/>
      <c r="Q179" s="1291"/>
      <c r="R179" s="1291"/>
      <c r="S179" s="1291"/>
      <c r="T179" s="1291"/>
      <c r="U179" s="1291"/>
      <c r="V179" s="1291"/>
      <c r="W179" s="1291"/>
      <c r="X179" s="1291"/>
      <c r="Y179" s="1291"/>
    </row>
    <row r="180">
      <c r="A180" s="1291"/>
      <c r="B180" s="1291"/>
      <c r="C180" s="1291"/>
      <c r="D180" s="1291"/>
      <c r="E180" s="1291"/>
      <c r="F180" s="1291"/>
      <c r="G180" s="1291"/>
      <c r="H180" s="1291"/>
      <c r="I180" s="1291"/>
      <c r="J180" s="1291"/>
      <c r="K180" s="1291"/>
      <c r="L180" s="1291"/>
      <c r="M180" s="1291"/>
      <c r="N180" s="1291"/>
      <c r="O180" s="1291"/>
      <c r="P180" s="1291"/>
      <c r="Q180" s="1291"/>
      <c r="R180" s="1291"/>
      <c r="S180" s="1291"/>
      <c r="T180" s="1291"/>
      <c r="U180" s="1291"/>
      <c r="V180" s="1291"/>
      <c r="W180" s="1291"/>
      <c r="X180" s="1291"/>
      <c r="Y180" s="1291"/>
    </row>
    <row r="181">
      <c r="A181" s="1291"/>
      <c r="B181" s="1291"/>
      <c r="C181" s="1291"/>
      <c r="D181" s="1291"/>
      <c r="E181" s="1291"/>
      <c r="F181" s="1291"/>
      <c r="G181" s="1291"/>
      <c r="H181" s="1291"/>
      <c r="I181" s="1291"/>
      <c r="J181" s="1291"/>
      <c r="K181" s="1291"/>
      <c r="L181" s="1291"/>
      <c r="M181" s="1291"/>
      <c r="N181" s="1291"/>
      <c r="O181" s="1291"/>
      <c r="P181" s="1291"/>
      <c r="Q181" s="1291"/>
      <c r="R181" s="1291"/>
      <c r="S181" s="1291"/>
      <c r="T181" s="1291"/>
      <c r="U181" s="1291"/>
      <c r="V181" s="1291"/>
      <c r="W181" s="1291"/>
      <c r="X181" s="1291"/>
      <c r="Y181" s="1291"/>
    </row>
    <row r="182">
      <c r="A182" s="1291"/>
      <c r="B182" s="1291"/>
      <c r="C182" s="1291"/>
      <c r="D182" s="1291"/>
      <c r="E182" s="1291"/>
      <c r="F182" s="1291"/>
      <c r="G182" s="1291"/>
      <c r="H182" s="1291"/>
      <c r="I182" s="1291"/>
      <c r="J182" s="1291"/>
      <c r="K182" s="1291"/>
      <c r="L182" s="1291"/>
      <c r="M182" s="1291"/>
      <c r="N182" s="1291"/>
      <c r="O182" s="1291"/>
      <c r="P182" s="1291"/>
      <c r="Q182" s="1291"/>
      <c r="R182" s="1291"/>
      <c r="S182" s="1291"/>
      <c r="T182" s="1291"/>
      <c r="U182" s="1291"/>
      <c r="V182" s="1291"/>
      <c r="W182" s="1291"/>
      <c r="X182" s="1291"/>
      <c r="Y182" s="1291"/>
    </row>
    <row r="183">
      <c r="A183" s="1291"/>
      <c r="B183" s="1291"/>
      <c r="C183" s="1291"/>
      <c r="D183" s="1291"/>
      <c r="E183" s="1291"/>
      <c r="F183" s="1291"/>
      <c r="G183" s="1291"/>
      <c r="H183" s="1291"/>
      <c r="I183" s="1291"/>
      <c r="J183" s="1291"/>
      <c r="K183" s="1291"/>
      <c r="L183" s="1291"/>
      <c r="M183" s="1291"/>
      <c r="N183" s="1291"/>
      <c r="O183" s="1291"/>
      <c r="P183" s="1291"/>
      <c r="Q183" s="1291"/>
      <c r="R183" s="1291"/>
      <c r="S183" s="1291"/>
      <c r="T183" s="1291"/>
      <c r="U183" s="1291"/>
      <c r="V183" s="1291"/>
      <c r="W183" s="1291"/>
      <c r="X183" s="1291"/>
      <c r="Y183" s="1291"/>
    </row>
    <row r="184">
      <c r="A184" s="1291"/>
      <c r="B184" s="1291"/>
      <c r="C184" s="1291"/>
      <c r="D184" s="1291"/>
      <c r="E184" s="1291"/>
      <c r="F184" s="1291"/>
      <c r="G184" s="1291"/>
      <c r="H184" s="1291"/>
      <c r="I184" s="1291"/>
      <c r="J184" s="1291"/>
      <c r="K184" s="1291"/>
      <c r="L184" s="1291"/>
      <c r="M184" s="1291"/>
      <c r="N184" s="1291"/>
      <c r="O184" s="1291"/>
      <c r="P184" s="1291"/>
      <c r="Q184" s="1291"/>
      <c r="R184" s="1291"/>
      <c r="S184" s="1291"/>
      <c r="T184" s="1291"/>
      <c r="U184" s="1291"/>
      <c r="V184" s="1291"/>
      <c r="W184" s="1291"/>
      <c r="X184" s="1291"/>
      <c r="Y184" s="1291"/>
    </row>
    <row r="185">
      <c r="A185" s="1291"/>
      <c r="B185" s="1291"/>
      <c r="C185" s="1291"/>
      <c r="D185" s="1291"/>
      <c r="E185" s="1291"/>
      <c r="F185" s="1291"/>
      <c r="G185" s="1291"/>
      <c r="H185" s="1291"/>
      <c r="I185" s="1291"/>
      <c r="J185" s="1291"/>
      <c r="K185" s="1291"/>
      <c r="L185" s="1291"/>
      <c r="M185" s="1291"/>
      <c r="N185" s="1291"/>
      <c r="O185" s="1291"/>
      <c r="P185" s="1291"/>
      <c r="Q185" s="1291"/>
      <c r="R185" s="1291"/>
      <c r="S185" s="1291"/>
      <c r="T185" s="1291"/>
      <c r="U185" s="1291"/>
      <c r="V185" s="1291"/>
      <c r="W185" s="1291"/>
      <c r="X185" s="1291"/>
      <c r="Y185" s="1291"/>
    </row>
    <row r="186">
      <c r="A186" s="1291"/>
      <c r="B186" s="1291"/>
      <c r="C186" s="1291"/>
      <c r="D186" s="1291"/>
      <c r="E186" s="1291"/>
      <c r="F186" s="1291"/>
      <c r="G186" s="1291"/>
      <c r="H186" s="1291"/>
      <c r="I186" s="1291"/>
      <c r="J186" s="1291"/>
      <c r="K186" s="1291"/>
      <c r="L186" s="1291"/>
      <c r="M186" s="1291"/>
      <c r="N186" s="1291"/>
      <c r="O186" s="1291"/>
      <c r="P186" s="1291"/>
      <c r="Q186" s="1291"/>
      <c r="R186" s="1291"/>
      <c r="S186" s="1291"/>
      <c r="T186" s="1291"/>
      <c r="U186" s="1291"/>
      <c r="V186" s="1291"/>
      <c r="W186" s="1291"/>
      <c r="X186" s="1291"/>
      <c r="Y186" s="1291"/>
    </row>
    <row r="187">
      <c r="A187" s="1291"/>
      <c r="B187" s="1291"/>
      <c r="C187" s="1291"/>
      <c r="D187" s="1291"/>
      <c r="E187" s="1291"/>
      <c r="F187" s="1291"/>
      <c r="G187" s="1291"/>
      <c r="H187" s="1291"/>
      <c r="I187" s="1291"/>
      <c r="J187" s="1291"/>
      <c r="K187" s="1291"/>
      <c r="L187" s="1291"/>
      <c r="M187" s="1291"/>
      <c r="N187" s="1291"/>
      <c r="O187" s="1291"/>
      <c r="P187" s="1291"/>
      <c r="Q187" s="1291"/>
      <c r="R187" s="1291"/>
      <c r="S187" s="1291"/>
      <c r="T187" s="1291"/>
      <c r="U187" s="1291"/>
      <c r="V187" s="1291"/>
      <c r="W187" s="1291"/>
      <c r="X187" s="1291"/>
      <c r="Y187" s="1291"/>
    </row>
    <row r="188">
      <c r="A188" s="1291"/>
      <c r="B188" s="1291"/>
      <c r="C188" s="1291"/>
      <c r="D188" s="1291"/>
      <c r="E188" s="1291"/>
      <c r="F188" s="1291"/>
      <c r="G188" s="1291"/>
      <c r="H188" s="1291"/>
      <c r="I188" s="1291"/>
      <c r="J188" s="1291"/>
      <c r="K188" s="1291"/>
      <c r="L188" s="1291"/>
      <c r="M188" s="1291"/>
      <c r="N188" s="1291"/>
      <c r="O188" s="1291"/>
      <c r="P188" s="1291"/>
      <c r="Q188" s="1291"/>
      <c r="R188" s="1291"/>
      <c r="S188" s="1291"/>
      <c r="T188" s="1291"/>
      <c r="U188" s="1291"/>
      <c r="V188" s="1291"/>
      <c r="W188" s="1291"/>
      <c r="X188" s="1291"/>
      <c r="Y188" s="1291"/>
    </row>
    <row r="189">
      <c r="A189" s="1291"/>
      <c r="B189" s="1291"/>
      <c r="C189" s="1291"/>
      <c r="D189" s="1291"/>
      <c r="E189" s="1291"/>
      <c r="F189" s="1291"/>
      <c r="G189" s="1291"/>
      <c r="H189" s="1291"/>
      <c r="I189" s="1291"/>
      <c r="J189" s="1291"/>
      <c r="K189" s="1291"/>
      <c r="L189" s="1291"/>
      <c r="M189" s="1291"/>
      <c r="N189" s="1291"/>
      <c r="O189" s="1291"/>
      <c r="P189" s="1291"/>
      <c r="Q189" s="1291"/>
      <c r="R189" s="1291"/>
      <c r="S189" s="1291"/>
      <c r="T189" s="1291"/>
      <c r="U189" s="1291"/>
      <c r="V189" s="1291"/>
      <c r="W189" s="1291"/>
      <c r="X189" s="1291"/>
      <c r="Y189" s="1291"/>
    </row>
    <row r="190">
      <c r="A190" s="1291"/>
      <c r="B190" s="1291"/>
      <c r="C190" s="1291"/>
      <c r="D190" s="1291"/>
      <c r="E190" s="1291"/>
      <c r="F190" s="1291"/>
      <c r="G190" s="1291"/>
      <c r="H190" s="1291"/>
      <c r="I190" s="1291"/>
      <c r="J190" s="1291"/>
      <c r="K190" s="1291"/>
      <c r="L190" s="1291"/>
      <c r="M190" s="1291"/>
      <c r="N190" s="1291"/>
      <c r="O190" s="1291"/>
      <c r="P190" s="1291"/>
      <c r="Q190" s="1291"/>
      <c r="R190" s="1291"/>
      <c r="S190" s="1291"/>
      <c r="T190" s="1291"/>
      <c r="U190" s="1291"/>
      <c r="V190" s="1291"/>
      <c r="W190" s="1291"/>
      <c r="X190" s="1291"/>
      <c r="Y190" s="1291"/>
    </row>
    <row r="191">
      <c r="A191" s="1291"/>
      <c r="B191" s="1291"/>
      <c r="C191" s="1291"/>
      <c r="D191" s="1291"/>
      <c r="E191" s="1291"/>
      <c r="F191" s="1291"/>
      <c r="G191" s="1291"/>
      <c r="H191" s="1291"/>
      <c r="I191" s="1291"/>
      <c r="J191" s="1291"/>
      <c r="K191" s="1291"/>
      <c r="L191" s="1291"/>
      <c r="M191" s="1291"/>
      <c r="N191" s="1291"/>
      <c r="O191" s="1291"/>
      <c r="P191" s="1291"/>
      <c r="Q191" s="1291"/>
      <c r="R191" s="1291"/>
      <c r="S191" s="1291"/>
      <c r="T191" s="1291"/>
      <c r="U191" s="1291"/>
      <c r="V191" s="1291"/>
      <c r="W191" s="1291"/>
      <c r="X191" s="1291"/>
      <c r="Y191" s="1291"/>
    </row>
    <row r="192">
      <c r="A192" s="1291"/>
      <c r="B192" s="1291"/>
      <c r="C192" s="1291"/>
      <c r="D192" s="1291"/>
      <c r="E192" s="1291"/>
      <c r="F192" s="1291"/>
      <c r="G192" s="1291"/>
      <c r="H192" s="1291"/>
      <c r="I192" s="1291"/>
      <c r="J192" s="1291"/>
      <c r="K192" s="1291"/>
      <c r="L192" s="1291"/>
      <c r="M192" s="1291"/>
      <c r="N192" s="1291"/>
      <c r="O192" s="1291"/>
      <c r="P192" s="1291"/>
      <c r="Q192" s="1291"/>
      <c r="R192" s="1291"/>
      <c r="S192" s="1291"/>
      <c r="T192" s="1291"/>
      <c r="U192" s="1291"/>
      <c r="V192" s="1291"/>
      <c r="W192" s="1291"/>
      <c r="X192" s="1291"/>
      <c r="Y192" s="1291"/>
    </row>
    <row r="193">
      <c r="A193" s="1291"/>
      <c r="B193" s="1291"/>
      <c r="C193" s="1291"/>
      <c r="D193" s="1291"/>
      <c r="E193" s="1291"/>
      <c r="F193" s="1291"/>
      <c r="G193" s="1291"/>
      <c r="H193" s="1291"/>
      <c r="I193" s="1291"/>
      <c r="J193" s="1291"/>
      <c r="K193" s="1291"/>
      <c r="L193" s="1291"/>
      <c r="M193" s="1291"/>
      <c r="N193" s="1291"/>
      <c r="O193" s="1291"/>
      <c r="P193" s="1291"/>
      <c r="Q193" s="1291"/>
      <c r="R193" s="1291"/>
      <c r="S193" s="1291"/>
      <c r="T193" s="1291"/>
      <c r="U193" s="1291"/>
      <c r="V193" s="1291"/>
      <c r="W193" s="1291"/>
      <c r="X193" s="1291"/>
      <c r="Y193" s="1291"/>
    </row>
    <row r="194">
      <c r="A194" s="1291"/>
      <c r="B194" s="1291"/>
      <c r="C194" s="1291"/>
      <c r="D194" s="1291"/>
      <c r="E194" s="1291"/>
      <c r="F194" s="1291"/>
      <c r="G194" s="1291"/>
      <c r="H194" s="1291"/>
      <c r="I194" s="1291"/>
      <c r="J194" s="1291"/>
      <c r="K194" s="1291"/>
      <c r="L194" s="1291"/>
      <c r="M194" s="1291"/>
      <c r="N194" s="1291"/>
      <c r="O194" s="1291"/>
      <c r="P194" s="1291"/>
      <c r="Q194" s="1291"/>
      <c r="R194" s="1291"/>
      <c r="S194" s="1291"/>
      <c r="T194" s="1291"/>
      <c r="U194" s="1291"/>
      <c r="V194" s="1291"/>
      <c r="W194" s="1291"/>
      <c r="X194" s="1291"/>
      <c r="Y194" s="1291"/>
    </row>
    <row r="195">
      <c r="A195" s="1291"/>
      <c r="B195" s="1291"/>
      <c r="C195" s="1291"/>
      <c r="D195" s="1291"/>
      <c r="E195" s="1291"/>
      <c r="F195" s="1291"/>
      <c r="G195" s="1291"/>
      <c r="H195" s="1291"/>
      <c r="I195" s="1291"/>
      <c r="J195" s="1291"/>
      <c r="K195" s="1291"/>
      <c r="L195" s="1291"/>
      <c r="M195" s="1291"/>
      <c r="N195" s="1291"/>
      <c r="O195" s="1291"/>
      <c r="P195" s="1291"/>
      <c r="Q195" s="1291"/>
      <c r="R195" s="1291"/>
      <c r="S195" s="1291"/>
      <c r="T195" s="1291"/>
      <c r="U195" s="1291"/>
      <c r="V195" s="1291"/>
      <c r="W195" s="1291"/>
      <c r="X195" s="1291"/>
      <c r="Y195" s="1291"/>
    </row>
    <row r="196">
      <c r="A196" s="1291"/>
      <c r="B196" s="1291"/>
      <c r="C196" s="1291"/>
      <c r="D196" s="1291"/>
      <c r="E196" s="1291"/>
      <c r="F196" s="1291"/>
      <c r="G196" s="1291"/>
      <c r="H196" s="1291"/>
      <c r="I196" s="1291"/>
      <c r="J196" s="1291"/>
      <c r="K196" s="1291"/>
      <c r="L196" s="1291"/>
      <c r="M196" s="1291"/>
      <c r="N196" s="1291"/>
      <c r="O196" s="1291"/>
      <c r="P196" s="1291"/>
      <c r="Q196" s="1291"/>
      <c r="R196" s="1291"/>
      <c r="S196" s="1291"/>
      <c r="T196" s="1291"/>
      <c r="U196" s="1291"/>
      <c r="V196" s="1291"/>
      <c r="W196" s="1291"/>
      <c r="X196" s="1291"/>
      <c r="Y196" s="1291"/>
    </row>
    <row r="197">
      <c r="A197" s="1291"/>
      <c r="B197" s="1291"/>
      <c r="C197" s="1291"/>
      <c r="D197" s="1291"/>
      <c r="E197" s="1291"/>
      <c r="F197" s="1291"/>
      <c r="G197" s="1291"/>
      <c r="H197" s="1291"/>
      <c r="I197" s="1291"/>
      <c r="J197" s="1291"/>
      <c r="K197" s="1291"/>
      <c r="L197" s="1291"/>
      <c r="M197" s="1291"/>
      <c r="N197" s="1291"/>
      <c r="O197" s="1291"/>
      <c r="P197" s="1291"/>
      <c r="Q197" s="1291"/>
      <c r="R197" s="1291"/>
      <c r="S197" s="1291"/>
      <c r="T197" s="1291"/>
      <c r="U197" s="1291"/>
      <c r="V197" s="1291"/>
      <c r="W197" s="1291"/>
      <c r="X197" s="1291"/>
      <c r="Y197" s="1291"/>
    </row>
    <row r="198">
      <c r="A198" s="1291"/>
      <c r="B198" s="1291"/>
      <c r="C198" s="1291"/>
      <c r="D198" s="1291"/>
      <c r="E198" s="1291"/>
      <c r="F198" s="1291"/>
      <c r="G198" s="1291"/>
      <c r="H198" s="1291"/>
      <c r="I198" s="1291"/>
      <c r="J198" s="1291"/>
      <c r="K198" s="1291"/>
      <c r="L198" s="1291"/>
      <c r="M198" s="1291"/>
      <c r="N198" s="1291"/>
      <c r="O198" s="1291"/>
      <c r="P198" s="1291"/>
      <c r="Q198" s="1291"/>
      <c r="R198" s="1291"/>
      <c r="S198" s="1291"/>
      <c r="T198" s="1291"/>
      <c r="U198" s="1291"/>
      <c r="V198" s="1291"/>
      <c r="W198" s="1291"/>
      <c r="X198" s="1291"/>
      <c r="Y198" s="1291"/>
    </row>
    <row r="199">
      <c r="A199" s="1291"/>
      <c r="B199" s="1291"/>
      <c r="C199" s="1291"/>
      <c r="D199" s="1291"/>
      <c r="E199" s="1291"/>
      <c r="F199" s="1291"/>
      <c r="G199" s="1291"/>
      <c r="H199" s="1291"/>
      <c r="I199" s="1291"/>
      <c r="J199" s="1291"/>
      <c r="K199" s="1291"/>
      <c r="L199" s="1291"/>
      <c r="M199" s="1291"/>
      <c r="N199" s="1291"/>
      <c r="O199" s="1291"/>
      <c r="P199" s="1291"/>
      <c r="Q199" s="1291"/>
      <c r="R199" s="1291"/>
      <c r="S199" s="1291"/>
      <c r="T199" s="1291"/>
      <c r="U199" s="1291"/>
      <c r="V199" s="1291"/>
      <c r="W199" s="1291"/>
      <c r="X199" s="1291"/>
      <c r="Y199" s="1291"/>
    </row>
    <row r="200">
      <c r="A200" s="1291"/>
      <c r="B200" s="1291"/>
      <c r="C200" s="1291"/>
      <c r="D200" s="1291"/>
      <c r="E200" s="1291"/>
      <c r="F200" s="1291"/>
      <c r="G200" s="1291"/>
      <c r="H200" s="1291"/>
      <c r="I200" s="1291"/>
      <c r="J200" s="1291"/>
      <c r="K200" s="1291"/>
      <c r="L200" s="1291"/>
      <c r="M200" s="1291"/>
      <c r="N200" s="1291"/>
      <c r="O200" s="1291"/>
      <c r="P200" s="1291"/>
      <c r="Q200" s="1291"/>
      <c r="R200" s="1291"/>
      <c r="S200" s="1291"/>
      <c r="T200" s="1291"/>
      <c r="U200" s="1291"/>
      <c r="V200" s="1291"/>
      <c r="W200" s="1291"/>
      <c r="X200" s="1291"/>
      <c r="Y200" s="1291"/>
    </row>
    <row r="201">
      <c r="A201" s="1291"/>
      <c r="B201" s="1291"/>
      <c r="C201" s="1291"/>
      <c r="D201" s="1291"/>
      <c r="E201" s="1291"/>
      <c r="F201" s="1291"/>
      <c r="G201" s="1291"/>
      <c r="H201" s="1291"/>
      <c r="I201" s="1291"/>
      <c r="J201" s="1291"/>
      <c r="K201" s="1291"/>
      <c r="L201" s="1291"/>
      <c r="M201" s="1291"/>
      <c r="N201" s="1291"/>
      <c r="O201" s="1291"/>
      <c r="P201" s="1291"/>
      <c r="Q201" s="1291"/>
      <c r="R201" s="1291"/>
      <c r="S201" s="1291"/>
      <c r="T201" s="1291"/>
      <c r="U201" s="1291"/>
      <c r="V201" s="1291"/>
      <c r="W201" s="1291"/>
      <c r="X201" s="1291"/>
      <c r="Y201" s="1291"/>
    </row>
    <row r="202">
      <c r="A202" s="1291"/>
      <c r="B202" s="1291"/>
      <c r="C202" s="1291"/>
      <c r="D202" s="1291"/>
      <c r="E202" s="1291"/>
      <c r="F202" s="1291"/>
      <c r="G202" s="1291"/>
      <c r="H202" s="1291"/>
      <c r="I202" s="1291"/>
      <c r="J202" s="1291"/>
      <c r="K202" s="1291"/>
      <c r="L202" s="1291"/>
      <c r="M202" s="1291"/>
      <c r="N202" s="1291"/>
      <c r="O202" s="1291"/>
      <c r="P202" s="1291"/>
      <c r="Q202" s="1291"/>
      <c r="R202" s="1291"/>
      <c r="S202" s="1291"/>
      <c r="T202" s="1291"/>
      <c r="U202" s="1291"/>
      <c r="V202" s="1291"/>
      <c r="W202" s="1291"/>
      <c r="X202" s="1291"/>
      <c r="Y202" s="1291"/>
    </row>
    <row r="203">
      <c r="A203" s="1291"/>
      <c r="B203" s="1291"/>
      <c r="C203" s="1291"/>
      <c r="D203" s="1291"/>
      <c r="E203" s="1291"/>
      <c r="F203" s="1291"/>
      <c r="G203" s="1291"/>
      <c r="H203" s="1291"/>
      <c r="I203" s="1291"/>
      <c r="J203" s="1291"/>
      <c r="K203" s="1291"/>
      <c r="L203" s="1291"/>
      <c r="M203" s="1291"/>
      <c r="N203" s="1291"/>
      <c r="O203" s="1291"/>
      <c r="P203" s="1291"/>
      <c r="Q203" s="1291"/>
      <c r="R203" s="1291"/>
      <c r="S203" s="1291"/>
      <c r="T203" s="1291"/>
      <c r="U203" s="1291"/>
      <c r="V203" s="1291"/>
      <c r="W203" s="1291"/>
      <c r="X203" s="1291"/>
      <c r="Y203" s="1291"/>
    </row>
    <row r="204">
      <c r="A204" s="1291"/>
      <c r="B204" s="1291"/>
      <c r="C204" s="1291"/>
      <c r="D204" s="1291"/>
      <c r="E204" s="1291"/>
      <c r="F204" s="1291"/>
      <c r="G204" s="1291"/>
      <c r="H204" s="1291"/>
      <c r="I204" s="1291"/>
      <c r="J204" s="1291"/>
      <c r="K204" s="1291"/>
      <c r="L204" s="1291"/>
      <c r="M204" s="1291"/>
      <c r="N204" s="1291"/>
      <c r="O204" s="1291"/>
      <c r="P204" s="1291"/>
      <c r="Q204" s="1291"/>
      <c r="R204" s="1291"/>
      <c r="S204" s="1291"/>
      <c r="T204" s="1291"/>
      <c r="U204" s="1291"/>
      <c r="V204" s="1291"/>
      <c r="W204" s="1291"/>
      <c r="X204" s="1291"/>
      <c r="Y204" s="1291"/>
    </row>
    <row r="205">
      <c r="A205" s="1291"/>
      <c r="B205" s="1291"/>
      <c r="C205" s="1291"/>
      <c r="D205" s="1291"/>
      <c r="E205" s="1291"/>
      <c r="F205" s="1291"/>
      <c r="G205" s="1291"/>
      <c r="H205" s="1291"/>
      <c r="I205" s="1291"/>
      <c r="J205" s="1291"/>
      <c r="K205" s="1291"/>
      <c r="L205" s="1291"/>
      <c r="M205" s="1291"/>
      <c r="N205" s="1291"/>
      <c r="O205" s="1291"/>
      <c r="P205" s="1291"/>
      <c r="Q205" s="1291"/>
      <c r="R205" s="1291"/>
      <c r="S205" s="1291"/>
      <c r="T205" s="1291"/>
      <c r="U205" s="1291"/>
      <c r="V205" s="1291"/>
      <c r="W205" s="1291"/>
      <c r="X205" s="1291"/>
      <c r="Y205" s="1291"/>
    </row>
    <row r="206">
      <c r="A206" s="1291"/>
      <c r="B206" s="1291"/>
      <c r="C206" s="1291"/>
      <c r="D206" s="1291"/>
      <c r="E206" s="1291"/>
      <c r="F206" s="1291"/>
      <c r="G206" s="1291"/>
      <c r="H206" s="1291"/>
      <c r="I206" s="1291"/>
      <c r="J206" s="1291"/>
      <c r="K206" s="1291"/>
      <c r="L206" s="1291"/>
      <c r="M206" s="1291"/>
      <c r="N206" s="1291"/>
      <c r="O206" s="1291"/>
      <c r="P206" s="1291"/>
      <c r="Q206" s="1291"/>
      <c r="R206" s="1291"/>
      <c r="S206" s="1291"/>
      <c r="T206" s="1291"/>
      <c r="U206" s="1291"/>
      <c r="V206" s="1291"/>
      <c r="W206" s="1291"/>
      <c r="X206" s="1291"/>
      <c r="Y206" s="1291"/>
    </row>
    <row r="207">
      <c r="A207" s="1291"/>
      <c r="B207" s="1291"/>
      <c r="C207" s="1291"/>
      <c r="D207" s="1291"/>
      <c r="E207" s="1291"/>
      <c r="F207" s="1291"/>
      <c r="G207" s="1291"/>
      <c r="H207" s="1291"/>
      <c r="I207" s="1291"/>
      <c r="J207" s="1291"/>
      <c r="K207" s="1291"/>
      <c r="L207" s="1291"/>
      <c r="M207" s="1291"/>
      <c r="N207" s="1291"/>
      <c r="O207" s="1291"/>
      <c r="P207" s="1291"/>
      <c r="Q207" s="1291"/>
      <c r="R207" s="1291"/>
      <c r="S207" s="1291"/>
      <c r="T207" s="1291"/>
      <c r="U207" s="1291"/>
      <c r="V207" s="1291"/>
      <c r="W207" s="1291"/>
      <c r="X207" s="1291"/>
      <c r="Y207" s="1291"/>
    </row>
    <row r="208">
      <c r="A208" s="1291"/>
      <c r="B208" s="1291"/>
      <c r="C208" s="1291"/>
      <c r="D208" s="1291"/>
      <c r="E208" s="1291"/>
      <c r="F208" s="1291"/>
      <c r="G208" s="1291"/>
      <c r="H208" s="1291"/>
      <c r="I208" s="1291"/>
      <c r="J208" s="1291"/>
      <c r="K208" s="1291"/>
      <c r="L208" s="1291"/>
      <c r="M208" s="1291"/>
      <c r="N208" s="1291"/>
      <c r="O208" s="1291"/>
      <c r="P208" s="1291"/>
      <c r="Q208" s="1291"/>
      <c r="R208" s="1291"/>
      <c r="S208" s="1291"/>
      <c r="T208" s="1291"/>
      <c r="U208" s="1291"/>
      <c r="V208" s="1291"/>
      <c r="W208" s="1291"/>
      <c r="X208" s="1291"/>
      <c r="Y208" s="1291"/>
    </row>
    <row r="209">
      <c r="A209" s="1291"/>
      <c r="B209" s="1291"/>
      <c r="C209" s="1291"/>
      <c r="D209" s="1291"/>
      <c r="E209" s="1291"/>
      <c r="F209" s="1291"/>
      <c r="G209" s="1291"/>
      <c r="H209" s="1291"/>
      <c r="I209" s="1291"/>
      <c r="J209" s="1291"/>
      <c r="K209" s="1291"/>
      <c r="L209" s="1291"/>
      <c r="M209" s="1291"/>
      <c r="N209" s="1291"/>
      <c r="O209" s="1291"/>
      <c r="P209" s="1291"/>
      <c r="Q209" s="1291"/>
      <c r="R209" s="1291"/>
      <c r="S209" s="1291"/>
      <c r="T209" s="1291"/>
      <c r="U209" s="1291"/>
      <c r="V209" s="1291"/>
      <c r="W209" s="1291"/>
      <c r="X209" s="1291"/>
      <c r="Y209" s="1291"/>
    </row>
    <row r="210">
      <c r="A210" s="1291"/>
      <c r="B210" s="1291"/>
      <c r="C210" s="1291"/>
      <c r="D210" s="1291"/>
      <c r="E210" s="1291"/>
      <c r="F210" s="1291"/>
      <c r="G210" s="1291"/>
      <c r="H210" s="1291"/>
      <c r="I210" s="1291"/>
      <c r="J210" s="1291"/>
      <c r="K210" s="1291"/>
      <c r="L210" s="1291"/>
      <c r="M210" s="1291"/>
      <c r="N210" s="1291"/>
      <c r="O210" s="1291"/>
      <c r="P210" s="1291"/>
      <c r="Q210" s="1291"/>
      <c r="R210" s="1291"/>
      <c r="S210" s="1291"/>
      <c r="T210" s="1291"/>
      <c r="U210" s="1291"/>
      <c r="V210" s="1291"/>
      <c r="W210" s="1291"/>
      <c r="X210" s="1291"/>
      <c r="Y210" s="1291"/>
    </row>
    <row r="211">
      <c r="A211" s="1291"/>
      <c r="B211" s="1291"/>
      <c r="C211" s="1291"/>
      <c r="D211" s="1291"/>
      <c r="E211" s="1291"/>
      <c r="F211" s="1291"/>
      <c r="G211" s="1291"/>
      <c r="H211" s="1291"/>
      <c r="I211" s="1291"/>
      <c r="J211" s="1291"/>
      <c r="K211" s="1291"/>
      <c r="L211" s="1291"/>
      <c r="M211" s="1291"/>
      <c r="N211" s="1291"/>
      <c r="O211" s="1291"/>
      <c r="P211" s="1291"/>
      <c r="Q211" s="1291"/>
      <c r="R211" s="1291"/>
      <c r="S211" s="1291"/>
      <c r="T211" s="1291"/>
      <c r="U211" s="1291"/>
      <c r="V211" s="1291"/>
      <c r="W211" s="1291"/>
      <c r="X211" s="1291"/>
      <c r="Y211" s="1291"/>
    </row>
    <row r="212">
      <c r="A212" s="1291"/>
      <c r="B212" s="1291"/>
      <c r="C212" s="1291"/>
      <c r="D212" s="1291"/>
      <c r="E212" s="1291"/>
      <c r="F212" s="1291"/>
      <c r="G212" s="1291"/>
      <c r="H212" s="1291"/>
      <c r="I212" s="1291"/>
      <c r="J212" s="1291"/>
      <c r="K212" s="1291"/>
      <c r="L212" s="1291"/>
      <c r="M212" s="1291"/>
      <c r="N212" s="1291"/>
      <c r="O212" s="1291"/>
      <c r="P212" s="1291"/>
      <c r="Q212" s="1291"/>
      <c r="R212" s="1291"/>
      <c r="S212" s="1291"/>
      <c r="T212" s="1291"/>
      <c r="U212" s="1291"/>
      <c r="V212" s="1291"/>
      <c r="W212" s="1291"/>
      <c r="X212" s="1291"/>
      <c r="Y212" s="1291"/>
    </row>
    <row r="213">
      <c r="A213" s="1291"/>
      <c r="B213" s="1291"/>
      <c r="C213" s="1291"/>
      <c r="D213" s="1291"/>
      <c r="E213" s="1291"/>
      <c r="F213" s="1291"/>
      <c r="G213" s="1291"/>
      <c r="H213" s="1291"/>
      <c r="I213" s="1291"/>
      <c r="J213" s="1291"/>
      <c r="K213" s="1291"/>
      <c r="L213" s="1291"/>
      <c r="M213" s="1291"/>
      <c r="N213" s="1291"/>
      <c r="O213" s="1291"/>
      <c r="P213" s="1291"/>
      <c r="Q213" s="1291"/>
      <c r="R213" s="1291"/>
      <c r="S213" s="1291"/>
      <c r="T213" s="1291"/>
      <c r="U213" s="1291"/>
      <c r="V213" s="1291"/>
      <c r="W213" s="1291"/>
      <c r="X213" s="1291"/>
      <c r="Y213" s="1291"/>
    </row>
    <row r="214">
      <c r="A214" s="1291"/>
      <c r="B214" s="1291"/>
      <c r="C214" s="1291"/>
      <c r="D214" s="1291"/>
      <c r="E214" s="1291"/>
      <c r="F214" s="1291"/>
      <c r="G214" s="1291"/>
      <c r="H214" s="1291"/>
      <c r="I214" s="1291"/>
      <c r="J214" s="1291"/>
      <c r="K214" s="1291"/>
      <c r="L214" s="1291"/>
      <c r="M214" s="1291"/>
      <c r="N214" s="1291"/>
      <c r="O214" s="1291"/>
      <c r="P214" s="1291"/>
      <c r="Q214" s="1291"/>
      <c r="R214" s="1291"/>
      <c r="S214" s="1291"/>
      <c r="T214" s="1291"/>
      <c r="U214" s="1291"/>
      <c r="V214" s="1291"/>
      <c r="W214" s="1291"/>
      <c r="X214" s="1291"/>
      <c r="Y214" s="1291"/>
    </row>
    <row r="215">
      <c r="A215" s="1291"/>
      <c r="B215" s="1291"/>
      <c r="C215" s="1291"/>
      <c r="D215" s="1291"/>
      <c r="E215" s="1291"/>
      <c r="F215" s="1291"/>
      <c r="G215" s="1291"/>
      <c r="H215" s="1291"/>
      <c r="I215" s="1291"/>
      <c r="J215" s="1291"/>
      <c r="K215" s="1291"/>
      <c r="L215" s="1291"/>
      <c r="M215" s="1291"/>
      <c r="N215" s="1291"/>
      <c r="O215" s="1291"/>
      <c r="P215" s="1291"/>
      <c r="Q215" s="1291"/>
      <c r="R215" s="1291"/>
      <c r="S215" s="1291"/>
      <c r="T215" s="1291"/>
      <c r="U215" s="1291"/>
      <c r="V215" s="1291"/>
      <c r="W215" s="1291"/>
      <c r="X215" s="1291"/>
      <c r="Y215" s="1291"/>
    </row>
    <row r="216">
      <c r="A216" s="1291"/>
      <c r="B216" s="1291"/>
      <c r="C216" s="1291"/>
      <c r="D216" s="1291"/>
      <c r="E216" s="1291"/>
      <c r="F216" s="1291"/>
      <c r="G216" s="1291"/>
      <c r="H216" s="1291"/>
      <c r="I216" s="1291"/>
      <c r="J216" s="1291"/>
      <c r="K216" s="1291"/>
      <c r="L216" s="1291"/>
      <c r="M216" s="1291"/>
      <c r="N216" s="1291"/>
      <c r="O216" s="1291"/>
      <c r="P216" s="1291"/>
      <c r="Q216" s="1291"/>
      <c r="R216" s="1291"/>
      <c r="S216" s="1291"/>
      <c r="T216" s="1291"/>
      <c r="U216" s="1291"/>
      <c r="V216" s="1291"/>
      <c r="W216" s="1291"/>
      <c r="X216" s="1291"/>
      <c r="Y216" s="1291"/>
    </row>
    <row r="217">
      <c r="A217" s="1291"/>
      <c r="B217" s="1291"/>
      <c r="C217" s="1291"/>
      <c r="D217" s="1291"/>
      <c r="E217" s="1291"/>
      <c r="F217" s="1291"/>
      <c r="G217" s="1291"/>
      <c r="H217" s="1291"/>
      <c r="I217" s="1291"/>
      <c r="J217" s="1291"/>
      <c r="K217" s="1291"/>
      <c r="L217" s="1291"/>
      <c r="M217" s="1291"/>
      <c r="N217" s="1291"/>
      <c r="O217" s="1291"/>
      <c r="P217" s="1291"/>
      <c r="Q217" s="1291"/>
      <c r="R217" s="1291"/>
      <c r="S217" s="1291"/>
      <c r="T217" s="1291"/>
      <c r="U217" s="1291"/>
      <c r="V217" s="1291"/>
      <c r="W217" s="1291"/>
      <c r="X217" s="1291"/>
      <c r="Y217" s="1291"/>
    </row>
    <row r="218">
      <c r="A218" s="1291"/>
      <c r="B218" s="1291"/>
      <c r="C218" s="1291"/>
      <c r="D218" s="1291"/>
      <c r="E218" s="1291"/>
      <c r="F218" s="1291"/>
      <c r="G218" s="1291"/>
      <c r="H218" s="1291"/>
      <c r="I218" s="1291"/>
      <c r="J218" s="1291"/>
      <c r="K218" s="1291"/>
      <c r="L218" s="1291"/>
      <c r="M218" s="1291"/>
      <c r="N218" s="1291"/>
      <c r="O218" s="1291"/>
      <c r="P218" s="1291"/>
      <c r="Q218" s="1291"/>
      <c r="R218" s="1291"/>
      <c r="S218" s="1291"/>
      <c r="T218" s="1291"/>
      <c r="U218" s="1291"/>
      <c r="V218" s="1291"/>
      <c r="W218" s="1291"/>
      <c r="X218" s="1291"/>
      <c r="Y218" s="1291"/>
    </row>
    <row r="219">
      <c r="A219" s="1291"/>
      <c r="B219" s="1291"/>
      <c r="C219" s="1291"/>
      <c r="D219" s="1291"/>
      <c r="E219" s="1291"/>
      <c r="F219" s="1291"/>
      <c r="G219" s="1291"/>
      <c r="H219" s="1291"/>
      <c r="I219" s="1291"/>
      <c r="J219" s="1291"/>
      <c r="K219" s="1291"/>
      <c r="L219" s="1291"/>
      <c r="M219" s="1291"/>
      <c r="N219" s="1291"/>
      <c r="O219" s="1291"/>
      <c r="P219" s="1291"/>
      <c r="Q219" s="1291"/>
      <c r="R219" s="1291"/>
      <c r="S219" s="1291"/>
      <c r="T219" s="1291"/>
      <c r="U219" s="1291"/>
      <c r="V219" s="1291"/>
      <c r="W219" s="1291"/>
      <c r="X219" s="1291"/>
      <c r="Y219" s="1291"/>
    </row>
    <row r="220">
      <c r="A220" s="1291"/>
      <c r="B220" s="1291"/>
      <c r="C220" s="1291"/>
      <c r="D220" s="1291"/>
      <c r="E220" s="1291"/>
      <c r="F220" s="1291"/>
      <c r="G220" s="1291"/>
      <c r="H220" s="1291"/>
      <c r="I220" s="1291"/>
      <c r="J220" s="1291"/>
      <c r="K220" s="1291"/>
      <c r="L220" s="1291"/>
      <c r="M220" s="1291"/>
      <c r="N220" s="1291"/>
      <c r="O220" s="1291"/>
      <c r="P220" s="1291"/>
      <c r="Q220" s="1291"/>
      <c r="R220" s="1291"/>
      <c r="S220" s="1291"/>
      <c r="T220" s="1291"/>
      <c r="U220" s="1291"/>
      <c r="V220" s="1291"/>
      <c r="W220" s="1291"/>
      <c r="X220" s="1291"/>
      <c r="Y220" s="1291"/>
    </row>
    <row r="221">
      <c r="A221" s="1291"/>
      <c r="B221" s="1291"/>
      <c r="C221" s="1291"/>
      <c r="D221" s="1291"/>
      <c r="E221" s="1291"/>
      <c r="F221" s="1291"/>
      <c r="G221" s="1291"/>
      <c r="H221" s="1291"/>
      <c r="I221" s="1291"/>
      <c r="J221" s="1291"/>
      <c r="K221" s="1291"/>
      <c r="L221" s="1291"/>
      <c r="M221" s="1291"/>
      <c r="N221" s="1291"/>
      <c r="O221" s="1291"/>
      <c r="P221" s="1291"/>
      <c r="Q221" s="1291"/>
      <c r="R221" s="1291"/>
      <c r="S221" s="1291"/>
      <c r="T221" s="1291"/>
      <c r="U221" s="1291"/>
      <c r="V221" s="1291"/>
      <c r="W221" s="1291"/>
      <c r="X221" s="1291"/>
      <c r="Y221" s="1291"/>
    </row>
    <row r="222">
      <c r="A222" s="1291"/>
      <c r="B222" s="1291"/>
      <c r="C222" s="1291"/>
      <c r="D222" s="1291"/>
      <c r="E222" s="1291"/>
      <c r="F222" s="1291"/>
      <c r="G222" s="1291"/>
      <c r="H222" s="1291"/>
      <c r="I222" s="1291"/>
      <c r="J222" s="1291"/>
      <c r="K222" s="1291"/>
      <c r="L222" s="1291"/>
      <c r="M222" s="1291"/>
      <c r="N222" s="1291"/>
      <c r="O222" s="1291"/>
      <c r="P222" s="1291"/>
      <c r="Q222" s="1291"/>
      <c r="R222" s="1291"/>
      <c r="S222" s="1291"/>
      <c r="T222" s="1291"/>
      <c r="U222" s="1291"/>
      <c r="V222" s="1291"/>
      <c r="W222" s="1291"/>
      <c r="X222" s="1291"/>
      <c r="Y222" s="1291"/>
    </row>
    <row r="223">
      <c r="A223" s="1291"/>
      <c r="B223" s="1291"/>
      <c r="C223" s="1291"/>
      <c r="D223" s="1291"/>
      <c r="E223" s="1291"/>
      <c r="F223" s="1291"/>
      <c r="G223" s="1291"/>
      <c r="H223" s="1291"/>
      <c r="I223" s="1291"/>
      <c r="J223" s="1291"/>
      <c r="K223" s="1291"/>
      <c r="L223" s="1291"/>
      <c r="M223" s="1291"/>
      <c r="N223" s="1291"/>
      <c r="O223" s="1291"/>
      <c r="P223" s="1291"/>
      <c r="Q223" s="1291"/>
      <c r="R223" s="1291"/>
      <c r="S223" s="1291"/>
      <c r="T223" s="1291"/>
      <c r="U223" s="1291"/>
      <c r="V223" s="1291"/>
      <c r="W223" s="1291"/>
      <c r="X223" s="1291"/>
      <c r="Y223" s="1291"/>
    </row>
    <row r="224">
      <c r="A224" s="1291"/>
      <c r="B224" s="1291"/>
      <c r="C224" s="1291"/>
      <c r="D224" s="1291"/>
      <c r="E224" s="1291"/>
      <c r="F224" s="1291"/>
      <c r="G224" s="1291"/>
      <c r="H224" s="1291"/>
      <c r="I224" s="1291"/>
      <c r="J224" s="1291"/>
      <c r="K224" s="1291"/>
      <c r="L224" s="1291"/>
      <c r="M224" s="1291"/>
      <c r="N224" s="1291"/>
      <c r="O224" s="1291"/>
      <c r="P224" s="1291"/>
      <c r="Q224" s="1291"/>
      <c r="R224" s="1291"/>
      <c r="S224" s="1291"/>
      <c r="T224" s="1291"/>
      <c r="U224" s="1291"/>
      <c r="V224" s="1291"/>
      <c r="W224" s="1291"/>
      <c r="X224" s="1291"/>
      <c r="Y224" s="1291"/>
    </row>
    <row r="225">
      <c r="A225" s="1291"/>
      <c r="B225" s="1291"/>
      <c r="C225" s="1291"/>
      <c r="D225" s="1291"/>
      <c r="E225" s="1291"/>
      <c r="F225" s="1291"/>
      <c r="G225" s="1291"/>
      <c r="H225" s="1291"/>
      <c r="I225" s="1291"/>
      <c r="J225" s="1291"/>
      <c r="K225" s="1291"/>
      <c r="L225" s="1291"/>
      <c r="M225" s="1291"/>
      <c r="N225" s="1291"/>
      <c r="O225" s="1291"/>
      <c r="P225" s="1291"/>
      <c r="Q225" s="1291"/>
      <c r="R225" s="1291"/>
      <c r="S225" s="1291"/>
      <c r="T225" s="1291"/>
      <c r="U225" s="1291"/>
      <c r="V225" s="1291"/>
      <c r="W225" s="1291"/>
      <c r="X225" s="1291"/>
      <c r="Y225" s="1291"/>
    </row>
    <row r="226">
      <c r="A226" s="1291"/>
      <c r="B226" s="1291"/>
      <c r="C226" s="1291"/>
      <c r="D226" s="1291"/>
      <c r="E226" s="1291"/>
      <c r="F226" s="1291"/>
      <c r="G226" s="1291"/>
      <c r="H226" s="1291"/>
      <c r="I226" s="1291"/>
      <c r="J226" s="1291"/>
      <c r="K226" s="1291"/>
      <c r="L226" s="1291"/>
      <c r="M226" s="1291"/>
      <c r="N226" s="1291"/>
      <c r="O226" s="1291"/>
      <c r="P226" s="1291"/>
      <c r="Q226" s="1291"/>
      <c r="R226" s="1291"/>
      <c r="S226" s="1291"/>
      <c r="T226" s="1291"/>
      <c r="U226" s="1291"/>
      <c r="V226" s="1291"/>
      <c r="W226" s="1291"/>
      <c r="X226" s="1291"/>
      <c r="Y226" s="1291"/>
    </row>
    <row r="227">
      <c r="A227" s="1291"/>
      <c r="B227" s="1291"/>
      <c r="C227" s="1291"/>
      <c r="D227" s="1291"/>
      <c r="E227" s="1291"/>
      <c r="F227" s="1291"/>
      <c r="G227" s="1291"/>
      <c r="H227" s="1291"/>
      <c r="I227" s="1291"/>
      <c r="J227" s="1291"/>
      <c r="K227" s="1291"/>
      <c r="L227" s="1291"/>
      <c r="M227" s="1291"/>
      <c r="N227" s="1291"/>
      <c r="O227" s="1291"/>
      <c r="P227" s="1291"/>
      <c r="Q227" s="1291"/>
      <c r="R227" s="1291"/>
      <c r="S227" s="1291"/>
      <c r="T227" s="1291"/>
      <c r="U227" s="1291"/>
      <c r="V227" s="1291"/>
      <c r="W227" s="1291"/>
      <c r="X227" s="1291"/>
      <c r="Y227" s="1291"/>
    </row>
    <row r="228">
      <c r="A228" s="1291"/>
      <c r="B228" s="1291"/>
      <c r="C228" s="1291"/>
      <c r="D228" s="1291"/>
      <c r="E228" s="1291"/>
      <c r="F228" s="1291"/>
      <c r="G228" s="1291"/>
      <c r="H228" s="1291"/>
      <c r="I228" s="1291"/>
      <c r="J228" s="1291"/>
      <c r="K228" s="1291"/>
      <c r="L228" s="1291"/>
      <c r="M228" s="1291"/>
      <c r="N228" s="1291"/>
      <c r="O228" s="1291"/>
      <c r="P228" s="1291"/>
      <c r="Q228" s="1291"/>
      <c r="R228" s="1291"/>
      <c r="S228" s="1291"/>
      <c r="T228" s="1291"/>
      <c r="U228" s="1291"/>
      <c r="V228" s="1291"/>
      <c r="W228" s="1291"/>
      <c r="X228" s="1291"/>
      <c r="Y228" s="1291"/>
    </row>
    <row r="229">
      <c r="A229" s="1291"/>
      <c r="B229" s="1291"/>
      <c r="C229" s="1291"/>
      <c r="D229" s="1291"/>
      <c r="E229" s="1291"/>
      <c r="F229" s="1291"/>
      <c r="G229" s="1291"/>
      <c r="H229" s="1291"/>
      <c r="I229" s="1291"/>
      <c r="J229" s="1291"/>
      <c r="K229" s="1291"/>
      <c r="L229" s="1291"/>
      <c r="M229" s="1291"/>
      <c r="N229" s="1291"/>
      <c r="O229" s="1291"/>
      <c r="P229" s="1291"/>
      <c r="Q229" s="1291"/>
      <c r="R229" s="1291"/>
      <c r="S229" s="1291"/>
      <c r="T229" s="1291"/>
      <c r="U229" s="1291"/>
      <c r="V229" s="1291"/>
      <c r="W229" s="1291"/>
      <c r="X229" s="1291"/>
      <c r="Y229" s="1291"/>
    </row>
    <row r="230">
      <c r="A230" s="1291"/>
      <c r="B230" s="1291"/>
      <c r="C230" s="1291"/>
      <c r="D230" s="1291"/>
      <c r="E230" s="1291"/>
      <c r="F230" s="1291"/>
      <c r="G230" s="1291"/>
      <c r="H230" s="1291"/>
      <c r="I230" s="1291"/>
      <c r="J230" s="1291"/>
      <c r="K230" s="1291"/>
      <c r="L230" s="1291"/>
      <c r="M230" s="1291"/>
      <c r="N230" s="1291"/>
      <c r="O230" s="1291"/>
      <c r="P230" s="1291"/>
      <c r="Q230" s="1291"/>
      <c r="R230" s="1291"/>
      <c r="S230" s="1291"/>
      <c r="T230" s="1291"/>
      <c r="U230" s="1291"/>
      <c r="V230" s="1291"/>
      <c r="W230" s="1291"/>
      <c r="X230" s="1291"/>
      <c r="Y230" s="1291"/>
    </row>
    <row r="231">
      <c r="A231" s="1291"/>
      <c r="B231" s="1291"/>
      <c r="C231" s="1291"/>
      <c r="D231" s="1291"/>
      <c r="E231" s="1291"/>
      <c r="F231" s="1291"/>
      <c r="G231" s="1291"/>
      <c r="H231" s="1291"/>
      <c r="I231" s="1291"/>
      <c r="J231" s="1291"/>
      <c r="K231" s="1291"/>
      <c r="L231" s="1291"/>
      <c r="M231" s="1291"/>
      <c r="N231" s="1291"/>
      <c r="O231" s="1291"/>
      <c r="P231" s="1291"/>
      <c r="Q231" s="1291"/>
      <c r="R231" s="1291"/>
      <c r="S231" s="1291"/>
      <c r="T231" s="1291"/>
      <c r="U231" s="1291"/>
      <c r="V231" s="1291"/>
      <c r="W231" s="1291"/>
      <c r="X231" s="1291"/>
      <c r="Y231" s="1291"/>
    </row>
    <row r="232">
      <c r="A232" s="1291"/>
      <c r="B232" s="1291"/>
      <c r="C232" s="1291"/>
      <c r="D232" s="1291"/>
      <c r="E232" s="1291"/>
      <c r="F232" s="1291"/>
      <c r="G232" s="1291"/>
      <c r="H232" s="1291"/>
      <c r="I232" s="1291"/>
      <c r="J232" s="1291"/>
      <c r="K232" s="1291"/>
      <c r="L232" s="1291"/>
      <c r="M232" s="1291"/>
      <c r="N232" s="1291"/>
      <c r="O232" s="1291"/>
      <c r="P232" s="1291"/>
      <c r="Q232" s="1291"/>
      <c r="R232" s="1291"/>
      <c r="S232" s="1291"/>
      <c r="T232" s="1291"/>
      <c r="U232" s="1291"/>
      <c r="V232" s="1291"/>
      <c r="W232" s="1291"/>
      <c r="X232" s="1291"/>
      <c r="Y232" s="1291"/>
    </row>
    <row r="233">
      <c r="A233" s="1291"/>
      <c r="B233" s="1291"/>
      <c r="C233" s="1291"/>
      <c r="D233" s="1291"/>
      <c r="E233" s="1291"/>
      <c r="F233" s="1291"/>
      <c r="G233" s="1291"/>
      <c r="H233" s="1291"/>
      <c r="I233" s="1291"/>
      <c r="J233" s="1291"/>
      <c r="K233" s="1291"/>
      <c r="L233" s="1291"/>
      <c r="M233" s="1291"/>
      <c r="N233" s="1291"/>
      <c r="O233" s="1291"/>
      <c r="P233" s="1291"/>
      <c r="Q233" s="1291"/>
      <c r="R233" s="1291"/>
      <c r="S233" s="1291"/>
      <c r="T233" s="1291"/>
      <c r="U233" s="1291"/>
      <c r="V233" s="1291"/>
      <c r="W233" s="1291"/>
      <c r="X233" s="1291"/>
      <c r="Y233" s="1291"/>
    </row>
    <row r="234">
      <c r="A234" s="1291"/>
      <c r="B234" s="1291"/>
      <c r="C234" s="1291"/>
      <c r="D234" s="1291"/>
      <c r="E234" s="1291"/>
      <c r="F234" s="1291"/>
      <c r="G234" s="1291"/>
      <c r="H234" s="1291"/>
      <c r="I234" s="1291"/>
      <c r="J234" s="1291"/>
      <c r="K234" s="1291"/>
      <c r="L234" s="1291"/>
      <c r="M234" s="1291"/>
      <c r="N234" s="1291"/>
      <c r="O234" s="1291"/>
      <c r="P234" s="1291"/>
      <c r="Q234" s="1291"/>
      <c r="R234" s="1291"/>
      <c r="S234" s="1291"/>
      <c r="T234" s="1291"/>
      <c r="U234" s="1291"/>
      <c r="V234" s="1291"/>
      <c r="W234" s="1291"/>
      <c r="X234" s="1291"/>
      <c r="Y234" s="1291"/>
    </row>
    <row r="235">
      <c r="A235" s="1291"/>
      <c r="B235" s="1291"/>
      <c r="C235" s="1291"/>
      <c r="D235" s="1291"/>
      <c r="E235" s="1291"/>
      <c r="F235" s="1291"/>
      <c r="G235" s="1291"/>
      <c r="H235" s="1291"/>
      <c r="I235" s="1291"/>
      <c r="J235" s="1291"/>
      <c r="K235" s="1291"/>
      <c r="L235" s="1291"/>
      <c r="M235" s="1291"/>
      <c r="N235" s="1291"/>
      <c r="O235" s="1291"/>
      <c r="P235" s="1291"/>
      <c r="Q235" s="1291"/>
      <c r="R235" s="1291"/>
      <c r="S235" s="1291"/>
      <c r="T235" s="1291"/>
      <c r="U235" s="1291"/>
      <c r="V235" s="1291"/>
      <c r="W235" s="1291"/>
      <c r="X235" s="1291"/>
      <c r="Y235" s="1291"/>
    </row>
    <row r="236">
      <c r="A236" s="1291"/>
      <c r="B236" s="1291"/>
      <c r="C236" s="1291"/>
      <c r="D236" s="1291"/>
      <c r="E236" s="1291"/>
      <c r="F236" s="1291"/>
      <c r="G236" s="1291"/>
      <c r="H236" s="1291"/>
      <c r="I236" s="1291"/>
      <c r="J236" s="1291"/>
      <c r="K236" s="1291"/>
      <c r="L236" s="1291"/>
      <c r="M236" s="1291"/>
      <c r="N236" s="1291"/>
      <c r="O236" s="1291"/>
      <c r="P236" s="1291"/>
      <c r="Q236" s="1291"/>
      <c r="R236" s="1291"/>
      <c r="S236" s="1291"/>
      <c r="T236" s="1291"/>
      <c r="U236" s="1291"/>
      <c r="V236" s="1291"/>
      <c r="W236" s="1291"/>
      <c r="X236" s="1291"/>
      <c r="Y236" s="1291"/>
    </row>
    <row r="237">
      <c r="A237" s="1291"/>
      <c r="B237" s="1291"/>
      <c r="C237" s="1291"/>
      <c r="D237" s="1291"/>
      <c r="E237" s="1291"/>
      <c r="F237" s="1291"/>
      <c r="G237" s="1291"/>
      <c r="H237" s="1291"/>
      <c r="I237" s="1291"/>
      <c r="J237" s="1291"/>
      <c r="K237" s="1291"/>
      <c r="L237" s="1291"/>
      <c r="M237" s="1291"/>
      <c r="N237" s="1291"/>
      <c r="O237" s="1291"/>
      <c r="P237" s="1291"/>
      <c r="Q237" s="1291"/>
      <c r="R237" s="1291"/>
      <c r="S237" s="1291"/>
      <c r="T237" s="1291"/>
      <c r="U237" s="1291"/>
      <c r="V237" s="1291"/>
      <c r="W237" s="1291"/>
      <c r="X237" s="1291"/>
      <c r="Y237" s="1291"/>
    </row>
    <row r="238">
      <c r="A238" s="1291"/>
      <c r="B238" s="1291"/>
      <c r="C238" s="1291"/>
      <c r="D238" s="1291"/>
      <c r="E238" s="1291"/>
      <c r="F238" s="1291"/>
      <c r="G238" s="1291"/>
      <c r="H238" s="1291"/>
      <c r="I238" s="1291"/>
      <c r="J238" s="1291"/>
      <c r="K238" s="1291"/>
      <c r="L238" s="1291"/>
      <c r="M238" s="1291"/>
      <c r="N238" s="1291"/>
      <c r="O238" s="1291"/>
      <c r="P238" s="1291"/>
      <c r="Q238" s="1291"/>
      <c r="R238" s="1291"/>
      <c r="S238" s="1291"/>
      <c r="T238" s="1291"/>
      <c r="U238" s="1291"/>
      <c r="V238" s="1291"/>
      <c r="W238" s="1291"/>
      <c r="X238" s="1291"/>
      <c r="Y238" s="1291"/>
    </row>
    <row r="239">
      <c r="A239" s="1291"/>
      <c r="B239" s="1291"/>
      <c r="C239" s="1291"/>
      <c r="D239" s="1291"/>
      <c r="E239" s="1291"/>
      <c r="F239" s="1291"/>
      <c r="G239" s="1291"/>
      <c r="H239" s="1291"/>
      <c r="I239" s="1291"/>
      <c r="J239" s="1291"/>
      <c r="K239" s="1291"/>
      <c r="L239" s="1291"/>
      <c r="M239" s="1291"/>
      <c r="N239" s="1291"/>
      <c r="O239" s="1291"/>
      <c r="P239" s="1291"/>
      <c r="Q239" s="1291"/>
      <c r="R239" s="1291"/>
      <c r="S239" s="1291"/>
      <c r="T239" s="1291"/>
      <c r="U239" s="1291"/>
      <c r="V239" s="1291"/>
      <c r="W239" s="1291"/>
      <c r="X239" s="1291"/>
      <c r="Y239" s="1291"/>
    </row>
    <row r="240">
      <c r="A240" s="1291"/>
      <c r="B240" s="1291"/>
      <c r="C240" s="1291"/>
      <c r="D240" s="1291"/>
      <c r="E240" s="1291"/>
      <c r="F240" s="1291"/>
      <c r="G240" s="1291"/>
      <c r="H240" s="1291"/>
      <c r="I240" s="1291"/>
      <c r="J240" s="1291"/>
      <c r="K240" s="1291"/>
      <c r="L240" s="1291"/>
      <c r="M240" s="1291"/>
      <c r="N240" s="1291"/>
      <c r="O240" s="1291"/>
      <c r="P240" s="1291"/>
      <c r="Q240" s="1291"/>
      <c r="R240" s="1291"/>
      <c r="S240" s="1291"/>
      <c r="T240" s="1291"/>
      <c r="U240" s="1291"/>
      <c r="V240" s="1291"/>
      <c r="W240" s="1291"/>
      <c r="X240" s="1291"/>
      <c r="Y240" s="1291"/>
    </row>
    <row r="241">
      <c r="A241" s="1291"/>
      <c r="B241" s="1291"/>
      <c r="C241" s="1291"/>
      <c r="D241" s="1291"/>
      <c r="E241" s="1291"/>
      <c r="F241" s="1291"/>
      <c r="G241" s="1291"/>
      <c r="H241" s="1291"/>
      <c r="I241" s="1291"/>
      <c r="J241" s="1291"/>
      <c r="K241" s="1291"/>
      <c r="L241" s="1291"/>
      <c r="M241" s="1291"/>
      <c r="N241" s="1291"/>
      <c r="O241" s="1291"/>
      <c r="P241" s="1291"/>
      <c r="Q241" s="1291"/>
      <c r="R241" s="1291"/>
      <c r="S241" s="1291"/>
      <c r="T241" s="1291"/>
      <c r="U241" s="1291"/>
      <c r="V241" s="1291"/>
      <c r="W241" s="1291"/>
      <c r="X241" s="1291"/>
      <c r="Y241" s="1291"/>
    </row>
    <row r="242">
      <c r="A242" s="1291"/>
      <c r="B242" s="1291"/>
      <c r="C242" s="1291"/>
      <c r="D242" s="1291"/>
      <c r="E242" s="1291"/>
      <c r="F242" s="1291"/>
      <c r="G242" s="1291"/>
      <c r="H242" s="1291"/>
      <c r="I242" s="1291"/>
      <c r="J242" s="1291"/>
      <c r="K242" s="1291"/>
      <c r="L242" s="1291"/>
      <c r="M242" s="1291"/>
      <c r="N242" s="1291"/>
      <c r="O242" s="1291"/>
      <c r="P242" s="1291"/>
      <c r="Q242" s="1291"/>
      <c r="R242" s="1291"/>
      <c r="S242" s="1291"/>
      <c r="T242" s="1291"/>
      <c r="U242" s="1291"/>
      <c r="V242" s="1291"/>
      <c r="W242" s="1291"/>
      <c r="X242" s="1291"/>
      <c r="Y242" s="1291"/>
    </row>
    <row r="243">
      <c r="A243" s="1291"/>
      <c r="B243" s="1291"/>
      <c r="C243" s="1291"/>
      <c r="D243" s="1291"/>
      <c r="E243" s="1291"/>
      <c r="F243" s="1291"/>
      <c r="G243" s="1291"/>
      <c r="H243" s="1291"/>
      <c r="I243" s="1291"/>
      <c r="J243" s="1291"/>
      <c r="K243" s="1291"/>
      <c r="L243" s="1291"/>
      <c r="M243" s="1291"/>
      <c r="N243" s="1291"/>
      <c r="O243" s="1291"/>
      <c r="P243" s="1291"/>
      <c r="Q243" s="1291"/>
      <c r="R243" s="1291"/>
      <c r="S243" s="1291"/>
      <c r="T243" s="1291"/>
      <c r="U243" s="1291"/>
      <c r="V243" s="1291"/>
      <c r="W243" s="1291"/>
      <c r="X243" s="1291"/>
      <c r="Y243" s="1291"/>
    </row>
    <row r="244">
      <c r="A244" s="1291"/>
      <c r="B244" s="1291"/>
      <c r="C244" s="1291"/>
      <c r="D244" s="1291"/>
      <c r="E244" s="1291"/>
      <c r="F244" s="1291"/>
      <c r="G244" s="1291"/>
      <c r="H244" s="1291"/>
      <c r="I244" s="1291"/>
      <c r="J244" s="1291"/>
      <c r="K244" s="1291"/>
      <c r="L244" s="1291"/>
      <c r="M244" s="1291"/>
      <c r="N244" s="1291"/>
      <c r="O244" s="1291"/>
      <c r="P244" s="1291"/>
      <c r="Q244" s="1291"/>
      <c r="R244" s="1291"/>
      <c r="S244" s="1291"/>
      <c r="T244" s="1291"/>
      <c r="U244" s="1291"/>
      <c r="V244" s="1291"/>
      <c r="W244" s="1291"/>
      <c r="X244" s="1291"/>
      <c r="Y244" s="1291"/>
    </row>
    <row r="245">
      <c r="A245" s="1291"/>
      <c r="B245" s="1291"/>
      <c r="C245" s="1291"/>
      <c r="D245" s="1291"/>
      <c r="E245" s="1291"/>
      <c r="F245" s="1291"/>
      <c r="G245" s="1291"/>
      <c r="H245" s="1291"/>
      <c r="I245" s="1291"/>
      <c r="J245" s="1291"/>
      <c r="K245" s="1291"/>
      <c r="L245" s="1291"/>
      <c r="M245" s="1291"/>
      <c r="N245" s="1291"/>
      <c r="O245" s="1291"/>
      <c r="P245" s="1291"/>
      <c r="Q245" s="1291"/>
      <c r="R245" s="1291"/>
      <c r="S245" s="1291"/>
      <c r="T245" s="1291"/>
      <c r="U245" s="1291"/>
      <c r="V245" s="1291"/>
      <c r="W245" s="1291"/>
      <c r="X245" s="1291"/>
      <c r="Y245" s="1291"/>
    </row>
    <row r="246">
      <c r="A246" s="1291"/>
      <c r="B246" s="1291"/>
      <c r="C246" s="1291"/>
      <c r="D246" s="1291"/>
      <c r="E246" s="1291"/>
      <c r="F246" s="1291"/>
      <c r="G246" s="1291"/>
      <c r="H246" s="1291"/>
      <c r="I246" s="1291"/>
      <c r="J246" s="1291"/>
      <c r="K246" s="1291"/>
      <c r="L246" s="1291"/>
      <c r="M246" s="1291"/>
      <c r="N246" s="1291"/>
      <c r="O246" s="1291"/>
      <c r="P246" s="1291"/>
      <c r="Q246" s="1291"/>
      <c r="R246" s="1291"/>
      <c r="S246" s="1291"/>
      <c r="T246" s="1291"/>
      <c r="U246" s="1291"/>
      <c r="V246" s="1291"/>
      <c r="W246" s="1291"/>
      <c r="X246" s="1291"/>
      <c r="Y246" s="1291"/>
    </row>
    <row r="247">
      <c r="A247" s="1291"/>
      <c r="B247" s="1291"/>
      <c r="C247" s="1291"/>
      <c r="D247" s="1291"/>
      <c r="E247" s="1291"/>
      <c r="F247" s="1291"/>
      <c r="G247" s="1291"/>
      <c r="H247" s="1291"/>
      <c r="I247" s="1291"/>
      <c r="J247" s="1291"/>
      <c r="K247" s="1291"/>
      <c r="L247" s="1291"/>
      <c r="M247" s="1291"/>
      <c r="N247" s="1291"/>
      <c r="O247" s="1291"/>
      <c r="P247" s="1291"/>
      <c r="Q247" s="1291"/>
      <c r="R247" s="1291"/>
      <c r="S247" s="1291"/>
      <c r="T247" s="1291"/>
      <c r="U247" s="1291"/>
      <c r="V247" s="1291"/>
      <c r="W247" s="1291"/>
      <c r="X247" s="1291"/>
      <c r="Y247" s="1291"/>
    </row>
    <row r="248">
      <c r="A248" s="1291"/>
      <c r="B248" s="1291"/>
      <c r="C248" s="1291"/>
      <c r="D248" s="1291"/>
      <c r="E248" s="1291"/>
      <c r="F248" s="1291"/>
      <c r="G248" s="1291"/>
      <c r="H248" s="1291"/>
      <c r="I248" s="1291"/>
      <c r="J248" s="1291"/>
      <c r="K248" s="1291"/>
      <c r="L248" s="1291"/>
      <c r="M248" s="1291"/>
      <c r="N248" s="1291"/>
      <c r="O248" s="1291"/>
      <c r="P248" s="1291"/>
      <c r="Q248" s="1291"/>
      <c r="R248" s="1291"/>
      <c r="S248" s="1291"/>
      <c r="T248" s="1291"/>
      <c r="U248" s="1291"/>
      <c r="V248" s="1291"/>
      <c r="W248" s="1291"/>
      <c r="X248" s="1291"/>
      <c r="Y248" s="1291"/>
    </row>
    <row r="249">
      <c r="A249" s="1291"/>
      <c r="B249" s="1291"/>
      <c r="C249" s="1291"/>
      <c r="D249" s="1291"/>
      <c r="E249" s="1291"/>
      <c r="F249" s="1291"/>
      <c r="G249" s="1291"/>
      <c r="H249" s="1291"/>
      <c r="I249" s="1291"/>
      <c r="J249" s="1291"/>
      <c r="K249" s="1291"/>
      <c r="L249" s="1291"/>
      <c r="M249" s="1291"/>
      <c r="N249" s="1291"/>
      <c r="O249" s="1291"/>
      <c r="P249" s="1291"/>
      <c r="Q249" s="1291"/>
      <c r="R249" s="1291"/>
      <c r="S249" s="1291"/>
      <c r="T249" s="1291"/>
      <c r="U249" s="1291"/>
      <c r="V249" s="1291"/>
      <c r="W249" s="1291"/>
      <c r="X249" s="1291"/>
      <c r="Y249" s="1291"/>
    </row>
    <row r="250">
      <c r="A250" s="1291"/>
      <c r="B250" s="1291"/>
      <c r="C250" s="1291"/>
      <c r="D250" s="1291"/>
      <c r="E250" s="1291"/>
      <c r="F250" s="1291"/>
      <c r="G250" s="1291"/>
      <c r="H250" s="1291"/>
      <c r="I250" s="1291"/>
      <c r="J250" s="1291"/>
      <c r="K250" s="1291"/>
      <c r="L250" s="1291"/>
      <c r="M250" s="1291"/>
      <c r="N250" s="1291"/>
      <c r="O250" s="1291"/>
      <c r="P250" s="1291"/>
      <c r="Q250" s="1291"/>
      <c r="R250" s="1291"/>
      <c r="S250" s="1291"/>
      <c r="T250" s="1291"/>
      <c r="U250" s="1291"/>
      <c r="V250" s="1291"/>
      <c r="W250" s="1291"/>
      <c r="X250" s="1291"/>
      <c r="Y250" s="1291"/>
    </row>
    <row r="251">
      <c r="A251" s="1291"/>
      <c r="B251" s="1291"/>
      <c r="C251" s="1291"/>
      <c r="D251" s="1291"/>
      <c r="E251" s="1291"/>
      <c r="F251" s="1291"/>
      <c r="G251" s="1291"/>
      <c r="H251" s="1291"/>
      <c r="I251" s="1291"/>
      <c r="J251" s="1291"/>
      <c r="K251" s="1291"/>
      <c r="L251" s="1291"/>
      <c r="M251" s="1291"/>
      <c r="N251" s="1291"/>
      <c r="O251" s="1291"/>
      <c r="P251" s="1291"/>
      <c r="Q251" s="1291"/>
      <c r="R251" s="1291"/>
      <c r="S251" s="1291"/>
      <c r="T251" s="1291"/>
      <c r="U251" s="1291"/>
      <c r="V251" s="1291"/>
      <c r="W251" s="1291"/>
      <c r="X251" s="1291"/>
      <c r="Y251" s="1291"/>
    </row>
    <row r="252">
      <c r="A252" s="1291"/>
      <c r="B252" s="1291"/>
      <c r="C252" s="1291"/>
      <c r="D252" s="1291"/>
      <c r="E252" s="1291"/>
      <c r="F252" s="1291"/>
      <c r="G252" s="1291"/>
      <c r="H252" s="1291"/>
      <c r="I252" s="1291"/>
      <c r="J252" s="1291"/>
      <c r="K252" s="1291"/>
      <c r="L252" s="1291"/>
      <c r="M252" s="1291"/>
      <c r="N252" s="1291"/>
      <c r="O252" s="1291"/>
      <c r="P252" s="1291"/>
      <c r="Q252" s="1291"/>
      <c r="R252" s="1291"/>
      <c r="S252" s="1291"/>
      <c r="T252" s="1291"/>
      <c r="U252" s="1291"/>
      <c r="V252" s="1291"/>
      <c r="W252" s="1291"/>
      <c r="X252" s="1291"/>
      <c r="Y252" s="1291"/>
    </row>
    <row r="253">
      <c r="A253" s="1291"/>
      <c r="B253" s="1291"/>
      <c r="C253" s="1291"/>
      <c r="D253" s="1291"/>
      <c r="E253" s="1291"/>
      <c r="F253" s="1291"/>
      <c r="G253" s="1291"/>
      <c r="H253" s="1291"/>
      <c r="I253" s="1291"/>
      <c r="J253" s="1291"/>
      <c r="K253" s="1291"/>
      <c r="L253" s="1291"/>
      <c r="M253" s="1291"/>
      <c r="N253" s="1291"/>
      <c r="O253" s="1291"/>
      <c r="P253" s="1291"/>
      <c r="Q253" s="1291"/>
      <c r="R253" s="1291"/>
      <c r="S253" s="1291"/>
      <c r="T253" s="1291"/>
      <c r="U253" s="1291"/>
      <c r="V253" s="1291"/>
      <c r="W253" s="1291"/>
      <c r="X253" s="1291"/>
      <c r="Y253" s="1291"/>
    </row>
    <row r="254">
      <c r="A254" s="1291"/>
      <c r="B254" s="1291"/>
      <c r="C254" s="1291"/>
      <c r="D254" s="1291"/>
      <c r="E254" s="1291"/>
      <c r="F254" s="1291"/>
      <c r="G254" s="1291"/>
      <c r="H254" s="1291"/>
      <c r="I254" s="1291"/>
      <c r="J254" s="1291"/>
      <c r="K254" s="1291"/>
      <c r="L254" s="1291"/>
      <c r="M254" s="1291"/>
      <c r="N254" s="1291"/>
      <c r="O254" s="1291"/>
      <c r="P254" s="1291"/>
      <c r="Q254" s="1291"/>
      <c r="R254" s="1291"/>
      <c r="S254" s="1291"/>
      <c r="T254" s="1291"/>
      <c r="U254" s="1291"/>
      <c r="V254" s="1291"/>
      <c r="W254" s="1291"/>
      <c r="X254" s="1291"/>
      <c r="Y254" s="1291"/>
    </row>
    <row r="255">
      <c r="A255" s="1291"/>
      <c r="B255" s="1291"/>
      <c r="C255" s="1291"/>
      <c r="D255" s="1291"/>
      <c r="E255" s="1291"/>
      <c r="F255" s="1291"/>
      <c r="G255" s="1291"/>
      <c r="H255" s="1291"/>
      <c r="I255" s="1291"/>
      <c r="J255" s="1291"/>
      <c r="K255" s="1291"/>
      <c r="L255" s="1291"/>
      <c r="M255" s="1291"/>
      <c r="N255" s="1291"/>
      <c r="O255" s="1291"/>
      <c r="P255" s="1291"/>
      <c r="Q255" s="1291"/>
      <c r="R255" s="1291"/>
      <c r="S255" s="1291"/>
      <c r="T255" s="1291"/>
      <c r="U255" s="1291"/>
      <c r="V255" s="1291"/>
      <c r="W255" s="1291"/>
      <c r="X255" s="1291"/>
      <c r="Y255" s="1291"/>
    </row>
    <row r="256">
      <c r="A256" s="1291"/>
      <c r="B256" s="1291"/>
      <c r="C256" s="1291"/>
      <c r="D256" s="1291"/>
      <c r="E256" s="1291"/>
      <c r="F256" s="1291"/>
      <c r="G256" s="1291"/>
      <c r="H256" s="1291"/>
      <c r="I256" s="1291"/>
      <c r="J256" s="1291"/>
      <c r="K256" s="1291"/>
      <c r="L256" s="1291"/>
      <c r="M256" s="1291"/>
      <c r="N256" s="1291"/>
      <c r="O256" s="1291"/>
      <c r="P256" s="1291"/>
      <c r="Q256" s="1291"/>
      <c r="R256" s="1291"/>
      <c r="S256" s="1291"/>
      <c r="T256" s="1291"/>
      <c r="U256" s="1291"/>
      <c r="V256" s="1291"/>
      <c r="W256" s="1291"/>
      <c r="X256" s="1291"/>
      <c r="Y256" s="1291"/>
    </row>
    <row r="257">
      <c r="A257" s="1291"/>
      <c r="B257" s="1291"/>
      <c r="C257" s="1291"/>
      <c r="D257" s="1291"/>
      <c r="E257" s="1291"/>
      <c r="F257" s="1291"/>
      <c r="G257" s="1291"/>
      <c r="H257" s="1291"/>
      <c r="I257" s="1291"/>
      <c r="J257" s="1291"/>
      <c r="K257" s="1291"/>
      <c r="L257" s="1291"/>
      <c r="M257" s="1291"/>
      <c r="N257" s="1291"/>
      <c r="O257" s="1291"/>
      <c r="P257" s="1291"/>
      <c r="Q257" s="1291"/>
      <c r="R257" s="1291"/>
      <c r="S257" s="1291"/>
      <c r="T257" s="1291"/>
      <c r="U257" s="1291"/>
      <c r="V257" s="1291"/>
      <c r="W257" s="1291"/>
      <c r="X257" s="1291"/>
      <c r="Y257" s="1291"/>
    </row>
    <row r="258">
      <c r="A258" s="1291"/>
      <c r="B258" s="1291"/>
      <c r="C258" s="1291"/>
      <c r="D258" s="1291"/>
      <c r="E258" s="1291"/>
      <c r="F258" s="1291"/>
      <c r="G258" s="1291"/>
      <c r="H258" s="1291"/>
      <c r="I258" s="1291"/>
      <c r="J258" s="1291"/>
      <c r="K258" s="1291"/>
      <c r="L258" s="1291"/>
      <c r="M258" s="1291"/>
      <c r="N258" s="1291"/>
      <c r="O258" s="1291"/>
      <c r="P258" s="1291"/>
      <c r="Q258" s="1291"/>
      <c r="R258" s="1291"/>
      <c r="S258" s="1291"/>
      <c r="T258" s="1291"/>
      <c r="U258" s="1291"/>
      <c r="V258" s="1291"/>
      <c r="W258" s="1291"/>
      <c r="X258" s="1291"/>
      <c r="Y258" s="1291"/>
    </row>
    <row r="259">
      <c r="A259" s="1291"/>
      <c r="B259" s="1291"/>
      <c r="C259" s="1291"/>
      <c r="D259" s="1291"/>
      <c r="E259" s="1291"/>
      <c r="F259" s="1291"/>
      <c r="G259" s="1291"/>
      <c r="H259" s="1291"/>
      <c r="I259" s="1291"/>
      <c r="J259" s="1291"/>
      <c r="K259" s="1291"/>
      <c r="L259" s="1291"/>
      <c r="M259" s="1291"/>
      <c r="N259" s="1291"/>
      <c r="O259" s="1291"/>
      <c r="P259" s="1291"/>
      <c r="Q259" s="1291"/>
      <c r="R259" s="1291"/>
      <c r="S259" s="1291"/>
      <c r="T259" s="1291"/>
      <c r="U259" s="1291"/>
      <c r="V259" s="1291"/>
      <c r="W259" s="1291"/>
      <c r="X259" s="1291"/>
      <c r="Y259" s="1291"/>
    </row>
    <row r="260">
      <c r="A260" s="1291"/>
      <c r="B260" s="1291"/>
      <c r="C260" s="1291"/>
      <c r="D260" s="1291"/>
      <c r="E260" s="1291"/>
      <c r="F260" s="1291"/>
      <c r="G260" s="1291"/>
      <c r="H260" s="1291"/>
      <c r="I260" s="1291"/>
      <c r="J260" s="1291"/>
      <c r="K260" s="1291"/>
      <c r="L260" s="1291"/>
      <c r="M260" s="1291"/>
      <c r="N260" s="1291"/>
      <c r="O260" s="1291"/>
      <c r="P260" s="1291"/>
      <c r="Q260" s="1291"/>
      <c r="R260" s="1291"/>
      <c r="S260" s="1291"/>
      <c r="T260" s="1291"/>
      <c r="U260" s="1291"/>
      <c r="V260" s="1291"/>
      <c r="W260" s="1291"/>
      <c r="X260" s="1291"/>
      <c r="Y260" s="1291"/>
    </row>
    <row r="261">
      <c r="A261" s="1291"/>
      <c r="B261" s="1291"/>
      <c r="C261" s="1291"/>
      <c r="D261" s="1291"/>
      <c r="E261" s="1291"/>
      <c r="F261" s="1291"/>
      <c r="G261" s="1291"/>
      <c r="H261" s="1291"/>
      <c r="I261" s="1291"/>
      <c r="J261" s="1291"/>
      <c r="K261" s="1291"/>
      <c r="L261" s="1291"/>
      <c r="M261" s="1291"/>
      <c r="N261" s="1291"/>
      <c r="O261" s="1291"/>
      <c r="P261" s="1291"/>
      <c r="Q261" s="1291"/>
      <c r="R261" s="1291"/>
      <c r="S261" s="1291"/>
      <c r="T261" s="1291"/>
      <c r="U261" s="1291"/>
      <c r="V261" s="1291"/>
      <c r="W261" s="1291"/>
      <c r="X261" s="1291"/>
      <c r="Y261" s="1291"/>
    </row>
    <row r="262">
      <c r="A262" s="1291"/>
      <c r="B262" s="1291"/>
      <c r="C262" s="1291"/>
      <c r="D262" s="1291"/>
      <c r="E262" s="1291"/>
      <c r="F262" s="1291"/>
      <c r="G262" s="1291"/>
      <c r="H262" s="1291"/>
      <c r="I262" s="1291"/>
      <c r="J262" s="1291"/>
      <c r="K262" s="1291"/>
      <c r="L262" s="1291"/>
      <c r="M262" s="1291"/>
      <c r="N262" s="1291"/>
      <c r="O262" s="1291"/>
      <c r="P262" s="1291"/>
      <c r="Q262" s="1291"/>
      <c r="R262" s="1291"/>
      <c r="S262" s="1291"/>
      <c r="T262" s="1291"/>
      <c r="U262" s="1291"/>
      <c r="V262" s="1291"/>
      <c r="W262" s="1291"/>
      <c r="X262" s="1291"/>
      <c r="Y262" s="1291"/>
    </row>
    <row r="263">
      <c r="A263" s="1291"/>
      <c r="B263" s="1291"/>
      <c r="C263" s="1291"/>
      <c r="D263" s="1291"/>
      <c r="E263" s="1291"/>
      <c r="F263" s="1291"/>
      <c r="G263" s="1291"/>
      <c r="H263" s="1291"/>
      <c r="I263" s="1291"/>
      <c r="J263" s="1291"/>
      <c r="K263" s="1291"/>
      <c r="L263" s="1291"/>
      <c r="M263" s="1291"/>
      <c r="N263" s="1291"/>
      <c r="O263" s="1291"/>
      <c r="P263" s="1291"/>
      <c r="Q263" s="1291"/>
      <c r="R263" s="1291"/>
      <c r="S263" s="1291"/>
      <c r="T263" s="1291"/>
      <c r="U263" s="1291"/>
      <c r="V263" s="1291"/>
      <c r="W263" s="1291"/>
      <c r="X263" s="1291"/>
      <c r="Y263" s="1291"/>
    </row>
    <row r="264">
      <c r="A264" s="1291"/>
      <c r="B264" s="1291"/>
      <c r="C264" s="1291"/>
      <c r="D264" s="1291"/>
      <c r="E264" s="1291"/>
      <c r="F264" s="1291"/>
      <c r="G264" s="1291"/>
      <c r="H264" s="1291"/>
      <c r="I264" s="1291"/>
      <c r="J264" s="1291"/>
      <c r="K264" s="1291"/>
      <c r="L264" s="1291"/>
      <c r="M264" s="1291"/>
      <c r="N264" s="1291"/>
      <c r="O264" s="1291"/>
      <c r="P264" s="1291"/>
      <c r="Q264" s="1291"/>
      <c r="R264" s="1291"/>
      <c r="S264" s="1291"/>
      <c r="T264" s="1291"/>
      <c r="U264" s="1291"/>
      <c r="V264" s="1291"/>
      <c r="W264" s="1291"/>
      <c r="X264" s="1291"/>
      <c r="Y264" s="1291"/>
    </row>
    <row r="265">
      <c r="A265" s="1291"/>
      <c r="B265" s="1291"/>
      <c r="C265" s="1291"/>
      <c r="D265" s="1291"/>
      <c r="E265" s="1291"/>
      <c r="F265" s="1291"/>
      <c r="G265" s="1291"/>
      <c r="H265" s="1291"/>
      <c r="I265" s="1291"/>
      <c r="J265" s="1291"/>
      <c r="K265" s="1291"/>
      <c r="L265" s="1291"/>
      <c r="M265" s="1291"/>
      <c r="N265" s="1291"/>
      <c r="O265" s="1291"/>
      <c r="P265" s="1291"/>
      <c r="Q265" s="1291"/>
      <c r="R265" s="1291"/>
      <c r="S265" s="1291"/>
      <c r="T265" s="1291"/>
      <c r="U265" s="1291"/>
      <c r="V265" s="1291"/>
      <c r="W265" s="1291"/>
      <c r="X265" s="1291"/>
      <c r="Y265" s="1291"/>
    </row>
    <row r="266">
      <c r="A266" s="1291"/>
      <c r="B266" s="1291"/>
      <c r="C266" s="1291"/>
      <c r="D266" s="1291"/>
      <c r="E266" s="1291"/>
      <c r="F266" s="1291"/>
      <c r="G266" s="1291"/>
      <c r="H266" s="1291"/>
      <c r="I266" s="1291"/>
      <c r="J266" s="1291"/>
      <c r="K266" s="1291"/>
      <c r="L266" s="1291"/>
      <c r="M266" s="1291"/>
      <c r="N266" s="1291"/>
      <c r="O266" s="1291"/>
      <c r="P266" s="1291"/>
      <c r="Q266" s="1291"/>
      <c r="R266" s="1291"/>
      <c r="S266" s="1291"/>
      <c r="T266" s="1291"/>
      <c r="U266" s="1291"/>
      <c r="V266" s="1291"/>
      <c r="W266" s="1291"/>
      <c r="X266" s="1291"/>
      <c r="Y266" s="1291"/>
    </row>
    <row r="267">
      <c r="A267" s="1291"/>
      <c r="B267" s="1291"/>
      <c r="C267" s="1291"/>
      <c r="D267" s="1291"/>
      <c r="E267" s="1291"/>
      <c r="F267" s="1291"/>
      <c r="G267" s="1291"/>
      <c r="H267" s="1291"/>
      <c r="I267" s="1291"/>
      <c r="J267" s="1291"/>
      <c r="K267" s="1291"/>
      <c r="L267" s="1291"/>
      <c r="M267" s="1291"/>
      <c r="N267" s="1291"/>
      <c r="O267" s="1291"/>
      <c r="P267" s="1291"/>
      <c r="Q267" s="1291"/>
      <c r="R267" s="1291"/>
      <c r="S267" s="1291"/>
      <c r="T267" s="1291"/>
      <c r="U267" s="1291"/>
      <c r="V267" s="1291"/>
      <c r="W267" s="1291"/>
      <c r="X267" s="1291"/>
      <c r="Y267" s="1291"/>
    </row>
    <row r="268">
      <c r="A268" s="1291"/>
      <c r="B268" s="1291"/>
      <c r="C268" s="1291"/>
      <c r="D268" s="1291"/>
      <c r="E268" s="1291"/>
      <c r="F268" s="1291"/>
      <c r="G268" s="1291"/>
      <c r="H268" s="1291"/>
      <c r="I268" s="1291"/>
      <c r="J268" s="1291"/>
      <c r="K268" s="1291"/>
      <c r="L268" s="1291"/>
      <c r="M268" s="1291"/>
      <c r="N268" s="1291"/>
      <c r="O268" s="1291"/>
      <c r="P268" s="1291"/>
      <c r="Q268" s="1291"/>
      <c r="R268" s="1291"/>
      <c r="S268" s="1291"/>
      <c r="T268" s="1291"/>
      <c r="U268" s="1291"/>
      <c r="V268" s="1291"/>
      <c r="W268" s="1291"/>
      <c r="X268" s="1291"/>
      <c r="Y268" s="1291"/>
    </row>
    <row r="269">
      <c r="A269" s="1291"/>
      <c r="B269" s="1291"/>
      <c r="C269" s="1291"/>
      <c r="D269" s="1291"/>
      <c r="E269" s="1291"/>
      <c r="F269" s="1291"/>
      <c r="G269" s="1291"/>
      <c r="H269" s="1291"/>
      <c r="I269" s="1291"/>
      <c r="J269" s="1291"/>
      <c r="K269" s="1291"/>
      <c r="L269" s="1291"/>
      <c r="M269" s="1291"/>
      <c r="N269" s="1291"/>
      <c r="O269" s="1291"/>
      <c r="P269" s="1291"/>
      <c r="Q269" s="1291"/>
      <c r="R269" s="1291"/>
      <c r="S269" s="1291"/>
      <c r="T269" s="1291"/>
      <c r="U269" s="1291"/>
      <c r="V269" s="1291"/>
      <c r="W269" s="1291"/>
      <c r="X269" s="1291"/>
      <c r="Y269" s="1291"/>
    </row>
    <row r="270">
      <c r="A270" s="1291"/>
      <c r="B270" s="1291"/>
      <c r="C270" s="1291"/>
      <c r="D270" s="1291"/>
      <c r="E270" s="1291"/>
      <c r="F270" s="1291"/>
      <c r="G270" s="1291"/>
      <c r="H270" s="1291"/>
      <c r="I270" s="1291"/>
      <c r="J270" s="1291"/>
      <c r="K270" s="1291"/>
      <c r="L270" s="1291"/>
      <c r="M270" s="1291"/>
      <c r="N270" s="1291"/>
      <c r="O270" s="1291"/>
      <c r="P270" s="1291"/>
      <c r="Q270" s="1291"/>
      <c r="R270" s="1291"/>
      <c r="S270" s="1291"/>
      <c r="T270" s="1291"/>
      <c r="U270" s="1291"/>
      <c r="V270" s="1291"/>
      <c r="W270" s="1291"/>
      <c r="X270" s="1291"/>
      <c r="Y270" s="1291"/>
    </row>
    <row r="271">
      <c r="A271" s="1291"/>
      <c r="B271" s="1291"/>
      <c r="C271" s="1291"/>
      <c r="D271" s="1291"/>
      <c r="E271" s="1291"/>
      <c r="F271" s="1291"/>
      <c r="G271" s="1291"/>
      <c r="H271" s="1291"/>
      <c r="I271" s="1291"/>
      <c r="J271" s="1291"/>
      <c r="K271" s="1291"/>
      <c r="L271" s="1291"/>
      <c r="M271" s="1291"/>
      <c r="N271" s="1291"/>
      <c r="O271" s="1291"/>
      <c r="P271" s="1291"/>
      <c r="Q271" s="1291"/>
      <c r="R271" s="1291"/>
      <c r="S271" s="1291"/>
      <c r="T271" s="1291"/>
      <c r="U271" s="1291"/>
      <c r="V271" s="1291"/>
      <c r="W271" s="1291"/>
      <c r="X271" s="1291"/>
      <c r="Y271" s="1291"/>
    </row>
    <row r="272">
      <c r="A272" s="1291"/>
      <c r="B272" s="1291"/>
      <c r="C272" s="1291"/>
      <c r="D272" s="1291"/>
      <c r="E272" s="1291"/>
      <c r="F272" s="1291"/>
      <c r="G272" s="1291"/>
      <c r="H272" s="1291"/>
      <c r="I272" s="1291"/>
      <c r="J272" s="1291"/>
      <c r="K272" s="1291"/>
      <c r="L272" s="1291"/>
      <c r="M272" s="1291"/>
      <c r="N272" s="1291"/>
      <c r="O272" s="1291"/>
      <c r="P272" s="1291"/>
      <c r="Q272" s="1291"/>
      <c r="R272" s="1291"/>
      <c r="S272" s="1291"/>
      <c r="T272" s="1291"/>
      <c r="U272" s="1291"/>
      <c r="V272" s="1291"/>
      <c r="W272" s="1291"/>
      <c r="X272" s="1291"/>
      <c r="Y272" s="1291"/>
    </row>
    <row r="273">
      <c r="A273" s="1291"/>
      <c r="B273" s="1291"/>
      <c r="C273" s="1291"/>
      <c r="D273" s="1291"/>
      <c r="E273" s="1291"/>
      <c r="F273" s="1291"/>
      <c r="G273" s="1291"/>
      <c r="H273" s="1291"/>
      <c r="I273" s="1291"/>
      <c r="J273" s="1291"/>
      <c r="K273" s="1291"/>
      <c r="L273" s="1291"/>
      <c r="M273" s="1291"/>
      <c r="N273" s="1291"/>
      <c r="O273" s="1291"/>
      <c r="P273" s="1291"/>
      <c r="Q273" s="1291"/>
      <c r="R273" s="1291"/>
      <c r="S273" s="1291"/>
      <c r="T273" s="1291"/>
      <c r="U273" s="1291"/>
      <c r="V273" s="1291"/>
      <c r="W273" s="1291"/>
      <c r="X273" s="1291"/>
      <c r="Y273" s="1291"/>
    </row>
    <row r="274">
      <c r="A274" s="1291"/>
      <c r="B274" s="1291"/>
      <c r="C274" s="1291"/>
      <c r="D274" s="1291"/>
      <c r="E274" s="1291"/>
      <c r="F274" s="1291"/>
      <c r="G274" s="1291"/>
      <c r="H274" s="1291"/>
      <c r="I274" s="1291"/>
      <c r="J274" s="1291"/>
      <c r="K274" s="1291"/>
      <c r="L274" s="1291"/>
      <c r="M274" s="1291"/>
      <c r="N274" s="1291"/>
      <c r="O274" s="1291"/>
      <c r="P274" s="1291"/>
      <c r="Q274" s="1291"/>
      <c r="R274" s="1291"/>
      <c r="S274" s="1291"/>
      <c r="T274" s="1291"/>
      <c r="U274" s="1291"/>
      <c r="V274" s="1291"/>
      <c r="W274" s="1291"/>
      <c r="X274" s="1291"/>
      <c r="Y274" s="1291"/>
    </row>
    <row r="275">
      <c r="A275" s="1291"/>
      <c r="B275" s="1291"/>
      <c r="C275" s="1291"/>
      <c r="D275" s="1291"/>
      <c r="E275" s="1291"/>
      <c r="F275" s="1291"/>
      <c r="G275" s="1291"/>
      <c r="H275" s="1291"/>
      <c r="I275" s="1291"/>
      <c r="J275" s="1291"/>
      <c r="K275" s="1291"/>
      <c r="L275" s="1291"/>
      <c r="M275" s="1291"/>
      <c r="N275" s="1291"/>
      <c r="O275" s="1291"/>
      <c r="P275" s="1291"/>
      <c r="Q275" s="1291"/>
      <c r="R275" s="1291"/>
      <c r="S275" s="1291"/>
      <c r="T275" s="1291"/>
      <c r="U275" s="1291"/>
      <c r="V275" s="1291"/>
      <c r="W275" s="1291"/>
      <c r="X275" s="1291"/>
      <c r="Y275" s="1291"/>
    </row>
    <row r="276">
      <c r="A276" s="1291"/>
      <c r="B276" s="1291"/>
      <c r="C276" s="1291"/>
      <c r="D276" s="1291"/>
      <c r="E276" s="1291"/>
      <c r="F276" s="1291"/>
      <c r="G276" s="1291"/>
      <c r="H276" s="1291"/>
      <c r="I276" s="1291"/>
      <c r="J276" s="1291"/>
      <c r="K276" s="1291"/>
      <c r="L276" s="1291"/>
      <c r="M276" s="1291"/>
      <c r="N276" s="1291"/>
      <c r="O276" s="1291"/>
      <c r="P276" s="1291"/>
      <c r="Q276" s="1291"/>
      <c r="R276" s="1291"/>
      <c r="S276" s="1291"/>
      <c r="T276" s="1291"/>
      <c r="U276" s="1291"/>
      <c r="V276" s="1291"/>
      <c r="W276" s="1291"/>
      <c r="X276" s="1291"/>
      <c r="Y276" s="1291"/>
    </row>
    <row r="277">
      <c r="A277" s="1291"/>
      <c r="B277" s="1291"/>
      <c r="C277" s="1291"/>
      <c r="D277" s="1291"/>
      <c r="E277" s="1291"/>
      <c r="F277" s="1291"/>
      <c r="G277" s="1291"/>
      <c r="H277" s="1291"/>
      <c r="I277" s="1291"/>
      <c r="J277" s="1291"/>
      <c r="K277" s="1291"/>
      <c r="L277" s="1291"/>
      <c r="M277" s="1291"/>
      <c r="N277" s="1291"/>
      <c r="O277" s="1291"/>
      <c r="P277" s="1291"/>
      <c r="Q277" s="1291"/>
      <c r="R277" s="1291"/>
      <c r="S277" s="1291"/>
      <c r="T277" s="1291"/>
      <c r="U277" s="1291"/>
      <c r="V277" s="1291"/>
      <c r="W277" s="1291"/>
      <c r="X277" s="1291"/>
      <c r="Y277" s="1291"/>
    </row>
    <row r="278">
      <c r="A278" s="1291"/>
      <c r="B278" s="1291"/>
      <c r="C278" s="1291"/>
      <c r="D278" s="1291"/>
      <c r="E278" s="1291"/>
      <c r="F278" s="1291"/>
      <c r="G278" s="1291"/>
      <c r="H278" s="1291"/>
      <c r="I278" s="1291"/>
      <c r="J278" s="1291"/>
      <c r="K278" s="1291"/>
      <c r="L278" s="1291"/>
      <c r="M278" s="1291"/>
      <c r="N278" s="1291"/>
      <c r="O278" s="1291"/>
      <c r="P278" s="1291"/>
      <c r="Q278" s="1291"/>
      <c r="R278" s="1291"/>
      <c r="S278" s="1291"/>
      <c r="T278" s="1291"/>
      <c r="U278" s="1291"/>
      <c r="V278" s="1291"/>
      <c r="W278" s="1291"/>
      <c r="X278" s="1291"/>
      <c r="Y278" s="1291"/>
    </row>
    <row r="279">
      <c r="A279" s="1291"/>
      <c r="B279" s="1291"/>
      <c r="C279" s="1291"/>
      <c r="D279" s="1291"/>
      <c r="E279" s="1291"/>
      <c r="F279" s="1291"/>
      <c r="G279" s="1291"/>
      <c r="H279" s="1291"/>
      <c r="I279" s="1291"/>
      <c r="J279" s="1291"/>
      <c r="K279" s="1291"/>
      <c r="L279" s="1291"/>
      <c r="M279" s="1291"/>
      <c r="N279" s="1291"/>
      <c r="O279" s="1291"/>
      <c r="P279" s="1291"/>
      <c r="Q279" s="1291"/>
      <c r="R279" s="1291"/>
      <c r="S279" s="1291"/>
      <c r="T279" s="1291"/>
      <c r="U279" s="1291"/>
      <c r="V279" s="1291"/>
      <c r="W279" s="1291"/>
      <c r="X279" s="1291"/>
      <c r="Y279" s="1291"/>
    </row>
    <row r="280">
      <c r="A280" s="1291"/>
      <c r="B280" s="1291"/>
      <c r="C280" s="1291"/>
      <c r="D280" s="1291"/>
      <c r="E280" s="1291"/>
      <c r="F280" s="1291"/>
      <c r="G280" s="1291"/>
      <c r="H280" s="1291"/>
      <c r="I280" s="1291"/>
      <c r="J280" s="1291"/>
      <c r="K280" s="1291"/>
      <c r="L280" s="1291"/>
      <c r="M280" s="1291"/>
      <c r="N280" s="1291"/>
      <c r="O280" s="1291"/>
      <c r="P280" s="1291"/>
      <c r="Q280" s="1291"/>
      <c r="R280" s="1291"/>
      <c r="S280" s="1291"/>
      <c r="T280" s="1291"/>
      <c r="U280" s="1291"/>
      <c r="V280" s="1291"/>
      <c r="W280" s="1291"/>
      <c r="X280" s="1291"/>
      <c r="Y280" s="1291"/>
    </row>
    <row r="281">
      <c r="A281" s="1291"/>
      <c r="B281" s="1291"/>
      <c r="C281" s="1291"/>
      <c r="D281" s="1291"/>
      <c r="E281" s="1291"/>
      <c r="F281" s="1291"/>
      <c r="G281" s="1291"/>
      <c r="H281" s="1291"/>
      <c r="I281" s="1291"/>
      <c r="J281" s="1291"/>
      <c r="K281" s="1291"/>
      <c r="L281" s="1291"/>
      <c r="M281" s="1291"/>
      <c r="N281" s="1291"/>
      <c r="O281" s="1291"/>
      <c r="P281" s="1291"/>
      <c r="Q281" s="1291"/>
      <c r="R281" s="1291"/>
      <c r="S281" s="1291"/>
      <c r="T281" s="1291"/>
      <c r="U281" s="1291"/>
      <c r="V281" s="1291"/>
      <c r="W281" s="1291"/>
      <c r="X281" s="1291"/>
      <c r="Y281" s="1291"/>
    </row>
    <row r="282">
      <c r="A282" s="1291"/>
      <c r="B282" s="1291"/>
      <c r="C282" s="1291"/>
      <c r="D282" s="1291"/>
      <c r="E282" s="1291"/>
      <c r="F282" s="1291"/>
      <c r="G282" s="1291"/>
      <c r="H282" s="1291"/>
      <c r="I282" s="1291"/>
      <c r="J282" s="1291"/>
      <c r="K282" s="1291"/>
      <c r="L282" s="1291"/>
      <c r="M282" s="1291"/>
      <c r="N282" s="1291"/>
      <c r="O282" s="1291"/>
      <c r="P282" s="1291"/>
      <c r="Q282" s="1291"/>
      <c r="R282" s="1291"/>
      <c r="S282" s="1291"/>
      <c r="T282" s="1291"/>
      <c r="U282" s="1291"/>
      <c r="V282" s="1291"/>
      <c r="W282" s="1291"/>
      <c r="X282" s="1291"/>
      <c r="Y282" s="1291"/>
    </row>
    <row r="283">
      <c r="A283" s="1291"/>
      <c r="B283" s="1291"/>
      <c r="C283" s="1291"/>
      <c r="D283" s="1291"/>
      <c r="E283" s="1291"/>
      <c r="F283" s="1291"/>
      <c r="G283" s="1291"/>
      <c r="H283" s="1291"/>
      <c r="I283" s="1291"/>
      <c r="J283" s="1291"/>
      <c r="K283" s="1291"/>
      <c r="L283" s="1291"/>
      <c r="M283" s="1291"/>
      <c r="N283" s="1291"/>
      <c r="O283" s="1291"/>
      <c r="P283" s="1291"/>
      <c r="Q283" s="1291"/>
      <c r="R283" s="1291"/>
      <c r="S283" s="1291"/>
      <c r="T283" s="1291"/>
      <c r="U283" s="1291"/>
      <c r="V283" s="1291"/>
      <c r="W283" s="1291"/>
      <c r="X283" s="1291"/>
      <c r="Y283" s="1291"/>
    </row>
    <row r="284">
      <c r="A284" s="1291"/>
      <c r="B284" s="1291"/>
      <c r="C284" s="1291"/>
      <c r="D284" s="1291"/>
      <c r="E284" s="1291"/>
      <c r="F284" s="1291"/>
      <c r="G284" s="1291"/>
      <c r="H284" s="1291"/>
      <c r="I284" s="1291"/>
      <c r="J284" s="1291"/>
      <c r="K284" s="1291"/>
      <c r="L284" s="1291"/>
      <c r="M284" s="1291"/>
      <c r="N284" s="1291"/>
      <c r="O284" s="1291"/>
      <c r="P284" s="1291"/>
      <c r="Q284" s="1291"/>
      <c r="R284" s="1291"/>
      <c r="S284" s="1291"/>
      <c r="T284" s="1291"/>
      <c r="U284" s="1291"/>
      <c r="V284" s="1291"/>
      <c r="W284" s="1291"/>
      <c r="X284" s="1291"/>
      <c r="Y284" s="1291"/>
    </row>
    <row r="285">
      <c r="A285" s="1291"/>
      <c r="B285" s="1291"/>
      <c r="C285" s="1291"/>
      <c r="D285" s="1291"/>
      <c r="E285" s="1291"/>
      <c r="F285" s="1291"/>
      <c r="G285" s="1291"/>
      <c r="H285" s="1291"/>
      <c r="I285" s="1291"/>
      <c r="J285" s="1291"/>
      <c r="K285" s="1291"/>
      <c r="L285" s="1291"/>
      <c r="M285" s="1291"/>
      <c r="N285" s="1291"/>
      <c r="O285" s="1291"/>
      <c r="P285" s="1291"/>
      <c r="Q285" s="1291"/>
      <c r="R285" s="1291"/>
      <c r="S285" s="1291"/>
      <c r="T285" s="1291"/>
      <c r="U285" s="1291"/>
      <c r="V285" s="1291"/>
      <c r="W285" s="1291"/>
      <c r="X285" s="1291"/>
      <c r="Y285" s="1291"/>
    </row>
    <row r="286">
      <c r="A286" s="1291"/>
      <c r="B286" s="1291"/>
      <c r="C286" s="1291"/>
      <c r="D286" s="1291"/>
      <c r="E286" s="1291"/>
      <c r="F286" s="1291"/>
      <c r="G286" s="1291"/>
      <c r="H286" s="1291"/>
      <c r="I286" s="1291"/>
      <c r="J286" s="1291"/>
      <c r="K286" s="1291"/>
      <c r="L286" s="1291"/>
      <c r="M286" s="1291"/>
      <c r="N286" s="1291"/>
      <c r="O286" s="1291"/>
      <c r="P286" s="1291"/>
      <c r="Q286" s="1291"/>
      <c r="R286" s="1291"/>
      <c r="S286" s="1291"/>
      <c r="T286" s="1291"/>
      <c r="U286" s="1291"/>
      <c r="V286" s="1291"/>
      <c r="W286" s="1291"/>
      <c r="X286" s="1291"/>
      <c r="Y286" s="1291"/>
    </row>
    <row r="287">
      <c r="A287" s="1291"/>
      <c r="B287" s="1291"/>
      <c r="C287" s="1291"/>
      <c r="D287" s="1291"/>
      <c r="E287" s="1291"/>
      <c r="F287" s="1291"/>
      <c r="G287" s="1291"/>
      <c r="H287" s="1291"/>
      <c r="I287" s="1291"/>
      <c r="J287" s="1291"/>
      <c r="K287" s="1291"/>
      <c r="L287" s="1291"/>
      <c r="M287" s="1291"/>
      <c r="N287" s="1291"/>
      <c r="O287" s="1291"/>
      <c r="P287" s="1291"/>
      <c r="Q287" s="1291"/>
      <c r="R287" s="1291"/>
      <c r="S287" s="1291"/>
      <c r="T287" s="1291"/>
      <c r="U287" s="1291"/>
      <c r="V287" s="1291"/>
      <c r="W287" s="1291"/>
      <c r="X287" s="1291"/>
      <c r="Y287" s="1291"/>
    </row>
    <row r="288">
      <c r="A288" s="1291"/>
      <c r="B288" s="1291"/>
      <c r="C288" s="1291"/>
      <c r="D288" s="1291"/>
      <c r="E288" s="1291"/>
      <c r="F288" s="1291"/>
      <c r="G288" s="1291"/>
      <c r="H288" s="1291"/>
      <c r="I288" s="1291"/>
      <c r="J288" s="1291"/>
      <c r="K288" s="1291"/>
      <c r="L288" s="1291"/>
      <c r="M288" s="1291"/>
      <c r="N288" s="1291"/>
      <c r="O288" s="1291"/>
      <c r="P288" s="1291"/>
      <c r="Q288" s="1291"/>
      <c r="R288" s="1291"/>
      <c r="S288" s="1291"/>
      <c r="T288" s="1291"/>
      <c r="U288" s="1291"/>
      <c r="V288" s="1291"/>
      <c r="W288" s="1291"/>
      <c r="X288" s="1291"/>
      <c r="Y288" s="1291"/>
    </row>
    <row r="289">
      <c r="A289" s="1291"/>
      <c r="B289" s="1291"/>
      <c r="C289" s="1291"/>
      <c r="D289" s="1291"/>
      <c r="E289" s="1291"/>
      <c r="F289" s="1291"/>
      <c r="G289" s="1291"/>
      <c r="H289" s="1291"/>
      <c r="I289" s="1291"/>
      <c r="J289" s="1291"/>
      <c r="K289" s="1291"/>
      <c r="L289" s="1291"/>
      <c r="M289" s="1291"/>
      <c r="N289" s="1291"/>
      <c r="O289" s="1291"/>
      <c r="P289" s="1291"/>
      <c r="Q289" s="1291"/>
      <c r="R289" s="1291"/>
      <c r="S289" s="1291"/>
      <c r="T289" s="1291"/>
      <c r="U289" s="1291"/>
      <c r="V289" s="1291"/>
      <c r="W289" s="1291"/>
      <c r="X289" s="1291"/>
      <c r="Y289" s="1291"/>
    </row>
    <row r="290">
      <c r="A290" s="1291"/>
      <c r="B290" s="1291"/>
      <c r="C290" s="1291"/>
      <c r="D290" s="1291"/>
      <c r="E290" s="1291"/>
      <c r="F290" s="1291"/>
      <c r="G290" s="1291"/>
      <c r="H290" s="1291"/>
      <c r="I290" s="1291"/>
      <c r="J290" s="1291"/>
      <c r="K290" s="1291"/>
      <c r="L290" s="1291"/>
      <c r="M290" s="1291"/>
      <c r="N290" s="1291"/>
      <c r="O290" s="1291"/>
      <c r="P290" s="1291"/>
      <c r="Q290" s="1291"/>
      <c r="R290" s="1291"/>
      <c r="S290" s="1291"/>
      <c r="T290" s="1291"/>
      <c r="U290" s="1291"/>
      <c r="V290" s="1291"/>
      <c r="W290" s="1291"/>
      <c r="X290" s="1291"/>
      <c r="Y290" s="1291"/>
    </row>
    <row r="291">
      <c r="A291" s="1291"/>
      <c r="B291" s="1291"/>
      <c r="C291" s="1291"/>
      <c r="D291" s="1291"/>
      <c r="E291" s="1291"/>
      <c r="F291" s="1291"/>
      <c r="G291" s="1291"/>
      <c r="H291" s="1291"/>
      <c r="I291" s="1291"/>
      <c r="J291" s="1291"/>
      <c r="K291" s="1291"/>
      <c r="L291" s="1291"/>
      <c r="M291" s="1291"/>
      <c r="N291" s="1291"/>
      <c r="O291" s="1291"/>
      <c r="P291" s="1291"/>
      <c r="Q291" s="1291"/>
      <c r="R291" s="1291"/>
      <c r="S291" s="1291"/>
      <c r="T291" s="1291"/>
      <c r="U291" s="1291"/>
      <c r="V291" s="1291"/>
      <c r="W291" s="1291"/>
      <c r="X291" s="1291"/>
      <c r="Y291" s="1291"/>
    </row>
    <row r="292">
      <c r="A292" s="1291"/>
      <c r="B292" s="1291"/>
      <c r="C292" s="1291"/>
      <c r="D292" s="1291"/>
      <c r="E292" s="1291"/>
      <c r="F292" s="1291"/>
      <c r="G292" s="1291"/>
      <c r="H292" s="1291"/>
      <c r="I292" s="1291"/>
      <c r="J292" s="1291"/>
      <c r="K292" s="1291"/>
      <c r="L292" s="1291"/>
      <c r="M292" s="1291"/>
      <c r="N292" s="1291"/>
      <c r="O292" s="1291"/>
      <c r="P292" s="1291"/>
      <c r="Q292" s="1291"/>
      <c r="R292" s="1291"/>
      <c r="S292" s="1291"/>
      <c r="T292" s="1291"/>
      <c r="U292" s="1291"/>
      <c r="V292" s="1291"/>
      <c r="W292" s="1291"/>
      <c r="X292" s="1291"/>
      <c r="Y292" s="1291"/>
    </row>
    <row r="293">
      <c r="A293" s="1291"/>
      <c r="B293" s="1291"/>
      <c r="C293" s="1291"/>
      <c r="D293" s="1291"/>
      <c r="E293" s="1291"/>
      <c r="F293" s="1291"/>
      <c r="G293" s="1291"/>
      <c r="H293" s="1291"/>
      <c r="I293" s="1291"/>
      <c r="J293" s="1291"/>
      <c r="K293" s="1291"/>
      <c r="L293" s="1291"/>
      <c r="M293" s="1291"/>
      <c r="N293" s="1291"/>
      <c r="O293" s="1291"/>
      <c r="P293" s="1291"/>
      <c r="Q293" s="1291"/>
      <c r="R293" s="1291"/>
      <c r="S293" s="1291"/>
      <c r="T293" s="1291"/>
      <c r="U293" s="1291"/>
      <c r="V293" s="1291"/>
      <c r="W293" s="1291"/>
      <c r="X293" s="1291"/>
      <c r="Y293" s="1291"/>
    </row>
    <row r="294">
      <c r="A294" s="1291"/>
      <c r="B294" s="1291"/>
      <c r="C294" s="1291"/>
      <c r="D294" s="1291"/>
      <c r="E294" s="1291"/>
      <c r="F294" s="1291"/>
      <c r="G294" s="1291"/>
      <c r="H294" s="1291"/>
      <c r="I294" s="1291"/>
      <c r="J294" s="1291"/>
      <c r="K294" s="1291"/>
      <c r="L294" s="1291"/>
      <c r="M294" s="1291"/>
      <c r="N294" s="1291"/>
      <c r="O294" s="1291"/>
      <c r="P294" s="1291"/>
      <c r="Q294" s="1291"/>
      <c r="R294" s="1291"/>
      <c r="S294" s="1291"/>
      <c r="T294" s="1291"/>
      <c r="U294" s="1291"/>
      <c r="V294" s="1291"/>
      <c r="W294" s="1291"/>
      <c r="X294" s="1291"/>
      <c r="Y294" s="1291"/>
    </row>
    <row r="295">
      <c r="A295" s="1291"/>
      <c r="B295" s="1291"/>
      <c r="C295" s="1291"/>
      <c r="D295" s="1291"/>
      <c r="E295" s="1291"/>
      <c r="F295" s="1291"/>
      <c r="G295" s="1291"/>
      <c r="H295" s="1291"/>
      <c r="I295" s="1291"/>
      <c r="J295" s="1291"/>
      <c r="K295" s="1291"/>
      <c r="L295" s="1291"/>
      <c r="M295" s="1291"/>
      <c r="N295" s="1291"/>
      <c r="O295" s="1291"/>
      <c r="P295" s="1291"/>
      <c r="Q295" s="1291"/>
      <c r="R295" s="1291"/>
      <c r="S295" s="1291"/>
      <c r="T295" s="1291"/>
      <c r="U295" s="1291"/>
      <c r="V295" s="1291"/>
      <c r="W295" s="1291"/>
      <c r="X295" s="1291"/>
      <c r="Y295" s="1291"/>
    </row>
    <row r="296">
      <c r="A296" s="1291"/>
      <c r="B296" s="1291"/>
      <c r="C296" s="1291"/>
      <c r="D296" s="1291"/>
      <c r="E296" s="1291"/>
      <c r="F296" s="1291"/>
      <c r="G296" s="1291"/>
      <c r="H296" s="1291"/>
      <c r="I296" s="1291"/>
      <c r="J296" s="1291"/>
      <c r="K296" s="1291"/>
      <c r="L296" s="1291"/>
      <c r="M296" s="1291"/>
      <c r="N296" s="1291"/>
      <c r="O296" s="1291"/>
      <c r="P296" s="1291"/>
      <c r="Q296" s="1291"/>
      <c r="R296" s="1291"/>
      <c r="S296" s="1291"/>
      <c r="T296" s="1291"/>
      <c r="U296" s="1291"/>
      <c r="V296" s="1291"/>
      <c r="W296" s="1291"/>
      <c r="X296" s="1291"/>
      <c r="Y296" s="1291"/>
    </row>
    <row r="297">
      <c r="A297" s="1291"/>
      <c r="B297" s="1291"/>
      <c r="C297" s="1291"/>
      <c r="D297" s="1291"/>
      <c r="E297" s="1291"/>
      <c r="F297" s="1291"/>
      <c r="G297" s="1291"/>
      <c r="H297" s="1291"/>
      <c r="I297" s="1291"/>
      <c r="J297" s="1291"/>
      <c r="K297" s="1291"/>
      <c r="L297" s="1291"/>
      <c r="M297" s="1291"/>
      <c r="N297" s="1291"/>
      <c r="O297" s="1291"/>
      <c r="P297" s="1291"/>
      <c r="Q297" s="1291"/>
      <c r="R297" s="1291"/>
      <c r="S297" s="1291"/>
      <c r="T297" s="1291"/>
      <c r="U297" s="1291"/>
      <c r="V297" s="1291"/>
      <c r="W297" s="1291"/>
      <c r="X297" s="1291"/>
      <c r="Y297" s="1291"/>
    </row>
    <row r="298">
      <c r="A298" s="1291"/>
      <c r="B298" s="1291"/>
      <c r="C298" s="1291"/>
      <c r="D298" s="1291"/>
      <c r="E298" s="1291"/>
      <c r="F298" s="1291"/>
      <c r="G298" s="1291"/>
      <c r="H298" s="1291"/>
      <c r="I298" s="1291"/>
      <c r="J298" s="1291"/>
      <c r="K298" s="1291"/>
      <c r="L298" s="1291"/>
      <c r="M298" s="1291"/>
      <c r="N298" s="1291"/>
      <c r="O298" s="1291"/>
      <c r="P298" s="1291"/>
      <c r="Q298" s="1291"/>
      <c r="R298" s="1291"/>
      <c r="S298" s="1291"/>
      <c r="T298" s="1291"/>
      <c r="U298" s="1291"/>
      <c r="V298" s="1291"/>
      <c r="W298" s="1291"/>
      <c r="X298" s="1291"/>
      <c r="Y298" s="1291"/>
    </row>
    <row r="299">
      <c r="A299" s="1291"/>
      <c r="B299" s="1291"/>
      <c r="C299" s="1291"/>
      <c r="D299" s="1291"/>
      <c r="E299" s="1291"/>
      <c r="F299" s="1291"/>
      <c r="G299" s="1291"/>
      <c r="H299" s="1291"/>
      <c r="I299" s="1291"/>
      <c r="J299" s="1291"/>
      <c r="K299" s="1291"/>
      <c r="L299" s="1291"/>
      <c r="M299" s="1291"/>
      <c r="N299" s="1291"/>
      <c r="O299" s="1291"/>
      <c r="P299" s="1291"/>
      <c r="Q299" s="1291"/>
      <c r="R299" s="1291"/>
      <c r="S299" s="1291"/>
      <c r="T299" s="1291"/>
      <c r="U299" s="1291"/>
      <c r="V299" s="1291"/>
      <c r="W299" s="1291"/>
      <c r="X299" s="1291"/>
      <c r="Y299" s="1291"/>
    </row>
    <row r="300">
      <c r="A300" s="1291"/>
      <c r="B300" s="1291"/>
      <c r="C300" s="1291"/>
      <c r="D300" s="1291"/>
      <c r="E300" s="1291"/>
      <c r="F300" s="1291"/>
      <c r="G300" s="1291"/>
      <c r="H300" s="1291"/>
      <c r="I300" s="1291"/>
      <c r="J300" s="1291"/>
      <c r="K300" s="1291"/>
      <c r="L300" s="1291"/>
      <c r="M300" s="1291"/>
      <c r="N300" s="1291"/>
      <c r="O300" s="1291"/>
      <c r="P300" s="1291"/>
      <c r="Q300" s="1291"/>
      <c r="R300" s="1291"/>
      <c r="S300" s="1291"/>
      <c r="T300" s="1291"/>
      <c r="U300" s="1291"/>
      <c r="V300" s="1291"/>
      <c r="W300" s="1291"/>
      <c r="X300" s="1291"/>
      <c r="Y300" s="1291"/>
    </row>
    <row r="301">
      <c r="A301" s="1291"/>
      <c r="B301" s="1291"/>
      <c r="C301" s="1291"/>
      <c r="D301" s="1291"/>
      <c r="E301" s="1291"/>
      <c r="F301" s="1291"/>
      <c r="G301" s="1291"/>
      <c r="H301" s="1291"/>
      <c r="I301" s="1291"/>
      <c r="J301" s="1291"/>
      <c r="K301" s="1291"/>
      <c r="L301" s="1291"/>
      <c r="M301" s="1291"/>
      <c r="N301" s="1291"/>
      <c r="O301" s="1291"/>
      <c r="P301" s="1291"/>
      <c r="Q301" s="1291"/>
      <c r="R301" s="1291"/>
      <c r="S301" s="1291"/>
      <c r="T301" s="1291"/>
      <c r="U301" s="1291"/>
      <c r="V301" s="1291"/>
      <c r="W301" s="1291"/>
      <c r="X301" s="1291"/>
      <c r="Y301" s="1291"/>
    </row>
    <row r="302">
      <c r="A302" s="1291"/>
      <c r="B302" s="1291"/>
      <c r="C302" s="1291"/>
      <c r="D302" s="1291"/>
      <c r="E302" s="1291"/>
      <c r="F302" s="1291"/>
      <c r="G302" s="1291"/>
      <c r="H302" s="1291"/>
      <c r="I302" s="1291"/>
      <c r="J302" s="1291"/>
      <c r="K302" s="1291"/>
      <c r="L302" s="1291"/>
      <c r="M302" s="1291"/>
      <c r="N302" s="1291"/>
      <c r="O302" s="1291"/>
      <c r="P302" s="1291"/>
      <c r="Q302" s="1291"/>
      <c r="R302" s="1291"/>
      <c r="S302" s="1291"/>
      <c r="T302" s="1291"/>
      <c r="U302" s="1291"/>
      <c r="V302" s="1291"/>
      <c r="W302" s="1291"/>
      <c r="X302" s="1291"/>
      <c r="Y302" s="1291"/>
    </row>
    <row r="303">
      <c r="A303" s="1291"/>
      <c r="B303" s="1291"/>
      <c r="C303" s="1291"/>
      <c r="D303" s="1291"/>
      <c r="E303" s="1291"/>
      <c r="F303" s="1291"/>
      <c r="G303" s="1291"/>
      <c r="H303" s="1291"/>
      <c r="I303" s="1291"/>
      <c r="J303" s="1291"/>
      <c r="K303" s="1291"/>
      <c r="L303" s="1291"/>
      <c r="M303" s="1291"/>
      <c r="N303" s="1291"/>
      <c r="O303" s="1291"/>
      <c r="P303" s="1291"/>
      <c r="Q303" s="1291"/>
      <c r="R303" s="1291"/>
      <c r="S303" s="1291"/>
      <c r="T303" s="1291"/>
      <c r="U303" s="1291"/>
      <c r="V303" s="1291"/>
      <c r="W303" s="1291"/>
      <c r="X303" s="1291"/>
      <c r="Y303" s="1291"/>
    </row>
    <row r="304">
      <c r="A304" s="1291"/>
      <c r="B304" s="1291"/>
      <c r="C304" s="1291"/>
      <c r="D304" s="1291"/>
      <c r="E304" s="1291"/>
      <c r="F304" s="1291"/>
      <c r="G304" s="1291"/>
      <c r="H304" s="1291"/>
      <c r="I304" s="1291"/>
      <c r="J304" s="1291"/>
      <c r="K304" s="1291"/>
      <c r="L304" s="1291"/>
      <c r="M304" s="1291"/>
      <c r="N304" s="1291"/>
      <c r="O304" s="1291"/>
      <c r="P304" s="1291"/>
      <c r="Q304" s="1291"/>
      <c r="R304" s="1291"/>
      <c r="S304" s="1291"/>
      <c r="T304" s="1291"/>
      <c r="U304" s="1291"/>
      <c r="V304" s="1291"/>
      <c r="W304" s="1291"/>
      <c r="X304" s="1291"/>
      <c r="Y304" s="1291"/>
    </row>
    <row r="305">
      <c r="A305" s="1291"/>
      <c r="B305" s="1291"/>
      <c r="C305" s="1291"/>
      <c r="D305" s="1291"/>
      <c r="E305" s="1291"/>
      <c r="F305" s="1291"/>
      <c r="G305" s="1291"/>
      <c r="H305" s="1291"/>
      <c r="I305" s="1291"/>
      <c r="J305" s="1291"/>
      <c r="K305" s="1291"/>
      <c r="L305" s="1291"/>
      <c r="M305" s="1291"/>
      <c r="N305" s="1291"/>
      <c r="O305" s="1291"/>
      <c r="P305" s="1291"/>
      <c r="Q305" s="1291"/>
      <c r="R305" s="1291"/>
      <c r="S305" s="1291"/>
      <c r="T305" s="1291"/>
      <c r="U305" s="1291"/>
      <c r="V305" s="1291"/>
      <c r="W305" s="1291"/>
      <c r="X305" s="1291"/>
      <c r="Y305" s="1291"/>
    </row>
    <row r="306">
      <c r="A306" s="1291"/>
      <c r="B306" s="1291"/>
      <c r="C306" s="1291"/>
      <c r="D306" s="1291"/>
      <c r="E306" s="1291"/>
      <c r="F306" s="1291"/>
      <c r="G306" s="1291"/>
      <c r="H306" s="1291"/>
      <c r="I306" s="1291"/>
      <c r="J306" s="1291"/>
      <c r="K306" s="1291"/>
      <c r="L306" s="1291"/>
      <c r="M306" s="1291"/>
      <c r="N306" s="1291"/>
      <c r="O306" s="1291"/>
      <c r="P306" s="1291"/>
      <c r="Q306" s="1291"/>
      <c r="R306" s="1291"/>
      <c r="S306" s="1291"/>
      <c r="T306" s="1291"/>
      <c r="U306" s="1291"/>
      <c r="V306" s="1291"/>
      <c r="W306" s="1291"/>
      <c r="X306" s="1291"/>
      <c r="Y306" s="1291"/>
    </row>
    <row r="307">
      <c r="A307" s="1291"/>
      <c r="B307" s="1291"/>
      <c r="C307" s="1291"/>
      <c r="D307" s="1291"/>
      <c r="E307" s="1291"/>
      <c r="F307" s="1291"/>
      <c r="G307" s="1291"/>
      <c r="H307" s="1291"/>
      <c r="I307" s="1291"/>
      <c r="J307" s="1291"/>
      <c r="K307" s="1291"/>
      <c r="L307" s="1291"/>
      <c r="M307" s="1291"/>
      <c r="N307" s="1291"/>
      <c r="O307" s="1291"/>
      <c r="P307" s="1291"/>
      <c r="Q307" s="1291"/>
      <c r="R307" s="1291"/>
      <c r="S307" s="1291"/>
      <c r="T307" s="1291"/>
      <c r="U307" s="1291"/>
      <c r="V307" s="1291"/>
      <c r="W307" s="1291"/>
      <c r="X307" s="1291"/>
      <c r="Y307" s="1291"/>
    </row>
    <row r="308">
      <c r="A308" s="1291"/>
      <c r="B308" s="1291"/>
      <c r="C308" s="1291"/>
      <c r="D308" s="1291"/>
      <c r="E308" s="1291"/>
      <c r="F308" s="1291"/>
      <c r="G308" s="1291"/>
      <c r="H308" s="1291"/>
      <c r="I308" s="1291"/>
      <c r="J308" s="1291"/>
      <c r="K308" s="1291"/>
      <c r="L308" s="1291"/>
      <c r="M308" s="1291"/>
      <c r="N308" s="1291"/>
      <c r="O308" s="1291"/>
      <c r="P308" s="1291"/>
      <c r="Q308" s="1291"/>
      <c r="R308" s="1291"/>
      <c r="S308" s="1291"/>
      <c r="T308" s="1291"/>
      <c r="U308" s="1291"/>
      <c r="V308" s="1291"/>
      <c r="W308" s="1291"/>
      <c r="X308" s="1291"/>
      <c r="Y308" s="1291"/>
    </row>
    <row r="309">
      <c r="A309" s="1291"/>
      <c r="B309" s="1291"/>
      <c r="C309" s="1291"/>
      <c r="D309" s="1291"/>
      <c r="E309" s="1291"/>
      <c r="F309" s="1291"/>
      <c r="G309" s="1291"/>
      <c r="H309" s="1291"/>
      <c r="I309" s="1291"/>
      <c r="J309" s="1291"/>
      <c r="K309" s="1291"/>
      <c r="L309" s="1291"/>
      <c r="M309" s="1291"/>
      <c r="N309" s="1291"/>
      <c r="O309" s="1291"/>
      <c r="P309" s="1291"/>
      <c r="Q309" s="1291"/>
      <c r="R309" s="1291"/>
      <c r="S309" s="1291"/>
      <c r="T309" s="1291"/>
      <c r="U309" s="1291"/>
      <c r="V309" s="1291"/>
      <c r="W309" s="1291"/>
      <c r="X309" s="1291"/>
      <c r="Y309" s="1291"/>
    </row>
    <row r="310">
      <c r="A310" s="1291"/>
      <c r="B310" s="1291"/>
      <c r="C310" s="1291"/>
      <c r="D310" s="1291"/>
      <c r="E310" s="1291"/>
      <c r="F310" s="1291"/>
      <c r="G310" s="1291"/>
      <c r="H310" s="1291"/>
      <c r="I310" s="1291"/>
      <c r="J310" s="1291"/>
      <c r="K310" s="1291"/>
      <c r="L310" s="1291"/>
      <c r="M310" s="1291"/>
      <c r="N310" s="1291"/>
      <c r="O310" s="1291"/>
      <c r="P310" s="1291"/>
      <c r="Q310" s="1291"/>
      <c r="R310" s="1291"/>
      <c r="S310" s="1291"/>
      <c r="T310" s="1291"/>
      <c r="U310" s="1291"/>
      <c r="V310" s="1291"/>
      <c r="W310" s="1291"/>
      <c r="X310" s="1291"/>
      <c r="Y310" s="1291"/>
    </row>
    <row r="311">
      <c r="A311" s="1291"/>
      <c r="B311" s="1291"/>
      <c r="C311" s="1291"/>
      <c r="D311" s="1291"/>
      <c r="E311" s="1291"/>
      <c r="F311" s="1291"/>
      <c r="G311" s="1291"/>
      <c r="H311" s="1291"/>
      <c r="I311" s="1291"/>
      <c r="J311" s="1291"/>
      <c r="K311" s="1291"/>
      <c r="L311" s="1291"/>
      <c r="M311" s="1291"/>
      <c r="N311" s="1291"/>
      <c r="O311" s="1291"/>
      <c r="P311" s="1291"/>
      <c r="Q311" s="1291"/>
      <c r="R311" s="1291"/>
      <c r="S311" s="1291"/>
      <c r="T311" s="1291"/>
      <c r="U311" s="1291"/>
      <c r="V311" s="1291"/>
      <c r="W311" s="1291"/>
      <c r="X311" s="1291"/>
      <c r="Y311" s="1291"/>
    </row>
    <row r="312">
      <c r="A312" s="1291"/>
      <c r="B312" s="1291"/>
      <c r="C312" s="1291"/>
      <c r="D312" s="1291"/>
      <c r="E312" s="1291"/>
      <c r="F312" s="1291"/>
      <c r="G312" s="1291"/>
      <c r="H312" s="1291"/>
      <c r="I312" s="1291"/>
      <c r="J312" s="1291"/>
      <c r="K312" s="1291"/>
      <c r="L312" s="1291"/>
      <c r="M312" s="1291"/>
      <c r="N312" s="1291"/>
      <c r="O312" s="1291"/>
      <c r="P312" s="1291"/>
      <c r="Q312" s="1291"/>
      <c r="R312" s="1291"/>
      <c r="S312" s="1291"/>
      <c r="T312" s="1291"/>
      <c r="U312" s="1291"/>
      <c r="V312" s="1291"/>
      <c r="W312" s="1291"/>
      <c r="X312" s="1291"/>
      <c r="Y312" s="1291"/>
    </row>
    <row r="313">
      <c r="A313" s="1291"/>
      <c r="B313" s="1291"/>
      <c r="C313" s="1291"/>
      <c r="D313" s="1291"/>
      <c r="E313" s="1291"/>
      <c r="F313" s="1291"/>
      <c r="G313" s="1291"/>
      <c r="H313" s="1291"/>
      <c r="I313" s="1291"/>
      <c r="J313" s="1291"/>
      <c r="K313" s="1291"/>
      <c r="L313" s="1291"/>
      <c r="M313" s="1291"/>
      <c r="N313" s="1291"/>
      <c r="O313" s="1291"/>
      <c r="P313" s="1291"/>
      <c r="Q313" s="1291"/>
      <c r="R313" s="1291"/>
      <c r="S313" s="1291"/>
      <c r="T313" s="1291"/>
      <c r="U313" s="1291"/>
      <c r="V313" s="1291"/>
      <c r="W313" s="1291"/>
      <c r="X313" s="1291"/>
      <c r="Y313" s="1291"/>
    </row>
    <row r="314">
      <c r="A314" s="1291"/>
      <c r="B314" s="1291"/>
      <c r="C314" s="1291"/>
      <c r="D314" s="1291"/>
      <c r="E314" s="1291"/>
      <c r="F314" s="1291"/>
      <c r="G314" s="1291"/>
      <c r="H314" s="1291"/>
      <c r="I314" s="1291"/>
      <c r="J314" s="1291"/>
      <c r="K314" s="1291"/>
      <c r="L314" s="1291"/>
      <c r="M314" s="1291"/>
      <c r="N314" s="1291"/>
      <c r="O314" s="1291"/>
      <c r="P314" s="1291"/>
      <c r="Q314" s="1291"/>
      <c r="R314" s="1291"/>
      <c r="S314" s="1291"/>
      <c r="T314" s="1291"/>
      <c r="U314" s="1291"/>
      <c r="V314" s="1291"/>
      <c r="W314" s="1291"/>
      <c r="X314" s="1291"/>
      <c r="Y314" s="1291"/>
    </row>
    <row r="315">
      <c r="A315" s="1291"/>
      <c r="B315" s="1291"/>
      <c r="C315" s="1291"/>
      <c r="D315" s="1291"/>
      <c r="E315" s="1291"/>
      <c r="F315" s="1291"/>
      <c r="G315" s="1291"/>
      <c r="H315" s="1291"/>
      <c r="I315" s="1291"/>
      <c r="J315" s="1291"/>
      <c r="K315" s="1291"/>
      <c r="L315" s="1291"/>
      <c r="M315" s="1291"/>
      <c r="N315" s="1291"/>
      <c r="O315" s="1291"/>
      <c r="P315" s="1291"/>
      <c r="Q315" s="1291"/>
      <c r="R315" s="1291"/>
      <c r="S315" s="1291"/>
      <c r="T315" s="1291"/>
      <c r="U315" s="1291"/>
      <c r="V315" s="1291"/>
      <c r="W315" s="1291"/>
      <c r="X315" s="1291"/>
      <c r="Y315" s="1291"/>
    </row>
    <row r="316">
      <c r="A316" s="1291"/>
      <c r="B316" s="1291"/>
      <c r="C316" s="1291"/>
      <c r="D316" s="1291"/>
      <c r="E316" s="1291"/>
      <c r="F316" s="1291"/>
      <c r="G316" s="1291"/>
      <c r="H316" s="1291"/>
      <c r="I316" s="1291"/>
      <c r="J316" s="1291"/>
      <c r="K316" s="1291"/>
      <c r="L316" s="1291"/>
      <c r="M316" s="1291"/>
      <c r="N316" s="1291"/>
      <c r="O316" s="1291"/>
      <c r="P316" s="1291"/>
      <c r="Q316" s="1291"/>
      <c r="R316" s="1291"/>
      <c r="S316" s="1291"/>
      <c r="T316" s="1291"/>
      <c r="U316" s="1291"/>
      <c r="V316" s="1291"/>
      <c r="W316" s="1291"/>
      <c r="X316" s="1291"/>
      <c r="Y316" s="1291"/>
    </row>
    <row r="317">
      <c r="A317" s="1291"/>
      <c r="B317" s="1291"/>
      <c r="C317" s="1291"/>
      <c r="D317" s="1291"/>
      <c r="E317" s="1291"/>
      <c r="F317" s="1291"/>
      <c r="G317" s="1291"/>
      <c r="H317" s="1291"/>
      <c r="I317" s="1291"/>
      <c r="J317" s="1291"/>
      <c r="K317" s="1291"/>
      <c r="L317" s="1291"/>
      <c r="M317" s="1291"/>
      <c r="N317" s="1291"/>
      <c r="O317" s="1291"/>
      <c r="P317" s="1291"/>
      <c r="Q317" s="1291"/>
      <c r="R317" s="1291"/>
      <c r="S317" s="1291"/>
      <c r="T317" s="1291"/>
      <c r="U317" s="1291"/>
      <c r="V317" s="1291"/>
      <c r="W317" s="1291"/>
      <c r="X317" s="1291"/>
      <c r="Y317" s="1291"/>
    </row>
    <row r="318">
      <c r="A318" s="1291"/>
      <c r="B318" s="1291"/>
      <c r="C318" s="1291"/>
      <c r="D318" s="1291"/>
      <c r="E318" s="1291"/>
      <c r="F318" s="1291"/>
      <c r="G318" s="1291"/>
      <c r="H318" s="1291"/>
      <c r="I318" s="1291"/>
      <c r="J318" s="1291"/>
      <c r="K318" s="1291"/>
      <c r="L318" s="1291"/>
      <c r="M318" s="1291"/>
      <c r="N318" s="1291"/>
      <c r="O318" s="1291"/>
      <c r="P318" s="1291"/>
      <c r="Q318" s="1291"/>
      <c r="R318" s="1291"/>
      <c r="S318" s="1291"/>
      <c r="T318" s="1291"/>
      <c r="U318" s="1291"/>
      <c r="V318" s="1291"/>
      <c r="W318" s="1291"/>
      <c r="X318" s="1291"/>
      <c r="Y318" s="1291"/>
    </row>
    <row r="319">
      <c r="A319" s="1291"/>
      <c r="B319" s="1291"/>
      <c r="C319" s="1291"/>
      <c r="D319" s="1291"/>
      <c r="E319" s="1291"/>
      <c r="F319" s="1291"/>
      <c r="G319" s="1291"/>
      <c r="H319" s="1291"/>
      <c r="I319" s="1291"/>
      <c r="J319" s="1291"/>
      <c r="K319" s="1291"/>
      <c r="L319" s="1291"/>
      <c r="M319" s="1291"/>
      <c r="N319" s="1291"/>
      <c r="O319" s="1291"/>
      <c r="P319" s="1291"/>
      <c r="Q319" s="1291"/>
      <c r="R319" s="1291"/>
      <c r="S319" s="1291"/>
      <c r="T319" s="1291"/>
      <c r="U319" s="1291"/>
      <c r="V319" s="1291"/>
      <c r="W319" s="1291"/>
      <c r="X319" s="1291"/>
      <c r="Y319" s="1291"/>
    </row>
    <row r="320">
      <c r="A320" s="1291"/>
      <c r="B320" s="1291"/>
      <c r="C320" s="1291"/>
      <c r="D320" s="1291"/>
      <c r="E320" s="1291"/>
      <c r="F320" s="1291"/>
      <c r="G320" s="1291"/>
      <c r="H320" s="1291"/>
      <c r="I320" s="1291"/>
      <c r="J320" s="1291"/>
      <c r="K320" s="1291"/>
      <c r="L320" s="1291"/>
      <c r="M320" s="1291"/>
      <c r="N320" s="1291"/>
      <c r="O320" s="1291"/>
      <c r="P320" s="1291"/>
      <c r="Q320" s="1291"/>
      <c r="R320" s="1291"/>
      <c r="S320" s="1291"/>
      <c r="T320" s="1291"/>
      <c r="U320" s="1291"/>
      <c r="V320" s="1291"/>
      <c r="W320" s="1291"/>
      <c r="X320" s="1291"/>
      <c r="Y320" s="1291"/>
    </row>
    <row r="321">
      <c r="A321" s="1291"/>
      <c r="B321" s="1291"/>
      <c r="C321" s="1291"/>
      <c r="D321" s="1291"/>
      <c r="E321" s="1291"/>
      <c r="F321" s="1291"/>
      <c r="G321" s="1291"/>
      <c r="H321" s="1291"/>
      <c r="I321" s="1291"/>
      <c r="J321" s="1291"/>
      <c r="K321" s="1291"/>
      <c r="L321" s="1291"/>
      <c r="M321" s="1291"/>
      <c r="N321" s="1291"/>
      <c r="O321" s="1291"/>
      <c r="P321" s="1291"/>
      <c r="Q321" s="1291"/>
      <c r="R321" s="1291"/>
      <c r="S321" s="1291"/>
      <c r="T321" s="1291"/>
      <c r="U321" s="1291"/>
      <c r="V321" s="1291"/>
      <c r="W321" s="1291"/>
      <c r="X321" s="1291"/>
      <c r="Y321" s="1291"/>
    </row>
    <row r="322">
      <c r="A322" s="1291"/>
      <c r="B322" s="1291"/>
      <c r="C322" s="1291"/>
      <c r="D322" s="1291"/>
      <c r="E322" s="1291"/>
      <c r="F322" s="1291"/>
      <c r="G322" s="1291"/>
      <c r="H322" s="1291"/>
      <c r="I322" s="1291"/>
      <c r="J322" s="1291"/>
      <c r="K322" s="1291"/>
      <c r="L322" s="1291"/>
      <c r="M322" s="1291"/>
      <c r="N322" s="1291"/>
      <c r="O322" s="1291"/>
      <c r="P322" s="1291"/>
      <c r="Q322" s="1291"/>
      <c r="R322" s="1291"/>
      <c r="S322" s="1291"/>
      <c r="T322" s="1291"/>
      <c r="U322" s="1291"/>
      <c r="V322" s="1291"/>
      <c r="W322" s="1291"/>
      <c r="X322" s="1291"/>
      <c r="Y322" s="1291"/>
    </row>
    <row r="323">
      <c r="A323" s="1291"/>
      <c r="B323" s="1291"/>
      <c r="C323" s="1291"/>
      <c r="D323" s="1291"/>
      <c r="E323" s="1291"/>
      <c r="F323" s="1291"/>
      <c r="G323" s="1291"/>
      <c r="H323" s="1291"/>
      <c r="I323" s="1291"/>
      <c r="J323" s="1291"/>
      <c r="K323" s="1291"/>
      <c r="L323" s="1291"/>
      <c r="M323" s="1291"/>
      <c r="N323" s="1291"/>
      <c r="O323" s="1291"/>
      <c r="P323" s="1291"/>
      <c r="Q323" s="1291"/>
      <c r="R323" s="1291"/>
      <c r="S323" s="1291"/>
      <c r="T323" s="1291"/>
      <c r="U323" s="1291"/>
      <c r="V323" s="1291"/>
      <c r="W323" s="1291"/>
      <c r="X323" s="1291"/>
      <c r="Y323" s="1291"/>
    </row>
    <row r="324">
      <c r="A324" s="1291"/>
      <c r="B324" s="1291"/>
      <c r="C324" s="1291"/>
      <c r="D324" s="1291"/>
      <c r="E324" s="1291"/>
      <c r="F324" s="1291"/>
      <c r="G324" s="1291"/>
      <c r="H324" s="1291"/>
      <c r="I324" s="1291"/>
      <c r="J324" s="1291"/>
      <c r="K324" s="1291"/>
      <c r="L324" s="1291"/>
      <c r="M324" s="1291"/>
      <c r="N324" s="1291"/>
      <c r="O324" s="1291"/>
      <c r="P324" s="1291"/>
      <c r="Q324" s="1291"/>
      <c r="R324" s="1291"/>
      <c r="S324" s="1291"/>
      <c r="T324" s="1291"/>
      <c r="U324" s="1291"/>
      <c r="V324" s="1291"/>
      <c r="W324" s="1291"/>
      <c r="X324" s="1291"/>
      <c r="Y324" s="1291"/>
    </row>
    <row r="325">
      <c r="A325" s="1291"/>
      <c r="B325" s="1291"/>
      <c r="C325" s="1291"/>
      <c r="D325" s="1291"/>
      <c r="E325" s="1291"/>
      <c r="F325" s="1291"/>
      <c r="G325" s="1291"/>
      <c r="H325" s="1291"/>
      <c r="I325" s="1291"/>
      <c r="J325" s="1291"/>
      <c r="K325" s="1291"/>
      <c r="L325" s="1291"/>
      <c r="M325" s="1291"/>
      <c r="N325" s="1291"/>
      <c r="O325" s="1291"/>
      <c r="P325" s="1291"/>
      <c r="Q325" s="1291"/>
      <c r="R325" s="1291"/>
      <c r="S325" s="1291"/>
      <c r="T325" s="1291"/>
      <c r="U325" s="1291"/>
      <c r="V325" s="1291"/>
      <c r="W325" s="1291"/>
      <c r="X325" s="1291"/>
      <c r="Y325" s="1291"/>
    </row>
    <row r="326">
      <c r="A326" s="1291"/>
      <c r="B326" s="1291"/>
      <c r="C326" s="1291"/>
      <c r="D326" s="1291"/>
      <c r="E326" s="1291"/>
      <c r="F326" s="1291"/>
      <c r="G326" s="1291"/>
      <c r="H326" s="1291"/>
      <c r="I326" s="1291"/>
      <c r="J326" s="1291"/>
      <c r="K326" s="1291"/>
      <c r="L326" s="1291"/>
      <c r="M326" s="1291"/>
      <c r="N326" s="1291"/>
      <c r="O326" s="1291"/>
      <c r="P326" s="1291"/>
      <c r="Q326" s="1291"/>
      <c r="R326" s="1291"/>
      <c r="S326" s="1291"/>
      <c r="T326" s="1291"/>
      <c r="U326" s="1291"/>
      <c r="V326" s="1291"/>
      <c r="W326" s="1291"/>
      <c r="X326" s="1291"/>
      <c r="Y326" s="1291"/>
    </row>
    <row r="327">
      <c r="A327" s="1291"/>
      <c r="B327" s="1291"/>
      <c r="C327" s="1291"/>
      <c r="D327" s="1291"/>
      <c r="E327" s="1291"/>
      <c r="F327" s="1291"/>
      <c r="G327" s="1291"/>
      <c r="H327" s="1291"/>
      <c r="I327" s="1291"/>
      <c r="J327" s="1291"/>
      <c r="K327" s="1291"/>
      <c r="L327" s="1291"/>
      <c r="M327" s="1291"/>
      <c r="N327" s="1291"/>
      <c r="O327" s="1291"/>
      <c r="P327" s="1291"/>
      <c r="Q327" s="1291"/>
      <c r="R327" s="1291"/>
      <c r="S327" s="1291"/>
      <c r="T327" s="1291"/>
      <c r="U327" s="1291"/>
      <c r="V327" s="1291"/>
      <c r="W327" s="1291"/>
      <c r="X327" s="1291"/>
      <c r="Y327" s="1291"/>
    </row>
    <row r="328">
      <c r="A328" s="1291"/>
      <c r="B328" s="1291"/>
      <c r="C328" s="1291"/>
      <c r="D328" s="1291"/>
      <c r="E328" s="1291"/>
      <c r="F328" s="1291"/>
      <c r="G328" s="1291"/>
      <c r="H328" s="1291"/>
      <c r="I328" s="1291"/>
      <c r="J328" s="1291"/>
      <c r="K328" s="1291"/>
      <c r="L328" s="1291"/>
      <c r="M328" s="1291"/>
      <c r="N328" s="1291"/>
      <c r="O328" s="1291"/>
      <c r="P328" s="1291"/>
      <c r="Q328" s="1291"/>
      <c r="R328" s="1291"/>
      <c r="S328" s="1291"/>
      <c r="T328" s="1291"/>
      <c r="U328" s="1291"/>
      <c r="V328" s="1291"/>
      <c r="W328" s="1291"/>
      <c r="X328" s="1291"/>
      <c r="Y328" s="1291"/>
    </row>
    <row r="329">
      <c r="A329" s="1291"/>
      <c r="B329" s="1291"/>
      <c r="C329" s="1291"/>
      <c r="D329" s="1291"/>
      <c r="E329" s="1291"/>
      <c r="F329" s="1291"/>
      <c r="G329" s="1291"/>
      <c r="H329" s="1291"/>
      <c r="I329" s="1291"/>
      <c r="J329" s="1291"/>
      <c r="K329" s="1291"/>
      <c r="L329" s="1291"/>
      <c r="M329" s="1291"/>
      <c r="N329" s="1291"/>
      <c r="O329" s="1291"/>
      <c r="P329" s="1291"/>
      <c r="Q329" s="1291"/>
      <c r="R329" s="1291"/>
      <c r="S329" s="1291"/>
      <c r="T329" s="1291"/>
      <c r="U329" s="1291"/>
      <c r="V329" s="1291"/>
      <c r="W329" s="1291"/>
      <c r="X329" s="1291"/>
      <c r="Y329" s="1291"/>
    </row>
    <row r="330">
      <c r="A330" s="1291"/>
      <c r="B330" s="1291"/>
      <c r="C330" s="1291"/>
      <c r="D330" s="1291"/>
      <c r="E330" s="1291"/>
      <c r="F330" s="1291"/>
      <c r="G330" s="1291"/>
      <c r="H330" s="1291"/>
      <c r="I330" s="1291"/>
      <c r="J330" s="1291"/>
      <c r="K330" s="1291"/>
      <c r="L330" s="1291"/>
      <c r="M330" s="1291"/>
      <c r="N330" s="1291"/>
      <c r="O330" s="1291"/>
      <c r="P330" s="1291"/>
      <c r="Q330" s="1291"/>
      <c r="R330" s="1291"/>
      <c r="S330" s="1291"/>
      <c r="T330" s="1291"/>
      <c r="U330" s="1291"/>
      <c r="V330" s="1291"/>
      <c r="W330" s="1291"/>
      <c r="X330" s="1291"/>
      <c r="Y330" s="1291"/>
    </row>
    <row r="331">
      <c r="A331" s="1291"/>
      <c r="B331" s="1291"/>
      <c r="C331" s="1291"/>
      <c r="D331" s="1291"/>
      <c r="E331" s="1291"/>
      <c r="F331" s="1291"/>
      <c r="G331" s="1291"/>
      <c r="H331" s="1291"/>
      <c r="I331" s="1291"/>
      <c r="J331" s="1291"/>
      <c r="K331" s="1291"/>
      <c r="L331" s="1291"/>
      <c r="M331" s="1291"/>
      <c r="N331" s="1291"/>
      <c r="O331" s="1291"/>
      <c r="P331" s="1291"/>
      <c r="Q331" s="1291"/>
      <c r="R331" s="1291"/>
      <c r="S331" s="1291"/>
      <c r="T331" s="1291"/>
      <c r="U331" s="1291"/>
      <c r="V331" s="1291"/>
      <c r="W331" s="1291"/>
      <c r="X331" s="1291"/>
      <c r="Y331" s="1291"/>
    </row>
    <row r="332">
      <c r="A332" s="1291"/>
      <c r="B332" s="1291"/>
      <c r="C332" s="1291"/>
      <c r="D332" s="1291"/>
      <c r="E332" s="1291"/>
      <c r="F332" s="1291"/>
      <c r="G332" s="1291"/>
      <c r="H332" s="1291"/>
      <c r="I332" s="1291"/>
      <c r="J332" s="1291"/>
      <c r="K332" s="1291"/>
      <c r="L332" s="1291"/>
      <c r="M332" s="1291"/>
      <c r="N332" s="1291"/>
      <c r="O332" s="1291"/>
      <c r="P332" s="1291"/>
      <c r="Q332" s="1291"/>
      <c r="R332" s="1291"/>
      <c r="S332" s="1291"/>
      <c r="T332" s="1291"/>
      <c r="U332" s="1291"/>
      <c r="V332" s="1291"/>
      <c r="W332" s="1291"/>
      <c r="X332" s="1291"/>
      <c r="Y332" s="1291"/>
    </row>
    <row r="333">
      <c r="A333" s="1291"/>
      <c r="B333" s="1291"/>
      <c r="C333" s="1291"/>
      <c r="D333" s="1291"/>
      <c r="E333" s="1291"/>
      <c r="F333" s="1291"/>
      <c r="G333" s="1291"/>
      <c r="H333" s="1291"/>
      <c r="I333" s="1291"/>
      <c r="J333" s="1291"/>
      <c r="K333" s="1291"/>
      <c r="L333" s="1291"/>
      <c r="M333" s="1291"/>
      <c r="N333" s="1291"/>
      <c r="O333" s="1291"/>
      <c r="P333" s="1291"/>
      <c r="Q333" s="1291"/>
      <c r="R333" s="1291"/>
      <c r="S333" s="1291"/>
      <c r="T333" s="1291"/>
      <c r="U333" s="1291"/>
      <c r="V333" s="1291"/>
      <c r="W333" s="1291"/>
      <c r="X333" s="1291"/>
      <c r="Y333" s="1291"/>
    </row>
    <row r="334">
      <c r="A334" s="1291"/>
      <c r="B334" s="1291"/>
      <c r="C334" s="1291"/>
      <c r="D334" s="1291"/>
      <c r="E334" s="1291"/>
      <c r="F334" s="1291"/>
      <c r="G334" s="1291"/>
      <c r="H334" s="1291"/>
      <c r="I334" s="1291"/>
      <c r="J334" s="1291"/>
      <c r="K334" s="1291"/>
      <c r="L334" s="1291"/>
      <c r="M334" s="1291"/>
      <c r="N334" s="1291"/>
      <c r="O334" s="1291"/>
      <c r="P334" s="1291"/>
      <c r="Q334" s="1291"/>
      <c r="R334" s="1291"/>
      <c r="S334" s="1291"/>
      <c r="T334" s="1291"/>
      <c r="U334" s="1291"/>
      <c r="V334" s="1291"/>
      <c r="W334" s="1291"/>
      <c r="X334" s="1291"/>
      <c r="Y334" s="1291"/>
    </row>
    <row r="335">
      <c r="A335" s="1291"/>
      <c r="B335" s="1291"/>
      <c r="C335" s="1291"/>
      <c r="D335" s="1291"/>
      <c r="E335" s="1291"/>
      <c r="F335" s="1291"/>
      <c r="G335" s="1291"/>
      <c r="H335" s="1291"/>
      <c r="I335" s="1291"/>
      <c r="J335" s="1291"/>
      <c r="K335" s="1291"/>
      <c r="L335" s="1291"/>
      <c r="M335" s="1291"/>
      <c r="N335" s="1291"/>
      <c r="O335" s="1291"/>
      <c r="P335" s="1291"/>
      <c r="Q335" s="1291"/>
      <c r="R335" s="1291"/>
      <c r="S335" s="1291"/>
      <c r="T335" s="1291"/>
      <c r="U335" s="1291"/>
      <c r="V335" s="1291"/>
      <c r="W335" s="1291"/>
      <c r="X335" s="1291"/>
      <c r="Y335" s="1291"/>
    </row>
    <row r="336">
      <c r="A336" s="1291"/>
      <c r="B336" s="1291"/>
      <c r="C336" s="1291"/>
      <c r="D336" s="1291"/>
      <c r="E336" s="1291"/>
      <c r="F336" s="1291"/>
      <c r="G336" s="1291"/>
      <c r="H336" s="1291"/>
      <c r="I336" s="1291"/>
      <c r="J336" s="1291"/>
      <c r="K336" s="1291"/>
      <c r="L336" s="1291"/>
      <c r="M336" s="1291"/>
      <c r="N336" s="1291"/>
      <c r="O336" s="1291"/>
      <c r="P336" s="1291"/>
      <c r="Q336" s="1291"/>
      <c r="R336" s="1291"/>
      <c r="S336" s="1291"/>
      <c r="T336" s="1291"/>
      <c r="U336" s="1291"/>
      <c r="V336" s="1291"/>
      <c r="W336" s="1291"/>
      <c r="X336" s="1291"/>
      <c r="Y336" s="1291"/>
    </row>
    <row r="337">
      <c r="A337" s="1291"/>
      <c r="B337" s="1291"/>
      <c r="C337" s="1291"/>
      <c r="D337" s="1291"/>
      <c r="E337" s="1291"/>
      <c r="F337" s="1291"/>
      <c r="G337" s="1291"/>
      <c r="H337" s="1291"/>
      <c r="I337" s="1291"/>
      <c r="J337" s="1291"/>
      <c r="K337" s="1291"/>
      <c r="L337" s="1291"/>
      <c r="M337" s="1291"/>
      <c r="N337" s="1291"/>
      <c r="O337" s="1291"/>
      <c r="P337" s="1291"/>
      <c r="Q337" s="1291"/>
      <c r="R337" s="1291"/>
      <c r="S337" s="1291"/>
      <c r="T337" s="1291"/>
      <c r="U337" s="1291"/>
      <c r="V337" s="1291"/>
      <c r="W337" s="1291"/>
      <c r="X337" s="1291"/>
      <c r="Y337" s="1291"/>
    </row>
    <row r="338">
      <c r="A338" s="1291"/>
      <c r="B338" s="1291"/>
      <c r="C338" s="1291"/>
      <c r="D338" s="1291"/>
      <c r="E338" s="1291"/>
      <c r="F338" s="1291"/>
      <c r="G338" s="1291"/>
      <c r="H338" s="1291"/>
      <c r="I338" s="1291"/>
      <c r="J338" s="1291"/>
      <c r="K338" s="1291"/>
      <c r="L338" s="1291"/>
      <c r="M338" s="1291"/>
      <c r="N338" s="1291"/>
      <c r="O338" s="1291"/>
      <c r="P338" s="1291"/>
      <c r="Q338" s="1291"/>
      <c r="R338" s="1291"/>
      <c r="S338" s="1291"/>
      <c r="T338" s="1291"/>
      <c r="U338" s="1291"/>
      <c r="V338" s="1291"/>
      <c r="W338" s="1291"/>
      <c r="X338" s="1291"/>
      <c r="Y338" s="1291"/>
    </row>
    <row r="339">
      <c r="A339" s="1291"/>
      <c r="B339" s="1291"/>
      <c r="C339" s="1291"/>
      <c r="D339" s="1291"/>
      <c r="E339" s="1291"/>
      <c r="F339" s="1291"/>
      <c r="G339" s="1291"/>
      <c r="H339" s="1291"/>
      <c r="I339" s="1291"/>
      <c r="J339" s="1291"/>
      <c r="K339" s="1291"/>
      <c r="L339" s="1291"/>
      <c r="M339" s="1291"/>
      <c r="N339" s="1291"/>
      <c r="O339" s="1291"/>
      <c r="P339" s="1291"/>
      <c r="Q339" s="1291"/>
      <c r="R339" s="1291"/>
      <c r="S339" s="1291"/>
      <c r="T339" s="1291"/>
      <c r="U339" s="1291"/>
      <c r="V339" s="1291"/>
      <c r="W339" s="1291"/>
      <c r="X339" s="1291"/>
      <c r="Y339" s="1291"/>
    </row>
    <row r="340">
      <c r="A340" s="1291"/>
      <c r="B340" s="1291"/>
      <c r="C340" s="1291"/>
      <c r="D340" s="1291"/>
      <c r="E340" s="1291"/>
      <c r="F340" s="1291"/>
      <c r="G340" s="1291"/>
      <c r="H340" s="1291"/>
      <c r="I340" s="1291"/>
      <c r="J340" s="1291"/>
      <c r="K340" s="1291"/>
      <c r="L340" s="1291"/>
      <c r="M340" s="1291"/>
      <c r="N340" s="1291"/>
      <c r="O340" s="1291"/>
      <c r="P340" s="1291"/>
      <c r="Q340" s="1291"/>
      <c r="R340" s="1291"/>
      <c r="S340" s="1291"/>
      <c r="T340" s="1291"/>
      <c r="U340" s="1291"/>
      <c r="V340" s="1291"/>
      <c r="W340" s="1291"/>
      <c r="X340" s="1291"/>
      <c r="Y340" s="1291"/>
    </row>
    <row r="341">
      <c r="A341" s="1291"/>
      <c r="B341" s="1291"/>
      <c r="C341" s="1291"/>
      <c r="D341" s="1291"/>
      <c r="E341" s="1291"/>
      <c r="F341" s="1291"/>
      <c r="G341" s="1291"/>
      <c r="H341" s="1291"/>
      <c r="I341" s="1291"/>
      <c r="J341" s="1291"/>
      <c r="K341" s="1291"/>
      <c r="L341" s="1291"/>
      <c r="M341" s="1291"/>
      <c r="N341" s="1291"/>
      <c r="O341" s="1291"/>
      <c r="P341" s="1291"/>
      <c r="Q341" s="1291"/>
      <c r="R341" s="1291"/>
      <c r="S341" s="1291"/>
      <c r="T341" s="1291"/>
      <c r="U341" s="1291"/>
      <c r="V341" s="1291"/>
      <c r="W341" s="1291"/>
      <c r="X341" s="1291"/>
      <c r="Y341" s="1291"/>
    </row>
    <row r="342">
      <c r="A342" s="1291"/>
      <c r="B342" s="1291"/>
      <c r="C342" s="1291"/>
      <c r="D342" s="1291"/>
      <c r="E342" s="1291"/>
      <c r="F342" s="1291"/>
      <c r="G342" s="1291"/>
      <c r="H342" s="1291"/>
      <c r="I342" s="1291"/>
      <c r="J342" s="1291"/>
      <c r="K342" s="1291"/>
      <c r="L342" s="1291"/>
      <c r="M342" s="1291"/>
      <c r="N342" s="1291"/>
      <c r="O342" s="1291"/>
      <c r="P342" s="1291"/>
      <c r="Q342" s="1291"/>
      <c r="R342" s="1291"/>
      <c r="S342" s="1291"/>
      <c r="T342" s="1291"/>
      <c r="U342" s="1291"/>
      <c r="V342" s="1291"/>
      <c r="W342" s="1291"/>
      <c r="X342" s="1291"/>
      <c r="Y342" s="1291"/>
    </row>
    <row r="343">
      <c r="A343" s="1291"/>
      <c r="B343" s="1291"/>
      <c r="C343" s="1291"/>
      <c r="D343" s="1291"/>
      <c r="E343" s="1291"/>
      <c r="F343" s="1291"/>
      <c r="G343" s="1291"/>
      <c r="H343" s="1291"/>
      <c r="I343" s="1291"/>
      <c r="J343" s="1291"/>
      <c r="K343" s="1291"/>
      <c r="L343" s="1291"/>
      <c r="M343" s="1291"/>
      <c r="N343" s="1291"/>
      <c r="O343" s="1291"/>
      <c r="P343" s="1291"/>
      <c r="Q343" s="1291"/>
      <c r="R343" s="1291"/>
      <c r="S343" s="1291"/>
      <c r="T343" s="1291"/>
      <c r="U343" s="1291"/>
      <c r="V343" s="1291"/>
      <c r="W343" s="1291"/>
      <c r="X343" s="1291"/>
      <c r="Y343" s="1291"/>
    </row>
    <row r="344">
      <c r="A344" s="1291"/>
      <c r="B344" s="1291"/>
      <c r="C344" s="1291"/>
      <c r="D344" s="1291"/>
      <c r="E344" s="1291"/>
      <c r="F344" s="1291"/>
      <c r="G344" s="1291"/>
      <c r="H344" s="1291"/>
      <c r="I344" s="1291"/>
      <c r="J344" s="1291"/>
      <c r="K344" s="1291"/>
      <c r="L344" s="1291"/>
      <c r="M344" s="1291"/>
      <c r="N344" s="1291"/>
      <c r="O344" s="1291"/>
      <c r="P344" s="1291"/>
      <c r="Q344" s="1291"/>
      <c r="R344" s="1291"/>
      <c r="S344" s="1291"/>
      <c r="T344" s="1291"/>
      <c r="U344" s="1291"/>
      <c r="V344" s="1291"/>
      <c r="W344" s="1291"/>
      <c r="X344" s="1291"/>
      <c r="Y344" s="1291"/>
    </row>
    <row r="345">
      <c r="A345" s="1291"/>
      <c r="B345" s="1291"/>
      <c r="C345" s="1291"/>
      <c r="D345" s="1291"/>
      <c r="E345" s="1291"/>
      <c r="F345" s="1291"/>
      <c r="G345" s="1291"/>
      <c r="H345" s="1291"/>
      <c r="I345" s="1291"/>
      <c r="J345" s="1291"/>
      <c r="K345" s="1291"/>
      <c r="L345" s="1291"/>
      <c r="M345" s="1291"/>
      <c r="N345" s="1291"/>
      <c r="O345" s="1291"/>
      <c r="P345" s="1291"/>
      <c r="Q345" s="1291"/>
      <c r="R345" s="1291"/>
      <c r="S345" s="1291"/>
      <c r="T345" s="1291"/>
      <c r="U345" s="1291"/>
      <c r="V345" s="1291"/>
      <c r="W345" s="1291"/>
      <c r="X345" s="1291"/>
      <c r="Y345" s="1291"/>
    </row>
    <row r="346">
      <c r="A346" s="1291"/>
      <c r="B346" s="1291"/>
      <c r="C346" s="1291"/>
      <c r="D346" s="1291"/>
      <c r="E346" s="1291"/>
      <c r="F346" s="1291"/>
      <c r="G346" s="1291"/>
      <c r="H346" s="1291"/>
      <c r="I346" s="1291"/>
      <c r="J346" s="1291"/>
      <c r="K346" s="1291"/>
      <c r="L346" s="1291"/>
      <c r="M346" s="1291"/>
      <c r="N346" s="1291"/>
      <c r="O346" s="1291"/>
      <c r="P346" s="1291"/>
      <c r="Q346" s="1291"/>
      <c r="R346" s="1291"/>
      <c r="S346" s="1291"/>
      <c r="T346" s="1291"/>
      <c r="U346" s="1291"/>
      <c r="V346" s="1291"/>
      <c r="W346" s="1291"/>
      <c r="X346" s="1291"/>
      <c r="Y346" s="1291"/>
    </row>
    <row r="347">
      <c r="A347" s="1291"/>
      <c r="B347" s="1291"/>
      <c r="C347" s="1291"/>
      <c r="D347" s="1291"/>
      <c r="E347" s="1291"/>
      <c r="F347" s="1291"/>
      <c r="G347" s="1291"/>
      <c r="H347" s="1291"/>
      <c r="I347" s="1291"/>
      <c r="J347" s="1291"/>
      <c r="K347" s="1291"/>
      <c r="L347" s="1291"/>
      <c r="M347" s="1291"/>
      <c r="N347" s="1291"/>
      <c r="O347" s="1291"/>
      <c r="P347" s="1291"/>
      <c r="Q347" s="1291"/>
      <c r="R347" s="1291"/>
      <c r="S347" s="1291"/>
      <c r="T347" s="1291"/>
      <c r="U347" s="1291"/>
      <c r="V347" s="1291"/>
      <c r="W347" s="1291"/>
      <c r="X347" s="1291"/>
      <c r="Y347" s="1291"/>
    </row>
    <row r="348">
      <c r="A348" s="1291"/>
      <c r="B348" s="1291"/>
      <c r="C348" s="1291"/>
      <c r="D348" s="1291"/>
      <c r="E348" s="1291"/>
      <c r="F348" s="1291"/>
      <c r="G348" s="1291"/>
      <c r="H348" s="1291"/>
      <c r="I348" s="1291"/>
      <c r="J348" s="1291"/>
      <c r="K348" s="1291"/>
      <c r="L348" s="1291"/>
      <c r="M348" s="1291"/>
      <c r="N348" s="1291"/>
      <c r="O348" s="1291"/>
      <c r="P348" s="1291"/>
      <c r="Q348" s="1291"/>
      <c r="R348" s="1291"/>
      <c r="S348" s="1291"/>
      <c r="T348" s="1291"/>
      <c r="U348" s="1291"/>
      <c r="V348" s="1291"/>
      <c r="W348" s="1291"/>
      <c r="X348" s="1291"/>
      <c r="Y348" s="1291"/>
    </row>
    <row r="349">
      <c r="A349" s="1291"/>
      <c r="B349" s="1291"/>
      <c r="C349" s="1291"/>
      <c r="D349" s="1291"/>
      <c r="E349" s="1291"/>
      <c r="F349" s="1291"/>
      <c r="G349" s="1291"/>
      <c r="H349" s="1291"/>
      <c r="I349" s="1291"/>
      <c r="J349" s="1291"/>
      <c r="K349" s="1291"/>
      <c r="L349" s="1291"/>
      <c r="M349" s="1291"/>
      <c r="N349" s="1291"/>
      <c r="O349" s="1291"/>
      <c r="P349" s="1291"/>
      <c r="Q349" s="1291"/>
      <c r="R349" s="1291"/>
      <c r="S349" s="1291"/>
      <c r="T349" s="1291"/>
      <c r="U349" s="1291"/>
      <c r="V349" s="1291"/>
      <c r="W349" s="1291"/>
      <c r="X349" s="1291"/>
      <c r="Y349" s="1291"/>
    </row>
    <row r="350">
      <c r="A350" s="1291"/>
      <c r="B350" s="1291"/>
      <c r="C350" s="1291"/>
      <c r="D350" s="1291"/>
      <c r="E350" s="1291"/>
      <c r="F350" s="1291"/>
      <c r="G350" s="1291"/>
      <c r="H350" s="1291"/>
      <c r="I350" s="1291"/>
      <c r="J350" s="1291"/>
      <c r="K350" s="1291"/>
      <c r="L350" s="1291"/>
      <c r="M350" s="1291"/>
      <c r="N350" s="1291"/>
      <c r="O350" s="1291"/>
      <c r="P350" s="1291"/>
      <c r="Q350" s="1291"/>
      <c r="R350" s="1291"/>
      <c r="S350" s="1291"/>
      <c r="T350" s="1291"/>
      <c r="U350" s="1291"/>
      <c r="V350" s="1291"/>
      <c r="W350" s="1291"/>
      <c r="X350" s="1291"/>
      <c r="Y350" s="1291"/>
    </row>
    <row r="351">
      <c r="A351" s="1291"/>
      <c r="B351" s="1291"/>
      <c r="C351" s="1291"/>
      <c r="D351" s="1291"/>
      <c r="E351" s="1291"/>
      <c r="F351" s="1291"/>
      <c r="G351" s="1291"/>
      <c r="H351" s="1291"/>
      <c r="I351" s="1291"/>
      <c r="J351" s="1291"/>
      <c r="K351" s="1291"/>
      <c r="L351" s="1291"/>
      <c r="M351" s="1291"/>
      <c r="N351" s="1291"/>
      <c r="O351" s="1291"/>
      <c r="P351" s="1291"/>
      <c r="Q351" s="1291"/>
      <c r="R351" s="1291"/>
      <c r="S351" s="1291"/>
      <c r="T351" s="1291"/>
      <c r="U351" s="1291"/>
      <c r="V351" s="1291"/>
      <c r="W351" s="1291"/>
      <c r="X351" s="1291"/>
      <c r="Y351" s="1291"/>
    </row>
    <row r="352">
      <c r="A352" s="1291"/>
      <c r="B352" s="1291"/>
      <c r="C352" s="1291"/>
      <c r="D352" s="1291"/>
      <c r="E352" s="1291"/>
      <c r="F352" s="1291"/>
      <c r="G352" s="1291"/>
      <c r="H352" s="1291"/>
      <c r="I352" s="1291"/>
      <c r="J352" s="1291"/>
      <c r="K352" s="1291"/>
      <c r="L352" s="1291"/>
      <c r="M352" s="1291"/>
      <c r="N352" s="1291"/>
      <c r="O352" s="1291"/>
      <c r="P352" s="1291"/>
      <c r="Q352" s="1291"/>
      <c r="R352" s="1291"/>
      <c r="S352" s="1291"/>
      <c r="T352" s="1291"/>
      <c r="U352" s="1291"/>
      <c r="V352" s="1291"/>
      <c r="W352" s="1291"/>
      <c r="X352" s="1291"/>
      <c r="Y352" s="1291"/>
    </row>
    <row r="353">
      <c r="A353" s="1291"/>
      <c r="B353" s="1291"/>
      <c r="C353" s="1291"/>
      <c r="D353" s="1291"/>
      <c r="E353" s="1291"/>
      <c r="F353" s="1291"/>
      <c r="G353" s="1291"/>
      <c r="H353" s="1291"/>
      <c r="I353" s="1291"/>
      <c r="J353" s="1291"/>
      <c r="K353" s="1291"/>
      <c r="L353" s="1291"/>
      <c r="M353" s="1291"/>
      <c r="N353" s="1291"/>
      <c r="O353" s="1291"/>
      <c r="P353" s="1291"/>
      <c r="Q353" s="1291"/>
      <c r="R353" s="1291"/>
      <c r="S353" s="1291"/>
      <c r="T353" s="1291"/>
      <c r="U353" s="1291"/>
      <c r="V353" s="1291"/>
      <c r="W353" s="1291"/>
      <c r="X353" s="1291"/>
      <c r="Y353" s="1291"/>
    </row>
    <row r="354">
      <c r="A354" s="1291"/>
      <c r="B354" s="1291"/>
      <c r="C354" s="1291"/>
      <c r="D354" s="1291"/>
      <c r="E354" s="1291"/>
      <c r="F354" s="1291"/>
      <c r="G354" s="1291"/>
      <c r="H354" s="1291"/>
      <c r="I354" s="1291"/>
      <c r="J354" s="1291"/>
      <c r="K354" s="1291"/>
      <c r="L354" s="1291"/>
      <c r="M354" s="1291"/>
      <c r="N354" s="1291"/>
      <c r="O354" s="1291"/>
      <c r="P354" s="1291"/>
      <c r="Q354" s="1291"/>
      <c r="R354" s="1291"/>
      <c r="S354" s="1291"/>
      <c r="T354" s="1291"/>
      <c r="U354" s="1291"/>
      <c r="V354" s="1291"/>
      <c r="W354" s="1291"/>
      <c r="X354" s="1291"/>
      <c r="Y354" s="1291"/>
    </row>
    <row r="355">
      <c r="A355" s="1291"/>
      <c r="B355" s="1291"/>
      <c r="C355" s="1291"/>
      <c r="D355" s="1291"/>
      <c r="E355" s="1291"/>
      <c r="F355" s="1291"/>
      <c r="G355" s="1291"/>
      <c r="H355" s="1291"/>
      <c r="I355" s="1291"/>
      <c r="J355" s="1291"/>
      <c r="K355" s="1291"/>
      <c r="L355" s="1291"/>
      <c r="M355" s="1291"/>
      <c r="N355" s="1291"/>
      <c r="O355" s="1291"/>
      <c r="P355" s="1291"/>
      <c r="Q355" s="1291"/>
      <c r="R355" s="1291"/>
      <c r="S355" s="1291"/>
      <c r="T355" s="1291"/>
      <c r="U355" s="1291"/>
      <c r="V355" s="1291"/>
      <c r="W355" s="1291"/>
      <c r="X355" s="1291"/>
      <c r="Y355" s="1291"/>
    </row>
    <row r="356">
      <c r="A356" s="1291"/>
      <c r="B356" s="1291"/>
      <c r="C356" s="1291"/>
      <c r="D356" s="1291"/>
      <c r="E356" s="1291"/>
      <c r="F356" s="1291"/>
      <c r="G356" s="1291"/>
      <c r="H356" s="1291"/>
      <c r="I356" s="1291"/>
      <c r="J356" s="1291"/>
      <c r="K356" s="1291"/>
      <c r="L356" s="1291"/>
      <c r="M356" s="1291"/>
      <c r="N356" s="1291"/>
      <c r="O356" s="1291"/>
      <c r="P356" s="1291"/>
      <c r="Q356" s="1291"/>
      <c r="R356" s="1291"/>
      <c r="S356" s="1291"/>
      <c r="T356" s="1291"/>
      <c r="U356" s="1291"/>
      <c r="V356" s="1291"/>
      <c r="W356" s="1291"/>
      <c r="X356" s="1291"/>
      <c r="Y356" s="1291"/>
    </row>
    <row r="357">
      <c r="A357" s="1291"/>
      <c r="B357" s="1291"/>
      <c r="C357" s="1291"/>
      <c r="D357" s="1291"/>
      <c r="E357" s="1291"/>
      <c r="F357" s="1291"/>
      <c r="G357" s="1291"/>
      <c r="H357" s="1291"/>
      <c r="I357" s="1291"/>
      <c r="J357" s="1291"/>
      <c r="K357" s="1291"/>
      <c r="L357" s="1291"/>
      <c r="M357" s="1291"/>
      <c r="N357" s="1291"/>
      <c r="O357" s="1291"/>
      <c r="P357" s="1291"/>
      <c r="Q357" s="1291"/>
      <c r="R357" s="1291"/>
      <c r="S357" s="1291"/>
      <c r="T357" s="1291"/>
      <c r="U357" s="1291"/>
      <c r="V357" s="1291"/>
      <c r="W357" s="1291"/>
      <c r="X357" s="1291"/>
      <c r="Y357" s="1291"/>
    </row>
    <row r="358">
      <c r="A358" s="1291"/>
      <c r="B358" s="1291"/>
      <c r="C358" s="1291"/>
      <c r="D358" s="1291"/>
      <c r="E358" s="1291"/>
      <c r="F358" s="1291"/>
      <c r="G358" s="1291"/>
      <c r="H358" s="1291"/>
      <c r="I358" s="1291"/>
      <c r="J358" s="1291"/>
      <c r="K358" s="1291"/>
      <c r="L358" s="1291"/>
      <c r="M358" s="1291"/>
      <c r="N358" s="1291"/>
      <c r="O358" s="1291"/>
      <c r="P358" s="1291"/>
      <c r="Q358" s="1291"/>
      <c r="R358" s="1291"/>
      <c r="S358" s="1291"/>
      <c r="T358" s="1291"/>
      <c r="U358" s="1291"/>
      <c r="V358" s="1291"/>
      <c r="W358" s="1291"/>
      <c r="X358" s="1291"/>
      <c r="Y358" s="1291"/>
    </row>
    <row r="359">
      <c r="A359" s="1291"/>
      <c r="B359" s="1291"/>
      <c r="C359" s="1291"/>
      <c r="D359" s="1291"/>
      <c r="E359" s="1291"/>
      <c r="F359" s="1291"/>
      <c r="G359" s="1291"/>
      <c r="H359" s="1291"/>
      <c r="I359" s="1291"/>
      <c r="J359" s="1291"/>
      <c r="K359" s="1291"/>
      <c r="L359" s="1291"/>
      <c r="M359" s="1291"/>
      <c r="N359" s="1291"/>
      <c r="O359" s="1291"/>
      <c r="P359" s="1291"/>
      <c r="Q359" s="1291"/>
      <c r="R359" s="1291"/>
      <c r="S359" s="1291"/>
      <c r="T359" s="1291"/>
      <c r="U359" s="1291"/>
      <c r="V359" s="1291"/>
      <c r="W359" s="1291"/>
      <c r="X359" s="1291"/>
      <c r="Y359" s="1291"/>
    </row>
    <row r="360">
      <c r="A360" s="1291"/>
      <c r="B360" s="1291"/>
      <c r="C360" s="1291"/>
      <c r="D360" s="1291"/>
      <c r="E360" s="1291"/>
      <c r="F360" s="1291"/>
      <c r="G360" s="1291"/>
      <c r="H360" s="1291"/>
      <c r="I360" s="1291"/>
      <c r="J360" s="1291"/>
      <c r="K360" s="1291"/>
      <c r="L360" s="1291"/>
      <c r="M360" s="1291"/>
      <c r="N360" s="1291"/>
      <c r="O360" s="1291"/>
      <c r="P360" s="1291"/>
      <c r="Q360" s="1291"/>
      <c r="R360" s="1291"/>
      <c r="S360" s="1291"/>
      <c r="T360" s="1291"/>
      <c r="U360" s="1291"/>
      <c r="V360" s="1291"/>
      <c r="W360" s="1291"/>
      <c r="X360" s="1291"/>
      <c r="Y360" s="1291"/>
    </row>
    <row r="361">
      <c r="A361" s="1291"/>
      <c r="B361" s="1291"/>
      <c r="C361" s="1291"/>
      <c r="D361" s="1291"/>
      <c r="E361" s="1291"/>
      <c r="F361" s="1291"/>
      <c r="G361" s="1291"/>
      <c r="H361" s="1291"/>
      <c r="I361" s="1291"/>
      <c r="J361" s="1291"/>
      <c r="K361" s="1291"/>
      <c r="L361" s="1291"/>
      <c r="M361" s="1291"/>
      <c r="N361" s="1291"/>
      <c r="O361" s="1291"/>
      <c r="P361" s="1291"/>
      <c r="Q361" s="1291"/>
      <c r="R361" s="1291"/>
      <c r="S361" s="1291"/>
      <c r="T361" s="1291"/>
      <c r="U361" s="1291"/>
      <c r="V361" s="1291"/>
      <c r="W361" s="1291"/>
      <c r="X361" s="1291"/>
      <c r="Y361" s="1291"/>
    </row>
    <row r="362">
      <c r="A362" s="1291"/>
      <c r="B362" s="1291"/>
      <c r="C362" s="1291"/>
      <c r="D362" s="1291"/>
      <c r="E362" s="1291"/>
      <c r="F362" s="1291"/>
      <c r="G362" s="1291"/>
      <c r="H362" s="1291"/>
      <c r="I362" s="1291"/>
      <c r="J362" s="1291"/>
      <c r="K362" s="1291"/>
      <c r="L362" s="1291"/>
      <c r="M362" s="1291"/>
      <c r="N362" s="1291"/>
      <c r="O362" s="1291"/>
      <c r="P362" s="1291"/>
      <c r="Q362" s="1291"/>
      <c r="R362" s="1291"/>
      <c r="S362" s="1291"/>
      <c r="T362" s="1291"/>
      <c r="U362" s="1291"/>
      <c r="V362" s="1291"/>
      <c r="W362" s="1291"/>
      <c r="X362" s="1291"/>
      <c r="Y362" s="1291"/>
    </row>
    <row r="363">
      <c r="A363" s="1291"/>
      <c r="B363" s="1291"/>
      <c r="C363" s="1291"/>
      <c r="D363" s="1291"/>
      <c r="E363" s="1291"/>
      <c r="F363" s="1291"/>
      <c r="G363" s="1291"/>
      <c r="H363" s="1291"/>
      <c r="I363" s="1291"/>
      <c r="J363" s="1291"/>
      <c r="K363" s="1291"/>
      <c r="L363" s="1291"/>
      <c r="M363" s="1291"/>
      <c r="N363" s="1291"/>
      <c r="O363" s="1291"/>
      <c r="P363" s="1291"/>
      <c r="Q363" s="1291"/>
      <c r="R363" s="1291"/>
      <c r="S363" s="1291"/>
      <c r="T363" s="1291"/>
      <c r="U363" s="1291"/>
      <c r="V363" s="1291"/>
      <c r="W363" s="1291"/>
      <c r="X363" s="1291"/>
      <c r="Y363" s="1291"/>
    </row>
    <row r="364">
      <c r="A364" s="1291"/>
      <c r="B364" s="1291"/>
      <c r="C364" s="1291"/>
      <c r="D364" s="1291"/>
      <c r="E364" s="1291"/>
      <c r="F364" s="1291"/>
      <c r="G364" s="1291"/>
      <c r="H364" s="1291"/>
      <c r="I364" s="1291"/>
      <c r="J364" s="1291"/>
      <c r="K364" s="1291"/>
      <c r="L364" s="1291"/>
      <c r="M364" s="1291"/>
      <c r="N364" s="1291"/>
      <c r="O364" s="1291"/>
      <c r="P364" s="1291"/>
      <c r="Q364" s="1291"/>
      <c r="R364" s="1291"/>
      <c r="S364" s="1291"/>
      <c r="T364" s="1291"/>
      <c r="U364" s="1291"/>
      <c r="V364" s="1291"/>
      <c r="W364" s="1291"/>
      <c r="X364" s="1291"/>
      <c r="Y364" s="1291"/>
    </row>
    <row r="365">
      <c r="A365" s="1291"/>
      <c r="B365" s="1291"/>
      <c r="C365" s="1291"/>
      <c r="D365" s="1291"/>
      <c r="E365" s="1291"/>
      <c r="F365" s="1291"/>
      <c r="G365" s="1291"/>
      <c r="H365" s="1291"/>
      <c r="I365" s="1291"/>
      <c r="J365" s="1291"/>
      <c r="K365" s="1291"/>
      <c r="L365" s="1291"/>
      <c r="M365" s="1291"/>
      <c r="N365" s="1291"/>
      <c r="O365" s="1291"/>
      <c r="P365" s="1291"/>
      <c r="Q365" s="1291"/>
      <c r="R365" s="1291"/>
      <c r="S365" s="1291"/>
      <c r="T365" s="1291"/>
      <c r="U365" s="1291"/>
      <c r="V365" s="1291"/>
      <c r="W365" s="1291"/>
      <c r="X365" s="1291"/>
      <c r="Y365" s="1291"/>
    </row>
    <row r="366">
      <c r="A366" s="1291"/>
      <c r="B366" s="1291"/>
      <c r="C366" s="1291"/>
      <c r="D366" s="1291"/>
      <c r="E366" s="1291"/>
      <c r="F366" s="1291"/>
      <c r="G366" s="1291"/>
      <c r="H366" s="1291"/>
      <c r="I366" s="1291"/>
      <c r="J366" s="1291"/>
      <c r="K366" s="1291"/>
      <c r="L366" s="1291"/>
      <c r="M366" s="1291"/>
      <c r="N366" s="1291"/>
      <c r="O366" s="1291"/>
      <c r="P366" s="1291"/>
      <c r="Q366" s="1291"/>
      <c r="R366" s="1291"/>
      <c r="S366" s="1291"/>
      <c r="T366" s="1291"/>
      <c r="U366" s="1291"/>
      <c r="V366" s="1291"/>
      <c r="W366" s="1291"/>
      <c r="X366" s="1291"/>
      <c r="Y366" s="1291"/>
    </row>
    <row r="367">
      <c r="A367" s="1291"/>
      <c r="B367" s="1291"/>
      <c r="C367" s="1291"/>
      <c r="D367" s="1291"/>
      <c r="E367" s="1291"/>
      <c r="F367" s="1291"/>
      <c r="G367" s="1291"/>
      <c r="H367" s="1291"/>
      <c r="I367" s="1291"/>
      <c r="J367" s="1291"/>
      <c r="K367" s="1291"/>
      <c r="L367" s="1291"/>
      <c r="M367" s="1291"/>
      <c r="N367" s="1291"/>
      <c r="O367" s="1291"/>
      <c r="P367" s="1291"/>
      <c r="Q367" s="1291"/>
      <c r="R367" s="1291"/>
      <c r="S367" s="1291"/>
      <c r="T367" s="1291"/>
      <c r="U367" s="1291"/>
      <c r="V367" s="1291"/>
      <c r="W367" s="1291"/>
      <c r="X367" s="1291"/>
      <c r="Y367" s="1291"/>
    </row>
    <row r="368">
      <c r="A368" s="1291"/>
      <c r="B368" s="1291"/>
      <c r="C368" s="1291"/>
      <c r="D368" s="1291"/>
      <c r="E368" s="1291"/>
      <c r="F368" s="1291"/>
      <c r="G368" s="1291"/>
      <c r="H368" s="1291"/>
      <c r="I368" s="1291"/>
      <c r="J368" s="1291"/>
      <c r="K368" s="1291"/>
      <c r="L368" s="1291"/>
      <c r="M368" s="1291"/>
      <c r="N368" s="1291"/>
      <c r="O368" s="1291"/>
      <c r="P368" s="1291"/>
      <c r="Q368" s="1291"/>
      <c r="R368" s="1291"/>
      <c r="S368" s="1291"/>
      <c r="T368" s="1291"/>
      <c r="U368" s="1291"/>
      <c r="V368" s="1291"/>
      <c r="W368" s="1291"/>
      <c r="X368" s="1291"/>
      <c r="Y368" s="1291"/>
    </row>
    <row r="369">
      <c r="A369" s="1291"/>
      <c r="B369" s="1291"/>
      <c r="C369" s="1291"/>
      <c r="D369" s="1291"/>
      <c r="E369" s="1291"/>
      <c r="F369" s="1291"/>
      <c r="G369" s="1291"/>
      <c r="H369" s="1291"/>
      <c r="I369" s="1291"/>
      <c r="J369" s="1291"/>
      <c r="K369" s="1291"/>
      <c r="L369" s="1291"/>
      <c r="M369" s="1291"/>
      <c r="N369" s="1291"/>
      <c r="O369" s="1291"/>
      <c r="P369" s="1291"/>
      <c r="Q369" s="1291"/>
      <c r="R369" s="1291"/>
      <c r="S369" s="1291"/>
      <c r="T369" s="1291"/>
      <c r="U369" s="1291"/>
      <c r="V369" s="1291"/>
      <c r="W369" s="1291"/>
      <c r="X369" s="1291"/>
      <c r="Y369" s="1291"/>
    </row>
    <row r="370">
      <c r="A370" s="1291"/>
      <c r="B370" s="1291"/>
      <c r="C370" s="1291"/>
      <c r="D370" s="1291"/>
      <c r="E370" s="1291"/>
      <c r="F370" s="1291"/>
      <c r="G370" s="1291"/>
      <c r="H370" s="1291"/>
      <c r="I370" s="1291"/>
      <c r="J370" s="1291"/>
      <c r="K370" s="1291"/>
      <c r="L370" s="1291"/>
      <c r="M370" s="1291"/>
      <c r="N370" s="1291"/>
      <c r="O370" s="1291"/>
      <c r="P370" s="1291"/>
      <c r="Q370" s="1291"/>
      <c r="R370" s="1291"/>
      <c r="S370" s="1291"/>
      <c r="T370" s="1291"/>
      <c r="U370" s="1291"/>
      <c r="V370" s="1291"/>
      <c r="W370" s="1291"/>
      <c r="X370" s="1291"/>
      <c r="Y370" s="1291"/>
    </row>
    <row r="371">
      <c r="A371" s="1291"/>
      <c r="B371" s="1291"/>
      <c r="C371" s="1291"/>
      <c r="D371" s="1291"/>
      <c r="E371" s="1291"/>
      <c r="F371" s="1291"/>
      <c r="G371" s="1291"/>
      <c r="H371" s="1291"/>
      <c r="I371" s="1291"/>
      <c r="J371" s="1291"/>
      <c r="K371" s="1291"/>
      <c r="L371" s="1291"/>
      <c r="M371" s="1291"/>
      <c r="N371" s="1291"/>
      <c r="O371" s="1291"/>
      <c r="P371" s="1291"/>
      <c r="Q371" s="1291"/>
      <c r="R371" s="1291"/>
      <c r="S371" s="1291"/>
      <c r="T371" s="1291"/>
      <c r="U371" s="1291"/>
      <c r="V371" s="1291"/>
      <c r="W371" s="1291"/>
      <c r="X371" s="1291"/>
      <c r="Y371" s="1291"/>
    </row>
    <row r="372">
      <c r="A372" s="1291"/>
      <c r="B372" s="1291"/>
      <c r="C372" s="1291"/>
      <c r="D372" s="1291"/>
      <c r="E372" s="1291"/>
      <c r="F372" s="1291"/>
      <c r="G372" s="1291"/>
      <c r="H372" s="1291"/>
      <c r="I372" s="1291"/>
      <c r="J372" s="1291"/>
      <c r="K372" s="1291"/>
      <c r="L372" s="1291"/>
      <c r="M372" s="1291"/>
      <c r="N372" s="1291"/>
      <c r="O372" s="1291"/>
      <c r="P372" s="1291"/>
      <c r="Q372" s="1291"/>
      <c r="R372" s="1291"/>
      <c r="S372" s="1291"/>
      <c r="T372" s="1291"/>
      <c r="U372" s="1291"/>
      <c r="V372" s="1291"/>
      <c r="W372" s="1291"/>
      <c r="X372" s="1291"/>
      <c r="Y372" s="1291"/>
    </row>
    <row r="373">
      <c r="A373" s="1291"/>
      <c r="B373" s="1291"/>
      <c r="C373" s="1291"/>
      <c r="D373" s="1291"/>
      <c r="E373" s="1291"/>
      <c r="F373" s="1291"/>
      <c r="G373" s="1291"/>
      <c r="H373" s="1291"/>
      <c r="I373" s="1291"/>
      <c r="J373" s="1291"/>
      <c r="K373" s="1291"/>
      <c r="L373" s="1291"/>
      <c r="M373" s="1291"/>
      <c r="N373" s="1291"/>
      <c r="O373" s="1291"/>
      <c r="P373" s="1291"/>
      <c r="Q373" s="1291"/>
      <c r="R373" s="1291"/>
      <c r="S373" s="1291"/>
      <c r="T373" s="1291"/>
      <c r="U373" s="1291"/>
      <c r="V373" s="1291"/>
      <c r="W373" s="1291"/>
      <c r="X373" s="1291"/>
      <c r="Y373" s="1291"/>
    </row>
    <row r="374">
      <c r="A374" s="1291"/>
      <c r="B374" s="1291"/>
      <c r="C374" s="1291"/>
      <c r="D374" s="1291"/>
      <c r="E374" s="1291"/>
      <c r="F374" s="1291"/>
      <c r="G374" s="1291"/>
      <c r="H374" s="1291"/>
      <c r="I374" s="1291"/>
      <c r="J374" s="1291"/>
      <c r="K374" s="1291"/>
      <c r="L374" s="1291"/>
      <c r="M374" s="1291"/>
      <c r="N374" s="1291"/>
      <c r="O374" s="1291"/>
      <c r="P374" s="1291"/>
      <c r="Q374" s="1291"/>
      <c r="R374" s="1291"/>
      <c r="S374" s="1291"/>
      <c r="T374" s="1291"/>
      <c r="U374" s="1291"/>
      <c r="V374" s="1291"/>
      <c r="W374" s="1291"/>
      <c r="X374" s="1291"/>
      <c r="Y374" s="1291"/>
    </row>
    <row r="375">
      <c r="A375" s="1291"/>
      <c r="B375" s="1291"/>
      <c r="C375" s="1291"/>
      <c r="D375" s="1291"/>
      <c r="E375" s="1291"/>
      <c r="F375" s="1291"/>
      <c r="G375" s="1291"/>
      <c r="H375" s="1291"/>
      <c r="I375" s="1291"/>
      <c r="J375" s="1291"/>
      <c r="K375" s="1291"/>
      <c r="L375" s="1291"/>
      <c r="M375" s="1291"/>
      <c r="N375" s="1291"/>
      <c r="O375" s="1291"/>
      <c r="P375" s="1291"/>
      <c r="Q375" s="1291"/>
      <c r="R375" s="1291"/>
      <c r="S375" s="1291"/>
      <c r="T375" s="1291"/>
      <c r="U375" s="1291"/>
      <c r="V375" s="1291"/>
      <c r="W375" s="1291"/>
      <c r="X375" s="1291"/>
      <c r="Y375" s="1291"/>
    </row>
    <row r="376">
      <c r="A376" s="1291"/>
      <c r="B376" s="1291"/>
      <c r="C376" s="1291"/>
      <c r="D376" s="1291"/>
      <c r="E376" s="1291"/>
      <c r="F376" s="1291"/>
      <c r="G376" s="1291"/>
      <c r="H376" s="1291"/>
      <c r="I376" s="1291"/>
      <c r="J376" s="1291"/>
      <c r="K376" s="1291"/>
      <c r="L376" s="1291"/>
      <c r="M376" s="1291"/>
      <c r="N376" s="1291"/>
      <c r="O376" s="1291"/>
      <c r="P376" s="1291"/>
      <c r="Q376" s="1291"/>
      <c r="R376" s="1291"/>
      <c r="S376" s="1291"/>
      <c r="T376" s="1291"/>
      <c r="U376" s="1291"/>
      <c r="V376" s="1291"/>
      <c r="W376" s="1291"/>
      <c r="X376" s="1291"/>
      <c r="Y376" s="1291"/>
    </row>
    <row r="377">
      <c r="A377" s="1291"/>
      <c r="B377" s="1291"/>
      <c r="C377" s="1291"/>
      <c r="D377" s="1291"/>
      <c r="E377" s="1291"/>
      <c r="F377" s="1291"/>
      <c r="G377" s="1291"/>
      <c r="H377" s="1291"/>
      <c r="I377" s="1291"/>
      <c r="J377" s="1291"/>
      <c r="K377" s="1291"/>
      <c r="L377" s="1291"/>
      <c r="M377" s="1291"/>
      <c r="N377" s="1291"/>
      <c r="O377" s="1291"/>
      <c r="P377" s="1291"/>
      <c r="Q377" s="1291"/>
      <c r="R377" s="1291"/>
      <c r="S377" s="1291"/>
      <c r="T377" s="1291"/>
      <c r="U377" s="1291"/>
      <c r="V377" s="1291"/>
      <c r="W377" s="1291"/>
      <c r="X377" s="1291"/>
      <c r="Y377" s="1291"/>
    </row>
    <row r="378">
      <c r="A378" s="1291"/>
      <c r="B378" s="1291"/>
      <c r="C378" s="1291"/>
      <c r="D378" s="1291"/>
      <c r="E378" s="1291"/>
      <c r="F378" s="1291"/>
      <c r="G378" s="1291"/>
      <c r="H378" s="1291"/>
      <c r="I378" s="1291"/>
      <c r="J378" s="1291"/>
      <c r="K378" s="1291"/>
      <c r="L378" s="1291"/>
      <c r="M378" s="1291"/>
      <c r="N378" s="1291"/>
      <c r="O378" s="1291"/>
      <c r="P378" s="1291"/>
      <c r="Q378" s="1291"/>
      <c r="R378" s="1291"/>
      <c r="S378" s="1291"/>
      <c r="T378" s="1291"/>
      <c r="U378" s="1291"/>
      <c r="V378" s="1291"/>
      <c r="W378" s="1291"/>
      <c r="X378" s="1291"/>
      <c r="Y378" s="1291"/>
    </row>
    <row r="379">
      <c r="A379" s="1291"/>
      <c r="B379" s="1291"/>
      <c r="C379" s="1291"/>
      <c r="D379" s="1291"/>
      <c r="E379" s="1291"/>
      <c r="F379" s="1291"/>
      <c r="G379" s="1291"/>
      <c r="H379" s="1291"/>
      <c r="I379" s="1291"/>
      <c r="J379" s="1291"/>
      <c r="K379" s="1291"/>
      <c r="L379" s="1291"/>
      <c r="M379" s="1291"/>
      <c r="N379" s="1291"/>
      <c r="O379" s="1291"/>
      <c r="P379" s="1291"/>
      <c r="Q379" s="1291"/>
      <c r="R379" s="1291"/>
      <c r="S379" s="1291"/>
      <c r="T379" s="1291"/>
      <c r="U379" s="1291"/>
      <c r="V379" s="1291"/>
      <c r="W379" s="1291"/>
      <c r="X379" s="1291"/>
      <c r="Y379" s="1291"/>
    </row>
    <row r="380">
      <c r="A380" s="1291"/>
      <c r="B380" s="1291"/>
      <c r="C380" s="1291"/>
      <c r="D380" s="1291"/>
      <c r="E380" s="1291"/>
      <c r="F380" s="1291"/>
      <c r="G380" s="1291"/>
      <c r="H380" s="1291"/>
      <c r="I380" s="1291"/>
      <c r="J380" s="1291"/>
      <c r="K380" s="1291"/>
      <c r="L380" s="1291"/>
      <c r="M380" s="1291"/>
      <c r="N380" s="1291"/>
      <c r="O380" s="1291"/>
      <c r="P380" s="1291"/>
      <c r="Q380" s="1291"/>
      <c r="R380" s="1291"/>
      <c r="S380" s="1291"/>
      <c r="T380" s="1291"/>
      <c r="U380" s="1291"/>
      <c r="V380" s="1291"/>
      <c r="W380" s="1291"/>
      <c r="X380" s="1291"/>
      <c r="Y380" s="1291"/>
    </row>
    <row r="381">
      <c r="A381" s="1291"/>
      <c r="B381" s="1291"/>
      <c r="C381" s="1291"/>
      <c r="D381" s="1291"/>
      <c r="E381" s="1291"/>
      <c r="F381" s="1291"/>
      <c r="G381" s="1291"/>
      <c r="H381" s="1291"/>
      <c r="I381" s="1291"/>
      <c r="J381" s="1291"/>
      <c r="K381" s="1291"/>
      <c r="L381" s="1291"/>
      <c r="M381" s="1291"/>
      <c r="N381" s="1291"/>
      <c r="O381" s="1291"/>
      <c r="P381" s="1291"/>
      <c r="Q381" s="1291"/>
      <c r="R381" s="1291"/>
      <c r="S381" s="1291"/>
      <c r="T381" s="1291"/>
      <c r="U381" s="1291"/>
      <c r="V381" s="1291"/>
      <c r="W381" s="1291"/>
      <c r="X381" s="1291"/>
      <c r="Y381" s="1291"/>
    </row>
    <row r="382">
      <c r="A382" s="1291"/>
      <c r="B382" s="1291"/>
      <c r="C382" s="1291"/>
      <c r="D382" s="1291"/>
      <c r="E382" s="1291"/>
      <c r="F382" s="1291"/>
      <c r="G382" s="1291"/>
      <c r="H382" s="1291"/>
      <c r="I382" s="1291"/>
      <c r="J382" s="1291"/>
      <c r="K382" s="1291"/>
      <c r="L382" s="1291"/>
      <c r="M382" s="1291"/>
      <c r="N382" s="1291"/>
      <c r="O382" s="1291"/>
      <c r="P382" s="1291"/>
      <c r="Q382" s="1291"/>
      <c r="R382" s="1291"/>
      <c r="S382" s="1291"/>
      <c r="T382" s="1291"/>
      <c r="U382" s="1291"/>
      <c r="V382" s="1291"/>
      <c r="W382" s="1291"/>
      <c r="X382" s="1291"/>
      <c r="Y382" s="1291"/>
    </row>
    <row r="383">
      <c r="A383" s="1291"/>
      <c r="B383" s="1291"/>
      <c r="C383" s="1291"/>
      <c r="D383" s="1291"/>
      <c r="E383" s="1291"/>
      <c r="F383" s="1291"/>
      <c r="G383" s="1291"/>
      <c r="H383" s="1291"/>
      <c r="I383" s="1291"/>
      <c r="J383" s="1291"/>
      <c r="K383" s="1291"/>
      <c r="L383" s="1291"/>
      <c r="M383" s="1291"/>
      <c r="N383" s="1291"/>
      <c r="O383" s="1291"/>
      <c r="P383" s="1291"/>
      <c r="Q383" s="1291"/>
      <c r="R383" s="1291"/>
      <c r="S383" s="1291"/>
      <c r="T383" s="1291"/>
      <c r="U383" s="1291"/>
      <c r="V383" s="1291"/>
      <c r="W383" s="1291"/>
      <c r="X383" s="1291"/>
      <c r="Y383" s="1291"/>
    </row>
    <row r="384">
      <c r="A384" s="1291"/>
      <c r="B384" s="1291"/>
      <c r="C384" s="1291"/>
      <c r="D384" s="1291"/>
      <c r="E384" s="1291"/>
      <c r="F384" s="1291"/>
      <c r="G384" s="1291"/>
      <c r="H384" s="1291"/>
      <c r="I384" s="1291"/>
      <c r="J384" s="1291"/>
      <c r="K384" s="1291"/>
      <c r="L384" s="1291"/>
      <c r="M384" s="1291"/>
      <c r="N384" s="1291"/>
      <c r="O384" s="1291"/>
      <c r="P384" s="1291"/>
      <c r="Q384" s="1291"/>
      <c r="R384" s="1291"/>
      <c r="S384" s="1291"/>
      <c r="T384" s="1291"/>
      <c r="U384" s="1291"/>
      <c r="V384" s="1291"/>
      <c r="W384" s="1291"/>
      <c r="X384" s="1291"/>
      <c r="Y384" s="1291"/>
    </row>
    <row r="385">
      <c r="A385" s="1291"/>
      <c r="B385" s="1291"/>
      <c r="C385" s="1291"/>
      <c r="D385" s="1291"/>
      <c r="E385" s="1291"/>
      <c r="F385" s="1291"/>
      <c r="G385" s="1291"/>
      <c r="H385" s="1291"/>
      <c r="I385" s="1291"/>
      <c r="J385" s="1291"/>
      <c r="K385" s="1291"/>
      <c r="L385" s="1291"/>
      <c r="M385" s="1291"/>
      <c r="N385" s="1291"/>
      <c r="O385" s="1291"/>
      <c r="P385" s="1291"/>
      <c r="Q385" s="1291"/>
      <c r="R385" s="1291"/>
      <c r="S385" s="1291"/>
      <c r="T385" s="1291"/>
      <c r="U385" s="1291"/>
      <c r="V385" s="1291"/>
      <c r="W385" s="1291"/>
      <c r="X385" s="1291"/>
      <c r="Y385" s="1291"/>
    </row>
    <row r="386">
      <c r="A386" s="1291"/>
      <c r="B386" s="1291"/>
      <c r="C386" s="1291"/>
      <c r="D386" s="1291"/>
      <c r="E386" s="1291"/>
      <c r="F386" s="1291"/>
      <c r="G386" s="1291"/>
      <c r="H386" s="1291"/>
      <c r="I386" s="1291"/>
      <c r="J386" s="1291"/>
      <c r="K386" s="1291"/>
      <c r="L386" s="1291"/>
      <c r="M386" s="1291"/>
      <c r="N386" s="1291"/>
      <c r="O386" s="1291"/>
      <c r="P386" s="1291"/>
      <c r="Q386" s="1291"/>
      <c r="R386" s="1291"/>
      <c r="S386" s="1291"/>
      <c r="T386" s="1291"/>
      <c r="U386" s="1291"/>
      <c r="V386" s="1291"/>
      <c r="W386" s="1291"/>
      <c r="X386" s="1291"/>
      <c r="Y386" s="1291"/>
    </row>
    <row r="387">
      <c r="A387" s="1291"/>
      <c r="B387" s="1291"/>
      <c r="C387" s="1291"/>
      <c r="D387" s="1291"/>
      <c r="E387" s="1291"/>
      <c r="F387" s="1291"/>
      <c r="G387" s="1291"/>
      <c r="H387" s="1291"/>
      <c r="I387" s="1291"/>
      <c r="J387" s="1291"/>
      <c r="K387" s="1291"/>
      <c r="L387" s="1291"/>
      <c r="M387" s="1291"/>
      <c r="N387" s="1291"/>
      <c r="O387" s="1291"/>
      <c r="P387" s="1291"/>
      <c r="Q387" s="1291"/>
      <c r="R387" s="1291"/>
      <c r="S387" s="1291"/>
      <c r="T387" s="1291"/>
      <c r="U387" s="1291"/>
      <c r="V387" s="1291"/>
      <c r="W387" s="1291"/>
      <c r="X387" s="1291"/>
      <c r="Y387" s="1291"/>
    </row>
    <row r="388">
      <c r="A388" s="1291"/>
      <c r="B388" s="1291"/>
      <c r="C388" s="1291"/>
      <c r="D388" s="1291"/>
      <c r="E388" s="1291"/>
      <c r="F388" s="1291"/>
      <c r="G388" s="1291"/>
      <c r="H388" s="1291"/>
      <c r="I388" s="1291"/>
      <c r="J388" s="1291"/>
      <c r="K388" s="1291"/>
      <c r="L388" s="1291"/>
      <c r="M388" s="1291"/>
      <c r="N388" s="1291"/>
      <c r="O388" s="1291"/>
      <c r="P388" s="1291"/>
      <c r="Q388" s="1291"/>
      <c r="R388" s="1291"/>
      <c r="S388" s="1291"/>
      <c r="T388" s="1291"/>
      <c r="U388" s="1291"/>
      <c r="V388" s="1291"/>
      <c r="W388" s="1291"/>
      <c r="X388" s="1291"/>
      <c r="Y388" s="1291"/>
    </row>
    <row r="389">
      <c r="A389" s="1291"/>
      <c r="B389" s="1291"/>
      <c r="C389" s="1291"/>
      <c r="D389" s="1291"/>
      <c r="E389" s="1291"/>
      <c r="F389" s="1291"/>
      <c r="G389" s="1291"/>
      <c r="H389" s="1291"/>
      <c r="I389" s="1291"/>
      <c r="J389" s="1291"/>
      <c r="K389" s="1291"/>
      <c r="L389" s="1291"/>
      <c r="M389" s="1291"/>
      <c r="N389" s="1291"/>
      <c r="O389" s="1291"/>
      <c r="P389" s="1291"/>
      <c r="Q389" s="1291"/>
      <c r="R389" s="1291"/>
      <c r="S389" s="1291"/>
      <c r="T389" s="1291"/>
      <c r="U389" s="1291"/>
      <c r="V389" s="1291"/>
      <c r="W389" s="1291"/>
      <c r="X389" s="1291"/>
      <c r="Y389" s="1291"/>
    </row>
    <row r="390">
      <c r="A390" s="1291"/>
      <c r="B390" s="1291"/>
      <c r="C390" s="1291"/>
      <c r="D390" s="1291"/>
      <c r="E390" s="1291"/>
      <c r="F390" s="1291"/>
      <c r="G390" s="1291"/>
      <c r="H390" s="1291"/>
      <c r="I390" s="1291"/>
      <c r="J390" s="1291"/>
      <c r="K390" s="1291"/>
      <c r="L390" s="1291"/>
      <c r="M390" s="1291"/>
      <c r="N390" s="1291"/>
      <c r="O390" s="1291"/>
      <c r="P390" s="1291"/>
      <c r="Q390" s="1291"/>
      <c r="R390" s="1291"/>
      <c r="S390" s="1291"/>
      <c r="T390" s="1291"/>
      <c r="U390" s="1291"/>
      <c r="V390" s="1291"/>
      <c r="W390" s="1291"/>
      <c r="X390" s="1291"/>
      <c r="Y390" s="1291"/>
    </row>
    <row r="391">
      <c r="A391" s="1291"/>
      <c r="B391" s="1291"/>
      <c r="C391" s="1291"/>
      <c r="D391" s="1291"/>
      <c r="E391" s="1291"/>
      <c r="F391" s="1291"/>
      <c r="G391" s="1291"/>
      <c r="H391" s="1291"/>
      <c r="I391" s="1291"/>
      <c r="J391" s="1291"/>
      <c r="K391" s="1291"/>
      <c r="L391" s="1291"/>
      <c r="M391" s="1291"/>
      <c r="N391" s="1291"/>
      <c r="O391" s="1291"/>
      <c r="P391" s="1291"/>
      <c r="Q391" s="1291"/>
      <c r="R391" s="1291"/>
      <c r="S391" s="1291"/>
      <c r="T391" s="1291"/>
      <c r="U391" s="1291"/>
      <c r="V391" s="1291"/>
      <c r="W391" s="1291"/>
      <c r="X391" s="1291"/>
      <c r="Y391" s="1291"/>
    </row>
    <row r="392">
      <c r="A392" s="1291"/>
      <c r="B392" s="1291"/>
      <c r="C392" s="1291"/>
      <c r="D392" s="1291"/>
      <c r="E392" s="1291"/>
      <c r="F392" s="1291"/>
      <c r="G392" s="1291"/>
      <c r="H392" s="1291"/>
      <c r="I392" s="1291"/>
      <c r="J392" s="1291"/>
      <c r="K392" s="1291"/>
      <c r="L392" s="1291"/>
      <c r="M392" s="1291"/>
      <c r="N392" s="1291"/>
      <c r="O392" s="1291"/>
      <c r="P392" s="1291"/>
      <c r="Q392" s="1291"/>
      <c r="R392" s="1291"/>
      <c r="S392" s="1291"/>
      <c r="T392" s="1291"/>
      <c r="U392" s="1291"/>
      <c r="V392" s="1291"/>
      <c r="W392" s="1291"/>
      <c r="X392" s="1291"/>
      <c r="Y392" s="1291"/>
    </row>
    <row r="393">
      <c r="A393" s="1291"/>
      <c r="B393" s="1291"/>
      <c r="C393" s="1291"/>
      <c r="D393" s="1291"/>
      <c r="E393" s="1291"/>
      <c r="F393" s="1291"/>
      <c r="G393" s="1291"/>
      <c r="H393" s="1291"/>
      <c r="I393" s="1291"/>
      <c r="J393" s="1291"/>
      <c r="K393" s="1291"/>
      <c r="L393" s="1291"/>
      <c r="M393" s="1291"/>
      <c r="N393" s="1291"/>
      <c r="O393" s="1291"/>
      <c r="P393" s="1291"/>
      <c r="Q393" s="1291"/>
      <c r="R393" s="1291"/>
      <c r="S393" s="1291"/>
      <c r="T393" s="1291"/>
      <c r="U393" s="1291"/>
      <c r="V393" s="1291"/>
      <c r="W393" s="1291"/>
      <c r="X393" s="1291"/>
      <c r="Y393" s="1291"/>
    </row>
    <row r="394">
      <c r="A394" s="1291"/>
      <c r="B394" s="1291"/>
      <c r="C394" s="1291"/>
      <c r="D394" s="1291"/>
      <c r="E394" s="1291"/>
      <c r="F394" s="1291"/>
      <c r="G394" s="1291"/>
      <c r="H394" s="1291"/>
      <c r="I394" s="1291"/>
      <c r="J394" s="1291"/>
      <c r="K394" s="1291"/>
      <c r="L394" s="1291"/>
      <c r="M394" s="1291"/>
      <c r="N394" s="1291"/>
      <c r="O394" s="1291"/>
      <c r="P394" s="1291"/>
      <c r="Q394" s="1291"/>
      <c r="R394" s="1291"/>
      <c r="S394" s="1291"/>
      <c r="T394" s="1291"/>
      <c r="U394" s="1291"/>
      <c r="V394" s="1291"/>
      <c r="W394" s="1291"/>
      <c r="X394" s="1291"/>
      <c r="Y394" s="1291"/>
    </row>
    <row r="395">
      <c r="A395" s="1291"/>
      <c r="B395" s="1291"/>
      <c r="C395" s="1291"/>
      <c r="D395" s="1291"/>
      <c r="E395" s="1291"/>
      <c r="F395" s="1291"/>
      <c r="G395" s="1291"/>
      <c r="H395" s="1291"/>
      <c r="I395" s="1291"/>
      <c r="J395" s="1291"/>
      <c r="K395" s="1291"/>
      <c r="L395" s="1291"/>
      <c r="M395" s="1291"/>
      <c r="N395" s="1291"/>
      <c r="O395" s="1291"/>
      <c r="P395" s="1291"/>
      <c r="Q395" s="1291"/>
      <c r="R395" s="1291"/>
      <c r="S395" s="1291"/>
      <c r="T395" s="1291"/>
      <c r="U395" s="1291"/>
      <c r="V395" s="1291"/>
      <c r="W395" s="1291"/>
      <c r="X395" s="1291"/>
      <c r="Y395" s="1291"/>
    </row>
    <row r="396">
      <c r="A396" s="1291"/>
      <c r="B396" s="1291"/>
      <c r="C396" s="1291"/>
      <c r="D396" s="1291"/>
      <c r="E396" s="1291"/>
      <c r="F396" s="1291"/>
      <c r="G396" s="1291"/>
      <c r="H396" s="1291"/>
      <c r="I396" s="1291"/>
      <c r="J396" s="1291"/>
      <c r="K396" s="1291"/>
      <c r="L396" s="1291"/>
      <c r="M396" s="1291"/>
      <c r="N396" s="1291"/>
      <c r="O396" s="1291"/>
      <c r="P396" s="1291"/>
      <c r="Q396" s="1291"/>
      <c r="R396" s="1291"/>
      <c r="S396" s="1291"/>
      <c r="T396" s="1291"/>
      <c r="U396" s="1291"/>
      <c r="V396" s="1291"/>
      <c r="W396" s="1291"/>
      <c r="X396" s="1291"/>
      <c r="Y396" s="1291"/>
    </row>
    <row r="397">
      <c r="A397" s="1291"/>
      <c r="B397" s="1291"/>
      <c r="C397" s="1291"/>
      <c r="D397" s="1291"/>
      <c r="E397" s="1291"/>
      <c r="F397" s="1291"/>
      <c r="G397" s="1291"/>
      <c r="H397" s="1291"/>
      <c r="I397" s="1291"/>
      <c r="J397" s="1291"/>
      <c r="K397" s="1291"/>
      <c r="L397" s="1291"/>
      <c r="M397" s="1291"/>
      <c r="N397" s="1291"/>
      <c r="O397" s="1291"/>
      <c r="P397" s="1291"/>
      <c r="Q397" s="1291"/>
      <c r="R397" s="1291"/>
      <c r="S397" s="1291"/>
      <c r="T397" s="1291"/>
      <c r="U397" s="1291"/>
      <c r="V397" s="1291"/>
      <c r="W397" s="1291"/>
      <c r="X397" s="1291"/>
      <c r="Y397" s="1291"/>
    </row>
    <row r="398">
      <c r="A398" s="1291"/>
      <c r="B398" s="1291"/>
      <c r="C398" s="1291"/>
      <c r="D398" s="1291"/>
      <c r="E398" s="1291"/>
      <c r="F398" s="1291"/>
      <c r="G398" s="1291"/>
      <c r="H398" s="1291"/>
      <c r="I398" s="1291"/>
      <c r="J398" s="1291"/>
      <c r="K398" s="1291"/>
      <c r="L398" s="1291"/>
      <c r="M398" s="1291"/>
      <c r="N398" s="1291"/>
      <c r="O398" s="1291"/>
      <c r="P398" s="1291"/>
      <c r="Q398" s="1291"/>
      <c r="R398" s="1291"/>
      <c r="S398" s="1291"/>
      <c r="T398" s="1291"/>
      <c r="U398" s="1291"/>
      <c r="V398" s="1291"/>
      <c r="W398" s="1291"/>
      <c r="X398" s="1291"/>
      <c r="Y398" s="1291"/>
    </row>
    <row r="399">
      <c r="A399" s="1291"/>
      <c r="B399" s="1291"/>
      <c r="C399" s="1291"/>
      <c r="D399" s="1291"/>
      <c r="E399" s="1291"/>
      <c r="F399" s="1291"/>
      <c r="G399" s="1291"/>
      <c r="H399" s="1291"/>
      <c r="I399" s="1291"/>
      <c r="J399" s="1291"/>
      <c r="K399" s="1291"/>
      <c r="L399" s="1291"/>
      <c r="M399" s="1291"/>
      <c r="N399" s="1291"/>
      <c r="O399" s="1291"/>
      <c r="P399" s="1291"/>
      <c r="Q399" s="1291"/>
      <c r="R399" s="1291"/>
      <c r="S399" s="1291"/>
      <c r="T399" s="1291"/>
      <c r="U399" s="1291"/>
      <c r="V399" s="1291"/>
      <c r="W399" s="1291"/>
      <c r="X399" s="1291"/>
      <c r="Y399" s="1291"/>
    </row>
    <row r="400">
      <c r="A400" s="1291"/>
      <c r="B400" s="1291"/>
      <c r="C400" s="1291"/>
      <c r="D400" s="1291"/>
      <c r="E400" s="1291"/>
      <c r="F400" s="1291"/>
      <c r="G400" s="1291"/>
      <c r="H400" s="1291"/>
      <c r="I400" s="1291"/>
      <c r="J400" s="1291"/>
      <c r="K400" s="1291"/>
      <c r="L400" s="1291"/>
      <c r="M400" s="1291"/>
      <c r="N400" s="1291"/>
      <c r="O400" s="1291"/>
      <c r="P400" s="1291"/>
      <c r="Q400" s="1291"/>
      <c r="R400" s="1291"/>
      <c r="S400" s="1291"/>
      <c r="T400" s="1291"/>
      <c r="U400" s="1291"/>
      <c r="V400" s="1291"/>
      <c r="W400" s="1291"/>
      <c r="X400" s="1291"/>
      <c r="Y400" s="1291"/>
    </row>
    <row r="401">
      <c r="A401" s="1291"/>
      <c r="B401" s="1291"/>
      <c r="C401" s="1291"/>
      <c r="D401" s="1291"/>
      <c r="E401" s="1291"/>
      <c r="F401" s="1291"/>
      <c r="G401" s="1291"/>
      <c r="H401" s="1291"/>
      <c r="I401" s="1291"/>
      <c r="J401" s="1291"/>
      <c r="K401" s="1291"/>
      <c r="L401" s="1291"/>
      <c r="M401" s="1291"/>
      <c r="N401" s="1291"/>
      <c r="O401" s="1291"/>
      <c r="P401" s="1291"/>
      <c r="Q401" s="1291"/>
      <c r="R401" s="1291"/>
      <c r="S401" s="1291"/>
      <c r="T401" s="1291"/>
      <c r="U401" s="1291"/>
      <c r="V401" s="1291"/>
      <c r="W401" s="1291"/>
      <c r="X401" s="1291"/>
      <c r="Y401" s="1291"/>
    </row>
    <row r="402">
      <c r="A402" s="1291"/>
      <c r="B402" s="1291"/>
      <c r="C402" s="1291"/>
      <c r="D402" s="1291"/>
      <c r="E402" s="1291"/>
      <c r="F402" s="1291"/>
      <c r="G402" s="1291"/>
      <c r="H402" s="1291"/>
      <c r="I402" s="1291"/>
      <c r="J402" s="1291"/>
      <c r="K402" s="1291"/>
      <c r="L402" s="1291"/>
      <c r="M402" s="1291"/>
      <c r="N402" s="1291"/>
      <c r="O402" s="1291"/>
      <c r="P402" s="1291"/>
      <c r="Q402" s="1291"/>
      <c r="R402" s="1291"/>
      <c r="S402" s="1291"/>
      <c r="T402" s="1291"/>
      <c r="U402" s="1291"/>
      <c r="V402" s="1291"/>
      <c r="W402" s="1291"/>
      <c r="X402" s="1291"/>
      <c r="Y402" s="1291"/>
    </row>
    <row r="403">
      <c r="A403" s="1291"/>
      <c r="B403" s="1291"/>
      <c r="C403" s="1291"/>
      <c r="D403" s="1291"/>
      <c r="E403" s="1291"/>
      <c r="F403" s="1291"/>
      <c r="G403" s="1291"/>
      <c r="H403" s="1291"/>
      <c r="I403" s="1291"/>
      <c r="J403" s="1291"/>
      <c r="K403" s="1291"/>
      <c r="L403" s="1291"/>
      <c r="M403" s="1291"/>
      <c r="N403" s="1291"/>
      <c r="O403" s="1291"/>
      <c r="P403" s="1291"/>
      <c r="Q403" s="1291"/>
      <c r="R403" s="1291"/>
      <c r="S403" s="1291"/>
      <c r="T403" s="1291"/>
      <c r="U403" s="1291"/>
      <c r="V403" s="1291"/>
      <c r="W403" s="1291"/>
      <c r="X403" s="1291"/>
      <c r="Y403" s="1291"/>
    </row>
    <row r="404">
      <c r="A404" s="1291"/>
      <c r="B404" s="1291"/>
      <c r="C404" s="1291"/>
      <c r="D404" s="1291"/>
      <c r="E404" s="1291"/>
      <c r="F404" s="1291"/>
      <c r="G404" s="1291"/>
      <c r="H404" s="1291"/>
      <c r="I404" s="1291"/>
      <c r="J404" s="1291"/>
      <c r="K404" s="1291"/>
      <c r="L404" s="1291"/>
      <c r="M404" s="1291"/>
      <c r="N404" s="1291"/>
      <c r="O404" s="1291"/>
      <c r="P404" s="1291"/>
      <c r="Q404" s="1291"/>
      <c r="R404" s="1291"/>
      <c r="S404" s="1291"/>
      <c r="T404" s="1291"/>
      <c r="U404" s="1291"/>
      <c r="V404" s="1291"/>
      <c r="W404" s="1291"/>
      <c r="X404" s="1291"/>
      <c r="Y404" s="1291"/>
    </row>
    <row r="405">
      <c r="A405" s="1291"/>
      <c r="B405" s="1291"/>
      <c r="C405" s="1291"/>
      <c r="D405" s="1291"/>
      <c r="E405" s="1291"/>
      <c r="F405" s="1291"/>
      <c r="G405" s="1291"/>
      <c r="H405" s="1291"/>
      <c r="I405" s="1291"/>
      <c r="J405" s="1291"/>
      <c r="K405" s="1291"/>
      <c r="L405" s="1291"/>
      <c r="M405" s="1291"/>
      <c r="N405" s="1291"/>
      <c r="O405" s="1291"/>
      <c r="P405" s="1291"/>
      <c r="Q405" s="1291"/>
      <c r="R405" s="1291"/>
      <c r="S405" s="1291"/>
      <c r="T405" s="1291"/>
      <c r="U405" s="1291"/>
      <c r="V405" s="1291"/>
      <c r="W405" s="1291"/>
      <c r="X405" s="1291"/>
      <c r="Y405" s="1291"/>
    </row>
    <row r="406">
      <c r="A406" s="1291"/>
      <c r="B406" s="1291"/>
      <c r="C406" s="1291"/>
      <c r="D406" s="1291"/>
      <c r="E406" s="1291"/>
      <c r="F406" s="1291"/>
      <c r="G406" s="1291"/>
      <c r="H406" s="1291"/>
      <c r="I406" s="1291"/>
      <c r="J406" s="1291"/>
      <c r="K406" s="1291"/>
      <c r="L406" s="1291"/>
      <c r="M406" s="1291"/>
      <c r="N406" s="1291"/>
      <c r="O406" s="1291"/>
      <c r="P406" s="1291"/>
      <c r="Q406" s="1291"/>
      <c r="R406" s="1291"/>
      <c r="S406" s="1291"/>
      <c r="T406" s="1291"/>
      <c r="U406" s="1291"/>
      <c r="V406" s="1291"/>
      <c r="W406" s="1291"/>
      <c r="X406" s="1291"/>
      <c r="Y406" s="1291"/>
    </row>
    <row r="407">
      <c r="A407" s="1291"/>
      <c r="B407" s="1291"/>
      <c r="C407" s="1291"/>
      <c r="D407" s="1291"/>
      <c r="E407" s="1291"/>
      <c r="F407" s="1291"/>
      <c r="G407" s="1291"/>
      <c r="H407" s="1291"/>
      <c r="I407" s="1291"/>
      <c r="J407" s="1291"/>
      <c r="K407" s="1291"/>
      <c r="L407" s="1291"/>
      <c r="M407" s="1291"/>
      <c r="N407" s="1291"/>
      <c r="O407" s="1291"/>
      <c r="P407" s="1291"/>
      <c r="Q407" s="1291"/>
      <c r="R407" s="1291"/>
      <c r="S407" s="1291"/>
      <c r="T407" s="1291"/>
      <c r="U407" s="1291"/>
      <c r="V407" s="1291"/>
      <c r="W407" s="1291"/>
      <c r="X407" s="1291"/>
      <c r="Y407" s="1291"/>
    </row>
    <row r="408">
      <c r="A408" s="1291"/>
      <c r="B408" s="1291"/>
      <c r="C408" s="1291"/>
      <c r="D408" s="1291"/>
      <c r="E408" s="1291"/>
      <c r="F408" s="1291"/>
      <c r="G408" s="1291"/>
      <c r="H408" s="1291"/>
      <c r="I408" s="1291"/>
      <c r="J408" s="1291"/>
      <c r="K408" s="1291"/>
      <c r="L408" s="1291"/>
      <c r="M408" s="1291"/>
      <c r="N408" s="1291"/>
      <c r="O408" s="1291"/>
      <c r="P408" s="1291"/>
      <c r="Q408" s="1291"/>
      <c r="R408" s="1291"/>
      <c r="S408" s="1291"/>
      <c r="T408" s="1291"/>
      <c r="U408" s="1291"/>
      <c r="V408" s="1291"/>
      <c r="W408" s="1291"/>
      <c r="X408" s="1291"/>
      <c r="Y408" s="1291"/>
    </row>
    <row r="409">
      <c r="A409" s="1291"/>
      <c r="B409" s="1291"/>
      <c r="C409" s="1291"/>
      <c r="D409" s="1291"/>
      <c r="E409" s="1291"/>
      <c r="F409" s="1291"/>
      <c r="G409" s="1291"/>
      <c r="H409" s="1291"/>
      <c r="I409" s="1291"/>
      <c r="J409" s="1291"/>
      <c r="K409" s="1291"/>
      <c r="L409" s="1291"/>
      <c r="M409" s="1291"/>
      <c r="N409" s="1291"/>
      <c r="O409" s="1291"/>
      <c r="P409" s="1291"/>
      <c r="Q409" s="1291"/>
      <c r="R409" s="1291"/>
      <c r="S409" s="1291"/>
      <c r="T409" s="1291"/>
      <c r="U409" s="1291"/>
      <c r="V409" s="1291"/>
      <c r="W409" s="1291"/>
      <c r="X409" s="1291"/>
      <c r="Y409" s="1291"/>
    </row>
    <row r="410">
      <c r="A410" s="1291"/>
      <c r="B410" s="1291"/>
      <c r="C410" s="1291"/>
      <c r="D410" s="1291"/>
      <c r="E410" s="1291"/>
      <c r="F410" s="1291"/>
      <c r="G410" s="1291"/>
      <c r="H410" s="1291"/>
      <c r="I410" s="1291"/>
      <c r="J410" s="1291"/>
      <c r="K410" s="1291"/>
      <c r="L410" s="1291"/>
      <c r="M410" s="1291"/>
      <c r="N410" s="1291"/>
      <c r="O410" s="1291"/>
      <c r="P410" s="1291"/>
      <c r="Q410" s="1291"/>
      <c r="R410" s="1291"/>
      <c r="S410" s="1291"/>
      <c r="T410" s="1291"/>
      <c r="U410" s="1291"/>
      <c r="V410" s="1291"/>
      <c r="W410" s="1291"/>
      <c r="X410" s="1291"/>
      <c r="Y410" s="1291"/>
    </row>
    <row r="411">
      <c r="A411" s="1291"/>
      <c r="B411" s="1291"/>
      <c r="C411" s="1291"/>
      <c r="D411" s="1291"/>
      <c r="E411" s="1291"/>
      <c r="F411" s="1291"/>
      <c r="G411" s="1291"/>
      <c r="H411" s="1291"/>
      <c r="I411" s="1291"/>
      <c r="J411" s="1291"/>
      <c r="K411" s="1291"/>
      <c r="L411" s="1291"/>
      <c r="M411" s="1291"/>
      <c r="N411" s="1291"/>
      <c r="O411" s="1291"/>
      <c r="P411" s="1291"/>
      <c r="Q411" s="1291"/>
      <c r="R411" s="1291"/>
      <c r="S411" s="1291"/>
      <c r="T411" s="1291"/>
      <c r="U411" s="1291"/>
      <c r="V411" s="1291"/>
      <c r="W411" s="1291"/>
      <c r="X411" s="1291"/>
      <c r="Y411" s="1291"/>
    </row>
    <row r="412">
      <c r="A412" s="1291"/>
      <c r="B412" s="1291"/>
      <c r="C412" s="1291"/>
      <c r="D412" s="1291"/>
      <c r="E412" s="1291"/>
      <c r="F412" s="1291"/>
      <c r="G412" s="1291"/>
      <c r="H412" s="1291"/>
      <c r="I412" s="1291"/>
      <c r="J412" s="1291"/>
      <c r="K412" s="1291"/>
      <c r="L412" s="1291"/>
      <c r="M412" s="1291"/>
      <c r="N412" s="1291"/>
      <c r="O412" s="1291"/>
      <c r="P412" s="1291"/>
      <c r="Q412" s="1291"/>
      <c r="R412" s="1291"/>
      <c r="S412" s="1291"/>
      <c r="T412" s="1291"/>
      <c r="U412" s="1291"/>
      <c r="V412" s="1291"/>
      <c r="W412" s="1291"/>
      <c r="X412" s="1291"/>
      <c r="Y412" s="1291"/>
    </row>
    <row r="413">
      <c r="A413" s="1291"/>
      <c r="B413" s="1291"/>
      <c r="C413" s="1291"/>
      <c r="D413" s="1291"/>
      <c r="E413" s="1291"/>
      <c r="F413" s="1291"/>
      <c r="G413" s="1291"/>
      <c r="H413" s="1291"/>
      <c r="I413" s="1291"/>
      <c r="J413" s="1291"/>
      <c r="K413" s="1291"/>
      <c r="L413" s="1291"/>
      <c r="M413" s="1291"/>
      <c r="N413" s="1291"/>
      <c r="O413" s="1291"/>
      <c r="P413" s="1291"/>
      <c r="Q413" s="1291"/>
      <c r="R413" s="1291"/>
      <c r="S413" s="1291"/>
      <c r="T413" s="1291"/>
      <c r="U413" s="1291"/>
      <c r="V413" s="1291"/>
      <c r="W413" s="1291"/>
      <c r="X413" s="1291"/>
      <c r="Y413" s="1291"/>
    </row>
    <row r="414">
      <c r="A414" s="1291"/>
      <c r="B414" s="1291"/>
      <c r="C414" s="1291"/>
      <c r="D414" s="1291"/>
      <c r="E414" s="1291"/>
      <c r="F414" s="1291"/>
      <c r="G414" s="1291"/>
      <c r="H414" s="1291"/>
      <c r="I414" s="1291"/>
      <c r="J414" s="1291"/>
      <c r="K414" s="1291"/>
      <c r="L414" s="1291"/>
      <c r="M414" s="1291"/>
      <c r="N414" s="1291"/>
      <c r="O414" s="1291"/>
      <c r="P414" s="1291"/>
      <c r="Q414" s="1291"/>
      <c r="R414" s="1291"/>
      <c r="S414" s="1291"/>
      <c r="T414" s="1291"/>
      <c r="U414" s="1291"/>
      <c r="V414" s="1291"/>
      <c r="W414" s="1291"/>
      <c r="X414" s="1291"/>
      <c r="Y414" s="1291"/>
    </row>
    <row r="415">
      <c r="A415" s="1291"/>
      <c r="B415" s="1291"/>
      <c r="C415" s="1291"/>
      <c r="D415" s="1291"/>
      <c r="E415" s="1291"/>
      <c r="F415" s="1291"/>
      <c r="G415" s="1291"/>
      <c r="H415" s="1291"/>
      <c r="I415" s="1291"/>
      <c r="J415" s="1291"/>
      <c r="K415" s="1291"/>
      <c r="L415" s="1291"/>
      <c r="M415" s="1291"/>
      <c r="N415" s="1291"/>
      <c r="O415" s="1291"/>
      <c r="P415" s="1291"/>
      <c r="Q415" s="1291"/>
      <c r="R415" s="1291"/>
      <c r="S415" s="1291"/>
      <c r="T415" s="1291"/>
      <c r="U415" s="1291"/>
      <c r="V415" s="1291"/>
      <c r="W415" s="1291"/>
      <c r="X415" s="1291"/>
      <c r="Y415" s="1291"/>
    </row>
    <row r="416">
      <c r="A416" s="1291"/>
      <c r="B416" s="1291"/>
      <c r="C416" s="1291"/>
      <c r="D416" s="1291"/>
      <c r="E416" s="1291"/>
      <c r="F416" s="1291"/>
      <c r="G416" s="1291"/>
      <c r="H416" s="1291"/>
      <c r="I416" s="1291"/>
      <c r="J416" s="1291"/>
      <c r="K416" s="1291"/>
      <c r="L416" s="1291"/>
      <c r="M416" s="1291"/>
      <c r="N416" s="1291"/>
      <c r="O416" s="1291"/>
      <c r="P416" s="1291"/>
      <c r="Q416" s="1291"/>
      <c r="R416" s="1291"/>
      <c r="S416" s="1291"/>
      <c r="T416" s="1291"/>
      <c r="U416" s="1291"/>
      <c r="V416" s="1291"/>
      <c r="W416" s="1291"/>
      <c r="X416" s="1291"/>
      <c r="Y416" s="1291"/>
    </row>
    <row r="417">
      <c r="A417" s="1291"/>
      <c r="B417" s="1291"/>
      <c r="C417" s="1291"/>
      <c r="D417" s="1291"/>
      <c r="E417" s="1291"/>
      <c r="F417" s="1291"/>
      <c r="G417" s="1291"/>
      <c r="H417" s="1291"/>
      <c r="I417" s="1291"/>
      <c r="J417" s="1291"/>
      <c r="K417" s="1291"/>
      <c r="L417" s="1291"/>
      <c r="M417" s="1291"/>
      <c r="N417" s="1291"/>
      <c r="O417" s="1291"/>
      <c r="P417" s="1291"/>
      <c r="Q417" s="1291"/>
      <c r="R417" s="1291"/>
      <c r="S417" s="1291"/>
      <c r="T417" s="1291"/>
      <c r="U417" s="1291"/>
      <c r="V417" s="1291"/>
      <c r="W417" s="1291"/>
      <c r="X417" s="1291"/>
      <c r="Y417" s="1291"/>
    </row>
    <row r="418">
      <c r="A418" s="1291"/>
      <c r="B418" s="1291"/>
      <c r="C418" s="1291"/>
      <c r="D418" s="1291"/>
      <c r="E418" s="1291"/>
      <c r="F418" s="1291"/>
      <c r="G418" s="1291"/>
      <c r="H418" s="1291"/>
      <c r="I418" s="1291"/>
      <c r="J418" s="1291"/>
      <c r="K418" s="1291"/>
      <c r="L418" s="1291"/>
      <c r="M418" s="1291"/>
      <c r="N418" s="1291"/>
      <c r="O418" s="1291"/>
      <c r="P418" s="1291"/>
      <c r="Q418" s="1291"/>
      <c r="R418" s="1291"/>
      <c r="S418" s="1291"/>
      <c r="T418" s="1291"/>
      <c r="U418" s="1291"/>
      <c r="V418" s="1291"/>
      <c r="W418" s="1291"/>
      <c r="X418" s="1291"/>
      <c r="Y418" s="1291"/>
    </row>
    <row r="419">
      <c r="A419" s="1291"/>
      <c r="B419" s="1291"/>
      <c r="C419" s="1291"/>
      <c r="D419" s="1291"/>
      <c r="E419" s="1291"/>
      <c r="F419" s="1291"/>
      <c r="G419" s="1291"/>
      <c r="H419" s="1291"/>
      <c r="I419" s="1291"/>
      <c r="J419" s="1291"/>
      <c r="K419" s="1291"/>
      <c r="L419" s="1291"/>
      <c r="M419" s="1291"/>
      <c r="N419" s="1291"/>
      <c r="O419" s="1291"/>
      <c r="P419" s="1291"/>
      <c r="Q419" s="1291"/>
      <c r="R419" s="1291"/>
      <c r="S419" s="1291"/>
      <c r="T419" s="1291"/>
      <c r="U419" s="1291"/>
      <c r="V419" s="1291"/>
      <c r="W419" s="1291"/>
      <c r="X419" s="1291"/>
      <c r="Y419" s="1291"/>
    </row>
    <row r="420">
      <c r="A420" s="1291"/>
      <c r="B420" s="1291"/>
      <c r="C420" s="1291"/>
      <c r="D420" s="1291"/>
      <c r="E420" s="1291"/>
      <c r="F420" s="1291"/>
      <c r="G420" s="1291"/>
      <c r="H420" s="1291"/>
      <c r="I420" s="1291"/>
      <c r="J420" s="1291"/>
      <c r="K420" s="1291"/>
      <c r="L420" s="1291"/>
      <c r="M420" s="1291"/>
      <c r="N420" s="1291"/>
      <c r="O420" s="1291"/>
      <c r="P420" s="1291"/>
      <c r="Q420" s="1291"/>
      <c r="R420" s="1291"/>
      <c r="S420" s="1291"/>
      <c r="T420" s="1291"/>
      <c r="U420" s="1291"/>
      <c r="V420" s="1291"/>
      <c r="W420" s="1291"/>
      <c r="X420" s="1291"/>
      <c r="Y420" s="1291"/>
    </row>
    <row r="421">
      <c r="A421" s="1291"/>
      <c r="B421" s="1291"/>
      <c r="C421" s="1291"/>
      <c r="D421" s="1291"/>
      <c r="E421" s="1291"/>
      <c r="F421" s="1291"/>
      <c r="G421" s="1291"/>
      <c r="H421" s="1291"/>
      <c r="I421" s="1291"/>
      <c r="J421" s="1291"/>
      <c r="K421" s="1291"/>
      <c r="L421" s="1291"/>
      <c r="M421" s="1291"/>
      <c r="N421" s="1291"/>
      <c r="O421" s="1291"/>
      <c r="P421" s="1291"/>
      <c r="Q421" s="1291"/>
      <c r="R421" s="1291"/>
      <c r="S421" s="1291"/>
      <c r="T421" s="1291"/>
      <c r="U421" s="1291"/>
      <c r="V421" s="1291"/>
      <c r="W421" s="1291"/>
      <c r="X421" s="1291"/>
      <c r="Y421" s="1291"/>
    </row>
    <row r="422">
      <c r="A422" s="1291"/>
      <c r="B422" s="1291"/>
      <c r="C422" s="1291"/>
      <c r="D422" s="1291"/>
      <c r="E422" s="1291"/>
      <c r="F422" s="1291"/>
      <c r="G422" s="1291"/>
      <c r="H422" s="1291"/>
      <c r="I422" s="1291"/>
      <c r="J422" s="1291"/>
      <c r="K422" s="1291"/>
      <c r="L422" s="1291"/>
      <c r="M422" s="1291"/>
      <c r="N422" s="1291"/>
      <c r="O422" s="1291"/>
      <c r="P422" s="1291"/>
      <c r="Q422" s="1291"/>
      <c r="R422" s="1291"/>
      <c r="S422" s="1291"/>
      <c r="T422" s="1291"/>
      <c r="U422" s="1291"/>
      <c r="V422" s="1291"/>
      <c r="W422" s="1291"/>
      <c r="X422" s="1291"/>
      <c r="Y422" s="1291"/>
    </row>
    <row r="423">
      <c r="A423" s="1291"/>
      <c r="B423" s="1291"/>
      <c r="C423" s="1291"/>
      <c r="D423" s="1291"/>
      <c r="E423" s="1291"/>
      <c r="F423" s="1291"/>
      <c r="G423" s="1291"/>
      <c r="H423" s="1291"/>
      <c r="I423" s="1291"/>
      <c r="J423" s="1291"/>
      <c r="K423" s="1291"/>
      <c r="L423" s="1291"/>
      <c r="M423" s="1291"/>
      <c r="N423" s="1291"/>
      <c r="O423" s="1291"/>
      <c r="P423" s="1291"/>
      <c r="Q423" s="1291"/>
      <c r="R423" s="1291"/>
      <c r="S423" s="1291"/>
      <c r="T423" s="1291"/>
      <c r="U423" s="1291"/>
      <c r="V423" s="1291"/>
      <c r="W423" s="1291"/>
      <c r="X423" s="1291"/>
      <c r="Y423" s="1291"/>
    </row>
    <row r="424">
      <c r="A424" s="1291"/>
      <c r="B424" s="1291"/>
      <c r="C424" s="1291"/>
      <c r="D424" s="1291"/>
      <c r="E424" s="1291"/>
      <c r="F424" s="1291"/>
      <c r="G424" s="1291"/>
      <c r="H424" s="1291"/>
      <c r="I424" s="1291"/>
      <c r="J424" s="1291"/>
      <c r="K424" s="1291"/>
      <c r="L424" s="1291"/>
      <c r="M424" s="1291"/>
      <c r="N424" s="1291"/>
      <c r="O424" s="1291"/>
      <c r="P424" s="1291"/>
      <c r="Q424" s="1291"/>
      <c r="R424" s="1291"/>
      <c r="S424" s="1291"/>
      <c r="T424" s="1291"/>
      <c r="U424" s="1291"/>
      <c r="V424" s="1291"/>
      <c r="W424" s="1291"/>
      <c r="X424" s="1291"/>
      <c r="Y424" s="1291"/>
    </row>
    <row r="425">
      <c r="A425" s="1291"/>
      <c r="B425" s="1291"/>
      <c r="C425" s="1291"/>
      <c r="D425" s="1291"/>
      <c r="E425" s="1291"/>
      <c r="F425" s="1291"/>
      <c r="G425" s="1291"/>
      <c r="H425" s="1291"/>
      <c r="I425" s="1291"/>
      <c r="J425" s="1291"/>
      <c r="K425" s="1291"/>
      <c r="L425" s="1291"/>
      <c r="M425" s="1291"/>
      <c r="N425" s="1291"/>
      <c r="O425" s="1291"/>
      <c r="P425" s="1291"/>
      <c r="Q425" s="1291"/>
      <c r="R425" s="1291"/>
      <c r="S425" s="1291"/>
      <c r="T425" s="1291"/>
      <c r="U425" s="1291"/>
      <c r="V425" s="1291"/>
      <c r="W425" s="1291"/>
      <c r="X425" s="1291"/>
      <c r="Y425" s="1291"/>
    </row>
    <row r="426">
      <c r="A426" s="1291"/>
      <c r="B426" s="1291"/>
      <c r="C426" s="1291"/>
      <c r="D426" s="1291"/>
      <c r="E426" s="1291"/>
      <c r="F426" s="1291"/>
      <c r="G426" s="1291"/>
      <c r="H426" s="1291"/>
      <c r="I426" s="1291"/>
      <c r="J426" s="1291"/>
      <c r="K426" s="1291"/>
      <c r="L426" s="1291"/>
      <c r="M426" s="1291"/>
      <c r="N426" s="1291"/>
      <c r="O426" s="1291"/>
      <c r="P426" s="1291"/>
      <c r="Q426" s="1291"/>
      <c r="R426" s="1291"/>
      <c r="S426" s="1291"/>
      <c r="T426" s="1291"/>
      <c r="U426" s="1291"/>
      <c r="V426" s="1291"/>
      <c r="W426" s="1291"/>
      <c r="X426" s="1291"/>
      <c r="Y426" s="1291"/>
    </row>
    <row r="427">
      <c r="A427" s="1291"/>
      <c r="B427" s="1291"/>
      <c r="C427" s="1291"/>
      <c r="D427" s="1291"/>
      <c r="E427" s="1291"/>
      <c r="F427" s="1291"/>
      <c r="G427" s="1291"/>
      <c r="H427" s="1291"/>
      <c r="I427" s="1291"/>
      <c r="J427" s="1291"/>
      <c r="K427" s="1291"/>
      <c r="L427" s="1291"/>
      <c r="M427" s="1291"/>
      <c r="N427" s="1291"/>
      <c r="O427" s="1291"/>
      <c r="P427" s="1291"/>
      <c r="Q427" s="1291"/>
      <c r="R427" s="1291"/>
      <c r="S427" s="1291"/>
      <c r="T427" s="1291"/>
      <c r="U427" s="1291"/>
      <c r="V427" s="1291"/>
      <c r="W427" s="1291"/>
      <c r="X427" s="1291"/>
      <c r="Y427" s="1291"/>
    </row>
    <row r="428">
      <c r="A428" s="1291"/>
      <c r="B428" s="1291"/>
      <c r="C428" s="1291"/>
      <c r="D428" s="1291"/>
      <c r="E428" s="1291"/>
      <c r="F428" s="1291"/>
      <c r="G428" s="1291"/>
      <c r="H428" s="1291"/>
      <c r="I428" s="1291"/>
      <c r="J428" s="1291"/>
      <c r="K428" s="1291"/>
      <c r="L428" s="1291"/>
      <c r="M428" s="1291"/>
      <c r="N428" s="1291"/>
      <c r="O428" s="1291"/>
      <c r="P428" s="1291"/>
      <c r="Q428" s="1291"/>
      <c r="R428" s="1291"/>
      <c r="S428" s="1291"/>
      <c r="T428" s="1291"/>
      <c r="U428" s="1291"/>
      <c r="V428" s="1291"/>
      <c r="W428" s="1291"/>
      <c r="X428" s="1291"/>
      <c r="Y428" s="1291"/>
    </row>
    <row r="429">
      <c r="A429" s="1291"/>
      <c r="B429" s="1291"/>
      <c r="C429" s="1291"/>
      <c r="D429" s="1291"/>
      <c r="E429" s="1291"/>
      <c r="F429" s="1291"/>
      <c r="G429" s="1291"/>
      <c r="H429" s="1291"/>
      <c r="I429" s="1291"/>
      <c r="J429" s="1291"/>
      <c r="K429" s="1291"/>
      <c r="L429" s="1291"/>
      <c r="M429" s="1291"/>
      <c r="N429" s="1291"/>
      <c r="O429" s="1291"/>
      <c r="P429" s="1291"/>
      <c r="Q429" s="1291"/>
      <c r="R429" s="1291"/>
      <c r="S429" s="1291"/>
      <c r="T429" s="1291"/>
      <c r="U429" s="1291"/>
      <c r="V429" s="1291"/>
      <c r="W429" s="1291"/>
      <c r="X429" s="1291"/>
      <c r="Y429" s="1291"/>
    </row>
    <row r="430">
      <c r="A430" s="1291"/>
      <c r="B430" s="1291"/>
      <c r="C430" s="1291"/>
      <c r="D430" s="1291"/>
      <c r="E430" s="1291"/>
      <c r="F430" s="1291"/>
      <c r="G430" s="1291"/>
      <c r="H430" s="1291"/>
      <c r="I430" s="1291"/>
      <c r="J430" s="1291"/>
      <c r="K430" s="1291"/>
      <c r="L430" s="1291"/>
      <c r="M430" s="1291"/>
      <c r="N430" s="1291"/>
      <c r="O430" s="1291"/>
      <c r="P430" s="1291"/>
      <c r="Q430" s="1291"/>
      <c r="R430" s="1291"/>
      <c r="S430" s="1291"/>
      <c r="T430" s="1291"/>
      <c r="U430" s="1291"/>
      <c r="V430" s="1291"/>
      <c r="W430" s="1291"/>
      <c r="X430" s="1291"/>
      <c r="Y430" s="1291"/>
    </row>
    <row r="431">
      <c r="A431" s="1291"/>
      <c r="B431" s="1291"/>
      <c r="C431" s="1291"/>
      <c r="D431" s="1291"/>
      <c r="E431" s="1291"/>
      <c r="F431" s="1291"/>
      <c r="G431" s="1291"/>
      <c r="H431" s="1291"/>
      <c r="I431" s="1291"/>
      <c r="J431" s="1291"/>
      <c r="K431" s="1291"/>
      <c r="L431" s="1291"/>
      <c r="M431" s="1291"/>
      <c r="N431" s="1291"/>
      <c r="O431" s="1291"/>
      <c r="P431" s="1291"/>
      <c r="Q431" s="1291"/>
      <c r="R431" s="1291"/>
      <c r="S431" s="1291"/>
      <c r="T431" s="1291"/>
      <c r="U431" s="1291"/>
      <c r="V431" s="1291"/>
      <c r="W431" s="1291"/>
      <c r="X431" s="1291"/>
      <c r="Y431" s="1291"/>
    </row>
    <row r="432">
      <c r="A432" s="1291"/>
      <c r="B432" s="1291"/>
      <c r="C432" s="1291"/>
      <c r="D432" s="1291"/>
      <c r="E432" s="1291"/>
      <c r="F432" s="1291"/>
      <c r="G432" s="1291"/>
      <c r="H432" s="1291"/>
      <c r="I432" s="1291"/>
      <c r="J432" s="1291"/>
      <c r="K432" s="1291"/>
      <c r="L432" s="1291"/>
      <c r="M432" s="1291"/>
      <c r="N432" s="1291"/>
      <c r="O432" s="1291"/>
      <c r="P432" s="1291"/>
      <c r="Q432" s="1291"/>
      <c r="R432" s="1291"/>
      <c r="S432" s="1291"/>
      <c r="T432" s="1291"/>
      <c r="U432" s="1291"/>
      <c r="V432" s="1291"/>
      <c r="W432" s="1291"/>
      <c r="X432" s="1291"/>
      <c r="Y432" s="1291"/>
    </row>
    <row r="433">
      <c r="A433" s="1291"/>
      <c r="B433" s="1291"/>
      <c r="C433" s="1291"/>
      <c r="D433" s="1291"/>
      <c r="E433" s="1291"/>
      <c r="F433" s="1291"/>
      <c r="G433" s="1291"/>
      <c r="H433" s="1291"/>
      <c r="I433" s="1291"/>
      <c r="J433" s="1291"/>
      <c r="K433" s="1291"/>
      <c r="L433" s="1291"/>
      <c r="M433" s="1291"/>
      <c r="N433" s="1291"/>
      <c r="O433" s="1291"/>
      <c r="P433" s="1291"/>
      <c r="Q433" s="1291"/>
      <c r="R433" s="1291"/>
      <c r="S433" s="1291"/>
      <c r="T433" s="1291"/>
      <c r="U433" s="1291"/>
      <c r="V433" s="1291"/>
      <c r="W433" s="1291"/>
      <c r="X433" s="1291"/>
      <c r="Y433" s="1291"/>
    </row>
    <row r="434">
      <c r="A434" s="1291"/>
      <c r="B434" s="1291"/>
      <c r="C434" s="1291"/>
      <c r="D434" s="1291"/>
      <c r="E434" s="1291"/>
      <c r="F434" s="1291"/>
      <c r="G434" s="1291"/>
      <c r="H434" s="1291"/>
      <c r="I434" s="1291"/>
      <c r="J434" s="1291"/>
      <c r="K434" s="1291"/>
      <c r="L434" s="1291"/>
      <c r="M434" s="1291"/>
      <c r="N434" s="1291"/>
      <c r="O434" s="1291"/>
      <c r="P434" s="1291"/>
      <c r="Q434" s="1291"/>
      <c r="R434" s="1291"/>
      <c r="S434" s="1291"/>
      <c r="T434" s="1291"/>
      <c r="U434" s="1291"/>
      <c r="V434" s="1291"/>
      <c r="W434" s="1291"/>
      <c r="X434" s="1291"/>
      <c r="Y434" s="1291"/>
    </row>
    <row r="435">
      <c r="A435" s="1291"/>
      <c r="B435" s="1291"/>
      <c r="C435" s="1291"/>
      <c r="D435" s="1291"/>
      <c r="E435" s="1291"/>
      <c r="F435" s="1291"/>
      <c r="G435" s="1291"/>
      <c r="H435" s="1291"/>
      <c r="I435" s="1291"/>
      <c r="J435" s="1291"/>
      <c r="K435" s="1291"/>
      <c r="L435" s="1291"/>
      <c r="M435" s="1291"/>
      <c r="N435" s="1291"/>
      <c r="O435" s="1291"/>
      <c r="P435" s="1291"/>
      <c r="Q435" s="1291"/>
      <c r="R435" s="1291"/>
      <c r="S435" s="1291"/>
      <c r="T435" s="1291"/>
      <c r="U435" s="1291"/>
      <c r="V435" s="1291"/>
      <c r="W435" s="1291"/>
      <c r="X435" s="1291"/>
      <c r="Y435" s="1291"/>
    </row>
    <row r="436">
      <c r="A436" s="1291"/>
      <c r="B436" s="1291"/>
      <c r="C436" s="1291"/>
      <c r="D436" s="1291"/>
      <c r="E436" s="1291"/>
      <c r="F436" s="1291"/>
      <c r="G436" s="1291"/>
      <c r="H436" s="1291"/>
      <c r="I436" s="1291"/>
      <c r="J436" s="1291"/>
      <c r="K436" s="1291"/>
      <c r="L436" s="1291"/>
      <c r="M436" s="1291"/>
      <c r="N436" s="1291"/>
      <c r="O436" s="1291"/>
      <c r="P436" s="1291"/>
      <c r="Q436" s="1291"/>
      <c r="R436" s="1291"/>
      <c r="S436" s="1291"/>
      <c r="T436" s="1291"/>
      <c r="U436" s="1291"/>
      <c r="V436" s="1291"/>
      <c r="W436" s="1291"/>
      <c r="X436" s="1291"/>
      <c r="Y436" s="1291"/>
    </row>
    <row r="437">
      <c r="A437" s="1291"/>
      <c r="B437" s="1291"/>
      <c r="C437" s="1291"/>
      <c r="D437" s="1291"/>
      <c r="E437" s="1291"/>
      <c r="F437" s="1291"/>
      <c r="G437" s="1291"/>
      <c r="H437" s="1291"/>
      <c r="I437" s="1291"/>
      <c r="J437" s="1291"/>
      <c r="K437" s="1291"/>
      <c r="L437" s="1291"/>
      <c r="M437" s="1291"/>
      <c r="N437" s="1291"/>
      <c r="O437" s="1291"/>
      <c r="P437" s="1291"/>
      <c r="Q437" s="1291"/>
      <c r="R437" s="1291"/>
      <c r="S437" s="1291"/>
      <c r="T437" s="1291"/>
      <c r="U437" s="1291"/>
      <c r="V437" s="1291"/>
      <c r="W437" s="1291"/>
      <c r="X437" s="1291"/>
      <c r="Y437" s="1291"/>
    </row>
    <row r="438">
      <c r="A438" s="1291"/>
      <c r="B438" s="1291"/>
      <c r="C438" s="1291"/>
      <c r="D438" s="1291"/>
      <c r="E438" s="1291"/>
      <c r="F438" s="1291"/>
      <c r="G438" s="1291"/>
      <c r="H438" s="1291"/>
      <c r="I438" s="1291"/>
      <c r="J438" s="1291"/>
      <c r="K438" s="1291"/>
      <c r="L438" s="1291"/>
      <c r="M438" s="1291"/>
      <c r="N438" s="1291"/>
      <c r="O438" s="1291"/>
      <c r="P438" s="1291"/>
      <c r="Q438" s="1291"/>
      <c r="R438" s="1291"/>
      <c r="S438" s="1291"/>
      <c r="T438" s="1291"/>
      <c r="U438" s="1291"/>
      <c r="V438" s="1291"/>
      <c r="W438" s="1291"/>
      <c r="X438" s="1291"/>
      <c r="Y438" s="1291"/>
    </row>
    <row r="439">
      <c r="A439" s="1291"/>
      <c r="B439" s="1291"/>
      <c r="C439" s="1291"/>
      <c r="D439" s="1291"/>
      <c r="E439" s="1291"/>
      <c r="F439" s="1291"/>
      <c r="G439" s="1291"/>
      <c r="H439" s="1291"/>
      <c r="I439" s="1291"/>
      <c r="J439" s="1291"/>
      <c r="K439" s="1291"/>
      <c r="L439" s="1291"/>
      <c r="M439" s="1291"/>
      <c r="N439" s="1291"/>
      <c r="O439" s="1291"/>
      <c r="P439" s="1291"/>
      <c r="Q439" s="1291"/>
      <c r="R439" s="1291"/>
      <c r="S439" s="1291"/>
      <c r="T439" s="1291"/>
      <c r="U439" s="1291"/>
      <c r="V439" s="1291"/>
      <c r="W439" s="1291"/>
      <c r="X439" s="1291"/>
      <c r="Y439" s="1291"/>
    </row>
    <row r="440">
      <c r="A440" s="1291"/>
      <c r="B440" s="1291"/>
      <c r="C440" s="1291"/>
      <c r="D440" s="1291"/>
      <c r="E440" s="1291"/>
      <c r="F440" s="1291"/>
      <c r="G440" s="1291"/>
      <c r="H440" s="1291"/>
      <c r="I440" s="1291"/>
      <c r="J440" s="1291"/>
      <c r="K440" s="1291"/>
      <c r="L440" s="1291"/>
      <c r="M440" s="1291"/>
      <c r="N440" s="1291"/>
      <c r="O440" s="1291"/>
      <c r="P440" s="1291"/>
      <c r="Q440" s="1291"/>
      <c r="R440" s="1291"/>
      <c r="S440" s="1291"/>
      <c r="T440" s="1291"/>
      <c r="U440" s="1291"/>
      <c r="V440" s="1291"/>
      <c r="W440" s="1291"/>
      <c r="X440" s="1291"/>
      <c r="Y440" s="1291"/>
    </row>
    <row r="441">
      <c r="A441" s="1291"/>
      <c r="B441" s="1291"/>
      <c r="C441" s="1291"/>
      <c r="D441" s="1291"/>
      <c r="E441" s="1291"/>
      <c r="F441" s="1291"/>
      <c r="G441" s="1291"/>
      <c r="H441" s="1291"/>
      <c r="I441" s="1291"/>
      <c r="J441" s="1291"/>
      <c r="K441" s="1291"/>
      <c r="L441" s="1291"/>
      <c r="M441" s="1291"/>
      <c r="N441" s="1291"/>
      <c r="O441" s="1291"/>
      <c r="P441" s="1291"/>
      <c r="Q441" s="1291"/>
      <c r="R441" s="1291"/>
      <c r="S441" s="1291"/>
      <c r="T441" s="1291"/>
      <c r="U441" s="1291"/>
      <c r="V441" s="1291"/>
      <c r="W441" s="1291"/>
      <c r="X441" s="1291"/>
      <c r="Y441" s="1291"/>
    </row>
    <row r="442">
      <c r="A442" s="1291"/>
      <c r="B442" s="1291"/>
      <c r="C442" s="1291"/>
      <c r="D442" s="1291"/>
      <c r="E442" s="1291"/>
      <c r="F442" s="1291"/>
      <c r="G442" s="1291"/>
      <c r="H442" s="1291"/>
      <c r="I442" s="1291"/>
      <c r="J442" s="1291"/>
      <c r="K442" s="1291"/>
      <c r="L442" s="1291"/>
      <c r="M442" s="1291"/>
      <c r="N442" s="1291"/>
      <c r="O442" s="1291"/>
      <c r="P442" s="1291"/>
      <c r="Q442" s="1291"/>
      <c r="R442" s="1291"/>
      <c r="S442" s="1291"/>
      <c r="T442" s="1291"/>
      <c r="U442" s="1291"/>
      <c r="V442" s="1291"/>
      <c r="W442" s="1291"/>
      <c r="X442" s="1291"/>
      <c r="Y442" s="1291"/>
    </row>
    <row r="443">
      <c r="A443" s="1291"/>
      <c r="B443" s="1291"/>
      <c r="C443" s="1291"/>
      <c r="D443" s="1291"/>
      <c r="E443" s="1291"/>
      <c r="F443" s="1291"/>
      <c r="G443" s="1291"/>
      <c r="H443" s="1291"/>
      <c r="I443" s="1291"/>
      <c r="J443" s="1291"/>
      <c r="K443" s="1291"/>
      <c r="L443" s="1291"/>
      <c r="M443" s="1291"/>
      <c r="N443" s="1291"/>
      <c r="O443" s="1291"/>
      <c r="P443" s="1291"/>
      <c r="Q443" s="1291"/>
      <c r="R443" s="1291"/>
      <c r="S443" s="1291"/>
      <c r="T443" s="1291"/>
      <c r="U443" s="1291"/>
      <c r="V443" s="1291"/>
      <c r="W443" s="1291"/>
      <c r="X443" s="1291"/>
      <c r="Y443" s="1291"/>
    </row>
    <row r="444">
      <c r="A444" s="1291"/>
      <c r="B444" s="1291"/>
      <c r="C444" s="1291"/>
      <c r="D444" s="1291"/>
      <c r="E444" s="1291"/>
      <c r="F444" s="1291"/>
      <c r="G444" s="1291"/>
      <c r="H444" s="1291"/>
      <c r="I444" s="1291"/>
      <c r="J444" s="1291"/>
      <c r="K444" s="1291"/>
      <c r="L444" s="1291"/>
      <c r="M444" s="1291"/>
      <c r="N444" s="1291"/>
      <c r="O444" s="1291"/>
      <c r="P444" s="1291"/>
      <c r="Q444" s="1291"/>
      <c r="R444" s="1291"/>
      <c r="S444" s="1291"/>
      <c r="T444" s="1291"/>
      <c r="U444" s="1291"/>
      <c r="V444" s="1291"/>
      <c r="W444" s="1291"/>
      <c r="X444" s="1291"/>
      <c r="Y444" s="1291"/>
    </row>
    <row r="445">
      <c r="A445" s="1291"/>
      <c r="B445" s="1291"/>
      <c r="C445" s="1291"/>
      <c r="D445" s="1291"/>
      <c r="E445" s="1291"/>
      <c r="F445" s="1291"/>
      <c r="G445" s="1291"/>
      <c r="H445" s="1291"/>
      <c r="I445" s="1291"/>
      <c r="J445" s="1291"/>
      <c r="K445" s="1291"/>
      <c r="L445" s="1291"/>
      <c r="M445" s="1291"/>
      <c r="N445" s="1291"/>
      <c r="O445" s="1291"/>
      <c r="P445" s="1291"/>
      <c r="Q445" s="1291"/>
      <c r="R445" s="1291"/>
      <c r="S445" s="1291"/>
      <c r="T445" s="1291"/>
      <c r="U445" s="1291"/>
      <c r="V445" s="1291"/>
      <c r="W445" s="1291"/>
      <c r="X445" s="1291"/>
      <c r="Y445" s="1291"/>
    </row>
    <row r="446">
      <c r="A446" s="1291"/>
      <c r="B446" s="1291"/>
      <c r="C446" s="1291"/>
      <c r="D446" s="1291"/>
      <c r="E446" s="1291"/>
      <c r="F446" s="1291"/>
      <c r="G446" s="1291"/>
      <c r="H446" s="1291"/>
      <c r="I446" s="1291"/>
      <c r="J446" s="1291"/>
      <c r="K446" s="1291"/>
      <c r="L446" s="1291"/>
      <c r="M446" s="1291"/>
      <c r="N446" s="1291"/>
      <c r="O446" s="1291"/>
      <c r="P446" s="1291"/>
      <c r="Q446" s="1291"/>
      <c r="R446" s="1291"/>
      <c r="S446" s="1291"/>
      <c r="T446" s="1291"/>
      <c r="U446" s="1291"/>
      <c r="V446" s="1291"/>
      <c r="W446" s="1291"/>
      <c r="X446" s="1291"/>
      <c r="Y446" s="1291"/>
    </row>
    <row r="447">
      <c r="A447" s="1291"/>
      <c r="B447" s="1291"/>
      <c r="C447" s="1291"/>
      <c r="D447" s="1291"/>
      <c r="E447" s="1291"/>
      <c r="F447" s="1291"/>
      <c r="G447" s="1291"/>
      <c r="H447" s="1291"/>
      <c r="I447" s="1291"/>
      <c r="J447" s="1291"/>
      <c r="K447" s="1291"/>
      <c r="L447" s="1291"/>
      <c r="M447" s="1291"/>
      <c r="N447" s="1291"/>
      <c r="O447" s="1291"/>
      <c r="P447" s="1291"/>
      <c r="Q447" s="1291"/>
      <c r="R447" s="1291"/>
      <c r="S447" s="1291"/>
      <c r="T447" s="1291"/>
      <c r="U447" s="1291"/>
      <c r="V447" s="1291"/>
      <c r="W447" s="1291"/>
      <c r="X447" s="1291"/>
      <c r="Y447" s="1291"/>
    </row>
    <row r="448">
      <c r="A448" s="1291"/>
      <c r="B448" s="1291"/>
      <c r="C448" s="1291"/>
      <c r="D448" s="1291"/>
      <c r="E448" s="1291"/>
      <c r="F448" s="1291"/>
      <c r="G448" s="1291"/>
      <c r="H448" s="1291"/>
      <c r="I448" s="1291"/>
      <c r="J448" s="1291"/>
      <c r="K448" s="1291"/>
      <c r="L448" s="1291"/>
      <c r="M448" s="1291"/>
      <c r="N448" s="1291"/>
      <c r="O448" s="1291"/>
      <c r="P448" s="1291"/>
      <c r="Q448" s="1291"/>
      <c r="R448" s="1291"/>
      <c r="S448" s="1291"/>
      <c r="T448" s="1291"/>
      <c r="U448" s="1291"/>
      <c r="V448" s="1291"/>
      <c r="W448" s="1291"/>
      <c r="X448" s="1291"/>
      <c r="Y448" s="1291"/>
    </row>
    <row r="449">
      <c r="A449" s="1291"/>
      <c r="B449" s="1291"/>
      <c r="C449" s="1291"/>
      <c r="D449" s="1291"/>
      <c r="E449" s="1291"/>
      <c r="F449" s="1291"/>
      <c r="G449" s="1291"/>
      <c r="H449" s="1291"/>
      <c r="I449" s="1291"/>
      <c r="J449" s="1291"/>
      <c r="K449" s="1291"/>
      <c r="L449" s="1291"/>
      <c r="M449" s="1291"/>
      <c r="N449" s="1291"/>
      <c r="O449" s="1291"/>
      <c r="P449" s="1291"/>
      <c r="Q449" s="1291"/>
      <c r="R449" s="1291"/>
      <c r="S449" s="1291"/>
      <c r="T449" s="1291"/>
      <c r="U449" s="1291"/>
      <c r="V449" s="1291"/>
      <c r="W449" s="1291"/>
      <c r="X449" s="1291"/>
      <c r="Y449" s="1291"/>
    </row>
    <row r="450">
      <c r="A450" s="1291"/>
      <c r="B450" s="1291"/>
      <c r="C450" s="1291"/>
      <c r="D450" s="1291"/>
      <c r="E450" s="1291"/>
      <c r="F450" s="1291"/>
      <c r="G450" s="1291"/>
      <c r="H450" s="1291"/>
      <c r="I450" s="1291"/>
      <c r="J450" s="1291"/>
      <c r="K450" s="1291"/>
      <c r="L450" s="1291"/>
      <c r="M450" s="1291"/>
      <c r="N450" s="1291"/>
      <c r="O450" s="1291"/>
      <c r="P450" s="1291"/>
      <c r="Q450" s="1291"/>
      <c r="R450" s="1291"/>
      <c r="S450" s="1291"/>
      <c r="T450" s="1291"/>
      <c r="U450" s="1291"/>
      <c r="V450" s="1291"/>
      <c r="W450" s="1291"/>
      <c r="X450" s="1291"/>
      <c r="Y450" s="1291"/>
    </row>
    <row r="451">
      <c r="A451" s="1291"/>
      <c r="B451" s="1291"/>
      <c r="C451" s="1291"/>
      <c r="D451" s="1291"/>
      <c r="E451" s="1291"/>
      <c r="F451" s="1291"/>
      <c r="G451" s="1291"/>
      <c r="H451" s="1291"/>
      <c r="I451" s="1291"/>
      <c r="J451" s="1291"/>
      <c r="K451" s="1291"/>
      <c r="L451" s="1291"/>
      <c r="M451" s="1291"/>
      <c r="N451" s="1291"/>
      <c r="O451" s="1291"/>
      <c r="P451" s="1291"/>
      <c r="Q451" s="1291"/>
      <c r="R451" s="1291"/>
      <c r="S451" s="1291"/>
      <c r="T451" s="1291"/>
      <c r="U451" s="1291"/>
      <c r="V451" s="1291"/>
      <c r="W451" s="1291"/>
      <c r="X451" s="1291"/>
      <c r="Y451" s="1291"/>
    </row>
    <row r="452">
      <c r="A452" s="1291"/>
      <c r="B452" s="1291"/>
      <c r="C452" s="1291"/>
      <c r="D452" s="1291"/>
      <c r="E452" s="1291"/>
      <c r="F452" s="1291"/>
      <c r="G452" s="1291"/>
      <c r="H452" s="1291"/>
      <c r="I452" s="1291"/>
      <c r="J452" s="1291"/>
      <c r="K452" s="1291"/>
      <c r="L452" s="1291"/>
      <c r="M452" s="1291"/>
      <c r="N452" s="1291"/>
      <c r="O452" s="1291"/>
      <c r="P452" s="1291"/>
      <c r="Q452" s="1291"/>
      <c r="R452" s="1291"/>
      <c r="S452" s="1291"/>
      <c r="T452" s="1291"/>
      <c r="U452" s="1291"/>
      <c r="V452" s="1291"/>
      <c r="W452" s="1291"/>
      <c r="X452" s="1291"/>
      <c r="Y452" s="1291"/>
    </row>
    <row r="453">
      <c r="A453" s="1291"/>
      <c r="B453" s="1291"/>
      <c r="C453" s="1291"/>
      <c r="D453" s="1291"/>
      <c r="E453" s="1291"/>
      <c r="F453" s="1291"/>
      <c r="G453" s="1291"/>
      <c r="H453" s="1291"/>
      <c r="I453" s="1291"/>
      <c r="J453" s="1291"/>
      <c r="K453" s="1291"/>
      <c r="L453" s="1291"/>
      <c r="M453" s="1291"/>
      <c r="N453" s="1291"/>
      <c r="O453" s="1291"/>
      <c r="P453" s="1291"/>
      <c r="Q453" s="1291"/>
      <c r="R453" s="1291"/>
      <c r="S453" s="1291"/>
      <c r="T453" s="1291"/>
      <c r="U453" s="1291"/>
      <c r="V453" s="1291"/>
      <c r="W453" s="1291"/>
      <c r="X453" s="1291"/>
      <c r="Y453" s="1291"/>
    </row>
    <row r="454">
      <c r="A454" s="1291"/>
      <c r="B454" s="1291"/>
      <c r="C454" s="1291"/>
      <c r="D454" s="1291"/>
      <c r="E454" s="1291"/>
      <c r="F454" s="1291"/>
      <c r="G454" s="1291"/>
      <c r="H454" s="1291"/>
      <c r="I454" s="1291"/>
      <c r="J454" s="1291"/>
      <c r="K454" s="1291"/>
      <c r="L454" s="1291"/>
      <c r="M454" s="1291"/>
      <c r="N454" s="1291"/>
      <c r="O454" s="1291"/>
      <c r="P454" s="1291"/>
      <c r="Q454" s="1291"/>
      <c r="R454" s="1291"/>
      <c r="S454" s="1291"/>
      <c r="T454" s="1291"/>
      <c r="U454" s="1291"/>
      <c r="V454" s="1291"/>
      <c r="W454" s="1291"/>
      <c r="X454" s="1291"/>
      <c r="Y454" s="1291"/>
    </row>
    <row r="455">
      <c r="A455" s="1291"/>
      <c r="B455" s="1291"/>
      <c r="C455" s="1291"/>
      <c r="D455" s="1291"/>
      <c r="E455" s="1291"/>
      <c r="F455" s="1291"/>
      <c r="G455" s="1291"/>
      <c r="H455" s="1291"/>
      <c r="I455" s="1291"/>
      <c r="J455" s="1291"/>
      <c r="K455" s="1291"/>
      <c r="L455" s="1291"/>
      <c r="M455" s="1291"/>
      <c r="N455" s="1291"/>
      <c r="O455" s="1291"/>
      <c r="P455" s="1291"/>
      <c r="Q455" s="1291"/>
      <c r="R455" s="1291"/>
      <c r="S455" s="1291"/>
      <c r="T455" s="1291"/>
      <c r="U455" s="1291"/>
      <c r="V455" s="1291"/>
      <c r="W455" s="1291"/>
      <c r="X455" s="1291"/>
      <c r="Y455" s="1291"/>
    </row>
    <row r="456">
      <c r="A456" s="1291"/>
      <c r="B456" s="1291"/>
      <c r="C456" s="1291"/>
      <c r="D456" s="1291"/>
      <c r="E456" s="1291"/>
      <c r="F456" s="1291"/>
      <c r="G456" s="1291"/>
      <c r="H456" s="1291"/>
      <c r="I456" s="1291"/>
      <c r="J456" s="1291"/>
      <c r="K456" s="1291"/>
      <c r="L456" s="1291"/>
      <c r="M456" s="1291"/>
      <c r="N456" s="1291"/>
      <c r="O456" s="1291"/>
      <c r="P456" s="1291"/>
      <c r="Q456" s="1291"/>
      <c r="R456" s="1291"/>
      <c r="S456" s="1291"/>
      <c r="T456" s="1291"/>
      <c r="U456" s="1291"/>
      <c r="V456" s="1291"/>
      <c r="W456" s="1291"/>
      <c r="X456" s="1291"/>
      <c r="Y456" s="1291"/>
    </row>
    <row r="457">
      <c r="A457" s="1291"/>
      <c r="B457" s="1291"/>
      <c r="C457" s="1291"/>
      <c r="D457" s="1291"/>
      <c r="E457" s="1291"/>
      <c r="F457" s="1291"/>
      <c r="G457" s="1291"/>
      <c r="H457" s="1291"/>
      <c r="I457" s="1291"/>
      <c r="J457" s="1291"/>
      <c r="K457" s="1291"/>
      <c r="L457" s="1291"/>
      <c r="M457" s="1291"/>
      <c r="N457" s="1291"/>
      <c r="O457" s="1291"/>
      <c r="P457" s="1291"/>
      <c r="Q457" s="1291"/>
      <c r="R457" s="1291"/>
      <c r="S457" s="1291"/>
      <c r="T457" s="1291"/>
      <c r="U457" s="1291"/>
      <c r="V457" s="1291"/>
      <c r="W457" s="1291"/>
      <c r="X457" s="1291"/>
      <c r="Y457" s="1291"/>
    </row>
    <row r="458">
      <c r="A458" s="1291"/>
      <c r="B458" s="1291"/>
      <c r="C458" s="1291"/>
      <c r="D458" s="1291"/>
      <c r="E458" s="1291"/>
      <c r="F458" s="1291"/>
      <c r="G458" s="1291"/>
      <c r="H458" s="1291"/>
      <c r="I458" s="1291"/>
      <c r="J458" s="1291"/>
      <c r="K458" s="1291"/>
      <c r="L458" s="1291"/>
      <c r="M458" s="1291"/>
      <c r="N458" s="1291"/>
      <c r="O458" s="1291"/>
      <c r="P458" s="1291"/>
      <c r="Q458" s="1291"/>
      <c r="R458" s="1291"/>
      <c r="S458" s="1291"/>
      <c r="T458" s="1291"/>
      <c r="U458" s="1291"/>
      <c r="V458" s="1291"/>
      <c r="W458" s="1291"/>
      <c r="X458" s="1291"/>
      <c r="Y458" s="1291"/>
    </row>
    <row r="459">
      <c r="A459" s="1291"/>
      <c r="B459" s="1291"/>
      <c r="C459" s="1291"/>
      <c r="D459" s="1291"/>
      <c r="E459" s="1291"/>
      <c r="F459" s="1291"/>
      <c r="G459" s="1291"/>
      <c r="H459" s="1291"/>
      <c r="I459" s="1291"/>
      <c r="J459" s="1291"/>
      <c r="K459" s="1291"/>
      <c r="L459" s="1291"/>
      <c r="M459" s="1291"/>
      <c r="N459" s="1291"/>
      <c r="O459" s="1291"/>
      <c r="P459" s="1291"/>
      <c r="Q459" s="1291"/>
      <c r="R459" s="1291"/>
      <c r="S459" s="1291"/>
      <c r="T459" s="1291"/>
      <c r="U459" s="1291"/>
      <c r="V459" s="1291"/>
      <c r="W459" s="1291"/>
      <c r="X459" s="1291"/>
      <c r="Y459" s="1291"/>
    </row>
    <row r="460">
      <c r="A460" s="1291"/>
      <c r="B460" s="1291"/>
      <c r="C460" s="1291"/>
      <c r="D460" s="1291"/>
      <c r="E460" s="1291"/>
      <c r="F460" s="1291"/>
      <c r="G460" s="1291"/>
      <c r="H460" s="1291"/>
      <c r="I460" s="1291"/>
      <c r="J460" s="1291"/>
      <c r="K460" s="1291"/>
      <c r="L460" s="1291"/>
      <c r="M460" s="1291"/>
      <c r="N460" s="1291"/>
      <c r="O460" s="1291"/>
      <c r="P460" s="1291"/>
      <c r="Q460" s="1291"/>
      <c r="R460" s="1291"/>
      <c r="S460" s="1291"/>
      <c r="T460" s="1291"/>
      <c r="U460" s="1291"/>
      <c r="V460" s="1291"/>
      <c r="W460" s="1291"/>
      <c r="X460" s="1291"/>
      <c r="Y460" s="1291"/>
    </row>
    <row r="461">
      <c r="A461" s="1291"/>
      <c r="B461" s="1291"/>
      <c r="C461" s="1291"/>
      <c r="D461" s="1291"/>
      <c r="E461" s="1291"/>
      <c r="F461" s="1291"/>
      <c r="G461" s="1291"/>
      <c r="H461" s="1291"/>
      <c r="I461" s="1291"/>
      <c r="J461" s="1291"/>
      <c r="K461" s="1291"/>
      <c r="L461" s="1291"/>
      <c r="M461" s="1291"/>
      <c r="N461" s="1291"/>
      <c r="O461" s="1291"/>
      <c r="P461" s="1291"/>
      <c r="Q461" s="1291"/>
      <c r="R461" s="1291"/>
      <c r="S461" s="1291"/>
      <c r="T461" s="1291"/>
      <c r="U461" s="1291"/>
      <c r="V461" s="1291"/>
      <c r="W461" s="1291"/>
      <c r="X461" s="1291"/>
      <c r="Y461" s="1291"/>
    </row>
    <row r="462">
      <c r="A462" s="1291"/>
      <c r="B462" s="1291"/>
      <c r="C462" s="1291"/>
      <c r="D462" s="1291"/>
      <c r="E462" s="1291"/>
      <c r="F462" s="1291"/>
      <c r="G462" s="1291"/>
      <c r="H462" s="1291"/>
      <c r="I462" s="1291"/>
      <c r="J462" s="1291"/>
      <c r="K462" s="1291"/>
      <c r="L462" s="1291"/>
      <c r="M462" s="1291"/>
      <c r="N462" s="1291"/>
      <c r="O462" s="1291"/>
      <c r="P462" s="1291"/>
      <c r="Q462" s="1291"/>
      <c r="R462" s="1291"/>
      <c r="S462" s="1291"/>
      <c r="T462" s="1291"/>
      <c r="U462" s="1291"/>
      <c r="V462" s="1291"/>
      <c r="W462" s="1291"/>
      <c r="X462" s="1291"/>
      <c r="Y462" s="1291"/>
    </row>
    <row r="463">
      <c r="A463" s="1291"/>
      <c r="B463" s="1291"/>
      <c r="C463" s="1291"/>
      <c r="D463" s="1291"/>
      <c r="E463" s="1291"/>
      <c r="F463" s="1291"/>
      <c r="G463" s="1291"/>
      <c r="H463" s="1291"/>
      <c r="I463" s="1291"/>
      <c r="J463" s="1291"/>
      <c r="K463" s="1291"/>
      <c r="L463" s="1291"/>
      <c r="M463" s="1291"/>
      <c r="N463" s="1291"/>
      <c r="O463" s="1291"/>
      <c r="P463" s="1291"/>
      <c r="Q463" s="1291"/>
      <c r="R463" s="1291"/>
      <c r="S463" s="1291"/>
      <c r="T463" s="1291"/>
      <c r="U463" s="1291"/>
      <c r="V463" s="1291"/>
      <c r="W463" s="1291"/>
      <c r="X463" s="1291"/>
      <c r="Y463" s="1291"/>
    </row>
    <row r="464">
      <c r="A464" s="1291"/>
      <c r="B464" s="1291"/>
      <c r="C464" s="1291"/>
      <c r="D464" s="1291"/>
      <c r="E464" s="1291"/>
      <c r="F464" s="1291"/>
      <c r="G464" s="1291"/>
      <c r="H464" s="1291"/>
      <c r="I464" s="1291"/>
      <c r="J464" s="1291"/>
      <c r="K464" s="1291"/>
      <c r="L464" s="1291"/>
      <c r="M464" s="1291"/>
      <c r="N464" s="1291"/>
      <c r="O464" s="1291"/>
      <c r="P464" s="1291"/>
      <c r="Q464" s="1291"/>
      <c r="R464" s="1291"/>
      <c r="S464" s="1291"/>
      <c r="T464" s="1291"/>
      <c r="U464" s="1291"/>
      <c r="V464" s="1291"/>
      <c r="W464" s="1291"/>
      <c r="X464" s="1291"/>
      <c r="Y464" s="1291"/>
    </row>
    <row r="465">
      <c r="A465" s="1291"/>
      <c r="B465" s="1291"/>
      <c r="C465" s="1291"/>
      <c r="D465" s="1291"/>
      <c r="E465" s="1291"/>
      <c r="F465" s="1291"/>
      <c r="G465" s="1291"/>
      <c r="H465" s="1291"/>
      <c r="I465" s="1291"/>
      <c r="J465" s="1291"/>
      <c r="K465" s="1291"/>
      <c r="L465" s="1291"/>
      <c r="M465" s="1291"/>
      <c r="N465" s="1291"/>
      <c r="O465" s="1291"/>
      <c r="P465" s="1291"/>
      <c r="Q465" s="1291"/>
      <c r="R465" s="1291"/>
      <c r="S465" s="1291"/>
      <c r="T465" s="1291"/>
      <c r="U465" s="1291"/>
      <c r="V465" s="1291"/>
      <c r="W465" s="1291"/>
      <c r="X465" s="1291"/>
      <c r="Y465" s="1291"/>
    </row>
    <row r="466">
      <c r="A466" s="1291"/>
      <c r="B466" s="1291"/>
      <c r="C466" s="1291"/>
      <c r="D466" s="1291"/>
      <c r="E466" s="1291"/>
      <c r="F466" s="1291"/>
      <c r="G466" s="1291"/>
      <c r="H466" s="1291"/>
      <c r="I466" s="1291"/>
      <c r="J466" s="1291"/>
      <c r="K466" s="1291"/>
      <c r="L466" s="1291"/>
      <c r="M466" s="1291"/>
      <c r="N466" s="1291"/>
      <c r="O466" s="1291"/>
      <c r="P466" s="1291"/>
      <c r="Q466" s="1291"/>
      <c r="R466" s="1291"/>
      <c r="S466" s="1291"/>
      <c r="T466" s="1291"/>
      <c r="U466" s="1291"/>
      <c r="V466" s="1291"/>
      <c r="W466" s="1291"/>
      <c r="X466" s="1291"/>
      <c r="Y466" s="1291"/>
    </row>
    <row r="467">
      <c r="A467" s="1291"/>
      <c r="B467" s="1291"/>
      <c r="C467" s="1291"/>
      <c r="D467" s="1291"/>
      <c r="E467" s="1291"/>
      <c r="F467" s="1291"/>
      <c r="G467" s="1291"/>
      <c r="H467" s="1291"/>
      <c r="I467" s="1291"/>
      <c r="J467" s="1291"/>
      <c r="K467" s="1291"/>
      <c r="L467" s="1291"/>
      <c r="M467" s="1291"/>
      <c r="N467" s="1291"/>
      <c r="O467" s="1291"/>
      <c r="P467" s="1291"/>
      <c r="Q467" s="1291"/>
      <c r="R467" s="1291"/>
      <c r="S467" s="1291"/>
      <c r="T467" s="1291"/>
      <c r="U467" s="1291"/>
      <c r="V467" s="1291"/>
      <c r="W467" s="1291"/>
      <c r="X467" s="1291"/>
      <c r="Y467" s="1291"/>
    </row>
    <row r="468">
      <c r="A468" s="1291"/>
      <c r="B468" s="1291"/>
      <c r="C468" s="1291"/>
      <c r="D468" s="1291"/>
      <c r="E468" s="1291"/>
      <c r="F468" s="1291"/>
      <c r="G468" s="1291"/>
      <c r="H468" s="1291"/>
      <c r="I468" s="1291"/>
      <c r="J468" s="1291"/>
      <c r="K468" s="1291"/>
      <c r="L468" s="1291"/>
      <c r="M468" s="1291"/>
      <c r="N468" s="1291"/>
      <c r="O468" s="1291"/>
      <c r="P468" s="1291"/>
      <c r="Q468" s="1291"/>
      <c r="R468" s="1291"/>
      <c r="S468" s="1291"/>
      <c r="T468" s="1291"/>
      <c r="U468" s="1291"/>
      <c r="V468" s="1291"/>
      <c r="W468" s="1291"/>
      <c r="X468" s="1291"/>
      <c r="Y468" s="1291"/>
    </row>
    <row r="469">
      <c r="A469" s="1291"/>
      <c r="B469" s="1291"/>
      <c r="C469" s="1291"/>
      <c r="D469" s="1291"/>
      <c r="E469" s="1291"/>
      <c r="F469" s="1291"/>
      <c r="G469" s="1291"/>
      <c r="H469" s="1291"/>
      <c r="I469" s="1291"/>
      <c r="J469" s="1291"/>
      <c r="K469" s="1291"/>
      <c r="L469" s="1291"/>
      <c r="M469" s="1291"/>
      <c r="N469" s="1291"/>
      <c r="O469" s="1291"/>
      <c r="P469" s="1291"/>
      <c r="Q469" s="1291"/>
      <c r="R469" s="1291"/>
      <c r="S469" s="1291"/>
      <c r="T469" s="1291"/>
      <c r="U469" s="1291"/>
      <c r="V469" s="1291"/>
      <c r="W469" s="1291"/>
      <c r="X469" s="1291"/>
      <c r="Y469" s="1291"/>
    </row>
    <row r="470">
      <c r="A470" s="1291"/>
      <c r="B470" s="1291"/>
      <c r="C470" s="1291"/>
      <c r="D470" s="1291"/>
      <c r="E470" s="1291"/>
      <c r="F470" s="1291"/>
      <c r="G470" s="1291"/>
      <c r="H470" s="1291"/>
      <c r="I470" s="1291"/>
      <c r="J470" s="1291"/>
      <c r="K470" s="1291"/>
      <c r="L470" s="1291"/>
      <c r="M470" s="1291"/>
      <c r="N470" s="1291"/>
      <c r="O470" s="1291"/>
      <c r="P470" s="1291"/>
      <c r="Q470" s="1291"/>
      <c r="R470" s="1291"/>
      <c r="S470" s="1291"/>
      <c r="T470" s="1291"/>
      <c r="U470" s="1291"/>
      <c r="V470" s="1291"/>
      <c r="W470" s="1291"/>
      <c r="X470" s="1291"/>
      <c r="Y470" s="1291"/>
    </row>
    <row r="471">
      <c r="A471" s="1291"/>
      <c r="B471" s="1291"/>
      <c r="C471" s="1291"/>
      <c r="D471" s="1291"/>
      <c r="E471" s="1291"/>
      <c r="F471" s="1291"/>
      <c r="G471" s="1291"/>
      <c r="H471" s="1291"/>
      <c r="I471" s="1291"/>
      <c r="J471" s="1291"/>
      <c r="K471" s="1291"/>
      <c r="L471" s="1291"/>
      <c r="M471" s="1291"/>
      <c r="N471" s="1291"/>
      <c r="O471" s="1291"/>
      <c r="P471" s="1291"/>
      <c r="Q471" s="1291"/>
      <c r="R471" s="1291"/>
      <c r="S471" s="1291"/>
      <c r="T471" s="1291"/>
      <c r="U471" s="1291"/>
      <c r="V471" s="1291"/>
      <c r="W471" s="1291"/>
      <c r="X471" s="1291"/>
      <c r="Y471" s="1291"/>
    </row>
    <row r="472">
      <c r="A472" s="1291"/>
      <c r="B472" s="1291"/>
      <c r="C472" s="1291"/>
      <c r="D472" s="1291"/>
      <c r="E472" s="1291"/>
      <c r="F472" s="1291"/>
      <c r="G472" s="1291"/>
      <c r="H472" s="1291"/>
      <c r="I472" s="1291"/>
      <c r="J472" s="1291"/>
      <c r="K472" s="1291"/>
      <c r="L472" s="1291"/>
      <c r="M472" s="1291"/>
      <c r="N472" s="1291"/>
      <c r="O472" s="1291"/>
      <c r="P472" s="1291"/>
      <c r="Q472" s="1291"/>
      <c r="R472" s="1291"/>
      <c r="S472" s="1291"/>
      <c r="T472" s="1291"/>
      <c r="U472" s="1291"/>
      <c r="V472" s="1291"/>
      <c r="W472" s="1291"/>
      <c r="X472" s="1291"/>
      <c r="Y472" s="1291"/>
    </row>
    <row r="473">
      <c r="A473" s="1291"/>
      <c r="B473" s="1291"/>
      <c r="C473" s="1291"/>
      <c r="D473" s="1291"/>
      <c r="E473" s="1291"/>
      <c r="F473" s="1291"/>
      <c r="G473" s="1291"/>
      <c r="H473" s="1291"/>
      <c r="I473" s="1291"/>
      <c r="J473" s="1291"/>
      <c r="K473" s="1291"/>
      <c r="L473" s="1291"/>
      <c r="M473" s="1291"/>
      <c r="N473" s="1291"/>
      <c r="O473" s="1291"/>
      <c r="P473" s="1291"/>
      <c r="Q473" s="1291"/>
      <c r="R473" s="1291"/>
      <c r="S473" s="1291"/>
      <c r="T473" s="1291"/>
      <c r="U473" s="1291"/>
      <c r="V473" s="1291"/>
      <c r="W473" s="1291"/>
      <c r="X473" s="1291"/>
      <c r="Y473" s="1291"/>
    </row>
    <row r="474">
      <c r="A474" s="1291"/>
      <c r="B474" s="1291"/>
      <c r="C474" s="1291"/>
      <c r="D474" s="1291"/>
      <c r="E474" s="1291"/>
      <c r="F474" s="1291"/>
      <c r="G474" s="1291"/>
      <c r="H474" s="1291"/>
      <c r="I474" s="1291"/>
      <c r="J474" s="1291"/>
      <c r="K474" s="1291"/>
      <c r="L474" s="1291"/>
      <c r="M474" s="1291"/>
      <c r="N474" s="1291"/>
      <c r="O474" s="1291"/>
      <c r="P474" s="1291"/>
      <c r="Q474" s="1291"/>
      <c r="R474" s="1291"/>
      <c r="S474" s="1291"/>
      <c r="T474" s="1291"/>
      <c r="U474" s="1291"/>
      <c r="V474" s="1291"/>
      <c r="W474" s="1291"/>
      <c r="X474" s="1291"/>
      <c r="Y474" s="1291"/>
    </row>
    <row r="475">
      <c r="A475" s="1291"/>
      <c r="B475" s="1291"/>
      <c r="C475" s="1291"/>
      <c r="D475" s="1291"/>
      <c r="E475" s="1291"/>
      <c r="F475" s="1291"/>
      <c r="G475" s="1291"/>
      <c r="H475" s="1291"/>
      <c r="I475" s="1291"/>
      <c r="J475" s="1291"/>
      <c r="K475" s="1291"/>
      <c r="L475" s="1291"/>
      <c r="M475" s="1291"/>
      <c r="N475" s="1291"/>
      <c r="O475" s="1291"/>
      <c r="P475" s="1291"/>
      <c r="Q475" s="1291"/>
      <c r="R475" s="1291"/>
      <c r="S475" s="1291"/>
      <c r="T475" s="1291"/>
      <c r="U475" s="1291"/>
      <c r="V475" s="1291"/>
      <c r="W475" s="1291"/>
      <c r="X475" s="1291"/>
      <c r="Y475" s="1291"/>
    </row>
    <row r="476">
      <c r="A476" s="1291"/>
      <c r="B476" s="1291"/>
      <c r="C476" s="1291"/>
      <c r="D476" s="1291"/>
      <c r="E476" s="1291"/>
      <c r="F476" s="1291"/>
      <c r="G476" s="1291"/>
      <c r="H476" s="1291"/>
      <c r="I476" s="1291"/>
      <c r="J476" s="1291"/>
      <c r="K476" s="1291"/>
      <c r="L476" s="1291"/>
      <c r="M476" s="1291"/>
      <c r="N476" s="1291"/>
      <c r="O476" s="1291"/>
      <c r="P476" s="1291"/>
      <c r="Q476" s="1291"/>
      <c r="R476" s="1291"/>
      <c r="S476" s="1291"/>
      <c r="T476" s="1291"/>
      <c r="U476" s="1291"/>
      <c r="V476" s="1291"/>
      <c r="W476" s="1291"/>
      <c r="X476" s="1291"/>
      <c r="Y476" s="1291"/>
    </row>
    <row r="477">
      <c r="A477" s="1291"/>
      <c r="B477" s="1291"/>
      <c r="C477" s="1291"/>
      <c r="D477" s="1291"/>
      <c r="E477" s="1291"/>
      <c r="F477" s="1291"/>
      <c r="G477" s="1291"/>
      <c r="H477" s="1291"/>
      <c r="I477" s="1291"/>
      <c r="J477" s="1291"/>
      <c r="K477" s="1291"/>
      <c r="L477" s="1291"/>
      <c r="M477" s="1291"/>
      <c r="N477" s="1291"/>
      <c r="O477" s="1291"/>
      <c r="P477" s="1291"/>
      <c r="Q477" s="1291"/>
      <c r="R477" s="1291"/>
      <c r="S477" s="1291"/>
      <c r="T477" s="1291"/>
      <c r="U477" s="1291"/>
      <c r="V477" s="1291"/>
      <c r="W477" s="1291"/>
      <c r="X477" s="1291"/>
      <c r="Y477" s="1291"/>
    </row>
    <row r="478">
      <c r="A478" s="1291"/>
      <c r="B478" s="1291"/>
      <c r="C478" s="1291"/>
      <c r="D478" s="1291"/>
      <c r="E478" s="1291"/>
      <c r="F478" s="1291"/>
      <c r="G478" s="1291"/>
      <c r="H478" s="1291"/>
      <c r="I478" s="1291"/>
      <c r="J478" s="1291"/>
      <c r="K478" s="1291"/>
      <c r="L478" s="1291"/>
      <c r="M478" s="1291"/>
      <c r="N478" s="1291"/>
      <c r="O478" s="1291"/>
      <c r="P478" s="1291"/>
      <c r="Q478" s="1291"/>
      <c r="R478" s="1291"/>
      <c r="S478" s="1291"/>
      <c r="T478" s="1291"/>
      <c r="U478" s="1291"/>
      <c r="V478" s="1291"/>
      <c r="W478" s="1291"/>
      <c r="X478" s="1291"/>
      <c r="Y478" s="1291"/>
    </row>
    <row r="479">
      <c r="A479" s="1291"/>
      <c r="B479" s="1291"/>
      <c r="C479" s="1291"/>
      <c r="D479" s="1291"/>
      <c r="E479" s="1291"/>
      <c r="F479" s="1291"/>
      <c r="G479" s="1291"/>
      <c r="H479" s="1291"/>
      <c r="I479" s="1291"/>
      <c r="J479" s="1291"/>
      <c r="K479" s="1291"/>
      <c r="L479" s="1291"/>
      <c r="M479" s="1291"/>
      <c r="N479" s="1291"/>
      <c r="O479" s="1291"/>
      <c r="P479" s="1291"/>
      <c r="Q479" s="1291"/>
      <c r="R479" s="1291"/>
      <c r="S479" s="1291"/>
      <c r="T479" s="1291"/>
      <c r="U479" s="1291"/>
      <c r="V479" s="1291"/>
      <c r="W479" s="1291"/>
      <c r="X479" s="1291"/>
      <c r="Y479" s="1291"/>
    </row>
    <row r="480">
      <c r="A480" s="1291"/>
      <c r="B480" s="1291"/>
      <c r="C480" s="1291"/>
      <c r="D480" s="1291"/>
      <c r="E480" s="1291"/>
      <c r="F480" s="1291"/>
      <c r="G480" s="1291"/>
      <c r="H480" s="1291"/>
      <c r="I480" s="1291"/>
      <c r="J480" s="1291"/>
      <c r="K480" s="1291"/>
      <c r="L480" s="1291"/>
      <c r="M480" s="1291"/>
      <c r="N480" s="1291"/>
      <c r="O480" s="1291"/>
      <c r="P480" s="1291"/>
      <c r="Q480" s="1291"/>
      <c r="R480" s="1291"/>
      <c r="S480" s="1291"/>
      <c r="T480" s="1291"/>
      <c r="U480" s="1291"/>
      <c r="V480" s="1291"/>
      <c r="W480" s="1291"/>
      <c r="X480" s="1291"/>
      <c r="Y480" s="1291"/>
    </row>
    <row r="481">
      <c r="A481" s="1291"/>
      <c r="B481" s="1291"/>
      <c r="C481" s="1291"/>
      <c r="D481" s="1291"/>
      <c r="E481" s="1291"/>
      <c r="F481" s="1291"/>
      <c r="G481" s="1291"/>
      <c r="H481" s="1291"/>
      <c r="I481" s="1291"/>
      <c r="J481" s="1291"/>
      <c r="K481" s="1291"/>
      <c r="L481" s="1291"/>
      <c r="M481" s="1291"/>
      <c r="N481" s="1291"/>
      <c r="O481" s="1291"/>
      <c r="P481" s="1291"/>
      <c r="Q481" s="1291"/>
      <c r="R481" s="1291"/>
      <c r="S481" s="1291"/>
      <c r="T481" s="1291"/>
      <c r="U481" s="1291"/>
      <c r="V481" s="1291"/>
      <c r="W481" s="1291"/>
      <c r="X481" s="1291"/>
      <c r="Y481" s="1291"/>
    </row>
    <row r="482">
      <c r="A482" s="1291"/>
      <c r="B482" s="1291"/>
      <c r="C482" s="1291"/>
      <c r="D482" s="1291"/>
      <c r="E482" s="1291"/>
      <c r="F482" s="1291"/>
      <c r="G482" s="1291"/>
      <c r="H482" s="1291"/>
      <c r="I482" s="1291"/>
      <c r="J482" s="1291"/>
      <c r="K482" s="1291"/>
      <c r="L482" s="1291"/>
      <c r="M482" s="1291"/>
      <c r="N482" s="1291"/>
      <c r="O482" s="1291"/>
      <c r="P482" s="1291"/>
      <c r="Q482" s="1291"/>
      <c r="R482" s="1291"/>
      <c r="S482" s="1291"/>
      <c r="T482" s="1291"/>
      <c r="U482" s="1291"/>
      <c r="V482" s="1291"/>
      <c r="W482" s="1291"/>
      <c r="X482" s="1291"/>
      <c r="Y482" s="1291"/>
    </row>
    <row r="483">
      <c r="A483" s="1291"/>
      <c r="B483" s="1291"/>
      <c r="C483" s="1291"/>
      <c r="D483" s="1291"/>
      <c r="E483" s="1291"/>
      <c r="F483" s="1291"/>
      <c r="G483" s="1291"/>
      <c r="H483" s="1291"/>
      <c r="I483" s="1291"/>
      <c r="J483" s="1291"/>
      <c r="K483" s="1291"/>
      <c r="L483" s="1291"/>
      <c r="M483" s="1291"/>
      <c r="N483" s="1291"/>
      <c r="O483" s="1291"/>
      <c r="P483" s="1291"/>
      <c r="Q483" s="1291"/>
      <c r="R483" s="1291"/>
      <c r="S483" s="1291"/>
      <c r="T483" s="1291"/>
      <c r="U483" s="1291"/>
      <c r="V483" s="1291"/>
      <c r="W483" s="1291"/>
      <c r="X483" s="1291"/>
      <c r="Y483" s="1291"/>
    </row>
    <row r="484">
      <c r="A484" s="1291"/>
      <c r="B484" s="1291"/>
      <c r="C484" s="1291"/>
      <c r="D484" s="1291"/>
      <c r="E484" s="1291"/>
      <c r="F484" s="1291"/>
      <c r="G484" s="1291"/>
      <c r="H484" s="1291"/>
      <c r="I484" s="1291"/>
      <c r="J484" s="1291"/>
      <c r="K484" s="1291"/>
      <c r="L484" s="1291"/>
      <c r="M484" s="1291"/>
      <c r="N484" s="1291"/>
      <c r="O484" s="1291"/>
      <c r="P484" s="1291"/>
      <c r="Q484" s="1291"/>
      <c r="R484" s="1291"/>
      <c r="S484" s="1291"/>
      <c r="T484" s="1291"/>
      <c r="U484" s="1291"/>
      <c r="V484" s="1291"/>
      <c r="W484" s="1291"/>
      <c r="X484" s="1291"/>
      <c r="Y484" s="1291"/>
    </row>
    <row r="485">
      <c r="A485" s="1291"/>
      <c r="B485" s="1291"/>
      <c r="C485" s="1291"/>
      <c r="D485" s="1291"/>
      <c r="E485" s="1291"/>
      <c r="F485" s="1291"/>
      <c r="G485" s="1291"/>
      <c r="H485" s="1291"/>
      <c r="I485" s="1291"/>
      <c r="J485" s="1291"/>
      <c r="K485" s="1291"/>
      <c r="L485" s="1291"/>
      <c r="M485" s="1291"/>
      <c r="N485" s="1291"/>
      <c r="O485" s="1291"/>
      <c r="P485" s="1291"/>
      <c r="Q485" s="1291"/>
      <c r="R485" s="1291"/>
      <c r="S485" s="1291"/>
      <c r="T485" s="1291"/>
      <c r="U485" s="1291"/>
      <c r="V485" s="1291"/>
      <c r="W485" s="1291"/>
      <c r="X485" s="1291"/>
      <c r="Y485" s="1291"/>
    </row>
    <row r="486">
      <c r="A486" s="1291"/>
      <c r="B486" s="1291"/>
      <c r="C486" s="1291"/>
      <c r="D486" s="1291"/>
      <c r="E486" s="1291"/>
      <c r="F486" s="1291"/>
      <c r="G486" s="1291"/>
      <c r="H486" s="1291"/>
      <c r="I486" s="1291"/>
      <c r="J486" s="1291"/>
      <c r="K486" s="1291"/>
      <c r="L486" s="1291"/>
      <c r="M486" s="1291"/>
      <c r="N486" s="1291"/>
      <c r="O486" s="1291"/>
      <c r="P486" s="1291"/>
      <c r="Q486" s="1291"/>
      <c r="R486" s="1291"/>
      <c r="S486" s="1291"/>
      <c r="T486" s="1291"/>
      <c r="U486" s="1291"/>
      <c r="V486" s="1291"/>
      <c r="W486" s="1291"/>
      <c r="X486" s="1291"/>
      <c r="Y486" s="1291"/>
    </row>
    <row r="487">
      <c r="A487" s="1291"/>
      <c r="B487" s="1291"/>
      <c r="C487" s="1291"/>
      <c r="D487" s="1291"/>
      <c r="E487" s="1291"/>
      <c r="F487" s="1291"/>
      <c r="G487" s="1291"/>
      <c r="H487" s="1291"/>
      <c r="I487" s="1291"/>
      <c r="J487" s="1291"/>
      <c r="K487" s="1291"/>
      <c r="L487" s="1291"/>
      <c r="M487" s="1291"/>
      <c r="N487" s="1291"/>
      <c r="O487" s="1291"/>
      <c r="P487" s="1291"/>
      <c r="Q487" s="1291"/>
      <c r="R487" s="1291"/>
      <c r="S487" s="1291"/>
      <c r="T487" s="1291"/>
      <c r="U487" s="1291"/>
      <c r="V487" s="1291"/>
      <c r="W487" s="1291"/>
      <c r="X487" s="1291"/>
      <c r="Y487" s="1291"/>
    </row>
    <row r="488">
      <c r="A488" s="1291"/>
      <c r="B488" s="1291"/>
      <c r="C488" s="1291"/>
      <c r="D488" s="1291"/>
      <c r="E488" s="1291"/>
      <c r="F488" s="1291"/>
      <c r="G488" s="1291"/>
      <c r="H488" s="1291"/>
      <c r="I488" s="1291"/>
      <c r="J488" s="1291"/>
      <c r="K488" s="1291"/>
      <c r="L488" s="1291"/>
      <c r="M488" s="1291"/>
      <c r="N488" s="1291"/>
      <c r="O488" s="1291"/>
      <c r="P488" s="1291"/>
      <c r="Q488" s="1291"/>
      <c r="R488" s="1291"/>
      <c r="S488" s="1291"/>
      <c r="T488" s="1291"/>
      <c r="U488" s="1291"/>
      <c r="V488" s="1291"/>
      <c r="W488" s="1291"/>
      <c r="X488" s="1291"/>
      <c r="Y488" s="1291"/>
    </row>
    <row r="489">
      <c r="A489" s="1291"/>
      <c r="B489" s="1291"/>
      <c r="C489" s="1291"/>
      <c r="D489" s="1291"/>
      <c r="E489" s="1291"/>
      <c r="F489" s="1291"/>
      <c r="G489" s="1291"/>
      <c r="H489" s="1291"/>
      <c r="I489" s="1291"/>
      <c r="J489" s="1291"/>
      <c r="K489" s="1291"/>
      <c r="L489" s="1291"/>
      <c r="M489" s="1291"/>
      <c r="N489" s="1291"/>
      <c r="O489" s="1291"/>
      <c r="P489" s="1291"/>
      <c r="Q489" s="1291"/>
      <c r="R489" s="1291"/>
      <c r="S489" s="1291"/>
      <c r="T489" s="1291"/>
      <c r="U489" s="1291"/>
      <c r="V489" s="1291"/>
      <c r="W489" s="1291"/>
      <c r="X489" s="1291"/>
      <c r="Y489" s="1291"/>
    </row>
    <row r="490">
      <c r="A490" s="1291"/>
      <c r="B490" s="1291"/>
      <c r="C490" s="1291"/>
      <c r="D490" s="1291"/>
      <c r="E490" s="1291"/>
      <c r="F490" s="1291"/>
      <c r="G490" s="1291"/>
      <c r="H490" s="1291"/>
      <c r="I490" s="1291"/>
      <c r="J490" s="1291"/>
      <c r="K490" s="1291"/>
      <c r="L490" s="1291"/>
      <c r="M490" s="1291"/>
      <c r="N490" s="1291"/>
      <c r="O490" s="1291"/>
      <c r="P490" s="1291"/>
      <c r="Q490" s="1291"/>
      <c r="R490" s="1291"/>
      <c r="S490" s="1291"/>
      <c r="T490" s="1291"/>
      <c r="U490" s="1291"/>
      <c r="V490" s="1291"/>
      <c r="W490" s="1291"/>
      <c r="X490" s="1291"/>
      <c r="Y490" s="1291"/>
    </row>
    <row r="491">
      <c r="A491" s="1291"/>
      <c r="B491" s="1291"/>
      <c r="C491" s="1291"/>
      <c r="D491" s="1291"/>
      <c r="E491" s="1291"/>
      <c r="F491" s="1291"/>
      <c r="G491" s="1291"/>
      <c r="H491" s="1291"/>
      <c r="I491" s="1291"/>
      <c r="J491" s="1291"/>
      <c r="K491" s="1291"/>
      <c r="L491" s="1291"/>
      <c r="M491" s="1291"/>
      <c r="N491" s="1291"/>
      <c r="O491" s="1291"/>
      <c r="P491" s="1291"/>
      <c r="Q491" s="1291"/>
      <c r="R491" s="1291"/>
      <c r="S491" s="1291"/>
      <c r="T491" s="1291"/>
      <c r="U491" s="1291"/>
      <c r="V491" s="1291"/>
      <c r="W491" s="1291"/>
      <c r="X491" s="1291"/>
      <c r="Y491" s="1291"/>
    </row>
    <row r="492">
      <c r="A492" s="1291"/>
      <c r="B492" s="1291"/>
      <c r="C492" s="1291"/>
      <c r="D492" s="1291"/>
      <c r="E492" s="1291"/>
      <c r="F492" s="1291"/>
      <c r="G492" s="1291"/>
      <c r="H492" s="1291"/>
      <c r="I492" s="1291"/>
      <c r="J492" s="1291"/>
      <c r="K492" s="1291"/>
      <c r="L492" s="1291"/>
      <c r="M492" s="1291"/>
      <c r="N492" s="1291"/>
      <c r="O492" s="1291"/>
      <c r="P492" s="1291"/>
      <c r="Q492" s="1291"/>
      <c r="R492" s="1291"/>
      <c r="S492" s="1291"/>
      <c r="T492" s="1291"/>
      <c r="U492" s="1291"/>
      <c r="V492" s="1291"/>
      <c r="W492" s="1291"/>
      <c r="X492" s="1291"/>
      <c r="Y492" s="1291"/>
    </row>
    <row r="493">
      <c r="A493" s="1291"/>
      <c r="B493" s="1291"/>
      <c r="C493" s="1291"/>
      <c r="D493" s="1291"/>
      <c r="E493" s="1291"/>
      <c r="F493" s="1291"/>
      <c r="G493" s="1291"/>
      <c r="H493" s="1291"/>
      <c r="I493" s="1291"/>
      <c r="J493" s="1291"/>
      <c r="K493" s="1291"/>
      <c r="L493" s="1291"/>
      <c r="M493" s="1291"/>
      <c r="N493" s="1291"/>
      <c r="O493" s="1291"/>
      <c r="P493" s="1291"/>
      <c r="Q493" s="1291"/>
      <c r="R493" s="1291"/>
      <c r="S493" s="1291"/>
      <c r="T493" s="1291"/>
      <c r="U493" s="1291"/>
      <c r="V493" s="1291"/>
      <c r="W493" s="1291"/>
      <c r="X493" s="1291"/>
      <c r="Y493" s="1291"/>
    </row>
    <row r="494">
      <c r="A494" s="1291"/>
      <c r="B494" s="1291"/>
      <c r="C494" s="1291"/>
      <c r="D494" s="1291"/>
      <c r="E494" s="1291"/>
      <c r="F494" s="1291"/>
      <c r="G494" s="1291"/>
      <c r="H494" s="1291"/>
      <c r="I494" s="1291"/>
      <c r="J494" s="1291"/>
      <c r="K494" s="1291"/>
      <c r="L494" s="1291"/>
      <c r="M494" s="1291"/>
      <c r="N494" s="1291"/>
      <c r="O494" s="1291"/>
      <c r="P494" s="1291"/>
      <c r="Q494" s="1291"/>
      <c r="R494" s="1291"/>
      <c r="S494" s="1291"/>
      <c r="T494" s="1291"/>
      <c r="U494" s="1291"/>
      <c r="V494" s="1291"/>
      <c r="W494" s="1291"/>
      <c r="X494" s="1291"/>
      <c r="Y494" s="1291"/>
    </row>
    <row r="495">
      <c r="A495" s="1291"/>
      <c r="B495" s="1291"/>
      <c r="C495" s="1291"/>
      <c r="D495" s="1291"/>
      <c r="E495" s="1291"/>
      <c r="F495" s="1291"/>
      <c r="G495" s="1291"/>
      <c r="H495" s="1291"/>
      <c r="I495" s="1291"/>
      <c r="J495" s="1291"/>
      <c r="K495" s="1291"/>
      <c r="L495" s="1291"/>
      <c r="M495" s="1291"/>
      <c r="N495" s="1291"/>
      <c r="O495" s="1291"/>
      <c r="P495" s="1291"/>
      <c r="Q495" s="1291"/>
      <c r="R495" s="1291"/>
      <c r="S495" s="1291"/>
      <c r="T495" s="1291"/>
      <c r="U495" s="1291"/>
      <c r="V495" s="1291"/>
      <c r="W495" s="1291"/>
      <c r="X495" s="1291"/>
      <c r="Y495" s="1291"/>
    </row>
    <row r="496">
      <c r="A496" s="1291"/>
      <c r="B496" s="1291"/>
      <c r="C496" s="1291"/>
      <c r="D496" s="1291"/>
      <c r="E496" s="1291"/>
      <c r="F496" s="1291"/>
      <c r="G496" s="1291"/>
      <c r="H496" s="1291"/>
      <c r="I496" s="1291"/>
      <c r="J496" s="1291"/>
      <c r="K496" s="1291"/>
      <c r="L496" s="1291"/>
      <c r="M496" s="1291"/>
      <c r="N496" s="1291"/>
      <c r="O496" s="1291"/>
      <c r="P496" s="1291"/>
      <c r="Q496" s="1291"/>
      <c r="R496" s="1291"/>
      <c r="S496" s="1291"/>
      <c r="T496" s="1291"/>
      <c r="U496" s="1291"/>
      <c r="V496" s="1291"/>
      <c r="W496" s="1291"/>
      <c r="X496" s="1291"/>
      <c r="Y496" s="1291"/>
    </row>
    <row r="497">
      <c r="A497" s="1291"/>
      <c r="B497" s="1291"/>
      <c r="C497" s="1291"/>
      <c r="D497" s="1291"/>
      <c r="E497" s="1291"/>
      <c r="F497" s="1291"/>
      <c r="G497" s="1291"/>
      <c r="H497" s="1291"/>
      <c r="I497" s="1291"/>
      <c r="J497" s="1291"/>
      <c r="K497" s="1291"/>
      <c r="L497" s="1291"/>
      <c r="M497" s="1291"/>
      <c r="N497" s="1291"/>
      <c r="O497" s="1291"/>
      <c r="P497" s="1291"/>
      <c r="Q497" s="1291"/>
      <c r="R497" s="1291"/>
      <c r="S497" s="1291"/>
      <c r="T497" s="1291"/>
      <c r="U497" s="1291"/>
      <c r="V497" s="1291"/>
      <c r="W497" s="1291"/>
      <c r="X497" s="1291"/>
      <c r="Y497" s="1291"/>
    </row>
    <row r="498">
      <c r="A498" s="1291"/>
      <c r="B498" s="1291"/>
      <c r="C498" s="1291"/>
      <c r="D498" s="1291"/>
      <c r="E498" s="1291"/>
      <c r="F498" s="1291"/>
      <c r="G498" s="1291"/>
      <c r="H498" s="1291"/>
      <c r="I498" s="1291"/>
      <c r="J498" s="1291"/>
      <c r="K498" s="1291"/>
      <c r="L498" s="1291"/>
      <c r="M498" s="1291"/>
      <c r="N498" s="1291"/>
      <c r="O498" s="1291"/>
      <c r="P498" s="1291"/>
      <c r="Q498" s="1291"/>
      <c r="R498" s="1291"/>
      <c r="S498" s="1291"/>
      <c r="T498" s="1291"/>
      <c r="U498" s="1291"/>
      <c r="V498" s="1291"/>
      <c r="W498" s="1291"/>
      <c r="X498" s="1291"/>
      <c r="Y498" s="1291"/>
    </row>
    <row r="499">
      <c r="A499" s="1291"/>
      <c r="B499" s="1291"/>
      <c r="C499" s="1291"/>
      <c r="D499" s="1291"/>
      <c r="E499" s="1291"/>
      <c r="F499" s="1291"/>
      <c r="G499" s="1291"/>
      <c r="H499" s="1291"/>
      <c r="I499" s="1291"/>
      <c r="J499" s="1291"/>
      <c r="K499" s="1291"/>
      <c r="L499" s="1291"/>
      <c r="M499" s="1291"/>
      <c r="N499" s="1291"/>
      <c r="O499" s="1291"/>
      <c r="P499" s="1291"/>
      <c r="Q499" s="1291"/>
      <c r="R499" s="1291"/>
      <c r="S499" s="1291"/>
      <c r="T499" s="1291"/>
      <c r="U499" s="1291"/>
      <c r="V499" s="1291"/>
      <c r="W499" s="1291"/>
      <c r="X499" s="1291"/>
      <c r="Y499" s="1291"/>
    </row>
    <row r="500">
      <c r="A500" s="1291"/>
      <c r="B500" s="1291"/>
      <c r="C500" s="1291"/>
      <c r="D500" s="1291"/>
      <c r="E500" s="1291"/>
      <c r="F500" s="1291"/>
      <c r="G500" s="1291"/>
      <c r="H500" s="1291"/>
      <c r="I500" s="1291"/>
      <c r="J500" s="1291"/>
      <c r="K500" s="1291"/>
      <c r="L500" s="1291"/>
      <c r="M500" s="1291"/>
      <c r="N500" s="1291"/>
      <c r="O500" s="1291"/>
      <c r="P500" s="1291"/>
      <c r="Q500" s="1291"/>
      <c r="R500" s="1291"/>
      <c r="S500" s="1291"/>
      <c r="T500" s="1291"/>
      <c r="U500" s="1291"/>
      <c r="V500" s="1291"/>
      <c r="W500" s="1291"/>
      <c r="X500" s="1291"/>
      <c r="Y500" s="1291"/>
    </row>
    <row r="501">
      <c r="A501" s="1291"/>
      <c r="B501" s="1291"/>
      <c r="C501" s="1291"/>
      <c r="D501" s="1291"/>
      <c r="E501" s="1291"/>
      <c r="F501" s="1291"/>
      <c r="G501" s="1291"/>
      <c r="H501" s="1291"/>
      <c r="I501" s="1291"/>
      <c r="J501" s="1291"/>
      <c r="K501" s="1291"/>
      <c r="L501" s="1291"/>
      <c r="M501" s="1291"/>
      <c r="N501" s="1291"/>
      <c r="O501" s="1291"/>
      <c r="P501" s="1291"/>
      <c r="Q501" s="1291"/>
      <c r="R501" s="1291"/>
      <c r="S501" s="1291"/>
      <c r="T501" s="1291"/>
      <c r="U501" s="1291"/>
      <c r="V501" s="1291"/>
      <c r="W501" s="1291"/>
      <c r="X501" s="1291"/>
      <c r="Y501" s="1291"/>
    </row>
    <row r="502">
      <c r="A502" s="1291"/>
      <c r="B502" s="1291"/>
      <c r="C502" s="1291"/>
      <c r="D502" s="1291"/>
      <c r="E502" s="1291"/>
      <c r="F502" s="1291"/>
      <c r="G502" s="1291"/>
      <c r="H502" s="1291"/>
      <c r="I502" s="1291"/>
      <c r="J502" s="1291"/>
      <c r="K502" s="1291"/>
      <c r="L502" s="1291"/>
      <c r="M502" s="1291"/>
      <c r="N502" s="1291"/>
      <c r="O502" s="1291"/>
      <c r="P502" s="1291"/>
      <c r="Q502" s="1291"/>
      <c r="R502" s="1291"/>
      <c r="S502" s="1291"/>
      <c r="T502" s="1291"/>
      <c r="U502" s="1291"/>
      <c r="V502" s="1291"/>
      <c r="W502" s="1291"/>
      <c r="X502" s="1291"/>
      <c r="Y502" s="1291"/>
    </row>
    <row r="503">
      <c r="A503" s="1291"/>
      <c r="B503" s="1291"/>
      <c r="C503" s="1291"/>
      <c r="D503" s="1291"/>
      <c r="E503" s="1291"/>
      <c r="F503" s="1291"/>
      <c r="G503" s="1291"/>
      <c r="H503" s="1291"/>
      <c r="I503" s="1291"/>
      <c r="J503" s="1291"/>
      <c r="K503" s="1291"/>
      <c r="L503" s="1291"/>
      <c r="M503" s="1291"/>
      <c r="N503" s="1291"/>
      <c r="O503" s="1291"/>
      <c r="P503" s="1291"/>
      <c r="Q503" s="1291"/>
      <c r="R503" s="1291"/>
      <c r="S503" s="1291"/>
      <c r="T503" s="1291"/>
      <c r="U503" s="1291"/>
      <c r="V503" s="1291"/>
      <c r="W503" s="1291"/>
      <c r="X503" s="1291"/>
      <c r="Y503" s="1291"/>
    </row>
    <row r="504">
      <c r="A504" s="1291"/>
      <c r="B504" s="1291"/>
      <c r="C504" s="1291"/>
      <c r="D504" s="1291"/>
      <c r="E504" s="1291"/>
      <c r="F504" s="1291"/>
      <c r="G504" s="1291"/>
      <c r="H504" s="1291"/>
      <c r="I504" s="1291"/>
      <c r="J504" s="1291"/>
      <c r="K504" s="1291"/>
      <c r="L504" s="1291"/>
      <c r="M504" s="1291"/>
      <c r="N504" s="1291"/>
      <c r="O504" s="1291"/>
      <c r="P504" s="1291"/>
      <c r="Q504" s="1291"/>
      <c r="R504" s="1291"/>
      <c r="S504" s="1291"/>
      <c r="T504" s="1291"/>
      <c r="U504" s="1291"/>
      <c r="V504" s="1291"/>
      <c r="W504" s="1291"/>
      <c r="X504" s="1291"/>
      <c r="Y504" s="1291"/>
    </row>
    <row r="505">
      <c r="A505" s="1291"/>
      <c r="B505" s="1291"/>
      <c r="C505" s="1291"/>
      <c r="D505" s="1291"/>
      <c r="E505" s="1291"/>
      <c r="F505" s="1291"/>
      <c r="G505" s="1291"/>
      <c r="H505" s="1291"/>
      <c r="I505" s="1291"/>
      <c r="J505" s="1291"/>
      <c r="K505" s="1291"/>
      <c r="L505" s="1291"/>
      <c r="M505" s="1291"/>
      <c r="N505" s="1291"/>
      <c r="O505" s="1291"/>
      <c r="P505" s="1291"/>
      <c r="Q505" s="1291"/>
      <c r="R505" s="1291"/>
      <c r="S505" s="1291"/>
      <c r="T505" s="1291"/>
      <c r="U505" s="1291"/>
      <c r="V505" s="1291"/>
      <c r="W505" s="1291"/>
      <c r="X505" s="1291"/>
      <c r="Y505" s="1291"/>
    </row>
    <row r="506">
      <c r="A506" s="1291"/>
      <c r="B506" s="1291"/>
      <c r="C506" s="1291"/>
      <c r="D506" s="1291"/>
      <c r="E506" s="1291"/>
      <c r="F506" s="1291"/>
      <c r="G506" s="1291"/>
      <c r="H506" s="1291"/>
      <c r="I506" s="1291"/>
      <c r="J506" s="1291"/>
      <c r="K506" s="1291"/>
      <c r="L506" s="1291"/>
      <c r="M506" s="1291"/>
      <c r="N506" s="1291"/>
      <c r="O506" s="1291"/>
      <c r="P506" s="1291"/>
      <c r="Q506" s="1291"/>
      <c r="R506" s="1291"/>
      <c r="S506" s="1291"/>
      <c r="T506" s="1291"/>
      <c r="U506" s="1291"/>
      <c r="V506" s="1291"/>
      <c r="W506" s="1291"/>
      <c r="X506" s="1291"/>
      <c r="Y506" s="1291"/>
    </row>
    <row r="507">
      <c r="A507" s="1291"/>
      <c r="B507" s="1291"/>
      <c r="C507" s="1291"/>
      <c r="D507" s="1291"/>
      <c r="E507" s="1291"/>
      <c r="F507" s="1291"/>
      <c r="G507" s="1291"/>
      <c r="H507" s="1291"/>
      <c r="I507" s="1291"/>
      <c r="J507" s="1291"/>
      <c r="K507" s="1291"/>
      <c r="L507" s="1291"/>
      <c r="M507" s="1291"/>
      <c r="N507" s="1291"/>
      <c r="O507" s="1291"/>
      <c r="P507" s="1291"/>
      <c r="Q507" s="1291"/>
      <c r="R507" s="1291"/>
      <c r="S507" s="1291"/>
      <c r="T507" s="1291"/>
      <c r="U507" s="1291"/>
      <c r="V507" s="1291"/>
      <c r="W507" s="1291"/>
      <c r="X507" s="1291"/>
      <c r="Y507" s="1291"/>
    </row>
    <row r="508">
      <c r="A508" s="1291"/>
      <c r="B508" s="1291"/>
      <c r="C508" s="1291"/>
      <c r="D508" s="1291"/>
      <c r="E508" s="1291"/>
      <c r="F508" s="1291"/>
      <c r="G508" s="1291"/>
      <c r="H508" s="1291"/>
      <c r="I508" s="1291"/>
      <c r="J508" s="1291"/>
      <c r="K508" s="1291"/>
      <c r="L508" s="1291"/>
      <c r="M508" s="1291"/>
      <c r="N508" s="1291"/>
      <c r="O508" s="1291"/>
      <c r="P508" s="1291"/>
      <c r="Q508" s="1291"/>
      <c r="R508" s="1291"/>
      <c r="S508" s="1291"/>
      <c r="T508" s="1291"/>
      <c r="U508" s="1291"/>
      <c r="V508" s="1291"/>
      <c r="W508" s="1291"/>
      <c r="X508" s="1291"/>
      <c r="Y508" s="1291"/>
    </row>
    <row r="509">
      <c r="A509" s="1291"/>
      <c r="B509" s="1291"/>
      <c r="C509" s="1291"/>
      <c r="D509" s="1291"/>
      <c r="E509" s="1291"/>
      <c r="F509" s="1291"/>
      <c r="G509" s="1291"/>
      <c r="H509" s="1291"/>
      <c r="I509" s="1291"/>
      <c r="J509" s="1291"/>
      <c r="K509" s="1291"/>
      <c r="L509" s="1291"/>
      <c r="M509" s="1291"/>
      <c r="N509" s="1291"/>
      <c r="O509" s="1291"/>
      <c r="P509" s="1291"/>
      <c r="Q509" s="1291"/>
      <c r="R509" s="1291"/>
      <c r="S509" s="1291"/>
      <c r="T509" s="1291"/>
      <c r="U509" s="1291"/>
      <c r="V509" s="1291"/>
      <c r="W509" s="1291"/>
      <c r="X509" s="1291"/>
      <c r="Y509" s="1291"/>
    </row>
    <row r="510">
      <c r="A510" s="1291"/>
      <c r="B510" s="1291"/>
      <c r="C510" s="1291"/>
      <c r="D510" s="1291"/>
      <c r="E510" s="1291"/>
      <c r="F510" s="1291"/>
      <c r="G510" s="1291"/>
      <c r="H510" s="1291"/>
      <c r="I510" s="1291"/>
      <c r="J510" s="1291"/>
      <c r="K510" s="1291"/>
      <c r="L510" s="1291"/>
      <c r="M510" s="1291"/>
      <c r="N510" s="1291"/>
      <c r="O510" s="1291"/>
      <c r="P510" s="1291"/>
      <c r="Q510" s="1291"/>
      <c r="R510" s="1291"/>
      <c r="S510" s="1291"/>
      <c r="T510" s="1291"/>
      <c r="U510" s="1291"/>
      <c r="V510" s="1291"/>
      <c r="W510" s="1291"/>
      <c r="X510" s="1291"/>
      <c r="Y510" s="1291"/>
    </row>
    <row r="511">
      <c r="A511" s="1291"/>
      <c r="B511" s="1291"/>
      <c r="C511" s="1291"/>
      <c r="D511" s="1291"/>
      <c r="E511" s="1291"/>
      <c r="F511" s="1291"/>
      <c r="G511" s="1291"/>
      <c r="H511" s="1291"/>
      <c r="I511" s="1291"/>
      <c r="J511" s="1291"/>
      <c r="K511" s="1291"/>
      <c r="L511" s="1291"/>
      <c r="M511" s="1291"/>
      <c r="N511" s="1291"/>
      <c r="O511" s="1291"/>
      <c r="P511" s="1291"/>
      <c r="Q511" s="1291"/>
      <c r="R511" s="1291"/>
      <c r="S511" s="1291"/>
      <c r="T511" s="1291"/>
      <c r="U511" s="1291"/>
      <c r="V511" s="1291"/>
      <c r="W511" s="1291"/>
      <c r="X511" s="1291"/>
      <c r="Y511" s="1291"/>
    </row>
    <row r="512">
      <c r="A512" s="1291"/>
      <c r="B512" s="1291"/>
      <c r="C512" s="1291"/>
      <c r="D512" s="1291"/>
      <c r="E512" s="1291"/>
      <c r="F512" s="1291"/>
      <c r="G512" s="1291"/>
      <c r="H512" s="1291"/>
      <c r="I512" s="1291"/>
      <c r="J512" s="1291"/>
      <c r="K512" s="1291"/>
      <c r="L512" s="1291"/>
      <c r="M512" s="1291"/>
      <c r="N512" s="1291"/>
      <c r="O512" s="1291"/>
      <c r="P512" s="1291"/>
      <c r="Q512" s="1291"/>
      <c r="R512" s="1291"/>
      <c r="S512" s="1291"/>
      <c r="T512" s="1291"/>
      <c r="U512" s="1291"/>
      <c r="V512" s="1291"/>
      <c r="W512" s="1291"/>
      <c r="X512" s="1291"/>
      <c r="Y512" s="1291"/>
    </row>
    <row r="513">
      <c r="A513" s="1291"/>
      <c r="B513" s="1291"/>
      <c r="C513" s="1291"/>
      <c r="D513" s="1291"/>
      <c r="E513" s="1291"/>
      <c r="F513" s="1291"/>
      <c r="G513" s="1291"/>
      <c r="H513" s="1291"/>
      <c r="I513" s="1291"/>
      <c r="J513" s="1291"/>
      <c r="K513" s="1291"/>
      <c r="L513" s="1291"/>
      <c r="M513" s="1291"/>
      <c r="N513" s="1291"/>
      <c r="O513" s="1291"/>
      <c r="P513" s="1291"/>
      <c r="Q513" s="1291"/>
      <c r="R513" s="1291"/>
      <c r="S513" s="1291"/>
      <c r="T513" s="1291"/>
      <c r="U513" s="1291"/>
      <c r="V513" s="1291"/>
      <c r="W513" s="1291"/>
      <c r="X513" s="1291"/>
      <c r="Y513" s="1291"/>
    </row>
    <row r="514">
      <c r="A514" s="1291"/>
      <c r="B514" s="1291"/>
      <c r="C514" s="1291"/>
      <c r="D514" s="1291"/>
      <c r="E514" s="1291"/>
      <c r="F514" s="1291"/>
      <c r="G514" s="1291"/>
      <c r="H514" s="1291"/>
      <c r="I514" s="1291"/>
      <c r="J514" s="1291"/>
      <c r="K514" s="1291"/>
      <c r="L514" s="1291"/>
      <c r="M514" s="1291"/>
      <c r="N514" s="1291"/>
      <c r="O514" s="1291"/>
      <c r="P514" s="1291"/>
      <c r="Q514" s="1291"/>
      <c r="R514" s="1291"/>
      <c r="S514" s="1291"/>
      <c r="T514" s="1291"/>
      <c r="U514" s="1291"/>
      <c r="V514" s="1291"/>
      <c r="W514" s="1291"/>
      <c r="X514" s="1291"/>
      <c r="Y514" s="1291"/>
    </row>
    <row r="515">
      <c r="A515" s="1291"/>
      <c r="B515" s="1291"/>
      <c r="C515" s="1291"/>
      <c r="D515" s="1291"/>
      <c r="E515" s="1291"/>
      <c r="F515" s="1291"/>
      <c r="G515" s="1291"/>
      <c r="H515" s="1291"/>
      <c r="I515" s="1291"/>
      <c r="J515" s="1291"/>
      <c r="K515" s="1291"/>
      <c r="L515" s="1291"/>
      <c r="M515" s="1291"/>
      <c r="N515" s="1291"/>
      <c r="O515" s="1291"/>
      <c r="P515" s="1291"/>
      <c r="Q515" s="1291"/>
      <c r="R515" s="1291"/>
      <c r="S515" s="1291"/>
      <c r="T515" s="1291"/>
      <c r="U515" s="1291"/>
      <c r="V515" s="1291"/>
      <c r="W515" s="1291"/>
      <c r="X515" s="1291"/>
      <c r="Y515" s="1291"/>
    </row>
    <row r="516">
      <c r="A516" s="1291"/>
      <c r="B516" s="1291"/>
      <c r="C516" s="1291"/>
      <c r="D516" s="1291"/>
      <c r="E516" s="1291"/>
      <c r="F516" s="1291"/>
      <c r="G516" s="1291"/>
      <c r="H516" s="1291"/>
      <c r="I516" s="1291"/>
      <c r="J516" s="1291"/>
      <c r="K516" s="1291"/>
      <c r="L516" s="1291"/>
      <c r="M516" s="1291"/>
      <c r="N516" s="1291"/>
      <c r="O516" s="1291"/>
      <c r="P516" s="1291"/>
      <c r="Q516" s="1291"/>
      <c r="R516" s="1291"/>
      <c r="S516" s="1291"/>
      <c r="T516" s="1291"/>
      <c r="U516" s="1291"/>
      <c r="V516" s="1291"/>
      <c r="W516" s="1291"/>
      <c r="X516" s="1291"/>
      <c r="Y516" s="1291"/>
    </row>
    <row r="517">
      <c r="A517" s="1291"/>
      <c r="B517" s="1291"/>
      <c r="C517" s="1291"/>
      <c r="D517" s="1291"/>
      <c r="E517" s="1291"/>
      <c r="F517" s="1291"/>
      <c r="G517" s="1291"/>
      <c r="H517" s="1291"/>
      <c r="I517" s="1291"/>
      <c r="J517" s="1291"/>
      <c r="K517" s="1291"/>
      <c r="L517" s="1291"/>
      <c r="M517" s="1291"/>
      <c r="N517" s="1291"/>
      <c r="O517" s="1291"/>
      <c r="P517" s="1291"/>
      <c r="Q517" s="1291"/>
      <c r="R517" s="1291"/>
      <c r="S517" s="1291"/>
      <c r="T517" s="1291"/>
      <c r="U517" s="1291"/>
      <c r="V517" s="1291"/>
      <c r="W517" s="1291"/>
      <c r="X517" s="1291"/>
      <c r="Y517" s="1291"/>
    </row>
    <row r="518">
      <c r="A518" s="1291"/>
      <c r="B518" s="1291"/>
      <c r="C518" s="1291"/>
      <c r="D518" s="1291"/>
      <c r="E518" s="1291"/>
      <c r="F518" s="1291"/>
      <c r="G518" s="1291"/>
      <c r="H518" s="1291"/>
      <c r="I518" s="1291"/>
      <c r="J518" s="1291"/>
      <c r="K518" s="1291"/>
      <c r="L518" s="1291"/>
      <c r="M518" s="1291"/>
      <c r="N518" s="1291"/>
      <c r="O518" s="1291"/>
      <c r="P518" s="1291"/>
      <c r="Q518" s="1291"/>
      <c r="R518" s="1291"/>
      <c r="S518" s="1291"/>
      <c r="T518" s="1291"/>
      <c r="U518" s="1291"/>
      <c r="V518" s="1291"/>
      <c r="W518" s="1291"/>
      <c r="X518" s="1291"/>
      <c r="Y518" s="1291"/>
    </row>
    <row r="519">
      <c r="A519" s="1291"/>
      <c r="B519" s="1291"/>
      <c r="C519" s="1291"/>
      <c r="D519" s="1291"/>
      <c r="E519" s="1291"/>
      <c r="F519" s="1291"/>
      <c r="G519" s="1291"/>
      <c r="H519" s="1291"/>
      <c r="I519" s="1291"/>
      <c r="J519" s="1291"/>
      <c r="K519" s="1291"/>
      <c r="L519" s="1291"/>
      <c r="M519" s="1291"/>
      <c r="N519" s="1291"/>
      <c r="O519" s="1291"/>
      <c r="P519" s="1291"/>
      <c r="Q519" s="1291"/>
      <c r="R519" s="1291"/>
      <c r="S519" s="1291"/>
      <c r="T519" s="1291"/>
      <c r="U519" s="1291"/>
      <c r="V519" s="1291"/>
      <c r="W519" s="1291"/>
      <c r="X519" s="1291"/>
      <c r="Y519" s="1291"/>
    </row>
    <row r="520">
      <c r="A520" s="1291"/>
      <c r="B520" s="1291"/>
      <c r="C520" s="1291"/>
      <c r="D520" s="1291"/>
      <c r="E520" s="1291"/>
      <c r="F520" s="1291"/>
      <c r="G520" s="1291"/>
      <c r="H520" s="1291"/>
      <c r="I520" s="1291"/>
      <c r="J520" s="1291"/>
      <c r="K520" s="1291"/>
      <c r="L520" s="1291"/>
      <c r="M520" s="1291"/>
      <c r="N520" s="1291"/>
      <c r="O520" s="1291"/>
      <c r="P520" s="1291"/>
      <c r="Q520" s="1291"/>
      <c r="R520" s="1291"/>
      <c r="S520" s="1291"/>
      <c r="T520" s="1291"/>
      <c r="U520" s="1291"/>
      <c r="V520" s="1291"/>
      <c r="W520" s="1291"/>
      <c r="X520" s="1291"/>
      <c r="Y520" s="1291"/>
    </row>
    <row r="521">
      <c r="A521" s="1291"/>
      <c r="B521" s="1291"/>
      <c r="C521" s="1291"/>
      <c r="D521" s="1291"/>
      <c r="E521" s="1291"/>
      <c r="F521" s="1291"/>
      <c r="G521" s="1291"/>
      <c r="H521" s="1291"/>
      <c r="I521" s="1291"/>
      <c r="J521" s="1291"/>
      <c r="K521" s="1291"/>
      <c r="L521" s="1291"/>
      <c r="M521" s="1291"/>
      <c r="N521" s="1291"/>
      <c r="O521" s="1291"/>
      <c r="P521" s="1291"/>
      <c r="Q521" s="1291"/>
      <c r="R521" s="1291"/>
      <c r="S521" s="1291"/>
      <c r="T521" s="1291"/>
      <c r="U521" s="1291"/>
      <c r="V521" s="1291"/>
      <c r="W521" s="1291"/>
      <c r="X521" s="1291"/>
      <c r="Y521" s="1291"/>
    </row>
    <row r="522">
      <c r="A522" s="1291"/>
      <c r="B522" s="1291"/>
      <c r="C522" s="1291"/>
      <c r="D522" s="1291"/>
      <c r="E522" s="1291"/>
      <c r="F522" s="1291"/>
      <c r="G522" s="1291"/>
      <c r="H522" s="1291"/>
      <c r="I522" s="1291"/>
      <c r="J522" s="1291"/>
      <c r="K522" s="1291"/>
      <c r="L522" s="1291"/>
      <c r="M522" s="1291"/>
      <c r="N522" s="1291"/>
      <c r="O522" s="1291"/>
      <c r="P522" s="1291"/>
      <c r="Q522" s="1291"/>
      <c r="R522" s="1291"/>
      <c r="S522" s="1291"/>
      <c r="T522" s="1291"/>
      <c r="U522" s="1291"/>
      <c r="V522" s="1291"/>
      <c r="W522" s="1291"/>
      <c r="X522" s="1291"/>
      <c r="Y522" s="1291"/>
    </row>
    <row r="523">
      <c r="A523" s="1291"/>
      <c r="B523" s="1291"/>
      <c r="C523" s="1291"/>
      <c r="D523" s="1291"/>
      <c r="E523" s="1291"/>
      <c r="F523" s="1291"/>
      <c r="G523" s="1291"/>
      <c r="H523" s="1291"/>
      <c r="I523" s="1291"/>
      <c r="J523" s="1291"/>
      <c r="K523" s="1291"/>
      <c r="L523" s="1291"/>
      <c r="M523" s="1291"/>
      <c r="N523" s="1291"/>
      <c r="O523" s="1291"/>
      <c r="P523" s="1291"/>
      <c r="Q523" s="1291"/>
      <c r="R523" s="1291"/>
      <c r="S523" s="1291"/>
      <c r="T523" s="1291"/>
      <c r="U523" s="1291"/>
      <c r="V523" s="1291"/>
      <c r="W523" s="1291"/>
      <c r="X523" s="1291"/>
      <c r="Y523" s="1291"/>
    </row>
    <row r="524">
      <c r="A524" s="1291"/>
      <c r="B524" s="1291"/>
      <c r="C524" s="1291"/>
      <c r="D524" s="1291"/>
      <c r="E524" s="1291"/>
      <c r="F524" s="1291"/>
      <c r="G524" s="1291"/>
      <c r="H524" s="1291"/>
      <c r="I524" s="1291"/>
      <c r="J524" s="1291"/>
      <c r="K524" s="1291"/>
      <c r="L524" s="1291"/>
      <c r="M524" s="1291"/>
      <c r="N524" s="1291"/>
      <c r="O524" s="1291"/>
      <c r="P524" s="1291"/>
      <c r="Q524" s="1291"/>
      <c r="R524" s="1291"/>
      <c r="S524" s="1291"/>
      <c r="T524" s="1291"/>
      <c r="U524" s="1291"/>
      <c r="V524" s="1291"/>
      <c r="W524" s="1291"/>
      <c r="X524" s="1291"/>
      <c r="Y524" s="1291"/>
    </row>
    <row r="525">
      <c r="A525" s="1291"/>
      <c r="B525" s="1291"/>
      <c r="C525" s="1291"/>
      <c r="D525" s="1291"/>
      <c r="E525" s="1291"/>
      <c r="F525" s="1291"/>
      <c r="G525" s="1291"/>
      <c r="H525" s="1291"/>
      <c r="I525" s="1291"/>
      <c r="J525" s="1291"/>
      <c r="K525" s="1291"/>
      <c r="L525" s="1291"/>
      <c r="M525" s="1291"/>
      <c r="N525" s="1291"/>
      <c r="O525" s="1291"/>
      <c r="P525" s="1291"/>
      <c r="Q525" s="1291"/>
      <c r="R525" s="1291"/>
      <c r="S525" s="1291"/>
      <c r="T525" s="1291"/>
      <c r="U525" s="1291"/>
      <c r="V525" s="1291"/>
      <c r="W525" s="1291"/>
      <c r="X525" s="1291"/>
      <c r="Y525" s="1291"/>
    </row>
    <row r="526">
      <c r="A526" s="1291"/>
      <c r="B526" s="1291"/>
      <c r="C526" s="1291"/>
      <c r="D526" s="1291"/>
      <c r="E526" s="1291"/>
      <c r="F526" s="1291"/>
      <c r="G526" s="1291"/>
      <c r="H526" s="1291"/>
      <c r="I526" s="1291"/>
      <c r="J526" s="1291"/>
      <c r="K526" s="1291"/>
      <c r="L526" s="1291"/>
      <c r="M526" s="1291"/>
      <c r="N526" s="1291"/>
      <c r="O526" s="1291"/>
      <c r="P526" s="1291"/>
      <c r="Q526" s="1291"/>
      <c r="R526" s="1291"/>
      <c r="S526" s="1291"/>
      <c r="T526" s="1291"/>
      <c r="U526" s="1291"/>
      <c r="V526" s="1291"/>
      <c r="W526" s="1291"/>
      <c r="X526" s="1291"/>
      <c r="Y526" s="1291"/>
    </row>
    <row r="527">
      <c r="A527" s="1291"/>
      <c r="B527" s="1291"/>
      <c r="C527" s="1291"/>
      <c r="D527" s="1291"/>
      <c r="E527" s="1291"/>
      <c r="F527" s="1291"/>
      <c r="G527" s="1291"/>
      <c r="H527" s="1291"/>
      <c r="I527" s="1291"/>
      <c r="J527" s="1291"/>
      <c r="K527" s="1291"/>
      <c r="L527" s="1291"/>
      <c r="M527" s="1291"/>
      <c r="N527" s="1291"/>
      <c r="O527" s="1291"/>
      <c r="P527" s="1291"/>
      <c r="Q527" s="1291"/>
      <c r="R527" s="1291"/>
      <c r="S527" s="1291"/>
      <c r="T527" s="1291"/>
      <c r="U527" s="1291"/>
      <c r="V527" s="1291"/>
      <c r="W527" s="1291"/>
      <c r="X527" s="1291"/>
      <c r="Y527" s="1291"/>
    </row>
    <row r="528">
      <c r="A528" s="1291"/>
      <c r="B528" s="1291"/>
      <c r="C528" s="1291"/>
      <c r="D528" s="1291"/>
      <c r="E528" s="1291"/>
      <c r="F528" s="1291"/>
      <c r="G528" s="1291"/>
      <c r="H528" s="1291"/>
      <c r="I528" s="1291"/>
      <c r="J528" s="1291"/>
      <c r="K528" s="1291"/>
      <c r="L528" s="1291"/>
      <c r="M528" s="1291"/>
      <c r="N528" s="1291"/>
      <c r="O528" s="1291"/>
      <c r="P528" s="1291"/>
      <c r="Q528" s="1291"/>
      <c r="R528" s="1291"/>
      <c r="S528" s="1291"/>
      <c r="T528" s="1291"/>
      <c r="U528" s="1291"/>
      <c r="V528" s="1291"/>
      <c r="W528" s="1291"/>
      <c r="X528" s="1291"/>
      <c r="Y528" s="1291"/>
    </row>
    <row r="529">
      <c r="A529" s="1291"/>
      <c r="B529" s="1291"/>
      <c r="C529" s="1291"/>
      <c r="D529" s="1291"/>
      <c r="E529" s="1291"/>
      <c r="F529" s="1291"/>
      <c r="G529" s="1291"/>
      <c r="H529" s="1291"/>
      <c r="I529" s="1291"/>
      <c r="J529" s="1291"/>
      <c r="K529" s="1291"/>
      <c r="L529" s="1291"/>
      <c r="M529" s="1291"/>
      <c r="N529" s="1291"/>
      <c r="O529" s="1291"/>
      <c r="P529" s="1291"/>
      <c r="Q529" s="1291"/>
      <c r="R529" s="1291"/>
      <c r="S529" s="1291"/>
      <c r="T529" s="1291"/>
      <c r="U529" s="1291"/>
      <c r="V529" s="1291"/>
      <c r="W529" s="1291"/>
      <c r="X529" s="1291"/>
      <c r="Y529" s="1291"/>
    </row>
    <row r="530">
      <c r="A530" s="1291"/>
      <c r="B530" s="1291"/>
      <c r="C530" s="1291"/>
      <c r="D530" s="1291"/>
      <c r="E530" s="1291"/>
      <c r="F530" s="1291"/>
      <c r="G530" s="1291"/>
      <c r="H530" s="1291"/>
      <c r="I530" s="1291"/>
      <c r="J530" s="1291"/>
      <c r="K530" s="1291"/>
      <c r="L530" s="1291"/>
      <c r="M530" s="1291"/>
      <c r="N530" s="1291"/>
      <c r="O530" s="1291"/>
      <c r="P530" s="1291"/>
      <c r="Q530" s="1291"/>
      <c r="R530" s="1291"/>
      <c r="S530" s="1291"/>
      <c r="T530" s="1291"/>
      <c r="U530" s="1291"/>
      <c r="V530" s="1291"/>
      <c r="W530" s="1291"/>
      <c r="X530" s="1291"/>
      <c r="Y530" s="1291"/>
    </row>
    <row r="531">
      <c r="A531" s="1291"/>
      <c r="B531" s="1291"/>
      <c r="C531" s="1291"/>
      <c r="D531" s="1291"/>
      <c r="E531" s="1291"/>
      <c r="F531" s="1291"/>
      <c r="G531" s="1291"/>
      <c r="H531" s="1291"/>
      <c r="I531" s="1291"/>
      <c r="J531" s="1291"/>
      <c r="K531" s="1291"/>
      <c r="L531" s="1291"/>
      <c r="M531" s="1291"/>
      <c r="N531" s="1291"/>
      <c r="O531" s="1291"/>
      <c r="P531" s="1291"/>
      <c r="Q531" s="1291"/>
      <c r="R531" s="1291"/>
      <c r="S531" s="1291"/>
      <c r="T531" s="1291"/>
      <c r="U531" s="1291"/>
      <c r="V531" s="1291"/>
      <c r="W531" s="1291"/>
      <c r="X531" s="1291"/>
      <c r="Y531" s="1291"/>
    </row>
    <row r="532">
      <c r="A532" s="1291"/>
      <c r="B532" s="1291"/>
      <c r="C532" s="1291"/>
      <c r="D532" s="1291"/>
      <c r="E532" s="1291"/>
      <c r="F532" s="1291"/>
      <c r="G532" s="1291"/>
      <c r="H532" s="1291"/>
      <c r="I532" s="1291"/>
      <c r="J532" s="1291"/>
      <c r="K532" s="1291"/>
      <c r="L532" s="1291"/>
      <c r="M532" s="1291"/>
      <c r="N532" s="1291"/>
      <c r="O532" s="1291"/>
      <c r="P532" s="1291"/>
      <c r="Q532" s="1291"/>
      <c r="R532" s="1291"/>
      <c r="S532" s="1291"/>
      <c r="T532" s="1291"/>
      <c r="U532" s="1291"/>
      <c r="V532" s="1291"/>
      <c r="W532" s="1291"/>
      <c r="X532" s="1291"/>
      <c r="Y532" s="1291"/>
    </row>
    <row r="533">
      <c r="A533" s="1291"/>
      <c r="B533" s="1291"/>
      <c r="C533" s="1291"/>
      <c r="D533" s="1291"/>
      <c r="E533" s="1291"/>
      <c r="F533" s="1291"/>
      <c r="G533" s="1291"/>
      <c r="H533" s="1291"/>
      <c r="I533" s="1291"/>
      <c r="J533" s="1291"/>
      <c r="K533" s="1291"/>
      <c r="L533" s="1291"/>
      <c r="M533" s="1291"/>
      <c r="N533" s="1291"/>
      <c r="O533" s="1291"/>
      <c r="P533" s="1291"/>
      <c r="Q533" s="1291"/>
      <c r="R533" s="1291"/>
      <c r="S533" s="1291"/>
      <c r="T533" s="1291"/>
      <c r="U533" s="1291"/>
      <c r="V533" s="1291"/>
      <c r="W533" s="1291"/>
      <c r="X533" s="1291"/>
      <c r="Y533" s="1291"/>
    </row>
    <row r="534">
      <c r="A534" s="1291"/>
      <c r="B534" s="1291"/>
      <c r="C534" s="1291"/>
      <c r="D534" s="1291"/>
      <c r="E534" s="1291"/>
      <c r="F534" s="1291"/>
      <c r="G534" s="1291"/>
      <c r="H534" s="1291"/>
      <c r="I534" s="1291"/>
      <c r="J534" s="1291"/>
      <c r="K534" s="1291"/>
      <c r="L534" s="1291"/>
      <c r="M534" s="1291"/>
      <c r="N534" s="1291"/>
      <c r="O534" s="1291"/>
      <c r="P534" s="1291"/>
      <c r="Q534" s="1291"/>
      <c r="R534" s="1291"/>
      <c r="S534" s="1291"/>
      <c r="T534" s="1291"/>
      <c r="U534" s="1291"/>
      <c r="V534" s="1291"/>
      <c r="W534" s="1291"/>
      <c r="X534" s="1291"/>
      <c r="Y534" s="1291"/>
    </row>
    <row r="535">
      <c r="A535" s="1291"/>
      <c r="B535" s="1291"/>
      <c r="C535" s="1291"/>
      <c r="D535" s="1291"/>
      <c r="E535" s="1291"/>
      <c r="F535" s="1291"/>
      <c r="G535" s="1291"/>
      <c r="H535" s="1291"/>
      <c r="I535" s="1291"/>
      <c r="J535" s="1291"/>
      <c r="K535" s="1291"/>
      <c r="L535" s="1291"/>
      <c r="M535" s="1291"/>
      <c r="N535" s="1291"/>
      <c r="O535" s="1291"/>
      <c r="P535" s="1291"/>
      <c r="Q535" s="1291"/>
      <c r="R535" s="1291"/>
      <c r="S535" s="1291"/>
      <c r="T535" s="1291"/>
      <c r="U535" s="1291"/>
      <c r="V535" s="1291"/>
      <c r="W535" s="1291"/>
      <c r="X535" s="1291"/>
      <c r="Y535" s="1291"/>
    </row>
    <row r="536">
      <c r="A536" s="1291"/>
      <c r="B536" s="1291"/>
      <c r="C536" s="1291"/>
      <c r="D536" s="1291"/>
      <c r="E536" s="1291"/>
      <c r="F536" s="1291"/>
      <c r="G536" s="1291"/>
      <c r="H536" s="1291"/>
      <c r="I536" s="1291"/>
      <c r="J536" s="1291"/>
      <c r="K536" s="1291"/>
      <c r="L536" s="1291"/>
      <c r="M536" s="1291"/>
      <c r="N536" s="1291"/>
      <c r="O536" s="1291"/>
      <c r="P536" s="1291"/>
      <c r="Q536" s="1291"/>
      <c r="R536" s="1291"/>
      <c r="S536" s="1291"/>
      <c r="T536" s="1291"/>
      <c r="U536" s="1291"/>
      <c r="V536" s="1291"/>
      <c r="W536" s="1291"/>
      <c r="X536" s="1291"/>
      <c r="Y536" s="1291"/>
    </row>
    <row r="537">
      <c r="A537" s="1291"/>
      <c r="B537" s="1291"/>
      <c r="C537" s="1291"/>
      <c r="D537" s="1291"/>
      <c r="E537" s="1291"/>
      <c r="F537" s="1291"/>
      <c r="G537" s="1291"/>
      <c r="H537" s="1291"/>
      <c r="I537" s="1291"/>
      <c r="J537" s="1291"/>
      <c r="K537" s="1291"/>
      <c r="L537" s="1291"/>
      <c r="M537" s="1291"/>
      <c r="N537" s="1291"/>
      <c r="O537" s="1291"/>
      <c r="P537" s="1291"/>
      <c r="Q537" s="1291"/>
      <c r="R537" s="1291"/>
      <c r="S537" s="1291"/>
      <c r="T537" s="1291"/>
      <c r="U537" s="1291"/>
      <c r="V537" s="1291"/>
      <c r="W537" s="1291"/>
      <c r="X537" s="1291"/>
      <c r="Y537" s="1291"/>
    </row>
    <row r="538">
      <c r="A538" s="1291"/>
      <c r="B538" s="1291"/>
      <c r="C538" s="1291"/>
      <c r="D538" s="1291"/>
      <c r="E538" s="1291"/>
      <c r="F538" s="1291"/>
      <c r="G538" s="1291"/>
      <c r="H538" s="1291"/>
      <c r="I538" s="1291"/>
      <c r="J538" s="1291"/>
      <c r="K538" s="1291"/>
      <c r="L538" s="1291"/>
      <c r="M538" s="1291"/>
      <c r="N538" s="1291"/>
      <c r="O538" s="1291"/>
      <c r="P538" s="1291"/>
      <c r="Q538" s="1291"/>
      <c r="R538" s="1291"/>
      <c r="S538" s="1291"/>
      <c r="T538" s="1291"/>
      <c r="U538" s="1291"/>
      <c r="V538" s="1291"/>
      <c r="W538" s="1291"/>
      <c r="X538" s="1291"/>
      <c r="Y538" s="1291"/>
    </row>
    <row r="539">
      <c r="A539" s="1291"/>
      <c r="B539" s="1291"/>
      <c r="C539" s="1291"/>
      <c r="D539" s="1291"/>
      <c r="E539" s="1291"/>
      <c r="F539" s="1291"/>
      <c r="G539" s="1291"/>
      <c r="H539" s="1291"/>
      <c r="I539" s="1291"/>
      <c r="J539" s="1291"/>
      <c r="K539" s="1291"/>
      <c r="L539" s="1291"/>
      <c r="M539" s="1291"/>
      <c r="N539" s="1291"/>
      <c r="O539" s="1291"/>
      <c r="P539" s="1291"/>
      <c r="Q539" s="1291"/>
      <c r="R539" s="1291"/>
      <c r="S539" s="1291"/>
      <c r="T539" s="1291"/>
      <c r="U539" s="1291"/>
      <c r="V539" s="1291"/>
      <c r="W539" s="1291"/>
      <c r="X539" s="1291"/>
      <c r="Y539" s="1291"/>
    </row>
    <row r="540">
      <c r="A540" s="1291"/>
      <c r="B540" s="1291"/>
      <c r="C540" s="1291"/>
      <c r="D540" s="1291"/>
      <c r="E540" s="1291"/>
      <c r="F540" s="1291"/>
      <c r="G540" s="1291"/>
      <c r="H540" s="1291"/>
      <c r="I540" s="1291"/>
      <c r="J540" s="1291"/>
      <c r="K540" s="1291"/>
      <c r="L540" s="1291"/>
      <c r="M540" s="1291"/>
      <c r="N540" s="1291"/>
      <c r="O540" s="1291"/>
      <c r="P540" s="1291"/>
      <c r="Q540" s="1291"/>
      <c r="R540" s="1291"/>
      <c r="S540" s="1291"/>
      <c r="T540" s="1291"/>
      <c r="U540" s="1291"/>
      <c r="V540" s="1291"/>
      <c r="W540" s="1291"/>
      <c r="X540" s="1291"/>
      <c r="Y540" s="1291"/>
    </row>
    <row r="541">
      <c r="A541" s="1291"/>
      <c r="B541" s="1291"/>
      <c r="C541" s="1291"/>
      <c r="D541" s="1291"/>
      <c r="E541" s="1291"/>
      <c r="F541" s="1291"/>
      <c r="G541" s="1291"/>
      <c r="H541" s="1291"/>
      <c r="I541" s="1291"/>
      <c r="J541" s="1291"/>
      <c r="K541" s="1291"/>
      <c r="L541" s="1291"/>
      <c r="M541" s="1291"/>
      <c r="N541" s="1291"/>
      <c r="O541" s="1291"/>
      <c r="P541" s="1291"/>
      <c r="Q541" s="1291"/>
      <c r="R541" s="1291"/>
      <c r="S541" s="1291"/>
      <c r="T541" s="1291"/>
      <c r="U541" s="1291"/>
      <c r="V541" s="1291"/>
      <c r="W541" s="1291"/>
      <c r="X541" s="1291"/>
      <c r="Y541" s="1291"/>
    </row>
    <row r="542">
      <c r="A542" s="1291"/>
      <c r="B542" s="1291"/>
      <c r="C542" s="1291"/>
      <c r="D542" s="1291"/>
      <c r="E542" s="1291"/>
      <c r="F542" s="1291"/>
      <c r="G542" s="1291"/>
      <c r="H542" s="1291"/>
      <c r="I542" s="1291"/>
      <c r="J542" s="1291"/>
      <c r="K542" s="1291"/>
      <c r="L542" s="1291"/>
      <c r="M542" s="1291"/>
      <c r="N542" s="1291"/>
      <c r="O542" s="1291"/>
      <c r="P542" s="1291"/>
      <c r="Q542" s="1291"/>
      <c r="R542" s="1291"/>
      <c r="S542" s="1291"/>
      <c r="T542" s="1291"/>
      <c r="U542" s="1291"/>
      <c r="V542" s="1291"/>
      <c r="W542" s="1291"/>
      <c r="X542" s="1291"/>
      <c r="Y542" s="1291"/>
    </row>
    <row r="543">
      <c r="A543" s="1291"/>
      <c r="B543" s="1291"/>
      <c r="C543" s="1291"/>
      <c r="D543" s="1291"/>
      <c r="E543" s="1291"/>
      <c r="F543" s="1291"/>
      <c r="G543" s="1291"/>
      <c r="H543" s="1291"/>
      <c r="I543" s="1291"/>
      <c r="J543" s="1291"/>
      <c r="K543" s="1291"/>
      <c r="L543" s="1291"/>
      <c r="M543" s="1291"/>
      <c r="N543" s="1291"/>
      <c r="O543" s="1291"/>
      <c r="P543" s="1291"/>
      <c r="Q543" s="1291"/>
      <c r="R543" s="1291"/>
      <c r="S543" s="1291"/>
      <c r="T543" s="1291"/>
      <c r="U543" s="1291"/>
      <c r="V543" s="1291"/>
      <c r="W543" s="1291"/>
      <c r="X543" s="1291"/>
      <c r="Y543" s="1291"/>
    </row>
    <row r="544">
      <c r="A544" s="1291"/>
      <c r="B544" s="1291"/>
      <c r="C544" s="1291"/>
      <c r="D544" s="1291"/>
      <c r="E544" s="1291"/>
      <c r="F544" s="1291"/>
      <c r="G544" s="1291"/>
      <c r="H544" s="1291"/>
      <c r="I544" s="1291"/>
      <c r="J544" s="1291"/>
      <c r="K544" s="1291"/>
      <c r="L544" s="1291"/>
      <c r="M544" s="1291"/>
      <c r="N544" s="1291"/>
      <c r="O544" s="1291"/>
      <c r="P544" s="1291"/>
      <c r="Q544" s="1291"/>
      <c r="R544" s="1291"/>
      <c r="S544" s="1291"/>
      <c r="T544" s="1291"/>
      <c r="U544" s="1291"/>
      <c r="V544" s="1291"/>
      <c r="W544" s="1291"/>
      <c r="X544" s="1291"/>
      <c r="Y544" s="1291"/>
    </row>
    <row r="545">
      <c r="A545" s="1291"/>
      <c r="B545" s="1291"/>
      <c r="C545" s="1291"/>
      <c r="D545" s="1291"/>
      <c r="E545" s="1291"/>
      <c r="F545" s="1291"/>
      <c r="G545" s="1291"/>
      <c r="H545" s="1291"/>
      <c r="I545" s="1291"/>
      <c r="J545" s="1291"/>
      <c r="K545" s="1291"/>
      <c r="L545" s="1291"/>
      <c r="M545" s="1291"/>
      <c r="N545" s="1291"/>
      <c r="O545" s="1291"/>
      <c r="P545" s="1291"/>
      <c r="Q545" s="1291"/>
      <c r="R545" s="1291"/>
      <c r="S545" s="1291"/>
      <c r="T545" s="1291"/>
      <c r="U545" s="1291"/>
      <c r="V545" s="1291"/>
      <c r="W545" s="1291"/>
      <c r="X545" s="1291"/>
      <c r="Y545" s="1291"/>
    </row>
    <row r="546">
      <c r="A546" s="1291"/>
      <c r="B546" s="1291"/>
      <c r="C546" s="1291"/>
      <c r="D546" s="1291"/>
      <c r="E546" s="1291"/>
      <c r="F546" s="1291"/>
      <c r="G546" s="1291"/>
      <c r="H546" s="1291"/>
      <c r="I546" s="1291"/>
      <c r="J546" s="1291"/>
      <c r="K546" s="1291"/>
      <c r="L546" s="1291"/>
      <c r="M546" s="1291"/>
      <c r="N546" s="1291"/>
      <c r="O546" s="1291"/>
      <c r="P546" s="1291"/>
      <c r="Q546" s="1291"/>
      <c r="R546" s="1291"/>
      <c r="S546" s="1291"/>
      <c r="T546" s="1291"/>
      <c r="U546" s="1291"/>
      <c r="V546" s="1291"/>
      <c r="W546" s="1291"/>
      <c r="X546" s="1291"/>
      <c r="Y546" s="1291"/>
    </row>
    <row r="547">
      <c r="A547" s="1291"/>
      <c r="B547" s="1291"/>
      <c r="C547" s="1291"/>
      <c r="D547" s="1291"/>
      <c r="E547" s="1291"/>
      <c r="F547" s="1291"/>
      <c r="G547" s="1291"/>
      <c r="H547" s="1291"/>
      <c r="I547" s="1291"/>
      <c r="J547" s="1291"/>
      <c r="K547" s="1291"/>
      <c r="L547" s="1291"/>
      <c r="M547" s="1291"/>
      <c r="N547" s="1291"/>
      <c r="O547" s="1291"/>
      <c r="P547" s="1291"/>
      <c r="Q547" s="1291"/>
      <c r="R547" s="1291"/>
      <c r="S547" s="1291"/>
      <c r="T547" s="1291"/>
      <c r="U547" s="1291"/>
      <c r="V547" s="1291"/>
      <c r="W547" s="1291"/>
      <c r="X547" s="1291"/>
      <c r="Y547" s="1291"/>
    </row>
    <row r="548">
      <c r="A548" s="1291"/>
      <c r="B548" s="1291"/>
      <c r="C548" s="1291"/>
      <c r="D548" s="1291"/>
      <c r="E548" s="1291"/>
      <c r="F548" s="1291"/>
      <c r="G548" s="1291"/>
      <c r="H548" s="1291"/>
      <c r="I548" s="1291"/>
      <c r="J548" s="1291"/>
      <c r="K548" s="1291"/>
      <c r="L548" s="1291"/>
      <c r="M548" s="1291"/>
      <c r="N548" s="1291"/>
      <c r="O548" s="1291"/>
      <c r="P548" s="1291"/>
      <c r="Q548" s="1291"/>
      <c r="R548" s="1291"/>
      <c r="S548" s="1291"/>
      <c r="T548" s="1291"/>
      <c r="U548" s="1291"/>
      <c r="V548" s="1291"/>
      <c r="W548" s="1291"/>
      <c r="X548" s="1291"/>
      <c r="Y548" s="1291"/>
    </row>
    <row r="549">
      <c r="A549" s="1291"/>
      <c r="B549" s="1291"/>
      <c r="C549" s="1291"/>
      <c r="D549" s="1291"/>
      <c r="E549" s="1291"/>
      <c r="F549" s="1291"/>
      <c r="G549" s="1291"/>
      <c r="H549" s="1291"/>
      <c r="I549" s="1291"/>
      <c r="J549" s="1291"/>
      <c r="K549" s="1291"/>
      <c r="L549" s="1291"/>
      <c r="M549" s="1291"/>
      <c r="N549" s="1291"/>
      <c r="O549" s="1291"/>
      <c r="P549" s="1291"/>
      <c r="Q549" s="1291"/>
      <c r="R549" s="1291"/>
      <c r="S549" s="1291"/>
      <c r="T549" s="1291"/>
      <c r="U549" s="1291"/>
      <c r="V549" s="1291"/>
      <c r="W549" s="1291"/>
      <c r="X549" s="1291"/>
      <c r="Y549" s="1291"/>
    </row>
    <row r="550">
      <c r="A550" s="1291"/>
      <c r="B550" s="1291"/>
      <c r="C550" s="1291"/>
      <c r="D550" s="1291"/>
      <c r="E550" s="1291"/>
      <c r="F550" s="1291"/>
      <c r="G550" s="1291"/>
      <c r="H550" s="1291"/>
      <c r="I550" s="1291"/>
      <c r="J550" s="1291"/>
      <c r="K550" s="1291"/>
      <c r="L550" s="1291"/>
      <c r="M550" s="1291"/>
      <c r="N550" s="1291"/>
      <c r="O550" s="1291"/>
      <c r="P550" s="1291"/>
      <c r="Q550" s="1291"/>
      <c r="R550" s="1291"/>
      <c r="S550" s="1291"/>
      <c r="T550" s="1291"/>
      <c r="U550" s="1291"/>
      <c r="V550" s="1291"/>
      <c r="W550" s="1291"/>
      <c r="X550" s="1291"/>
      <c r="Y550" s="1291"/>
    </row>
    <row r="551">
      <c r="A551" s="1291"/>
      <c r="B551" s="1291"/>
      <c r="C551" s="1291"/>
      <c r="D551" s="1291"/>
      <c r="E551" s="1291"/>
      <c r="F551" s="1291"/>
      <c r="G551" s="1291"/>
      <c r="H551" s="1291"/>
      <c r="I551" s="1291"/>
      <c r="J551" s="1291"/>
      <c r="K551" s="1291"/>
      <c r="L551" s="1291"/>
      <c r="M551" s="1291"/>
      <c r="N551" s="1291"/>
      <c r="O551" s="1291"/>
      <c r="P551" s="1291"/>
      <c r="Q551" s="1291"/>
      <c r="R551" s="1291"/>
      <c r="S551" s="1291"/>
      <c r="T551" s="1291"/>
      <c r="U551" s="1291"/>
      <c r="V551" s="1291"/>
      <c r="W551" s="1291"/>
      <c r="X551" s="1291"/>
      <c r="Y551" s="1291"/>
    </row>
    <row r="552">
      <c r="A552" s="1291"/>
      <c r="B552" s="1291"/>
      <c r="C552" s="1291"/>
      <c r="D552" s="1291"/>
      <c r="E552" s="1291"/>
      <c r="F552" s="1291"/>
      <c r="G552" s="1291"/>
      <c r="H552" s="1291"/>
      <c r="I552" s="1291"/>
      <c r="J552" s="1291"/>
      <c r="K552" s="1291"/>
      <c r="L552" s="1291"/>
      <c r="M552" s="1291"/>
      <c r="N552" s="1291"/>
      <c r="O552" s="1291"/>
      <c r="P552" s="1291"/>
      <c r="Q552" s="1291"/>
      <c r="R552" s="1291"/>
      <c r="S552" s="1291"/>
      <c r="T552" s="1291"/>
      <c r="U552" s="1291"/>
      <c r="V552" s="1291"/>
      <c r="W552" s="1291"/>
      <c r="X552" s="1291"/>
      <c r="Y552" s="1291"/>
    </row>
    <row r="553">
      <c r="A553" s="1291"/>
      <c r="B553" s="1291"/>
      <c r="C553" s="1291"/>
      <c r="D553" s="1291"/>
      <c r="E553" s="1291"/>
      <c r="F553" s="1291"/>
      <c r="G553" s="1291"/>
      <c r="H553" s="1291"/>
      <c r="I553" s="1291"/>
      <c r="J553" s="1291"/>
      <c r="K553" s="1291"/>
      <c r="L553" s="1291"/>
      <c r="M553" s="1291"/>
      <c r="N553" s="1291"/>
      <c r="O553" s="1291"/>
      <c r="P553" s="1291"/>
      <c r="Q553" s="1291"/>
      <c r="R553" s="1291"/>
      <c r="S553" s="1291"/>
      <c r="T553" s="1291"/>
      <c r="U553" s="1291"/>
      <c r="V553" s="1291"/>
      <c r="W553" s="1291"/>
      <c r="X553" s="1291"/>
      <c r="Y553" s="1291"/>
    </row>
    <row r="554">
      <c r="A554" s="1291"/>
      <c r="B554" s="1291"/>
      <c r="C554" s="1291"/>
      <c r="D554" s="1291"/>
      <c r="E554" s="1291"/>
      <c r="F554" s="1291"/>
      <c r="G554" s="1291"/>
      <c r="H554" s="1291"/>
      <c r="I554" s="1291"/>
      <c r="J554" s="1291"/>
      <c r="K554" s="1291"/>
      <c r="L554" s="1291"/>
      <c r="M554" s="1291"/>
      <c r="N554" s="1291"/>
      <c r="O554" s="1291"/>
      <c r="P554" s="1291"/>
      <c r="Q554" s="1291"/>
      <c r="R554" s="1291"/>
      <c r="S554" s="1291"/>
      <c r="T554" s="1291"/>
      <c r="U554" s="1291"/>
      <c r="V554" s="1291"/>
      <c r="W554" s="1291"/>
      <c r="X554" s="1291"/>
      <c r="Y554" s="1291"/>
    </row>
    <row r="555">
      <c r="A555" s="1291"/>
      <c r="B555" s="1291"/>
      <c r="C555" s="1291"/>
      <c r="D555" s="1291"/>
      <c r="E555" s="1291"/>
      <c r="F555" s="1291"/>
      <c r="G555" s="1291"/>
      <c r="H555" s="1291"/>
      <c r="I555" s="1291"/>
      <c r="J555" s="1291"/>
      <c r="K555" s="1291"/>
      <c r="L555" s="1291"/>
      <c r="M555" s="1291"/>
      <c r="N555" s="1291"/>
      <c r="O555" s="1291"/>
      <c r="P555" s="1291"/>
      <c r="Q555" s="1291"/>
      <c r="R555" s="1291"/>
      <c r="S555" s="1291"/>
      <c r="T555" s="1291"/>
      <c r="U555" s="1291"/>
      <c r="V555" s="1291"/>
      <c r="W555" s="1291"/>
      <c r="X555" s="1291"/>
      <c r="Y555" s="1291"/>
    </row>
    <row r="556">
      <c r="A556" s="1291"/>
      <c r="B556" s="1291"/>
      <c r="C556" s="1291"/>
      <c r="D556" s="1291"/>
      <c r="E556" s="1291"/>
      <c r="F556" s="1291"/>
      <c r="G556" s="1291"/>
      <c r="H556" s="1291"/>
      <c r="I556" s="1291"/>
      <c r="J556" s="1291"/>
      <c r="K556" s="1291"/>
      <c r="L556" s="1291"/>
      <c r="M556" s="1291"/>
      <c r="N556" s="1291"/>
      <c r="O556" s="1291"/>
      <c r="P556" s="1291"/>
      <c r="Q556" s="1291"/>
      <c r="R556" s="1291"/>
      <c r="S556" s="1291"/>
      <c r="T556" s="1291"/>
      <c r="U556" s="1291"/>
      <c r="V556" s="1291"/>
      <c r="W556" s="1291"/>
      <c r="X556" s="1291"/>
      <c r="Y556" s="1291"/>
    </row>
    <row r="557">
      <c r="A557" s="1291"/>
      <c r="B557" s="1291"/>
      <c r="C557" s="1291"/>
      <c r="D557" s="1291"/>
      <c r="E557" s="1291"/>
      <c r="F557" s="1291"/>
      <c r="G557" s="1291"/>
      <c r="H557" s="1291"/>
      <c r="I557" s="1291"/>
      <c r="J557" s="1291"/>
      <c r="K557" s="1291"/>
      <c r="L557" s="1291"/>
      <c r="M557" s="1291"/>
      <c r="N557" s="1291"/>
      <c r="O557" s="1291"/>
      <c r="P557" s="1291"/>
      <c r="Q557" s="1291"/>
      <c r="R557" s="1291"/>
      <c r="S557" s="1291"/>
      <c r="T557" s="1291"/>
      <c r="U557" s="1291"/>
      <c r="V557" s="1291"/>
      <c r="W557" s="1291"/>
      <c r="X557" s="1291"/>
      <c r="Y557" s="1291"/>
    </row>
    <row r="558">
      <c r="A558" s="1291"/>
      <c r="B558" s="1291"/>
      <c r="C558" s="1291"/>
      <c r="D558" s="1291"/>
      <c r="E558" s="1291"/>
      <c r="F558" s="1291"/>
      <c r="G558" s="1291"/>
      <c r="H558" s="1291"/>
      <c r="I558" s="1291"/>
      <c r="J558" s="1291"/>
      <c r="K558" s="1291"/>
      <c r="L558" s="1291"/>
      <c r="M558" s="1291"/>
      <c r="N558" s="1291"/>
      <c r="O558" s="1291"/>
      <c r="P558" s="1291"/>
      <c r="Q558" s="1291"/>
      <c r="R558" s="1291"/>
      <c r="S558" s="1291"/>
      <c r="T558" s="1291"/>
      <c r="U558" s="1291"/>
      <c r="V558" s="1291"/>
      <c r="W558" s="1291"/>
      <c r="X558" s="1291"/>
      <c r="Y558" s="1291"/>
    </row>
    <row r="559">
      <c r="A559" s="1291"/>
      <c r="B559" s="1291"/>
      <c r="C559" s="1291"/>
      <c r="D559" s="1291"/>
      <c r="E559" s="1291"/>
      <c r="F559" s="1291"/>
      <c r="G559" s="1291"/>
      <c r="H559" s="1291"/>
      <c r="I559" s="1291"/>
      <c r="J559" s="1291"/>
      <c r="K559" s="1291"/>
      <c r="L559" s="1291"/>
      <c r="M559" s="1291"/>
      <c r="N559" s="1291"/>
      <c r="O559" s="1291"/>
      <c r="P559" s="1291"/>
      <c r="Q559" s="1291"/>
      <c r="R559" s="1291"/>
      <c r="S559" s="1291"/>
      <c r="T559" s="1291"/>
      <c r="U559" s="1291"/>
      <c r="V559" s="1291"/>
      <c r="W559" s="1291"/>
      <c r="X559" s="1291"/>
      <c r="Y559" s="1291"/>
    </row>
    <row r="560">
      <c r="A560" s="1291"/>
      <c r="B560" s="1291"/>
      <c r="C560" s="1291"/>
      <c r="D560" s="1291"/>
      <c r="E560" s="1291"/>
      <c r="F560" s="1291"/>
      <c r="G560" s="1291"/>
      <c r="H560" s="1291"/>
      <c r="I560" s="1291"/>
      <c r="J560" s="1291"/>
      <c r="K560" s="1291"/>
      <c r="L560" s="1291"/>
      <c r="M560" s="1291"/>
      <c r="N560" s="1291"/>
      <c r="O560" s="1291"/>
      <c r="P560" s="1291"/>
      <c r="Q560" s="1291"/>
      <c r="R560" s="1291"/>
      <c r="S560" s="1291"/>
      <c r="T560" s="1291"/>
      <c r="U560" s="1291"/>
      <c r="V560" s="1291"/>
      <c r="W560" s="1291"/>
      <c r="X560" s="1291"/>
      <c r="Y560" s="1291"/>
    </row>
    <row r="561">
      <c r="A561" s="1291"/>
      <c r="B561" s="1291"/>
      <c r="C561" s="1291"/>
      <c r="D561" s="1291"/>
      <c r="E561" s="1291"/>
      <c r="F561" s="1291"/>
      <c r="G561" s="1291"/>
      <c r="H561" s="1291"/>
      <c r="I561" s="1291"/>
      <c r="J561" s="1291"/>
      <c r="K561" s="1291"/>
      <c r="L561" s="1291"/>
      <c r="M561" s="1291"/>
      <c r="N561" s="1291"/>
      <c r="O561" s="1291"/>
      <c r="P561" s="1291"/>
      <c r="Q561" s="1291"/>
      <c r="R561" s="1291"/>
      <c r="S561" s="1291"/>
      <c r="T561" s="1291"/>
      <c r="U561" s="1291"/>
      <c r="V561" s="1291"/>
      <c r="W561" s="1291"/>
      <c r="X561" s="1291"/>
      <c r="Y561" s="1291"/>
    </row>
    <row r="562">
      <c r="A562" s="1291"/>
      <c r="B562" s="1291"/>
      <c r="C562" s="1291"/>
      <c r="D562" s="1291"/>
      <c r="E562" s="1291"/>
      <c r="F562" s="1291"/>
      <c r="G562" s="1291"/>
      <c r="H562" s="1291"/>
      <c r="I562" s="1291"/>
      <c r="J562" s="1291"/>
      <c r="K562" s="1291"/>
      <c r="L562" s="1291"/>
      <c r="M562" s="1291"/>
      <c r="N562" s="1291"/>
      <c r="O562" s="1291"/>
      <c r="P562" s="1291"/>
      <c r="Q562" s="1291"/>
      <c r="R562" s="1291"/>
      <c r="S562" s="1291"/>
      <c r="T562" s="1291"/>
      <c r="U562" s="1291"/>
      <c r="V562" s="1291"/>
      <c r="W562" s="1291"/>
      <c r="X562" s="1291"/>
      <c r="Y562" s="1291"/>
    </row>
    <row r="563">
      <c r="A563" s="1291"/>
      <c r="B563" s="1291"/>
      <c r="C563" s="1291"/>
      <c r="D563" s="1291"/>
      <c r="E563" s="1291"/>
      <c r="F563" s="1291"/>
      <c r="G563" s="1291"/>
      <c r="H563" s="1291"/>
      <c r="I563" s="1291"/>
      <c r="J563" s="1291"/>
      <c r="K563" s="1291"/>
      <c r="L563" s="1291"/>
      <c r="M563" s="1291"/>
      <c r="N563" s="1291"/>
      <c r="O563" s="1291"/>
      <c r="P563" s="1291"/>
      <c r="Q563" s="1291"/>
      <c r="R563" s="1291"/>
      <c r="S563" s="1291"/>
      <c r="T563" s="1291"/>
      <c r="U563" s="1291"/>
      <c r="V563" s="1291"/>
      <c r="W563" s="1291"/>
      <c r="X563" s="1291"/>
      <c r="Y563" s="1291"/>
    </row>
    <row r="564">
      <c r="A564" s="1291"/>
      <c r="B564" s="1291"/>
      <c r="C564" s="1291"/>
      <c r="D564" s="1291"/>
      <c r="E564" s="1291"/>
      <c r="F564" s="1291"/>
      <c r="G564" s="1291"/>
      <c r="H564" s="1291"/>
      <c r="I564" s="1291"/>
      <c r="J564" s="1291"/>
      <c r="K564" s="1291"/>
      <c r="L564" s="1291"/>
      <c r="M564" s="1291"/>
      <c r="N564" s="1291"/>
      <c r="O564" s="1291"/>
      <c r="P564" s="1291"/>
      <c r="Q564" s="1291"/>
      <c r="R564" s="1291"/>
      <c r="S564" s="1291"/>
      <c r="T564" s="1291"/>
      <c r="U564" s="1291"/>
      <c r="V564" s="1291"/>
      <c r="W564" s="1291"/>
      <c r="X564" s="1291"/>
      <c r="Y564" s="1291"/>
    </row>
    <row r="565">
      <c r="A565" s="1291"/>
      <c r="B565" s="1291"/>
      <c r="C565" s="1291"/>
      <c r="D565" s="1291"/>
      <c r="E565" s="1291"/>
      <c r="F565" s="1291"/>
      <c r="G565" s="1291"/>
      <c r="H565" s="1291"/>
      <c r="I565" s="1291"/>
      <c r="J565" s="1291"/>
      <c r="K565" s="1291"/>
      <c r="L565" s="1291"/>
      <c r="M565" s="1291"/>
      <c r="N565" s="1291"/>
      <c r="O565" s="1291"/>
      <c r="P565" s="1291"/>
      <c r="Q565" s="1291"/>
      <c r="R565" s="1291"/>
      <c r="S565" s="1291"/>
      <c r="T565" s="1291"/>
      <c r="U565" s="1291"/>
      <c r="V565" s="1291"/>
      <c r="W565" s="1291"/>
      <c r="X565" s="1291"/>
      <c r="Y565" s="1291"/>
    </row>
    <row r="566">
      <c r="A566" s="1291"/>
      <c r="B566" s="1291"/>
      <c r="C566" s="1291"/>
      <c r="D566" s="1291"/>
      <c r="E566" s="1291"/>
      <c r="F566" s="1291"/>
      <c r="G566" s="1291"/>
      <c r="H566" s="1291"/>
      <c r="I566" s="1291"/>
      <c r="J566" s="1291"/>
      <c r="K566" s="1291"/>
      <c r="L566" s="1291"/>
      <c r="M566" s="1291"/>
      <c r="N566" s="1291"/>
      <c r="O566" s="1291"/>
      <c r="P566" s="1291"/>
      <c r="Q566" s="1291"/>
      <c r="R566" s="1291"/>
      <c r="S566" s="1291"/>
      <c r="T566" s="1291"/>
      <c r="U566" s="1291"/>
      <c r="V566" s="1291"/>
      <c r="W566" s="1291"/>
      <c r="X566" s="1291"/>
      <c r="Y566" s="1291"/>
    </row>
    <row r="567">
      <c r="A567" s="1291"/>
      <c r="B567" s="1291"/>
      <c r="C567" s="1291"/>
      <c r="D567" s="1291"/>
      <c r="E567" s="1291"/>
      <c r="F567" s="1291"/>
      <c r="G567" s="1291"/>
      <c r="H567" s="1291"/>
      <c r="I567" s="1291"/>
      <c r="J567" s="1291"/>
      <c r="K567" s="1291"/>
      <c r="L567" s="1291"/>
      <c r="M567" s="1291"/>
      <c r="N567" s="1291"/>
      <c r="O567" s="1291"/>
      <c r="P567" s="1291"/>
      <c r="Q567" s="1291"/>
      <c r="R567" s="1291"/>
      <c r="S567" s="1291"/>
      <c r="T567" s="1291"/>
      <c r="U567" s="1291"/>
      <c r="V567" s="1291"/>
      <c r="W567" s="1291"/>
      <c r="X567" s="1291"/>
      <c r="Y567" s="1291"/>
    </row>
    <row r="568">
      <c r="A568" s="1291"/>
      <c r="B568" s="1291"/>
      <c r="C568" s="1291"/>
      <c r="D568" s="1291"/>
      <c r="E568" s="1291"/>
      <c r="F568" s="1291"/>
      <c r="G568" s="1291"/>
      <c r="H568" s="1291"/>
      <c r="I568" s="1291"/>
      <c r="J568" s="1291"/>
      <c r="K568" s="1291"/>
      <c r="L568" s="1291"/>
      <c r="M568" s="1291"/>
      <c r="N568" s="1291"/>
      <c r="O568" s="1291"/>
      <c r="P568" s="1291"/>
      <c r="Q568" s="1291"/>
      <c r="R568" s="1291"/>
      <c r="S568" s="1291"/>
      <c r="T568" s="1291"/>
      <c r="U568" s="1291"/>
      <c r="V568" s="1291"/>
      <c r="W568" s="1291"/>
      <c r="X568" s="1291"/>
      <c r="Y568" s="1291"/>
    </row>
    <row r="569">
      <c r="A569" s="1291"/>
      <c r="B569" s="1291"/>
      <c r="C569" s="1291"/>
      <c r="D569" s="1291"/>
      <c r="E569" s="1291"/>
      <c r="F569" s="1291"/>
      <c r="G569" s="1291"/>
      <c r="H569" s="1291"/>
      <c r="I569" s="1291"/>
      <c r="J569" s="1291"/>
      <c r="K569" s="1291"/>
      <c r="L569" s="1291"/>
      <c r="M569" s="1291"/>
      <c r="N569" s="1291"/>
      <c r="O569" s="1291"/>
      <c r="P569" s="1291"/>
      <c r="Q569" s="1291"/>
      <c r="R569" s="1291"/>
      <c r="S569" s="1291"/>
      <c r="T569" s="1291"/>
      <c r="U569" s="1291"/>
      <c r="V569" s="1291"/>
      <c r="W569" s="1291"/>
      <c r="X569" s="1291"/>
      <c r="Y569" s="1291"/>
    </row>
    <row r="570">
      <c r="A570" s="1291"/>
      <c r="B570" s="1291"/>
      <c r="C570" s="1291"/>
      <c r="D570" s="1291"/>
      <c r="E570" s="1291"/>
      <c r="F570" s="1291"/>
      <c r="G570" s="1291"/>
      <c r="H570" s="1291"/>
      <c r="I570" s="1291"/>
      <c r="J570" s="1291"/>
      <c r="K570" s="1291"/>
      <c r="L570" s="1291"/>
      <c r="M570" s="1291"/>
      <c r="N570" s="1291"/>
      <c r="O570" s="1291"/>
      <c r="P570" s="1291"/>
      <c r="Q570" s="1291"/>
      <c r="R570" s="1291"/>
      <c r="S570" s="1291"/>
      <c r="T570" s="1291"/>
      <c r="U570" s="1291"/>
      <c r="V570" s="1291"/>
      <c r="W570" s="1291"/>
      <c r="X570" s="1291"/>
      <c r="Y570" s="1291"/>
    </row>
    <row r="571">
      <c r="A571" s="1291"/>
      <c r="B571" s="1291"/>
      <c r="C571" s="1291"/>
      <c r="D571" s="1291"/>
      <c r="E571" s="1291"/>
      <c r="F571" s="1291"/>
      <c r="G571" s="1291"/>
      <c r="H571" s="1291"/>
      <c r="I571" s="1291"/>
      <c r="J571" s="1291"/>
      <c r="K571" s="1291"/>
      <c r="L571" s="1291"/>
      <c r="M571" s="1291"/>
      <c r="N571" s="1291"/>
      <c r="O571" s="1291"/>
      <c r="P571" s="1291"/>
      <c r="Q571" s="1291"/>
      <c r="R571" s="1291"/>
      <c r="S571" s="1291"/>
      <c r="T571" s="1291"/>
      <c r="U571" s="1291"/>
      <c r="V571" s="1291"/>
      <c r="W571" s="1291"/>
      <c r="X571" s="1291"/>
      <c r="Y571" s="1291"/>
    </row>
    <row r="572">
      <c r="A572" s="1291"/>
      <c r="B572" s="1291"/>
      <c r="C572" s="1291"/>
      <c r="D572" s="1291"/>
      <c r="E572" s="1291"/>
      <c r="F572" s="1291"/>
      <c r="G572" s="1291"/>
      <c r="H572" s="1291"/>
      <c r="I572" s="1291"/>
      <c r="J572" s="1291"/>
      <c r="K572" s="1291"/>
      <c r="L572" s="1291"/>
      <c r="M572" s="1291"/>
      <c r="N572" s="1291"/>
      <c r="O572" s="1291"/>
      <c r="P572" s="1291"/>
      <c r="Q572" s="1291"/>
      <c r="R572" s="1291"/>
      <c r="S572" s="1291"/>
      <c r="T572" s="1291"/>
      <c r="U572" s="1291"/>
      <c r="V572" s="1291"/>
      <c r="W572" s="1291"/>
      <c r="X572" s="1291"/>
      <c r="Y572" s="1291"/>
    </row>
    <row r="573">
      <c r="A573" s="1291"/>
      <c r="B573" s="1291"/>
      <c r="C573" s="1291"/>
      <c r="D573" s="1291"/>
      <c r="E573" s="1291"/>
      <c r="F573" s="1291"/>
      <c r="G573" s="1291"/>
      <c r="H573" s="1291"/>
      <c r="I573" s="1291"/>
      <c r="J573" s="1291"/>
      <c r="K573" s="1291"/>
      <c r="L573" s="1291"/>
      <c r="M573" s="1291"/>
      <c r="N573" s="1291"/>
      <c r="O573" s="1291"/>
      <c r="P573" s="1291"/>
      <c r="Q573" s="1291"/>
      <c r="R573" s="1291"/>
      <c r="S573" s="1291"/>
      <c r="T573" s="1291"/>
      <c r="U573" s="1291"/>
      <c r="V573" s="1291"/>
      <c r="W573" s="1291"/>
      <c r="X573" s="1291"/>
      <c r="Y573" s="1291"/>
    </row>
    <row r="574">
      <c r="A574" s="1291"/>
      <c r="B574" s="1291"/>
      <c r="C574" s="1291"/>
      <c r="D574" s="1291"/>
      <c r="E574" s="1291"/>
      <c r="F574" s="1291"/>
      <c r="G574" s="1291"/>
      <c r="H574" s="1291"/>
      <c r="I574" s="1291"/>
      <c r="J574" s="1291"/>
      <c r="K574" s="1291"/>
      <c r="L574" s="1291"/>
      <c r="M574" s="1291"/>
      <c r="N574" s="1291"/>
      <c r="O574" s="1291"/>
      <c r="P574" s="1291"/>
      <c r="Q574" s="1291"/>
      <c r="R574" s="1291"/>
      <c r="S574" s="1291"/>
      <c r="T574" s="1291"/>
      <c r="U574" s="1291"/>
      <c r="V574" s="1291"/>
      <c r="W574" s="1291"/>
      <c r="X574" s="1291"/>
      <c r="Y574" s="1291"/>
    </row>
    <row r="575">
      <c r="A575" s="1291"/>
      <c r="B575" s="1291"/>
      <c r="C575" s="1291"/>
      <c r="D575" s="1291"/>
      <c r="E575" s="1291"/>
      <c r="F575" s="1291"/>
      <c r="G575" s="1291"/>
      <c r="H575" s="1291"/>
      <c r="I575" s="1291"/>
      <c r="J575" s="1291"/>
      <c r="K575" s="1291"/>
      <c r="L575" s="1291"/>
      <c r="M575" s="1291"/>
      <c r="N575" s="1291"/>
      <c r="O575" s="1291"/>
      <c r="P575" s="1291"/>
      <c r="Q575" s="1291"/>
      <c r="R575" s="1291"/>
      <c r="S575" s="1291"/>
      <c r="T575" s="1291"/>
      <c r="U575" s="1291"/>
      <c r="V575" s="1291"/>
      <c r="W575" s="1291"/>
      <c r="X575" s="1291"/>
      <c r="Y575" s="1291"/>
    </row>
    <row r="576">
      <c r="A576" s="1291"/>
      <c r="B576" s="1291"/>
      <c r="C576" s="1291"/>
      <c r="D576" s="1291"/>
      <c r="E576" s="1291"/>
      <c r="F576" s="1291"/>
      <c r="G576" s="1291"/>
      <c r="H576" s="1291"/>
      <c r="I576" s="1291"/>
      <c r="J576" s="1291"/>
      <c r="K576" s="1291"/>
      <c r="L576" s="1291"/>
      <c r="M576" s="1291"/>
      <c r="N576" s="1291"/>
      <c r="O576" s="1291"/>
      <c r="P576" s="1291"/>
      <c r="Q576" s="1291"/>
      <c r="R576" s="1291"/>
      <c r="S576" s="1291"/>
      <c r="T576" s="1291"/>
      <c r="U576" s="1291"/>
      <c r="V576" s="1291"/>
      <c r="W576" s="1291"/>
      <c r="X576" s="1291"/>
      <c r="Y576" s="1291"/>
    </row>
    <row r="577">
      <c r="A577" s="1291"/>
      <c r="B577" s="1291"/>
      <c r="C577" s="1291"/>
      <c r="D577" s="1291"/>
      <c r="E577" s="1291"/>
      <c r="F577" s="1291"/>
      <c r="G577" s="1291"/>
      <c r="H577" s="1291"/>
      <c r="I577" s="1291"/>
      <c r="J577" s="1291"/>
      <c r="K577" s="1291"/>
      <c r="L577" s="1291"/>
      <c r="M577" s="1291"/>
      <c r="N577" s="1291"/>
      <c r="O577" s="1291"/>
      <c r="P577" s="1291"/>
      <c r="Q577" s="1291"/>
      <c r="R577" s="1291"/>
      <c r="S577" s="1291"/>
      <c r="T577" s="1291"/>
      <c r="U577" s="1291"/>
      <c r="V577" s="1291"/>
      <c r="W577" s="1291"/>
      <c r="X577" s="1291"/>
      <c r="Y577" s="1291"/>
    </row>
    <row r="578">
      <c r="A578" s="1291"/>
      <c r="B578" s="1291"/>
      <c r="C578" s="1291"/>
      <c r="D578" s="1291"/>
      <c r="E578" s="1291"/>
      <c r="F578" s="1291"/>
      <c r="G578" s="1291"/>
      <c r="H578" s="1291"/>
      <c r="I578" s="1291"/>
      <c r="J578" s="1291"/>
      <c r="K578" s="1291"/>
      <c r="L578" s="1291"/>
      <c r="M578" s="1291"/>
      <c r="N578" s="1291"/>
      <c r="O578" s="1291"/>
      <c r="P578" s="1291"/>
      <c r="Q578" s="1291"/>
      <c r="R578" s="1291"/>
      <c r="S578" s="1291"/>
      <c r="T578" s="1291"/>
      <c r="U578" s="1291"/>
      <c r="V578" s="1291"/>
      <c r="W578" s="1291"/>
      <c r="X578" s="1291"/>
      <c r="Y578" s="1291"/>
    </row>
    <row r="579">
      <c r="A579" s="1291"/>
      <c r="B579" s="1291"/>
      <c r="C579" s="1291"/>
      <c r="D579" s="1291"/>
      <c r="E579" s="1291"/>
      <c r="F579" s="1291"/>
      <c r="G579" s="1291"/>
      <c r="H579" s="1291"/>
      <c r="I579" s="1291"/>
      <c r="J579" s="1291"/>
      <c r="K579" s="1291"/>
      <c r="L579" s="1291"/>
      <c r="M579" s="1291"/>
      <c r="N579" s="1291"/>
      <c r="O579" s="1291"/>
      <c r="P579" s="1291"/>
      <c r="Q579" s="1291"/>
      <c r="R579" s="1291"/>
      <c r="S579" s="1291"/>
      <c r="T579" s="1291"/>
      <c r="U579" s="1291"/>
      <c r="V579" s="1291"/>
      <c r="W579" s="1291"/>
      <c r="X579" s="1291"/>
      <c r="Y579" s="1291"/>
    </row>
    <row r="580">
      <c r="A580" s="1291"/>
      <c r="B580" s="1291"/>
      <c r="C580" s="1291"/>
      <c r="D580" s="1291"/>
      <c r="E580" s="1291"/>
      <c r="F580" s="1291"/>
      <c r="G580" s="1291"/>
      <c r="H580" s="1291"/>
      <c r="I580" s="1291"/>
      <c r="J580" s="1291"/>
      <c r="K580" s="1291"/>
      <c r="L580" s="1291"/>
      <c r="M580" s="1291"/>
      <c r="N580" s="1291"/>
      <c r="O580" s="1291"/>
      <c r="P580" s="1291"/>
      <c r="Q580" s="1291"/>
      <c r="R580" s="1291"/>
      <c r="S580" s="1291"/>
      <c r="T580" s="1291"/>
      <c r="U580" s="1291"/>
      <c r="V580" s="1291"/>
      <c r="W580" s="1291"/>
      <c r="X580" s="1291"/>
      <c r="Y580" s="1291"/>
    </row>
    <row r="581">
      <c r="A581" s="1291"/>
      <c r="B581" s="1291"/>
      <c r="C581" s="1291"/>
      <c r="D581" s="1291"/>
      <c r="E581" s="1291"/>
      <c r="F581" s="1291"/>
      <c r="G581" s="1291"/>
      <c r="H581" s="1291"/>
      <c r="I581" s="1291"/>
      <c r="J581" s="1291"/>
      <c r="K581" s="1291"/>
      <c r="L581" s="1291"/>
      <c r="M581" s="1291"/>
      <c r="N581" s="1291"/>
      <c r="O581" s="1291"/>
      <c r="P581" s="1291"/>
      <c r="Q581" s="1291"/>
      <c r="R581" s="1291"/>
      <c r="S581" s="1291"/>
      <c r="T581" s="1291"/>
      <c r="U581" s="1291"/>
      <c r="V581" s="1291"/>
      <c r="W581" s="1291"/>
      <c r="X581" s="1291"/>
      <c r="Y581" s="1291"/>
    </row>
    <row r="582">
      <c r="A582" s="1291"/>
      <c r="B582" s="1291"/>
      <c r="C582" s="1291"/>
      <c r="D582" s="1291"/>
      <c r="E582" s="1291"/>
      <c r="F582" s="1291"/>
      <c r="G582" s="1291"/>
      <c r="H582" s="1291"/>
      <c r="I582" s="1291"/>
      <c r="J582" s="1291"/>
      <c r="K582" s="1291"/>
      <c r="L582" s="1291"/>
      <c r="M582" s="1291"/>
      <c r="N582" s="1291"/>
      <c r="O582" s="1291"/>
      <c r="P582" s="1291"/>
      <c r="Q582" s="1291"/>
      <c r="R582" s="1291"/>
      <c r="S582" s="1291"/>
      <c r="T582" s="1291"/>
      <c r="U582" s="1291"/>
      <c r="V582" s="1291"/>
      <c r="W582" s="1291"/>
      <c r="X582" s="1291"/>
      <c r="Y582" s="1291"/>
    </row>
    <row r="583">
      <c r="A583" s="1291"/>
      <c r="B583" s="1291"/>
      <c r="C583" s="1291"/>
      <c r="D583" s="1291"/>
      <c r="E583" s="1291"/>
      <c r="F583" s="1291"/>
      <c r="G583" s="1291"/>
      <c r="H583" s="1291"/>
      <c r="I583" s="1291"/>
      <c r="J583" s="1291"/>
      <c r="K583" s="1291"/>
      <c r="L583" s="1291"/>
      <c r="M583" s="1291"/>
      <c r="N583" s="1291"/>
      <c r="O583" s="1291"/>
      <c r="P583" s="1291"/>
      <c r="Q583" s="1291"/>
      <c r="R583" s="1291"/>
      <c r="S583" s="1291"/>
      <c r="T583" s="1291"/>
      <c r="U583" s="1291"/>
      <c r="V583" s="1291"/>
      <c r="W583" s="1291"/>
      <c r="X583" s="1291"/>
      <c r="Y583" s="1291"/>
    </row>
    <row r="584">
      <c r="A584" s="1291"/>
      <c r="B584" s="1291"/>
      <c r="C584" s="1291"/>
      <c r="D584" s="1291"/>
      <c r="E584" s="1291"/>
      <c r="F584" s="1291"/>
      <c r="G584" s="1291"/>
      <c r="H584" s="1291"/>
      <c r="I584" s="1291"/>
      <c r="J584" s="1291"/>
      <c r="K584" s="1291"/>
      <c r="L584" s="1291"/>
      <c r="M584" s="1291"/>
      <c r="N584" s="1291"/>
      <c r="O584" s="1291"/>
      <c r="P584" s="1291"/>
      <c r="Q584" s="1291"/>
      <c r="R584" s="1291"/>
      <c r="S584" s="1291"/>
      <c r="T584" s="1291"/>
      <c r="U584" s="1291"/>
      <c r="V584" s="1291"/>
      <c r="W584" s="1291"/>
      <c r="X584" s="1291"/>
      <c r="Y584" s="1291"/>
    </row>
    <row r="585">
      <c r="A585" s="1291"/>
      <c r="B585" s="1291"/>
      <c r="C585" s="1291"/>
      <c r="D585" s="1291"/>
      <c r="E585" s="1291"/>
      <c r="F585" s="1291"/>
      <c r="G585" s="1291"/>
      <c r="H585" s="1291"/>
      <c r="I585" s="1291"/>
      <c r="J585" s="1291"/>
      <c r="K585" s="1291"/>
      <c r="L585" s="1291"/>
      <c r="M585" s="1291"/>
      <c r="N585" s="1291"/>
      <c r="O585" s="1291"/>
      <c r="P585" s="1291"/>
      <c r="Q585" s="1291"/>
      <c r="R585" s="1291"/>
      <c r="S585" s="1291"/>
      <c r="T585" s="1291"/>
      <c r="U585" s="1291"/>
      <c r="V585" s="1291"/>
      <c r="W585" s="1291"/>
      <c r="X585" s="1291"/>
      <c r="Y585" s="1291"/>
    </row>
    <row r="586">
      <c r="A586" s="1291"/>
      <c r="B586" s="1291"/>
      <c r="C586" s="1291"/>
      <c r="D586" s="1291"/>
      <c r="E586" s="1291"/>
      <c r="F586" s="1291"/>
      <c r="G586" s="1291"/>
      <c r="H586" s="1291"/>
      <c r="I586" s="1291"/>
      <c r="J586" s="1291"/>
      <c r="K586" s="1291"/>
      <c r="L586" s="1291"/>
      <c r="M586" s="1291"/>
      <c r="N586" s="1291"/>
      <c r="O586" s="1291"/>
      <c r="P586" s="1291"/>
      <c r="Q586" s="1291"/>
      <c r="R586" s="1291"/>
      <c r="S586" s="1291"/>
      <c r="T586" s="1291"/>
      <c r="U586" s="1291"/>
      <c r="V586" s="1291"/>
      <c r="W586" s="1291"/>
      <c r="X586" s="1291"/>
      <c r="Y586" s="1291"/>
    </row>
    <row r="587">
      <c r="A587" s="1291"/>
      <c r="B587" s="1291"/>
      <c r="C587" s="1291"/>
      <c r="D587" s="1291"/>
      <c r="E587" s="1291"/>
      <c r="F587" s="1291"/>
      <c r="G587" s="1291"/>
      <c r="H587" s="1291"/>
      <c r="I587" s="1291"/>
      <c r="J587" s="1291"/>
      <c r="K587" s="1291"/>
      <c r="L587" s="1291"/>
      <c r="M587" s="1291"/>
      <c r="N587" s="1291"/>
      <c r="O587" s="1291"/>
      <c r="P587" s="1291"/>
      <c r="Q587" s="1291"/>
      <c r="R587" s="1291"/>
      <c r="S587" s="1291"/>
      <c r="T587" s="1291"/>
      <c r="U587" s="1291"/>
      <c r="V587" s="1291"/>
      <c r="W587" s="1291"/>
      <c r="X587" s="1291"/>
      <c r="Y587" s="1291"/>
    </row>
    <row r="588">
      <c r="A588" s="1291"/>
      <c r="B588" s="1291"/>
      <c r="C588" s="1291"/>
      <c r="D588" s="1291"/>
      <c r="E588" s="1291"/>
      <c r="F588" s="1291"/>
      <c r="G588" s="1291"/>
      <c r="H588" s="1291"/>
      <c r="I588" s="1291"/>
      <c r="J588" s="1291"/>
      <c r="K588" s="1291"/>
      <c r="L588" s="1291"/>
      <c r="M588" s="1291"/>
      <c r="N588" s="1291"/>
      <c r="O588" s="1291"/>
      <c r="P588" s="1291"/>
      <c r="Q588" s="1291"/>
      <c r="R588" s="1291"/>
      <c r="S588" s="1291"/>
      <c r="T588" s="1291"/>
      <c r="U588" s="1291"/>
      <c r="V588" s="1291"/>
      <c r="W588" s="1291"/>
      <c r="X588" s="1291"/>
      <c r="Y588" s="1291"/>
    </row>
    <row r="589">
      <c r="A589" s="1291"/>
      <c r="B589" s="1291"/>
      <c r="C589" s="1291"/>
      <c r="D589" s="1291"/>
      <c r="E589" s="1291"/>
      <c r="F589" s="1291"/>
      <c r="G589" s="1291"/>
      <c r="H589" s="1291"/>
      <c r="I589" s="1291"/>
      <c r="J589" s="1291"/>
      <c r="K589" s="1291"/>
      <c r="L589" s="1291"/>
      <c r="M589" s="1291"/>
      <c r="N589" s="1291"/>
      <c r="O589" s="1291"/>
      <c r="P589" s="1291"/>
      <c r="Q589" s="1291"/>
      <c r="R589" s="1291"/>
      <c r="S589" s="1291"/>
      <c r="T589" s="1291"/>
      <c r="U589" s="1291"/>
      <c r="V589" s="1291"/>
      <c r="W589" s="1291"/>
      <c r="X589" s="1291"/>
      <c r="Y589" s="1291"/>
    </row>
    <row r="590">
      <c r="A590" s="1291"/>
      <c r="B590" s="1291"/>
      <c r="C590" s="1291"/>
      <c r="D590" s="1291"/>
      <c r="E590" s="1291"/>
      <c r="F590" s="1291"/>
      <c r="G590" s="1291"/>
      <c r="H590" s="1291"/>
      <c r="I590" s="1291"/>
      <c r="J590" s="1291"/>
      <c r="K590" s="1291"/>
      <c r="L590" s="1291"/>
      <c r="M590" s="1291"/>
      <c r="N590" s="1291"/>
      <c r="O590" s="1291"/>
      <c r="P590" s="1291"/>
      <c r="Q590" s="1291"/>
      <c r="R590" s="1291"/>
      <c r="S590" s="1291"/>
      <c r="T590" s="1291"/>
      <c r="U590" s="1291"/>
      <c r="V590" s="1291"/>
      <c r="W590" s="1291"/>
      <c r="X590" s="1291"/>
      <c r="Y590" s="1291"/>
    </row>
    <row r="591">
      <c r="A591" s="1291"/>
      <c r="B591" s="1291"/>
      <c r="C591" s="1291"/>
      <c r="D591" s="1291"/>
      <c r="E591" s="1291"/>
      <c r="F591" s="1291"/>
      <c r="G591" s="1291"/>
      <c r="H591" s="1291"/>
      <c r="I591" s="1291"/>
      <c r="J591" s="1291"/>
      <c r="K591" s="1291"/>
      <c r="L591" s="1291"/>
      <c r="M591" s="1291"/>
      <c r="N591" s="1291"/>
      <c r="O591" s="1291"/>
      <c r="P591" s="1291"/>
      <c r="Q591" s="1291"/>
      <c r="R591" s="1291"/>
      <c r="S591" s="1291"/>
      <c r="T591" s="1291"/>
      <c r="U591" s="1291"/>
      <c r="V591" s="1291"/>
      <c r="W591" s="1291"/>
      <c r="X591" s="1291"/>
      <c r="Y591" s="1291"/>
    </row>
    <row r="592">
      <c r="A592" s="1291"/>
      <c r="B592" s="1291"/>
      <c r="C592" s="1291"/>
      <c r="D592" s="1291"/>
      <c r="E592" s="1291"/>
      <c r="F592" s="1291"/>
      <c r="G592" s="1291"/>
      <c r="H592" s="1291"/>
      <c r="I592" s="1291"/>
      <c r="J592" s="1291"/>
      <c r="K592" s="1291"/>
      <c r="L592" s="1291"/>
      <c r="M592" s="1291"/>
      <c r="N592" s="1291"/>
      <c r="O592" s="1291"/>
      <c r="P592" s="1291"/>
      <c r="Q592" s="1291"/>
      <c r="R592" s="1291"/>
      <c r="S592" s="1291"/>
      <c r="T592" s="1291"/>
      <c r="U592" s="1291"/>
      <c r="V592" s="1291"/>
      <c r="W592" s="1291"/>
      <c r="X592" s="1291"/>
      <c r="Y592" s="1291"/>
    </row>
    <row r="593">
      <c r="A593" s="1291"/>
      <c r="B593" s="1291"/>
      <c r="C593" s="1291"/>
      <c r="D593" s="1291"/>
      <c r="E593" s="1291"/>
      <c r="F593" s="1291"/>
      <c r="G593" s="1291"/>
      <c r="H593" s="1291"/>
      <c r="I593" s="1291"/>
      <c r="J593" s="1291"/>
      <c r="K593" s="1291"/>
      <c r="L593" s="1291"/>
      <c r="M593" s="1291"/>
      <c r="N593" s="1291"/>
      <c r="O593" s="1291"/>
      <c r="P593" s="1291"/>
      <c r="Q593" s="1291"/>
      <c r="R593" s="1291"/>
      <c r="S593" s="1291"/>
      <c r="T593" s="1291"/>
      <c r="U593" s="1291"/>
      <c r="V593" s="1291"/>
      <c r="W593" s="1291"/>
      <c r="X593" s="1291"/>
      <c r="Y593" s="1291"/>
    </row>
    <row r="594">
      <c r="A594" s="1291"/>
      <c r="B594" s="1291"/>
      <c r="C594" s="1291"/>
      <c r="D594" s="1291"/>
      <c r="E594" s="1291"/>
      <c r="F594" s="1291"/>
      <c r="G594" s="1291"/>
      <c r="H594" s="1291"/>
      <c r="I594" s="1291"/>
      <c r="J594" s="1291"/>
      <c r="K594" s="1291"/>
      <c r="L594" s="1291"/>
      <c r="M594" s="1291"/>
      <c r="N594" s="1291"/>
      <c r="O594" s="1291"/>
      <c r="P594" s="1291"/>
      <c r="Q594" s="1291"/>
      <c r="R594" s="1291"/>
      <c r="S594" s="1291"/>
      <c r="T594" s="1291"/>
      <c r="U594" s="1291"/>
      <c r="V594" s="1291"/>
      <c r="W594" s="1291"/>
      <c r="X594" s="1291"/>
      <c r="Y594" s="1291"/>
    </row>
    <row r="595">
      <c r="A595" s="1291"/>
      <c r="B595" s="1291"/>
      <c r="C595" s="1291"/>
      <c r="D595" s="1291"/>
      <c r="E595" s="1291"/>
      <c r="F595" s="1291"/>
      <c r="G595" s="1291"/>
      <c r="H595" s="1291"/>
      <c r="I595" s="1291"/>
      <c r="J595" s="1291"/>
      <c r="K595" s="1291"/>
      <c r="L595" s="1291"/>
      <c r="M595" s="1291"/>
      <c r="N595" s="1291"/>
      <c r="O595" s="1291"/>
      <c r="P595" s="1291"/>
      <c r="Q595" s="1291"/>
      <c r="R595" s="1291"/>
      <c r="S595" s="1291"/>
      <c r="T595" s="1291"/>
      <c r="U595" s="1291"/>
      <c r="V595" s="1291"/>
      <c r="W595" s="1291"/>
      <c r="X595" s="1291"/>
      <c r="Y595" s="1291"/>
    </row>
    <row r="596">
      <c r="A596" s="1291"/>
      <c r="B596" s="1291"/>
      <c r="C596" s="1291"/>
      <c r="D596" s="1291"/>
      <c r="E596" s="1291"/>
      <c r="F596" s="1291"/>
      <c r="G596" s="1291"/>
      <c r="H596" s="1291"/>
      <c r="I596" s="1291"/>
      <c r="J596" s="1291"/>
      <c r="K596" s="1291"/>
      <c r="L596" s="1291"/>
      <c r="M596" s="1291"/>
      <c r="N596" s="1291"/>
      <c r="O596" s="1291"/>
      <c r="P596" s="1291"/>
      <c r="Q596" s="1291"/>
      <c r="R596" s="1291"/>
      <c r="S596" s="1291"/>
      <c r="T596" s="1291"/>
      <c r="U596" s="1291"/>
      <c r="V596" s="1291"/>
      <c r="W596" s="1291"/>
      <c r="X596" s="1291"/>
      <c r="Y596" s="1291"/>
    </row>
    <row r="597">
      <c r="A597" s="1291"/>
      <c r="B597" s="1291"/>
      <c r="C597" s="1291"/>
      <c r="D597" s="1291"/>
      <c r="E597" s="1291"/>
      <c r="F597" s="1291"/>
      <c r="G597" s="1291"/>
      <c r="H597" s="1291"/>
      <c r="I597" s="1291"/>
      <c r="J597" s="1291"/>
      <c r="K597" s="1291"/>
      <c r="L597" s="1291"/>
      <c r="M597" s="1291"/>
      <c r="N597" s="1291"/>
      <c r="O597" s="1291"/>
      <c r="P597" s="1291"/>
      <c r="Q597" s="1291"/>
      <c r="R597" s="1291"/>
      <c r="S597" s="1291"/>
      <c r="T597" s="1291"/>
      <c r="U597" s="1291"/>
      <c r="V597" s="1291"/>
      <c r="W597" s="1291"/>
      <c r="X597" s="1291"/>
      <c r="Y597" s="1291"/>
    </row>
    <row r="598">
      <c r="A598" s="1291"/>
      <c r="B598" s="1291"/>
      <c r="C598" s="1291"/>
      <c r="D598" s="1291"/>
      <c r="E598" s="1291"/>
      <c r="F598" s="1291"/>
      <c r="G598" s="1291"/>
      <c r="H598" s="1291"/>
      <c r="I598" s="1291"/>
      <c r="J598" s="1291"/>
      <c r="K598" s="1291"/>
      <c r="L598" s="1291"/>
      <c r="M598" s="1291"/>
      <c r="N598" s="1291"/>
      <c r="O598" s="1291"/>
      <c r="P598" s="1291"/>
      <c r="Q598" s="1291"/>
      <c r="R598" s="1291"/>
      <c r="S598" s="1291"/>
      <c r="T598" s="1291"/>
      <c r="U598" s="1291"/>
      <c r="V598" s="1291"/>
      <c r="W598" s="1291"/>
      <c r="X598" s="1291"/>
      <c r="Y598" s="1291"/>
    </row>
    <row r="599">
      <c r="A599" s="1291"/>
      <c r="B599" s="1291"/>
      <c r="C599" s="1291"/>
      <c r="D599" s="1291"/>
      <c r="E599" s="1291"/>
      <c r="F599" s="1291"/>
      <c r="G599" s="1291"/>
      <c r="H599" s="1291"/>
      <c r="I599" s="1291"/>
      <c r="J599" s="1291"/>
      <c r="K599" s="1291"/>
      <c r="L599" s="1291"/>
      <c r="M599" s="1291"/>
      <c r="N599" s="1291"/>
      <c r="O599" s="1291"/>
      <c r="P599" s="1291"/>
      <c r="Q599" s="1291"/>
      <c r="R599" s="1291"/>
      <c r="S599" s="1291"/>
      <c r="T599" s="1291"/>
      <c r="U599" s="1291"/>
      <c r="V599" s="1291"/>
      <c r="W599" s="1291"/>
      <c r="X599" s="1291"/>
      <c r="Y599" s="1291"/>
    </row>
    <row r="600">
      <c r="A600" s="1291"/>
      <c r="B600" s="1291"/>
      <c r="C600" s="1291"/>
      <c r="D600" s="1291"/>
      <c r="E600" s="1291"/>
      <c r="F600" s="1291"/>
      <c r="G600" s="1291"/>
      <c r="H600" s="1291"/>
      <c r="I600" s="1291"/>
      <c r="J600" s="1291"/>
      <c r="K600" s="1291"/>
      <c r="L600" s="1291"/>
      <c r="M600" s="1291"/>
      <c r="N600" s="1291"/>
      <c r="O600" s="1291"/>
      <c r="P600" s="1291"/>
      <c r="Q600" s="1291"/>
      <c r="R600" s="1291"/>
      <c r="S600" s="1291"/>
      <c r="T600" s="1291"/>
      <c r="U600" s="1291"/>
      <c r="V600" s="1291"/>
      <c r="W600" s="1291"/>
      <c r="X600" s="1291"/>
      <c r="Y600" s="1291"/>
    </row>
    <row r="601">
      <c r="A601" s="1291"/>
      <c r="B601" s="1291"/>
      <c r="C601" s="1291"/>
      <c r="D601" s="1291"/>
      <c r="E601" s="1291"/>
      <c r="F601" s="1291"/>
      <c r="G601" s="1291"/>
      <c r="H601" s="1291"/>
      <c r="I601" s="1291"/>
      <c r="J601" s="1291"/>
      <c r="K601" s="1291"/>
      <c r="L601" s="1291"/>
      <c r="M601" s="1291"/>
      <c r="N601" s="1291"/>
      <c r="O601" s="1291"/>
      <c r="P601" s="1291"/>
      <c r="Q601" s="1291"/>
      <c r="R601" s="1291"/>
      <c r="S601" s="1291"/>
      <c r="T601" s="1291"/>
      <c r="U601" s="1291"/>
      <c r="V601" s="1291"/>
      <c r="W601" s="1291"/>
      <c r="X601" s="1291"/>
      <c r="Y601" s="1291"/>
    </row>
    <row r="602">
      <c r="A602" s="1291"/>
      <c r="B602" s="1291"/>
      <c r="C602" s="1291"/>
      <c r="D602" s="1291"/>
      <c r="E602" s="1291"/>
      <c r="F602" s="1291"/>
      <c r="G602" s="1291"/>
      <c r="H602" s="1291"/>
      <c r="I602" s="1291"/>
      <c r="J602" s="1291"/>
      <c r="K602" s="1291"/>
      <c r="L602" s="1291"/>
      <c r="M602" s="1291"/>
      <c r="N602" s="1291"/>
      <c r="O602" s="1291"/>
      <c r="P602" s="1291"/>
      <c r="Q602" s="1291"/>
      <c r="R602" s="1291"/>
      <c r="S602" s="1291"/>
      <c r="T602" s="1291"/>
      <c r="U602" s="1291"/>
      <c r="V602" s="1291"/>
      <c r="W602" s="1291"/>
      <c r="X602" s="1291"/>
      <c r="Y602" s="1291"/>
    </row>
    <row r="603">
      <c r="A603" s="1291"/>
      <c r="B603" s="1291"/>
      <c r="C603" s="1291"/>
      <c r="D603" s="1291"/>
      <c r="E603" s="1291"/>
      <c r="F603" s="1291"/>
      <c r="G603" s="1291"/>
      <c r="H603" s="1291"/>
      <c r="I603" s="1291"/>
      <c r="J603" s="1291"/>
      <c r="K603" s="1291"/>
      <c r="L603" s="1291"/>
      <c r="M603" s="1291"/>
      <c r="N603" s="1291"/>
      <c r="O603" s="1291"/>
      <c r="P603" s="1291"/>
      <c r="Q603" s="1291"/>
      <c r="R603" s="1291"/>
      <c r="S603" s="1291"/>
      <c r="T603" s="1291"/>
      <c r="U603" s="1291"/>
      <c r="V603" s="1291"/>
      <c r="W603" s="1291"/>
      <c r="X603" s="1291"/>
      <c r="Y603" s="1291"/>
    </row>
    <row r="604">
      <c r="A604" s="1291"/>
      <c r="B604" s="1291"/>
      <c r="C604" s="1291"/>
      <c r="D604" s="1291"/>
      <c r="E604" s="1291"/>
      <c r="F604" s="1291"/>
      <c r="G604" s="1291"/>
      <c r="H604" s="1291"/>
      <c r="I604" s="1291"/>
      <c r="J604" s="1291"/>
      <c r="K604" s="1291"/>
      <c r="L604" s="1291"/>
      <c r="M604" s="1291"/>
      <c r="N604" s="1291"/>
      <c r="O604" s="1291"/>
      <c r="P604" s="1291"/>
      <c r="Q604" s="1291"/>
      <c r="R604" s="1291"/>
      <c r="S604" s="1291"/>
      <c r="T604" s="1291"/>
      <c r="U604" s="1291"/>
      <c r="V604" s="1291"/>
      <c r="W604" s="1291"/>
      <c r="X604" s="1291"/>
      <c r="Y604" s="1291"/>
    </row>
    <row r="605">
      <c r="A605" s="1291"/>
      <c r="B605" s="1291"/>
      <c r="C605" s="1291"/>
      <c r="D605" s="1291"/>
      <c r="E605" s="1291"/>
      <c r="F605" s="1291"/>
      <c r="G605" s="1291"/>
      <c r="H605" s="1291"/>
      <c r="I605" s="1291"/>
      <c r="J605" s="1291"/>
      <c r="K605" s="1291"/>
      <c r="L605" s="1291"/>
      <c r="M605" s="1291"/>
      <c r="N605" s="1291"/>
      <c r="O605" s="1291"/>
      <c r="P605" s="1291"/>
      <c r="Q605" s="1291"/>
      <c r="R605" s="1291"/>
      <c r="S605" s="1291"/>
      <c r="T605" s="1291"/>
      <c r="U605" s="1291"/>
      <c r="V605" s="1291"/>
      <c r="W605" s="1291"/>
      <c r="X605" s="1291"/>
      <c r="Y605" s="1291"/>
    </row>
    <row r="606">
      <c r="A606" s="1291"/>
      <c r="B606" s="1291"/>
      <c r="C606" s="1291"/>
      <c r="D606" s="1291"/>
      <c r="E606" s="1291"/>
      <c r="F606" s="1291"/>
      <c r="G606" s="1291"/>
      <c r="H606" s="1291"/>
      <c r="I606" s="1291"/>
      <c r="J606" s="1291"/>
      <c r="K606" s="1291"/>
      <c r="L606" s="1291"/>
      <c r="M606" s="1291"/>
      <c r="N606" s="1291"/>
      <c r="O606" s="1291"/>
      <c r="P606" s="1291"/>
      <c r="Q606" s="1291"/>
      <c r="R606" s="1291"/>
      <c r="S606" s="1291"/>
      <c r="T606" s="1291"/>
      <c r="U606" s="1291"/>
      <c r="V606" s="1291"/>
      <c r="W606" s="1291"/>
      <c r="X606" s="1291"/>
      <c r="Y606" s="1291"/>
    </row>
    <row r="607">
      <c r="A607" s="1291"/>
      <c r="B607" s="1291"/>
      <c r="C607" s="1291"/>
      <c r="D607" s="1291"/>
      <c r="E607" s="1291"/>
      <c r="F607" s="1291"/>
      <c r="G607" s="1291"/>
      <c r="H607" s="1291"/>
      <c r="I607" s="1291"/>
      <c r="J607" s="1291"/>
      <c r="K607" s="1291"/>
      <c r="L607" s="1291"/>
      <c r="M607" s="1291"/>
      <c r="N607" s="1291"/>
      <c r="O607" s="1291"/>
      <c r="P607" s="1291"/>
      <c r="Q607" s="1291"/>
      <c r="R607" s="1291"/>
      <c r="S607" s="1291"/>
      <c r="T607" s="1291"/>
      <c r="U607" s="1291"/>
      <c r="V607" s="1291"/>
      <c r="W607" s="1291"/>
      <c r="X607" s="1291"/>
      <c r="Y607" s="1291"/>
    </row>
    <row r="608">
      <c r="A608" s="1291"/>
      <c r="B608" s="1291"/>
      <c r="C608" s="1291"/>
      <c r="D608" s="1291"/>
      <c r="E608" s="1291"/>
      <c r="F608" s="1291"/>
      <c r="G608" s="1291"/>
      <c r="H608" s="1291"/>
      <c r="I608" s="1291"/>
      <c r="J608" s="1291"/>
      <c r="K608" s="1291"/>
      <c r="L608" s="1291"/>
      <c r="M608" s="1291"/>
      <c r="N608" s="1291"/>
      <c r="O608" s="1291"/>
      <c r="P608" s="1291"/>
      <c r="Q608" s="1291"/>
      <c r="R608" s="1291"/>
      <c r="S608" s="1291"/>
      <c r="T608" s="1291"/>
      <c r="U608" s="1291"/>
      <c r="V608" s="1291"/>
      <c r="W608" s="1291"/>
      <c r="X608" s="1291"/>
      <c r="Y608" s="1291"/>
    </row>
    <row r="609">
      <c r="A609" s="1291"/>
      <c r="B609" s="1291"/>
      <c r="C609" s="1291"/>
      <c r="D609" s="1291"/>
      <c r="E609" s="1291"/>
      <c r="F609" s="1291"/>
      <c r="G609" s="1291"/>
      <c r="H609" s="1291"/>
      <c r="I609" s="1291"/>
      <c r="J609" s="1291"/>
      <c r="K609" s="1291"/>
      <c r="L609" s="1291"/>
      <c r="M609" s="1291"/>
      <c r="N609" s="1291"/>
      <c r="O609" s="1291"/>
      <c r="P609" s="1291"/>
      <c r="Q609" s="1291"/>
      <c r="R609" s="1291"/>
      <c r="S609" s="1291"/>
      <c r="T609" s="1291"/>
      <c r="U609" s="1291"/>
      <c r="V609" s="1291"/>
      <c r="W609" s="1291"/>
      <c r="X609" s="1291"/>
      <c r="Y609" s="1291"/>
    </row>
    <row r="610">
      <c r="A610" s="1291"/>
      <c r="B610" s="1291"/>
      <c r="C610" s="1291"/>
      <c r="D610" s="1291"/>
      <c r="E610" s="1291"/>
      <c r="F610" s="1291"/>
      <c r="G610" s="1291"/>
      <c r="H610" s="1291"/>
      <c r="I610" s="1291"/>
      <c r="J610" s="1291"/>
      <c r="K610" s="1291"/>
      <c r="L610" s="1291"/>
      <c r="M610" s="1291"/>
      <c r="N610" s="1291"/>
      <c r="O610" s="1291"/>
      <c r="P610" s="1291"/>
      <c r="Q610" s="1291"/>
      <c r="R610" s="1291"/>
      <c r="S610" s="1291"/>
      <c r="T610" s="1291"/>
      <c r="U610" s="1291"/>
      <c r="V610" s="1291"/>
      <c r="W610" s="1291"/>
      <c r="X610" s="1291"/>
      <c r="Y610" s="1291"/>
    </row>
    <row r="611">
      <c r="A611" s="1291"/>
      <c r="B611" s="1291"/>
      <c r="C611" s="1291"/>
      <c r="D611" s="1291"/>
      <c r="E611" s="1291"/>
      <c r="F611" s="1291"/>
      <c r="G611" s="1291"/>
      <c r="H611" s="1291"/>
      <c r="I611" s="1291"/>
      <c r="J611" s="1291"/>
      <c r="K611" s="1291"/>
      <c r="L611" s="1291"/>
      <c r="M611" s="1291"/>
      <c r="N611" s="1291"/>
      <c r="O611" s="1291"/>
      <c r="P611" s="1291"/>
      <c r="Q611" s="1291"/>
      <c r="R611" s="1291"/>
      <c r="S611" s="1291"/>
      <c r="T611" s="1291"/>
      <c r="U611" s="1291"/>
      <c r="V611" s="1291"/>
      <c r="W611" s="1291"/>
      <c r="X611" s="1291"/>
      <c r="Y611" s="1291"/>
    </row>
    <row r="612">
      <c r="A612" s="1291"/>
      <c r="B612" s="1291"/>
      <c r="C612" s="1291"/>
      <c r="D612" s="1291"/>
      <c r="E612" s="1291"/>
      <c r="F612" s="1291"/>
      <c r="G612" s="1291"/>
      <c r="H612" s="1291"/>
      <c r="I612" s="1291"/>
      <c r="J612" s="1291"/>
      <c r="K612" s="1291"/>
      <c r="L612" s="1291"/>
      <c r="M612" s="1291"/>
      <c r="N612" s="1291"/>
      <c r="O612" s="1291"/>
      <c r="P612" s="1291"/>
      <c r="Q612" s="1291"/>
      <c r="R612" s="1291"/>
      <c r="S612" s="1291"/>
      <c r="T612" s="1291"/>
      <c r="U612" s="1291"/>
      <c r="V612" s="1291"/>
      <c r="W612" s="1291"/>
      <c r="X612" s="1291"/>
      <c r="Y612" s="1291"/>
    </row>
    <row r="613">
      <c r="A613" s="1291"/>
      <c r="B613" s="1291"/>
      <c r="C613" s="1291"/>
      <c r="D613" s="1291"/>
      <c r="E613" s="1291"/>
      <c r="F613" s="1291"/>
      <c r="G613" s="1291"/>
      <c r="H613" s="1291"/>
      <c r="I613" s="1291"/>
      <c r="J613" s="1291"/>
      <c r="K613" s="1291"/>
      <c r="L613" s="1291"/>
      <c r="M613" s="1291"/>
      <c r="N613" s="1291"/>
      <c r="O613" s="1291"/>
      <c r="P613" s="1291"/>
      <c r="Q613" s="1291"/>
      <c r="R613" s="1291"/>
      <c r="S613" s="1291"/>
      <c r="T613" s="1291"/>
      <c r="U613" s="1291"/>
      <c r="V613" s="1291"/>
      <c r="W613" s="1291"/>
      <c r="X613" s="1291"/>
      <c r="Y613" s="1291"/>
    </row>
    <row r="614">
      <c r="A614" s="1291"/>
      <c r="B614" s="1291"/>
      <c r="C614" s="1291"/>
      <c r="D614" s="1291"/>
      <c r="E614" s="1291"/>
      <c r="F614" s="1291"/>
      <c r="G614" s="1291"/>
      <c r="H614" s="1291"/>
      <c r="I614" s="1291"/>
      <c r="J614" s="1291"/>
      <c r="K614" s="1291"/>
      <c r="L614" s="1291"/>
      <c r="M614" s="1291"/>
      <c r="N614" s="1291"/>
      <c r="O614" s="1291"/>
      <c r="P614" s="1291"/>
      <c r="Q614" s="1291"/>
      <c r="R614" s="1291"/>
      <c r="S614" s="1291"/>
      <c r="T614" s="1291"/>
      <c r="U614" s="1291"/>
      <c r="V614" s="1291"/>
      <c r="W614" s="1291"/>
      <c r="X614" s="1291"/>
      <c r="Y614" s="1291"/>
    </row>
    <row r="615">
      <c r="A615" s="1291"/>
      <c r="B615" s="1291"/>
      <c r="C615" s="1291"/>
      <c r="D615" s="1291"/>
      <c r="E615" s="1291"/>
      <c r="F615" s="1291"/>
      <c r="G615" s="1291"/>
      <c r="H615" s="1291"/>
      <c r="I615" s="1291"/>
      <c r="J615" s="1291"/>
      <c r="K615" s="1291"/>
      <c r="L615" s="1291"/>
      <c r="M615" s="1291"/>
      <c r="N615" s="1291"/>
      <c r="O615" s="1291"/>
      <c r="P615" s="1291"/>
      <c r="Q615" s="1291"/>
      <c r="R615" s="1291"/>
      <c r="S615" s="1291"/>
      <c r="T615" s="1291"/>
      <c r="U615" s="1291"/>
      <c r="V615" s="1291"/>
      <c r="W615" s="1291"/>
      <c r="X615" s="1291"/>
      <c r="Y615" s="1291"/>
    </row>
    <row r="616">
      <c r="A616" s="1291"/>
      <c r="B616" s="1291"/>
      <c r="C616" s="1291"/>
      <c r="D616" s="1291"/>
      <c r="E616" s="1291"/>
      <c r="F616" s="1291"/>
      <c r="G616" s="1291"/>
      <c r="H616" s="1291"/>
      <c r="I616" s="1291"/>
      <c r="J616" s="1291"/>
      <c r="K616" s="1291"/>
      <c r="L616" s="1291"/>
      <c r="M616" s="1291"/>
      <c r="N616" s="1291"/>
      <c r="O616" s="1291"/>
      <c r="P616" s="1291"/>
      <c r="Q616" s="1291"/>
      <c r="R616" s="1291"/>
      <c r="S616" s="1291"/>
      <c r="T616" s="1291"/>
      <c r="U616" s="1291"/>
      <c r="V616" s="1291"/>
      <c r="W616" s="1291"/>
      <c r="X616" s="1291"/>
      <c r="Y616" s="1291"/>
    </row>
    <row r="617">
      <c r="A617" s="1291"/>
      <c r="B617" s="1291"/>
      <c r="C617" s="1291"/>
      <c r="D617" s="1291"/>
      <c r="E617" s="1291"/>
      <c r="F617" s="1291"/>
      <c r="G617" s="1291"/>
      <c r="H617" s="1291"/>
      <c r="I617" s="1291"/>
      <c r="J617" s="1291"/>
      <c r="K617" s="1291"/>
      <c r="L617" s="1291"/>
      <c r="M617" s="1291"/>
      <c r="N617" s="1291"/>
      <c r="O617" s="1291"/>
      <c r="P617" s="1291"/>
      <c r="Q617" s="1291"/>
      <c r="R617" s="1291"/>
      <c r="S617" s="1291"/>
      <c r="T617" s="1291"/>
      <c r="U617" s="1291"/>
      <c r="V617" s="1291"/>
      <c r="W617" s="1291"/>
      <c r="X617" s="1291"/>
      <c r="Y617" s="1291"/>
    </row>
    <row r="618">
      <c r="A618" s="1291"/>
      <c r="B618" s="1291"/>
      <c r="C618" s="1291"/>
      <c r="D618" s="1291"/>
      <c r="E618" s="1291"/>
      <c r="F618" s="1291"/>
      <c r="G618" s="1291"/>
      <c r="H618" s="1291"/>
      <c r="I618" s="1291"/>
      <c r="J618" s="1291"/>
      <c r="K618" s="1291"/>
      <c r="L618" s="1291"/>
      <c r="M618" s="1291"/>
      <c r="N618" s="1291"/>
      <c r="O618" s="1291"/>
      <c r="P618" s="1291"/>
      <c r="Q618" s="1291"/>
      <c r="R618" s="1291"/>
      <c r="S618" s="1291"/>
      <c r="T618" s="1291"/>
      <c r="U618" s="1291"/>
      <c r="V618" s="1291"/>
      <c r="W618" s="1291"/>
      <c r="X618" s="1291"/>
      <c r="Y618" s="1291"/>
    </row>
    <row r="619">
      <c r="A619" s="1291"/>
      <c r="B619" s="1291"/>
      <c r="C619" s="1291"/>
      <c r="D619" s="1291"/>
      <c r="E619" s="1291"/>
      <c r="F619" s="1291"/>
      <c r="G619" s="1291"/>
      <c r="H619" s="1291"/>
      <c r="I619" s="1291"/>
      <c r="J619" s="1291"/>
      <c r="K619" s="1291"/>
      <c r="L619" s="1291"/>
      <c r="M619" s="1291"/>
      <c r="N619" s="1291"/>
      <c r="O619" s="1291"/>
      <c r="P619" s="1291"/>
      <c r="Q619" s="1291"/>
      <c r="R619" s="1291"/>
      <c r="S619" s="1291"/>
      <c r="T619" s="1291"/>
      <c r="U619" s="1291"/>
      <c r="V619" s="1291"/>
      <c r="W619" s="1291"/>
      <c r="X619" s="1291"/>
      <c r="Y619" s="1291"/>
    </row>
    <row r="620">
      <c r="A620" s="1291"/>
      <c r="B620" s="1291"/>
      <c r="C620" s="1291"/>
      <c r="D620" s="1291"/>
      <c r="E620" s="1291"/>
      <c r="F620" s="1291"/>
      <c r="G620" s="1291"/>
      <c r="H620" s="1291"/>
      <c r="I620" s="1291"/>
      <c r="J620" s="1291"/>
      <c r="K620" s="1291"/>
      <c r="L620" s="1291"/>
      <c r="M620" s="1291"/>
      <c r="N620" s="1291"/>
      <c r="O620" s="1291"/>
      <c r="P620" s="1291"/>
      <c r="Q620" s="1291"/>
      <c r="R620" s="1291"/>
      <c r="S620" s="1291"/>
      <c r="T620" s="1291"/>
      <c r="U620" s="1291"/>
      <c r="V620" s="1291"/>
      <c r="W620" s="1291"/>
      <c r="X620" s="1291"/>
      <c r="Y620" s="1291"/>
    </row>
    <row r="621">
      <c r="A621" s="1291"/>
      <c r="B621" s="1291"/>
      <c r="C621" s="1291"/>
      <c r="D621" s="1291"/>
      <c r="E621" s="1291"/>
      <c r="F621" s="1291"/>
      <c r="G621" s="1291"/>
      <c r="H621" s="1291"/>
      <c r="I621" s="1291"/>
      <c r="J621" s="1291"/>
      <c r="K621" s="1291"/>
      <c r="L621" s="1291"/>
      <c r="M621" s="1291"/>
      <c r="N621" s="1291"/>
      <c r="O621" s="1291"/>
      <c r="P621" s="1291"/>
      <c r="Q621" s="1291"/>
      <c r="R621" s="1291"/>
      <c r="S621" s="1291"/>
      <c r="T621" s="1291"/>
      <c r="U621" s="1291"/>
      <c r="V621" s="1291"/>
      <c r="W621" s="1291"/>
      <c r="X621" s="1291"/>
      <c r="Y621" s="1291"/>
    </row>
    <row r="622">
      <c r="A622" s="1291"/>
      <c r="B622" s="1291"/>
      <c r="C622" s="1291"/>
      <c r="D622" s="1291"/>
      <c r="E622" s="1291"/>
      <c r="F622" s="1291"/>
      <c r="G622" s="1291"/>
      <c r="H622" s="1291"/>
      <c r="I622" s="1291"/>
      <c r="J622" s="1291"/>
      <c r="K622" s="1291"/>
      <c r="L622" s="1291"/>
      <c r="M622" s="1291"/>
      <c r="N622" s="1291"/>
      <c r="O622" s="1291"/>
      <c r="P622" s="1291"/>
      <c r="Q622" s="1291"/>
      <c r="R622" s="1291"/>
      <c r="S622" s="1291"/>
      <c r="T622" s="1291"/>
      <c r="U622" s="1291"/>
      <c r="V622" s="1291"/>
      <c r="W622" s="1291"/>
      <c r="X622" s="1291"/>
      <c r="Y622" s="1291"/>
    </row>
    <row r="623">
      <c r="A623" s="1291"/>
      <c r="B623" s="1291"/>
      <c r="C623" s="1291"/>
      <c r="D623" s="1291"/>
      <c r="E623" s="1291"/>
      <c r="F623" s="1291"/>
      <c r="G623" s="1291"/>
      <c r="H623" s="1291"/>
      <c r="I623" s="1291"/>
      <c r="J623" s="1291"/>
      <c r="K623" s="1291"/>
      <c r="L623" s="1291"/>
      <c r="M623" s="1291"/>
      <c r="N623" s="1291"/>
      <c r="O623" s="1291"/>
      <c r="P623" s="1291"/>
      <c r="Q623" s="1291"/>
      <c r="R623" s="1291"/>
      <c r="S623" s="1291"/>
      <c r="T623" s="1291"/>
      <c r="U623" s="1291"/>
      <c r="V623" s="1291"/>
      <c r="W623" s="1291"/>
      <c r="X623" s="1291"/>
      <c r="Y623" s="1291"/>
    </row>
    <row r="624">
      <c r="A624" s="1291"/>
      <c r="B624" s="1291"/>
      <c r="C624" s="1291"/>
      <c r="D624" s="1291"/>
      <c r="E624" s="1291"/>
      <c r="F624" s="1291"/>
      <c r="G624" s="1291"/>
      <c r="H624" s="1291"/>
      <c r="I624" s="1291"/>
      <c r="J624" s="1291"/>
      <c r="K624" s="1291"/>
      <c r="L624" s="1291"/>
      <c r="M624" s="1291"/>
      <c r="N624" s="1291"/>
      <c r="O624" s="1291"/>
      <c r="P624" s="1291"/>
      <c r="Q624" s="1291"/>
      <c r="R624" s="1291"/>
      <c r="S624" s="1291"/>
      <c r="T624" s="1291"/>
      <c r="U624" s="1291"/>
      <c r="V624" s="1291"/>
      <c r="W624" s="1291"/>
      <c r="X624" s="1291"/>
      <c r="Y624" s="1291"/>
    </row>
    <row r="625">
      <c r="A625" s="1291"/>
      <c r="B625" s="1291"/>
      <c r="C625" s="1291"/>
      <c r="D625" s="1291"/>
      <c r="E625" s="1291"/>
      <c r="F625" s="1291"/>
      <c r="G625" s="1291"/>
      <c r="H625" s="1291"/>
      <c r="I625" s="1291"/>
      <c r="J625" s="1291"/>
      <c r="K625" s="1291"/>
      <c r="L625" s="1291"/>
      <c r="M625" s="1291"/>
      <c r="N625" s="1291"/>
      <c r="O625" s="1291"/>
      <c r="P625" s="1291"/>
      <c r="Q625" s="1291"/>
      <c r="R625" s="1291"/>
      <c r="S625" s="1291"/>
      <c r="T625" s="1291"/>
      <c r="U625" s="1291"/>
      <c r="V625" s="1291"/>
      <c r="W625" s="1291"/>
      <c r="X625" s="1291"/>
      <c r="Y625" s="1291"/>
    </row>
    <row r="626">
      <c r="A626" s="1291"/>
      <c r="B626" s="1291"/>
      <c r="C626" s="1291"/>
      <c r="D626" s="1291"/>
      <c r="E626" s="1291"/>
      <c r="F626" s="1291"/>
      <c r="G626" s="1291"/>
      <c r="H626" s="1291"/>
      <c r="I626" s="1291"/>
      <c r="J626" s="1291"/>
      <c r="K626" s="1291"/>
      <c r="L626" s="1291"/>
      <c r="M626" s="1291"/>
      <c r="N626" s="1291"/>
      <c r="O626" s="1291"/>
      <c r="P626" s="1291"/>
      <c r="Q626" s="1291"/>
      <c r="R626" s="1291"/>
      <c r="S626" s="1291"/>
      <c r="T626" s="1291"/>
      <c r="U626" s="1291"/>
      <c r="V626" s="1291"/>
      <c r="W626" s="1291"/>
      <c r="X626" s="1291"/>
      <c r="Y626" s="1291"/>
    </row>
    <row r="627">
      <c r="A627" s="1291"/>
      <c r="B627" s="1291"/>
      <c r="C627" s="1291"/>
      <c r="D627" s="1291"/>
      <c r="E627" s="1291"/>
      <c r="F627" s="1291"/>
      <c r="G627" s="1291"/>
      <c r="H627" s="1291"/>
      <c r="I627" s="1291"/>
      <c r="J627" s="1291"/>
      <c r="K627" s="1291"/>
      <c r="L627" s="1291"/>
      <c r="M627" s="1291"/>
      <c r="N627" s="1291"/>
      <c r="O627" s="1291"/>
      <c r="P627" s="1291"/>
      <c r="Q627" s="1291"/>
      <c r="R627" s="1291"/>
      <c r="S627" s="1291"/>
      <c r="T627" s="1291"/>
      <c r="U627" s="1291"/>
      <c r="V627" s="1291"/>
      <c r="W627" s="1291"/>
      <c r="X627" s="1291"/>
      <c r="Y627" s="1291"/>
    </row>
    <row r="628">
      <c r="A628" s="1291"/>
      <c r="B628" s="1291"/>
      <c r="C628" s="1291"/>
      <c r="D628" s="1291"/>
      <c r="E628" s="1291"/>
      <c r="F628" s="1291"/>
      <c r="G628" s="1291"/>
      <c r="H628" s="1291"/>
      <c r="I628" s="1291"/>
      <c r="J628" s="1291"/>
      <c r="K628" s="1291"/>
      <c r="L628" s="1291"/>
      <c r="M628" s="1291"/>
      <c r="N628" s="1291"/>
      <c r="O628" s="1291"/>
      <c r="P628" s="1291"/>
      <c r="Q628" s="1291"/>
      <c r="R628" s="1291"/>
      <c r="S628" s="1291"/>
      <c r="T628" s="1291"/>
      <c r="U628" s="1291"/>
      <c r="V628" s="1291"/>
      <c r="W628" s="1291"/>
      <c r="X628" s="1291"/>
      <c r="Y628" s="1291"/>
    </row>
    <row r="629">
      <c r="A629" s="1291"/>
      <c r="B629" s="1291"/>
      <c r="C629" s="1291"/>
      <c r="D629" s="1291"/>
      <c r="E629" s="1291"/>
      <c r="F629" s="1291"/>
      <c r="G629" s="1291"/>
      <c r="H629" s="1291"/>
      <c r="I629" s="1291"/>
      <c r="J629" s="1291"/>
      <c r="K629" s="1291"/>
      <c r="L629" s="1291"/>
      <c r="M629" s="1291"/>
      <c r="N629" s="1291"/>
      <c r="O629" s="1291"/>
      <c r="P629" s="1291"/>
      <c r="Q629" s="1291"/>
      <c r="R629" s="1291"/>
      <c r="S629" s="1291"/>
      <c r="T629" s="1291"/>
      <c r="U629" s="1291"/>
      <c r="V629" s="1291"/>
      <c r="W629" s="1291"/>
      <c r="X629" s="1291"/>
      <c r="Y629" s="1291"/>
    </row>
    <row r="630">
      <c r="A630" s="1291"/>
      <c r="B630" s="1291"/>
      <c r="C630" s="1291"/>
      <c r="D630" s="1291"/>
      <c r="E630" s="1291"/>
      <c r="F630" s="1291"/>
      <c r="G630" s="1291"/>
      <c r="H630" s="1291"/>
      <c r="I630" s="1291"/>
      <c r="J630" s="1291"/>
      <c r="K630" s="1291"/>
      <c r="L630" s="1291"/>
      <c r="M630" s="1291"/>
      <c r="N630" s="1291"/>
      <c r="O630" s="1291"/>
      <c r="P630" s="1291"/>
      <c r="Q630" s="1291"/>
      <c r="R630" s="1291"/>
      <c r="S630" s="1291"/>
      <c r="T630" s="1291"/>
      <c r="U630" s="1291"/>
      <c r="V630" s="1291"/>
      <c r="W630" s="1291"/>
      <c r="X630" s="1291"/>
      <c r="Y630" s="1291"/>
    </row>
    <row r="631">
      <c r="A631" s="1291"/>
      <c r="B631" s="1291"/>
      <c r="C631" s="1291"/>
      <c r="D631" s="1291"/>
      <c r="E631" s="1291"/>
      <c r="F631" s="1291"/>
      <c r="G631" s="1291"/>
      <c r="H631" s="1291"/>
      <c r="I631" s="1291"/>
      <c r="J631" s="1291"/>
      <c r="K631" s="1291"/>
      <c r="L631" s="1291"/>
      <c r="M631" s="1291"/>
      <c r="N631" s="1291"/>
      <c r="O631" s="1291"/>
      <c r="P631" s="1291"/>
      <c r="Q631" s="1291"/>
      <c r="R631" s="1291"/>
      <c r="S631" s="1291"/>
      <c r="T631" s="1291"/>
      <c r="U631" s="1291"/>
      <c r="V631" s="1291"/>
      <c r="W631" s="1291"/>
      <c r="X631" s="1291"/>
      <c r="Y631" s="1291"/>
    </row>
    <row r="632">
      <c r="A632" s="1291"/>
      <c r="B632" s="1291"/>
      <c r="C632" s="1291"/>
      <c r="D632" s="1291"/>
      <c r="E632" s="1291"/>
      <c r="F632" s="1291"/>
      <c r="G632" s="1291"/>
      <c r="H632" s="1291"/>
      <c r="I632" s="1291"/>
      <c r="J632" s="1291"/>
      <c r="K632" s="1291"/>
      <c r="L632" s="1291"/>
      <c r="M632" s="1291"/>
      <c r="N632" s="1291"/>
      <c r="O632" s="1291"/>
      <c r="P632" s="1291"/>
      <c r="Q632" s="1291"/>
      <c r="R632" s="1291"/>
      <c r="S632" s="1291"/>
      <c r="T632" s="1291"/>
      <c r="U632" s="1291"/>
      <c r="V632" s="1291"/>
      <c r="W632" s="1291"/>
      <c r="X632" s="1291"/>
      <c r="Y632" s="1291"/>
    </row>
    <row r="633">
      <c r="A633" s="1291"/>
      <c r="B633" s="1291"/>
      <c r="C633" s="1291"/>
      <c r="D633" s="1291"/>
      <c r="E633" s="1291"/>
      <c r="F633" s="1291"/>
      <c r="G633" s="1291"/>
      <c r="H633" s="1291"/>
      <c r="I633" s="1291"/>
      <c r="J633" s="1291"/>
      <c r="K633" s="1291"/>
      <c r="L633" s="1291"/>
      <c r="M633" s="1291"/>
      <c r="N633" s="1291"/>
      <c r="O633" s="1291"/>
      <c r="P633" s="1291"/>
      <c r="Q633" s="1291"/>
      <c r="R633" s="1291"/>
      <c r="S633" s="1291"/>
      <c r="T633" s="1291"/>
      <c r="U633" s="1291"/>
      <c r="V633" s="1291"/>
      <c r="W633" s="1291"/>
      <c r="X633" s="1291"/>
      <c r="Y633" s="1291"/>
    </row>
    <row r="634">
      <c r="A634" s="1291"/>
      <c r="B634" s="1291"/>
      <c r="C634" s="1291"/>
      <c r="D634" s="1291"/>
      <c r="E634" s="1291"/>
      <c r="F634" s="1291"/>
      <c r="G634" s="1291"/>
      <c r="H634" s="1291"/>
      <c r="I634" s="1291"/>
      <c r="J634" s="1291"/>
      <c r="K634" s="1291"/>
      <c r="L634" s="1291"/>
      <c r="M634" s="1291"/>
      <c r="N634" s="1291"/>
      <c r="O634" s="1291"/>
      <c r="P634" s="1291"/>
      <c r="Q634" s="1291"/>
      <c r="R634" s="1291"/>
      <c r="S634" s="1291"/>
      <c r="T634" s="1291"/>
      <c r="U634" s="1291"/>
      <c r="V634" s="1291"/>
      <c r="W634" s="1291"/>
      <c r="X634" s="1291"/>
      <c r="Y634" s="1291"/>
    </row>
    <row r="635">
      <c r="A635" s="1291"/>
      <c r="B635" s="1291"/>
      <c r="C635" s="1291"/>
      <c r="D635" s="1291"/>
      <c r="E635" s="1291"/>
      <c r="F635" s="1291"/>
      <c r="G635" s="1291"/>
      <c r="H635" s="1291"/>
      <c r="I635" s="1291"/>
      <c r="J635" s="1291"/>
      <c r="K635" s="1291"/>
      <c r="L635" s="1291"/>
      <c r="M635" s="1291"/>
      <c r="N635" s="1291"/>
      <c r="O635" s="1291"/>
      <c r="P635" s="1291"/>
      <c r="Q635" s="1291"/>
      <c r="R635" s="1291"/>
      <c r="S635" s="1291"/>
      <c r="T635" s="1291"/>
      <c r="U635" s="1291"/>
      <c r="V635" s="1291"/>
      <c r="W635" s="1291"/>
      <c r="X635" s="1291"/>
      <c r="Y635" s="1291"/>
    </row>
    <row r="636">
      <c r="A636" s="1291"/>
      <c r="B636" s="1291"/>
      <c r="C636" s="1291"/>
      <c r="D636" s="1291"/>
      <c r="E636" s="1291"/>
      <c r="F636" s="1291"/>
      <c r="G636" s="1291"/>
      <c r="H636" s="1291"/>
      <c r="I636" s="1291"/>
      <c r="J636" s="1291"/>
      <c r="K636" s="1291"/>
      <c r="L636" s="1291"/>
      <c r="M636" s="1291"/>
      <c r="N636" s="1291"/>
      <c r="O636" s="1291"/>
      <c r="P636" s="1291"/>
      <c r="Q636" s="1291"/>
      <c r="R636" s="1291"/>
      <c r="S636" s="1291"/>
      <c r="T636" s="1291"/>
      <c r="U636" s="1291"/>
      <c r="V636" s="1291"/>
      <c r="W636" s="1291"/>
      <c r="X636" s="1291"/>
      <c r="Y636" s="1291"/>
    </row>
    <row r="637">
      <c r="A637" s="1291"/>
      <c r="B637" s="1291"/>
      <c r="C637" s="1291"/>
      <c r="D637" s="1291"/>
      <c r="E637" s="1291"/>
      <c r="F637" s="1291"/>
      <c r="G637" s="1291"/>
      <c r="H637" s="1291"/>
      <c r="I637" s="1291"/>
      <c r="J637" s="1291"/>
      <c r="K637" s="1291"/>
      <c r="L637" s="1291"/>
      <c r="M637" s="1291"/>
      <c r="N637" s="1291"/>
      <c r="O637" s="1291"/>
      <c r="P637" s="1291"/>
      <c r="Q637" s="1291"/>
      <c r="R637" s="1291"/>
      <c r="S637" s="1291"/>
      <c r="T637" s="1291"/>
      <c r="U637" s="1291"/>
      <c r="V637" s="1291"/>
      <c r="W637" s="1291"/>
      <c r="X637" s="1291"/>
      <c r="Y637" s="1291"/>
    </row>
    <row r="638">
      <c r="A638" s="1291"/>
      <c r="B638" s="1291"/>
      <c r="C638" s="1291"/>
      <c r="D638" s="1291"/>
      <c r="E638" s="1291"/>
      <c r="F638" s="1291"/>
      <c r="G638" s="1291"/>
      <c r="H638" s="1291"/>
      <c r="I638" s="1291"/>
      <c r="J638" s="1291"/>
      <c r="K638" s="1291"/>
      <c r="L638" s="1291"/>
      <c r="M638" s="1291"/>
      <c r="N638" s="1291"/>
      <c r="O638" s="1291"/>
      <c r="P638" s="1291"/>
      <c r="Q638" s="1291"/>
      <c r="R638" s="1291"/>
      <c r="S638" s="1291"/>
      <c r="T638" s="1291"/>
      <c r="U638" s="1291"/>
      <c r="V638" s="1291"/>
      <c r="W638" s="1291"/>
      <c r="X638" s="1291"/>
      <c r="Y638" s="1291"/>
    </row>
    <row r="639">
      <c r="A639" s="1291"/>
      <c r="B639" s="1291"/>
      <c r="C639" s="1291"/>
      <c r="D639" s="1291"/>
      <c r="E639" s="1291"/>
      <c r="F639" s="1291"/>
      <c r="G639" s="1291"/>
      <c r="H639" s="1291"/>
      <c r="I639" s="1291"/>
      <c r="J639" s="1291"/>
      <c r="K639" s="1291"/>
      <c r="L639" s="1291"/>
      <c r="M639" s="1291"/>
      <c r="N639" s="1291"/>
      <c r="O639" s="1291"/>
      <c r="P639" s="1291"/>
      <c r="Q639" s="1291"/>
      <c r="R639" s="1291"/>
      <c r="S639" s="1291"/>
      <c r="T639" s="1291"/>
      <c r="U639" s="1291"/>
      <c r="V639" s="1291"/>
      <c r="W639" s="1291"/>
      <c r="X639" s="1291"/>
      <c r="Y639" s="1291"/>
    </row>
    <row r="640">
      <c r="A640" s="1291"/>
      <c r="B640" s="1291"/>
      <c r="C640" s="1291"/>
      <c r="D640" s="1291"/>
      <c r="E640" s="1291"/>
      <c r="F640" s="1291"/>
      <c r="G640" s="1291"/>
      <c r="H640" s="1291"/>
      <c r="I640" s="1291"/>
      <c r="J640" s="1291"/>
      <c r="K640" s="1291"/>
      <c r="L640" s="1291"/>
      <c r="M640" s="1291"/>
      <c r="N640" s="1291"/>
      <c r="O640" s="1291"/>
      <c r="P640" s="1291"/>
      <c r="Q640" s="1291"/>
      <c r="R640" s="1291"/>
      <c r="S640" s="1291"/>
      <c r="T640" s="1291"/>
      <c r="U640" s="1291"/>
      <c r="V640" s="1291"/>
      <c r="W640" s="1291"/>
      <c r="X640" s="1291"/>
      <c r="Y640" s="1291"/>
    </row>
    <row r="641">
      <c r="A641" s="1291"/>
      <c r="B641" s="1291"/>
      <c r="C641" s="1291"/>
      <c r="D641" s="1291"/>
      <c r="E641" s="1291"/>
      <c r="F641" s="1291"/>
      <c r="G641" s="1291"/>
      <c r="H641" s="1291"/>
      <c r="I641" s="1291"/>
      <c r="J641" s="1291"/>
      <c r="K641" s="1291"/>
      <c r="L641" s="1291"/>
      <c r="M641" s="1291"/>
      <c r="N641" s="1291"/>
      <c r="O641" s="1291"/>
      <c r="P641" s="1291"/>
      <c r="Q641" s="1291"/>
      <c r="R641" s="1291"/>
      <c r="S641" s="1291"/>
      <c r="T641" s="1291"/>
      <c r="U641" s="1291"/>
      <c r="V641" s="1291"/>
      <c r="W641" s="1291"/>
      <c r="X641" s="1291"/>
      <c r="Y641" s="1291"/>
    </row>
    <row r="642">
      <c r="A642" s="1291"/>
      <c r="B642" s="1291"/>
      <c r="C642" s="1291"/>
      <c r="D642" s="1291"/>
      <c r="E642" s="1291"/>
      <c r="F642" s="1291"/>
      <c r="G642" s="1291"/>
      <c r="H642" s="1291"/>
      <c r="I642" s="1291"/>
      <c r="J642" s="1291"/>
      <c r="K642" s="1291"/>
      <c r="L642" s="1291"/>
      <c r="M642" s="1291"/>
      <c r="N642" s="1291"/>
      <c r="O642" s="1291"/>
      <c r="P642" s="1291"/>
      <c r="Q642" s="1291"/>
      <c r="R642" s="1291"/>
      <c r="S642" s="1291"/>
      <c r="T642" s="1291"/>
      <c r="U642" s="1291"/>
      <c r="V642" s="1291"/>
      <c r="W642" s="1291"/>
      <c r="X642" s="1291"/>
      <c r="Y642" s="1291"/>
    </row>
    <row r="643">
      <c r="A643" s="1291"/>
      <c r="B643" s="1291"/>
      <c r="C643" s="1291"/>
      <c r="D643" s="1291"/>
      <c r="E643" s="1291"/>
      <c r="F643" s="1291"/>
      <c r="G643" s="1291"/>
      <c r="H643" s="1291"/>
      <c r="I643" s="1291"/>
      <c r="J643" s="1291"/>
      <c r="K643" s="1291"/>
      <c r="L643" s="1291"/>
      <c r="M643" s="1291"/>
      <c r="N643" s="1291"/>
      <c r="O643" s="1291"/>
      <c r="P643" s="1291"/>
      <c r="Q643" s="1291"/>
      <c r="R643" s="1291"/>
      <c r="S643" s="1291"/>
      <c r="T643" s="1291"/>
      <c r="U643" s="1291"/>
      <c r="V643" s="1291"/>
      <c r="W643" s="1291"/>
      <c r="X643" s="1291"/>
      <c r="Y643" s="1291"/>
    </row>
    <row r="644">
      <c r="A644" s="1291"/>
      <c r="B644" s="1291"/>
      <c r="C644" s="1291"/>
      <c r="D644" s="1291"/>
      <c r="E644" s="1291"/>
      <c r="F644" s="1291"/>
      <c r="G644" s="1291"/>
      <c r="H644" s="1291"/>
      <c r="I644" s="1291"/>
      <c r="J644" s="1291"/>
      <c r="K644" s="1291"/>
      <c r="L644" s="1291"/>
      <c r="M644" s="1291"/>
      <c r="N644" s="1291"/>
      <c r="O644" s="1291"/>
      <c r="P644" s="1291"/>
      <c r="Q644" s="1291"/>
      <c r="R644" s="1291"/>
      <c r="S644" s="1291"/>
      <c r="T644" s="1291"/>
      <c r="U644" s="1291"/>
      <c r="V644" s="1291"/>
      <c r="W644" s="1291"/>
      <c r="X644" s="1291"/>
      <c r="Y644" s="1291"/>
    </row>
    <row r="645">
      <c r="A645" s="1291"/>
      <c r="B645" s="1291"/>
      <c r="C645" s="1291"/>
      <c r="D645" s="1291"/>
      <c r="E645" s="1291"/>
      <c r="F645" s="1291"/>
      <c r="G645" s="1291"/>
      <c r="H645" s="1291"/>
      <c r="I645" s="1291"/>
      <c r="J645" s="1291"/>
      <c r="K645" s="1291"/>
      <c r="L645" s="1291"/>
      <c r="M645" s="1291"/>
      <c r="N645" s="1291"/>
      <c r="O645" s="1291"/>
      <c r="P645" s="1291"/>
      <c r="Q645" s="1291"/>
      <c r="R645" s="1291"/>
      <c r="S645" s="1291"/>
      <c r="T645" s="1291"/>
      <c r="U645" s="1291"/>
      <c r="V645" s="1291"/>
      <c r="W645" s="1291"/>
      <c r="X645" s="1291"/>
      <c r="Y645" s="1291"/>
    </row>
    <row r="646">
      <c r="A646" s="1291"/>
      <c r="B646" s="1291"/>
      <c r="C646" s="1291"/>
      <c r="D646" s="1291"/>
      <c r="E646" s="1291"/>
      <c r="F646" s="1291"/>
      <c r="G646" s="1291"/>
      <c r="H646" s="1291"/>
      <c r="I646" s="1291"/>
      <c r="J646" s="1291"/>
      <c r="K646" s="1291"/>
      <c r="L646" s="1291"/>
      <c r="M646" s="1291"/>
      <c r="N646" s="1291"/>
      <c r="O646" s="1291"/>
      <c r="P646" s="1291"/>
      <c r="Q646" s="1291"/>
      <c r="R646" s="1291"/>
      <c r="S646" s="1291"/>
      <c r="T646" s="1291"/>
      <c r="U646" s="1291"/>
      <c r="V646" s="1291"/>
      <c r="W646" s="1291"/>
      <c r="X646" s="1291"/>
      <c r="Y646" s="1291"/>
    </row>
    <row r="647">
      <c r="A647" s="1291"/>
      <c r="B647" s="1291"/>
      <c r="C647" s="1291"/>
      <c r="D647" s="1291"/>
      <c r="E647" s="1291"/>
      <c r="F647" s="1291"/>
      <c r="G647" s="1291"/>
      <c r="H647" s="1291"/>
      <c r="I647" s="1291"/>
      <c r="J647" s="1291"/>
      <c r="K647" s="1291"/>
      <c r="L647" s="1291"/>
      <c r="M647" s="1291"/>
      <c r="N647" s="1291"/>
      <c r="O647" s="1291"/>
      <c r="P647" s="1291"/>
      <c r="Q647" s="1291"/>
      <c r="R647" s="1291"/>
      <c r="S647" s="1291"/>
      <c r="T647" s="1291"/>
      <c r="U647" s="1291"/>
      <c r="V647" s="1291"/>
      <c r="W647" s="1291"/>
      <c r="X647" s="1291"/>
      <c r="Y647" s="1291"/>
    </row>
    <row r="648">
      <c r="A648" s="1291"/>
      <c r="B648" s="1291"/>
      <c r="C648" s="1291"/>
      <c r="D648" s="1291"/>
      <c r="E648" s="1291"/>
      <c r="F648" s="1291"/>
      <c r="G648" s="1291"/>
      <c r="H648" s="1291"/>
      <c r="I648" s="1291"/>
      <c r="J648" s="1291"/>
      <c r="K648" s="1291"/>
      <c r="L648" s="1291"/>
      <c r="M648" s="1291"/>
      <c r="N648" s="1291"/>
      <c r="O648" s="1291"/>
      <c r="P648" s="1291"/>
      <c r="Q648" s="1291"/>
      <c r="R648" s="1291"/>
      <c r="S648" s="1291"/>
      <c r="T648" s="1291"/>
      <c r="U648" s="1291"/>
      <c r="V648" s="1291"/>
      <c r="W648" s="1291"/>
      <c r="X648" s="1291"/>
      <c r="Y648" s="1291"/>
    </row>
    <row r="649">
      <c r="A649" s="1291"/>
      <c r="B649" s="1291"/>
      <c r="C649" s="1291"/>
      <c r="D649" s="1291"/>
      <c r="E649" s="1291"/>
      <c r="F649" s="1291"/>
      <c r="G649" s="1291"/>
      <c r="H649" s="1291"/>
      <c r="I649" s="1291"/>
      <c r="J649" s="1291"/>
      <c r="K649" s="1291"/>
      <c r="L649" s="1291"/>
      <c r="M649" s="1291"/>
      <c r="N649" s="1291"/>
      <c r="O649" s="1291"/>
      <c r="P649" s="1291"/>
      <c r="Q649" s="1291"/>
      <c r="R649" s="1291"/>
      <c r="S649" s="1291"/>
      <c r="T649" s="1291"/>
      <c r="U649" s="1291"/>
      <c r="V649" s="1291"/>
      <c r="W649" s="1291"/>
      <c r="X649" s="1291"/>
      <c r="Y649" s="1291"/>
    </row>
    <row r="650">
      <c r="A650" s="1291"/>
      <c r="B650" s="1291"/>
      <c r="C650" s="1291"/>
      <c r="D650" s="1291"/>
      <c r="E650" s="1291"/>
      <c r="F650" s="1291"/>
      <c r="G650" s="1291"/>
      <c r="H650" s="1291"/>
      <c r="I650" s="1291"/>
      <c r="J650" s="1291"/>
      <c r="K650" s="1291"/>
      <c r="L650" s="1291"/>
      <c r="M650" s="1291"/>
      <c r="N650" s="1291"/>
      <c r="O650" s="1291"/>
      <c r="P650" s="1291"/>
      <c r="Q650" s="1291"/>
      <c r="R650" s="1291"/>
      <c r="S650" s="1291"/>
      <c r="T650" s="1291"/>
      <c r="U650" s="1291"/>
      <c r="V650" s="1291"/>
      <c r="W650" s="1291"/>
      <c r="X650" s="1291"/>
      <c r="Y650" s="1291"/>
    </row>
    <row r="651">
      <c r="A651" s="1291"/>
      <c r="B651" s="1291"/>
      <c r="C651" s="1291"/>
      <c r="D651" s="1291"/>
      <c r="E651" s="1291"/>
      <c r="F651" s="1291"/>
      <c r="G651" s="1291"/>
      <c r="H651" s="1291"/>
      <c r="I651" s="1291"/>
      <c r="J651" s="1291"/>
      <c r="K651" s="1291"/>
      <c r="L651" s="1291"/>
      <c r="M651" s="1291"/>
      <c r="N651" s="1291"/>
      <c r="O651" s="1291"/>
      <c r="P651" s="1291"/>
      <c r="Q651" s="1291"/>
      <c r="R651" s="1291"/>
      <c r="S651" s="1291"/>
      <c r="T651" s="1291"/>
      <c r="U651" s="1291"/>
      <c r="V651" s="1291"/>
      <c r="W651" s="1291"/>
      <c r="X651" s="1291"/>
      <c r="Y651" s="1291"/>
    </row>
    <row r="652">
      <c r="A652" s="1291"/>
      <c r="B652" s="1291"/>
      <c r="C652" s="1291"/>
      <c r="D652" s="1291"/>
      <c r="E652" s="1291"/>
      <c r="F652" s="1291"/>
      <c r="G652" s="1291"/>
      <c r="H652" s="1291"/>
      <c r="I652" s="1291"/>
      <c r="J652" s="1291"/>
      <c r="K652" s="1291"/>
      <c r="L652" s="1291"/>
      <c r="M652" s="1291"/>
      <c r="N652" s="1291"/>
      <c r="O652" s="1291"/>
      <c r="P652" s="1291"/>
      <c r="Q652" s="1291"/>
      <c r="R652" s="1291"/>
      <c r="S652" s="1291"/>
      <c r="T652" s="1291"/>
      <c r="U652" s="1291"/>
      <c r="V652" s="1291"/>
      <c r="W652" s="1291"/>
      <c r="X652" s="1291"/>
      <c r="Y652" s="1291"/>
    </row>
    <row r="653">
      <c r="A653" s="1291"/>
      <c r="B653" s="1291"/>
      <c r="C653" s="1291"/>
      <c r="D653" s="1291"/>
      <c r="E653" s="1291"/>
      <c r="F653" s="1291"/>
      <c r="G653" s="1291"/>
      <c r="H653" s="1291"/>
      <c r="I653" s="1291"/>
      <c r="J653" s="1291"/>
      <c r="K653" s="1291"/>
      <c r="L653" s="1291"/>
      <c r="M653" s="1291"/>
      <c r="N653" s="1291"/>
      <c r="O653" s="1291"/>
      <c r="P653" s="1291"/>
      <c r="Q653" s="1291"/>
      <c r="R653" s="1291"/>
      <c r="S653" s="1291"/>
      <c r="T653" s="1291"/>
      <c r="U653" s="1291"/>
      <c r="V653" s="1291"/>
      <c r="W653" s="1291"/>
      <c r="X653" s="1291"/>
      <c r="Y653" s="1291"/>
    </row>
    <row r="654">
      <c r="A654" s="1291"/>
      <c r="B654" s="1291"/>
      <c r="C654" s="1291"/>
      <c r="D654" s="1291"/>
      <c r="E654" s="1291"/>
      <c r="F654" s="1291"/>
      <c r="G654" s="1291"/>
      <c r="H654" s="1291"/>
      <c r="I654" s="1291"/>
      <c r="J654" s="1291"/>
      <c r="K654" s="1291"/>
      <c r="L654" s="1291"/>
      <c r="M654" s="1291"/>
      <c r="N654" s="1291"/>
      <c r="O654" s="1291"/>
      <c r="P654" s="1291"/>
      <c r="Q654" s="1291"/>
      <c r="R654" s="1291"/>
      <c r="S654" s="1291"/>
      <c r="T654" s="1291"/>
      <c r="U654" s="1291"/>
      <c r="V654" s="1291"/>
      <c r="W654" s="1291"/>
      <c r="X654" s="1291"/>
      <c r="Y654" s="1291"/>
    </row>
    <row r="655">
      <c r="A655" s="1291"/>
      <c r="B655" s="1291"/>
      <c r="C655" s="1291"/>
      <c r="D655" s="1291"/>
      <c r="E655" s="1291"/>
      <c r="F655" s="1291"/>
      <c r="G655" s="1291"/>
      <c r="H655" s="1291"/>
      <c r="I655" s="1291"/>
      <c r="J655" s="1291"/>
      <c r="K655" s="1291"/>
      <c r="L655" s="1291"/>
      <c r="M655" s="1291"/>
      <c r="N655" s="1291"/>
      <c r="O655" s="1291"/>
      <c r="P655" s="1291"/>
      <c r="Q655" s="1291"/>
      <c r="R655" s="1291"/>
      <c r="S655" s="1291"/>
      <c r="T655" s="1291"/>
      <c r="U655" s="1291"/>
      <c r="V655" s="1291"/>
      <c r="W655" s="1291"/>
      <c r="X655" s="1291"/>
      <c r="Y655" s="1291"/>
    </row>
    <row r="656">
      <c r="A656" s="1291"/>
      <c r="B656" s="1291"/>
      <c r="C656" s="1291"/>
      <c r="D656" s="1291"/>
      <c r="E656" s="1291"/>
      <c r="F656" s="1291"/>
      <c r="G656" s="1291"/>
      <c r="H656" s="1291"/>
      <c r="I656" s="1291"/>
      <c r="J656" s="1291"/>
      <c r="K656" s="1291"/>
      <c r="L656" s="1291"/>
      <c r="M656" s="1291"/>
      <c r="N656" s="1291"/>
      <c r="O656" s="1291"/>
      <c r="P656" s="1291"/>
      <c r="Q656" s="1291"/>
      <c r="R656" s="1291"/>
      <c r="S656" s="1291"/>
      <c r="T656" s="1291"/>
      <c r="U656" s="1291"/>
      <c r="V656" s="1291"/>
      <c r="W656" s="1291"/>
      <c r="X656" s="1291"/>
      <c r="Y656" s="1291"/>
    </row>
    <row r="657">
      <c r="A657" s="1291"/>
      <c r="B657" s="1291"/>
      <c r="C657" s="1291"/>
      <c r="D657" s="1291"/>
      <c r="E657" s="1291"/>
      <c r="F657" s="1291"/>
      <c r="G657" s="1291"/>
      <c r="H657" s="1291"/>
      <c r="I657" s="1291"/>
      <c r="J657" s="1291"/>
      <c r="K657" s="1291"/>
      <c r="L657" s="1291"/>
      <c r="M657" s="1291"/>
      <c r="N657" s="1291"/>
      <c r="O657" s="1291"/>
      <c r="P657" s="1291"/>
      <c r="Q657" s="1291"/>
      <c r="R657" s="1291"/>
      <c r="S657" s="1291"/>
      <c r="T657" s="1291"/>
      <c r="U657" s="1291"/>
      <c r="V657" s="1291"/>
      <c r="W657" s="1291"/>
      <c r="X657" s="1291"/>
      <c r="Y657" s="1291"/>
    </row>
    <row r="658">
      <c r="A658" s="1291"/>
      <c r="B658" s="1291"/>
      <c r="C658" s="1291"/>
      <c r="D658" s="1291"/>
      <c r="E658" s="1291"/>
      <c r="F658" s="1291"/>
      <c r="G658" s="1291"/>
      <c r="H658" s="1291"/>
      <c r="I658" s="1291"/>
      <c r="J658" s="1291"/>
      <c r="K658" s="1291"/>
      <c r="L658" s="1291"/>
      <c r="M658" s="1291"/>
      <c r="N658" s="1291"/>
      <c r="O658" s="1291"/>
      <c r="P658" s="1291"/>
      <c r="Q658" s="1291"/>
      <c r="R658" s="1291"/>
      <c r="S658" s="1291"/>
      <c r="T658" s="1291"/>
      <c r="U658" s="1291"/>
      <c r="V658" s="1291"/>
      <c r="W658" s="1291"/>
      <c r="X658" s="1291"/>
      <c r="Y658" s="1291"/>
    </row>
    <row r="659">
      <c r="A659" s="1291"/>
      <c r="B659" s="1291"/>
      <c r="C659" s="1291"/>
      <c r="D659" s="1291"/>
      <c r="E659" s="1291"/>
      <c r="F659" s="1291"/>
      <c r="G659" s="1291"/>
      <c r="H659" s="1291"/>
      <c r="I659" s="1291"/>
      <c r="J659" s="1291"/>
      <c r="K659" s="1291"/>
      <c r="L659" s="1291"/>
      <c r="M659" s="1291"/>
      <c r="N659" s="1291"/>
      <c r="O659" s="1291"/>
      <c r="P659" s="1291"/>
      <c r="Q659" s="1291"/>
      <c r="R659" s="1291"/>
      <c r="S659" s="1291"/>
      <c r="T659" s="1291"/>
      <c r="U659" s="1291"/>
      <c r="V659" s="1291"/>
      <c r="W659" s="1291"/>
      <c r="X659" s="1291"/>
      <c r="Y659" s="1291"/>
    </row>
    <row r="660">
      <c r="A660" s="1291"/>
      <c r="B660" s="1291"/>
      <c r="C660" s="1291"/>
      <c r="D660" s="1291"/>
      <c r="E660" s="1291"/>
      <c r="F660" s="1291"/>
      <c r="G660" s="1291"/>
      <c r="H660" s="1291"/>
      <c r="I660" s="1291"/>
      <c r="J660" s="1291"/>
      <c r="K660" s="1291"/>
      <c r="L660" s="1291"/>
      <c r="M660" s="1291"/>
      <c r="N660" s="1291"/>
      <c r="O660" s="1291"/>
      <c r="P660" s="1291"/>
      <c r="Q660" s="1291"/>
      <c r="R660" s="1291"/>
      <c r="S660" s="1291"/>
      <c r="T660" s="1291"/>
      <c r="U660" s="1291"/>
      <c r="V660" s="1291"/>
      <c r="W660" s="1291"/>
      <c r="X660" s="1291"/>
      <c r="Y660" s="1291"/>
    </row>
    <row r="661">
      <c r="A661" s="1291"/>
      <c r="B661" s="1291"/>
      <c r="C661" s="1291"/>
      <c r="D661" s="1291"/>
      <c r="E661" s="1291"/>
      <c r="F661" s="1291"/>
      <c r="G661" s="1291"/>
      <c r="H661" s="1291"/>
      <c r="I661" s="1291"/>
      <c r="J661" s="1291"/>
      <c r="K661" s="1291"/>
      <c r="L661" s="1291"/>
      <c r="M661" s="1291"/>
      <c r="N661" s="1291"/>
      <c r="O661" s="1291"/>
      <c r="P661" s="1291"/>
      <c r="Q661" s="1291"/>
      <c r="R661" s="1291"/>
      <c r="S661" s="1291"/>
      <c r="T661" s="1291"/>
      <c r="U661" s="1291"/>
      <c r="V661" s="1291"/>
      <c r="W661" s="1291"/>
      <c r="X661" s="1291"/>
      <c r="Y661" s="1291"/>
    </row>
    <row r="662">
      <c r="A662" s="1291"/>
      <c r="B662" s="1291"/>
      <c r="C662" s="1291"/>
      <c r="D662" s="1291"/>
      <c r="E662" s="1291"/>
      <c r="F662" s="1291"/>
      <c r="G662" s="1291"/>
      <c r="H662" s="1291"/>
      <c r="I662" s="1291"/>
      <c r="J662" s="1291"/>
      <c r="K662" s="1291"/>
      <c r="L662" s="1291"/>
      <c r="M662" s="1291"/>
      <c r="N662" s="1291"/>
      <c r="O662" s="1291"/>
      <c r="P662" s="1291"/>
      <c r="Q662" s="1291"/>
      <c r="R662" s="1291"/>
      <c r="S662" s="1291"/>
      <c r="T662" s="1291"/>
      <c r="U662" s="1291"/>
      <c r="V662" s="1291"/>
      <c r="W662" s="1291"/>
      <c r="X662" s="1291"/>
      <c r="Y662" s="1291"/>
    </row>
    <row r="663">
      <c r="A663" s="1291"/>
      <c r="B663" s="1291"/>
      <c r="C663" s="1291"/>
      <c r="D663" s="1291"/>
      <c r="E663" s="1291"/>
      <c r="F663" s="1291"/>
      <c r="G663" s="1291"/>
      <c r="H663" s="1291"/>
      <c r="I663" s="1291"/>
      <c r="J663" s="1291"/>
      <c r="K663" s="1291"/>
      <c r="L663" s="1291"/>
      <c r="M663" s="1291"/>
      <c r="N663" s="1291"/>
      <c r="O663" s="1291"/>
      <c r="P663" s="1291"/>
      <c r="Q663" s="1291"/>
      <c r="R663" s="1291"/>
      <c r="S663" s="1291"/>
      <c r="T663" s="1291"/>
      <c r="U663" s="1291"/>
      <c r="V663" s="1291"/>
      <c r="W663" s="1291"/>
      <c r="X663" s="1291"/>
      <c r="Y663" s="1291"/>
    </row>
    <row r="664">
      <c r="A664" s="1291"/>
      <c r="B664" s="1291"/>
      <c r="C664" s="1291"/>
      <c r="D664" s="1291"/>
      <c r="E664" s="1291"/>
      <c r="F664" s="1291"/>
      <c r="G664" s="1291"/>
      <c r="H664" s="1291"/>
      <c r="I664" s="1291"/>
      <c r="J664" s="1291"/>
      <c r="K664" s="1291"/>
      <c r="L664" s="1291"/>
      <c r="M664" s="1291"/>
      <c r="N664" s="1291"/>
      <c r="O664" s="1291"/>
      <c r="P664" s="1291"/>
      <c r="Q664" s="1291"/>
      <c r="R664" s="1291"/>
      <c r="S664" s="1291"/>
      <c r="T664" s="1291"/>
      <c r="U664" s="1291"/>
      <c r="V664" s="1291"/>
      <c r="W664" s="1291"/>
      <c r="X664" s="1291"/>
      <c r="Y664" s="1291"/>
    </row>
    <row r="665">
      <c r="A665" s="1291"/>
      <c r="B665" s="1291"/>
      <c r="C665" s="1291"/>
      <c r="D665" s="1291"/>
      <c r="E665" s="1291"/>
      <c r="F665" s="1291"/>
      <c r="G665" s="1291"/>
      <c r="H665" s="1291"/>
      <c r="I665" s="1291"/>
      <c r="J665" s="1291"/>
      <c r="K665" s="1291"/>
      <c r="L665" s="1291"/>
      <c r="M665" s="1291"/>
      <c r="N665" s="1291"/>
      <c r="O665" s="1291"/>
      <c r="P665" s="1291"/>
      <c r="Q665" s="1291"/>
      <c r="R665" s="1291"/>
      <c r="S665" s="1291"/>
      <c r="T665" s="1291"/>
      <c r="U665" s="1291"/>
      <c r="V665" s="1291"/>
      <c r="W665" s="1291"/>
      <c r="X665" s="1291"/>
      <c r="Y665" s="1291"/>
    </row>
    <row r="666">
      <c r="A666" s="1291"/>
      <c r="B666" s="1291"/>
      <c r="C666" s="1291"/>
      <c r="D666" s="1291"/>
      <c r="E666" s="1291"/>
      <c r="F666" s="1291"/>
      <c r="G666" s="1291"/>
      <c r="H666" s="1291"/>
      <c r="I666" s="1291"/>
      <c r="J666" s="1291"/>
      <c r="K666" s="1291"/>
      <c r="L666" s="1291"/>
      <c r="M666" s="1291"/>
      <c r="N666" s="1291"/>
      <c r="O666" s="1291"/>
      <c r="P666" s="1291"/>
      <c r="Q666" s="1291"/>
      <c r="R666" s="1291"/>
      <c r="S666" s="1291"/>
      <c r="T666" s="1291"/>
      <c r="U666" s="1291"/>
      <c r="V666" s="1291"/>
      <c r="W666" s="1291"/>
      <c r="X666" s="1291"/>
      <c r="Y666" s="1291"/>
    </row>
    <row r="667">
      <c r="A667" s="1291"/>
      <c r="B667" s="1291"/>
      <c r="C667" s="1291"/>
      <c r="D667" s="1291"/>
      <c r="E667" s="1291"/>
      <c r="F667" s="1291"/>
      <c r="G667" s="1291"/>
      <c r="H667" s="1291"/>
      <c r="I667" s="1291"/>
      <c r="J667" s="1291"/>
      <c r="K667" s="1291"/>
      <c r="L667" s="1291"/>
      <c r="M667" s="1291"/>
      <c r="N667" s="1291"/>
      <c r="O667" s="1291"/>
      <c r="P667" s="1291"/>
      <c r="Q667" s="1291"/>
      <c r="R667" s="1291"/>
      <c r="S667" s="1291"/>
      <c r="T667" s="1291"/>
      <c r="U667" s="1291"/>
      <c r="V667" s="1291"/>
      <c r="W667" s="1291"/>
      <c r="X667" s="1291"/>
      <c r="Y667" s="1291"/>
    </row>
    <row r="668">
      <c r="A668" s="1291"/>
      <c r="B668" s="1291"/>
      <c r="C668" s="1291"/>
      <c r="D668" s="1291"/>
      <c r="E668" s="1291"/>
      <c r="F668" s="1291"/>
      <c r="G668" s="1291"/>
      <c r="H668" s="1291"/>
      <c r="I668" s="1291"/>
      <c r="J668" s="1291"/>
      <c r="K668" s="1291"/>
      <c r="L668" s="1291"/>
      <c r="M668" s="1291"/>
      <c r="N668" s="1291"/>
      <c r="O668" s="1291"/>
      <c r="P668" s="1291"/>
      <c r="Q668" s="1291"/>
      <c r="R668" s="1291"/>
      <c r="S668" s="1291"/>
      <c r="T668" s="1291"/>
      <c r="U668" s="1291"/>
      <c r="V668" s="1291"/>
      <c r="W668" s="1291"/>
      <c r="X668" s="1291"/>
      <c r="Y668" s="1291"/>
    </row>
    <row r="669">
      <c r="A669" s="1291"/>
      <c r="B669" s="1291"/>
      <c r="C669" s="1291"/>
      <c r="D669" s="1291"/>
      <c r="E669" s="1291"/>
      <c r="F669" s="1291"/>
      <c r="G669" s="1291"/>
      <c r="H669" s="1291"/>
      <c r="I669" s="1291"/>
      <c r="J669" s="1291"/>
      <c r="K669" s="1291"/>
      <c r="L669" s="1291"/>
      <c r="M669" s="1291"/>
      <c r="N669" s="1291"/>
      <c r="O669" s="1291"/>
      <c r="P669" s="1291"/>
      <c r="Q669" s="1291"/>
      <c r="R669" s="1291"/>
      <c r="S669" s="1291"/>
      <c r="T669" s="1291"/>
      <c r="U669" s="1291"/>
      <c r="V669" s="1291"/>
      <c r="W669" s="1291"/>
      <c r="X669" s="1291"/>
      <c r="Y669" s="1291"/>
    </row>
    <row r="670">
      <c r="A670" s="1291"/>
      <c r="B670" s="1291"/>
      <c r="C670" s="1291"/>
      <c r="D670" s="1291"/>
      <c r="E670" s="1291"/>
      <c r="F670" s="1291"/>
      <c r="G670" s="1291"/>
      <c r="H670" s="1291"/>
      <c r="I670" s="1291"/>
      <c r="J670" s="1291"/>
      <c r="K670" s="1291"/>
      <c r="L670" s="1291"/>
      <c r="M670" s="1291"/>
      <c r="N670" s="1291"/>
      <c r="O670" s="1291"/>
      <c r="P670" s="1291"/>
      <c r="Q670" s="1291"/>
      <c r="R670" s="1291"/>
      <c r="S670" s="1291"/>
      <c r="T670" s="1291"/>
      <c r="U670" s="1291"/>
      <c r="V670" s="1291"/>
      <c r="W670" s="1291"/>
      <c r="X670" s="1291"/>
      <c r="Y670" s="1291"/>
    </row>
    <row r="671">
      <c r="A671" s="1291"/>
      <c r="B671" s="1291"/>
      <c r="C671" s="1291"/>
      <c r="D671" s="1291"/>
      <c r="E671" s="1291"/>
      <c r="F671" s="1291"/>
      <c r="G671" s="1291"/>
      <c r="H671" s="1291"/>
      <c r="I671" s="1291"/>
      <c r="J671" s="1291"/>
      <c r="K671" s="1291"/>
      <c r="L671" s="1291"/>
      <c r="M671" s="1291"/>
      <c r="N671" s="1291"/>
      <c r="O671" s="1291"/>
      <c r="P671" s="1291"/>
      <c r="Q671" s="1291"/>
      <c r="R671" s="1291"/>
      <c r="S671" s="1291"/>
      <c r="T671" s="1291"/>
      <c r="U671" s="1291"/>
      <c r="V671" s="1291"/>
      <c r="W671" s="1291"/>
      <c r="X671" s="1291"/>
      <c r="Y671" s="1291"/>
    </row>
    <row r="672">
      <c r="A672" s="1291"/>
      <c r="B672" s="1291"/>
      <c r="C672" s="1291"/>
      <c r="D672" s="1291"/>
      <c r="E672" s="1291"/>
      <c r="F672" s="1291"/>
      <c r="G672" s="1291"/>
      <c r="H672" s="1291"/>
      <c r="I672" s="1291"/>
      <c r="J672" s="1291"/>
      <c r="K672" s="1291"/>
      <c r="L672" s="1291"/>
      <c r="M672" s="1291"/>
      <c r="N672" s="1291"/>
      <c r="O672" s="1291"/>
      <c r="P672" s="1291"/>
      <c r="Q672" s="1291"/>
      <c r="R672" s="1291"/>
      <c r="S672" s="1291"/>
      <c r="T672" s="1291"/>
      <c r="U672" s="1291"/>
      <c r="V672" s="1291"/>
      <c r="W672" s="1291"/>
      <c r="X672" s="1291"/>
      <c r="Y672" s="1291"/>
    </row>
    <row r="673">
      <c r="A673" s="1291"/>
      <c r="B673" s="1291"/>
      <c r="C673" s="1291"/>
      <c r="D673" s="1291"/>
      <c r="E673" s="1291"/>
      <c r="F673" s="1291"/>
      <c r="G673" s="1291"/>
      <c r="H673" s="1291"/>
      <c r="I673" s="1291"/>
      <c r="J673" s="1291"/>
      <c r="K673" s="1291"/>
      <c r="L673" s="1291"/>
      <c r="M673" s="1291"/>
      <c r="N673" s="1291"/>
      <c r="O673" s="1291"/>
      <c r="P673" s="1291"/>
      <c r="Q673" s="1291"/>
      <c r="R673" s="1291"/>
      <c r="S673" s="1291"/>
      <c r="T673" s="1291"/>
      <c r="U673" s="1291"/>
      <c r="V673" s="1291"/>
      <c r="W673" s="1291"/>
      <c r="X673" s="1291"/>
      <c r="Y673" s="1291"/>
    </row>
    <row r="674">
      <c r="A674" s="1291"/>
      <c r="B674" s="1291"/>
      <c r="C674" s="1291"/>
      <c r="D674" s="1291"/>
      <c r="E674" s="1291"/>
      <c r="F674" s="1291"/>
      <c r="G674" s="1291"/>
      <c r="H674" s="1291"/>
      <c r="I674" s="1291"/>
      <c r="J674" s="1291"/>
      <c r="K674" s="1291"/>
      <c r="L674" s="1291"/>
      <c r="M674" s="1291"/>
      <c r="N674" s="1291"/>
      <c r="O674" s="1291"/>
      <c r="P674" s="1291"/>
      <c r="Q674" s="1291"/>
      <c r="R674" s="1291"/>
      <c r="S674" s="1291"/>
      <c r="T674" s="1291"/>
      <c r="U674" s="1291"/>
      <c r="V674" s="1291"/>
      <c r="W674" s="1291"/>
      <c r="X674" s="1291"/>
      <c r="Y674" s="1291"/>
    </row>
    <row r="675">
      <c r="A675" s="1291"/>
      <c r="B675" s="1291"/>
      <c r="C675" s="1291"/>
      <c r="D675" s="1291"/>
      <c r="E675" s="1291"/>
      <c r="F675" s="1291"/>
      <c r="G675" s="1291"/>
      <c r="H675" s="1291"/>
      <c r="I675" s="1291"/>
      <c r="J675" s="1291"/>
      <c r="K675" s="1291"/>
      <c r="L675" s="1291"/>
      <c r="M675" s="1291"/>
      <c r="N675" s="1291"/>
      <c r="O675" s="1291"/>
      <c r="P675" s="1291"/>
      <c r="Q675" s="1291"/>
      <c r="R675" s="1291"/>
      <c r="S675" s="1291"/>
      <c r="T675" s="1291"/>
      <c r="U675" s="1291"/>
      <c r="V675" s="1291"/>
      <c r="W675" s="1291"/>
      <c r="X675" s="1291"/>
      <c r="Y675" s="1291"/>
    </row>
    <row r="676">
      <c r="A676" s="1291"/>
      <c r="B676" s="1291"/>
      <c r="C676" s="1291"/>
      <c r="D676" s="1291"/>
      <c r="E676" s="1291"/>
      <c r="F676" s="1291"/>
      <c r="G676" s="1291"/>
      <c r="H676" s="1291"/>
      <c r="I676" s="1291"/>
      <c r="J676" s="1291"/>
      <c r="K676" s="1291"/>
      <c r="L676" s="1291"/>
      <c r="M676" s="1291"/>
      <c r="N676" s="1291"/>
      <c r="O676" s="1291"/>
      <c r="P676" s="1291"/>
      <c r="Q676" s="1291"/>
      <c r="R676" s="1291"/>
      <c r="S676" s="1291"/>
      <c r="T676" s="1291"/>
      <c r="U676" s="1291"/>
      <c r="V676" s="1291"/>
      <c r="W676" s="1291"/>
      <c r="X676" s="1291"/>
      <c r="Y676" s="1291"/>
    </row>
    <row r="677">
      <c r="A677" s="1291"/>
      <c r="B677" s="1291"/>
      <c r="C677" s="1291"/>
      <c r="D677" s="1291"/>
      <c r="E677" s="1291"/>
      <c r="F677" s="1291"/>
      <c r="G677" s="1291"/>
      <c r="H677" s="1291"/>
      <c r="I677" s="1291"/>
      <c r="J677" s="1291"/>
      <c r="K677" s="1291"/>
      <c r="L677" s="1291"/>
      <c r="M677" s="1291"/>
      <c r="N677" s="1291"/>
      <c r="O677" s="1291"/>
      <c r="P677" s="1291"/>
      <c r="Q677" s="1291"/>
      <c r="R677" s="1291"/>
      <c r="S677" s="1291"/>
      <c r="T677" s="1291"/>
      <c r="U677" s="1291"/>
      <c r="V677" s="1291"/>
      <c r="W677" s="1291"/>
      <c r="X677" s="1291"/>
      <c r="Y677" s="1291"/>
    </row>
    <row r="678">
      <c r="A678" s="1291"/>
      <c r="B678" s="1291"/>
      <c r="C678" s="1291"/>
      <c r="D678" s="1291"/>
      <c r="E678" s="1291"/>
      <c r="F678" s="1291"/>
      <c r="G678" s="1291"/>
      <c r="H678" s="1291"/>
      <c r="I678" s="1291"/>
      <c r="J678" s="1291"/>
      <c r="K678" s="1291"/>
      <c r="L678" s="1291"/>
      <c r="M678" s="1291"/>
      <c r="N678" s="1291"/>
      <c r="O678" s="1291"/>
      <c r="P678" s="1291"/>
      <c r="Q678" s="1291"/>
      <c r="R678" s="1291"/>
      <c r="S678" s="1291"/>
      <c r="T678" s="1291"/>
      <c r="U678" s="1291"/>
      <c r="V678" s="1291"/>
      <c r="W678" s="1291"/>
      <c r="X678" s="1291"/>
      <c r="Y678" s="1291"/>
    </row>
    <row r="679">
      <c r="A679" s="1291"/>
      <c r="B679" s="1291"/>
      <c r="C679" s="1291"/>
      <c r="D679" s="1291"/>
      <c r="E679" s="1291"/>
      <c r="F679" s="1291"/>
      <c r="G679" s="1291"/>
      <c r="H679" s="1291"/>
      <c r="I679" s="1291"/>
      <c r="J679" s="1291"/>
      <c r="K679" s="1291"/>
      <c r="L679" s="1291"/>
      <c r="M679" s="1291"/>
      <c r="N679" s="1291"/>
      <c r="O679" s="1291"/>
      <c r="P679" s="1291"/>
      <c r="Q679" s="1291"/>
      <c r="R679" s="1291"/>
      <c r="S679" s="1291"/>
      <c r="T679" s="1291"/>
      <c r="U679" s="1291"/>
      <c r="V679" s="1291"/>
      <c r="W679" s="1291"/>
      <c r="X679" s="1291"/>
      <c r="Y679" s="1291"/>
    </row>
    <row r="680">
      <c r="A680" s="1291"/>
      <c r="B680" s="1291"/>
      <c r="C680" s="1291"/>
      <c r="D680" s="1291"/>
      <c r="E680" s="1291"/>
      <c r="F680" s="1291"/>
      <c r="G680" s="1291"/>
      <c r="H680" s="1291"/>
      <c r="I680" s="1291"/>
      <c r="J680" s="1291"/>
      <c r="K680" s="1291"/>
      <c r="L680" s="1291"/>
      <c r="M680" s="1291"/>
      <c r="N680" s="1291"/>
      <c r="O680" s="1291"/>
      <c r="P680" s="1291"/>
      <c r="Q680" s="1291"/>
      <c r="R680" s="1291"/>
      <c r="S680" s="1291"/>
      <c r="T680" s="1291"/>
      <c r="U680" s="1291"/>
      <c r="V680" s="1291"/>
      <c r="W680" s="1291"/>
      <c r="X680" s="1291"/>
      <c r="Y680" s="1291"/>
    </row>
    <row r="681">
      <c r="A681" s="1291"/>
      <c r="B681" s="1291"/>
      <c r="C681" s="1291"/>
      <c r="D681" s="1291"/>
      <c r="E681" s="1291"/>
      <c r="F681" s="1291"/>
      <c r="G681" s="1291"/>
      <c r="H681" s="1291"/>
      <c r="I681" s="1291"/>
      <c r="J681" s="1291"/>
      <c r="K681" s="1291"/>
      <c r="L681" s="1291"/>
      <c r="M681" s="1291"/>
      <c r="N681" s="1291"/>
      <c r="O681" s="1291"/>
      <c r="P681" s="1291"/>
      <c r="Q681" s="1291"/>
      <c r="R681" s="1291"/>
      <c r="S681" s="1291"/>
      <c r="T681" s="1291"/>
      <c r="U681" s="1291"/>
      <c r="V681" s="1291"/>
      <c r="W681" s="1291"/>
      <c r="X681" s="1291"/>
      <c r="Y681" s="1291"/>
    </row>
    <row r="682">
      <c r="A682" s="1291"/>
      <c r="B682" s="1291"/>
      <c r="C682" s="1291"/>
      <c r="D682" s="1291"/>
      <c r="E682" s="1291"/>
      <c r="F682" s="1291"/>
      <c r="G682" s="1291"/>
      <c r="H682" s="1291"/>
      <c r="I682" s="1291"/>
      <c r="J682" s="1291"/>
      <c r="K682" s="1291"/>
      <c r="L682" s="1291"/>
      <c r="M682" s="1291"/>
      <c r="N682" s="1291"/>
      <c r="O682" s="1291"/>
      <c r="P682" s="1291"/>
      <c r="Q682" s="1291"/>
      <c r="R682" s="1291"/>
      <c r="S682" s="1291"/>
      <c r="T682" s="1291"/>
      <c r="U682" s="1291"/>
      <c r="V682" s="1291"/>
      <c r="W682" s="1291"/>
      <c r="X682" s="1291"/>
      <c r="Y682" s="1291"/>
    </row>
    <row r="683">
      <c r="A683" s="1291"/>
      <c r="B683" s="1291"/>
      <c r="C683" s="1291"/>
      <c r="D683" s="1291"/>
      <c r="E683" s="1291"/>
      <c r="F683" s="1291"/>
      <c r="G683" s="1291"/>
      <c r="H683" s="1291"/>
      <c r="I683" s="1291"/>
      <c r="J683" s="1291"/>
      <c r="K683" s="1291"/>
      <c r="L683" s="1291"/>
      <c r="M683" s="1291"/>
      <c r="N683" s="1291"/>
      <c r="O683" s="1291"/>
      <c r="P683" s="1291"/>
      <c r="Q683" s="1291"/>
      <c r="R683" s="1291"/>
      <c r="S683" s="1291"/>
      <c r="T683" s="1291"/>
      <c r="U683" s="1291"/>
      <c r="V683" s="1291"/>
      <c r="W683" s="1291"/>
      <c r="X683" s="1291"/>
      <c r="Y683" s="1291"/>
    </row>
    <row r="684">
      <c r="A684" s="1291"/>
      <c r="B684" s="1291"/>
      <c r="C684" s="1291"/>
      <c r="D684" s="1291"/>
      <c r="E684" s="1291"/>
      <c r="F684" s="1291"/>
      <c r="G684" s="1291"/>
      <c r="H684" s="1291"/>
      <c r="I684" s="1291"/>
      <c r="J684" s="1291"/>
      <c r="K684" s="1291"/>
      <c r="L684" s="1291"/>
      <c r="M684" s="1291"/>
      <c r="N684" s="1291"/>
      <c r="O684" s="1291"/>
      <c r="P684" s="1291"/>
      <c r="Q684" s="1291"/>
      <c r="R684" s="1291"/>
      <c r="S684" s="1291"/>
      <c r="T684" s="1291"/>
      <c r="U684" s="1291"/>
      <c r="V684" s="1291"/>
      <c r="W684" s="1291"/>
      <c r="X684" s="1291"/>
      <c r="Y684" s="1291"/>
    </row>
    <row r="685">
      <c r="A685" s="1291"/>
      <c r="B685" s="1291"/>
      <c r="C685" s="1291"/>
      <c r="D685" s="1291"/>
      <c r="E685" s="1291"/>
      <c r="F685" s="1291"/>
      <c r="G685" s="1291"/>
      <c r="H685" s="1291"/>
      <c r="I685" s="1291"/>
      <c r="J685" s="1291"/>
      <c r="K685" s="1291"/>
      <c r="L685" s="1291"/>
      <c r="M685" s="1291"/>
      <c r="N685" s="1291"/>
      <c r="O685" s="1291"/>
      <c r="P685" s="1291"/>
      <c r="Q685" s="1291"/>
      <c r="R685" s="1291"/>
      <c r="S685" s="1291"/>
      <c r="T685" s="1291"/>
      <c r="U685" s="1291"/>
      <c r="V685" s="1291"/>
      <c r="W685" s="1291"/>
      <c r="X685" s="1291"/>
      <c r="Y685" s="1291"/>
    </row>
    <row r="686">
      <c r="A686" s="1291"/>
      <c r="B686" s="1291"/>
      <c r="C686" s="1291"/>
      <c r="D686" s="1291"/>
      <c r="E686" s="1291"/>
      <c r="F686" s="1291"/>
      <c r="G686" s="1291"/>
      <c r="H686" s="1291"/>
      <c r="I686" s="1291"/>
      <c r="J686" s="1291"/>
      <c r="K686" s="1291"/>
      <c r="L686" s="1291"/>
      <c r="M686" s="1291"/>
      <c r="N686" s="1291"/>
      <c r="O686" s="1291"/>
      <c r="P686" s="1291"/>
      <c r="Q686" s="1291"/>
      <c r="R686" s="1291"/>
      <c r="S686" s="1291"/>
      <c r="T686" s="1291"/>
      <c r="U686" s="1291"/>
      <c r="V686" s="1291"/>
      <c r="W686" s="1291"/>
      <c r="X686" s="1291"/>
      <c r="Y686" s="1291"/>
    </row>
    <row r="687">
      <c r="A687" s="1291"/>
      <c r="B687" s="1291"/>
      <c r="C687" s="1291"/>
      <c r="D687" s="1291"/>
      <c r="E687" s="1291"/>
      <c r="F687" s="1291"/>
      <c r="G687" s="1291"/>
      <c r="H687" s="1291"/>
      <c r="I687" s="1291"/>
      <c r="J687" s="1291"/>
      <c r="K687" s="1291"/>
      <c r="L687" s="1291"/>
      <c r="M687" s="1291"/>
      <c r="N687" s="1291"/>
      <c r="O687" s="1291"/>
      <c r="P687" s="1291"/>
      <c r="Q687" s="1291"/>
      <c r="R687" s="1291"/>
      <c r="S687" s="1291"/>
      <c r="T687" s="1291"/>
      <c r="U687" s="1291"/>
      <c r="V687" s="1291"/>
      <c r="W687" s="1291"/>
      <c r="X687" s="1291"/>
      <c r="Y687" s="1291"/>
    </row>
    <row r="688">
      <c r="A688" s="1291"/>
      <c r="B688" s="1291"/>
      <c r="C688" s="1291"/>
      <c r="D688" s="1291"/>
      <c r="E688" s="1291"/>
      <c r="F688" s="1291"/>
      <c r="G688" s="1291"/>
      <c r="H688" s="1291"/>
      <c r="I688" s="1291"/>
      <c r="J688" s="1291"/>
      <c r="K688" s="1291"/>
      <c r="L688" s="1291"/>
      <c r="M688" s="1291"/>
      <c r="N688" s="1291"/>
      <c r="O688" s="1291"/>
      <c r="P688" s="1291"/>
      <c r="Q688" s="1291"/>
      <c r="R688" s="1291"/>
      <c r="S688" s="1291"/>
      <c r="T688" s="1291"/>
      <c r="U688" s="1291"/>
      <c r="V688" s="1291"/>
      <c r="W688" s="1291"/>
      <c r="X688" s="1291"/>
      <c r="Y688" s="1291"/>
    </row>
    <row r="689">
      <c r="A689" s="1291"/>
      <c r="B689" s="1291"/>
      <c r="C689" s="1291"/>
      <c r="D689" s="1291"/>
      <c r="E689" s="1291"/>
      <c r="F689" s="1291"/>
      <c r="G689" s="1291"/>
      <c r="H689" s="1291"/>
      <c r="I689" s="1291"/>
      <c r="J689" s="1291"/>
      <c r="K689" s="1291"/>
      <c r="L689" s="1291"/>
      <c r="M689" s="1291"/>
      <c r="N689" s="1291"/>
      <c r="O689" s="1291"/>
      <c r="P689" s="1291"/>
      <c r="Q689" s="1291"/>
      <c r="R689" s="1291"/>
      <c r="S689" s="1291"/>
      <c r="T689" s="1291"/>
      <c r="U689" s="1291"/>
      <c r="V689" s="1291"/>
      <c r="W689" s="1291"/>
      <c r="X689" s="1291"/>
      <c r="Y689" s="1291"/>
    </row>
    <row r="690">
      <c r="A690" s="1291"/>
      <c r="B690" s="1291"/>
      <c r="C690" s="1291"/>
      <c r="D690" s="1291"/>
      <c r="E690" s="1291"/>
      <c r="F690" s="1291"/>
      <c r="G690" s="1291"/>
      <c r="H690" s="1291"/>
      <c r="I690" s="1291"/>
      <c r="J690" s="1291"/>
      <c r="K690" s="1291"/>
      <c r="L690" s="1291"/>
      <c r="M690" s="1291"/>
      <c r="N690" s="1291"/>
      <c r="O690" s="1291"/>
      <c r="P690" s="1291"/>
      <c r="Q690" s="1291"/>
      <c r="R690" s="1291"/>
      <c r="S690" s="1291"/>
      <c r="T690" s="1291"/>
      <c r="U690" s="1291"/>
      <c r="V690" s="1291"/>
      <c r="W690" s="1291"/>
      <c r="X690" s="1291"/>
      <c r="Y690" s="1291"/>
    </row>
    <row r="691">
      <c r="A691" s="1291"/>
      <c r="B691" s="1291"/>
      <c r="C691" s="1291"/>
      <c r="D691" s="1291"/>
      <c r="E691" s="1291"/>
      <c r="F691" s="1291"/>
      <c r="G691" s="1291"/>
      <c r="H691" s="1291"/>
      <c r="I691" s="1291"/>
      <c r="J691" s="1291"/>
      <c r="K691" s="1291"/>
      <c r="L691" s="1291"/>
      <c r="M691" s="1291"/>
      <c r="N691" s="1291"/>
      <c r="O691" s="1291"/>
      <c r="P691" s="1291"/>
      <c r="Q691" s="1291"/>
      <c r="R691" s="1291"/>
      <c r="S691" s="1291"/>
      <c r="T691" s="1291"/>
      <c r="U691" s="1291"/>
      <c r="V691" s="1291"/>
      <c r="W691" s="1291"/>
      <c r="X691" s="1291"/>
      <c r="Y691" s="1291"/>
    </row>
    <row r="692">
      <c r="A692" s="1291"/>
      <c r="B692" s="1291"/>
      <c r="C692" s="1291"/>
      <c r="D692" s="1291"/>
      <c r="E692" s="1291"/>
      <c r="F692" s="1291"/>
      <c r="G692" s="1291"/>
      <c r="H692" s="1291"/>
      <c r="I692" s="1291"/>
      <c r="J692" s="1291"/>
      <c r="K692" s="1291"/>
      <c r="L692" s="1291"/>
      <c r="M692" s="1291"/>
      <c r="N692" s="1291"/>
      <c r="O692" s="1291"/>
      <c r="P692" s="1291"/>
      <c r="Q692" s="1291"/>
      <c r="R692" s="1291"/>
      <c r="S692" s="1291"/>
      <c r="T692" s="1291"/>
      <c r="U692" s="1291"/>
      <c r="V692" s="1291"/>
      <c r="W692" s="1291"/>
      <c r="X692" s="1291"/>
      <c r="Y692" s="1291"/>
    </row>
    <row r="693">
      <c r="A693" s="1291"/>
      <c r="B693" s="1291"/>
      <c r="C693" s="1291"/>
      <c r="D693" s="1291"/>
      <c r="E693" s="1291"/>
      <c r="F693" s="1291"/>
      <c r="G693" s="1291"/>
      <c r="H693" s="1291"/>
      <c r="I693" s="1291"/>
      <c r="J693" s="1291"/>
      <c r="K693" s="1291"/>
      <c r="L693" s="1291"/>
      <c r="M693" s="1291"/>
      <c r="N693" s="1291"/>
      <c r="O693" s="1291"/>
      <c r="P693" s="1291"/>
      <c r="Q693" s="1291"/>
      <c r="R693" s="1291"/>
      <c r="S693" s="1291"/>
      <c r="T693" s="1291"/>
      <c r="U693" s="1291"/>
      <c r="V693" s="1291"/>
      <c r="W693" s="1291"/>
      <c r="X693" s="1291"/>
      <c r="Y693" s="1291"/>
    </row>
    <row r="694">
      <c r="A694" s="1291"/>
      <c r="B694" s="1291"/>
      <c r="C694" s="1291"/>
      <c r="D694" s="1291"/>
      <c r="E694" s="1291"/>
      <c r="F694" s="1291"/>
      <c r="G694" s="1291"/>
      <c r="H694" s="1291"/>
      <c r="I694" s="1291"/>
      <c r="J694" s="1291"/>
      <c r="K694" s="1291"/>
      <c r="L694" s="1291"/>
      <c r="M694" s="1291"/>
      <c r="N694" s="1291"/>
      <c r="O694" s="1291"/>
      <c r="P694" s="1291"/>
      <c r="Q694" s="1291"/>
      <c r="R694" s="1291"/>
      <c r="S694" s="1291"/>
      <c r="T694" s="1291"/>
      <c r="U694" s="1291"/>
      <c r="V694" s="1291"/>
      <c r="W694" s="1291"/>
      <c r="X694" s="1291"/>
      <c r="Y694" s="1291"/>
    </row>
    <row r="695">
      <c r="A695" s="1291"/>
      <c r="B695" s="1291"/>
      <c r="C695" s="1291"/>
      <c r="D695" s="1291"/>
      <c r="E695" s="1291"/>
      <c r="F695" s="1291"/>
      <c r="G695" s="1291"/>
      <c r="H695" s="1291"/>
      <c r="I695" s="1291"/>
      <c r="J695" s="1291"/>
      <c r="K695" s="1291"/>
      <c r="L695" s="1291"/>
      <c r="M695" s="1291"/>
      <c r="N695" s="1291"/>
      <c r="O695" s="1291"/>
      <c r="P695" s="1291"/>
      <c r="Q695" s="1291"/>
      <c r="R695" s="1291"/>
      <c r="S695" s="1291"/>
      <c r="T695" s="1291"/>
      <c r="U695" s="1291"/>
      <c r="V695" s="1291"/>
      <c r="W695" s="1291"/>
      <c r="X695" s="1291"/>
      <c r="Y695" s="1291"/>
    </row>
    <row r="696">
      <c r="A696" s="1291"/>
      <c r="B696" s="1291"/>
      <c r="C696" s="1291"/>
      <c r="D696" s="1291"/>
      <c r="E696" s="1291"/>
      <c r="F696" s="1291"/>
      <c r="G696" s="1291"/>
      <c r="H696" s="1291"/>
      <c r="I696" s="1291"/>
      <c r="J696" s="1291"/>
      <c r="K696" s="1291"/>
      <c r="L696" s="1291"/>
      <c r="M696" s="1291"/>
      <c r="N696" s="1291"/>
      <c r="O696" s="1291"/>
      <c r="P696" s="1291"/>
      <c r="Q696" s="1291"/>
      <c r="R696" s="1291"/>
      <c r="S696" s="1291"/>
      <c r="T696" s="1291"/>
      <c r="U696" s="1291"/>
      <c r="V696" s="1291"/>
      <c r="W696" s="1291"/>
      <c r="X696" s="1291"/>
      <c r="Y696" s="1291"/>
    </row>
    <row r="697">
      <c r="A697" s="1291"/>
      <c r="B697" s="1291"/>
      <c r="C697" s="1291"/>
      <c r="D697" s="1291"/>
      <c r="E697" s="1291"/>
      <c r="F697" s="1291"/>
      <c r="G697" s="1291"/>
      <c r="H697" s="1291"/>
      <c r="I697" s="1291"/>
      <c r="J697" s="1291"/>
      <c r="K697" s="1291"/>
      <c r="L697" s="1291"/>
      <c r="M697" s="1291"/>
      <c r="N697" s="1291"/>
      <c r="O697" s="1291"/>
      <c r="P697" s="1291"/>
      <c r="Q697" s="1291"/>
      <c r="R697" s="1291"/>
      <c r="S697" s="1291"/>
      <c r="T697" s="1291"/>
      <c r="U697" s="1291"/>
      <c r="V697" s="1291"/>
      <c r="W697" s="1291"/>
      <c r="X697" s="1291"/>
      <c r="Y697" s="1291"/>
    </row>
    <row r="698">
      <c r="A698" s="1291"/>
      <c r="B698" s="1291"/>
      <c r="C698" s="1291"/>
      <c r="D698" s="1291"/>
      <c r="E698" s="1291"/>
      <c r="F698" s="1291"/>
      <c r="G698" s="1291"/>
      <c r="H698" s="1291"/>
      <c r="I698" s="1291"/>
      <c r="J698" s="1291"/>
      <c r="K698" s="1291"/>
      <c r="L698" s="1291"/>
      <c r="M698" s="1291"/>
      <c r="N698" s="1291"/>
      <c r="O698" s="1291"/>
      <c r="P698" s="1291"/>
      <c r="Q698" s="1291"/>
      <c r="R698" s="1291"/>
      <c r="S698" s="1291"/>
      <c r="T698" s="1291"/>
      <c r="U698" s="1291"/>
      <c r="V698" s="1291"/>
      <c r="W698" s="1291"/>
      <c r="X698" s="1291"/>
      <c r="Y698" s="1291"/>
    </row>
    <row r="699">
      <c r="A699" s="1291"/>
      <c r="B699" s="1291"/>
      <c r="C699" s="1291"/>
      <c r="D699" s="1291"/>
      <c r="E699" s="1291"/>
      <c r="F699" s="1291"/>
      <c r="G699" s="1291"/>
      <c r="H699" s="1291"/>
      <c r="I699" s="1291"/>
      <c r="J699" s="1291"/>
      <c r="K699" s="1291"/>
      <c r="L699" s="1291"/>
      <c r="M699" s="1291"/>
      <c r="N699" s="1291"/>
      <c r="O699" s="1291"/>
      <c r="P699" s="1291"/>
      <c r="Q699" s="1291"/>
      <c r="R699" s="1291"/>
      <c r="S699" s="1291"/>
      <c r="T699" s="1291"/>
      <c r="U699" s="1291"/>
      <c r="V699" s="1291"/>
      <c r="W699" s="1291"/>
      <c r="X699" s="1291"/>
      <c r="Y699" s="1291"/>
    </row>
    <row r="700">
      <c r="A700" s="1291"/>
      <c r="B700" s="1291"/>
      <c r="C700" s="1291"/>
      <c r="D700" s="1291"/>
      <c r="E700" s="1291"/>
      <c r="F700" s="1291"/>
      <c r="G700" s="1291"/>
      <c r="H700" s="1291"/>
      <c r="I700" s="1291"/>
      <c r="J700" s="1291"/>
      <c r="K700" s="1291"/>
      <c r="L700" s="1291"/>
      <c r="M700" s="1291"/>
      <c r="N700" s="1291"/>
      <c r="O700" s="1291"/>
      <c r="P700" s="1291"/>
      <c r="Q700" s="1291"/>
      <c r="R700" s="1291"/>
      <c r="S700" s="1291"/>
      <c r="T700" s="1291"/>
      <c r="U700" s="1291"/>
      <c r="V700" s="1291"/>
      <c r="W700" s="1291"/>
      <c r="X700" s="1291"/>
      <c r="Y700" s="1291"/>
    </row>
    <row r="701">
      <c r="A701" s="1291"/>
      <c r="B701" s="1291"/>
      <c r="C701" s="1291"/>
      <c r="D701" s="1291"/>
      <c r="E701" s="1291"/>
      <c r="F701" s="1291"/>
      <c r="G701" s="1291"/>
      <c r="H701" s="1291"/>
      <c r="I701" s="1291"/>
      <c r="J701" s="1291"/>
      <c r="K701" s="1291"/>
      <c r="L701" s="1291"/>
      <c r="M701" s="1291"/>
      <c r="N701" s="1291"/>
      <c r="O701" s="1291"/>
      <c r="P701" s="1291"/>
      <c r="Q701" s="1291"/>
      <c r="R701" s="1291"/>
      <c r="S701" s="1291"/>
      <c r="T701" s="1291"/>
      <c r="U701" s="1291"/>
      <c r="V701" s="1291"/>
      <c r="W701" s="1291"/>
      <c r="X701" s="1291"/>
      <c r="Y701" s="1291"/>
    </row>
    <row r="702">
      <c r="A702" s="1291"/>
      <c r="B702" s="1291"/>
      <c r="C702" s="1291"/>
      <c r="D702" s="1291"/>
      <c r="E702" s="1291"/>
      <c r="F702" s="1291"/>
      <c r="G702" s="1291"/>
      <c r="H702" s="1291"/>
      <c r="I702" s="1291"/>
      <c r="J702" s="1291"/>
      <c r="K702" s="1291"/>
      <c r="L702" s="1291"/>
      <c r="M702" s="1291"/>
      <c r="N702" s="1291"/>
      <c r="O702" s="1291"/>
      <c r="P702" s="1291"/>
      <c r="Q702" s="1291"/>
      <c r="R702" s="1291"/>
      <c r="S702" s="1291"/>
      <c r="T702" s="1291"/>
      <c r="U702" s="1291"/>
      <c r="V702" s="1291"/>
      <c r="W702" s="1291"/>
      <c r="X702" s="1291"/>
      <c r="Y702" s="1291"/>
    </row>
    <row r="703">
      <c r="A703" s="1291"/>
      <c r="B703" s="1291"/>
      <c r="C703" s="1291"/>
      <c r="D703" s="1291"/>
      <c r="E703" s="1291"/>
      <c r="F703" s="1291"/>
      <c r="G703" s="1291"/>
      <c r="H703" s="1291"/>
      <c r="I703" s="1291"/>
      <c r="J703" s="1291"/>
      <c r="K703" s="1291"/>
      <c r="L703" s="1291"/>
      <c r="M703" s="1291"/>
      <c r="N703" s="1291"/>
      <c r="O703" s="1291"/>
      <c r="P703" s="1291"/>
      <c r="Q703" s="1291"/>
      <c r="R703" s="1291"/>
      <c r="S703" s="1291"/>
      <c r="T703" s="1291"/>
      <c r="U703" s="1291"/>
      <c r="V703" s="1291"/>
      <c r="W703" s="1291"/>
      <c r="X703" s="1291"/>
      <c r="Y703" s="1291"/>
    </row>
    <row r="704">
      <c r="A704" s="1291"/>
      <c r="B704" s="1291"/>
      <c r="C704" s="1291"/>
      <c r="D704" s="1291"/>
      <c r="E704" s="1291"/>
      <c r="F704" s="1291"/>
      <c r="G704" s="1291"/>
      <c r="H704" s="1291"/>
      <c r="I704" s="1291"/>
      <c r="J704" s="1291"/>
      <c r="K704" s="1291"/>
      <c r="L704" s="1291"/>
      <c r="M704" s="1291"/>
      <c r="N704" s="1291"/>
      <c r="O704" s="1291"/>
      <c r="P704" s="1291"/>
      <c r="Q704" s="1291"/>
      <c r="R704" s="1291"/>
      <c r="S704" s="1291"/>
      <c r="T704" s="1291"/>
      <c r="U704" s="1291"/>
      <c r="V704" s="1291"/>
      <c r="W704" s="1291"/>
      <c r="X704" s="1291"/>
      <c r="Y704" s="1291"/>
    </row>
    <row r="705">
      <c r="A705" s="1291"/>
      <c r="B705" s="1291"/>
      <c r="C705" s="1291"/>
      <c r="D705" s="1291"/>
      <c r="E705" s="1291"/>
      <c r="F705" s="1291"/>
      <c r="G705" s="1291"/>
      <c r="H705" s="1291"/>
      <c r="I705" s="1291"/>
      <c r="J705" s="1291"/>
      <c r="K705" s="1291"/>
      <c r="L705" s="1291"/>
      <c r="M705" s="1291"/>
      <c r="N705" s="1291"/>
      <c r="O705" s="1291"/>
      <c r="P705" s="1291"/>
      <c r="Q705" s="1291"/>
      <c r="R705" s="1291"/>
      <c r="S705" s="1291"/>
      <c r="T705" s="1291"/>
      <c r="U705" s="1291"/>
      <c r="V705" s="1291"/>
      <c r="W705" s="1291"/>
      <c r="X705" s="1291"/>
      <c r="Y705" s="1291"/>
    </row>
    <row r="706">
      <c r="A706" s="1291"/>
      <c r="B706" s="1291"/>
      <c r="C706" s="1291"/>
      <c r="D706" s="1291"/>
      <c r="E706" s="1291"/>
      <c r="F706" s="1291"/>
      <c r="G706" s="1291"/>
      <c r="H706" s="1291"/>
      <c r="I706" s="1291"/>
      <c r="J706" s="1291"/>
      <c r="K706" s="1291"/>
      <c r="L706" s="1291"/>
      <c r="M706" s="1291"/>
      <c r="N706" s="1291"/>
      <c r="O706" s="1291"/>
      <c r="P706" s="1291"/>
      <c r="Q706" s="1291"/>
      <c r="R706" s="1291"/>
      <c r="S706" s="1291"/>
      <c r="T706" s="1291"/>
      <c r="U706" s="1291"/>
      <c r="V706" s="1291"/>
      <c r="W706" s="1291"/>
      <c r="X706" s="1291"/>
      <c r="Y706" s="1291"/>
    </row>
    <row r="707">
      <c r="A707" s="1291"/>
      <c r="B707" s="1291"/>
      <c r="C707" s="1291"/>
      <c r="D707" s="1291"/>
      <c r="E707" s="1291"/>
      <c r="F707" s="1291"/>
      <c r="G707" s="1291"/>
      <c r="H707" s="1291"/>
      <c r="I707" s="1291"/>
      <c r="J707" s="1291"/>
      <c r="K707" s="1291"/>
      <c r="L707" s="1291"/>
      <c r="M707" s="1291"/>
      <c r="N707" s="1291"/>
      <c r="O707" s="1291"/>
      <c r="P707" s="1291"/>
      <c r="Q707" s="1291"/>
      <c r="R707" s="1291"/>
      <c r="S707" s="1291"/>
      <c r="T707" s="1291"/>
      <c r="U707" s="1291"/>
      <c r="V707" s="1291"/>
      <c r="W707" s="1291"/>
      <c r="X707" s="1291"/>
      <c r="Y707" s="1291"/>
    </row>
    <row r="708">
      <c r="A708" s="1291"/>
      <c r="B708" s="1291"/>
      <c r="C708" s="1291"/>
      <c r="D708" s="1291"/>
      <c r="E708" s="1291"/>
      <c r="F708" s="1291"/>
      <c r="G708" s="1291"/>
      <c r="H708" s="1291"/>
      <c r="I708" s="1291"/>
      <c r="J708" s="1291"/>
      <c r="K708" s="1291"/>
      <c r="L708" s="1291"/>
      <c r="M708" s="1291"/>
      <c r="N708" s="1291"/>
      <c r="O708" s="1291"/>
      <c r="P708" s="1291"/>
      <c r="Q708" s="1291"/>
      <c r="R708" s="1291"/>
      <c r="S708" s="1291"/>
      <c r="T708" s="1291"/>
      <c r="U708" s="1291"/>
      <c r="V708" s="1291"/>
      <c r="W708" s="1291"/>
      <c r="X708" s="1291"/>
      <c r="Y708" s="1291"/>
    </row>
    <row r="709">
      <c r="A709" s="1291"/>
      <c r="B709" s="1291"/>
      <c r="C709" s="1291"/>
      <c r="D709" s="1291"/>
      <c r="E709" s="1291"/>
      <c r="F709" s="1291"/>
      <c r="G709" s="1291"/>
      <c r="H709" s="1291"/>
      <c r="I709" s="1291"/>
      <c r="J709" s="1291"/>
      <c r="K709" s="1291"/>
      <c r="L709" s="1291"/>
      <c r="M709" s="1291"/>
      <c r="N709" s="1291"/>
      <c r="O709" s="1291"/>
      <c r="P709" s="1291"/>
      <c r="Q709" s="1291"/>
      <c r="R709" s="1291"/>
      <c r="S709" s="1291"/>
      <c r="T709" s="1291"/>
      <c r="U709" s="1291"/>
      <c r="V709" s="1291"/>
      <c r="W709" s="1291"/>
      <c r="X709" s="1291"/>
      <c r="Y709" s="1291"/>
    </row>
    <row r="710">
      <c r="A710" s="1291"/>
      <c r="B710" s="1291"/>
      <c r="C710" s="1291"/>
      <c r="D710" s="1291"/>
      <c r="E710" s="1291"/>
      <c r="F710" s="1291"/>
      <c r="G710" s="1291"/>
      <c r="H710" s="1291"/>
      <c r="I710" s="1291"/>
      <c r="J710" s="1291"/>
      <c r="K710" s="1291"/>
      <c r="L710" s="1291"/>
      <c r="M710" s="1291"/>
      <c r="N710" s="1291"/>
      <c r="O710" s="1291"/>
      <c r="P710" s="1291"/>
      <c r="Q710" s="1291"/>
      <c r="R710" s="1291"/>
      <c r="S710" s="1291"/>
      <c r="T710" s="1291"/>
      <c r="U710" s="1291"/>
      <c r="V710" s="1291"/>
      <c r="W710" s="1291"/>
      <c r="X710" s="1291"/>
      <c r="Y710" s="1291"/>
    </row>
    <row r="711">
      <c r="A711" s="1291"/>
      <c r="B711" s="1291"/>
      <c r="C711" s="1291"/>
      <c r="D711" s="1291"/>
      <c r="E711" s="1291"/>
      <c r="F711" s="1291"/>
      <c r="G711" s="1291"/>
      <c r="H711" s="1291"/>
      <c r="I711" s="1291"/>
      <c r="J711" s="1291"/>
      <c r="K711" s="1291"/>
      <c r="L711" s="1291"/>
      <c r="M711" s="1291"/>
      <c r="N711" s="1291"/>
      <c r="O711" s="1291"/>
      <c r="P711" s="1291"/>
      <c r="Q711" s="1291"/>
      <c r="R711" s="1291"/>
      <c r="S711" s="1291"/>
      <c r="T711" s="1291"/>
      <c r="U711" s="1291"/>
      <c r="V711" s="1291"/>
      <c r="W711" s="1291"/>
      <c r="X711" s="1291"/>
      <c r="Y711" s="1291"/>
    </row>
    <row r="712">
      <c r="A712" s="1291"/>
      <c r="B712" s="1291"/>
      <c r="C712" s="1291"/>
      <c r="D712" s="1291"/>
      <c r="E712" s="1291"/>
      <c r="F712" s="1291"/>
      <c r="G712" s="1291"/>
      <c r="H712" s="1291"/>
      <c r="I712" s="1291"/>
      <c r="J712" s="1291"/>
      <c r="K712" s="1291"/>
      <c r="L712" s="1291"/>
      <c r="M712" s="1291"/>
      <c r="N712" s="1291"/>
      <c r="O712" s="1291"/>
      <c r="P712" s="1291"/>
      <c r="Q712" s="1291"/>
      <c r="R712" s="1291"/>
      <c r="S712" s="1291"/>
      <c r="T712" s="1291"/>
      <c r="U712" s="1291"/>
      <c r="V712" s="1291"/>
      <c r="W712" s="1291"/>
      <c r="X712" s="1291"/>
      <c r="Y712" s="1291"/>
    </row>
    <row r="713">
      <c r="A713" s="1291"/>
      <c r="B713" s="1291"/>
      <c r="C713" s="1291"/>
      <c r="D713" s="1291"/>
      <c r="E713" s="1291"/>
      <c r="F713" s="1291"/>
      <c r="G713" s="1291"/>
      <c r="H713" s="1291"/>
      <c r="I713" s="1291"/>
      <c r="J713" s="1291"/>
      <c r="K713" s="1291"/>
      <c r="L713" s="1291"/>
      <c r="M713" s="1291"/>
      <c r="N713" s="1291"/>
      <c r="O713" s="1291"/>
      <c r="P713" s="1291"/>
      <c r="Q713" s="1291"/>
      <c r="R713" s="1291"/>
      <c r="S713" s="1291"/>
      <c r="T713" s="1291"/>
      <c r="U713" s="1291"/>
      <c r="V713" s="1291"/>
      <c r="W713" s="1291"/>
      <c r="X713" s="1291"/>
      <c r="Y713" s="1291"/>
    </row>
    <row r="714">
      <c r="A714" s="1291"/>
      <c r="B714" s="1291"/>
      <c r="C714" s="1291"/>
      <c r="D714" s="1291"/>
      <c r="E714" s="1291"/>
      <c r="F714" s="1291"/>
      <c r="G714" s="1291"/>
      <c r="H714" s="1291"/>
      <c r="I714" s="1291"/>
      <c r="J714" s="1291"/>
      <c r="K714" s="1291"/>
      <c r="L714" s="1291"/>
      <c r="M714" s="1291"/>
      <c r="N714" s="1291"/>
      <c r="O714" s="1291"/>
      <c r="P714" s="1291"/>
      <c r="Q714" s="1291"/>
      <c r="R714" s="1291"/>
      <c r="S714" s="1291"/>
      <c r="T714" s="1291"/>
      <c r="U714" s="1291"/>
      <c r="V714" s="1291"/>
      <c r="W714" s="1291"/>
      <c r="X714" s="1291"/>
      <c r="Y714" s="1291"/>
    </row>
    <row r="715">
      <c r="A715" s="1291"/>
      <c r="B715" s="1291"/>
      <c r="C715" s="1291"/>
      <c r="D715" s="1291"/>
      <c r="E715" s="1291"/>
      <c r="F715" s="1291"/>
      <c r="G715" s="1291"/>
      <c r="H715" s="1291"/>
      <c r="I715" s="1291"/>
      <c r="J715" s="1291"/>
      <c r="K715" s="1291"/>
      <c r="L715" s="1291"/>
      <c r="M715" s="1291"/>
      <c r="N715" s="1291"/>
      <c r="O715" s="1291"/>
      <c r="P715" s="1291"/>
      <c r="Q715" s="1291"/>
      <c r="R715" s="1291"/>
      <c r="S715" s="1291"/>
      <c r="T715" s="1291"/>
      <c r="U715" s="1291"/>
      <c r="V715" s="1291"/>
      <c r="W715" s="1291"/>
      <c r="X715" s="1291"/>
      <c r="Y715" s="1291"/>
    </row>
    <row r="716">
      <c r="A716" s="1291"/>
      <c r="B716" s="1291"/>
      <c r="C716" s="1291"/>
      <c r="D716" s="1291"/>
      <c r="E716" s="1291"/>
      <c r="F716" s="1291"/>
      <c r="G716" s="1291"/>
      <c r="H716" s="1291"/>
      <c r="I716" s="1291"/>
      <c r="J716" s="1291"/>
      <c r="K716" s="1291"/>
      <c r="L716" s="1291"/>
      <c r="M716" s="1291"/>
      <c r="N716" s="1291"/>
      <c r="O716" s="1291"/>
      <c r="P716" s="1291"/>
      <c r="Q716" s="1291"/>
      <c r="R716" s="1291"/>
      <c r="S716" s="1291"/>
      <c r="T716" s="1291"/>
      <c r="U716" s="1291"/>
      <c r="V716" s="1291"/>
      <c r="W716" s="1291"/>
      <c r="X716" s="1291"/>
      <c r="Y716" s="1291"/>
    </row>
    <row r="717">
      <c r="A717" s="1291"/>
      <c r="B717" s="1291"/>
      <c r="C717" s="1291"/>
      <c r="D717" s="1291"/>
      <c r="E717" s="1291"/>
      <c r="F717" s="1291"/>
      <c r="G717" s="1291"/>
      <c r="H717" s="1291"/>
      <c r="I717" s="1291"/>
      <c r="J717" s="1291"/>
      <c r="K717" s="1291"/>
      <c r="L717" s="1291"/>
      <c r="M717" s="1291"/>
      <c r="N717" s="1291"/>
      <c r="O717" s="1291"/>
      <c r="P717" s="1291"/>
      <c r="Q717" s="1291"/>
      <c r="R717" s="1291"/>
      <c r="S717" s="1291"/>
      <c r="T717" s="1291"/>
      <c r="U717" s="1291"/>
      <c r="V717" s="1291"/>
      <c r="W717" s="1291"/>
      <c r="X717" s="1291"/>
      <c r="Y717" s="1291"/>
    </row>
    <row r="718">
      <c r="A718" s="1291"/>
      <c r="B718" s="1291"/>
      <c r="C718" s="1291"/>
      <c r="D718" s="1291"/>
      <c r="E718" s="1291"/>
      <c r="F718" s="1291"/>
      <c r="G718" s="1291"/>
      <c r="H718" s="1291"/>
      <c r="I718" s="1291"/>
      <c r="J718" s="1291"/>
      <c r="K718" s="1291"/>
      <c r="L718" s="1291"/>
      <c r="M718" s="1291"/>
      <c r="N718" s="1291"/>
      <c r="O718" s="1291"/>
      <c r="P718" s="1291"/>
      <c r="Q718" s="1291"/>
      <c r="R718" s="1291"/>
      <c r="S718" s="1291"/>
      <c r="T718" s="1291"/>
      <c r="U718" s="1291"/>
      <c r="V718" s="1291"/>
      <c r="W718" s="1291"/>
      <c r="X718" s="1291"/>
      <c r="Y718" s="1291"/>
    </row>
    <row r="719">
      <c r="A719" s="1291"/>
      <c r="B719" s="1291"/>
      <c r="C719" s="1291"/>
      <c r="D719" s="1291"/>
      <c r="E719" s="1291"/>
      <c r="F719" s="1291"/>
      <c r="G719" s="1291"/>
      <c r="H719" s="1291"/>
      <c r="I719" s="1291"/>
      <c r="J719" s="1291"/>
      <c r="K719" s="1291"/>
      <c r="L719" s="1291"/>
      <c r="M719" s="1291"/>
      <c r="N719" s="1291"/>
      <c r="O719" s="1291"/>
      <c r="P719" s="1291"/>
      <c r="Q719" s="1291"/>
      <c r="R719" s="1291"/>
      <c r="S719" s="1291"/>
      <c r="T719" s="1291"/>
      <c r="U719" s="1291"/>
      <c r="V719" s="1291"/>
      <c r="W719" s="1291"/>
      <c r="X719" s="1291"/>
      <c r="Y719" s="1291"/>
    </row>
    <row r="720">
      <c r="A720" s="1291"/>
      <c r="B720" s="1291"/>
      <c r="C720" s="1291"/>
      <c r="D720" s="1291"/>
      <c r="E720" s="1291"/>
      <c r="F720" s="1291"/>
      <c r="G720" s="1291"/>
      <c r="H720" s="1291"/>
      <c r="I720" s="1291"/>
      <c r="J720" s="1291"/>
      <c r="K720" s="1291"/>
      <c r="L720" s="1291"/>
      <c r="M720" s="1291"/>
      <c r="N720" s="1291"/>
      <c r="O720" s="1291"/>
      <c r="P720" s="1291"/>
      <c r="Q720" s="1291"/>
      <c r="R720" s="1291"/>
      <c r="S720" s="1291"/>
      <c r="T720" s="1291"/>
      <c r="U720" s="1291"/>
      <c r="V720" s="1291"/>
      <c r="W720" s="1291"/>
      <c r="X720" s="1291"/>
      <c r="Y720" s="1291"/>
    </row>
    <row r="721">
      <c r="A721" s="1291"/>
      <c r="B721" s="1291"/>
      <c r="C721" s="1291"/>
      <c r="D721" s="1291"/>
      <c r="E721" s="1291"/>
      <c r="F721" s="1291"/>
      <c r="G721" s="1291"/>
      <c r="H721" s="1291"/>
      <c r="I721" s="1291"/>
      <c r="J721" s="1291"/>
      <c r="K721" s="1291"/>
      <c r="L721" s="1291"/>
      <c r="M721" s="1291"/>
      <c r="N721" s="1291"/>
      <c r="O721" s="1291"/>
      <c r="P721" s="1291"/>
      <c r="Q721" s="1291"/>
      <c r="R721" s="1291"/>
      <c r="S721" s="1291"/>
      <c r="T721" s="1291"/>
      <c r="U721" s="1291"/>
      <c r="V721" s="1291"/>
      <c r="W721" s="1291"/>
      <c r="X721" s="1291"/>
      <c r="Y721" s="1291"/>
    </row>
    <row r="722">
      <c r="A722" s="1291"/>
      <c r="B722" s="1291"/>
      <c r="C722" s="1291"/>
      <c r="D722" s="1291"/>
      <c r="E722" s="1291"/>
      <c r="F722" s="1291"/>
      <c r="G722" s="1291"/>
      <c r="H722" s="1291"/>
      <c r="I722" s="1291"/>
      <c r="J722" s="1291"/>
      <c r="K722" s="1291"/>
      <c r="L722" s="1291"/>
      <c r="M722" s="1291"/>
      <c r="N722" s="1291"/>
      <c r="O722" s="1291"/>
      <c r="P722" s="1291"/>
      <c r="Q722" s="1291"/>
      <c r="R722" s="1291"/>
      <c r="S722" s="1291"/>
      <c r="T722" s="1291"/>
      <c r="U722" s="1291"/>
      <c r="V722" s="1291"/>
      <c r="W722" s="1291"/>
      <c r="X722" s="1291"/>
      <c r="Y722" s="1291"/>
    </row>
    <row r="723">
      <c r="A723" s="1291"/>
      <c r="B723" s="1291"/>
      <c r="C723" s="1291"/>
      <c r="D723" s="1291"/>
      <c r="E723" s="1291"/>
      <c r="F723" s="1291"/>
      <c r="G723" s="1291"/>
      <c r="H723" s="1291"/>
      <c r="I723" s="1291"/>
      <c r="J723" s="1291"/>
      <c r="K723" s="1291"/>
      <c r="L723" s="1291"/>
      <c r="M723" s="1291"/>
      <c r="N723" s="1291"/>
      <c r="O723" s="1291"/>
      <c r="P723" s="1291"/>
      <c r="Q723" s="1291"/>
      <c r="R723" s="1291"/>
      <c r="S723" s="1291"/>
      <c r="T723" s="1291"/>
      <c r="U723" s="1291"/>
      <c r="V723" s="1291"/>
      <c r="W723" s="1291"/>
      <c r="X723" s="1291"/>
      <c r="Y723" s="1291"/>
    </row>
    <row r="724">
      <c r="A724" s="1291"/>
      <c r="B724" s="1291"/>
      <c r="C724" s="1291"/>
      <c r="D724" s="1291"/>
      <c r="E724" s="1291"/>
      <c r="F724" s="1291"/>
      <c r="G724" s="1291"/>
      <c r="H724" s="1291"/>
      <c r="I724" s="1291"/>
      <c r="J724" s="1291"/>
      <c r="K724" s="1291"/>
      <c r="L724" s="1291"/>
      <c r="M724" s="1291"/>
      <c r="N724" s="1291"/>
      <c r="O724" s="1291"/>
      <c r="P724" s="1291"/>
      <c r="Q724" s="1291"/>
      <c r="R724" s="1291"/>
      <c r="S724" s="1291"/>
      <c r="T724" s="1291"/>
      <c r="U724" s="1291"/>
      <c r="V724" s="1291"/>
      <c r="W724" s="1291"/>
      <c r="X724" s="1291"/>
      <c r="Y724" s="1291"/>
    </row>
    <row r="725">
      <c r="A725" s="1291"/>
      <c r="B725" s="1291"/>
      <c r="C725" s="1291"/>
      <c r="D725" s="1291"/>
      <c r="E725" s="1291"/>
      <c r="F725" s="1291"/>
      <c r="G725" s="1291"/>
      <c r="H725" s="1291"/>
      <c r="I725" s="1291"/>
      <c r="J725" s="1291"/>
      <c r="K725" s="1291"/>
      <c r="L725" s="1291"/>
      <c r="M725" s="1291"/>
      <c r="N725" s="1291"/>
      <c r="O725" s="1291"/>
      <c r="P725" s="1291"/>
      <c r="Q725" s="1291"/>
      <c r="R725" s="1291"/>
      <c r="S725" s="1291"/>
      <c r="T725" s="1291"/>
      <c r="U725" s="1291"/>
      <c r="V725" s="1291"/>
      <c r="W725" s="1291"/>
      <c r="X725" s="1291"/>
      <c r="Y725" s="1291"/>
    </row>
    <row r="726">
      <c r="A726" s="1291"/>
      <c r="B726" s="1291"/>
      <c r="C726" s="1291"/>
      <c r="D726" s="1291"/>
      <c r="E726" s="1291"/>
      <c r="F726" s="1291"/>
      <c r="G726" s="1291"/>
      <c r="H726" s="1291"/>
      <c r="I726" s="1291"/>
      <c r="J726" s="1291"/>
      <c r="K726" s="1291"/>
      <c r="L726" s="1291"/>
      <c r="M726" s="1291"/>
      <c r="N726" s="1291"/>
      <c r="O726" s="1291"/>
      <c r="P726" s="1291"/>
      <c r="Q726" s="1291"/>
      <c r="R726" s="1291"/>
      <c r="S726" s="1291"/>
      <c r="T726" s="1291"/>
      <c r="U726" s="1291"/>
      <c r="V726" s="1291"/>
      <c r="W726" s="1291"/>
      <c r="X726" s="1291"/>
      <c r="Y726" s="1291"/>
    </row>
    <row r="727">
      <c r="A727" s="1291"/>
      <c r="B727" s="1291"/>
      <c r="C727" s="1291"/>
      <c r="D727" s="1291"/>
      <c r="E727" s="1291"/>
      <c r="F727" s="1291"/>
      <c r="G727" s="1291"/>
      <c r="H727" s="1291"/>
      <c r="I727" s="1291"/>
      <c r="J727" s="1291"/>
      <c r="K727" s="1291"/>
      <c r="L727" s="1291"/>
      <c r="M727" s="1291"/>
      <c r="N727" s="1291"/>
      <c r="O727" s="1291"/>
      <c r="P727" s="1291"/>
      <c r="Q727" s="1291"/>
      <c r="R727" s="1291"/>
      <c r="S727" s="1291"/>
      <c r="T727" s="1291"/>
      <c r="U727" s="1291"/>
      <c r="V727" s="1291"/>
      <c r="W727" s="1291"/>
      <c r="X727" s="1291"/>
      <c r="Y727" s="1291"/>
    </row>
    <row r="728">
      <c r="A728" s="1291"/>
      <c r="B728" s="1291"/>
      <c r="C728" s="1291"/>
      <c r="D728" s="1291"/>
      <c r="E728" s="1291"/>
      <c r="F728" s="1291"/>
      <c r="G728" s="1291"/>
      <c r="H728" s="1291"/>
      <c r="I728" s="1291"/>
      <c r="J728" s="1291"/>
      <c r="K728" s="1291"/>
      <c r="L728" s="1291"/>
      <c r="M728" s="1291"/>
      <c r="N728" s="1291"/>
      <c r="O728" s="1291"/>
      <c r="P728" s="1291"/>
      <c r="Q728" s="1291"/>
      <c r="R728" s="1291"/>
      <c r="S728" s="1291"/>
      <c r="T728" s="1291"/>
      <c r="U728" s="1291"/>
      <c r="V728" s="1291"/>
      <c r="W728" s="1291"/>
      <c r="X728" s="1291"/>
      <c r="Y728" s="1291"/>
    </row>
    <row r="729">
      <c r="A729" s="1291"/>
      <c r="B729" s="1291"/>
      <c r="C729" s="1291"/>
      <c r="D729" s="1291"/>
      <c r="E729" s="1291"/>
      <c r="F729" s="1291"/>
      <c r="G729" s="1291"/>
      <c r="H729" s="1291"/>
      <c r="I729" s="1291"/>
      <c r="J729" s="1291"/>
      <c r="K729" s="1291"/>
      <c r="L729" s="1291"/>
      <c r="M729" s="1291"/>
      <c r="N729" s="1291"/>
      <c r="O729" s="1291"/>
      <c r="P729" s="1291"/>
      <c r="Q729" s="1291"/>
      <c r="R729" s="1291"/>
      <c r="S729" s="1291"/>
      <c r="T729" s="1291"/>
      <c r="U729" s="1291"/>
      <c r="V729" s="1291"/>
      <c r="W729" s="1291"/>
      <c r="X729" s="1291"/>
      <c r="Y729" s="1291"/>
    </row>
    <row r="730">
      <c r="A730" s="1291"/>
      <c r="B730" s="1291"/>
      <c r="C730" s="1291"/>
      <c r="D730" s="1291"/>
      <c r="E730" s="1291"/>
      <c r="F730" s="1291"/>
      <c r="G730" s="1291"/>
      <c r="H730" s="1291"/>
      <c r="I730" s="1291"/>
      <c r="J730" s="1291"/>
      <c r="K730" s="1291"/>
      <c r="L730" s="1291"/>
      <c r="M730" s="1291"/>
      <c r="N730" s="1291"/>
      <c r="O730" s="1291"/>
      <c r="P730" s="1291"/>
      <c r="Q730" s="1291"/>
      <c r="R730" s="1291"/>
      <c r="S730" s="1291"/>
      <c r="T730" s="1291"/>
      <c r="U730" s="1291"/>
      <c r="V730" s="1291"/>
      <c r="W730" s="1291"/>
      <c r="X730" s="1291"/>
      <c r="Y730" s="1291"/>
    </row>
    <row r="731">
      <c r="A731" s="1291"/>
      <c r="B731" s="1291"/>
      <c r="C731" s="1291"/>
      <c r="D731" s="1291"/>
      <c r="E731" s="1291"/>
      <c r="F731" s="1291"/>
      <c r="G731" s="1291"/>
      <c r="H731" s="1291"/>
      <c r="I731" s="1291"/>
      <c r="J731" s="1291"/>
      <c r="K731" s="1291"/>
      <c r="L731" s="1291"/>
      <c r="M731" s="1291"/>
      <c r="N731" s="1291"/>
      <c r="O731" s="1291"/>
      <c r="P731" s="1291"/>
      <c r="Q731" s="1291"/>
      <c r="R731" s="1291"/>
      <c r="S731" s="1291"/>
      <c r="T731" s="1291"/>
      <c r="U731" s="1291"/>
      <c r="V731" s="1291"/>
      <c r="W731" s="1291"/>
      <c r="X731" s="1291"/>
      <c r="Y731" s="1291"/>
    </row>
    <row r="732">
      <c r="A732" s="1291"/>
      <c r="B732" s="1291"/>
      <c r="C732" s="1291"/>
      <c r="D732" s="1291"/>
      <c r="E732" s="1291"/>
      <c r="F732" s="1291"/>
      <c r="G732" s="1291"/>
      <c r="H732" s="1291"/>
      <c r="I732" s="1291"/>
      <c r="J732" s="1291"/>
      <c r="K732" s="1291"/>
      <c r="L732" s="1291"/>
      <c r="M732" s="1291"/>
      <c r="N732" s="1291"/>
      <c r="O732" s="1291"/>
      <c r="P732" s="1291"/>
      <c r="Q732" s="1291"/>
      <c r="R732" s="1291"/>
      <c r="S732" s="1291"/>
      <c r="T732" s="1291"/>
      <c r="U732" s="1291"/>
      <c r="V732" s="1291"/>
      <c r="W732" s="1291"/>
      <c r="X732" s="1291"/>
      <c r="Y732" s="1291"/>
    </row>
    <row r="733">
      <c r="A733" s="1291"/>
      <c r="B733" s="1291"/>
      <c r="C733" s="1291"/>
      <c r="D733" s="1291"/>
      <c r="E733" s="1291"/>
      <c r="F733" s="1291"/>
      <c r="G733" s="1291"/>
      <c r="H733" s="1291"/>
      <c r="I733" s="1291"/>
      <c r="J733" s="1291"/>
      <c r="K733" s="1291"/>
      <c r="L733" s="1291"/>
      <c r="M733" s="1291"/>
      <c r="N733" s="1291"/>
      <c r="O733" s="1291"/>
      <c r="P733" s="1291"/>
      <c r="Q733" s="1291"/>
      <c r="R733" s="1291"/>
      <c r="S733" s="1291"/>
      <c r="T733" s="1291"/>
      <c r="U733" s="1291"/>
      <c r="V733" s="1291"/>
      <c r="W733" s="1291"/>
      <c r="X733" s="1291"/>
      <c r="Y733" s="1291"/>
    </row>
    <row r="734">
      <c r="A734" s="1291"/>
      <c r="B734" s="1291"/>
      <c r="C734" s="1291"/>
      <c r="D734" s="1291"/>
      <c r="E734" s="1291"/>
      <c r="F734" s="1291"/>
      <c r="G734" s="1291"/>
      <c r="H734" s="1291"/>
      <c r="I734" s="1291"/>
      <c r="J734" s="1291"/>
      <c r="K734" s="1291"/>
      <c r="L734" s="1291"/>
      <c r="M734" s="1291"/>
      <c r="N734" s="1291"/>
      <c r="O734" s="1291"/>
      <c r="P734" s="1291"/>
      <c r="Q734" s="1291"/>
      <c r="R734" s="1291"/>
      <c r="S734" s="1291"/>
      <c r="T734" s="1291"/>
      <c r="U734" s="1291"/>
      <c r="V734" s="1291"/>
      <c r="W734" s="1291"/>
      <c r="X734" s="1291"/>
      <c r="Y734" s="1291"/>
    </row>
    <row r="735">
      <c r="A735" s="1291"/>
      <c r="B735" s="1291"/>
      <c r="C735" s="1291"/>
      <c r="D735" s="1291"/>
      <c r="E735" s="1291"/>
      <c r="F735" s="1291"/>
      <c r="G735" s="1291"/>
      <c r="H735" s="1291"/>
      <c r="I735" s="1291"/>
      <c r="J735" s="1291"/>
      <c r="K735" s="1291"/>
      <c r="L735" s="1291"/>
      <c r="M735" s="1291"/>
      <c r="N735" s="1291"/>
      <c r="O735" s="1291"/>
      <c r="P735" s="1291"/>
      <c r="Q735" s="1291"/>
      <c r="R735" s="1291"/>
      <c r="S735" s="1291"/>
      <c r="T735" s="1291"/>
      <c r="U735" s="1291"/>
      <c r="V735" s="1291"/>
      <c r="W735" s="1291"/>
      <c r="X735" s="1291"/>
      <c r="Y735" s="1291"/>
    </row>
    <row r="736">
      <c r="A736" s="1291"/>
      <c r="B736" s="1291"/>
      <c r="C736" s="1291"/>
      <c r="D736" s="1291"/>
      <c r="E736" s="1291"/>
      <c r="F736" s="1291"/>
      <c r="G736" s="1291"/>
      <c r="H736" s="1291"/>
      <c r="I736" s="1291"/>
      <c r="J736" s="1291"/>
      <c r="K736" s="1291"/>
      <c r="L736" s="1291"/>
      <c r="M736" s="1291"/>
      <c r="N736" s="1291"/>
      <c r="O736" s="1291"/>
      <c r="P736" s="1291"/>
      <c r="Q736" s="1291"/>
      <c r="R736" s="1291"/>
      <c r="S736" s="1291"/>
      <c r="T736" s="1291"/>
      <c r="U736" s="1291"/>
      <c r="V736" s="1291"/>
      <c r="W736" s="1291"/>
      <c r="X736" s="1291"/>
      <c r="Y736" s="1291"/>
    </row>
    <row r="737">
      <c r="A737" s="1291"/>
      <c r="B737" s="1291"/>
      <c r="C737" s="1291"/>
      <c r="D737" s="1291"/>
      <c r="E737" s="1291"/>
      <c r="F737" s="1291"/>
      <c r="G737" s="1291"/>
      <c r="H737" s="1291"/>
      <c r="I737" s="1291"/>
      <c r="J737" s="1291"/>
      <c r="K737" s="1291"/>
      <c r="L737" s="1291"/>
      <c r="M737" s="1291"/>
      <c r="N737" s="1291"/>
      <c r="O737" s="1291"/>
      <c r="P737" s="1291"/>
      <c r="Q737" s="1291"/>
      <c r="R737" s="1291"/>
      <c r="S737" s="1291"/>
      <c r="T737" s="1291"/>
      <c r="U737" s="1291"/>
      <c r="V737" s="1291"/>
      <c r="W737" s="1291"/>
      <c r="X737" s="1291"/>
      <c r="Y737" s="1291"/>
    </row>
    <row r="738">
      <c r="A738" s="1291"/>
      <c r="B738" s="1291"/>
      <c r="C738" s="1291"/>
      <c r="D738" s="1291"/>
      <c r="E738" s="1291"/>
      <c r="F738" s="1291"/>
      <c r="G738" s="1291"/>
      <c r="H738" s="1291"/>
      <c r="I738" s="1291"/>
      <c r="J738" s="1291"/>
      <c r="K738" s="1291"/>
      <c r="L738" s="1291"/>
      <c r="M738" s="1291"/>
      <c r="N738" s="1291"/>
      <c r="O738" s="1291"/>
      <c r="P738" s="1291"/>
      <c r="Q738" s="1291"/>
      <c r="R738" s="1291"/>
      <c r="S738" s="1291"/>
      <c r="T738" s="1291"/>
      <c r="U738" s="1291"/>
      <c r="V738" s="1291"/>
      <c r="W738" s="1291"/>
      <c r="X738" s="1291"/>
      <c r="Y738" s="1291"/>
    </row>
    <row r="739">
      <c r="A739" s="1291"/>
      <c r="B739" s="1291"/>
      <c r="C739" s="1291"/>
      <c r="D739" s="1291"/>
      <c r="E739" s="1291"/>
      <c r="F739" s="1291"/>
      <c r="G739" s="1291"/>
      <c r="H739" s="1291"/>
      <c r="I739" s="1291"/>
      <c r="J739" s="1291"/>
      <c r="K739" s="1291"/>
      <c r="L739" s="1291"/>
      <c r="M739" s="1291"/>
      <c r="N739" s="1291"/>
      <c r="O739" s="1291"/>
      <c r="P739" s="1291"/>
      <c r="Q739" s="1291"/>
      <c r="R739" s="1291"/>
      <c r="S739" s="1291"/>
      <c r="T739" s="1291"/>
      <c r="U739" s="1291"/>
      <c r="V739" s="1291"/>
      <c r="W739" s="1291"/>
      <c r="X739" s="1291"/>
      <c r="Y739" s="1291"/>
    </row>
    <row r="740">
      <c r="A740" s="1291"/>
      <c r="B740" s="1291"/>
      <c r="C740" s="1291"/>
      <c r="D740" s="1291"/>
      <c r="E740" s="1291"/>
      <c r="F740" s="1291"/>
      <c r="G740" s="1291"/>
      <c r="H740" s="1291"/>
      <c r="I740" s="1291"/>
      <c r="J740" s="1291"/>
      <c r="K740" s="1291"/>
      <c r="L740" s="1291"/>
      <c r="M740" s="1291"/>
      <c r="N740" s="1291"/>
      <c r="O740" s="1291"/>
      <c r="P740" s="1291"/>
      <c r="Q740" s="1291"/>
      <c r="R740" s="1291"/>
      <c r="S740" s="1291"/>
      <c r="T740" s="1291"/>
      <c r="U740" s="1291"/>
      <c r="V740" s="1291"/>
      <c r="W740" s="1291"/>
      <c r="X740" s="1291"/>
      <c r="Y740" s="1291"/>
    </row>
    <row r="741">
      <c r="A741" s="1291"/>
      <c r="B741" s="1291"/>
      <c r="C741" s="1291"/>
      <c r="D741" s="1291"/>
      <c r="E741" s="1291"/>
      <c r="F741" s="1291"/>
      <c r="G741" s="1291"/>
      <c r="H741" s="1291"/>
      <c r="I741" s="1291"/>
      <c r="J741" s="1291"/>
      <c r="K741" s="1291"/>
      <c r="L741" s="1291"/>
      <c r="M741" s="1291"/>
      <c r="N741" s="1291"/>
      <c r="O741" s="1291"/>
      <c r="P741" s="1291"/>
      <c r="Q741" s="1291"/>
      <c r="R741" s="1291"/>
      <c r="S741" s="1291"/>
      <c r="T741" s="1291"/>
      <c r="U741" s="1291"/>
      <c r="V741" s="1291"/>
      <c r="W741" s="1291"/>
      <c r="X741" s="1291"/>
      <c r="Y741" s="1291"/>
    </row>
    <row r="742">
      <c r="A742" s="1291"/>
      <c r="B742" s="1291"/>
      <c r="C742" s="1291"/>
      <c r="D742" s="1291"/>
      <c r="E742" s="1291"/>
      <c r="F742" s="1291"/>
      <c r="G742" s="1291"/>
      <c r="H742" s="1291"/>
      <c r="I742" s="1291"/>
      <c r="J742" s="1291"/>
      <c r="K742" s="1291"/>
      <c r="L742" s="1291"/>
      <c r="M742" s="1291"/>
      <c r="N742" s="1291"/>
      <c r="O742" s="1291"/>
      <c r="P742" s="1291"/>
      <c r="Q742" s="1291"/>
      <c r="R742" s="1291"/>
      <c r="S742" s="1291"/>
      <c r="T742" s="1291"/>
      <c r="U742" s="1291"/>
      <c r="V742" s="1291"/>
      <c r="W742" s="1291"/>
      <c r="X742" s="1291"/>
      <c r="Y742" s="1291"/>
    </row>
    <row r="743">
      <c r="A743" s="1291"/>
      <c r="B743" s="1291"/>
      <c r="C743" s="1291"/>
      <c r="D743" s="1291"/>
      <c r="E743" s="1291"/>
      <c r="F743" s="1291"/>
      <c r="G743" s="1291"/>
      <c r="H743" s="1291"/>
      <c r="I743" s="1291"/>
      <c r="J743" s="1291"/>
      <c r="K743" s="1291"/>
      <c r="L743" s="1291"/>
      <c r="M743" s="1291"/>
      <c r="N743" s="1291"/>
      <c r="O743" s="1291"/>
      <c r="P743" s="1291"/>
      <c r="Q743" s="1291"/>
      <c r="R743" s="1291"/>
      <c r="S743" s="1291"/>
      <c r="T743" s="1291"/>
      <c r="U743" s="1291"/>
      <c r="V743" s="1291"/>
      <c r="W743" s="1291"/>
      <c r="X743" s="1291"/>
      <c r="Y743" s="1291"/>
    </row>
    <row r="744">
      <c r="A744" s="1291"/>
      <c r="B744" s="1291"/>
      <c r="C744" s="1291"/>
      <c r="D744" s="1291"/>
      <c r="E744" s="1291"/>
      <c r="F744" s="1291"/>
      <c r="G744" s="1291"/>
      <c r="H744" s="1291"/>
      <c r="I744" s="1291"/>
      <c r="J744" s="1291"/>
      <c r="K744" s="1291"/>
      <c r="L744" s="1291"/>
      <c r="M744" s="1291"/>
      <c r="N744" s="1291"/>
      <c r="O744" s="1291"/>
      <c r="P744" s="1291"/>
      <c r="Q744" s="1291"/>
      <c r="R744" s="1291"/>
      <c r="S744" s="1291"/>
      <c r="T744" s="1291"/>
      <c r="U744" s="1291"/>
      <c r="V744" s="1291"/>
      <c r="W744" s="1291"/>
      <c r="X744" s="1291"/>
      <c r="Y744" s="1291"/>
    </row>
    <row r="745">
      <c r="A745" s="1291"/>
      <c r="B745" s="1291"/>
      <c r="C745" s="1291"/>
      <c r="D745" s="1291"/>
      <c r="E745" s="1291"/>
      <c r="F745" s="1291"/>
      <c r="G745" s="1291"/>
      <c r="H745" s="1291"/>
      <c r="I745" s="1291"/>
      <c r="J745" s="1291"/>
      <c r="K745" s="1291"/>
      <c r="L745" s="1291"/>
      <c r="M745" s="1291"/>
      <c r="N745" s="1291"/>
      <c r="O745" s="1291"/>
      <c r="P745" s="1291"/>
      <c r="Q745" s="1291"/>
      <c r="R745" s="1291"/>
      <c r="S745" s="1291"/>
      <c r="T745" s="1291"/>
      <c r="U745" s="1291"/>
      <c r="V745" s="1291"/>
      <c r="W745" s="1291"/>
      <c r="X745" s="1291"/>
      <c r="Y745" s="1291"/>
    </row>
    <row r="746">
      <c r="A746" s="1291"/>
      <c r="B746" s="1291"/>
      <c r="C746" s="1291"/>
      <c r="D746" s="1291"/>
      <c r="E746" s="1291"/>
      <c r="F746" s="1291"/>
      <c r="G746" s="1291"/>
      <c r="H746" s="1291"/>
      <c r="I746" s="1291"/>
      <c r="J746" s="1291"/>
      <c r="K746" s="1291"/>
      <c r="L746" s="1291"/>
      <c r="M746" s="1291"/>
      <c r="N746" s="1291"/>
      <c r="O746" s="1291"/>
      <c r="P746" s="1291"/>
      <c r="Q746" s="1291"/>
      <c r="R746" s="1291"/>
      <c r="S746" s="1291"/>
      <c r="T746" s="1291"/>
      <c r="U746" s="1291"/>
      <c r="V746" s="1291"/>
      <c r="W746" s="1291"/>
      <c r="X746" s="1291"/>
      <c r="Y746" s="1291"/>
    </row>
    <row r="747">
      <c r="A747" s="1291"/>
      <c r="B747" s="1291"/>
      <c r="C747" s="1291"/>
      <c r="D747" s="1291"/>
      <c r="E747" s="1291"/>
      <c r="F747" s="1291"/>
      <c r="G747" s="1291"/>
      <c r="H747" s="1291"/>
      <c r="I747" s="1291"/>
      <c r="J747" s="1291"/>
      <c r="K747" s="1291"/>
      <c r="L747" s="1291"/>
      <c r="M747" s="1291"/>
      <c r="N747" s="1291"/>
      <c r="O747" s="1291"/>
      <c r="P747" s="1291"/>
      <c r="Q747" s="1291"/>
      <c r="R747" s="1291"/>
      <c r="S747" s="1291"/>
      <c r="T747" s="1291"/>
      <c r="U747" s="1291"/>
      <c r="V747" s="1291"/>
      <c r="W747" s="1291"/>
      <c r="X747" s="1291"/>
      <c r="Y747" s="1291"/>
    </row>
    <row r="748">
      <c r="A748" s="1291"/>
      <c r="B748" s="1291"/>
      <c r="C748" s="1291"/>
      <c r="D748" s="1291"/>
      <c r="E748" s="1291"/>
      <c r="F748" s="1291"/>
      <c r="G748" s="1291"/>
      <c r="H748" s="1291"/>
      <c r="I748" s="1291"/>
      <c r="J748" s="1291"/>
      <c r="K748" s="1291"/>
      <c r="L748" s="1291"/>
      <c r="M748" s="1291"/>
      <c r="N748" s="1291"/>
      <c r="O748" s="1291"/>
      <c r="P748" s="1291"/>
      <c r="Q748" s="1291"/>
      <c r="R748" s="1291"/>
      <c r="S748" s="1291"/>
      <c r="T748" s="1291"/>
      <c r="U748" s="1291"/>
      <c r="V748" s="1291"/>
      <c r="W748" s="1291"/>
      <c r="X748" s="1291"/>
      <c r="Y748" s="1291"/>
    </row>
    <row r="749">
      <c r="A749" s="1291"/>
      <c r="B749" s="1291"/>
      <c r="C749" s="1291"/>
      <c r="D749" s="1291"/>
      <c r="E749" s="1291"/>
      <c r="F749" s="1291"/>
      <c r="G749" s="1291"/>
      <c r="H749" s="1291"/>
      <c r="I749" s="1291"/>
      <c r="J749" s="1291"/>
      <c r="K749" s="1291"/>
      <c r="L749" s="1291"/>
      <c r="M749" s="1291"/>
      <c r="N749" s="1291"/>
      <c r="O749" s="1291"/>
      <c r="P749" s="1291"/>
      <c r="Q749" s="1291"/>
      <c r="R749" s="1291"/>
      <c r="S749" s="1291"/>
      <c r="T749" s="1291"/>
      <c r="U749" s="1291"/>
      <c r="V749" s="1291"/>
      <c r="W749" s="1291"/>
      <c r="X749" s="1291"/>
      <c r="Y749" s="1291"/>
    </row>
    <row r="750">
      <c r="A750" s="1291"/>
      <c r="B750" s="1291"/>
      <c r="C750" s="1291"/>
      <c r="D750" s="1291"/>
      <c r="E750" s="1291"/>
      <c r="F750" s="1291"/>
      <c r="G750" s="1291"/>
      <c r="H750" s="1291"/>
      <c r="I750" s="1291"/>
      <c r="J750" s="1291"/>
      <c r="K750" s="1291"/>
      <c r="L750" s="1291"/>
      <c r="M750" s="1291"/>
      <c r="N750" s="1291"/>
      <c r="O750" s="1291"/>
      <c r="P750" s="1291"/>
      <c r="Q750" s="1291"/>
      <c r="R750" s="1291"/>
      <c r="S750" s="1291"/>
      <c r="T750" s="1291"/>
      <c r="U750" s="1291"/>
      <c r="V750" s="1291"/>
      <c r="W750" s="1291"/>
      <c r="X750" s="1291"/>
      <c r="Y750" s="1291"/>
    </row>
    <row r="751">
      <c r="A751" s="1291"/>
      <c r="B751" s="1291"/>
      <c r="C751" s="1291"/>
      <c r="D751" s="1291"/>
      <c r="E751" s="1291"/>
      <c r="F751" s="1291"/>
      <c r="G751" s="1291"/>
      <c r="H751" s="1291"/>
      <c r="I751" s="1291"/>
      <c r="J751" s="1291"/>
      <c r="K751" s="1291"/>
      <c r="L751" s="1291"/>
      <c r="M751" s="1291"/>
      <c r="N751" s="1291"/>
      <c r="O751" s="1291"/>
      <c r="P751" s="1291"/>
      <c r="Q751" s="1291"/>
      <c r="R751" s="1291"/>
      <c r="S751" s="1291"/>
      <c r="T751" s="1291"/>
      <c r="U751" s="1291"/>
      <c r="V751" s="1291"/>
      <c r="W751" s="1291"/>
      <c r="X751" s="1291"/>
      <c r="Y751" s="1291"/>
    </row>
    <row r="752">
      <c r="A752" s="1291"/>
      <c r="B752" s="1291"/>
      <c r="C752" s="1291"/>
      <c r="D752" s="1291"/>
      <c r="E752" s="1291"/>
      <c r="F752" s="1291"/>
      <c r="G752" s="1291"/>
      <c r="H752" s="1291"/>
      <c r="I752" s="1291"/>
      <c r="J752" s="1291"/>
      <c r="K752" s="1291"/>
      <c r="L752" s="1291"/>
      <c r="M752" s="1291"/>
      <c r="N752" s="1291"/>
      <c r="O752" s="1291"/>
      <c r="P752" s="1291"/>
      <c r="Q752" s="1291"/>
      <c r="R752" s="1291"/>
      <c r="S752" s="1291"/>
      <c r="T752" s="1291"/>
      <c r="U752" s="1291"/>
      <c r="V752" s="1291"/>
      <c r="W752" s="1291"/>
      <c r="X752" s="1291"/>
      <c r="Y752" s="1291"/>
    </row>
    <row r="753">
      <c r="A753" s="1291"/>
      <c r="B753" s="1291"/>
      <c r="C753" s="1291"/>
      <c r="D753" s="1291"/>
      <c r="E753" s="1291"/>
      <c r="F753" s="1291"/>
      <c r="G753" s="1291"/>
      <c r="H753" s="1291"/>
      <c r="I753" s="1291"/>
      <c r="J753" s="1291"/>
      <c r="K753" s="1291"/>
      <c r="L753" s="1291"/>
      <c r="M753" s="1291"/>
      <c r="N753" s="1291"/>
      <c r="O753" s="1291"/>
      <c r="P753" s="1291"/>
      <c r="Q753" s="1291"/>
      <c r="R753" s="1291"/>
      <c r="S753" s="1291"/>
      <c r="T753" s="1291"/>
      <c r="U753" s="1291"/>
      <c r="V753" s="1291"/>
      <c r="W753" s="1291"/>
      <c r="X753" s="1291"/>
      <c r="Y753" s="1291"/>
    </row>
    <row r="754">
      <c r="A754" s="1291"/>
      <c r="B754" s="1291"/>
      <c r="C754" s="1291"/>
      <c r="D754" s="1291"/>
      <c r="E754" s="1291"/>
      <c r="F754" s="1291"/>
      <c r="G754" s="1291"/>
      <c r="H754" s="1291"/>
      <c r="I754" s="1291"/>
      <c r="J754" s="1291"/>
      <c r="K754" s="1291"/>
      <c r="L754" s="1291"/>
      <c r="M754" s="1291"/>
      <c r="N754" s="1291"/>
      <c r="O754" s="1291"/>
      <c r="P754" s="1291"/>
      <c r="Q754" s="1291"/>
      <c r="R754" s="1291"/>
      <c r="S754" s="1291"/>
      <c r="T754" s="1291"/>
      <c r="U754" s="1291"/>
      <c r="V754" s="1291"/>
      <c r="W754" s="1291"/>
      <c r="X754" s="1291"/>
      <c r="Y754" s="1291"/>
    </row>
    <row r="755">
      <c r="A755" s="1291"/>
      <c r="B755" s="1291"/>
      <c r="C755" s="1291"/>
      <c r="D755" s="1291"/>
      <c r="E755" s="1291"/>
      <c r="F755" s="1291"/>
      <c r="G755" s="1291"/>
      <c r="H755" s="1291"/>
      <c r="I755" s="1291"/>
      <c r="J755" s="1291"/>
      <c r="K755" s="1291"/>
      <c r="L755" s="1291"/>
      <c r="M755" s="1291"/>
      <c r="N755" s="1291"/>
      <c r="O755" s="1291"/>
      <c r="P755" s="1291"/>
      <c r="Q755" s="1291"/>
      <c r="R755" s="1291"/>
      <c r="S755" s="1291"/>
      <c r="T755" s="1291"/>
      <c r="U755" s="1291"/>
      <c r="V755" s="1291"/>
      <c r="W755" s="1291"/>
      <c r="X755" s="1291"/>
      <c r="Y755" s="1291"/>
    </row>
    <row r="756">
      <c r="A756" s="1291"/>
      <c r="B756" s="1291"/>
      <c r="C756" s="1291"/>
      <c r="D756" s="1291"/>
      <c r="E756" s="1291"/>
      <c r="F756" s="1291"/>
      <c r="G756" s="1291"/>
      <c r="H756" s="1291"/>
      <c r="I756" s="1291"/>
      <c r="J756" s="1291"/>
      <c r="K756" s="1291"/>
      <c r="L756" s="1291"/>
      <c r="M756" s="1291"/>
      <c r="N756" s="1291"/>
      <c r="O756" s="1291"/>
      <c r="P756" s="1291"/>
      <c r="Q756" s="1291"/>
      <c r="R756" s="1291"/>
      <c r="S756" s="1291"/>
      <c r="T756" s="1291"/>
      <c r="U756" s="1291"/>
      <c r="V756" s="1291"/>
      <c r="W756" s="1291"/>
      <c r="X756" s="1291"/>
      <c r="Y756" s="1291"/>
    </row>
    <row r="757">
      <c r="A757" s="1291"/>
      <c r="B757" s="1291"/>
      <c r="C757" s="1291"/>
      <c r="D757" s="1291"/>
      <c r="E757" s="1291"/>
      <c r="F757" s="1291"/>
      <c r="G757" s="1291"/>
      <c r="H757" s="1291"/>
      <c r="I757" s="1291"/>
      <c r="J757" s="1291"/>
      <c r="K757" s="1291"/>
      <c r="L757" s="1291"/>
      <c r="M757" s="1291"/>
      <c r="N757" s="1291"/>
      <c r="O757" s="1291"/>
      <c r="P757" s="1291"/>
      <c r="Q757" s="1291"/>
      <c r="R757" s="1291"/>
      <c r="S757" s="1291"/>
      <c r="T757" s="1291"/>
      <c r="U757" s="1291"/>
      <c r="V757" s="1291"/>
      <c r="W757" s="1291"/>
      <c r="X757" s="1291"/>
      <c r="Y757" s="1291"/>
    </row>
    <row r="758">
      <c r="A758" s="1291"/>
      <c r="B758" s="1291"/>
      <c r="C758" s="1291"/>
      <c r="D758" s="1291"/>
      <c r="E758" s="1291"/>
      <c r="F758" s="1291"/>
      <c r="G758" s="1291"/>
      <c r="H758" s="1291"/>
      <c r="I758" s="1291"/>
      <c r="J758" s="1291"/>
      <c r="K758" s="1291"/>
      <c r="L758" s="1291"/>
      <c r="M758" s="1291"/>
      <c r="N758" s="1291"/>
      <c r="O758" s="1291"/>
      <c r="P758" s="1291"/>
      <c r="Q758" s="1291"/>
      <c r="R758" s="1291"/>
      <c r="S758" s="1291"/>
      <c r="T758" s="1291"/>
      <c r="U758" s="1291"/>
      <c r="V758" s="1291"/>
      <c r="W758" s="1291"/>
      <c r="X758" s="1291"/>
      <c r="Y758" s="1291"/>
    </row>
    <row r="759">
      <c r="A759" s="1291"/>
      <c r="B759" s="1291"/>
      <c r="C759" s="1291"/>
      <c r="D759" s="1291"/>
      <c r="E759" s="1291"/>
      <c r="F759" s="1291"/>
      <c r="G759" s="1291"/>
      <c r="H759" s="1291"/>
      <c r="I759" s="1291"/>
      <c r="J759" s="1291"/>
      <c r="K759" s="1291"/>
      <c r="L759" s="1291"/>
      <c r="M759" s="1291"/>
      <c r="N759" s="1291"/>
      <c r="O759" s="1291"/>
      <c r="P759" s="1291"/>
      <c r="Q759" s="1291"/>
      <c r="R759" s="1291"/>
      <c r="S759" s="1291"/>
      <c r="T759" s="1291"/>
      <c r="U759" s="1291"/>
      <c r="V759" s="1291"/>
      <c r="W759" s="1291"/>
      <c r="X759" s="1291"/>
      <c r="Y759" s="1291"/>
    </row>
    <row r="760">
      <c r="A760" s="1291"/>
      <c r="B760" s="1291"/>
      <c r="C760" s="1291"/>
      <c r="D760" s="1291"/>
      <c r="E760" s="1291"/>
      <c r="F760" s="1291"/>
      <c r="G760" s="1291"/>
      <c r="H760" s="1291"/>
      <c r="I760" s="1291"/>
      <c r="J760" s="1291"/>
      <c r="K760" s="1291"/>
      <c r="L760" s="1291"/>
      <c r="M760" s="1291"/>
      <c r="N760" s="1291"/>
      <c r="O760" s="1291"/>
      <c r="P760" s="1291"/>
      <c r="Q760" s="1291"/>
      <c r="R760" s="1291"/>
      <c r="S760" s="1291"/>
      <c r="T760" s="1291"/>
      <c r="U760" s="1291"/>
      <c r="V760" s="1291"/>
      <c r="W760" s="1291"/>
      <c r="X760" s="1291"/>
      <c r="Y760" s="1291"/>
    </row>
    <row r="761">
      <c r="A761" s="1291"/>
      <c r="B761" s="1291"/>
      <c r="C761" s="1291"/>
      <c r="D761" s="1291"/>
      <c r="E761" s="1291"/>
      <c r="F761" s="1291"/>
      <c r="G761" s="1291"/>
      <c r="H761" s="1291"/>
      <c r="I761" s="1291"/>
      <c r="J761" s="1291"/>
      <c r="K761" s="1291"/>
      <c r="L761" s="1291"/>
      <c r="M761" s="1291"/>
      <c r="N761" s="1291"/>
      <c r="O761" s="1291"/>
      <c r="P761" s="1291"/>
      <c r="Q761" s="1291"/>
      <c r="R761" s="1291"/>
      <c r="S761" s="1291"/>
      <c r="T761" s="1291"/>
      <c r="U761" s="1291"/>
      <c r="V761" s="1291"/>
      <c r="W761" s="1291"/>
      <c r="X761" s="1291"/>
      <c r="Y761" s="1291"/>
    </row>
    <row r="762">
      <c r="A762" s="1291"/>
      <c r="B762" s="1291"/>
      <c r="C762" s="1291"/>
      <c r="D762" s="1291"/>
      <c r="E762" s="1291"/>
      <c r="F762" s="1291"/>
      <c r="G762" s="1291"/>
      <c r="H762" s="1291"/>
      <c r="I762" s="1291"/>
      <c r="J762" s="1291"/>
      <c r="K762" s="1291"/>
      <c r="L762" s="1291"/>
      <c r="M762" s="1291"/>
      <c r="N762" s="1291"/>
      <c r="O762" s="1291"/>
      <c r="P762" s="1291"/>
      <c r="Q762" s="1291"/>
      <c r="R762" s="1291"/>
      <c r="S762" s="1291"/>
      <c r="T762" s="1291"/>
      <c r="U762" s="1291"/>
      <c r="V762" s="1291"/>
      <c r="W762" s="1291"/>
      <c r="X762" s="1291"/>
      <c r="Y762" s="1291"/>
    </row>
    <row r="763">
      <c r="A763" s="1291"/>
      <c r="B763" s="1291"/>
      <c r="C763" s="1291"/>
      <c r="D763" s="1291"/>
      <c r="E763" s="1291"/>
      <c r="F763" s="1291"/>
      <c r="G763" s="1291"/>
      <c r="H763" s="1291"/>
      <c r="I763" s="1291"/>
      <c r="J763" s="1291"/>
      <c r="K763" s="1291"/>
      <c r="L763" s="1291"/>
      <c r="M763" s="1291"/>
      <c r="N763" s="1291"/>
      <c r="O763" s="1291"/>
      <c r="P763" s="1291"/>
      <c r="Q763" s="1291"/>
      <c r="R763" s="1291"/>
      <c r="S763" s="1291"/>
      <c r="T763" s="1291"/>
      <c r="U763" s="1291"/>
      <c r="V763" s="1291"/>
      <c r="W763" s="1291"/>
      <c r="X763" s="1291"/>
      <c r="Y763" s="1291"/>
    </row>
    <row r="764">
      <c r="A764" s="1291"/>
      <c r="B764" s="1291"/>
      <c r="C764" s="1291"/>
      <c r="D764" s="1291"/>
      <c r="E764" s="1291"/>
      <c r="F764" s="1291"/>
      <c r="G764" s="1291"/>
      <c r="H764" s="1291"/>
      <c r="I764" s="1291"/>
      <c r="J764" s="1291"/>
      <c r="K764" s="1291"/>
      <c r="L764" s="1291"/>
      <c r="M764" s="1291"/>
      <c r="N764" s="1291"/>
      <c r="O764" s="1291"/>
      <c r="P764" s="1291"/>
      <c r="Q764" s="1291"/>
      <c r="R764" s="1291"/>
      <c r="S764" s="1291"/>
      <c r="T764" s="1291"/>
      <c r="U764" s="1291"/>
      <c r="V764" s="1291"/>
      <c r="W764" s="1291"/>
      <c r="X764" s="1291"/>
      <c r="Y764" s="1291"/>
    </row>
    <row r="765">
      <c r="A765" s="1291"/>
      <c r="B765" s="1291"/>
      <c r="C765" s="1291"/>
      <c r="D765" s="1291"/>
      <c r="E765" s="1291"/>
      <c r="F765" s="1291"/>
      <c r="G765" s="1291"/>
      <c r="H765" s="1291"/>
      <c r="I765" s="1291"/>
      <c r="J765" s="1291"/>
      <c r="K765" s="1291"/>
      <c r="L765" s="1291"/>
      <c r="M765" s="1291"/>
      <c r="N765" s="1291"/>
      <c r="O765" s="1291"/>
      <c r="P765" s="1291"/>
      <c r="Q765" s="1291"/>
      <c r="R765" s="1291"/>
      <c r="S765" s="1291"/>
      <c r="T765" s="1291"/>
      <c r="U765" s="1291"/>
      <c r="V765" s="1291"/>
      <c r="W765" s="1291"/>
      <c r="X765" s="1291"/>
      <c r="Y765" s="1291"/>
    </row>
    <row r="766">
      <c r="A766" s="1291"/>
      <c r="B766" s="1291"/>
      <c r="C766" s="1291"/>
      <c r="D766" s="1291"/>
      <c r="E766" s="1291"/>
      <c r="F766" s="1291"/>
      <c r="G766" s="1291"/>
      <c r="H766" s="1291"/>
      <c r="I766" s="1291"/>
      <c r="J766" s="1291"/>
      <c r="K766" s="1291"/>
      <c r="L766" s="1291"/>
      <c r="M766" s="1291"/>
      <c r="N766" s="1291"/>
      <c r="O766" s="1291"/>
      <c r="P766" s="1291"/>
      <c r="Q766" s="1291"/>
      <c r="R766" s="1291"/>
      <c r="S766" s="1291"/>
      <c r="T766" s="1291"/>
      <c r="U766" s="1291"/>
      <c r="V766" s="1291"/>
      <c r="W766" s="1291"/>
      <c r="X766" s="1291"/>
      <c r="Y766" s="1291"/>
    </row>
    <row r="767">
      <c r="A767" s="1291"/>
      <c r="B767" s="1291"/>
      <c r="C767" s="1291"/>
      <c r="D767" s="1291"/>
      <c r="E767" s="1291"/>
      <c r="F767" s="1291"/>
      <c r="G767" s="1291"/>
      <c r="H767" s="1291"/>
      <c r="I767" s="1291"/>
      <c r="J767" s="1291"/>
      <c r="K767" s="1291"/>
      <c r="L767" s="1291"/>
      <c r="M767" s="1291"/>
      <c r="N767" s="1291"/>
      <c r="O767" s="1291"/>
      <c r="P767" s="1291"/>
      <c r="Q767" s="1291"/>
      <c r="R767" s="1291"/>
      <c r="S767" s="1291"/>
      <c r="T767" s="1291"/>
      <c r="U767" s="1291"/>
      <c r="V767" s="1291"/>
      <c r="W767" s="1291"/>
      <c r="X767" s="1291"/>
      <c r="Y767" s="1291"/>
    </row>
    <row r="768">
      <c r="A768" s="1291"/>
      <c r="B768" s="1291"/>
      <c r="C768" s="1291"/>
      <c r="D768" s="1291"/>
      <c r="E768" s="1291"/>
      <c r="F768" s="1291"/>
      <c r="G768" s="1291"/>
      <c r="H768" s="1291"/>
      <c r="I768" s="1291"/>
      <c r="J768" s="1291"/>
      <c r="K768" s="1291"/>
      <c r="L768" s="1291"/>
      <c r="M768" s="1291"/>
      <c r="N768" s="1291"/>
      <c r="O768" s="1291"/>
      <c r="P768" s="1291"/>
      <c r="Q768" s="1291"/>
      <c r="R768" s="1291"/>
      <c r="S768" s="1291"/>
      <c r="T768" s="1291"/>
      <c r="U768" s="1291"/>
      <c r="V768" s="1291"/>
      <c r="W768" s="1291"/>
      <c r="X768" s="1291"/>
      <c r="Y768" s="1291"/>
    </row>
    <row r="769">
      <c r="A769" s="1291"/>
      <c r="B769" s="1291"/>
      <c r="C769" s="1291"/>
      <c r="D769" s="1291"/>
      <c r="E769" s="1291"/>
      <c r="F769" s="1291"/>
      <c r="G769" s="1291"/>
      <c r="H769" s="1291"/>
      <c r="I769" s="1291"/>
      <c r="J769" s="1291"/>
      <c r="K769" s="1291"/>
      <c r="L769" s="1291"/>
      <c r="M769" s="1291"/>
      <c r="N769" s="1291"/>
      <c r="O769" s="1291"/>
      <c r="P769" s="1291"/>
      <c r="Q769" s="1291"/>
      <c r="R769" s="1291"/>
      <c r="S769" s="1291"/>
      <c r="T769" s="1291"/>
      <c r="U769" s="1291"/>
      <c r="V769" s="1291"/>
      <c r="W769" s="1291"/>
      <c r="X769" s="1291"/>
      <c r="Y769" s="1291"/>
    </row>
    <row r="770">
      <c r="A770" s="1291"/>
      <c r="B770" s="1291"/>
      <c r="C770" s="1291"/>
      <c r="D770" s="1291"/>
      <c r="E770" s="1291"/>
      <c r="F770" s="1291"/>
      <c r="G770" s="1291"/>
      <c r="H770" s="1291"/>
      <c r="I770" s="1291"/>
      <c r="J770" s="1291"/>
      <c r="K770" s="1291"/>
      <c r="L770" s="1291"/>
      <c r="M770" s="1291"/>
      <c r="N770" s="1291"/>
      <c r="O770" s="1291"/>
      <c r="P770" s="1291"/>
      <c r="Q770" s="1291"/>
      <c r="R770" s="1291"/>
      <c r="S770" s="1291"/>
      <c r="T770" s="1291"/>
      <c r="U770" s="1291"/>
      <c r="V770" s="1291"/>
      <c r="W770" s="1291"/>
      <c r="X770" s="1291"/>
      <c r="Y770" s="1291"/>
    </row>
    <row r="771">
      <c r="A771" s="1291"/>
      <c r="B771" s="1291"/>
      <c r="C771" s="1291"/>
      <c r="D771" s="1291"/>
      <c r="E771" s="1291"/>
      <c r="F771" s="1291"/>
      <c r="G771" s="1291"/>
      <c r="H771" s="1291"/>
      <c r="I771" s="1291"/>
      <c r="J771" s="1291"/>
      <c r="K771" s="1291"/>
      <c r="L771" s="1291"/>
      <c r="M771" s="1291"/>
      <c r="N771" s="1291"/>
      <c r="O771" s="1291"/>
      <c r="P771" s="1291"/>
      <c r="Q771" s="1291"/>
      <c r="R771" s="1291"/>
      <c r="S771" s="1291"/>
      <c r="T771" s="1291"/>
      <c r="U771" s="1291"/>
      <c r="V771" s="1291"/>
      <c r="W771" s="1291"/>
      <c r="X771" s="1291"/>
      <c r="Y771" s="1291"/>
    </row>
    <row r="772">
      <c r="A772" s="1291"/>
      <c r="B772" s="1291"/>
      <c r="C772" s="1291"/>
      <c r="D772" s="1291"/>
      <c r="E772" s="1291"/>
      <c r="F772" s="1291"/>
      <c r="G772" s="1291"/>
      <c r="H772" s="1291"/>
      <c r="I772" s="1291"/>
      <c r="J772" s="1291"/>
      <c r="K772" s="1291"/>
      <c r="L772" s="1291"/>
      <c r="M772" s="1291"/>
      <c r="N772" s="1291"/>
      <c r="O772" s="1291"/>
      <c r="P772" s="1291"/>
      <c r="Q772" s="1291"/>
      <c r="R772" s="1291"/>
      <c r="S772" s="1291"/>
      <c r="T772" s="1291"/>
      <c r="U772" s="1291"/>
      <c r="V772" s="1291"/>
      <c r="W772" s="1291"/>
      <c r="X772" s="1291"/>
      <c r="Y772" s="1291"/>
    </row>
    <row r="773">
      <c r="A773" s="1291"/>
      <c r="B773" s="1291"/>
      <c r="C773" s="1291"/>
      <c r="D773" s="1291"/>
      <c r="E773" s="1291"/>
      <c r="F773" s="1291"/>
      <c r="G773" s="1291"/>
      <c r="H773" s="1291"/>
      <c r="I773" s="1291"/>
      <c r="J773" s="1291"/>
      <c r="K773" s="1291"/>
      <c r="L773" s="1291"/>
      <c r="M773" s="1291"/>
      <c r="N773" s="1291"/>
      <c r="O773" s="1291"/>
      <c r="P773" s="1291"/>
      <c r="Q773" s="1291"/>
      <c r="R773" s="1291"/>
      <c r="S773" s="1291"/>
      <c r="T773" s="1291"/>
      <c r="U773" s="1291"/>
      <c r="V773" s="1291"/>
      <c r="W773" s="1291"/>
      <c r="X773" s="1291"/>
      <c r="Y773" s="1291"/>
    </row>
    <row r="774">
      <c r="A774" s="1291"/>
      <c r="B774" s="1291"/>
      <c r="C774" s="1291"/>
      <c r="D774" s="1291"/>
      <c r="E774" s="1291"/>
      <c r="F774" s="1291"/>
      <c r="G774" s="1291"/>
      <c r="H774" s="1291"/>
      <c r="I774" s="1291"/>
      <c r="J774" s="1291"/>
      <c r="K774" s="1291"/>
      <c r="L774" s="1291"/>
      <c r="M774" s="1291"/>
      <c r="N774" s="1291"/>
      <c r="O774" s="1291"/>
      <c r="P774" s="1291"/>
      <c r="Q774" s="1291"/>
      <c r="R774" s="1291"/>
      <c r="S774" s="1291"/>
      <c r="T774" s="1291"/>
      <c r="U774" s="1291"/>
      <c r="V774" s="1291"/>
      <c r="W774" s="1291"/>
      <c r="X774" s="1291"/>
      <c r="Y774" s="1291"/>
    </row>
    <row r="775">
      <c r="A775" s="1291"/>
      <c r="B775" s="1291"/>
      <c r="C775" s="1291"/>
      <c r="D775" s="1291"/>
      <c r="E775" s="1291"/>
      <c r="F775" s="1291"/>
      <c r="G775" s="1291"/>
      <c r="H775" s="1291"/>
      <c r="I775" s="1291"/>
      <c r="J775" s="1291"/>
      <c r="K775" s="1291"/>
      <c r="L775" s="1291"/>
      <c r="M775" s="1291"/>
      <c r="N775" s="1291"/>
      <c r="O775" s="1291"/>
      <c r="P775" s="1291"/>
      <c r="Q775" s="1291"/>
      <c r="R775" s="1291"/>
      <c r="S775" s="1291"/>
      <c r="T775" s="1291"/>
      <c r="U775" s="1291"/>
      <c r="V775" s="1291"/>
      <c r="W775" s="1291"/>
      <c r="X775" s="1291"/>
      <c r="Y775" s="1291"/>
    </row>
    <row r="776">
      <c r="A776" s="1291"/>
      <c r="B776" s="1291"/>
      <c r="C776" s="1291"/>
      <c r="D776" s="1291"/>
      <c r="E776" s="1291"/>
      <c r="F776" s="1291"/>
      <c r="G776" s="1291"/>
      <c r="H776" s="1291"/>
      <c r="I776" s="1291"/>
      <c r="J776" s="1291"/>
      <c r="K776" s="1291"/>
      <c r="L776" s="1291"/>
      <c r="M776" s="1291"/>
      <c r="N776" s="1291"/>
      <c r="O776" s="1291"/>
      <c r="P776" s="1291"/>
      <c r="Q776" s="1291"/>
      <c r="R776" s="1291"/>
      <c r="S776" s="1291"/>
      <c r="T776" s="1291"/>
      <c r="U776" s="1291"/>
      <c r="V776" s="1291"/>
      <c r="W776" s="1291"/>
      <c r="X776" s="1291"/>
      <c r="Y776" s="1291"/>
    </row>
    <row r="777">
      <c r="A777" s="1291"/>
      <c r="B777" s="1291"/>
      <c r="C777" s="1291"/>
      <c r="D777" s="1291"/>
      <c r="E777" s="1291"/>
      <c r="F777" s="1291"/>
      <c r="G777" s="1291"/>
      <c r="H777" s="1291"/>
      <c r="I777" s="1291"/>
      <c r="J777" s="1291"/>
      <c r="K777" s="1291"/>
      <c r="L777" s="1291"/>
      <c r="M777" s="1291"/>
      <c r="N777" s="1291"/>
      <c r="O777" s="1291"/>
      <c r="P777" s="1291"/>
      <c r="Q777" s="1291"/>
      <c r="R777" s="1291"/>
      <c r="S777" s="1291"/>
      <c r="T777" s="1291"/>
      <c r="U777" s="1291"/>
      <c r="V777" s="1291"/>
      <c r="W777" s="1291"/>
      <c r="X777" s="1291"/>
      <c r="Y777" s="1291"/>
    </row>
    <row r="778">
      <c r="A778" s="1291"/>
      <c r="B778" s="1291"/>
      <c r="C778" s="1291"/>
      <c r="D778" s="1291"/>
      <c r="E778" s="1291"/>
      <c r="F778" s="1291"/>
      <c r="G778" s="1291"/>
      <c r="H778" s="1291"/>
      <c r="I778" s="1291"/>
      <c r="J778" s="1291"/>
      <c r="K778" s="1291"/>
      <c r="L778" s="1291"/>
      <c r="M778" s="1291"/>
      <c r="N778" s="1291"/>
      <c r="O778" s="1291"/>
      <c r="P778" s="1291"/>
      <c r="Q778" s="1291"/>
      <c r="R778" s="1291"/>
      <c r="S778" s="1291"/>
      <c r="T778" s="1291"/>
      <c r="U778" s="1291"/>
      <c r="V778" s="1291"/>
      <c r="W778" s="1291"/>
      <c r="X778" s="1291"/>
      <c r="Y778" s="1291"/>
    </row>
    <row r="779">
      <c r="A779" s="1291"/>
      <c r="B779" s="1291"/>
      <c r="C779" s="1291"/>
      <c r="D779" s="1291"/>
      <c r="E779" s="1291"/>
      <c r="F779" s="1291"/>
      <c r="G779" s="1291"/>
      <c r="H779" s="1291"/>
      <c r="I779" s="1291"/>
      <c r="J779" s="1291"/>
      <c r="K779" s="1291"/>
      <c r="L779" s="1291"/>
      <c r="M779" s="1291"/>
      <c r="N779" s="1291"/>
      <c r="O779" s="1291"/>
      <c r="P779" s="1291"/>
      <c r="Q779" s="1291"/>
      <c r="R779" s="1291"/>
      <c r="S779" s="1291"/>
      <c r="T779" s="1291"/>
      <c r="U779" s="1291"/>
      <c r="V779" s="1291"/>
      <c r="W779" s="1291"/>
      <c r="X779" s="1291"/>
      <c r="Y779" s="1291"/>
    </row>
    <row r="780">
      <c r="A780" s="1291"/>
      <c r="B780" s="1291"/>
      <c r="C780" s="1291"/>
      <c r="D780" s="1291"/>
      <c r="E780" s="1291"/>
      <c r="F780" s="1291"/>
      <c r="G780" s="1291"/>
      <c r="H780" s="1291"/>
      <c r="I780" s="1291"/>
      <c r="J780" s="1291"/>
      <c r="K780" s="1291"/>
      <c r="L780" s="1291"/>
      <c r="M780" s="1291"/>
      <c r="N780" s="1291"/>
      <c r="O780" s="1291"/>
      <c r="P780" s="1291"/>
      <c r="Q780" s="1291"/>
      <c r="R780" s="1291"/>
      <c r="S780" s="1291"/>
      <c r="T780" s="1291"/>
      <c r="U780" s="1291"/>
      <c r="V780" s="1291"/>
      <c r="W780" s="1291"/>
      <c r="X780" s="1291"/>
      <c r="Y780" s="1291"/>
    </row>
    <row r="781">
      <c r="A781" s="1291"/>
      <c r="B781" s="1291"/>
      <c r="C781" s="1291"/>
      <c r="D781" s="1291"/>
      <c r="E781" s="1291"/>
      <c r="F781" s="1291"/>
      <c r="G781" s="1291"/>
      <c r="H781" s="1291"/>
      <c r="I781" s="1291"/>
      <c r="J781" s="1291"/>
      <c r="K781" s="1291"/>
      <c r="L781" s="1291"/>
      <c r="M781" s="1291"/>
      <c r="N781" s="1291"/>
      <c r="O781" s="1291"/>
      <c r="P781" s="1291"/>
      <c r="Q781" s="1291"/>
      <c r="R781" s="1291"/>
      <c r="S781" s="1291"/>
      <c r="T781" s="1291"/>
      <c r="U781" s="1291"/>
      <c r="V781" s="1291"/>
      <c r="W781" s="1291"/>
      <c r="X781" s="1291"/>
      <c r="Y781" s="1291"/>
    </row>
    <row r="782">
      <c r="A782" s="1291"/>
      <c r="B782" s="1291"/>
      <c r="C782" s="1291"/>
      <c r="D782" s="1291"/>
      <c r="E782" s="1291"/>
      <c r="F782" s="1291"/>
      <c r="G782" s="1291"/>
      <c r="H782" s="1291"/>
      <c r="I782" s="1291"/>
      <c r="J782" s="1291"/>
      <c r="K782" s="1291"/>
      <c r="L782" s="1291"/>
      <c r="M782" s="1291"/>
      <c r="N782" s="1291"/>
      <c r="O782" s="1291"/>
      <c r="P782" s="1291"/>
      <c r="Q782" s="1291"/>
      <c r="R782" s="1291"/>
      <c r="S782" s="1291"/>
      <c r="T782" s="1291"/>
      <c r="U782" s="1291"/>
      <c r="V782" s="1291"/>
      <c r="W782" s="1291"/>
      <c r="X782" s="1291"/>
      <c r="Y782" s="1291"/>
    </row>
    <row r="783">
      <c r="A783" s="1291"/>
      <c r="B783" s="1291"/>
      <c r="C783" s="1291"/>
      <c r="D783" s="1291"/>
      <c r="E783" s="1291"/>
      <c r="F783" s="1291"/>
      <c r="G783" s="1291"/>
      <c r="H783" s="1291"/>
      <c r="I783" s="1291"/>
      <c r="J783" s="1291"/>
      <c r="K783" s="1291"/>
      <c r="L783" s="1291"/>
      <c r="M783" s="1291"/>
      <c r="N783" s="1291"/>
      <c r="O783" s="1291"/>
      <c r="P783" s="1291"/>
      <c r="Q783" s="1291"/>
      <c r="R783" s="1291"/>
      <c r="S783" s="1291"/>
      <c r="T783" s="1291"/>
      <c r="U783" s="1291"/>
      <c r="V783" s="1291"/>
      <c r="W783" s="1291"/>
      <c r="X783" s="1291"/>
      <c r="Y783" s="1291"/>
    </row>
    <row r="784">
      <c r="A784" s="1291"/>
      <c r="B784" s="1291"/>
      <c r="C784" s="1291"/>
      <c r="D784" s="1291"/>
      <c r="E784" s="1291"/>
      <c r="F784" s="1291"/>
      <c r="G784" s="1291"/>
      <c r="H784" s="1291"/>
      <c r="I784" s="1291"/>
      <c r="J784" s="1291"/>
      <c r="K784" s="1291"/>
      <c r="L784" s="1291"/>
      <c r="M784" s="1291"/>
      <c r="N784" s="1291"/>
      <c r="O784" s="1291"/>
      <c r="P784" s="1291"/>
      <c r="Q784" s="1291"/>
      <c r="R784" s="1291"/>
      <c r="S784" s="1291"/>
      <c r="T784" s="1291"/>
      <c r="U784" s="1291"/>
      <c r="V784" s="1291"/>
      <c r="W784" s="1291"/>
      <c r="X784" s="1291"/>
      <c r="Y784" s="1291"/>
    </row>
    <row r="785">
      <c r="A785" s="1291"/>
      <c r="B785" s="1291"/>
      <c r="C785" s="1291"/>
      <c r="D785" s="1291"/>
      <c r="E785" s="1291"/>
      <c r="F785" s="1291"/>
      <c r="G785" s="1291"/>
      <c r="H785" s="1291"/>
      <c r="I785" s="1291"/>
      <c r="J785" s="1291"/>
      <c r="K785" s="1291"/>
      <c r="L785" s="1291"/>
      <c r="M785" s="1291"/>
      <c r="N785" s="1291"/>
      <c r="O785" s="1291"/>
      <c r="P785" s="1291"/>
      <c r="Q785" s="1291"/>
      <c r="R785" s="1291"/>
      <c r="S785" s="1291"/>
      <c r="T785" s="1291"/>
      <c r="U785" s="1291"/>
      <c r="V785" s="1291"/>
      <c r="W785" s="1291"/>
      <c r="X785" s="1291"/>
      <c r="Y785" s="1291"/>
    </row>
    <row r="786">
      <c r="A786" s="1291"/>
      <c r="B786" s="1291"/>
      <c r="C786" s="1291"/>
      <c r="D786" s="1291"/>
      <c r="E786" s="1291"/>
      <c r="F786" s="1291"/>
      <c r="G786" s="1291"/>
      <c r="H786" s="1291"/>
      <c r="I786" s="1291"/>
      <c r="J786" s="1291"/>
      <c r="K786" s="1291"/>
      <c r="L786" s="1291"/>
      <c r="M786" s="1291"/>
      <c r="N786" s="1291"/>
      <c r="O786" s="1291"/>
      <c r="P786" s="1291"/>
      <c r="Q786" s="1291"/>
      <c r="R786" s="1291"/>
      <c r="S786" s="1291"/>
      <c r="T786" s="1291"/>
      <c r="U786" s="1291"/>
      <c r="V786" s="1291"/>
      <c r="W786" s="1291"/>
      <c r="X786" s="1291"/>
      <c r="Y786" s="1291"/>
    </row>
    <row r="787">
      <c r="A787" s="1291"/>
      <c r="B787" s="1291"/>
      <c r="C787" s="1291"/>
      <c r="D787" s="1291"/>
      <c r="E787" s="1291"/>
      <c r="F787" s="1291"/>
      <c r="G787" s="1291"/>
      <c r="H787" s="1291"/>
      <c r="I787" s="1291"/>
      <c r="J787" s="1291"/>
      <c r="K787" s="1291"/>
      <c r="L787" s="1291"/>
      <c r="M787" s="1291"/>
      <c r="N787" s="1291"/>
      <c r="O787" s="1291"/>
      <c r="P787" s="1291"/>
      <c r="Q787" s="1291"/>
      <c r="R787" s="1291"/>
      <c r="S787" s="1291"/>
      <c r="T787" s="1291"/>
      <c r="U787" s="1291"/>
      <c r="V787" s="1291"/>
      <c r="W787" s="1291"/>
      <c r="X787" s="1291"/>
      <c r="Y787" s="1291"/>
    </row>
    <row r="788">
      <c r="A788" s="1291"/>
      <c r="B788" s="1291"/>
      <c r="C788" s="1291"/>
      <c r="D788" s="1291"/>
      <c r="E788" s="1291"/>
      <c r="F788" s="1291"/>
      <c r="G788" s="1291"/>
      <c r="H788" s="1291"/>
      <c r="I788" s="1291"/>
      <c r="J788" s="1291"/>
      <c r="K788" s="1291"/>
      <c r="L788" s="1291"/>
      <c r="M788" s="1291"/>
      <c r="N788" s="1291"/>
      <c r="O788" s="1291"/>
      <c r="P788" s="1291"/>
      <c r="Q788" s="1291"/>
      <c r="R788" s="1291"/>
      <c r="S788" s="1291"/>
      <c r="T788" s="1291"/>
      <c r="U788" s="1291"/>
      <c r="V788" s="1291"/>
      <c r="W788" s="1291"/>
      <c r="X788" s="1291"/>
      <c r="Y788" s="1291"/>
    </row>
    <row r="789">
      <c r="A789" s="1291"/>
      <c r="B789" s="1291"/>
      <c r="C789" s="1291"/>
      <c r="D789" s="1291"/>
      <c r="E789" s="1291"/>
      <c r="F789" s="1291"/>
      <c r="G789" s="1291"/>
      <c r="H789" s="1291"/>
      <c r="I789" s="1291"/>
      <c r="J789" s="1291"/>
      <c r="K789" s="1291"/>
      <c r="L789" s="1291"/>
      <c r="M789" s="1291"/>
      <c r="N789" s="1291"/>
      <c r="O789" s="1291"/>
      <c r="P789" s="1291"/>
      <c r="Q789" s="1291"/>
      <c r="R789" s="1291"/>
      <c r="S789" s="1291"/>
      <c r="T789" s="1291"/>
      <c r="U789" s="1291"/>
      <c r="V789" s="1291"/>
      <c r="W789" s="1291"/>
      <c r="X789" s="1291"/>
      <c r="Y789" s="1291"/>
    </row>
    <row r="790">
      <c r="A790" s="1291"/>
      <c r="B790" s="1291"/>
      <c r="C790" s="1291"/>
      <c r="D790" s="1291"/>
      <c r="E790" s="1291"/>
      <c r="F790" s="1291"/>
      <c r="G790" s="1291"/>
      <c r="H790" s="1291"/>
      <c r="I790" s="1291"/>
      <c r="J790" s="1291"/>
      <c r="K790" s="1291"/>
      <c r="L790" s="1291"/>
      <c r="M790" s="1291"/>
      <c r="N790" s="1291"/>
      <c r="O790" s="1291"/>
      <c r="P790" s="1291"/>
      <c r="Q790" s="1291"/>
      <c r="R790" s="1291"/>
      <c r="S790" s="1291"/>
      <c r="T790" s="1291"/>
      <c r="U790" s="1291"/>
      <c r="V790" s="1291"/>
      <c r="W790" s="1291"/>
      <c r="X790" s="1291"/>
      <c r="Y790" s="1291"/>
    </row>
    <row r="791">
      <c r="A791" s="1291"/>
      <c r="B791" s="1291"/>
      <c r="C791" s="1291"/>
      <c r="D791" s="1291"/>
      <c r="E791" s="1291"/>
      <c r="F791" s="1291"/>
      <c r="G791" s="1291"/>
      <c r="H791" s="1291"/>
      <c r="I791" s="1291"/>
      <c r="J791" s="1291"/>
      <c r="K791" s="1291"/>
      <c r="L791" s="1291"/>
      <c r="M791" s="1291"/>
      <c r="N791" s="1291"/>
      <c r="O791" s="1291"/>
      <c r="P791" s="1291"/>
      <c r="Q791" s="1291"/>
      <c r="R791" s="1291"/>
      <c r="S791" s="1291"/>
      <c r="T791" s="1291"/>
      <c r="U791" s="1291"/>
      <c r="V791" s="1291"/>
      <c r="W791" s="1291"/>
      <c r="X791" s="1291"/>
      <c r="Y791" s="1291"/>
    </row>
    <row r="792">
      <c r="A792" s="1291"/>
      <c r="B792" s="1291"/>
      <c r="C792" s="1291"/>
      <c r="D792" s="1291"/>
      <c r="E792" s="1291"/>
      <c r="F792" s="1291"/>
      <c r="G792" s="1291"/>
      <c r="H792" s="1291"/>
      <c r="I792" s="1291"/>
      <c r="J792" s="1291"/>
      <c r="K792" s="1291"/>
      <c r="L792" s="1291"/>
      <c r="M792" s="1291"/>
      <c r="N792" s="1291"/>
      <c r="O792" s="1291"/>
      <c r="P792" s="1291"/>
      <c r="Q792" s="1291"/>
      <c r="R792" s="1291"/>
      <c r="S792" s="1291"/>
      <c r="T792" s="1291"/>
      <c r="U792" s="1291"/>
      <c r="V792" s="1291"/>
      <c r="W792" s="1291"/>
      <c r="X792" s="1291"/>
      <c r="Y792" s="1291"/>
    </row>
    <row r="793">
      <c r="A793" s="1291"/>
      <c r="B793" s="1291"/>
      <c r="C793" s="1291"/>
      <c r="D793" s="1291"/>
      <c r="E793" s="1291"/>
      <c r="F793" s="1291"/>
      <c r="G793" s="1291"/>
      <c r="H793" s="1291"/>
      <c r="I793" s="1291"/>
      <c r="J793" s="1291"/>
      <c r="K793" s="1291"/>
      <c r="L793" s="1291"/>
      <c r="M793" s="1291"/>
      <c r="N793" s="1291"/>
      <c r="O793" s="1291"/>
      <c r="P793" s="1291"/>
      <c r="Q793" s="1291"/>
      <c r="R793" s="1291"/>
      <c r="S793" s="1291"/>
      <c r="T793" s="1291"/>
      <c r="U793" s="1291"/>
      <c r="V793" s="1291"/>
      <c r="W793" s="1291"/>
      <c r="X793" s="1291"/>
      <c r="Y793" s="1291"/>
    </row>
    <row r="794">
      <c r="A794" s="1291"/>
      <c r="B794" s="1291"/>
      <c r="C794" s="1291"/>
      <c r="D794" s="1291"/>
      <c r="E794" s="1291"/>
      <c r="F794" s="1291"/>
      <c r="G794" s="1291"/>
      <c r="H794" s="1291"/>
      <c r="I794" s="1291"/>
      <c r="J794" s="1291"/>
      <c r="K794" s="1291"/>
      <c r="L794" s="1291"/>
      <c r="M794" s="1291"/>
      <c r="N794" s="1291"/>
      <c r="O794" s="1291"/>
      <c r="P794" s="1291"/>
      <c r="Q794" s="1291"/>
      <c r="R794" s="1291"/>
      <c r="S794" s="1291"/>
      <c r="T794" s="1291"/>
      <c r="U794" s="1291"/>
      <c r="V794" s="1291"/>
      <c r="W794" s="1291"/>
      <c r="X794" s="1291"/>
      <c r="Y794" s="1291"/>
    </row>
    <row r="795">
      <c r="A795" s="1291"/>
      <c r="B795" s="1291"/>
      <c r="C795" s="1291"/>
      <c r="D795" s="1291"/>
      <c r="E795" s="1291"/>
      <c r="F795" s="1291"/>
      <c r="G795" s="1291"/>
      <c r="H795" s="1291"/>
      <c r="I795" s="1291"/>
      <c r="J795" s="1291"/>
      <c r="K795" s="1291"/>
      <c r="L795" s="1291"/>
      <c r="M795" s="1291"/>
      <c r="N795" s="1291"/>
      <c r="O795" s="1291"/>
      <c r="P795" s="1291"/>
      <c r="Q795" s="1291"/>
      <c r="R795" s="1291"/>
      <c r="S795" s="1291"/>
      <c r="T795" s="1291"/>
      <c r="U795" s="1291"/>
      <c r="V795" s="1291"/>
      <c r="W795" s="1291"/>
      <c r="X795" s="1291"/>
      <c r="Y795" s="1291"/>
    </row>
    <row r="796">
      <c r="A796" s="1291"/>
      <c r="B796" s="1291"/>
      <c r="C796" s="1291"/>
      <c r="D796" s="1291"/>
      <c r="E796" s="1291"/>
      <c r="F796" s="1291"/>
      <c r="G796" s="1291"/>
      <c r="H796" s="1291"/>
      <c r="I796" s="1291"/>
      <c r="J796" s="1291"/>
      <c r="K796" s="1291"/>
      <c r="L796" s="1291"/>
      <c r="M796" s="1291"/>
      <c r="N796" s="1291"/>
      <c r="O796" s="1291"/>
      <c r="P796" s="1291"/>
      <c r="Q796" s="1291"/>
      <c r="R796" s="1291"/>
      <c r="S796" s="1291"/>
      <c r="T796" s="1291"/>
      <c r="U796" s="1291"/>
      <c r="V796" s="1291"/>
      <c r="W796" s="1291"/>
      <c r="X796" s="1291"/>
      <c r="Y796" s="1291"/>
    </row>
    <row r="797">
      <c r="A797" s="1291"/>
      <c r="B797" s="1291"/>
      <c r="C797" s="1291"/>
      <c r="D797" s="1291"/>
      <c r="E797" s="1291"/>
      <c r="F797" s="1291"/>
      <c r="G797" s="1291"/>
      <c r="H797" s="1291"/>
      <c r="I797" s="1291"/>
      <c r="J797" s="1291"/>
      <c r="K797" s="1291"/>
      <c r="L797" s="1291"/>
      <c r="M797" s="1291"/>
      <c r="N797" s="1291"/>
      <c r="O797" s="1291"/>
      <c r="P797" s="1291"/>
      <c r="Q797" s="1291"/>
      <c r="R797" s="1291"/>
      <c r="S797" s="1291"/>
      <c r="T797" s="1291"/>
      <c r="U797" s="1291"/>
      <c r="V797" s="1291"/>
      <c r="W797" s="1291"/>
      <c r="X797" s="1291"/>
      <c r="Y797" s="1291"/>
    </row>
    <row r="798">
      <c r="A798" s="1291"/>
      <c r="B798" s="1291"/>
      <c r="C798" s="1291"/>
      <c r="D798" s="1291"/>
      <c r="E798" s="1291"/>
      <c r="F798" s="1291"/>
      <c r="G798" s="1291"/>
      <c r="H798" s="1291"/>
      <c r="I798" s="1291"/>
      <c r="J798" s="1291"/>
      <c r="K798" s="1291"/>
      <c r="L798" s="1291"/>
      <c r="M798" s="1291"/>
      <c r="N798" s="1291"/>
      <c r="O798" s="1291"/>
      <c r="P798" s="1291"/>
      <c r="Q798" s="1291"/>
      <c r="R798" s="1291"/>
      <c r="S798" s="1291"/>
      <c r="T798" s="1291"/>
      <c r="U798" s="1291"/>
      <c r="V798" s="1291"/>
      <c r="W798" s="1291"/>
      <c r="X798" s="1291"/>
      <c r="Y798" s="1291"/>
    </row>
    <row r="799">
      <c r="A799" s="1291"/>
      <c r="B799" s="1291"/>
      <c r="C799" s="1291"/>
      <c r="D799" s="1291"/>
      <c r="E799" s="1291"/>
      <c r="F799" s="1291"/>
      <c r="G799" s="1291"/>
      <c r="H799" s="1291"/>
      <c r="I799" s="1291"/>
      <c r="J799" s="1291"/>
      <c r="K799" s="1291"/>
      <c r="L799" s="1291"/>
      <c r="M799" s="1291"/>
      <c r="N799" s="1291"/>
      <c r="O799" s="1291"/>
      <c r="P799" s="1291"/>
      <c r="Q799" s="1291"/>
      <c r="R799" s="1291"/>
      <c r="S799" s="1291"/>
      <c r="T799" s="1291"/>
      <c r="U799" s="1291"/>
      <c r="V799" s="1291"/>
      <c r="W799" s="1291"/>
      <c r="X799" s="1291"/>
      <c r="Y799" s="1291"/>
    </row>
    <row r="800">
      <c r="A800" s="1291"/>
      <c r="B800" s="1291"/>
      <c r="C800" s="1291"/>
      <c r="D800" s="1291"/>
      <c r="E800" s="1291"/>
      <c r="F800" s="1291"/>
      <c r="G800" s="1291"/>
      <c r="H800" s="1291"/>
      <c r="I800" s="1291"/>
      <c r="J800" s="1291"/>
      <c r="K800" s="1291"/>
      <c r="L800" s="1291"/>
      <c r="M800" s="1291"/>
      <c r="N800" s="1291"/>
      <c r="O800" s="1291"/>
      <c r="P800" s="1291"/>
      <c r="Q800" s="1291"/>
      <c r="R800" s="1291"/>
      <c r="S800" s="1291"/>
      <c r="T800" s="1291"/>
      <c r="U800" s="1291"/>
      <c r="V800" s="1291"/>
      <c r="W800" s="1291"/>
      <c r="X800" s="1291"/>
      <c r="Y800" s="1291"/>
    </row>
    <row r="801">
      <c r="A801" s="1291"/>
      <c r="B801" s="1291"/>
      <c r="C801" s="1291"/>
      <c r="D801" s="1291"/>
      <c r="E801" s="1291"/>
      <c r="F801" s="1291"/>
      <c r="G801" s="1291"/>
      <c r="H801" s="1291"/>
      <c r="I801" s="1291"/>
      <c r="J801" s="1291"/>
      <c r="K801" s="1291"/>
      <c r="L801" s="1291"/>
      <c r="M801" s="1291"/>
      <c r="N801" s="1291"/>
      <c r="O801" s="1291"/>
      <c r="P801" s="1291"/>
      <c r="Q801" s="1291"/>
      <c r="R801" s="1291"/>
      <c r="S801" s="1291"/>
      <c r="T801" s="1291"/>
      <c r="U801" s="1291"/>
      <c r="V801" s="1291"/>
      <c r="W801" s="1291"/>
      <c r="X801" s="1291"/>
      <c r="Y801" s="1291"/>
    </row>
    <row r="802">
      <c r="A802" s="1291"/>
      <c r="B802" s="1291"/>
      <c r="C802" s="1291"/>
      <c r="D802" s="1291"/>
      <c r="E802" s="1291"/>
      <c r="F802" s="1291"/>
      <c r="G802" s="1291"/>
      <c r="H802" s="1291"/>
      <c r="I802" s="1291"/>
      <c r="J802" s="1291"/>
      <c r="K802" s="1291"/>
      <c r="L802" s="1291"/>
      <c r="M802" s="1291"/>
      <c r="N802" s="1291"/>
      <c r="O802" s="1291"/>
      <c r="P802" s="1291"/>
      <c r="Q802" s="1291"/>
      <c r="R802" s="1291"/>
      <c r="S802" s="1291"/>
      <c r="T802" s="1291"/>
      <c r="U802" s="1291"/>
      <c r="V802" s="1291"/>
      <c r="W802" s="1291"/>
      <c r="X802" s="1291"/>
      <c r="Y802" s="1291"/>
    </row>
    <row r="803">
      <c r="A803" s="1291"/>
      <c r="B803" s="1291"/>
      <c r="C803" s="1291"/>
      <c r="D803" s="1291"/>
      <c r="E803" s="1291"/>
      <c r="F803" s="1291"/>
      <c r="G803" s="1291"/>
      <c r="H803" s="1291"/>
      <c r="I803" s="1291"/>
      <c r="J803" s="1291"/>
      <c r="K803" s="1291"/>
      <c r="L803" s="1291"/>
      <c r="M803" s="1291"/>
      <c r="N803" s="1291"/>
      <c r="O803" s="1291"/>
      <c r="P803" s="1291"/>
      <c r="Q803" s="1291"/>
      <c r="R803" s="1291"/>
      <c r="S803" s="1291"/>
      <c r="T803" s="1291"/>
      <c r="U803" s="1291"/>
      <c r="V803" s="1291"/>
      <c r="W803" s="1291"/>
      <c r="X803" s="1291"/>
      <c r="Y803" s="1291"/>
    </row>
    <row r="804">
      <c r="A804" s="1291"/>
      <c r="B804" s="1291"/>
      <c r="C804" s="1291"/>
      <c r="D804" s="1291"/>
      <c r="E804" s="1291"/>
      <c r="F804" s="1291"/>
      <c r="G804" s="1291"/>
      <c r="H804" s="1291"/>
      <c r="I804" s="1291"/>
      <c r="J804" s="1291"/>
      <c r="K804" s="1291"/>
      <c r="L804" s="1291"/>
      <c r="M804" s="1291"/>
      <c r="N804" s="1291"/>
      <c r="O804" s="1291"/>
      <c r="P804" s="1291"/>
      <c r="Q804" s="1291"/>
      <c r="R804" s="1291"/>
      <c r="S804" s="1291"/>
      <c r="T804" s="1291"/>
      <c r="U804" s="1291"/>
      <c r="V804" s="1291"/>
      <c r="W804" s="1291"/>
      <c r="X804" s="1291"/>
      <c r="Y804" s="1291"/>
    </row>
    <row r="805">
      <c r="A805" s="1291"/>
      <c r="B805" s="1291"/>
      <c r="C805" s="1291"/>
      <c r="D805" s="1291"/>
      <c r="E805" s="1291"/>
      <c r="F805" s="1291"/>
      <c r="G805" s="1291"/>
      <c r="H805" s="1291"/>
      <c r="I805" s="1291"/>
      <c r="J805" s="1291"/>
      <c r="K805" s="1291"/>
      <c r="L805" s="1291"/>
      <c r="M805" s="1291"/>
      <c r="N805" s="1291"/>
      <c r="O805" s="1291"/>
      <c r="P805" s="1291"/>
      <c r="Q805" s="1291"/>
      <c r="R805" s="1291"/>
      <c r="S805" s="1291"/>
      <c r="T805" s="1291"/>
      <c r="U805" s="1291"/>
      <c r="V805" s="1291"/>
      <c r="W805" s="1291"/>
      <c r="X805" s="1291"/>
      <c r="Y805" s="1291"/>
    </row>
    <row r="806">
      <c r="A806" s="1291"/>
      <c r="B806" s="1291"/>
      <c r="C806" s="1291"/>
      <c r="D806" s="1291"/>
      <c r="E806" s="1291"/>
      <c r="F806" s="1291"/>
      <c r="G806" s="1291"/>
      <c r="H806" s="1291"/>
      <c r="I806" s="1291"/>
      <c r="J806" s="1291"/>
      <c r="K806" s="1291"/>
      <c r="L806" s="1291"/>
      <c r="M806" s="1291"/>
      <c r="N806" s="1291"/>
      <c r="O806" s="1291"/>
      <c r="P806" s="1291"/>
      <c r="Q806" s="1291"/>
      <c r="R806" s="1291"/>
      <c r="S806" s="1291"/>
      <c r="T806" s="1291"/>
      <c r="U806" s="1291"/>
      <c r="V806" s="1291"/>
      <c r="W806" s="1291"/>
      <c r="X806" s="1291"/>
      <c r="Y806" s="1291"/>
    </row>
    <row r="807">
      <c r="A807" s="1291"/>
      <c r="B807" s="1291"/>
      <c r="C807" s="1291"/>
      <c r="D807" s="1291"/>
      <c r="E807" s="1291"/>
      <c r="F807" s="1291"/>
      <c r="G807" s="1291"/>
      <c r="H807" s="1291"/>
      <c r="I807" s="1291"/>
      <c r="J807" s="1291"/>
      <c r="K807" s="1291"/>
      <c r="L807" s="1291"/>
      <c r="M807" s="1291"/>
      <c r="N807" s="1291"/>
      <c r="O807" s="1291"/>
      <c r="P807" s="1291"/>
      <c r="Q807" s="1291"/>
      <c r="R807" s="1291"/>
      <c r="S807" s="1291"/>
      <c r="T807" s="1291"/>
      <c r="U807" s="1291"/>
      <c r="V807" s="1291"/>
      <c r="W807" s="1291"/>
      <c r="X807" s="1291"/>
      <c r="Y807" s="1291"/>
    </row>
    <row r="808">
      <c r="A808" s="1291"/>
      <c r="B808" s="1291"/>
      <c r="C808" s="1291"/>
      <c r="D808" s="1291"/>
      <c r="E808" s="1291"/>
      <c r="F808" s="1291"/>
      <c r="G808" s="1291"/>
      <c r="H808" s="1291"/>
      <c r="I808" s="1291"/>
      <c r="J808" s="1291"/>
      <c r="K808" s="1291"/>
      <c r="L808" s="1291"/>
      <c r="M808" s="1291"/>
      <c r="N808" s="1291"/>
      <c r="O808" s="1291"/>
      <c r="P808" s="1291"/>
      <c r="Q808" s="1291"/>
      <c r="R808" s="1291"/>
      <c r="S808" s="1291"/>
      <c r="T808" s="1291"/>
      <c r="U808" s="1291"/>
      <c r="V808" s="1291"/>
      <c r="W808" s="1291"/>
      <c r="X808" s="1291"/>
      <c r="Y808" s="1291"/>
    </row>
    <row r="809">
      <c r="A809" s="1291"/>
      <c r="B809" s="1291"/>
      <c r="C809" s="1291"/>
      <c r="D809" s="1291"/>
      <c r="E809" s="1291"/>
      <c r="F809" s="1291"/>
      <c r="G809" s="1291"/>
      <c r="H809" s="1291"/>
      <c r="I809" s="1291"/>
      <c r="J809" s="1291"/>
      <c r="K809" s="1291"/>
      <c r="L809" s="1291"/>
      <c r="M809" s="1291"/>
      <c r="N809" s="1291"/>
      <c r="O809" s="1291"/>
      <c r="P809" s="1291"/>
      <c r="Q809" s="1291"/>
      <c r="R809" s="1291"/>
      <c r="S809" s="1291"/>
      <c r="T809" s="1291"/>
      <c r="U809" s="1291"/>
      <c r="V809" s="1291"/>
      <c r="W809" s="1291"/>
      <c r="X809" s="1291"/>
      <c r="Y809" s="1291"/>
    </row>
    <row r="810">
      <c r="A810" s="1291"/>
      <c r="B810" s="1291"/>
      <c r="C810" s="1291"/>
      <c r="D810" s="1291"/>
      <c r="E810" s="1291"/>
      <c r="F810" s="1291"/>
      <c r="G810" s="1291"/>
      <c r="H810" s="1291"/>
      <c r="I810" s="1291"/>
      <c r="J810" s="1291"/>
      <c r="K810" s="1291"/>
      <c r="L810" s="1291"/>
      <c r="M810" s="1291"/>
      <c r="N810" s="1291"/>
      <c r="O810" s="1291"/>
      <c r="P810" s="1291"/>
      <c r="Q810" s="1291"/>
      <c r="R810" s="1291"/>
      <c r="S810" s="1291"/>
      <c r="T810" s="1291"/>
      <c r="U810" s="1291"/>
      <c r="V810" s="1291"/>
      <c r="W810" s="1291"/>
      <c r="X810" s="1291"/>
      <c r="Y810" s="1291"/>
    </row>
    <row r="811">
      <c r="A811" s="1291"/>
      <c r="B811" s="1291"/>
      <c r="C811" s="1291"/>
      <c r="D811" s="1291"/>
      <c r="E811" s="1291"/>
      <c r="F811" s="1291"/>
      <c r="G811" s="1291"/>
      <c r="H811" s="1291"/>
      <c r="I811" s="1291"/>
      <c r="J811" s="1291"/>
      <c r="K811" s="1291"/>
      <c r="L811" s="1291"/>
      <c r="M811" s="1291"/>
      <c r="N811" s="1291"/>
      <c r="O811" s="1291"/>
      <c r="P811" s="1291"/>
      <c r="Q811" s="1291"/>
      <c r="R811" s="1291"/>
      <c r="S811" s="1291"/>
      <c r="T811" s="1291"/>
      <c r="U811" s="1291"/>
      <c r="V811" s="1291"/>
      <c r="W811" s="1291"/>
      <c r="X811" s="1291"/>
      <c r="Y811" s="1291"/>
    </row>
    <row r="812">
      <c r="A812" s="1291"/>
      <c r="B812" s="1291"/>
      <c r="C812" s="1291"/>
      <c r="D812" s="1291"/>
      <c r="E812" s="1291"/>
      <c r="F812" s="1291"/>
      <c r="G812" s="1291"/>
      <c r="H812" s="1291"/>
      <c r="I812" s="1291"/>
      <c r="J812" s="1291"/>
      <c r="K812" s="1291"/>
      <c r="L812" s="1291"/>
      <c r="M812" s="1291"/>
      <c r="N812" s="1291"/>
      <c r="O812" s="1291"/>
      <c r="P812" s="1291"/>
      <c r="Q812" s="1291"/>
      <c r="R812" s="1291"/>
      <c r="S812" s="1291"/>
      <c r="T812" s="1291"/>
      <c r="U812" s="1291"/>
      <c r="V812" s="1291"/>
      <c r="W812" s="1291"/>
      <c r="X812" s="1291"/>
      <c r="Y812" s="1291"/>
    </row>
    <row r="813">
      <c r="A813" s="1291"/>
      <c r="B813" s="1291"/>
      <c r="C813" s="1291"/>
      <c r="D813" s="1291"/>
      <c r="E813" s="1291"/>
      <c r="F813" s="1291"/>
      <c r="G813" s="1291"/>
      <c r="H813" s="1291"/>
      <c r="I813" s="1291"/>
      <c r="J813" s="1291"/>
      <c r="K813" s="1291"/>
      <c r="L813" s="1291"/>
      <c r="M813" s="1291"/>
      <c r="N813" s="1291"/>
      <c r="O813" s="1291"/>
      <c r="P813" s="1291"/>
      <c r="Q813" s="1291"/>
      <c r="R813" s="1291"/>
      <c r="S813" s="1291"/>
      <c r="T813" s="1291"/>
      <c r="U813" s="1291"/>
      <c r="V813" s="1291"/>
      <c r="W813" s="1291"/>
      <c r="X813" s="1291"/>
      <c r="Y813" s="1291"/>
    </row>
    <row r="814">
      <c r="A814" s="1291"/>
      <c r="B814" s="1291"/>
      <c r="C814" s="1291"/>
      <c r="D814" s="1291"/>
      <c r="E814" s="1291"/>
      <c r="F814" s="1291"/>
      <c r="G814" s="1291"/>
      <c r="H814" s="1291"/>
      <c r="I814" s="1291"/>
      <c r="J814" s="1291"/>
      <c r="K814" s="1291"/>
      <c r="L814" s="1291"/>
      <c r="M814" s="1291"/>
      <c r="N814" s="1291"/>
      <c r="O814" s="1291"/>
      <c r="P814" s="1291"/>
      <c r="Q814" s="1291"/>
      <c r="R814" s="1291"/>
      <c r="S814" s="1291"/>
      <c r="T814" s="1291"/>
      <c r="U814" s="1291"/>
      <c r="V814" s="1291"/>
      <c r="W814" s="1291"/>
      <c r="X814" s="1291"/>
      <c r="Y814" s="1291"/>
    </row>
    <row r="815">
      <c r="A815" s="1291"/>
      <c r="B815" s="1291"/>
      <c r="C815" s="1291"/>
      <c r="D815" s="1291"/>
      <c r="E815" s="1291"/>
      <c r="F815" s="1291"/>
      <c r="G815" s="1291"/>
      <c r="H815" s="1291"/>
      <c r="I815" s="1291"/>
      <c r="J815" s="1291"/>
      <c r="K815" s="1291"/>
      <c r="L815" s="1291"/>
      <c r="M815" s="1291"/>
      <c r="N815" s="1291"/>
      <c r="O815" s="1291"/>
      <c r="P815" s="1291"/>
      <c r="Q815" s="1291"/>
      <c r="R815" s="1291"/>
      <c r="S815" s="1291"/>
      <c r="T815" s="1291"/>
      <c r="U815" s="1291"/>
      <c r="V815" s="1291"/>
      <c r="W815" s="1291"/>
      <c r="X815" s="1291"/>
      <c r="Y815" s="1291"/>
    </row>
    <row r="816">
      <c r="A816" s="1291"/>
      <c r="B816" s="1291"/>
      <c r="C816" s="1291"/>
      <c r="D816" s="1291"/>
      <c r="E816" s="1291"/>
      <c r="F816" s="1291"/>
      <c r="G816" s="1291"/>
      <c r="H816" s="1291"/>
      <c r="I816" s="1291"/>
      <c r="J816" s="1291"/>
      <c r="K816" s="1291"/>
      <c r="L816" s="1291"/>
      <c r="M816" s="1291"/>
      <c r="N816" s="1291"/>
      <c r="O816" s="1291"/>
      <c r="P816" s="1291"/>
      <c r="Q816" s="1291"/>
      <c r="R816" s="1291"/>
      <c r="S816" s="1291"/>
      <c r="T816" s="1291"/>
      <c r="U816" s="1291"/>
      <c r="V816" s="1291"/>
      <c r="W816" s="1291"/>
      <c r="X816" s="1291"/>
      <c r="Y816" s="1291"/>
    </row>
    <row r="817">
      <c r="A817" s="1291"/>
      <c r="B817" s="1291"/>
      <c r="C817" s="1291"/>
      <c r="D817" s="1291"/>
      <c r="E817" s="1291"/>
      <c r="F817" s="1291"/>
      <c r="G817" s="1291"/>
      <c r="H817" s="1291"/>
      <c r="I817" s="1291"/>
      <c r="J817" s="1291"/>
      <c r="K817" s="1291"/>
      <c r="L817" s="1291"/>
      <c r="M817" s="1291"/>
      <c r="N817" s="1291"/>
      <c r="O817" s="1291"/>
      <c r="P817" s="1291"/>
      <c r="Q817" s="1291"/>
      <c r="R817" s="1291"/>
      <c r="S817" s="1291"/>
      <c r="T817" s="1291"/>
      <c r="U817" s="1291"/>
      <c r="V817" s="1291"/>
      <c r="W817" s="1291"/>
      <c r="X817" s="1291"/>
      <c r="Y817" s="1291"/>
    </row>
    <row r="818">
      <c r="A818" s="1291"/>
      <c r="B818" s="1291"/>
      <c r="C818" s="1291"/>
      <c r="D818" s="1291"/>
      <c r="E818" s="1291"/>
      <c r="F818" s="1291"/>
      <c r="G818" s="1291"/>
      <c r="H818" s="1291"/>
      <c r="I818" s="1291"/>
      <c r="J818" s="1291"/>
      <c r="K818" s="1291"/>
      <c r="L818" s="1291"/>
      <c r="M818" s="1291"/>
      <c r="N818" s="1291"/>
      <c r="O818" s="1291"/>
      <c r="P818" s="1291"/>
      <c r="Q818" s="1291"/>
      <c r="R818" s="1291"/>
      <c r="S818" s="1291"/>
      <c r="T818" s="1291"/>
      <c r="U818" s="1291"/>
      <c r="V818" s="1291"/>
      <c r="W818" s="1291"/>
      <c r="X818" s="1291"/>
      <c r="Y818" s="1291"/>
    </row>
    <row r="819">
      <c r="A819" s="1291"/>
      <c r="B819" s="1291"/>
      <c r="C819" s="1291"/>
      <c r="D819" s="1291"/>
      <c r="E819" s="1291"/>
      <c r="F819" s="1291"/>
      <c r="G819" s="1291"/>
      <c r="H819" s="1291"/>
      <c r="I819" s="1291"/>
      <c r="J819" s="1291"/>
      <c r="K819" s="1291"/>
      <c r="L819" s="1291"/>
      <c r="M819" s="1291"/>
      <c r="N819" s="1291"/>
      <c r="O819" s="1291"/>
      <c r="P819" s="1291"/>
      <c r="Q819" s="1291"/>
      <c r="R819" s="1291"/>
      <c r="S819" s="1291"/>
      <c r="T819" s="1291"/>
      <c r="U819" s="1291"/>
      <c r="V819" s="1291"/>
      <c r="W819" s="1291"/>
      <c r="X819" s="1291"/>
      <c r="Y819" s="1291"/>
    </row>
    <row r="820">
      <c r="A820" s="1291"/>
      <c r="B820" s="1291"/>
      <c r="C820" s="1291"/>
      <c r="D820" s="1291"/>
      <c r="E820" s="1291"/>
      <c r="F820" s="1291"/>
      <c r="G820" s="1291"/>
      <c r="H820" s="1291"/>
      <c r="I820" s="1291"/>
      <c r="J820" s="1291"/>
      <c r="K820" s="1291"/>
      <c r="L820" s="1291"/>
      <c r="M820" s="1291"/>
      <c r="N820" s="1291"/>
      <c r="O820" s="1291"/>
      <c r="P820" s="1291"/>
      <c r="Q820" s="1291"/>
      <c r="R820" s="1291"/>
      <c r="S820" s="1291"/>
      <c r="T820" s="1291"/>
      <c r="U820" s="1291"/>
      <c r="V820" s="1291"/>
      <c r="W820" s="1291"/>
      <c r="X820" s="1291"/>
      <c r="Y820" s="1291"/>
    </row>
    <row r="821">
      <c r="A821" s="1291"/>
      <c r="B821" s="1291"/>
      <c r="C821" s="1291"/>
      <c r="D821" s="1291"/>
      <c r="E821" s="1291"/>
      <c r="F821" s="1291"/>
      <c r="G821" s="1291"/>
      <c r="H821" s="1291"/>
      <c r="I821" s="1291"/>
      <c r="J821" s="1291"/>
      <c r="K821" s="1291"/>
      <c r="L821" s="1291"/>
      <c r="M821" s="1291"/>
      <c r="N821" s="1291"/>
      <c r="O821" s="1291"/>
      <c r="P821" s="1291"/>
      <c r="Q821" s="1291"/>
      <c r="R821" s="1291"/>
      <c r="S821" s="1291"/>
      <c r="T821" s="1291"/>
      <c r="U821" s="1291"/>
      <c r="V821" s="1291"/>
      <c r="W821" s="1291"/>
      <c r="X821" s="1291"/>
      <c r="Y821" s="1291"/>
    </row>
    <row r="822">
      <c r="A822" s="1291"/>
      <c r="B822" s="1291"/>
      <c r="C822" s="1291"/>
      <c r="D822" s="1291"/>
      <c r="E822" s="1291"/>
      <c r="F822" s="1291"/>
      <c r="G822" s="1291"/>
      <c r="H822" s="1291"/>
      <c r="I822" s="1291"/>
      <c r="J822" s="1291"/>
      <c r="K822" s="1291"/>
      <c r="L822" s="1291"/>
      <c r="M822" s="1291"/>
      <c r="N822" s="1291"/>
      <c r="O822" s="1291"/>
      <c r="P822" s="1291"/>
      <c r="Q822" s="1291"/>
      <c r="R822" s="1291"/>
      <c r="S822" s="1291"/>
      <c r="T822" s="1291"/>
      <c r="U822" s="1291"/>
      <c r="V822" s="1291"/>
      <c r="W822" s="1291"/>
      <c r="X822" s="1291"/>
      <c r="Y822" s="1291"/>
    </row>
    <row r="823">
      <c r="A823" s="1291"/>
      <c r="B823" s="1291"/>
      <c r="C823" s="1291"/>
      <c r="D823" s="1291"/>
      <c r="E823" s="1291"/>
      <c r="F823" s="1291"/>
      <c r="G823" s="1291"/>
      <c r="H823" s="1291"/>
      <c r="I823" s="1291"/>
      <c r="J823" s="1291"/>
      <c r="K823" s="1291"/>
      <c r="L823" s="1291"/>
      <c r="M823" s="1291"/>
      <c r="N823" s="1291"/>
      <c r="O823" s="1291"/>
      <c r="P823" s="1291"/>
      <c r="Q823" s="1291"/>
      <c r="R823" s="1291"/>
      <c r="S823" s="1291"/>
      <c r="T823" s="1291"/>
      <c r="U823" s="1291"/>
      <c r="V823" s="1291"/>
      <c r="W823" s="1291"/>
      <c r="X823" s="1291"/>
      <c r="Y823" s="1291"/>
    </row>
    <row r="824">
      <c r="A824" s="1291"/>
      <c r="B824" s="1291"/>
      <c r="C824" s="1291"/>
      <c r="D824" s="1291"/>
      <c r="E824" s="1291"/>
      <c r="F824" s="1291"/>
      <c r="G824" s="1291"/>
      <c r="H824" s="1291"/>
      <c r="I824" s="1291"/>
      <c r="J824" s="1291"/>
      <c r="K824" s="1291"/>
      <c r="L824" s="1291"/>
      <c r="M824" s="1291"/>
      <c r="N824" s="1291"/>
      <c r="O824" s="1291"/>
      <c r="P824" s="1291"/>
      <c r="Q824" s="1291"/>
      <c r="R824" s="1291"/>
      <c r="S824" s="1291"/>
      <c r="T824" s="1291"/>
      <c r="U824" s="1291"/>
      <c r="V824" s="1291"/>
      <c r="W824" s="1291"/>
      <c r="X824" s="1291"/>
      <c r="Y824" s="1291"/>
    </row>
    <row r="825">
      <c r="A825" s="1291"/>
      <c r="B825" s="1291"/>
      <c r="C825" s="1291"/>
      <c r="D825" s="1291"/>
      <c r="E825" s="1291"/>
      <c r="F825" s="1291"/>
      <c r="G825" s="1291"/>
      <c r="H825" s="1291"/>
      <c r="I825" s="1291"/>
      <c r="J825" s="1291"/>
      <c r="K825" s="1291"/>
      <c r="L825" s="1291"/>
      <c r="M825" s="1291"/>
      <c r="N825" s="1291"/>
      <c r="O825" s="1291"/>
      <c r="P825" s="1291"/>
      <c r="Q825" s="1291"/>
      <c r="R825" s="1291"/>
      <c r="S825" s="1291"/>
      <c r="T825" s="1291"/>
      <c r="U825" s="1291"/>
      <c r="V825" s="1291"/>
      <c r="W825" s="1291"/>
      <c r="X825" s="1291"/>
      <c r="Y825" s="1291"/>
    </row>
    <row r="826">
      <c r="A826" s="1291"/>
      <c r="B826" s="1291"/>
      <c r="C826" s="1291"/>
      <c r="D826" s="1291"/>
      <c r="E826" s="1291"/>
      <c r="F826" s="1291"/>
      <c r="G826" s="1291"/>
      <c r="H826" s="1291"/>
      <c r="I826" s="1291"/>
      <c r="J826" s="1291"/>
      <c r="K826" s="1291"/>
      <c r="L826" s="1291"/>
      <c r="M826" s="1291"/>
      <c r="N826" s="1291"/>
      <c r="O826" s="1291"/>
      <c r="P826" s="1291"/>
      <c r="Q826" s="1291"/>
      <c r="R826" s="1291"/>
      <c r="S826" s="1291"/>
      <c r="T826" s="1291"/>
      <c r="U826" s="1291"/>
      <c r="V826" s="1291"/>
      <c r="W826" s="1291"/>
      <c r="X826" s="1291"/>
      <c r="Y826" s="1291"/>
    </row>
    <row r="827">
      <c r="A827" s="1291"/>
      <c r="B827" s="1291"/>
      <c r="C827" s="1291"/>
      <c r="D827" s="1291"/>
      <c r="E827" s="1291"/>
      <c r="F827" s="1291"/>
      <c r="G827" s="1291"/>
      <c r="H827" s="1291"/>
      <c r="I827" s="1291"/>
      <c r="J827" s="1291"/>
      <c r="K827" s="1291"/>
      <c r="L827" s="1291"/>
      <c r="M827" s="1291"/>
      <c r="N827" s="1291"/>
      <c r="O827" s="1291"/>
      <c r="P827" s="1291"/>
      <c r="Q827" s="1291"/>
      <c r="R827" s="1291"/>
      <c r="S827" s="1291"/>
      <c r="T827" s="1291"/>
      <c r="U827" s="1291"/>
      <c r="V827" s="1291"/>
      <c r="W827" s="1291"/>
      <c r="X827" s="1291"/>
      <c r="Y827" s="1291"/>
    </row>
    <row r="828">
      <c r="A828" s="1291"/>
      <c r="B828" s="1291"/>
      <c r="C828" s="1291"/>
      <c r="D828" s="1291"/>
      <c r="E828" s="1291"/>
      <c r="F828" s="1291"/>
      <c r="G828" s="1291"/>
      <c r="H828" s="1291"/>
      <c r="I828" s="1291"/>
      <c r="J828" s="1291"/>
      <c r="K828" s="1291"/>
      <c r="L828" s="1291"/>
      <c r="M828" s="1291"/>
      <c r="N828" s="1291"/>
      <c r="O828" s="1291"/>
      <c r="P828" s="1291"/>
      <c r="Q828" s="1291"/>
      <c r="R828" s="1291"/>
      <c r="S828" s="1291"/>
      <c r="T828" s="1291"/>
      <c r="U828" s="1291"/>
      <c r="V828" s="1291"/>
      <c r="W828" s="1291"/>
      <c r="X828" s="1291"/>
      <c r="Y828" s="1291"/>
    </row>
    <row r="829">
      <c r="A829" s="1291"/>
      <c r="B829" s="1291"/>
      <c r="C829" s="1291"/>
      <c r="D829" s="1291"/>
      <c r="E829" s="1291"/>
      <c r="F829" s="1291"/>
      <c r="G829" s="1291"/>
      <c r="H829" s="1291"/>
      <c r="I829" s="1291"/>
      <c r="J829" s="1291"/>
      <c r="K829" s="1291"/>
      <c r="L829" s="1291"/>
      <c r="M829" s="1291"/>
      <c r="N829" s="1291"/>
      <c r="O829" s="1291"/>
      <c r="P829" s="1291"/>
      <c r="Q829" s="1291"/>
      <c r="R829" s="1291"/>
      <c r="S829" s="1291"/>
      <c r="T829" s="1291"/>
      <c r="U829" s="1291"/>
      <c r="V829" s="1291"/>
      <c r="W829" s="1291"/>
      <c r="X829" s="1291"/>
      <c r="Y829" s="1291"/>
    </row>
    <row r="830">
      <c r="A830" s="1291"/>
      <c r="B830" s="1291"/>
      <c r="C830" s="1291"/>
      <c r="D830" s="1291"/>
      <c r="E830" s="1291"/>
      <c r="F830" s="1291"/>
      <c r="G830" s="1291"/>
      <c r="H830" s="1291"/>
      <c r="I830" s="1291"/>
      <c r="J830" s="1291"/>
      <c r="K830" s="1291"/>
      <c r="L830" s="1291"/>
      <c r="M830" s="1291"/>
      <c r="N830" s="1291"/>
      <c r="O830" s="1291"/>
      <c r="P830" s="1291"/>
      <c r="Q830" s="1291"/>
      <c r="R830" s="1291"/>
      <c r="S830" s="1291"/>
      <c r="T830" s="1291"/>
      <c r="U830" s="1291"/>
      <c r="V830" s="1291"/>
      <c r="W830" s="1291"/>
      <c r="X830" s="1291"/>
      <c r="Y830" s="1291"/>
    </row>
    <row r="831">
      <c r="A831" s="1291"/>
      <c r="B831" s="1291"/>
      <c r="C831" s="1291"/>
      <c r="D831" s="1291"/>
      <c r="E831" s="1291"/>
      <c r="F831" s="1291"/>
      <c r="G831" s="1291"/>
      <c r="H831" s="1291"/>
      <c r="I831" s="1291"/>
      <c r="J831" s="1291"/>
      <c r="K831" s="1291"/>
      <c r="L831" s="1291"/>
      <c r="M831" s="1291"/>
      <c r="N831" s="1291"/>
      <c r="O831" s="1291"/>
      <c r="P831" s="1291"/>
      <c r="Q831" s="1291"/>
      <c r="R831" s="1291"/>
      <c r="S831" s="1291"/>
      <c r="T831" s="1291"/>
      <c r="U831" s="1291"/>
      <c r="V831" s="1291"/>
      <c r="W831" s="1291"/>
      <c r="X831" s="1291"/>
      <c r="Y831" s="1291"/>
    </row>
    <row r="832">
      <c r="A832" s="1291"/>
      <c r="B832" s="1291"/>
      <c r="C832" s="1291"/>
      <c r="D832" s="1291"/>
      <c r="E832" s="1291"/>
      <c r="F832" s="1291"/>
      <c r="G832" s="1291"/>
      <c r="H832" s="1291"/>
      <c r="I832" s="1291"/>
      <c r="J832" s="1291"/>
      <c r="K832" s="1291"/>
      <c r="L832" s="1291"/>
      <c r="M832" s="1291"/>
      <c r="N832" s="1291"/>
      <c r="O832" s="1291"/>
      <c r="P832" s="1291"/>
      <c r="Q832" s="1291"/>
      <c r="R832" s="1291"/>
      <c r="S832" s="1291"/>
      <c r="T832" s="1291"/>
      <c r="U832" s="1291"/>
      <c r="V832" s="1291"/>
      <c r="W832" s="1291"/>
      <c r="X832" s="1291"/>
      <c r="Y832" s="1291"/>
    </row>
    <row r="833">
      <c r="A833" s="1291"/>
      <c r="B833" s="1291"/>
      <c r="C833" s="1291"/>
      <c r="D833" s="1291"/>
      <c r="E833" s="1291"/>
      <c r="F833" s="1291"/>
      <c r="G833" s="1291"/>
      <c r="H833" s="1291"/>
      <c r="I833" s="1291"/>
      <c r="J833" s="1291"/>
      <c r="K833" s="1291"/>
      <c r="L833" s="1291"/>
      <c r="M833" s="1291"/>
      <c r="N833" s="1291"/>
      <c r="O833" s="1291"/>
      <c r="P833" s="1291"/>
      <c r="Q833" s="1291"/>
      <c r="R833" s="1291"/>
      <c r="S833" s="1291"/>
      <c r="T833" s="1291"/>
      <c r="U833" s="1291"/>
      <c r="V833" s="1291"/>
      <c r="W833" s="1291"/>
      <c r="X833" s="1291"/>
      <c r="Y833" s="1291"/>
    </row>
    <row r="834">
      <c r="A834" s="1291"/>
      <c r="B834" s="1291"/>
      <c r="C834" s="1291"/>
      <c r="D834" s="1291"/>
      <c r="E834" s="1291"/>
      <c r="F834" s="1291"/>
      <c r="G834" s="1291"/>
      <c r="H834" s="1291"/>
      <c r="I834" s="1291"/>
      <c r="J834" s="1291"/>
      <c r="K834" s="1291"/>
      <c r="L834" s="1291"/>
      <c r="M834" s="1291"/>
      <c r="N834" s="1291"/>
      <c r="O834" s="1291"/>
      <c r="P834" s="1291"/>
      <c r="Q834" s="1291"/>
      <c r="R834" s="1291"/>
      <c r="S834" s="1291"/>
      <c r="T834" s="1291"/>
      <c r="U834" s="1291"/>
      <c r="V834" s="1291"/>
      <c r="W834" s="1291"/>
      <c r="X834" s="1291"/>
      <c r="Y834" s="1291"/>
    </row>
    <row r="835">
      <c r="A835" s="1291"/>
      <c r="B835" s="1291"/>
      <c r="C835" s="1291"/>
      <c r="D835" s="1291"/>
      <c r="E835" s="1291"/>
      <c r="F835" s="1291"/>
      <c r="G835" s="1291"/>
      <c r="H835" s="1291"/>
      <c r="I835" s="1291"/>
      <c r="J835" s="1291"/>
      <c r="K835" s="1291"/>
      <c r="L835" s="1291"/>
      <c r="M835" s="1291"/>
      <c r="N835" s="1291"/>
      <c r="O835" s="1291"/>
      <c r="P835" s="1291"/>
      <c r="Q835" s="1291"/>
      <c r="R835" s="1291"/>
      <c r="S835" s="1291"/>
      <c r="T835" s="1291"/>
      <c r="U835" s="1291"/>
      <c r="V835" s="1291"/>
      <c r="W835" s="1291"/>
      <c r="X835" s="1291"/>
      <c r="Y835" s="1291"/>
    </row>
    <row r="836">
      <c r="A836" s="1291"/>
      <c r="B836" s="1291"/>
      <c r="C836" s="1291"/>
      <c r="D836" s="1291"/>
      <c r="E836" s="1291"/>
      <c r="F836" s="1291"/>
      <c r="G836" s="1291"/>
      <c r="H836" s="1291"/>
      <c r="I836" s="1291"/>
      <c r="J836" s="1291"/>
      <c r="K836" s="1291"/>
      <c r="L836" s="1291"/>
      <c r="M836" s="1291"/>
      <c r="N836" s="1291"/>
      <c r="O836" s="1291"/>
      <c r="P836" s="1291"/>
      <c r="Q836" s="1291"/>
      <c r="R836" s="1291"/>
      <c r="S836" s="1291"/>
      <c r="T836" s="1291"/>
      <c r="U836" s="1291"/>
      <c r="V836" s="1291"/>
      <c r="W836" s="1291"/>
      <c r="X836" s="1291"/>
      <c r="Y836" s="1291"/>
    </row>
    <row r="837">
      <c r="A837" s="1291"/>
      <c r="B837" s="1291"/>
      <c r="C837" s="1291"/>
      <c r="D837" s="1291"/>
      <c r="E837" s="1291"/>
      <c r="F837" s="1291"/>
      <c r="G837" s="1291"/>
      <c r="H837" s="1291"/>
      <c r="I837" s="1291"/>
      <c r="J837" s="1291"/>
      <c r="K837" s="1291"/>
      <c r="L837" s="1291"/>
      <c r="M837" s="1291"/>
      <c r="N837" s="1291"/>
      <c r="O837" s="1291"/>
      <c r="P837" s="1291"/>
      <c r="Q837" s="1291"/>
      <c r="R837" s="1291"/>
      <c r="S837" s="1291"/>
      <c r="T837" s="1291"/>
      <c r="U837" s="1291"/>
      <c r="V837" s="1291"/>
      <c r="W837" s="1291"/>
      <c r="X837" s="1291"/>
      <c r="Y837" s="1291"/>
    </row>
    <row r="838">
      <c r="A838" s="1291"/>
      <c r="B838" s="1291"/>
      <c r="C838" s="1291"/>
      <c r="D838" s="1291"/>
      <c r="E838" s="1291"/>
      <c r="F838" s="1291"/>
      <c r="G838" s="1291"/>
      <c r="H838" s="1291"/>
      <c r="I838" s="1291"/>
      <c r="J838" s="1291"/>
      <c r="K838" s="1291"/>
      <c r="L838" s="1291"/>
      <c r="M838" s="1291"/>
      <c r="N838" s="1291"/>
      <c r="O838" s="1291"/>
      <c r="P838" s="1291"/>
      <c r="Q838" s="1291"/>
      <c r="R838" s="1291"/>
      <c r="S838" s="1291"/>
      <c r="T838" s="1291"/>
      <c r="U838" s="1291"/>
      <c r="V838" s="1291"/>
      <c r="W838" s="1291"/>
      <c r="X838" s="1291"/>
      <c r="Y838" s="1291"/>
    </row>
    <row r="839">
      <c r="A839" s="1291"/>
      <c r="B839" s="1291"/>
      <c r="C839" s="1291"/>
      <c r="D839" s="1291"/>
      <c r="E839" s="1291"/>
      <c r="F839" s="1291"/>
      <c r="G839" s="1291"/>
      <c r="H839" s="1291"/>
      <c r="I839" s="1291"/>
      <c r="J839" s="1291"/>
      <c r="K839" s="1291"/>
      <c r="L839" s="1291"/>
      <c r="M839" s="1291"/>
      <c r="N839" s="1291"/>
      <c r="O839" s="1291"/>
      <c r="P839" s="1291"/>
      <c r="Q839" s="1291"/>
      <c r="R839" s="1291"/>
      <c r="S839" s="1291"/>
      <c r="T839" s="1291"/>
      <c r="U839" s="1291"/>
      <c r="V839" s="1291"/>
      <c r="W839" s="1291"/>
      <c r="X839" s="1291"/>
      <c r="Y839" s="1291"/>
    </row>
    <row r="840">
      <c r="A840" s="1291"/>
      <c r="B840" s="1291"/>
      <c r="C840" s="1291"/>
      <c r="D840" s="1291"/>
      <c r="E840" s="1291"/>
      <c r="F840" s="1291"/>
      <c r="G840" s="1291"/>
      <c r="H840" s="1291"/>
      <c r="I840" s="1291"/>
      <c r="J840" s="1291"/>
      <c r="K840" s="1291"/>
      <c r="L840" s="1291"/>
      <c r="M840" s="1291"/>
      <c r="N840" s="1291"/>
      <c r="O840" s="1291"/>
      <c r="P840" s="1291"/>
      <c r="Q840" s="1291"/>
      <c r="R840" s="1291"/>
      <c r="S840" s="1291"/>
      <c r="T840" s="1291"/>
      <c r="U840" s="1291"/>
      <c r="V840" s="1291"/>
      <c r="W840" s="1291"/>
      <c r="X840" s="1291"/>
      <c r="Y840" s="1291"/>
    </row>
    <row r="841">
      <c r="A841" s="1291"/>
      <c r="B841" s="1291"/>
      <c r="C841" s="1291"/>
      <c r="D841" s="1291"/>
      <c r="E841" s="1291"/>
      <c r="F841" s="1291"/>
      <c r="G841" s="1291"/>
      <c r="H841" s="1291"/>
      <c r="I841" s="1291"/>
      <c r="J841" s="1291"/>
      <c r="K841" s="1291"/>
      <c r="L841" s="1291"/>
      <c r="M841" s="1291"/>
      <c r="N841" s="1291"/>
      <c r="O841" s="1291"/>
      <c r="P841" s="1291"/>
      <c r="Q841" s="1291"/>
      <c r="R841" s="1291"/>
      <c r="S841" s="1291"/>
      <c r="T841" s="1291"/>
      <c r="U841" s="1291"/>
      <c r="V841" s="1291"/>
      <c r="W841" s="1291"/>
      <c r="X841" s="1291"/>
      <c r="Y841" s="1291"/>
    </row>
    <row r="842">
      <c r="A842" s="1291"/>
      <c r="B842" s="1291"/>
      <c r="C842" s="1291"/>
      <c r="D842" s="1291"/>
      <c r="E842" s="1291"/>
      <c r="F842" s="1291"/>
      <c r="G842" s="1291"/>
      <c r="H842" s="1291"/>
      <c r="I842" s="1291"/>
      <c r="J842" s="1291"/>
      <c r="K842" s="1291"/>
      <c r="L842" s="1291"/>
      <c r="M842" s="1291"/>
      <c r="N842" s="1291"/>
      <c r="O842" s="1291"/>
      <c r="P842" s="1291"/>
      <c r="Q842" s="1291"/>
      <c r="R842" s="1291"/>
      <c r="S842" s="1291"/>
      <c r="T842" s="1291"/>
      <c r="U842" s="1291"/>
      <c r="V842" s="1291"/>
      <c r="W842" s="1291"/>
      <c r="X842" s="1291"/>
      <c r="Y842" s="1291"/>
    </row>
    <row r="843">
      <c r="A843" s="1291"/>
      <c r="B843" s="1291"/>
      <c r="C843" s="1291"/>
      <c r="D843" s="1291"/>
      <c r="E843" s="1291"/>
      <c r="F843" s="1291"/>
      <c r="G843" s="1291"/>
      <c r="H843" s="1291"/>
      <c r="I843" s="1291"/>
      <c r="J843" s="1291"/>
      <c r="K843" s="1291"/>
      <c r="L843" s="1291"/>
      <c r="M843" s="1291"/>
      <c r="N843" s="1291"/>
      <c r="O843" s="1291"/>
      <c r="P843" s="1291"/>
      <c r="Q843" s="1291"/>
      <c r="R843" s="1291"/>
      <c r="S843" s="1291"/>
      <c r="T843" s="1291"/>
      <c r="U843" s="1291"/>
      <c r="V843" s="1291"/>
      <c r="W843" s="1291"/>
      <c r="X843" s="1291"/>
      <c r="Y843" s="1291"/>
    </row>
    <row r="844">
      <c r="A844" s="1291"/>
      <c r="B844" s="1291"/>
      <c r="C844" s="1291"/>
      <c r="D844" s="1291"/>
      <c r="E844" s="1291"/>
      <c r="F844" s="1291"/>
      <c r="G844" s="1291"/>
      <c r="H844" s="1291"/>
      <c r="I844" s="1291"/>
      <c r="J844" s="1291"/>
      <c r="K844" s="1291"/>
      <c r="L844" s="1291"/>
      <c r="M844" s="1291"/>
      <c r="N844" s="1291"/>
      <c r="O844" s="1291"/>
      <c r="P844" s="1291"/>
      <c r="Q844" s="1291"/>
      <c r="R844" s="1291"/>
      <c r="S844" s="1291"/>
      <c r="T844" s="1291"/>
      <c r="U844" s="1291"/>
      <c r="V844" s="1291"/>
      <c r="W844" s="1291"/>
      <c r="X844" s="1291"/>
      <c r="Y844" s="1291"/>
    </row>
    <row r="845">
      <c r="A845" s="1291"/>
      <c r="B845" s="1291"/>
      <c r="C845" s="1291"/>
      <c r="D845" s="1291"/>
      <c r="E845" s="1291"/>
      <c r="F845" s="1291"/>
      <c r="G845" s="1291"/>
      <c r="H845" s="1291"/>
      <c r="I845" s="1291"/>
      <c r="J845" s="1291"/>
      <c r="K845" s="1291"/>
      <c r="L845" s="1291"/>
      <c r="M845" s="1291"/>
      <c r="N845" s="1291"/>
      <c r="O845" s="1291"/>
      <c r="P845" s="1291"/>
      <c r="Q845" s="1291"/>
      <c r="R845" s="1291"/>
      <c r="S845" s="1291"/>
      <c r="T845" s="1291"/>
      <c r="U845" s="1291"/>
      <c r="V845" s="1291"/>
      <c r="W845" s="1291"/>
      <c r="X845" s="1291"/>
      <c r="Y845" s="1291"/>
    </row>
    <row r="846">
      <c r="A846" s="1291"/>
      <c r="B846" s="1291"/>
      <c r="C846" s="1291"/>
      <c r="D846" s="1291"/>
      <c r="E846" s="1291"/>
      <c r="F846" s="1291"/>
      <c r="G846" s="1291"/>
      <c r="H846" s="1291"/>
      <c r="I846" s="1291"/>
      <c r="J846" s="1291"/>
      <c r="K846" s="1291"/>
      <c r="L846" s="1291"/>
      <c r="M846" s="1291"/>
      <c r="N846" s="1291"/>
      <c r="O846" s="1291"/>
      <c r="P846" s="1291"/>
      <c r="Q846" s="1291"/>
      <c r="R846" s="1291"/>
      <c r="S846" s="1291"/>
      <c r="T846" s="1291"/>
      <c r="U846" s="1291"/>
      <c r="V846" s="1291"/>
      <c r="W846" s="1291"/>
      <c r="X846" s="1291"/>
      <c r="Y846" s="1291"/>
    </row>
    <row r="847">
      <c r="A847" s="1291"/>
      <c r="B847" s="1291"/>
      <c r="C847" s="1291"/>
      <c r="D847" s="1291"/>
      <c r="E847" s="1291"/>
      <c r="F847" s="1291"/>
      <c r="G847" s="1291"/>
      <c r="H847" s="1291"/>
      <c r="I847" s="1291"/>
      <c r="J847" s="1291"/>
      <c r="K847" s="1291"/>
      <c r="L847" s="1291"/>
      <c r="M847" s="1291"/>
      <c r="N847" s="1291"/>
      <c r="O847" s="1291"/>
      <c r="P847" s="1291"/>
      <c r="Q847" s="1291"/>
      <c r="R847" s="1291"/>
      <c r="S847" s="1291"/>
      <c r="T847" s="1291"/>
      <c r="U847" s="1291"/>
      <c r="V847" s="1291"/>
      <c r="W847" s="1291"/>
      <c r="X847" s="1291"/>
      <c r="Y847" s="1291"/>
    </row>
    <row r="848">
      <c r="A848" s="1291"/>
      <c r="B848" s="1291"/>
      <c r="C848" s="1291"/>
      <c r="D848" s="1291"/>
      <c r="E848" s="1291"/>
      <c r="F848" s="1291"/>
      <c r="G848" s="1291"/>
      <c r="H848" s="1291"/>
      <c r="I848" s="1291"/>
      <c r="J848" s="1291"/>
      <c r="K848" s="1291"/>
      <c r="L848" s="1291"/>
      <c r="M848" s="1291"/>
      <c r="N848" s="1291"/>
      <c r="O848" s="1291"/>
      <c r="P848" s="1291"/>
      <c r="Q848" s="1291"/>
      <c r="R848" s="1291"/>
      <c r="S848" s="1291"/>
      <c r="T848" s="1291"/>
      <c r="U848" s="1291"/>
      <c r="V848" s="1291"/>
      <c r="W848" s="1291"/>
      <c r="X848" s="1291"/>
      <c r="Y848" s="1291"/>
    </row>
    <row r="849">
      <c r="A849" s="1291"/>
      <c r="B849" s="1291"/>
      <c r="C849" s="1291"/>
      <c r="D849" s="1291"/>
      <c r="E849" s="1291"/>
      <c r="F849" s="1291"/>
      <c r="G849" s="1291"/>
      <c r="H849" s="1291"/>
      <c r="I849" s="1291"/>
      <c r="J849" s="1291"/>
      <c r="K849" s="1291"/>
      <c r="L849" s="1291"/>
      <c r="M849" s="1291"/>
      <c r="N849" s="1291"/>
      <c r="O849" s="1291"/>
      <c r="P849" s="1291"/>
      <c r="Q849" s="1291"/>
      <c r="R849" s="1291"/>
      <c r="S849" s="1291"/>
      <c r="T849" s="1291"/>
      <c r="U849" s="1291"/>
      <c r="V849" s="1291"/>
      <c r="W849" s="1291"/>
      <c r="X849" s="1291"/>
      <c r="Y849" s="1291"/>
    </row>
    <row r="850">
      <c r="A850" s="1291"/>
      <c r="B850" s="1291"/>
      <c r="C850" s="1291"/>
      <c r="D850" s="1291"/>
      <c r="E850" s="1291"/>
      <c r="F850" s="1291"/>
      <c r="G850" s="1291"/>
      <c r="H850" s="1291"/>
      <c r="I850" s="1291"/>
      <c r="J850" s="1291"/>
      <c r="K850" s="1291"/>
      <c r="L850" s="1291"/>
      <c r="M850" s="1291"/>
      <c r="N850" s="1291"/>
      <c r="O850" s="1291"/>
      <c r="P850" s="1291"/>
      <c r="Q850" s="1291"/>
      <c r="R850" s="1291"/>
      <c r="S850" s="1291"/>
      <c r="T850" s="1291"/>
      <c r="U850" s="1291"/>
      <c r="V850" s="1291"/>
      <c r="W850" s="1291"/>
      <c r="X850" s="1291"/>
      <c r="Y850" s="1291"/>
    </row>
    <row r="851">
      <c r="A851" s="1291"/>
      <c r="B851" s="1291"/>
      <c r="C851" s="1291"/>
      <c r="D851" s="1291"/>
      <c r="E851" s="1291"/>
      <c r="F851" s="1291"/>
      <c r="G851" s="1291"/>
      <c r="H851" s="1291"/>
      <c r="I851" s="1291"/>
      <c r="J851" s="1291"/>
      <c r="K851" s="1291"/>
      <c r="L851" s="1291"/>
      <c r="M851" s="1291"/>
      <c r="N851" s="1291"/>
      <c r="O851" s="1291"/>
      <c r="P851" s="1291"/>
      <c r="Q851" s="1291"/>
      <c r="R851" s="1291"/>
      <c r="S851" s="1291"/>
      <c r="T851" s="1291"/>
      <c r="U851" s="1291"/>
      <c r="V851" s="1291"/>
      <c r="W851" s="1291"/>
      <c r="X851" s="1291"/>
      <c r="Y851" s="1291"/>
    </row>
    <row r="852">
      <c r="A852" s="1291"/>
      <c r="B852" s="1291"/>
      <c r="C852" s="1291"/>
      <c r="D852" s="1291"/>
      <c r="E852" s="1291"/>
      <c r="F852" s="1291"/>
      <c r="G852" s="1291"/>
      <c r="H852" s="1291"/>
      <c r="I852" s="1291"/>
      <c r="J852" s="1291"/>
      <c r="K852" s="1291"/>
      <c r="L852" s="1291"/>
      <c r="M852" s="1291"/>
      <c r="N852" s="1291"/>
      <c r="O852" s="1291"/>
      <c r="P852" s="1291"/>
      <c r="Q852" s="1291"/>
      <c r="R852" s="1291"/>
      <c r="S852" s="1291"/>
      <c r="T852" s="1291"/>
      <c r="U852" s="1291"/>
      <c r="V852" s="1291"/>
      <c r="W852" s="1291"/>
      <c r="X852" s="1291"/>
      <c r="Y852" s="1291"/>
    </row>
    <row r="853">
      <c r="A853" s="1291"/>
      <c r="B853" s="1291"/>
      <c r="C853" s="1291"/>
      <c r="D853" s="1291"/>
      <c r="E853" s="1291"/>
      <c r="F853" s="1291"/>
      <c r="G853" s="1291"/>
      <c r="H853" s="1291"/>
      <c r="I853" s="1291"/>
      <c r="J853" s="1291"/>
      <c r="K853" s="1291"/>
      <c r="L853" s="1291"/>
      <c r="M853" s="1291"/>
      <c r="N853" s="1291"/>
      <c r="O853" s="1291"/>
      <c r="P853" s="1291"/>
      <c r="Q853" s="1291"/>
      <c r="R853" s="1291"/>
      <c r="S853" s="1291"/>
      <c r="T853" s="1291"/>
      <c r="U853" s="1291"/>
      <c r="V853" s="1291"/>
      <c r="W853" s="1291"/>
      <c r="X853" s="1291"/>
      <c r="Y853" s="1291"/>
    </row>
    <row r="854">
      <c r="A854" s="1291"/>
      <c r="B854" s="1291"/>
      <c r="C854" s="1291"/>
      <c r="D854" s="1291"/>
      <c r="E854" s="1291"/>
      <c r="F854" s="1291"/>
      <c r="G854" s="1291"/>
      <c r="H854" s="1291"/>
      <c r="I854" s="1291"/>
      <c r="J854" s="1291"/>
      <c r="K854" s="1291"/>
      <c r="L854" s="1291"/>
      <c r="M854" s="1291"/>
      <c r="N854" s="1291"/>
      <c r="O854" s="1291"/>
      <c r="P854" s="1291"/>
      <c r="Q854" s="1291"/>
      <c r="R854" s="1291"/>
      <c r="S854" s="1291"/>
      <c r="T854" s="1291"/>
      <c r="U854" s="1291"/>
      <c r="V854" s="1291"/>
      <c r="W854" s="1291"/>
      <c r="X854" s="1291"/>
      <c r="Y854" s="1291"/>
    </row>
    <row r="855">
      <c r="A855" s="1291"/>
      <c r="B855" s="1291"/>
      <c r="C855" s="1291"/>
      <c r="D855" s="1291"/>
      <c r="E855" s="1291"/>
      <c r="F855" s="1291"/>
      <c r="G855" s="1291"/>
      <c r="H855" s="1291"/>
      <c r="I855" s="1291"/>
      <c r="J855" s="1291"/>
      <c r="K855" s="1291"/>
      <c r="L855" s="1291"/>
      <c r="M855" s="1291"/>
      <c r="N855" s="1291"/>
      <c r="O855" s="1291"/>
      <c r="P855" s="1291"/>
      <c r="Q855" s="1291"/>
      <c r="R855" s="1291"/>
      <c r="S855" s="1291"/>
      <c r="T855" s="1291"/>
      <c r="U855" s="1291"/>
      <c r="V855" s="1291"/>
      <c r="W855" s="1291"/>
      <c r="X855" s="1291"/>
      <c r="Y855" s="1291"/>
    </row>
    <row r="856">
      <c r="A856" s="1291"/>
      <c r="B856" s="1291"/>
      <c r="C856" s="1291"/>
      <c r="D856" s="1291"/>
      <c r="E856" s="1291"/>
      <c r="F856" s="1291"/>
      <c r="G856" s="1291"/>
      <c r="H856" s="1291"/>
      <c r="I856" s="1291"/>
      <c r="J856" s="1291"/>
      <c r="K856" s="1291"/>
      <c r="L856" s="1291"/>
      <c r="M856" s="1291"/>
      <c r="N856" s="1291"/>
      <c r="O856" s="1291"/>
      <c r="P856" s="1291"/>
      <c r="Q856" s="1291"/>
      <c r="R856" s="1291"/>
      <c r="S856" s="1291"/>
      <c r="T856" s="1291"/>
      <c r="U856" s="1291"/>
      <c r="V856" s="1291"/>
      <c r="W856" s="1291"/>
      <c r="X856" s="1291"/>
      <c r="Y856" s="1291"/>
    </row>
    <row r="857">
      <c r="A857" s="1291"/>
      <c r="B857" s="1291"/>
      <c r="C857" s="1291"/>
      <c r="D857" s="1291"/>
      <c r="E857" s="1291"/>
      <c r="F857" s="1291"/>
      <c r="G857" s="1291"/>
      <c r="H857" s="1291"/>
      <c r="I857" s="1291"/>
      <c r="J857" s="1291"/>
      <c r="K857" s="1291"/>
      <c r="L857" s="1291"/>
      <c r="M857" s="1291"/>
      <c r="N857" s="1291"/>
      <c r="O857" s="1291"/>
      <c r="P857" s="1291"/>
      <c r="Q857" s="1291"/>
      <c r="R857" s="1291"/>
      <c r="S857" s="1291"/>
      <c r="T857" s="1291"/>
      <c r="U857" s="1291"/>
      <c r="V857" s="1291"/>
      <c r="W857" s="1291"/>
      <c r="X857" s="1291"/>
      <c r="Y857" s="1291"/>
    </row>
    <row r="858">
      <c r="A858" s="1291"/>
      <c r="B858" s="1291"/>
      <c r="C858" s="1291"/>
      <c r="D858" s="1291"/>
      <c r="E858" s="1291"/>
      <c r="F858" s="1291"/>
      <c r="G858" s="1291"/>
      <c r="H858" s="1291"/>
      <c r="I858" s="1291"/>
      <c r="J858" s="1291"/>
      <c r="K858" s="1291"/>
      <c r="L858" s="1291"/>
      <c r="M858" s="1291"/>
      <c r="N858" s="1291"/>
      <c r="O858" s="1291"/>
      <c r="P858" s="1291"/>
      <c r="Q858" s="1291"/>
      <c r="R858" s="1291"/>
      <c r="S858" s="1291"/>
      <c r="T858" s="1291"/>
      <c r="U858" s="1291"/>
      <c r="V858" s="1291"/>
      <c r="W858" s="1291"/>
      <c r="X858" s="1291"/>
      <c r="Y858" s="1291"/>
    </row>
    <row r="859">
      <c r="A859" s="1291"/>
      <c r="B859" s="1291"/>
      <c r="C859" s="1291"/>
      <c r="D859" s="1291"/>
      <c r="E859" s="1291"/>
      <c r="F859" s="1291"/>
      <c r="G859" s="1291"/>
      <c r="H859" s="1291"/>
      <c r="I859" s="1291"/>
      <c r="J859" s="1291"/>
      <c r="K859" s="1291"/>
      <c r="L859" s="1291"/>
      <c r="M859" s="1291"/>
      <c r="N859" s="1291"/>
      <c r="O859" s="1291"/>
      <c r="P859" s="1291"/>
      <c r="Q859" s="1291"/>
      <c r="R859" s="1291"/>
      <c r="S859" s="1291"/>
      <c r="T859" s="1291"/>
      <c r="U859" s="1291"/>
      <c r="V859" s="1291"/>
      <c r="W859" s="1291"/>
      <c r="X859" s="1291"/>
      <c r="Y859" s="1291"/>
    </row>
    <row r="860">
      <c r="A860" s="1291"/>
      <c r="B860" s="1291"/>
      <c r="C860" s="1291"/>
      <c r="D860" s="1291"/>
      <c r="E860" s="1291"/>
      <c r="F860" s="1291"/>
      <c r="G860" s="1291"/>
      <c r="H860" s="1291"/>
      <c r="I860" s="1291"/>
      <c r="J860" s="1291"/>
      <c r="K860" s="1291"/>
      <c r="L860" s="1291"/>
      <c r="M860" s="1291"/>
      <c r="N860" s="1291"/>
      <c r="O860" s="1291"/>
      <c r="P860" s="1291"/>
      <c r="Q860" s="1291"/>
      <c r="R860" s="1291"/>
      <c r="S860" s="1291"/>
      <c r="T860" s="1291"/>
      <c r="U860" s="1291"/>
      <c r="V860" s="1291"/>
      <c r="W860" s="1291"/>
      <c r="X860" s="1291"/>
      <c r="Y860" s="1291"/>
    </row>
    <row r="861">
      <c r="A861" s="1291"/>
      <c r="B861" s="1291"/>
      <c r="C861" s="1291"/>
      <c r="D861" s="1291"/>
      <c r="E861" s="1291"/>
      <c r="F861" s="1291"/>
      <c r="G861" s="1291"/>
      <c r="H861" s="1291"/>
      <c r="I861" s="1291"/>
      <c r="J861" s="1291"/>
      <c r="K861" s="1291"/>
      <c r="L861" s="1291"/>
      <c r="M861" s="1291"/>
      <c r="N861" s="1291"/>
      <c r="O861" s="1291"/>
      <c r="P861" s="1291"/>
      <c r="Q861" s="1291"/>
      <c r="R861" s="1291"/>
      <c r="S861" s="1291"/>
      <c r="T861" s="1291"/>
      <c r="U861" s="1291"/>
      <c r="V861" s="1291"/>
      <c r="W861" s="1291"/>
      <c r="X861" s="1291"/>
      <c r="Y861" s="1291"/>
    </row>
    <row r="862">
      <c r="A862" s="1291"/>
      <c r="B862" s="1291"/>
      <c r="C862" s="1291"/>
      <c r="D862" s="1291"/>
      <c r="E862" s="1291"/>
      <c r="F862" s="1291"/>
      <c r="G862" s="1291"/>
      <c r="H862" s="1291"/>
      <c r="I862" s="1291"/>
      <c r="J862" s="1291"/>
      <c r="K862" s="1291"/>
      <c r="L862" s="1291"/>
      <c r="M862" s="1291"/>
      <c r="N862" s="1291"/>
      <c r="O862" s="1291"/>
      <c r="P862" s="1291"/>
      <c r="Q862" s="1291"/>
      <c r="R862" s="1291"/>
      <c r="S862" s="1291"/>
      <c r="T862" s="1291"/>
      <c r="U862" s="1291"/>
      <c r="V862" s="1291"/>
      <c r="W862" s="1291"/>
      <c r="X862" s="1291"/>
      <c r="Y862" s="1291"/>
    </row>
    <row r="863">
      <c r="A863" s="1291"/>
      <c r="B863" s="1291"/>
      <c r="C863" s="1291"/>
      <c r="D863" s="1291"/>
      <c r="E863" s="1291"/>
      <c r="F863" s="1291"/>
      <c r="G863" s="1291"/>
      <c r="H863" s="1291"/>
      <c r="I863" s="1291"/>
      <c r="J863" s="1291"/>
      <c r="K863" s="1291"/>
      <c r="L863" s="1291"/>
      <c r="M863" s="1291"/>
      <c r="N863" s="1291"/>
      <c r="O863" s="1291"/>
      <c r="P863" s="1291"/>
      <c r="Q863" s="1291"/>
      <c r="R863" s="1291"/>
      <c r="S863" s="1291"/>
      <c r="T863" s="1291"/>
      <c r="U863" s="1291"/>
      <c r="V863" s="1291"/>
      <c r="W863" s="1291"/>
      <c r="X863" s="1291"/>
      <c r="Y863" s="1291"/>
    </row>
    <row r="864">
      <c r="A864" s="1291"/>
      <c r="B864" s="1291"/>
      <c r="C864" s="1291"/>
      <c r="D864" s="1291"/>
      <c r="E864" s="1291"/>
      <c r="F864" s="1291"/>
      <c r="G864" s="1291"/>
      <c r="H864" s="1291"/>
      <c r="I864" s="1291"/>
      <c r="J864" s="1291"/>
      <c r="K864" s="1291"/>
      <c r="L864" s="1291"/>
      <c r="M864" s="1291"/>
      <c r="N864" s="1291"/>
      <c r="O864" s="1291"/>
      <c r="P864" s="1291"/>
      <c r="Q864" s="1291"/>
      <c r="R864" s="1291"/>
      <c r="S864" s="1291"/>
      <c r="T864" s="1291"/>
      <c r="U864" s="1291"/>
      <c r="V864" s="1291"/>
      <c r="W864" s="1291"/>
      <c r="X864" s="1291"/>
      <c r="Y864" s="1291"/>
    </row>
    <row r="865">
      <c r="A865" s="1291"/>
      <c r="B865" s="1291"/>
      <c r="C865" s="1291"/>
      <c r="D865" s="1291"/>
      <c r="E865" s="1291"/>
      <c r="F865" s="1291"/>
      <c r="G865" s="1291"/>
      <c r="H865" s="1291"/>
      <c r="I865" s="1291"/>
      <c r="J865" s="1291"/>
      <c r="K865" s="1291"/>
      <c r="L865" s="1291"/>
      <c r="M865" s="1291"/>
      <c r="N865" s="1291"/>
      <c r="O865" s="1291"/>
      <c r="P865" s="1291"/>
      <c r="Q865" s="1291"/>
      <c r="R865" s="1291"/>
      <c r="S865" s="1291"/>
      <c r="T865" s="1291"/>
      <c r="U865" s="1291"/>
      <c r="V865" s="1291"/>
      <c r="W865" s="1291"/>
      <c r="X865" s="1291"/>
      <c r="Y865" s="1291"/>
    </row>
    <row r="866">
      <c r="A866" s="1291"/>
      <c r="B866" s="1291"/>
      <c r="C866" s="1291"/>
      <c r="D866" s="1291"/>
      <c r="E866" s="1291"/>
      <c r="F866" s="1291"/>
      <c r="G866" s="1291"/>
      <c r="H866" s="1291"/>
      <c r="I866" s="1291"/>
      <c r="J866" s="1291"/>
      <c r="K866" s="1291"/>
      <c r="L866" s="1291"/>
      <c r="M866" s="1291"/>
      <c r="N866" s="1291"/>
      <c r="O866" s="1291"/>
      <c r="P866" s="1291"/>
      <c r="Q866" s="1291"/>
      <c r="R866" s="1291"/>
      <c r="S866" s="1291"/>
      <c r="T866" s="1291"/>
      <c r="U866" s="1291"/>
      <c r="V866" s="1291"/>
      <c r="W866" s="1291"/>
      <c r="X866" s="1291"/>
      <c r="Y866" s="1291"/>
    </row>
    <row r="867">
      <c r="A867" s="1291"/>
      <c r="B867" s="1291"/>
      <c r="C867" s="1291"/>
      <c r="D867" s="1291"/>
      <c r="E867" s="1291"/>
      <c r="F867" s="1291"/>
      <c r="G867" s="1291"/>
      <c r="H867" s="1291"/>
      <c r="I867" s="1291"/>
      <c r="J867" s="1291"/>
      <c r="K867" s="1291"/>
      <c r="L867" s="1291"/>
      <c r="M867" s="1291"/>
      <c r="N867" s="1291"/>
      <c r="O867" s="1291"/>
      <c r="P867" s="1291"/>
      <c r="Q867" s="1291"/>
      <c r="R867" s="1291"/>
      <c r="S867" s="1291"/>
      <c r="T867" s="1291"/>
      <c r="U867" s="1291"/>
      <c r="V867" s="1291"/>
      <c r="W867" s="1291"/>
      <c r="X867" s="1291"/>
      <c r="Y867" s="1291"/>
    </row>
    <row r="868">
      <c r="A868" s="1291"/>
      <c r="B868" s="1291"/>
      <c r="C868" s="1291"/>
      <c r="D868" s="1291"/>
      <c r="E868" s="1291"/>
      <c r="F868" s="1291"/>
      <c r="G868" s="1291"/>
      <c r="H868" s="1291"/>
      <c r="I868" s="1291"/>
      <c r="J868" s="1291"/>
      <c r="K868" s="1291"/>
      <c r="L868" s="1291"/>
      <c r="M868" s="1291"/>
      <c r="N868" s="1291"/>
      <c r="O868" s="1291"/>
      <c r="P868" s="1291"/>
      <c r="Q868" s="1291"/>
      <c r="R868" s="1291"/>
      <c r="S868" s="1291"/>
      <c r="T868" s="1291"/>
      <c r="U868" s="1291"/>
      <c r="V868" s="1291"/>
      <c r="W868" s="1291"/>
      <c r="X868" s="1291"/>
      <c r="Y868" s="1291"/>
    </row>
    <row r="869">
      <c r="A869" s="1291"/>
      <c r="B869" s="1291"/>
      <c r="C869" s="1291"/>
      <c r="D869" s="1291"/>
      <c r="E869" s="1291"/>
      <c r="F869" s="1291"/>
      <c r="G869" s="1291"/>
      <c r="H869" s="1291"/>
      <c r="I869" s="1291"/>
      <c r="J869" s="1291"/>
      <c r="K869" s="1291"/>
      <c r="L869" s="1291"/>
      <c r="M869" s="1291"/>
      <c r="N869" s="1291"/>
      <c r="O869" s="1291"/>
      <c r="P869" s="1291"/>
      <c r="Q869" s="1291"/>
      <c r="R869" s="1291"/>
      <c r="S869" s="1291"/>
      <c r="T869" s="1291"/>
      <c r="U869" s="1291"/>
      <c r="V869" s="1291"/>
      <c r="W869" s="1291"/>
      <c r="X869" s="1291"/>
      <c r="Y869" s="1291"/>
    </row>
    <row r="870">
      <c r="A870" s="1291"/>
      <c r="B870" s="1291"/>
      <c r="C870" s="1291"/>
      <c r="D870" s="1291"/>
      <c r="E870" s="1291"/>
      <c r="F870" s="1291"/>
      <c r="G870" s="1291"/>
      <c r="H870" s="1291"/>
      <c r="I870" s="1291"/>
      <c r="J870" s="1291"/>
      <c r="K870" s="1291"/>
      <c r="L870" s="1291"/>
      <c r="M870" s="1291"/>
      <c r="N870" s="1291"/>
      <c r="O870" s="1291"/>
      <c r="P870" s="1291"/>
      <c r="Q870" s="1291"/>
      <c r="R870" s="1291"/>
      <c r="S870" s="1291"/>
      <c r="T870" s="1291"/>
      <c r="U870" s="1291"/>
      <c r="V870" s="1291"/>
      <c r="W870" s="1291"/>
      <c r="X870" s="1291"/>
      <c r="Y870" s="1291"/>
    </row>
    <row r="871">
      <c r="A871" s="1291"/>
      <c r="B871" s="1291"/>
      <c r="C871" s="1291"/>
      <c r="D871" s="1291"/>
      <c r="E871" s="1291"/>
      <c r="F871" s="1291"/>
      <c r="G871" s="1291"/>
      <c r="H871" s="1291"/>
      <c r="I871" s="1291"/>
      <c r="J871" s="1291"/>
      <c r="K871" s="1291"/>
      <c r="L871" s="1291"/>
      <c r="M871" s="1291"/>
      <c r="N871" s="1291"/>
      <c r="O871" s="1291"/>
      <c r="P871" s="1291"/>
      <c r="Q871" s="1291"/>
      <c r="R871" s="1291"/>
      <c r="S871" s="1291"/>
      <c r="T871" s="1291"/>
      <c r="U871" s="1291"/>
      <c r="V871" s="1291"/>
      <c r="W871" s="1291"/>
      <c r="X871" s="1291"/>
      <c r="Y871" s="1291"/>
    </row>
    <row r="872">
      <c r="A872" s="1291"/>
      <c r="B872" s="1291"/>
      <c r="C872" s="1291"/>
      <c r="D872" s="1291"/>
      <c r="E872" s="1291"/>
      <c r="F872" s="1291"/>
      <c r="G872" s="1291"/>
      <c r="H872" s="1291"/>
      <c r="I872" s="1291"/>
      <c r="J872" s="1291"/>
      <c r="K872" s="1291"/>
      <c r="L872" s="1291"/>
      <c r="M872" s="1291"/>
      <c r="N872" s="1291"/>
      <c r="O872" s="1291"/>
      <c r="P872" s="1291"/>
      <c r="Q872" s="1291"/>
      <c r="R872" s="1291"/>
      <c r="S872" s="1291"/>
      <c r="T872" s="1291"/>
      <c r="U872" s="1291"/>
      <c r="V872" s="1291"/>
      <c r="W872" s="1291"/>
      <c r="X872" s="1291"/>
      <c r="Y872" s="1291"/>
    </row>
    <row r="873">
      <c r="A873" s="1291"/>
      <c r="B873" s="1291"/>
      <c r="C873" s="1291"/>
      <c r="D873" s="1291"/>
      <c r="E873" s="1291"/>
      <c r="F873" s="1291"/>
      <c r="G873" s="1291"/>
      <c r="H873" s="1291"/>
      <c r="I873" s="1291"/>
      <c r="J873" s="1291"/>
      <c r="K873" s="1291"/>
      <c r="L873" s="1291"/>
      <c r="M873" s="1291"/>
      <c r="N873" s="1291"/>
      <c r="O873" s="1291"/>
      <c r="P873" s="1291"/>
      <c r="Q873" s="1291"/>
      <c r="R873" s="1291"/>
      <c r="S873" s="1291"/>
      <c r="T873" s="1291"/>
      <c r="U873" s="1291"/>
      <c r="V873" s="1291"/>
      <c r="W873" s="1291"/>
      <c r="X873" s="1291"/>
      <c r="Y873" s="1291"/>
    </row>
    <row r="874">
      <c r="A874" s="1291"/>
      <c r="B874" s="1291"/>
      <c r="C874" s="1291"/>
      <c r="D874" s="1291"/>
      <c r="E874" s="1291"/>
      <c r="F874" s="1291"/>
      <c r="G874" s="1291"/>
      <c r="H874" s="1291"/>
      <c r="I874" s="1291"/>
      <c r="J874" s="1291"/>
      <c r="K874" s="1291"/>
      <c r="L874" s="1291"/>
      <c r="M874" s="1291"/>
      <c r="N874" s="1291"/>
      <c r="O874" s="1291"/>
      <c r="P874" s="1291"/>
      <c r="Q874" s="1291"/>
      <c r="R874" s="1291"/>
      <c r="S874" s="1291"/>
      <c r="T874" s="1291"/>
      <c r="U874" s="1291"/>
      <c r="V874" s="1291"/>
      <c r="W874" s="1291"/>
      <c r="X874" s="1291"/>
      <c r="Y874" s="1291"/>
    </row>
    <row r="875">
      <c r="A875" s="1291"/>
      <c r="B875" s="1291"/>
      <c r="C875" s="1291"/>
      <c r="D875" s="1291"/>
      <c r="E875" s="1291"/>
      <c r="F875" s="1291"/>
      <c r="G875" s="1291"/>
      <c r="H875" s="1291"/>
      <c r="I875" s="1291"/>
      <c r="J875" s="1291"/>
      <c r="K875" s="1291"/>
      <c r="L875" s="1291"/>
      <c r="M875" s="1291"/>
      <c r="N875" s="1291"/>
      <c r="O875" s="1291"/>
      <c r="P875" s="1291"/>
      <c r="Q875" s="1291"/>
      <c r="R875" s="1291"/>
      <c r="S875" s="1291"/>
      <c r="T875" s="1291"/>
      <c r="U875" s="1291"/>
      <c r="V875" s="1291"/>
      <c r="W875" s="1291"/>
      <c r="X875" s="1291"/>
      <c r="Y875" s="1291"/>
    </row>
    <row r="876">
      <c r="A876" s="1291"/>
      <c r="B876" s="1291"/>
      <c r="C876" s="1291"/>
      <c r="D876" s="1291"/>
      <c r="E876" s="1291"/>
      <c r="F876" s="1291"/>
      <c r="G876" s="1291"/>
      <c r="H876" s="1291"/>
      <c r="I876" s="1291"/>
      <c r="J876" s="1291"/>
      <c r="K876" s="1291"/>
      <c r="L876" s="1291"/>
      <c r="M876" s="1291"/>
      <c r="N876" s="1291"/>
      <c r="O876" s="1291"/>
      <c r="P876" s="1291"/>
      <c r="Q876" s="1291"/>
      <c r="R876" s="1291"/>
      <c r="S876" s="1291"/>
      <c r="T876" s="1291"/>
      <c r="U876" s="1291"/>
      <c r="V876" s="1291"/>
      <c r="W876" s="1291"/>
      <c r="X876" s="1291"/>
      <c r="Y876" s="1291"/>
    </row>
    <row r="877">
      <c r="A877" s="1291"/>
      <c r="B877" s="1291"/>
      <c r="C877" s="1291"/>
      <c r="D877" s="1291"/>
      <c r="E877" s="1291"/>
      <c r="F877" s="1291"/>
      <c r="G877" s="1291"/>
      <c r="H877" s="1291"/>
      <c r="I877" s="1291"/>
      <c r="J877" s="1291"/>
      <c r="K877" s="1291"/>
      <c r="L877" s="1291"/>
      <c r="M877" s="1291"/>
      <c r="N877" s="1291"/>
      <c r="O877" s="1291"/>
      <c r="P877" s="1291"/>
      <c r="Q877" s="1291"/>
      <c r="R877" s="1291"/>
      <c r="S877" s="1291"/>
      <c r="T877" s="1291"/>
      <c r="U877" s="1291"/>
      <c r="V877" s="1291"/>
      <c r="W877" s="1291"/>
      <c r="X877" s="1291"/>
      <c r="Y877" s="1291"/>
    </row>
    <row r="878">
      <c r="A878" s="1291"/>
      <c r="B878" s="1291"/>
      <c r="C878" s="1291"/>
      <c r="D878" s="1291"/>
      <c r="E878" s="1291"/>
      <c r="F878" s="1291"/>
      <c r="G878" s="1291"/>
      <c r="H878" s="1291"/>
      <c r="I878" s="1291"/>
      <c r="J878" s="1291"/>
      <c r="K878" s="1291"/>
      <c r="L878" s="1291"/>
      <c r="M878" s="1291"/>
      <c r="N878" s="1291"/>
      <c r="O878" s="1291"/>
      <c r="P878" s="1291"/>
      <c r="Q878" s="1291"/>
      <c r="R878" s="1291"/>
      <c r="S878" s="1291"/>
      <c r="T878" s="1291"/>
      <c r="U878" s="1291"/>
      <c r="V878" s="1291"/>
      <c r="W878" s="1291"/>
      <c r="X878" s="1291"/>
      <c r="Y878" s="1291"/>
    </row>
    <row r="879">
      <c r="A879" s="1291"/>
      <c r="B879" s="1291"/>
      <c r="C879" s="1291"/>
      <c r="D879" s="1291"/>
      <c r="E879" s="1291"/>
      <c r="F879" s="1291"/>
      <c r="G879" s="1291"/>
      <c r="H879" s="1291"/>
      <c r="I879" s="1291"/>
      <c r="J879" s="1291"/>
      <c r="K879" s="1291"/>
      <c r="L879" s="1291"/>
      <c r="M879" s="1291"/>
      <c r="N879" s="1291"/>
      <c r="O879" s="1291"/>
      <c r="P879" s="1291"/>
      <c r="Q879" s="1291"/>
      <c r="R879" s="1291"/>
      <c r="S879" s="1291"/>
      <c r="T879" s="1291"/>
      <c r="U879" s="1291"/>
      <c r="V879" s="1291"/>
      <c r="W879" s="1291"/>
      <c r="X879" s="1291"/>
      <c r="Y879" s="1291"/>
    </row>
    <row r="880">
      <c r="A880" s="1291"/>
      <c r="B880" s="1291"/>
      <c r="C880" s="1291"/>
      <c r="D880" s="1291"/>
      <c r="E880" s="1291"/>
      <c r="F880" s="1291"/>
      <c r="G880" s="1291"/>
      <c r="H880" s="1291"/>
      <c r="I880" s="1291"/>
      <c r="J880" s="1291"/>
      <c r="K880" s="1291"/>
      <c r="L880" s="1291"/>
      <c r="M880" s="1291"/>
      <c r="N880" s="1291"/>
      <c r="O880" s="1291"/>
      <c r="P880" s="1291"/>
      <c r="Q880" s="1291"/>
      <c r="R880" s="1291"/>
      <c r="S880" s="1291"/>
      <c r="T880" s="1291"/>
      <c r="U880" s="1291"/>
      <c r="V880" s="1291"/>
      <c r="W880" s="1291"/>
      <c r="X880" s="1291"/>
      <c r="Y880" s="1291"/>
    </row>
    <row r="881">
      <c r="A881" s="1291"/>
      <c r="B881" s="1291"/>
      <c r="C881" s="1291"/>
      <c r="D881" s="1291"/>
      <c r="E881" s="1291"/>
      <c r="F881" s="1291"/>
      <c r="G881" s="1291"/>
      <c r="H881" s="1291"/>
      <c r="I881" s="1291"/>
      <c r="J881" s="1291"/>
      <c r="K881" s="1291"/>
      <c r="L881" s="1291"/>
      <c r="M881" s="1291"/>
      <c r="N881" s="1291"/>
      <c r="O881" s="1291"/>
      <c r="P881" s="1291"/>
      <c r="Q881" s="1291"/>
      <c r="R881" s="1291"/>
      <c r="S881" s="1291"/>
      <c r="T881" s="1291"/>
      <c r="U881" s="1291"/>
      <c r="V881" s="1291"/>
      <c r="W881" s="1291"/>
      <c r="X881" s="1291"/>
      <c r="Y881" s="1291"/>
    </row>
    <row r="882">
      <c r="A882" s="1291"/>
      <c r="B882" s="1291"/>
      <c r="C882" s="1291"/>
      <c r="D882" s="1291"/>
      <c r="E882" s="1291"/>
      <c r="F882" s="1291"/>
      <c r="G882" s="1291"/>
      <c r="H882" s="1291"/>
      <c r="I882" s="1291"/>
      <c r="J882" s="1291"/>
      <c r="K882" s="1291"/>
      <c r="L882" s="1291"/>
      <c r="M882" s="1291"/>
      <c r="N882" s="1291"/>
      <c r="O882" s="1291"/>
      <c r="P882" s="1291"/>
      <c r="Q882" s="1291"/>
      <c r="R882" s="1291"/>
      <c r="S882" s="1291"/>
      <c r="T882" s="1291"/>
      <c r="U882" s="1291"/>
      <c r="V882" s="1291"/>
      <c r="W882" s="1291"/>
      <c r="X882" s="1291"/>
      <c r="Y882" s="1291"/>
    </row>
    <row r="883">
      <c r="A883" s="1291"/>
      <c r="B883" s="1291"/>
      <c r="C883" s="1291"/>
      <c r="D883" s="1291"/>
      <c r="E883" s="1291"/>
      <c r="F883" s="1291"/>
      <c r="G883" s="1291"/>
      <c r="H883" s="1291"/>
      <c r="I883" s="1291"/>
      <c r="J883" s="1291"/>
      <c r="K883" s="1291"/>
      <c r="L883" s="1291"/>
      <c r="M883" s="1291"/>
      <c r="N883" s="1291"/>
      <c r="O883" s="1291"/>
      <c r="P883" s="1291"/>
      <c r="Q883" s="1291"/>
      <c r="R883" s="1291"/>
      <c r="S883" s="1291"/>
      <c r="T883" s="1291"/>
      <c r="U883" s="1291"/>
      <c r="V883" s="1291"/>
      <c r="W883" s="1291"/>
      <c r="X883" s="1291"/>
      <c r="Y883" s="1291"/>
    </row>
    <row r="884">
      <c r="A884" s="1291"/>
      <c r="B884" s="1291"/>
      <c r="C884" s="1291"/>
      <c r="D884" s="1291"/>
      <c r="E884" s="1291"/>
      <c r="F884" s="1291"/>
      <c r="G884" s="1291"/>
      <c r="H884" s="1291"/>
      <c r="I884" s="1291"/>
      <c r="J884" s="1291"/>
      <c r="K884" s="1291"/>
      <c r="L884" s="1291"/>
      <c r="M884" s="1291"/>
      <c r="N884" s="1291"/>
      <c r="O884" s="1291"/>
      <c r="P884" s="1291"/>
      <c r="Q884" s="1291"/>
      <c r="R884" s="1291"/>
      <c r="S884" s="1291"/>
      <c r="T884" s="1291"/>
      <c r="U884" s="1291"/>
      <c r="V884" s="1291"/>
      <c r="W884" s="1291"/>
      <c r="X884" s="1291"/>
      <c r="Y884" s="1291"/>
    </row>
    <row r="885">
      <c r="A885" s="1291"/>
      <c r="B885" s="1291"/>
      <c r="C885" s="1291"/>
      <c r="D885" s="1291"/>
      <c r="E885" s="1291"/>
      <c r="F885" s="1291"/>
      <c r="G885" s="1291"/>
      <c r="H885" s="1291"/>
      <c r="I885" s="1291"/>
      <c r="J885" s="1291"/>
      <c r="K885" s="1291"/>
      <c r="L885" s="1291"/>
      <c r="M885" s="1291"/>
      <c r="N885" s="1291"/>
      <c r="O885" s="1291"/>
      <c r="P885" s="1291"/>
      <c r="Q885" s="1291"/>
      <c r="R885" s="1291"/>
      <c r="S885" s="1291"/>
      <c r="T885" s="1291"/>
      <c r="U885" s="1291"/>
      <c r="V885" s="1291"/>
      <c r="W885" s="1291"/>
      <c r="X885" s="1291"/>
      <c r="Y885" s="1291"/>
    </row>
    <row r="886">
      <c r="A886" s="1291"/>
      <c r="B886" s="1291"/>
      <c r="C886" s="1291"/>
      <c r="D886" s="1291"/>
      <c r="E886" s="1291"/>
      <c r="F886" s="1291"/>
      <c r="G886" s="1291"/>
      <c r="H886" s="1291"/>
      <c r="I886" s="1291"/>
      <c r="J886" s="1291"/>
      <c r="K886" s="1291"/>
      <c r="L886" s="1291"/>
      <c r="M886" s="1291"/>
      <c r="N886" s="1291"/>
      <c r="O886" s="1291"/>
      <c r="P886" s="1291"/>
      <c r="Q886" s="1291"/>
      <c r="R886" s="1291"/>
      <c r="S886" s="1291"/>
      <c r="T886" s="1291"/>
      <c r="U886" s="1291"/>
      <c r="V886" s="1291"/>
      <c r="W886" s="1291"/>
      <c r="X886" s="1291"/>
      <c r="Y886" s="1291"/>
    </row>
    <row r="887">
      <c r="A887" s="1291"/>
      <c r="B887" s="1291"/>
      <c r="C887" s="1291"/>
      <c r="D887" s="1291"/>
      <c r="E887" s="1291"/>
      <c r="F887" s="1291"/>
      <c r="G887" s="1291"/>
      <c r="H887" s="1291"/>
      <c r="I887" s="1291"/>
      <c r="J887" s="1291"/>
      <c r="K887" s="1291"/>
      <c r="L887" s="1291"/>
      <c r="M887" s="1291"/>
      <c r="N887" s="1291"/>
      <c r="O887" s="1291"/>
      <c r="P887" s="1291"/>
      <c r="Q887" s="1291"/>
      <c r="R887" s="1291"/>
      <c r="S887" s="1291"/>
      <c r="T887" s="1291"/>
      <c r="U887" s="1291"/>
      <c r="V887" s="1291"/>
      <c r="W887" s="1291"/>
      <c r="X887" s="1291"/>
      <c r="Y887" s="1291"/>
    </row>
    <row r="888">
      <c r="A888" s="1291"/>
      <c r="B888" s="1291"/>
      <c r="C888" s="1291"/>
      <c r="D888" s="1291"/>
      <c r="E888" s="1291"/>
      <c r="F888" s="1291"/>
      <c r="G888" s="1291"/>
      <c r="H888" s="1291"/>
      <c r="I888" s="1291"/>
      <c r="J888" s="1291"/>
      <c r="K888" s="1291"/>
      <c r="L888" s="1291"/>
      <c r="M888" s="1291"/>
      <c r="N888" s="1291"/>
      <c r="O888" s="1291"/>
      <c r="P888" s="1291"/>
      <c r="Q888" s="1291"/>
      <c r="R888" s="1291"/>
      <c r="S888" s="1291"/>
      <c r="T888" s="1291"/>
      <c r="U888" s="1291"/>
      <c r="V888" s="1291"/>
      <c r="W888" s="1291"/>
      <c r="X888" s="1291"/>
      <c r="Y888" s="1291"/>
    </row>
    <row r="889">
      <c r="A889" s="1291"/>
      <c r="B889" s="1291"/>
      <c r="C889" s="1291"/>
      <c r="D889" s="1291"/>
      <c r="E889" s="1291"/>
      <c r="F889" s="1291"/>
      <c r="G889" s="1291"/>
      <c r="H889" s="1291"/>
      <c r="I889" s="1291"/>
      <c r="J889" s="1291"/>
      <c r="K889" s="1291"/>
      <c r="L889" s="1291"/>
      <c r="M889" s="1291"/>
      <c r="N889" s="1291"/>
      <c r="O889" s="1291"/>
      <c r="P889" s="1291"/>
      <c r="Q889" s="1291"/>
      <c r="R889" s="1291"/>
      <c r="S889" s="1291"/>
      <c r="T889" s="1291"/>
      <c r="U889" s="1291"/>
      <c r="V889" s="1291"/>
      <c r="W889" s="1291"/>
      <c r="X889" s="1291"/>
      <c r="Y889" s="1291"/>
    </row>
    <row r="890">
      <c r="A890" s="1291"/>
      <c r="B890" s="1291"/>
      <c r="C890" s="1291"/>
      <c r="D890" s="1291"/>
      <c r="E890" s="1291"/>
      <c r="F890" s="1291"/>
      <c r="G890" s="1291"/>
      <c r="H890" s="1291"/>
      <c r="I890" s="1291"/>
      <c r="J890" s="1291"/>
      <c r="K890" s="1291"/>
      <c r="L890" s="1291"/>
      <c r="M890" s="1291"/>
      <c r="N890" s="1291"/>
      <c r="O890" s="1291"/>
      <c r="P890" s="1291"/>
      <c r="Q890" s="1291"/>
      <c r="R890" s="1291"/>
      <c r="S890" s="1291"/>
      <c r="T890" s="1291"/>
      <c r="U890" s="1291"/>
      <c r="V890" s="1291"/>
      <c r="W890" s="1291"/>
      <c r="X890" s="1291"/>
      <c r="Y890" s="1291"/>
    </row>
    <row r="891">
      <c r="A891" s="1291"/>
      <c r="B891" s="1291"/>
      <c r="C891" s="1291"/>
      <c r="D891" s="1291"/>
      <c r="E891" s="1291"/>
      <c r="F891" s="1291"/>
      <c r="G891" s="1291"/>
      <c r="H891" s="1291"/>
      <c r="I891" s="1291"/>
      <c r="J891" s="1291"/>
      <c r="K891" s="1291"/>
      <c r="L891" s="1291"/>
      <c r="M891" s="1291"/>
      <c r="N891" s="1291"/>
      <c r="O891" s="1291"/>
      <c r="P891" s="1291"/>
      <c r="Q891" s="1291"/>
      <c r="R891" s="1291"/>
      <c r="S891" s="1291"/>
      <c r="T891" s="1291"/>
      <c r="U891" s="1291"/>
      <c r="V891" s="1291"/>
      <c r="W891" s="1291"/>
      <c r="X891" s="1291"/>
      <c r="Y891" s="1291"/>
    </row>
    <row r="892">
      <c r="A892" s="1291"/>
      <c r="B892" s="1291"/>
      <c r="C892" s="1291"/>
      <c r="D892" s="1291"/>
      <c r="E892" s="1291"/>
      <c r="F892" s="1291"/>
      <c r="G892" s="1291"/>
      <c r="H892" s="1291"/>
      <c r="I892" s="1291"/>
      <c r="J892" s="1291"/>
      <c r="K892" s="1291"/>
      <c r="L892" s="1291"/>
      <c r="M892" s="1291"/>
      <c r="N892" s="1291"/>
      <c r="O892" s="1291"/>
      <c r="P892" s="1291"/>
      <c r="Q892" s="1291"/>
      <c r="R892" s="1291"/>
      <c r="S892" s="1291"/>
      <c r="T892" s="1291"/>
      <c r="U892" s="1291"/>
      <c r="V892" s="1291"/>
      <c r="W892" s="1291"/>
      <c r="X892" s="1291"/>
      <c r="Y892" s="1291"/>
    </row>
    <row r="893">
      <c r="A893" s="1291"/>
      <c r="B893" s="1291"/>
      <c r="C893" s="1291"/>
      <c r="D893" s="1291"/>
      <c r="E893" s="1291"/>
      <c r="F893" s="1291"/>
      <c r="G893" s="1291"/>
      <c r="H893" s="1291"/>
      <c r="I893" s="1291"/>
      <c r="J893" s="1291"/>
      <c r="K893" s="1291"/>
      <c r="L893" s="1291"/>
      <c r="M893" s="1291"/>
      <c r="N893" s="1291"/>
      <c r="O893" s="1291"/>
      <c r="P893" s="1291"/>
      <c r="Q893" s="1291"/>
      <c r="R893" s="1291"/>
      <c r="S893" s="1291"/>
      <c r="T893" s="1291"/>
      <c r="U893" s="1291"/>
      <c r="V893" s="1291"/>
      <c r="W893" s="1291"/>
      <c r="X893" s="1291"/>
      <c r="Y893" s="1291"/>
    </row>
    <row r="894">
      <c r="A894" s="1291"/>
      <c r="B894" s="1291"/>
      <c r="C894" s="1291"/>
      <c r="D894" s="1291"/>
      <c r="E894" s="1291"/>
      <c r="F894" s="1291"/>
      <c r="G894" s="1291"/>
      <c r="H894" s="1291"/>
      <c r="I894" s="1291"/>
      <c r="J894" s="1291"/>
      <c r="K894" s="1291"/>
      <c r="L894" s="1291"/>
      <c r="M894" s="1291"/>
      <c r="N894" s="1291"/>
      <c r="O894" s="1291"/>
      <c r="P894" s="1291"/>
      <c r="Q894" s="1291"/>
      <c r="R894" s="1291"/>
      <c r="S894" s="1291"/>
      <c r="T894" s="1291"/>
      <c r="U894" s="1291"/>
      <c r="V894" s="1291"/>
      <c r="W894" s="1291"/>
      <c r="X894" s="1291"/>
      <c r="Y894" s="1291"/>
    </row>
    <row r="895">
      <c r="A895" s="1291"/>
      <c r="B895" s="1291"/>
      <c r="C895" s="1291"/>
      <c r="D895" s="1291"/>
      <c r="E895" s="1291"/>
      <c r="F895" s="1291"/>
      <c r="G895" s="1291"/>
      <c r="H895" s="1291"/>
      <c r="I895" s="1291"/>
      <c r="J895" s="1291"/>
      <c r="K895" s="1291"/>
      <c r="L895" s="1291"/>
      <c r="M895" s="1291"/>
      <c r="N895" s="1291"/>
      <c r="O895" s="1291"/>
      <c r="P895" s="1291"/>
      <c r="Q895" s="1291"/>
      <c r="R895" s="1291"/>
      <c r="S895" s="1291"/>
      <c r="T895" s="1291"/>
      <c r="U895" s="1291"/>
      <c r="V895" s="1291"/>
      <c r="W895" s="1291"/>
      <c r="X895" s="1291"/>
      <c r="Y895" s="1291"/>
    </row>
    <row r="896">
      <c r="A896" s="1291"/>
      <c r="B896" s="1291"/>
      <c r="C896" s="1291"/>
      <c r="D896" s="1291"/>
      <c r="E896" s="1291"/>
      <c r="F896" s="1291"/>
      <c r="G896" s="1291"/>
      <c r="H896" s="1291"/>
      <c r="I896" s="1291"/>
      <c r="J896" s="1291"/>
      <c r="K896" s="1291"/>
      <c r="L896" s="1291"/>
      <c r="M896" s="1291"/>
      <c r="N896" s="1291"/>
      <c r="O896" s="1291"/>
      <c r="P896" s="1291"/>
      <c r="Q896" s="1291"/>
      <c r="R896" s="1291"/>
      <c r="S896" s="1291"/>
      <c r="T896" s="1291"/>
      <c r="U896" s="1291"/>
      <c r="V896" s="1291"/>
      <c r="W896" s="1291"/>
      <c r="X896" s="1291"/>
      <c r="Y896" s="1291"/>
    </row>
    <row r="897">
      <c r="A897" s="1291"/>
      <c r="B897" s="1291"/>
      <c r="C897" s="1291"/>
      <c r="D897" s="1291"/>
      <c r="E897" s="1291"/>
      <c r="F897" s="1291"/>
      <c r="G897" s="1291"/>
      <c r="H897" s="1291"/>
      <c r="I897" s="1291"/>
      <c r="J897" s="1291"/>
      <c r="K897" s="1291"/>
      <c r="L897" s="1291"/>
      <c r="M897" s="1291"/>
      <c r="N897" s="1291"/>
      <c r="O897" s="1291"/>
      <c r="P897" s="1291"/>
      <c r="Q897" s="1291"/>
      <c r="R897" s="1291"/>
      <c r="S897" s="1291"/>
      <c r="T897" s="1291"/>
      <c r="U897" s="1291"/>
      <c r="V897" s="1291"/>
      <c r="W897" s="1291"/>
      <c r="X897" s="1291"/>
      <c r="Y897" s="1291"/>
    </row>
    <row r="898">
      <c r="A898" s="1291"/>
      <c r="B898" s="1291"/>
      <c r="C898" s="1291"/>
      <c r="D898" s="1291"/>
      <c r="E898" s="1291"/>
      <c r="F898" s="1291"/>
      <c r="G898" s="1291"/>
      <c r="H898" s="1291"/>
      <c r="I898" s="1291"/>
      <c r="J898" s="1291"/>
      <c r="K898" s="1291"/>
      <c r="L898" s="1291"/>
      <c r="M898" s="1291"/>
      <c r="N898" s="1291"/>
      <c r="O898" s="1291"/>
      <c r="P898" s="1291"/>
      <c r="Q898" s="1291"/>
      <c r="R898" s="1291"/>
      <c r="S898" s="1291"/>
      <c r="T898" s="1291"/>
      <c r="U898" s="1291"/>
      <c r="V898" s="1291"/>
      <c r="W898" s="1291"/>
      <c r="X898" s="1291"/>
      <c r="Y898" s="1291"/>
    </row>
    <row r="899">
      <c r="A899" s="1291"/>
      <c r="B899" s="1291"/>
      <c r="C899" s="1291"/>
      <c r="D899" s="1291"/>
      <c r="E899" s="1291"/>
      <c r="F899" s="1291"/>
      <c r="G899" s="1291"/>
      <c r="H899" s="1291"/>
      <c r="I899" s="1291"/>
      <c r="J899" s="1291"/>
      <c r="K899" s="1291"/>
      <c r="L899" s="1291"/>
      <c r="M899" s="1291"/>
      <c r="N899" s="1291"/>
      <c r="O899" s="1291"/>
      <c r="P899" s="1291"/>
      <c r="Q899" s="1291"/>
      <c r="R899" s="1291"/>
      <c r="S899" s="1291"/>
      <c r="T899" s="1291"/>
      <c r="U899" s="1291"/>
      <c r="V899" s="1291"/>
      <c r="W899" s="1291"/>
      <c r="X899" s="1291"/>
      <c r="Y899" s="1291"/>
    </row>
    <row r="900">
      <c r="A900" s="1291"/>
      <c r="B900" s="1291"/>
      <c r="C900" s="1291"/>
      <c r="D900" s="1291"/>
      <c r="E900" s="1291"/>
      <c r="F900" s="1291"/>
      <c r="G900" s="1291"/>
      <c r="H900" s="1291"/>
      <c r="I900" s="1291"/>
      <c r="J900" s="1291"/>
      <c r="K900" s="1291"/>
      <c r="L900" s="1291"/>
      <c r="M900" s="1291"/>
      <c r="N900" s="1291"/>
      <c r="O900" s="1291"/>
      <c r="P900" s="1291"/>
      <c r="Q900" s="1291"/>
      <c r="R900" s="1291"/>
      <c r="S900" s="1291"/>
      <c r="T900" s="1291"/>
      <c r="U900" s="1291"/>
      <c r="V900" s="1291"/>
      <c r="W900" s="1291"/>
      <c r="X900" s="1291"/>
      <c r="Y900" s="1291"/>
    </row>
    <row r="901">
      <c r="A901" s="1291"/>
      <c r="B901" s="1291"/>
      <c r="C901" s="1291"/>
      <c r="D901" s="1291"/>
      <c r="E901" s="1291"/>
      <c r="F901" s="1291"/>
      <c r="G901" s="1291"/>
      <c r="H901" s="1291"/>
      <c r="I901" s="1291"/>
      <c r="J901" s="1291"/>
      <c r="K901" s="1291"/>
      <c r="L901" s="1291"/>
      <c r="M901" s="1291"/>
      <c r="N901" s="1291"/>
      <c r="O901" s="1291"/>
      <c r="P901" s="1291"/>
      <c r="Q901" s="1291"/>
      <c r="R901" s="1291"/>
      <c r="S901" s="1291"/>
      <c r="T901" s="1291"/>
      <c r="U901" s="1291"/>
      <c r="V901" s="1291"/>
      <c r="W901" s="1291"/>
      <c r="X901" s="1291"/>
      <c r="Y901" s="1291"/>
    </row>
    <row r="902">
      <c r="A902" s="1291"/>
      <c r="B902" s="1291"/>
      <c r="C902" s="1291"/>
      <c r="D902" s="1291"/>
      <c r="E902" s="1291"/>
      <c r="F902" s="1291"/>
      <c r="G902" s="1291"/>
      <c r="H902" s="1291"/>
      <c r="I902" s="1291"/>
      <c r="J902" s="1291"/>
      <c r="K902" s="1291"/>
      <c r="L902" s="1291"/>
      <c r="M902" s="1291"/>
      <c r="N902" s="1291"/>
      <c r="O902" s="1291"/>
      <c r="P902" s="1291"/>
      <c r="Q902" s="1291"/>
      <c r="R902" s="1291"/>
      <c r="S902" s="1291"/>
      <c r="T902" s="1291"/>
      <c r="U902" s="1291"/>
      <c r="V902" s="1291"/>
      <c r="W902" s="1291"/>
      <c r="X902" s="1291"/>
      <c r="Y902" s="1291"/>
    </row>
    <row r="903">
      <c r="A903" s="1291"/>
      <c r="B903" s="1291"/>
      <c r="C903" s="1291"/>
      <c r="D903" s="1291"/>
      <c r="E903" s="1291"/>
      <c r="F903" s="1291"/>
      <c r="G903" s="1291"/>
      <c r="H903" s="1291"/>
      <c r="I903" s="1291"/>
      <c r="J903" s="1291"/>
      <c r="K903" s="1291"/>
      <c r="L903" s="1291"/>
      <c r="M903" s="1291"/>
      <c r="N903" s="1291"/>
      <c r="O903" s="1291"/>
      <c r="P903" s="1291"/>
      <c r="Q903" s="1291"/>
      <c r="R903" s="1291"/>
      <c r="S903" s="1291"/>
      <c r="T903" s="1291"/>
      <c r="U903" s="1291"/>
      <c r="V903" s="1291"/>
      <c r="W903" s="1291"/>
      <c r="X903" s="1291"/>
      <c r="Y903" s="1291"/>
    </row>
    <row r="904">
      <c r="A904" s="1291"/>
      <c r="B904" s="1291"/>
      <c r="C904" s="1291"/>
      <c r="D904" s="1291"/>
      <c r="E904" s="1291"/>
      <c r="F904" s="1291"/>
      <c r="G904" s="1291"/>
      <c r="H904" s="1291"/>
      <c r="I904" s="1291"/>
      <c r="J904" s="1291"/>
      <c r="K904" s="1291"/>
      <c r="L904" s="1291"/>
      <c r="M904" s="1291"/>
      <c r="N904" s="1291"/>
      <c r="O904" s="1291"/>
      <c r="P904" s="1291"/>
      <c r="Q904" s="1291"/>
      <c r="R904" s="1291"/>
      <c r="S904" s="1291"/>
      <c r="T904" s="1291"/>
      <c r="U904" s="1291"/>
      <c r="V904" s="1291"/>
      <c r="W904" s="1291"/>
      <c r="X904" s="1291"/>
      <c r="Y904" s="1291"/>
    </row>
    <row r="905">
      <c r="A905" s="1291"/>
      <c r="B905" s="1291"/>
      <c r="C905" s="1291"/>
      <c r="D905" s="1291"/>
      <c r="E905" s="1291"/>
      <c r="F905" s="1291"/>
      <c r="G905" s="1291"/>
      <c r="H905" s="1291"/>
      <c r="I905" s="1291"/>
      <c r="J905" s="1291"/>
      <c r="K905" s="1291"/>
      <c r="L905" s="1291"/>
      <c r="M905" s="1291"/>
      <c r="N905" s="1291"/>
      <c r="O905" s="1291"/>
      <c r="P905" s="1291"/>
      <c r="Q905" s="1291"/>
      <c r="R905" s="1291"/>
      <c r="S905" s="1291"/>
      <c r="T905" s="1291"/>
      <c r="U905" s="1291"/>
      <c r="V905" s="1291"/>
      <c r="W905" s="1291"/>
      <c r="X905" s="1291"/>
      <c r="Y905" s="1291"/>
    </row>
    <row r="906">
      <c r="A906" s="1291"/>
      <c r="B906" s="1291"/>
      <c r="C906" s="1291"/>
      <c r="D906" s="1291"/>
      <c r="E906" s="1291"/>
      <c r="F906" s="1291"/>
      <c r="G906" s="1291"/>
      <c r="H906" s="1291"/>
      <c r="I906" s="1291"/>
      <c r="J906" s="1291"/>
      <c r="K906" s="1291"/>
      <c r="L906" s="1291"/>
      <c r="M906" s="1291"/>
      <c r="N906" s="1291"/>
      <c r="O906" s="1291"/>
      <c r="P906" s="1291"/>
      <c r="Q906" s="1291"/>
      <c r="R906" s="1291"/>
      <c r="S906" s="1291"/>
      <c r="T906" s="1291"/>
      <c r="U906" s="1291"/>
      <c r="V906" s="1291"/>
      <c r="W906" s="1291"/>
      <c r="X906" s="1291"/>
      <c r="Y906" s="1291"/>
    </row>
    <row r="907">
      <c r="A907" s="1291"/>
      <c r="B907" s="1291"/>
      <c r="C907" s="1291"/>
      <c r="D907" s="1291"/>
      <c r="E907" s="1291"/>
      <c r="F907" s="1291"/>
      <c r="G907" s="1291"/>
      <c r="H907" s="1291"/>
      <c r="I907" s="1291"/>
      <c r="J907" s="1291"/>
      <c r="K907" s="1291"/>
      <c r="L907" s="1291"/>
      <c r="M907" s="1291"/>
      <c r="N907" s="1291"/>
      <c r="O907" s="1291"/>
      <c r="P907" s="1291"/>
      <c r="Q907" s="1291"/>
      <c r="R907" s="1291"/>
      <c r="S907" s="1291"/>
      <c r="T907" s="1291"/>
      <c r="U907" s="1291"/>
      <c r="V907" s="1291"/>
      <c r="W907" s="1291"/>
      <c r="X907" s="1291"/>
      <c r="Y907" s="1291"/>
    </row>
    <row r="908">
      <c r="A908" s="1291"/>
      <c r="B908" s="1291"/>
      <c r="C908" s="1291"/>
      <c r="D908" s="1291"/>
      <c r="E908" s="1291"/>
      <c r="F908" s="1291"/>
      <c r="G908" s="1291"/>
      <c r="H908" s="1291"/>
      <c r="I908" s="1291"/>
      <c r="J908" s="1291"/>
      <c r="K908" s="1291"/>
      <c r="L908" s="1291"/>
      <c r="M908" s="1291"/>
      <c r="N908" s="1291"/>
      <c r="O908" s="1291"/>
      <c r="P908" s="1291"/>
      <c r="Q908" s="1291"/>
      <c r="R908" s="1291"/>
      <c r="S908" s="1291"/>
      <c r="T908" s="1291"/>
      <c r="U908" s="1291"/>
      <c r="V908" s="1291"/>
      <c r="W908" s="1291"/>
      <c r="X908" s="1291"/>
      <c r="Y908" s="1291"/>
    </row>
    <row r="909">
      <c r="A909" s="1291"/>
      <c r="B909" s="1291"/>
      <c r="C909" s="1291"/>
      <c r="D909" s="1291"/>
      <c r="E909" s="1291"/>
      <c r="F909" s="1291"/>
      <c r="G909" s="1291"/>
      <c r="H909" s="1291"/>
      <c r="I909" s="1291"/>
      <c r="J909" s="1291"/>
      <c r="K909" s="1291"/>
      <c r="L909" s="1291"/>
      <c r="M909" s="1291"/>
      <c r="N909" s="1291"/>
      <c r="O909" s="1291"/>
      <c r="P909" s="1291"/>
      <c r="Q909" s="1291"/>
      <c r="R909" s="1291"/>
      <c r="S909" s="1291"/>
      <c r="T909" s="1291"/>
      <c r="U909" s="1291"/>
      <c r="V909" s="1291"/>
      <c r="W909" s="1291"/>
      <c r="X909" s="1291"/>
      <c r="Y909" s="1291"/>
    </row>
    <row r="910">
      <c r="A910" s="1291"/>
      <c r="B910" s="1291"/>
      <c r="C910" s="1291"/>
      <c r="D910" s="1291"/>
      <c r="E910" s="1291"/>
      <c r="F910" s="1291"/>
      <c r="G910" s="1291"/>
      <c r="H910" s="1291"/>
      <c r="I910" s="1291"/>
      <c r="J910" s="1291"/>
      <c r="K910" s="1291"/>
      <c r="L910" s="1291"/>
      <c r="M910" s="1291"/>
      <c r="N910" s="1291"/>
      <c r="O910" s="1291"/>
      <c r="P910" s="1291"/>
      <c r="Q910" s="1291"/>
      <c r="R910" s="1291"/>
      <c r="S910" s="1291"/>
      <c r="T910" s="1291"/>
      <c r="U910" s="1291"/>
      <c r="V910" s="1291"/>
      <c r="W910" s="1291"/>
      <c r="X910" s="1291"/>
      <c r="Y910" s="1291"/>
    </row>
    <row r="911">
      <c r="A911" s="1291"/>
      <c r="B911" s="1291"/>
      <c r="C911" s="1291"/>
      <c r="D911" s="1291"/>
      <c r="E911" s="1291"/>
      <c r="F911" s="1291"/>
      <c r="G911" s="1291"/>
      <c r="H911" s="1291"/>
      <c r="I911" s="1291"/>
      <c r="J911" s="1291"/>
      <c r="K911" s="1291"/>
      <c r="L911" s="1291"/>
      <c r="M911" s="1291"/>
      <c r="N911" s="1291"/>
      <c r="O911" s="1291"/>
      <c r="P911" s="1291"/>
      <c r="Q911" s="1291"/>
      <c r="R911" s="1291"/>
      <c r="S911" s="1291"/>
      <c r="T911" s="1291"/>
      <c r="U911" s="1291"/>
      <c r="V911" s="1291"/>
      <c r="W911" s="1291"/>
      <c r="X911" s="1291"/>
      <c r="Y911" s="1291"/>
    </row>
    <row r="912">
      <c r="A912" s="1291"/>
      <c r="B912" s="1291"/>
      <c r="C912" s="1291"/>
      <c r="D912" s="1291"/>
      <c r="E912" s="1291"/>
      <c r="F912" s="1291"/>
      <c r="G912" s="1291"/>
      <c r="H912" s="1291"/>
      <c r="I912" s="1291"/>
      <c r="J912" s="1291"/>
      <c r="K912" s="1291"/>
      <c r="L912" s="1291"/>
      <c r="M912" s="1291"/>
      <c r="N912" s="1291"/>
      <c r="O912" s="1291"/>
      <c r="P912" s="1291"/>
      <c r="Q912" s="1291"/>
      <c r="R912" s="1291"/>
      <c r="S912" s="1291"/>
      <c r="T912" s="1291"/>
      <c r="U912" s="1291"/>
      <c r="V912" s="1291"/>
      <c r="W912" s="1291"/>
      <c r="X912" s="1291"/>
      <c r="Y912" s="1291"/>
    </row>
    <row r="913">
      <c r="A913" s="1291"/>
      <c r="B913" s="1291"/>
      <c r="C913" s="1291"/>
      <c r="D913" s="1291"/>
      <c r="E913" s="1291"/>
      <c r="F913" s="1291"/>
      <c r="G913" s="1291"/>
      <c r="H913" s="1291"/>
      <c r="I913" s="1291"/>
      <c r="J913" s="1291"/>
      <c r="K913" s="1291"/>
      <c r="L913" s="1291"/>
      <c r="M913" s="1291"/>
      <c r="N913" s="1291"/>
      <c r="O913" s="1291"/>
      <c r="P913" s="1291"/>
      <c r="Q913" s="1291"/>
      <c r="R913" s="1291"/>
      <c r="S913" s="1291"/>
      <c r="T913" s="1291"/>
      <c r="U913" s="1291"/>
      <c r="V913" s="1291"/>
      <c r="W913" s="1291"/>
      <c r="X913" s="1291"/>
      <c r="Y913" s="1291"/>
    </row>
    <row r="914">
      <c r="A914" s="1291"/>
      <c r="B914" s="1291"/>
      <c r="C914" s="1291"/>
      <c r="D914" s="1291"/>
      <c r="E914" s="1291"/>
      <c r="F914" s="1291"/>
      <c r="G914" s="1291"/>
      <c r="H914" s="1291"/>
      <c r="I914" s="1291"/>
      <c r="J914" s="1291"/>
      <c r="K914" s="1291"/>
      <c r="L914" s="1291"/>
      <c r="M914" s="1291"/>
      <c r="N914" s="1291"/>
      <c r="O914" s="1291"/>
      <c r="P914" s="1291"/>
      <c r="Q914" s="1291"/>
      <c r="R914" s="1291"/>
      <c r="S914" s="1291"/>
      <c r="T914" s="1291"/>
      <c r="U914" s="1291"/>
      <c r="V914" s="1291"/>
      <c r="W914" s="1291"/>
      <c r="X914" s="1291"/>
      <c r="Y914" s="1291"/>
    </row>
    <row r="915">
      <c r="A915" s="1291"/>
      <c r="B915" s="1291"/>
      <c r="C915" s="1291"/>
      <c r="D915" s="1291"/>
      <c r="E915" s="1291"/>
      <c r="F915" s="1291"/>
      <c r="G915" s="1291"/>
      <c r="H915" s="1291"/>
      <c r="I915" s="1291"/>
      <c r="J915" s="1291"/>
      <c r="K915" s="1291"/>
      <c r="L915" s="1291"/>
      <c r="M915" s="1291"/>
      <c r="N915" s="1291"/>
      <c r="O915" s="1291"/>
      <c r="P915" s="1291"/>
      <c r="Q915" s="1291"/>
      <c r="R915" s="1291"/>
      <c r="S915" s="1291"/>
      <c r="T915" s="1291"/>
      <c r="U915" s="1291"/>
      <c r="V915" s="1291"/>
      <c r="W915" s="1291"/>
      <c r="X915" s="1291"/>
      <c r="Y915" s="1291"/>
    </row>
    <row r="916">
      <c r="A916" s="1291"/>
      <c r="B916" s="1291"/>
      <c r="C916" s="1291"/>
      <c r="D916" s="1291"/>
      <c r="E916" s="1291"/>
      <c r="F916" s="1291"/>
      <c r="G916" s="1291"/>
      <c r="H916" s="1291"/>
      <c r="I916" s="1291"/>
      <c r="J916" s="1291"/>
      <c r="K916" s="1291"/>
      <c r="L916" s="1291"/>
      <c r="M916" s="1291"/>
      <c r="N916" s="1291"/>
      <c r="O916" s="1291"/>
      <c r="P916" s="1291"/>
      <c r="Q916" s="1291"/>
      <c r="R916" s="1291"/>
      <c r="S916" s="1291"/>
      <c r="T916" s="1291"/>
      <c r="U916" s="1291"/>
      <c r="V916" s="1291"/>
      <c r="W916" s="1291"/>
      <c r="X916" s="1291"/>
      <c r="Y916" s="1291"/>
    </row>
    <row r="917">
      <c r="A917" s="1291"/>
      <c r="B917" s="1291"/>
      <c r="C917" s="1291"/>
      <c r="D917" s="1291"/>
      <c r="E917" s="1291"/>
      <c r="F917" s="1291"/>
      <c r="G917" s="1291"/>
      <c r="H917" s="1291"/>
      <c r="I917" s="1291"/>
      <c r="J917" s="1291"/>
      <c r="K917" s="1291"/>
      <c r="L917" s="1291"/>
      <c r="M917" s="1291"/>
      <c r="N917" s="1291"/>
      <c r="O917" s="1291"/>
      <c r="P917" s="1291"/>
      <c r="Q917" s="1291"/>
      <c r="R917" s="1291"/>
      <c r="S917" s="1291"/>
      <c r="T917" s="1291"/>
      <c r="U917" s="1291"/>
      <c r="V917" s="1291"/>
      <c r="W917" s="1291"/>
      <c r="X917" s="1291"/>
      <c r="Y917" s="1291"/>
    </row>
    <row r="918">
      <c r="A918" s="1291"/>
      <c r="B918" s="1291"/>
      <c r="C918" s="1291"/>
      <c r="D918" s="1291"/>
      <c r="E918" s="1291"/>
      <c r="F918" s="1291"/>
      <c r="G918" s="1291"/>
      <c r="H918" s="1291"/>
      <c r="I918" s="1291"/>
      <c r="J918" s="1291"/>
      <c r="K918" s="1291"/>
      <c r="L918" s="1291"/>
      <c r="M918" s="1291"/>
      <c r="N918" s="1291"/>
      <c r="O918" s="1291"/>
      <c r="P918" s="1291"/>
      <c r="Q918" s="1291"/>
      <c r="R918" s="1291"/>
      <c r="S918" s="1291"/>
      <c r="T918" s="1291"/>
      <c r="U918" s="1291"/>
      <c r="V918" s="1291"/>
      <c r="W918" s="1291"/>
      <c r="X918" s="1291"/>
      <c r="Y918" s="1291"/>
    </row>
    <row r="919">
      <c r="A919" s="1291"/>
      <c r="B919" s="1291"/>
      <c r="C919" s="1291"/>
      <c r="D919" s="1291"/>
      <c r="E919" s="1291"/>
      <c r="F919" s="1291"/>
      <c r="G919" s="1291"/>
      <c r="H919" s="1291"/>
      <c r="I919" s="1291"/>
      <c r="J919" s="1291"/>
      <c r="K919" s="1291"/>
      <c r="L919" s="1291"/>
      <c r="M919" s="1291"/>
      <c r="N919" s="1291"/>
      <c r="O919" s="1291"/>
      <c r="P919" s="1291"/>
      <c r="Q919" s="1291"/>
      <c r="R919" s="1291"/>
      <c r="S919" s="1291"/>
      <c r="T919" s="1291"/>
      <c r="U919" s="1291"/>
      <c r="V919" s="1291"/>
      <c r="W919" s="1291"/>
      <c r="X919" s="1291"/>
      <c r="Y919" s="1291"/>
    </row>
    <row r="920">
      <c r="A920" s="1291"/>
      <c r="B920" s="1291"/>
      <c r="C920" s="1291"/>
      <c r="D920" s="1291"/>
      <c r="E920" s="1291"/>
      <c r="F920" s="1291"/>
      <c r="G920" s="1291"/>
      <c r="H920" s="1291"/>
      <c r="I920" s="1291"/>
      <c r="J920" s="1291"/>
      <c r="K920" s="1291"/>
      <c r="L920" s="1291"/>
      <c r="M920" s="1291"/>
      <c r="N920" s="1291"/>
      <c r="O920" s="1291"/>
      <c r="P920" s="1291"/>
      <c r="Q920" s="1291"/>
      <c r="R920" s="1291"/>
      <c r="S920" s="1291"/>
      <c r="T920" s="1291"/>
      <c r="U920" s="1291"/>
      <c r="V920" s="1291"/>
      <c r="W920" s="1291"/>
      <c r="X920" s="1291"/>
      <c r="Y920" s="1291"/>
    </row>
    <row r="921">
      <c r="A921" s="1291"/>
      <c r="B921" s="1291"/>
      <c r="C921" s="1291"/>
      <c r="D921" s="1291"/>
      <c r="E921" s="1291"/>
      <c r="F921" s="1291"/>
      <c r="G921" s="1291"/>
      <c r="H921" s="1291"/>
      <c r="I921" s="1291"/>
      <c r="J921" s="1291"/>
      <c r="K921" s="1291"/>
      <c r="L921" s="1291"/>
      <c r="M921" s="1291"/>
      <c r="N921" s="1291"/>
      <c r="O921" s="1291"/>
      <c r="P921" s="1291"/>
      <c r="Q921" s="1291"/>
      <c r="R921" s="1291"/>
      <c r="S921" s="1291"/>
      <c r="T921" s="1291"/>
      <c r="U921" s="1291"/>
      <c r="V921" s="1291"/>
      <c r="W921" s="1291"/>
      <c r="X921" s="1291"/>
      <c r="Y921" s="1291"/>
    </row>
    <row r="922">
      <c r="A922" s="1291"/>
      <c r="B922" s="1291"/>
      <c r="C922" s="1291"/>
      <c r="D922" s="1291"/>
      <c r="E922" s="1291"/>
      <c r="F922" s="1291"/>
      <c r="G922" s="1291"/>
      <c r="H922" s="1291"/>
      <c r="I922" s="1291"/>
      <c r="J922" s="1291"/>
      <c r="K922" s="1291"/>
      <c r="L922" s="1291"/>
      <c r="M922" s="1291"/>
      <c r="N922" s="1291"/>
      <c r="O922" s="1291"/>
      <c r="P922" s="1291"/>
      <c r="Q922" s="1291"/>
      <c r="R922" s="1291"/>
      <c r="S922" s="1291"/>
      <c r="T922" s="1291"/>
      <c r="U922" s="1291"/>
      <c r="V922" s="1291"/>
      <c r="W922" s="1291"/>
      <c r="X922" s="1291"/>
      <c r="Y922" s="1291"/>
    </row>
    <row r="923">
      <c r="A923" s="1291"/>
      <c r="B923" s="1291"/>
      <c r="C923" s="1291"/>
      <c r="D923" s="1291"/>
      <c r="E923" s="1291"/>
      <c r="F923" s="1291"/>
      <c r="G923" s="1291"/>
      <c r="H923" s="1291"/>
      <c r="I923" s="1291"/>
      <c r="J923" s="1291"/>
      <c r="K923" s="1291"/>
      <c r="L923" s="1291"/>
      <c r="M923" s="1291"/>
      <c r="N923" s="1291"/>
      <c r="O923" s="1291"/>
      <c r="P923" s="1291"/>
      <c r="Q923" s="1291"/>
      <c r="R923" s="1291"/>
      <c r="S923" s="1291"/>
      <c r="T923" s="1291"/>
      <c r="U923" s="1291"/>
      <c r="V923" s="1291"/>
      <c r="W923" s="1291"/>
      <c r="X923" s="1291"/>
      <c r="Y923" s="1291"/>
    </row>
    <row r="924">
      <c r="A924" s="1291"/>
      <c r="B924" s="1291"/>
      <c r="C924" s="1291"/>
      <c r="D924" s="1291"/>
      <c r="E924" s="1291"/>
      <c r="F924" s="1291"/>
      <c r="G924" s="1291"/>
      <c r="H924" s="1291"/>
      <c r="I924" s="1291"/>
      <c r="J924" s="1291"/>
      <c r="K924" s="1291"/>
      <c r="L924" s="1291"/>
      <c r="M924" s="1291"/>
      <c r="N924" s="1291"/>
      <c r="O924" s="1291"/>
      <c r="P924" s="1291"/>
      <c r="Q924" s="1291"/>
      <c r="R924" s="1291"/>
      <c r="S924" s="1291"/>
      <c r="T924" s="1291"/>
      <c r="U924" s="1291"/>
      <c r="V924" s="1291"/>
      <c r="W924" s="1291"/>
      <c r="X924" s="1291"/>
      <c r="Y924" s="1291"/>
    </row>
    <row r="925">
      <c r="A925" s="1291"/>
      <c r="B925" s="1291"/>
      <c r="C925" s="1291"/>
      <c r="D925" s="1291"/>
      <c r="E925" s="1291"/>
      <c r="F925" s="1291"/>
      <c r="G925" s="1291"/>
      <c r="H925" s="1291"/>
      <c r="I925" s="1291"/>
      <c r="J925" s="1291"/>
      <c r="K925" s="1291"/>
      <c r="L925" s="1291"/>
      <c r="M925" s="1291"/>
      <c r="N925" s="1291"/>
      <c r="O925" s="1291"/>
      <c r="P925" s="1291"/>
      <c r="Q925" s="1291"/>
      <c r="R925" s="1291"/>
      <c r="S925" s="1291"/>
      <c r="T925" s="1291"/>
      <c r="U925" s="1291"/>
      <c r="V925" s="1291"/>
      <c r="W925" s="1291"/>
      <c r="X925" s="1291"/>
      <c r="Y925" s="1291"/>
    </row>
    <row r="926">
      <c r="A926" s="1291"/>
      <c r="B926" s="1291"/>
      <c r="C926" s="1291"/>
      <c r="D926" s="1291"/>
      <c r="E926" s="1291"/>
      <c r="F926" s="1291"/>
      <c r="G926" s="1291"/>
      <c r="H926" s="1291"/>
      <c r="I926" s="1291"/>
      <c r="J926" s="1291"/>
      <c r="K926" s="1291"/>
      <c r="L926" s="1291"/>
      <c r="M926" s="1291"/>
      <c r="N926" s="1291"/>
      <c r="O926" s="1291"/>
      <c r="P926" s="1291"/>
      <c r="Q926" s="1291"/>
      <c r="R926" s="1291"/>
      <c r="S926" s="1291"/>
      <c r="T926" s="1291"/>
      <c r="U926" s="1291"/>
      <c r="V926" s="1291"/>
      <c r="W926" s="1291"/>
      <c r="X926" s="1291"/>
      <c r="Y926" s="1291"/>
    </row>
    <row r="927">
      <c r="A927" s="1291"/>
      <c r="B927" s="1291"/>
      <c r="C927" s="1291"/>
      <c r="D927" s="1291"/>
      <c r="E927" s="1291"/>
      <c r="F927" s="1291"/>
      <c r="G927" s="1291"/>
      <c r="H927" s="1291"/>
      <c r="I927" s="1291"/>
      <c r="J927" s="1291"/>
      <c r="K927" s="1291"/>
      <c r="L927" s="1291"/>
      <c r="M927" s="1291"/>
      <c r="N927" s="1291"/>
      <c r="O927" s="1291"/>
      <c r="P927" s="1291"/>
      <c r="Q927" s="1291"/>
      <c r="R927" s="1291"/>
      <c r="S927" s="1291"/>
      <c r="T927" s="1291"/>
      <c r="U927" s="1291"/>
      <c r="V927" s="1291"/>
      <c r="W927" s="1291"/>
      <c r="X927" s="1291"/>
      <c r="Y927" s="1291"/>
    </row>
    <row r="928">
      <c r="A928" s="1291"/>
      <c r="B928" s="1291"/>
      <c r="C928" s="1291"/>
      <c r="D928" s="1291"/>
      <c r="E928" s="1291"/>
      <c r="F928" s="1291"/>
      <c r="G928" s="1291"/>
      <c r="H928" s="1291"/>
      <c r="I928" s="1291"/>
      <c r="J928" s="1291"/>
      <c r="K928" s="1291"/>
      <c r="L928" s="1291"/>
      <c r="M928" s="1291"/>
      <c r="N928" s="1291"/>
      <c r="O928" s="1291"/>
      <c r="P928" s="1291"/>
      <c r="Q928" s="1291"/>
      <c r="R928" s="1291"/>
      <c r="S928" s="1291"/>
      <c r="T928" s="1291"/>
      <c r="U928" s="1291"/>
      <c r="V928" s="1291"/>
      <c r="W928" s="1291"/>
      <c r="X928" s="1291"/>
      <c r="Y928" s="1291"/>
    </row>
    <row r="929">
      <c r="A929" s="1291"/>
      <c r="B929" s="1291"/>
      <c r="C929" s="1291"/>
      <c r="D929" s="1291"/>
      <c r="E929" s="1291"/>
      <c r="F929" s="1291"/>
      <c r="G929" s="1291"/>
      <c r="H929" s="1291"/>
      <c r="I929" s="1291"/>
      <c r="J929" s="1291"/>
      <c r="K929" s="1291"/>
      <c r="L929" s="1291"/>
      <c r="M929" s="1291"/>
      <c r="N929" s="1291"/>
      <c r="O929" s="1291"/>
      <c r="P929" s="1291"/>
      <c r="Q929" s="1291"/>
      <c r="R929" s="1291"/>
      <c r="S929" s="1291"/>
      <c r="T929" s="1291"/>
      <c r="U929" s="1291"/>
      <c r="V929" s="1291"/>
      <c r="W929" s="1291"/>
      <c r="X929" s="1291"/>
      <c r="Y929" s="1291"/>
    </row>
    <row r="930">
      <c r="A930" s="1291"/>
      <c r="B930" s="1291"/>
      <c r="C930" s="1291"/>
      <c r="D930" s="1291"/>
      <c r="E930" s="1291"/>
      <c r="F930" s="1291"/>
      <c r="G930" s="1291"/>
      <c r="H930" s="1291"/>
      <c r="I930" s="1291"/>
      <c r="J930" s="1291"/>
      <c r="K930" s="1291"/>
      <c r="L930" s="1291"/>
      <c r="M930" s="1291"/>
      <c r="N930" s="1291"/>
      <c r="O930" s="1291"/>
      <c r="P930" s="1291"/>
      <c r="Q930" s="1291"/>
      <c r="R930" s="1291"/>
      <c r="S930" s="1291"/>
      <c r="T930" s="1291"/>
      <c r="U930" s="1291"/>
      <c r="V930" s="1291"/>
      <c r="W930" s="1291"/>
      <c r="X930" s="1291"/>
      <c r="Y930" s="1291"/>
    </row>
    <row r="931">
      <c r="A931" s="1291"/>
      <c r="B931" s="1291"/>
      <c r="C931" s="1291"/>
      <c r="D931" s="1291"/>
      <c r="E931" s="1291"/>
      <c r="F931" s="1291"/>
      <c r="G931" s="1291"/>
      <c r="H931" s="1291"/>
      <c r="I931" s="1291"/>
      <c r="J931" s="1291"/>
      <c r="K931" s="1291"/>
      <c r="L931" s="1291"/>
      <c r="M931" s="1291"/>
      <c r="N931" s="1291"/>
      <c r="O931" s="1291"/>
      <c r="P931" s="1291"/>
      <c r="Q931" s="1291"/>
      <c r="R931" s="1291"/>
      <c r="S931" s="1291"/>
      <c r="T931" s="1291"/>
      <c r="U931" s="1291"/>
      <c r="V931" s="1291"/>
      <c r="W931" s="1291"/>
      <c r="X931" s="1291"/>
      <c r="Y931" s="1291"/>
    </row>
    <row r="932">
      <c r="A932" s="1291"/>
      <c r="B932" s="1291"/>
      <c r="C932" s="1291"/>
      <c r="D932" s="1291"/>
      <c r="E932" s="1291"/>
      <c r="F932" s="1291"/>
      <c r="G932" s="1291"/>
      <c r="H932" s="1291"/>
      <c r="I932" s="1291"/>
      <c r="J932" s="1291"/>
      <c r="K932" s="1291"/>
      <c r="L932" s="1291"/>
      <c r="M932" s="1291"/>
      <c r="N932" s="1291"/>
      <c r="O932" s="1291"/>
      <c r="P932" s="1291"/>
      <c r="Q932" s="1291"/>
      <c r="R932" s="1291"/>
      <c r="S932" s="1291"/>
      <c r="T932" s="1291"/>
      <c r="U932" s="1291"/>
      <c r="V932" s="1291"/>
      <c r="W932" s="1291"/>
      <c r="X932" s="1291"/>
      <c r="Y932" s="1291"/>
    </row>
    <row r="933">
      <c r="A933" s="1291"/>
      <c r="B933" s="1291"/>
      <c r="C933" s="1291"/>
      <c r="D933" s="1291"/>
      <c r="E933" s="1291"/>
      <c r="F933" s="1291"/>
      <c r="G933" s="1291"/>
      <c r="H933" s="1291"/>
      <c r="I933" s="1291"/>
      <c r="J933" s="1291"/>
      <c r="K933" s="1291"/>
      <c r="L933" s="1291"/>
      <c r="M933" s="1291"/>
      <c r="N933" s="1291"/>
      <c r="O933" s="1291"/>
      <c r="P933" s="1291"/>
      <c r="Q933" s="1291"/>
      <c r="R933" s="1291"/>
      <c r="S933" s="1291"/>
      <c r="T933" s="1291"/>
      <c r="U933" s="1291"/>
      <c r="V933" s="1291"/>
      <c r="W933" s="1291"/>
      <c r="X933" s="1291"/>
      <c r="Y933" s="1291"/>
    </row>
    <row r="934">
      <c r="A934" s="1291"/>
      <c r="B934" s="1291"/>
      <c r="C934" s="1291"/>
      <c r="D934" s="1291"/>
      <c r="E934" s="1291"/>
      <c r="F934" s="1291"/>
      <c r="G934" s="1291"/>
      <c r="H934" s="1291"/>
      <c r="I934" s="1291"/>
      <c r="J934" s="1291"/>
      <c r="K934" s="1291"/>
      <c r="L934" s="1291"/>
      <c r="M934" s="1291"/>
      <c r="N934" s="1291"/>
      <c r="O934" s="1291"/>
      <c r="P934" s="1291"/>
      <c r="Q934" s="1291"/>
      <c r="R934" s="1291"/>
      <c r="S934" s="1291"/>
      <c r="T934" s="1291"/>
      <c r="U934" s="1291"/>
      <c r="V934" s="1291"/>
      <c r="W934" s="1291"/>
      <c r="X934" s="1291"/>
      <c r="Y934" s="1291"/>
    </row>
    <row r="935">
      <c r="A935" s="1291"/>
      <c r="B935" s="1291"/>
      <c r="C935" s="1291"/>
      <c r="D935" s="1291"/>
      <c r="E935" s="1291"/>
      <c r="F935" s="1291"/>
      <c r="G935" s="1291"/>
      <c r="H935" s="1291"/>
      <c r="I935" s="1291"/>
      <c r="J935" s="1291"/>
      <c r="K935" s="1291"/>
      <c r="L935" s="1291"/>
      <c r="M935" s="1291"/>
      <c r="N935" s="1291"/>
      <c r="O935" s="1291"/>
      <c r="P935" s="1291"/>
      <c r="Q935" s="1291"/>
      <c r="R935" s="1291"/>
      <c r="S935" s="1291"/>
      <c r="T935" s="1291"/>
      <c r="U935" s="1291"/>
      <c r="V935" s="1291"/>
      <c r="W935" s="1291"/>
      <c r="X935" s="1291"/>
      <c r="Y935" s="1291"/>
    </row>
    <row r="936">
      <c r="A936" s="1291"/>
      <c r="B936" s="1291"/>
      <c r="C936" s="1291"/>
      <c r="D936" s="1291"/>
      <c r="E936" s="1291"/>
      <c r="F936" s="1291"/>
      <c r="G936" s="1291"/>
      <c r="H936" s="1291"/>
      <c r="I936" s="1291"/>
      <c r="J936" s="1291"/>
      <c r="K936" s="1291"/>
      <c r="L936" s="1291"/>
      <c r="M936" s="1291"/>
      <c r="N936" s="1291"/>
      <c r="O936" s="1291"/>
      <c r="P936" s="1291"/>
      <c r="Q936" s="1291"/>
      <c r="R936" s="1291"/>
      <c r="S936" s="1291"/>
      <c r="T936" s="1291"/>
      <c r="U936" s="1291"/>
      <c r="V936" s="1291"/>
      <c r="W936" s="1291"/>
      <c r="X936" s="1291"/>
      <c r="Y936" s="1291"/>
    </row>
    <row r="937">
      <c r="A937" s="1291"/>
      <c r="B937" s="1291"/>
      <c r="C937" s="1291"/>
      <c r="D937" s="1291"/>
      <c r="E937" s="1291"/>
      <c r="F937" s="1291"/>
      <c r="G937" s="1291"/>
      <c r="H937" s="1291"/>
      <c r="I937" s="1291"/>
      <c r="J937" s="1291"/>
      <c r="K937" s="1291"/>
      <c r="L937" s="1291"/>
      <c r="M937" s="1291"/>
      <c r="N937" s="1291"/>
      <c r="O937" s="1291"/>
      <c r="P937" s="1291"/>
      <c r="Q937" s="1291"/>
      <c r="R937" s="1291"/>
      <c r="S937" s="1291"/>
      <c r="T937" s="1291"/>
      <c r="U937" s="1291"/>
      <c r="V937" s="1291"/>
      <c r="W937" s="1291"/>
      <c r="X937" s="1291"/>
      <c r="Y937" s="1291"/>
    </row>
    <row r="938">
      <c r="A938" s="1291"/>
      <c r="B938" s="1291"/>
      <c r="C938" s="1291"/>
      <c r="D938" s="1291"/>
      <c r="E938" s="1291"/>
      <c r="F938" s="1291"/>
      <c r="G938" s="1291"/>
      <c r="H938" s="1291"/>
      <c r="I938" s="1291"/>
      <c r="J938" s="1291"/>
      <c r="K938" s="1291"/>
      <c r="L938" s="1291"/>
      <c r="M938" s="1291"/>
      <c r="N938" s="1291"/>
      <c r="O938" s="1291"/>
      <c r="P938" s="1291"/>
      <c r="Q938" s="1291"/>
      <c r="R938" s="1291"/>
      <c r="S938" s="1291"/>
      <c r="T938" s="1291"/>
      <c r="U938" s="1291"/>
      <c r="V938" s="1291"/>
      <c r="W938" s="1291"/>
      <c r="X938" s="1291"/>
      <c r="Y938" s="1291"/>
    </row>
    <row r="939">
      <c r="A939" s="1291"/>
      <c r="B939" s="1291"/>
      <c r="C939" s="1291"/>
      <c r="D939" s="1291"/>
      <c r="E939" s="1291"/>
      <c r="F939" s="1291"/>
      <c r="G939" s="1291"/>
      <c r="H939" s="1291"/>
      <c r="I939" s="1291"/>
      <c r="J939" s="1291"/>
      <c r="K939" s="1291"/>
      <c r="L939" s="1291"/>
      <c r="M939" s="1291"/>
      <c r="N939" s="1291"/>
      <c r="O939" s="1291"/>
      <c r="P939" s="1291"/>
      <c r="Q939" s="1291"/>
      <c r="R939" s="1291"/>
      <c r="S939" s="1291"/>
      <c r="T939" s="1291"/>
      <c r="U939" s="1291"/>
      <c r="V939" s="1291"/>
      <c r="W939" s="1291"/>
      <c r="X939" s="1291"/>
      <c r="Y939" s="1291"/>
    </row>
    <row r="940">
      <c r="A940" s="1291"/>
      <c r="B940" s="1291"/>
      <c r="C940" s="1291"/>
      <c r="D940" s="1291"/>
      <c r="E940" s="1291"/>
      <c r="F940" s="1291"/>
      <c r="G940" s="1291"/>
      <c r="H940" s="1291"/>
      <c r="I940" s="1291"/>
      <c r="J940" s="1291"/>
      <c r="K940" s="1291"/>
      <c r="L940" s="1291"/>
      <c r="M940" s="1291"/>
      <c r="N940" s="1291"/>
      <c r="O940" s="1291"/>
      <c r="P940" s="1291"/>
      <c r="Q940" s="1291"/>
      <c r="R940" s="1291"/>
      <c r="S940" s="1291"/>
      <c r="T940" s="1291"/>
      <c r="U940" s="1291"/>
      <c r="V940" s="1291"/>
      <c r="W940" s="1291"/>
      <c r="X940" s="1291"/>
      <c r="Y940" s="1291"/>
    </row>
    <row r="941">
      <c r="A941" s="1291"/>
      <c r="B941" s="1291"/>
      <c r="C941" s="1291"/>
      <c r="D941" s="1291"/>
      <c r="E941" s="1291"/>
      <c r="F941" s="1291"/>
      <c r="G941" s="1291"/>
      <c r="H941" s="1291"/>
      <c r="I941" s="1291"/>
      <c r="J941" s="1291"/>
      <c r="K941" s="1291"/>
      <c r="L941" s="1291"/>
      <c r="M941" s="1291"/>
      <c r="N941" s="1291"/>
      <c r="O941" s="1291"/>
      <c r="P941" s="1291"/>
      <c r="Q941" s="1291"/>
      <c r="R941" s="1291"/>
      <c r="S941" s="1291"/>
      <c r="T941" s="1291"/>
      <c r="U941" s="1291"/>
      <c r="V941" s="1291"/>
      <c r="W941" s="1291"/>
      <c r="X941" s="1291"/>
      <c r="Y941" s="1291"/>
    </row>
    <row r="942">
      <c r="A942" s="1291"/>
      <c r="B942" s="1291"/>
      <c r="C942" s="1291"/>
      <c r="D942" s="1291"/>
      <c r="E942" s="1291"/>
      <c r="F942" s="1291"/>
      <c r="G942" s="1291"/>
      <c r="H942" s="1291"/>
      <c r="I942" s="1291"/>
      <c r="J942" s="1291"/>
      <c r="K942" s="1291"/>
      <c r="L942" s="1291"/>
      <c r="M942" s="1291"/>
      <c r="N942" s="1291"/>
      <c r="O942" s="1291"/>
      <c r="P942" s="1291"/>
      <c r="Q942" s="1291"/>
      <c r="R942" s="1291"/>
      <c r="S942" s="1291"/>
      <c r="T942" s="1291"/>
      <c r="U942" s="1291"/>
      <c r="V942" s="1291"/>
      <c r="W942" s="1291"/>
      <c r="X942" s="1291"/>
      <c r="Y942" s="1291"/>
    </row>
    <row r="943">
      <c r="A943" s="1291"/>
      <c r="B943" s="1291"/>
      <c r="C943" s="1291"/>
      <c r="D943" s="1291"/>
      <c r="E943" s="1291"/>
      <c r="F943" s="1291"/>
      <c r="G943" s="1291"/>
      <c r="H943" s="1291"/>
      <c r="I943" s="1291"/>
      <c r="J943" s="1291"/>
      <c r="K943" s="1291"/>
      <c r="L943" s="1291"/>
      <c r="M943" s="1291"/>
      <c r="N943" s="1291"/>
      <c r="O943" s="1291"/>
      <c r="P943" s="1291"/>
      <c r="Q943" s="1291"/>
      <c r="R943" s="1291"/>
      <c r="S943" s="1291"/>
      <c r="T943" s="1291"/>
      <c r="U943" s="1291"/>
      <c r="V943" s="1291"/>
      <c r="W943" s="1291"/>
      <c r="X943" s="1291"/>
      <c r="Y943" s="1291"/>
    </row>
    <row r="944">
      <c r="A944" s="1291"/>
      <c r="B944" s="1291"/>
      <c r="C944" s="1291"/>
      <c r="D944" s="1291"/>
      <c r="E944" s="1291"/>
      <c r="F944" s="1291"/>
      <c r="G944" s="1291"/>
      <c r="H944" s="1291"/>
      <c r="I944" s="1291"/>
      <c r="J944" s="1291"/>
      <c r="K944" s="1291"/>
      <c r="L944" s="1291"/>
      <c r="M944" s="1291"/>
      <c r="N944" s="1291"/>
      <c r="O944" s="1291"/>
      <c r="P944" s="1291"/>
      <c r="Q944" s="1291"/>
      <c r="R944" s="1291"/>
      <c r="S944" s="1291"/>
      <c r="T944" s="1291"/>
      <c r="U944" s="1291"/>
      <c r="V944" s="1291"/>
      <c r="W944" s="1291"/>
      <c r="X944" s="1291"/>
      <c r="Y944" s="1291"/>
    </row>
    <row r="945">
      <c r="A945" s="1291"/>
      <c r="B945" s="1291"/>
      <c r="C945" s="1291"/>
      <c r="D945" s="1291"/>
      <c r="E945" s="1291"/>
      <c r="F945" s="1291"/>
      <c r="G945" s="1291"/>
      <c r="H945" s="1291"/>
      <c r="I945" s="1291"/>
      <c r="J945" s="1291"/>
      <c r="K945" s="1291"/>
      <c r="L945" s="1291"/>
      <c r="M945" s="1291"/>
      <c r="N945" s="1291"/>
      <c r="O945" s="1291"/>
      <c r="P945" s="1291"/>
      <c r="Q945" s="1291"/>
      <c r="R945" s="1291"/>
      <c r="S945" s="1291"/>
      <c r="T945" s="1291"/>
      <c r="U945" s="1291"/>
      <c r="V945" s="1291"/>
      <c r="W945" s="1291"/>
      <c r="X945" s="1291"/>
      <c r="Y945" s="1291"/>
    </row>
    <row r="946">
      <c r="A946" s="1291"/>
      <c r="B946" s="1291"/>
      <c r="C946" s="1291"/>
      <c r="D946" s="1291"/>
      <c r="E946" s="1291"/>
      <c r="F946" s="1291"/>
      <c r="G946" s="1291"/>
      <c r="H946" s="1291"/>
      <c r="I946" s="1291"/>
      <c r="J946" s="1291"/>
      <c r="K946" s="1291"/>
      <c r="L946" s="1291"/>
      <c r="M946" s="1291"/>
      <c r="N946" s="1291"/>
      <c r="O946" s="1291"/>
      <c r="P946" s="1291"/>
      <c r="Q946" s="1291"/>
      <c r="R946" s="1291"/>
      <c r="S946" s="1291"/>
      <c r="T946" s="1291"/>
      <c r="U946" s="1291"/>
      <c r="V946" s="1291"/>
      <c r="W946" s="1291"/>
      <c r="X946" s="1291"/>
      <c r="Y946" s="1291"/>
    </row>
    <row r="947">
      <c r="A947" s="1291"/>
      <c r="B947" s="1291"/>
      <c r="C947" s="1291"/>
      <c r="D947" s="1291"/>
      <c r="E947" s="1291"/>
      <c r="F947" s="1291"/>
      <c r="G947" s="1291"/>
      <c r="H947" s="1291"/>
      <c r="I947" s="1291"/>
      <c r="J947" s="1291"/>
      <c r="K947" s="1291"/>
      <c r="L947" s="1291"/>
      <c r="M947" s="1291"/>
      <c r="N947" s="1291"/>
      <c r="O947" s="1291"/>
      <c r="P947" s="1291"/>
      <c r="Q947" s="1291"/>
      <c r="R947" s="1291"/>
      <c r="S947" s="1291"/>
      <c r="T947" s="1291"/>
      <c r="U947" s="1291"/>
      <c r="V947" s="1291"/>
      <c r="W947" s="1291"/>
      <c r="X947" s="1291"/>
      <c r="Y947" s="1291"/>
    </row>
    <row r="948">
      <c r="A948" s="1291"/>
      <c r="B948" s="1291"/>
      <c r="C948" s="1291"/>
      <c r="D948" s="1291"/>
      <c r="E948" s="1291"/>
      <c r="F948" s="1291"/>
      <c r="G948" s="1291"/>
      <c r="H948" s="1291"/>
      <c r="I948" s="1291"/>
      <c r="J948" s="1291"/>
      <c r="K948" s="1291"/>
      <c r="L948" s="1291"/>
      <c r="M948" s="1291"/>
      <c r="N948" s="1291"/>
      <c r="O948" s="1291"/>
      <c r="P948" s="1291"/>
      <c r="Q948" s="1291"/>
      <c r="R948" s="1291"/>
      <c r="S948" s="1291"/>
      <c r="T948" s="1291"/>
      <c r="U948" s="1291"/>
      <c r="V948" s="1291"/>
      <c r="W948" s="1291"/>
      <c r="X948" s="1291"/>
      <c r="Y948" s="1291"/>
    </row>
    <row r="949">
      <c r="A949" s="1291"/>
      <c r="B949" s="1291"/>
      <c r="C949" s="1291"/>
      <c r="D949" s="1291"/>
      <c r="E949" s="1291"/>
      <c r="F949" s="1291"/>
      <c r="G949" s="1291"/>
      <c r="H949" s="1291"/>
      <c r="I949" s="1291"/>
      <c r="J949" s="1291"/>
      <c r="K949" s="1291"/>
      <c r="L949" s="1291"/>
      <c r="M949" s="1291"/>
      <c r="N949" s="1291"/>
      <c r="O949" s="1291"/>
      <c r="P949" s="1291"/>
      <c r="Q949" s="1291"/>
      <c r="R949" s="1291"/>
      <c r="S949" s="1291"/>
      <c r="T949" s="1291"/>
      <c r="U949" s="1291"/>
      <c r="V949" s="1291"/>
      <c r="W949" s="1291"/>
      <c r="X949" s="1291"/>
      <c r="Y949" s="1291"/>
    </row>
    <row r="950">
      <c r="A950" s="1291"/>
      <c r="B950" s="1291"/>
      <c r="C950" s="1291"/>
      <c r="D950" s="1291"/>
      <c r="E950" s="1291"/>
      <c r="F950" s="1291"/>
      <c r="G950" s="1291"/>
      <c r="H950" s="1291"/>
      <c r="I950" s="1291"/>
      <c r="J950" s="1291"/>
      <c r="K950" s="1291"/>
      <c r="L950" s="1291"/>
      <c r="M950" s="1291"/>
      <c r="N950" s="1291"/>
      <c r="O950" s="1291"/>
      <c r="P950" s="1291"/>
      <c r="Q950" s="1291"/>
      <c r="R950" s="1291"/>
      <c r="S950" s="1291"/>
      <c r="T950" s="1291"/>
      <c r="U950" s="1291"/>
      <c r="V950" s="1291"/>
      <c r="W950" s="1291"/>
      <c r="X950" s="1291"/>
      <c r="Y950" s="1291"/>
    </row>
    <row r="951">
      <c r="A951" s="1291"/>
      <c r="B951" s="1291"/>
      <c r="C951" s="1291"/>
      <c r="D951" s="1291"/>
      <c r="E951" s="1291"/>
      <c r="F951" s="1291"/>
      <c r="G951" s="1291"/>
      <c r="H951" s="1291"/>
      <c r="I951" s="1291"/>
      <c r="J951" s="1291"/>
      <c r="K951" s="1291"/>
      <c r="L951" s="1291"/>
      <c r="M951" s="1291"/>
      <c r="N951" s="1291"/>
      <c r="O951" s="1291"/>
      <c r="P951" s="1291"/>
      <c r="Q951" s="1291"/>
      <c r="R951" s="1291"/>
      <c r="S951" s="1291"/>
      <c r="T951" s="1291"/>
      <c r="U951" s="1291"/>
      <c r="V951" s="1291"/>
      <c r="W951" s="1291"/>
      <c r="X951" s="1291"/>
      <c r="Y951" s="1291"/>
    </row>
    <row r="952">
      <c r="A952" s="1291"/>
      <c r="B952" s="1291"/>
      <c r="C952" s="1291"/>
      <c r="D952" s="1291"/>
      <c r="E952" s="1291"/>
      <c r="F952" s="1291"/>
      <c r="G952" s="1291"/>
      <c r="H952" s="1291"/>
      <c r="I952" s="1291"/>
      <c r="J952" s="1291"/>
      <c r="K952" s="1291"/>
      <c r="L952" s="1291"/>
      <c r="M952" s="1291"/>
      <c r="N952" s="1291"/>
      <c r="O952" s="1291"/>
      <c r="P952" s="1291"/>
      <c r="Q952" s="1291"/>
      <c r="R952" s="1291"/>
      <c r="S952" s="1291"/>
      <c r="T952" s="1291"/>
      <c r="U952" s="1291"/>
      <c r="V952" s="1291"/>
      <c r="W952" s="1291"/>
      <c r="X952" s="1291"/>
      <c r="Y952" s="1291"/>
    </row>
    <row r="953">
      <c r="A953" s="1291"/>
      <c r="B953" s="1291"/>
      <c r="C953" s="1291"/>
      <c r="D953" s="1291"/>
      <c r="E953" s="1291"/>
      <c r="F953" s="1291"/>
      <c r="G953" s="1291"/>
      <c r="H953" s="1291"/>
      <c r="I953" s="1291"/>
      <c r="J953" s="1291"/>
      <c r="K953" s="1291"/>
      <c r="L953" s="1291"/>
      <c r="M953" s="1291"/>
      <c r="N953" s="1291"/>
      <c r="O953" s="1291"/>
      <c r="P953" s="1291"/>
      <c r="Q953" s="1291"/>
      <c r="R953" s="1291"/>
      <c r="S953" s="1291"/>
      <c r="T953" s="1291"/>
      <c r="U953" s="1291"/>
      <c r="V953" s="1291"/>
      <c r="W953" s="1291"/>
      <c r="X953" s="1291"/>
      <c r="Y953" s="1291"/>
    </row>
    <row r="954">
      <c r="A954" s="1291"/>
      <c r="B954" s="1291"/>
      <c r="C954" s="1291"/>
      <c r="D954" s="1291"/>
      <c r="E954" s="1291"/>
      <c r="F954" s="1291"/>
      <c r="G954" s="1291"/>
      <c r="H954" s="1291"/>
      <c r="I954" s="1291"/>
      <c r="J954" s="1291"/>
      <c r="K954" s="1291"/>
      <c r="L954" s="1291"/>
      <c r="M954" s="1291"/>
      <c r="N954" s="1291"/>
      <c r="O954" s="1291"/>
      <c r="P954" s="1291"/>
      <c r="Q954" s="1291"/>
      <c r="R954" s="1291"/>
      <c r="S954" s="1291"/>
      <c r="T954" s="1291"/>
      <c r="U954" s="1291"/>
      <c r="V954" s="1291"/>
      <c r="W954" s="1291"/>
      <c r="X954" s="1291"/>
      <c r="Y954" s="1291"/>
    </row>
    <row r="955">
      <c r="A955" s="1291"/>
      <c r="B955" s="1291"/>
      <c r="C955" s="1291"/>
      <c r="D955" s="1291"/>
      <c r="E955" s="1291"/>
      <c r="F955" s="1291"/>
      <c r="G955" s="1291"/>
      <c r="H955" s="1291"/>
      <c r="I955" s="1291"/>
      <c r="J955" s="1291"/>
      <c r="K955" s="1291"/>
      <c r="L955" s="1291"/>
      <c r="M955" s="1291"/>
      <c r="N955" s="1291"/>
      <c r="O955" s="1291"/>
      <c r="P955" s="1291"/>
      <c r="Q955" s="1291"/>
      <c r="R955" s="1291"/>
      <c r="S955" s="1291"/>
      <c r="T955" s="1291"/>
      <c r="U955" s="1291"/>
      <c r="V955" s="1291"/>
      <c r="W955" s="1291"/>
      <c r="X955" s="1291"/>
      <c r="Y955" s="1291"/>
    </row>
    <row r="956">
      <c r="A956" s="1291"/>
      <c r="B956" s="1291"/>
      <c r="C956" s="1291"/>
      <c r="D956" s="1291"/>
      <c r="E956" s="1291"/>
      <c r="F956" s="1291"/>
      <c r="G956" s="1291"/>
      <c r="H956" s="1291"/>
      <c r="I956" s="1291"/>
      <c r="J956" s="1291"/>
      <c r="K956" s="1291"/>
      <c r="L956" s="1291"/>
      <c r="M956" s="1291"/>
      <c r="N956" s="1291"/>
      <c r="O956" s="1291"/>
      <c r="P956" s="1291"/>
      <c r="Q956" s="1291"/>
      <c r="R956" s="1291"/>
      <c r="S956" s="1291"/>
      <c r="T956" s="1291"/>
      <c r="U956" s="1291"/>
      <c r="V956" s="1291"/>
      <c r="W956" s="1291"/>
      <c r="X956" s="1291"/>
      <c r="Y956" s="1291"/>
    </row>
    <row r="957">
      <c r="A957" s="1291"/>
      <c r="B957" s="1291"/>
      <c r="C957" s="1291"/>
      <c r="D957" s="1291"/>
      <c r="E957" s="1291"/>
      <c r="F957" s="1291"/>
      <c r="G957" s="1291"/>
      <c r="H957" s="1291"/>
      <c r="I957" s="1291"/>
      <c r="J957" s="1291"/>
      <c r="K957" s="1291"/>
      <c r="L957" s="1291"/>
      <c r="M957" s="1291"/>
      <c r="N957" s="1291"/>
      <c r="O957" s="1291"/>
      <c r="P957" s="1291"/>
      <c r="Q957" s="1291"/>
      <c r="R957" s="1291"/>
      <c r="S957" s="1291"/>
      <c r="T957" s="1291"/>
      <c r="U957" s="1291"/>
      <c r="V957" s="1291"/>
      <c r="W957" s="1291"/>
      <c r="X957" s="1291"/>
      <c r="Y957" s="1291"/>
    </row>
    <row r="958">
      <c r="A958" s="1291"/>
      <c r="B958" s="1291"/>
      <c r="C958" s="1291"/>
      <c r="D958" s="1291"/>
      <c r="E958" s="1291"/>
      <c r="F958" s="1291"/>
      <c r="G958" s="1291"/>
      <c r="H958" s="1291"/>
      <c r="I958" s="1291"/>
      <c r="J958" s="1291"/>
      <c r="K958" s="1291"/>
      <c r="L958" s="1291"/>
      <c r="M958" s="1291"/>
      <c r="N958" s="1291"/>
      <c r="O958" s="1291"/>
      <c r="P958" s="1291"/>
      <c r="Q958" s="1291"/>
      <c r="R958" s="1291"/>
      <c r="S958" s="1291"/>
      <c r="T958" s="1291"/>
      <c r="U958" s="1291"/>
      <c r="V958" s="1291"/>
      <c r="W958" s="1291"/>
      <c r="X958" s="1291"/>
      <c r="Y958" s="1291"/>
    </row>
    <row r="959">
      <c r="A959" s="1291"/>
      <c r="B959" s="1291"/>
      <c r="C959" s="1291"/>
      <c r="D959" s="1291"/>
      <c r="E959" s="1291"/>
      <c r="F959" s="1291"/>
      <c r="G959" s="1291"/>
      <c r="H959" s="1291"/>
      <c r="I959" s="1291"/>
      <c r="J959" s="1291"/>
      <c r="K959" s="1291"/>
      <c r="L959" s="1291"/>
      <c r="M959" s="1291"/>
      <c r="N959" s="1291"/>
      <c r="O959" s="1291"/>
      <c r="P959" s="1291"/>
      <c r="Q959" s="1291"/>
      <c r="R959" s="1291"/>
      <c r="S959" s="1291"/>
      <c r="T959" s="1291"/>
      <c r="U959" s="1291"/>
      <c r="V959" s="1291"/>
      <c r="W959" s="1291"/>
      <c r="X959" s="1291"/>
      <c r="Y959" s="1291"/>
    </row>
    <row r="960">
      <c r="A960" s="1291"/>
      <c r="B960" s="1291"/>
      <c r="C960" s="1291"/>
      <c r="D960" s="1291"/>
      <c r="E960" s="1291"/>
      <c r="F960" s="1291"/>
      <c r="G960" s="1291"/>
      <c r="H960" s="1291"/>
      <c r="I960" s="1291"/>
      <c r="J960" s="1291"/>
      <c r="K960" s="1291"/>
      <c r="L960" s="1291"/>
      <c r="M960" s="1291"/>
      <c r="N960" s="1291"/>
      <c r="O960" s="1291"/>
      <c r="P960" s="1291"/>
      <c r="Q960" s="1291"/>
      <c r="R960" s="1291"/>
      <c r="S960" s="1291"/>
      <c r="T960" s="1291"/>
      <c r="U960" s="1291"/>
      <c r="V960" s="1291"/>
      <c r="W960" s="1291"/>
      <c r="X960" s="1291"/>
      <c r="Y960" s="1291"/>
    </row>
    <row r="961">
      <c r="A961" s="1291"/>
      <c r="B961" s="1291"/>
      <c r="C961" s="1291"/>
      <c r="D961" s="1291"/>
      <c r="E961" s="1291"/>
      <c r="F961" s="1291"/>
      <c r="G961" s="1291"/>
      <c r="H961" s="1291"/>
      <c r="I961" s="1291"/>
      <c r="J961" s="1291"/>
      <c r="K961" s="1291"/>
      <c r="L961" s="1291"/>
      <c r="M961" s="1291"/>
      <c r="N961" s="1291"/>
      <c r="O961" s="1291"/>
      <c r="P961" s="1291"/>
      <c r="Q961" s="1291"/>
      <c r="R961" s="1291"/>
      <c r="S961" s="1291"/>
      <c r="T961" s="1291"/>
      <c r="U961" s="1291"/>
      <c r="V961" s="1291"/>
      <c r="W961" s="1291"/>
      <c r="X961" s="1291"/>
      <c r="Y961" s="1291"/>
    </row>
    <row r="962">
      <c r="A962" s="1291"/>
      <c r="B962" s="1291"/>
      <c r="C962" s="1291"/>
      <c r="D962" s="1291"/>
      <c r="E962" s="1291"/>
      <c r="F962" s="1291"/>
      <c r="G962" s="1291"/>
      <c r="H962" s="1291"/>
      <c r="I962" s="1291"/>
      <c r="J962" s="1291"/>
      <c r="K962" s="1291"/>
      <c r="L962" s="1291"/>
      <c r="M962" s="1291"/>
      <c r="N962" s="1291"/>
      <c r="O962" s="1291"/>
      <c r="P962" s="1291"/>
      <c r="Q962" s="1291"/>
      <c r="R962" s="1291"/>
      <c r="S962" s="1291"/>
      <c r="T962" s="1291"/>
      <c r="U962" s="1291"/>
      <c r="V962" s="1291"/>
      <c r="W962" s="1291"/>
      <c r="X962" s="1291"/>
      <c r="Y962" s="1291"/>
    </row>
    <row r="963">
      <c r="A963" s="1291"/>
      <c r="B963" s="1291"/>
      <c r="C963" s="1291"/>
      <c r="D963" s="1291"/>
      <c r="E963" s="1291"/>
      <c r="F963" s="1291"/>
      <c r="G963" s="1291"/>
      <c r="H963" s="1291"/>
      <c r="I963" s="1291"/>
      <c r="J963" s="1291"/>
      <c r="K963" s="1291"/>
      <c r="L963" s="1291"/>
      <c r="M963" s="1291"/>
      <c r="N963" s="1291"/>
      <c r="O963" s="1291"/>
      <c r="P963" s="1291"/>
      <c r="Q963" s="1291"/>
      <c r="R963" s="1291"/>
      <c r="S963" s="1291"/>
      <c r="T963" s="1291"/>
      <c r="U963" s="1291"/>
      <c r="V963" s="1291"/>
      <c r="W963" s="1291"/>
      <c r="X963" s="1291"/>
      <c r="Y963" s="1291"/>
    </row>
    <row r="964">
      <c r="A964" s="1291"/>
      <c r="B964" s="1291"/>
      <c r="C964" s="1291"/>
      <c r="D964" s="1291"/>
      <c r="E964" s="1291"/>
      <c r="F964" s="1291"/>
      <c r="G964" s="1291"/>
      <c r="H964" s="1291"/>
      <c r="I964" s="1291"/>
      <c r="J964" s="1291"/>
      <c r="K964" s="1291"/>
      <c r="L964" s="1291"/>
      <c r="M964" s="1291"/>
      <c r="N964" s="1291"/>
      <c r="O964" s="1291"/>
      <c r="P964" s="1291"/>
      <c r="Q964" s="1291"/>
      <c r="R964" s="1291"/>
      <c r="S964" s="1291"/>
      <c r="T964" s="1291"/>
      <c r="U964" s="1291"/>
      <c r="V964" s="1291"/>
      <c r="W964" s="1291"/>
      <c r="X964" s="1291"/>
      <c r="Y964" s="1291"/>
    </row>
    <row r="965">
      <c r="A965" s="1291"/>
      <c r="B965" s="1291"/>
      <c r="C965" s="1291"/>
      <c r="D965" s="1291"/>
      <c r="E965" s="1291"/>
      <c r="F965" s="1291"/>
      <c r="G965" s="1291"/>
      <c r="H965" s="1291"/>
      <c r="I965" s="1291"/>
      <c r="J965" s="1291"/>
      <c r="K965" s="1291"/>
      <c r="L965" s="1291"/>
      <c r="M965" s="1291"/>
      <c r="N965" s="1291"/>
      <c r="O965" s="1291"/>
      <c r="P965" s="1291"/>
      <c r="Q965" s="1291"/>
      <c r="R965" s="1291"/>
      <c r="S965" s="1291"/>
      <c r="T965" s="1291"/>
      <c r="U965" s="1291"/>
      <c r="V965" s="1291"/>
      <c r="W965" s="1291"/>
      <c r="X965" s="1291"/>
      <c r="Y965" s="1291"/>
    </row>
    <row r="966">
      <c r="A966" s="1291"/>
      <c r="B966" s="1291"/>
      <c r="C966" s="1291"/>
      <c r="D966" s="1291"/>
      <c r="E966" s="1291"/>
      <c r="F966" s="1291"/>
      <c r="G966" s="1291"/>
      <c r="H966" s="1291"/>
      <c r="I966" s="1291"/>
      <c r="J966" s="1291"/>
      <c r="K966" s="1291"/>
      <c r="L966" s="1291"/>
      <c r="M966" s="1291"/>
      <c r="N966" s="1291"/>
      <c r="O966" s="1291"/>
      <c r="P966" s="1291"/>
      <c r="Q966" s="1291"/>
      <c r="R966" s="1291"/>
      <c r="S966" s="1291"/>
      <c r="T966" s="1291"/>
      <c r="U966" s="1291"/>
      <c r="V966" s="1291"/>
      <c r="W966" s="1291"/>
      <c r="X966" s="1291"/>
      <c r="Y966" s="1291"/>
    </row>
    <row r="967">
      <c r="A967" s="1291"/>
      <c r="B967" s="1291"/>
      <c r="C967" s="1291"/>
      <c r="D967" s="1291"/>
      <c r="E967" s="1291"/>
      <c r="F967" s="1291"/>
      <c r="G967" s="1291"/>
      <c r="H967" s="1291"/>
      <c r="I967" s="1291"/>
      <c r="J967" s="1291"/>
      <c r="K967" s="1291"/>
      <c r="L967" s="1291"/>
      <c r="M967" s="1291"/>
      <c r="N967" s="1291"/>
      <c r="O967" s="1291"/>
      <c r="P967" s="1291"/>
      <c r="Q967" s="1291"/>
      <c r="R967" s="1291"/>
      <c r="S967" s="1291"/>
      <c r="T967" s="1291"/>
      <c r="U967" s="1291"/>
      <c r="V967" s="1291"/>
      <c r="W967" s="1291"/>
      <c r="X967" s="1291"/>
      <c r="Y967" s="1291"/>
    </row>
    <row r="968">
      <c r="A968" s="1291"/>
      <c r="B968" s="1291"/>
      <c r="C968" s="1291"/>
      <c r="D968" s="1291"/>
      <c r="E968" s="1291"/>
      <c r="F968" s="1291"/>
      <c r="G968" s="1291"/>
      <c r="H968" s="1291"/>
      <c r="I968" s="1291"/>
      <c r="J968" s="1291"/>
      <c r="K968" s="1291"/>
      <c r="L968" s="1291"/>
      <c r="M968" s="1291"/>
      <c r="N968" s="1291"/>
      <c r="O968" s="1291"/>
      <c r="P968" s="1291"/>
      <c r="Q968" s="1291"/>
      <c r="R968" s="1291"/>
      <c r="S968" s="1291"/>
      <c r="T968" s="1291"/>
      <c r="U968" s="1291"/>
      <c r="V968" s="1291"/>
      <c r="W968" s="1291"/>
      <c r="X968" s="1291"/>
      <c r="Y968" s="1291"/>
    </row>
    <row r="969">
      <c r="A969" s="1291"/>
      <c r="B969" s="1291"/>
      <c r="C969" s="1291"/>
      <c r="D969" s="1291"/>
      <c r="E969" s="1291"/>
      <c r="F969" s="1291"/>
      <c r="G969" s="1291"/>
      <c r="H969" s="1291"/>
      <c r="I969" s="1291"/>
      <c r="J969" s="1291"/>
      <c r="K969" s="1291"/>
      <c r="L969" s="1291"/>
      <c r="M969" s="1291"/>
      <c r="N969" s="1291"/>
      <c r="O969" s="1291"/>
      <c r="P969" s="1291"/>
      <c r="Q969" s="1291"/>
      <c r="R969" s="1291"/>
      <c r="S969" s="1291"/>
      <c r="T969" s="1291"/>
      <c r="U969" s="1291"/>
      <c r="V969" s="1291"/>
      <c r="W969" s="1291"/>
      <c r="X969" s="1291"/>
      <c r="Y969" s="1291"/>
    </row>
    <row r="970">
      <c r="A970" s="1291"/>
      <c r="B970" s="1291"/>
      <c r="C970" s="1291"/>
      <c r="D970" s="1291"/>
      <c r="E970" s="1291"/>
      <c r="F970" s="1291"/>
      <c r="G970" s="1291"/>
      <c r="H970" s="1291"/>
      <c r="I970" s="1291"/>
      <c r="J970" s="1291"/>
      <c r="K970" s="1291"/>
      <c r="L970" s="1291"/>
      <c r="M970" s="1291"/>
      <c r="N970" s="1291"/>
      <c r="O970" s="1291"/>
      <c r="P970" s="1291"/>
      <c r="Q970" s="1291"/>
      <c r="R970" s="1291"/>
      <c r="S970" s="1291"/>
      <c r="T970" s="1291"/>
      <c r="U970" s="1291"/>
      <c r="V970" s="1291"/>
      <c r="W970" s="1291"/>
      <c r="X970" s="1291"/>
      <c r="Y970" s="1291"/>
    </row>
    <row r="971">
      <c r="A971" s="1291"/>
      <c r="B971" s="1291"/>
      <c r="C971" s="1291"/>
      <c r="D971" s="1291"/>
      <c r="E971" s="1291"/>
      <c r="F971" s="1291"/>
      <c r="G971" s="1291"/>
      <c r="H971" s="1291"/>
      <c r="I971" s="1291"/>
      <c r="J971" s="1291"/>
      <c r="K971" s="1291"/>
      <c r="L971" s="1291"/>
      <c r="M971" s="1291"/>
      <c r="N971" s="1291"/>
      <c r="O971" s="1291"/>
      <c r="P971" s="1291"/>
      <c r="Q971" s="1291"/>
      <c r="R971" s="1291"/>
      <c r="S971" s="1291"/>
      <c r="T971" s="1291"/>
      <c r="U971" s="1291"/>
      <c r="V971" s="1291"/>
      <c r="W971" s="1291"/>
      <c r="X971" s="1291"/>
      <c r="Y971" s="1291"/>
    </row>
    <row r="972">
      <c r="A972" s="1291"/>
      <c r="B972" s="1291"/>
      <c r="C972" s="1291"/>
      <c r="D972" s="1291"/>
      <c r="E972" s="1291"/>
      <c r="F972" s="1291"/>
      <c r="G972" s="1291"/>
      <c r="H972" s="1291"/>
      <c r="I972" s="1291"/>
      <c r="J972" s="1291"/>
      <c r="K972" s="1291"/>
      <c r="L972" s="1291"/>
      <c r="M972" s="1291"/>
      <c r="N972" s="1291"/>
      <c r="O972" s="1291"/>
      <c r="P972" s="1291"/>
      <c r="Q972" s="1291"/>
      <c r="R972" s="1291"/>
      <c r="S972" s="1291"/>
      <c r="T972" s="1291"/>
      <c r="U972" s="1291"/>
      <c r="V972" s="1291"/>
      <c r="W972" s="1291"/>
      <c r="X972" s="1291"/>
      <c r="Y972" s="1291"/>
    </row>
    <row r="973">
      <c r="A973" s="1291"/>
      <c r="B973" s="1291"/>
      <c r="C973" s="1291"/>
      <c r="D973" s="1291"/>
      <c r="E973" s="1291"/>
      <c r="F973" s="1291"/>
      <c r="G973" s="1291"/>
      <c r="H973" s="1291"/>
      <c r="I973" s="1291"/>
      <c r="J973" s="1291"/>
      <c r="K973" s="1291"/>
      <c r="L973" s="1291"/>
      <c r="M973" s="1291"/>
      <c r="N973" s="1291"/>
      <c r="O973" s="1291"/>
      <c r="P973" s="1291"/>
      <c r="Q973" s="1291"/>
      <c r="R973" s="1291"/>
      <c r="S973" s="1291"/>
      <c r="T973" s="1291"/>
      <c r="U973" s="1291"/>
      <c r="V973" s="1291"/>
      <c r="W973" s="1291"/>
      <c r="X973" s="1291"/>
      <c r="Y973" s="1291"/>
    </row>
    <row r="974">
      <c r="A974" s="1291"/>
      <c r="B974" s="1291"/>
      <c r="C974" s="1291"/>
      <c r="D974" s="1291"/>
      <c r="E974" s="1291"/>
      <c r="F974" s="1291"/>
      <c r="G974" s="1291"/>
      <c r="H974" s="1291"/>
      <c r="I974" s="1291"/>
      <c r="J974" s="1291"/>
      <c r="K974" s="1291"/>
      <c r="L974" s="1291"/>
      <c r="M974" s="1291"/>
      <c r="N974" s="1291"/>
      <c r="O974" s="1291"/>
      <c r="P974" s="1291"/>
      <c r="Q974" s="1291"/>
      <c r="R974" s="1291"/>
      <c r="S974" s="1291"/>
      <c r="T974" s="1291"/>
      <c r="U974" s="1291"/>
      <c r="V974" s="1291"/>
      <c r="W974" s="1291"/>
      <c r="X974" s="1291"/>
      <c r="Y974" s="1291"/>
    </row>
    <row r="975">
      <c r="A975" s="1291"/>
      <c r="B975" s="1291"/>
      <c r="C975" s="1291"/>
      <c r="D975" s="1291"/>
      <c r="E975" s="1291"/>
      <c r="F975" s="1291"/>
      <c r="G975" s="1291"/>
      <c r="H975" s="1291"/>
      <c r="I975" s="1291"/>
      <c r="J975" s="1291"/>
      <c r="K975" s="1291"/>
      <c r="L975" s="1291"/>
      <c r="M975" s="1291"/>
      <c r="N975" s="1291"/>
      <c r="O975" s="1291"/>
      <c r="P975" s="1291"/>
      <c r="Q975" s="1291"/>
      <c r="R975" s="1291"/>
      <c r="S975" s="1291"/>
      <c r="T975" s="1291"/>
      <c r="U975" s="1291"/>
      <c r="V975" s="1291"/>
      <c r="W975" s="1291"/>
      <c r="X975" s="1291"/>
      <c r="Y975" s="1291"/>
    </row>
    <row r="976">
      <c r="A976" s="1291"/>
      <c r="B976" s="1291"/>
      <c r="C976" s="1291"/>
      <c r="D976" s="1291"/>
      <c r="E976" s="1291"/>
      <c r="F976" s="1291"/>
      <c r="G976" s="1291"/>
      <c r="H976" s="1291"/>
      <c r="I976" s="1291"/>
      <c r="J976" s="1291"/>
      <c r="K976" s="1291"/>
      <c r="L976" s="1291"/>
      <c r="M976" s="1291"/>
      <c r="N976" s="1291"/>
      <c r="O976" s="1291"/>
      <c r="P976" s="1291"/>
      <c r="Q976" s="1291"/>
      <c r="R976" s="1291"/>
      <c r="S976" s="1291"/>
      <c r="T976" s="1291"/>
      <c r="U976" s="1291"/>
      <c r="V976" s="1291"/>
      <c r="W976" s="1291"/>
      <c r="X976" s="1291"/>
      <c r="Y976" s="1291"/>
    </row>
    <row r="977">
      <c r="A977" s="1291"/>
      <c r="B977" s="1291"/>
      <c r="C977" s="1291"/>
      <c r="D977" s="1291"/>
      <c r="E977" s="1291"/>
      <c r="F977" s="1291"/>
      <c r="G977" s="1291"/>
      <c r="H977" s="1291"/>
      <c r="I977" s="1291"/>
      <c r="J977" s="1291"/>
      <c r="K977" s="1291"/>
      <c r="L977" s="1291"/>
      <c r="M977" s="1291"/>
      <c r="N977" s="1291"/>
      <c r="O977" s="1291"/>
      <c r="P977" s="1291"/>
      <c r="Q977" s="1291"/>
      <c r="R977" s="1291"/>
      <c r="S977" s="1291"/>
      <c r="T977" s="1291"/>
      <c r="U977" s="1291"/>
      <c r="V977" s="1291"/>
      <c r="W977" s="1291"/>
      <c r="X977" s="1291"/>
      <c r="Y977" s="1291"/>
    </row>
    <row r="978">
      <c r="A978" s="1291"/>
      <c r="B978" s="1291"/>
      <c r="C978" s="1291"/>
      <c r="D978" s="1291"/>
      <c r="E978" s="1291"/>
      <c r="F978" s="1291"/>
      <c r="G978" s="1291"/>
      <c r="H978" s="1291"/>
      <c r="I978" s="1291"/>
      <c r="J978" s="1291"/>
      <c r="K978" s="1291"/>
      <c r="L978" s="1291"/>
      <c r="M978" s="1291"/>
      <c r="N978" s="1291"/>
      <c r="O978" s="1291"/>
      <c r="P978" s="1291"/>
      <c r="Q978" s="1291"/>
      <c r="R978" s="1291"/>
      <c r="S978" s="1291"/>
      <c r="T978" s="1291"/>
      <c r="U978" s="1291"/>
      <c r="V978" s="1291"/>
      <c r="W978" s="1291"/>
      <c r="X978" s="1291"/>
      <c r="Y978" s="1291"/>
    </row>
    <row r="979">
      <c r="A979" s="1291"/>
      <c r="B979" s="1291"/>
      <c r="C979" s="1291"/>
      <c r="D979" s="1291"/>
      <c r="E979" s="1291"/>
      <c r="F979" s="1291"/>
      <c r="G979" s="1291"/>
      <c r="H979" s="1291"/>
      <c r="I979" s="1291"/>
      <c r="J979" s="1291"/>
      <c r="K979" s="1291"/>
      <c r="L979" s="1291"/>
      <c r="M979" s="1291"/>
      <c r="N979" s="1291"/>
      <c r="O979" s="1291"/>
      <c r="P979" s="1291"/>
      <c r="Q979" s="1291"/>
      <c r="R979" s="1291"/>
      <c r="S979" s="1291"/>
      <c r="T979" s="1291"/>
      <c r="U979" s="1291"/>
      <c r="V979" s="1291"/>
      <c r="W979" s="1291"/>
      <c r="X979" s="1291"/>
      <c r="Y979" s="1291"/>
    </row>
    <row r="980">
      <c r="A980" s="1291"/>
      <c r="B980" s="1291"/>
      <c r="C980" s="1291"/>
      <c r="D980" s="1291"/>
      <c r="E980" s="1291"/>
      <c r="F980" s="1291"/>
      <c r="G980" s="1291"/>
      <c r="H980" s="1291"/>
      <c r="I980" s="1291"/>
      <c r="J980" s="1291"/>
      <c r="K980" s="1291"/>
      <c r="L980" s="1291"/>
      <c r="M980" s="1291"/>
      <c r="N980" s="1291"/>
      <c r="O980" s="1291"/>
      <c r="P980" s="1291"/>
      <c r="Q980" s="1291"/>
      <c r="R980" s="1291"/>
      <c r="S980" s="1291"/>
      <c r="T980" s="1291"/>
      <c r="U980" s="1291"/>
      <c r="V980" s="1291"/>
      <c r="W980" s="1291"/>
      <c r="X980" s="1291"/>
      <c r="Y980" s="1291"/>
    </row>
    <row r="981">
      <c r="A981" s="1291"/>
      <c r="B981" s="1291"/>
      <c r="C981" s="1291"/>
      <c r="D981" s="1291"/>
      <c r="E981" s="1291"/>
      <c r="F981" s="1291"/>
      <c r="G981" s="1291"/>
      <c r="H981" s="1291"/>
      <c r="I981" s="1291"/>
      <c r="J981" s="1291"/>
      <c r="K981" s="1291"/>
      <c r="L981" s="1291"/>
      <c r="M981" s="1291"/>
      <c r="N981" s="1291"/>
      <c r="O981" s="1291"/>
      <c r="P981" s="1291"/>
      <c r="Q981" s="1291"/>
      <c r="R981" s="1291"/>
      <c r="S981" s="1291"/>
      <c r="T981" s="1291"/>
      <c r="U981" s="1291"/>
      <c r="V981" s="1291"/>
      <c r="W981" s="1291"/>
      <c r="X981" s="1291"/>
      <c r="Y981" s="1291"/>
    </row>
    <row r="982">
      <c r="A982" s="1291"/>
      <c r="B982" s="1291"/>
      <c r="C982" s="1291"/>
      <c r="D982" s="1291"/>
      <c r="E982" s="1291"/>
      <c r="F982" s="1291"/>
      <c r="G982" s="1291"/>
      <c r="H982" s="1291"/>
      <c r="I982" s="1291"/>
      <c r="J982" s="1291"/>
      <c r="K982" s="1291"/>
      <c r="L982" s="1291"/>
      <c r="M982" s="1291"/>
      <c r="N982" s="1291"/>
      <c r="O982" s="1291"/>
      <c r="P982" s="1291"/>
      <c r="Q982" s="1291"/>
      <c r="R982" s="1291"/>
      <c r="S982" s="1291"/>
      <c r="T982" s="1291"/>
      <c r="U982" s="1291"/>
      <c r="V982" s="1291"/>
      <c r="W982" s="1291"/>
      <c r="X982" s="1291"/>
      <c r="Y982" s="1291"/>
    </row>
    <row r="983">
      <c r="A983" s="1291"/>
      <c r="B983" s="1291"/>
      <c r="C983" s="1291"/>
      <c r="D983" s="1291"/>
      <c r="E983" s="1291"/>
      <c r="F983" s="1291"/>
      <c r="G983" s="1291"/>
      <c r="H983" s="1291"/>
      <c r="I983" s="1291"/>
      <c r="J983" s="1291"/>
      <c r="K983" s="1291"/>
      <c r="L983" s="1291"/>
      <c r="M983" s="1291"/>
      <c r="N983" s="1291"/>
      <c r="O983" s="1291"/>
      <c r="P983" s="1291"/>
      <c r="Q983" s="1291"/>
      <c r="R983" s="1291"/>
      <c r="S983" s="1291"/>
      <c r="T983" s="1291"/>
      <c r="U983" s="1291"/>
      <c r="V983" s="1291"/>
      <c r="W983" s="1291"/>
      <c r="X983" s="1291"/>
      <c r="Y983" s="1291"/>
    </row>
    <row r="984">
      <c r="A984" s="1291"/>
      <c r="B984" s="1291"/>
      <c r="C984" s="1291"/>
      <c r="D984" s="1291"/>
      <c r="E984" s="1291"/>
      <c r="F984" s="1291"/>
      <c r="G984" s="1291"/>
      <c r="H984" s="1291"/>
      <c r="I984" s="1291"/>
      <c r="J984" s="1291"/>
      <c r="K984" s="1291"/>
      <c r="L984" s="1291"/>
      <c r="M984" s="1291"/>
      <c r="N984" s="1291"/>
      <c r="O984" s="1291"/>
      <c r="P984" s="1291"/>
      <c r="Q984" s="1291"/>
      <c r="R984" s="1291"/>
      <c r="S984" s="1291"/>
      <c r="T984" s="1291"/>
      <c r="U984" s="1291"/>
      <c r="V984" s="1291"/>
      <c r="W984" s="1291"/>
      <c r="X984" s="1291"/>
      <c r="Y984" s="1291"/>
    </row>
    <row r="985">
      <c r="A985" s="1291"/>
      <c r="B985" s="1291"/>
      <c r="C985" s="1291"/>
      <c r="D985" s="1291"/>
      <c r="E985" s="1291"/>
      <c r="F985" s="1291"/>
      <c r="G985" s="1291"/>
      <c r="H985" s="1291"/>
      <c r="I985" s="1291"/>
      <c r="J985" s="1291"/>
      <c r="K985" s="1291"/>
      <c r="L985" s="1291"/>
      <c r="M985" s="1291"/>
      <c r="N985" s="1291"/>
      <c r="O985" s="1291"/>
      <c r="P985" s="1291"/>
      <c r="Q985" s="1291"/>
      <c r="R985" s="1291"/>
      <c r="S985" s="1291"/>
      <c r="T985" s="1291"/>
      <c r="U985" s="1291"/>
      <c r="V985" s="1291"/>
      <c r="W985" s="1291"/>
      <c r="X985" s="1291"/>
      <c r="Y985" s="1291"/>
    </row>
    <row r="986">
      <c r="A986" s="1291"/>
      <c r="B986" s="1291"/>
      <c r="C986" s="1291"/>
      <c r="D986" s="1291"/>
      <c r="E986" s="1291"/>
      <c r="F986" s="1291"/>
      <c r="G986" s="1291"/>
      <c r="H986" s="1291"/>
      <c r="I986" s="1291"/>
      <c r="J986" s="1291"/>
      <c r="K986" s="1291"/>
      <c r="L986" s="1291"/>
      <c r="M986" s="1291"/>
      <c r="N986" s="1291"/>
      <c r="O986" s="1291"/>
      <c r="P986" s="1291"/>
      <c r="Q986" s="1291"/>
      <c r="R986" s="1291"/>
      <c r="S986" s="1291"/>
      <c r="T986" s="1291"/>
      <c r="U986" s="1291"/>
      <c r="V986" s="1291"/>
      <c r="W986" s="1291"/>
      <c r="X986" s="1291"/>
      <c r="Y986" s="1291"/>
    </row>
    <row r="987">
      <c r="A987" s="1291"/>
      <c r="B987" s="1291"/>
      <c r="C987" s="1291"/>
      <c r="D987" s="1291"/>
      <c r="E987" s="1291"/>
      <c r="F987" s="1291"/>
      <c r="G987" s="1291"/>
      <c r="H987" s="1291"/>
      <c r="I987" s="1291"/>
      <c r="J987" s="1291"/>
      <c r="K987" s="1291"/>
      <c r="L987" s="1291"/>
      <c r="M987" s="1291"/>
      <c r="N987" s="1291"/>
      <c r="O987" s="1291"/>
      <c r="P987" s="1291"/>
      <c r="Q987" s="1291"/>
      <c r="R987" s="1291"/>
      <c r="S987" s="1291"/>
      <c r="T987" s="1291"/>
      <c r="U987" s="1291"/>
      <c r="V987" s="1291"/>
      <c r="W987" s="1291"/>
      <c r="X987" s="1291"/>
      <c r="Y987" s="1291"/>
    </row>
    <row r="988">
      <c r="A988" s="1291"/>
      <c r="B988" s="1291"/>
      <c r="C988" s="1291"/>
      <c r="D988" s="1291"/>
      <c r="E988" s="1291"/>
      <c r="F988" s="1291"/>
      <c r="G988" s="1291"/>
      <c r="H988" s="1291"/>
      <c r="I988" s="1291"/>
      <c r="J988" s="1291"/>
      <c r="K988" s="1291"/>
      <c r="L988" s="1291"/>
      <c r="M988" s="1291"/>
      <c r="N988" s="1291"/>
      <c r="O988" s="1291"/>
      <c r="P988" s="1291"/>
      <c r="Q988" s="1291"/>
      <c r="R988" s="1291"/>
      <c r="S988" s="1291"/>
      <c r="T988" s="1291"/>
      <c r="U988" s="1291"/>
      <c r="V988" s="1291"/>
      <c r="W988" s="1291"/>
      <c r="X988" s="1291"/>
      <c r="Y988" s="1291"/>
    </row>
    <row r="989">
      <c r="A989" s="1291"/>
      <c r="B989" s="1291"/>
      <c r="C989" s="1291"/>
      <c r="D989" s="1291"/>
      <c r="E989" s="1291"/>
      <c r="F989" s="1291"/>
      <c r="G989" s="1291"/>
      <c r="H989" s="1291"/>
      <c r="I989" s="1291"/>
      <c r="J989" s="1291"/>
      <c r="K989" s="1291"/>
      <c r="L989" s="1291"/>
      <c r="M989" s="1291"/>
      <c r="N989" s="1291"/>
      <c r="O989" s="1291"/>
      <c r="P989" s="1291"/>
      <c r="Q989" s="1291"/>
      <c r="R989" s="1291"/>
      <c r="S989" s="1291"/>
      <c r="T989" s="1291"/>
      <c r="U989" s="1291"/>
      <c r="V989" s="1291"/>
      <c r="W989" s="1291"/>
      <c r="X989" s="1291"/>
      <c r="Y989" s="1291"/>
    </row>
    <row r="990">
      <c r="A990" s="1291"/>
      <c r="B990" s="1291"/>
      <c r="C990" s="1291"/>
      <c r="D990" s="1291"/>
      <c r="E990" s="1291"/>
      <c r="F990" s="1291"/>
      <c r="G990" s="1291"/>
      <c r="H990" s="1291"/>
      <c r="I990" s="1291"/>
      <c r="J990" s="1291"/>
      <c r="K990" s="1291"/>
      <c r="L990" s="1291"/>
      <c r="M990" s="1291"/>
      <c r="N990" s="1291"/>
      <c r="O990" s="1291"/>
      <c r="P990" s="1291"/>
      <c r="Q990" s="1291"/>
      <c r="R990" s="1291"/>
      <c r="S990" s="1291"/>
      <c r="T990" s="1291"/>
      <c r="U990" s="1291"/>
      <c r="V990" s="1291"/>
      <c r="W990" s="1291"/>
      <c r="X990" s="1291"/>
      <c r="Y990" s="1291"/>
    </row>
    <row r="991">
      <c r="A991" s="1291"/>
      <c r="B991" s="1291"/>
      <c r="C991" s="1291"/>
      <c r="D991" s="1291"/>
      <c r="E991" s="1291"/>
      <c r="F991" s="1291"/>
      <c r="G991" s="1291"/>
      <c r="H991" s="1291"/>
      <c r="I991" s="1291"/>
      <c r="J991" s="1291"/>
      <c r="K991" s="1291"/>
      <c r="L991" s="1291"/>
      <c r="M991" s="1291"/>
      <c r="N991" s="1291"/>
      <c r="O991" s="1291"/>
      <c r="P991" s="1291"/>
      <c r="Q991" s="1291"/>
      <c r="R991" s="1291"/>
      <c r="S991" s="1291"/>
      <c r="T991" s="1291"/>
      <c r="U991" s="1291"/>
      <c r="V991" s="1291"/>
      <c r="W991" s="1291"/>
      <c r="X991" s="1291"/>
      <c r="Y991" s="1291"/>
    </row>
    <row r="992">
      <c r="A992" s="1291"/>
      <c r="B992" s="1291"/>
      <c r="C992" s="1291"/>
      <c r="D992" s="1291"/>
      <c r="E992" s="1291"/>
      <c r="F992" s="1291"/>
      <c r="G992" s="1291"/>
      <c r="H992" s="1291"/>
      <c r="I992" s="1291"/>
      <c r="J992" s="1291"/>
      <c r="K992" s="1291"/>
      <c r="L992" s="1291"/>
      <c r="M992" s="1291"/>
      <c r="N992" s="1291"/>
      <c r="O992" s="1291"/>
      <c r="P992" s="1291"/>
      <c r="Q992" s="1291"/>
      <c r="R992" s="1291"/>
      <c r="S992" s="1291"/>
      <c r="T992" s="1291"/>
      <c r="U992" s="1291"/>
      <c r="V992" s="1291"/>
      <c r="W992" s="1291"/>
      <c r="X992" s="1291"/>
      <c r="Y992" s="1291"/>
    </row>
    <row r="993">
      <c r="A993" s="1291"/>
      <c r="B993" s="1291"/>
      <c r="C993" s="1291"/>
      <c r="D993" s="1291"/>
      <c r="E993" s="1291"/>
      <c r="F993" s="1291"/>
      <c r="G993" s="1291"/>
      <c r="H993" s="1291"/>
      <c r="I993" s="1291"/>
      <c r="J993" s="1291"/>
      <c r="K993" s="1291"/>
      <c r="L993" s="1291"/>
      <c r="M993" s="1291"/>
      <c r="N993" s="1291"/>
      <c r="O993" s="1291"/>
      <c r="P993" s="1291"/>
      <c r="Q993" s="1291"/>
      <c r="R993" s="1291"/>
      <c r="S993" s="1291"/>
      <c r="T993" s="1291"/>
      <c r="U993" s="1291"/>
      <c r="V993" s="1291"/>
      <c r="W993" s="1291"/>
      <c r="X993" s="1291"/>
      <c r="Y993" s="1291"/>
    </row>
    <row r="994">
      <c r="A994" s="1291"/>
      <c r="B994" s="1291"/>
      <c r="C994" s="1291"/>
      <c r="D994" s="1291"/>
      <c r="E994" s="1291"/>
      <c r="F994" s="1291"/>
      <c r="G994" s="1291"/>
      <c r="H994" s="1291"/>
      <c r="I994" s="1291"/>
      <c r="J994" s="1291"/>
      <c r="K994" s="1291"/>
      <c r="L994" s="1291"/>
      <c r="M994" s="1291"/>
      <c r="N994" s="1291"/>
      <c r="O994" s="1291"/>
      <c r="P994" s="1291"/>
      <c r="Q994" s="1291"/>
      <c r="R994" s="1291"/>
      <c r="S994" s="1291"/>
      <c r="T994" s="1291"/>
      <c r="U994" s="1291"/>
      <c r="V994" s="1291"/>
      <c r="W994" s="1291"/>
      <c r="X994" s="1291"/>
      <c r="Y994" s="1291"/>
    </row>
    <row r="995">
      <c r="A995" s="1291"/>
      <c r="B995" s="1291"/>
      <c r="C995" s="1291"/>
      <c r="D995" s="1291"/>
      <c r="E995" s="1291"/>
      <c r="F995" s="1291"/>
      <c r="G995" s="1291"/>
      <c r="H995" s="1291"/>
      <c r="I995" s="1291"/>
      <c r="J995" s="1291"/>
      <c r="K995" s="1291"/>
      <c r="L995" s="1291"/>
      <c r="M995" s="1291"/>
      <c r="N995" s="1291"/>
      <c r="O995" s="1291"/>
      <c r="P995" s="1291"/>
      <c r="Q995" s="1291"/>
      <c r="R995" s="1291"/>
      <c r="S995" s="1291"/>
      <c r="T995" s="1291"/>
      <c r="U995" s="1291"/>
      <c r="V995" s="1291"/>
      <c r="W995" s="1291"/>
      <c r="X995" s="1291"/>
      <c r="Y995" s="1291"/>
    </row>
    <row r="996">
      <c r="A996" s="1291"/>
      <c r="B996" s="1291"/>
      <c r="C996" s="1291"/>
      <c r="D996" s="1291"/>
      <c r="E996" s="1291"/>
      <c r="F996" s="1291"/>
      <c r="G996" s="1291"/>
      <c r="H996" s="1291"/>
      <c r="I996" s="1291"/>
      <c r="J996" s="1291"/>
      <c r="K996" s="1291"/>
      <c r="L996" s="1291"/>
      <c r="M996" s="1291"/>
      <c r="N996" s="1291"/>
      <c r="O996" s="1291"/>
      <c r="P996" s="1291"/>
      <c r="Q996" s="1291"/>
      <c r="R996" s="1291"/>
      <c r="S996" s="1291"/>
      <c r="T996" s="1291"/>
      <c r="U996" s="1291"/>
      <c r="V996" s="1291"/>
      <c r="W996" s="1291"/>
      <c r="X996" s="1291"/>
      <c r="Y996" s="1291"/>
    </row>
    <row r="997">
      <c r="A997" s="1291"/>
      <c r="B997" s="1291"/>
      <c r="C997" s="1291"/>
      <c r="D997" s="1291"/>
      <c r="E997" s="1291"/>
      <c r="F997" s="1291"/>
      <c r="G997" s="1291"/>
      <c r="H997" s="1291"/>
      <c r="I997" s="1291"/>
      <c r="J997" s="1291"/>
      <c r="K997" s="1291"/>
      <c r="L997" s="1291"/>
      <c r="M997" s="1291"/>
      <c r="N997" s="1291"/>
      <c r="O997" s="1291"/>
      <c r="P997" s="1291"/>
      <c r="Q997" s="1291"/>
      <c r="R997" s="1291"/>
      <c r="S997" s="1291"/>
      <c r="T997" s="1291"/>
      <c r="U997" s="1291"/>
      <c r="V997" s="1291"/>
      <c r="W997" s="1291"/>
      <c r="X997" s="1291"/>
      <c r="Y997" s="1291"/>
    </row>
    <row r="998">
      <c r="A998" s="1291"/>
      <c r="B998" s="1291"/>
      <c r="C998" s="1291"/>
      <c r="D998" s="1291"/>
      <c r="E998" s="1291"/>
      <c r="F998" s="1291"/>
      <c r="G998" s="1291"/>
      <c r="H998" s="1291"/>
      <c r="I998" s="1291"/>
      <c r="J998" s="1291"/>
      <c r="K998" s="1291"/>
      <c r="L998" s="1291"/>
      <c r="M998" s="1291"/>
      <c r="N998" s="1291"/>
      <c r="O998" s="1291"/>
      <c r="P998" s="1291"/>
      <c r="Q998" s="1291"/>
      <c r="R998" s="1291"/>
      <c r="S998" s="1291"/>
      <c r="T998" s="1291"/>
      <c r="U998" s="1291"/>
      <c r="V998" s="1291"/>
      <c r="W998" s="1291"/>
      <c r="X998" s="1291"/>
      <c r="Y998" s="1291"/>
    </row>
    <row r="999">
      <c r="A999" s="1291"/>
      <c r="B999" s="1291"/>
      <c r="C999" s="1291"/>
      <c r="D999" s="1291"/>
      <c r="E999" s="1291"/>
      <c r="F999" s="1291"/>
      <c r="G999" s="1291"/>
      <c r="H999" s="1291"/>
      <c r="I999" s="1291"/>
      <c r="J999" s="1291"/>
      <c r="K999" s="1291"/>
      <c r="L999" s="1291"/>
      <c r="M999" s="1291"/>
      <c r="N999" s="1291"/>
      <c r="O999" s="1291"/>
      <c r="P999" s="1291"/>
      <c r="Q999" s="1291"/>
      <c r="R999" s="1291"/>
      <c r="S999" s="1291"/>
      <c r="T999" s="1291"/>
      <c r="U999" s="1291"/>
      <c r="V999" s="1291"/>
      <c r="W999" s="1291"/>
      <c r="X999" s="1291"/>
      <c r="Y999" s="1291"/>
    </row>
    <row r="1000">
      <c r="A1000" s="1291"/>
      <c r="B1000" s="1291"/>
      <c r="C1000" s="1291"/>
      <c r="D1000" s="1291"/>
      <c r="E1000" s="1291"/>
      <c r="F1000" s="1291"/>
      <c r="G1000" s="1291"/>
      <c r="H1000" s="1291"/>
      <c r="I1000" s="1291"/>
      <c r="J1000" s="1291"/>
      <c r="K1000" s="1291"/>
      <c r="L1000" s="1291"/>
      <c r="M1000" s="1291"/>
      <c r="N1000" s="1291"/>
      <c r="O1000" s="1291"/>
      <c r="P1000" s="1291"/>
      <c r="Q1000" s="1291"/>
      <c r="R1000" s="1291"/>
      <c r="S1000" s="1291"/>
      <c r="T1000" s="1291"/>
      <c r="U1000" s="1291"/>
      <c r="V1000" s="1291"/>
      <c r="W1000" s="1291"/>
      <c r="X1000" s="1291"/>
      <c r="Y1000" s="1291"/>
    </row>
    <row r="1001">
      <c r="A1001" s="1291"/>
      <c r="B1001" s="1291"/>
      <c r="C1001" s="1291"/>
      <c r="D1001" s="1291"/>
      <c r="E1001" s="1291"/>
      <c r="F1001" s="1291"/>
      <c r="G1001" s="1291"/>
      <c r="H1001" s="1291"/>
      <c r="I1001" s="1291"/>
      <c r="J1001" s="1291"/>
      <c r="K1001" s="1291"/>
      <c r="L1001" s="1291"/>
      <c r="M1001" s="1291"/>
      <c r="N1001" s="1291"/>
      <c r="O1001" s="1291"/>
      <c r="P1001" s="1291"/>
      <c r="Q1001" s="1291"/>
      <c r="R1001" s="1291"/>
      <c r="S1001" s="1291"/>
      <c r="T1001" s="1291"/>
      <c r="U1001" s="1291"/>
      <c r="V1001" s="1291"/>
      <c r="W1001" s="1291"/>
      <c r="X1001" s="1291"/>
      <c r="Y1001" s="1291"/>
    </row>
  </sheetData>
  <autoFilter ref="$A$1:$Y$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1C75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43"/>
    <col customWidth="1" min="4" max="4" width="8.71"/>
    <col customWidth="1" min="5" max="5" width="25.86"/>
    <col customWidth="1" min="6" max="6" width="28.0"/>
    <col customWidth="1" min="7" max="7" width="26.43"/>
    <col customWidth="1" min="8" max="8" width="13.86"/>
    <col customWidth="1" min="9" max="9" width="14.86"/>
    <col customWidth="1" min="10" max="10" width="26.0"/>
    <col customWidth="1" min="11" max="11" width="8.29"/>
    <col customWidth="1" min="12" max="12" width="8.14"/>
    <col customWidth="1" min="13" max="13" width="11.14"/>
    <col customWidth="1" min="14" max="14" width="8.43"/>
    <col customWidth="1" min="15" max="15" width="20.14"/>
    <col customWidth="1" min="16" max="16" width="6.71"/>
    <col customWidth="1" min="17" max="17" width="19.14"/>
    <col customWidth="1" min="18" max="18" width="20.14"/>
    <col customWidth="1" min="19" max="19" width="20.0"/>
    <col customWidth="1" min="20" max="20" width="19.86"/>
    <col customWidth="1" min="21" max="21" width="12.71"/>
    <col customWidth="1" min="22" max="22" width="11.57"/>
    <col customWidth="1" min="23" max="23" width="27.86"/>
    <col customWidth="1" min="24" max="24" width="29.71"/>
    <col customWidth="1" min="25" max="25" width="16.71"/>
    <col customWidth="1" min="26" max="28" width="13.86"/>
    <col customWidth="1" min="29" max="29" width="57.43"/>
  </cols>
  <sheetData>
    <row r="1" ht="50.25" customHeight="1">
      <c r="A1" s="1310" t="s">
        <v>3357</v>
      </c>
      <c r="B1" s="1311" t="s">
        <v>2</v>
      </c>
      <c r="C1" s="1312" t="s">
        <v>3</v>
      </c>
      <c r="D1" s="1313" t="s">
        <v>4</v>
      </c>
      <c r="E1" s="1314" t="s">
        <v>5</v>
      </c>
      <c r="F1" s="1314" t="s">
        <v>6</v>
      </c>
      <c r="G1" s="1314" t="s">
        <v>3415</v>
      </c>
      <c r="H1" s="1314" t="s">
        <v>8</v>
      </c>
      <c r="I1" s="1314" t="s">
        <v>9</v>
      </c>
      <c r="J1" s="1314" t="s">
        <v>10</v>
      </c>
      <c r="K1" s="1314" t="s">
        <v>6569</v>
      </c>
      <c r="L1" s="1315" t="s">
        <v>12</v>
      </c>
      <c r="M1" s="1314" t="s">
        <v>14</v>
      </c>
      <c r="N1" s="1314" t="s">
        <v>15</v>
      </c>
      <c r="O1" s="1316" t="s">
        <v>16</v>
      </c>
      <c r="P1" s="1314"/>
      <c r="Q1" s="1314" t="s">
        <v>17</v>
      </c>
      <c r="R1" s="1314" t="s">
        <v>18</v>
      </c>
      <c r="S1" s="1314" t="s">
        <v>19</v>
      </c>
      <c r="T1" s="1315" t="s">
        <v>6570</v>
      </c>
      <c r="U1" s="1314" t="s">
        <v>23</v>
      </c>
      <c r="V1" s="1314" t="s">
        <v>28</v>
      </c>
      <c r="W1" s="1314" t="s">
        <v>3358</v>
      </c>
      <c r="X1" s="1314" t="s">
        <v>24</v>
      </c>
      <c r="Y1" s="1317" t="s">
        <v>6571</v>
      </c>
      <c r="Z1" s="1318" t="s">
        <v>6572</v>
      </c>
      <c r="AA1" s="1318" t="s">
        <v>6573</v>
      </c>
      <c r="AB1" s="1318" t="s">
        <v>6574</v>
      </c>
      <c r="AC1" s="1319" t="s">
        <v>24</v>
      </c>
    </row>
    <row r="2" hidden="1">
      <c r="A2" s="1320" t="s">
        <v>52</v>
      </c>
      <c r="B2" s="1320" t="s">
        <v>3637</v>
      </c>
      <c r="C2" s="1321" t="s">
        <v>3638</v>
      </c>
      <c r="D2" s="1322" t="s">
        <v>2005</v>
      </c>
      <c r="E2" s="1323" t="s">
        <v>5100</v>
      </c>
      <c r="F2" s="1323" t="s">
        <v>3385</v>
      </c>
      <c r="G2" s="1323"/>
      <c r="H2" s="1323" t="s">
        <v>3585</v>
      </c>
      <c r="I2" s="1323" t="s">
        <v>44</v>
      </c>
      <c r="J2" s="1323" t="s">
        <v>3639</v>
      </c>
      <c r="K2" s="1324" t="s">
        <v>3372</v>
      </c>
      <c r="L2" s="1324" t="s">
        <v>3365</v>
      </c>
      <c r="M2" s="1324" t="s">
        <v>48</v>
      </c>
      <c r="N2" s="1325">
        <f t="shared" ref="N2:N4" si="1">DATEDIF(O2,TODAY(),"Y")</f>
        <v>30</v>
      </c>
      <c r="O2" s="1326">
        <v>34772.0</v>
      </c>
      <c r="P2" s="1327">
        <v>0.0</v>
      </c>
      <c r="Q2" s="1328">
        <v>43906.0</v>
      </c>
      <c r="R2" s="1329" t="str">
        <f t="shared" ref="R2:R4" si="2">DATEDIF(Q2,TODAY(),"Y") &amp; " ปี " &amp;DATEDIF(Q2,TODAY(),"YM") &amp; " เดือน " &amp; DATEDIF(Q2,TODAY(),"MD") &amp; " วัน "</f>
        <v>5 ปี 10 เดือน 30 วัน </v>
      </c>
      <c r="S2" s="1328">
        <f>DATE(YEAR(O2)+60+IF(OR(AND(MONTH(O2)=10,DAY(O2)&gt;=1),MONTH(O2)&gt;10),1,0),10,1)</f>
        <v>56888</v>
      </c>
      <c r="T2" s="1326"/>
      <c r="U2" s="1330"/>
      <c r="V2" s="1323" t="s">
        <v>3415</v>
      </c>
      <c r="W2" s="1331">
        <v>242674.0</v>
      </c>
      <c r="X2" s="1323"/>
      <c r="Y2" s="1332"/>
      <c r="Z2" s="1333"/>
      <c r="AA2" s="1334"/>
      <c r="AB2" s="1333"/>
      <c r="AC2" s="1323"/>
    </row>
    <row r="3" hidden="1">
      <c r="A3" s="1320" t="s">
        <v>36</v>
      </c>
      <c r="B3" s="1320" t="s">
        <v>3481</v>
      </c>
      <c r="C3" s="1321" t="s">
        <v>3482</v>
      </c>
      <c r="D3" s="1322" t="s">
        <v>2005</v>
      </c>
      <c r="E3" s="1323" t="s">
        <v>5100</v>
      </c>
      <c r="F3" s="1323" t="s">
        <v>3361</v>
      </c>
      <c r="G3" s="1323"/>
      <c r="H3" s="1323"/>
      <c r="I3" s="1323" t="s">
        <v>44</v>
      </c>
      <c r="J3" s="1323" t="s">
        <v>3639</v>
      </c>
      <c r="K3" s="1324" t="s">
        <v>3372</v>
      </c>
      <c r="L3" s="1324" t="s">
        <v>3414</v>
      </c>
      <c r="M3" s="1324" t="s">
        <v>48</v>
      </c>
      <c r="N3" s="1325">
        <f t="shared" si="1"/>
        <v>31</v>
      </c>
      <c r="O3" s="1326">
        <v>34725.0</v>
      </c>
      <c r="P3" s="1327">
        <v>0.0</v>
      </c>
      <c r="Q3" s="1335">
        <v>43514.0</v>
      </c>
      <c r="R3" s="1329" t="str">
        <f t="shared" si="2"/>
        <v>6 ปี 11 เดือน 28 วัน </v>
      </c>
      <c r="S3" s="1336">
        <v>242065.0</v>
      </c>
      <c r="T3" s="1325"/>
      <c r="U3" s="1323"/>
      <c r="V3" s="1323" t="s">
        <v>3424</v>
      </c>
      <c r="W3" s="1337"/>
      <c r="X3" s="1323"/>
      <c r="Y3" s="1332"/>
      <c r="Z3" s="1333"/>
      <c r="AA3" s="1334"/>
      <c r="AB3" s="1333"/>
      <c r="AC3" s="1323"/>
    </row>
    <row r="4">
      <c r="A4" s="1338" t="s">
        <v>36</v>
      </c>
      <c r="B4" s="1338" t="s">
        <v>2611</v>
      </c>
      <c r="C4" s="1339" t="s">
        <v>2612</v>
      </c>
      <c r="D4" s="1340" t="s">
        <v>2613</v>
      </c>
      <c r="E4" s="1341" t="s">
        <v>3521</v>
      </c>
      <c r="F4" s="1342" t="s">
        <v>3361</v>
      </c>
      <c r="G4" s="1343" t="s">
        <v>5285</v>
      </c>
      <c r="H4" s="1341" t="s">
        <v>146</v>
      </c>
      <c r="I4" s="1344" t="s">
        <v>44</v>
      </c>
      <c r="J4" s="1341" t="s">
        <v>5114</v>
      </c>
      <c r="K4" s="1345" t="s">
        <v>2005</v>
      </c>
      <c r="L4" s="1345" t="s">
        <v>3414</v>
      </c>
      <c r="M4" s="1345" t="s">
        <v>173</v>
      </c>
      <c r="N4" s="1345">
        <f t="shared" si="1"/>
        <v>73</v>
      </c>
      <c r="O4" s="1346">
        <v>19360.0</v>
      </c>
      <c r="P4" s="1345">
        <v>1.0</v>
      </c>
      <c r="Q4" s="1347">
        <v>41548.0</v>
      </c>
      <c r="R4" s="1348" t="str">
        <f t="shared" si="2"/>
        <v>12 ปี 4 เดือน 14 วัน </v>
      </c>
      <c r="S4" s="1349"/>
      <c r="T4" s="1350"/>
      <c r="U4" s="1351"/>
      <c r="V4" s="1341"/>
      <c r="W4" s="1350"/>
      <c r="X4" s="1341"/>
      <c r="Y4" s="1352" t="s">
        <v>6575</v>
      </c>
      <c r="Z4" s="1318" t="s">
        <v>6576</v>
      </c>
      <c r="AA4" s="1353"/>
      <c r="AB4" s="1318">
        <v>10800.0</v>
      </c>
      <c r="AC4" s="1352"/>
    </row>
    <row r="5" hidden="1">
      <c r="A5" s="577" t="s">
        <v>52</v>
      </c>
      <c r="B5" s="577" t="s">
        <v>3637</v>
      </c>
      <c r="C5" s="578" t="s">
        <v>3638</v>
      </c>
      <c r="D5" s="1354" t="s">
        <v>2005</v>
      </c>
      <c r="E5" s="1323" t="s">
        <v>5100</v>
      </c>
      <c r="F5" s="1355" t="s">
        <v>3361</v>
      </c>
      <c r="G5" s="1355" t="s">
        <v>3585</v>
      </c>
      <c r="H5" s="1355"/>
      <c r="I5" s="1355" t="s">
        <v>44</v>
      </c>
      <c r="J5" s="1355" t="s">
        <v>3639</v>
      </c>
      <c r="K5" s="632" t="s">
        <v>2005</v>
      </c>
      <c r="L5" s="632"/>
      <c r="M5" s="1356"/>
      <c r="N5" s="1357"/>
      <c r="O5" s="1358"/>
      <c r="P5" s="1359">
        <v>0.0</v>
      </c>
      <c r="Q5" s="1360"/>
      <c r="R5" s="1361"/>
      <c r="S5" s="1361"/>
      <c r="T5" s="1358"/>
      <c r="U5" s="1362"/>
      <c r="V5" s="1362"/>
      <c r="W5" s="1331">
        <v>242674.0</v>
      </c>
      <c r="X5" s="1355"/>
      <c r="Y5" s="1360" t="s">
        <v>6577</v>
      </c>
      <c r="Z5" s="1363"/>
      <c r="AA5" s="1364"/>
      <c r="AB5" s="1363">
        <v>15000.0</v>
      </c>
      <c r="AC5" s="1365"/>
    </row>
    <row r="6" hidden="1">
      <c r="A6" s="577" t="s">
        <v>52</v>
      </c>
      <c r="B6" s="577" t="s">
        <v>5102</v>
      </c>
      <c r="C6" s="578" t="s">
        <v>5103</v>
      </c>
      <c r="D6" s="1354" t="s">
        <v>2005</v>
      </c>
      <c r="E6" s="1355" t="s">
        <v>3360</v>
      </c>
      <c r="F6" s="1355" t="s">
        <v>3361</v>
      </c>
      <c r="G6" s="1362"/>
      <c r="H6" s="1362"/>
      <c r="I6" s="1355" t="s">
        <v>44</v>
      </c>
      <c r="J6" s="1355" t="s">
        <v>5104</v>
      </c>
      <c r="K6" s="632" t="s">
        <v>2005</v>
      </c>
      <c r="L6" s="632"/>
      <c r="M6" s="1356"/>
      <c r="N6" s="1357"/>
      <c r="O6" s="1358"/>
      <c r="P6" s="1359">
        <v>0.0</v>
      </c>
      <c r="Q6" s="1361"/>
      <c r="R6" s="1361"/>
      <c r="S6" s="1361"/>
      <c r="T6" s="1358"/>
      <c r="U6" s="1362"/>
      <c r="V6" s="1362"/>
      <c r="W6" s="1358"/>
      <c r="X6" s="1362"/>
      <c r="Y6" s="1360" t="s">
        <v>6578</v>
      </c>
      <c r="Z6" s="1363"/>
      <c r="AA6" s="1364"/>
      <c r="AB6" s="1363">
        <v>22000.0</v>
      </c>
      <c r="AC6" s="1365"/>
    </row>
    <row r="7" hidden="1">
      <c r="A7" s="577" t="s">
        <v>52</v>
      </c>
      <c r="B7" s="577" t="s">
        <v>5105</v>
      </c>
      <c r="C7" s="578" t="s">
        <v>5106</v>
      </c>
      <c r="D7" s="1366" t="s">
        <v>2005</v>
      </c>
      <c r="E7" s="1355" t="s">
        <v>3695</v>
      </c>
      <c r="F7" s="1355" t="s">
        <v>4853</v>
      </c>
      <c r="G7" s="1355"/>
      <c r="H7" s="1355"/>
      <c r="I7" s="1355" t="s">
        <v>44</v>
      </c>
      <c r="J7" s="1355" t="s">
        <v>5108</v>
      </c>
      <c r="K7" s="632" t="s">
        <v>3364</v>
      </c>
      <c r="L7" s="632" t="s">
        <v>3365</v>
      </c>
      <c r="M7" s="632" t="s">
        <v>48</v>
      </c>
      <c r="N7" s="1367">
        <f t="shared" ref="N7:N8" si="3">DATEDIF(O7,TODAY(),"Y")</f>
        <v>28</v>
      </c>
      <c r="O7" s="1368">
        <v>35643.0</v>
      </c>
      <c r="P7" s="1367">
        <v>0.0</v>
      </c>
      <c r="Q7" s="1369">
        <v>44075.0</v>
      </c>
      <c r="R7" s="1329" t="str">
        <f t="shared" ref="R7:R25" si="4">DATEDIF(Q7,TODAY(),"Y") &amp; " ปี " &amp;DATEDIF(Q7,TODAY(),"YM") &amp; " เดือน " &amp; DATEDIF(Q7,TODAY(),"MD") &amp; " วัน "</f>
        <v>5 ปี 5 เดือน 14 วัน </v>
      </c>
      <c r="S7" s="1370">
        <v>44347.0</v>
      </c>
      <c r="T7" s="1371"/>
      <c r="U7" s="1372"/>
      <c r="V7" s="1362"/>
      <c r="W7" s="1331">
        <v>242674.0</v>
      </c>
      <c r="X7" s="1362"/>
      <c r="Y7" s="1332"/>
      <c r="Z7" s="1373"/>
      <c r="AA7" s="1374"/>
      <c r="AB7" s="1373"/>
      <c r="AC7" s="572"/>
    </row>
    <row r="8" hidden="1">
      <c r="A8" s="577" t="s">
        <v>52</v>
      </c>
      <c r="B8" s="577" t="s">
        <v>913</v>
      </c>
      <c r="C8" s="578" t="s">
        <v>5109</v>
      </c>
      <c r="D8" s="1354" t="s">
        <v>2005</v>
      </c>
      <c r="E8" s="1323" t="s">
        <v>5100</v>
      </c>
      <c r="F8" s="1375" t="s">
        <v>3361</v>
      </c>
      <c r="G8" s="1355" t="s">
        <v>5110</v>
      </c>
      <c r="H8" s="1355" t="s">
        <v>2005</v>
      </c>
      <c r="I8" s="1376" t="s">
        <v>44</v>
      </c>
      <c r="J8" s="1355" t="s">
        <v>3639</v>
      </c>
      <c r="K8" s="632" t="s">
        <v>3372</v>
      </c>
      <c r="L8" s="632" t="s">
        <v>3365</v>
      </c>
      <c r="M8" s="632" t="s">
        <v>48</v>
      </c>
      <c r="N8" s="1367">
        <f t="shared" si="3"/>
        <v>29</v>
      </c>
      <c r="O8" s="1368">
        <v>35444.0</v>
      </c>
      <c r="P8" s="1367">
        <v>0.0</v>
      </c>
      <c r="Q8" s="1377">
        <v>44392.0</v>
      </c>
      <c r="R8" s="1329" t="str">
        <f t="shared" si="4"/>
        <v>4 ปี 7 เดือน 0 วัน </v>
      </c>
      <c r="S8" s="1377">
        <v>242796.0</v>
      </c>
      <c r="T8" s="1358"/>
      <c r="U8" s="1362"/>
      <c r="V8" s="1355"/>
      <c r="W8" s="1331">
        <v>242920.0</v>
      </c>
      <c r="X8" s="1362"/>
      <c r="Y8" s="1360" t="s">
        <v>6575</v>
      </c>
      <c r="Z8" s="1378"/>
      <c r="AA8" s="1379"/>
      <c r="AB8" s="1378">
        <v>15000.0</v>
      </c>
      <c r="AC8" s="1380"/>
    </row>
    <row r="9" hidden="1">
      <c r="A9" s="1381" t="s">
        <v>52</v>
      </c>
      <c r="B9" s="1382" t="s">
        <v>5111</v>
      </c>
      <c r="C9" s="1383" t="s">
        <v>5112</v>
      </c>
      <c r="D9" s="1384" t="s">
        <v>5113</v>
      </c>
      <c r="E9" s="1385" t="s">
        <v>5100</v>
      </c>
      <c r="F9" s="1375" t="s">
        <v>3361</v>
      </c>
      <c r="G9" s="1386" t="s">
        <v>3484</v>
      </c>
      <c r="H9" s="1385" t="s">
        <v>3484</v>
      </c>
      <c r="I9" s="1387" t="s">
        <v>44</v>
      </c>
      <c r="J9" s="1355" t="s">
        <v>5114</v>
      </c>
      <c r="K9" s="1388" t="s">
        <v>2005</v>
      </c>
      <c r="L9" s="1389" t="s">
        <v>3365</v>
      </c>
      <c r="M9" s="1389" t="s">
        <v>48</v>
      </c>
      <c r="N9" s="1390">
        <v>25.0</v>
      </c>
      <c r="O9" s="1326">
        <v>35340.0</v>
      </c>
      <c r="P9" s="1391">
        <v>0.0</v>
      </c>
      <c r="Q9" s="1337">
        <v>44075.0</v>
      </c>
      <c r="R9" s="1392" t="str">
        <f t="shared" si="4"/>
        <v>5 ปี 5 เดือน 14 วัน </v>
      </c>
      <c r="S9" s="1328"/>
      <c r="T9" s="1393"/>
      <c r="U9" s="1394"/>
      <c r="V9" s="1395"/>
      <c r="W9" s="1331">
        <v>243070.0</v>
      </c>
      <c r="X9" s="1394"/>
      <c r="Y9" s="1360" t="s">
        <v>6579</v>
      </c>
      <c r="Z9" s="1378"/>
      <c r="AA9" s="1379"/>
      <c r="AB9" s="1378">
        <v>15000.0</v>
      </c>
      <c r="AC9" s="1380"/>
    </row>
    <row r="10" hidden="1">
      <c r="A10" s="1396" t="s">
        <v>52</v>
      </c>
      <c r="B10" s="577" t="s">
        <v>3461</v>
      </c>
      <c r="C10" s="1397" t="s">
        <v>3462</v>
      </c>
      <c r="D10" s="1398" t="s">
        <v>2005</v>
      </c>
      <c r="E10" s="1399" t="s">
        <v>5100</v>
      </c>
      <c r="F10" s="1375" t="s">
        <v>3361</v>
      </c>
      <c r="G10" s="1399" t="s">
        <v>3484</v>
      </c>
      <c r="H10" s="1399" t="s">
        <v>3484</v>
      </c>
      <c r="I10" s="1400" t="s">
        <v>44</v>
      </c>
      <c r="J10" s="1355" t="s">
        <v>3639</v>
      </c>
      <c r="K10" s="1401" t="s">
        <v>3372</v>
      </c>
      <c r="L10" s="1401" t="s">
        <v>3365</v>
      </c>
      <c r="M10" s="1401" t="s">
        <v>48</v>
      </c>
      <c r="N10" s="1402">
        <v>24.0</v>
      </c>
      <c r="O10" s="1403">
        <v>35462.0</v>
      </c>
      <c r="P10" s="1367">
        <v>0.0</v>
      </c>
      <c r="Q10" s="1404">
        <v>44116.0</v>
      </c>
      <c r="R10" s="1329" t="str">
        <f t="shared" si="4"/>
        <v>5 ปี 4 เดือน 3 วัน </v>
      </c>
      <c r="S10" s="1404"/>
      <c r="T10" s="1358"/>
      <c r="U10" s="1362"/>
      <c r="V10" s="1399"/>
      <c r="W10" s="1331">
        <v>242948.0</v>
      </c>
      <c r="X10" s="1355"/>
      <c r="Y10" s="1360" t="s">
        <v>6575</v>
      </c>
      <c r="Z10" s="1378"/>
      <c r="AA10" s="1379"/>
      <c r="AB10" s="1378">
        <v>15000.0</v>
      </c>
      <c r="AC10" s="1355" t="s">
        <v>6580</v>
      </c>
    </row>
    <row r="11" hidden="1">
      <c r="A11" s="577" t="s">
        <v>52</v>
      </c>
      <c r="B11" s="577" t="s">
        <v>180</v>
      </c>
      <c r="C11" s="578" t="s">
        <v>181</v>
      </c>
      <c r="D11" s="1384" t="s">
        <v>5115</v>
      </c>
      <c r="E11" s="1399" t="s">
        <v>5100</v>
      </c>
      <c r="F11" s="1375" t="s">
        <v>3361</v>
      </c>
      <c r="G11" s="1405" t="s">
        <v>3484</v>
      </c>
      <c r="H11" s="1399" t="s">
        <v>3484</v>
      </c>
      <c r="I11" s="1400" t="s">
        <v>44</v>
      </c>
      <c r="J11" s="1355" t="s">
        <v>5114</v>
      </c>
      <c r="K11" s="632" t="s">
        <v>2005</v>
      </c>
      <c r="L11" s="1401" t="s">
        <v>3365</v>
      </c>
      <c r="M11" s="1401" t="s">
        <v>48</v>
      </c>
      <c r="N11" s="1402">
        <v>24.0</v>
      </c>
      <c r="O11" s="1368">
        <v>234095.0</v>
      </c>
      <c r="P11" s="1367">
        <v>0.0</v>
      </c>
      <c r="Q11" s="1406">
        <v>44565.0</v>
      </c>
      <c r="R11" s="1392" t="str">
        <f t="shared" si="4"/>
        <v>4 ปี 1 เดือน 11 วัน </v>
      </c>
      <c r="S11" s="1404"/>
      <c r="T11" s="1358"/>
      <c r="U11" s="1362"/>
      <c r="V11" s="1399"/>
      <c r="W11" s="1407">
        <v>243313.0</v>
      </c>
      <c r="X11" s="1362"/>
      <c r="Y11" s="1360" t="s">
        <v>6581</v>
      </c>
      <c r="Z11" s="1378" t="s">
        <v>6576</v>
      </c>
      <c r="AA11" s="1379"/>
      <c r="AB11" s="1378">
        <v>15000.0</v>
      </c>
      <c r="AC11" s="1380" t="s">
        <v>6582</v>
      </c>
    </row>
    <row r="12" hidden="1">
      <c r="A12" s="577" t="s">
        <v>36</v>
      </c>
      <c r="B12" s="577" t="s">
        <v>412</v>
      </c>
      <c r="C12" s="578" t="s">
        <v>413</v>
      </c>
      <c r="D12" s="1366" t="s">
        <v>2005</v>
      </c>
      <c r="E12" s="1355" t="s">
        <v>3707</v>
      </c>
      <c r="F12" s="1408" t="s">
        <v>4275</v>
      </c>
      <c r="G12" s="1362"/>
      <c r="H12" s="1362"/>
      <c r="I12" s="1355" t="s">
        <v>44</v>
      </c>
      <c r="J12" s="1355" t="s">
        <v>3639</v>
      </c>
      <c r="K12" s="632" t="s">
        <v>2005</v>
      </c>
      <c r="L12" s="632" t="s">
        <v>3414</v>
      </c>
      <c r="M12" s="632" t="s">
        <v>60</v>
      </c>
      <c r="N12" s="1367">
        <f t="shared" ref="N12:N20" si="5">DATEDIF(O12,TODAY(),"Y")</f>
        <v>30</v>
      </c>
      <c r="O12" s="1368">
        <v>34812.0</v>
      </c>
      <c r="P12" s="1367">
        <v>0.0</v>
      </c>
      <c r="Q12" s="1377">
        <v>44410.0</v>
      </c>
      <c r="R12" s="1329" t="str">
        <f t="shared" si="4"/>
        <v>4 ปี 6 เดือน 13 วัน </v>
      </c>
      <c r="S12" s="1377">
        <v>242796.0</v>
      </c>
      <c r="T12" s="1367"/>
      <c r="U12" s="1355"/>
      <c r="V12" s="1355"/>
      <c r="W12" s="1331">
        <v>242888.0</v>
      </c>
      <c r="Y12" s="1360" t="s">
        <v>6583</v>
      </c>
      <c r="Z12" s="1378"/>
      <c r="AA12" s="1379"/>
      <c r="AB12" s="1378">
        <v>17500.0</v>
      </c>
      <c r="AC12" s="1380"/>
    </row>
    <row r="13">
      <c r="A13" s="1338" t="s">
        <v>52</v>
      </c>
      <c r="B13" s="1338" t="s">
        <v>2615</v>
      </c>
      <c r="C13" s="1339" t="s">
        <v>373</v>
      </c>
      <c r="D13" s="1409" t="s">
        <v>2616</v>
      </c>
      <c r="E13" s="1410" t="s">
        <v>5117</v>
      </c>
      <c r="F13" s="1411" t="s">
        <v>4275</v>
      </c>
      <c r="G13" s="1341" t="s">
        <v>6584</v>
      </c>
      <c r="H13" s="1341"/>
      <c r="I13" s="1412" t="s">
        <v>268</v>
      </c>
      <c r="J13" s="1341" t="s">
        <v>5114</v>
      </c>
      <c r="K13" s="1345" t="s">
        <v>2005</v>
      </c>
      <c r="L13" s="1345" t="s">
        <v>3365</v>
      </c>
      <c r="M13" s="1345" t="s">
        <v>218</v>
      </c>
      <c r="N13" s="1345">
        <f t="shared" si="5"/>
        <v>34</v>
      </c>
      <c r="O13" s="1346">
        <v>33529.0</v>
      </c>
      <c r="P13" s="1345">
        <v>1.0</v>
      </c>
      <c r="Q13" s="1347">
        <v>41460.0</v>
      </c>
      <c r="R13" s="1348" t="str">
        <f t="shared" si="4"/>
        <v>12 ปี 7 เดือน 10 วัน </v>
      </c>
      <c r="S13" s="1413"/>
      <c r="T13" s="1414"/>
      <c r="U13" s="1413"/>
      <c r="V13" s="1351"/>
      <c r="W13" s="1414"/>
      <c r="X13" s="1351"/>
      <c r="Y13" s="1415"/>
      <c r="Z13" s="1416"/>
      <c r="AA13" s="1417"/>
      <c r="AB13" s="1416"/>
      <c r="AC13" s="1415"/>
    </row>
    <row r="14">
      <c r="A14" s="1338" t="s">
        <v>52</v>
      </c>
      <c r="B14" s="1338" t="s">
        <v>458</v>
      </c>
      <c r="C14" s="1339" t="s">
        <v>2620</v>
      </c>
      <c r="D14" s="1409" t="s">
        <v>2621</v>
      </c>
      <c r="E14" s="1410" t="s">
        <v>5117</v>
      </c>
      <c r="F14" s="1411" t="s">
        <v>4275</v>
      </c>
      <c r="G14" s="1341" t="s">
        <v>6584</v>
      </c>
      <c r="H14" s="1341"/>
      <c r="I14" s="1412" t="s">
        <v>268</v>
      </c>
      <c r="J14" s="1341" t="s">
        <v>5114</v>
      </c>
      <c r="K14" s="1345" t="s">
        <v>2005</v>
      </c>
      <c r="L14" s="1345" t="s">
        <v>3365</v>
      </c>
      <c r="M14" s="1345" t="s">
        <v>197</v>
      </c>
      <c r="N14" s="1345">
        <f t="shared" si="5"/>
        <v>32</v>
      </c>
      <c r="O14" s="1346">
        <v>34017.0</v>
      </c>
      <c r="P14" s="1345">
        <v>1.0</v>
      </c>
      <c r="Q14" s="1347">
        <v>41883.0</v>
      </c>
      <c r="R14" s="1348" t="str">
        <f t="shared" si="4"/>
        <v>11 ปี 5 เดือน 14 วัน </v>
      </c>
      <c r="S14" s="1413"/>
      <c r="T14" s="1414"/>
      <c r="U14" s="1413"/>
      <c r="V14" s="1351"/>
      <c r="W14" s="1414"/>
      <c r="X14" s="1351"/>
      <c r="Y14" s="1415"/>
      <c r="Z14" s="1416"/>
      <c r="AA14" s="1417"/>
      <c r="AB14" s="1416"/>
      <c r="AC14" s="1415"/>
    </row>
    <row r="15">
      <c r="A15" s="1338" t="s">
        <v>52</v>
      </c>
      <c r="B15" s="1338" t="s">
        <v>2622</v>
      </c>
      <c r="C15" s="1339" t="s">
        <v>373</v>
      </c>
      <c r="D15" s="1409" t="s">
        <v>2623</v>
      </c>
      <c r="E15" s="1341" t="s">
        <v>5100</v>
      </c>
      <c r="F15" s="1411" t="s">
        <v>4275</v>
      </c>
      <c r="G15" s="1341" t="s">
        <v>6584</v>
      </c>
      <c r="H15" s="1341"/>
      <c r="I15" s="1412" t="s">
        <v>268</v>
      </c>
      <c r="J15" s="1341" t="s">
        <v>5114</v>
      </c>
      <c r="K15" s="1345" t="s">
        <v>2005</v>
      </c>
      <c r="L15" s="1345" t="s">
        <v>3365</v>
      </c>
      <c r="M15" s="1345" t="s">
        <v>48</v>
      </c>
      <c r="N15" s="1345">
        <f t="shared" si="5"/>
        <v>35</v>
      </c>
      <c r="O15" s="1346">
        <v>32979.0</v>
      </c>
      <c r="P15" s="1345">
        <v>1.0</v>
      </c>
      <c r="Q15" s="1347">
        <v>40281.0</v>
      </c>
      <c r="R15" s="1348" t="str">
        <f t="shared" si="4"/>
        <v>15 ปี 10 เดือน 2 วัน </v>
      </c>
      <c r="S15" s="1413"/>
      <c r="T15" s="1414"/>
      <c r="U15" s="1413"/>
      <c r="V15" s="1351"/>
      <c r="W15" s="1414"/>
      <c r="X15" s="1351"/>
      <c r="Y15" s="1415"/>
      <c r="Z15" s="1416"/>
      <c r="AA15" s="1417"/>
      <c r="AB15" s="1416"/>
      <c r="AC15" s="1415"/>
    </row>
    <row r="16">
      <c r="A16" s="1338" t="s">
        <v>52</v>
      </c>
      <c r="B16" s="1338" t="s">
        <v>2624</v>
      </c>
      <c r="C16" s="1339" t="s">
        <v>1462</v>
      </c>
      <c r="D16" s="1409" t="s">
        <v>2625</v>
      </c>
      <c r="E16" s="1410" t="s">
        <v>3707</v>
      </c>
      <c r="F16" s="1411" t="s">
        <v>4275</v>
      </c>
      <c r="G16" s="1341" t="s">
        <v>6584</v>
      </c>
      <c r="H16" s="1341"/>
      <c r="I16" s="1412" t="s">
        <v>268</v>
      </c>
      <c r="J16" s="1341" t="s">
        <v>5114</v>
      </c>
      <c r="K16" s="1345" t="s">
        <v>2005</v>
      </c>
      <c r="L16" s="1345" t="s">
        <v>3365</v>
      </c>
      <c r="M16" s="1345" t="s">
        <v>3629</v>
      </c>
      <c r="N16" s="1345">
        <f t="shared" si="5"/>
        <v>33</v>
      </c>
      <c r="O16" s="1346">
        <v>33993.0</v>
      </c>
      <c r="P16" s="1345">
        <v>1.0</v>
      </c>
      <c r="Q16" s="1347">
        <v>43282.0</v>
      </c>
      <c r="R16" s="1348" t="str">
        <f t="shared" si="4"/>
        <v>7 ปี 7 เดือน 14 วัน </v>
      </c>
      <c r="S16" s="1413"/>
      <c r="T16" s="1414"/>
      <c r="U16" s="1413"/>
      <c r="V16" s="1351"/>
      <c r="W16" s="1414"/>
      <c r="X16" s="1351"/>
      <c r="Y16" s="1415"/>
      <c r="Z16" s="1416"/>
      <c r="AA16" s="1417"/>
      <c r="AB16" s="1416"/>
      <c r="AC16" s="1415"/>
    </row>
    <row r="17" hidden="1">
      <c r="A17" s="577" t="s">
        <v>52</v>
      </c>
      <c r="B17" s="577" t="s">
        <v>5116</v>
      </c>
      <c r="C17" s="578" t="s">
        <v>524</v>
      </c>
      <c r="D17" s="1384" t="s">
        <v>2628</v>
      </c>
      <c r="E17" s="1355" t="s">
        <v>5117</v>
      </c>
      <c r="F17" s="1411" t="s">
        <v>4275</v>
      </c>
      <c r="G17" s="1355" t="s">
        <v>6585</v>
      </c>
      <c r="H17" s="1355"/>
      <c r="I17" s="1418" t="s">
        <v>268</v>
      </c>
      <c r="J17" s="1419" t="s">
        <v>5118</v>
      </c>
      <c r="K17" s="632" t="s">
        <v>2005</v>
      </c>
      <c r="L17" s="632" t="s">
        <v>3365</v>
      </c>
      <c r="M17" s="632" t="s">
        <v>197</v>
      </c>
      <c r="N17" s="1367">
        <f t="shared" si="5"/>
        <v>27</v>
      </c>
      <c r="O17" s="1368">
        <v>36098.0</v>
      </c>
      <c r="P17" s="1367">
        <v>0.0</v>
      </c>
      <c r="Q17" s="1377">
        <v>43009.0</v>
      </c>
      <c r="R17" s="1329" t="str">
        <f t="shared" si="4"/>
        <v>8 ปี 4 เดือน 14 วัน </v>
      </c>
      <c r="S17" s="1361"/>
      <c r="T17" s="1358"/>
      <c r="U17" s="1362"/>
      <c r="V17" s="1362"/>
      <c r="W17" s="1331">
        <v>242905.0</v>
      </c>
      <c r="X17" s="1362"/>
      <c r="Y17" s="1332"/>
      <c r="Z17" s="1333"/>
      <c r="AA17" s="1334"/>
      <c r="AB17" s="1333"/>
      <c r="AC17" s="1323"/>
    </row>
    <row r="18">
      <c r="A18" s="1338" t="s">
        <v>52</v>
      </c>
      <c r="B18" s="1338" t="s">
        <v>2626</v>
      </c>
      <c r="C18" s="1339" t="s">
        <v>2627</v>
      </c>
      <c r="D18" s="1409" t="s">
        <v>2628</v>
      </c>
      <c r="E18" s="1341" t="s">
        <v>6586</v>
      </c>
      <c r="F18" s="1411" t="s">
        <v>4275</v>
      </c>
      <c r="G18" s="1341" t="s">
        <v>6584</v>
      </c>
      <c r="H18" s="1341"/>
      <c r="I18" s="1412" t="s">
        <v>268</v>
      </c>
      <c r="J18" s="1341" t="s">
        <v>5114</v>
      </c>
      <c r="K18" s="1345" t="s">
        <v>2005</v>
      </c>
      <c r="L18" s="1345" t="s">
        <v>3365</v>
      </c>
      <c r="M18" s="1345" t="s">
        <v>311</v>
      </c>
      <c r="N18" s="1345">
        <f t="shared" si="5"/>
        <v>28</v>
      </c>
      <c r="O18" s="1346">
        <v>35555.0</v>
      </c>
      <c r="P18" s="1345">
        <v>1.0</v>
      </c>
      <c r="Q18" s="1347">
        <v>43009.0</v>
      </c>
      <c r="R18" s="1348" t="str">
        <f t="shared" si="4"/>
        <v>8 ปี 4 เดือน 14 วัน </v>
      </c>
      <c r="S18" s="1351"/>
      <c r="T18" s="1350"/>
      <c r="U18" s="1351"/>
      <c r="V18" s="1351"/>
      <c r="W18" s="1350"/>
      <c r="X18" s="1351"/>
      <c r="Y18" s="1415"/>
      <c r="Z18" s="1416"/>
      <c r="AA18" s="1417"/>
      <c r="AB18" s="1416"/>
      <c r="AC18" s="1415"/>
    </row>
    <row r="19">
      <c r="A19" s="1338" t="s">
        <v>52</v>
      </c>
      <c r="B19" s="1338" t="s">
        <v>2630</v>
      </c>
      <c r="C19" s="1339" t="s">
        <v>1492</v>
      </c>
      <c r="D19" s="1409" t="s">
        <v>2631</v>
      </c>
      <c r="E19" s="1341" t="s">
        <v>5117</v>
      </c>
      <c r="F19" s="1411" t="s">
        <v>4275</v>
      </c>
      <c r="G19" s="1341" t="s">
        <v>6584</v>
      </c>
      <c r="H19" s="1341"/>
      <c r="I19" s="1412" t="s">
        <v>268</v>
      </c>
      <c r="J19" s="1341" t="s">
        <v>5114</v>
      </c>
      <c r="K19" s="1345" t="s">
        <v>2005</v>
      </c>
      <c r="L19" s="1345" t="s">
        <v>3365</v>
      </c>
      <c r="M19" s="1345" t="s">
        <v>190</v>
      </c>
      <c r="N19" s="1345">
        <f t="shared" si="5"/>
        <v>30</v>
      </c>
      <c r="O19" s="1346">
        <v>34992.0</v>
      </c>
      <c r="P19" s="1345">
        <v>1.0</v>
      </c>
      <c r="Q19" s="1347">
        <v>43374.0</v>
      </c>
      <c r="R19" s="1348" t="str">
        <f t="shared" si="4"/>
        <v>7 ปี 4 เดือน 14 วัน </v>
      </c>
      <c r="S19" s="1351"/>
      <c r="T19" s="1350"/>
      <c r="U19" s="1351"/>
      <c r="V19" s="1351"/>
      <c r="W19" s="1350"/>
      <c r="X19" s="1351"/>
      <c r="Y19" s="1415"/>
      <c r="Z19" s="1416"/>
      <c r="AA19" s="1417"/>
      <c r="AB19" s="1416"/>
      <c r="AC19" s="1415"/>
    </row>
    <row r="20">
      <c r="A20" s="1338" t="s">
        <v>52</v>
      </c>
      <c r="B20" s="1338" t="s">
        <v>2632</v>
      </c>
      <c r="C20" s="1339" t="s">
        <v>2633</v>
      </c>
      <c r="D20" s="1409" t="s">
        <v>2634</v>
      </c>
      <c r="E20" s="1341" t="s">
        <v>3707</v>
      </c>
      <c r="F20" s="1411" t="s">
        <v>4275</v>
      </c>
      <c r="G20" s="1341" t="s">
        <v>6584</v>
      </c>
      <c r="H20" s="1341"/>
      <c r="I20" s="1412" t="s">
        <v>268</v>
      </c>
      <c r="J20" s="1420" t="s">
        <v>5118</v>
      </c>
      <c r="K20" s="1345" t="s">
        <v>2005</v>
      </c>
      <c r="L20" s="1345" t="s">
        <v>3365</v>
      </c>
      <c r="M20" s="1345" t="s">
        <v>48</v>
      </c>
      <c r="N20" s="1345">
        <f t="shared" si="5"/>
        <v>26</v>
      </c>
      <c r="O20" s="1346">
        <v>36270.0</v>
      </c>
      <c r="P20" s="1345">
        <v>1.0</v>
      </c>
      <c r="Q20" s="1421">
        <v>44562.0</v>
      </c>
      <c r="R20" s="1348" t="str">
        <f t="shared" si="4"/>
        <v>4 ปี 1 เดือน 14 วัน </v>
      </c>
      <c r="S20" s="1351"/>
      <c r="T20" s="1350"/>
      <c r="U20" s="1351"/>
      <c r="V20" s="1351"/>
      <c r="W20" s="1350"/>
      <c r="X20" s="1351"/>
      <c r="Y20" s="1415"/>
      <c r="Z20" s="1416"/>
      <c r="AA20" s="1417"/>
      <c r="AB20" s="1416"/>
      <c r="AC20" s="1415"/>
    </row>
    <row r="21" hidden="1">
      <c r="A21" s="1320" t="s">
        <v>52</v>
      </c>
      <c r="B21" s="1320" t="s">
        <v>408</v>
      </c>
      <c r="C21" s="1321" t="s">
        <v>409</v>
      </c>
      <c r="D21" s="1322" t="s">
        <v>2005</v>
      </c>
      <c r="E21" s="1323" t="s">
        <v>5100</v>
      </c>
      <c r="F21" s="1411" t="s">
        <v>4275</v>
      </c>
      <c r="G21" s="1323"/>
      <c r="H21" s="1323"/>
      <c r="I21" s="1323" t="s">
        <v>44</v>
      </c>
      <c r="J21" s="1323" t="s">
        <v>3639</v>
      </c>
      <c r="K21" s="1324" t="s">
        <v>3372</v>
      </c>
      <c r="L21" s="1324" t="s">
        <v>3365</v>
      </c>
      <c r="M21" s="1324" t="s">
        <v>48</v>
      </c>
      <c r="N21" s="1325"/>
      <c r="O21" s="1326"/>
      <c r="P21" s="1327">
        <v>0.0</v>
      </c>
      <c r="Q21" s="1377">
        <v>43374.0</v>
      </c>
      <c r="R21" s="1329" t="str">
        <f t="shared" si="4"/>
        <v>7 ปี 4 เดือน 14 วัน </v>
      </c>
      <c r="S21" s="1328"/>
      <c r="T21" s="1326"/>
      <c r="U21" s="1330"/>
      <c r="V21" s="1323"/>
      <c r="W21" s="1326"/>
      <c r="X21" s="1323"/>
      <c r="Y21" s="1332"/>
      <c r="Z21" s="1333"/>
      <c r="AA21" s="1334"/>
      <c r="AB21" s="1333"/>
      <c r="AC21" s="1323"/>
    </row>
    <row r="22" hidden="1">
      <c r="A22" s="1320" t="s">
        <v>36</v>
      </c>
      <c r="B22" s="1320" t="s">
        <v>398</v>
      </c>
      <c r="C22" s="1321" t="s">
        <v>399</v>
      </c>
      <c r="D22" s="1322" t="s">
        <v>2005</v>
      </c>
      <c r="E22" s="1323" t="s">
        <v>3707</v>
      </c>
      <c r="F22" s="1411" t="s">
        <v>4275</v>
      </c>
      <c r="G22" s="1323"/>
      <c r="H22" s="1323"/>
      <c r="I22" s="1323" t="s">
        <v>44</v>
      </c>
      <c r="J22" s="1323" t="s">
        <v>3639</v>
      </c>
      <c r="K22" s="1324"/>
      <c r="L22" s="1324" t="s">
        <v>3414</v>
      </c>
      <c r="M22" s="1324" t="s">
        <v>48</v>
      </c>
      <c r="N22" s="1325"/>
      <c r="O22" s="1326"/>
      <c r="P22" s="1327">
        <v>0.0</v>
      </c>
      <c r="Q22" s="1377">
        <v>43374.0</v>
      </c>
      <c r="R22" s="1329" t="str">
        <f t="shared" si="4"/>
        <v>7 ปี 4 เดือน 14 วัน </v>
      </c>
      <c r="S22" s="1328"/>
      <c r="T22" s="1326"/>
      <c r="U22" s="1330"/>
      <c r="V22" s="1323"/>
      <c r="W22" s="1331">
        <v>242159.0</v>
      </c>
      <c r="X22" s="1323"/>
      <c r="Y22" s="1332"/>
      <c r="Z22" s="1333"/>
      <c r="AA22" s="1334"/>
      <c r="AB22" s="1333"/>
      <c r="AC22" s="1323"/>
    </row>
    <row r="23" hidden="1">
      <c r="A23" s="1320" t="s">
        <v>52</v>
      </c>
      <c r="B23" s="1320" t="s">
        <v>157</v>
      </c>
      <c r="C23" s="1321" t="s">
        <v>158</v>
      </c>
      <c r="D23" s="1322" t="s">
        <v>2005</v>
      </c>
      <c r="E23" s="1323" t="s">
        <v>3707</v>
      </c>
      <c r="F23" s="1411" t="s">
        <v>4275</v>
      </c>
      <c r="G23" s="1323"/>
      <c r="H23" s="1323" t="s">
        <v>3711</v>
      </c>
      <c r="I23" s="1323" t="s">
        <v>44</v>
      </c>
      <c r="J23" s="1323" t="s">
        <v>3639</v>
      </c>
      <c r="K23" s="1324" t="s">
        <v>3364</v>
      </c>
      <c r="L23" s="1324" t="s">
        <v>3365</v>
      </c>
      <c r="M23" s="1324" t="s">
        <v>60</v>
      </c>
      <c r="N23" s="1325">
        <f t="shared" ref="N23:N25" si="6">DATEDIF(O23,TODAY(),"Y")</f>
        <v>36</v>
      </c>
      <c r="O23" s="1326">
        <v>32891.0</v>
      </c>
      <c r="P23" s="1327">
        <v>0.0</v>
      </c>
      <c r="Q23" s="1328">
        <v>43983.0</v>
      </c>
      <c r="R23" s="1329" t="str">
        <f t="shared" si="4"/>
        <v>5 ปี 8 เดือน 14 วัน </v>
      </c>
      <c r="S23" s="1328"/>
      <c r="T23" s="1326"/>
      <c r="U23" s="1330"/>
      <c r="V23" s="1323"/>
      <c r="W23" s="1331">
        <v>242596.0</v>
      </c>
      <c r="X23" s="1323"/>
      <c r="Y23" s="1332"/>
      <c r="Z23" s="1333"/>
      <c r="AA23" s="1334"/>
      <c r="AB23" s="1333"/>
      <c r="AC23" s="572" t="s">
        <v>6587</v>
      </c>
    </row>
    <row r="24">
      <c r="A24" s="1338" t="s">
        <v>52</v>
      </c>
      <c r="B24" s="1338" t="s">
        <v>2635</v>
      </c>
      <c r="C24" s="1339" t="s">
        <v>2636</v>
      </c>
      <c r="D24" s="1409" t="s">
        <v>2637</v>
      </c>
      <c r="E24" s="1341" t="s">
        <v>3707</v>
      </c>
      <c r="F24" s="1411" t="s">
        <v>4275</v>
      </c>
      <c r="G24" s="1341" t="s">
        <v>6584</v>
      </c>
      <c r="H24" s="1341"/>
      <c r="I24" s="1412" t="s">
        <v>268</v>
      </c>
      <c r="J24" s="1341" t="s">
        <v>5114</v>
      </c>
      <c r="K24" s="1345" t="s">
        <v>2005</v>
      </c>
      <c r="L24" s="1345" t="s">
        <v>3365</v>
      </c>
      <c r="M24" s="1345" t="s">
        <v>48</v>
      </c>
      <c r="N24" s="1345">
        <f t="shared" si="6"/>
        <v>33</v>
      </c>
      <c r="O24" s="1346">
        <v>33727.0</v>
      </c>
      <c r="P24" s="1345">
        <v>1.0</v>
      </c>
      <c r="Q24" s="1347">
        <v>41730.0</v>
      </c>
      <c r="R24" s="1348" t="str">
        <f t="shared" si="4"/>
        <v>11 ปี 10 เดือน 14 วัน </v>
      </c>
      <c r="S24" s="1349"/>
      <c r="T24" s="1350"/>
      <c r="U24" s="1351"/>
      <c r="V24" s="1351"/>
      <c r="W24" s="1350"/>
      <c r="X24" s="1351"/>
      <c r="Y24" s="1415"/>
      <c r="Z24" s="1416"/>
      <c r="AA24" s="1417"/>
      <c r="AB24" s="1416"/>
      <c r="AC24" s="1415"/>
    </row>
    <row r="25">
      <c r="A25" s="1338" t="s">
        <v>52</v>
      </c>
      <c r="B25" s="1338" t="s">
        <v>1161</v>
      </c>
      <c r="C25" s="1339" t="s">
        <v>2638</v>
      </c>
      <c r="D25" s="1409" t="s">
        <v>2639</v>
      </c>
      <c r="E25" s="1341" t="s">
        <v>3707</v>
      </c>
      <c r="F25" s="1411" t="s">
        <v>4275</v>
      </c>
      <c r="G25" s="1341" t="s">
        <v>6584</v>
      </c>
      <c r="H25" s="1341"/>
      <c r="I25" s="1412" t="s">
        <v>268</v>
      </c>
      <c r="J25" s="1341" t="s">
        <v>5114</v>
      </c>
      <c r="K25" s="1345" t="s">
        <v>2005</v>
      </c>
      <c r="L25" s="1345" t="s">
        <v>3365</v>
      </c>
      <c r="M25" s="1345" t="s">
        <v>48</v>
      </c>
      <c r="N25" s="1345">
        <f t="shared" si="6"/>
        <v>27</v>
      </c>
      <c r="O25" s="1346">
        <v>36074.0</v>
      </c>
      <c r="P25" s="1345">
        <v>1.0</v>
      </c>
      <c r="Q25" s="1347">
        <v>44470.0</v>
      </c>
      <c r="R25" s="1348" t="str">
        <f t="shared" si="4"/>
        <v>4 ปี 4 เดือน 14 วัน </v>
      </c>
      <c r="S25" s="1349"/>
      <c r="T25" s="1350"/>
      <c r="U25" s="1351"/>
      <c r="V25" s="1351"/>
      <c r="W25" s="1350"/>
      <c r="X25" s="1351"/>
      <c r="Y25" s="1415"/>
      <c r="Z25" s="1416"/>
      <c r="AA25" s="1417"/>
      <c r="AB25" s="1416"/>
      <c r="AC25" s="1415"/>
    </row>
    <row r="26" hidden="1">
      <c r="A26" s="577" t="s">
        <v>36</v>
      </c>
      <c r="B26" s="577" t="s">
        <v>4285</v>
      </c>
      <c r="C26" s="578" t="s">
        <v>5121</v>
      </c>
      <c r="D26" s="1422"/>
      <c r="E26" s="1423" t="s">
        <v>4287</v>
      </c>
      <c r="F26" s="1355" t="s">
        <v>4288</v>
      </c>
      <c r="G26" s="1355" t="s">
        <v>4288</v>
      </c>
      <c r="H26" s="1355" t="s">
        <v>44</v>
      </c>
      <c r="I26" s="1355" t="s">
        <v>44</v>
      </c>
      <c r="J26" s="1355" t="s">
        <v>5104</v>
      </c>
      <c r="K26" s="632" t="s">
        <v>2005</v>
      </c>
      <c r="L26" s="632"/>
      <c r="M26" s="1356"/>
      <c r="N26" s="1357"/>
      <c r="O26" s="1403"/>
      <c r="P26" s="1359">
        <v>0.0</v>
      </c>
      <c r="Q26" s="1404"/>
      <c r="R26" s="1424"/>
      <c r="S26" s="1404"/>
      <c r="T26" s="1403"/>
      <c r="U26" s="1372"/>
      <c r="V26" s="1362"/>
      <c r="W26" s="1403"/>
      <c r="X26" s="1362"/>
      <c r="Y26" s="1360" t="s">
        <v>6588</v>
      </c>
      <c r="Z26" s="1363"/>
      <c r="AA26" s="1364"/>
      <c r="AB26" s="1363">
        <v>15975.0</v>
      </c>
      <c r="AC26" s="1365"/>
    </row>
    <row r="27" hidden="1">
      <c r="A27" s="1320" t="s">
        <v>52</v>
      </c>
      <c r="B27" s="1320" t="s">
        <v>1590</v>
      </c>
      <c r="C27" s="1321" t="s">
        <v>1591</v>
      </c>
      <c r="D27" s="1322" t="s">
        <v>2005</v>
      </c>
      <c r="E27" s="1323" t="s">
        <v>3684</v>
      </c>
      <c r="F27" s="572" t="s">
        <v>4523</v>
      </c>
      <c r="G27" s="1323"/>
      <c r="H27" s="1323"/>
      <c r="I27" s="1323" t="s">
        <v>268</v>
      </c>
      <c r="J27" s="1323" t="s">
        <v>3639</v>
      </c>
      <c r="K27" s="1324" t="s">
        <v>3364</v>
      </c>
      <c r="L27" s="1324" t="s">
        <v>3365</v>
      </c>
      <c r="M27" s="1324" t="s">
        <v>48</v>
      </c>
      <c r="N27" s="1325">
        <f t="shared" ref="N27:N28" si="7">DATEDIF(O27,TODAY(),"Y")</f>
        <v>34</v>
      </c>
      <c r="O27" s="1326">
        <v>33331.0</v>
      </c>
      <c r="P27" s="1327">
        <v>0.0</v>
      </c>
      <c r="Q27" s="1328">
        <v>42157.0</v>
      </c>
      <c r="R27" s="1329" t="str">
        <f t="shared" ref="R27:R28" si="8">DATEDIF(Q27,TODAY(),"Y") &amp; " ปี " &amp;DATEDIF(Q27,TODAY(),"YM") &amp; " เดือน " &amp; DATEDIF(Q27,TODAY(),"MD") &amp; " วัน "</f>
        <v>10 ปี 8 เดือน 13 วัน </v>
      </c>
      <c r="S27" s="1328">
        <f t="shared" ref="S27:S28" si="9">DATE(YEAR(O27)+60+IF(OR(AND(MONTH(O27)=10,DAY(O27)&gt;=1),MONTH(O27)&gt;10),1,0),10,1)</f>
        <v>55427</v>
      </c>
      <c r="T27" s="1326"/>
      <c r="U27" s="1330"/>
      <c r="V27" s="1323"/>
      <c r="W27" s="1331">
        <v>240878.0</v>
      </c>
      <c r="X27" s="1323" t="s">
        <v>4519</v>
      </c>
      <c r="Y27" s="1332"/>
      <c r="Z27" s="1333"/>
      <c r="AA27" s="1334"/>
      <c r="AB27" s="1333"/>
      <c r="AC27" s="1323"/>
    </row>
    <row r="28" hidden="1">
      <c r="A28" s="1320" t="s">
        <v>52</v>
      </c>
      <c r="B28" s="1320" t="s">
        <v>4682</v>
      </c>
      <c r="C28" s="1321" t="s">
        <v>4683</v>
      </c>
      <c r="D28" s="1322" t="s">
        <v>2005</v>
      </c>
      <c r="E28" s="1323" t="s">
        <v>3684</v>
      </c>
      <c r="F28" s="572" t="s">
        <v>4523</v>
      </c>
      <c r="G28" s="1323"/>
      <c r="H28" s="1323"/>
      <c r="I28" s="1323" t="s">
        <v>268</v>
      </c>
      <c r="J28" s="1323" t="s">
        <v>3639</v>
      </c>
      <c r="K28" s="1324" t="s">
        <v>3364</v>
      </c>
      <c r="L28" s="1324" t="s">
        <v>3365</v>
      </c>
      <c r="M28" s="1324" t="s">
        <v>48</v>
      </c>
      <c r="N28" s="1325">
        <f t="shared" si="7"/>
        <v>35</v>
      </c>
      <c r="O28" s="1326">
        <v>33031.0</v>
      </c>
      <c r="P28" s="1327">
        <v>0.0</v>
      </c>
      <c r="Q28" s="1328">
        <v>42157.0</v>
      </c>
      <c r="R28" s="1329" t="str">
        <f t="shared" si="8"/>
        <v>10 ปี 8 เดือน 13 วัน </v>
      </c>
      <c r="S28" s="1328">
        <f t="shared" si="9"/>
        <v>55062</v>
      </c>
      <c r="T28" s="1326"/>
      <c r="U28" s="1330"/>
      <c r="V28" s="1323"/>
      <c r="W28" s="1331">
        <v>240878.0</v>
      </c>
      <c r="X28" s="1323" t="s">
        <v>4519</v>
      </c>
      <c r="Y28" s="1332"/>
      <c r="Z28" s="1333"/>
      <c r="AA28" s="1334"/>
      <c r="AB28" s="1333"/>
      <c r="AC28" s="1323"/>
    </row>
    <row r="29" hidden="1">
      <c r="A29" s="577" t="s">
        <v>52</v>
      </c>
      <c r="B29" s="577" t="s">
        <v>157</v>
      </c>
      <c r="C29" s="578" t="s">
        <v>158</v>
      </c>
      <c r="D29" s="1422"/>
      <c r="E29" s="1423" t="s">
        <v>3707</v>
      </c>
      <c r="F29" s="1411" t="s">
        <v>4275</v>
      </c>
      <c r="G29" s="1355" t="s">
        <v>3711</v>
      </c>
      <c r="H29" s="1425" t="s">
        <v>44</v>
      </c>
      <c r="I29" s="1355" t="s">
        <v>44</v>
      </c>
      <c r="J29" s="1355" t="s">
        <v>5104</v>
      </c>
      <c r="K29" s="632" t="s">
        <v>2005</v>
      </c>
      <c r="L29" s="632" t="s">
        <v>3365</v>
      </c>
      <c r="M29" s="1356"/>
      <c r="N29" s="1367"/>
      <c r="O29" s="1403"/>
      <c r="P29" s="1367">
        <v>0.0</v>
      </c>
      <c r="Q29" s="1426"/>
      <c r="R29" s="1329"/>
      <c r="S29" s="1426"/>
      <c r="T29" s="1403"/>
      <c r="U29" s="1427"/>
      <c r="V29" s="1428"/>
      <c r="W29" s="1331">
        <v>242596.0</v>
      </c>
      <c r="X29" s="1428"/>
      <c r="Y29" s="1360" t="s">
        <v>6589</v>
      </c>
      <c r="Z29" s="1333"/>
      <c r="AA29" s="1334"/>
      <c r="AB29" s="1333"/>
      <c r="AC29" s="1323"/>
    </row>
    <row r="30" hidden="1">
      <c r="A30" s="1429" t="s">
        <v>36</v>
      </c>
      <c r="B30" s="577" t="s">
        <v>1664</v>
      </c>
      <c r="C30" s="578" t="s">
        <v>1665</v>
      </c>
      <c r="D30" s="1384" t="s">
        <v>5124</v>
      </c>
      <c r="E30" s="1355" t="s">
        <v>3521</v>
      </c>
      <c r="F30" s="1430" t="s">
        <v>4523</v>
      </c>
      <c r="G30" s="1362"/>
      <c r="H30" s="1362"/>
      <c r="I30" s="1418" t="s">
        <v>268</v>
      </c>
      <c r="J30" s="1355" t="s">
        <v>5114</v>
      </c>
      <c r="K30" s="632" t="s">
        <v>2005</v>
      </c>
      <c r="L30" s="632" t="s">
        <v>3414</v>
      </c>
      <c r="M30" s="632" t="s">
        <v>311</v>
      </c>
      <c r="N30" s="1367">
        <f>DATEDIF(O30,TODAY(),"Y")</f>
        <v>27</v>
      </c>
      <c r="O30" s="1368">
        <v>35875.0</v>
      </c>
      <c r="P30" s="1367">
        <v>0.0</v>
      </c>
      <c r="Q30" s="1368">
        <v>44256.0</v>
      </c>
      <c r="R30" s="1392" t="str">
        <f>DATEDIF(Q30,TODAY(),"Y") &amp; " ปี " &amp;DATEDIF(Q30,TODAY(),"YM") &amp; " เดือน " &amp; DATEDIF(Q30,TODAY(),"MD") &amp; " วัน "</f>
        <v>4 ปี 11 เดือน 14 วัน </v>
      </c>
      <c r="S30" s="1404"/>
      <c r="T30" s="1358"/>
      <c r="U30" s="1362"/>
      <c r="V30" s="1362"/>
      <c r="W30" s="1358"/>
      <c r="X30" s="1362"/>
      <c r="Y30" s="1332"/>
      <c r="Z30" s="1333"/>
      <c r="AA30" s="1334"/>
      <c r="AB30" s="1333"/>
      <c r="AC30" s="1355" t="s">
        <v>6590</v>
      </c>
    </row>
    <row r="31" hidden="1">
      <c r="A31" s="577" t="s">
        <v>52</v>
      </c>
      <c r="B31" s="577" t="s">
        <v>1186</v>
      </c>
      <c r="C31" s="578" t="s">
        <v>4684</v>
      </c>
      <c r="D31" s="1366" t="s">
        <v>2005</v>
      </c>
      <c r="E31" s="1355" t="s">
        <v>3521</v>
      </c>
      <c r="F31" s="1430" t="s">
        <v>4523</v>
      </c>
      <c r="G31" s="1362"/>
      <c r="H31" s="1362"/>
      <c r="I31" s="1418" t="s">
        <v>268</v>
      </c>
      <c r="J31" s="1355" t="s">
        <v>3639</v>
      </c>
      <c r="K31" s="632" t="s">
        <v>2005</v>
      </c>
      <c r="L31" s="632" t="s">
        <v>3365</v>
      </c>
      <c r="M31" s="1431"/>
      <c r="N31" s="1367"/>
      <c r="O31" s="1403"/>
      <c r="P31" s="1367">
        <v>0.0</v>
      </c>
      <c r="Q31" s="1432"/>
      <c r="R31" s="1329"/>
      <c r="S31" s="1404"/>
      <c r="T31" s="1358"/>
      <c r="U31" s="1362"/>
      <c r="V31" s="1362"/>
      <c r="W31" s="1433"/>
      <c r="X31" s="1355"/>
      <c r="Y31" s="1332"/>
      <c r="Z31" s="1333"/>
      <c r="AA31" s="1334"/>
      <c r="AB31" s="1333"/>
      <c r="AC31" s="1355" t="s">
        <v>6591</v>
      </c>
    </row>
    <row r="32" hidden="1">
      <c r="A32" s="577" t="s">
        <v>52</v>
      </c>
      <c r="B32" s="577" t="s">
        <v>1579</v>
      </c>
      <c r="C32" s="578" t="s">
        <v>1580</v>
      </c>
      <c r="D32" s="1366" t="s">
        <v>2005</v>
      </c>
      <c r="E32" s="1355" t="s">
        <v>3521</v>
      </c>
      <c r="F32" s="1430" t="s">
        <v>4523</v>
      </c>
      <c r="G32" s="1362"/>
      <c r="H32" s="1362"/>
      <c r="I32" s="1418" t="s">
        <v>268</v>
      </c>
      <c r="J32" s="1355" t="s">
        <v>3639</v>
      </c>
      <c r="K32" s="632" t="s">
        <v>2005</v>
      </c>
      <c r="L32" s="632" t="s">
        <v>3365</v>
      </c>
      <c r="M32" s="1356"/>
      <c r="N32" s="1367"/>
      <c r="O32" s="1403"/>
      <c r="P32" s="1367">
        <v>0.0</v>
      </c>
      <c r="Q32" s="1432"/>
      <c r="R32" s="1329"/>
      <c r="S32" s="1404"/>
      <c r="T32" s="1358"/>
      <c r="U32" s="1362"/>
      <c r="V32" s="1362"/>
      <c r="W32" s="1433"/>
      <c r="X32" s="1355"/>
      <c r="Y32" s="1332"/>
      <c r="Z32" s="1333"/>
      <c r="AA32" s="1334"/>
      <c r="AB32" s="1333"/>
      <c r="AC32" s="1355" t="s">
        <v>6591</v>
      </c>
    </row>
    <row r="33" hidden="1">
      <c r="A33" s="577" t="s">
        <v>36</v>
      </c>
      <c r="B33" s="577" t="s">
        <v>1054</v>
      </c>
      <c r="C33" s="578" t="s">
        <v>4652</v>
      </c>
      <c r="D33" s="1384" t="s">
        <v>5125</v>
      </c>
      <c r="E33" s="1355" t="s">
        <v>3521</v>
      </c>
      <c r="F33" s="1430" t="s">
        <v>4523</v>
      </c>
      <c r="G33" s="1362"/>
      <c r="H33" s="1362"/>
      <c r="I33" s="1418" t="s">
        <v>268</v>
      </c>
      <c r="J33" s="1355" t="s">
        <v>5114</v>
      </c>
      <c r="K33" s="632" t="s">
        <v>2005</v>
      </c>
      <c r="L33" s="632" t="s">
        <v>3414</v>
      </c>
      <c r="M33" s="632" t="s">
        <v>179</v>
      </c>
      <c r="N33" s="1367">
        <f t="shared" ref="N33:N34" si="10">DATEDIF(O33,TODAY(),"Y")</f>
        <v>28</v>
      </c>
      <c r="O33" s="1368">
        <v>35684.0</v>
      </c>
      <c r="P33" s="1367">
        <v>0.0</v>
      </c>
      <c r="Q33" s="1434">
        <v>44348.0</v>
      </c>
      <c r="R33" s="1392" t="str">
        <f t="shared" ref="R33:R34" si="11">DATEDIF(Q33,TODAY(),"Y") &amp; " ปี " &amp;DATEDIF(Q33,TODAY(),"YM") &amp; " เดือน " &amp; DATEDIF(Q33,TODAY(),"MD") &amp; " วัน "</f>
        <v>4 ปี 8 เดือน 14 วัน </v>
      </c>
      <c r="S33" s="1404"/>
      <c r="T33" s="1358"/>
      <c r="U33" s="1362"/>
      <c r="V33" s="1362"/>
      <c r="W33" s="1433"/>
      <c r="X33" s="1362"/>
      <c r="Y33" s="1332"/>
      <c r="Z33" s="1333"/>
      <c r="AA33" s="1334"/>
      <c r="AB33" s="1333"/>
      <c r="AC33" s="1355" t="s">
        <v>6590</v>
      </c>
    </row>
    <row r="34">
      <c r="A34" s="1338" t="s">
        <v>52</v>
      </c>
      <c r="B34" s="1338" t="s">
        <v>2640</v>
      </c>
      <c r="C34" s="1339" t="s">
        <v>2641</v>
      </c>
      <c r="D34" s="1409" t="s">
        <v>2642</v>
      </c>
      <c r="E34" s="1341" t="s">
        <v>3521</v>
      </c>
      <c r="F34" s="1435" t="s">
        <v>4523</v>
      </c>
      <c r="G34" s="1351"/>
      <c r="H34" s="1351"/>
      <c r="I34" s="1412" t="s">
        <v>268</v>
      </c>
      <c r="J34" s="1341" t="s">
        <v>5114</v>
      </c>
      <c r="K34" s="1345" t="s">
        <v>2005</v>
      </c>
      <c r="L34" s="1345" t="s">
        <v>3365</v>
      </c>
      <c r="M34" s="1345" t="s">
        <v>179</v>
      </c>
      <c r="N34" s="1345">
        <f t="shared" si="10"/>
        <v>65</v>
      </c>
      <c r="O34" s="1346">
        <v>22095.0</v>
      </c>
      <c r="P34" s="1345">
        <v>1.0</v>
      </c>
      <c r="Q34" s="1436">
        <v>44105.0</v>
      </c>
      <c r="R34" s="1348" t="str">
        <f t="shared" si="11"/>
        <v>5 ปี 4 เดือน 14 วัน </v>
      </c>
      <c r="S34" s="1413"/>
      <c r="T34" s="1350"/>
      <c r="U34" s="1351"/>
      <c r="V34" s="1351"/>
      <c r="W34" s="1437"/>
      <c r="X34" s="1351"/>
      <c r="Y34" s="1415"/>
      <c r="Z34" s="1416"/>
      <c r="AA34" s="1417"/>
      <c r="AB34" s="1416"/>
      <c r="AC34" s="1415"/>
    </row>
    <row r="35" hidden="1">
      <c r="A35" s="1320" t="s">
        <v>52</v>
      </c>
      <c r="B35" s="1320" t="s">
        <v>1794</v>
      </c>
      <c r="C35" s="1321" t="s">
        <v>1795</v>
      </c>
      <c r="D35" s="1322"/>
      <c r="E35" s="495" t="s">
        <v>3554</v>
      </c>
      <c r="F35" s="572" t="s">
        <v>4693</v>
      </c>
      <c r="G35" s="1323"/>
      <c r="H35" s="1323" t="s">
        <v>4688</v>
      </c>
      <c r="I35" s="1323" t="s">
        <v>268</v>
      </c>
      <c r="J35" s="1323" t="s">
        <v>4776</v>
      </c>
      <c r="K35" s="1324"/>
      <c r="L35" s="1324"/>
      <c r="M35" s="1324"/>
      <c r="N35" s="1325"/>
      <c r="O35" s="1326"/>
      <c r="P35" s="1327">
        <v>0.0</v>
      </c>
      <c r="Q35" s="1332"/>
      <c r="R35" s="1332"/>
      <c r="S35" s="1332"/>
      <c r="T35" s="1325"/>
      <c r="U35" s="1323"/>
      <c r="V35" s="1323"/>
      <c r="W35" s="1438">
        <v>242339.0</v>
      </c>
      <c r="X35" s="1323"/>
      <c r="Y35" s="1332"/>
      <c r="Z35" s="1333"/>
      <c r="AA35" s="1334"/>
      <c r="AB35" s="1333"/>
      <c r="AC35" s="1323"/>
    </row>
    <row r="36" hidden="1">
      <c r="A36" s="1320" t="s">
        <v>36</v>
      </c>
      <c r="B36" s="1320" t="s">
        <v>4506</v>
      </c>
      <c r="C36" s="1321" t="s">
        <v>4507</v>
      </c>
      <c r="D36" s="1322"/>
      <c r="E36" s="1323" t="s">
        <v>3684</v>
      </c>
      <c r="F36" s="572" t="s">
        <v>4693</v>
      </c>
      <c r="G36" s="1323"/>
      <c r="H36" s="1323" t="s">
        <v>4718</v>
      </c>
      <c r="I36" s="1323" t="s">
        <v>268</v>
      </c>
      <c r="J36" s="1323" t="s">
        <v>4504</v>
      </c>
      <c r="K36" s="1324" t="s">
        <v>3364</v>
      </c>
      <c r="L36" s="1324" t="s">
        <v>3414</v>
      </c>
      <c r="M36" s="1324" t="s">
        <v>48</v>
      </c>
      <c r="N36" s="1325">
        <f t="shared" ref="N36:N37" si="12">DATEDIF(O36,TODAY(),"Y")</f>
        <v>33</v>
      </c>
      <c r="O36" s="1326">
        <v>33881.0</v>
      </c>
      <c r="P36" s="1327">
        <v>0.0</v>
      </c>
      <c r="Q36" s="1328">
        <v>43374.0</v>
      </c>
      <c r="R36" s="1329" t="str">
        <f t="shared" ref="R36:R41" si="13">DATEDIF(Q36,TODAY(),"Y") &amp; " ปี " &amp;DATEDIF(Q36,TODAY(),"YM") &amp; " เดือน " &amp; DATEDIF(Q36,TODAY(),"MD") &amp; " วัน "</f>
        <v>7 ปี 4 เดือน 14 วัน </v>
      </c>
      <c r="S36" s="1328">
        <f t="shared" ref="S36:S37" si="14">DATE(YEAR(O36)+60+IF(OR(AND(MONTH(O36)=10,DAY(O36)&gt;=1),MONTH(O36)&gt;10),1,0),10,1)</f>
        <v>56158</v>
      </c>
      <c r="T36" s="1326"/>
      <c r="U36" s="1330"/>
      <c r="V36" s="1323" t="s">
        <v>3424</v>
      </c>
      <c r="W36" s="1326"/>
      <c r="X36" s="1323" t="s">
        <v>4505</v>
      </c>
      <c r="Y36" s="1332"/>
      <c r="Z36" s="1333"/>
      <c r="AA36" s="1334"/>
      <c r="AB36" s="1333"/>
      <c r="AC36" s="1323"/>
    </row>
    <row r="37" hidden="1">
      <c r="A37" s="1320" t="s">
        <v>36</v>
      </c>
      <c r="B37" s="1320" t="s">
        <v>4502</v>
      </c>
      <c r="C37" s="1321" t="s">
        <v>4350</v>
      </c>
      <c r="D37" s="1322"/>
      <c r="E37" s="1323" t="s">
        <v>3684</v>
      </c>
      <c r="F37" s="572" t="s">
        <v>4693</v>
      </c>
      <c r="G37" s="1323"/>
      <c r="H37" s="1323" t="s">
        <v>4718</v>
      </c>
      <c r="I37" s="1323" t="s">
        <v>268</v>
      </c>
      <c r="J37" s="1323" t="s">
        <v>4504</v>
      </c>
      <c r="K37" s="1324" t="s">
        <v>3364</v>
      </c>
      <c r="L37" s="1324" t="s">
        <v>3414</v>
      </c>
      <c r="M37" s="1324" t="s">
        <v>48</v>
      </c>
      <c r="N37" s="1325">
        <f t="shared" si="12"/>
        <v>32</v>
      </c>
      <c r="O37" s="1326">
        <v>34032.0</v>
      </c>
      <c r="P37" s="1327">
        <v>0.0</v>
      </c>
      <c r="Q37" s="1328">
        <v>43010.0</v>
      </c>
      <c r="R37" s="1329" t="str">
        <f t="shared" si="13"/>
        <v>8 ปี 4 เดือน 13 วัน </v>
      </c>
      <c r="S37" s="1328">
        <f t="shared" si="14"/>
        <v>56158</v>
      </c>
      <c r="T37" s="1326"/>
      <c r="U37" s="1330"/>
      <c r="V37" s="1323" t="s">
        <v>3424</v>
      </c>
      <c r="W37" s="1326"/>
      <c r="X37" s="1323" t="s">
        <v>4505</v>
      </c>
      <c r="Y37" s="1332"/>
      <c r="Z37" s="1333"/>
      <c r="AA37" s="1334"/>
      <c r="AB37" s="1333"/>
      <c r="AC37" s="1323"/>
    </row>
    <row r="38" hidden="1">
      <c r="A38" s="1320" t="s">
        <v>52</v>
      </c>
      <c r="B38" s="1320" t="s">
        <v>4779</v>
      </c>
      <c r="C38" s="1321" t="s">
        <v>3833</v>
      </c>
      <c r="D38" s="1322" t="s">
        <v>4780</v>
      </c>
      <c r="E38" s="1323" t="s">
        <v>3684</v>
      </c>
      <c r="F38" s="572" t="s">
        <v>4693</v>
      </c>
      <c r="G38" s="1323"/>
      <c r="H38" s="1323"/>
      <c r="I38" s="1323" t="s">
        <v>268</v>
      </c>
      <c r="J38" s="1323" t="s">
        <v>4504</v>
      </c>
      <c r="K38" s="1324" t="s">
        <v>3364</v>
      </c>
      <c r="L38" s="1324" t="s">
        <v>3365</v>
      </c>
      <c r="M38" s="1324" t="s">
        <v>48</v>
      </c>
      <c r="N38" s="1325"/>
      <c r="O38" s="1326"/>
      <c r="P38" s="1327">
        <v>0.0</v>
      </c>
      <c r="Q38" s="1328">
        <v>43040.0</v>
      </c>
      <c r="R38" s="1329" t="str">
        <f t="shared" si="13"/>
        <v>8 ปี 3 เดือน 14 วัน </v>
      </c>
      <c r="S38" s="1328"/>
      <c r="T38" s="1326"/>
      <c r="U38" s="1330"/>
      <c r="V38" s="1323" t="s">
        <v>3424</v>
      </c>
      <c r="W38" s="1326"/>
      <c r="X38" s="1323"/>
      <c r="Y38" s="1332"/>
      <c r="Z38" s="1333"/>
      <c r="AA38" s="1334"/>
      <c r="AB38" s="1333"/>
      <c r="AC38" s="1323"/>
    </row>
    <row r="39" hidden="1">
      <c r="A39" s="1320" t="s">
        <v>52</v>
      </c>
      <c r="B39" s="1320" t="s">
        <v>1348</v>
      </c>
      <c r="C39" s="1321" t="s">
        <v>4781</v>
      </c>
      <c r="D39" s="1322" t="s">
        <v>4782</v>
      </c>
      <c r="E39" s="1323" t="s">
        <v>3684</v>
      </c>
      <c r="F39" s="572" t="s">
        <v>4693</v>
      </c>
      <c r="G39" s="1323"/>
      <c r="H39" s="1323"/>
      <c r="I39" s="1323" t="s">
        <v>268</v>
      </c>
      <c r="J39" s="1323" t="s">
        <v>4504</v>
      </c>
      <c r="K39" s="1324" t="s">
        <v>3364</v>
      </c>
      <c r="L39" s="1324" t="s">
        <v>3365</v>
      </c>
      <c r="M39" s="1324" t="s">
        <v>48</v>
      </c>
      <c r="N39" s="1325"/>
      <c r="O39" s="1326"/>
      <c r="P39" s="1327">
        <v>0.0</v>
      </c>
      <c r="Q39" s="1328">
        <v>43040.0</v>
      </c>
      <c r="R39" s="1329" t="str">
        <f t="shared" si="13"/>
        <v>8 ปี 3 เดือน 14 วัน </v>
      </c>
      <c r="S39" s="1328"/>
      <c r="T39" s="1326"/>
      <c r="U39" s="1330"/>
      <c r="V39" s="1323" t="s">
        <v>3424</v>
      </c>
      <c r="W39" s="1326"/>
      <c r="X39" s="1323"/>
      <c r="Y39" s="1332"/>
      <c r="Z39" s="1333"/>
      <c r="AA39" s="1334"/>
      <c r="AB39" s="1333"/>
      <c r="AC39" s="1323"/>
    </row>
    <row r="40" hidden="1">
      <c r="A40" s="1320" t="s">
        <v>52</v>
      </c>
      <c r="B40" s="1320" t="s">
        <v>718</v>
      </c>
      <c r="C40" s="1321" t="s">
        <v>4783</v>
      </c>
      <c r="D40" s="1322" t="s">
        <v>2005</v>
      </c>
      <c r="E40" s="1323" t="s">
        <v>3684</v>
      </c>
      <c r="F40" s="572" t="s">
        <v>4693</v>
      </c>
      <c r="G40" s="1323"/>
      <c r="H40" s="1323"/>
      <c r="I40" s="1323" t="s">
        <v>268</v>
      </c>
      <c r="J40" s="1323" t="s">
        <v>3639</v>
      </c>
      <c r="K40" s="1324" t="s">
        <v>3364</v>
      </c>
      <c r="L40" s="1324" t="s">
        <v>3365</v>
      </c>
      <c r="M40" s="1324" t="s">
        <v>48</v>
      </c>
      <c r="N40" s="1325">
        <f t="shared" ref="N40:N41" si="15">DATEDIF(O40,TODAY(),"Y")</f>
        <v>35</v>
      </c>
      <c r="O40" s="1326">
        <v>33274.0</v>
      </c>
      <c r="P40" s="1327">
        <v>0.0</v>
      </c>
      <c r="Q40" s="1328">
        <v>42157.0</v>
      </c>
      <c r="R40" s="1329" t="str">
        <f t="shared" si="13"/>
        <v>10 ปี 8 เดือน 13 วัน </v>
      </c>
      <c r="S40" s="1328">
        <f t="shared" ref="S40:S41" si="16">DATE(YEAR(O40)+60+IF(OR(AND(MONTH(O40)=10,DAY(O40)&gt;=1),MONTH(O40)&gt;10),1,0),10,1)</f>
        <v>55427</v>
      </c>
      <c r="T40" s="1326"/>
      <c r="U40" s="1330"/>
      <c r="V40" s="1323"/>
      <c r="W40" s="1331">
        <v>240878.0</v>
      </c>
      <c r="X40" s="1323" t="s">
        <v>4519</v>
      </c>
      <c r="Y40" s="1332"/>
      <c r="Z40" s="1333"/>
      <c r="AA40" s="1334"/>
      <c r="AB40" s="1333"/>
      <c r="AC40" s="1323"/>
    </row>
    <row r="41" hidden="1">
      <c r="A41" s="1320" t="s">
        <v>36</v>
      </c>
      <c r="B41" s="1320" t="s">
        <v>4784</v>
      </c>
      <c r="C41" s="1321" t="s">
        <v>4785</v>
      </c>
      <c r="D41" s="1322" t="s">
        <v>2005</v>
      </c>
      <c r="E41" s="1323" t="s">
        <v>3684</v>
      </c>
      <c r="F41" s="572" t="s">
        <v>4693</v>
      </c>
      <c r="G41" s="1323"/>
      <c r="H41" s="1323"/>
      <c r="I41" s="1323" t="s">
        <v>268</v>
      </c>
      <c r="J41" s="1323" t="s">
        <v>3639</v>
      </c>
      <c r="K41" s="1324" t="s">
        <v>3364</v>
      </c>
      <c r="L41" s="1324" t="s">
        <v>3414</v>
      </c>
      <c r="M41" s="1324" t="s">
        <v>48</v>
      </c>
      <c r="N41" s="1325">
        <f t="shared" si="15"/>
        <v>35</v>
      </c>
      <c r="O41" s="1326">
        <v>32995.0</v>
      </c>
      <c r="P41" s="1327">
        <v>0.0</v>
      </c>
      <c r="Q41" s="1328">
        <v>42157.0</v>
      </c>
      <c r="R41" s="1329" t="str">
        <f t="shared" si="13"/>
        <v>10 ปี 8 เดือน 13 วัน </v>
      </c>
      <c r="S41" s="1328">
        <f t="shared" si="16"/>
        <v>55062</v>
      </c>
      <c r="T41" s="1326"/>
      <c r="U41" s="1330"/>
      <c r="V41" s="1323"/>
      <c r="W41" s="1331">
        <v>240878.0</v>
      </c>
      <c r="X41" s="1323" t="s">
        <v>4519</v>
      </c>
      <c r="Y41" s="1332"/>
      <c r="Z41" s="1333"/>
      <c r="AA41" s="1334"/>
      <c r="AB41" s="1333"/>
      <c r="AC41" s="1323"/>
    </row>
    <row r="42" hidden="1">
      <c r="A42" s="577" t="s">
        <v>36</v>
      </c>
      <c r="B42" s="577" t="s">
        <v>1038</v>
      </c>
      <c r="C42" s="578" t="s">
        <v>4646</v>
      </c>
      <c r="D42" s="1366" t="s">
        <v>2005</v>
      </c>
      <c r="E42" s="1355" t="s">
        <v>3521</v>
      </c>
      <c r="F42" s="1430" t="s">
        <v>4523</v>
      </c>
      <c r="G42" s="1362"/>
      <c r="H42" s="1362"/>
      <c r="I42" s="1418" t="s">
        <v>268</v>
      </c>
      <c r="J42" s="1355" t="s">
        <v>3639</v>
      </c>
      <c r="K42" s="632" t="s">
        <v>2005</v>
      </c>
      <c r="L42" s="632" t="s">
        <v>3365</v>
      </c>
      <c r="M42" s="1356"/>
      <c r="N42" s="1367"/>
      <c r="O42" s="1403"/>
      <c r="P42" s="1367">
        <v>0.0</v>
      </c>
      <c r="Q42" s="1432"/>
      <c r="R42" s="1329"/>
      <c r="S42" s="1404"/>
      <c r="T42" s="1358"/>
      <c r="U42" s="1362"/>
      <c r="V42" s="1362"/>
      <c r="W42" s="1433"/>
      <c r="Y42" s="1332"/>
      <c r="Z42" s="1333"/>
      <c r="AA42" s="1334"/>
      <c r="AB42" s="1333"/>
      <c r="AC42" s="1355" t="s">
        <v>6591</v>
      </c>
    </row>
    <row r="43" hidden="1">
      <c r="A43" s="577" t="s">
        <v>52</v>
      </c>
      <c r="B43" s="577" t="s">
        <v>5127</v>
      </c>
      <c r="C43" s="578" t="s">
        <v>5128</v>
      </c>
      <c r="D43" s="1384" t="s">
        <v>5129</v>
      </c>
      <c r="E43" s="1355" t="s">
        <v>3684</v>
      </c>
      <c r="F43" s="1439" t="s">
        <v>4693</v>
      </c>
      <c r="G43" s="1362"/>
      <c r="H43" s="1362"/>
      <c r="I43" s="1418" t="s">
        <v>268</v>
      </c>
      <c r="J43" s="1355" t="s">
        <v>5114</v>
      </c>
      <c r="K43" s="632" t="s">
        <v>2005</v>
      </c>
      <c r="L43" s="632" t="s">
        <v>3365</v>
      </c>
      <c r="M43" s="632" t="s">
        <v>48</v>
      </c>
      <c r="N43" s="1367">
        <f t="shared" ref="N43:N67" si="17">DATEDIF(O43,TODAY(),"Y")</f>
        <v>29</v>
      </c>
      <c r="O43" s="1368">
        <v>35193.0</v>
      </c>
      <c r="P43" s="1367">
        <v>0.0</v>
      </c>
      <c r="Q43" s="1434">
        <v>43983.0</v>
      </c>
      <c r="R43" s="1392" t="str">
        <f t="shared" ref="R43:R84" si="18">DATEDIF(Q43,TODAY(),"Y") &amp; " ปี " &amp;DATEDIF(Q43,TODAY(),"YM") &amp; " เดือน " &amp; DATEDIF(Q43,TODAY(),"MD") &amp; " วัน "</f>
        <v>5 ปี 8 เดือน 14 วัน </v>
      </c>
      <c r="S43" s="1377"/>
      <c r="T43" s="1358"/>
      <c r="U43" s="1362"/>
      <c r="V43" s="1362"/>
      <c r="W43" s="1433"/>
      <c r="X43" s="1362"/>
      <c r="Y43" s="1332"/>
      <c r="Z43" s="1333"/>
      <c r="AA43" s="1334"/>
      <c r="AB43" s="1333"/>
      <c r="AC43" s="1323"/>
    </row>
    <row r="44" hidden="1">
      <c r="A44" s="577" t="s">
        <v>36</v>
      </c>
      <c r="B44" s="577" t="s">
        <v>5130</v>
      </c>
      <c r="C44" s="578" t="s">
        <v>5131</v>
      </c>
      <c r="D44" s="1384" t="s">
        <v>5132</v>
      </c>
      <c r="E44" s="1355" t="s">
        <v>3684</v>
      </c>
      <c r="F44" s="1439" t="s">
        <v>4693</v>
      </c>
      <c r="G44" s="1362"/>
      <c r="H44" s="1440"/>
      <c r="I44" s="1418" t="s">
        <v>268</v>
      </c>
      <c r="J44" s="1355" t="s">
        <v>5114</v>
      </c>
      <c r="K44" s="632" t="s">
        <v>2005</v>
      </c>
      <c r="L44" s="632" t="s">
        <v>3414</v>
      </c>
      <c r="M44" s="632" t="s">
        <v>3629</v>
      </c>
      <c r="N44" s="1367">
        <f t="shared" si="17"/>
        <v>28</v>
      </c>
      <c r="O44" s="1368">
        <v>35487.0</v>
      </c>
      <c r="P44" s="1367">
        <v>0.0</v>
      </c>
      <c r="Q44" s="1369">
        <v>44321.0</v>
      </c>
      <c r="R44" s="1329" t="str">
        <f t="shared" si="18"/>
        <v>4 ปี 9 เดือน 10 วัน </v>
      </c>
      <c r="S44" s="1377"/>
      <c r="T44" s="1358"/>
      <c r="U44" s="1362"/>
      <c r="V44" s="1362"/>
      <c r="W44" s="1441">
        <v>242935.0</v>
      </c>
      <c r="X44" s="1362"/>
      <c r="Y44" s="1332"/>
      <c r="Z44" s="1333"/>
      <c r="AA44" s="1334"/>
      <c r="AB44" s="1333"/>
      <c r="AC44" s="1323"/>
    </row>
    <row r="45" hidden="1">
      <c r="A45" s="577" t="s">
        <v>36</v>
      </c>
      <c r="B45" s="577" t="s">
        <v>1742</v>
      </c>
      <c r="C45" s="578" t="s">
        <v>1743</v>
      </c>
      <c r="D45" s="1384" t="s">
        <v>5133</v>
      </c>
      <c r="E45" s="1355" t="s">
        <v>3684</v>
      </c>
      <c r="F45" s="1439" t="s">
        <v>4693</v>
      </c>
      <c r="G45" s="1362"/>
      <c r="H45" s="1362"/>
      <c r="I45" s="1418" t="s">
        <v>268</v>
      </c>
      <c r="J45" s="1355" t="s">
        <v>5114</v>
      </c>
      <c r="K45" s="632" t="s">
        <v>2005</v>
      </c>
      <c r="L45" s="632" t="s">
        <v>3414</v>
      </c>
      <c r="M45" s="632" t="s">
        <v>48</v>
      </c>
      <c r="N45" s="1367">
        <f t="shared" si="17"/>
        <v>30</v>
      </c>
      <c r="O45" s="1368">
        <v>35091.0</v>
      </c>
      <c r="P45" s="1367">
        <v>0.0</v>
      </c>
      <c r="Q45" s="1368">
        <v>44321.0</v>
      </c>
      <c r="R45" s="1392" t="str">
        <f t="shared" si="18"/>
        <v>4 ปี 9 เดือน 10 วัน </v>
      </c>
      <c r="S45" s="1377"/>
      <c r="T45" s="1403"/>
      <c r="U45" s="1372"/>
      <c r="V45" s="1362"/>
      <c r="W45" s="1441">
        <v>243054.0</v>
      </c>
      <c r="X45" s="1362"/>
      <c r="Y45" s="1332"/>
      <c r="Z45" s="1333"/>
      <c r="AA45" s="1334"/>
      <c r="AB45" s="1333"/>
      <c r="AC45" s="1355" t="s">
        <v>6591</v>
      </c>
    </row>
    <row r="46" hidden="1">
      <c r="A46" s="577" t="s">
        <v>52</v>
      </c>
      <c r="B46" s="577" t="s">
        <v>318</v>
      </c>
      <c r="C46" s="578" t="s">
        <v>1802</v>
      </c>
      <c r="D46" s="1384" t="s">
        <v>5134</v>
      </c>
      <c r="E46" s="1423" t="s">
        <v>3370</v>
      </c>
      <c r="F46" s="1439" t="s">
        <v>4693</v>
      </c>
      <c r="G46" s="1362"/>
      <c r="H46" s="1355" t="s">
        <v>4688</v>
      </c>
      <c r="I46" s="1418" t="s">
        <v>268</v>
      </c>
      <c r="J46" s="1355" t="s">
        <v>5114</v>
      </c>
      <c r="K46" s="632" t="s">
        <v>2005</v>
      </c>
      <c r="L46" s="632" t="s">
        <v>3365</v>
      </c>
      <c r="M46" s="632" t="s">
        <v>190</v>
      </c>
      <c r="N46" s="1367">
        <f t="shared" si="17"/>
        <v>33</v>
      </c>
      <c r="O46" s="1368">
        <v>33975.0</v>
      </c>
      <c r="P46" s="1367">
        <v>0.0</v>
      </c>
      <c r="Q46" s="1368">
        <v>42380.0</v>
      </c>
      <c r="R46" s="1392" t="str">
        <f t="shared" si="18"/>
        <v>10 ปี 1 เดือน 4 วัน </v>
      </c>
      <c r="S46" s="1377">
        <v>19633.0</v>
      </c>
      <c r="T46" s="1403"/>
      <c r="U46" s="1372"/>
      <c r="V46" s="1362"/>
      <c r="W46" s="1441">
        <v>243223.0</v>
      </c>
      <c r="X46" s="1355" t="s">
        <v>6592</v>
      </c>
      <c r="Y46" s="1332"/>
      <c r="Z46" s="1373"/>
      <c r="AA46" s="1374"/>
      <c r="AB46" s="1373">
        <v>9510.0</v>
      </c>
      <c r="AC46" s="572" t="s">
        <v>6593</v>
      </c>
    </row>
    <row r="47" hidden="1">
      <c r="A47" s="577" t="s">
        <v>52</v>
      </c>
      <c r="B47" s="577" t="s">
        <v>1459</v>
      </c>
      <c r="C47" s="578" t="s">
        <v>1780</v>
      </c>
      <c r="D47" s="1384" t="s">
        <v>5135</v>
      </c>
      <c r="E47" s="1355" t="s">
        <v>3521</v>
      </c>
      <c r="F47" s="1439" t="s">
        <v>4693</v>
      </c>
      <c r="G47" s="1362"/>
      <c r="H47" s="1362"/>
      <c r="I47" s="1418" t="s">
        <v>268</v>
      </c>
      <c r="J47" s="1355" t="s">
        <v>5114</v>
      </c>
      <c r="K47" s="632" t="s">
        <v>2005</v>
      </c>
      <c r="L47" s="632" t="s">
        <v>3365</v>
      </c>
      <c r="M47" s="632" t="s">
        <v>179</v>
      </c>
      <c r="N47" s="1367">
        <f t="shared" si="17"/>
        <v>35</v>
      </c>
      <c r="O47" s="1368">
        <v>33280.0</v>
      </c>
      <c r="P47" s="1367">
        <v>0.0</v>
      </c>
      <c r="Q47" s="1368">
        <v>43913.0</v>
      </c>
      <c r="R47" s="1392" t="str">
        <f t="shared" si="18"/>
        <v>5 ปี 10 เดือน 23 วัน </v>
      </c>
      <c r="S47" s="1404"/>
      <c r="T47" s="1403"/>
      <c r="U47" s="1372"/>
      <c r="V47" s="1362"/>
      <c r="W47" s="1441">
        <v>243223.0</v>
      </c>
      <c r="X47" s="1355" t="s">
        <v>6592</v>
      </c>
      <c r="Y47" s="1332"/>
      <c r="Z47" s="1333"/>
      <c r="AA47" s="1334"/>
      <c r="AB47" s="1333"/>
      <c r="AC47" s="1323"/>
    </row>
    <row r="48" hidden="1">
      <c r="A48" s="577" t="s">
        <v>52</v>
      </c>
      <c r="B48" s="577" t="s">
        <v>1751</v>
      </c>
      <c r="C48" s="578" t="s">
        <v>1752</v>
      </c>
      <c r="D48" s="1384" t="s">
        <v>5136</v>
      </c>
      <c r="E48" s="1355" t="s">
        <v>3521</v>
      </c>
      <c r="F48" s="1439" t="s">
        <v>4693</v>
      </c>
      <c r="G48" s="1362"/>
      <c r="H48" s="1362"/>
      <c r="I48" s="1418" t="s">
        <v>268</v>
      </c>
      <c r="J48" s="1355" t="s">
        <v>5114</v>
      </c>
      <c r="K48" s="632" t="s">
        <v>2005</v>
      </c>
      <c r="L48" s="632" t="s">
        <v>3365</v>
      </c>
      <c r="M48" s="632" t="s">
        <v>218</v>
      </c>
      <c r="N48" s="1367">
        <f t="shared" si="17"/>
        <v>28</v>
      </c>
      <c r="O48" s="1368">
        <v>35741.0</v>
      </c>
      <c r="P48" s="1367">
        <v>0.0</v>
      </c>
      <c r="Q48" s="1442">
        <v>43596.0</v>
      </c>
      <c r="R48" s="1392" t="str">
        <f t="shared" si="18"/>
        <v>6 ปี 9 เดือน 4 วัน </v>
      </c>
      <c r="S48" s="1377">
        <v>21459.0</v>
      </c>
      <c r="T48" s="1403"/>
      <c r="U48" s="1372"/>
      <c r="V48" s="1362"/>
      <c r="W48" s="1441">
        <v>243374.0</v>
      </c>
      <c r="X48" s="1355" t="s">
        <v>6594</v>
      </c>
      <c r="Y48" s="1332"/>
      <c r="Z48" s="1373"/>
      <c r="AA48" s="1374"/>
      <c r="AB48" s="1373">
        <v>8500.0</v>
      </c>
      <c r="AC48" s="572" t="s">
        <v>6595</v>
      </c>
    </row>
    <row r="49" hidden="1">
      <c r="A49" s="1320" t="s">
        <v>70</v>
      </c>
      <c r="B49" s="1320" t="s">
        <v>5137</v>
      </c>
      <c r="C49" s="1321" t="s">
        <v>5138</v>
      </c>
      <c r="D49" s="1322" t="s">
        <v>2005</v>
      </c>
      <c r="E49" s="1323" t="s">
        <v>3370</v>
      </c>
      <c r="F49" s="572" t="s">
        <v>3757</v>
      </c>
      <c r="G49" s="572" t="s">
        <v>3757</v>
      </c>
      <c r="H49" s="1323"/>
      <c r="I49" s="1323" t="s">
        <v>44</v>
      </c>
      <c r="J49" s="1323" t="s">
        <v>3639</v>
      </c>
      <c r="K49" s="1324" t="s">
        <v>3372</v>
      </c>
      <c r="L49" s="1324" t="s">
        <v>3365</v>
      </c>
      <c r="M49" s="1324" t="s">
        <v>218</v>
      </c>
      <c r="N49" s="1325">
        <f t="shared" si="17"/>
        <v>72</v>
      </c>
      <c r="O49" s="1326">
        <v>19540.0</v>
      </c>
      <c r="P49" s="1327">
        <v>0.0</v>
      </c>
      <c r="Q49" s="1328">
        <v>41548.0</v>
      </c>
      <c r="R49" s="1329" t="str">
        <f t="shared" si="18"/>
        <v>12 ปี 4 เดือน 14 วัน </v>
      </c>
      <c r="S49" s="1328">
        <f t="shared" ref="S49:S57" si="19">DATE(YEAR(O49)+60+IF(OR(AND(MONTH(O49)=10,DAY(O49)&gt;=1),MONTH(O49)&gt;10),1,0),10,1)</f>
        <v>41548</v>
      </c>
      <c r="T49" s="1326"/>
      <c r="U49" s="1330"/>
      <c r="V49" s="1323" t="s">
        <v>3424</v>
      </c>
      <c r="W49" s="1443">
        <v>242066.0</v>
      </c>
      <c r="X49" s="1323"/>
      <c r="Y49" s="1332"/>
      <c r="Z49" s="1333"/>
      <c r="AA49" s="1334"/>
      <c r="AB49" s="1333"/>
      <c r="AC49" s="1323"/>
    </row>
    <row r="50" hidden="1">
      <c r="A50" s="1320" t="s">
        <v>70</v>
      </c>
      <c r="B50" s="1320" t="s">
        <v>4221</v>
      </c>
      <c r="C50" s="1321" t="s">
        <v>634</v>
      </c>
      <c r="D50" s="1322" t="s">
        <v>2005</v>
      </c>
      <c r="E50" s="1323" t="s">
        <v>3521</v>
      </c>
      <c r="F50" s="572" t="s">
        <v>3757</v>
      </c>
      <c r="G50" s="572" t="s">
        <v>3757</v>
      </c>
      <c r="H50" s="1323"/>
      <c r="I50" s="1323" t="s">
        <v>44</v>
      </c>
      <c r="J50" s="1323" t="s">
        <v>3639</v>
      </c>
      <c r="K50" s="1324" t="s">
        <v>3372</v>
      </c>
      <c r="L50" s="1324" t="s">
        <v>3365</v>
      </c>
      <c r="M50" s="1324" t="s">
        <v>173</v>
      </c>
      <c r="N50" s="1325">
        <f t="shared" si="17"/>
        <v>77</v>
      </c>
      <c r="O50" s="1326">
        <v>17839.0</v>
      </c>
      <c r="P50" s="1327">
        <v>0.0</v>
      </c>
      <c r="Q50" s="1328">
        <v>41365.0</v>
      </c>
      <c r="R50" s="1329" t="str">
        <f t="shared" si="18"/>
        <v>12 ปี 10 เดือน 14 วัน </v>
      </c>
      <c r="S50" s="1328">
        <f t="shared" si="19"/>
        <v>40087</v>
      </c>
      <c r="T50" s="1326"/>
      <c r="U50" s="1330"/>
      <c r="V50" s="1323" t="s">
        <v>3424</v>
      </c>
      <c r="W50" s="1443">
        <v>242036.0</v>
      </c>
      <c r="X50" s="1323"/>
      <c r="Y50" s="1332"/>
      <c r="Z50" s="1333"/>
      <c r="AA50" s="1334"/>
      <c r="AB50" s="1333"/>
      <c r="AC50" s="1323"/>
    </row>
    <row r="51" hidden="1">
      <c r="A51" s="1320" t="s">
        <v>70</v>
      </c>
      <c r="B51" s="1320" t="s">
        <v>4222</v>
      </c>
      <c r="C51" s="1321" t="s">
        <v>4223</v>
      </c>
      <c r="D51" s="1322" t="s">
        <v>2005</v>
      </c>
      <c r="E51" s="1323" t="s">
        <v>3521</v>
      </c>
      <c r="F51" s="572" t="s">
        <v>3757</v>
      </c>
      <c r="G51" s="1323"/>
      <c r="H51" s="1323" t="s">
        <v>624</v>
      </c>
      <c r="I51" s="1323" t="s">
        <v>44</v>
      </c>
      <c r="J51" s="1323" t="s">
        <v>3639</v>
      </c>
      <c r="K51" s="1324" t="s">
        <v>3372</v>
      </c>
      <c r="L51" s="1324" t="s">
        <v>3365</v>
      </c>
      <c r="M51" s="1324" t="s">
        <v>173</v>
      </c>
      <c r="N51" s="1325">
        <f t="shared" si="17"/>
        <v>73</v>
      </c>
      <c r="O51" s="1326">
        <v>19393.0</v>
      </c>
      <c r="P51" s="1327">
        <v>0.0</v>
      </c>
      <c r="Q51" s="1328">
        <v>41548.0</v>
      </c>
      <c r="R51" s="1329" t="str">
        <f t="shared" si="18"/>
        <v>12 ปี 4 เดือน 14 วัน </v>
      </c>
      <c r="S51" s="1328">
        <f t="shared" si="19"/>
        <v>41548</v>
      </c>
      <c r="T51" s="1326"/>
      <c r="U51" s="1330"/>
      <c r="V51" s="1323"/>
      <c r="W51" s="1326"/>
      <c r="X51" s="1323"/>
      <c r="Y51" s="1332"/>
      <c r="Z51" s="1333"/>
      <c r="AA51" s="1334"/>
      <c r="AB51" s="1333"/>
      <c r="AC51" s="1323"/>
    </row>
    <row r="52" hidden="1">
      <c r="A52" s="1320" t="s">
        <v>52</v>
      </c>
      <c r="B52" s="1320" t="s">
        <v>1587</v>
      </c>
      <c r="C52" s="1321" t="s">
        <v>4224</v>
      </c>
      <c r="D52" s="1322" t="s">
        <v>2005</v>
      </c>
      <c r="E52" s="1323" t="s">
        <v>3684</v>
      </c>
      <c r="F52" s="572" t="s">
        <v>3757</v>
      </c>
      <c r="G52" s="572" t="s">
        <v>3757</v>
      </c>
      <c r="H52" s="1323"/>
      <c r="I52" s="1323" t="s">
        <v>44</v>
      </c>
      <c r="J52" s="1323" t="s">
        <v>3639</v>
      </c>
      <c r="K52" s="1324" t="s">
        <v>3364</v>
      </c>
      <c r="L52" s="1324" t="s">
        <v>3365</v>
      </c>
      <c r="M52" s="1324" t="s">
        <v>48</v>
      </c>
      <c r="N52" s="1325">
        <f t="shared" si="17"/>
        <v>32</v>
      </c>
      <c r="O52" s="1326">
        <v>34078.0</v>
      </c>
      <c r="P52" s="1327">
        <v>0.0</v>
      </c>
      <c r="Q52" s="1328">
        <v>43248.0</v>
      </c>
      <c r="R52" s="1329" t="str">
        <f t="shared" si="18"/>
        <v>7 ปี 8 เดือน 18 วัน </v>
      </c>
      <c r="S52" s="1328">
        <f t="shared" si="19"/>
        <v>56158</v>
      </c>
      <c r="T52" s="1326"/>
      <c r="U52" s="1330"/>
      <c r="V52" s="1323" t="s">
        <v>3424</v>
      </c>
      <c r="W52" s="1443">
        <v>241716.0</v>
      </c>
      <c r="X52" s="1323"/>
      <c r="Y52" s="1332"/>
      <c r="Z52" s="1333"/>
      <c r="AA52" s="1334"/>
      <c r="AB52" s="1333"/>
      <c r="AC52" s="1323"/>
    </row>
    <row r="53" hidden="1">
      <c r="A53" s="1320" t="s">
        <v>36</v>
      </c>
      <c r="B53" s="1320" t="s">
        <v>1223</v>
      </c>
      <c r="C53" s="1321" t="s">
        <v>1224</v>
      </c>
      <c r="D53" s="1322" t="s">
        <v>2005</v>
      </c>
      <c r="E53" s="1323" t="s">
        <v>3684</v>
      </c>
      <c r="F53" s="572" t="s">
        <v>3757</v>
      </c>
      <c r="G53" s="572" t="s">
        <v>3757</v>
      </c>
      <c r="H53" s="1323"/>
      <c r="I53" s="1323" t="s">
        <v>44</v>
      </c>
      <c r="J53" s="1323" t="s">
        <v>3639</v>
      </c>
      <c r="K53" s="1324" t="s">
        <v>3364</v>
      </c>
      <c r="L53" s="1324" t="s">
        <v>3414</v>
      </c>
      <c r="M53" s="1324" t="s">
        <v>48</v>
      </c>
      <c r="N53" s="1325">
        <f t="shared" si="17"/>
        <v>33</v>
      </c>
      <c r="O53" s="1326">
        <v>33974.0</v>
      </c>
      <c r="P53" s="1327">
        <v>0.0</v>
      </c>
      <c r="Q53" s="1328">
        <v>43266.0</v>
      </c>
      <c r="R53" s="1329" t="str">
        <f t="shared" si="18"/>
        <v>7 ปี 8 เดือน 0 วัน </v>
      </c>
      <c r="S53" s="1328">
        <f t="shared" si="19"/>
        <v>56158</v>
      </c>
      <c r="T53" s="1326"/>
      <c r="U53" s="1330"/>
      <c r="V53" s="1323" t="s">
        <v>3424</v>
      </c>
      <c r="W53" s="1443">
        <v>241700.0</v>
      </c>
      <c r="Y53" s="1332"/>
      <c r="Z53" s="1333"/>
      <c r="AA53" s="1334"/>
      <c r="AB53" s="1333"/>
      <c r="AC53" s="1323" t="s">
        <v>4225</v>
      </c>
    </row>
    <row r="54" hidden="1">
      <c r="A54" s="1444" t="s">
        <v>36</v>
      </c>
      <c r="B54" s="1444" t="s">
        <v>4226</v>
      </c>
      <c r="C54" s="1445" t="s">
        <v>4227</v>
      </c>
      <c r="D54" s="1446" t="s">
        <v>2005</v>
      </c>
      <c r="E54" s="1447" t="s">
        <v>3684</v>
      </c>
      <c r="F54" s="572" t="s">
        <v>3757</v>
      </c>
      <c r="G54" s="572" t="s">
        <v>3757</v>
      </c>
      <c r="H54" s="1323"/>
      <c r="I54" s="1447" t="s">
        <v>44</v>
      </c>
      <c r="J54" s="1447" t="s">
        <v>3639</v>
      </c>
      <c r="K54" s="1448" t="s">
        <v>3364</v>
      </c>
      <c r="L54" s="1448" t="s">
        <v>3414</v>
      </c>
      <c r="M54" s="1448" t="s">
        <v>48</v>
      </c>
      <c r="N54" s="1325">
        <f t="shared" si="17"/>
        <v>33</v>
      </c>
      <c r="O54" s="1449">
        <v>33886.0</v>
      </c>
      <c r="P54" s="1327">
        <v>0.0</v>
      </c>
      <c r="Q54" s="1450">
        <v>43266.0</v>
      </c>
      <c r="R54" s="1451" t="str">
        <f t="shared" si="18"/>
        <v>7 ปี 8 เดือน 0 วัน </v>
      </c>
      <c r="S54" s="1450">
        <f t="shared" si="19"/>
        <v>56158</v>
      </c>
      <c r="T54" s="1449"/>
      <c r="U54" s="1452"/>
      <c r="V54" s="1447" t="s">
        <v>3424</v>
      </c>
      <c r="W54" s="1443">
        <v>241928.0</v>
      </c>
      <c r="X54" s="1447"/>
      <c r="Y54" s="1332"/>
      <c r="Z54" s="1333"/>
      <c r="AA54" s="1334"/>
      <c r="AB54" s="1333"/>
      <c r="AC54" s="1323"/>
    </row>
    <row r="55" hidden="1">
      <c r="A55" s="1320" t="s">
        <v>36</v>
      </c>
      <c r="B55" s="1320" t="s">
        <v>812</v>
      </c>
      <c r="C55" s="1321" t="s">
        <v>813</v>
      </c>
      <c r="D55" s="1322" t="s">
        <v>2005</v>
      </c>
      <c r="E55" s="1323" t="s">
        <v>3684</v>
      </c>
      <c r="F55" s="572" t="s">
        <v>3757</v>
      </c>
      <c r="G55" s="572" t="s">
        <v>3757</v>
      </c>
      <c r="H55" s="1323"/>
      <c r="I55" s="1323" t="s">
        <v>44</v>
      </c>
      <c r="J55" s="1323" t="s">
        <v>3639</v>
      </c>
      <c r="K55" s="1324" t="s">
        <v>3364</v>
      </c>
      <c r="L55" s="1324" t="s">
        <v>3414</v>
      </c>
      <c r="M55" s="1324" t="s">
        <v>48</v>
      </c>
      <c r="N55" s="1325">
        <f t="shared" si="17"/>
        <v>32</v>
      </c>
      <c r="O55" s="1326">
        <v>34022.0</v>
      </c>
      <c r="P55" s="1327">
        <v>0.0</v>
      </c>
      <c r="Q55" s="1328">
        <v>43266.0</v>
      </c>
      <c r="R55" s="1329" t="str">
        <f t="shared" si="18"/>
        <v>7 ปี 8 เดือน 0 วัน </v>
      </c>
      <c r="S55" s="1328">
        <f t="shared" si="19"/>
        <v>56158</v>
      </c>
      <c r="T55" s="1326"/>
      <c r="U55" s="1330"/>
      <c r="V55" s="1323" t="s">
        <v>3424</v>
      </c>
      <c r="W55" s="1326"/>
      <c r="X55" s="1323"/>
      <c r="Y55" s="1332"/>
      <c r="Z55" s="1333"/>
      <c r="AA55" s="1334"/>
      <c r="AB55" s="1333"/>
      <c r="AC55" s="1323"/>
    </row>
    <row r="56" hidden="1">
      <c r="A56" s="1320" t="s">
        <v>52</v>
      </c>
      <c r="B56" s="1320" t="s">
        <v>4229</v>
      </c>
      <c r="C56" s="1321" t="s">
        <v>4230</v>
      </c>
      <c r="D56" s="1322" t="s">
        <v>2005</v>
      </c>
      <c r="E56" s="1323" t="s">
        <v>3684</v>
      </c>
      <c r="F56" s="572" t="s">
        <v>3757</v>
      </c>
      <c r="G56" s="1323"/>
      <c r="H56" s="1323"/>
      <c r="I56" s="1323" t="s">
        <v>44</v>
      </c>
      <c r="J56" s="1323" t="s">
        <v>3639</v>
      </c>
      <c r="K56" s="1324" t="s">
        <v>3364</v>
      </c>
      <c r="L56" s="1324" t="s">
        <v>3365</v>
      </c>
      <c r="M56" s="1324" t="s">
        <v>48</v>
      </c>
      <c r="N56" s="1325">
        <f t="shared" si="17"/>
        <v>32</v>
      </c>
      <c r="O56" s="1326">
        <v>34144.0</v>
      </c>
      <c r="P56" s="1327">
        <v>0.0</v>
      </c>
      <c r="Q56" s="1328">
        <v>43266.0</v>
      </c>
      <c r="R56" s="1329" t="str">
        <f t="shared" si="18"/>
        <v>7 ปี 8 เดือน 0 วัน </v>
      </c>
      <c r="S56" s="1328">
        <f t="shared" si="19"/>
        <v>56158</v>
      </c>
      <c r="T56" s="1326"/>
      <c r="U56" s="1330"/>
      <c r="V56" s="1323" t="s">
        <v>3424</v>
      </c>
      <c r="W56" s="1443">
        <v>241701.0</v>
      </c>
      <c r="X56" s="1323"/>
      <c r="Y56" s="1332"/>
      <c r="Z56" s="1333"/>
      <c r="AA56" s="1334"/>
      <c r="AB56" s="1333"/>
      <c r="AC56" s="1323"/>
    </row>
    <row r="57" hidden="1">
      <c r="A57" s="1320" t="s">
        <v>52</v>
      </c>
      <c r="B57" s="1320" t="s">
        <v>4231</v>
      </c>
      <c r="C57" s="1321" t="s">
        <v>4232</v>
      </c>
      <c r="D57" s="1322" t="s">
        <v>2005</v>
      </c>
      <c r="E57" s="1323" t="s">
        <v>3710</v>
      </c>
      <c r="F57" s="572" t="s">
        <v>3757</v>
      </c>
      <c r="G57" s="1323"/>
      <c r="H57" s="1323"/>
      <c r="I57" s="1323" t="s">
        <v>44</v>
      </c>
      <c r="J57" s="1323" t="s">
        <v>3639</v>
      </c>
      <c r="K57" s="1324" t="s">
        <v>3364</v>
      </c>
      <c r="L57" s="1324" t="s">
        <v>3365</v>
      </c>
      <c r="M57" s="1324" t="s">
        <v>48</v>
      </c>
      <c r="N57" s="1325">
        <f t="shared" si="17"/>
        <v>30</v>
      </c>
      <c r="O57" s="1326">
        <v>34862.0</v>
      </c>
      <c r="P57" s="1327">
        <v>0.0</v>
      </c>
      <c r="Q57" s="1328">
        <v>43266.0</v>
      </c>
      <c r="R57" s="1329" t="str">
        <f t="shared" si="18"/>
        <v>7 ปี 8 เดือน 0 วัน </v>
      </c>
      <c r="S57" s="1328">
        <f t="shared" si="19"/>
        <v>56888</v>
      </c>
      <c r="T57" s="1326"/>
      <c r="U57" s="1330"/>
      <c r="V57" s="1323" t="s">
        <v>3424</v>
      </c>
      <c r="W57" s="1326"/>
      <c r="X57" s="1323"/>
      <c r="Y57" s="1332"/>
      <c r="Z57" s="1333"/>
      <c r="AA57" s="1334"/>
      <c r="AB57" s="1333"/>
      <c r="AC57" s="1323"/>
    </row>
    <row r="58" hidden="1">
      <c r="A58" s="1320" t="s">
        <v>52</v>
      </c>
      <c r="B58" s="1320" t="s">
        <v>4233</v>
      </c>
      <c r="C58" s="1321" t="s">
        <v>4234</v>
      </c>
      <c r="D58" s="1322" t="s">
        <v>2005</v>
      </c>
      <c r="E58" s="1323" t="s">
        <v>5100</v>
      </c>
      <c r="F58" s="572" t="s">
        <v>3757</v>
      </c>
      <c r="G58" s="1323"/>
      <c r="H58" s="1323"/>
      <c r="I58" s="1323" t="s">
        <v>44</v>
      </c>
      <c r="J58" s="1323" t="s">
        <v>3639</v>
      </c>
      <c r="K58" s="1324" t="s">
        <v>3372</v>
      </c>
      <c r="L58" s="1324" t="s">
        <v>3365</v>
      </c>
      <c r="M58" s="1324" t="s">
        <v>48</v>
      </c>
      <c r="N58" s="1325">
        <f t="shared" si="17"/>
        <v>44</v>
      </c>
      <c r="O58" s="1326">
        <v>29752.0</v>
      </c>
      <c r="P58" s="1327">
        <v>0.0</v>
      </c>
      <c r="Q58" s="1328">
        <v>43283.0</v>
      </c>
      <c r="R58" s="1329" t="str">
        <f t="shared" si="18"/>
        <v>7 ปี 7 เดือน 13 วัน </v>
      </c>
      <c r="S58" s="1328"/>
      <c r="T58" s="1326"/>
      <c r="U58" s="1330"/>
      <c r="V58" s="1323" t="s">
        <v>3424</v>
      </c>
      <c r="W58" s="1443">
        <v>241701.0</v>
      </c>
      <c r="X58" s="1323"/>
      <c r="Y58" s="1332"/>
      <c r="Z58" s="1333"/>
      <c r="AA58" s="1334"/>
      <c r="AB58" s="1333"/>
      <c r="AC58" s="1323"/>
    </row>
    <row r="59" hidden="1">
      <c r="A59" s="1320" t="s">
        <v>52</v>
      </c>
      <c r="B59" s="1320" t="s">
        <v>1136</v>
      </c>
      <c r="C59" s="1321" t="s">
        <v>1137</v>
      </c>
      <c r="D59" s="1322" t="s">
        <v>2005</v>
      </c>
      <c r="E59" s="1323" t="s">
        <v>5100</v>
      </c>
      <c r="F59" s="572" t="s">
        <v>3757</v>
      </c>
      <c r="G59" s="1323"/>
      <c r="H59" s="1323"/>
      <c r="I59" s="1323" t="s">
        <v>44</v>
      </c>
      <c r="J59" s="1323" t="s">
        <v>3639</v>
      </c>
      <c r="K59" s="1324" t="s">
        <v>3372</v>
      </c>
      <c r="L59" s="1324" t="s">
        <v>3365</v>
      </c>
      <c r="M59" s="1324" t="s">
        <v>48</v>
      </c>
      <c r="N59" s="1325">
        <f t="shared" si="17"/>
        <v>44</v>
      </c>
      <c r="O59" s="1326">
        <v>29920.0</v>
      </c>
      <c r="P59" s="1327">
        <v>0.0</v>
      </c>
      <c r="Q59" s="1328">
        <v>43255.0</v>
      </c>
      <c r="R59" s="1329" t="str">
        <f t="shared" si="18"/>
        <v>7 ปี 8 เดือน 11 วัน </v>
      </c>
      <c r="S59" s="1328"/>
      <c r="T59" s="1326"/>
      <c r="U59" s="1330"/>
      <c r="V59" s="1323" t="s">
        <v>3424</v>
      </c>
      <c r="W59" s="1443">
        <v>242019.0</v>
      </c>
      <c r="X59" s="1323"/>
      <c r="Y59" s="1332"/>
      <c r="Z59" s="1333"/>
      <c r="AA59" s="1334"/>
      <c r="AB59" s="1333"/>
      <c r="AC59" s="1323"/>
    </row>
    <row r="60" hidden="1">
      <c r="A60" s="1320" t="s">
        <v>52</v>
      </c>
      <c r="B60" s="1320" t="s">
        <v>1152</v>
      </c>
      <c r="C60" s="1321" t="s">
        <v>1153</v>
      </c>
      <c r="D60" s="1322" t="s">
        <v>2005</v>
      </c>
      <c r="E60" s="1323" t="s">
        <v>5100</v>
      </c>
      <c r="F60" s="572" t="s">
        <v>3757</v>
      </c>
      <c r="G60" s="1323"/>
      <c r="H60" s="1323" t="s">
        <v>4235</v>
      </c>
      <c r="I60" s="1323" t="s">
        <v>44</v>
      </c>
      <c r="J60" s="1323" t="s">
        <v>3639</v>
      </c>
      <c r="K60" s="1324" t="s">
        <v>3372</v>
      </c>
      <c r="L60" s="1324" t="s">
        <v>3365</v>
      </c>
      <c r="M60" s="1324" t="s">
        <v>48</v>
      </c>
      <c r="N60" s="1325">
        <f t="shared" si="17"/>
        <v>31</v>
      </c>
      <c r="O60" s="1326">
        <v>34494.0</v>
      </c>
      <c r="P60" s="1327">
        <v>0.0</v>
      </c>
      <c r="Q60" s="1328">
        <v>43255.0</v>
      </c>
      <c r="R60" s="1329" t="str">
        <f t="shared" si="18"/>
        <v>7 ปี 8 เดือน 11 วัน </v>
      </c>
      <c r="S60" s="1328"/>
      <c r="T60" s="1326"/>
      <c r="U60" s="1330"/>
      <c r="V60" s="1323" t="s">
        <v>3424</v>
      </c>
      <c r="W60" s="1443">
        <v>242019.0</v>
      </c>
      <c r="X60" s="1323"/>
      <c r="Y60" s="1332"/>
      <c r="Z60" s="1333"/>
      <c r="AA60" s="1334"/>
      <c r="AB60" s="1333"/>
      <c r="AC60" s="1323"/>
    </row>
    <row r="61" hidden="1">
      <c r="A61" s="577" t="s">
        <v>36</v>
      </c>
      <c r="B61" s="577" t="s">
        <v>4719</v>
      </c>
      <c r="C61" s="578" t="s">
        <v>4720</v>
      </c>
      <c r="D61" s="1384" t="s">
        <v>5140</v>
      </c>
      <c r="E61" s="1423" t="s">
        <v>5141</v>
      </c>
      <c r="F61" s="1439" t="s">
        <v>4693</v>
      </c>
      <c r="G61" s="1362"/>
      <c r="H61" s="1362"/>
      <c r="I61" s="1418" t="s">
        <v>268</v>
      </c>
      <c r="J61" s="1355" t="s">
        <v>5114</v>
      </c>
      <c r="K61" s="632" t="s">
        <v>2005</v>
      </c>
      <c r="L61" s="632" t="s">
        <v>3414</v>
      </c>
      <c r="M61" s="632" t="s">
        <v>190</v>
      </c>
      <c r="N61" s="1367">
        <f t="shared" si="17"/>
        <v>38</v>
      </c>
      <c r="O61" s="1368">
        <v>32068.0</v>
      </c>
      <c r="P61" s="1367">
        <v>0.0</v>
      </c>
      <c r="Q61" s="1377">
        <v>44256.0</v>
      </c>
      <c r="R61" s="1329" t="str">
        <f t="shared" si="18"/>
        <v>4 ปี 11 เดือน 14 วัน </v>
      </c>
      <c r="S61" s="1404"/>
      <c r="T61" s="1403"/>
      <c r="U61" s="1372"/>
      <c r="V61" s="1362"/>
      <c r="W61" s="1368">
        <v>44635.0</v>
      </c>
      <c r="X61" s="1355" t="s">
        <v>6596</v>
      </c>
      <c r="Y61" s="1332"/>
      <c r="Z61" s="1333"/>
      <c r="AA61" s="1334"/>
      <c r="AB61" s="1333"/>
      <c r="AC61" s="1323"/>
    </row>
    <row r="62" hidden="1">
      <c r="A62" s="1320" t="s">
        <v>36</v>
      </c>
      <c r="B62" s="1320" t="s">
        <v>4236</v>
      </c>
      <c r="C62" s="1321" t="s">
        <v>4237</v>
      </c>
      <c r="D62" s="1322" t="s">
        <v>2005</v>
      </c>
      <c r="E62" s="1323" t="s">
        <v>3521</v>
      </c>
      <c r="F62" s="572" t="s">
        <v>3757</v>
      </c>
      <c r="G62" s="1323"/>
      <c r="H62" s="1323"/>
      <c r="I62" s="1323" t="s">
        <v>44</v>
      </c>
      <c r="J62" s="1323" t="s">
        <v>3639</v>
      </c>
      <c r="K62" s="1324" t="s">
        <v>3372</v>
      </c>
      <c r="L62" s="1324" t="s">
        <v>3414</v>
      </c>
      <c r="M62" s="1324" t="s">
        <v>48</v>
      </c>
      <c r="N62" s="1325">
        <f t="shared" si="17"/>
        <v>33</v>
      </c>
      <c r="O62" s="1326">
        <v>33966.0</v>
      </c>
      <c r="P62" s="1327">
        <v>0.0</v>
      </c>
      <c r="Q62" s="1328">
        <v>43241.0</v>
      </c>
      <c r="R62" s="1329" t="str">
        <f t="shared" si="18"/>
        <v>7 ปี 8 เดือน 25 วัน </v>
      </c>
      <c r="S62" s="1328"/>
      <c r="T62" s="1326"/>
      <c r="U62" s="1330"/>
      <c r="V62" s="1323" t="s">
        <v>3424</v>
      </c>
      <c r="W62" s="1443">
        <v>241687.0</v>
      </c>
      <c r="X62" s="1323"/>
      <c r="Y62" s="1332"/>
      <c r="Z62" s="1333"/>
      <c r="AA62" s="1334"/>
      <c r="AB62" s="1333"/>
      <c r="AC62" s="1323"/>
    </row>
    <row r="63">
      <c r="A63" s="1338" t="s">
        <v>52</v>
      </c>
      <c r="B63" s="1338" t="s">
        <v>441</v>
      </c>
      <c r="C63" s="1339" t="s">
        <v>5143</v>
      </c>
      <c r="D63" s="1409" t="s">
        <v>5144</v>
      </c>
      <c r="E63" s="1341" t="s">
        <v>5145</v>
      </c>
      <c r="F63" s="1453" t="s">
        <v>3757</v>
      </c>
      <c r="G63" s="1338" t="s">
        <v>4288</v>
      </c>
      <c r="H63" s="1341"/>
      <c r="I63" s="1344" t="s">
        <v>44</v>
      </c>
      <c r="J63" s="1341" t="s">
        <v>5114</v>
      </c>
      <c r="K63" s="1345" t="s">
        <v>2005</v>
      </c>
      <c r="L63" s="1345" t="s">
        <v>3365</v>
      </c>
      <c r="M63" s="1454" t="s">
        <v>48</v>
      </c>
      <c r="N63" s="1345">
        <f t="shared" si="17"/>
        <v>30</v>
      </c>
      <c r="O63" s="1346">
        <v>34874.0</v>
      </c>
      <c r="P63" s="1345">
        <v>1.0</v>
      </c>
      <c r="Q63" s="1347">
        <v>42968.0</v>
      </c>
      <c r="R63" s="1348" t="str">
        <f t="shared" si="18"/>
        <v>8 ปี 5 เดือน 25 วัน </v>
      </c>
      <c r="S63" s="1349">
        <v>20363.0</v>
      </c>
      <c r="T63" s="1414"/>
      <c r="U63" s="1413"/>
      <c r="V63" s="1351"/>
      <c r="W63" s="1414"/>
      <c r="X63" s="1351"/>
      <c r="Y63" s="1352"/>
      <c r="Z63" s="1318" t="s">
        <v>6597</v>
      </c>
      <c r="AA63" s="1353"/>
      <c r="AB63" s="1318">
        <v>20320.0</v>
      </c>
      <c r="AC63" s="1352"/>
    </row>
    <row r="64" hidden="1">
      <c r="A64" s="1320" t="s">
        <v>52</v>
      </c>
      <c r="B64" s="1320" t="s">
        <v>3589</v>
      </c>
      <c r="C64" s="1321" t="s">
        <v>1245</v>
      </c>
      <c r="D64" s="1322" t="s">
        <v>2005</v>
      </c>
      <c r="E64" s="1323" t="s">
        <v>3521</v>
      </c>
      <c r="F64" s="572" t="s">
        <v>3757</v>
      </c>
      <c r="G64" s="1323"/>
      <c r="H64" s="1323" t="s">
        <v>3765</v>
      </c>
      <c r="I64" s="1323" t="s">
        <v>44</v>
      </c>
      <c r="J64" s="1323" t="s">
        <v>3639</v>
      </c>
      <c r="K64" s="1324" t="s">
        <v>3372</v>
      </c>
      <c r="L64" s="1324" t="s">
        <v>3365</v>
      </c>
      <c r="M64" s="1324" t="s">
        <v>197</v>
      </c>
      <c r="N64" s="1325">
        <f t="shared" si="17"/>
        <v>31</v>
      </c>
      <c r="O64" s="1326">
        <v>34471.0</v>
      </c>
      <c r="P64" s="1327">
        <v>0.0</v>
      </c>
      <c r="Q64" s="1328">
        <v>43252.0</v>
      </c>
      <c r="R64" s="1329" t="str">
        <f t="shared" si="18"/>
        <v>7 ปี 8 เดือน 14 วัน </v>
      </c>
      <c r="S64" s="1328">
        <f>DATE(YEAR(O64)+60+IF(OR(AND(MONTH(O64)=10,DAY(O64)&gt;=1),MONTH(O64)&gt;10),1,0),10,1)</f>
        <v>56523</v>
      </c>
      <c r="T64" s="1358"/>
      <c r="U64" s="1362"/>
      <c r="V64" s="1323"/>
      <c r="W64" s="1443">
        <v>242718.0</v>
      </c>
      <c r="X64" s="1323"/>
      <c r="Y64" s="1455" t="s">
        <v>6598</v>
      </c>
      <c r="Z64" s="1373"/>
      <c r="AA64" s="1374"/>
      <c r="AB64" s="1373">
        <v>9090.0</v>
      </c>
      <c r="AC64" s="1362" t="s">
        <v>4238</v>
      </c>
    </row>
    <row r="65">
      <c r="A65" s="1338" t="s">
        <v>36</v>
      </c>
      <c r="B65" s="1338" t="s">
        <v>3327</v>
      </c>
      <c r="C65" s="1339" t="s">
        <v>3328</v>
      </c>
      <c r="D65" s="1409" t="s">
        <v>5799</v>
      </c>
      <c r="E65" s="1341" t="s">
        <v>3521</v>
      </c>
      <c r="F65" s="1453" t="s">
        <v>3757</v>
      </c>
      <c r="G65" s="1351"/>
      <c r="H65" s="1341" t="s">
        <v>699</v>
      </c>
      <c r="I65" s="1344" t="s">
        <v>44</v>
      </c>
      <c r="J65" s="1341" t="s">
        <v>5114</v>
      </c>
      <c r="K65" s="1345" t="s">
        <v>2005</v>
      </c>
      <c r="L65" s="1345" t="s">
        <v>3414</v>
      </c>
      <c r="M65" s="1345" t="s">
        <v>218</v>
      </c>
      <c r="N65" s="1345">
        <f t="shared" si="17"/>
        <v>35</v>
      </c>
      <c r="O65" s="1346">
        <v>33042.0</v>
      </c>
      <c r="P65" s="1345">
        <v>1.0</v>
      </c>
      <c r="Q65" s="1347">
        <v>43467.0</v>
      </c>
      <c r="R65" s="1348" t="str">
        <f t="shared" si="18"/>
        <v>7 ปี 1 เดือน 13 วัน </v>
      </c>
      <c r="S65" s="1349">
        <v>18537.0</v>
      </c>
      <c r="T65" s="1414"/>
      <c r="U65" s="1413"/>
      <c r="V65" s="1351"/>
      <c r="W65" s="1414"/>
      <c r="X65" s="1341"/>
      <c r="Y65" s="1352" t="s">
        <v>6599</v>
      </c>
      <c r="Z65" s="1456" t="s">
        <v>6600</v>
      </c>
      <c r="AA65" s="1353"/>
      <c r="AB65" s="1318">
        <v>9000.0</v>
      </c>
      <c r="AC65" s="1415"/>
    </row>
    <row r="66" hidden="1">
      <c r="A66" s="1320" t="s">
        <v>36</v>
      </c>
      <c r="B66" s="1320" t="s">
        <v>3133</v>
      </c>
      <c r="C66" s="1321" t="s">
        <v>4239</v>
      </c>
      <c r="D66" s="1322" t="s">
        <v>2005</v>
      </c>
      <c r="E66" s="1323" t="s">
        <v>3521</v>
      </c>
      <c r="F66" s="572" t="s">
        <v>3757</v>
      </c>
      <c r="G66" s="1323"/>
      <c r="H66" s="1323"/>
      <c r="I66" s="1323" t="s">
        <v>44</v>
      </c>
      <c r="J66" s="1323" t="s">
        <v>3639</v>
      </c>
      <c r="K66" s="1324" t="s">
        <v>3372</v>
      </c>
      <c r="L66" s="1324" t="s">
        <v>3414</v>
      </c>
      <c r="M66" s="1324" t="s">
        <v>197</v>
      </c>
      <c r="N66" s="1325">
        <f t="shared" si="17"/>
        <v>32</v>
      </c>
      <c r="O66" s="1326">
        <v>34117.0</v>
      </c>
      <c r="P66" s="1327">
        <v>0.0</v>
      </c>
      <c r="Q66" s="1328">
        <v>43252.0</v>
      </c>
      <c r="R66" s="1329" t="str">
        <f t="shared" si="18"/>
        <v>7 ปี 8 เดือน 14 วัน </v>
      </c>
      <c r="S66" s="1328"/>
      <c r="T66" s="1326"/>
      <c r="U66" s="1330"/>
      <c r="V66" s="1323" t="s">
        <v>3424</v>
      </c>
      <c r="W66" s="1443">
        <v>241974.0</v>
      </c>
      <c r="X66" s="1323"/>
      <c r="Y66" s="1332"/>
      <c r="Z66" s="1333"/>
      <c r="AA66" s="1334"/>
      <c r="AB66" s="1333"/>
      <c r="AC66" s="1323"/>
    </row>
    <row r="67" hidden="1">
      <c r="A67" s="577" t="s">
        <v>36</v>
      </c>
      <c r="B67" s="577" t="s">
        <v>5146</v>
      </c>
      <c r="C67" s="578" t="s">
        <v>725</v>
      </c>
      <c r="D67" s="1366" t="s">
        <v>2005</v>
      </c>
      <c r="E67" s="1355" t="s">
        <v>3521</v>
      </c>
      <c r="F67" s="1457" t="s">
        <v>3757</v>
      </c>
      <c r="G67" s="1362"/>
      <c r="H67" s="1355" t="s">
        <v>574</v>
      </c>
      <c r="I67" s="1376" t="s">
        <v>44</v>
      </c>
      <c r="J67" s="1355" t="s">
        <v>3639</v>
      </c>
      <c r="K67" s="632" t="s">
        <v>3372</v>
      </c>
      <c r="L67" s="632" t="s">
        <v>3414</v>
      </c>
      <c r="M67" s="632" t="s">
        <v>197</v>
      </c>
      <c r="N67" s="1367">
        <f t="shared" si="17"/>
        <v>28</v>
      </c>
      <c r="O67" s="1368">
        <v>35559.0</v>
      </c>
      <c r="P67" s="1367">
        <v>0.0</v>
      </c>
      <c r="Q67" s="1377">
        <v>43221.0</v>
      </c>
      <c r="R67" s="1329" t="str">
        <f t="shared" si="18"/>
        <v>7 ปี 9 เดือน 14 วัน </v>
      </c>
      <c r="S67" s="1377">
        <v>21094.0</v>
      </c>
      <c r="T67" s="1403"/>
      <c r="U67" s="1372"/>
      <c r="V67" s="1362"/>
      <c r="W67" s="1443">
        <v>242828.0</v>
      </c>
      <c r="X67" s="1355"/>
      <c r="Y67" s="1332"/>
      <c r="Z67" s="1333"/>
      <c r="AA67" s="1334"/>
      <c r="AB67" s="1333"/>
      <c r="AC67" s="1323"/>
    </row>
    <row r="68" hidden="1">
      <c r="A68" s="1320" t="s">
        <v>52</v>
      </c>
      <c r="B68" s="1320" t="s">
        <v>4240</v>
      </c>
      <c r="C68" s="1321" t="s">
        <v>4241</v>
      </c>
      <c r="D68" s="1322" t="s">
        <v>2005</v>
      </c>
      <c r="E68" s="1323" t="s">
        <v>3521</v>
      </c>
      <c r="F68" s="572" t="s">
        <v>3757</v>
      </c>
      <c r="G68" s="1323"/>
      <c r="H68" s="1323"/>
      <c r="I68" s="1323" t="s">
        <v>44</v>
      </c>
      <c r="J68" s="1323" t="s">
        <v>3639</v>
      </c>
      <c r="K68" s="1324" t="s">
        <v>3372</v>
      </c>
      <c r="L68" s="1324" t="s">
        <v>3365</v>
      </c>
      <c r="M68" s="1324" t="s">
        <v>218</v>
      </c>
      <c r="N68" s="1325"/>
      <c r="O68" s="1326"/>
      <c r="P68" s="1327">
        <v>0.0</v>
      </c>
      <c r="Q68" s="1328">
        <v>43266.0</v>
      </c>
      <c r="R68" s="1329" t="str">
        <f t="shared" si="18"/>
        <v>7 ปี 8 เดือน 0 วัน </v>
      </c>
      <c r="S68" s="1328"/>
      <c r="T68" s="1326"/>
      <c r="U68" s="1330"/>
      <c r="V68" s="1323" t="s">
        <v>3424</v>
      </c>
      <c r="W68" s="1443">
        <v>241621.0</v>
      </c>
      <c r="X68" s="1323"/>
      <c r="Y68" s="1332"/>
      <c r="Z68" s="1333"/>
      <c r="AA68" s="1334"/>
      <c r="AB68" s="1333"/>
      <c r="AC68" s="1323"/>
    </row>
    <row r="69" hidden="1">
      <c r="A69" s="1320" t="s">
        <v>52</v>
      </c>
      <c r="B69" s="1320" t="s">
        <v>4242</v>
      </c>
      <c r="C69" s="1321" t="s">
        <v>3435</v>
      </c>
      <c r="D69" s="1322" t="s">
        <v>2005</v>
      </c>
      <c r="E69" s="1323" t="s">
        <v>3521</v>
      </c>
      <c r="F69" s="572" t="s">
        <v>3757</v>
      </c>
      <c r="G69" s="1323"/>
      <c r="H69" s="1323"/>
      <c r="I69" s="1323" t="s">
        <v>44</v>
      </c>
      <c r="J69" s="1323" t="s">
        <v>3639</v>
      </c>
      <c r="K69" s="1324" t="s">
        <v>3372</v>
      </c>
      <c r="L69" s="1324" t="s">
        <v>3365</v>
      </c>
      <c r="M69" s="1324" t="s">
        <v>197</v>
      </c>
      <c r="N69" s="1325"/>
      <c r="O69" s="1326"/>
      <c r="P69" s="1327">
        <v>0.0</v>
      </c>
      <c r="Q69" s="1328">
        <v>43266.0</v>
      </c>
      <c r="R69" s="1329" t="str">
        <f t="shared" si="18"/>
        <v>7 ปี 8 เดือน 0 วัน </v>
      </c>
      <c r="S69" s="1328"/>
      <c r="T69" s="1326"/>
      <c r="U69" s="1330"/>
      <c r="V69" s="1323" t="s">
        <v>3424</v>
      </c>
      <c r="W69" s="1443">
        <v>241621.0</v>
      </c>
      <c r="X69" s="1323"/>
      <c r="Y69" s="1332"/>
      <c r="Z69" s="1333"/>
      <c r="AA69" s="1334"/>
      <c r="AB69" s="1333"/>
      <c r="AC69" s="1323"/>
    </row>
    <row r="70" hidden="1">
      <c r="A70" s="577" t="s">
        <v>52</v>
      </c>
      <c r="B70" s="577" t="s">
        <v>1029</v>
      </c>
      <c r="C70" s="578" t="s">
        <v>1030</v>
      </c>
      <c r="D70" s="1384" t="s">
        <v>5147</v>
      </c>
      <c r="E70" s="1355" t="s">
        <v>3707</v>
      </c>
      <c r="F70" s="1457" t="s">
        <v>3757</v>
      </c>
      <c r="G70" s="1362"/>
      <c r="H70" s="1362"/>
      <c r="I70" s="1376" t="s">
        <v>44</v>
      </c>
      <c r="J70" s="1355" t="s">
        <v>5114</v>
      </c>
      <c r="K70" s="632" t="s">
        <v>2005</v>
      </c>
      <c r="L70" s="632" t="s">
        <v>3365</v>
      </c>
      <c r="M70" s="632" t="s">
        <v>48</v>
      </c>
      <c r="N70" s="1367">
        <f t="shared" ref="N70:N72" si="20">DATEDIF(O70,TODAY(),"Y")</f>
        <v>27</v>
      </c>
      <c r="O70" s="1368">
        <v>35923.0</v>
      </c>
      <c r="P70" s="1367">
        <v>0.0</v>
      </c>
      <c r="Q70" s="1368">
        <v>44119.0</v>
      </c>
      <c r="R70" s="1392" t="str">
        <f t="shared" si="18"/>
        <v>5 ปี 4 เดือน 0 วัน </v>
      </c>
      <c r="S70" s="1377">
        <v>21459.0</v>
      </c>
      <c r="T70" s="1403"/>
      <c r="U70" s="1372"/>
      <c r="V70" s="1362"/>
      <c r="W70" s="1443">
        <v>243040.0</v>
      </c>
      <c r="X70" s="1362"/>
      <c r="Y70" s="1332"/>
      <c r="Z70" s="1333"/>
      <c r="AA70" s="1334"/>
      <c r="AB70" s="1333"/>
      <c r="AC70" s="1458" t="s">
        <v>6601</v>
      </c>
    </row>
    <row r="71" hidden="1">
      <c r="A71" s="1320" t="s">
        <v>36</v>
      </c>
      <c r="B71" s="1320" t="s">
        <v>2914</v>
      </c>
      <c r="C71" s="1321" t="s">
        <v>4243</v>
      </c>
      <c r="D71" s="1322" t="s">
        <v>2005</v>
      </c>
      <c r="E71" s="1323" t="s">
        <v>3521</v>
      </c>
      <c r="F71" s="572" t="s">
        <v>3757</v>
      </c>
      <c r="G71" s="1323"/>
      <c r="H71" s="1323"/>
      <c r="I71" s="1323" t="s">
        <v>44</v>
      </c>
      <c r="J71" s="1323" t="s">
        <v>3639</v>
      </c>
      <c r="K71" s="1324" t="s">
        <v>3372</v>
      </c>
      <c r="L71" s="1324" t="s">
        <v>3414</v>
      </c>
      <c r="M71" s="1324" t="s">
        <v>197</v>
      </c>
      <c r="N71" s="1325">
        <f t="shared" si="20"/>
        <v>32</v>
      </c>
      <c r="O71" s="1326">
        <v>34272.0</v>
      </c>
      <c r="P71" s="1327">
        <v>0.0</v>
      </c>
      <c r="Q71" s="1328">
        <v>43266.0</v>
      </c>
      <c r="R71" s="1329" t="str">
        <f t="shared" si="18"/>
        <v>7 ปี 8 เดือน 0 วัน </v>
      </c>
      <c r="S71" s="1328"/>
      <c r="T71" s="1326"/>
      <c r="U71" s="1330"/>
      <c r="V71" s="1323" t="s">
        <v>3424</v>
      </c>
      <c r="W71" s="1443">
        <v>242005.0</v>
      </c>
      <c r="X71" s="1323"/>
      <c r="Y71" s="1332"/>
      <c r="Z71" s="1333"/>
      <c r="AA71" s="1334"/>
      <c r="AB71" s="1333"/>
      <c r="AC71" s="1323"/>
    </row>
    <row r="72" hidden="1">
      <c r="A72" s="577" t="s">
        <v>52</v>
      </c>
      <c r="B72" s="577" t="s">
        <v>1134</v>
      </c>
      <c r="C72" s="578" t="s">
        <v>1135</v>
      </c>
      <c r="D72" s="1366" t="s">
        <v>2005</v>
      </c>
      <c r="E72" s="1355" t="s">
        <v>3707</v>
      </c>
      <c r="F72" s="1457" t="s">
        <v>3757</v>
      </c>
      <c r="G72" s="1362"/>
      <c r="H72" s="1362"/>
      <c r="I72" s="1376" t="s">
        <v>44</v>
      </c>
      <c r="J72" s="1355" t="s">
        <v>3639</v>
      </c>
      <c r="K72" s="632" t="s">
        <v>3364</v>
      </c>
      <c r="L72" s="632" t="s">
        <v>3365</v>
      </c>
      <c r="M72" s="632" t="s">
        <v>48</v>
      </c>
      <c r="N72" s="1367">
        <f t="shared" si="20"/>
        <v>28</v>
      </c>
      <c r="O72" s="1368">
        <v>35697.0</v>
      </c>
      <c r="P72" s="1367">
        <v>0.0</v>
      </c>
      <c r="Q72" s="1377">
        <v>44047.0</v>
      </c>
      <c r="R72" s="1329" t="str">
        <f t="shared" si="18"/>
        <v>5 ปี 6 เดือน 11 วัน </v>
      </c>
      <c r="S72" s="1377">
        <v>21094.0</v>
      </c>
      <c r="T72" s="1403"/>
      <c r="U72" s="1372"/>
      <c r="V72" s="1362"/>
      <c r="W72" s="1443">
        <v>242858.0</v>
      </c>
      <c r="Y72" s="1455" t="s">
        <v>6602</v>
      </c>
      <c r="Z72" s="1333"/>
      <c r="AA72" s="1334"/>
      <c r="AB72" s="1333"/>
      <c r="AC72" s="1355" t="s">
        <v>6603</v>
      </c>
    </row>
    <row r="73" hidden="1">
      <c r="A73" s="1320" t="s">
        <v>52</v>
      </c>
      <c r="B73" s="1320" t="s">
        <v>4244</v>
      </c>
      <c r="C73" s="1321" t="s">
        <v>4245</v>
      </c>
      <c r="D73" s="1322" t="s">
        <v>2005</v>
      </c>
      <c r="E73" s="1323" t="s">
        <v>3521</v>
      </c>
      <c r="F73" s="572" t="s">
        <v>3757</v>
      </c>
      <c r="G73" s="1323"/>
      <c r="H73" s="1323"/>
      <c r="I73" s="1323" t="s">
        <v>44</v>
      </c>
      <c r="J73" s="1323" t="s">
        <v>3639</v>
      </c>
      <c r="K73" s="1324" t="s">
        <v>3372</v>
      </c>
      <c r="L73" s="1324" t="s">
        <v>3365</v>
      </c>
      <c r="M73" s="1324" t="s">
        <v>48</v>
      </c>
      <c r="N73" s="1325"/>
      <c r="O73" s="1326"/>
      <c r="P73" s="1327">
        <v>0.0</v>
      </c>
      <c r="Q73" s="1328">
        <v>43282.0</v>
      </c>
      <c r="R73" s="1329" t="str">
        <f t="shared" si="18"/>
        <v>7 ปี 7 เดือน 14 วัน </v>
      </c>
      <c r="S73" s="1328"/>
      <c r="T73" s="1326"/>
      <c r="U73" s="1330"/>
      <c r="V73" s="1323" t="s">
        <v>3424</v>
      </c>
      <c r="W73" s="1443">
        <v>241624.0</v>
      </c>
      <c r="X73" s="1323"/>
      <c r="Y73" s="1332"/>
      <c r="Z73" s="1333"/>
      <c r="AA73" s="1334"/>
      <c r="AB73" s="1333"/>
      <c r="AC73" s="1323"/>
    </row>
    <row r="74" hidden="1">
      <c r="A74" s="1320" t="s">
        <v>36</v>
      </c>
      <c r="B74" s="1320" t="s">
        <v>935</v>
      </c>
      <c r="C74" s="1321" t="s">
        <v>936</v>
      </c>
      <c r="D74" s="1322" t="s">
        <v>2005</v>
      </c>
      <c r="E74" s="1323" t="s">
        <v>3521</v>
      </c>
      <c r="F74" s="572" t="s">
        <v>3757</v>
      </c>
      <c r="G74" s="1323" t="s">
        <v>5148</v>
      </c>
      <c r="H74" s="1323" t="s">
        <v>3765</v>
      </c>
      <c r="I74" s="1323" t="s">
        <v>44</v>
      </c>
      <c r="J74" s="1323" t="s">
        <v>3639</v>
      </c>
      <c r="K74" s="1324" t="s">
        <v>3372</v>
      </c>
      <c r="L74" s="1324" t="s">
        <v>3414</v>
      </c>
      <c r="M74" s="1324" t="s">
        <v>197</v>
      </c>
      <c r="N74" s="1325">
        <f t="shared" ref="N74:N77" si="21">DATEDIF(O74,TODAY(),"Y")</f>
        <v>30</v>
      </c>
      <c r="O74" s="1326">
        <v>34851.0</v>
      </c>
      <c r="P74" s="1327">
        <v>0.0</v>
      </c>
      <c r="Q74" s="1328">
        <v>43297.0</v>
      </c>
      <c r="R74" s="1329" t="str">
        <f t="shared" si="18"/>
        <v>7 ปี 6 เดือน 30 วัน </v>
      </c>
      <c r="S74" s="1328"/>
      <c r="T74" s="1326"/>
      <c r="U74" s="1330"/>
      <c r="V74" s="1323"/>
      <c r="W74" s="1443">
        <v>242704.0</v>
      </c>
      <c r="X74" s="1323"/>
      <c r="Y74" s="1332"/>
      <c r="Z74" s="1333"/>
      <c r="AA74" s="1334"/>
      <c r="AB74" s="1333"/>
      <c r="AC74" s="1323" t="s">
        <v>4246</v>
      </c>
    </row>
    <row r="75" hidden="1">
      <c r="A75" s="577" t="s">
        <v>52</v>
      </c>
      <c r="B75" s="577" t="s">
        <v>892</v>
      </c>
      <c r="C75" s="578" t="s">
        <v>893</v>
      </c>
      <c r="D75" s="1384" t="s">
        <v>5149</v>
      </c>
      <c r="E75" s="1355" t="s">
        <v>3707</v>
      </c>
      <c r="F75" s="1457" t="s">
        <v>3757</v>
      </c>
      <c r="G75" s="1362"/>
      <c r="H75" s="1362"/>
      <c r="I75" s="1376" t="s">
        <v>44</v>
      </c>
      <c r="J75" s="1355" t="s">
        <v>5114</v>
      </c>
      <c r="K75" s="632" t="s">
        <v>2005</v>
      </c>
      <c r="L75" s="632" t="s">
        <v>3365</v>
      </c>
      <c r="M75" s="632" t="s">
        <v>48</v>
      </c>
      <c r="N75" s="1367">
        <f t="shared" si="21"/>
        <v>29</v>
      </c>
      <c r="O75" s="1368">
        <v>35251.0</v>
      </c>
      <c r="P75" s="1367">
        <v>0.0</v>
      </c>
      <c r="Q75" s="1368">
        <v>44119.0</v>
      </c>
      <c r="R75" s="1392" t="str">
        <f t="shared" si="18"/>
        <v>5 ปี 4 เดือน 0 วัน </v>
      </c>
      <c r="S75" s="1377">
        <v>20729.0</v>
      </c>
      <c r="T75" s="1403"/>
      <c r="U75" s="1372"/>
      <c r="V75" s="1362"/>
      <c r="W75" s="1443">
        <v>243040.0</v>
      </c>
      <c r="X75" s="1362"/>
      <c r="Y75" s="1332"/>
      <c r="Z75" s="1333"/>
      <c r="AA75" s="1334"/>
      <c r="AB75" s="1333"/>
      <c r="AC75" s="1458" t="s">
        <v>6601</v>
      </c>
    </row>
    <row r="76" hidden="1">
      <c r="A76" s="577" t="s">
        <v>52</v>
      </c>
      <c r="B76" s="577" t="s">
        <v>1031</v>
      </c>
      <c r="C76" s="578" t="s">
        <v>1032</v>
      </c>
      <c r="D76" s="1384" t="s">
        <v>5150</v>
      </c>
      <c r="E76" s="1355" t="s">
        <v>3707</v>
      </c>
      <c r="F76" s="1457" t="s">
        <v>3757</v>
      </c>
      <c r="G76" s="1362"/>
      <c r="H76" s="1362"/>
      <c r="I76" s="1376" t="s">
        <v>44</v>
      </c>
      <c r="J76" s="1355" t="s">
        <v>5114</v>
      </c>
      <c r="K76" s="632" t="s">
        <v>2005</v>
      </c>
      <c r="L76" s="632" t="s">
        <v>3365</v>
      </c>
      <c r="M76" s="632" t="s">
        <v>48</v>
      </c>
      <c r="N76" s="1367">
        <f t="shared" si="21"/>
        <v>31</v>
      </c>
      <c r="O76" s="1368">
        <v>34390.0</v>
      </c>
      <c r="P76" s="1367">
        <v>0.0</v>
      </c>
      <c r="Q76" s="1368">
        <v>44119.0</v>
      </c>
      <c r="R76" s="1392" t="str">
        <f t="shared" si="18"/>
        <v>5 ปี 4 เดือน 0 วัน </v>
      </c>
      <c r="S76" s="1377">
        <v>19998.0</v>
      </c>
      <c r="T76" s="1403"/>
      <c r="U76" s="1372"/>
      <c r="V76" s="1362"/>
      <c r="W76" s="1443">
        <v>243040.0</v>
      </c>
      <c r="X76" s="1362"/>
      <c r="Y76" s="1332"/>
      <c r="Z76" s="1333"/>
      <c r="AA76" s="1334"/>
      <c r="AB76" s="1333"/>
      <c r="AC76" s="1458" t="s">
        <v>6601</v>
      </c>
    </row>
    <row r="77" hidden="1">
      <c r="A77" s="1320" t="s">
        <v>52</v>
      </c>
      <c r="B77" s="1320" t="s">
        <v>1769</v>
      </c>
      <c r="C77" s="1321" t="s">
        <v>4247</v>
      </c>
      <c r="D77" s="1322" t="s">
        <v>2005</v>
      </c>
      <c r="E77" s="1323" t="s">
        <v>3521</v>
      </c>
      <c r="F77" s="572" t="s">
        <v>3757</v>
      </c>
      <c r="G77" s="572" t="s">
        <v>3757</v>
      </c>
      <c r="H77" s="1323" t="s">
        <v>3778</v>
      </c>
      <c r="I77" s="1323" t="s">
        <v>44</v>
      </c>
      <c r="J77" s="1323" t="s">
        <v>3639</v>
      </c>
      <c r="K77" s="1324" t="s">
        <v>3372</v>
      </c>
      <c r="L77" s="1324" t="s">
        <v>3365</v>
      </c>
      <c r="M77" s="1324" t="s">
        <v>190</v>
      </c>
      <c r="N77" s="1325">
        <f t="shared" si="21"/>
        <v>44</v>
      </c>
      <c r="O77" s="1326">
        <v>29638.0</v>
      </c>
      <c r="P77" s="1327">
        <v>0.0</v>
      </c>
      <c r="Q77" s="1328">
        <v>43346.0</v>
      </c>
      <c r="R77" s="1329" t="str">
        <f t="shared" si="18"/>
        <v>7 ปี 5 เดือน 12 วัน </v>
      </c>
      <c r="S77" s="1328"/>
      <c r="T77" s="1326"/>
      <c r="U77" s="1330"/>
      <c r="V77" s="1323"/>
      <c r="W77" s="1459">
        <v>44134.0</v>
      </c>
      <c r="X77" s="1323"/>
      <c r="Y77" s="1332"/>
      <c r="Z77" s="1333"/>
      <c r="AA77" s="1334"/>
      <c r="AB77" s="1333"/>
      <c r="AC77" s="1323"/>
    </row>
    <row r="78" hidden="1">
      <c r="A78" s="1320" t="s">
        <v>36</v>
      </c>
      <c r="B78" s="1320" t="s">
        <v>4248</v>
      </c>
      <c r="C78" s="1321" t="s">
        <v>4249</v>
      </c>
      <c r="D78" s="1322" t="s">
        <v>2005</v>
      </c>
      <c r="E78" s="1323" t="s">
        <v>3521</v>
      </c>
      <c r="F78" s="572" t="s">
        <v>3757</v>
      </c>
      <c r="G78" s="572" t="s">
        <v>3757</v>
      </c>
      <c r="H78" s="1323"/>
      <c r="I78" s="1323" t="s">
        <v>44</v>
      </c>
      <c r="J78" s="1323" t="s">
        <v>3639</v>
      </c>
      <c r="K78" s="1324" t="s">
        <v>3372</v>
      </c>
      <c r="L78" s="1324" t="s">
        <v>3414</v>
      </c>
      <c r="M78" s="1324" t="s">
        <v>190</v>
      </c>
      <c r="N78" s="1325"/>
      <c r="O78" s="1326"/>
      <c r="P78" s="1327">
        <v>0.0</v>
      </c>
      <c r="Q78" s="1328">
        <v>43346.0</v>
      </c>
      <c r="R78" s="1329" t="str">
        <f t="shared" si="18"/>
        <v>7 ปี 5 เดือน 12 วัน </v>
      </c>
      <c r="S78" s="1328"/>
      <c r="T78" s="1326"/>
      <c r="U78" s="1330"/>
      <c r="V78" s="1323" t="s">
        <v>3424</v>
      </c>
      <c r="W78" s="1443">
        <v>241732.0</v>
      </c>
      <c r="X78" s="1323"/>
      <c r="Y78" s="1332"/>
      <c r="Z78" s="1333"/>
      <c r="AA78" s="1334"/>
      <c r="AB78" s="1333"/>
      <c r="AC78" s="1323"/>
    </row>
    <row r="79" hidden="1">
      <c r="A79" s="1320" t="s">
        <v>36</v>
      </c>
      <c r="B79" s="1320" t="s">
        <v>4158</v>
      </c>
      <c r="C79" s="1321" t="s">
        <v>4250</v>
      </c>
      <c r="D79" s="1322" t="s">
        <v>2005</v>
      </c>
      <c r="E79" s="1323" t="s">
        <v>3521</v>
      </c>
      <c r="F79" s="572" t="s">
        <v>3757</v>
      </c>
      <c r="G79" s="572" t="s">
        <v>3757</v>
      </c>
      <c r="H79" s="1323"/>
      <c r="I79" s="1323" t="s">
        <v>44</v>
      </c>
      <c r="J79" s="1323" t="s">
        <v>3639</v>
      </c>
      <c r="K79" s="1324" t="s">
        <v>3372</v>
      </c>
      <c r="L79" s="1324" t="s">
        <v>3414</v>
      </c>
      <c r="M79" s="1324" t="s">
        <v>190</v>
      </c>
      <c r="N79" s="1325"/>
      <c r="O79" s="1326"/>
      <c r="P79" s="1327">
        <v>0.0</v>
      </c>
      <c r="Q79" s="1328">
        <v>43374.0</v>
      </c>
      <c r="R79" s="1329" t="str">
        <f t="shared" si="18"/>
        <v>7 ปี 4 เดือน 14 วัน </v>
      </c>
      <c r="S79" s="1328"/>
      <c r="T79" s="1326"/>
      <c r="U79" s="1330"/>
      <c r="V79" s="1323" t="s">
        <v>3424</v>
      </c>
      <c r="W79" s="1443">
        <v>241731.0</v>
      </c>
      <c r="X79" s="1323"/>
      <c r="Y79" s="1332"/>
      <c r="Z79" s="1333"/>
      <c r="AA79" s="1334"/>
      <c r="AB79" s="1333"/>
      <c r="AC79" s="1323"/>
    </row>
    <row r="80" hidden="1">
      <c r="A80" s="1320" t="s">
        <v>36</v>
      </c>
      <c r="B80" s="1320" t="s">
        <v>4251</v>
      </c>
      <c r="C80" s="1321" t="s">
        <v>4252</v>
      </c>
      <c r="D80" s="1322" t="s">
        <v>2005</v>
      </c>
      <c r="E80" s="1323" t="s">
        <v>3521</v>
      </c>
      <c r="F80" s="572" t="s">
        <v>3757</v>
      </c>
      <c r="G80" s="572" t="s">
        <v>3757</v>
      </c>
      <c r="H80" s="1323"/>
      <c r="I80" s="1323" t="s">
        <v>44</v>
      </c>
      <c r="J80" s="1323" t="s">
        <v>3639</v>
      </c>
      <c r="K80" s="1324" t="s">
        <v>3372</v>
      </c>
      <c r="L80" s="1324" t="s">
        <v>3414</v>
      </c>
      <c r="M80" s="1324" t="s">
        <v>190</v>
      </c>
      <c r="N80" s="1325"/>
      <c r="O80" s="1326"/>
      <c r="P80" s="1327">
        <v>0.0</v>
      </c>
      <c r="Q80" s="1328">
        <v>43374.0</v>
      </c>
      <c r="R80" s="1329" t="str">
        <f t="shared" si="18"/>
        <v>7 ปี 4 เดือน 14 วัน </v>
      </c>
      <c r="S80" s="1328"/>
      <c r="T80" s="1326"/>
      <c r="U80" s="1330"/>
      <c r="V80" s="1323" t="s">
        <v>3424</v>
      </c>
      <c r="W80" s="1459">
        <v>241767.0</v>
      </c>
      <c r="X80" s="1323"/>
      <c r="Y80" s="1332"/>
      <c r="Z80" s="1333"/>
      <c r="AA80" s="1334"/>
      <c r="AB80" s="1333"/>
      <c r="AC80" s="1323"/>
    </row>
    <row r="81">
      <c r="A81" s="1338" t="s">
        <v>52</v>
      </c>
      <c r="B81" s="1338" t="s">
        <v>2643</v>
      </c>
      <c r="C81" s="1339" t="s">
        <v>2644</v>
      </c>
      <c r="D81" s="1409" t="s">
        <v>2645</v>
      </c>
      <c r="E81" s="1341" t="s">
        <v>3759</v>
      </c>
      <c r="F81" s="1411" t="s">
        <v>4275</v>
      </c>
      <c r="G81" s="1341" t="s">
        <v>6604</v>
      </c>
      <c r="H81" s="1341"/>
      <c r="I81" s="1344" t="s">
        <v>44</v>
      </c>
      <c r="J81" s="1343" t="s">
        <v>5312</v>
      </c>
      <c r="K81" s="1345" t="s">
        <v>2005</v>
      </c>
      <c r="L81" s="1345" t="s">
        <v>3365</v>
      </c>
      <c r="M81" s="1454" t="s">
        <v>197</v>
      </c>
      <c r="N81" s="1345">
        <f t="shared" ref="N81:N84" si="22">DATEDIF(O81,TODAY(),"Y")</f>
        <v>70</v>
      </c>
      <c r="O81" s="1346">
        <v>20170.0</v>
      </c>
      <c r="P81" s="1345">
        <v>1.0</v>
      </c>
      <c r="Q81" s="1347">
        <v>44105.0</v>
      </c>
      <c r="R81" s="1348" t="str">
        <f t="shared" si="18"/>
        <v>5 ปี 4 เดือน 14 วัน </v>
      </c>
      <c r="S81" s="1349">
        <v>22190.0</v>
      </c>
      <c r="T81" s="1414"/>
      <c r="U81" s="1413"/>
      <c r="V81" s="1351"/>
      <c r="W81" s="1414"/>
      <c r="X81" s="1351"/>
      <c r="Y81" s="1352" t="s">
        <v>6605</v>
      </c>
      <c r="Z81" s="1318"/>
      <c r="AA81" s="1353"/>
      <c r="AB81" s="1318">
        <v>23000.0</v>
      </c>
      <c r="AC81" s="1415"/>
    </row>
    <row r="82" hidden="1">
      <c r="A82" s="577" t="s">
        <v>36</v>
      </c>
      <c r="B82" s="577" t="s">
        <v>5151</v>
      </c>
      <c r="C82" s="578" t="s">
        <v>5152</v>
      </c>
      <c r="D82" s="1384" t="s">
        <v>5153</v>
      </c>
      <c r="E82" s="1355" t="s">
        <v>3521</v>
      </c>
      <c r="F82" s="1457" t="s">
        <v>3757</v>
      </c>
      <c r="G82" s="1362"/>
      <c r="H82" s="1355" t="s">
        <v>667</v>
      </c>
      <c r="I82" s="1376" t="s">
        <v>44</v>
      </c>
      <c r="J82" s="1355" t="s">
        <v>5114</v>
      </c>
      <c r="K82" s="632" t="s">
        <v>2005</v>
      </c>
      <c r="L82" s="632" t="s">
        <v>3414</v>
      </c>
      <c r="M82" s="632" t="s">
        <v>197</v>
      </c>
      <c r="N82" s="1367">
        <f t="shared" si="22"/>
        <v>32</v>
      </c>
      <c r="O82" s="1368">
        <v>34348.0</v>
      </c>
      <c r="P82" s="1367">
        <v>0.0</v>
      </c>
      <c r="Q82" s="1369">
        <v>43710.0</v>
      </c>
      <c r="R82" s="1329" t="str">
        <f t="shared" si="18"/>
        <v>6 ปี 5 เดือน 13 วัน </v>
      </c>
      <c r="S82" s="1377">
        <v>19998.0</v>
      </c>
      <c r="T82" s="1403"/>
      <c r="U82" s="1372"/>
      <c r="V82" s="1362"/>
      <c r="W82" s="1443">
        <v>242979.0</v>
      </c>
      <c r="X82" s="1355"/>
      <c r="Y82" s="1455" t="s">
        <v>6599</v>
      </c>
      <c r="Z82" s="1373"/>
      <c r="AA82" s="1374"/>
      <c r="AB82" s="1373">
        <v>9000.0</v>
      </c>
      <c r="AC82" s="1323"/>
    </row>
    <row r="83" hidden="1">
      <c r="A83" s="577" t="s">
        <v>36</v>
      </c>
      <c r="B83" s="577" t="s">
        <v>2697</v>
      </c>
      <c r="C83" s="578" t="s">
        <v>2698</v>
      </c>
      <c r="D83" s="1366" t="s">
        <v>2005</v>
      </c>
      <c r="E83" s="1355" t="s">
        <v>5154</v>
      </c>
      <c r="F83" s="1457" t="s">
        <v>3757</v>
      </c>
      <c r="G83" s="1362"/>
      <c r="H83" s="1362"/>
      <c r="I83" s="1376" t="s">
        <v>44</v>
      </c>
      <c r="J83" s="1355" t="s">
        <v>3639</v>
      </c>
      <c r="K83" s="632" t="s">
        <v>2005</v>
      </c>
      <c r="L83" s="632" t="s">
        <v>3414</v>
      </c>
      <c r="M83" s="632" t="s">
        <v>48</v>
      </c>
      <c r="N83" s="1367">
        <f t="shared" si="22"/>
        <v>28</v>
      </c>
      <c r="O83" s="1368">
        <v>35741.0</v>
      </c>
      <c r="P83" s="1367">
        <v>0.0</v>
      </c>
      <c r="Q83" s="1369">
        <v>44137.0</v>
      </c>
      <c r="R83" s="1329" t="str">
        <f t="shared" si="18"/>
        <v>5 ปี 3 เดือน 13 วัน </v>
      </c>
      <c r="S83" s="1377">
        <v>21459.0</v>
      </c>
      <c r="T83" s="1403"/>
      <c r="U83" s="1372"/>
      <c r="V83" s="1362"/>
      <c r="W83" s="1443">
        <v>242888.0</v>
      </c>
      <c r="X83" s="1362"/>
      <c r="Y83" s="1332"/>
      <c r="Z83" s="1333"/>
      <c r="AA83" s="1334"/>
      <c r="AB83" s="1333"/>
      <c r="AC83" s="1323"/>
    </row>
    <row r="84" hidden="1">
      <c r="A84" s="577" t="s">
        <v>52</v>
      </c>
      <c r="B84" s="577" t="s">
        <v>2766</v>
      </c>
      <c r="C84" s="578" t="s">
        <v>5155</v>
      </c>
      <c r="D84" s="1384" t="s">
        <v>5156</v>
      </c>
      <c r="E84" s="1355" t="s">
        <v>5154</v>
      </c>
      <c r="F84" s="1457" t="s">
        <v>3757</v>
      </c>
      <c r="G84" s="1362"/>
      <c r="H84" s="1362"/>
      <c r="I84" s="1376" t="s">
        <v>44</v>
      </c>
      <c r="J84" s="1355" t="s">
        <v>5114</v>
      </c>
      <c r="K84" s="632" t="s">
        <v>2005</v>
      </c>
      <c r="L84" s="632" t="s">
        <v>3365</v>
      </c>
      <c r="M84" s="632" t="s">
        <v>48</v>
      </c>
      <c r="N84" s="1367">
        <f t="shared" si="22"/>
        <v>35</v>
      </c>
      <c r="O84" s="1368">
        <v>33209.0</v>
      </c>
      <c r="P84" s="1367">
        <v>0.0</v>
      </c>
      <c r="Q84" s="1369">
        <v>44105.0</v>
      </c>
      <c r="R84" s="1329" t="str">
        <f t="shared" si="18"/>
        <v>5 ปี 4 เดือน 14 วัน </v>
      </c>
      <c r="S84" s="1377">
        <v>18902.0</v>
      </c>
      <c r="T84" s="1403"/>
      <c r="U84" s="1372"/>
      <c r="V84" s="1362"/>
      <c r="W84" s="1443">
        <v>242979.0</v>
      </c>
      <c r="X84" s="1362"/>
      <c r="Y84" s="1332"/>
      <c r="Z84" s="1373"/>
      <c r="AA84" s="1374"/>
      <c r="AB84" s="1373">
        <v>25000.0</v>
      </c>
      <c r="AC84" s="1323"/>
    </row>
    <row r="85" hidden="1">
      <c r="A85" s="1320" t="s">
        <v>52</v>
      </c>
      <c r="B85" s="1320" t="s">
        <v>4253</v>
      </c>
      <c r="C85" s="1321" t="s">
        <v>4254</v>
      </c>
      <c r="D85" s="1322" t="s">
        <v>2005</v>
      </c>
      <c r="E85" s="1323" t="s">
        <v>3521</v>
      </c>
      <c r="F85" s="572" t="s">
        <v>3757</v>
      </c>
      <c r="G85" s="572" t="s">
        <v>3757</v>
      </c>
      <c r="H85" s="1323"/>
      <c r="I85" s="1323" t="s">
        <v>44</v>
      </c>
      <c r="J85" s="1323" t="s">
        <v>3639</v>
      </c>
      <c r="K85" s="1324" t="s">
        <v>3372</v>
      </c>
      <c r="L85" s="1324" t="s">
        <v>3365</v>
      </c>
      <c r="M85" s="1324" t="s">
        <v>218</v>
      </c>
      <c r="N85" s="1325"/>
      <c r="O85" s="1326"/>
      <c r="P85" s="1327">
        <v>0.0</v>
      </c>
      <c r="Q85" s="1336">
        <v>241764.0</v>
      </c>
      <c r="R85" s="1329"/>
      <c r="S85" s="1328">
        <v>242065.0</v>
      </c>
      <c r="T85" s="1326"/>
      <c r="U85" s="1330"/>
      <c r="V85" s="1323" t="s">
        <v>3424</v>
      </c>
      <c r="W85" s="1459">
        <v>242036.0</v>
      </c>
      <c r="X85" s="1323"/>
      <c r="Y85" s="1332"/>
      <c r="Z85" s="1333"/>
      <c r="AA85" s="1334"/>
      <c r="AB85" s="1333"/>
      <c r="AC85" s="1323"/>
    </row>
    <row r="86" hidden="1">
      <c r="A86" s="577" t="s">
        <v>52</v>
      </c>
      <c r="B86" s="577" t="s">
        <v>3353</v>
      </c>
      <c r="C86" s="578" t="s">
        <v>3354</v>
      </c>
      <c r="D86" s="1384" t="s">
        <v>5157</v>
      </c>
      <c r="E86" s="1355" t="s">
        <v>3521</v>
      </c>
      <c r="F86" s="1457" t="s">
        <v>3757</v>
      </c>
      <c r="G86" s="1362"/>
      <c r="H86" s="1355" t="s">
        <v>3778</v>
      </c>
      <c r="I86" s="1376" t="s">
        <v>44</v>
      </c>
      <c r="J86" s="1355" t="s">
        <v>5114</v>
      </c>
      <c r="K86" s="632" t="s">
        <v>2005</v>
      </c>
      <c r="L86" s="632" t="s">
        <v>3365</v>
      </c>
      <c r="M86" s="632" t="s">
        <v>197</v>
      </c>
      <c r="N86" s="1367">
        <f t="shared" ref="N86:N98" si="23">DATEDIF(O86,TODAY(),"Y")</f>
        <v>31</v>
      </c>
      <c r="O86" s="1368">
        <v>34402.0</v>
      </c>
      <c r="P86" s="1367">
        <v>0.0</v>
      </c>
      <c r="Q86" s="1434">
        <v>43252.0</v>
      </c>
      <c r="R86" s="1392" t="str">
        <f t="shared" ref="R86:R87" si="24">DATEDIF(Q86,TODAY(),"Y") &amp; " ปี " &amp;DATEDIF(Q86,TODAY(),"YM") &amp; " เดือน " &amp; DATEDIF(Q86,TODAY(),"MD") &amp; " วัน "</f>
        <v>7 ปี 8 เดือน 14 วัน </v>
      </c>
      <c r="S86" s="1377">
        <v>19998.0</v>
      </c>
      <c r="T86" s="1368"/>
      <c r="U86" s="1372"/>
      <c r="V86" s="1362"/>
      <c r="W86" s="1368">
        <v>44799.0</v>
      </c>
      <c r="X86" s="1355"/>
      <c r="Y86" s="1455" t="s">
        <v>6599</v>
      </c>
      <c r="Z86" s="1373"/>
      <c r="AA86" s="1374"/>
      <c r="AB86" s="1373">
        <v>9180.0</v>
      </c>
      <c r="AC86" s="1323"/>
    </row>
    <row r="87" hidden="1">
      <c r="A87" s="1320" t="s">
        <v>52</v>
      </c>
      <c r="B87" s="1320" t="s">
        <v>4255</v>
      </c>
      <c r="C87" s="1321" t="s">
        <v>4256</v>
      </c>
      <c r="D87" s="1322" t="s">
        <v>2005</v>
      </c>
      <c r="E87" s="1323" t="s">
        <v>3521</v>
      </c>
      <c r="F87" s="572" t="s">
        <v>3757</v>
      </c>
      <c r="G87" s="572" t="s">
        <v>3757</v>
      </c>
      <c r="H87" s="1323" t="s">
        <v>3880</v>
      </c>
      <c r="I87" s="1323" t="s">
        <v>44</v>
      </c>
      <c r="J87" s="1323" t="s">
        <v>3639</v>
      </c>
      <c r="K87" s="1324" t="s">
        <v>3372</v>
      </c>
      <c r="L87" s="1324" t="s">
        <v>3365</v>
      </c>
      <c r="M87" s="1324" t="s">
        <v>179</v>
      </c>
      <c r="N87" s="1325">
        <f t="shared" si="23"/>
        <v>24</v>
      </c>
      <c r="O87" s="1326">
        <v>36950.0</v>
      </c>
      <c r="P87" s="1327">
        <v>0.0</v>
      </c>
      <c r="Q87" s="1336">
        <v>43647.0</v>
      </c>
      <c r="R87" s="1329" t="str">
        <f t="shared" si="24"/>
        <v>6 ปี 7 เดือน 14 วัน </v>
      </c>
      <c r="S87" s="1328"/>
      <c r="T87" s="1326"/>
      <c r="U87" s="1330"/>
      <c r="V87" s="1323"/>
      <c r="W87" s="1443">
        <v>242460.0</v>
      </c>
      <c r="X87" s="1323"/>
      <c r="Y87" s="1332"/>
      <c r="Z87" s="1333"/>
      <c r="AA87" s="1334"/>
      <c r="AB87" s="1333"/>
      <c r="AC87" s="1323"/>
    </row>
    <row r="88" hidden="1">
      <c r="A88" s="1320" t="s">
        <v>52</v>
      </c>
      <c r="B88" s="1320" t="s">
        <v>4257</v>
      </c>
      <c r="C88" s="1321" t="s">
        <v>3846</v>
      </c>
      <c r="D88" s="1322" t="s">
        <v>2005</v>
      </c>
      <c r="E88" s="1323" t="s">
        <v>3684</v>
      </c>
      <c r="F88" s="572" t="s">
        <v>3757</v>
      </c>
      <c r="G88" s="572" t="s">
        <v>3757</v>
      </c>
      <c r="H88" s="1323"/>
      <c r="I88" s="1323" t="s">
        <v>44</v>
      </c>
      <c r="J88" s="1323" t="s">
        <v>3639</v>
      </c>
      <c r="K88" s="1324" t="s">
        <v>3364</v>
      </c>
      <c r="L88" s="1324" t="s">
        <v>3365</v>
      </c>
      <c r="M88" s="1324" t="s">
        <v>4258</v>
      </c>
      <c r="N88" s="1325">
        <f t="shared" si="23"/>
        <v>31</v>
      </c>
      <c r="O88" s="1326">
        <v>34432.0</v>
      </c>
      <c r="P88" s="1327">
        <v>0.0</v>
      </c>
      <c r="Q88" s="1336">
        <v>43620.0</v>
      </c>
      <c r="R88" s="1329"/>
      <c r="S88" s="1328"/>
      <c r="T88" s="1326"/>
      <c r="U88" s="1330"/>
      <c r="V88" s="1323" t="s">
        <v>3424</v>
      </c>
      <c r="W88" s="1326"/>
      <c r="X88" s="1323"/>
      <c r="Y88" s="1332"/>
      <c r="Z88" s="1333"/>
      <c r="AA88" s="1334"/>
      <c r="AB88" s="1333"/>
      <c r="AC88" s="1323"/>
    </row>
    <row r="89" hidden="1">
      <c r="A89" s="1320" t="s">
        <v>36</v>
      </c>
      <c r="B89" s="1320" t="s">
        <v>1068</v>
      </c>
      <c r="C89" s="1321" t="s">
        <v>1069</v>
      </c>
      <c r="D89" s="1322" t="s">
        <v>2005</v>
      </c>
      <c r="E89" s="1323" t="s">
        <v>3684</v>
      </c>
      <c r="F89" s="572" t="s">
        <v>3757</v>
      </c>
      <c r="G89" s="572" t="s">
        <v>3757</v>
      </c>
      <c r="H89" s="1323" t="s">
        <v>641</v>
      </c>
      <c r="I89" s="1323" t="s">
        <v>44</v>
      </c>
      <c r="J89" s="1323" t="s">
        <v>3639</v>
      </c>
      <c r="K89" s="1324" t="s">
        <v>3364</v>
      </c>
      <c r="L89" s="1324" t="s">
        <v>3414</v>
      </c>
      <c r="M89" s="1324" t="s">
        <v>4259</v>
      </c>
      <c r="N89" s="1325">
        <f t="shared" si="23"/>
        <v>35</v>
      </c>
      <c r="O89" s="1326">
        <v>33014.0</v>
      </c>
      <c r="P89" s="1327">
        <v>0.0</v>
      </c>
      <c r="Q89" s="1336">
        <v>43620.0</v>
      </c>
      <c r="R89" s="1329" t="str">
        <f t="shared" ref="R89:R98" si="25">DATEDIF(Q89,TODAY(),"Y") &amp; " ปี " &amp;DATEDIF(Q89,TODAY(),"YM") &amp; " เดือน " &amp; DATEDIF(Q89,TODAY(),"MD") &amp; " วัน "</f>
        <v>6 ปี 8 เดือน 11 วัน </v>
      </c>
      <c r="S89" s="1328"/>
      <c r="T89" s="1325"/>
      <c r="U89" s="1323" t="s">
        <v>4260</v>
      </c>
      <c r="V89" s="1323" t="s">
        <v>3424</v>
      </c>
      <c r="W89" s="1326"/>
      <c r="X89" s="1323"/>
      <c r="Y89" s="1332"/>
      <c r="Z89" s="1333"/>
      <c r="AA89" s="1334"/>
      <c r="AB89" s="1333"/>
      <c r="AC89" s="1323"/>
    </row>
    <row r="90">
      <c r="A90" s="1338" t="s">
        <v>36</v>
      </c>
      <c r="B90" s="1338" t="s">
        <v>2852</v>
      </c>
      <c r="C90" s="1339" t="s">
        <v>2853</v>
      </c>
      <c r="D90" s="1409" t="s">
        <v>5158</v>
      </c>
      <c r="E90" s="1341" t="s">
        <v>3521</v>
      </c>
      <c r="F90" s="1453" t="s">
        <v>3757</v>
      </c>
      <c r="G90" s="1351"/>
      <c r="H90" s="1341" t="s">
        <v>3785</v>
      </c>
      <c r="I90" s="1344" t="s">
        <v>44</v>
      </c>
      <c r="J90" s="1341" t="s">
        <v>5114</v>
      </c>
      <c r="K90" s="1345" t="s">
        <v>2005</v>
      </c>
      <c r="L90" s="1345" t="s">
        <v>3414</v>
      </c>
      <c r="M90" s="1345" t="s">
        <v>5159</v>
      </c>
      <c r="N90" s="1345">
        <f t="shared" si="23"/>
        <v>28</v>
      </c>
      <c r="O90" s="1346">
        <v>35755.0</v>
      </c>
      <c r="P90" s="1345">
        <v>1.0</v>
      </c>
      <c r="Q90" s="1436">
        <v>43710.0</v>
      </c>
      <c r="R90" s="1348" t="str">
        <f t="shared" si="25"/>
        <v>6 ปี 5 เดือน 13 วัน </v>
      </c>
      <c r="S90" s="1349">
        <v>21459.0</v>
      </c>
      <c r="T90" s="1414"/>
      <c r="U90" s="1413"/>
      <c r="V90" s="1351"/>
      <c r="W90" s="1414"/>
      <c r="X90" s="1341"/>
      <c r="Y90" s="1352" t="s">
        <v>6599</v>
      </c>
      <c r="Z90" s="1456" t="s">
        <v>6600</v>
      </c>
      <c r="AA90" s="1353"/>
      <c r="AB90" s="1318">
        <v>9000.0</v>
      </c>
      <c r="AC90" s="1415"/>
    </row>
    <row r="91" hidden="1">
      <c r="A91" s="1320" t="s">
        <v>52</v>
      </c>
      <c r="B91" s="1320" t="s">
        <v>4261</v>
      </c>
      <c r="C91" s="1321" t="s">
        <v>4262</v>
      </c>
      <c r="D91" s="1322" t="s">
        <v>2005</v>
      </c>
      <c r="E91" s="1323" t="s">
        <v>3684</v>
      </c>
      <c r="F91" s="572" t="s">
        <v>3757</v>
      </c>
      <c r="G91" s="572" t="s">
        <v>3757</v>
      </c>
      <c r="H91" s="1323"/>
      <c r="I91" s="1323" t="s">
        <v>44</v>
      </c>
      <c r="J91" s="1323" t="s">
        <v>3639</v>
      </c>
      <c r="K91" s="1324" t="s">
        <v>3364</v>
      </c>
      <c r="L91" s="1324" t="s">
        <v>3365</v>
      </c>
      <c r="M91" s="1324" t="s">
        <v>4259</v>
      </c>
      <c r="N91" s="1325">
        <f t="shared" si="23"/>
        <v>31</v>
      </c>
      <c r="O91" s="1326">
        <v>34421.0</v>
      </c>
      <c r="P91" s="1327">
        <v>0.0</v>
      </c>
      <c r="Q91" s="1336">
        <v>43997.0</v>
      </c>
      <c r="R91" s="1329" t="str">
        <f t="shared" si="25"/>
        <v>5 ปี 8 เดือน 0 วัน </v>
      </c>
      <c r="S91" s="1332" t="s">
        <v>4263</v>
      </c>
      <c r="T91" s="1326"/>
      <c r="U91" s="1330"/>
      <c r="V91" s="1323"/>
      <c r="W91" s="1443">
        <v>242472.0</v>
      </c>
      <c r="X91" s="1323"/>
      <c r="Y91" s="1332"/>
      <c r="Z91" s="1333"/>
      <c r="AA91" s="1334"/>
      <c r="AB91" s="1333"/>
      <c r="AC91" s="1323"/>
    </row>
    <row r="92" hidden="1">
      <c r="A92" s="577" t="s">
        <v>36</v>
      </c>
      <c r="B92" s="577" t="s">
        <v>5160</v>
      </c>
      <c r="C92" s="578" t="s">
        <v>5161</v>
      </c>
      <c r="D92" s="1366" t="s">
        <v>2005</v>
      </c>
      <c r="E92" s="1355" t="s">
        <v>3707</v>
      </c>
      <c r="F92" s="1457" t="s">
        <v>3757</v>
      </c>
      <c r="G92" s="1362"/>
      <c r="H92" s="1362"/>
      <c r="I92" s="1376" t="s">
        <v>44</v>
      </c>
      <c r="J92" s="1355" t="s">
        <v>3639</v>
      </c>
      <c r="K92" s="632" t="s">
        <v>2005</v>
      </c>
      <c r="L92" s="632" t="s">
        <v>3414</v>
      </c>
      <c r="M92" s="632" t="s">
        <v>3047</v>
      </c>
      <c r="N92" s="1367">
        <f t="shared" si="23"/>
        <v>25</v>
      </c>
      <c r="O92" s="1368">
        <v>36917.0</v>
      </c>
      <c r="P92" s="1367">
        <v>0.0</v>
      </c>
      <c r="Q92" s="1369">
        <v>44137.0</v>
      </c>
      <c r="R92" s="1329" t="str">
        <f t="shared" si="25"/>
        <v>5 ปี 3 เดือน 13 วัน </v>
      </c>
      <c r="S92" s="1377">
        <v>22555.0</v>
      </c>
      <c r="T92" s="1403"/>
      <c r="U92" s="1372"/>
      <c r="V92" s="1362"/>
      <c r="W92" s="1443">
        <v>242754.0</v>
      </c>
      <c r="X92" s="1362"/>
      <c r="Y92" s="1332"/>
      <c r="Z92" s="1333"/>
      <c r="AA92" s="1334"/>
      <c r="AB92" s="1333"/>
      <c r="AC92" s="1323"/>
    </row>
    <row r="93" hidden="1">
      <c r="A93" s="1320" t="s">
        <v>36</v>
      </c>
      <c r="B93" s="1320" t="s">
        <v>4264</v>
      </c>
      <c r="C93" s="1321" t="s">
        <v>4265</v>
      </c>
      <c r="D93" s="1322" t="s">
        <v>2005</v>
      </c>
      <c r="E93" s="1323" t="s">
        <v>3684</v>
      </c>
      <c r="F93" s="572" t="s">
        <v>3757</v>
      </c>
      <c r="G93" s="572" t="s">
        <v>3757</v>
      </c>
      <c r="H93" s="1323"/>
      <c r="I93" s="1323" t="s">
        <v>44</v>
      </c>
      <c r="J93" s="1323" t="s">
        <v>3639</v>
      </c>
      <c r="K93" s="1324" t="s">
        <v>3364</v>
      </c>
      <c r="L93" s="1324" t="s">
        <v>3414</v>
      </c>
      <c r="M93" s="1324" t="s">
        <v>4259</v>
      </c>
      <c r="N93" s="1325">
        <f t="shared" si="23"/>
        <v>30</v>
      </c>
      <c r="O93" s="1326">
        <v>34814.0</v>
      </c>
      <c r="P93" s="1327">
        <v>0.0</v>
      </c>
      <c r="Q93" s="1336">
        <v>43997.0</v>
      </c>
      <c r="R93" s="1329" t="str">
        <f t="shared" si="25"/>
        <v>5 ปี 8 เดือน 0 วัน </v>
      </c>
      <c r="S93" s="1328"/>
      <c r="T93" s="1326"/>
      <c r="U93" s="1330"/>
      <c r="V93" s="1323"/>
      <c r="W93" s="1443">
        <v>242644.0</v>
      </c>
      <c r="X93" s="1323"/>
      <c r="Y93" s="1332"/>
      <c r="Z93" s="1333"/>
      <c r="AA93" s="1334"/>
      <c r="AB93" s="1333"/>
      <c r="AC93" s="1323"/>
    </row>
    <row r="94" hidden="1">
      <c r="A94" s="1320" t="s">
        <v>52</v>
      </c>
      <c r="B94" s="1320" t="s">
        <v>458</v>
      </c>
      <c r="C94" s="1321" t="s">
        <v>4267</v>
      </c>
      <c r="D94" s="1322" t="s">
        <v>2005</v>
      </c>
      <c r="E94" s="1323" t="s">
        <v>3684</v>
      </c>
      <c r="F94" s="572" t="s">
        <v>3757</v>
      </c>
      <c r="G94" s="572" t="s">
        <v>3757</v>
      </c>
      <c r="H94" s="1323"/>
      <c r="I94" s="1323" t="s">
        <v>44</v>
      </c>
      <c r="J94" s="1323" t="s">
        <v>3639</v>
      </c>
      <c r="K94" s="1324" t="s">
        <v>3364</v>
      </c>
      <c r="L94" s="1324" t="s">
        <v>3365</v>
      </c>
      <c r="M94" s="1324" t="s">
        <v>4259</v>
      </c>
      <c r="N94" s="1325">
        <f t="shared" si="23"/>
        <v>31</v>
      </c>
      <c r="O94" s="1326">
        <v>34671.0</v>
      </c>
      <c r="P94" s="1327">
        <v>0.0</v>
      </c>
      <c r="Q94" s="1336">
        <v>43997.0</v>
      </c>
      <c r="R94" s="1329" t="str">
        <f t="shared" si="25"/>
        <v>5 ปี 8 เดือน 0 วัน </v>
      </c>
      <c r="S94" s="1328"/>
      <c r="T94" s="1325"/>
      <c r="U94" s="1323"/>
      <c r="V94" s="1323"/>
      <c r="W94" s="1443">
        <v>242554.0</v>
      </c>
      <c r="X94" s="1323"/>
      <c r="Y94" s="1332"/>
      <c r="Z94" s="1333"/>
      <c r="AA94" s="1334"/>
      <c r="AB94" s="1333"/>
      <c r="AC94" s="1323"/>
    </row>
    <row r="95" hidden="1">
      <c r="A95" s="1320" t="s">
        <v>36</v>
      </c>
      <c r="B95" s="1320" t="s">
        <v>4269</v>
      </c>
      <c r="C95" s="1321" t="s">
        <v>4270</v>
      </c>
      <c r="D95" s="1322" t="s">
        <v>2005</v>
      </c>
      <c r="E95" s="1323" t="s">
        <v>3684</v>
      </c>
      <c r="F95" s="572" t="s">
        <v>3757</v>
      </c>
      <c r="G95" s="572" t="s">
        <v>3757</v>
      </c>
      <c r="H95" s="1323"/>
      <c r="I95" s="1323" t="s">
        <v>44</v>
      </c>
      <c r="J95" s="1323" t="s">
        <v>3639</v>
      </c>
      <c r="K95" s="1324" t="s">
        <v>3364</v>
      </c>
      <c r="L95" s="1324" t="s">
        <v>3414</v>
      </c>
      <c r="M95" s="1324" t="s">
        <v>4259</v>
      </c>
      <c r="N95" s="1325">
        <f t="shared" si="23"/>
        <v>30</v>
      </c>
      <c r="O95" s="1326">
        <v>34896.0</v>
      </c>
      <c r="P95" s="1327">
        <v>0.0</v>
      </c>
      <c r="Q95" s="1336">
        <v>43997.0</v>
      </c>
      <c r="R95" s="1329" t="str">
        <f t="shared" si="25"/>
        <v>5 ปี 8 เดือน 0 วัน </v>
      </c>
      <c r="S95" s="1328"/>
      <c r="T95" s="1326"/>
      <c r="U95" s="1330"/>
      <c r="V95" s="1323"/>
      <c r="W95" s="1443">
        <v>242431.0</v>
      </c>
      <c r="Y95" s="1332"/>
      <c r="Z95" s="1333"/>
      <c r="AA95" s="1334"/>
      <c r="AB95" s="1333"/>
      <c r="AC95" s="572" t="s">
        <v>6606</v>
      </c>
    </row>
    <row r="96">
      <c r="A96" s="1338" t="s">
        <v>36</v>
      </c>
      <c r="B96" s="1417" t="s">
        <v>4269</v>
      </c>
      <c r="C96" s="1460" t="s">
        <v>4270</v>
      </c>
      <c r="D96" s="1409" t="s">
        <v>5699</v>
      </c>
      <c r="E96" s="1415" t="s">
        <v>3684</v>
      </c>
      <c r="F96" s="1453" t="s">
        <v>3757</v>
      </c>
      <c r="G96" s="1415"/>
      <c r="H96" s="1415"/>
      <c r="I96" s="1461" t="s">
        <v>44</v>
      </c>
      <c r="J96" s="1341" t="s">
        <v>5114</v>
      </c>
      <c r="K96" s="1345" t="s">
        <v>2005</v>
      </c>
      <c r="L96" s="1462" t="s">
        <v>3414</v>
      </c>
      <c r="M96" s="1317" t="s">
        <v>48</v>
      </c>
      <c r="N96" s="1462">
        <f t="shared" si="23"/>
        <v>30</v>
      </c>
      <c r="O96" s="1463">
        <v>34896.0</v>
      </c>
      <c r="P96" s="1345">
        <v>1.0</v>
      </c>
      <c r="Q96" s="1464">
        <v>44501.0</v>
      </c>
      <c r="R96" s="1348" t="str">
        <f t="shared" si="25"/>
        <v>4 ปี 3 เดือน 14 วัน </v>
      </c>
      <c r="S96" s="1465"/>
      <c r="T96" s="1463"/>
      <c r="U96" s="1465"/>
      <c r="V96" s="1415"/>
      <c r="W96" s="1463"/>
      <c r="X96" s="1415"/>
      <c r="Y96" s="1352" t="s">
        <v>6607</v>
      </c>
      <c r="Z96" s="1466" t="s">
        <v>6600</v>
      </c>
      <c r="AA96" s="1467"/>
      <c r="AB96" s="1468" t="s">
        <v>6608</v>
      </c>
      <c r="AC96" s="1469"/>
    </row>
    <row r="97">
      <c r="A97" s="1338" t="s">
        <v>36</v>
      </c>
      <c r="B97" s="1338" t="s">
        <v>2646</v>
      </c>
      <c r="C97" s="1339" t="s">
        <v>2647</v>
      </c>
      <c r="D97" s="1409" t="s">
        <v>2648</v>
      </c>
      <c r="E97" s="1341" t="s">
        <v>3521</v>
      </c>
      <c r="F97" s="1453" t="s">
        <v>3757</v>
      </c>
      <c r="G97" s="1351"/>
      <c r="H97" s="1341" t="s">
        <v>799</v>
      </c>
      <c r="I97" s="1344" t="s">
        <v>44</v>
      </c>
      <c r="J97" s="1341" t="s">
        <v>5114</v>
      </c>
      <c r="K97" s="1345" t="s">
        <v>2005</v>
      </c>
      <c r="L97" s="1345" t="s">
        <v>3414</v>
      </c>
      <c r="M97" s="1345" t="s">
        <v>218</v>
      </c>
      <c r="N97" s="1345">
        <f t="shared" si="23"/>
        <v>25</v>
      </c>
      <c r="O97" s="1346">
        <v>36790.0</v>
      </c>
      <c r="P97" s="1345">
        <v>1.0</v>
      </c>
      <c r="Q97" s="1436">
        <v>44137.0</v>
      </c>
      <c r="R97" s="1348" t="str">
        <f t="shared" si="25"/>
        <v>5 ปี 3 เดือน 13 วัน </v>
      </c>
      <c r="S97" s="1349">
        <v>22190.0</v>
      </c>
      <c r="T97" s="1414"/>
      <c r="U97" s="1413"/>
      <c r="V97" s="1351"/>
      <c r="W97" s="1414"/>
      <c r="X97" s="1351"/>
      <c r="Y97" s="1352" t="s">
        <v>6599</v>
      </c>
      <c r="Z97" s="1456" t="s">
        <v>6600</v>
      </c>
      <c r="AA97" s="1353"/>
      <c r="AB97" s="1318">
        <v>9000.0</v>
      </c>
      <c r="AC97" s="1415"/>
    </row>
    <row r="98" hidden="1">
      <c r="A98" s="577" t="s">
        <v>52</v>
      </c>
      <c r="B98" s="577" t="s">
        <v>400</v>
      </c>
      <c r="C98" s="578" t="s">
        <v>1120</v>
      </c>
      <c r="D98" s="1384" t="s">
        <v>5162</v>
      </c>
      <c r="E98" s="1355" t="s">
        <v>3707</v>
      </c>
      <c r="F98" s="1457" t="s">
        <v>3757</v>
      </c>
      <c r="G98" s="1362"/>
      <c r="H98" s="1362"/>
      <c r="I98" s="1376" t="s">
        <v>44</v>
      </c>
      <c r="J98" s="1355" t="s">
        <v>5114</v>
      </c>
      <c r="K98" s="632" t="s">
        <v>2005</v>
      </c>
      <c r="L98" s="632" t="s">
        <v>3365</v>
      </c>
      <c r="M98" s="632" t="s">
        <v>48</v>
      </c>
      <c r="N98" s="1367">
        <f t="shared" si="23"/>
        <v>29</v>
      </c>
      <c r="O98" s="1368">
        <v>35324.0</v>
      </c>
      <c r="P98" s="1367">
        <v>0.0</v>
      </c>
      <c r="Q98" s="1369">
        <v>44060.0</v>
      </c>
      <c r="R98" s="1329" t="str">
        <f t="shared" si="25"/>
        <v>5 ปี 5 เดือน 29 วัน </v>
      </c>
      <c r="S98" s="1377">
        <v>20729.0</v>
      </c>
      <c r="T98" s="1403"/>
      <c r="U98" s="1372"/>
      <c r="V98" s="1362"/>
      <c r="W98" s="1443">
        <v>242948.0</v>
      </c>
      <c r="X98" s="1362"/>
      <c r="Y98" s="1332"/>
      <c r="Z98" s="1333"/>
      <c r="AA98" s="1334"/>
      <c r="AB98" s="1333"/>
      <c r="AC98" s="572" t="s">
        <v>6609</v>
      </c>
    </row>
    <row r="99" hidden="1">
      <c r="A99" s="577" t="s">
        <v>52</v>
      </c>
      <c r="B99" s="577" t="s">
        <v>4276</v>
      </c>
      <c r="C99" s="578" t="s">
        <v>5163</v>
      </c>
      <c r="D99" s="1422"/>
      <c r="E99" s="1355" t="s">
        <v>3521</v>
      </c>
      <c r="F99" s="1355" t="s">
        <v>3757</v>
      </c>
      <c r="G99" s="1355" t="s">
        <v>3778</v>
      </c>
      <c r="H99" s="1355" t="s">
        <v>44</v>
      </c>
      <c r="I99" s="1355" t="s">
        <v>44</v>
      </c>
      <c r="J99" s="1355" t="s">
        <v>5104</v>
      </c>
      <c r="K99" s="632" t="s">
        <v>2005</v>
      </c>
      <c r="L99" s="632"/>
      <c r="M99" s="1356"/>
      <c r="N99" s="1357"/>
      <c r="O99" s="1403"/>
      <c r="P99" s="1359">
        <v>0.0</v>
      </c>
      <c r="Q99" s="1432"/>
      <c r="R99" s="1424"/>
      <c r="S99" s="1404"/>
      <c r="T99" s="1403"/>
      <c r="U99" s="1372"/>
      <c r="V99" s="1362"/>
      <c r="W99" s="1403"/>
      <c r="X99" s="1362"/>
      <c r="Y99" s="1360" t="s">
        <v>6610</v>
      </c>
      <c r="Z99" s="1363"/>
      <c r="AA99" s="1364"/>
      <c r="AB99" s="1363">
        <v>9000.0</v>
      </c>
      <c r="AC99" s="1365"/>
    </row>
    <row r="100" hidden="1">
      <c r="A100" s="1320" t="s">
        <v>52</v>
      </c>
      <c r="B100" s="1320" t="s">
        <v>781</v>
      </c>
      <c r="C100" s="1321" t="s">
        <v>1073</v>
      </c>
      <c r="D100" s="1322" t="s">
        <v>2005</v>
      </c>
      <c r="E100" s="1323" t="s">
        <v>3710</v>
      </c>
      <c r="F100" s="572" t="s">
        <v>3757</v>
      </c>
      <c r="G100" s="572" t="s">
        <v>3757</v>
      </c>
      <c r="H100" s="1323" t="s">
        <v>706</v>
      </c>
      <c r="I100" s="1323" t="s">
        <v>44</v>
      </c>
      <c r="J100" s="1323" t="s">
        <v>3639</v>
      </c>
      <c r="K100" s="1324" t="s">
        <v>3364</v>
      </c>
      <c r="L100" s="1324" t="s">
        <v>3365</v>
      </c>
      <c r="M100" s="1324" t="s">
        <v>48</v>
      </c>
      <c r="N100" s="1325">
        <f t="shared" ref="N100:N108" si="26">DATEDIF(O100,TODAY(),"Y")</f>
        <v>30</v>
      </c>
      <c r="O100" s="1326">
        <v>34983.0</v>
      </c>
      <c r="P100" s="1327">
        <v>0.0</v>
      </c>
      <c r="Q100" s="1336">
        <v>43620.0</v>
      </c>
      <c r="R100" s="1329" t="str">
        <f t="shared" ref="R100:R108" si="27">DATEDIF(Q100,TODAY(),"Y") &amp; " ปี " &amp;DATEDIF(Q100,TODAY(),"YM") &amp; " เดือน " &amp; DATEDIF(Q100,TODAY(),"MD") &amp; " วัน "</f>
        <v>6 ปี 8 เดือน 11 วัน </v>
      </c>
      <c r="S100" s="1328"/>
      <c r="T100" s="1326"/>
      <c r="U100" s="1330"/>
      <c r="V100" s="1323"/>
      <c r="W100" s="1443">
        <v>242372.0</v>
      </c>
      <c r="X100" s="1323"/>
      <c r="Y100" s="1332"/>
      <c r="Z100" s="1333"/>
      <c r="AA100" s="1334"/>
      <c r="AB100" s="1333"/>
      <c r="AC100" s="1323"/>
    </row>
    <row r="101" hidden="1">
      <c r="A101" s="1320" t="s">
        <v>52</v>
      </c>
      <c r="B101" s="1320" t="s">
        <v>400</v>
      </c>
      <c r="C101" s="1321" t="s">
        <v>1235</v>
      </c>
      <c r="D101" s="1322" t="s">
        <v>2005</v>
      </c>
      <c r="E101" s="1323" t="s">
        <v>3710</v>
      </c>
      <c r="F101" s="572" t="s">
        <v>3757</v>
      </c>
      <c r="G101" s="572" t="s">
        <v>3757</v>
      </c>
      <c r="H101" s="1323" t="s">
        <v>706</v>
      </c>
      <c r="I101" s="1323" t="s">
        <v>44</v>
      </c>
      <c r="J101" s="1323" t="s">
        <v>3639</v>
      </c>
      <c r="K101" s="1324" t="s">
        <v>3364</v>
      </c>
      <c r="L101" s="1324" t="s">
        <v>3365</v>
      </c>
      <c r="M101" s="1324" t="s">
        <v>48</v>
      </c>
      <c r="N101" s="1325">
        <f t="shared" si="26"/>
        <v>29</v>
      </c>
      <c r="O101" s="1326">
        <v>35208.0</v>
      </c>
      <c r="P101" s="1327">
        <v>0.0</v>
      </c>
      <c r="Q101" s="1336">
        <v>43620.0</v>
      </c>
      <c r="R101" s="1329" t="str">
        <f t="shared" si="27"/>
        <v>6 ปี 8 เดือน 11 วัน </v>
      </c>
      <c r="S101" s="1328"/>
      <c r="T101" s="1326"/>
      <c r="U101" s="1330"/>
      <c r="V101" s="1323"/>
      <c r="W101" s="1443">
        <v>242372.0</v>
      </c>
      <c r="X101" s="1323"/>
      <c r="Y101" s="1332"/>
      <c r="Z101" s="1333"/>
      <c r="AA101" s="1334"/>
      <c r="AB101" s="1333"/>
      <c r="AC101" s="1323"/>
    </row>
    <row r="102" hidden="1">
      <c r="A102" s="1320" t="s">
        <v>36</v>
      </c>
      <c r="B102" s="1320" t="s">
        <v>3836</v>
      </c>
      <c r="C102" s="1321" t="s">
        <v>3837</v>
      </c>
      <c r="D102" s="1322" t="s">
        <v>2005</v>
      </c>
      <c r="E102" s="1323" t="s">
        <v>3710</v>
      </c>
      <c r="F102" s="572" t="s">
        <v>3757</v>
      </c>
      <c r="G102" s="572" t="s">
        <v>3757</v>
      </c>
      <c r="H102" s="1323" t="s">
        <v>706</v>
      </c>
      <c r="I102" s="1323" t="s">
        <v>44</v>
      </c>
      <c r="J102" s="1323" t="s">
        <v>3639</v>
      </c>
      <c r="K102" s="1324" t="s">
        <v>3364</v>
      </c>
      <c r="L102" s="1324" t="s">
        <v>3414</v>
      </c>
      <c r="M102" s="1324" t="s">
        <v>48</v>
      </c>
      <c r="N102" s="1325">
        <f t="shared" si="26"/>
        <v>29</v>
      </c>
      <c r="O102" s="1326">
        <v>35145.0</v>
      </c>
      <c r="P102" s="1327">
        <v>0.0</v>
      </c>
      <c r="Q102" s="1336">
        <v>43620.0</v>
      </c>
      <c r="R102" s="1329" t="str">
        <f t="shared" si="27"/>
        <v>6 ปี 8 เดือน 11 วัน </v>
      </c>
      <c r="S102" s="1328"/>
      <c r="T102" s="1326"/>
      <c r="U102" s="1330"/>
      <c r="V102" s="1323"/>
      <c r="W102" s="1443">
        <v>242372.0</v>
      </c>
      <c r="X102" s="1323"/>
      <c r="Y102" s="1332"/>
      <c r="Z102" s="1333"/>
      <c r="AA102" s="1334"/>
      <c r="AB102" s="1333"/>
      <c r="AC102" s="1323"/>
    </row>
    <row r="103" hidden="1">
      <c r="A103" s="1320" t="s">
        <v>52</v>
      </c>
      <c r="B103" s="1320" t="s">
        <v>1175</v>
      </c>
      <c r="C103" s="1321" t="s">
        <v>1176</v>
      </c>
      <c r="D103" s="1322" t="s">
        <v>2005</v>
      </c>
      <c r="E103" s="1323" t="s">
        <v>5100</v>
      </c>
      <c r="F103" s="572" t="s">
        <v>3757</v>
      </c>
      <c r="G103" s="1323"/>
      <c r="H103" s="1323" t="s">
        <v>3765</v>
      </c>
      <c r="I103" s="1323" t="s">
        <v>44</v>
      </c>
      <c r="J103" s="1323" t="s">
        <v>3639</v>
      </c>
      <c r="K103" s="1324" t="s">
        <v>3372</v>
      </c>
      <c r="L103" s="1324" t="s">
        <v>3365</v>
      </c>
      <c r="M103" s="1324" t="s">
        <v>48</v>
      </c>
      <c r="N103" s="1325">
        <f t="shared" si="26"/>
        <v>29</v>
      </c>
      <c r="O103" s="1326">
        <v>35115.0</v>
      </c>
      <c r="P103" s="1327">
        <v>0.0</v>
      </c>
      <c r="Q103" s="1336">
        <v>43588.0</v>
      </c>
      <c r="R103" s="1329" t="str">
        <f t="shared" si="27"/>
        <v>6 ปี 9 เดือน 12 วัน </v>
      </c>
      <c r="S103" s="1328">
        <f>DATE(YEAR(O103)+60+IF(OR(AND(MONTH(O103)=10,DAY(O103)&gt;=1),MONTH(O103)&gt;10),1,0),10,1)</f>
        <v>57254</v>
      </c>
      <c r="T103" s="1358"/>
      <c r="U103" s="1362"/>
      <c r="V103" s="1323"/>
      <c r="W103" s="1443">
        <v>242719.0</v>
      </c>
      <c r="X103" s="1323"/>
      <c r="Y103" s="1332"/>
      <c r="Z103" s="1333"/>
      <c r="AA103" s="1334"/>
      <c r="AB103" s="1333"/>
      <c r="AC103" s="1362" t="s">
        <v>4238</v>
      </c>
    </row>
    <row r="104">
      <c r="A104" s="1338" t="s">
        <v>36</v>
      </c>
      <c r="B104" s="1338" t="s">
        <v>2649</v>
      </c>
      <c r="C104" s="1339" t="s">
        <v>2650</v>
      </c>
      <c r="D104" s="1409" t="s">
        <v>2651</v>
      </c>
      <c r="E104" s="1341" t="s">
        <v>3521</v>
      </c>
      <c r="F104" s="1453" t="s">
        <v>3757</v>
      </c>
      <c r="G104" s="1351"/>
      <c r="H104" s="1341" t="s">
        <v>667</v>
      </c>
      <c r="I104" s="1344" t="s">
        <v>44</v>
      </c>
      <c r="J104" s="1341" t="s">
        <v>5114</v>
      </c>
      <c r="K104" s="1345" t="s">
        <v>2005</v>
      </c>
      <c r="L104" s="1345" t="s">
        <v>3414</v>
      </c>
      <c r="M104" s="1345" t="s">
        <v>4278</v>
      </c>
      <c r="N104" s="1345">
        <f t="shared" si="26"/>
        <v>30</v>
      </c>
      <c r="O104" s="1346">
        <v>34768.0</v>
      </c>
      <c r="P104" s="1345">
        <v>1.0</v>
      </c>
      <c r="Q104" s="1436">
        <v>43710.0</v>
      </c>
      <c r="R104" s="1348" t="str">
        <f t="shared" si="27"/>
        <v>6 ปี 5 เดือน 13 วัน </v>
      </c>
      <c r="S104" s="1349">
        <v>20363.0</v>
      </c>
      <c r="T104" s="1414"/>
      <c r="U104" s="1413"/>
      <c r="V104" s="1351"/>
      <c r="W104" s="1414"/>
      <c r="X104" s="1341"/>
      <c r="Y104" s="1352" t="s">
        <v>6599</v>
      </c>
      <c r="Z104" s="1456" t="s">
        <v>6600</v>
      </c>
      <c r="AA104" s="1353"/>
      <c r="AB104" s="1318">
        <v>9000.0</v>
      </c>
      <c r="AC104" s="1415"/>
    </row>
    <row r="105" hidden="1">
      <c r="A105" s="1444" t="s">
        <v>52</v>
      </c>
      <c r="B105" s="1444" t="s">
        <v>3830</v>
      </c>
      <c r="C105" s="1445" t="s">
        <v>805</v>
      </c>
      <c r="D105" s="1446" t="s">
        <v>4271</v>
      </c>
      <c r="E105" s="1447" t="s">
        <v>3710</v>
      </c>
      <c r="F105" s="572" t="s">
        <v>3757</v>
      </c>
      <c r="G105" s="572" t="s">
        <v>3757</v>
      </c>
      <c r="H105" s="1323" t="s">
        <v>706</v>
      </c>
      <c r="I105" s="1447" t="s">
        <v>44</v>
      </c>
      <c r="J105" s="1323" t="s">
        <v>3639</v>
      </c>
      <c r="K105" s="1448" t="s">
        <v>3364</v>
      </c>
      <c r="L105" s="1448" t="s">
        <v>3365</v>
      </c>
      <c r="M105" s="1448" t="s">
        <v>48</v>
      </c>
      <c r="N105" s="1325">
        <f t="shared" si="26"/>
        <v>28</v>
      </c>
      <c r="O105" s="1449">
        <v>35489.0</v>
      </c>
      <c r="P105" s="1327">
        <v>0.0</v>
      </c>
      <c r="Q105" s="1470">
        <v>43770.0</v>
      </c>
      <c r="R105" s="1451" t="str">
        <f t="shared" si="27"/>
        <v>6 ปี 3 เดือน 14 วัน </v>
      </c>
      <c r="S105" s="1450"/>
      <c r="T105" s="1449"/>
      <c r="U105" s="1452"/>
      <c r="V105" s="1447"/>
      <c r="W105" s="1443">
        <v>242582.0</v>
      </c>
      <c r="X105" s="1447"/>
      <c r="Y105" s="1332"/>
      <c r="Z105" s="1333"/>
      <c r="AA105" s="1334"/>
      <c r="AB105" s="1333"/>
      <c r="AC105" s="1452" t="s">
        <v>4272</v>
      </c>
    </row>
    <row r="106">
      <c r="A106" s="1338" t="s">
        <v>36</v>
      </c>
      <c r="B106" s="1338" t="s">
        <v>2652</v>
      </c>
      <c r="C106" s="1339" t="s">
        <v>2653</v>
      </c>
      <c r="D106" s="1409" t="s">
        <v>2654</v>
      </c>
      <c r="E106" s="1341" t="s">
        <v>3521</v>
      </c>
      <c r="F106" s="1453" t="s">
        <v>3757</v>
      </c>
      <c r="G106" s="1351"/>
      <c r="H106" s="1341" t="s">
        <v>3778</v>
      </c>
      <c r="I106" s="1344" t="s">
        <v>44</v>
      </c>
      <c r="J106" s="1341" t="s">
        <v>5114</v>
      </c>
      <c r="K106" s="1345" t="s">
        <v>2005</v>
      </c>
      <c r="L106" s="1345" t="s">
        <v>3414</v>
      </c>
      <c r="M106" s="1345" t="s">
        <v>218</v>
      </c>
      <c r="N106" s="1345">
        <f t="shared" si="26"/>
        <v>45</v>
      </c>
      <c r="O106" s="1346">
        <v>29289.0</v>
      </c>
      <c r="P106" s="1345">
        <v>1.0</v>
      </c>
      <c r="Q106" s="1436">
        <v>43770.0</v>
      </c>
      <c r="R106" s="1348" t="str">
        <f t="shared" si="27"/>
        <v>6 ปี 3 เดือน 14 วัน </v>
      </c>
      <c r="S106" s="1349">
        <v>14885.0</v>
      </c>
      <c r="T106" s="1414"/>
      <c r="U106" s="1413"/>
      <c r="V106" s="1351"/>
      <c r="W106" s="1414"/>
      <c r="X106" s="1341"/>
      <c r="Y106" s="1352" t="s">
        <v>6599</v>
      </c>
      <c r="Z106" s="1456" t="s">
        <v>6600</v>
      </c>
      <c r="AA106" s="1353"/>
      <c r="AB106" s="1318">
        <v>9000.0</v>
      </c>
      <c r="AC106" s="1415"/>
    </row>
    <row r="107" hidden="1">
      <c r="A107" s="1444" t="s">
        <v>52</v>
      </c>
      <c r="B107" s="1444" t="s">
        <v>1237</v>
      </c>
      <c r="C107" s="1445" t="s">
        <v>1238</v>
      </c>
      <c r="D107" s="1446" t="s">
        <v>2005</v>
      </c>
      <c r="E107" s="1447" t="s">
        <v>3710</v>
      </c>
      <c r="F107" s="572" t="s">
        <v>3757</v>
      </c>
      <c r="G107" s="572" t="s">
        <v>3757</v>
      </c>
      <c r="H107" s="1323" t="s">
        <v>699</v>
      </c>
      <c r="I107" s="1447" t="s">
        <v>44</v>
      </c>
      <c r="J107" s="1323" t="s">
        <v>3639</v>
      </c>
      <c r="K107" s="1448" t="s">
        <v>3364</v>
      </c>
      <c r="L107" s="1448" t="s">
        <v>3365</v>
      </c>
      <c r="M107" s="1448" t="s">
        <v>48</v>
      </c>
      <c r="N107" s="1325">
        <f t="shared" si="26"/>
        <v>30</v>
      </c>
      <c r="O107" s="1449">
        <v>34898.0</v>
      </c>
      <c r="P107" s="1327">
        <v>0.0</v>
      </c>
      <c r="Q107" s="1470">
        <v>43801.0</v>
      </c>
      <c r="R107" s="1451" t="str">
        <f t="shared" si="27"/>
        <v>6 ปี 2 เดือน 13 วัน </v>
      </c>
      <c r="S107" s="1450"/>
      <c r="T107" s="1449"/>
      <c r="U107" s="1452"/>
      <c r="V107" s="1447"/>
      <c r="W107" s="1443">
        <v>242582.0</v>
      </c>
      <c r="X107" s="1447"/>
      <c r="Y107" s="1332"/>
      <c r="Z107" s="1333"/>
      <c r="AA107" s="1334"/>
      <c r="AB107" s="1333"/>
      <c r="AC107" s="1452" t="s">
        <v>4272</v>
      </c>
    </row>
    <row r="108" hidden="1">
      <c r="A108" s="577" t="s">
        <v>36</v>
      </c>
      <c r="B108" s="577" t="s">
        <v>5164</v>
      </c>
      <c r="C108" s="578" t="s">
        <v>5165</v>
      </c>
      <c r="D108" s="1384" t="s">
        <v>5166</v>
      </c>
      <c r="E108" s="1355" t="s">
        <v>3521</v>
      </c>
      <c r="F108" s="1457" t="s">
        <v>3757</v>
      </c>
      <c r="G108" s="1362"/>
      <c r="H108" s="1355" t="s">
        <v>3765</v>
      </c>
      <c r="I108" s="1376" t="s">
        <v>44</v>
      </c>
      <c r="J108" s="1355" t="s">
        <v>5114</v>
      </c>
      <c r="K108" s="632" t="s">
        <v>2005</v>
      </c>
      <c r="L108" s="632" t="s">
        <v>3414</v>
      </c>
      <c r="M108" s="632" t="s">
        <v>179</v>
      </c>
      <c r="N108" s="1367">
        <f t="shared" si="26"/>
        <v>30</v>
      </c>
      <c r="O108" s="1368">
        <v>34870.0</v>
      </c>
      <c r="P108" s="1367">
        <v>0.0</v>
      </c>
      <c r="Q108" s="1369">
        <v>43266.0</v>
      </c>
      <c r="R108" s="1329" t="str">
        <f t="shared" si="27"/>
        <v>7 ปี 8 เดือน 0 วัน </v>
      </c>
      <c r="S108" s="1377">
        <v>20363.0</v>
      </c>
      <c r="T108" s="1403"/>
      <c r="U108" s="1372"/>
      <c r="V108" s="1362"/>
      <c r="W108" s="1471">
        <v>243009.0</v>
      </c>
      <c r="X108" s="1355"/>
      <c r="Y108" s="1455" t="s">
        <v>6599</v>
      </c>
      <c r="Z108" s="1373"/>
      <c r="AA108" s="1374"/>
      <c r="AB108" s="1373">
        <v>9180.0</v>
      </c>
      <c r="AC108" s="572" t="s">
        <v>6611</v>
      </c>
    </row>
    <row r="109" hidden="1">
      <c r="A109" s="577" t="s">
        <v>70</v>
      </c>
      <c r="B109" s="577" t="s">
        <v>4222</v>
      </c>
      <c r="C109" s="578" t="s">
        <v>4223</v>
      </c>
      <c r="D109" s="1366" t="s">
        <v>2005</v>
      </c>
      <c r="E109" s="1355" t="s">
        <v>3521</v>
      </c>
      <c r="F109" s="1457" t="s">
        <v>3757</v>
      </c>
      <c r="G109" s="1355" t="s">
        <v>624</v>
      </c>
      <c r="H109" s="1355" t="s">
        <v>44</v>
      </c>
      <c r="I109" s="1376" t="s">
        <v>44</v>
      </c>
      <c r="J109" s="1355" t="s">
        <v>3639</v>
      </c>
      <c r="K109" s="632" t="s">
        <v>2005</v>
      </c>
      <c r="L109" s="632" t="s">
        <v>3365</v>
      </c>
      <c r="M109" s="1356"/>
      <c r="N109" s="1367"/>
      <c r="O109" s="1403"/>
      <c r="P109" s="1367">
        <v>0.0</v>
      </c>
      <c r="Q109" s="1472"/>
      <c r="R109" s="1329"/>
      <c r="S109" s="1426"/>
      <c r="T109" s="1403"/>
      <c r="U109" s="1427"/>
      <c r="V109" s="1428"/>
      <c r="W109" s="1403"/>
      <c r="X109" s="1428"/>
      <c r="Y109" s="1473"/>
      <c r="Z109" s="1333"/>
      <c r="AA109" s="1334"/>
      <c r="AB109" s="1333"/>
      <c r="AC109" s="1323"/>
    </row>
    <row r="110" hidden="1">
      <c r="A110" s="577" t="s">
        <v>52</v>
      </c>
      <c r="B110" s="577" t="s">
        <v>165</v>
      </c>
      <c r="C110" s="578" t="s">
        <v>1258</v>
      </c>
      <c r="D110" s="1384" t="s">
        <v>5167</v>
      </c>
      <c r="E110" s="1355" t="s">
        <v>3684</v>
      </c>
      <c r="F110" s="1457" t="s">
        <v>3757</v>
      </c>
      <c r="G110" s="1362"/>
      <c r="H110" s="1362"/>
      <c r="I110" s="1376" t="s">
        <v>44</v>
      </c>
      <c r="J110" s="1355" t="s">
        <v>5114</v>
      </c>
      <c r="K110" s="632" t="s">
        <v>2005</v>
      </c>
      <c r="L110" s="632" t="s">
        <v>3365</v>
      </c>
      <c r="M110" s="632" t="s">
        <v>48</v>
      </c>
      <c r="N110" s="1367">
        <f t="shared" ref="N110:N116" si="28">DATEDIF(O110,TODAY(),"Y")</f>
        <v>30</v>
      </c>
      <c r="O110" s="1368">
        <v>34929.0</v>
      </c>
      <c r="P110" s="1367">
        <v>0.0</v>
      </c>
      <c r="Q110" s="1434">
        <v>43997.0</v>
      </c>
      <c r="R110" s="1392" t="str">
        <f t="shared" ref="R110:R144" si="29">DATEDIF(Q110,TODAY(),"Y") &amp; " ปี " &amp;DATEDIF(Q110,TODAY(),"YM") &amp; " เดือน " &amp; DATEDIF(Q110,TODAY(),"MD") &amp; " วัน "</f>
        <v>5 ปี 8 เดือน 0 วัน </v>
      </c>
      <c r="S110" s="1377">
        <v>20363.0</v>
      </c>
      <c r="T110" s="1403"/>
      <c r="U110" s="1372"/>
      <c r="V110" s="1362"/>
      <c r="W110" s="1443">
        <v>243346.0</v>
      </c>
      <c r="X110" s="1362"/>
      <c r="Y110" s="1332"/>
      <c r="Z110" s="1474" t="s">
        <v>6600</v>
      </c>
      <c r="AA110" s="1334"/>
      <c r="AB110" s="1373" t="s">
        <v>6608</v>
      </c>
      <c r="AC110" s="1323"/>
    </row>
    <row r="111" hidden="1">
      <c r="A111" s="577" t="s">
        <v>52</v>
      </c>
      <c r="B111" s="577" t="s">
        <v>844</v>
      </c>
      <c r="C111" s="578" t="s">
        <v>845</v>
      </c>
      <c r="D111" s="1384" t="s">
        <v>5169</v>
      </c>
      <c r="E111" s="1355" t="s">
        <v>3707</v>
      </c>
      <c r="F111" s="1457" t="s">
        <v>3757</v>
      </c>
      <c r="G111" s="1362"/>
      <c r="H111" s="1362"/>
      <c r="I111" s="1376" t="s">
        <v>44</v>
      </c>
      <c r="J111" s="1355" t="s">
        <v>5114</v>
      </c>
      <c r="K111" s="632" t="s">
        <v>2005</v>
      </c>
      <c r="L111" s="632" t="s">
        <v>3365</v>
      </c>
      <c r="M111" s="632" t="s">
        <v>48</v>
      </c>
      <c r="N111" s="1367">
        <f t="shared" si="28"/>
        <v>29</v>
      </c>
      <c r="O111" s="1368">
        <v>35264.0</v>
      </c>
      <c r="P111" s="1367">
        <v>0.0</v>
      </c>
      <c r="Q111" s="1434">
        <v>44137.0</v>
      </c>
      <c r="R111" s="1392" t="str">
        <f t="shared" si="29"/>
        <v>5 ปี 3 เดือน 13 วัน </v>
      </c>
      <c r="S111" s="1377">
        <v>20729.0</v>
      </c>
      <c r="T111" s="1403"/>
      <c r="U111" s="1372"/>
      <c r="V111" s="1362"/>
      <c r="W111" s="1471">
        <v>243164.0</v>
      </c>
      <c r="X111" s="1362"/>
      <c r="Y111" s="1332"/>
      <c r="Z111" s="1474" t="s">
        <v>6600</v>
      </c>
      <c r="AA111" s="1334"/>
      <c r="AB111" s="1373">
        <v>15000.0</v>
      </c>
      <c r="AC111" s="572" t="s">
        <v>6612</v>
      </c>
    </row>
    <row r="112">
      <c r="A112" s="1338" t="s">
        <v>36</v>
      </c>
      <c r="B112" s="1338" t="s">
        <v>2888</v>
      </c>
      <c r="C112" s="1339" t="s">
        <v>5170</v>
      </c>
      <c r="D112" s="1409" t="s">
        <v>5171</v>
      </c>
      <c r="E112" s="1341" t="s">
        <v>3684</v>
      </c>
      <c r="F112" s="1453" t="s">
        <v>3757</v>
      </c>
      <c r="G112" s="1351"/>
      <c r="H112" s="1351"/>
      <c r="I112" s="1344" t="s">
        <v>44</v>
      </c>
      <c r="J112" s="1341" t="s">
        <v>5114</v>
      </c>
      <c r="K112" s="1345" t="s">
        <v>2005</v>
      </c>
      <c r="L112" s="1345" t="s">
        <v>3414</v>
      </c>
      <c r="M112" s="1345" t="s">
        <v>48</v>
      </c>
      <c r="N112" s="1345">
        <f t="shared" si="28"/>
        <v>30</v>
      </c>
      <c r="O112" s="1346">
        <v>34850.0</v>
      </c>
      <c r="P112" s="1345">
        <v>1.0</v>
      </c>
      <c r="Q112" s="1436">
        <v>43997.0</v>
      </c>
      <c r="R112" s="1348" t="str">
        <f t="shared" si="29"/>
        <v>5 ปี 8 เดือน 0 วัน </v>
      </c>
      <c r="S112" s="1349">
        <v>20363.0</v>
      </c>
      <c r="T112" s="1414"/>
      <c r="U112" s="1413"/>
      <c r="V112" s="1351"/>
      <c r="W112" s="1414"/>
      <c r="X112" s="1351"/>
      <c r="Y112" s="1415"/>
      <c r="Z112" s="1466" t="s">
        <v>6600</v>
      </c>
      <c r="AA112" s="1417"/>
      <c r="AB112" s="1416"/>
      <c r="AC112" s="1415"/>
    </row>
    <row r="113">
      <c r="A113" s="1338" t="s">
        <v>36</v>
      </c>
      <c r="B113" s="1338" t="s">
        <v>2655</v>
      </c>
      <c r="C113" s="1339" t="s">
        <v>2656</v>
      </c>
      <c r="D113" s="1409" t="s">
        <v>2657</v>
      </c>
      <c r="E113" s="1341" t="s">
        <v>3521</v>
      </c>
      <c r="F113" s="1453" t="s">
        <v>3757</v>
      </c>
      <c r="G113" s="1351"/>
      <c r="H113" s="1351"/>
      <c r="I113" s="1344" t="s">
        <v>44</v>
      </c>
      <c r="J113" s="1341" t="s">
        <v>5114</v>
      </c>
      <c r="K113" s="1345" t="s">
        <v>2005</v>
      </c>
      <c r="L113" s="1345" t="s">
        <v>3414</v>
      </c>
      <c r="M113" s="1345" t="s">
        <v>311</v>
      </c>
      <c r="N113" s="1345">
        <f t="shared" si="28"/>
        <v>47</v>
      </c>
      <c r="O113" s="1346">
        <v>28791.0</v>
      </c>
      <c r="P113" s="1345">
        <v>1.0</v>
      </c>
      <c r="Q113" s="1436">
        <v>44287.0</v>
      </c>
      <c r="R113" s="1348" t="str">
        <f t="shared" si="29"/>
        <v>4 ปี 10 เดือน 14 วัน </v>
      </c>
      <c r="S113" s="1349"/>
      <c r="T113" s="1414"/>
      <c r="U113" s="1413"/>
      <c r="V113" s="1351"/>
      <c r="W113" s="1414"/>
      <c r="X113" s="1351"/>
      <c r="Y113" s="1352" t="s">
        <v>6599</v>
      </c>
      <c r="Z113" s="1456" t="s">
        <v>6600</v>
      </c>
      <c r="AA113" s="1353"/>
      <c r="AB113" s="1318">
        <v>9000.0</v>
      </c>
      <c r="AC113" s="1415"/>
    </row>
    <row r="114" hidden="1">
      <c r="A114" s="577" t="s">
        <v>36</v>
      </c>
      <c r="B114" s="577" t="s">
        <v>3268</v>
      </c>
      <c r="C114" s="578" t="s">
        <v>5172</v>
      </c>
      <c r="D114" s="1366" t="s">
        <v>2005</v>
      </c>
      <c r="E114" s="1355" t="s">
        <v>3521</v>
      </c>
      <c r="F114" s="1457" t="s">
        <v>3757</v>
      </c>
      <c r="G114" s="1362"/>
      <c r="H114" s="1355" t="s">
        <v>699</v>
      </c>
      <c r="I114" s="1376" t="s">
        <v>44</v>
      </c>
      <c r="J114" s="1355" t="s">
        <v>3639</v>
      </c>
      <c r="K114" s="632" t="s">
        <v>3372</v>
      </c>
      <c r="L114" s="632" t="s">
        <v>3414</v>
      </c>
      <c r="M114" s="632" t="s">
        <v>190</v>
      </c>
      <c r="N114" s="1367">
        <f t="shared" si="28"/>
        <v>31</v>
      </c>
      <c r="O114" s="1368">
        <v>34503.0</v>
      </c>
      <c r="P114" s="1367">
        <v>0.0</v>
      </c>
      <c r="Q114" s="1369">
        <v>43266.0</v>
      </c>
      <c r="R114" s="1329" t="str">
        <f t="shared" si="29"/>
        <v>7 ปี 8 เดือน 0 วัน </v>
      </c>
      <c r="S114" s="1377">
        <v>19998.0</v>
      </c>
      <c r="T114" s="1403"/>
      <c r="U114" s="1372"/>
      <c r="V114" s="1362"/>
      <c r="W114" s="1443">
        <v>242889.0</v>
      </c>
      <c r="X114" s="1355"/>
      <c r="Y114" s="1332"/>
      <c r="Z114" s="1333"/>
      <c r="AA114" s="1334"/>
      <c r="AB114" s="1333"/>
      <c r="AC114" s="1323"/>
    </row>
    <row r="115" hidden="1">
      <c r="A115" s="577" t="s">
        <v>52</v>
      </c>
      <c r="B115" s="577" t="s">
        <v>468</v>
      </c>
      <c r="C115" s="578" t="s">
        <v>5173</v>
      </c>
      <c r="D115" s="1366" t="s">
        <v>2005</v>
      </c>
      <c r="E115" s="1355" t="s">
        <v>5174</v>
      </c>
      <c r="F115" s="1457" t="s">
        <v>3757</v>
      </c>
      <c r="G115" s="577" t="s">
        <v>4288</v>
      </c>
      <c r="H115" s="1355" t="s">
        <v>6613</v>
      </c>
      <c r="I115" s="1376" t="s">
        <v>44</v>
      </c>
      <c r="J115" s="1355" t="s">
        <v>3639</v>
      </c>
      <c r="K115" s="632" t="s">
        <v>2005</v>
      </c>
      <c r="L115" s="632" t="s">
        <v>3365</v>
      </c>
      <c r="M115" s="632" t="s">
        <v>218</v>
      </c>
      <c r="N115" s="1367">
        <f t="shared" si="28"/>
        <v>46</v>
      </c>
      <c r="O115" s="1368">
        <v>29170.0</v>
      </c>
      <c r="P115" s="1367">
        <v>0.0</v>
      </c>
      <c r="Q115" s="1369">
        <v>44378.0</v>
      </c>
      <c r="R115" s="1329" t="str">
        <f t="shared" si="29"/>
        <v>4 ปี 7 เดือน 14 วัน </v>
      </c>
      <c r="S115" s="1377"/>
      <c r="T115" s="1403"/>
      <c r="U115" s="1372"/>
      <c r="V115" s="1362"/>
      <c r="W115" s="1443">
        <v>242858.0</v>
      </c>
      <c r="X115" s="1362"/>
      <c r="Y115" s="1455" t="s">
        <v>6614</v>
      </c>
      <c r="Z115" s="1378"/>
      <c r="AA115" s="1379"/>
      <c r="AB115" s="1378">
        <v>11000.0</v>
      </c>
      <c r="AC115" s="1380"/>
    </row>
    <row r="116" hidden="1">
      <c r="A116" s="577" t="s">
        <v>52</v>
      </c>
      <c r="B116" s="577" t="s">
        <v>5175</v>
      </c>
      <c r="C116" s="578" t="s">
        <v>5176</v>
      </c>
      <c r="D116" s="1384" t="s">
        <v>5177</v>
      </c>
      <c r="E116" s="1355" t="s">
        <v>3707</v>
      </c>
      <c r="F116" s="1457" t="s">
        <v>3757</v>
      </c>
      <c r="G116" s="1362"/>
      <c r="H116" s="1362"/>
      <c r="I116" s="1376" t="s">
        <v>44</v>
      </c>
      <c r="J116" s="1355" t="s">
        <v>5114</v>
      </c>
      <c r="K116" s="632" t="s">
        <v>2005</v>
      </c>
      <c r="L116" s="632" t="s">
        <v>3365</v>
      </c>
      <c r="M116" s="518" t="s">
        <v>48</v>
      </c>
      <c r="N116" s="1367">
        <f t="shared" si="28"/>
        <v>27</v>
      </c>
      <c r="O116" s="1368">
        <v>36012.0</v>
      </c>
      <c r="P116" s="1367">
        <v>0.0</v>
      </c>
      <c r="Q116" s="1434">
        <v>44378.0</v>
      </c>
      <c r="R116" s="1392" t="str">
        <f t="shared" si="29"/>
        <v>4 ปี 7 เดือน 14 วัน </v>
      </c>
      <c r="S116" s="1377"/>
      <c r="T116" s="1403"/>
      <c r="U116" s="1372"/>
      <c r="V116" s="1475"/>
      <c r="W116" s="1443">
        <v>243040.0</v>
      </c>
      <c r="X116" s="1355" t="s">
        <v>6599</v>
      </c>
      <c r="Y116" s="1455" t="s">
        <v>6614</v>
      </c>
      <c r="Z116" s="1378"/>
      <c r="AA116" s="1379"/>
      <c r="AB116" s="1378">
        <v>15000.0</v>
      </c>
      <c r="AC116" s="1380"/>
    </row>
    <row r="117" hidden="1">
      <c r="A117" s="577" t="s">
        <v>52</v>
      </c>
      <c r="B117" s="577" t="s">
        <v>1175</v>
      </c>
      <c r="C117" s="578" t="s">
        <v>1176</v>
      </c>
      <c r="D117" s="1366" t="s">
        <v>2005</v>
      </c>
      <c r="E117" s="1355" t="s">
        <v>5100</v>
      </c>
      <c r="F117" s="1457" t="s">
        <v>3757</v>
      </c>
      <c r="G117" s="1355" t="s">
        <v>3765</v>
      </c>
      <c r="H117" s="1355" t="s">
        <v>44</v>
      </c>
      <c r="I117" s="1376" t="s">
        <v>44</v>
      </c>
      <c r="J117" s="1355" t="s">
        <v>3639</v>
      </c>
      <c r="K117" s="632" t="s">
        <v>2005</v>
      </c>
      <c r="L117" s="632" t="s">
        <v>3365</v>
      </c>
      <c r="M117" s="1356"/>
      <c r="N117" s="1367"/>
      <c r="O117" s="1403"/>
      <c r="P117" s="1367">
        <v>0.0</v>
      </c>
      <c r="Q117" s="1336">
        <v>43588.0</v>
      </c>
      <c r="R117" s="1329" t="str">
        <f t="shared" si="29"/>
        <v>6 ปี 9 เดือน 12 วัน </v>
      </c>
      <c r="S117" s="1377"/>
      <c r="T117" s="1403"/>
      <c r="U117" s="1427"/>
      <c r="V117" s="1428"/>
      <c r="W117" s="1443">
        <v>242719.0</v>
      </c>
      <c r="Y117" s="1360" t="s">
        <v>6615</v>
      </c>
      <c r="Z117" s="1363"/>
      <c r="AA117" s="1364"/>
      <c r="AB117" s="1363">
        <v>15000.0</v>
      </c>
      <c r="AC117" s="1355" t="s">
        <v>6591</v>
      </c>
    </row>
    <row r="118" hidden="1">
      <c r="A118" s="577" t="s">
        <v>52</v>
      </c>
      <c r="B118" s="577" t="s">
        <v>1121</v>
      </c>
      <c r="C118" s="578" t="s">
        <v>1122</v>
      </c>
      <c r="D118" s="1384" t="s">
        <v>5178</v>
      </c>
      <c r="E118" s="1355" t="s">
        <v>3707</v>
      </c>
      <c r="F118" s="1457" t="s">
        <v>3757</v>
      </c>
      <c r="G118" s="1362"/>
      <c r="H118" s="1362"/>
      <c r="I118" s="1376" t="s">
        <v>44</v>
      </c>
      <c r="J118" s="1355" t="s">
        <v>5114</v>
      </c>
      <c r="K118" s="632" t="s">
        <v>2005</v>
      </c>
      <c r="L118" s="632" t="s">
        <v>3365</v>
      </c>
      <c r="M118" s="632" t="s">
        <v>48</v>
      </c>
      <c r="N118" s="1367">
        <f t="shared" ref="N118:N143" si="30">DATEDIF(O118,TODAY(),"Y")</f>
        <v>28</v>
      </c>
      <c r="O118" s="1368">
        <v>35771.0</v>
      </c>
      <c r="P118" s="1367">
        <v>0.0</v>
      </c>
      <c r="Q118" s="1369">
        <v>44060.0</v>
      </c>
      <c r="R118" s="1329" t="str">
        <f t="shared" si="29"/>
        <v>5 ปี 5 เดือน 29 วัน </v>
      </c>
      <c r="S118" s="1377">
        <v>21459.0</v>
      </c>
      <c r="T118" s="1358"/>
      <c r="U118" s="1362"/>
      <c r="V118" s="1362"/>
      <c r="W118" s="1443">
        <v>242948.0</v>
      </c>
      <c r="X118" s="1362"/>
      <c r="Y118" s="1332"/>
      <c r="Z118" s="1333"/>
      <c r="AA118" s="1334"/>
      <c r="AB118" s="1333"/>
      <c r="AC118" s="572" t="s">
        <v>6609</v>
      </c>
    </row>
    <row r="119">
      <c r="A119" s="1338" t="s">
        <v>36</v>
      </c>
      <c r="B119" s="1338" t="s">
        <v>2658</v>
      </c>
      <c r="C119" s="1339" t="s">
        <v>2659</v>
      </c>
      <c r="D119" s="1409" t="s">
        <v>2660</v>
      </c>
      <c r="E119" s="1341" t="s">
        <v>3521</v>
      </c>
      <c r="F119" s="1453" t="s">
        <v>3757</v>
      </c>
      <c r="G119" s="1351"/>
      <c r="H119" s="1341" t="s">
        <v>6616</v>
      </c>
      <c r="I119" s="1344" t="s">
        <v>44</v>
      </c>
      <c r="J119" s="1341" t="s">
        <v>5114</v>
      </c>
      <c r="K119" s="1345" t="s">
        <v>2005</v>
      </c>
      <c r="L119" s="1345" t="s">
        <v>3414</v>
      </c>
      <c r="M119" s="1454" t="s">
        <v>190</v>
      </c>
      <c r="N119" s="1345">
        <f t="shared" si="30"/>
        <v>46</v>
      </c>
      <c r="O119" s="1346">
        <v>29183.0</v>
      </c>
      <c r="P119" s="1345">
        <v>1.0</v>
      </c>
      <c r="Q119" s="1436">
        <v>44348.0</v>
      </c>
      <c r="R119" s="1348" t="str">
        <f t="shared" si="29"/>
        <v>4 ปี 8 เดือน 14 วัน </v>
      </c>
      <c r="S119" s="1349"/>
      <c r="T119" s="1350"/>
      <c r="U119" s="1351"/>
      <c r="V119" s="1351"/>
      <c r="W119" s="1350"/>
      <c r="X119" s="1351"/>
      <c r="Y119" s="1352" t="s">
        <v>6599</v>
      </c>
      <c r="Z119" s="1456" t="s">
        <v>6600</v>
      </c>
      <c r="AA119" s="1353"/>
      <c r="AB119" s="1318">
        <v>9000.0</v>
      </c>
      <c r="AC119" s="1415"/>
    </row>
    <row r="120">
      <c r="A120" s="1338" t="s">
        <v>36</v>
      </c>
      <c r="B120" s="1338" t="s">
        <v>2661</v>
      </c>
      <c r="C120" s="1339" t="s">
        <v>2662</v>
      </c>
      <c r="D120" s="1409" t="s">
        <v>2663</v>
      </c>
      <c r="E120" s="1341" t="s">
        <v>3521</v>
      </c>
      <c r="F120" s="1453" t="s">
        <v>3757</v>
      </c>
      <c r="G120" s="1351"/>
      <c r="H120" s="1341" t="s">
        <v>6617</v>
      </c>
      <c r="I120" s="1344" t="s">
        <v>44</v>
      </c>
      <c r="J120" s="1341" t="s">
        <v>5114</v>
      </c>
      <c r="K120" s="1345" t="s">
        <v>2005</v>
      </c>
      <c r="L120" s="1345" t="s">
        <v>3414</v>
      </c>
      <c r="M120" s="1345" t="s">
        <v>5159</v>
      </c>
      <c r="N120" s="1345">
        <f t="shared" si="30"/>
        <v>30</v>
      </c>
      <c r="O120" s="1346">
        <v>34981.0</v>
      </c>
      <c r="P120" s="1345">
        <v>1.0</v>
      </c>
      <c r="Q120" s="1436">
        <v>43815.0</v>
      </c>
      <c r="R120" s="1348" t="str">
        <f t="shared" si="29"/>
        <v>6 ปี 1 เดือน 30 วัน </v>
      </c>
      <c r="S120" s="1349">
        <v>20729.0</v>
      </c>
      <c r="T120" s="1350"/>
      <c r="U120" s="1351"/>
      <c r="V120" s="1351"/>
      <c r="W120" s="1350"/>
      <c r="X120" s="1351"/>
      <c r="Y120" s="1352" t="s">
        <v>6599</v>
      </c>
      <c r="Z120" s="1456" t="s">
        <v>6600</v>
      </c>
      <c r="AA120" s="1353"/>
      <c r="AB120" s="1318">
        <v>9000.0</v>
      </c>
      <c r="AC120" s="1415"/>
    </row>
    <row r="121" hidden="1">
      <c r="A121" s="577" t="s">
        <v>36</v>
      </c>
      <c r="B121" s="577" t="s">
        <v>3010</v>
      </c>
      <c r="C121" s="578" t="s">
        <v>3011</v>
      </c>
      <c r="D121" s="1384" t="s">
        <v>5179</v>
      </c>
      <c r="E121" s="1355" t="s">
        <v>5154</v>
      </c>
      <c r="F121" s="1457" t="s">
        <v>3757</v>
      </c>
      <c r="G121" s="1362"/>
      <c r="H121" s="1362"/>
      <c r="I121" s="1376" t="s">
        <v>44</v>
      </c>
      <c r="J121" s="1355" t="s">
        <v>5114</v>
      </c>
      <c r="K121" s="632" t="s">
        <v>2005</v>
      </c>
      <c r="L121" s="632" t="s">
        <v>3414</v>
      </c>
      <c r="M121" s="518" t="s">
        <v>48</v>
      </c>
      <c r="N121" s="1367">
        <f t="shared" si="30"/>
        <v>30</v>
      </c>
      <c r="O121" s="1368">
        <v>35037.0</v>
      </c>
      <c r="P121" s="1367">
        <v>0.0</v>
      </c>
      <c r="Q121" s="1369">
        <v>44333.0</v>
      </c>
      <c r="R121" s="1329" t="str">
        <f t="shared" si="29"/>
        <v>4 ปี 8 เดือน 29 วัน </v>
      </c>
      <c r="S121" s="1377">
        <v>20729.0</v>
      </c>
      <c r="T121" s="1358"/>
      <c r="U121" s="1362"/>
      <c r="V121" s="1362"/>
      <c r="W121" s="1443">
        <v>243009.0</v>
      </c>
      <c r="X121" s="572" t="s">
        <v>6599</v>
      </c>
      <c r="Y121" s="1455" t="s">
        <v>6618</v>
      </c>
      <c r="Z121" s="1378"/>
      <c r="AA121" s="1379"/>
      <c r="AB121" s="1378">
        <v>15000.0</v>
      </c>
      <c r="AC121" s="1380"/>
    </row>
    <row r="122" hidden="1">
      <c r="A122" s="1444" t="s">
        <v>36</v>
      </c>
      <c r="B122" s="1444" t="s">
        <v>4276</v>
      </c>
      <c r="C122" s="1445" t="s">
        <v>4277</v>
      </c>
      <c r="D122" s="1446" t="s">
        <v>2005</v>
      </c>
      <c r="E122" s="1447" t="s">
        <v>3521</v>
      </c>
      <c r="F122" s="572" t="s">
        <v>3757</v>
      </c>
      <c r="G122" s="572" t="s">
        <v>3757</v>
      </c>
      <c r="H122" s="1323" t="s">
        <v>3778</v>
      </c>
      <c r="I122" s="1447" t="s">
        <v>44</v>
      </c>
      <c r="J122" s="1447" t="s">
        <v>3639</v>
      </c>
      <c r="K122" s="1448" t="s">
        <v>3372</v>
      </c>
      <c r="L122" s="1448" t="s">
        <v>3414</v>
      </c>
      <c r="M122" s="1448" t="s">
        <v>4278</v>
      </c>
      <c r="N122" s="1325">
        <f t="shared" si="30"/>
        <v>28</v>
      </c>
      <c r="O122" s="1449">
        <v>35562.0</v>
      </c>
      <c r="P122" s="1327">
        <v>0.0</v>
      </c>
      <c r="Q122" s="1470">
        <v>43815.0</v>
      </c>
      <c r="R122" s="1451" t="str">
        <f t="shared" si="29"/>
        <v>6 ปี 1 เดือน 30 วัน </v>
      </c>
      <c r="S122" s="1470"/>
      <c r="T122" s="1476"/>
      <c r="U122" s="1447"/>
      <c r="V122" s="1447"/>
      <c r="W122" s="1443">
        <v>242614.0</v>
      </c>
      <c r="X122" s="1447"/>
      <c r="Y122" s="1332"/>
      <c r="Z122" s="1333"/>
      <c r="AA122" s="1334"/>
      <c r="AB122" s="1333"/>
      <c r="AC122" s="1323"/>
    </row>
    <row r="123" hidden="1">
      <c r="A123" s="577" t="s">
        <v>52</v>
      </c>
      <c r="B123" s="577" t="s">
        <v>1249</v>
      </c>
      <c r="C123" s="578" t="s">
        <v>1250</v>
      </c>
      <c r="D123" s="1384" t="s">
        <v>5180</v>
      </c>
      <c r="E123" s="1355" t="s">
        <v>5154</v>
      </c>
      <c r="F123" s="1457" t="s">
        <v>3757</v>
      </c>
      <c r="G123" s="1362"/>
      <c r="H123" s="1362"/>
      <c r="I123" s="1376" t="s">
        <v>44</v>
      </c>
      <c r="J123" s="1355" t="s">
        <v>5114</v>
      </c>
      <c r="K123" s="632" t="s">
        <v>2005</v>
      </c>
      <c r="L123" s="632" t="s">
        <v>3365</v>
      </c>
      <c r="M123" s="518" t="s">
        <v>48</v>
      </c>
      <c r="N123" s="1367">
        <f t="shared" si="30"/>
        <v>27</v>
      </c>
      <c r="O123" s="1368">
        <v>35898.0</v>
      </c>
      <c r="P123" s="1367">
        <v>0.0</v>
      </c>
      <c r="Q123" s="1434">
        <v>44166.0</v>
      </c>
      <c r="R123" s="1392" t="str">
        <f t="shared" si="29"/>
        <v>5 ปี 2 เดือน 14 วัน </v>
      </c>
      <c r="S123" s="1377">
        <v>21459.0</v>
      </c>
      <c r="T123" s="1358"/>
      <c r="U123" s="1362"/>
      <c r="V123" s="1362"/>
      <c r="W123" s="1443">
        <v>243223.0</v>
      </c>
      <c r="X123" s="1362"/>
      <c r="Y123" s="1455" t="s">
        <v>6599</v>
      </c>
      <c r="Z123" s="1474" t="s">
        <v>6600</v>
      </c>
      <c r="AA123" s="1379"/>
      <c r="AB123" s="1378">
        <v>15000.0</v>
      </c>
      <c r="AC123" s="1477" t="s">
        <v>6601</v>
      </c>
    </row>
    <row r="124">
      <c r="A124" s="1338" t="s">
        <v>36</v>
      </c>
      <c r="B124" s="1338" t="s">
        <v>5181</v>
      </c>
      <c r="C124" s="1339" t="s">
        <v>5182</v>
      </c>
      <c r="D124" s="1409" t="s">
        <v>5183</v>
      </c>
      <c r="E124" s="1341" t="s">
        <v>3684</v>
      </c>
      <c r="F124" s="1453" t="s">
        <v>3757</v>
      </c>
      <c r="G124" s="1351"/>
      <c r="H124" s="1351"/>
      <c r="I124" s="1344" t="s">
        <v>44</v>
      </c>
      <c r="J124" s="1341" t="s">
        <v>5114</v>
      </c>
      <c r="K124" s="1345" t="s">
        <v>2005</v>
      </c>
      <c r="L124" s="1345" t="s">
        <v>3414</v>
      </c>
      <c r="M124" s="1345" t="s">
        <v>48</v>
      </c>
      <c r="N124" s="1345">
        <f t="shared" si="30"/>
        <v>31</v>
      </c>
      <c r="O124" s="1346">
        <v>34576.0</v>
      </c>
      <c r="P124" s="1345">
        <v>1.0</v>
      </c>
      <c r="Q124" s="1436">
        <v>43997.0</v>
      </c>
      <c r="R124" s="1348" t="str">
        <f t="shared" si="29"/>
        <v>5 ปี 8 เดือน 0 วัน </v>
      </c>
      <c r="S124" s="1349">
        <v>19998.0</v>
      </c>
      <c r="T124" s="1350"/>
      <c r="U124" s="1351"/>
      <c r="V124" s="1351"/>
      <c r="W124" s="1350"/>
      <c r="X124" s="1351"/>
      <c r="Y124" s="1415"/>
      <c r="Z124" s="1466" t="s">
        <v>6600</v>
      </c>
      <c r="AA124" s="1417"/>
      <c r="AB124" s="1416"/>
      <c r="AC124" s="1415"/>
    </row>
    <row r="125">
      <c r="A125" s="1338" t="s">
        <v>36</v>
      </c>
      <c r="B125" s="1338" t="s">
        <v>1002</v>
      </c>
      <c r="C125" s="1339" t="s">
        <v>1003</v>
      </c>
      <c r="D125" s="1409" t="s">
        <v>5185</v>
      </c>
      <c r="E125" s="1341" t="s">
        <v>3684</v>
      </c>
      <c r="F125" s="1453" t="s">
        <v>3757</v>
      </c>
      <c r="G125" s="1351"/>
      <c r="H125" s="1351"/>
      <c r="I125" s="1344" t="s">
        <v>44</v>
      </c>
      <c r="J125" s="1341" t="s">
        <v>5114</v>
      </c>
      <c r="K125" s="1345" t="s">
        <v>2005</v>
      </c>
      <c r="L125" s="1345" t="s">
        <v>3414</v>
      </c>
      <c r="M125" s="1454" t="s">
        <v>48</v>
      </c>
      <c r="N125" s="1345">
        <f t="shared" si="30"/>
        <v>31</v>
      </c>
      <c r="O125" s="1346">
        <v>34681.0</v>
      </c>
      <c r="P125" s="1345">
        <v>1.0</v>
      </c>
      <c r="Q125" s="1436">
        <v>44361.0</v>
      </c>
      <c r="R125" s="1348" t="str">
        <f t="shared" si="29"/>
        <v>4 ปี 8 เดือน 1 วัน </v>
      </c>
      <c r="S125" s="1349">
        <v>20363.0</v>
      </c>
      <c r="T125" s="1350"/>
      <c r="U125" s="1351"/>
      <c r="V125" s="1351"/>
      <c r="W125" s="1350"/>
      <c r="X125" s="1351"/>
      <c r="Y125" s="1352" t="s">
        <v>6599</v>
      </c>
      <c r="Z125" s="1466" t="s">
        <v>6600</v>
      </c>
      <c r="AA125" s="1353"/>
      <c r="AB125" s="1318" t="s">
        <v>6608</v>
      </c>
      <c r="AC125" s="1415"/>
    </row>
    <row r="126">
      <c r="A126" s="1338" t="s">
        <v>52</v>
      </c>
      <c r="B126" s="1338" t="s">
        <v>5186</v>
      </c>
      <c r="C126" s="1339" t="s">
        <v>5187</v>
      </c>
      <c r="D126" s="1409" t="s">
        <v>5188</v>
      </c>
      <c r="E126" s="1341" t="s">
        <v>3707</v>
      </c>
      <c r="F126" s="1453" t="s">
        <v>3757</v>
      </c>
      <c r="G126" s="1478"/>
      <c r="H126" s="1341" t="s">
        <v>44</v>
      </c>
      <c r="I126" s="1344" t="s">
        <v>44</v>
      </c>
      <c r="J126" s="1341" t="s">
        <v>5114</v>
      </c>
      <c r="K126" s="1345" t="s">
        <v>2005</v>
      </c>
      <c r="L126" s="1345" t="s">
        <v>3365</v>
      </c>
      <c r="M126" s="1345" t="s">
        <v>48</v>
      </c>
      <c r="N126" s="1345">
        <f t="shared" si="30"/>
        <v>29</v>
      </c>
      <c r="O126" s="1346">
        <v>35214.0</v>
      </c>
      <c r="P126" s="1345">
        <v>1.0</v>
      </c>
      <c r="Q126" s="1347">
        <v>44410.0</v>
      </c>
      <c r="R126" s="1348" t="str">
        <f t="shared" si="29"/>
        <v>4 ปี 6 เดือน 13 วัน </v>
      </c>
      <c r="S126" s="1349"/>
      <c r="T126" s="1414"/>
      <c r="U126" s="1479"/>
      <c r="V126" s="1478"/>
      <c r="W126" s="1414"/>
      <c r="X126" s="1478"/>
      <c r="Y126" s="1352" t="s">
        <v>6619</v>
      </c>
      <c r="Z126" s="1456" t="s">
        <v>6600</v>
      </c>
      <c r="AA126" s="1480"/>
      <c r="AB126" s="1456">
        <v>15000.0</v>
      </c>
      <c r="AC126" s="1481"/>
    </row>
    <row r="127">
      <c r="A127" s="1338" t="s">
        <v>36</v>
      </c>
      <c r="B127" s="1338" t="s">
        <v>3078</v>
      </c>
      <c r="C127" s="1339" t="s">
        <v>3079</v>
      </c>
      <c r="D127" s="1409" t="s">
        <v>5694</v>
      </c>
      <c r="E127" s="1341" t="s">
        <v>3521</v>
      </c>
      <c r="F127" s="1453" t="s">
        <v>3757</v>
      </c>
      <c r="G127" s="1351"/>
      <c r="H127" s="1341" t="s">
        <v>3765</v>
      </c>
      <c r="I127" s="1344" t="s">
        <v>44</v>
      </c>
      <c r="J127" s="1341" t="s">
        <v>5114</v>
      </c>
      <c r="K127" s="1345" t="s">
        <v>2005</v>
      </c>
      <c r="L127" s="1345" t="s">
        <v>3414</v>
      </c>
      <c r="M127" s="1409" t="s">
        <v>179</v>
      </c>
      <c r="N127" s="1345">
        <f t="shared" si="30"/>
        <v>31</v>
      </c>
      <c r="O127" s="1346">
        <v>34613.0</v>
      </c>
      <c r="P127" s="1345">
        <v>1.0</v>
      </c>
      <c r="Q127" s="1347">
        <v>43297.0</v>
      </c>
      <c r="R127" s="1348" t="str">
        <f t="shared" si="29"/>
        <v>7 ปี 6 เดือน 30 วัน </v>
      </c>
      <c r="S127" s="1349">
        <v>20363.0</v>
      </c>
      <c r="T127" s="1414"/>
      <c r="U127" s="1413"/>
      <c r="V127" s="1351"/>
      <c r="W127" s="1414"/>
      <c r="X127" s="1341"/>
      <c r="Y127" s="1352" t="s">
        <v>6599</v>
      </c>
      <c r="Z127" s="1456" t="s">
        <v>6600</v>
      </c>
      <c r="AA127" s="1353"/>
      <c r="AB127" s="1318">
        <v>9180.0</v>
      </c>
      <c r="AC127" s="1415"/>
    </row>
    <row r="128" hidden="1">
      <c r="A128" s="577" t="s">
        <v>36</v>
      </c>
      <c r="B128" s="577" t="s">
        <v>3244</v>
      </c>
      <c r="C128" s="578" t="s">
        <v>3245</v>
      </c>
      <c r="D128" s="1366" t="s">
        <v>2005</v>
      </c>
      <c r="E128" s="1355" t="s">
        <v>3521</v>
      </c>
      <c r="F128" s="1457" t="s">
        <v>3757</v>
      </c>
      <c r="G128" s="1362"/>
      <c r="H128" s="1355" t="s">
        <v>842</v>
      </c>
      <c r="I128" s="1376" t="s">
        <v>44</v>
      </c>
      <c r="J128" s="1355" t="s">
        <v>3639</v>
      </c>
      <c r="K128" s="632" t="s">
        <v>3372</v>
      </c>
      <c r="L128" s="632" t="s">
        <v>3414</v>
      </c>
      <c r="M128" s="632" t="s">
        <v>197</v>
      </c>
      <c r="N128" s="1367">
        <f t="shared" si="30"/>
        <v>32</v>
      </c>
      <c r="O128" s="1368">
        <v>34059.0</v>
      </c>
      <c r="P128" s="1367">
        <v>0.0</v>
      </c>
      <c r="Q128" s="1377">
        <v>43252.0</v>
      </c>
      <c r="R128" s="1329" t="str">
        <f t="shared" si="29"/>
        <v>7 ปี 8 เดือน 14 วัน </v>
      </c>
      <c r="S128" s="1377">
        <v>19633.0</v>
      </c>
      <c r="T128" s="1403"/>
      <c r="U128" s="1372"/>
      <c r="V128" s="1362"/>
      <c r="W128" s="1403"/>
      <c r="X128" s="1355"/>
      <c r="Y128" s="1332"/>
      <c r="Z128" s="1373"/>
      <c r="AA128" s="1374"/>
      <c r="AB128" s="1373">
        <v>9090.0</v>
      </c>
      <c r="AC128" s="1323"/>
    </row>
    <row r="129" hidden="1">
      <c r="A129" s="577" t="s">
        <v>36</v>
      </c>
      <c r="B129" s="577" t="s">
        <v>3244</v>
      </c>
      <c r="C129" s="578" t="s">
        <v>3245</v>
      </c>
      <c r="D129" s="1384" t="s">
        <v>5189</v>
      </c>
      <c r="E129" s="1355" t="s">
        <v>5100</v>
      </c>
      <c r="F129" s="1457" t="s">
        <v>3757</v>
      </c>
      <c r="G129" s="1362"/>
      <c r="H129" s="1355" t="s">
        <v>842</v>
      </c>
      <c r="I129" s="1376" t="s">
        <v>44</v>
      </c>
      <c r="J129" s="1355" t="s">
        <v>5114</v>
      </c>
      <c r="K129" s="632" t="s">
        <v>2005</v>
      </c>
      <c r="L129" s="632" t="s">
        <v>3414</v>
      </c>
      <c r="M129" s="632" t="s">
        <v>197</v>
      </c>
      <c r="N129" s="1367">
        <f t="shared" si="30"/>
        <v>32</v>
      </c>
      <c r="O129" s="1368">
        <v>34059.0</v>
      </c>
      <c r="P129" s="1367">
        <v>0.0</v>
      </c>
      <c r="Q129" s="1368">
        <v>43252.0</v>
      </c>
      <c r="R129" s="1392" t="str">
        <f t="shared" si="29"/>
        <v>7 ปี 8 เดือน 14 วัน </v>
      </c>
      <c r="S129" s="1377">
        <v>19633.0</v>
      </c>
      <c r="T129" s="1403"/>
      <c r="U129" s="1372"/>
      <c r="V129" s="1362"/>
      <c r="W129" s="1331">
        <v>243070.0</v>
      </c>
      <c r="X129" s="1355"/>
      <c r="Y129" s="1455" t="s">
        <v>6620</v>
      </c>
      <c r="Z129" s="1373"/>
      <c r="AA129" s="1374"/>
      <c r="AB129" s="1373">
        <v>15000.0</v>
      </c>
      <c r="AC129" s="1482" t="s">
        <v>6621</v>
      </c>
    </row>
    <row r="130" hidden="1">
      <c r="A130" s="577" t="s">
        <v>52</v>
      </c>
      <c r="B130" s="577" t="s">
        <v>4667</v>
      </c>
      <c r="C130" s="578" t="s">
        <v>5190</v>
      </c>
      <c r="D130" s="1384" t="s">
        <v>5191</v>
      </c>
      <c r="E130" s="1355" t="s">
        <v>3707</v>
      </c>
      <c r="F130" s="1457" t="s">
        <v>3757</v>
      </c>
      <c r="G130" s="1362"/>
      <c r="H130" s="1362"/>
      <c r="I130" s="1376" t="s">
        <v>44</v>
      </c>
      <c r="J130" s="1355" t="s">
        <v>5114</v>
      </c>
      <c r="K130" s="632" t="s">
        <v>2005</v>
      </c>
      <c r="L130" s="632" t="s">
        <v>3365</v>
      </c>
      <c r="M130" s="632" t="s">
        <v>48</v>
      </c>
      <c r="N130" s="1367">
        <f t="shared" si="30"/>
        <v>29</v>
      </c>
      <c r="O130" s="1368">
        <v>35283.0</v>
      </c>
      <c r="P130" s="1367">
        <v>0.0</v>
      </c>
      <c r="Q130" s="1368">
        <v>44137.0</v>
      </c>
      <c r="R130" s="1392" t="str">
        <f t="shared" si="29"/>
        <v>5 ปี 3 เดือน 13 วัน </v>
      </c>
      <c r="S130" s="1377">
        <v>20729.0</v>
      </c>
      <c r="T130" s="1403"/>
      <c r="U130" s="1372"/>
      <c r="V130" s="1362"/>
      <c r="W130" s="1331">
        <v>243223.0</v>
      </c>
      <c r="X130" s="1362"/>
      <c r="Y130" s="1332"/>
      <c r="Z130" s="1474" t="s">
        <v>6600</v>
      </c>
      <c r="AA130" s="1334"/>
      <c r="AB130" s="1373">
        <v>15000.0</v>
      </c>
      <c r="AC130" s="1323"/>
    </row>
    <row r="131">
      <c r="A131" s="1338" t="s">
        <v>52</v>
      </c>
      <c r="B131" s="1338" t="s">
        <v>4667</v>
      </c>
      <c r="C131" s="1339" t="s">
        <v>5192</v>
      </c>
      <c r="D131" s="1409" t="s">
        <v>5193</v>
      </c>
      <c r="E131" s="1341" t="s">
        <v>3707</v>
      </c>
      <c r="F131" s="1453" t="s">
        <v>3757</v>
      </c>
      <c r="G131" s="1351"/>
      <c r="H131" s="1351"/>
      <c r="I131" s="1344" t="s">
        <v>44</v>
      </c>
      <c r="J131" s="1341" t="s">
        <v>5114</v>
      </c>
      <c r="K131" s="1345" t="s">
        <v>2005</v>
      </c>
      <c r="L131" s="1345" t="s">
        <v>3365</v>
      </c>
      <c r="M131" s="1345" t="s">
        <v>48</v>
      </c>
      <c r="N131" s="1345">
        <f t="shared" si="30"/>
        <v>27</v>
      </c>
      <c r="O131" s="1346">
        <v>35878.0</v>
      </c>
      <c r="P131" s="1345">
        <v>1.0</v>
      </c>
      <c r="Q131" s="1347">
        <v>44392.0</v>
      </c>
      <c r="R131" s="1348" t="str">
        <f t="shared" si="29"/>
        <v>4 ปี 7 เดือน 0 วัน </v>
      </c>
      <c r="S131" s="1349"/>
      <c r="T131" s="1414"/>
      <c r="U131" s="1413"/>
      <c r="V131" s="1351"/>
      <c r="W131" s="1414"/>
      <c r="X131" s="1351"/>
      <c r="Y131" s="1352" t="s">
        <v>6619</v>
      </c>
      <c r="Z131" s="1456" t="s">
        <v>6600</v>
      </c>
      <c r="AA131" s="1480"/>
      <c r="AB131" s="1456">
        <v>15000.0</v>
      </c>
      <c r="AC131" s="1481"/>
    </row>
    <row r="132">
      <c r="A132" s="1338" t="s">
        <v>52</v>
      </c>
      <c r="B132" s="1338" t="s">
        <v>3915</v>
      </c>
      <c r="C132" s="1339" t="s">
        <v>5194</v>
      </c>
      <c r="D132" s="1409" t="s">
        <v>5195</v>
      </c>
      <c r="E132" s="1341" t="s">
        <v>5174</v>
      </c>
      <c r="F132" s="1453" t="s">
        <v>3757</v>
      </c>
      <c r="G132" s="1341" t="s">
        <v>4288</v>
      </c>
      <c r="H132" s="1341"/>
      <c r="I132" s="1344" t="s">
        <v>44</v>
      </c>
      <c r="J132" s="1341" t="s">
        <v>5114</v>
      </c>
      <c r="K132" s="1345" t="s">
        <v>2005</v>
      </c>
      <c r="L132" s="1345" t="s">
        <v>3365</v>
      </c>
      <c r="M132" s="1454" t="s">
        <v>190</v>
      </c>
      <c r="N132" s="1345">
        <f t="shared" si="30"/>
        <v>33</v>
      </c>
      <c r="O132" s="1346">
        <v>33701.0</v>
      </c>
      <c r="P132" s="1345">
        <v>1.0</v>
      </c>
      <c r="Q132" s="1347">
        <v>42968.0</v>
      </c>
      <c r="R132" s="1348" t="str">
        <f t="shared" si="29"/>
        <v>8 ปี 5 เดือน 25 วัน </v>
      </c>
      <c r="S132" s="1349">
        <v>19268.0</v>
      </c>
      <c r="T132" s="1414"/>
      <c r="U132" s="1413"/>
      <c r="V132" s="1351"/>
      <c r="W132" s="1414"/>
      <c r="X132" s="1351"/>
      <c r="Y132" s="1352" t="s">
        <v>6622</v>
      </c>
      <c r="Z132" s="1318" t="s">
        <v>6597</v>
      </c>
      <c r="AA132" s="1353"/>
      <c r="AB132" s="1318">
        <v>13810.0</v>
      </c>
      <c r="AC132" s="1352" t="s">
        <v>6623</v>
      </c>
    </row>
    <row r="133">
      <c r="A133" s="1338" t="s">
        <v>52</v>
      </c>
      <c r="B133" s="1338" t="s">
        <v>735</v>
      </c>
      <c r="C133" s="1339" t="s">
        <v>736</v>
      </c>
      <c r="D133" s="1409" t="s">
        <v>5196</v>
      </c>
      <c r="E133" s="1341" t="s">
        <v>3684</v>
      </c>
      <c r="F133" s="1453" t="s">
        <v>3757</v>
      </c>
      <c r="G133" s="1351"/>
      <c r="H133" s="1351"/>
      <c r="I133" s="1344" t="s">
        <v>44</v>
      </c>
      <c r="J133" s="1341" t="s">
        <v>5114</v>
      </c>
      <c r="K133" s="1345" t="s">
        <v>2005</v>
      </c>
      <c r="L133" s="1345" t="s">
        <v>3365</v>
      </c>
      <c r="M133" s="1454" t="s">
        <v>48</v>
      </c>
      <c r="N133" s="1345">
        <f t="shared" si="30"/>
        <v>30</v>
      </c>
      <c r="O133" s="1346">
        <v>35086.0</v>
      </c>
      <c r="P133" s="1345">
        <v>1.0</v>
      </c>
      <c r="Q133" s="1347">
        <v>44361.0</v>
      </c>
      <c r="R133" s="1348" t="str">
        <f t="shared" si="29"/>
        <v>4 ปี 8 เดือน 1 วัน </v>
      </c>
      <c r="S133" s="1349">
        <v>20729.0</v>
      </c>
      <c r="T133" s="1414"/>
      <c r="U133" s="1413"/>
      <c r="V133" s="1351"/>
      <c r="W133" s="1414"/>
      <c r="X133" s="1351"/>
      <c r="Y133" s="1352" t="s">
        <v>6599</v>
      </c>
      <c r="Z133" s="1466" t="s">
        <v>6600</v>
      </c>
      <c r="AA133" s="1353"/>
      <c r="AB133" s="1318" t="s">
        <v>6608</v>
      </c>
      <c r="AC133" s="1415"/>
    </row>
    <row r="134">
      <c r="A134" s="1338" t="s">
        <v>52</v>
      </c>
      <c r="B134" s="1338" t="s">
        <v>5197</v>
      </c>
      <c r="C134" s="1339" t="s">
        <v>5198</v>
      </c>
      <c r="D134" s="1409" t="s">
        <v>5199</v>
      </c>
      <c r="E134" s="1341" t="s">
        <v>3707</v>
      </c>
      <c r="F134" s="1453" t="s">
        <v>3757</v>
      </c>
      <c r="G134" s="1478"/>
      <c r="H134" s="1341" t="s">
        <v>44</v>
      </c>
      <c r="I134" s="1344" t="s">
        <v>44</v>
      </c>
      <c r="J134" s="1341" t="s">
        <v>5114</v>
      </c>
      <c r="K134" s="1345" t="s">
        <v>2005</v>
      </c>
      <c r="L134" s="1345" t="s">
        <v>3365</v>
      </c>
      <c r="M134" s="1345" t="s">
        <v>48</v>
      </c>
      <c r="N134" s="1345">
        <f t="shared" si="30"/>
        <v>29</v>
      </c>
      <c r="O134" s="1346">
        <v>35429.0</v>
      </c>
      <c r="P134" s="1345">
        <v>1.0</v>
      </c>
      <c r="Q134" s="1347">
        <v>44410.0</v>
      </c>
      <c r="R134" s="1348" t="str">
        <f t="shared" si="29"/>
        <v>4 ปี 6 เดือน 13 วัน </v>
      </c>
      <c r="S134" s="1349"/>
      <c r="T134" s="1414"/>
      <c r="U134" s="1479"/>
      <c r="V134" s="1478"/>
      <c r="W134" s="1414"/>
      <c r="X134" s="1478"/>
      <c r="Y134" s="1352" t="s">
        <v>6619</v>
      </c>
      <c r="Z134" s="1456" t="s">
        <v>6600</v>
      </c>
      <c r="AA134" s="1480"/>
      <c r="AB134" s="1456">
        <v>15000.0</v>
      </c>
      <c r="AC134" s="1481"/>
    </row>
    <row r="135" hidden="1">
      <c r="A135" s="1320" t="s">
        <v>52</v>
      </c>
      <c r="B135" s="1320" t="s">
        <v>4280</v>
      </c>
      <c r="C135" s="1321" t="s">
        <v>4281</v>
      </c>
      <c r="D135" s="1322" t="s">
        <v>2005</v>
      </c>
      <c r="E135" s="1323" t="s">
        <v>3707</v>
      </c>
      <c r="F135" s="572" t="s">
        <v>3757</v>
      </c>
      <c r="G135" s="1323"/>
      <c r="H135" s="1323"/>
      <c r="I135" s="1323"/>
      <c r="J135" s="1323" t="s">
        <v>3639</v>
      </c>
      <c r="K135" s="1324" t="s">
        <v>2005</v>
      </c>
      <c r="L135" s="1324" t="s">
        <v>3365</v>
      </c>
      <c r="M135" s="1324" t="s">
        <v>48</v>
      </c>
      <c r="N135" s="1325">
        <f t="shared" si="30"/>
        <v>29</v>
      </c>
      <c r="O135" s="1326">
        <v>35236.0</v>
      </c>
      <c r="P135" s="1327">
        <v>0.0</v>
      </c>
      <c r="Q135" s="1328">
        <v>44119.0</v>
      </c>
      <c r="R135" s="1329" t="str">
        <f t="shared" si="29"/>
        <v>5 ปี 4 เดือน 0 วัน </v>
      </c>
      <c r="S135" s="1332" t="s">
        <v>4282</v>
      </c>
      <c r="T135" s="1326"/>
      <c r="U135" s="1330"/>
      <c r="V135" s="1323"/>
      <c r="W135" s="1326"/>
      <c r="X135" s="1323"/>
      <c r="Y135" s="1332"/>
      <c r="Z135" s="1333"/>
      <c r="AA135" s="1334"/>
      <c r="AB135" s="1333"/>
      <c r="AC135" s="1323"/>
    </row>
    <row r="136" hidden="1">
      <c r="A136" s="577" t="s">
        <v>52</v>
      </c>
      <c r="B136" s="577" t="s">
        <v>5200</v>
      </c>
      <c r="C136" s="578" t="s">
        <v>5201</v>
      </c>
      <c r="D136" s="1384" t="s">
        <v>5202</v>
      </c>
      <c r="E136" s="1355" t="s">
        <v>3707</v>
      </c>
      <c r="F136" s="1457" t="s">
        <v>3757</v>
      </c>
      <c r="G136" s="1362"/>
      <c r="H136" s="1362"/>
      <c r="I136" s="1376" t="s">
        <v>44</v>
      </c>
      <c r="J136" s="1355" t="s">
        <v>5114</v>
      </c>
      <c r="K136" s="632" t="s">
        <v>2005</v>
      </c>
      <c r="L136" s="632" t="s">
        <v>3365</v>
      </c>
      <c r="M136" s="632" t="s">
        <v>48</v>
      </c>
      <c r="N136" s="1367">
        <f t="shared" si="30"/>
        <v>27</v>
      </c>
      <c r="O136" s="1368">
        <v>35878.0</v>
      </c>
      <c r="P136" s="1367">
        <v>0.0</v>
      </c>
      <c r="Q136" s="1368">
        <v>44392.0</v>
      </c>
      <c r="R136" s="1392" t="str">
        <f t="shared" si="29"/>
        <v>4 ปี 7 เดือน 0 วัน </v>
      </c>
      <c r="S136" s="1377">
        <v>44774.0</v>
      </c>
      <c r="T136" s="1403"/>
      <c r="U136" s="1372"/>
      <c r="V136" s="1362"/>
      <c r="W136" s="1368">
        <v>44774.0</v>
      </c>
      <c r="X136" s="1362"/>
      <c r="Y136" s="1455" t="s">
        <v>6624</v>
      </c>
      <c r="Z136" s="1378"/>
      <c r="AA136" s="1379"/>
      <c r="AB136" s="1378">
        <v>15000.0</v>
      </c>
      <c r="AC136" s="1380"/>
    </row>
    <row r="137" hidden="1">
      <c r="A137" s="577" t="s">
        <v>52</v>
      </c>
      <c r="B137" s="577" t="s">
        <v>1071</v>
      </c>
      <c r="C137" s="578" t="s">
        <v>1072</v>
      </c>
      <c r="D137" s="1384" t="s">
        <v>5203</v>
      </c>
      <c r="E137" s="1483" t="s">
        <v>5154</v>
      </c>
      <c r="F137" s="1457" t="s">
        <v>3757</v>
      </c>
      <c r="G137" s="1362"/>
      <c r="H137" s="1440"/>
      <c r="I137" s="1376" t="s">
        <v>44</v>
      </c>
      <c r="J137" s="1355" t="s">
        <v>5114</v>
      </c>
      <c r="K137" s="632" t="s">
        <v>2005</v>
      </c>
      <c r="L137" s="632" t="s">
        <v>3365</v>
      </c>
      <c r="M137" s="632" t="s">
        <v>3629</v>
      </c>
      <c r="N137" s="1367">
        <f t="shared" si="30"/>
        <v>39</v>
      </c>
      <c r="O137" s="1368">
        <v>31565.0</v>
      </c>
      <c r="P137" s="1367">
        <v>0.0</v>
      </c>
      <c r="Q137" s="1368">
        <v>44137.0</v>
      </c>
      <c r="R137" s="1392" t="str">
        <f t="shared" si="29"/>
        <v>5 ปี 3 เดือน 13 วัน </v>
      </c>
      <c r="S137" s="1377">
        <v>17076.0</v>
      </c>
      <c r="T137" s="1403"/>
      <c r="U137" s="1372"/>
      <c r="V137" s="1362"/>
      <c r="W137" s="1443">
        <v>243327.0</v>
      </c>
      <c r="X137" s="1484" t="s">
        <v>6625</v>
      </c>
      <c r="Y137" s="1332"/>
      <c r="Z137" s="1474" t="s">
        <v>6600</v>
      </c>
      <c r="AA137" s="1379"/>
      <c r="AB137" s="1378">
        <v>15000.0</v>
      </c>
      <c r="AC137" s="1485" t="s">
        <v>6626</v>
      </c>
    </row>
    <row r="138" hidden="1">
      <c r="A138" s="577" t="s">
        <v>36</v>
      </c>
      <c r="B138" s="577" t="s">
        <v>2754</v>
      </c>
      <c r="C138" s="578" t="s">
        <v>5204</v>
      </c>
      <c r="D138" s="1384" t="s">
        <v>5205</v>
      </c>
      <c r="E138" s="1355" t="s">
        <v>3521</v>
      </c>
      <c r="F138" s="1457" t="s">
        <v>3757</v>
      </c>
      <c r="G138" s="1362"/>
      <c r="H138" s="1355" t="s">
        <v>3785</v>
      </c>
      <c r="I138" s="1376" t="s">
        <v>44</v>
      </c>
      <c r="J138" s="1355" t="s">
        <v>5114</v>
      </c>
      <c r="K138" s="632" t="s">
        <v>2005</v>
      </c>
      <c r="L138" s="632" t="s">
        <v>3414</v>
      </c>
      <c r="M138" s="632" t="s">
        <v>4278</v>
      </c>
      <c r="N138" s="1367">
        <f t="shared" si="30"/>
        <v>29</v>
      </c>
      <c r="O138" s="1368">
        <v>35288.0</v>
      </c>
      <c r="P138" s="1367">
        <v>0.0</v>
      </c>
      <c r="Q138" s="1368">
        <v>43710.0</v>
      </c>
      <c r="R138" s="1392" t="str">
        <f t="shared" si="29"/>
        <v>6 ปี 5 เดือน 13 วัน </v>
      </c>
      <c r="S138" s="1377">
        <v>20729.0</v>
      </c>
      <c r="T138" s="1403"/>
      <c r="U138" s="1372"/>
      <c r="V138" s="1362"/>
      <c r="W138" s="1443">
        <v>243285.0</v>
      </c>
      <c r="X138" s="1355"/>
      <c r="Y138" s="1455" t="s">
        <v>6599</v>
      </c>
      <c r="Z138" s="1474" t="s">
        <v>6600</v>
      </c>
      <c r="AA138" s="1374"/>
      <c r="AB138" s="1373">
        <v>9000.0</v>
      </c>
      <c r="AC138" s="1323"/>
    </row>
    <row r="139" hidden="1">
      <c r="A139" s="577" t="s">
        <v>52</v>
      </c>
      <c r="B139" s="577" t="s">
        <v>1086</v>
      </c>
      <c r="C139" s="578" t="s">
        <v>1087</v>
      </c>
      <c r="D139" s="1384" t="s">
        <v>5206</v>
      </c>
      <c r="E139" s="1355" t="s">
        <v>3684</v>
      </c>
      <c r="F139" s="1457" t="s">
        <v>3757</v>
      </c>
      <c r="G139" s="1362"/>
      <c r="H139" s="1362"/>
      <c r="I139" s="1376" t="s">
        <v>44</v>
      </c>
      <c r="J139" s="1355" t="s">
        <v>5114</v>
      </c>
      <c r="K139" s="632" t="s">
        <v>2005</v>
      </c>
      <c r="L139" s="632" t="s">
        <v>3365</v>
      </c>
      <c r="M139" s="632" t="s">
        <v>48</v>
      </c>
      <c r="N139" s="1367">
        <f t="shared" si="30"/>
        <v>30</v>
      </c>
      <c r="O139" s="1368">
        <v>34897.0</v>
      </c>
      <c r="P139" s="1367">
        <v>0.0</v>
      </c>
      <c r="Q139" s="1368">
        <v>43997.0</v>
      </c>
      <c r="R139" s="1392" t="str">
        <f t="shared" si="29"/>
        <v>5 ปี 8 เดือน 0 วัน </v>
      </c>
      <c r="S139" s="1377">
        <v>20363.0</v>
      </c>
      <c r="T139" s="1403"/>
      <c r="U139" s="1372"/>
      <c r="V139" s="1362"/>
      <c r="W139" s="1443">
        <v>243346.0</v>
      </c>
      <c r="X139" s="1362"/>
      <c r="Y139" s="1332"/>
      <c r="Z139" s="1486" t="s">
        <v>6600</v>
      </c>
      <c r="AA139" s="1334"/>
      <c r="AB139" s="1373" t="s">
        <v>6608</v>
      </c>
      <c r="AC139" s="1323"/>
    </row>
    <row r="140">
      <c r="A140" s="1338" t="s">
        <v>52</v>
      </c>
      <c r="B140" s="1338" t="s">
        <v>5207</v>
      </c>
      <c r="C140" s="1339" t="s">
        <v>966</v>
      </c>
      <c r="D140" s="1409" t="s">
        <v>5208</v>
      </c>
      <c r="E140" s="1341" t="s">
        <v>3707</v>
      </c>
      <c r="F140" s="1453" t="s">
        <v>3757</v>
      </c>
      <c r="G140" s="1351"/>
      <c r="H140" s="1351"/>
      <c r="I140" s="1344" t="s">
        <v>44</v>
      </c>
      <c r="J140" s="1341" t="s">
        <v>5114</v>
      </c>
      <c r="K140" s="1345" t="s">
        <v>2005</v>
      </c>
      <c r="L140" s="1345" t="s">
        <v>3365</v>
      </c>
      <c r="M140" s="1454" t="s">
        <v>48</v>
      </c>
      <c r="N140" s="1345">
        <f t="shared" si="30"/>
        <v>29</v>
      </c>
      <c r="O140" s="1346">
        <v>35162.0</v>
      </c>
      <c r="P140" s="1345">
        <v>1.0</v>
      </c>
      <c r="Q140" s="1347">
        <v>44256.0</v>
      </c>
      <c r="R140" s="1348" t="str">
        <f t="shared" si="29"/>
        <v>4 ปี 11 เดือน 14 วัน </v>
      </c>
      <c r="S140" s="1349">
        <v>20729.0</v>
      </c>
      <c r="T140" s="1414"/>
      <c r="U140" s="1413"/>
      <c r="V140" s="1351"/>
      <c r="W140" s="1414"/>
      <c r="X140" s="1351"/>
      <c r="Y140" s="1341" t="s">
        <v>6599</v>
      </c>
      <c r="Z140" s="1456" t="s">
        <v>6600</v>
      </c>
      <c r="AA140" s="1480"/>
      <c r="AB140" s="1456">
        <v>15000.0</v>
      </c>
      <c r="AC140" s="1415"/>
    </row>
    <row r="141" hidden="1">
      <c r="A141" s="577" t="s">
        <v>36</v>
      </c>
      <c r="B141" s="577" t="s">
        <v>2706</v>
      </c>
      <c r="C141" s="578" t="s">
        <v>2707</v>
      </c>
      <c r="D141" s="1384" t="s">
        <v>5209</v>
      </c>
      <c r="E141" s="1355" t="s">
        <v>3521</v>
      </c>
      <c r="F141" s="1457" t="s">
        <v>3757</v>
      </c>
      <c r="G141" s="1362"/>
      <c r="H141" s="1355" t="s">
        <v>3778</v>
      </c>
      <c r="I141" s="1376" t="s">
        <v>44</v>
      </c>
      <c r="J141" s="1355" t="s">
        <v>5114</v>
      </c>
      <c r="K141" s="632" t="s">
        <v>2005</v>
      </c>
      <c r="L141" s="632" t="s">
        <v>3414</v>
      </c>
      <c r="M141" s="632" t="s">
        <v>197</v>
      </c>
      <c r="N141" s="1367">
        <f t="shared" si="30"/>
        <v>34</v>
      </c>
      <c r="O141" s="1368">
        <v>33387.0</v>
      </c>
      <c r="P141" s="1367">
        <v>0.0</v>
      </c>
      <c r="Q141" s="1368">
        <v>43710.0</v>
      </c>
      <c r="R141" s="1392" t="str">
        <f t="shared" si="29"/>
        <v>6 ปี 5 เดือน 13 วัน </v>
      </c>
      <c r="S141" s="1377">
        <v>18902.0</v>
      </c>
      <c r="T141" s="1403"/>
      <c r="U141" s="1372"/>
      <c r="V141" s="1362"/>
      <c r="W141" s="1443">
        <v>243070.0</v>
      </c>
      <c r="X141" s="1355"/>
      <c r="Y141" s="1455" t="s">
        <v>6599</v>
      </c>
      <c r="Z141" s="1373"/>
      <c r="AA141" s="1374"/>
      <c r="AB141" s="1373">
        <v>9000.0</v>
      </c>
      <c r="AC141" s="1487" t="s">
        <v>6627</v>
      </c>
    </row>
    <row r="142" hidden="1">
      <c r="A142" s="577" t="s">
        <v>36</v>
      </c>
      <c r="B142" s="577" t="s">
        <v>5210</v>
      </c>
      <c r="C142" s="578" t="s">
        <v>5211</v>
      </c>
      <c r="D142" s="1384" t="s">
        <v>5212</v>
      </c>
      <c r="E142" s="1355" t="s">
        <v>3707</v>
      </c>
      <c r="F142" s="1457" t="s">
        <v>3757</v>
      </c>
      <c r="G142" s="1362"/>
      <c r="H142" s="1362"/>
      <c r="I142" s="1376" t="s">
        <v>44</v>
      </c>
      <c r="J142" s="1355" t="s">
        <v>5114</v>
      </c>
      <c r="K142" s="632" t="s">
        <v>2005</v>
      </c>
      <c r="L142" s="632" t="s">
        <v>3414</v>
      </c>
      <c r="M142" s="632" t="s">
        <v>48</v>
      </c>
      <c r="N142" s="1367">
        <f t="shared" si="30"/>
        <v>29</v>
      </c>
      <c r="O142" s="1368">
        <v>35374.0</v>
      </c>
      <c r="P142" s="1367">
        <v>0.0</v>
      </c>
      <c r="Q142" s="1377">
        <v>44119.0</v>
      </c>
      <c r="R142" s="1329" t="str">
        <f t="shared" si="29"/>
        <v>5 ปี 4 เดือน 0 วัน </v>
      </c>
      <c r="S142" s="1377">
        <v>21094.0</v>
      </c>
      <c r="T142" s="1403"/>
      <c r="U142" s="1372"/>
      <c r="V142" s="1362"/>
      <c r="W142" s="1443">
        <v>243009.0</v>
      </c>
      <c r="X142" s="1362"/>
      <c r="Y142" s="1332"/>
      <c r="Z142" s="1333"/>
      <c r="AA142" s="1334"/>
      <c r="AB142" s="1333"/>
      <c r="AC142" s="1323"/>
    </row>
    <row r="143" hidden="1">
      <c r="A143" s="577" t="s">
        <v>52</v>
      </c>
      <c r="B143" s="577" t="s">
        <v>3050</v>
      </c>
      <c r="C143" s="578" t="s">
        <v>3051</v>
      </c>
      <c r="D143" s="1384" t="s">
        <v>5213</v>
      </c>
      <c r="E143" s="1355" t="s">
        <v>3521</v>
      </c>
      <c r="F143" s="1457" t="s">
        <v>3757</v>
      </c>
      <c r="G143" s="1362"/>
      <c r="H143" s="1355" t="s">
        <v>624</v>
      </c>
      <c r="I143" s="1376" t="s">
        <v>44</v>
      </c>
      <c r="J143" s="1355" t="s">
        <v>5114</v>
      </c>
      <c r="K143" s="632" t="s">
        <v>2005</v>
      </c>
      <c r="L143" s="632" t="s">
        <v>3365</v>
      </c>
      <c r="M143" s="632" t="s">
        <v>179</v>
      </c>
      <c r="N143" s="1367">
        <f t="shared" si="30"/>
        <v>25</v>
      </c>
      <c r="O143" s="1368">
        <v>36629.0</v>
      </c>
      <c r="P143" s="1367">
        <v>0.0</v>
      </c>
      <c r="Q143" s="1377">
        <v>43647.0</v>
      </c>
      <c r="R143" s="1329" t="str">
        <f t="shared" si="29"/>
        <v>6 ปี 7 เดือน 14 วัน </v>
      </c>
      <c r="S143" s="1377">
        <v>22190.0</v>
      </c>
      <c r="T143" s="1403"/>
      <c r="U143" s="1372"/>
      <c r="V143" s="1362"/>
      <c r="W143" s="1443">
        <v>243009.0</v>
      </c>
      <c r="X143" s="1355"/>
      <c r="Y143" s="1455" t="s">
        <v>6599</v>
      </c>
      <c r="Z143" s="1373"/>
      <c r="AA143" s="1374"/>
      <c r="AB143" s="1373">
        <v>9000.0</v>
      </c>
      <c r="AC143" s="572"/>
    </row>
    <row r="144" hidden="1">
      <c r="A144" s="577" t="s">
        <v>36</v>
      </c>
      <c r="B144" s="577" t="s">
        <v>970</v>
      </c>
      <c r="C144" s="578" t="s">
        <v>4283</v>
      </c>
      <c r="D144" s="1422"/>
      <c r="E144" s="1355" t="s">
        <v>3707</v>
      </c>
      <c r="F144" s="1457" t="s">
        <v>3757</v>
      </c>
      <c r="G144" s="1428"/>
      <c r="H144" s="1428"/>
      <c r="I144" s="1355" t="s">
        <v>44</v>
      </c>
      <c r="J144" s="1355" t="s">
        <v>5104</v>
      </c>
      <c r="K144" s="632" t="s">
        <v>2005</v>
      </c>
      <c r="L144" s="632" t="s">
        <v>3414</v>
      </c>
      <c r="M144" s="632" t="s">
        <v>48</v>
      </c>
      <c r="N144" s="1357"/>
      <c r="O144" s="1367" t="s">
        <v>2005</v>
      </c>
      <c r="P144" s="1367">
        <v>0.0</v>
      </c>
      <c r="Q144" s="1377">
        <v>44270.0</v>
      </c>
      <c r="R144" s="1329" t="str">
        <f t="shared" si="29"/>
        <v>4 ปี 11 เดือน 0 วัน </v>
      </c>
      <c r="S144" s="1377">
        <v>44393.0</v>
      </c>
      <c r="T144" s="1403"/>
      <c r="U144" s="1427"/>
      <c r="V144" s="1428"/>
      <c r="W144" s="1403"/>
      <c r="X144" s="1428"/>
      <c r="Y144" s="1360" t="s">
        <v>6628</v>
      </c>
      <c r="Z144" s="1363"/>
      <c r="AA144" s="1364"/>
      <c r="AB144" s="1363">
        <v>15000.0</v>
      </c>
      <c r="AC144" s="1365"/>
    </row>
    <row r="145" hidden="1">
      <c r="A145" s="577" t="s">
        <v>36</v>
      </c>
      <c r="B145" s="577" t="s">
        <v>935</v>
      </c>
      <c r="C145" s="578" t="s">
        <v>936</v>
      </c>
      <c r="D145" s="1422"/>
      <c r="E145" s="1355" t="s">
        <v>3521</v>
      </c>
      <c r="F145" s="1457" t="s">
        <v>3757</v>
      </c>
      <c r="G145" s="1355" t="s">
        <v>3765</v>
      </c>
      <c r="H145" s="1355" t="s">
        <v>44</v>
      </c>
      <c r="I145" s="1376" t="s">
        <v>44</v>
      </c>
      <c r="J145" s="1355" t="s">
        <v>5104</v>
      </c>
      <c r="K145" s="159" t="s">
        <v>2005</v>
      </c>
      <c r="L145" s="632" t="s">
        <v>3414</v>
      </c>
      <c r="M145" s="632"/>
      <c r="N145" s="1367"/>
      <c r="O145" s="1403"/>
      <c r="P145" s="1367">
        <v>0.0</v>
      </c>
      <c r="Q145" s="1426"/>
      <c r="R145" s="1329"/>
      <c r="S145" s="1426"/>
      <c r="T145" s="1403"/>
      <c r="U145" s="1427"/>
      <c r="V145" s="1428"/>
      <c r="W145" s="1331">
        <v>242705.0</v>
      </c>
      <c r="X145" s="1428"/>
      <c r="Y145" s="1488" t="s">
        <v>6629</v>
      </c>
      <c r="Z145" s="1378"/>
      <c r="AA145" s="1379"/>
      <c r="AB145" s="1378">
        <v>9000.0</v>
      </c>
      <c r="AC145" s="1380"/>
    </row>
    <row r="146" hidden="1">
      <c r="A146" s="577" t="s">
        <v>52</v>
      </c>
      <c r="B146" s="577" t="s">
        <v>4280</v>
      </c>
      <c r="C146" s="578" t="s">
        <v>4281</v>
      </c>
      <c r="D146" s="1422"/>
      <c r="E146" s="1355" t="s">
        <v>3707</v>
      </c>
      <c r="F146" s="1355" t="s">
        <v>3757</v>
      </c>
      <c r="G146" s="1355"/>
      <c r="H146" s="1355" t="s">
        <v>44</v>
      </c>
      <c r="I146" s="1355" t="s">
        <v>44</v>
      </c>
      <c r="J146" s="1355" t="s">
        <v>5104</v>
      </c>
      <c r="K146" s="632" t="s">
        <v>2005</v>
      </c>
      <c r="L146" s="632"/>
      <c r="M146" s="1356"/>
      <c r="N146" s="1357"/>
      <c r="O146" s="1403"/>
      <c r="P146" s="1359">
        <v>0.0</v>
      </c>
      <c r="Q146" s="1404"/>
      <c r="R146" s="1424"/>
      <c r="S146" s="1404"/>
      <c r="T146" s="1403"/>
      <c r="U146" s="1372"/>
      <c r="V146" s="1362"/>
      <c r="W146" s="1403"/>
      <c r="X146" s="1362"/>
      <c r="Y146" s="1332"/>
      <c r="Z146" s="1333"/>
      <c r="AA146" s="1334"/>
      <c r="AB146" s="1333"/>
      <c r="AC146" s="1323"/>
    </row>
    <row r="147" hidden="1">
      <c r="A147" s="577" t="s">
        <v>36</v>
      </c>
      <c r="B147" s="577" t="s">
        <v>4217</v>
      </c>
      <c r="C147" s="578" t="s">
        <v>4218</v>
      </c>
      <c r="D147" s="1384" t="s">
        <v>5214</v>
      </c>
      <c r="E147" s="1355" t="s">
        <v>3707</v>
      </c>
      <c r="F147" s="1457" t="s">
        <v>3757</v>
      </c>
      <c r="G147" s="1362"/>
      <c r="H147" s="1362"/>
      <c r="I147" s="1376" t="s">
        <v>44</v>
      </c>
      <c r="J147" s="1355" t="s">
        <v>5114</v>
      </c>
      <c r="K147" s="632" t="s">
        <v>2005</v>
      </c>
      <c r="L147" s="632" t="s">
        <v>3414</v>
      </c>
      <c r="M147" s="518" t="s">
        <v>48</v>
      </c>
      <c r="N147" s="1367">
        <f t="shared" ref="N147:N153" si="31">DATEDIF(O147,TODAY(),"Y")</f>
        <v>29</v>
      </c>
      <c r="O147" s="1368">
        <v>35378.0</v>
      </c>
      <c r="P147" s="1367">
        <v>0.0</v>
      </c>
      <c r="Q147" s="1368">
        <v>44287.0</v>
      </c>
      <c r="R147" s="1392" t="str">
        <f t="shared" ref="R147:R153" si="32">DATEDIF(Q147,TODAY(),"Y") &amp; " ปี " &amp;DATEDIF(Q147,TODAY(),"YM") &amp; " เดือน " &amp; DATEDIF(Q147,TODAY(),"MD") &amp; " วัน "</f>
        <v>4 ปี 10 เดือน 14 วัน </v>
      </c>
      <c r="S147" s="1377">
        <v>21094.0</v>
      </c>
      <c r="T147" s="1403"/>
      <c r="U147" s="1372"/>
      <c r="V147" s="1362"/>
      <c r="W147" s="1489">
        <v>45078.0</v>
      </c>
      <c r="X147" s="1355" t="s">
        <v>6630</v>
      </c>
      <c r="Y147" s="1360" t="s">
        <v>6599</v>
      </c>
      <c r="Z147" s="1486" t="s">
        <v>6600</v>
      </c>
      <c r="AA147" s="1379"/>
      <c r="AB147" s="1378">
        <v>15000.0</v>
      </c>
      <c r="AC147" s="572" t="s">
        <v>6631</v>
      </c>
    </row>
    <row r="148" hidden="1">
      <c r="A148" s="577" t="s">
        <v>36</v>
      </c>
      <c r="B148" s="577" t="s">
        <v>5215</v>
      </c>
      <c r="C148" s="578" t="s">
        <v>5216</v>
      </c>
      <c r="D148" s="1384" t="s">
        <v>5217</v>
      </c>
      <c r="E148" s="1355" t="s">
        <v>3521</v>
      </c>
      <c r="F148" s="1457" t="s">
        <v>3757</v>
      </c>
      <c r="G148" s="1362"/>
      <c r="H148" s="1355" t="s">
        <v>3778</v>
      </c>
      <c r="I148" s="1376" t="s">
        <v>44</v>
      </c>
      <c r="J148" s="1355" t="s">
        <v>5114</v>
      </c>
      <c r="K148" s="632" t="s">
        <v>2005</v>
      </c>
      <c r="L148" s="632" t="s">
        <v>3365</v>
      </c>
      <c r="M148" s="632" t="s">
        <v>179</v>
      </c>
      <c r="N148" s="1367">
        <f t="shared" si="31"/>
        <v>31</v>
      </c>
      <c r="O148" s="1368">
        <v>34451.0</v>
      </c>
      <c r="P148" s="1367">
        <v>0.0</v>
      </c>
      <c r="Q148" s="1368">
        <v>43241.0</v>
      </c>
      <c r="R148" s="1392" t="str">
        <f t="shared" si="32"/>
        <v>7 ปี 8 เดือน 25 วัน </v>
      </c>
      <c r="S148" s="1377">
        <v>19998.0</v>
      </c>
      <c r="T148" s="1403"/>
      <c r="U148" s="1372"/>
      <c r="V148" s="1362"/>
      <c r="W148" s="1490" t="s">
        <v>6632</v>
      </c>
      <c r="X148" s="1355"/>
      <c r="Y148" s="1455" t="s">
        <v>6599</v>
      </c>
      <c r="Z148" s="1373" t="s">
        <v>6600</v>
      </c>
      <c r="AA148" s="1374"/>
      <c r="AB148" s="1373">
        <v>9000.0</v>
      </c>
      <c r="AC148" s="1323"/>
    </row>
    <row r="149" hidden="1">
      <c r="A149" s="577" t="s">
        <v>36</v>
      </c>
      <c r="B149" s="577" t="s">
        <v>5218</v>
      </c>
      <c r="C149" s="578" t="s">
        <v>5219</v>
      </c>
      <c r="D149" s="1384" t="s">
        <v>5220</v>
      </c>
      <c r="E149" s="1355" t="s">
        <v>3521</v>
      </c>
      <c r="F149" s="1457" t="s">
        <v>3757</v>
      </c>
      <c r="G149" s="1362"/>
      <c r="H149" s="1355" t="s">
        <v>3778</v>
      </c>
      <c r="I149" s="1376" t="s">
        <v>44</v>
      </c>
      <c r="J149" s="1355" t="s">
        <v>5114</v>
      </c>
      <c r="K149" s="632" t="s">
        <v>2005</v>
      </c>
      <c r="L149" s="632" t="s">
        <v>3414</v>
      </c>
      <c r="M149" s="632" t="s">
        <v>197</v>
      </c>
      <c r="N149" s="1367">
        <f t="shared" si="31"/>
        <v>41</v>
      </c>
      <c r="O149" s="1368">
        <v>30839.0</v>
      </c>
      <c r="P149" s="1367">
        <v>0.0</v>
      </c>
      <c r="Q149" s="1368">
        <v>43864.0</v>
      </c>
      <c r="R149" s="1392" t="str">
        <f t="shared" si="32"/>
        <v>6 ปี 0 เดือน 12 วัน </v>
      </c>
      <c r="S149" s="1377">
        <v>16346.0</v>
      </c>
      <c r="T149" s="1403"/>
      <c r="U149" s="1372"/>
      <c r="V149" s="1362"/>
      <c r="W149" s="1443">
        <v>243254.0</v>
      </c>
      <c r="X149" s="1362"/>
      <c r="Y149" s="1455" t="s">
        <v>6599</v>
      </c>
      <c r="Z149" s="1486" t="s">
        <v>6600</v>
      </c>
      <c r="AA149" s="1374"/>
      <c r="AB149" s="1373">
        <v>9000.0</v>
      </c>
      <c r="AC149" s="1323"/>
    </row>
    <row r="150" hidden="1">
      <c r="A150" s="577" t="s">
        <v>52</v>
      </c>
      <c r="B150" s="577" t="s">
        <v>857</v>
      </c>
      <c r="C150" s="578" t="s">
        <v>858</v>
      </c>
      <c r="D150" s="1384" t="s">
        <v>5221</v>
      </c>
      <c r="E150" s="1355" t="s">
        <v>3707</v>
      </c>
      <c r="F150" s="1457" t="s">
        <v>3757</v>
      </c>
      <c r="G150" s="1362"/>
      <c r="H150" s="1362"/>
      <c r="I150" s="1376" t="s">
        <v>44</v>
      </c>
      <c r="J150" s="1355" t="s">
        <v>5114</v>
      </c>
      <c r="K150" s="632" t="s">
        <v>2005</v>
      </c>
      <c r="L150" s="632" t="s">
        <v>3365</v>
      </c>
      <c r="M150" s="632" t="s">
        <v>48</v>
      </c>
      <c r="N150" s="1367">
        <f t="shared" si="31"/>
        <v>28</v>
      </c>
      <c r="O150" s="1368">
        <v>35523.0</v>
      </c>
      <c r="P150" s="1367">
        <v>0.0</v>
      </c>
      <c r="Q150" s="1368">
        <v>44105.0</v>
      </c>
      <c r="R150" s="1392" t="str">
        <f t="shared" si="32"/>
        <v>5 ปี 4 เดือน 14 วัน </v>
      </c>
      <c r="S150" s="1377">
        <v>21094.0</v>
      </c>
      <c r="T150" s="1403"/>
      <c r="U150" s="1372"/>
      <c r="V150" s="1362"/>
      <c r="W150" s="1443">
        <v>243040.0</v>
      </c>
      <c r="X150" s="1362"/>
      <c r="Y150" s="1332"/>
      <c r="Z150" s="1333"/>
      <c r="AA150" s="1334"/>
      <c r="AB150" s="1333"/>
      <c r="AC150" s="1477" t="s">
        <v>6601</v>
      </c>
    </row>
    <row r="151" hidden="1">
      <c r="A151" s="1491" t="s">
        <v>36</v>
      </c>
      <c r="B151" s="1491" t="s">
        <v>970</v>
      </c>
      <c r="C151" s="1492" t="s">
        <v>4283</v>
      </c>
      <c r="D151" s="1322" t="s">
        <v>2005</v>
      </c>
      <c r="E151" s="1493" t="s">
        <v>3707</v>
      </c>
      <c r="F151" s="572" t="s">
        <v>3757</v>
      </c>
      <c r="G151" s="1323"/>
      <c r="H151" s="1323"/>
      <c r="I151" s="1323" t="s">
        <v>44</v>
      </c>
      <c r="J151" s="1323" t="s">
        <v>3639</v>
      </c>
      <c r="K151" s="1324" t="s">
        <v>2005</v>
      </c>
      <c r="L151" s="1324" t="s">
        <v>3414</v>
      </c>
      <c r="M151" s="1324"/>
      <c r="N151" s="1325">
        <f t="shared" si="31"/>
        <v>27</v>
      </c>
      <c r="O151" s="1326">
        <v>35846.0</v>
      </c>
      <c r="P151" s="1327">
        <v>0.0</v>
      </c>
      <c r="Q151" s="1328">
        <v>44270.0</v>
      </c>
      <c r="R151" s="1329" t="str">
        <f t="shared" si="32"/>
        <v>4 ปี 11 เดือน 0 วัน </v>
      </c>
      <c r="S151" s="1328">
        <f>DATE(YEAR(O151)+60+IF(OR(AND(MONTH(O151)=10,DAY(O151)&gt;=1),MONTH(O151)&gt;10),1,0),10,1)</f>
        <v>57984</v>
      </c>
      <c r="T151" s="1326"/>
      <c r="U151" s="1330"/>
      <c r="V151" s="1323"/>
      <c r="W151" s="1443">
        <v>242720.0</v>
      </c>
      <c r="X151" s="1323"/>
      <c r="Y151" s="1360" t="s">
        <v>6633</v>
      </c>
      <c r="Z151" s="1363"/>
      <c r="AA151" s="1364"/>
      <c r="AB151" s="1363">
        <v>15000.0</v>
      </c>
      <c r="AC151" s="1365"/>
    </row>
    <row r="152" hidden="1">
      <c r="A152" s="577" t="s">
        <v>52</v>
      </c>
      <c r="B152" s="577" t="s">
        <v>1263</v>
      </c>
      <c r="C152" s="578" t="s">
        <v>1264</v>
      </c>
      <c r="D152" s="1384" t="s">
        <v>5222</v>
      </c>
      <c r="E152" s="1355" t="s">
        <v>3684</v>
      </c>
      <c r="F152" s="1457" t="s">
        <v>3757</v>
      </c>
      <c r="G152" s="1362"/>
      <c r="H152" s="1362"/>
      <c r="I152" s="1376" t="s">
        <v>44</v>
      </c>
      <c r="J152" s="1355" t="s">
        <v>5114</v>
      </c>
      <c r="K152" s="632" t="s">
        <v>2005</v>
      </c>
      <c r="L152" s="632" t="s">
        <v>3365</v>
      </c>
      <c r="M152" s="632" t="s">
        <v>48</v>
      </c>
      <c r="N152" s="1367">
        <f t="shared" si="31"/>
        <v>32</v>
      </c>
      <c r="O152" s="1368">
        <v>34347.0</v>
      </c>
      <c r="P152" s="1367">
        <v>0.0</v>
      </c>
      <c r="Q152" s="1368">
        <v>43997.0</v>
      </c>
      <c r="R152" s="1392" t="str">
        <f t="shared" si="32"/>
        <v>5 ปี 8 เดือน 0 วัน </v>
      </c>
      <c r="S152" s="1377">
        <v>19998.0</v>
      </c>
      <c r="T152" s="1403"/>
      <c r="U152" s="1372"/>
      <c r="V152" s="1362"/>
      <c r="W152" s="1443">
        <v>243346.0</v>
      </c>
      <c r="X152" s="1362"/>
      <c r="Y152" s="1332"/>
      <c r="Z152" s="1474" t="s">
        <v>6600</v>
      </c>
      <c r="AA152" s="1334"/>
      <c r="AB152" s="1373" t="s">
        <v>6608</v>
      </c>
      <c r="AC152" s="1323"/>
    </row>
    <row r="153" hidden="1">
      <c r="A153" s="577" t="s">
        <v>52</v>
      </c>
      <c r="B153" s="577" t="s">
        <v>868</v>
      </c>
      <c r="C153" s="578" t="s">
        <v>869</v>
      </c>
      <c r="D153" s="1384" t="s">
        <v>5223</v>
      </c>
      <c r="E153" s="1355" t="s">
        <v>3684</v>
      </c>
      <c r="F153" s="1457" t="s">
        <v>3757</v>
      </c>
      <c r="G153" s="1362"/>
      <c r="H153" s="1440"/>
      <c r="I153" s="1376" t="s">
        <v>44</v>
      </c>
      <c r="J153" s="1355" t="s">
        <v>5114</v>
      </c>
      <c r="K153" s="632" t="s">
        <v>2005</v>
      </c>
      <c r="L153" s="632" t="s">
        <v>3365</v>
      </c>
      <c r="M153" s="632" t="s">
        <v>48</v>
      </c>
      <c r="N153" s="1367">
        <f t="shared" si="31"/>
        <v>31</v>
      </c>
      <c r="O153" s="1368">
        <v>34697.0</v>
      </c>
      <c r="P153" s="1367">
        <v>0.0</v>
      </c>
      <c r="Q153" s="1368">
        <v>43997.0</v>
      </c>
      <c r="R153" s="1392" t="str">
        <f t="shared" si="32"/>
        <v>5 ปี 8 เดือน 0 วัน </v>
      </c>
      <c r="S153" s="1377">
        <v>20363.0</v>
      </c>
      <c r="T153" s="1403"/>
      <c r="U153" s="1372"/>
      <c r="V153" s="1362"/>
      <c r="W153" s="1443">
        <v>243346.0</v>
      </c>
      <c r="X153" s="1362"/>
      <c r="Y153" s="1332"/>
      <c r="Z153" s="1486" t="s">
        <v>6600</v>
      </c>
      <c r="AA153" s="1334"/>
      <c r="AB153" s="1333"/>
      <c r="AC153" s="1323"/>
    </row>
    <row r="154" hidden="1">
      <c r="A154" s="1491" t="s">
        <v>36</v>
      </c>
      <c r="B154" s="1491" t="s">
        <v>4285</v>
      </c>
      <c r="C154" s="1492" t="s">
        <v>4286</v>
      </c>
      <c r="D154" s="1322" t="s">
        <v>2005</v>
      </c>
      <c r="E154" s="1493" t="s">
        <v>4287</v>
      </c>
      <c r="F154" s="572" t="s">
        <v>3757</v>
      </c>
      <c r="G154" s="1323" t="s">
        <v>4288</v>
      </c>
      <c r="H154" s="1323"/>
      <c r="I154" s="1323"/>
      <c r="J154" s="1323" t="s">
        <v>3639</v>
      </c>
      <c r="K154" s="1324"/>
      <c r="L154" s="1324"/>
      <c r="M154" s="1324"/>
      <c r="N154" s="1325"/>
      <c r="O154" s="1326"/>
      <c r="P154" s="1327">
        <v>0.0</v>
      </c>
      <c r="Q154" s="1328"/>
      <c r="R154" s="1329"/>
      <c r="S154" s="1328"/>
      <c r="T154" s="1326"/>
      <c r="U154" s="1330"/>
      <c r="V154" s="1323"/>
      <c r="W154" s="1443">
        <v>242554.0</v>
      </c>
      <c r="X154" s="1323"/>
      <c r="Y154" s="1332"/>
      <c r="Z154" s="1333"/>
      <c r="AA154" s="1334"/>
      <c r="AB154" s="1333"/>
      <c r="AC154" s="1323"/>
    </row>
    <row r="155" hidden="1">
      <c r="A155" s="577" t="s">
        <v>52</v>
      </c>
      <c r="B155" s="577" t="s">
        <v>1025</v>
      </c>
      <c r="C155" s="578" t="s">
        <v>1026</v>
      </c>
      <c r="D155" s="1366" t="s">
        <v>2005</v>
      </c>
      <c r="E155" s="1355" t="s">
        <v>3707</v>
      </c>
      <c r="F155" s="1457" t="s">
        <v>3757</v>
      </c>
      <c r="G155" s="1362"/>
      <c r="H155" s="1362"/>
      <c r="I155" s="1376" t="s">
        <v>44</v>
      </c>
      <c r="J155" s="1355" t="s">
        <v>3639</v>
      </c>
      <c r="K155" s="632" t="s">
        <v>3364</v>
      </c>
      <c r="L155" s="632" t="s">
        <v>3365</v>
      </c>
      <c r="M155" s="632" t="s">
        <v>48</v>
      </c>
      <c r="N155" s="1367">
        <f t="shared" ref="N155:N163" si="33">DATEDIF(O155,TODAY(),"Y")</f>
        <v>29</v>
      </c>
      <c r="O155" s="1368">
        <v>35186.0</v>
      </c>
      <c r="P155" s="1367">
        <v>0.0</v>
      </c>
      <c r="Q155" s="1377">
        <v>44060.0</v>
      </c>
      <c r="R155" s="1329" t="str">
        <f t="shared" ref="R155:R163" si="34">DATEDIF(Q155,TODAY(),"Y") &amp; " ปี " &amp;DATEDIF(Q155,TODAY(),"YM") &amp; " เดือน " &amp; DATEDIF(Q155,TODAY(),"MD") &amp; " วัน "</f>
        <v>5 ปี 5 เดือน 29 วัน </v>
      </c>
      <c r="S155" s="1377">
        <v>20729.0</v>
      </c>
      <c r="T155" s="1403"/>
      <c r="U155" s="1372"/>
      <c r="V155" s="1362"/>
      <c r="W155" s="1443">
        <v>242858.0</v>
      </c>
      <c r="Y155" s="1455" t="s">
        <v>6602</v>
      </c>
      <c r="Z155" s="1333"/>
      <c r="AA155" s="1334"/>
      <c r="AB155" s="1333"/>
      <c r="AC155" s="1355" t="s">
        <v>6603</v>
      </c>
    </row>
    <row r="156">
      <c r="A156" s="1338" t="s">
        <v>52</v>
      </c>
      <c r="B156" s="1338" t="s">
        <v>5224</v>
      </c>
      <c r="C156" s="1339" t="s">
        <v>5225</v>
      </c>
      <c r="D156" s="1409" t="s">
        <v>5226</v>
      </c>
      <c r="E156" s="1341" t="s">
        <v>5174</v>
      </c>
      <c r="F156" s="1453" t="s">
        <v>3757</v>
      </c>
      <c r="G156" s="1338" t="s">
        <v>4288</v>
      </c>
      <c r="H156" s="1341"/>
      <c r="I156" s="1344" t="s">
        <v>44</v>
      </c>
      <c r="J156" s="1341" t="s">
        <v>5114</v>
      </c>
      <c r="K156" s="1345" t="s">
        <v>2005</v>
      </c>
      <c r="L156" s="1345" t="s">
        <v>3365</v>
      </c>
      <c r="M156" s="1454" t="s">
        <v>218</v>
      </c>
      <c r="N156" s="1345">
        <f t="shared" si="33"/>
        <v>48</v>
      </c>
      <c r="O156" s="1346">
        <v>28252.0</v>
      </c>
      <c r="P156" s="1345">
        <v>1.0</v>
      </c>
      <c r="Q156" s="1347">
        <v>42968.0</v>
      </c>
      <c r="R156" s="1348" t="str">
        <f t="shared" si="34"/>
        <v>8 ปี 5 เดือน 25 วัน </v>
      </c>
      <c r="S156" s="1349">
        <v>13789.0</v>
      </c>
      <c r="T156" s="1414"/>
      <c r="U156" s="1413"/>
      <c r="V156" s="1351"/>
      <c r="W156" s="1414"/>
      <c r="X156" s="1351"/>
      <c r="Y156" s="1352" t="s">
        <v>6622</v>
      </c>
      <c r="Z156" s="1318" t="s">
        <v>6597</v>
      </c>
      <c r="AA156" s="1353"/>
      <c r="AB156" s="1318">
        <v>13990.0</v>
      </c>
      <c r="AC156" s="1352" t="s">
        <v>6634</v>
      </c>
    </row>
    <row r="157" hidden="1">
      <c r="A157" s="577" t="s">
        <v>52</v>
      </c>
      <c r="B157" s="577" t="s">
        <v>5227</v>
      </c>
      <c r="C157" s="578" t="s">
        <v>5228</v>
      </c>
      <c r="D157" s="1384" t="s">
        <v>5229</v>
      </c>
      <c r="E157" s="1355" t="s">
        <v>5154</v>
      </c>
      <c r="F157" s="1457" t="s">
        <v>3757</v>
      </c>
      <c r="G157" s="1362"/>
      <c r="H157" s="1362"/>
      <c r="I157" s="1376" t="s">
        <v>44</v>
      </c>
      <c r="J157" s="1355" t="s">
        <v>5114</v>
      </c>
      <c r="K157" s="632" t="s">
        <v>2005</v>
      </c>
      <c r="L157" s="632" t="s">
        <v>3365</v>
      </c>
      <c r="M157" s="518" t="s">
        <v>48</v>
      </c>
      <c r="N157" s="1367">
        <f t="shared" si="33"/>
        <v>29</v>
      </c>
      <c r="O157" s="1368">
        <v>35269.0</v>
      </c>
      <c r="P157" s="1367">
        <v>0.0</v>
      </c>
      <c r="Q157" s="1368">
        <v>44166.0</v>
      </c>
      <c r="R157" s="1392" t="str">
        <f t="shared" si="34"/>
        <v>5 ปี 2 เดือน 14 วัน </v>
      </c>
      <c r="S157" s="1377">
        <v>20729.0</v>
      </c>
      <c r="T157" s="1403"/>
      <c r="U157" s="1372"/>
      <c r="V157" s="1475"/>
      <c r="W157" s="1443">
        <v>243040.0</v>
      </c>
      <c r="X157" s="1362"/>
      <c r="Y157" s="1455" t="s">
        <v>6599</v>
      </c>
      <c r="Z157" s="1378"/>
      <c r="AA157" s="1379"/>
      <c r="AB157" s="1378">
        <v>15000.0</v>
      </c>
      <c r="AC157" s="1323"/>
    </row>
    <row r="158" hidden="1">
      <c r="A158" s="577" t="s">
        <v>52</v>
      </c>
      <c r="B158" s="577" t="s">
        <v>2977</v>
      </c>
      <c r="C158" s="578" t="s">
        <v>1053</v>
      </c>
      <c r="D158" s="1366" t="s">
        <v>2005</v>
      </c>
      <c r="E158" s="1355" t="s">
        <v>3521</v>
      </c>
      <c r="F158" s="1457" t="s">
        <v>3757</v>
      </c>
      <c r="G158" s="1362"/>
      <c r="H158" s="1362"/>
      <c r="I158" s="1376" t="s">
        <v>44</v>
      </c>
      <c r="J158" s="1355" t="s">
        <v>3639</v>
      </c>
      <c r="K158" s="632" t="s">
        <v>3372</v>
      </c>
      <c r="L158" s="632" t="s">
        <v>3365</v>
      </c>
      <c r="M158" s="632" t="s">
        <v>197</v>
      </c>
      <c r="N158" s="1367">
        <f t="shared" si="33"/>
        <v>27</v>
      </c>
      <c r="O158" s="1368">
        <v>35893.0</v>
      </c>
      <c r="P158" s="1367">
        <v>0.0</v>
      </c>
      <c r="Q158" s="1377">
        <v>43647.0</v>
      </c>
      <c r="R158" s="1329" t="str">
        <f t="shared" si="34"/>
        <v>6 ปี 7 เดือน 14 วัน </v>
      </c>
      <c r="S158" s="1377">
        <v>21459.0</v>
      </c>
      <c r="T158" s="1403"/>
      <c r="U158" s="1372"/>
      <c r="V158" s="1362"/>
      <c r="W158" s="1443">
        <v>242828.0</v>
      </c>
      <c r="X158" s="1362"/>
      <c r="Y158" s="1332"/>
      <c r="Z158" s="1333"/>
      <c r="AA158" s="1334"/>
      <c r="AB158" s="1333"/>
      <c r="AC158" s="1323"/>
    </row>
    <row r="159" hidden="1">
      <c r="A159" s="577" t="s">
        <v>52</v>
      </c>
      <c r="B159" s="577" t="s">
        <v>701</v>
      </c>
      <c r="C159" s="578" t="s">
        <v>708</v>
      </c>
      <c r="D159" s="1384" t="s">
        <v>5230</v>
      </c>
      <c r="E159" s="1355" t="s">
        <v>5154</v>
      </c>
      <c r="F159" s="1457" t="s">
        <v>3757</v>
      </c>
      <c r="G159" s="1362"/>
      <c r="H159" s="1362"/>
      <c r="I159" s="1376" t="s">
        <v>44</v>
      </c>
      <c r="J159" s="1355" t="s">
        <v>5114</v>
      </c>
      <c r="K159" s="632" t="s">
        <v>2005</v>
      </c>
      <c r="L159" s="632" t="s">
        <v>3365</v>
      </c>
      <c r="M159" s="632" t="s">
        <v>48</v>
      </c>
      <c r="N159" s="1367">
        <f t="shared" si="33"/>
        <v>29</v>
      </c>
      <c r="O159" s="1368">
        <v>35397.0</v>
      </c>
      <c r="P159" s="1367">
        <v>0.0</v>
      </c>
      <c r="Q159" s="1368">
        <v>44105.0</v>
      </c>
      <c r="R159" s="1392" t="str">
        <f t="shared" si="34"/>
        <v>5 ปี 4 เดือน 14 วัน </v>
      </c>
      <c r="S159" s="1377">
        <v>21094.0</v>
      </c>
      <c r="T159" s="1403"/>
      <c r="U159" s="1372"/>
      <c r="V159" s="1362"/>
      <c r="W159" s="1443">
        <v>243223.0</v>
      </c>
      <c r="X159" s="1362"/>
      <c r="Y159" s="1332"/>
      <c r="Z159" s="1474" t="s">
        <v>6600</v>
      </c>
      <c r="AA159" s="1374"/>
      <c r="AB159" s="1373">
        <v>15000.0</v>
      </c>
      <c r="AC159" s="1477" t="s">
        <v>6635</v>
      </c>
    </row>
    <row r="160" hidden="1">
      <c r="A160" s="1494" t="s">
        <v>36</v>
      </c>
      <c r="B160" s="1494" t="s">
        <v>216</v>
      </c>
      <c r="C160" s="1495" t="s">
        <v>217</v>
      </c>
      <c r="D160" s="1496" t="s">
        <v>5231</v>
      </c>
      <c r="E160" s="1497" t="s">
        <v>3521</v>
      </c>
      <c r="F160" s="1498" t="s">
        <v>3757</v>
      </c>
      <c r="G160" s="1499"/>
      <c r="H160" s="1497" t="s">
        <v>3778</v>
      </c>
      <c r="I160" s="1500" t="s">
        <v>44</v>
      </c>
      <c r="J160" s="1497" t="s">
        <v>5114</v>
      </c>
      <c r="K160" s="1501" t="s">
        <v>2005</v>
      </c>
      <c r="L160" s="1501" t="s">
        <v>3414</v>
      </c>
      <c r="M160" s="1501" t="s">
        <v>218</v>
      </c>
      <c r="N160" s="1501">
        <f t="shared" si="33"/>
        <v>44</v>
      </c>
      <c r="O160" s="1502">
        <v>29853.0</v>
      </c>
      <c r="P160" s="1501">
        <v>0.0</v>
      </c>
      <c r="Q160" s="1503">
        <v>43507.0</v>
      </c>
      <c r="R160" s="1504" t="str">
        <f t="shared" si="34"/>
        <v>7 ปี 0 เดือน 4 วัน </v>
      </c>
      <c r="S160" s="1505">
        <v>15250.0</v>
      </c>
      <c r="T160" s="1506"/>
      <c r="U160" s="1507"/>
      <c r="V160" s="1499"/>
      <c r="W160" s="1502">
        <v>243542.0</v>
      </c>
      <c r="X160" s="1497"/>
      <c r="Y160" s="1508" t="s">
        <v>6599</v>
      </c>
      <c r="Z160" s="1509" t="s">
        <v>6600</v>
      </c>
      <c r="AA160" s="1510"/>
      <c r="AB160" s="1509">
        <v>9000.0</v>
      </c>
      <c r="AC160" s="1511"/>
    </row>
    <row r="161">
      <c r="A161" s="1338" t="s">
        <v>52</v>
      </c>
      <c r="B161" s="1338" t="s">
        <v>985</v>
      </c>
      <c r="C161" s="1339" t="s">
        <v>986</v>
      </c>
      <c r="D161" s="1409" t="s">
        <v>5232</v>
      </c>
      <c r="E161" s="1341" t="s">
        <v>3684</v>
      </c>
      <c r="F161" s="1453" t="s">
        <v>3757</v>
      </c>
      <c r="G161" s="1351"/>
      <c r="H161" s="1351"/>
      <c r="I161" s="1344" t="s">
        <v>44</v>
      </c>
      <c r="J161" s="1341" t="s">
        <v>5114</v>
      </c>
      <c r="K161" s="1345" t="s">
        <v>2005</v>
      </c>
      <c r="L161" s="1345" t="s">
        <v>3365</v>
      </c>
      <c r="M161" s="1454" t="s">
        <v>48</v>
      </c>
      <c r="N161" s="1345">
        <f t="shared" si="33"/>
        <v>30</v>
      </c>
      <c r="O161" s="1346">
        <v>35071.0</v>
      </c>
      <c r="P161" s="1345">
        <v>1.0</v>
      </c>
      <c r="Q161" s="1347">
        <v>44361.0</v>
      </c>
      <c r="R161" s="1348" t="str">
        <f t="shared" si="34"/>
        <v>4 ปี 8 เดือน 1 วัน </v>
      </c>
      <c r="S161" s="1349">
        <v>20729.0</v>
      </c>
      <c r="T161" s="1414"/>
      <c r="U161" s="1413"/>
      <c r="V161" s="1351"/>
      <c r="W161" s="1414"/>
      <c r="X161" s="1351"/>
      <c r="Y161" s="1352" t="s">
        <v>6599</v>
      </c>
      <c r="Z161" s="1318" t="s">
        <v>6600</v>
      </c>
      <c r="AA161" s="1353"/>
      <c r="AB161" s="1318" t="s">
        <v>6608</v>
      </c>
      <c r="AC161" s="1415"/>
    </row>
    <row r="162" hidden="1">
      <c r="A162" s="577" t="s">
        <v>52</v>
      </c>
      <c r="B162" s="577" t="s">
        <v>851</v>
      </c>
      <c r="C162" s="578" t="s">
        <v>5234</v>
      </c>
      <c r="D162" s="1384" t="s">
        <v>5235</v>
      </c>
      <c r="E162" s="1355" t="s">
        <v>3707</v>
      </c>
      <c r="F162" s="1457" t="s">
        <v>3757</v>
      </c>
      <c r="G162" s="1362"/>
      <c r="H162" s="1362"/>
      <c r="I162" s="1376" t="s">
        <v>44</v>
      </c>
      <c r="J162" s="1355" t="s">
        <v>5114</v>
      </c>
      <c r="K162" s="632" t="s">
        <v>2005</v>
      </c>
      <c r="L162" s="632" t="s">
        <v>3365</v>
      </c>
      <c r="M162" s="632" t="s">
        <v>48</v>
      </c>
      <c r="N162" s="1367">
        <f t="shared" si="33"/>
        <v>31</v>
      </c>
      <c r="O162" s="1368">
        <v>34601.0</v>
      </c>
      <c r="P162" s="1367">
        <v>0.0</v>
      </c>
      <c r="Q162" s="1368">
        <v>44119.0</v>
      </c>
      <c r="R162" s="1392" t="str">
        <f t="shared" si="34"/>
        <v>5 ปี 4 เดือน 0 วัน </v>
      </c>
      <c r="S162" s="1377">
        <v>19998.0</v>
      </c>
      <c r="T162" s="1368"/>
      <c r="U162" s="1372"/>
      <c r="V162" s="1362"/>
      <c r="W162" s="1331">
        <v>44805.0</v>
      </c>
      <c r="X162" s="1362"/>
      <c r="Y162" s="1332"/>
      <c r="Z162" s="1333"/>
      <c r="AA162" s="1334"/>
      <c r="AB162" s="1333"/>
      <c r="AC162" s="1355" t="s">
        <v>6580</v>
      </c>
    </row>
    <row r="163">
      <c r="A163" s="1338" t="s">
        <v>36</v>
      </c>
      <c r="B163" s="1338" t="s">
        <v>2664</v>
      </c>
      <c r="C163" s="1339" t="s">
        <v>2665</v>
      </c>
      <c r="D163" s="1409" t="s">
        <v>2666</v>
      </c>
      <c r="E163" s="1341" t="s">
        <v>3521</v>
      </c>
      <c r="F163" s="1453" t="s">
        <v>3757</v>
      </c>
      <c r="G163" s="1351"/>
      <c r="H163" s="1351"/>
      <c r="I163" s="1344" t="s">
        <v>44</v>
      </c>
      <c r="J163" s="1341" t="s">
        <v>5114</v>
      </c>
      <c r="K163" s="1345" t="s">
        <v>2005</v>
      </c>
      <c r="L163" s="1345" t="s">
        <v>3414</v>
      </c>
      <c r="M163" s="1345" t="s">
        <v>48</v>
      </c>
      <c r="N163" s="1345">
        <f t="shared" si="33"/>
        <v>44</v>
      </c>
      <c r="O163" s="1346">
        <v>29707.0</v>
      </c>
      <c r="P163" s="1345">
        <v>1.0</v>
      </c>
      <c r="Q163" s="1347">
        <v>44060.0</v>
      </c>
      <c r="R163" s="1348" t="str">
        <f t="shared" si="34"/>
        <v>5 ปี 5 เดือน 29 วัน </v>
      </c>
      <c r="S163" s="1349">
        <v>15250.0</v>
      </c>
      <c r="T163" s="1414"/>
      <c r="U163" s="1413"/>
      <c r="V163" s="1351"/>
      <c r="W163" s="1414"/>
      <c r="X163" s="1351"/>
      <c r="Y163" s="1352" t="s">
        <v>6599</v>
      </c>
      <c r="Z163" s="1456" t="s">
        <v>6600</v>
      </c>
      <c r="AA163" s="1353"/>
      <c r="AB163" s="1318">
        <v>9000.0</v>
      </c>
      <c r="AC163" s="1415"/>
    </row>
    <row r="164" hidden="1">
      <c r="A164" s="577" t="s">
        <v>36</v>
      </c>
      <c r="B164" s="577" t="s">
        <v>4264</v>
      </c>
      <c r="C164" s="578" t="s">
        <v>4265</v>
      </c>
      <c r="D164" s="1422"/>
      <c r="E164" s="1355" t="s">
        <v>3684</v>
      </c>
      <c r="F164" s="1355" t="s">
        <v>3757</v>
      </c>
      <c r="G164" s="1355" t="s">
        <v>2005</v>
      </c>
      <c r="H164" s="1355" t="s">
        <v>44</v>
      </c>
      <c r="I164" s="1355" t="s">
        <v>44</v>
      </c>
      <c r="J164" s="1355" t="s">
        <v>5104</v>
      </c>
      <c r="K164" s="632" t="s">
        <v>2005</v>
      </c>
      <c r="L164" s="632" t="s">
        <v>3414</v>
      </c>
      <c r="M164" s="1356"/>
      <c r="N164" s="1367"/>
      <c r="O164" s="1384"/>
      <c r="P164" s="1359">
        <v>0.0</v>
      </c>
      <c r="Q164" s="1404"/>
      <c r="R164" s="1424"/>
      <c r="S164" s="1404"/>
      <c r="T164" s="1403"/>
      <c r="U164" s="1372"/>
      <c r="V164" s="1362"/>
      <c r="W164" s="1403"/>
      <c r="X164" s="1362"/>
      <c r="Y164" s="1360" t="s">
        <v>6636</v>
      </c>
      <c r="Z164" s="1373"/>
      <c r="AA164" s="1374"/>
      <c r="AB164" s="1373" t="s">
        <v>6637</v>
      </c>
      <c r="AC164" s="572"/>
    </row>
    <row r="165">
      <c r="A165" s="1338" t="s">
        <v>36</v>
      </c>
      <c r="B165" s="1338" t="s">
        <v>2667</v>
      </c>
      <c r="C165" s="1339" t="s">
        <v>2668</v>
      </c>
      <c r="D165" s="1409" t="s">
        <v>2669</v>
      </c>
      <c r="E165" s="1341" t="s">
        <v>3521</v>
      </c>
      <c r="F165" s="1453" t="s">
        <v>3757</v>
      </c>
      <c r="G165" s="1351"/>
      <c r="H165" s="1351"/>
      <c r="I165" s="1344" t="s">
        <v>44</v>
      </c>
      <c r="J165" s="1341" t="s">
        <v>5114</v>
      </c>
      <c r="K165" s="1345" t="s">
        <v>2005</v>
      </c>
      <c r="L165" s="1345" t="s">
        <v>3414</v>
      </c>
      <c r="M165" s="1454" t="s">
        <v>190</v>
      </c>
      <c r="N165" s="1345">
        <f t="shared" ref="N165:N208" si="35">DATEDIF(O165,TODAY(),"Y")</f>
        <v>27</v>
      </c>
      <c r="O165" s="1346">
        <v>36138.0</v>
      </c>
      <c r="P165" s="1345">
        <v>1.0</v>
      </c>
      <c r="Q165" s="1347">
        <v>44348.0</v>
      </c>
      <c r="R165" s="1348" t="str">
        <f t="shared" ref="R165:R208" si="36">DATEDIF(Q165,TODAY(),"Y") &amp; " ปี " &amp;DATEDIF(Q165,TODAY(),"YM") &amp; " เดือน " &amp; DATEDIF(Q165,TODAY(),"MD") &amp; " วัน "</f>
        <v>4 ปี 8 เดือน 14 วัน </v>
      </c>
      <c r="S165" s="1349"/>
      <c r="T165" s="1414"/>
      <c r="U165" s="1413"/>
      <c r="V165" s="1351"/>
      <c r="W165" s="1414"/>
      <c r="X165" s="1351"/>
      <c r="Y165" s="1352" t="s">
        <v>6599</v>
      </c>
      <c r="Z165" s="1456" t="s">
        <v>6600</v>
      </c>
      <c r="AA165" s="1353"/>
      <c r="AB165" s="1318">
        <v>9000.0</v>
      </c>
      <c r="AC165" s="1415"/>
    </row>
    <row r="166">
      <c r="A166" s="1338" t="s">
        <v>52</v>
      </c>
      <c r="B166" s="1338" t="s">
        <v>924</v>
      </c>
      <c r="C166" s="1339" t="s">
        <v>925</v>
      </c>
      <c r="D166" s="1409" t="s">
        <v>5236</v>
      </c>
      <c r="E166" s="1341" t="s">
        <v>3707</v>
      </c>
      <c r="F166" s="1453" t="s">
        <v>3757</v>
      </c>
      <c r="G166" s="1351"/>
      <c r="H166" s="1351"/>
      <c r="I166" s="1344" t="s">
        <v>44</v>
      </c>
      <c r="J166" s="1341" t="s">
        <v>5114</v>
      </c>
      <c r="K166" s="1345" t="s">
        <v>2005</v>
      </c>
      <c r="L166" s="1345" t="s">
        <v>3365</v>
      </c>
      <c r="M166" s="1454" t="s">
        <v>48</v>
      </c>
      <c r="N166" s="1345">
        <f t="shared" si="35"/>
        <v>30</v>
      </c>
      <c r="O166" s="1346">
        <v>35029.0</v>
      </c>
      <c r="P166" s="1345">
        <v>1.0</v>
      </c>
      <c r="Q166" s="1347">
        <v>44256.0</v>
      </c>
      <c r="R166" s="1348" t="str">
        <f t="shared" si="36"/>
        <v>4 ปี 11 เดือน 14 วัน </v>
      </c>
      <c r="S166" s="1349">
        <v>20729.0</v>
      </c>
      <c r="T166" s="1414"/>
      <c r="U166" s="1413"/>
      <c r="V166" s="1351"/>
      <c r="W166" s="1414"/>
      <c r="X166" s="1351"/>
      <c r="Y166" s="1341" t="s">
        <v>6599</v>
      </c>
      <c r="Z166" s="1456" t="s">
        <v>6600</v>
      </c>
      <c r="AA166" s="1480"/>
      <c r="AB166" s="1456">
        <v>15000.0</v>
      </c>
      <c r="AC166" s="1415"/>
    </row>
    <row r="167" hidden="1">
      <c r="A167" s="577" t="s">
        <v>52</v>
      </c>
      <c r="B167" s="577" t="s">
        <v>1198</v>
      </c>
      <c r="C167" s="578" t="s">
        <v>1199</v>
      </c>
      <c r="D167" s="1384" t="s">
        <v>5237</v>
      </c>
      <c r="E167" s="1355" t="s">
        <v>3707</v>
      </c>
      <c r="F167" s="1457" t="s">
        <v>3757</v>
      </c>
      <c r="G167" s="1362"/>
      <c r="H167" s="1362"/>
      <c r="I167" s="1376" t="s">
        <v>44</v>
      </c>
      <c r="J167" s="1355" t="s">
        <v>5114</v>
      </c>
      <c r="K167" s="632" t="s">
        <v>2005</v>
      </c>
      <c r="L167" s="632" t="s">
        <v>3365</v>
      </c>
      <c r="M167" s="632" t="s">
        <v>48</v>
      </c>
      <c r="N167" s="1367">
        <f t="shared" si="35"/>
        <v>28</v>
      </c>
      <c r="O167" s="1368">
        <v>35598.0</v>
      </c>
      <c r="P167" s="1367">
        <v>0.0</v>
      </c>
      <c r="Q167" s="1368">
        <v>44119.0</v>
      </c>
      <c r="R167" s="1392" t="str">
        <f t="shared" si="36"/>
        <v>5 ปี 4 เดือน 0 วัน </v>
      </c>
      <c r="S167" s="1377">
        <v>21094.0</v>
      </c>
      <c r="T167" s="1403"/>
      <c r="U167" s="1372"/>
      <c r="V167" s="1362"/>
      <c r="W167" s="1443">
        <v>243040.0</v>
      </c>
      <c r="X167" s="1362"/>
      <c r="Y167" s="1332"/>
      <c r="Z167" s="1333"/>
      <c r="AA167" s="1334"/>
      <c r="AB167" s="1333"/>
      <c r="AC167" s="1477" t="s">
        <v>6601</v>
      </c>
    </row>
    <row r="168">
      <c r="A168" s="1338" t="s">
        <v>52</v>
      </c>
      <c r="B168" s="1338" t="s">
        <v>408</v>
      </c>
      <c r="C168" s="1339" t="s">
        <v>928</v>
      </c>
      <c r="D168" s="1409" t="s">
        <v>5238</v>
      </c>
      <c r="E168" s="1341" t="s">
        <v>3707</v>
      </c>
      <c r="F168" s="1453" t="s">
        <v>3757</v>
      </c>
      <c r="G168" s="1351"/>
      <c r="H168" s="1351"/>
      <c r="I168" s="1344" t="s">
        <v>44</v>
      </c>
      <c r="J168" s="1341" t="s">
        <v>5114</v>
      </c>
      <c r="K168" s="1345" t="s">
        <v>2005</v>
      </c>
      <c r="L168" s="1345" t="s">
        <v>3365</v>
      </c>
      <c r="M168" s="1454" t="s">
        <v>48</v>
      </c>
      <c r="N168" s="1345">
        <f t="shared" si="35"/>
        <v>30</v>
      </c>
      <c r="O168" s="1346">
        <v>34895.0</v>
      </c>
      <c r="P168" s="1345">
        <v>1.0</v>
      </c>
      <c r="Q168" s="1347">
        <v>44287.0</v>
      </c>
      <c r="R168" s="1348" t="str">
        <f t="shared" si="36"/>
        <v>4 ปี 10 เดือน 14 วัน </v>
      </c>
      <c r="S168" s="1349">
        <v>20363.0</v>
      </c>
      <c r="T168" s="1414"/>
      <c r="U168" s="1413"/>
      <c r="V168" s="1351"/>
      <c r="W168" s="1414"/>
      <c r="X168" s="1351"/>
      <c r="Y168" s="1341" t="s">
        <v>6599</v>
      </c>
      <c r="Z168" s="1456" t="s">
        <v>6600</v>
      </c>
      <c r="AA168" s="1480"/>
      <c r="AB168" s="1456">
        <v>15000.0</v>
      </c>
      <c r="AC168" s="1415"/>
    </row>
    <row r="169">
      <c r="A169" s="1338" t="s">
        <v>52</v>
      </c>
      <c r="B169" s="1338" t="s">
        <v>1058</v>
      </c>
      <c r="C169" s="1339" t="s">
        <v>1059</v>
      </c>
      <c r="D169" s="1409" t="s">
        <v>5239</v>
      </c>
      <c r="E169" s="1341" t="s">
        <v>3707</v>
      </c>
      <c r="F169" s="1453" t="s">
        <v>3757</v>
      </c>
      <c r="G169" s="1351"/>
      <c r="H169" s="1351"/>
      <c r="I169" s="1344" t="s">
        <v>44</v>
      </c>
      <c r="J169" s="1341" t="s">
        <v>5114</v>
      </c>
      <c r="K169" s="1345" t="s">
        <v>2005</v>
      </c>
      <c r="L169" s="1345" t="s">
        <v>3365</v>
      </c>
      <c r="M169" s="1345" t="s">
        <v>48</v>
      </c>
      <c r="N169" s="1345">
        <f t="shared" si="35"/>
        <v>26</v>
      </c>
      <c r="O169" s="1346">
        <v>36210.0</v>
      </c>
      <c r="P169" s="1345">
        <v>1.0</v>
      </c>
      <c r="Q169" s="1347">
        <v>44378.0</v>
      </c>
      <c r="R169" s="1348" t="str">
        <f t="shared" si="36"/>
        <v>4 ปี 7 เดือน 14 วัน </v>
      </c>
      <c r="S169" s="1349">
        <v>21824.0</v>
      </c>
      <c r="T169" s="1414"/>
      <c r="U169" s="1413"/>
      <c r="V169" s="1351"/>
      <c r="W169" s="1414"/>
      <c r="X169" s="1351"/>
      <c r="Y169" s="1352" t="s">
        <v>6614</v>
      </c>
      <c r="Z169" s="1456" t="s">
        <v>6600</v>
      </c>
      <c r="AA169" s="1480"/>
      <c r="AB169" s="1456">
        <v>15000.0</v>
      </c>
      <c r="AC169" s="1481"/>
    </row>
    <row r="170">
      <c r="A170" s="1338" t="s">
        <v>36</v>
      </c>
      <c r="B170" s="1338" t="s">
        <v>5240</v>
      </c>
      <c r="C170" s="1339" t="s">
        <v>5241</v>
      </c>
      <c r="D170" s="1409" t="s">
        <v>5242</v>
      </c>
      <c r="E170" s="1341" t="s">
        <v>5174</v>
      </c>
      <c r="F170" s="1453" t="s">
        <v>3757</v>
      </c>
      <c r="G170" s="1338" t="s">
        <v>4288</v>
      </c>
      <c r="H170" s="1341"/>
      <c r="I170" s="1344" t="s">
        <v>44</v>
      </c>
      <c r="J170" s="1341" t="s">
        <v>5114</v>
      </c>
      <c r="K170" s="1345" t="s">
        <v>2005</v>
      </c>
      <c r="L170" s="1345" t="s">
        <v>3414</v>
      </c>
      <c r="M170" s="1454" t="s">
        <v>190</v>
      </c>
      <c r="N170" s="1345">
        <f t="shared" si="35"/>
        <v>36</v>
      </c>
      <c r="O170" s="1346">
        <v>32620.0</v>
      </c>
      <c r="P170" s="1345">
        <v>1.0</v>
      </c>
      <c r="Q170" s="1347">
        <v>43577.0</v>
      </c>
      <c r="R170" s="1348" t="str">
        <f t="shared" si="36"/>
        <v>6 ปี 9 เดือน 24 วัน </v>
      </c>
      <c r="S170" s="1349">
        <v>18172.0</v>
      </c>
      <c r="T170" s="1414"/>
      <c r="U170" s="1413"/>
      <c r="V170" s="1351"/>
      <c r="W170" s="1414"/>
      <c r="X170" s="1351"/>
      <c r="Y170" s="1352" t="s">
        <v>6622</v>
      </c>
      <c r="Z170" s="1318" t="s">
        <v>6597</v>
      </c>
      <c r="AA170" s="1353"/>
      <c r="AB170" s="1318">
        <v>12960.0</v>
      </c>
      <c r="AC170" s="1352" t="s">
        <v>6638</v>
      </c>
    </row>
    <row r="171">
      <c r="A171" s="1338" t="s">
        <v>36</v>
      </c>
      <c r="B171" s="1338" t="s">
        <v>2670</v>
      </c>
      <c r="C171" s="1339" t="s">
        <v>2671</v>
      </c>
      <c r="D171" s="1409" t="s">
        <v>2672</v>
      </c>
      <c r="E171" s="1341" t="s">
        <v>3521</v>
      </c>
      <c r="F171" s="1453" t="s">
        <v>3757</v>
      </c>
      <c r="G171" s="1351"/>
      <c r="H171" s="1341" t="s">
        <v>3765</v>
      </c>
      <c r="I171" s="1344" t="s">
        <v>44</v>
      </c>
      <c r="J171" s="1341" t="s">
        <v>5114</v>
      </c>
      <c r="K171" s="1345" t="s">
        <v>2005</v>
      </c>
      <c r="L171" s="1345" t="s">
        <v>3414</v>
      </c>
      <c r="M171" s="1345" t="s">
        <v>48</v>
      </c>
      <c r="N171" s="1345">
        <f t="shared" si="35"/>
        <v>41</v>
      </c>
      <c r="O171" s="1346">
        <v>30910.0</v>
      </c>
      <c r="P171" s="1345">
        <v>1.0</v>
      </c>
      <c r="Q171" s="1347">
        <v>43297.0</v>
      </c>
      <c r="R171" s="1348" t="str">
        <f t="shared" si="36"/>
        <v>7 ปี 6 เดือน 30 วัน </v>
      </c>
      <c r="S171" s="1349">
        <v>16346.0</v>
      </c>
      <c r="T171" s="1414"/>
      <c r="U171" s="1413"/>
      <c r="V171" s="1351"/>
      <c r="W171" s="1414"/>
      <c r="X171" s="1341"/>
      <c r="Y171" s="1415"/>
      <c r="Z171" s="1318" t="s">
        <v>6639</v>
      </c>
      <c r="AA171" s="1353"/>
      <c r="AB171" s="1318">
        <v>9180.0</v>
      </c>
      <c r="AC171" s="1415"/>
    </row>
    <row r="172">
      <c r="A172" s="1338" t="s">
        <v>52</v>
      </c>
      <c r="B172" s="1338" t="s">
        <v>2673</v>
      </c>
      <c r="C172" s="1339" t="s">
        <v>2674</v>
      </c>
      <c r="D172" s="1409" t="s">
        <v>2675</v>
      </c>
      <c r="E172" s="1341" t="s">
        <v>3370</v>
      </c>
      <c r="F172" s="1453" t="s">
        <v>3757</v>
      </c>
      <c r="G172" s="1351"/>
      <c r="H172" s="1341" t="s">
        <v>842</v>
      </c>
      <c r="I172" s="1344" t="s">
        <v>44</v>
      </c>
      <c r="J172" s="1341" t="s">
        <v>5114</v>
      </c>
      <c r="K172" s="1345" t="s">
        <v>2005</v>
      </c>
      <c r="L172" s="1345" t="s">
        <v>3365</v>
      </c>
      <c r="M172" s="1345" t="s">
        <v>190</v>
      </c>
      <c r="N172" s="1345">
        <f t="shared" si="35"/>
        <v>26</v>
      </c>
      <c r="O172" s="1346">
        <v>36288.0</v>
      </c>
      <c r="P172" s="1345">
        <v>1.0</v>
      </c>
      <c r="Q172" s="1512">
        <v>43252.0</v>
      </c>
      <c r="R172" s="1348" t="str">
        <f t="shared" si="36"/>
        <v>7 ปี 8 เดือน 14 วัน </v>
      </c>
      <c r="S172" s="1349">
        <v>21824.0</v>
      </c>
      <c r="T172" s="1414"/>
      <c r="U172" s="1413"/>
      <c r="V172" s="1351"/>
      <c r="W172" s="1414"/>
      <c r="X172" s="1341"/>
      <c r="Y172" s="1415"/>
      <c r="Z172" s="1456" t="s">
        <v>6600</v>
      </c>
      <c r="AA172" s="1353" t="s">
        <v>6640</v>
      </c>
      <c r="AB172" s="1318">
        <v>12000.0</v>
      </c>
      <c r="AC172" s="1513" t="s">
        <v>6641</v>
      </c>
    </row>
    <row r="173">
      <c r="A173" s="1338" t="s">
        <v>52</v>
      </c>
      <c r="B173" s="1338" t="s">
        <v>5244</v>
      </c>
      <c r="C173" s="1339" t="s">
        <v>5245</v>
      </c>
      <c r="D173" s="1409" t="s">
        <v>5246</v>
      </c>
      <c r="E173" s="1341" t="s">
        <v>3684</v>
      </c>
      <c r="F173" s="1453" t="s">
        <v>3757</v>
      </c>
      <c r="G173" s="1351"/>
      <c r="H173" s="1351"/>
      <c r="I173" s="1344" t="s">
        <v>44</v>
      </c>
      <c r="J173" s="1341" t="s">
        <v>5114</v>
      </c>
      <c r="K173" s="1345" t="s">
        <v>2005</v>
      </c>
      <c r="L173" s="1345" t="s">
        <v>3365</v>
      </c>
      <c r="M173" s="1454" t="s">
        <v>48</v>
      </c>
      <c r="N173" s="1345">
        <f t="shared" si="35"/>
        <v>31</v>
      </c>
      <c r="O173" s="1346">
        <v>34653.0</v>
      </c>
      <c r="P173" s="1345">
        <v>1.0</v>
      </c>
      <c r="Q173" s="1347">
        <v>44361.0</v>
      </c>
      <c r="R173" s="1348" t="str">
        <f t="shared" si="36"/>
        <v>4 ปี 8 เดือน 1 วัน </v>
      </c>
      <c r="S173" s="1349">
        <v>20363.0</v>
      </c>
      <c r="T173" s="1414"/>
      <c r="U173" s="1413"/>
      <c r="V173" s="1351"/>
      <c r="W173" s="1414"/>
      <c r="X173" s="1351"/>
      <c r="Y173" s="1352" t="s">
        <v>6599</v>
      </c>
      <c r="Z173" s="1466" t="s">
        <v>6600</v>
      </c>
      <c r="AA173" s="1353"/>
      <c r="AB173" s="1318" t="s">
        <v>6608</v>
      </c>
      <c r="AC173" s="1415"/>
    </row>
    <row r="174" hidden="1">
      <c r="A174" s="577" t="s">
        <v>52</v>
      </c>
      <c r="B174" s="577" t="s">
        <v>4056</v>
      </c>
      <c r="C174" s="578" t="s">
        <v>5248</v>
      </c>
      <c r="D174" s="1366" t="s">
        <v>2005</v>
      </c>
      <c r="E174" s="1355" t="s">
        <v>3707</v>
      </c>
      <c r="F174" s="1457" t="s">
        <v>3757</v>
      </c>
      <c r="G174" s="1362"/>
      <c r="H174" s="1362"/>
      <c r="I174" s="1376" t="s">
        <v>44</v>
      </c>
      <c r="J174" s="1355" t="s">
        <v>3639</v>
      </c>
      <c r="K174" s="632" t="s">
        <v>3364</v>
      </c>
      <c r="L174" s="632" t="s">
        <v>3365</v>
      </c>
      <c r="M174" s="632" t="s">
        <v>48</v>
      </c>
      <c r="N174" s="1367">
        <f t="shared" si="35"/>
        <v>29</v>
      </c>
      <c r="O174" s="1514">
        <v>35385.0</v>
      </c>
      <c r="P174" s="1367">
        <v>0.0</v>
      </c>
      <c r="Q174" s="1377">
        <v>44060.0</v>
      </c>
      <c r="R174" s="1329" t="str">
        <f t="shared" si="36"/>
        <v>5 ปี 5 เดือน 29 วัน </v>
      </c>
      <c r="S174" s="1377">
        <v>21094.0</v>
      </c>
      <c r="T174" s="1403"/>
      <c r="U174" s="1372"/>
      <c r="V174" s="1362"/>
      <c r="W174" s="1443">
        <v>242828.0</v>
      </c>
      <c r="X174" s="1362"/>
      <c r="Y174" s="1332"/>
      <c r="Z174" s="1333"/>
      <c r="AA174" s="1334"/>
      <c r="AB174" s="1333"/>
      <c r="AC174" s="1323"/>
    </row>
    <row r="175">
      <c r="A175" s="1338" t="s">
        <v>52</v>
      </c>
      <c r="B175" s="1338" t="s">
        <v>5249</v>
      </c>
      <c r="C175" s="1339" t="s">
        <v>4223</v>
      </c>
      <c r="D175" s="1409" t="s">
        <v>5250</v>
      </c>
      <c r="E175" s="1341" t="s">
        <v>3521</v>
      </c>
      <c r="F175" s="1453" t="s">
        <v>3757</v>
      </c>
      <c r="G175" s="1351"/>
      <c r="H175" s="1341" t="s">
        <v>113</v>
      </c>
      <c r="I175" s="1344" t="s">
        <v>44</v>
      </c>
      <c r="J175" s="1341" t="s">
        <v>5114</v>
      </c>
      <c r="K175" s="1345" t="s">
        <v>2005</v>
      </c>
      <c r="L175" s="1345" t="s">
        <v>3365</v>
      </c>
      <c r="M175" s="1345" t="s">
        <v>173</v>
      </c>
      <c r="N175" s="1345">
        <f t="shared" si="35"/>
        <v>83</v>
      </c>
      <c r="O175" s="1346">
        <v>15615.0</v>
      </c>
      <c r="P175" s="1345">
        <v>1.0</v>
      </c>
      <c r="Q175" s="1347">
        <v>41365.0</v>
      </c>
      <c r="R175" s="1348" t="str">
        <f t="shared" si="36"/>
        <v>12 ปี 10 เดือน 14 วัน </v>
      </c>
      <c r="S175" s="1349">
        <v>37895.0</v>
      </c>
      <c r="T175" s="1414"/>
      <c r="U175" s="1413"/>
      <c r="V175" s="1351"/>
      <c r="W175" s="1414"/>
      <c r="X175" s="1341"/>
      <c r="Y175" s="1415"/>
      <c r="Z175" s="1456" t="s">
        <v>6600</v>
      </c>
      <c r="AA175" s="1417"/>
      <c r="AB175" s="1318">
        <v>13620.0</v>
      </c>
      <c r="AC175" s="1415"/>
    </row>
    <row r="176">
      <c r="A176" s="1338" t="s">
        <v>36</v>
      </c>
      <c r="B176" s="1338" t="s">
        <v>2676</v>
      </c>
      <c r="C176" s="1339" t="s">
        <v>2677</v>
      </c>
      <c r="D176" s="1409" t="s">
        <v>2678</v>
      </c>
      <c r="E176" s="1341" t="s">
        <v>3521</v>
      </c>
      <c r="F176" s="1453" t="s">
        <v>3757</v>
      </c>
      <c r="G176" s="1351"/>
      <c r="H176" s="1351"/>
      <c r="I176" s="1344" t="s">
        <v>44</v>
      </c>
      <c r="J176" s="1341" t="s">
        <v>5114</v>
      </c>
      <c r="K176" s="1345" t="s">
        <v>2005</v>
      </c>
      <c r="L176" s="1345" t="s">
        <v>3414</v>
      </c>
      <c r="M176" s="1345" t="s">
        <v>48</v>
      </c>
      <c r="N176" s="1345">
        <f t="shared" si="35"/>
        <v>30</v>
      </c>
      <c r="O176" s="1346">
        <v>34933.0</v>
      </c>
      <c r="P176" s="1345">
        <v>1.0</v>
      </c>
      <c r="Q176" s="1347">
        <v>44348.0</v>
      </c>
      <c r="R176" s="1348" t="str">
        <f t="shared" si="36"/>
        <v>4 ปี 8 เดือน 14 วัน </v>
      </c>
      <c r="S176" s="1349"/>
      <c r="T176" s="1414"/>
      <c r="U176" s="1413"/>
      <c r="V176" s="1351"/>
      <c r="W176" s="1414"/>
      <c r="X176" s="1351"/>
      <c r="Y176" s="1352" t="s">
        <v>6642</v>
      </c>
      <c r="Z176" s="1456" t="s">
        <v>6600</v>
      </c>
      <c r="AA176" s="1480"/>
      <c r="AB176" s="1456">
        <v>9000.0</v>
      </c>
      <c r="AC176" s="1481"/>
    </row>
    <row r="177">
      <c r="A177" s="1338" t="s">
        <v>52</v>
      </c>
      <c r="B177" s="1338" t="s">
        <v>919</v>
      </c>
      <c r="C177" s="1339" t="s">
        <v>920</v>
      </c>
      <c r="D177" s="1409" t="s">
        <v>5251</v>
      </c>
      <c r="E177" s="1341" t="s">
        <v>3707</v>
      </c>
      <c r="F177" s="1453" t="s">
        <v>3757</v>
      </c>
      <c r="G177" s="1351"/>
      <c r="H177" s="1351"/>
      <c r="I177" s="1344" t="s">
        <v>44</v>
      </c>
      <c r="J177" s="1341" t="s">
        <v>5114</v>
      </c>
      <c r="K177" s="1345" t="s">
        <v>2005</v>
      </c>
      <c r="L177" s="1345" t="s">
        <v>3365</v>
      </c>
      <c r="M177" s="1345" t="s">
        <v>48</v>
      </c>
      <c r="N177" s="1345">
        <f t="shared" si="35"/>
        <v>30</v>
      </c>
      <c r="O177" s="1346">
        <v>34986.0</v>
      </c>
      <c r="P177" s="1345">
        <v>1.0</v>
      </c>
      <c r="Q177" s="1347">
        <v>44378.0</v>
      </c>
      <c r="R177" s="1348" t="str">
        <f t="shared" si="36"/>
        <v>4 ปี 7 เดือน 14 วัน </v>
      </c>
      <c r="S177" s="1349"/>
      <c r="T177" s="1414"/>
      <c r="U177" s="1413"/>
      <c r="V177" s="1351"/>
      <c r="W177" s="1414"/>
      <c r="X177" s="1351"/>
      <c r="Y177" s="1352" t="s">
        <v>6614</v>
      </c>
      <c r="Z177" s="1456" t="s">
        <v>6600</v>
      </c>
      <c r="AA177" s="1480"/>
      <c r="AB177" s="1456">
        <v>15000.0</v>
      </c>
      <c r="AC177" s="1481"/>
    </row>
    <row r="178">
      <c r="A178" s="1338" t="s">
        <v>36</v>
      </c>
      <c r="B178" s="1338" t="s">
        <v>5252</v>
      </c>
      <c r="C178" s="1339" t="s">
        <v>3882</v>
      </c>
      <c r="D178" s="1409" t="s">
        <v>5253</v>
      </c>
      <c r="E178" s="1341" t="s">
        <v>3521</v>
      </c>
      <c r="F178" s="1453" t="s">
        <v>3757</v>
      </c>
      <c r="G178" s="1351"/>
      <c r="H178" s="1341" t="s">
        <v>699</v>
      </c>
      <c r="I178" s="1344" t="s">
        <v>44</v>
      </c>
      <c r="J178" s="1341" t="s">
        <v>5114</v>
      </c>
      <c r="K178" s="1345" t="s">
        <v>2005</v>
      </c>
      <c r="L178" s="1345" t="s">
        <v>3414</v>
      </c>
      <c r="M178" s="1345" t="s">
        <v>218</v>
      </c>
      <c r="N178" s="1345">
        <f t="shared" si="35"/>
        <v>31</v>
      </c>
      <c r="O178" s="1346">
        <v>34683.0</v>
      </c>
      <c r="P178" s="1345">
        <v>1.0</v>
      </c>
      <c r="Q178" s="1347">
        <v>43586.0</v>
      </c>
      <c r="R178" s="1348" t="str">
        <f t="shared" si="36"/>
        <v>6 ปี 9 เดือน 14 วัน </v>
      </c>
      <c r="S178" s="1349">
        <v>20363.0</v>
      </c>
      <c r="T178" s="1414"/>
      <c r="U178" s="1413"/>
      <c r="V178" s="1351"/>
      <c r="W178" s="1414"/>
      <c r="X178" s="1341"/>
      <c r="Y178" s="1415"/>
      <c r="Z178" s="1456" t="s">
        <v>6600</v>
      </c>
      <c r="AA178" s="1417"/>
      <c r="AB178" s="1318">
        <v>9000.0</v>
      </c>
      <c r="AC178" s="1415"/>
    </row>
    <row r="179" hidden="1">
      <c r="A179" s="577" t="s">
        <v>52</v>
      </c>
      <c r="B179" s="577" t="s">
        <v>1117</v>
      </c>
      <c r="C179" s="578" t="s">
        <v>1118</v>
      </c>
      <c r="D179" s="1384" t="s">
        <v>5254</v>
      </c>
      <c r="E179" s="1423" t="s">
        <v>3707</v>
      </c>
      <c r="F179" s="1457" t="s">
        <v>3757</v>
      </c>
      <c r="G179" s="1362"/>
      <c r="H179" s="1362"/>
      <c r="I179" s="1376" t="s">
        <v>44</v>
      </c>
      <c r="J179" s="1355" t="s">
        <v>5114</v>
      </c>
      <c r="K179" s="632" t="s">
        <v>2005</v>
      </c>
      <c r="L179" s="632" t="s">
        <v>3365</v>
      </c>
      <c r="M179" s="632" t="s">
        <v>48</v>
      </c>
      <c r="N179" s="1367">
        <f t="shared" si="35"/>
        <v>28</v>
      </c>
      <c r="O179" s="1368">
        <v>35537.0</v>
      </c>
      <c r="P179" s="1367">
        <v>0.0</v>
      </c>
      <c r="Q179" s="1368">
        <v>44119.0</v>
      </c>
      <c r="R179" s="1392" t="str">
        <f t="shared" si="36"/>
        <v>5 ปี 4 เดือน 0 วัน </v>
      </c>
      <c r="S179" s="1377">
        <v>21094.0</v>
      </c>
      <c r="T179" s="1403"/>
      <c r="U179" s="1372"/>
      <c r="V179" s="1362"/>
      <c r="W179" s="1443">
        <v>243040.0</v>
      </c>
      <c r="X179" s="1362"/>
      <c r="Y179" s="1332"/>
      <c r="Z179" s="1333"/>
      <c r="AA179" s="1334"/>
      <c r="AB179" s="1333"/>
      <c r="AC179" s="1477" t="s">
        <v>6601</v>
      </c>
    </row>
    <row r="180">
      <c r="A180" s="1338" t="s">
        <v>36</v>
      </c>
      <c r="B180" s="1338" t="s">
        <v>1274</v>
      </c>
      <c r="C180" s="1339" t="s">
        <v>1275</v>
      </c>
      <c r="D180" s="1409" t="s">
        <v>5255</v>
      </c>
      <c r="E180" s="1341" t="s">
        <v>3684</v>
      </c>
      <c r="F180" s="1453" t="s">
        <v>3757</v>
      </c>
      <c r="G180" s="1351"/>
      <c r="H180" s="1351"/>
      <c r="I180" s="1344" t="s">
        <v>44</v>
      </c>
      <c r="J180" s="1341" t="s">
        <v>5114</v>
      </c>
      <c r="K180" s="1345" t="s">
        <v>2005</v>
      </c>
      <c r="L180" s="1345" t="s">
        <v>3414</v>
      </c>
      <c r="M180" s="1454" t="s">
        <v>48</v>
      </c>
      <c r="N180" s="1345">
        <f t="shared" si="35"/>
        <v>30</v>
      </c>
      <c r="O180" s="1346">
        <v>35074.0</v>
      </c>
      <c r="P180" s="1345">
        <v>1.0</v>
      </c>
      <c r="Q180" s="1347">
        <v>44361.0</v>
      </c>
      <c r="R180" s="1348" t="str">
        <f t="shared" si="36"/>
        <v>4 ปี 8 เดือน 1 วัน </v>
      </c>
      <c r="S180" s="1349">
        <v>20729.0</v>
      </c>
      <c r="T180" s="1414"/>
      <c r="U180" s="1413"/>
      <c r="V180" s="1351"/>
      <c r="W180" s="1414"/>
      <c r="X180" s="1351"/>
      <c r="Y180" s="1415"/>
      <c r="Z180" s="1466" t="s">
        <v>6600</v>
      </c>
      <c r="AA180" s="1417"/>
      <c r="AB180" s="1318" t="s">
        <v>6608</v>
      </c>
      <c r="AC180" s="1415"/>
    </row>
    <row r="181" hidden="1">
      <c r="A181" s="577" t="s">
        <v>52</v>
      </c>
      <c r="B181" s="577" t="s">
        <v>4194</v>
      </c>
      <c r="C181" s="578" t="s">
        <v>4195</v>
      </c>
      <c r="D181" s="1366" t="s">
        <v>2005</v>
      </c>
      <c r="E181" s="1355" t="s">
        <v>3707</v>
      </c>
      <c r="F181" s="1457" t="s">
        <v>3757</v>
      </c>
      <c r="G181" s="1362"/>
      <c r="H181" s="1362"/>
      <c r="I181" s="1376" t="s">
        <v>44</v>
      </c>
      <c r="J181" s="1355" t="s">
        <v>3639</v>
      </c>
      <c r="K181" s="632" t="s">
        <v>3364</v>
      </c>
      <c r="L181" s="632" t="s">
        <v>3365</v>
      </c>
      <c r="M181" s="632" t="s">
        <v>48</v>
      </c>
      <c r="N181" s="1367">
        <f t="shared" si="35"/>
        <v>28</v>
      </c>
      <c r="O181" s="1368">
        <v>35677.0</v>
      </c>
      <c r="P181" s="1367">
        <v>0.0</v>
      </c>
      <c r="Q181" s="1369">
        <v>44046.0</v>
      </c>
      <c r="R181" s="1329" t="str">
        <f t="shared" si="36"/>
        <v>5 ปี 6 เดือน 12 วัน </v>
      </c>
      <c r="S181" s="1377">
        <v>21094.0</v>
      </c>
      <c r="T181" s="1358"/>
      <c r="U181" s="1362"/>
      <c r="V181" s="1362"/>
      <c r="W181" s="1443">
        <v>242858.0</v>
      </c>
      <c r="X181" s="1355"/>
      <c r="Y181" s="1455" t="s">
        <v>6602</v>
      </c>
      <c r="Z181" s="1333"/>
      <c r="AA181" s="1334"/>
      <c r="AB181" s="1333"/>
      <c r="AC181" s="1355" t="s">
        <v>6603</v>
      </c>
    </row>
    <row r="182" hidden="1">
      <c r="A182" s="577" t="s">
        <v>36</v>
      </c>
      <c r="B182" s="577" t="s">
        <v>1192</v>
      </c>
      <c r="C182" s="578" t="s">
        <v>1193</v>
      </c>
      <c r="D182" s="1366" t="s">
        <v>2005</v>
      </c>
      <c r="E182" s="1355" t="s">
        <v>3707</v>
      </c>
      <c r="F182" s="1457" t="s">
        <v>3757</v>
      </c>
      <c r="G182" s="1362"/>
      <c r="H182" s="1355" t="s">
        <v>720</v>
      </c>
      <c r="I182" s="1376" t="s">
        <v>44</v>
      </c>
      <c r="J182" s="1355" t="s">
        <v>3639</v>
      </c>
      <c r="K182" s="632" t="s">
        <v>3364</v>
      </c>
      <c r="L182" s="632" t="s">
        <v>3414</v>
      </c>
      <c r="M182" s="632" t="s">
        <v>48</v>
      </c>
      <c r="N182" s="1367">
        <f t="shared" si="35"/>
        <v>30</v>
      </c>
      <c r="O182" s="1368">
        <v>35084.0</v>
      </c>
      <c r="P182" s="1367">
        <v>0.0</v>
      </c>
      <c r="Q182" s="1369">
        <v>43906.0</v>
      </c>
      <c r="R182" s="1329" t="str">
        <f t="shared" si="36"/>
        <v>5 ปี 10 เดือน 30 วัน </v>
      </c>
      <c r="S182" s="1377">
        <v>20729.0</v>
      </c>
      <c r="T182" s="1358"/>
      <c r="U182" s="1362"/>
      <c r="V182" s="1362"/>
      <c r="W182" s="1443">
        <v>242858.0</v>
      </c>
      <c r="X182" s="1355"/>
      <c r="Y182" s="1455" t="s">
        <v>6602</v>
      </c>
      <c r="Z182" s="1333"/>
      <c r="AA182" s="1334"/>
      <c r="AB182" s="1333"/>
      <c r="AC182" s="1355" t="s">
        <v>6603</v>
      </c>
    </row>
    <row r="183">
      <c r="A183" s="1338" t="s">
        <v>52</v>
      </c>
      <c r="B183" s="1338" t="s">
        <v>5256</v>
      </c>
      <c r="C183" s="1339" t="s">
        <v>5257</v>
      </c>
      <c r="D183" s="1409" t="s">
        <v>5258</v>
      </c>
      <c r="E183" s="1341" t="s">
        <v>3707</v>
      </c>
      <c r="F183" s="1453" t="s">
        <v>3757</v>
      </c>
      <c r="G183" s="1351"/>
      <c r="H183" s="1351"/>
      <c r="I183" s="1344" t="s">
        <v>44</v>
      </c>
      <c r="J183" s="1341" t="s">
        <v>5114</v>
      </c>
      <c r="K183" s="1345" t="s">
        <v>2005</v>
      </c>
      <c r="L183" s="1345" t="s">
        <v>3365</v>
      </c>
      <c r="M183" s="1345" t="s">
        <v>48</v>
      </c>
      <c r="N183" s="1345">
        <f t="shared" si="35"/>
        <v>26</v>
      </c>
      <c r="O183" s="1346">
        <v>36301.0</v>
      </c>
      <c r="P183" s="1345">
        <v>1.0</v>
      </c>
      <c r="Q183" s="1436">
        <v>44378.0</v>
      </c>
      <c r="R183" s="1348" t="str">
        <f t="shared" si="36"/>
        <v>4 ปี 7 เดือน 14 วัน </v>
      </c>
      <c r="S183" s="1349"/>
      <c r="T183" s="1350"/>
      <c r="U183" s="1351"/>
      <c r="V183" s="1351"/>
      <c r="W183" s="1437"/>
      <c r="X183" s="1351"/>
      <c r="Y183" s="1352" t="s">
        <v>6614</v>
      </c>
      <c r="Z183" s="1456" t="s">
        <v>6600</v>
      </c>
      <c r="AA183" s="1480"/>
      <c r="AB183" s="1456">
        <v>15000.0</v>
      </c>
      <c r="AC183" s="1481"/>
    </row>
    <row r="184" hidden="1">
      <c r="A184" s="577" t="s">
        <v>52</v>
      </c>
      <c r="B184" s="577" t="s">
        <v>5259</v>
      </c>
      <c r="C184" s="578" t="s">
        <v>3960</v>
      </c>
      <c r="D184" s="1366" t="s">
        <v>2005</v>
      </c>
      <c r="E184" s="1355" t="s">
        <v>3707</v>
      </c>
      <c r="F184" s="1457" t="s">
        <v>3757</v>
      </c>
      <c r="G184" s="1362"/>
      <c r="H184" s="1362"/>
      <c r="I184" s="1376" t="s">
        <v>44</v>
      </c>
      <c r="J184" s="1355" t="s">
        <v>3639</v>
      </c>
      <c r="K184" s="632" t="s">
        <v>3364</v>
      </c>
      <c r="L184" s="632" t="s">
        <v>3365</v>
      </c>
      <c r="M184" s="632" t="s">
        <v>48</v>
      </c>
      <c r="N184" s="1367">
        <f t="shared" si="35"/>
        <v>28</v>
      </c>
      <c r="O184" s="1368">
        <v>35659.0</v>
      </c>
      <c r="P184" s="1367">
        <v>0.0</v>
      </c>
      <c r="Q184" s="1369">
        <v>44060.0</v>
      </c>
      <c r="R184" s="1329" t="str">
        <f t="shared" si="36"/>
        <v>5 ปี 5 เดือน 29 วัน </v>
      </c>
      <c r="S184" s="1377">
        <v>21094.0</v>
      </c>
      <c r="T184" s="1358"/>
      <c r="U184" s="1362"/>
      <c r="V184" s="1362"/>
      <c r="W184" s="1443">
        <v>242858.0</v>
      </c>
      <c r="X184" s="1362"/>
      <c r="Y184" s="1332"/>
      <c r="Z184" s="1333"/>
      <c r="AA184" s="1334"/>
      <c r="AB184" s="1333"/>
      <c r="AC184" s="1323"/>
    </row>
    <row r="185">
      <c r="A185" s="1338" t="s">
        <v>36</v>
      </c>
      <c r="B185" s="1338" t="s">
        <v>4537</v>
      </c>
      <c r="C185" s="1339" t="s">
        <v>3231</v>
      </c>
      <c r="D185" s="1409" t="s">
        <v>5260</v>
      </c>
      <c r="E185" s="1341" t="s">
        <v>5174</v>
      </c>
      <c r="F185" s="1453" t="s">
        <v>3757</v>
      </c>
      <c r="G185" s="1338" t="s">
        <v>4288</v>
      </c>
      <c r="H185" s="1341"/>
      <c r="I185" s="1344" t="s">
        <v>44</v>
      </c>
      <c r="J185" s="1341" t="s">
        <v>5114</v>
      </c>
      <c r="K185" s="1345" t="s">
        <v>2005</v>
      </c>
      <c r="L185" s="1345" t="s">
        <v>3414</v>
      </c>
      <c r="M185" s="1454" t="s">
        <v>197</v>
      </c>
      <c r="N185" s="1345">
        <f t="shared" si="35"/>
        <v>41</v>
      </c>
      <c r="O185" s="1346">
        <v>31020.0</v>
      </c>
      <c r="P185" s="1345">
        <v>1.0</v>
      </c>
      <c r="Q185" s="1436">
        <v>42979.0</v>
      </c>
      <c r="R185" s="1348" t="str">
        <f t="shared" si="36"/>
        <v>8 ปี 5 เดือน 14 วัน </v>
      </c>
      <c r="S185" s="1349">
        <v>16711.0</v>
      </c>
      <c r="T185" s="1350"/>
      <c r="U185" s="1351"/>
      <c r="V185" s="1497"/>
      <c r="W185" s="1501"/>
      <c r="X185" s="1508"/>
      <c r="Y185" s="1352" t="s">
        <v>6622</v>
      </c>
      <c r="Z185" s="1318" t="s">
        <v>6597</v>
      </c>
      <c r="AA185" s="1353"/>
      <c r="AB185" s="1318">
        <v>13980.0</v>
      </c>
      <c r="AC185" s="1341" t="s">
        <v>6634</v>
      </c>
    </row>
    <row r="186" hidden="1">
      <c r="A186" s="577" t="s">
        <v>52</v>
      </c>
      <c r="B186" s="577" t="s">
        <v>3172</v>
      </c>
      <c r="C186" s="578" t="s">
        <v>3173</v>
      </c>
      <c r="D186" s="1384" t="s">
        <v>5261</v>
      </c>
      <c r="E186" s="1355" t="s">
        <v>3521</v>
      </c>
      <c r="F186" s="1457" t="s">
        <v>3757</v>
      </c>
      <c r="G186" s="1362"/>
      <c r="H186" s="1355" t="s">
        <v>699</v>
      </c>
      <c r="I186" s="1376" t="s">
        <v>44</v>
      </c>
      <c r="J186" s="1355" t="s">
        <v>5114</v>
      </c>
      <c r="K186" s="632" t="s">
        <v>2005</v>
      </c>
      <c r="L186" s="632" t="s">
        <v>3365</v>
      </c>
      <c r="M186" s="632" t="s">
        <v>197</v>
      </c>
      <c r="N186" s="1367">
        <f t="shared" si="35"/>
        <v>28</v>
      </c>
      <c r="O186" s="1368">
        <v>35757.0</v>
      </c>
      <c r="P186" s="1367">
        <v>0.0</v>
      </c>
      <c r="Q186" s="1434">
        <v>43437.0</v>
      </c>
      <c r="R186" s="1392" t="str">
        <f t="shared" si="36"/>
        <v>7 ปี 2 เดือน 12 วัน </v>
      </c>
      <c r="S186" s="1377">
        <v>21459.0</v>
      </c>
      <c r="T186" s="1358"/>
      <c r="U186" s="1362"/>
      <c r="V186" s="1475"/>
      <c r="W186" s="1443">
        <v>243040.0</v>
      </c>
      <c r="X186" s="1355"/>
      <c r="Y186" s="1332"/>
      <c r="Z186" s="1333"/>
      <c r="AA186" s="1334"/>
      <c r="AB186" s="1333"/>
      <c r="AC186" s="572" t="s">
        <v>6643</v>
      </c>
    </row>
    <row r="187" hidden="1">
      <c r="A187" s="577" t="s">
        <v>52</v>
      </c>
      <c r="B187" s="577" t="s">
        <v>253</v>
      </c>
      <c r="C187" s="578" t="s">
        <v>254</v>
      </c>
      <c r="D187" s="1384" t="s">
        <v>5262</v>
      </c>
      <c r="E187" s="1355" t="s">
        <v>3684</v>
      </c>
      <c r="F187" s="1375" t="s">
        <v>3361</v>
      </c>
      <c r="G187" s="1355" t="s">
        <v>5263</v>
      </c>
      <c r="H187" s="1355" t="s">
        <v>6644</v>
      </c>
      <c r="I187" s="1376" t="s">
        <v>44</v>
      </c>
      <c r="J187" s="1355" t="s">
        <v>5114</v>
      </c>
      <c r="K187" s="632" t="s">
        <v>2005</v>
      </c>
      <c r="L187" s="632" t="s">
        <v>3365</v>
      </c>
      <c r="M187" s="518" t="s">
        <v>48</v>
      </c>
      <c r="N187" s="1367">
        <f t="shared" si="35"/>
        <v>29</v>
      </c>
      <c r="O187" s="1368">
        <v>35215.0</v>
      </c>
      <c r="P187" s="1367">
        <v>0.0</v>
      </c>
      <c r="Q187" s="1434">
        <v>44319.0</v>
      </c>
      <c r="R187" s="1392" t="str">
        <f t="shared" si="36"/>
        <v>4 ปี 9 เดือน 12 วัน </v>
      </c>
      <c r="S187" s="1377">
        <v>20729.0</v>
      </c>
      <c r="T187" s="1358"/>
      <c r="U187" s="1362"/>
      <c r="V187" s="1362"/>
      <c r="W187" s="1490" t="s">
        <v>6645</v>
      </c>
      <c r="X187" s="1355" t="s">
        <v>6646</v>
      </c>
      <c r="Y187" s="1455" t="s">
        <v>6647</v>
      </c>
      <c r="Z187" s="1373" t="s">
        <v>6576</v>
      </c>
      <c r="AA187" s="1374"/>
      <c r="AB187" s="1373" t="s">
        <v>6648</v>
      </c>
      <c r="AC187" s="1355" t="s">
        <v>6649</v>
      </c>
    </row>
    <row r="188" hidden="1">
      <c r="A188" s="577" t="s">
        <v>36</v>
      </c>
      <c r="B188" s="577" t="s">
        <v>803</v>
      </c>
      <c r="C188" s="578" t="s">
        <v>804</v>
      </c>
      <c r="D188" s="1384" t="s">
        <v>5264</v>
      </c>
      <c r="E188" s="1355" t="s">
        <v>5100</v>
      </c>
      <c r="F188" s="1457" t="s">
        <v>3757</v>
      </c>
      <c r="G188" s="1362"/>
      <c r="H188" s="1362"/>
      <c r="I188" s="1376" t="s">
        <v>44</v>
      </c>
      <c r="J188" s="1355" t="s">
        <v>5114</v>
      </c>
      <c r="K188" s="632" t="s">
        <v>2005</v>
      </c>
      <c r="L188" s="632" t="s">
        <v>3414</v>
      </c>
      <c r="M188" s="632" t="s">
        <v>48</v>
      </c>
      <c r="N188" s="1367">
        <f t="shared" si="35"/>
        <v>31</v>
      </c>
      <c r="O188" s="1368">
        <v>34506.0</v>
      </c>
      <c r="P188" s="1367">
        <v>0.0</v>
      </c>
      <c r="Q188" s="1434">
        <v>44137.0</v>
      </c>
      <c r="R188" s="1392" t="str">
        <f t="shared" si="36"/>
        <v>5 ปี 3 เดือน 13 วัน </v>
      </c>
      <c r="S188" s="1377">
        <v>19998.0</v>
      </c>
      <c r="T188" s="1358"/>
      <c r="U188" s="1362"/>
      <c r="V188" s="1362"/>
      <c r="W188" s="1490" t="s">
        <v>6650</v>
      </c>
      <c r="X188" s="1362"/>
      <c r="Y188" s="1332"/>
      <c r="Z188" s="1486" t="s">
        <v>6600</v>
      </c>
      <c r="AA188" s="1374"/>
      <c r="AB188" s="1373">
        <v>15000.0</v>
      </c>
      <c r="AC188" s="572" t="s">
        <v>6651</v>
      </c>
    </row>
    <row r="189" hidden="1">
      <c r="A189" s="577" t="s">
        <v>52</v>
      </c>
      <c r="B189" s="577" t="s">
        <v>129</v>
      </c>
      <c r="C189" s="578" t="s">
        <v>1248</v>
      </c>
      <c r="D189" s="1384" t="s">
        <v>5265</v>
      </c>
      <c r="E189" s="1355" t="s">
        <v>5154</v>
      </c>
      <c r="F189" s="1457" t="s">
        <v>3757</v>
      </c>
      <c r="G189" s="1362"/>
      <c r="H189" s="1362"/>
      <c r="I189" s="1376" t="s">
        <v>44</v>
      </c>
      <c r="J189" s="1355" t="s">
        <v>5114</v>
      </c>
      <c r="K189" s="632" t="s">
        <v>2005</v>
      </c>
      <c r="L189" s="632" t="s">
        <v>3365</v>
      </c>
      <c r="M189" s="518" t="s">
        <v>48</v>
      </c>
      <c r="N189" s="1367">
        <f t="shared" si="35"/>
        <v>29</v>
      </c>
      <c r="O189" s="1368">
        <v>35139.0</v>
      </c>
      <c r="P189" s="1367">
        <v>0.0</v>
      </c>
      <c r="Q189" s="1368">
        <v>44277.0</v>
      </c>
      <c r="R189" s="1392" t="str">
        <f t="shared" si="36"/>
        <v>4 ปี 10 เดือน 24 วัน </v>
      </c>
      <c r="S189" s="1377">
        <v>20729.0</v>
      </c>
      <c r="T189" s="1403"/>
      <c r="U189" s="1372"/>
      <c r="V189" s="1362"/>
      <c r="W189" s="1443">
        <v>243223.0</v>
      </c>
      <c r="X189" s="1362"/>
      <c r="Y189" s="1455" t="s">
        <v>6599</v>
      </c>
      <c r="Z189" s="1474" t="s">
        <v>6600</v>
      </c>
      <c r="AA189" s="1379"/>
      <c r="AB189" s="1378">
        <v>15000.0</v>
      </c>
      <c r="AC189" s="1477" t="s">
        <v>6601</v>
      </c>
    </row>
    <row r="190">
      <c r="A190" s="1338" t="s">
        <v>36</v>
      </c>
      <c r="B190" s="1338" t="s">
        <v>2679</v>
      </c>
      <c r="C190" s="1339" t="s">
        <v>6652</v>
      </c>
      <c r="D190" s="1409" t="s">
        <v>2680</v>
      </c>
      <c r="E190" s="1341" t="s">
        <v>3521</v>
      </c>
      <c r="F190" s="1453" t="s">
        <v>3757</v>
      </c>
      <c r="G190" s="1351"/>
      <c r="H190" s="1351"/>
      <c r="I190" s="1344" t="s">
        <v>44</v>
      </c>
      <c r="J190" s="1341" t="s">
        <v>5114</v>
      </c>
      <c r="K190" s="1345" t="s">
        <v>2005</v>
      </c>
      <c r="L190" s="1345" t="s">
        <v>3414</v>
      </c>
      <c r="M190" s="1345" t="s">
        <v>311</v>
      </c>
      <c r="N190" s="1345">
        <f t="shared" si="35"/>
        <v>46</v>
      </c>
      <c r="O190" s="1346">
        <v>29125.0</v>
      </c>
      <c r="P190" s="1345">
        <v>1.0</v>
      </c>
      <c r="Q190" s="1347">
        <v>44200.0</v>
      </c>
      <c r="R190" s="1348" t="str">
        <f t="shared" si="36"/>
        <v>5 ปี 1 เดือน 11 วัน </v>
      </c>
      <c r="S190" s="1349"/>
      <c r="T190" s="1350"/>
      <c r="U190" s="1351"/>
      <c r="V190" s="1351"/>
      <c r="W190" s="1350"/>
      <c r="X190" s="1351"/>
      <c r="Y190" s="1352" t="s">
        <v>6599</v>
      </c>
      <c r="Z190" s="1456" t="s">
        <v>6600</v>
      </c>
      <c r="AA190" s="1353"/>
      <c r="AB190" s="1318">
        <v>9000.0</v>
      </c>
      <c r="AC190" s="1415"/>
    </row>
    <row r="191">
      <c r="A191" s="1338" t="s">
        <v>52</v>
      </c>
      <c r="B191" s="1338" t="s">
        <v>200</v>
      </c>
      <c r="C191" s="1339" t="s">
        <v>201</v>
      </c>
      <c r="D191" s="1409" t="s">
        <v>5266</v>
      </c>
      <c r="E191" s="1410" t="s">
        <v>3370</v>
      </c>
      <c r="F191" s="1453" t="s">
        <v>3757</v>
      </c>
      <c r="G191" s="1351"/>
      <c r="H191" s="1351"/>
      <c r="I191" s="1344" t="s">
        <v>44</v>
      </c>
      <c r="J191" s="1341" t="s">
        <v>5114</v>
      </c>
      <c r="K191" s="1345" t="s">
        <v>2005</v>
      </c>
      <c r="L191" s="1345" t="s">
        <v>3365</v>
      </c>
      <c r="M191" s="1345" t="s">
        <v>190</v>
      </c>
      <c r="N191" s="1345">
        <f t="shared" si="35"/>
        <v>46</v>
      </c>
      <c r="O191" s="1346">
        <v>29170.0</v>
      </c>
      <c r="P191" s="1345">
        <v>1.0</v>
      </c>
      <c r="Q191" s="1347">
        <v>44378.0</v>
      </c>
      <c r="R191" s="1348" t="str">
        <f t="shared" si="36"/>
        <v>4 ปี 7 เดือน 14 วัน </v>
      </c>
      <c r="S191" s="1349"/>
      <c r="T191" s="1350"/>
      <c r="U191" s="1351"/>
      <c r="V191" s="1351"/>
      <c r="W191" s="1350"/>
      <c r="X191" s="1351"/>
      <c r="Y191" s="1352" t="s">
        <v>6653</v>
      </c>
      <c r="Z191" s="1456" t="s">
        <v>6600</v>
      </c>
      <c r="AA191" s="1480"/>
      <c r="AB191" s="1456">
        <v>15000.0</v>
      </c>
      <c r="AC191" s="1481"/>
    </row>
    <row r="192" hidden="1">
      <c r="A192" s="577" t="s">
        <v>52</v>
      </c>
      <c r="B192" s="577" t="s">
        <v>4154</v>
      </c>
      <c r="C192" s="578" t="s">
        <v>4155</v>
      </c>
      <c r="D192" s="1366" t="s">
        <v>2005</v>
      </c>
      <c r="E192" s="1355" t="s">
        <v>3521</v>
      </c>
      <c r="F192" s="1457" t="s">
        <v>3757</v>
      </c>
      <c r="G192" s="1362"/>
      <c r="H192" s="1362"/>
      <c r="I192" s="1376" t="s">
        <v>44</v>
      </c>
      <c r="J192" s="1355" t="s">
        <v>3639</v>
      </c>
      <c r="K192" s="632" t="s">
        <v>2005</v>
      </c>
      <c r="L192" s="632" t="s">
        <v>3365</v>
      </c>
      <c r="M192" s="632" t="s">
        <v>197</v>
      </c>
      <c r="N192" s="1367">
        <f t="shared" si="35"/>
        <v>28</v>
      </c>
      <c r="O192" s="1368">
        <v>35596.0</v>
      </c>
      <c r="P192" s="1367">
        <v>0.0</v>
      </c>
      <c r="Q192" s="1377">
        <v>44410.0</v>
      </c>
      <c r="R192" s="1329" t="str">
        <f t="shared" si="36"/>
        <v>4 ปี 6 เดือน 13 วัน </v>
      </c>
      <c r="S192" s="1377">
        <v>242796.0</v>
      </c>
      <c r="T192" s="1367"/>
      <c r="U192" s="1355"/>
      <c r="V192" s="1355"/>
      <c r="W192" s="1358"/>
      <c r="X192" s="1355" t="s">
        <v>6654</v>
      </c>
      <c r="Y192" s="1455" t="s">
        <v>6654</v>
      </c>
      <c r="Z192" s="1378"/>
      <c r="AA192" s="1379"/>
      <c r="AB192" s="1378">
        <v>9000.0</v>
      </c>
      <c r="AC192" s="1380"/>
    </row>
    <row r="193" hidden="1">
      <c r="A193" s="577" t="s">
        <v>52</v>
      </c>
      <c r="B193" s="577" t="s">
        <v>4154</v>
      </c>
      <c r="C193" s="578" t="s">
        <v>4155</v>
      </c>
      <c r="D193" s="1384" t="s">
        <v>5267</v>
      </c>
      <c r="E193" s="1355" t="s">
        <v>5154</v>
      </c>
      <c r="F193" s="1457" t="s">
        <v>3757</v>
      </c>
      <c r="G193" s="1362"/>
      <c r="H193" s="1362"/>
      <c r="I193" s="1376" t="s">
        <v>44</v>
      </c>
      <c r="J193" s="1355" t="s">
        <v>5114</v>
      </c>
      <c r="K193" s="632" t="s">
        <v>2005</v>
      </c>
      <c r="L193" s="632" t="s">
        <v>3365</v>
      </c>
      <c r="M193" s="632" t="s">
        <v>197</v>
      </c>
      <c r="N193" s="1367">
        <f t="shared" si="35"/>
        <v>28</v>
      </c>
      <c r="O193" s="1368">
        <v>35596.0</v>
      </c>
      <c r="P193" s="1367">
        <v>0.0</v>
      </c>
      <c r="Q193" s="1368">
        <v>44501.0</v>
      </c>
      <c r="R193" s="1392" t="str">
        <f t="shared" si="36"/>
        <v>4 ปี 3 เดือน 14 วัน </v>
      </c>
      <c r="S193" s="1377"/>
      <c r="T193" s="1367"/>
      <c r="U193" s="1355"/>
      <c r="V193" s="1355"/>
      <c r="W193" s="1443">
        <v>243327.0</v>
      </c>
      <c r="X193" s="1515" t="s">
        <v>6655</v>
      </c>
      <c r="Y193" s="1455" t="s">
        <v>6656</v>
      </c>
      <c r="Z193" s="1474" t="s">
        <v>6600</v>
      </c>
      <c r="AA193" s="1379"/>
      <c r="AB193" s="1378">
        <v>15000.0</v>
      </c>
      <c r="AC193" s="1477" t="s">
        <v>6657</v>
      </c>
    </row>
    <row r="194" hidden="1">
      <c r="A194" s="577" t="s">
        <v>52</v>
      </c>
      <c r="B194" s="577" t="s">
        <v>5268</v>
      </c>
      <c r="C194" s="578" t="s">
        <v>5269</v>
      </c>
      <c r="D194" s="1384" t="s">
        <v>5270</v>
      </c>
      <c r="E194" s="1355" t="s">
        <v>3684</v>
      </c>
      <c r="F194" s="1457" t="s">
        <v>3757</v>
      </c>
      <c r="G194" s="1362"/>
      <c r="H194" s="1362"/>
      <c r="I194" s="1376" t="s">
        <v>44</v>
      </c>
      <c r="J194" s="1355" t="s">
        <v>5114</v>
      </c>
      <c r="K194" s="632" t="s">
        <v>2005</v>
      </c>
      <c r="L194" s="632" t="s">
        <v>3365</v>
      </c>
      <c r="M194" s="632" t="s">
        <v>48</v>
      </c>
      <c r="N194" s="1367">
        <f t="shared" si="35"/>
        <v>31</v>
      </c>
      <c r="O194" s="1368">
        <v>34697.0</v>
      </c>
      <c r="P194" s="1367">
        <v>0.0</v>
      </c>
      <c r="Q194" s="1368">
        <v>44410.0</v>
      </c>
      <c r="R194" s="1392" t="str">
        <f t="shared" si="36"/>
        <v>4 ปี 6 เดือน 13 วัน </v>
      </c>
      <c r="S194" s="1377"/>
      <c r="T194" s="1367"/>
      <c r="U194" s="1355"/>
      <c r="V194" s="1516"/>
      <c r="W194" s="1443">
        <v>243040.0</v>
      </c>
      <c r="X194" s="1355" t="s">
        <v>6654</v>
      </c>
      <c r="Y194" s="1455" t="s">
        <v>6658</v>
      </c>
      <c r="Z194" s="1378"/>
      <c r="AA194" s="1379"/>
      <c r="AB194" s="1378" t="s">
        <v>6608</v>
      </c>
      <c r="AC194" s="1380"/>
    </row>
    <row r="195" hidden="1">
      <c r="A195" s="577" t="s">
        <v>52</v>
      </c>
      <c r="B195" s="577" t="s">
        <v>4849</v>
      </c>
      <c r="C195" s="578" t="s">
        <v>4850</v>
      </c>
      <c r="D195" s="1366" t="s">
        <v>2005</v>
      </c>
      <c r="E195" s="1355" t="s">
        <v>3684</v>
      </c>
      <c r="F195" s="1457" t="s">
        <v>3757</v>
      </c>
      <c r="G195" s="1362"/>
      <c r="H195" s="1362"/>
      <c r="I195" s="1376" t="s">
        <v>44</v>
      </c>
      <c r="J195" s="1355" t="s">
        <v>3639</v>
      </c>
      <c r="K195" s="632" t="s">
        <v>2005</v>
      </c>
      <c r="L195" s="632" t="s">
        <v>3365</v>
      </c>
      <c r="M195" s="632" t="s">
        <v>48</v>
      </c>
      <c r="N195" s="1367">
        <f t="shared" si="35"/>
        <v>33</v>
      </c>
      <c r="O195" s="1368">
        <v>33798.0</v>
      </c>
      <c r="P195" s="1367">
        <v>0.0</v>
      </c>
      <c r="Q195" s="1377">
        <v>44413.0</v>
      </c>
      <c r="R195" s="1329" t="str">
        <f t="shared" si="36"/>
        <v>4 ปี 6 เดือน 10 วัน </v>
      </c>
      <c r="S195" s="1377">
        <v>242796.0</v>
      </c>
      <c r="T195" s="1367"/>
      <c r="U195" s="1355"/>
      <c r="V195" s="1355"/>
      <c r="W195" s="1443">
        <v>242858.0</v>
      </c>
      <c r="X195" s="1355" t="s">
        <v>6654</v>
      </c>
      <c r="Y195" s="1455" t="s">
        <v>6658</v>
      </c>
      <c r="Z195" s="1378"/>
      <c r="AA195" s="1379"/>
      <c r="AB195" s="1378" t="s">
        <v>6608</v>
      </c>
      <c r="AC195" s="1380"/>
    </row>
    <row r="196" hidden="1">
      <c r="A196" s="577" t="s">
        <v>36</v>
      </c>
      <c r="B196" s="577" t="s">
        <v>5271</v>
      </c>
      <c r="C196" s="578" t="s">
        <v>5272</v>
      </c>
      <c r="D196" s="1384" t="s">
        <v>5273</v>
      </c>
      <c r="E196" s="1355" t="s">
        <v>3521</v>
      </c>
      <c r="F196" s="1457" t="s">
        <v>3757</v>
      </c>
      <c r="G196" s="1362"/>
      <c r="H196" s="1362"/>
      <c r="I196" s="1376" t="s">
        <v>44</v>
      </c>
      <c r="J196" s="1355" t="s">
        <v>5114</v>
      </c>
      <c r="K196" s="632" t="s">
        <v>2005</v>
      </c>
      <c r="L196" s="632" t="s">
        <v>3414</v>
      </c>
      <c r="M196" s="632" t="s">
        <v>179</v>
      </c>
      <c r="N196" s="1367">
        <f t="shared" si="35"/>
        <v>30</v>
      </c>
      <c r="O196" s="1368">
        <v>34928.0</v>
      </c>
      <c r="P196" s="1367">
        <v>0.0</v>
      </c>
      <c r="Q196" s="1368">
        <v>44424.0</v>
      </c>
      <c r="R196" s="1392" t="str">
        <f t="shared" si="36"/>
        <v>4 ปี 5 เดือน 30 วัน </v>
      </c>
      <c r="S196" s="1377"/>
      <c r="T196" s="1367"/>
      <c r="U196" s="1355"/>
      <c r="V196" s="1355"/>
      <c r="W196" s="1443">
        <v>243176.0</v>
      </c>
      <c r="X196" s="1355" t="s">
        <v>6659</v>
      </c>
      <c r="Y196" s="1455"/>
      <c r="Z196" s="1486" t="s">
        <v>6600</v>
      </c>
      <c r="AA196" s="1379"/>
      <c r="AB196" s="1378">
        <v>9000.0</v>
      </c>
      <c r="AC196" s="1380"/>
    </row>
    <row r="197" hidden="1">
      <c r="A197" s="577" t="s">
        <v>36</v>
      </c>
      <c r="B197" s="577" t="s">
        <v>5274</v>
      </c>
      <c r="C197" s="578" t="s">
        <v>5275</v>
      </c>
      <c r="D197" s="1517" t="s">
        <v>5276</v>
      </c>
      <c r="E197" s="1355" t="s">
        <v>3521</v>
      </c>
      <c r="F197" s="1457" t="s">
        <v>3757</v>
      </c>
      <c r="G197" s="1362"/>
      <c r="H197" s="1362"/>
      <c r="I197" s="1376" t="s">
        <v>44</v>
      </c>
      <c r="J197" s="1355" t="s">
        <v>3639</v>
      </c>
      <c r="K197" s="632" t="s">
        <v>2005</v>
      </c>
      <c r="L197" s="632" t="s">
        <v>3414</v>
      </c>
      <c r="M197" s="632" t="s">
        <v>218</v>
      </c>
      <c r="N197" s="1367">
        <f t="shared" si="35"/>
        <v>35</v>
      </c>
      <c r="O197" s="1368">
        <v>33120.0</v>
      </c>
      <c r="P197" s="1367">
        <v>0.0</v>
      </c>
      <c r="Q197" s="1377">
        <v>44424.0</v>
      </c>
      <c r="R197" s="1329" t="str">
        <f t="shared" si="36"/>
        <v>4 ปี 5 เดือน 30 วัน </v>
      </c>
      <c r="S197" s="1377">
        <v>242796.0</v>
      </c>
      <c r="T197" s="1367"/>
      <c r="U197" s="1355"/>
      <c r="V197" s="1355"/>
      <c r="W197" s="1443">
        <v>242888.0</v>
      </c>
      <c r="X197" s="1355" t="s">
        <v>6659</v>
      </c>
      <c r="Y197" s="1455"/>
      <c r="Z197" s="1378"/>
      <c r="AA197" s="1379"/>
      <c r="AB197" s="1378">
        <v>9000.0</v>
      </c>
      <c r="AC197" s="1380"/>
    </row>
    <row r="198">
      <c r="A198" s="1338" t="s">
        <v>36</v>
      </c>
      <c r="B198" s="1338" t="s">
        <v>2681</v>
      </c>
      <c r="C198" s="1339" t="s">
        <v>2682</v>
      </c>
      <c r="D198" s="1409" t="s">
        <v>2683</v>
      </c>
      <c r="E198" s="1341" t="s">
        <v>3521</v>
      </c>
      <c r="F198" s="1453" t="s">
        <v>3757</v>
      </c>
      <c r="G198" s="1351"/>
      <c r="H198" s="1351"/>
      <c r="I198" s="1344" t="s">
        <v>44</v>
      </c>
      <c r="J198" s="1341" t="s">
        <v>5114</v>
      </c>
      <c r="K198" s="1345" t="s">
        <v>2005</v>
      </c>
      <c r="L198" s="1345" t="s">
        <v>3414</v>
      </c>
      <c r="M198" s="1345" t="s">
        <v>218</v>
      </c>
      <c r="N198" s="1345">
        <f t="shared" si="35"/>
        <v>38</v>
      </c>
      <c r="O198" s="1346">
        <v>32067.0</v>
      </c>
      <c r="P198" s="1345">
        <v>1.0</v>
      </c>
      <c r="Q198" s="1347">
        <v>44426.0</v>
      </c>
      <c r="R198" s="1348" t="str">
        <f t="shared" si="36"/>
        <v>4 ปี 5 เดือน 28 วัน </v>
      </c>
      <c r="S198" s="1349"/>
      <c r="T198" s="1345"/>
      <c r="U198" s="1341"/>
      <c r="V198" s="1341"/>
      <c r="W198" s="1350"/>
      <c r="X198" s="1341" t="s">
        <v>6659</v>
      </c>
      <c r="Y198" s="1352"/>
      <c r="Z198" s="1466" t="s">
        <v>6600</v>
      </c>
      <c r="AA198" s="1480"/>
      <c r="AB198" s="1456">
        <v>9000.0</v>
      </c>
      <c r="AC198" s="1481"/>
    </row>
    <row r="199">
      <c r="A199" s="1338" t="s">
        <v>36</v>
      </c>
      <c r="B199" s="1338" t="s">
        <v>5277</v>
      </c>
      <c r="C199" s="1339" t="s">
        <v>3631</v>
      </c>
      <c r="D199" s="1409" t="s">
        <v>5276</v>
      </c>
      <c r="E199" s="1341" t="s">
        <v>3521</v>
      </c>
      <c r="F199" s="1453" t="s">
        <v>3757</v>
      </c>
      <c r="G199" s="1351"/>
      <c r="H199" s="1351"/>
      <c r="I199" s="1344" t="s">
        <v>44</v>
      </c>
      <c r="J199" s="1341" t="s">
        <v>5114</v>
      </c>
      <c r="K199" s="1345" t="s">
        <v>2005</v>
      </c>
      <c r="L199" s="1345" t="s">
        <v>3414</v>
      </c>
      <c r="M199" s="1345" t="s">
        <v>197</v>
      </c>
      <c r="N199" s="1345">
        <f t="shared" si="35"/>
        <v>28</v>
      </c>
      <c r="O199" s="1346">
        <v>35571.0</v>
      </c>
      <c r="P199" s="1345">
        <v>1.0</v>
      </c>
      <c r="Q199" s="1347">
        <v>44440.0</v>
      </c>
      <c r="R199" s="1348" t="str">
        <f t="shared" si="36"/>
        <v>4 ปี 5 เดือน 14 วัน </v>
      </c>
      <c r="S199" s="1349"/>
      <c r="T199" s="1345"/>
      <c r="U199" s="1341"/>
      <c r="V199" s="1341"/>
      <c r="W199" s="1350"/>
      <c r="X199" s="1341" t="s">
        <v>6659</v>
      </c>
      <c r="Y199" s="1352"/>
      <c r="Z199" s="1466" t="s">
        <v>6600</v>
      </c>
      <c r="AA199" s="1480"/>
      <c r="AB199" s="1456">
        <v>9000.0</v>
      </c>
      <c r="AC199" s="1481"/>
    </row>
    <row r="200">
      <c r="A200" s="1338" t="s">
        <v>52</v>
      </c>
      <c r="B200" s="1338" t="s">
        <v>714</v>
      </c>
      <c r="C200" s="1339" t="s">
        <v>715</v>
      </c>
      <c r="D200" s="1409" t="s">
        <v>5278</v>
      </c>
      <c r="E200" s="1341" t="s">
        <v>5100</v>
      </c>
      <c r="F200" s="1453" t="s">
        <v>3757</v>
      </c>
      <c r="G200" s="1351"/>
      <c r="H200" s="1351"/>
      <c r="I200" s="1344" t="s">
        <v>44</v>
      </c>
      <c r="J200" s="1341" t="s">
        <v>5114</v>
      </c>
      <c r="K200" s="1345" t="s">
        <v>2005</v>
      </c>
      <c r="L200" s="1345" t="s">
        <v>3365</v>
      </c>
      <c r="M200" s="1345" t="s">
        <v>3629</v>
      </c>
      <c r="N200" s="1345">
        <f t="shared" si="35"/>
        <v>29</v>
      </c>
      <c r="O200" s="1346">
        <v>35321.0</v>
      </c>
      <c r="P200" s="1345">
        <v>1.0</v>
      </c>
      <c r="Q200" s="1347">
        <v>44440.0</v>
      </c>
      <c r="R200" s="1348" t="str">
        <f t="shared" si="36"/>
        <v>4 ปี 5 เดือน 14 วัน </v>
      </c>
      <c r="S200" s="1349"/>
      <c r="T200" s="1345"/>
      <c r="U200" s="1341"/>
      <c r="V200" s="1341"/>
      <c r="W200" s="1350"/>
      <c r="X200" s="1341" t="s">
        <v>6659</v>
      </c>
      <c r="Y200" s="1352"/>
      <c r="Z200" s="1456" t="s">
        <v>6600</v>
      </c>
      <c r="AA200" s="1480"/>
      <c r="AB200" s="1456">
        <v>15000.0</v>
      </c>
      <c r="AC200" s="1481"/>
    </row>
    <row r="201">
      <c r="A201" s="1338" t="s">
        <v>36</v>
      </c>
      <c r="B201" s="1338" t="s">
        <v>5279</v>
      </c>
      <c r="C201" s="1339" t="s">
        <v>5280</v>
      </c>
      <c r="D201" s="1409" t="s">
        <v>5281</v>
      </c>
      <c r="E201" s="1341" t="s">
        <v>3521</v>
      </c>
      <c r="F201" s="1453" t="s">
        <v>3757</v>
      </c>
      <c r="G201" s="1351"/>
      <c r="H201" s="1351"/>
      <c r="I201" s="1344" t="s">
        <v>44</v>
      </c>
      <c r="J201" s="1341" t="s">
        <v>5114</v>
      </c>
      <c r="K201" s="1345" t="s">
        <v>2005</v>
      </c>
      <c r="L201" s="1345" t="s">
        <v>3414</v>
      </c>
      <c r="M201" s="1345" t="s">
        <v>197</v>
      </c>
      <c r="N201" s="1345">
        <f t="shared" si="35"/>
        <v>29</v>
      </c>
      <c r="O201" s="1346">
        <v>35465.0</v>
      </c>
      <c r="P201" s="1345">
        <v>1.0</v>
      </c>
      <c r="Q201" s="1347">
        <v>44440.0</v>
      </c>
      <c r="R201" s="1348" t="str">
        <f t="shared" si="36"/>
        <v>4 ปี 5 เดือน 14 วัน </v>
      </c>
      <c r="S201" s="1349"/>
      <c r="T201" s="1345"/>
      <c r="U201" s="1341"/>
      <c r="V201" s="1341"/>
      <c r="W201" s="1350"/>
      <c r="X201" s="1341" t="s">
        <v>6660</v>
      </c>
      <c r="Y201" s="1352"/>
      <c r="Z201" s="1456" t="s">
        <v>6600</v>
      </c>
      <c r="AA201" s="1480"/>
      <c r="AB201" s="1456">
        <v>9000.0</v>
      </c>
      <c r="AC201" s="1481"/>
    </row>
    <row r="202" hidden="1">
      <c r="A202" s="577" t="s">
        <v>52</v>
      </c>
      <c r="B202" s="577" t="s">
        <v>5282</v>
      </c>
      <c r="C202" s="578" t="s">
        <v>5283</v>
      </c>
      <c r="D202" s="1384" t="s">
        <v>5284</v>
      </c>
      <c r="E202" s="1423" t="s">
        <v>3370</v>
      </c>
      <c r="F202" s="1457" t="s">
        <v>3757</v>
      </c>
      <c r="G202" s="1439" t="s">
        <v>5285</v>
      </c>
      <c r="H202" s="1355" t="s">
        <v>239</v>
      </c>
      <c r="I202" s="1376" t="s">
        <v>44</v>
      </c>
      <c r="J202" s="1355" t="s">
        <v>5114</v>
      </c>
      <c r="K202" s="632" t="s">
        <v>2005</v>
      </c>
      <c r="L202" s="632" t="s">
        <v>3365</v>
      </c>
      <c r="M202" s="632" t="s">
        <v>190</v>
      </c>
      <c r="N202" s="1367">
        <f t="shared" si="35"/>
        <v>31</v>
      </c>
      <c r="O202" s="1368">
        <v>34614.0</v>
      </c>
      <c r="P202" s="1367">
        <v>0.0</v>
      </c>
      <c r="Q202" s="1368">
        <v>44484.0</v>
      </c>
      <c r="R202" s="1392" t="str">
        <f t="shared" si="36"/>
        <v>4 ปี 4 เดือน 0 วัน </v>
      </c>
      <c r="S202" s="1377"/>
      <c r="T202" s="1367"/>
      <c r="U202" s="1355"/>
      <c r="V202" s="1355"/>
      <c r="W202" s="1514">
        <v>243405.0</v>
      </c>
      <c r="X202" s="1355" t="s">
        <v>6661</v>
      </c>
      <c r="Y202" s="1455"/>
      <c r="Z202" s="1378" t="s">
        <v>6576</v>
      </c>
      <c r="AA202" s="1379"/>
      <c r="AB202" s="1378">
        <v>12000.0</v>
      </c>
      <c r="AC202" s="1380"/>
    </row>
    <row r="203" hidden="1">
      <c r="A203" s="577" t="s">
        <v>36</v>
      </c>
      <c r="B203" s="577" t="s">
        <v>3688</v>
      </c>
      <c r="C203" s="578" t="s">
        <v>3300</v>
      </c>
      <c r="D203" s="1366" t="s">
        <v>2005</v>
      </c>
      <c r="E203" s="1423" t="s">
        <v>3684</v>
      </c>
      <c r="F203" s="1457" t="s">
        <v>3757</v>
      </c>
      <c r="G203" s="1362"/>
      <c r="H203" s="1355"/>
      <c r="I203" s="1376" t="s">
        <v>44</v>
      </c>
      <c r="J203" s="1355" t="s">
        <v>3639</v>
      </c>
      <c r="K203" s="632" t="s">
        <v>2005</v>
      </c>
      <c r="L203" s="632" t="s">
        <v>3414</v>
      </c>
      <c r="M203" s="632" t="s">
        <v>48</v>
      </c>
      <c r="N203" s="1367">
        <f t="shared" si="35"/>
        <v>33</v>
      </c>
      <c r="O203" s="1368">
        <v>33849.0</v>
      </c>
      <c r="P203" s="1367">
        <v>0.0</v>
      </c>
      <c r="Q203" s="1377">
        <v>44501.0</v>
      </c>
      <c r="R203" s="1329" t="str">
        <f t="shared" si="36"/>
        <v>4 ปี 3 เดือน 14 วัน </v>
      </c>
      <c r="S203" s="1377">
        <v>242796.0</v>
      </c>
      <c r="T203" s="1367"/>
      <c r="U203" s="1355"/>
      <c r="V203" s="1355"/>
      <c r="W203" s="1443">
        <v>242920.0</v>
      </c>
      <c r="X203" s="1355" t="s">
        <v>6662</v>
      </c>
      <c r="Y203" s="1455" t="s">
        <v>6607</v>
      </c>
      <c r="Z203" s="1378"/>
      <c r="AA203" s="1379"/>
      <c r="AB203" s="1378">
        <v>24000.0</v>
      </c>
      <c r="AC203" s="1380"/>
    </row>
    <row r="204" hidden="1">
      <c r="A204" s="577" t="s">
        <v>36</v>
      </c>
      <c r="B204" s="577" t="s">
        <v>5286</v>
      </c>
      <c r="C204" s="578" t="s">
        <v>5287</v>
      </c>
      <c r="D204" s="1384" t="s">
        <v>5288</v>
      </c>
      <c r="E204" s="1423" t="s">
        <v>3521</v>
      </c>
      <c r="F204" s="1457" t="s">
        <v>3757</v>
      </c>
      <c r="G204" s="1362"/>
      <c r="H204" s="1355"/>
      <c r="I204" s="1376" t="s">
        <v>44</v>
      </c>
      <c r="J204" s="1355" t="s">
        <v>5114</v>
      </c>
      <c r="K204" s="632" t="s">
        <v>2005</v>
      </c>
      <c r="L204" s="632" t="s">
        <v>3414</v>
      </c>
      <c r="M204" s="632" t="s">
        <v>218</v>
      </c>
      <c r="N204" s="1367">
        <f t="shared" si="35"/>
        <v>25</v>
      </c>
      <c r="O204" s="1368">
        <v>36757.0</v>
      </c>
      <c r="P204" s="1367">
        <v>0.0</v>
      </c>
      <c r="Q204" s="1368">
        <v>44531.0</v>
      </c>
      <c r="R204" s="1392" t="str">
        <f t="shared" si="36"/>
        <v>4 ปี 2 เดือน 14 วัน </v>
      </c>
      <c r="S204" s="1377"/>
      <c r="T204" s="1367"/>
      <c r="U204" s="1355"/>
      <c r="V204" s="1355"/>
      <c r="W204" s="1443">
        <v>243162.0</v>
      </c>
      <c r="X204" s="1355" t="s">
        <v>6663</v>
      </c>
      <c r="Y204" s="1455"/>
      <c r="Z204" s="1378"/>
      <c r="AA204" s="1379"/>
      <c r="AB204" s="1378">
        <v>9000.0</v>
      </c>
      <c r="AC204" s="1380"/>
    </row>
    <row r="205">
      <c r="A205" s="1338" t="s">
        <v>52</v>
      </c>
      <c r="B205" s="1338" t="s">
        <v>735</v>
      </c>
      <c r="C205" s="1339" t="s">
        <v>1057</v>
      </c>
      <c r="D205" s="1409" t="s">
        <v>5289</v>
      </c>
      <c r="E205" s="1410" t="s">
        <v>3707</v>
      </c>
      <c r="F205" s="1453" t="s">
        <v>3757</v>
      </c>
      <c r="G205" s="1351"/>
      <c r="H205" s="1341" t="s">
        <v>833</v>
      </c>
      <c r="I205" s="1344" t="s">
        <v>44</v>
      </c>
      <c r="J205" s="1341" t="s">
        <v>5114</v>
      </c>
      <c r="K205" s="1345" t="s">
        <v>2005</v>
      </c>
      <c r="L205" s="1345" t="s">
        <v>3365</v>
      </c>
      <c r="M205" s="1345" t="s">
        <v>48</v>
      </c>
      <c r="N205" s="1345">
        <f t="shared" si="35"/>
        <v>27</v>
      </c>
      <c r="O205" s="1346">
        <v>35849.0</v>
      </c>
      <c r="P205" s="1345">
        <v>1.0</v>
      </c>
      <c r="Q205" s="1347">
        <v>44545.0</v>
      </c>
      <c r="R205" s="1348" t="str">
        <f t="shared" si="36"/>
        <v>4 ปี 2 เดือน 0 วัน </v>
      </c>
      <c r="S205" s="1349"/>
      <c r="T205" s="1345"/>
      <c r="U205" s="1341"/>
      <c r="V205" s="1341"/>
      <c r="W205" s="1350"/>
      <c r="X205" s="1341" t="s">
        <v>6663</v>
      </c>
      <c r="Y205" s="1352"/>
      <c r="Z205" s="1456" t="s">
        <v>6600</v>
      </c>
      <c r="AA205" s="1480"/>
      <c r="AB205" s="1456">
        <v>15000.0</v>
      </c>
      <c r="AC205" s="1481"/>
    </row>
    <row r="206">
      <c r="A206" s="1338" t="s">
        <v>52</v>
      </c>
      <c r="B206" s="1338" t="s">
        <v>2938</v>
      </c>
      <c r="C206" s="1339" t="s">
        <v>5654</v>
      </c>
      <c r="D206" s="1409" t="s">
        <v>5655</v>
      </c>
      <c r="E206" s="1410" t="s">
        <v>3707</v>
      </c>
      <c r="F206" s="1453" t="s">
        <v>3757</v>
      </c>
      <c r="G206" s="1351"/>
      <c r="H206" s="1341"/>
      <c r="I206" s="1344" t="s">
        <v>44</v>
      </c>
      <c r="J206" s="1341" t="s">
        <v>5114</v>
      </c>
      <c r="K206" s="1345" t="s">
        <v>2005</v>
      </c>
      <c r="L206" s="1345" t="s">
        <v>3365</v>
      </c>
      <c r="M206" s="1345" t="s">
        <v>48</v>
      </c>
      <c r="N206" s="1345">
        <f t="shared" si="35"/>
        <v>30</v>
      </c>
      <c r="O206" s="1346">
        <v>34869.0</v>
      </c>
      <c r="P206" s="1345">
        <v>1.0</v>
      </c>
      <c r="Q206" s="1347">
        <v>44562.0</v>
      </c>
      <c r="R206" s="1348" t="str">
        <f t="shared" si="36"/>
        <v>4 ปี 1 เดือน 14 วัน </v>
      </c>
      <c r="S206" s="1349"/>
      <c r="T206" s="1345"/>
      <c r="U206" s="1341"/>
      <c r="V206" s="1341"/>
      <c r="W206" s="1350"/>
      <c r="X206" s="1341"/>
      <c r="Y206" s="1341" t="s">
        <v>6664</v>
      </c>
      <c r="Z206" s="1456" t="s">
        <v>6600</v>
      </c>
      <c r="AA206" s="1480"/>
      <c r="AB206" s="1456">
        <v>15000.0</v>
      </c>
      <c r="AC206" s="1481"/>
    </row>
    <row r="207">
      <c r="A207" s="1338" t="s">
        <v>52</v>
      </c>
      <c r="B207" s="1338" t="s">
        <v>1060</v>
      </c>
      <c r="C207" s="1339" t="s">
        <v>1061</v>
      </c>
      <c r="D207" s="1409" t="s">
        <v>5290</v>
      </c>
      <c r="E207" s="1410" t="s">
        <v>3707</v>
      </c>
      <c r="F207" s="1453" t="s">
        <v>3757</v>
      </c>
      <c r="G207" s="1351"/>
      <c r="H207" s="1341"/>
      <c r="I207" s="1344" t="s">
        <v>44</v>
      </c>
      <c r="J207" s="1341" t="s">
        <v>5114</v>
      </c>
      <c r="K207" s="1345" t="s">
        <v>2005</v>
      </c>
      <c r="L207" s="1345" t="s">
        <v>3365</v>
      </c>
      <c r="M207" s="1345" t="s">
        <v>48</v>
      </c>
      <c r="N207" s="1345">
        <f t="shared" si="35"/>
        <v>28</v>
      </c>
      <c r="O207" s="1346">
        <v>35834.0</v>
      </c>
      <c r="P207" s="1345">
        <v>1.0</v>
      </c>
      <c r="Q207" s="1347">
        <v>44562.0</v>
      </c>
      <c r="R207" s="1348" t="str">
        <f t="shared" si="36"/>
        <v>4 ปี 1 เดือน 14 วัน </v>
      </c>
      <c r="S207" s="1349"/>
      <c r="T207" s="1345"/>
      <c r="U207" s="1341"/>
      <c r="V207" s="1341"/>
      <c r="W207" s="1350"/>
      <c r="X207" s="1341"/>
      <c r="Y207" s="1341" t="s">
        <v>6664</v>
      </c>
      <c r="Z207" s="1456" t="s">
        <v>6600</v>
      </c>
      <c r="AA207" s="1480"/>
      <c r="AB207" s="1456">
        <v>15000.0</v>
      </c>
      <c r="AC207" s="1481"/>
    </row>
    <row r="208">
      <c r="A208" s="1338" t="s">
        <v>52</v>
      </c>
      <c r="B208" s="1338" t="s">
        <v>960</v>
      </c>
      <c r="C208" s="1339" t="s">
        <v>961</v>
      </c>
      <c r="D208" s="1409" t="s">
        <v>5291</v>
      </c>
      <c r="E208" s="1410" t="s">
        <v>3707</v>
      </c>
      <c r="F208" s="1453" t="s">
        <v>3757</v>
      </c>
      <c r="G208" s="1351"/>
      <c r="H208" s="1341"/>
      <c r="I208" s="1344" t="s">
        <v>44</v>
      </c>
      <c r="J208" s="1341" t="s">
        <v>5114</v>
      </c>
      <c r="K208" s="1345" t="s">
        <v>2005</v>
      </c>
      <c r="L208" s="1345" t="s">
        <v>3365</v>
      </c>
      <c r="M208" s="1345" t="s">
        <v>48</v>
      </c>
      <c r="N208" s="1345">
        <f t="shared" si="35"/>
        <v>27</v>
      </c>
      <c r="O208" s="1346">
        <v>35862.0</v>
      </c>
      <c r="P208" s="1345">
        <v>1.0</v>
      </c>
      <c r="Q208" s="1347">
        <v>44562.0</v>
      </c>
      <c r="R208" s="1348" t="str">
        <f t="shared" si="36"/>
        <v>4 ปี 1 เดือน 14 วัน </v>
      </c>
      <c r="S208" s="1349"/>
      <c r="T208" s="1345"/>
      <c r="U208" s="1341"/>
      <c r="V208" s="1341"/>
      <c r="W208" s="1350"/>
      <c r="X208" s="1341"/>
      <c r="Y208" s="1341" t="s">
        <v>6664</v>
      </c>
      <c r="Z208" s="1456" t="s">
        <v>6600</v>
      </c>
      <c r="AA208" s="1480"/>
      <c r="AB208" s="1456">
        <v>15000.0</v>
      </c>
      <c r="AC208" s="1481"/>
    </row>
    <row r="209" hidden="1">
      <c r="A209" s="1320" t="s">
        <v>52</v>
      </c>
      <c r="B209" s="1320" t="s">
        <v>4135</v>
      </c>
      <c r="C209" s="1321" t="s">
        <v>4136</v>
      </c>
      <c r="D209" s="1322" t="s">
        <v>2005</v>
      </c>
      <c r="E209" s="1323" t="s">
        <v>3710</v>
      </c>
      <c r="F209" s="572" t="s">
        <v>3757</v>
      </c>
      <c r="G209" s="1323"/>
      <c r="H209" s="1323"/>
      <c r="I209" s="1323" t="s">
        <v>44</v>
      </c>
      <c r="J209" s="1323" t="s">
        <v>3639</v>
      </c>
      <c r="K209" s="1324" t="s">
        <v>3364</v>
      </c>
      <c r="L209" s="1324" t="s">
        <v>3365</v>
      </c>
      <c r="M209" s="1324" t="s">
        <v>48</v>
      </c>
      <c r="N209" s="1325"/>
      <c r="O209" s="1326"/>
      <c r="P209" s="1327">
        <v>0.0</v>
      </c>
      <c r="Q209" s="1336">
        <v>241732.0</v>
      </c>
      <c r="R209" s="1329"/>
      <c r="S209" s="1336">
        <v>242065.0</v>
      </c>
      <c r="T209" s="1325"/>
      <c r="U209" s="1323"/>
      <c r="V209" s="1323" t="s">
        <v>3424</v>
      </c>
      <c r="W209" s="1443">
        <v>242019.0</v>
      </c>
      <c r="X209" s="1323"/>
      <c r="Y209" s="1332"/>
      <c r="Z209" s="1333"/>
      <c r="AA209" s="1334"/>
      <c r="AB209" s="1333"/>
      <c r="AC209" s="1323"/>
    </row>
    <row r="210" hidden="1">
      <c r="A210" s="1320" t="s">
        <v>52</v>
      </c>
      <c r="B210" s="1320" t="s">
        <v>1168</v>
      </c>
      <c r="C210" s="1321" t="s">
        <v>1169</v>
      </c>
      <c r="D210" s="1322" t="s">
        <v>2005</v>
      </c>
      <c r="E210" s="1323" t="s">
        <v>3710</v>
      </c>
      <c r="F210" s="572" t="s">
        <v>3757</v>
      </c>
      <c r="G210" s="1323"/>
      <c r="H210" s="1323"/>
      <c r="I210" s="1323" t="s">
        <v>44</v>
      </c>
      <c r="J210" s="1323" t="s">
        <v>3639</v>
      </c>
      <c r="K210" s="1324" t="s">
        <v>3364</v>
      </c>
      <c r="L210" s="1324" t="s">
        <v>3365</v>
      </c>
      <c r="M210" s="1324" t="s">
        <v>48</v>
      </c>
      <c r="N210" s="1325"/>
      <c r="O210" s="1326"/>
      <c r="P210" s="1327">
        <v>0.0</v>
      </c>
      <c r="Q210" s="1336">
        <v>241764.0</v>
      </c>
      <c r="R210" s="1332"/>
      <c r="S210" s="1336">
        <v>242065.0</v>
      </c>
      <c r="T210" s="1325"/>
      <c r="U210" s="1323"/>
      <c r="V210" s="1323" t="s">
        <v>3424</v>
      </c>
      <c r="W210" s="1443">
        <v>242019.0</v>
      </c>
      <c r="X210" s="1323"/>
      <c r="Y210" s="1332"/>
      <c r="Z210" s="1333"/>
      <c r="AA210" s="1334"/>
      <c r="AB210" s="1333"/>
      <c r="AC210" s="1323"/>
    </row>
    <row r="211" hidden="1">
      <c r="A211" s="1320" t="s">
        <v>52</v>
      </c>
      <c r="B211" s="1320" t="s">
        <v>874</v>
      </c>
      <c r="C211" s="1321" t="s">
        <v>4102</v>
      </c>
      <c r="D211" s="1322" t="s">
        <v>2005</v>
      </c>
      <c r="E211" s="1323" t="s">
        <v>3710</v>
      </c>
      <c r="F211" s="572" t="s">
        <v>3757</v>
      </c>
      <c r="G211" s="1323"/>
      <c r="H211" s="1323"/>
      <c r="I211" s="1323" t="s">
        <v>44</v>
      </c>
      <c r="J211" s="1323" t="s">
        <v>3639</v>
      </c>
      <c r="K211" s="1324" t="s">
        <v>3364</v>
      </c>
      <c r="L211" s="1324" t="s">
        <v>3365</v>
      </c>
      <c r="M211" s="1324" t="s">
        <v>48</v>
      </c>
      <c r="N211" s="1325"/>
      <c r="O211" s="1326"/>
      <c r="P211" s="1327">
        <v>0.0</v>
      </c>
      <c r="Q211" s="1336">
        <v>241764.0</v>
      </c>
      <c r="R211" s="1332"/>
      <c r="S211" s="1336">
        <v>242065.0</v>
      </c>
      <c r="T211" s="1325"/>
      <c r="U211" s="1323"/>
      <c r="V211" s="1323" t="s">
        <v>3424</v>
      </c>
      <c r="W211" s="1443">
        <v>242019.0</v>
      </c>
      <c r="X211" s="1323"/>
      <c r="Y211" s="1332"/>
      <c r="Z211" s="1333"/>
      <c r="AA211" s="1334"/>
      <c r="AB211" s="1333"/>
      <c r="AC211" s="1323"/>
    </row>
    <row r="212" hidden="1">
      <c r="A212" s="1320" t="s">
        <v>52</v>
      </c>
      <c r="B212" s="1320" t="s">
        <v>5094</v>
      </c>
      <c r="C212" s="1321" t="s">
        <v>5095</v>
      </c>
      <c r="D212" s="1322" t="s">
        <v>2005</v>
      </c>
      <c r="E212" s="1323" t="s">
        <v>3710</v>
      </c>
      <c r="F212" s="572" t="s">
        <v>3757</v>
      </c>
      <c r="G212" s="1323"/>
      <c r="H212" s="1323" t="s">
        <v>706</v>
      </c>
      <c r="I212" s="1323" t="s">
        <v>44</v>
      </c>
      <c r="J212" s="1323" t="s">
        <v>3639</v>
      </c>
      <c r="K212" s="1324" t="s">
        <v>3364</v>
      </c>
      <c r="L212" s="1324" t="s">
        <v>3365</v>
      </c>
      <c r="M212" s="1324" t="s">
        <v>48</v>
      </c>
      <c r="N212" s="1325">
        <f t="shared" ref="N212:N214" si="37">DATEDIF(O212,TODAY(),"Y")</f>
        <v>30</v>
      </c>
      <c r="O212" s="1326">
        <v>34889.0</v>
      </c>
      <c r="P212" s="1327">
        <v>0.0</v>
      </c>
      <c r="Q212" s="1336">
        <v>43467.0</v>
      </c>
      <c r="R212" s="1329" t="str">
        <f t="shared" ref="R212:R214" si="38">DATEDIF(Q212,TODAY(),"Y") &amp; " ปี " &amp;DATEDIF(Q212,TODAY(),"YM") &amp; " เดือน " &amp; DATEDIF(Q212,TODAY(),"MD") &amp; " วัน "</f>
        <v>7 ปี 1 เดือน 13 วัน </v>
      </c>
      <c r="S212" s="1336">
        <v>242065.0</v>
      </c>
      <c r="T212" s="1325"/>
      <c r="U212" s="1323"/>
      <c r="V212" s="1323"/>
      <c r="W212" s="1443">
        <v>242339.0</v>
      </c>
      <c r="X212" s="1323"/>
      <c r="Y212" s="1332"/>
      <c r="Z212" s="1333"/>
      <c r="AA212" s="1334"/>
      <c r="AB212" s="1333"/>
      <c r="AC212" s="1323"/>
    </row>
    <row r="213" hidden="1">
      <c r="A213" s="1320" t="s">
        <v>52</v>
      </c>
      <c r="B213" s="1320" t="s">
        <v>1194</v>
      </c>
      <c r="C213" s="1321" t="s">
        <v>1195</v>
      </c>
      <c r="D213" s="1322" t="s">
        <v>2005</v>
      </c>
      <c r="E213" s="1323" t="s">
        <v>3710</v>
      </c>
      <c r="F213" s="572" t="s">
        <v>3757</v>
      </c>
      <c r="G213" s="1323"/>
      <c r="H213" s="1323" t="s">
        <v>4235</v>
      </c>
      <c r="I213" s="1323" t="s">
        <v>44</v>
      </c>
      <c r="J213" s="1323" t="s">
        <v>3639</v>
      </c>
      <c r="K213" s="1324" t="s">
        <v>3364</v>
      </c>
      <c r="L213" s="1324" t="s">
        <v>3365</v>
      </c>
      <c r="M213" s="1324" t="s">
        <v>48</v>
      </c>
      <c r="N213" s="1325">
        <f t="shared" si="37"/>
        <v>38</v>
      </c>
      <c r="O213" s="1326">
        <v>31971.0</v>
      </c>
      <c r="P213" s="1327">
        <v>0.0</v>
      </c>
      <c r="Q213" s="1336">
        <v>43525.0</v>
      </c>
      <c r="R213" s="1329" t="str">
        <f t="shared" si="38"/>
        <v>6 ปี 11 เดือน 14 วัน </v>
      </c>
      <c r="S213" s="1336">
        <v>242065.0</v>
      </c>
      <c r="T213" s="1325"/>
      <c r="U213" s="1323"/>
      <c r="V213" s="1323"/>
      <c r="W213" s="1443">
        <v>242372.0</v>
      </c>
      <c r="X213" s="1323"/>
      <c r="Y213" s="1332"/>
      <c r="Z213" s="1333"/>
      <c r="AA213" s="1334"/>
      <c r="AB213" s="1333"/>
      <c r="AC213" s="1323"/>
    </row>
    <row r="214" hidden="1">
      <c r="A214" s="1320" t="s">
        <v>52</v>
      </c>
      <c r="B214" s="1320" t="s">
        <v>1142</v>
      </c>
      <c r="C214" s="1321" t="s">
        <v>1143</v>
      </c>
      <c r="D214" s="1322" t="s">
        <v>2005</v>
      </c>
      <c r="E214" s="1323" t="s">
        <v>3710</v>
      </c>
      <c r="F214" s="572" t="s">
        <v>3757</v>
      </c>
      <c r="G214" s="1323"/>
      <c r="H214" s="1323" t="s">
        <v>706</v>
      </c>
      <c r="I214" s="1323" t="s">
        <v>44</v>
      </c>
      <c r="J214" s="1323" t="s">
        <v>3639</v>
      </c>
      <c r="K214" s="1324" t="s">
        <v>3364</v>
      </c>
      <c r="L214" s="1324" t="s">
        <v>3365</v>
      </c>
      <c r="M214" s="1324" t="s">
        <v>48</v>
      </c>
      <c r="N214" s="1325">
        <f t="shared" si="37"/>
        <v>30</v>
      </c>
      <c r="O214" s="1326">
        <v>35035.0</v>
      </c>
      <c r="P214" s="1327">
        <v>0.0</v>
      </c>
      <c r="Q214" s="1336">
        <v>43525.0</v>
      </c>
      <c r="R214" s="1329" t="str">
        <f t="shared" si="38"/>
        <v>6 ปี 11 เดือน 14 วัน </v>
      </c>
      <c r="S214" s="1336">
        <v>242065.0</v>
      </c>
      <c r="T214" s="1325"/>
      <c r="U214" s="1323"/>
      <c r="V214" s="1323"/>
      <c r="W214" s="1443">
        <v>242372.0</v>
      </c>
      <c r="X214" s="1323"/>
      <c r="Y214" s="1332"/>
      <c r="Z214" s="1333"/>
      <c r="AA214" s="1334"/>
      <c r="AB214" s="1333"/>
      <c r="AC214" s="1323"/>
    </row>
    <row r="215" hidden="1">
      <c r="A215" s="1320" t="s">
        <v>52</v>
      </c>
      <c r="B215" s="1320" t="s">
        <v>4771</v>
      </c>
      <c r="C215" s="1321" t="s">
        <v>5096</v>
      </c>
      <c r="D215" s="1322" t="s">
        <v>2005</v>
      </c>
      <c r="E215" s="1323" t="s">
        <v>5100</v>
      </c>
      <c r="F215" s="572" t="s">
        <v>3757</v>
      </c>
      <c r="G215" s="1323"/>
      <c r="H215" s="1323"/>
      <c r="I215" s="1323" t="s">
        <v>44</v>
      </c>
      <c r="J215" s="1323" t="s">
        <v>3639</v>
      </c>
      <c r="K215" s="1324" t="s">
        <v>3372</v>
      </c>
      <c r="L215" s="1324" t="s">
        <v>3365</v>
      </c>
      <c r="M215" s="1324" t="s">
        <v>48</v>
      </c>
      <c r="N215" s="1325"/>
      <c r="O215" s="1326"/>
      <c r="P215" s="1327">
        <v>0.0</v>
      </c>
      <c r="Q215" s="1336">
        <v>241764.0</v>
      </c>
      <c r="R215" s="1332"/>
      <c r="S215" s="1336">
        <v>242065.0</v>
      </c>
      <c r="T215" s="1325"/>
      <c r="U215" s="1323"/>
      <c r="V215" s="1323" t="s">
        <v>3424</v>
      </c>
      <c r="W215" s="1438">
        <v>241852.0</v>
      </c>
      <c r="X215" s="1323"/>
      <c r="Y215" s="1332"/>
      <c r="Z215" s="1333"/>
      <c r="AA215" s="1334"/>
      <c r="AB215" s="1333"/>
      <c r="AC215" s="1323"/>
    </row>
    <row r="216" hidden="1">
      <c r="A216" s="1320" t="s">
        <v>52</v>
      </c>
      <c r="B216" s="1320" t="s">
        <v>5097</v>
      </c>
      <c r="C216" s="1321" t="s">
        <v>5098</v>
      </c>
      <c r="D216" s="1322" t="s">
        <v>2005</v>
      </c>
      <c r="E216" s="1323" t="s">
        <v>5100</v>
      </c>
      <c r="F216" s="572" t="s">
        <v>3757</v>
      </c>
      <c r="G216" s="1323"/>
      <c r="H216" s="1323"/>
      <c r="I216" s="1323" t="s">
        <v>44</v>
      </c>
      <c r="J216" s="1323" t="s">
        <v>3639</v>
      </c>
      <c r="K216" s="1324" t="s">
        <v>3372</v>
      </c>
      <c r="L216" s="1324" t="s">
        <v>3365</v>
      </c>
      <c r="M216" s="1324" t="s">
        <v>48</v>
      </c>
      <c r="N216" s="1325"/>
      <c r="O216" s="1326"/>
      <c r="P216" s="1327">
        <v>0.0</v>
      </c>
      <c r="Q216" s="1336">
        <v>241852.0</v>
      </c>
      <c r="R216" s="1332"/>
      <c r="S216" s="1336">
        <v>242065.0</v>
      </c>
      <c r="T216" s="1325"/>
      <c r="U216" s="1323"/>
      <c r="V216" s="1323" t="s">
        <v>3424</v>
      </c>
      <c r="W216" s="1438">
        <v>241927.0</v>
      </c>
      <c r="X216" s="1323"/>
      <c r="Y216" s="1332"/>
      <c r="Z216" s="1333"/>
      <c r="AA216" s="1334"/>
      <c r="AB216" s="1333"/>
      <c r="AC216" s="1323"/>
    </row>
    <row r="217">
      <c r="A217" s="1338" t="s">
        <v>52</v>
      </c>
      <c r="B217" s="1338" t="s">
        <v>351</v>
      </c>
      <c r="C217" s="1339" t="s">
        <v>930</v>
      </c>
      <c r="D217" s="1409" t="s">
        <v>5669</v>
      </c>
      <c r="E217" s="1341" t="s">
        <v>3370</v>
      </c>
      <c r="F217" s="1453" t="s">
        <v>3757</v>
      </c>
      <c r="G217" s="1351"/>
      <c r="H217" s="1341"/>
      <c r="I217" s="1344" t="s">
        <v>44</v>
      </c>
      <c r="J217" s="1341" t="s">
        <v>5114</v>
      </c>
      <c r="K217" s="1345" t="s">
        <v>2005</v>
      </c>
      <c r="L217" s="1345" t="s">
        <v>3365</v>
      </c>
      <c r="M217" s="1345" t="s">
        <v>190</v>
      </c>
      <c r="N217" s="1345">
        <f>DATEDIF(O217,TODAY(),"Y")</f>
        <v>25</v>
      </c>
      <c r="O217" s="1346">
        <v>36639.0</v>
      </c>
      <c r="P217" s="1345">
        <v>1.0</v>
      </c>
      <c r="Q217" s="1347">
        <v>44593.0</v>
      </c>
      <c r="R217" s="1348" t="str">
        <f t="shared" ref="R217:R238" si="39">DATEDIF(Q217,TODAY(),"Y") &amp; " ปี " &amp;DATEDIF(Q217,TODAY(),"YM") &amp; " เดือน " &amp; DATEDIF(Q217,TODAY(),"MD") &amp; " วัน "</f>
        <v>4 ปี 0 เดือน 14 วัน </v>
      </c>
      <c r="S217" s="1349"/>
      <c r="T217" s="1350"/>
      <c r="U217" s="1351"/>
      <c r="V217" s="1341"/>
      <c r="W217" s="1437"/>
      <c r="X217" s="1351"/>
      <c r="Y217" s="1352" t="s">
        <v>6665</v>
      </c>
      <c r="Z217" s="1456" t="s">
        <v>6600</v>
      </c>
      <c r="AA217" s="1353"/>
      <c r="AB217" s="1318">
        <v>12000.0</v>
      </c>
      <c r="AC217" s="1415"/>
    </row>
    <row r="218" hidden="1">
      <c r="A218" s="577" t="s">
        <v>52</v>
      </c>
      <c r="B218" s="577" t="s">
        <v>1402</v>
      </c>
      <c r="C218" s="578" t="s">
        <v>1403</v>
      </c>
      <c r="D218" s="1384" t="s">
        <v>5293</v>
      </c>
      <c r="E218" s="1355" t="s">
        <v>5294</v>
      </c>
      <c r="F218" s="1518" t="s">
        <v>4335</v>
      </c>
      <c r="G218" s="1362"/>
      <c r="H218" s="1362"/>
      <c r="I218" s="1418" t="s">
        <v>268</v>
      </c>
      <c r="J218" s="1355" t="s">
        <v>5114</v>
      </c>
      <c r="K218" s="632" t="s">
        <v>2005</v>
      </c>
      <c r="L218" s="632" t="s">
        <v>3365</v>
      </c>
      <c r="M218" s="632" t="s">
        <v>218</v>
      </c>
      <c r="N218" s="1367">
        <v>35.0</v>
      </c>
      <c r="O218" s="1368">
        <v>229894.0</v>
      </c>
      <c r="P218" s="1367">
        <v>0.0</v>
      </c>
      <c r="Q218" s="1434">
        <v>42036.0</v>
      </c>
      <c r="R218" s="1392" t="str">
        <f t="shared" si="39"/>
        <v>11 ปี 0 เดือน 14 วัน </v>
      </c>
      <c r="S218" s="1404"/>
      <c r="T218" s="1358"/>
      <c r="U218" s="1362"/>
      <c r="V218" s="1362"/>
      <c r="W218" s="1519">
        <v>44896.0</v>
      </c>
      <c r="X218" s="1362"/>
      <c r="Y218" s="1332"/>
      <c r="Z218" s="1333"/>
      <c r="AA218" s="1334"/>
      <c r="AB218" s="1333"/>
      <c r="AC218" s="1323"/>
    </row>
    <row r="219">
      <c r="A219" s="1338" t="s">
        <v>52</v>
      </c>
      <c r="B219" s="1338" t="s">
        <v>1363</v>
      </c>
      <c r="C219" s="1339" t="s">
        <v>1364</v>
      </c>
      <c r="D219" s="1409" t="s">
        <v>5296</v>
      </c>
      <c r="E219" s="1341" t="s">
        <v>3684</v>
      </c>
      <c r="F219" s="1520" t="s">
        <v>4335</v>
      </c>
      <c r="G219" s="1351"/>
      <c r="H219" s="1351"/>
      <c r="I219" s="1412" t="s">
        <v>268</v>
      </c>
      <c r="J219" s="1341" t="s">
        <v>5114</v>
      </c>
      <c r="K219" s="1345" t="s">
        <v>2005</v>
      </c>
      <c r="L219" s="1345" t="s">
        <v>3365</v>
      </c>
      <c r="M219" s="1345" t="s">
        <v>3629</v>
      </c>
      <c r="N219" s="1345">
        <v>31.0</v>
      </c>
      <c r="O219" s="1346">
        <v>231289.0</v>
      </c>
      <c r="P219" s="1345">
        <v>1.0</v>
      </c>
      <c r="Q219" s="1347">
        <v>44197.0</v>
      </c>
      <c r="R219" s="1348" t="str">
        <f t="shared" si="39"/>
        <v>5 ปี 1 เดือน 14 วัน </v>
      </c>
      <c r="S219" s="1413"/>
      <c r="T219" s="1414"/>
      <c r="U219" s="1413"/>
      <c r="V219" s="1351"/>
      <c r="W219" s="1414"/>
      <c r="X219" s="1351"/>
      <c r="Y219" s="1415"/>
      <c r="Z219" s="1416"/>
      <c r="AA219" s="1417"/>
      <c r="AB219" s="1416"/>
      <c r="AC219" s="1415"/>
    </row>
    <row r="220" hidden="1">
      <c r="A220" s="1320" t="s">
        <v>36</v>
      </c>
      <c r="B220" s="1320" t="s">
        <v>4502</v>
      </c>
      <c r="C220" s="1321" t="s">
        <v>4350</v>
      </c>
      <c r="D220" s="1322" t="s">
        <v>4503</v>
      </c>
      <c r="E220" s="1323" t="s">
        <v>3684</v>
      </c>
      <c r="F220" s="572" t="s">
        <v>4335</v>
      </c>
      <c r="G220" s="1323"/>
      <c r="H220" s="1323"/>
      <c r="I220" s="1323" t="s">
        <v>268</v>
      </c>
      <c r="J220" s="1323" t="s">
        <v>4504</v>
      </c>
      <c r="K220" s="1324" t="s">
        <v>3364</v>
      </c>
      <c r="L220" s="1324" t="s">
        <v>3414</v>
      </c>
      <c r="M220" s="1324" t="s">
        <v>48</v>
      </c>
      <c r="N220" s="1325"/>
      <c r="O220" s="1326"/>
      <c r="P220" s="1327">
        <v>0.0</v>
      </c>
      <c r="Q220" s="1328">
        <v>43010.0</v>
      </c>
      <c r="R220" s="1329" t="str">
        <f t="shared" si="39"/>
        <v>8 ปี 4 เดือน 13 วัน </v>
      </c>
      <c r="S220" s="1328"/>
      <c r="T220" s="1326"/>
      <c r="U220" s="1330"/>
      <c r="V220" s="1323" t="s">
        <v>3424</v>
      </c>
      <c r="W220" s="1326"/>
      <c r="X220" s="1323" t="s">
        <v>4505</v>
      </c>
      <c r="Y220" s="1332"/>
      <c r="Z220" s="1333"/>
      <c r="AA220" s="1334"/>
      <c r="AB220" s="1333"/>
      <c r="AC220" s="1323"/>
    </row>
    <row r="221" hidden="1">
      <c r="A221" s="1320" t="s">
        <v>36</v>
      </c>
      <c r="B221" s="1320" t="s">
        <v>4506</v>
      </c>
      <c r="C221" s="1321" t="s">
        <v>4507</v>
      </c>
      <c r="D221" s="1322" t="s">
        <v>4508</v>
      </c>
      <c r="E221" s="1323" t="s">
        <v>3684</v>
      </c>
      <c r="F221" s="572" t="s">
        <v>4335</v>
      </c>
      <c r="G221" s="1323"/>
      <c r="H221" s="1323"/>
      <c r="I221" s="1323" t="s">
        <v>268</v>
      </c>
      <c r="J221" s="1323" t="s">
        <v>4504</v>
      </c>
      <c r="K221" s="1324" t="s">
        <v>3364</v>
      </c>
      <c r="L221" s="1324" t="s">
        <v>3414</v>
      </c>
      <c r="M221" s="1324" t="s">
        <v>48</v>
      </c>
      <c r="N221" s="1325"/>
      <c r="O221" s="1326"/>
      <c r="P221" s="1327">
        <v>0.0</v>
      </c>
      <c r="Q221" s="1328">
        <v>43010.0</v>
      </c>
      <c r="R221" s="1329" t="str">
        <f t="shared" si="39"/>
        <v>8 ปี 4 เดือน 13 วัน </v>
      </c>
      <c r="S221" s="1328"/>
      <c r="T221" s="1326"/>
      <c r="U221" s="1330"/>
      <c r="V221" s="1323" t="s">
        <v>3424</v>
      </c>
      <c r="W221" s="1326"/>
      <c r="X221" s="1323" t="s">
        <v>4505</v>
      </c>
      <c r="Y221" s="1332"/>
      <c r="Z221" s="1333"/>
      <c r="AA221" s="1334"/>
      <c r="AB221" s="1333"/>
      <c r="AC221" s="1323"/>
    </row>
    <row r="222" hidden="1">
      <c r="A222" s="1320" t="s">
        <v>36</v>
      </c>
      <c r="B222" s="1320" t="s">
        <v>1343</v>
      </c>
      <c r="C222" s="1321" t="s">
        <v>1344</v>
      </c>
      <c r="D222" s="1322" t="s">
        <v>4509</v>
      </c>
      <c r="E222" s="1323" t="s">
        <v>3684</v>
      </c>
      <c r="F222" s="572" t="s">
        <v>4335</v>
      </c>
      <c r="G222" s="1323"/>
      <c r="H222" s="1323"/>
      <c r="I222" s="1323" t="s">
        <v>268</v>
      </c>
      <c r="J222" s="1323" t="s">
        <v>3639</v>
      </c>
      <c r="K222" s="1324" t="s">
        <v>3364</v>
      </c>
      <c r="L222" s="1324" t="s">
        <v>3414</v>
      </c>
      <c r="M222" s="1324" t="s">
        <v>48</v>
      </c>
      <c r="N222" s="1325">
        <f t="shared" ref="N222:N230" si="40">DATEDIF(O222,TODAY(),"Y")</f>
        <v>34</v>
      </c>
      <c r="O222" s="1326">
        <v>33592.0</v>
      </c>
      <c r="P222" s="1327">
        <v>0.0</v>
      </c>
      <c r="Q222" s="1328">
        <v>42552.0</v>
      </c>
      <c r="R222" s="1329" t="str">
        <f t="shared" si="39"/>
        <v>9 ปี 7 เดือน 14 วัน </v>
      </c>
      <c r="S222" s="1328">
        <f t="shared" ref="S222:S229" si="41">DATE(YEAR(O222)+60+IF(OR(AND(MONTH(O222)=10,DAY(O222)&gt;=1),MONTH(O222)&gt;10),1,0),10,1)</f>
        <v>55793</v>
      </c>
      <c r="T222" s="1326"/>
      <c r="U222" s="1330"/>
      <c r="V222" s="1323"/>
      <c r="W222" s="1443">
        <v>241336.0</v>
      </c>
      <c r="X222" s="1323" t="s">
        <v>4505</v>
      </c>
      <c r="Y222" s="1332"/>
      <c r="Z222" s="1333"/>
      <c r="AA222" s="1334"/>
      <c r="AB222" s="1333"/>
      <c r="AC222" s="1323"/>
    </row>
    <row r="223" hidden="1">
      <c r="A223" s="1320" t="s">
        <v>52</v>
      </c>
      <c r="B223" s="1320" t="s">
        <v>1333</v>
      </c>
      <c r="C223" s="1321" t="s">
        <v>1334</v>
      </c>
      <c r="D223" s="1322" t="s">
        <v>4510</v>
      </c>
      <c r="E223" s="1323" t="s">
        <v>3684</v>
      </c>
      <c r="F223" s="572" t="s">
        <v>4335</v>
      </c>
      <c r="G223" s="1323"/>
      <c r="H223" s="1323"/>
      <c r="I223" s="1323" t="s">
        <v>268</v>
      </c>
      <c r="J223" s="1323" t="s">
        <v>3639</v>
      </c>
      <c r="K223" s="1324" t="s">
        <v>3364</v>
      </c>
      <c r="L223" s="1324" t="s">
        <v>3365</v>
      </c>
      <c r="M223" s="1324" t="s">
        <v>48</v>
      </c>
      <c r="N223" s="1325">
        <f t="shared" si="40"/>
        <v>34</v>
      </c>
      <c r="O223" s="1326">
        <v>33576.0</v>
      </c>
      <c r="P223" s="1327">
        <v>0.0</v>
      </c>
      <c r="Q223" s="1328">
        <v>42552.0</v>
      </c>
      <c r="R223" s="1329" t="str">
        <f t="shared" si="39"/>
        <v>9 ปี 7 เดือน 14 วัน </v>
      </c>
      <c r="S223" s="1328">
        <f t="shared" si="41"/>
        <v>55793</v>
      </c>
      <c r="T223" s="1326"/>
      <c r="U223" s="1330"/>
      <c r="V223" s="1323"/>
      <c r="W223" s="1443">
        <v>241336.0</v>
      </c>
      <c r="X223" s="1323" t="s">
        <v>4505</v>
      </c>
      <c r="Y223" s="1332"/>
      <c r="Z223" s="1333"/>
      <c r="AA223" s="1334"/>
      <c r="AB223" s="1333"/>
      <c r="AC223" s="1323"/>
    </row>
    <row r="224" hidden="1">
      <c r="A224" s="1320" t="s">
        <v>52</v>
      </c>
      <c r="B224" s="1320" t="s">
        <v>1653</v>
      </c>
      <c r="C224" s="1321" t="s">
        <v>2819</v>
      </c>
      <c r="D224" s="1322" t="s">
        <v>4511</v>
      </c>
      <c r="E224" s="1323" t="s">
        <v>3684</v>
      </c>
      <c r="F224" s="572" t="s">
        <v>4335</v>
      </c>
      <c r="G224" s="1323"/>
      <c r="H224" s="1323"/>
      <c r="I224" s="1323" t="s">
        <v>268</v>
      </c>
      <c r="J224" s="1323" t="s">
        <v>3639</v>
      </c>
      <c r="K224" s="1324" t="s">
        <v>3364</v>
      </c>
      <c r="L224" s="1324" t="s">
        <v>3365</v>
      </c>
      <c r="M224" s="1324" t="s">
        <v>48</v>
      </c>
      <c r="N224" s="1325">
        <f t="shared" si="40"/>
        <v>36</v>
      </c>
      <c r="O224" s="1326">
        <v>32824.0</v>
      </c>
      <c r="P224" s="1327">
        <v>0.0</v>
      </c>
      <c r="Q224" s="1328">
        <v>42552.0</v>
      </c>
      <c r="R224" s="1329" t="str">
        <f t="shared" si="39"/>
        <v>9 ปี 7 เดือน 14 วัน </v>
      </c>
      <c r="S224" s="1328">
        <f t="shared" si="41"/>
        <v>55062</v>
      </c>
      <c r="T224" s="1326"/>
      <c r="U224" s="1330"/>
      <c r="V224" s="1323"/>
      <c r="W224" s="1443">
        <v>241306.0</v>
      </c>
      <c r="X224" s="1323" t="s">
        <v>4505</v>
      </c>
      <c r="Y224" s="1332"/>
      <c r="Z224" s="1333"/>
      <c r="AA224" s="1334"/>
      <c r="AB224" s="1333"/>
      <c r="AC224" s="1323"/>
    </row>
    <row r="225" hidden="1">
      <c r="A225" s="1320" t="s">
        <v>52</v>
      </c>
      <c r="B225" s="1320" t="s">
        <v>1559</v>
      </c>
      <c r="C225" s="1321" t="s">
        <v>228</v>
      </c>
      <c r="D225" s="1322" t="s">
        <v>4512</v>
      </c>
      <c r="E225" s="1323" t="s">
        <v>3684</v>
      </c>
      <c r="F225" s="572" t="s">
        <v>4335</v>
      </c>
      <c r="G225" s="1323"/>
      <c r="H225" s="1323"/>
      <c r="I225" s="1323" t="s">
        <v>268</v>
      </c>
      <c r="J225" s="1323" t="s">
        <v>3639</v>
      </c>
      <c r="K225" s="1324" t="s">
        <v>3364</v>
      </c>
      <c r="L225" s="1324" t="s">
        <v>3365</v>
      </c>
      <c r="M225" s="1324" t="s">
        <v>48</v>
      </c>
      <c r="N225" s="1325">
        <f t="shared" si="40"/>
        <v>34</v>
      </c>
      <c r="O225" s="1326">
        <v>33488.0</v>
      </c>
      <c r="P225" s="1327">
        <v>0.0</v>
      </c>
      <c r="Q225" s="1328">
        <v>42552.0</v>
      </c>
      <c r="R225" s="1329" t="str">
        <f t="shared" si="39"/>
        <v>9 ปี 7 เดือน 14 วัน </v>
      </c>
      <c r="S225" s="1328">
        <f t="shared" si="41"/>
        <v>55427</v>
      </c>
      <c r="T225" s="1326"/>
      <c r="U225" s="1330"/>
      <c r="V225" s="1323"/>
      <c r="W225" s="1443">
        <v>241336.0</v>
      </c>
      <c r="X225" s="1323" t="s">
        <v>4505</v>
      </c>
      <c r="Y225" s="1332"/>
      <c r="Z225" s="1333"/>
      <c r="AA225" s="1334"/>
      <c r="AB225" s="1333"/>
      <c r="AC225" s="1323"/>
    </row>
    <row r="226" hidden="1">
      <c r="A226" s="1320" t="s">
        <v>52</v>
      </c>
      <c r="B226" s="1320" t="s">
        <v>4354</v>
      </c>
      <c r="C226" s="1321" t="s">
        <v>4355</v>
      </c>
      <c r="D226" s="1322" t="s">
        <v>4513</v>
      </c>
      <c r="E226" s="1323" t="s">
        <v>3684</v>
      </c>
      <c r="F226" s="572" t="s">
        <v>4335</v>
      </c>
      <c r="G226" s="1323"/>
      <c r="H226" s="1323"/>
      <c r="I226" s="1323" t="s">
        <v>268</v>
      </c>
      <c r="J226" s="1323" t="s">
        <v>3639</v>
      </c>
      <c r="K226" s="1324" t="s">
        <v>3364</v>
      </c>
      <c r="L226" s="1324" t="s">
        <v>3365</v>
      </c>
      <c r="M226" s="1324" t="s">
        <v>48</v>
      </c>
      <c r="N226" s="1325">
        <f t="shared" si="40"/>
        <v>34</v>
      </c>
      <c r="O226" s="1326">
        <v>33521.0</v>
      </c>
      <c r="P226" s="1327">
        <v>0.0</v>
      </c>
      <c r="Q226" s="1328">
        <v>42552.0</v>
      </c>
      <c r="R226" s="1329" t="str">
        <f t="shared" si="39"/>
        <v>9 ปี 7 เดือน 14 วัน </v>
      </c>
      <c r="S226" s="1328">
        <f t="shared" si="41"/>
        <v>55793</v>
      </c>
      <c r="T226" s="1326"/>
      <c r="U226" s="1330"/>
      <c r="V226" s="1323"/>
      <c r="W226" s="1443">
        <v>241336.0</v>
      </c>
      <c r="X226" s="1323" t="s">
        <v>4505</v>
      </c>
      <c r="Y226" s="1332"/>
      <c r="Z226" s="1333"/>
      <c r="AA226" s="1334"/>
      <c r="AB226" s="1333"/>
      <c r="AC226" s="1323"/>
    </row>
    <row r="227" hidden="1">
      <c r="A227" s="1320" t="s">
        <v>52</v>
      </c>
      <c r="B227" s="1320" t="s">
        <v>4514</v>
      </c>
      <c r="C227" s="1321" t="s">
        <v>4515</v>
      </c>
      <c r="D227" s="1322" t="s">
        <v>4516</v>
      </c>
      <c r="E227" s="1323" t="s">
        <v>3684</v>
      </c>
      <c r="F227" s="572" t="s">
        <v>4335</v>
      </c>
      <c r="G227" s="1323"/>
      <c r="H227" s="1323"/>
      <c r="I227" s="1323" t="s">
        <v>268</v>
      </c>
      <c r="J227" s="1323" t="s">
        <v>3639</v>
      </c>
      <c r="K227" s="1324" t="s">
        <v>3364</v>
      </c>
      <c r="L227" s="1324" t="s">
        <v>3365</v>
      </c>
      <c r="M227" s="1324" t="s">
        <v>48</v>
      </c>
      <c r="N227" s="1325">
        <f t="shared" si="40"/>
        <v>33</v>
      </c>
      <c r="O227" s="1326">
        <v>33717.0</v>
      </c>
      <c r="P227" s="1327">
        <v>0.0</v>
      </c>
      <c r="Q227" s="1328">
        <v>42614.0</v>
      </c>
      <c r="R227" s="1329" t="str">
        <f t="shared" si="39"/>
        <v>9 ปี 5 เดือน 14 วัน </v>
      </c>
      <c r="S227" s="1328">
        <f t="shared" si="41"/>
        <v>55793</v>
      </c>
      <c r="T227" s="1326"/>
      <c r="U227" s="1330"/>
      <c r="V227" s="1323"/>
      <c r="W227" s="1443">
        <v>241336.0</v>
      </c>
      <c r="X227" s="1323" t="s">
        <v>4505</v>
      </c>
      <c r="Y227" s="1332"/>
      <c r="Z227" s="1333"/>
      <c r="AA227" s="1334"/>
      <c r="AB227" s="1333"/>
      <c r="AC227" s="1323"/>
    </row>
    <row r="228" hidden="1">
      <c r="A228" s="1320" t="s">
        <v>36</v>
      </c>
      <c r="B228" s="1320" t="s">
        <v>4517</v>
      </c>
      <c r="C228" s="1321" t="s">
        <v>4518</v>
      </c>
      <c r="D228" s="1322" t="s">
        <v>2005</v>
      </c>
      <c r="E228" s="1323" t="s">
        <v>3684</v>
      </c>
      <c r="F228" s="572" t="s">
        <v>4335</v>
      </c>
      <c r="G228" s="1323"/>
      <c r="H228" s="1323"/>
      <c r="I228" s="1323" t="s">
        <v>268</v>
      </c>
      <c r="J228" s="1323" t="s">
        <v>3639</v>
      </c>
      <c r="K228" s="1324" t="s">
        <v>3364</v>
      </c>
      <c r="L228" s="1324" t="s">
        <v>3414</v>
      </c>
      <c r="M228" s="1324" t="s">
        <v>48</v>
      </c>
      <c r="N228" s="1325">
        <f t="shared" si="40"/>
        <v>34</v>
      </c>
      <c r="O228" s="1326">
        <v>33377.0</v>
      </c>
      <c r="P228" s="1327">
        <v>0.0</v>
      </c>
      <c r="Q228" s="1328">
        <v>42157.0</v>
      </c>
      <c r="R228" s="1329" t="str">
        <f t="shared" si="39"/>
        <v>10 ปี 8 เดือน 13 วัน </v>
      </c>
      <c r="S228" s="1328">
        <f t="shared" si="41"/>
        <v>55427</v>
      </c>
      <c r="T228" s="1326"/>
      <c r="U228" s="1330"/>
      <c r="V228" s="1323"/>
      <c r="W228" s="1443">
        <v>240878.0</v>
      </c>
      <c r="X228" s="1323" t="s">
        <v>4519</v>
      </c>
      <c r="Y228" s="1332"/>
      <c r="Z228" s="1333"/>
      <c r="AA228" s="1334"/>
      <c r="AB228" s="1333"/>
      <c r="AC228" s="1323"/>
    </row>
    <row r="229" hidden="1">
      <c r="A229" s="1320" t="s">
        <v>52</v>
      </c>
      <c r="B229" s="1320" t="s">
        <v>3869</v>
      </c>
      <c r="C229" s="1321" t="s">
        <v>4520</v>
      </c>
      <c r="D229" s="1322" t="s">
        <v>2005</v>
      </c>
      <c r="E229" s="1323" t="s">
        <v>3684</v>
      </c>
      <c r="F229" s="572" t="s">
        <v>4335</v>
      </c>
      <c r="G229" s="1323"/>
      <c r="H229" s="1323"/>
      <c r="I229" s="1323" t="s">
        <v>268</v>
      </c>
      <c r="J229" s="1323" t="s">
        <v>3639</v>
      </c>
      <c r="K229" s="1324" t="s">
        <v>3364</v>
      </c>
      <c r="L229" s="1324" t="s">
        <v>3365</v>
      </c>
      <c r="M229" s="1324" t="s">
        <v>48</v>
      </c>
      <c r="N229" s="1325">
        <f t="shared" si="40"/>
        <v>34</v>
      </c>
      <c r="O229" s="1326">
        <v>33510.0</v>
      </c>
      <c r="P229" s="1327">
        <v>0.0</v>
      </c>
      <c r="Q229" s="1328">
        <v>42157.0</v>
      </c>
      <c r="R229" s="1329" t="str">
        <f t="shared" si="39"/>
        <v>10 ปี 8 เดือน 13 วัน </v>
      </c>
      <c r="S229" s="1328">
        <f t="shared" si="41"/>
        <v>55427</v>
      </c>
      <c r="T229" s="1326"/>
      <c r="U229" s="1330"/>
      <c r="V229" s="1323"/>
      <c r="W229" s="1443">
        <v>240878.0</v>
      </c>
      <c r="X229" s="1323" t="s">
        <v>4519</v>
      </c>
      <c r="Y229" s="1332"/>
      <c r="Z229" s="1333"/>
      <c r="AA229" s="1334"/>
      <c r="AB229" s="1333"/>
      <c r="AC229" s="1323"/>
    </row>
    <row r="230" hidden="1">
      <c r="A230" s="577" t="s">
        <v>52</v>
      </c>
      <c r="B230" s="577" t="s">
        <v>1493</v>
      </c>
      <c r="C230" s="578" t="s">
        <v>1494</v>
      </c>
      <c r="D230" s="1384" t="s">
        <v>5297</v>
      </c>
      <c r="E230" s="1355" t="s">
        <v>3684</v>
      </c>
      <c r="F230" s="1518" t="s">
        <v>4335</v>
      </c>
      <c r="G230" s="1355"/>
      <c r="H230" s="1355"/>
      <c r="I230" s="1418" t="s">
        <v>268</v>
      </c>
      <c r="J230" s="1521" t="s">
        <v>5298</v>
      </c>
      <c r="K230" s="632" t="s">
        <v>2005</v>
      </c>
      <c r="L230" s="632" t="s">
        <v>3365</v>
      </c>
      <c r="M230" s="632" t="s">
        <v>3629</v>
      </c>
      <c r="N230" s="1367">
        <f t="shared" si="40"/>
        <v>29</v>
      </c>
      <c r="O230" s="1368">
        <v>35363.0</v>
      </c>
      <c r="P230" s="1367">
        <v>0.0</v>
      </c>
      <c r="Q230" s="1368">
        <v>44593.0</v>
      </c>
      <c r="R230" s="1392" t="str">
        <f t="shared" si="39"/>
        <v>4 ปี 0 เดือน 14 วัน </v>
      </c>
      <c r="S230" s="1404"/>
      <c r="T230" s="1358"/>
      <c r="U230" s="1362"/>
      <c r="V230" s="1362"/>
      <c r="W230" s="1434">
        <v>44896.0</v>
      </c>
      <c r="X230" s="1362"/>
      <c r="Y230" s="1455" t="s">
        <v>6666</v>
      </c>
      <c r="Z230" s="1373"/>
      <c r="AA230" s="1374"/>
      <c r="AB230" s="1373" t="s">
        <v>6667</v>
      </c>
      <c r="AC230" s="1323"/>
    </row>
    <row r="231">
      <c r="A231" s="1338" t="s">
        <v>52</v>
      </c>
      <c r="B231" s="1338" t="s">
        <v>5749</v>
      </c>
      <c r="C231" s="1339" t="s">
        <v>5750</v>
      </c>
      <c r="D231" s="1409" t="s">
        <v>5751</v>
      </c>
      <c r="E231" s="1341" t="s">
        <v>5616</v>
      </c>
      <c r="F231" s="1522" t="s">
        <v>5068</v>
      </c>
      <c r="G231" s="1341"/>
      <c r="H231" s="1341"/>
      <c r="I231" s="1412" t="s">
        <v>268</v>
      </c>
      <c r="J231" s="1341" t="s">
        <v>5114</v>
      </c>
      <c r="K231" s="1345" t="s">
        <v>2005</v>
      </c>
      <c r="L231" s="1345" t="s">
        <v>3365</v>
      </c>
      <c r="M231" s="1345" t="s">
        <v>197</v>
      </c>
      <c r="N231" s="1345">
        <v>22.0</v>
      </c>
      <c r="O231" s="1346">
        <v>234452.0</v>
      </c>
      <c r="P231" s="1345">
        <v>1.0</v>
      </c>
      <c r="Q231" s="1436">
        <v>42979.0</v>
      </c>
      <c r="R231" s="1348" t="str">
        <f t="shared" si="39"/>
        <v>8 ปี 5 เดือน 14 วัน </v>
      </c>
      <c r="S231" s="1413"/>
      <c r="T231" s="1350"/>
      <c r="U231" s="1351"/>
      <c r="V231" s="1351"/>
      <c r="W231" s="1437"/>
      <c r="X231" s="1351"/>
      <c r="Y231" s="1415"/>
      <c r="Z231" s="1416"/>
      <c r="AA231" s="1417"/>
      <c r="AB231" s="1416"/>
      <c r="AC231" s="1415"/>
    </row>
    <row r="232">
      <c r="A232" s="1338" t="s">
        <v>52</v>
      </c>
      <c r="B232" s="1338" t="s">
        <v>2684</v>
      </c>
      <c r="C232" s="1339" t="s">
        <v>2541</v>
      </c>
      <c r="D232" s="1409" t="s">
        <v>2685</v>
      </c>
      <c r="E232" s="1341" t="s">
        <v>5616</v>
      </c>
      <c r="F232" s="1522" t="s">
        <v>5068</v>
      </c>
      <c r="G232" s="1341"/>
      <c r="H232" s="1341"/>
      <c r="I232" s="1412" t="s">
        <v>268</v>
      </c>
      <c r="J232" s="1341" t="s">
        <v>5114</v>
      </c>
      <c r="K232" s="1345" t="s">
        <v>2005</v>
      </c>
      <c r="L232" s="1345" t="s">
        <v>3365</v>
      </c>
      <c r="M232" s="1345" t="s">
        <v>197</v>
      </c>
      <c r="N232" s="1345">
        <v>27.0</v>
      </c>
      <c r="O232" s="1346">
        <v>232833.0</v>
      </c>
      <c r="P232" s="1345">
        <v>1.0</v>
      </c>
      <c r="Q232" s="1436">
        <v>43405.0</v>
      </c>
      <c r="R232" s="1348" t="str">
        <f t="shared" si="39"/>
        <v>7 ปี 3 เดือน 14 วัน </v>
      </c>
      <c r="S232" s="1413"/>
      <c r="T232" s="1350"/>
      <c r="U232" s="1351"/>
      <c r="V232" s="1351"/>
      <c r="W232" s="1437"/>
      <c r="X232" s="1351"/>
      <c r="Y232" s="1415"/>
      <c r="Z232" s="1416"/>
      <c r="AA232" s="1417"/>
      <c r="AB232" s="1416"/>
      <c r="AC232" s="1415"/>
    </row>
    <row r="233" hidden="1">
      <c r="A233" s="577" t="s">
        <v>52</v>
      </c>
      <c r="B233" s="577" t="s">
        <v>5299</v>
      </c>
      <c r="C233" s="578" t="s">
        <v>452</v>
      </c>
      <c r="D233" s="1384" t="s">
        <v>5300</v>
      </c>
      <c r="E233" s="1355" t="s">
        <v>3695</v>
      </c>
      <c r="F233" s="1355" t="s">
        <v>4950</v>
      </c>
      <c r="G233" s="1355"/>
      <c r="H233" s="1355"/>
      <c r="I233" s="1376" t="s">
        <v>44</v>
      </c>
      <c r="J233" s="1515" t="s">
        <v>5302</v>
      </c>
      <c r="K233" s="632" t="s">
        <v>2005</v>
      </c>
      <c r="L233" s="632" t="s">
        <v>3365</v>
      </c>
      <c r="M233" s="632" t="s">
        <v>48</v>
      </c>
      <c r="N233" s="1367">
        <f t="shared" ref="N233:N238" si="42">DATEDIF(O233,TODAY(),"Y")</f>
        <v>31</v>
      </c>
      <c r="O233" s="1368">
        <v>34701.0</v>
      </c>
      <c r="P233" s="1367">
        <v>0.0</v>
      </c>
      <c r="Q233" s="1377">
        <v>44166.0</v>
      </c>
      <c r="R233" s="1329" t="str">
        <f t="shared" si="39"/>
        <v>5 ปี 2 เดือน 14 วัน </v>
      </c>
      <c r="S233" s="1523">
        <v>243069.0</v>
      </c>
      <c r="T233" s="1403"/>
      <c r="U233" s="1372"/>
      <c r="V233" s="1362"/>
      <c r="W233" s="1367" t="s">
        <v>5303</v>
      </c>
      <c r="X233" s="1362"/>
      <c r="Y233" s="1524" t="s">
        <v>6668</v>
      </c>
      <c r="Z233" s="1373"/>
      <c r="AA233" s="1374"/>
      <c r="AB233" s="1373">
        <v>15000.0</v>
      </c>
      <c r="AC233" s="572" t="s">
        <v>6669</v>
      </c>
    </row>
    <row r="234" hidden="1">
      <c r="A234" s="577" t="s">
        <v>52</v>
      </c>
      <c r="B234" s="577" t="s">
        <v>2693</v>
      </c>
      <c r="C234" s="578" t="s">
        <v>2694</v>
      </c>
      <c r="D234" s="1384" t="s">
        <v>5304</v>
      </c>
      <c r="E234" s="1355" t="s">
        <v>3695</v>
      </c>
      <c r="F234" s="1355" t="s">
        <v>4950</v>
      </c>
      <c r="G234" s="1355"/>
      <c r="H234" s="1355"/>
      <c r="I234" s="1376" t="s">
        <v>44</v>
      </c>
      <c r="J234" s="1515" t="s">
        <v>5302</v>
      </c>
      <c r="K234" s="632" t="s">
        <v>2005</v>
      </c>
      <c r="L234" s="632" t="s">
        <v>3365</v>
      </c>
      <c r="M234" s="632" t="s">
        <v>48</v>
      </c>
      <c r="N234" s="1367">
        <f t="shared" si="42"/>
        <v>27</v>
      </c>
      <c r="O234" s="1368">
        <v>35854.0</v>
      </c>
      <c r="P234" s="1367">
        <v>0.0</v>
      </c>
      <c r="Q234" s="1377">
        <v>44105.0</v>
      </c>
      <c r="R234" s="1329" t="str">
        <f t="shared" si="39"/>
        <v>5 ปี 4 เดือน 14 วัน </v>
      </c>
      <c r="S234" s="1523">
        <v>243069.0</v>
      </c>
      <c r="T234" s="1403"/>
      <c r="U234" s="1372"/>
      <c r="V234" s="1362"/>
      <c r="W234" s="1367" t="s">
        <v>5303</v>
      </c>
      <c r="X234" s="1355" t="s">
        <v>6670</v>
      </c>
      <c r="Y234" s="1524" t="s">
        <v>6668</v>
      </c>
      <c r="Z234" s="1373"/>
      <c r="AA234" s="1374"/>
      <c r="AB234" s="1373">
        <v>15000.0</v>
      </c>
      <c r="AC234" s="572"/>
    </row>
    <row r="235" hidden="1">
      <c r="A235" s="577" t="s">
        <v>52</v>
      </c>
      <c r="B235" s="577" t="s">
        <v>2695</v>
      </c>
      <c r="C235" s="578" t="s">
        <v>2696</v>
      </c>
      <c r="D235" s="1384" t="s">
        <v>5305</v>
      </c>
      <c r="E235" s="1355" t="s">
        <v>3695</v>
      </c>
      <c r="F235" s="1355" t="s">
        <v>4950</v>
      </c>
      <c r="G235" s="1355"/>
      <c r="H235" s="1355"/>
      <c r="I235" s="1376" t="s">
        <v>44</v>
      </c>
      <c r="J235" s="1515" t="s">
        <v>5302</v>
      </c>
      <c r="K235" s="632" t="s">
        <v>2005</v>
      </c>
      <c r="L235" s="632" t="s">
        <v>3365</v>
      </c>
      <c r="M235" s="632" t="s">
        <v>48</v>
      </c>
      <c r="N235" s="1367">
        <f t="shared" si="42"/>
        <v>29</v>
      </c>
      <c r="O235" s="1368">
        <v>35229.0</v>
      </c>
      <c r="P235" s="1367">
        <v>0.0</v>
      </c>
      <c r="Q235" s="1377">
        <v>44166.0</v>
      </c>
      <c r="R235" s="1329" t="str">
        <f t="shared" si="39"/>
        <v>5 ปี 2 เดือน 14 วัน </v>
      </c>
      <c r="S235" s="1523">
        <v>243069.0</v>
      </c>
      <c r="T235" s="1403"/>
      <c r="U235" s="1372"/>
      <c r="V235" s="1362"/>
      <c r="W235" s="1367" t="s">
        <v>5303</v>
      </c>
      <c r="X235" s="1355" t="s">
        <v>6671</v>
      </c>
      <c r="Y235" s="1524" t="s">
        <v>6668</v>
      </c>
      <c r="Z235" s="1373"/>
      <c r="AA235" s="1374"/>
      <c r="AB235" s="1373">
        <v>15000.0</v>
      </c>
      <c r="AC235" s="572"/>
    </row>
    <row r="236" hidden="1">
      <c r="A236" s="577" t="s">
        <v>52</v>
      </c>
      <c r="B236" s="577" t="s">
        <v>5306</v>
      </c>
      <c r="C236" s="578" t="s">
        <v>5307</v>
      </c>
      <c r="D236" s="1384" t="s">
        <v>5308</v>
      </c>
      <c r="E236" s="1355" t="s">
        <v>3695</v>
      </c>
      <c r="F236" s="1355" t="s">
        <v>4950</v>
      </c>
      <c r="G236" s="1355"/>
      <c r="H236" s="1355"/>
      <c r="I236" s="1376" t="s">
        <v>44</v>
      </c>
      <c r="J236" s="1525" t="s">
        <v>5309</v>
      </c>
      <c r="K236" s="632" t="s">
        <v>2005</v>
      </c>
      <c r="L236" s="632" t="s">
        <v>3365</v>
      </c>
      <c r="M236" s="632" t="s">
        <v>48</v>
      </c>
      <c r="N236" s="1367">
        <f t="shared" si="42"/>
        <v>27</v>
      </c>
      <c r="O236" s="1368">
        <v>36182.0</v>
      </c>
      <c r="P236" s="1367">
        <v>0.0</v>
      </c>
      <c r="Q236" s="1377">
        <v>44409.0</v>
      </c>
      <c r="R236" s="1329" t="str">
        <f t="shared" si="39"/>
        <v>4 ปี 6 เดือน 14 วัน </v>
      </c>
      <c r="S236" s="1523">
        <v>243069.0</v>
      </c>
      <c r="T236" s="1403"/>
      <c r="U236" s="1372"/>
      <c r="V236" s="1362"/>
      <c r="W236" s="1367" t="s">
        <v>5303</v>
      </c>
      <c r="X236" s="1362"/>
      <c r="Y236" s="1524" t="s">
        <v>6672</v>
      </c>
      <c r="Z236" s="1373"/>
      <c r="AA236" s="1374"/>
      <c r="AB236" s="1373">
        <v>15000.0</v>
      </c>
      <c r="AC236" s="572"/>
    </row>
    <row r="237" hidden="1">
      <c r="A237" s="577" t="s">
        <v>52</v>
      </c>
      <c r="B237" s="577" t="s">
        <v>462</v>
      </c>
      <c r="C237" s="578" t="s">
        <v>463</v>
      </c>
      <c r="D237" s="1366" t="s">
        <v>2005</v>
      </c>
      <c r="E237" s="1355" t="s">
        <v>3695</v>
      </c>
      <c r="F237" s="1355" t="s">
        <v>4950</v>
      </c>
      <c r="G237" s="1355"/>
      <c r="H237" s="1355"/>
      <c r="I237" s="1376" t="s">
        <v>44</v>
      </c>
      <c r="J237" s="1525" t="s">
        <v>5309</v>
      </c>
      <c r="K237" s="632" t="s">
        <v>3364</v>
      </c>
      <c r="L237" s="632" t="s">
        <v>3365</v>
      </c>
      <c r="M237" s="632" t="s">
        <v>48</v>
      </c>
      <c r="N237" s="1367">
        <f t="shared" si="42"/>
        <v>34</v>
      </c>
      <c r="O237" s="1368">
        <v>33649.0</v>
      </c>
      <c r="P237" s="1367">
        <v>0.0</v>
      </c>
      <c r="Q237" s="1369">
        <v>43891.0</v>
      </c>
      <c r="R237" s="1329" t="str">
        <f t="shared" si="39"/>
        <v>5 ปี 11 เดือน 14 วัน </v>
      </c>
      <c r="S237" s="1526"/>
      <c r="T237" s="1403"/>
      <c r="U237" s="1372"/>
      <c r="V237" s="1362"/>
      <c r="W237" s="1403"/>
      <c r="X237" s="1355"/>
      <c r="Y237" s="1360" t="s">
        <v>6673</v>
      </c>
      <c r="Z237" s="1373"/>
      <c r="AA237" s="1374"/>
      <c r="AB237" s="1373">
        <v>15000.0</v>
      </c>
      <c r="AC237" s="572"/>
    </row>
    <row r="238">
      <c r="A238" s="1338" t="s">
        <v>52</v>
      </c>
      <c r="B238" s="1338" t="s">
        <v>462</v>
      </c>
      <c r="C238" s="1339" t="s">
        <v>463</v>
      </c>
      <c r="D238" s="1409" t="s">
        <v>5310</v>
      </c>
      <c r="E238" s="1341" t="s">
        <v>3684</v>
      </c>
      <c r="F238" s="1411" t="s">
        <v>4275</v>
      </c>
      <c r="G238" s="1341" t="s">
        <v>5311</v>
      </c>
      <c r="H238" s="1341"/>
      <c r="I238" s="1344" t="s">
        <v>44</v>
      </c>
      <c r="J238" s="1343" t="s">
        <v>5312</v>
      </c>
      <c r="K238" s="1345" t="s">
        <v>2005</v>
      </c>
      <c r="L238" s="1345" t="s">
        <v>3365</v>
      </c>
      <c r="M238" s="1345" t="s">
        <v>48</v>
      </c>
      <c r="N238" s="1345">
        <f t="shared" si="42"/>
        <v>33</v>
      </c>
      <c r="O238" s="1346">
        <v>33650.0</v>
      </c>
      <c r="P238" s="1345">
        <v>1.0</v>
      </c>
      <c r="Q238" s="1527">
        <v>43891.0</v>
      </c>
      <c r="R238" s="1348" t="str">
        <f t="shared" si="39"/>
        <v>5 ปี 11 เดือน 14 วัน </v>
      </c>
      <c r="S238" s="1528"/>
      <c r="T238" s="1414"/>
      <c r="U238" s="1413"/>
      <c r="V238" s="1338"/>
      <c r="W238" s="1341"/>
      <c r="X238" s="1341" t="s">
        <v>6674</v>
      </c>
      <c r="Y238" s="1529"/>
      <c r="Z238" s="1530"/>
      <c r="AA238" s="1531"/>
      <c r="AB238" s="1318">
        <v>18000.0</v>
      </c>
      <c r="AC238" s="1532" t="s">
        <v>6675</v>
      </c>
    </row>
    <row r="239" hidden="1">
      <c r="A239" s="1320" t="s">
        <v>52</v>
      </c>
      <c r="B239" s="1320" t="s">
        <v>4273</v>
      </c>
      <c r="C239" s="1321" t="s">
        <v>4274</v>
      </c>
      <c r="D239" s="1322" t="s">
        <v>2005</v>
      </c>
      <c r="E239" s="1323" t="s">
        <v>3521</v>
      </c>
      <c r="F239" s="572" t="s">
        <v>3719</v>
      </c>
      <c r="G239" s="572" t="s">
        <v>3757</v>
      </c>
      <c r="H239" s="1323"/>
      <c r="I239" s="1323" t="s">
        <v>44</v>
      </c>
      <c r="J239" s="1323" t="s">
        <v>3639</v>
      </c>
      <c r="K239" s="1324" t="s">
        <v>3372</v>
      </c>
      <c r="L239" s="1324" t="s">
        <v>3365</v>
      </c>
      <c r="M239" s="1324" t="s">
        <v>197</v>
      </c>
      <c r="N239" s="1325"/>
      <c r="O239" s="1326"/>
      <c r="P239" s="1327">
        <v>0.0</v>
      </c>
      <c r="Q239" s="1336">
        <v>241764.0</v>
      </c>
      <c r="R239" s="1329"/>
      <c r="S239" s="1328">
        <v>242065.0</v>
      </c>
      <c r="T239" s="1326"/>
      <c r="U239" s="1330"/>
      <c r="V239" s="1323" t="s">
        <v>3424</v>
      </c>
      <c r="W239" s="1443">
        <v>241974.0</v>
      </c>
      <c r="X239" s="1323"/>
      <c r="Y239" s="1332"/>
      <c r="Z239" s="1333"/>
      <c r="AA239" s="1334"/>
      <c r="AB239" s="1333"/>
      <c r="AC239" s="1323"/>
    </row>
    <row r="240" hidden="1">
      <c r="A240" s="577" t="s">
        <v>52</v>
      </c>
      <c r="B240" s="577" t="s">
        <v>182</v>
      </c>
      <c r="C240" s="578" t="s">
        <v>183</v>
      </c>
      <c r="D240" s="1384" t="s">
        <v>5314</v>
      </c>
      <c r="E240" s="1355" t="s">
        <v>5100</v>
      </c>
      <c r="F240" s="1525" t="s">
        <v>3493</v>
      </c>
      <c r="G240" s="1439" t="s">
        <v>3493</v>
      </c>
      <c r="H240" s="1355" t="s">
        <v>5315</v>
      </c>
      <c r="I240" s="1376" t="s">
        <v>44</v>
      </c>
      <c r="J240" s="1355" t="s">
        <v>5114</v>
      </c>
      <c r="K240" s="632" t="s">
        <v>2005</v>
      </c>
      <c r="L240" s="632" t="s">
        <v>3365</v>
      </c>
      <c r="M240" s="632" t="s">
        <v>48</v>
      </c>
      <c r="N240" s="1367">
        <f t="shared" ref="N240:N241" si="43">DATEDIF(O240,TODAY(),"Y")</f>
        <v>32</v>
      </c>
      <c r="O240" s="1368">
        <v>34380.0</v>
      </c>
      <c r="P240" s="1367">
        <v>0.0</v>
      </c>
      <c r="Q240" s="1434">
        <v>44470.0</v>
      </c>
      <c r="R240" s="1392" t="str">
        <f>DATEDIF(Q240,TODAY(),"Y") &amp; " ปี " &amp;DATEDIF(Q240,TODAY(),"YM") &amp; " เดือน " &amp; DATEDIF(Q240,TODAY(),"MD") &amp; " วัน "</f>
        <v>4 ปี 4 เดือน 14 วัน </v>
      </c>
      <c r="S240" s="1426"/>
      <c r="T240" s="1403"/>
      <c r="U240" s="1372"/>
      <c r="V240" s="1362"/>
      <c r="W240" s="1443">
        <v>243223.0</v>
      </c>
      <c r="X240" s="1355" t="s">
        <v>6676</v>
      </c>
      <c r="Y240" s="1332"/>
      <c r="Z240" s="1373" t="s">
        <v>6677</v>
      </c>
      <c r="AA240" s="1374"/>
      <c r="AB240" s="1373">
        <v>15000.0</v>
      </c>
      <c r="AC240" s="1477" t="s">
        <v>6635</v>
      </c>
    </row>
    <row r="241">
      <c r="A241" s="1338" t="s">
        <v>52</v>
      </c>
      <c r="B241" s="1338" t="s">
        <v>6678</v>
      </c>
      <c r="C241" s="1339" t="s">
        <v>6679</v>
      </c>
      <c r="D241" s="1409" t="s">
        <v>6680</v>
      </c>
      <c r="E241" s="1341" t="s">
        <v>5885</v>
      </c>
      <c r="F241" s="1453" t="s">
        <v>3757</v>
      </c>
      <c r="G241" s="1533" t="s">
        <v>6681</v>
      </c>
      <c r="H241" s="1341"/>
      <c r="I241" s="1344" t="s">
        <v>44</v>
      </c>
      <c r="J241" s="1420" t="s">
        <v>6682</v>
      </c>
      <c r="K241" s="1345" t="s">
        <v>2005</v>
      </c>
      <c r="L241" s="1345" t="s">
        <v>3365</v>
      </c>
      <c r="M241" s="1345" t="s">
        <v>48</v>
      </c>
      <c r="N241" s="1345">
        <f t="shared" si="43"/>
        <v>34</v>
      </c>
      <c r="O241" s="1346">
        <v>33648.0</v>
      </c>
      <c r="P241" s="1345">
        <v>1.0</v>
      </c>
      <c r="Q241" s="1534" t="s">
        <v>2005</v>
      </c>
      <c r="R241" s="1317" t="s">
        <v>2005</v>
      </c>
      <c r="S241" s="1341"/>
      <c r="T241" s="1350"/>
      <c r="U241" s="1351"/>
      <c r="V241" s="1351"/>
      <c r="W241" s="1437"/>
      <c r="X241" s="1351"/>
      <c r="Y241" s="1415"/>
      <c r="Z241" s="1416"/>
      <c r="AA241" s="1417"/>
      <c r="AB241" s="1416"/>
      <c r="AC241" s="1415"/>
    </row>
    <row r="242" hidden="1">
      <c r="A242" s="1320" t="s">
        <v>52</v>
      </c>
      <c r="B242" s="1320" t="s">
        <v>5088</v>
      </c>
      <c r="C242" s="1321" t="s">
        <v>1968</v>
      </c>
      <c r="D242" s="1322"/>
      <c r="E242" s="495" t="s">
        <v>3695</v>
      </c>
      <c r="F242" s="1323" t="s">
        <v>5089</v>
      </c>
      <c r="G242" s="1323"/>
      <c r="H242" s="1323"/>
      <c r="I242" s="1323"/>
      <c r="J242" s="1323" t="s">
        <v>5090</v>
      </c>
      <c r="K242" s="1324"/>
      <c r="L242" s="632" t="s">
        <v>3365</v>
      </c>
      <c r="M242" s="1324"/>
      <c r="N242" s="1325"/>
      <c r="O242" s="1326"/>
      <c r="P242" s="1327">
        <v>0.0</v>
      </c>
      <c r="Q242" s="1328" t="s">
        <v>5091</v>
      </c>
      <c r="R242" s="1329"/>
      <c r="S242" s="1328"/>
      <c r="T242" s="1326"/>
      <c r="U242" s="1330"/>
      <c r="V242" s="1323"/>
      <c r="W242" s="1326"/>
      <c r="X242" s="1323"/>
      <c r="Y242" s="1332"/>
      <c r="Z242" s="1333"/>
      <c r="AA242" s="1334"/>
      <c r="AB242" s="1333"/>
      <c r="AC242" s="1323"/>
    </row>
    <row r="243" hidden="1">
      <c r="A243" s="1320" t="s">
        <v>52</v>
      </c>
      <c r="B243" s="1320" t="s">
        <v>5092</v>
      </c>
      <c r="C243" s="1321" t="s">
        <v>925</v>
      </c>
      <c r="D243" s="1322"/>
      <c r="E243" s="495" t="s">
        <v>3695</v>
      </c>
      <c r="F243" s="1323" t="s">
        <v>5089</v>
      </c>
      <c r="G243" s="1323"/>
      <c r="H243" s="1323"/>
      <c r="I243" s="1323"/>
      <c r="J243" s="1323" t="s">
        <v>5090</v>
      </c>
      <c r="K243" s="1324"/>
      <c r="L243" s="632" t="s">
        <v>3365</v>
      </c>
      <c r="M243" s="1324"/>
      <c r="N243" s="1325"/>
      <c r="O243" s="1326"/>
      <c r="P243" s="1327">
        <v>0.0</v>
      </c>
      <c r="Q243" s="1328" t="s">
        <v>5093</v>
      </c>
      <c r="R243" s="1332"/>
      <c r="S243" s="1332"/>
      <c r="T243" s="1325"/>
      <c r="U243" s="1323"/>
      <c r="V243" s="1323"/>
      <c r="W243" s="1535"/>
      <c r="X243" s="1323"/>
      <c r="Y243" s="1332"/>
      <c r="Z243" s="1333"/>
      <c r="AA243" s="1334"/>
      <c r="AB243" s="1333"/>
      <c r="AC243" s="1323"/>
    </row>
    <row r="244" hidden="1">
      <c r="A244" s="540" t="s">
        <v>36</v>
      </c>
      <c r="B244" s="540" t="s">
        <v>4674</v>
      </c>
      <c r="C244" s="547" t="s">
        <v>4675</v>
      </c>
      <c r="D244" s="1384" t="s">
        <v>5316</v>
      </c>
      <c r="E244" s="1355" t="s">
        <v>3521</v>
      </c>
      <c r="F244" s="1430" t="s">
        <v>4523</v>
      </c>
      <c r="G244" s="1323"/>
      <c r="H244" s="1323"/>
      <c r="I244" s="1418" t="s">
        <v>268</v>
      </c>
      <c r="J244" s="1355" t="s">
        <v>5114</v>
      </c>
      <c r="K244" s="518" t="s">
        <v>2005</v>
      </c>
      <c r="L244" s="518" t="s">
        <v>3414</v>
      </c>
      <c r="M244" s="518" t="s">
        <v>197</v>
      </c>
      <c r="N244" s="1367">
        <f t="shared" ref="N244:N338" si="44">DATEDIF(O244,TODAY(),"Y")</f>
        <v>25</v>
      </c>
      <c r="O244" s="1536">
        <v>36652.0</v>
      </c>
      <c r="P244" s="1367">
        <v>0.0</v>
      </c>
      <c r="Q244" s="1536">
        <v>44409.0</v>
      </c>
      <c r="R244" s="1392" t="str">
        <f t="shared" ref="R244:R339" si="45">DATEDIF(Q244,TODAY(),"Y") &amp; " ปี " &amp;DATEDIF(Q244,TODAY(),"YM") &amp; " เดือน " &amp; DATEDIF(Q244,TODAY(),"MD") &amp; " วัน "</f>
        <v>4 ปี 6 เดือน 14 วัน </v>
      </c>
      <c r="S244" s="1332"/>
      <c r="T244" s="1325"/>
      <c r="U244" s="1323"/>
      <c r="V244" s="1323"/>
      <c r="W244" s="1535"/>
      <c r="X244" s="1323"/>
      <c r="Y244" s="1332"/>
      <c r="Z244" s="1333"/>
      <c r="AA244" s="1334"/>
      <c r="AB244" s="1333"/>
      <c r="AC244" s="1355" t="s">
        <v>6590</v>
      </c>
    </row>
    <row r="245" hidden="1">
      <c r="A245" s="540" t="s">
        <v>52</v>
      </c>
      <c r="B245" s="540" t="s">
        <v>994</v>
      </c>
      <c r="C245" s="547" t="s">
        <v>1602</v>
      </c>
      <c r="D245" s="1384" t="s">
        <v>5317</v>
      </c>
      <c r="E245" s="1355" t="s">
        <v>3521</v>
      </c>
      <c r="F245" s="1430" t="s">
        <v>4523</v>
      </c>
      <c r="G245" s="1323"/>
      <c r="H245" s="1323"/>
      <c r="I245" s="1418" t="s">
        <v>268</v>
      </c>
      <c r="J245" s="1355" t="s">
        <v>5114</v>
      </c>
      <c r="K245" s="518" t="s">
        <v>2005</v>
      </c>
      <c r="L245" s="632" t="s">
        <v>3365</v>
      </c>
      <c r="M245" s="518" t="s">
        <v>179</v>
      </c>
      <c r="N245" s="1367">
        <f t="shared" si="44"/>
        <v>30</v>
      </c>
      <c r="O245" s="1536">
        <v>35011.0</v>
      </c>
      <c r="P245" s="1367">
        <v>0.0</v>
      </c>
      <c r="Q245" s="1536">
        <v>44409.0</v>
      </c>
      <c r="R245" s="1392" t="str">
        <f t="shared" si="45"/>
        <v>4 ปี 6 เดือน 14 วัน </v>
      </c>
      <c r="S245" s="1332"/>
      <c r="T245" s="1325"/>
      <c r="U245" s="1323"/>
      <c r="V245" s="1323"/>
      <c r="W245" s="1535"/>
      <c r="X245" s="1323"/>
      <c r="Y245" s="1332"/>
      <c r="Z245" s="1333"/>
      <c r="AA245" s="1334"/>
      <c r="AB245" s="1333"/>
      <c r="AC245" s="1355" t="s">
        <v>6683</v>
      </c>
    </row>
    <row r="246" hidden="1">
      <c r="A246" s="540" t="s">
        <v>36</v>
      </c>
      <c r="B246" s="540" t="s">
        <v>1612</v>
      </c>
      <c r="C246" s="547" t="s">
        <v>1613</v>
      </c>
      <c r="D246" s="1384" t="s">
        <v>5318</v>
      </c>
      <c r="E246" s="1355" t="s">
        <v>3521</v>
      </c>
      <c r="F246" s="1430" t="s">
        <v>4523</v>
      </c>
      <c r="G246" s="1323"/>
      <c r="H246" s="1323"/>
      <c r="I246" s="1418" t="s">
        <v>268</v>
      </c>
      <c r="J246" s="1355" t="s">
        <v>5114</v>
      </c>
      <c r="K246" s="518" t="s">
        <v>2005</v>
      </c>
      <c r="L246" s="518" t="s">
        <v>3414</v>
      </c>
      <c r="M246" s="518" t="s">
        <v>179</v>
      </c>
      <c r="N246" s="1367">
        <f t="shared" si="44"/>
        <v>30</v>
      </c>
      <c r="O246" s="1536">
        <v>34981.0</v>
      </c>
      <c r="P246" s="1367">
        <v>0.0</v>
      </c>
      <c r="Q246" s="1536">
        <v>44409.0</v>
      </c>
      <c r="R246" s="1392" t="str">
        <f t="shared" si="45"/>
        <v>4 ปี 6 เดือน 14 วัน </v>
      </c>
      <c r="S246" s="1332"/>
      <c r="T246" s="1325"/>
      <c r="U246" s="1323"/>
      <c r="V246" s="1323"/>
      <c r="W246" s="1537">
        <v>44866.0</v>
      </c>
      <c r="X246" s="1323"/>
      <c r="Y246" s="1332"/>
      <c r="Z246" s="1333"/>
      <c r="AA246" s="1334"/>
      <c r="AB246" s="1333"/>
      <c r="AC246" s="1323"/>
    </row>
    <row r="247" hidden="1">
      <c r="A247" s="540" t="s">
        <v>52</v>
      </c>
      <c r="B247" s="540" t="s">
        <v>1614</v>
      </c>
      <c r="C247" s="547" t="s">
        <v>1615</v>
      </c>
      <c r="D247" s="1384" t="s">
        <v>5319</v>
      </c>
      <c r="E247" s="1355" t="s">
        <v>3521</v>
      </c>
      <c r="F247" s="1430" t="s">
        <v>4523</v>
      </c>
      <c r="G247" s="1323"/>
      <c r="H247" s="1323"/>
      <c r="I247" s="1418" t="s">
        <v>268</v>
      </c>
      <c r="J247" s="1375" t="s">
        <v>5320</v>
      </c>
      <c r="K247" s="518" t="s">
        <v>2005</v>
      </c>
      <c r="L247" s="518" t="s">
        <v>5321</v>
      </c>
      <c r="M247" s="518" t="s">
        <v>190</v>
      </c>
      <c r="N247" s="1367">
        <f t="shared" si="44"/>
        <v>27</v>
      </c>
      <c r="O247" s="1536">
        <v>36098.0</v>
      </c>
      <c r="P247" s="1367">
        <v>0.0</v>
      </c>
      <c r="Q247" s="1536">
        <v>44531.0</v>
      </c>
      <c r="R247" s="1392" t="str">
        <f t="shared" si="45"/>
        <v>4 ปี 2 เดือน 14 วัน </v>
      </c>
      <c r="S247" s="1332"/>
      <c r="T247" s="1325"/>
      <c r="U247" s="1323"/>
      <c r="V247" s="1323"/>
      <c r="W247" s="1537">
        <v>44866.0</v>
      </c>
      <c r="X247" s="572"/>
      <c r="Y247" s="1455" t="s">
        <v>6684</v>
      </c>
      <c r="Z247" s="1373"/>
      <c r="AA247" s="1374"/>
      <c r="AB247" s="1373">
        <v>9000.0</v>
      </c>
      <c r="AC247" s="572" t="s">
        <v>136</v>
      </c>
    </row>
    <row r="248" hidden="1">
      <c r="A248" s="540" t="s">
        <v>52</v>
      </c>
      <c r="B248" s="540" t="s">
        <v>1641</v>
      </c>
      <c r="C248" s="547" t="s">
        <v>1642</v>
      </c>
      <c r="D248" s="1384" t="s">
        <v>5322</v>
      </c>
      <c r="E248" s="1355" t="s">
        <v>3521</v>
      </c>
      <c r="F248" s="1430" t="s">
        <v>4523</v>
      </c>
      <c r="G248" s="1323"/>
      <c r="H248" s="1323"/>
      <c r="I248" s="1418" t="s">
        <v>268</v>
      </c>
      <c r="J248" s="1375" t="s">
        <v>5320</v>
      </c>
      <c r="K248" s="518" t="s">
        <v>2005</v>
      </c>
      <c r="L248" s="518" t="s">
        <v>5321</v>
      </c>
      <c r="M248" s="518" t="s">
        <v>179</v>
      </c>
      <c r="N248" s="1367">
        <f t="shared" si="44"/>
        <v>30</v>
      </c>
      <c r="O248" s="1536">
        <v>34983.0</v>
      </c>
      <c r="P248" s="1367">
        <v>0.0</v>
      </c>
      <c r="Q248" s="1536">
        <v>44531.0</v>
      </c>
      <c r="R248" s="1392" t="str">
        <f t="shared" si="45"/>
        <v>4 ปี 2 เดือน 14 วัน </v>
      </c>
      <c r="S248" s="1332"/>
      <c r="T248" s="1325"/>
      <c r="U248" s="1323"/>
      <c r="V248" s="1323"/>
      <c r="W248" s="1537">
        <v>44866.0</v>
      </c>
      <c r="X248" s="572"/>
      <c r="Y248" s="1455" t="s">
        <v>6684</v>
      </c>
      <c r="Z248" s="1373"/>
      <c r="AA248" s="1374"/>
      <c r="AB248" s="1373">
        <v>9000.0</v>
      </c>
      <c r="AC248" s="1323"/>
    </row>
    <row r="249" hidden="1">
      <c r="A249" s="540" t="s">
        <v>52</v>
      </c>
      <c r="B249" s="540" t="s">
        <v>5323</v>
      </c>
      <c r="C249" s="547" t="s">
        <v>5324</v>
      </c>
      <c r="D249" s="1384" t="s">
        <v>5325</v>
      </c>
      <c r="E249" s="1355" t="s">
        <v>5100</v>
      </c>
      <c r="F249" s="1430" t="s">
        <v>4523</v>
      </c>
      <c r="G249" s="1323"/>
      <c r="H249" s="1323"/>
      <c r="I249" s="1418" t="s">
        <v>268</v>
      </c>
      <c r="J249" s="1375" t="s">
        <v>5320</v>
      </c>
      <c r="K249" s="518" t="s">
        <v>2005</v>
      </c>
      <c r="L249" s="518" t="s">
        <v>5321</v>
      </c>
      <c r="M249" s="518" t="s">
        <v>48</v>
      </c>
      <c r="N249" s="1367">
        <f t="shared" si="44"/>
        <v>26</v>
      </c>
      <c r="O249" s="1536">
        <v>36564.0</v>
      </c>
      <c r="P249" s="1367">
        <v>0.0</v>
      </c>
      <c r="Q249" s="1536">
        <v>44531.0</v>
      </c>
      <c r="R249" s="1392" t="str">
        <f t="shared" si="45"/>
        <v>4 ปี 2 เดือน 14 วัน </v>
      </c>
      <c r="S249" s="1332"/>
      <c r="T249" s="1325"/>
      <c r="U249" s="1323"/>
      <c r="V249" s="1323"/>
      <c r="W249" s="1537"/>
      <c r="X249" s="572"/>
      <c r="Y249" s="1455" t="s">
        <v>6684</v>
      </c>
      <c r="Z249" s="1373"/>
      <c r="AA249" s="1374"/>
      <c r="AB249" s="1373">
        <v>15000.0</v>
      </c>
      <c r="AC249" s="572" t="s">
        <v>6685</v>
      </c>
    </row>
    <row r="250" hidden="1">
      <c r="A250" s="540" t="s">
        <v>36</v>
      </c>
      <c r="B250" s="540" t="s">
        <v>1618</v>
      </c>
      <c r="C250" s="547" t="s">
        <v>5326</v>
      </c>
      <c r="D250" s="1384" t="s">
        <v>5327</v>
      </c>
      <c r="E250" s="1355" t="s">
        <v>3521</v>
      </c>
      <c r="F250" s="1430" t="s">
        <v>4523</v>
      </c>
      <c r="G250" s="1323"/>
      <c r="H250" s="1323"/>
      <c r="I250" s="1418" t="s">
        <v>268</v>
      </c>
      <c r="J250" s="1375" t="s">
        <v>5320</v>
      </c>
      <c r="K250" s="518" t="s">
        <v>2005</v>
      </c>
      <c r="L250" s="518" t="s">
        <v>3414</v>
      </c>
      <c r="M250" s="518" t="s">
        <v>179</v>
      </c>
      <c r="N250" s="1367">
        <f t="shared" si="44"/>
        <v>38</v>
      </c>
      <c r="O250" s="1536">
        <v>31863.0</v>
      </c>
      <c r="P250" s="1367">
        <v>0.0</v>
      </c>
      <c r="Q250" s="1536">
        <v>44545.0</v>
      </c>
      <c r="R250" s="1392" t="str">
        <f t="shared" si="45"/>
        <v>4 ปี 2 เดือน 0 วัน </v>
      </c>
      <c r="S250" s="1332"/>
      <c r="T250" s="1325"/>
      <c r="U250" s="1323"/>
      <c r="V250" s="1323"/>
      <c r="W250" s="1537">
        <v>44866.0</v>
      </c>
      <c r="X250" s="572"/>
      <c r="Y250" s="1455" t="s">
        <v>6684</v>
      </c>
      <c r="Z250" s="1373"/>
      <c r="AA250" s="1374"/>
      <c r="AB250" s="1373">
        <v>9000.0</v>
      </c>
      <c r="AC250" s="1323"/>
    </row>
    <row r="251" hidden="1">
      <c r="A251" s="540" t="s">
        <v>36</v>
      </c>
      <c r="B251" s="540" t="s">
        <v>370</v>
      </c>
      <c r="C251" s="547" t="s">
        <v>4530</v>
      </c>
      <c r="D251" s="1384" t="s">
        <v>5328</v>
      </c>
      <c r="E251" s="1355" t="s">
        <v>3707</v>
      </c>
      <c r="F251" s="1430" t="s">
        <v>4523</v>
      </c>
      <c r="G251" s="1323"/>
      <c r="H251" s="1323"/>
      <c r="I251" s="1418" t="s">
        <v>268</v>
      </c>
      <c r="J251" s="1375" t="s">
        <v>5320</v>
      </c>
      <c r="K251" s="518" t="s">
        <v>2005</v>
      </c>
      <c r="L251" s="518" t="s">
        <v>3414</v>
      </c>
      <c r="M251" s="518" t="s">
        <v>48</v>
      </c>
      <c r="N251" s="1367">
        <f t="shared" si="44"/>
        <v>26</v>
      </c>
      <c r="O251" s="1536">
        <v>36486.0</v>
      </c>
      <c r="P251" s="1391">
        <v>0.0</v>
      </c>
      <c r="Q251" s="1536">
        <v>44545.0</v>
      </c>
      <c r="R251" s="1392" t="str">
        <f t="shared" si="45"/>
        <v>4 ปี 2 เดือน 0 วัน </v>
      </c>
      <c r="S251" s="1332"/>
      <c r="T251" s="1325"/>
      <c r="U251" s="1323"/>
      <c r="V251" s="1323"/>
      <c r="W251" s="1443">
        <v>243162.0</v>
      </c>
      <c r="X251" s="572"/>
      <c r="Y251" s="1455" t="s">
        <v>6684</v>
      </c>
      <c r="Z251" s="1373"/>
      <c r="AA251" s="1374"/>
      <c r="AB251" s="1373">
        <v>15000.0</v>
      </c>
      <c r="AC251" s="1323"/>
    </row>
    <row r="252" hidden="1">
      <c r="A252" s="540" t="s">
        <v>52</v>
      </c>
      <c r="B252" s="540" t="s">
        <v>1394</v>
      </c>
      <c r="C252" s="547" t="s">
        <v>1566</v>
      </c>
      <c r="D252" s="1384" t="s">
        <v>5329</v>
      </c>
      <c r="E252" s="1355" t="s">
        <v>3707</v>
      </c>
      <c r="F252" s="1430" t="s">
        <v>4523</v>
      </c>
      <c r="G252" s="1323"/>
      <c r="H252" s="1323"/>
      <c r="I252" s="1418" t="s">
        <v>268</v>
      </c>
      <c r="J252" s="1375" t="s">
        <v>5320</v>
      </c>
      <c r="K252" s="518" t="s">
        <v>2005</v>
      </c>
      <c r="L252" s="518" t="s">
        <v>5321</v>
      </c>
      <c r="M252" s="518" t="s">
        <v>48</v>
      </c>
      <c r="N252" s="1367">
        <f t="shared" si="44"/>
        <v>26</v>
      </c>
      <c r="O252" s="1536">
        <v>36251.0</v>
      </c>
      <c r="P252" s="1391">
        <v>0.0</v>
      </c>
      <c r="Q252" s="1536">
        <v>44545.0</v>
      </c>
      <c r="R252" s="1392" t="str">
        <f t="shared" si="45"/>
        <v>4 ปี 2 เดือน 0 วัน </v>
      </c>
      <c r="S252" s="1332"/>
      <c r="T252" s="1325"/>
      <c r="U252" s="1323"/>
      <c r="V252" s="1323"/>
      <c r="W252" s="1537">
        <v>44866.0</v>
      </c>
      <c r="X252" s="572"/>
      <c r="Y252" s="1455" t="s">
        <v>6684</v>
      </c>
      <c r="Z252" s="1373"/>
      <c r="AA252" s="1374"/>
      <c r="AB252" s="1373">
        <v>15000.0</v>
      </c>
      <c r="AC252" s="1323"/>
    </row>
    <row r="253" hidden="1">
      <c r="A253" s="540" t="s">
        <v>52</v>
      </c>
      <c r="B253" s="540" t="s">
        <v>1620</v>
      </c>
      <c r="C253" s="547" t="s">
        <v>1621</v>
      </c>
      <c r="D253" s="1384" t="s">
        <v>5330</v>
      </c>
      <c r="E253" s="1355" t="s">
        <v>3521</v>
      </c>
      <c r="F253" s="1430" t="s">
        <v>4523</v>
      </c>
      <c r="G253" s="1323"/>
      <c r="H253" s="1323"/>
      <c r="I253" s="1418" t="s">
        <v>268</v>
      </c>
      <c r="J253" s="1375" t="s">
        <v>5320</v>
      </c>
      <c r="K253" s="518" t="s">
        <v>2005</v>
      </c>
      <c r="L253" s="518" t="s">
        <v>5321</v>
      </c>
      <c r="M253" s="518" t="s">
        <v>197</v>
      </c>
      <c r="N253" s="1367">
        <f t="shared" si="44"/>
        <v>33</v>
      </c>
      <c r="O253" s="1536">
        <v>33800.0</v>
      </c>
      <c r="P253" s="1391">
        <v>0.0</v>
      </c>
      <c r="Q253" s="1536">
        <v>44565.0</v>
      </c>
      <c r="R253" s="1392" t="str">
        <f t="shared" si="45"/>
        <v>4 ปี 1 เดือน 11 วัน </v>
      </c>
      <c r="S253" s="1332"/>
      <c r="T253" s="1325"/>
      <c r="U253" s="1323"/>
      <c r="V253" s="1323"/>
      <c r="W253" s="1537">
        <v>44866.0</v>
      </c>
      <c r="X253" s="572"/>
      <c r="Y253" s="1455" t="s">
        <v>6684</v>
      </c>
      <c r="Z253" s="1373"/>
      <c r="AA253" s="1374"/>
      <c r="AB253" s="1373">
        <v>9000.0</v>
      </c>
      <c r="AC253" s="1323"/>
    </row>
    <row r="254">
      <c r="A254" s="1338" t="s">
        <v>52</v>
      </c>
      <c r="B254" s="1538" t="s">
        <v>3073</v>
      </c>
      <c r="C254" s="1539" t="s">
        <v>3074</v>
      </c>
      <c r="D254" s="1409" t="s">
        <v>5692</v>
      </c>
      <c r="E254" s="1341" t="s">
        <v>6686</v>
      </c>
      <c r="F254" s="1453" t="s">
        <v>3757</v>
      </c>
      <c r="G254" s="1540"/>
      <c r="H254" s="1540"/>
      <c r="I254" s="1344" t="s">
        <v>44</v>
      </c>
      <c r="J254" s="1341" t="s">
        <v>5114</v>
      </c>
      <c r="K254" s="1454" t="s">
        <v>2005</v>
      </c>
      <c r="L254" s="1454" t="s">
        <v>5321</v>
      </c>
      <c r="M254" s="1454" t="s">
        <v>404</v>
      </c>
      <c r="N254" s="1345">
        <f t="shared" si="44"/>
        <v>34</v>
      </c>
      <c r="O254" s="1541">
        <v>33412.0</v>
      </c>
      <c r="P254" s="1454">
        <v>1.0</v>
      </c>
      <c r="Q254" s="1542">
        <v>44593.0</v>
      </c>
      <c r="R254" s="1543" t="str">
        <f t="shared" si="45"/>
        <v>4 ปี 0 เดือน 14 วัน </v>
      </c>
      <c r="S254" s="1544">
        <v>44681.0</v>
      </c>
      <c r="T254" s="1545"/>
      <c r="U254" s="1540"/>
      <c r="V254" s="1540"/>
      <c r="W254" s="1546"/>
      <c r="X254" s="1547"/>
      <c r="Y254" s="1547" t="s">
        <v>6687</v>
      </c>
      <c r="Z254" s="1456" t="s">
        <v>6600</v>
      </c>
      <c r="AA254" s="1548"/>
      <c r="AB254" s="1549">
        <v>32000.0</v>
      </c>
      <c r="AC254" s="1547" t="s">
        <v>6688</v>
      </c>
    </row>
    <row r="255">
      <c r="A255" s="1338" t="s">
        <v>52</v>
      </c>
      <c r="B255" s="1538" t="s">
        <v>2688</v>
      </c>
      <c r="C255" s="1539" t="s">
        <v>2689</v>
      </c>
      <c r="D255" s="1409" t="s">
        <v>2690</v>
      </c>
      <c r="E255" s="1341" t="s">
        <v>6066</v>
      </c>
      <c r="F255" s="1453" t="s">
        <v>3757</v>
      </c>
      <c r="G255" s="1540"/>
      <c r="H255" s="1540"/>
      <c r="I255" s="1344" t="s">
        <v>44</v>
      </c>
      <c r="J255" s="1341" t="s">
        <v>5114</v>
      </c>
      <c r="K255" s="1454" t="s">
        <v>2005</v>
      </c>
      <c r="L255" s="1454" t="s">
        <v>5321</v>
      </c>
      <c r="M255" s="1454" t="s">
        <v>179</v>
      </c>
      <c r="N255" s="1345">
        <f t="shared" si="44"/>
        <v>21</v>
      </c>
      <c r="O255" s="1541">
        <v>38329.0</v>
      </c>
      <c r="P255" s="1454">
        <v>1.0</v>
      </c>
      <c r="Q255" s="1542">
        <v>44621.0</v>
      </c>
      <c r="R255" s="1543" t="str">
        <f t="shared" si="45"/>
        <v>3 ปี 11 เดือน 14 วัน </v>
      </c>
      <c r="S255" s="1550">
        <v>243161.0</v>
      </c>
      <c r="T255" s="1545"/>
      <c r="U255" s="1540"/>
      <c r="V255" s="1540"/>
      <c r="W255" s="1546"/>
      <c r="X255" s="1547"/>
      <c r="Y255" s="1551" t="s">
        <v>6689</v>
      </c>
      <c r="Z255" s="1456" t="s">
        <v>6600</v>
      </c>
      <c r="AA255" s="1548"/>
      <c r="AB255" s="1549">
        <v>9000.0</v>
      </c>
      <c r="AC255" s="1547"/>
    </row>
    <row r="256" hidden="1">
      <c r="A256" s="540" t="s">
        <v>52</v>
      </c>
      <c r="B256" s="540" t="s">
        <v>1387</v>
      </c>
      <c r="C256" s="547" t="s">
        <v>1388</v>
      </c>
      <c r="D256" s="1384" t="s">
        <v>5331</v>
      </c>
      <c r="E256" s="1355" t="s">
        <v>3684</v>
      </c>
      <c r="F256" s="1518" t="s">
        <v>4335</v>
      </c>
      <c r="G256" s="1323"/>
      <c r="H256" s="1323"/>
      <c r="I256" s="1418" t="s">
        <v>268</v>
      </c>
      <c r="J256" s="1521" t="s">
        <v>5298</v>
      </c>
      <c r="K256" s="518" t="s">
        <v>2005</v>
      </c>
      <c r="L256" s="518" t="s">
        <v>5321</v>
      </c>
      <c r="M256" s="518" t="s">
        <v>48</v>
      </c>
      <c r="N256" s="1367">
        <f t="shared" si="44"/>
        <v>34</v>
      </c>
      <c r="O256" s="1536">
        <v>33431.0</v>
      </c>
      <c r="P256" s="1391">
        <v>0.0</v>
      </c>
      <c r="Q256" s="1536">
        <v>44652.0</v>
      </c>
      <c r="R256" s="1392" t="str">
        <f t="shared" si="45"/>
        <v>3 ปี 10 เดือน 14 วัน </v>
      </c>
      <c r="S256" s="1552">
        <v>243161.0</v>
      </c>
      <c r="T256" s="1325"/>
      <c r="U256" s="1323"/>
      <c r="V256" s="1323"/>
      <c r="W256" s="1535"/>
      <c r="X256" s="572"/>
      <c r="Y256" s="1553" t="s">
        <v>6690</v>
      </c>
      <c r="Z256" s="1378"/>
      <c r="AA256" s="1379"/>
      <c r="AB256" s="1378" t="s">
        <v>6667</v>
      </c>
      <c r="AC256" s="572"/>
    </row>
    <row r="257" hidden="1">
      <c r="A257" s="1554" t="s">
        <v>52</v>
      </c>
      <c r="B257" s="1554" t="s">
        <v>5332</v>
      </c>
      <c r="C257" s="1555" t="s">
        <v>5333</v>
      </c>
      <c r="D257" s="1556">
        <v>142.0</v>
      </c>
      <c r="E257" s="1557" t="s">
        <v>3684</v>
      </c>
      <c r="F257" s="1411" t="s">
        <v>4275</v>
      </c>
      <c r="G257" s="1558" t="s">
        <v>5311</v>
      </c>
      <c r="H257" s="1558" t="s">
        <v>2005</v>
      </c>
      <c r="I257" s="1559" t="s">
        <v>44</v>
      </c>
      <c r="J257" s="1560" t="s">
        <v>5312</v>
      </c>
      <c r="K257" s="1561" t="s">
        <v>2005</v>
      </c>
      <c r="L257" s="1561" t="s">
        <v>5321</v>
      </c>
      <c r="M257" s="518" t="s">
        <v>48</v>
      </c>
      <c r="N257" s="1367">
        <f t="shared" si="44"/>
        <v>30</v>
      </c>
      <c r="O257" s="1536">
        <v>35079.0</v>
      </c>
      <c r="P257" s="1562">
        <v>0.0</v>
      </c>
      <c r="Q257" s="1563">
        <v>44635.0</v>
      </c>
      <c r="R257" s="1564" t="str">
        <f t="shared" si="45"/>
        <v>3 ปี 11 เดือน 0 วัน </v>
      </c>
      <c r="S257" s="1552">
        <v>243161.0</v>
      </c>
      <c r="T257" s="1325"/>
      <c r="U257" s="1558"/>
      <c r="V257" s="1558"/>
      <c r="W257" s="1443">
        <v>243115.0</v>
      </c>
      <c r="X257" s="1558"/>
      <c r="Y257" s="1565" t="s">
        <v>6691</v>
      </c>
      <c r="Z257" s="1566"/>
      <c r="AA257" s="1567"/>
      <c r="AB257" s="1566" t="s">
        <v>6667</v>
      </c>
      <c r="AC257" s="1568"/>
    </row>
    <row r="258">
      <c r="A258" s="1338" t="s">
        <v>52</v>
      </c>
      <c r="B258" s="1569" t="s">
        <v>2691</v>
      </c>
      <c r="C258" s="1570" t="s">
        <v>2692</v>
      </c>
      <c r="D258" s="1571">
        <v>143.0</v>
      </c>
      <c r="E258" s="1572" t="s">
        <v>3521</v>
      </c>
      <c r="F258" s="1573" t="s">
        <v>3757</v>
      </c>
      <c r="G258" s="1574" t="s">
        <v>5233</v>
      </c>
      <c r="H258" s="1574" t="s">
        <v>2005</v>
      </c>
      <c r="I258" s="1575" t="s">
        <v>44</v>
      </c>
      <c r="J258" s="1574" t="s">
        <v>5114</v>
      </c>
      <c r="K258" s="1576" t="s">
        <v>2005</v>
      </c>
      <c r="L258" s="1576" t="s">
        <v>5321</v>
      </c>
      <c r="M258" s="1576" t="s">
        <v>218</v>
      </c>
      <c r="N258" s="1576">
        <f t="shared" si="44"/>
        <v>32</v>
      </c>
      <c r="O258" s="1577">
        <v>34053.0</v>
      </c>
      <c r="P258" s="1576">
        <v>1.0</v>
      </c>
      <c r="Q258" s="1578">
        <v>44635.0</v>
      </c>
      <c r="R258" s="1579" t="str">
        <f t="shared" si="45"/>
        <v>3 ปี 11 เดือน 0 วัน </v>
      </c>
      <c r="S258" s="1550">
        <v>243161.0</v>
      </c>
      <c r="T258" s="1462"/>
      <c r="U258" s="1574"/>
      <c r="V258" s="1574"/>
      <c r="W258" s="1580"/>
      <c r="X258" s="1574"/>
      <c r="Y258" s="1574" t="s">
        <v>6692</v>
      </c>
      <c r="Z258" s="1466" t="s">
        <v>6600</v>
      </c>
      <c r="AA258" s="1581"/>
      <c r="AB258" s="1582">
        <v>9000.0</v>
      </c>
      <c r="AC258" s="1583"/>
    </row>
    <row r="259">
      <c r="A259" s="1338" t="s">
        <v>52</v>
      </c>
      <c r="B259" s="1569" t="s">
        <v>5334</v>
      </c>
      <c r="C259" s="1570" t="s">
        <v>5335</v>
      </c>
      <c r="D259" s="1571">
        <v>144.0</v>
      </c>
      <c r="E259" s="1572" t="s">
        <v>3521</v>
      </c>
      <c r="F259" s="1573" t="s">
        <v>3757</v>
      </c>
      <c r="G259" s="1574" t="s">
        <v>5233</v>
      </c>
      <c r="H259" s="1574" t="s">
        <v>2005</v>
      </c>
      <c r="I259" s="1575" t="s">
        <v>44</v>
      </c>
      <c r="J259" s="1574" t="s">
        <v>5114</v>
      </c>
      <c r="K259" s="1576" t="s">
        <v>2005</v>
      </c>
      <c r="L259" s="1576" t="s">
        <v>5321</v>
      </c>
      <c r="M259" s="1576" t="s">
        <v>179</v>
      </c>
      <c r="N259" s="1576">
        <f t="shared" si="44"/>
        <v>41</v>
      </c>
      <c r="O259" s="1577">
        <v>30754.0</v>
      </c>
      <c r="P259" s="1576">
        <v>1.0</v>
      </c>
      <c r="Q259" s="1578">
        <v>44635.0</v>
      </c>
      <c r="R259" s="1579" t="str">
        <f t="shared" si="45"/>
        <v>3 ปี 11 เดือน 0 วัน </v>
      </c>
      <c r="S259" s="1550">
        <v>243161.0</v>
      </c>
      <c r="T259" s="1462"/>
      <c r="U259" s="1574"/>
      <c r="V259" s="1574"/>
      <c r="W259" s="1580"/>
      <c r="X259" s="1574"/>
      <c r="Y259" s="1574" t="s">
        <v>6692</v>
      </c>
      <c r="Z259" s="1466" t="s">
        <v>6600</v>
      </c>
      <c r="AA259" s="1581"/>
      <c r="AB259" s="1582">
        <v>9000.0</v>
      </c>
      <c r="AC259" s="1583"/>
    </row>
    <row r="260">
      <c r="A260" s="1338" t="s">
        <v>52</v>
      </c>
      <c r="B260" s="1584" t="s">
        <v>5299</v>
      </c>
      <c r="C260" s="1585" t="s">
        <v>452</v>
      </c>
      <c r="D260" s="1571">
        <v>145.0</v>
      </c>
      <c r="E260" s="1572" t="s">
        <v>3695</v>
      </c>
      <c r="F260" s="1586" t="s">
        <v>4950</v>
      </c>
      <c r="G260" s="1574" t="s">
        <v>2005</v>
      </c>
      <c r="H260" s="1574" t="s">
        <v>2005</v>
      </c>
      <c r="I260" s="1575" t="s">
        <v>44</v>
      </c>
      <c r="J260" s="1587" t="s">
        <v>5336</v>
      </c>
      <c r="K260" s="1576" t="s">
        <v>2005</v>
      </c>
      <c r="L260" s="1576" t="s">
        <v>3365</v>
      </c>
      <c r="M260" s="1576" t="s">
        <v>48</v>
      </c>
      <c r="N260" s="1576">
        <f t="shared" si="44"/>
        <v>31</v>
      </c>
      <c r="O260" s="1577">
        <v>34701.0</v>
      </c>
      <c r="P260" s="1576">
        <v>1.0</v>
      </c>
      <c r="Q260" s="1578">
        <v>44622.0</v>
      </c>
      <c r="R260" s="1579" t="str">
        <f t="shared" si="45"/>
        <v>3 ปี 11 เดือน 13 วัน </v>
      </c>
      <c r="S260" s="1588">
        <v>243312.0</v>
      </c>
      <c r="T260" s="1463"/>
      <c r="U260" s="1589"/>
      <c r="V260" s="1574"/>
      <c r="W260" s="1589"/>
      <c r="X260" s="1576" t="s">
        <v>6693</v>
      </c>
      <c r="Y260" s="1590" t="s">
        <v>6694</v>
      </c>
      <c r="Z260" s="1576"/>
      <c r="AA260" s="1591" t="s">
        <v>6695</v>
      </c>
      <c r="AB260" s="1576">
        <v>15000.0</v>
      </c>
      <c r="AC260" s="1592" t="s">
        <v>6696</v>
      </c>
    </row>
    <row r="261">
      <c r="A261" s="1338" t="s">
        <v>52</v>
      </c>
      <c r="B261" s="1584" t="s">
        <v>2693</v>
      </c>
      <c r="C261" s="1585" t="s">
        <v>2694</v>
      </c>
      <c r="D261" s="1571">
        <v>146.0</v>
      </c>
      <c r="E261" s="1572" t="s">
        <v>3695</v>
      </c>
      <c r="F261" s="1586" t="s">
        <v>4950</v>
      </c>
      <c r="G261" s="1574" t="s">
        <v>2005</v>
      </c>
      <c r="H261" s="1574" t="s">
        <v>2005</v>
      </c>
      <c r="I261" s="1575" t="s">
        <v>44</v>
      </c>
      <c r="J261" s="1587" t="s">
        <v>5336</v>
      </c>
      <c r="K261" s="1576" t="s">
        <v>2005</v>
      </c>
      <c r="L261" s="1576" t="s">
        <v>3365</v>
      </c>
      <c r="M261" s="1576" t="s">
        <v>48</v>
      </c>
      <c r="N261" s="1576">
        <f t="shared" si="44"/>
        <v>27</v>
      </c>
      <c r="O261" s="1577">
        <v>35854.0</v>
      </c>
      <c r="P261" s="1576">
        <v>1.0</v>
      </c>
      <c r="Q261" s="1578">
        <v>44622.0</v>
      </c>
      <c r="R261" s="1579" t="str">
        <f t="shared" si="45"/>
        <v>3 ปี 11 เดือน 13 วัน </v>
      </c>
      <c r="S261" s="1588">
        <v>243312.0</v>
      </c>
      <c r="T261" s="1463"/>
      <c r="U261" s="1589"/>
      <c r="V261" s="1574"/>
      <c r="W261" s="1589"/>
      <c r="X261" s="1576" t="s">
        <v>6693</v>
      </c>
      <c r="Y261" s="1590" t="s">
        <v>6694</v>
      </c>
      <c r="Z261" s="1576"/>
      <c r="AA261" s="1591" t="s">
        <v>6695</v>
      </c>
      <c r="AB261" s="1576">
        <v>15000.0</v>
      </c>
      <c r="AC261" s="1592" t="s">
        <v>6697</v>
      </c>
    </row>
    <row r="262">
      <c r="A262" s="1338" t="s">
        <v>52</v>
      </c>
      <c r="B262" s="1584" t="s">
        <v>2695</v>
      </c>
      <c r="C262" s="1585" t="s">
        <v>2696</v>
      </c>
      <c r="D262" s="1571">
        <v>147.0</v>
      </c>
      <c r="E262" s="1572" t="s">
        <v>3695</v>
      </c>
      <c r="F262" s="1586" t="s">
        <v>4950</v>
      </c>
      <c r="G262" s="1574" t="s">
        <v>2005</v>
      </c>
      <c r="H262" s="1574" t="s">
        <v>2005</v>
      </c>
      <c r="I262" s="1575" t="s">
        <v>44</v>
      </c>
      <c r="J262" s="1587" t="s">
        <v>5336</v>
      </c>
      <c r="K262" s="1576" t="s">
        <v>2005</v>
      </c>
      <c r="L262" s="1576" t="s">
        <v>3365</v>
      </c>
      <c r="M262" s="1576" t="s">
        <v>48</v>
      </c>
      <c r="N262" s="1576">
        <f t="shared" si="44"/>
        <v>29</v>
      </c>
      <c r="O262" s="1577">
        <v>35229.0</v>
      </c>
      <c r="P262" s="1576">
        <v>1.0</v>
      </c>
      <c r="Q262" s="1578">
        <v>44622.0</v>
      </c>
      <c r="R262" s="1579" t="str">
        <f t="shared" si="45"/>
        <v>3 ปี 11 เดือน 13 วัน </v>
      </c>
      <c r="S262" s="1588">
        <v>243312.0</v>
      </c>
      <c r="T262" s="1463"/>
      <c r="U262" s="1589"/>
      <c r="V262" s="1574"/>
      <c r="W262" s="1589"/>
      <c r="X262" s="1576" t="s">
        <v>6693</v>
      </c>
      <c r="Y262" s="1590" t="s">
        <v>6694</v>
      </c>
      <c r="Z262" s="1576"/>
      <c r="AA262" s="1591" t="s">
        <v>6695</v>
      </c>
      <c r="AB262" s="1576">
        <v>15000.0</v>
      </c>
      <c r="AC262" s="1592" t="s">
        <v>6696</v>
      </c>
    </row>
    <row r="263" hidden="1">
      <c r="A263" s="1593" t="s">
        <v>52</v>
      </c>
      <c r="B263" s="1593" t="s">
        <v>5306</v>
      </c>
      <c r="C263" s="1594" t="s">
        <v>5307</v>
      </c>
      <c r="D263" s="1556">
        <v>148.0</v>
      </c>
      <c r="E263" s="1557" t="s">
        <v>3695</v>
      </c>
      <c r="F263" s="1595" t="s">
        <v>4950</v>
      </c>
      <c r="G263" s="1558" t="s">
        <v>2005</v>
      </c>
      <c r="H263" s="1558" t="s">
        <v>2005</v>
      </c>
      <c r="I263" s="1559" t="s">
        <v>44</v>
      </c>
      <c r="J263" s="1596" t="s">
        <v>5336</v>
      </c>
      <c r="K263" s="1561" t="s">
        <v>2005</v>
      </c>
      <c r="L263" s="1561" t="s">
        <v>3365</v>
      </c>
      <c r="M263" s="1561" t="s">
        <v>48</v>
      </c>
      <c r="N263" s="1597">
        <f t="shared" si="44"/>
        <v>27</v>
      </c>
      <c r="O263" s="1563">
        <v>36182.0</v>
      </c>
      <c r="P263" s="1562">
        <v>0.0</v>
      </c>
      <c r="Q263" s="1563">
        <v>44622.0</v>
      </c>
      <c r="R263" s="1564" t="str">
        <f t="shared" si="45"/>
        <v>3 ปี 11 เดือน 13 วัน </v>
      </c>
      <c r="S263" s="1598">
        <v>243312.0</v>
      </c>
      <c r="T263" s="1599"/>
      <c r="U263" s="1600"/>
      <c r="V263" s="1558"/>
      <c r="W263" s="1443">
        <v>243070.0</v>
      </c>
      <c r="X263" s="1561" t="s">
        <v>6698</v>
      </c>
      <c r="Y263" s="1601" t="s">
        <v>6694</v>
      </c>
      <c r="Z263" s="1597"/>
      <c r="AA263" s="1602"/>
      <c r="AB263" s="1597">
        <v>15000.0</v>
      </c>
      <c r="AC263" s="1603" t="s">
        <v>6699</v>
      </c>
    </row>
    <row r="264">
      <c r="A264" s="1338" t="s">
        <v>36</v>
      </c>
      <c r="B264" s="1338" t="s">
        <v>2697</v>
      </c>
      <c r="C264" s="1339" t="s">
        <v>2698</v>
      </c>
      <c r="D264" s="1604" t="s">
        <v>2699</v>
      </c>
      <c r="E264" s="1341" t="s">
        <v>5154</v>
      </c>
      <c r="F264" s="1453" t="s">
        <v>3757</v>
      </c>
      <c r="G264" s="1351"/>
      <c r="H264" s="1341" t="s">
        <v>799</v>
      </c>
      <c r="I264" s="1344" t="s">
        <v>44</v>
      </c>
      <c r="J264" s="1574" t="s">
        <v>5114</v>
      </c>
      <c r="K264" s="1345" t="s">
        <v>2005</v>
      </c>
      <c r="L264" s="1345" t="s">
        <v>3414</v>
      </c>
      <c r="M264" s="1345" t="s">
        <v>48</v>
      </c>
      <c r="N264" s="1345">
        <f t="shared" si="44"/>
        <v>28</v>
      </c>
      <c r="O264" s="1346">
        <v>35741.0</v>
      </c>
      <c r="P264" s="1345">
        <v>1.0</v>
      </c>
      <c r="Q264" s="1436">
        <v>44683.0</v>
      </c>
      <c r="R264" s="1543" t="str">
        <f t="shared" si="45"/>
        <v>3 ปี 9 เดือน 13 วัน </v>
      </c>
      <c r="S264" s="1349"/>
      <c r="T264" s="1414"/>
      <c r="U264" s="1413"/>
      <c r="V264" s="1351"/>
      <c r="W264" s="1605"/>
      <c r="X264" s="1351"/>
      <c r="Y264" s="1606" t="s">
        <v>6700</v>
      </c>
      <c r="Z264" s="1456" t="s">
        <v>6600</v>
      </c>
      <c r="AA264" s="1538"/>
      <c r="AB264" s="1466">
        <v>15000.0</v>
      </c>
      <c r="AC264" s="1547" t="s">
        <v>6701</v>
      </c>
    </row>
    <row r="265">
      <c r="A265" s="1338" t="s">
        <v>36</v>
      </c>
      <c r="B265" s="1338" t="s">
        <v>5337</v>
      </c>
      <c r="C265" s="1339" t="s">
        <v>5338</v>
      </c>
      <c r="D265" s="1604" t="s">
        <v>5339</v>
      </c>
      <c r="E265" s="1341" t="s">
        <v>3521</v>
      </c>
      <c r="F265" s="1453" t="s">
        <v>3757</v>
      </c>
      <c r="G265" s="1351"/>
      <c r="H265" s="1351"/>
      <c r="I265" s="1344" t="s">
        <v>44</v>
      </c>
      <c r="J265" s="1574" t="s">
        <v>5114</v>
      </c>
      <c r="K265" s="1345" t="s">
        <v>2005</v>
      </c>
      <c r="L265" s="1345" t="s">
        <v>3414</v>
      </c>
      <c r="M265" s="1576" t="s">
        <v>179</v>
      </c>
      <c r="N265" s="1345">
        <f t="shared" si="44"/>
        <v>33</v>
      </c>
      <c r="O265" s="1346">
        <v>33746.0</v>
      </c>
      <c r="P265" s="1345">
        <v>1.0</v>
      </c>
      <c r="Q265" s="1607">
        <v>44698.0</v>
      </c>
      <c r="R265" s="1543" t="str">
        <f t="shared" si="45"/>
        <v>3 ปี 8 เดือน 29 วัน </v>
      </c>
      <c r="S265" s="1349"/>
      <c r="T265" s="1414"/>
      <c r="U265" s="1413"/>
      <c r="V265" s="1351"/>
      <c r="W265" s="1605"/>
      <c r="X265" s="1351"/>
      <c r="Y265" s="1608" t="s">
        <v>6702</v>
      </c>
      <c r="Z265" s="1456" t="s">
        <v>6600</v>
      </c>
      <c r="AA265" s="1538"/>
      <c r="AB265" s="1466">
        <v>9000.0</v>
      </c>
      <c r="AC265" s="1547"/>
    </row>
    <row r="266">
      <c r="A266" s="1338" t="s">
        <v>52</v>
      </c>
      <c r="B266" s="1338" t="s">
        <v>5340</v>
      </c>
      <c r="C266" s="1339" t="s">
        <v>5341</v>
      </c>
      <c r="D266" s="1604" t="s">
        <v>5342</v>
      </c>
      <c r="E266" s="1341" t="s">
        <v>6703</v>
      </c>
      <c r="F266" s="1453" t="s">
        <v>3757</v>
      </c>
      <c r="G266" s="1609"/>
      <c r="H266" s="1351"/>
      <c r="I266" s="1344" t="s">
        <v>44</v>
      </c>
      <c r="J266" s="1574" t="s">
        <v>5114</v>
      </c>
      <c r="K266" s="1345" t="s">
        <v>2005</v>
      </c>
      <c r="L266" s="1345" t="s">
        <v>3365</v>
      </c>
      <c r="M266" s="1610" t="s">
        <v>197</v>
      </c>
      <c r="N266" s="1345">
        <f t="shared" si="44"/>
        <v>21</v>
      </c>
      <c r="O266" s="1346">
        <v>38120.0</v>
      </c>
      <c r="P266" s="1345">
        <v>1.0</v>
      </c>
      <c r="Q266" s="1611">
        <v>44713.0</v>
      </c>
      <c r="R266" s="1543" t="str">
        <f t="shared" si="45"/>
        <v>3 ปี 8 เดือน 14 วัน </v>
      </c>
      <c r="S266" s="1349"/>
      <c r="T266" s="1529"/>
      <c r="U266" s="1413"/>
      <c r="V266" s="1351"/>
      <c r="W266" s="1605"/>
      <c r="X266" s="1351"/>
      <c r="Y266" s="1612" t="s">
        <v>6704</v>
      </c>
      <c r="Z266" s="1466" t="s">
        <v>6597</v>
      </c>
      <c r="AA266" s="1538"/>
      <c r="AB266" s="1466">
        <v>9000.0</v>
      </c>
      <c r="AC266" s="1547"/>
    </row>
    <row r="267" hidden="1">
      <c r="A267" s="577" t="s">
        <v>52</v>
      </c>
      <c r="B267" s="577" t="s">
        <v>1014</v>
      </c>
      <c r="C267" s="578" t="s">
        <v>3713</v>
      </c>
      <c r="D267" s="1613" t="s">
        <v>5343</v>
      </c>
      <c r="E267" s="1423" t="s">
        <v>3707</v>
      </c>
      <c r="F267" s="1411" t="s">
        <v>4275</v>
      </c>
      <c r="G267" s="1614"/>
      <c r="H267" s="1355" t="s">
        <v>5344</v>
      </c>
      <c r="I267" s="1376" t="s">
        <v>44</v>
      </c>
      <c r="J267" s="1558" t="s">
        <v>5114</v>
      </c>
      <c r="K267" s="632" t="s">
        <v>2005</v>
      </c>
      <c r="L267" s="632" t="s">
        <v>3365</v>
      </c>
      <c r="M267" s="632" t="s">
        <v>48</v>
      </c>
      <c r="N267" s="1367">
        <f t="shared" si="44"/>
        <v>28</v>
      </c>
      <c r="O267" s="1368">
        <v>35656.0</v>
      </c>
      <c r="P267" s="1367">
        <v>0.0</v>
      </c>
      <c r="Q267" s="1615">
        <v>44713.0</v>
      </c>
      <c r="R267" s="1392" t="str">
        <f t="shared" si="45"/>
        <v>3 ปี 8 เดือน 14 วัน </v>
      </c>
      <c r="S267" s="1377"/>
      <c r="T267" s="1367">
        <v>1.560100427387E12</v>
      </c>
      <c r="U267" s="1372"/>
      <c r="V267" s="1362"/>
      <c r="W267" s="1443">
        <v>241974.0</v>
      </c>
      <c r="X267" s="1362"/>
      <c r="Y267" s="1616" t="s">
        <v>6705</v>
      </c>
      <c r="Z267" s="1373"/>
      <c r="AA267" s="1374"/>
      <c r="AB267" s="1373">
        <v>15000.0</v>
      </c>
      <c r="AC267" s="572"/>
    </row>
    <row r="268" hidden="1">
      <c r="A268" s="1617" t="s">
        <v>52</v>
      </c>
      <c r="B268" s="1617" t="s">
        <v>1351</v>
      </c>
      <c r="C268" s="1618" t="s">
        <v>5345</v>
      </c>
      <c r="D268" s="1619" t="s">
        <v>5346</v>
      </c>
      <c r="E268" s="1620" t="s">
        <v>3707</v>
      </c>
      <c r="F268" s="1621" t="s">
        <v>3757</v>
      </c>
      <c r="G268" s="1622"/>
      <c r="H268" s="1621" t="s">
        <v>706</v>
      </c>
      <c r="I268" s="1621" t="s">
        <v>44</v>
      </c>
      <c r="J268" s="1623" t="s">
        <v>5114</v>
      </c>
      <c r="K268" s="1624" t="s">
        <v>2005</v>
      </c>
      <c r="L268" s="1624" t="s">
        <v>3365</v>
      </c>
      <c r="M268" s="1624" t="s">
        <v>48</v>
      </c>
      <c r="N268" s="1625">
        <f t="shared" si="44"/>
        <v>28</v>
      </c>
      <c r="O268" s="1626">
        <v>35790.0</v>
      </c>
      <c r="P268" s="1625">
        <v>0.0</v>
      </c>
      <c r="Q268" s="1627">
        <v>44713.0</v>
      </c>
      <c r="R268" s="1628" t="str">
        <f t="shared" si="45"/>
        <v>3 ปี 8 เดือน 14 วัน </v>
      </c>
      <c r="S268" s="1629"/>
      <c r="T268" s="1625">
        <v>1.469900409595E12</v>
      </c>
      <c r="U268" s="1630"/>
      <c r="V268" s="1622"/>
      <c r="W268" s="1631" t="s">
        <v>6706</v>
      </c>
      <c r="X268" s="1622"/>
      <c r="Y268" s="1632" t="s">
        <v>6705</v>
      </c>
      <c r="Z268" s="1633" t="s">
        <v>6600</v>
      </c>
      <c r="AA268" s="1634"/>
      <c r="AB268" s="1633">
        <v>15000.0</v>
      </c>
      <c r="AC268" s="821"/>
    </row>
    <row r="269">
      <c r="A269" s="1338" t="s">
        <v>52</v>
      </c>
      <c r="B269" s="1338" t="s">
        <v>1127</v>
      </c>
      <c r="C269" s="1339" t="s">
        <v>2948</v>
      </c>
      <c r="D269" s="1604" t="s">
        <v>5650</v>
      </c>
      <c r="E269" s="1410" t="s">
        <v>3707</v>
      </c>
      <c r="F269" s="1453" t="s">
        <v>3757</v>
      </c>
      <c r="G269" s="1635"/>
      <c r="H269" s="1341" t="s">
        <v>833</v>
      </c>
      <c r="I269" s="1344" t="s">
        <v>44</v>
      </c>
      <c r="J269" s="1574" t="s">
        <v>5114</v>
      </c>
      <c r="K269" s="1345" t="s">
        <v>2005</v>
      </c>
      <c r="L269" s="1345" t="s">
        <v>3365</v>
      </c>
      <c r="M269" s="1345" t="s">
        <v>48</v>
      </c>
      <c r="N269" s="1345">
        <f t="shared" si="44"/>
        <v>29</v>
      </c>
      <c r="O269" s="1346">
        <v>35324.0</v>
      </c>
      <c r="P269" s="1345">
        <v>1.0</v>
      </c>
      <c r="Q269" s="1611">
        <v>44713.0</v>
      </c>
      <c r="R269" s="1543" t="str">
        <f t="shared" si="45"/>
        <v>3 ปี 8 เดือน 14 วัน </v>
      </c>
      <c r="S269" s="1349"/>
      <c r="T269" s="1345">
        <v>1.199900562558E12</v>
      </c>
      <c r="U269" s="1413"/>
      <c r="V269" s="1351"/>
      <c r="W269" s="1605"/>
      <c r="X269" s="1351"/>
      <c r="Y269" s="1636" t="s">
        <v>6705</v>
      </c>
      <c r="Z269" s="1456" t="s">
        <v>6600</v>
      </c>
      <c r="AA269" s="1538"/>
      <c r="AB269" s="1466">
        <v>15000.0</v>
      </c>
      <c r="AC269" s="1547"/>
    </row>
    <row r="270">
      <c r="A270" s="1338" t="s">
        <v>52</v>
      </c>
      <c r="B270" s="1338" t="s">
        <v>2945</v>
      </c>
      <c r="C270" s="1339" t="s">
        <v>2946</v>
      </c>
      <c r="D270" s="1604" t="s">
        <v>5662</v>
      </c>
      <c r="E270" s="1410" t="s">
        <v>3707</v>
      </c>
      <c r="F270" s="1453" t="s">
        <v>3757</v>
      </c>
      <c r="G270" s="1635"/>
      <c r="H270" s="1341" t="s">
        <v>706</v>
      </c>
      <c r="I270" s="1344" t="s">
        <v>44</v>
      </c>
      <c r="J270" s="1574" t="s">
        <v>5114</v>
      </c>
      <c r="K270" s="1345" t="s">
        <v>2005</v>
      </c>
      <c r="L270" s="1345" t="s">
        <v>3365</v>
      </c>
      <c r="M270" s="1345" t="s">
        <v>48</v>
      </c>
      <c r="N270" s="1345">
        <f t="shared" si="44"/>
        <v>29</v>
      </c>
      <c r="O270" s="1346">
        <v>35126.0</v>
      </c>
      <c r="P270" s="1345">
        <v>1.0</v>
      </c>
      <c r="Q270" s="1611">
        <v>44713.0</v>
      </c>
      <c r="R270" s="1543" t="str">
        <f t="shared" si="45"/>
        <v>3 ปี 8 เดือน 14 วัน </v>
      </c>
      <c r="S270" s="1349"/>
      <c r="T270" s="1345">
        <v>1.909801017562E12</v>
      </c>
      <c r="U270" s="1413"/>
      <c r="V270" s="1351"/>
      <c r="W270" s="1605"/>
      <c r="X270" s="1351"/>
      <c r="Y270" s="1636" t="s">
        <v>6705</v>
      </c>
      <c r="Z270" s="1456" t="s">
        <v>6600</v>
      </c>
      <c r="AA270" s="1538"/>
      <c r="AB270" s="1466">
        <v>15000.0</v>
      </c>
      <c r="AC270" s="1547"/>
    </row>
    <row r="271">
      <c r="A271" s="1338" t="s">
        <v>52</v>
      </c>
      <c r="B271" s="1338" t="s">
        <v>5651</v>
      </c>
      <c r="C271" s="1339" t="s">
        <v>5652</v>
      </c>
      <c r="D271" s="1604" t="s">
        <v>5653</v>
      </c>
      <c r="E271" s="1410" t="s">
        <v>3707</v>
      </c>
      <c r="F271" s="1453" t="s">
        <v>3757</v>
      </c>
      <c r="G271" s="1635"/>
      <c r="H271" s="1341" t="s">
        <v>5350</v>
      </c>
      <c r="I271" s="1344" t="s">
        <v>44</v>
      </c>
      <c r="J271" s="1574" t="s">
        <v>5114</v>
      </c>
      <c r="K271" s="1345" t="s">
        <v>2005</v>
      </c>
      <c r="L271" s="1345" t="s">
        <v>3365</v>
      </c>
      <c r="M271" s="1345" t="s">
        <v>48</v>
      </c>
      <c r="N271" s="1345">
        <f t="shared" si="44"/>
        <v>28</v>
      </c>
      <c r="O271" s="1346">
        <v>35516.0</v>
      </c>
      <c r="P271" s="1345">
        <v>1.0</v>
      </c>
      <c r="Q271" s="1611">
        <v>44713.0</v>
      </c>
      <c r="R271" s="1543" t="str">
        <f t="shared" si="45"/>
        <v>3 ปี 8 เดือน 14 วัน </v>
      </c>
      <c r="S271" s="1349"/>
      <c r="T271" s="1345">
        <v>1.100501399256E12</v>
      </c>
      <c r="U271" s="1413"/>
      <c r="V271" s="1351"/>
      <c r="W271" s="1605"/>
      <c r="X271" s="1351"/>
      <c r="Y271" s="1636" t="s">
        <v>6705</v>
      </c>
      <c r="Z271" s="1456" t="s">
        <v>6600</v>
      </c>
      <c r="AA271" s="1538"/>
      <c r="AB271" s="1466">
        <v>15000.0</v>
      </c>
      <c r="AC271" s="1547"/>
    </row>
    <row r="272">
      <c r="A272" s="1338" t="s">
        <v>52</v>
      </c>
      <c r="B272" s="1338" t="s">
        <v>3005</v>
      </c>
      <c r="C272" s="1339" t="s">
        <v>3006</v>
      </c>
      <c r="D272" s="1604" t="s">
        <v>5677</v>
      </c>
      <c r="E272" s="1410" t="s">
        <v>3707</v>
      </c>
      <c r="F272" s="1453" t="s">
        <v>3757</v>
      </c>
      <c r="G272" s="1635"/>
      <c r="H272" s="1351"/>
      <c r="I272" s="1344" t="s">
        <v>44</v>
      </c>
      <c r="J272" s="1574" t="s">
        <v>5114</v>
      </c>
      <c r="K272" s="1345" t="s">
        <v>2005</v>
      </c>
      <c r="L272" s="1345" t="s">
        <v>3365</v>
      </c>
      <c r="M272" s="1345" t="s">
        <v>48</v>
      </c>
      <c r="N272" s="1345">
        <f t="shared" si="44"/>
        <v>28</v>
      </c>
      <c r="O272" s="1346">
        <v>35783.0</v>
      </c>
      <c r="P272" s="1345">
        <v>1.0</v>
      </c>
      <c r="Q272" s="1637">
        <v>44727.0</v>
      </c>
      <c r="R272" s="1543" t="str">
        <f t="shared" si="45"/>
        <v>3 ปี 8 เดือน 0 วัน </v>
      </c>
      <c r="S272" s="1349"/>
      <c r="T272" s="1345">
        <v>1.529900924651E12</v>
      </c>
      <c r="U272" s="1413"/>
      <c r="V272" s="1351"/>
      <c r="W272" s="1605"/>
      <c r="X272" s="1351"/>
      <c r="Y272" s="1636" t="s">
        <v>6705</v>
      </c>
      <c r="Z272" s="1456" t="s">
        <v>6600</v>
      </c>
      <c r="AA272" s="1538"/>
      <c r="AB272" s="1466">
        <v>15000.0</v>
      </c>
      <c r="AC272" s="1547"/>
    </row>
    <row r="273">
      <c r="A273" s="1338" t="s">
        <v>52</v>
      </c>
      <c r="B273" s="1338" t="s">
        <v>2941</v>
      </c>
      <c r="C273" s="1339" t="s">
        <v>2942</v>
      </c>
      <c r="D273" s="1604" t="s">
        <v>5660</v>
      </c>
      <c r="E273" s="1410" t="s">
        <v>3707</v>
      </c>
      <c r="F273" s="1453" t="s">
        <v>3757</v>
      </c>
      <c r="G273" s="1609"/>
      <c r="H273" s="1341" t="s">
        <v>3880</v>
      </c>
      <c r="I273" s="1344" t="s">
        <v>44</v>
      </c>
      <c r="J273" s="1574" t="s">
        <v>5114</v>
      </c>
      <c r="K273" s="1345" t="s">
        <v>2005</v>
      </c>
      <c r="L273" s="1345" t="s">
        <v>3365</v>
      </c>
      <c r="M273" s="1345" t="s">
        <v>48</v>
      </c>
      <c r="N273" s="1345">
        <f t="shared" si="44"/>
        <v>28</v>
      </c>
      <c r="O273" s="1346">
        <v>35631.0</v>
      </c>
      <c r="P273" s="1345">
        <v>1.0</v>
      </c>
      <c r="Q273" s="1611">
        <v>44713.0</v>
      </c>
      <c r="R273" s="1543" t="str">
        <f t="shared" si="45"/>
        <v>3 ปี 8 เดือน 14 วัน </v>
      </c>
      <c r="S273" s="1349"/>
      <c r="T273" s="1345">
        <v>1.189900248667E12</v>
      </c>
      <c r="U273" s="1413"/>
      <c r="V273" s="1351"/>
      <c r="W273" s="1605"/>
      <c r="X273" s="1351"/>
      <c r="Y273" s="1638" t="s">
        <v>6707</v>
      </c>
      <c r="Z273" s="1456" t="s">
        <v>6600</v>
      </c>
      <c r="AA273" s="1538"/>
      <c r="AB273" s="1466">
        <v>15000.0</v>
      </c>
      <c r="AC273" s="1547"/>
    </row>
    <row r="274">
      <c r="A274" s="1338" t="s">
        <v>52</v>
      </c>
      <c r="B274" s="1338" t="s">
        <v>1062</v>
      </c>
      <c r="C274" s="1339" t="s">
        <v>1063</v>
      </c>
      <c r="D274" s="1604" t="s">
        <v>5347</v>
      </c>
      <c r="E274" s="1410" t="s">
        <v>3707</v>
      </c>
      <c r="F274" s="1453" t="s">
        <v>3757</v>
      </c>
      <c r="G274" s="1635"/>
      <c r="H274" s="1341" t="s">
        <v>737</v>
      </c>
      <c r="I274" s="1344" t="s">
        <v>44</v>
      </c>
      <c r="J274" s="1574" t="s">
        <v>5114</v>
      </c>
      <c r="K274" s="1345" t="s">
        <v>2005</v>
      </c>
      <c r="L274" s="1345" t="s">
        <v>3365</v>
      </c>
      <c r="M274" s="1345" t="s">
        <v>48</v>
      </c>
      <c r="N274" s="1345">
        <f t="shared" si="44"/>
        <v>27</v>
      </c>
      <c r="O274" s="1346">
        <v>36055.0</v>
      </c>
      <c r="P274" s="1345">
        <v>1.0</v>
      </c>
      <c r="Q274" s="1611">
        <v>44713.0</v>
      </c>
      <c r="R274" s="1543" t="str">
        <f t="shared" si="45"/>
        <v>3 ปี 8 เดือน 14 วัน </v>
      </c>
      <c r="S274" s="1349"/>
      <c r="T274" s="1345">
        <v>1.749900629703E12</v>
      </c>
      <c r="U274" s="1413"/>
      <c r="V274" s="1351"/>
      <c r="W274" s="1605"/>
      <c r="X274" s="1351"/>
      <c r="Y274" s="1638" t="s">
        <v>6707</v>
      </c>
      <c r="Z274" s="1456" t="s">
        <v>6600</v>
      </c>
      <c r="AA274" s="1538"/>
      <c r="AB274" s="1466">
        <v>15000.0</v>
      </c>
      <c r="AC274" s="1547"/>
    </row>
    <row r="275">
      <c r="A275" s="1338" t="s">
        <v>52</v>
      </c>
      <c r="B275" s="1338" t="s">
        <v>1240</v>
      </c>
      <c r="C275" s="1339" t="s">
        <v>1241</v>
      </c>
      <c r="D275" s="1604" t="s">
        <v>5349</v>
      </c>
      <c r="E275" s="1410" t="s">
        <v>3707</v>
      </c>
      <c r="F275" s="1453" t="s">
        <v>3757</v>
      </c>
      <c r="G275" s="1635"/>
      <c r="H275" s="1341" t="s">
        <v>5350</v>
      </c>
      <c r="I275" s="1344" t="s">
        <v>44</v>
      </c>
      <c r="J275" s="1574" t="s">
        <v>5114</v>
      </c>
      <c r="K275" s="1345" t="s">
        <v>2005</v>
      </c>
      <c r="L275" s="1345" t="s">
        <v>3365</v>
      </c>
      <c r="M275" s="1345" t="s">
        <v>48</v>
      </c>
      <c r="N275" s="1345">
        <f t="shared" si="44"/>
        <v>27</v>
      </c>
      <c r="O275" s="1346">
        <v>36167.0</v>
      </c>
      <c r="P275" s="1345">
        <v>1.0</v>
      </c>
      <c r="Q275" s="1637">
        <v>44727.0</v>
      </c>
      <c r="R275" s="1543" t="str">
        <f t="shared" si="45"/>
        <v>3 ปี 8 เดือน 0 วัน </v>
      </c>
      <c r="S275" s="1349"/>
      <c r="T275" s="1345">
        <v>1.101000077907E12</v>
      </c>
      <c r="U275" s="1413"/>
      <c r="V275" s="1351"/>
      <c r="W275" s="1605"/>
      <c r="X275" s="1351"/>
      <c r="Y275" s="1638" t="s">
        <v>6707</v>
      </c>
      <c r="Z275" s="1456" t="s">
        <v>6600</v>
      </c>
      <c r="AA275" s="1538"/>
      <c r="AB275" s="1466">
        <v>15000.0</v>
      </c>
      <c r="AC275" s="1547"/>
    </row>
    <row r="276">
      <c r="A276" s="1338" t="s">
        <v>52</v>
      </c>
      <c r="B276" s="1338" t="s">
        <v>5351</v>
      </c>
      <c r="C276" s="1339" t="s">
        <v>5352</v>
      </c>
      <c r="D276" s="1604" t="s">
        <v>5353</v>
      </c>
      <c r="E276" s="1410" t="s">
        <v>3707</v>
      </c>
      <c r="F276" s="1453" t="s">
        <v>3757</v>
      </c>
      <c r="G276" s="1635"/>
      <c r="H276" s="1341" t="s">
        <v>737</v>
      </c>
      <c r="I276" s="1344" t="s">
        <v>44</v>
      </c>
      <c r="J276" s="1574" t="s">
        <v>5114</v>
      </c>
      <c r="K276" s="1345" t="s">
        <v>2005</v>
      </c>
      <c r="L276" s="1345" t="s">
        <v>3365</v>
      </c>
      <c r="M276" s="1345" t="s">
        <v>48</v>
      </c>
      <c r="N276" s="1345">
        <f t="shared" si="44"/>
        <v>26</v>
      </c>
      <c r="O276" s="1346">
        <v>36319.0</v>
      </c>
      <c r="P276" s="1345">
        <v>1.0</v>
      </c>
      <c r="Q276" s="1611">
        <v>44713.0</v>
      </c>
      <c r="R276" s="1543" t="str">
        <f t="shared" si="45"/>
        <v>3 ปี 8 เดือน 14 วัน </v>
      </c>
      <c r="S276" s="1349"/>
      <c r="T276" s="1345">
        <v>1.479900419434E12</v>
      </c>
      <c r="U276" s="1413"/>
      <c r="V276" s="1351"/>
      <c r="W276" s="1605"/>
      <c r="X276" s="1351"/>
      <c r="Y276" s="1638" t="s">
        <v>6707</v>
      </c>
      <c r="Z276" s="1456" t="s">
        <v>6600</v>
      </c>
      <c r="AA276" s="1538"/>
      <c r="AB276" s="1466">
        <v>15000.0</v>
      </c>
      <c r="AC276" s="1547"/>
    </row>
    <row r="277" hidden="1">
      <c r="A277" s="1494" t="s">
        <v>52</v>
      </c>
      <c r="B277" s="1494" t="s">
        <v>1167</v>
      </c>
      <c r="C277" s="1495" t="s">
        <v>292</v>
      </c>
      <c r="D277" s="1639" t="s">
        <v>5354</v>
      </c>
      <c r="E277" s="1640" t="s">
        <v>3707</v>
      </c>
      <c r="F277" s="1498" t="s">
        <v>3757</v>
      </c>
      <c r="G277" s="1641"/>
      <c r="H277" s="1497" t="s">
        <v>706</v>
      </c>
      <c r="I277" s="1500" t="s">
        <v>44</v>
      </c>
      <c r="J277" s="1642" t="s">
        <v>5114</v>
      </c>
      <c r="K277" s="1501" t="s">
        <v>2005</v>
      </c>
      <c r="L277" s="1501" t="s">
        <v>3365</v>
      </c>
      <c r="M277" s="1501" t="s">
        <v>48</v>
      </c>
      <c r="N277" s="1501">
        <f t="shared" si="44"/>
        <v>27</v>
      </c>
      <c r="O277" s="1502">
        <v>36155.0</v>
      </c>
      <c r="P277" s="1501">
        <v>0.0</v>
      </c>
      <c r="Q277" s="1643">
        <v>44727.0</v>
      </c>
      <c r="R277" s="1504" t="str">
        <f t="shared" si="45"/>
        <v>3 ปี 8 เดือน 0 วัน </v>
      </c>
      <c r="S277" s="1505"/>
      <c r="T277" s="1501">
        <v>1.169800195308E12</v>
      </c>
      <c r="U277" s="1507"/>
      <c r="V277" s="1499"/>
      <c r="W277" s="1644"/>
      <c r="X277" s="1499"/>
      <c r="Y277" s="1645" t="s">
        <v>6707</v>
      </c>
      <c r="Z277" s="1509" t="s">
        <v>6600</v>
      </c>
      <c r="AA277" s="1510"/>
      <c r="AB277" s="1509">
        <v>15000.0</v>
      </c>
      <c r="AC277" s="1508"/>
    </row>
    <row r="278" hidden="1">
      <c r="A278" s="1494" t="s">
        <v>36</v>
      </c>
      <c r="B278" s="1494" t="s">
        <v>1269</v>
      </c>
      <c r="C278" s="1495" t="s">
        <v>5355</v>
      </c>
      <c r="D278" s="1639" t="s">
        <v>5356</v>
      </c>
      <c r="E278" s="1640" t="s">
        <v>3707</v>
      </c>
      <c r="F278" s="1498" t="s">
        <v>3757</v>
      </c>
      <c r="G278" s="1641"/>
      <c r="H278" s="1497" t="s">
        <v>706</v>
      </c>
      <c r="I278" s="1500" t="s">
        <v>44</v>
      </c>
      <c r="J278" s="1642" t="s">
        <v>5114</v>
      </c>
      <c r="K278" s="1501" t="s">
        <v>2005</v>
      </c>
      <c r="L278" s="1501" t="s">
        <v>3414</v>
      </c>
      <c r="M278" s="1501" t="s">
        <v>48</v>
      </c>
      <c r="N278" s="1501">
        <f t="shared" si="44"/>
        <v>27</v>
      </c>
      <c r="O278" s="1502">
        <v>36003.0</v>
      </c>
      <c r="P278" s="1501">
        <v>0.0</v>
      </c>
      <c r="Q278" s="1643">
        <v>44727.0</v>
      </c>
      <c r="R278" s="1504" t="str">
        <f t="shared" si="45"/>
        <v>3 ปี 8 เดือน 0 วัน </v>
      </c>
      <c r="S278" s="1505"/>
      <c r="T278" s="1501">
        <v>1.759900336277E12</v>
      </c>
      <c r="U278" s="1507"/>
      <c r="V278" s="1499"/>
      <c r="W278" s="1644"/>
      <c r="X278" s="1499"/>
      <c r="Y278" s="1645" t="s">
        <v>6707</v>
      </c>
      <c r="Z278" s="1509" t="s">
        <v>6600</v>
      </c>
      <c r="AA278" s="1510"/>
      <c r="AB278" s="1509">
        <v>15000.0</v>
      </c>
      <c r="AC278" s="1508"/>
    </row>
    <row r="279" hidden="1">
      <c r="A279" s="1494" t="s">
        <v>52</v>
      </c>
      <c r="B279" s="1494" t="s">
        <v>4104</v>
      </c>
      <c r="C279" s="1495" t="s">
        <v>4105</v>
      </c>
      <c r="D279" s="1639" t="s">
        <v>5357</v>
      </c>
      <c r="E279" s="1640" t="s">
        <v>3707</v>
      </c>
      <c r="F279" s="1498" t="s">
        <v>3757</v>
      </c>
      <c r="G279" s="1641"/>
      <c r="H279" s="1497" t="s">
        <v>699</v>
      </c>
      <c r="I279" s="1500" t="s">
        <v>44</v>
      </c>
      <c r="J279" s="1642" t="s">
        <v>5114</v>
      </c>
      <c r="K279" s="1501" t="s">
        <v>2005</v>
      </c>
      <c r="L279" s="1501" t="s">
        <v>3365</v>
      </c>
      <c r="M279" s="1501" t="s">
        <v>48</v>
      </c>
      <c r="N279" s="1501">
        <f t="shared" si="44"/>
        <v>27</v>
      </c>
      <c r="O279" s="1502">
        <v>36158.0</v>
      </c>
      <c r="P279" s="1501">
        <v>0.0</v>
      </c>
      <c r="Q279" s="1643">
        <v>44727.0</v>
      </c>
      <c r="R279" s="1504" t="str">
        <f t="shared" si="45"/>
        <v>3 ปี 8 เดือน 0 วัน </v>
      </c>
      <c r="S279" s="1505"/>
      <c r="T279" s="1501">
        <v>1.100600398134E12</v>
      </c>
      <c r="U279" s="1507"/>
      <c r="V279" s="1499"/>
      <c r="W279" s="1646">
        <v>24396.0</v>
      </c>
      <c r="X279" s="1499"/>
      <c r="Y279" s="1645" t="s">
        <v>6707</v>
      </c>
      <c r="Z279" s="1647" t="s">
        <v>6600</v>
      </c>
      <c r="AA279" s="1510"/>
      <c r="AB279" s="1509">
        <v>15000.0</v>
      </c>
      <c r="AC279" s="1508"/>
    </row>
    <row r="280">
      <c r="A280" s="1338" t="s">
        <v>52</v>
      </c>
      <c r="B280" s="1338" t="s">
        <v>3002</v>
      </c>
      <c r="C280" s="1339" t="s">
        <v>3003</v>
      </c>
      <c r="D280" s="1604" t="s">
        <v>5676</v>
      </c>
      <c r="E280" s="1410" t="s">
        <v>3707</v>
      </c>
      <c r="F280" s="1453" t="s">
        <v>3757</v>
      </c>
      <c r="G280" s="1635"/>
      <c r="H280" s="1341" t="s">
        <v>6708</v>
      </c>
      <c r="I280" s="1344" t="s">
        <v>44</v>
      </c>
      <c r="J280" s="1574" t="s">
        <v>5114</v>
      </c>
      <c r="K280" s="1345" t="s">
        <v>2005</v>
      </c>
      <c r="L280" s="1345" t="s">
        <v>3365</v>
      </c>
      <c r="M280" s="1345" t="s">
        <v>48</v>
      </c>
      <c r="N280" s="1345">
        <f t="shared" si="44"/>
        <v>28</v>
      </c>
      <c r="O280" s="1346">
        <v>35559.0</v>
      </c>
      <c r="P280" s="1345">
        <v>1.0</v>
      </c>
      <c r="Q280" s="1637">
        <v>44727.0</v>
      </c>
      <c r="R280" s="1543" t="str">
        <f t="shared" si="45"/>
        <v>3 ปี 8 เดือน 0 วัน </v>
      </c>
      <c r="S280" s="1349"/>
      <c r="T280" s="1345">
        <v>1.629900421747E12</v>
      </c>
      <c r="U280" s="1413"/>
      <c r="V280" s="1351"/>
      <c r="W280" s="1605"/>
      <c r="X280" s="1351"/>
      <c r="Y280" s="1638" t="s">
        <v>6707</v>
      </c>
      <c r="Z280" s="1456" t="s">
        <v>6600</v>
      </c>
      <c r="AA280" s="1538"/>
      <c r="AB280" s="1466">
        <v>15000.0</v>
      </c>
      <c r="AC280" s="1547"/>
    </row>
    <row r="281" hidden="1">
      <c r="A281" s="577" t="s">
        <v>52</v>
      </c>
      <c r="B281" s="577" t="s">
        <v>5358</v>
      </c>
      <c r="C281" s="578" t="s">
        <v>5359</v>
      </c>
      <c r="D281" s="1613" t="s">
        <v>5360</v>
      </c>
      <c r="E281" s="1557" t="s">
        <v>3684</v>
      </c>
      <c r="F281" s="1457" t="s">
        <v>3757</v>
      </c>
      <c r="G281" s="1614"/>
      <c r="H281" s="1355" t="s">
        <v>748</v>
      </c>
      <c r="I281" s="1376" t="s">
        <v>44</v>
      </c>
      <c r="J281" s="1558" t="s">
        <v>5114</v>
      </c>
      <c r="K281" s="632" t="s">
        <v>2005</v>
      </c>
      <c r="L281" s="632" t="s">
        <v>3365</v>
      </c>
      <c r="M281" s="632" t="s">
        <v>48</v>
      </c>
      <c r="N281" s="1367">
        <f t="shared" si="44"/>
        <v>30</v>
      </c>
      <c r="O281" s="1368">
        <v>35060.0</v>
      </c>
      <c r="P281" s="1367">
        <v>0.0</v>
      </c>
      <c r="Q281" s="1648">
        <v>44743.0</v>
      </c>
      <c r="R281" s="1392" t="str">
        <f t="shared" si="45"/>
        <v>3 ปี 7 เดือน 14 วัน </v>
      </c>
      <c r="S281" s="1377"/>
      <c r="T281" s="1367">
        <v>1.103000101231E12</v>
      </c>
      <c r="U281" s="1372"/>
      <c r="V281" s="1362"/>
      <c r="W281" s="1649" t="s">
        <v>6709</v>
      </c>
      <c r="X281" s="1362"/>
      <c r="Y281" s="1650" t="s">
        <v>6707</v>
      </c>
      <c r="Z281" s="1373" t="s">
        <v>6600</v>
      </c>
      <c r="AA281" s="1374"/>
      <c r="AB281" s="1373" t="s">
        <v>6608</v>
      </c>
      <c r="AC281" s="572"/>
    </row>
    <row r="282">
      <c r="A282" s="1338" t="s">
        <v>36</v>
      </c>
      <c r="B282" s="1338" t="s">
        <v>704</v>
      </c>
      <c r="C282" s="1339" t="s">
        <v>705</v>
      </c>
      <c r="D282" s="1604" t="s">
        <v>5361</v>
      </c>
      <c r="E282" s="1572" t="s">
        <v>3684</v>
      </c>
      <c r="F282" s="1453" t="s">
        <v>3757</v>
      </c>
      <c r="G282" s="1635"/>
      <c r="H282" s="1341" t="s">
        <v>5362</v>
      </c>
      <c r="I282" s="1344" t="s">
        <v>44</v>
      </c>
      <c r="J282" s="1574" t="s">
        <v>5114</v>
      </c>
      <c r="K282" s="1345" t="s">
        <v>2005</v>
      </c>
      <c r="L282" s="1345" t="s">
        <v>3414</v>
      </c>
      <c r="M282" s="1345" t="s">
        <v>48</v>
      </c>
      <c r="N282" s="1345">
        <f t="shared" si="44"/>
        <v>29</v>
      </c>
      <c r="O282" s="1346">
        <v>35425.0</v>
      </c>
      <c r="P282" s="1345">
        <v>1.0</v>
      </c>
      <c r="Q282" s="1651">
        <v>44743.0</v>
      </c>
      <c r="R282" s="1543" t="str">
        <f t="shared" si="45"/>
        <v>3 ปี 7 เดือน 14 วัน </v>
      </c>
      <c r="S282" s="1349"/>
      <c r="T282" s="1345">
        <v>1.100400872991E12</v>
      </c>
      <c r="U282" s="1413"/>
      <c r="V282" s="1351"/>
      <c r="W282" s="1605"/>
      <c r="X282" s="1351"/>
      <c r="Y282" s="1638" t="s">
        <v>6707</v>
      </c>
      <c r="Z282" s="1466" t="s">
        <v>6600</v>
      </c>
      <c r="AA282" s="1538"/>
      <c r="AB282" s="1466" t="s">
        <v>6608</v>
      </c>
      <c r="AC282" s="1547"/>
    </row>
    <row r="283" hidden="1">
      <c r="A283" s="577" t="s">
        <v>36</v>
      </c>
      <c r="B283" s="577" t="s">
        <v>5363</v>
      </c>
      <c r="C283" s="578" t="s">
        <v>5364</v>
      </c>
      <c r="D283" s="1613" t="s">
        <v>5365</v>
      </c>
      <c r="E283" s="1557" t="s">
        <v>3684</v>
      </c>
      <c r="F283" s="1457" t="s">
        <v>3757</v>
      </c>
      <c r="G283" s="1614"/>
      <c r="H283" s="1355" t="s">
        <v>748</v>
      </c>
      <c r="I283" s="1376" t="s">
        <v>44</v>
      </c>
      <c r="J283" s="1558" t="s">
        <v>5114</v>
      </c>
      <c r="K283" s="632" t="s">
        <v>2005</v>
      </c>
      <c r="L283" s="632" t="s">
        <v>3414</v>
      </c>
      <c r="M283" s="632" t="s">
        <v>48</v>
      </c>
      <c r="N283" s="1367">
        <f t="shared" si="44"/>
        <v>28</v>
      </c>
      <c r="O283" s="1368">
        <v>35568.0</v>
      </c>
      <c r="P283" s="1367">
        <v>0.0</v>
      </c>
      <c r="Q283" s="1648">
        <v>44743.0</v>
      </c>
      <c r="R283" s="1392" t="str">
        <f t="shared" si="45"/>
        <v>3 ปี 7 เดือน 14 วัน </v>
      </c>
      <c r="S283" s="1377"/>
      <c r="T283" s="1367">
        <v>1.710500338231E12</v>
      </c>
      <c r="U283" s="1372"/>
      <c r="V283" s="1362"/>
      <c r="W283" s="1649" t="s">
        <v>6709</v>
      </c>
      <c r="X283" s="1362"/>
      <c r="Y283" s="1650" t="s">
        <v>6707</v>
      </c>
      <c r="Z283" s="1373" t="s">
        <v>6600</v>
      </c>
      <c r="AA283" s="1374"/>
      <c r="AB283" s="1373" t="s">
        <v>6608</v>
      </c>
      <c r="AC283" s="572"/>
    </row>
    <row r="284">
      <c r="A284" s="1338" t="s">
        <v>52</v>
      </c>
      <c r="B284" s="1338" t="s">
        <v>1277</v>
      </c>
      <c r="C284" s="1339" t="s">
        <v>1278</v>
      </c>
      <c r="D284" s="1604" t="s">
        <v>5366</v>
      </c>
      <c r="E284" s="1572" t="s">
        <v>3684</v>
      </c>
      <c r="F284" s="1453" t="s">
        <v>3757</v>
      </c>
      <c r="G284" s="1635"/>
      <c r="H284" s="1341" t="s">
        <v>748</v>
      </c>
      <c r="I284" s="1344" t="s">
        <v>44</v>
      </c>
      <c r="J284" s="1574" t="s">
        <v>5114</v>
      </c>
      <c r="K284" s="1345" t="s">
        <v>2005</v>
      </c>
      <c r="L284" s="1345" t="s">
        <v>3365</v>
      </c>
      <c r="M284" s="1345" t="s">
        <v>48</v>
      </c>
      <c r="N284" s="1345">
        <f t="shared" si="44"/>
        <v>29</v>
      </c>
      <c r="O284" s="1346">
        <v>35200.0</v>
      </c>
      <c r="P284" s="1345">
        <v>1.0</v>
      </c>
      <c r="Q284" s="1651">
        <v>44743.0</v>
      </c>
      <c r="R284" s="1543" t="str">
        <f t="shared" si="45"/>
        <v>3 ปี 7 เดือน 14 วัน </v>
      </c>
      <c r="S284" s="1349"/>
      <c r="T284" s="1345">
        <v>1.102002553111E12</v>
      </c>
      <c r="U284" s="1413"/>
      <c r="V284" s="1351"/>
      <c r="W284" s="1605"/>
      <c r="X284" s="1351"/>
      <c r="Y284" s="1638" t="s">
        <v>6707</v>
      </c>
      <c r="Z284" s="1466" t="s">
        <v>6600</v>
      </c>
      <c r="AA284" s="1538"/>
      <c r="AB284" s="1466" t="s">
        <v>6608</v>
      </c>
      <c r="AC284" s="1547"/>
    </row>
    <row r="285">
      <c r="A285" s="1338" t="s">
        <v>36</v>
      </c>
      <c r="B285" s="1338" t="s">
        <v>6710</v>
      </c>
      <c r="C285" s="1339" t="s">
        <v>1272</v>
      </c>
      <c r="D285" s="1604" t="s">
        <v>5367</v>
      </c>
      <c r="E285" s="1572" t="s">
        <v>3684</v>
      </c>
      <c r="F285" s="1453" t="s">
        <v>3757</v>
      </c>
      <c r="G285" s="1635"/>
      <c r="H285" s="1341" t="s">
        <v>748</v>
      </c>
      <c r="I285" s="1344" t="s">
        <v>44</v>
      </c>
      <c r="J285" s="1574" t="s">
        <v>5114</v>
      </c>
      <c r="K285" s="1345" t="s">
        <v>2005</v>
      </c>
      <c r="L285" s="1345" t="s">
        <v>3414</v>
      </c>
      <c r="M285" s="1345" t="s">
        <v>48</v>
      </c>
      <c r="N285" s="1345">
        <f t="shared" si="44"/>
        <v>30</v>
      </c>
      <c r="O285" s="1346">
        <v>35078.0</v>
      </c>
      <c r="P285" s="1345">
        <v>1.0</v>
      </c>
      <c r="Q285" s="1651">
        <v>44743.0</v>
      </c>
      <c r="R285" s="1543" t="str">
        <f t="shared" si="45"/>
        <v>3 ปี 7 เดือน 14 วัน </v>
      </c>
      <c r="S285" s="1349"/>
      <c r="T285" s="1345">
        <v>1.101402097406E12</v>
      </c>
      <c r="U285" s="1413"/>
      <c r="V285" s="1351"/>
      <c r="W285" s="1605"/>
      <c r="X285" s="1351"/>
      <c r="Y285" s="1638" t="s">
        <v>6707</v>
      </c>
      <c r="Z285" s="1466" t="s">
        <v>6600</v>
      </c>
      <c r="AA285" s="1538"/>
      <c r="AB285" s="1466" t="s">
        <v>6608</v>
      </c>
      <c r="AC285" s="1547"/>
    </row>
    <row r="286">
      <c r="A286" s="1338" t="s">
        <v>52</v>
      </c>
      <c r="B286" s="1338" t="s">
        <v>5368</v>
      </c>
      <c r="C286" s="1339" t="s">
        <v>5369</v>
      </c>
      <c r="D286" s="1604" t="s">
        <v>5370</v>
      </c>
      <c r="E286" s="1572" t="s">
        <v>3684</v>
      </c>
      <c r="F286" s="1453" t="s">
        <v>3757</v>
      </c>
      <c r="G286" s="1635"/>
      <c r="H286" s="1341" t="s">
        <v>699</v>
      </c>
      <c r="I286" s="1344" t="s">
        <v>44</v>
      </c>
      <c r="J286" s="1574" t="s">
        <v>5114</v>
      </c>
      <c r="K286" s="1345" t="s">
        <v>2005</v>
      </c>
      <c r="L286" s="1345" t="s">
        <v>3365</v>
      </c>
      <c r="M286" s="1345" t="s">
        <v>48</v>
      </c>
      <c r="N286" s="1345">
        <f t="shared" si="44"/>
        <v>28</v>
      </c>
      <c r="O286" s="1346">
        <v>35677.0</v>
      </c>
      <c r="P286" s="1345">
        <v>1.0</v>
      </c>
      <c r="Q286" s="1651">
        <v>44743.0</v>
      </c>
      <c r="R286" s="1543" t="str">
        <f t="shared" si="45"/>
        <v>3 ปี 7 เดือน 14 วัน </v>
      </c>
      <c r="S286" s="1349"/>
      <c r="T286" s="1345">
        <v>1.219900619966E12</v>
      </c>
      <c r="U286" s="1413"/>
      <c r="V286" s="1351"/>
      <c r="W286" s="1605"/>
      <c r="X286" s="1351"/>
      <c r="Y286" s="1638" t="s">
        <v>6707</v>
      </c>
      <c r="Z286" s="1466" t="s">
        <v>6600</v>
      </c>
      <c r="AA286" s="1538"/>
      <c r="AB286" s="1466" t="s">
        <v>6608</v>
      </c>
      <c r="AC286" s="1547"/>
    </row>
    <row r="287">
      <c r="A287" s="1338" t="s">
        <v>36</v>
      </c>
      <c r="B287" s="1338" t="s">
        <v>2921</v>
      </c>
      <c r="C287" s="1339" t="s">
        <v>2922</v>
      </c>
      <c r="D287" s="1604" t="s">
        <v>5371</v>
      </c>
      <c r="E287" s="1572" t="s">
        <v>3684</v>
      </c>
      <c r="F287" s="1453" t="s">
        <v>3757</v>
      </c>
      <c r="G287" s="1635"/>
      <c r="H287" s="1341" t="s">
        <v>748</v>
      </c>
      <c r="I287" s="1344" t="s">
        <v>44</v>
      </c>
      <c r="J287" s="1574" t="s">
        <v>5114</v>
      </c>
      <c r="K287" s="1345" t="s">
        <v>2005</v>
      </c>
      <c r="L287" s="1345" t="s">
        <v>3414</v>
      </c>
      <c r="M287" s="1345" t="s">
        <v>48</v>
      </c>
      <c r="N287" s="1345">
        <f t="shared" si="44"/>
        <v>29</v>
      </c>
      <c r="O287" s="1346">
        <v>35166.0</v>
      </c>
      <c r="P287" s="1345">
        <v>1.0</v>
      </c>
      <c r="Q287" s="1651">
        <v>44743.0</v>
      </c>
      <c r="R287" s="1543" t="str">
        <f t="shared" si="45"/>
        <v>3 ปี 7 เดือน 14 วัน </v>
      </c>
      <c r="S287" s="1349"/>
      <c r="T287" s="1345">
        <v>1.65990075651E12</v>
      </c>
      <c r="U287" s="1413"/>
      <c r="V287" s="1351"/>
      <c r="W287" s="1605"/>
      <c r="X287" s="1351"/>
      <c r="Y287" s="1638" t="s">
        <v>6707</v>
      </c>
      <c r="Z287" s="1456" t="s">
        <v>6600</v>
      </c>
      <c r="AA287" s="1538"/>
      <c r="AB287" s="1466" t="s">
        <v>6608</v>
      </c>
      <c r="AC287" s="1547"/>
    </row>
    <row r="288">
      <c r="A288" s="1338" t="s">
        <v>52</v>
      </c>
      <c r="B288" s="1338" t="s">
        <v>3273</v>
      </c>
      <c r="C288" s="1339" t="s">
        <v>5372</v>
      </c>
      <c r="D288" s="1604" t="s">
        <v>5373</v>
      </c>
      <c r="E288" s="1572" t="s">
        <v>3684</v>
      </c>
      <c r="F288" s="1453" t="s">
        <v>3757</v>
      </c>
      <c r="G288" s="1635"/>
      <c r="H288" s="1341" t="s">
        <v>699</v>
      </c>
      <c r="I288" s="1344" t="s">
        <v>44</v>
      </c>
      <c r="J288" s="1574" t="s">
        <v>5114</v>
      </c>
      <c r="K288" s="1345" t="s">
        <v>2005</v>
      </c>
      <c r="L288" s="1345" t="s">
        <v>3365</v>
      </c>
      <c r="M288" s="1345" t="s">
        <v>48</v>
      </c>
      <c r="N288" s="1345">
        <f t="shared" si="44"/>
        <v>30</v>
      </c>
      <c r="O288" s="1346">
        <v>35032.0</v>
      </c>
      <c r="P288" s="1345">
        <v>1.0</v>
      </c>
      <c r="Q288" s="1651">
        <v>44743.0</v>
      </c>
      <c r="R288" s="1543" t="str">
        <f t="shared" si="45"/>
        <v>3 ปี 7 เดือน 14 วัน </v>
      </c>
      <c r="S288" s="1349"/>
      <c r="T288" s="1345">
        <v>1.101700184501E12</v>
      </c>
      <c r="U288" s="1413"/>
      <c r="V288" s="1351"/>
      <c r="W288" s="1605"/>
      <c r="X288" s="1351"/>
      <c r="Y288" s="1638" t="s">
        <v>6707</v>
      </c>
      <c r="Z288" s="1466" t="s">
        <v>6600</v>
      </c>
      <c r="AA288" s="1538"/>
      <c r="AB288" s="1466" t="s">
        <v>6608</v>
      </c>
      <c r="AC288" s="1547"/>
    </row>
    <row r="289" hidden="1">
      <c r="A289" s="577" t="s">
        <v>36</v>
      </c>
      <c r="B289" s="577" t="s">
        <v>3597</v>
      </c>
      <c r="C289" s="578" t="s">
        <v>5374</v>
      </c>
      <c r="D289" s="1613" t="s">
        <v>5375</v>
      </c>
      <c r="E289" s="1557" t="s">
        <v>3684</v>
      </c>
      <c r="F289" s="1457" t="s">
        <v>3757</v>
      </c>
      <c r="G289" s="1614"/>
      <c r="H289" s="1355" t="s">
        <v>748</v>
      </c>
      <c r="I289" s="1376" t="s">
        <v>44</v>
      </c>
      <c r="J289" s="1558" t="s">
        <v>5114</v>
      </c>
      <c r="K289" s="632" t="s">
        <v>2005</v>
      </c>
      <c r="L289" s="632" t="s">
        <v>3414</v>
      </c>
      <c r="M289" s="632" t="s">
        <v>48</v>
      </c>
      <c r="N289" s="1367">
        <f t="shared" si="44"/>
        <v>29</v>
      </c>
      <c r="O289" s="1368">
        <v>35306.0</v>
      </c>
      <c r="P289" s="1367">
        <v>0.0</v>
      </c>
      <c r="Q289" s="1648">
        <v>44743.0</v>
      </c>
      <c r="R289" s="1392" t="str">
        <f t="shared" si="45"/>
        <v>3 ปี 7 เดือน 14 วัน </v>
      </c>
      <c r="S289" s="1377"/>
      <c r="T289" s="1367">
        <v>1.839900435584E12</v>
      </c>
      <c r="U289" s="1372"/>
      <c r="V289" s="1362"/>
      <c r="W289" s="1649" t="s">
        <v>6711</v>
      </c>
      <c r="X289" s="1362"/>
      <c r="Y289" s="1650" t="s">
        <v>6707</v>
      </c>
      <c r="Z289" s="1373" t="s">
        <v>6600</v>
      </c>
      <c r="AA289" s="1374"/>
      <c r="AB289" s="1373" t="s">
        <v>6608</v>
      </c>
      <c r="AC289" s="572"/>
    </row>
    <row r="290" hidden="1">
      <c r="A290" s="577" t="s">
        <v>36</v>
      </c>
      <c r="B290" s="577" t="s">
        <v>5376</v>
      </c>
      <c r="C290" s="578" t="s">
        <v>5377</v>
      </c>
      <c r="D290" s="1613" t="s">
        <v>5378</v>
      </c>
      <c r="E290" s="1557" t="s">
        <v>3684</v>
      </c>
      <c r="F290" s="1457" t="s">
        <v>3757</v>
      </c>
      <c r="G290" s="1614"/>
      <c r="H290" s="1355" t="s">
        <v>748</v>
      </c>
      <c r="I290" s="1376" t="s">
        <v>44</v>
      </c>
      <c r="J290" s="1558" t="s">
        <v>5114</v>
      </c>
      <c r="K290" s="632" t="s">
        <v>2005</v>
      </c>
      <c r="L290" s="632" t="s">
        <v>3414</v>
      </c>
      <c r="M290" s="632" t="s">
        <v>48</v>
      </c>
      <c r="N290" s="1367">
        <f t="shared" si="44"/>
        <v>30</v>
      </c>
      <c r="O290" s="1368">
        <v>35091.0</v>
      </c>
      <c r="P290" s="1367">
        <v>0.0</v>
      </c>
      <c r="Q290" s="1648">
        <v>44743.0</v>
      </c>
      <c r="R290" s="1392" t="str">
        <f t="shared" si="45"/>
        <v>3 ปี 7 เดือน 14 วัน </v>
      </c>
      <c r="S290" s="1377"/>
      <c r="T290" s="1367">
        <v>1.103000102491E12</v>
      </c>
      <c r="U290" s="1372"/>
      <c r="V290" s="1362"/>
      <c r="W290" s="1652"/>
      <c r="X290" s="1362"/>
      <c r="Y290" s="1650" t="s">
        <v>6707</v>
      </c>
      <c r="Z290" s="1373" t="s">
        <v>6600</v>
      </c>
      <c r="AA290" s="1374"/>
      <c r="AB290" s="1373" t="s">
        <v>6608</v>
      </c>
      <c r="AC290" s="572"/>
    </row>
    <row r="291" hidden="1">
      <c r="A291" s="577" t="s">
        <v>52</v>
      </c>
      <c r="B291" s="577" t="s">
        <v>1266</v>
      </c>
      <c r="C291" s="578" t="s">
        <v>1267</v>
      </c>
      <c r="D291" s="1613" t="s">
        <v>5379</v>
      </c>
      <c r="E291" s="1557" t="s">
        <v>3684</v>
      </c>
      <c r="F291" s="1457" t="s">
        <v>3757</v>
      </c>
      <c r="G291" s="1614"/>
      <c r="H291" s="1355" t="s">
        <v>748</v>
      </c>
      <c r="I291" s="1376" t="s">
        <v>44</v>
      </c>
      <c r="J291" s="1558" t="s">
        <v>5114</v>
      </c>
      <c r="K291" s="632" t="s">
        <v>2005</v>
      </c>
      <c r="L291" s="632" t="s">
        <v>3365</v>
      </c>
      <c r="M291" s="632" t="s">
        <v>48</v>
      </c>
      <c r="N291" s="1367">
        <f t="shared" si="44"/>
        <v>29</v>
      </c>
      <c r="O291" s="1368">
        <v>35434.0</v>
      </c>
      <c r="P291" s="1367">
        <v>0.0</v>
      </c>
      <c r="Q291" s="1648">
        <v>44743.0</v>
      </c>
      <c r="R291" s="1392" t="str">
        <f t="shared" si="45"/>
        <v>3 ปี 7 เดือน 14 วัน </v>
      </c>
      <c r="S291" s="1377"/>
      <c r="T291" s="1367">
        <v>1.100801180667E12</v>
      </c>
      <c r="U291" s="1372"/>
      <c r="V291" s="1362"/>
      <c r="W291" s="1653" t="s">
        <v>6712</v>
      </c>
      <c r="X291" s="1362"/>
      <c r="Y291" s="1650" t="s">
        <v>6707</v>
      </c>
      <c r="Z291" s="1373" t="s">
        <v>6600</v>
      </c>
      <c r="AA291" s="1374"/>
      <c r="AB291" s="1373" t="s">
        <v>6608</v>
      </c>
      <c r="AC291" s="572"/>
    </row>
    <row r="292" hidden="1">
      <c r="A292" s="577" t="s">
        <v>52</v>
      </c>
      <c r="B292" s="577" t="s">
        <v>1606</v>
      </c>
      <c r="C292" s="578" t="s">
        <v>1607</v>
      </c>
      <c r="D292" s="1613" t="s">
        <v>5380</v>
      </c>
      <c r="E292" s="1654" t="s">
        <v>3707</v>
      </c>
      <c r="F292" s="1430" t="s">
        <v>4523</v>
      </c>
      <c r="G292" s="1362"/>
      <c r="H292" s="1362"/>
      <c r="I292" s="1418" t="s">
        <v>268</v>
      </c>
      <c r="J292" s="1375" t="s">
        <v>5320</v>
      </c>
      <c r="K292" s="632" t="s">
        <v>2005</v>
      </c>
      <c r="L292" s="632" t="s">
        <v>3365</v>
      </c>
      <c r="M292" s="632" t="s">
        <v>3629</v>
      </c>
      <c r="N292" s="1367">
        <f t="shared" si="44"/>
        <v>35</v>
      </c>
      <c r="O292" s="1368">
        <v>32950.0</v>
      </c>
      <c r="P292" s="1391">
        <v>0.0</v>
      </c>
      <c r="Q292" s="1615">
        <v>44713.0</v>
      </c>
      <c r="R292" s="1392" t="str">
        <f t="shared" si="45"/>
        <v>3 ปี 8 เดือน 14 วัน </v>
      </c>
      <c r="S292" s="1377"/>
      <c r="T292" s="1367">
        <v>1.7706001309E12</v>
      </c>
      <c r="U292" s="1372"/>
      <c r="V292" s="1362"/>
      <c r="W292" s="1537">
        <v>44866.0</v>
      </c>
      <c r="X292" s="1362"/>
      <c r="Y292" s="1655" t="s">
        <v>6713</v>
      </c>
      <c r="Z292" s="1373"/>
      <c r="AA292" s="1374"/>
      <c r="AB292" s="1373">
        <v>15000.0</v>
      </c>
      <c r="AC292" s="572"/>
    </row>
    <row r="293">
      <c r="A293" s="1339" t="s">
        <v>52</v>
      </c>
      <c r="B293" s="1339" t="s">
        <v>64</v>
      </c>
      <c r="C293" s="1339" t="s">
        <v>2701</v>
      </c>
      <c r="D293" s="1604" t="s">
        <v>2702</v>
      </c>
      <c r="E293" s="1410" t="s">
        <v>6714</v>
      </c>
      <c r="F293" s="1656" t="s">
        <v>3385</v>
      </c>
      <c r="G293" s="1657"/>
      <c r="H293" s="1658" t="s">
        <v>3585</v>
      </c>
      <c r="I293" s="1344" t="s">
        <v>44</v>
      </c>
      <c r="J293" s="1574" t="s">
        <v>5114</v>
      </c>
      <c r="K293" s="1345" t="s">
        <v>2005</v>
      </c>
      <c r="L293" s="1345" t="s">
        <v>3365</v>
      </c>
      <c r="M293" s="1345" t="s">
        <v>3629</v>
      </c>
      <c r="N293" s="1345">
        <f t="shared" si="44"/>
        <v>48</v>
      </c>
      <c r="O293" s="1346">
        <v>28384.0</v>
      </c>
      <c r="P293" s="1345">
        <v>1.0</v>
      </c>
      <c r="Q293" s="1611">
        <v>44713.0</v>
      </c>
      <c r="R293" s="1543" t="str">
        <f t="shared" si="45"/>
        <v>3 ปี 8 เดือน 14 วัน </v>
      </c>
      <c r="S293" s="1349"/>
      <c r="T293" s="1345">
        <v>3.102001319898E12</v>
      </c>
      <c r="U293" s="1413"/>
      <c r="V293" s="1351"/>
      <c r="W293" s="1605"/>
      <c r="X293" s="1351"/>
      <c r="Y293" s="1608" t="s">
        <v>6715</v>
      </c>
      <c r="Z293" s="1466" t="s">
        <v>6576</v>
      </c>
      <c r="AA293" s="1538"/>
      <c r="AB293" s="1466">
        <v>37750.0</v>
      </c>
      <c r="AC293" s="1547"/>
    </row>
    <row r="294">
      <c r="A294" s="1338" t="s">
        <v>36</v>
      </c>
      <c r="B294" s="1338" t="s">
        <v>2703</v>
      </c>
      <c r="C294" s="1339" t="s">
        <v>2704</v>
      </c>
      <c r="D294" s="1604" t="s">
        <v>2705</v>
      </c>
      <c r="E294" s="1410" t="s">
        <v>3521</v>
      </c>
      <c r="F294" s="1453" t="s">
        <v>3757</v>
      </c>
      <c r="G294" s="1351"/>
      <c r="H294" s="1341" t="s">
        <v>848</v>
      </c>
      <c r="I294" s="1344" t="s">
        <v>44</v>
      </c>
      <c r="J294" s="1574" t="s">
        <v>5114</v>
      </c>
      <c r="K294" s="1345" t="s">
        <v>2005</v>
      </c>
      <c r="L294" s="1345" t="s">
        <v>3414</v>
      </c>
      <c r="M294" s="1345" t="s">
        <v>197</v>
      </c>
      <c r="N294" s="1345">
        <f t="shared" si="44"/>
        <v>22</v>
      </c>
      <c r="O294" s="1346">
        <v>37947.0</v>
      </c>
      <c r="P294" s="1345">
        <v>1.0</v>
      </c>
      <c r="Q294" s="1611">
        <v>44713.0</v>
      </c>
      <c r="R294" s="1543" t="str">
        <f t="shared" si="45"/>
        <v>3 ปี 8 เดือน 14 วัน </v>
      </c>
      <c r="S294" s="1349"/>
      <c r="T294" s="1345">
        <v>1.129901814291E12</v>
      </c>
      <c r="U294" s="1413"/>
      <c r="V294" s="1351"/>
      <c r="W294" s="1605"/>
      <c r="X294" s="1351"/>
      <c r="Y294" s="1659" t="s">
        <v>6716</v>
      </c>
      <c r="Z294" s="1456" t="s">
        <v>6600</v>
      </c>
      <c r="AA294" s="1538"/>
      <c r="AB294" s="1466">
        <v>9000.0</v>
      </c>
      <c r="AC294" s="1547" t="s">
        <v>6717</v>
      </c>
    </row>
    <row r="295" hidden="1">
      <c r="A295" s="577" t="s">
        <v>36</v>
      </c>
      <c r="B295" s="577" t="s">
        <v>4051</v>
      </c>
      <c r="C295" s="578" t="s">
        <v>4052</v>
      </c>
      <c r="D295" s="1613" t="s">
        <v>5381</v>
      </c>
      <c r="E295" s="1423" t="s">
        <v>3684</v>
      </c>
      <c r="F295" s="1457" t="s">
        <v>3757</v>
      </c>
      <c r="G295" s="1362"/>
      <c r="H295" s="1355" t="s">
        <v>748</v>
      </c>
      <c r="I295" s="1376" t="s">
        <v>44</v>
      </c>
      <c r="J295" s="1558" t="s">
        <v>5114</v>
      </c>
      <c r="K295" s="632" t="s">
        <v>2005</v>
      </c>
      <c r="L295" s="632" t="s">
        <v>3414</v>
      </c>
      <c r="M295" s="632" t="s">
        <v>48</v>
      </c>
      <c r="N295" s="1367">
        <f t="shared" si="44"/>
        <v>29</v>
      </c>
      <c r="O295" s="1368">
        <v>35401.0</v>
      </c>
      <c r="P295" s="1367">
        <v>0.0</v>
      </c>
      <c r="Q295" s="1648">
        <v>44743.0</v>
      </c>
      <c r="R295" s="1392" t="str">
        <f t="shared" si="45"/>
        <v>3 ปี 7 เดือน 14 วัน </v>
      </c>
      <c r="S295" s="1377"/>
      <c r="T295" s="1367">
        <v>1.909801109955E12</v>
      </c>
      <c r="U295" s="1372"/>
      <c r="V295" s="1362"/>
      <c r="W295" s="1562" t="s">
        <v>6718</v>
      </c>
      <c r="X295" s="1362"/>
      <c r="Y295" s="1660" t="s">
        <v>6716</v>
      </c>
      <c r="Z295" s="1373" t="s">
        <v>6600</v>
      </c>
      <c r="AA295" s="1374"/>
      <c r="AB295" s="1373" t="s">
        <v>6608</v>
      </c>
      <c r="AC295" s="572"/>
    </row>
    <row r="296">
      <c r="A296" s="1338" t="s">
        <v>36</v>
      </c>
      <c r="B296" s="1661" t="s">
        <v>2706</v>
      </c>
      <c r="C296" s="1339" t="s">
        <v>2707</v>
      </c>
      <c r="D296" s="1409">
        <v>181.0</v>
      </c>
      <c r="E296" s="1341" t="s">
        <v>5141</v>
      </c>
      <c r="F296" s="1411" t="s">
        <v>4275</v>
      </c>
      <c r="G296" s="1662" t="s">
        <v>3686</v>
      </c>
      <c r="H296" s="1341"/>
      <c r="I296" s="1344" t="s">
        <v>44</v>
      </c>
      <c r="J296" s="1341" t="s">
        <v>5114</v>
      </c>
      <c r="K296" s="1345" t="s">
        <v>2005</v>
      </c>
      <c r="L296" s="1345" t="s">
        <v>3414</v>
      </c>
      <c r="M296" s="1345" t="s">
        <v>197</v>
      </c>
      <c r="N296" s="1345">
        <f t="shared" si="44"/>
        <v>34</v>
      </c>
      <c r="O296" s="1346">
        <v>33387.0</v>
      </c>
      <c r="P296" s="1345">
        <v>1.0</v>
      </c>
      <c r="Q296" s="1651">
        <v>44743.0</v>
      </c>
      <c r="R296" s="1348" t="str">
        <f t="shared" si="45"/>
        <v>3 ปี 7 เดือน 14 วัน </v>
      </c>
      <c r="S296" s="1349"/>
      <c r="T296" s="1345">
        <v>1.408000091218E12</v>
      </c>
      <c r="U296" s="1413"/>
      <c r="V296" s="1351"/>
      <c r="W296" s="1663" t="s">
        <v>6719</v>
      </c>
      <c r="X296" s="1664" t="s">
        <v>6720</v>
      </c>
      <c r="Y296" s="1665" t="s">
        <v>6721</v>
      </c>
      <c r="Z296" s="1318" t="s">
        <v>6722</v>
      </c>
      <c r="AA296" s="1353"/>
      <c r="AB296" s="1318">
        <v>9000.0</v>
      </c>
      <c r="AC296" s="1666" t="s">
        <v>6723</v>
      </c>
    </row>
    <row r="297" hidden="1">
      <c r="A297" s="577" t="s">
        <v>36</v>
      </c>
      <c r="B297" s="1667" t="s">
        <v>1616</v>
      </c>
      <c r="C297" s="578" t="s">
        <v>1617</v>
      </c>
      <c r="D297" s="1613" t="s">
        <v>5382</v>
      </c>
      <c r="E297" s="1423" t="s">
        <v>3521</v>
      </c>
      <c r="F297" s="1430" t="s">
        <v>4523</v>
      </c>
      <c r="G297" s="1362"/>
      <c r="H297" s="1362"/>
      <c r="I297" s="1418" t="s">
        <v>268</v>
      </c>
      <c r="J297" s="1375" t="s">
        <v>5320</v>
      </c>
      <c r="K297" s="632" t="s">
        <v>2005</v>
      </c>
      <c r="L297" s="632" t="s">
        <v>3414</v>
      </c>
      <c r="M297" s="632" t="s">
        <v>197</v>
      </c>
      <c r="N297" s="1367">
        <f t="shared" si="44"/>
        <v>30</v>
      </c>
      <c r="O297" s="1368">
        <v>35078.0</v>
      </c>
      <c r="P297" s="1391">
        <v>0.0</v>
      </c>
      <c r="Q297" s="1615">
        <v>44713.0</v>
      </c>
      <c r="R297" s="1392" t="str">
        <f t="shared" si="45"/>
        <v>3 ปี 8 เดือน 14 วัน </v>
      </c>
      <c r="S297" s="1377"/>
      <c r="T297" s="1367">
        <v>1.769900411023E12</v>
      </c>
      <c r="U297" s="1372"/>
      <c r="V297" s="1362"/>
      <c r="W297" s="1537">
        <v>44866.0</v>
      </c>
      <c r="X297" s="1362"/>
      <c r="Y297" s="1655" t="s">
        <v>6724</v>
      </c>
      <c r="Z297" s="1373"/>
      <c r="AA297" s="1374"/>
      <c r="AB297" s="1373">
        <v>9000.0</v>
      </c>
      <c r="AC297" s="572"/>
    </row>
    <row r="298" hidden="1">
      <c r="A298" s="577" t="s">
        <v>36</v>
      </c>
      <c r="B298" s="1668" t="s">
        <v>5383</v>
      </c>
      <c r="C298" s="578" t="s">
        <v>5384</v>
      </c>
      <c r="D298" s="1613" t="s">
        <v>5385</v>
      </c>
      <c r="E298" s="1423" t="s">
        <v>3521</v>
      </c>
      <c r="F298" s="1430" t="s">
        <v>4523</v>
      </c>
      <c r="G298" s="1362"/>
      <c r="H298" s="1362"/>
      <c r="I298" s="1418" t="s">
        <v>268</v>
      </c>
      <c r="J298" s="1375" t="s">
        <v>5320</v>
      </c>
      <c r="K298" s="632" t="s">
        <v>2005</v>
      </c>
      <c r="L298" s="632" t="s">
        <v>3414</v>
      </c>
      <c r="M298" s="1669" t="s">
        <v>190</v>
      </c>
      <c r="N298" s="1367">
        <f t="shared" si="44"/>
        <v>44</v>
      </c>
      <c r="O298" s="1368">
        <v>29903.0</v>
      </c>
      <c r="P298" s="1367">
        <v>0.0</v>
      </c>
      <c r="Q298" s="1615">
        <v>44713.0</v>
      </c>
      <c r="R298" s="1392" t="str">
        <f t="shared" si="45"/>
        <v>3 ปี 8 เดือน 14 วัน </v>
      </c>
      <c r="S298" s="1377"/>
      <c r="T298" s="1367">
        <v>3.770600659788E12</v>
      </c>
      <c r="U298" s="1372"/>
      <c r="V298" s="1362"/>
      <c r="W298" s="1331">
        <v>243070.0</v>
      </c>
      <c r="X298" s="1362"/>
      <c r="Y298" s="1655" t="s">
        <v>6724</v>
      </c>
      <c r="Z298" s="1373"/>
      <c r="AA298" s="1374"/>
      <c r="AB298" s="1373">
        <v>9000.0</v>
      </c>
      <c r="AC298" s="572"/>
    </row>
    <row r="299">
      <c r="A299" s="1338" t="s">
        <v>36</v>
      </c>
      <c r="B299" s="1338" t="s">
        <v>2708</v>
      </c>
      <c r="C299" s="1339" t="s">
        <v>2709</v>
      </c>
      <c r="D299" s="1604" t="s">
        <v>2710</v>
      </c>
      <c r="E299" s="1410" t="s">
        <v>5389</v>
      </c>
      <c r="F299" s="1453" t="s">
        <v>3757</v>
      </c>
      <c r="G299" s="1351"/>
      <c r="H299" s="1341" t="s">
        <v>748</v>
      </c>
      <c r="I299" s="1344" t="s">
        <v>44</v>
      </c>
      <c r="J299" s="1574" t="s">
        <v>5114</v>
      </c>
      <c r="K299" s="1345" t="s">
        <v>2005</v>
      </c>
      <c r="L299" s="1345" t="s">
        <v>3414</v>
      </c>
      <c r="M299" s="1345" t="s">
        <v>197</v>
      </c>
      <c r="N299" s="1345">
        <f t="shared" si="44"/>
        <v>37</v>
      </c>
      <c r="O299" s="1346">
        <v>32414.0</v>
      </c>
      <c r="P299" s="1345">
        <v>1.0</v>
      </c>
      <c r="Q299" s="1651">
        <v>44743.0</v>
      </c>
      <c r="R299" s="1348" t="str">
        <f t="shared" si="45"/>
        <v>3 ปี 7 เดือน 14 วัน </v>
      </c>
      <c r="S299" s="1349"/>
      <c r="T299" s="1345">
        <v>1.769900167921E12</v>
      </c>
      <c r="U299" s="1413"/>
      <c r="V299" s="1351"/>
      <c r="W299" s="1605"/>
      <c r="X299" s="1351"/>
      <c r="Y299" s="1547"/>
      <c r="Z299" s="1466" t="s">
        <v>6725</v>
      </c>
      <c r="AA299" s="1538"/>
      <c r="AB299" s="1466">
        <v>9000.0</v>
      </c>
      <c r="AC299" s="1547"/>
    </row>
    <row r="300" hidden="1">
      <c r="A300" s="1670" t="s">
        <v>52</v>
      </c>
      <c r="B300" s="577" t="s">
        <v>5386</v>
      </c>
      <c r="C300" s="578" t="s">
        <v>5387</v>
      </c>
      <c r="D300" s="1613" t="s">
        <v>5388</v>
      </c>
      <c r="E300" s="1423" t="s">
        <v>5389</v>
      </c>
      <c r="F300" s="1457" t="s">
        <v>3757</v>
      </c>
      <c r="G300" s="1362"/>
      <c r="H300" s="1355" t="s">
        <v>748</v>
      </c>
      <c r="I300" s="1376" t="s">
        <v>44</v>
      </c>
      <c r="J300" s="1558" t="s">
        <v>5114</v>
      </c>
      <c r="K300" s="632" t="s">
        <v>2005</v>
      </c>
      <c r="L300" s="632" t="s">
        <v>3365</v>
      </c>
      <c r="M300" s="632" t="s">
        <v>179</v>
      </c>
      <c r="N300" s="1367">
        <f t="shared" si="44"/>
        <v>27</v>
      </c>
      <c r="O300" s="1368">
        <v>36110.0</v>
      </c>
      <c r="P300" s="1367">
        <v>0.0</v>
      </c>
      <c r="Q300" s="1648">
        <v>44743.0</v>
      </c>
      <c r="R300" s="1392" t="str">
        <f t="shared" si="45"/>
        <v>3 ปี 7 เดือน 14 วัน </v>
      </c>
      <c r="S300" s="1377"/>
      <c r="T300" s="1367">
        <v>2.129700015101E12</v>
      </c>
      <c r="U300" s="1372"/>
      <c r="V300" s="1362"/>
      <c r="W300" s="1331">
        <v>243254.0</v>
      </c>
      <c r="X300" s="1362"/>
      <c r="Y300" s="1455"/>
      <c r="Z300" s="1486" t="s">
        <v>6639</v>
      </c>
      <c r="AA300" s="1374"/>
      <c r="AB300" s="1373">
        <v>9000.0</v>
      </c>
      <c r="AC300" s="572" t="s">
        <v>6726</v>
      </c>
    </row>
    <row r="301">
      <c r="A301" s="1338" t="s">
        <v>52</v>
      </c>
      <c r="B301" s="1338" t="s">
        <v>5390</v>
      </c>
      <c r="C301" s="1339" t="s">
        <v>5391</v>
      </c>
      <c r="D301" s="1604" t="s">
        <v>5392</v>
      </c>
      <c r="E301" s="1410" t="s">
        <v>3521</v>
      </c>
      <c r="F301" s="1453" t="s">
        <v>3757</v>
      </c>
      <c r="G301" s="1351"/>
      <c r="H301" s="1341" t="s">
        <v>706</v>
      </c>
      <c r="I301" s="1344" t="s">
        <v>44</v>
      </c>
      <c r="J301" s="1574" t="s">
        <v>5114</v>
      </c>
      <c r="K301" s="1345" t="s">
        <v>2005</v>
      </c>
      <c r="L301" s="1345" t="s">
        <v>3365</v>
      </c>
      <c r="M301" s="1345" t="s">
        <v>197</v>
      </c>
      <c r="N301" s="1345">
        <f t="shared" si="44"/>
        <v>28</v>
      </c>
      <c r="O301" s="1346">
        <v>35779.0</v>
      </c>
      <c r="P301" s="1345">
        <v>1.0</v>
      </c>
      <c r="Q301" s="1651">
        <v>44743.0</v>
      </c>
      <c r="R301" s="1348" t="str">
        <f t="shared" si="45"/>
        <v>3 ปี 7 เดือน 14 วัน </v>
      </c>
      <c r="S301" s="1349"/>
      <c r="T301" s="1345">
        <v>1.869900383291E12</v>
      </c>
      <c r="U301" s="1413"/>
      <c r="V301" s="1351"/>
      <c r="W301" s="1605"/>
      <c r="X301" s="1351"/>
      <c r="Y301" s="1547"/>
      <c r="Z301" s="1466" t="s">
        <v>6600</v>
      </c>
      <c r="AA301" s="1538"/>
      <c r="AB301" s="1466">
        <v>9000.0</v>
      </c>
      <c r="AC301" s="1547"/>
    </row>
    <row r="302">
      <c r="A302" s="1338" t="s">
        <v>36</v>
      </c>
      <c r="B302" s="1338" t="s">
        <v>2711</v>
      </c>
      <c r="C302" s="1339" t="s">
        <v>2712</v>
      </c>
      <c r="D302" s="1604" t="s">
        <v>2713</v>
      </c>
      <c r="E302" s="1410" t="s">
        <v>5389</v>
      </c>
      <c r="F302" s="1453" t="s">
        <v>3757</v>
      </c>
      <c r="G302" s="1351"/>
      <c r="H302" s="1341" t="s">
        <v>699</v>
      </c>
      <c r="I302" s="1344" t="s">
        <v>44</v>
      </c>
      <c r="J302" s="1574" t="s">
        <v>5114</v>
      </c>
      <c r="K302" s="1345" t="s">
        <v>4156</v>
      </c>
      <c r="L302" s="1345" t="s">
        <v>3414</v>
      </c>
      <c r="M302" s="1345" t="s">
        <v>190</v>
      </c>
      <c r="N302" s="1345">
        <f t="shared" si="44"/>
        <v>23</v>
      </c>
      <c r="O302" s="1346">
        <v>37367.0</v>
      </c>
      <c r="P302" s="1345">
        <v>1.0</v>
      </c>
      <c r="Q302" s="1651">
        <v>44743.0</v>
      </c>
      <c r="R302" s="1348" t="str">
        <f t="shared" si="45"/>
        <v>3 ปี 7 เดือน 14 วัน </v>
      </c>
      <c r="S302" s="1349"/>
      <c r="T302" s="1345">
        <v>1.730601253282E12</v>
      </c>
      <c r="U302" s="1413"/>
      <c r="V302" s="1351"/>
      <c r="W302" s="1605"/>
      <c r="X302" s="1351"/>
      <c r="Y302" s="1547"/>
      <c r="Z302" s="1456" t="s">
        <v>6600</v>
      </c>
      <c r="AA302" s="1538"/>
      <c r="AB302" s="1466">
        <v>9000.0</v>
      </c>
      <c r="AC302" s="1547"/>
    </row>
    <row r="303">
      <c r="A303" s="1338" t="s">
        <v>52</v>
      </c>
      <c r="B303" s="1338" t="s">
        <v>1911</v>
      </c>
      <c r="C303" s="1339" t="s">
        <v>3171</v>
      </c>
      <c r="D303" s="1604" t="s">
        <v>5715</v>
      </c>
      <c r="E303" s="1410" t="s">
        <v>3707</v>
      </c>
      <c r="F303" s="1453" t="s">
        <v>3757</v>
      </c>
      <c r="G303" s="1351"/>
      <c r="H303" s="1341" t="s">
        <v>574</v>
      </c>
      <c r="I303" s="1344" t="s">
        <v>44</v>
      </c>
      <c r="J303" s="1574" t="s">
        <v>5114</v>
      </c>
      <c r="K303" s="1345" t="s">
        <v>2005</v>
      </c>
      <c r="L303" s="1345" t="s">
        <v>3365</v>
      </c>
      <c r="M303" s="1345" t="s">
        <v>48</v>
      </c>
      <c r="N303" s="1345">
        <f t="shared" si="44"/>
        <v>28</v>
      </c>
      <c r="O303" s="1346">
        <v>35649.0</v>
      </c>
      <c r="P303" s="1345">
        <v>1.0</v>
      </c>
      <c r="Q303" s="1651">
        <v>44743.0</v>
      </c>
      <c r="R303" s="1348" t="str">
        <f t="shared" si="45"/>
        <v>3 ปี 7 เดือน 14 วัน </v>
      </c>
      <c r="S303" s="1349"/>
      <c r="T303" s="1345">
        <v>1.129900431976E12</v>
      </c>
      <c r="U303" s="1413"/>
      <c r="V303" s="1351"/>
      <c r="W303" s="1605"/>
      <c r="X303" s="1351"/>
      <c r="Y303" s="1547"/>
      <c r="Z303" s="1456" t="s">
        <v>6600</v>
      </c>
      <c r="AA303" s="1538"/>
      <c r="AB303" s="1466">
        <v>15000.0</v>
      </c>
      <c r="AC303" s="1547"/>
    </row>
    <row r="304" hidden="1">
      <c r="A304" s="577" t="s">
        <v>52</v>
      </c>
      <c r="B304" s="577" t="s">
        <v>1796</v>
      </c>
      <c r="C304" s="578" t="s">
        <v>1797</v>
      </c>
      <c r="D304" s="1613" t="s">
        <v>5393</v>
      </c>
      <c r="E304" s="1423" t="s">
        <v>3707</v>
      </c>
      <c r="F304" s="1355" t="s">
        <v>4693</v>
      </c>
      <c r="G304" s="1362"/>
      <c r="H304" s="1362"/>
      <c r="I304" s="1418" t="s">
        <v>268</v>
      </c>
      <c r="J304" s="1671" t="s">
        <v>5394</v>
      </c>
      <c r="K304" s="632" t="s">
        <v>4156</v>
      </c>
      <c r="L304" s="632" t="s">
        <v>3365</v>
      </c>
      <c r="M304" s="632" t="s">
        <v>48</v>
      </c>
      <c r="N304" s="1367">
        <f t="shared" si="44"/>
        <v>27</v>
      </c>
      <c r="O304" s="1368">
        <v>36049.0</v>
      </c>
      <c r="P304" s="1367">
        <v>0.0</v>
      </c>
      <c r="Q304" s="1648">
        <v>44743.0</v>
      </c>
      <c r="R304" s="1392" t="str">
        <f t="shared" si="45"/>
        <v>3 ปี 7 เดือน 14 วัน </v>
      </c>
      <c r="S304" s="1377"/>
      <c r="T304" s="1367">
        <v>1.709800307062E12</v>
      </c>
      <c r="U304" s="1372"/>
      <c r="V304" s="1362"/>
      <c r="W304" s="1331">
        <v>243269.0</v>
      </c>
      <c r="X304" s="1362"/>
      <c r="Y304" s="1455"/>
      <c r="Z304" s="1373"/>
      <c r="AA304" s="1374"/>
      <c r="AB304" s="1373">
        <v>15000.0</v>
      </c>
      <c r="AC304" s="572" t="s">
        <v>6727</v>
      </c>
    </row>
    <row r="305">
      <c r="A305" s="1338" t="s">
        <v>52</v>
      </c>
      <c r="B305" s="1338" t="s">
        <v>2714</v>
      </c>
      <c r="C305" s="1339" t="s">
        <v>2715</v>
      </c>
      <c r="D305" s="1604" t="s">
        <v>2716</v>
      </c>
      <c r="E305" s="1410" t="s">
        <v>3370</v>
      </c>
      <c r="F305" s="1341" t="s">
        <v>4693</v>
      </c>
      <c r="G305" s="1351"/>
      <c r="H305" s="1351"/>
      <c r="I305" s="1412" t="s">
        <v>268</v>
      </c>
      <c r="J305" s="1672" t="s">
        <v>5394</v>
      </c>
      <c r="K305" s="1345" t="s">
        <v>2005</v>
      </c>
      <c r="L305" s="1345" t="s">
        <v>3365</v>
      </c>
      <c r="M305" s="1345" t="s">
        <v>190</v>
      </c>
      <c r="N305" s="1345">
        <f t="shared" si="44"/>
        <v>38</v>
      </c>
      <c r="O305" s="1346">
        <v>32143.0</v>
      </c>
      <c r="P305" s="1345">
        <v>1.0</v>
      </c>
      <c r="Q305" s="1651">
        <v>44743.0</v>
      </c>
      <c r="R305" s="1348" t="str">
        <f t="shared" si="45"/>
        <v>3 ปี 7 เดือน 14 วัน </v>
      </c>
      <c r="S305" s="1349"/>
      <c r="T305" s="1345">
        <v>1.77990007566E12</v>
      </c>
      <c r="U305" s="1413"/>
      <c r="V305" s="1351"/>
      <c r="W305" s="1605"/>
      <c r="X305" s="1351"/>
      <c r="Y305" s="1547"/>
      <c r="Z305" s="1466"/>
      <c r="AA305" s="1538"/>
      <c r="AB305" s="1466">
        <v>12000.0</v>
      </c>
      <c r="AC305" s="1547"/>
    </row>
    <row r="306" hidden="1">
      <c r="A306" s="577" t="s">
        <v>52</v>
      </c>
      <c r="B306" s="577" t="s">
        <v>4619</v>
      </c>
      <c r="C306" s="578" t="s">
        <v>4620</v>
      </c>
      <c r="D306" s="1613" t="s">
        <v>5395</v>
      </c>
      <c r="E306" s="1423" t="s">
        <v>3684</v>
      </c>
      <c r="F306" s="1430" t="s">
        <v>4523</v>
      </c>
      <c r="G306" s="1362"/>
      <c r="H306" s="1362"/>
      <c r="I306" s="1418" t="s">
        <v>268</v>
      </c>
      <c r="J306" s="1671" t="s">
        <v>5396</v>
      </c>
      <c r="K306" s="632" t="s">
        <v>4156</v>
      </c>
      <c r="L306" s="632" t="s">
        <v>3365</v>
      </c>
      <c r="M306" s="632" t="s">
        <v>48</v>
      </c>
      <c r="N306" s="164">
        <f t="shared" si="44"/>
        <v>29</v>
      </c>
      <c r="O306" s="1368">
        <v>35366.0</v>
      </c>
      <c r="P306" s="1367">
        <v>0.0</v>
      </c>
      <c r="Q306" s="1648">
        <v>44743.0</v>
      </c>
      <c r="R306" s="1392" t="str">
        <f t="shared" si="45"/>
        <v>3 ปี 7 เดือน 14 วัน </v>
      </c>
      <c r="S306" s="1377"/>
      <c r="T306" s="1367">
        <v>1.100702415062E12</v>
      </c>
      <c r="U306" s="1372"/>
      <c r="V306" s="1362"/>
      <c r="W306" s="1673">
        <v>44866.0</v>
      </c>
      <c r="X306" s="1362"/>
      <c r="Y306" s="1455"/>
      <c r="Z306" s="1373"/>
      <c r="AA306" s="1374"/>
      <c r="AB306" s="1373">
        <v>18000.0</v>
      </c>
      <c r="AC306" s="572"/>
    </row>
    <row r="307" hidden="1">
      <c r="A307" s="577" t="s">
        <v>52</v>
      </c>
      <c r="B307" s="577" t="s">
        <v>4622</v>
      </c>
      <c r="C307" s="578" t="s">
        <v>4623</v>
      </c>
      <c r="D307" s="1613" t="s">
        <v>5397</v>
      </c>
      <c r="E307" s="1423" t="s">
        <v>3684</v>
      </c>
      <c r="F307" s="1430" t="s">
        <v>4523</v>
      </c>
      <c r="G307" s="1362"/>
      <c r="H307" s="1362"/>
      <c r="I307" s="1418" t="s">
        <v>268</v>
      </c>
      <c r="J307" s="1671" t="s">
        <v>5396</v>
      </c>
      <c r="K307" s="632" t="s">
        <v>2005</v>
      </c>
      <c r="L307" s="632" t="s">
        <v>3365</v>
      </c>
      <c r="M307" s="632" t="s">
        <v>48</v>
      </c>
      <c r="N307" s="164">
        <f t="shared" si="44"/>
        <v>29</v>
      </c>
      <c r="O307" s="1368">
        <v>35470.0</v>
      </c>
      <c r="P307" s="1367">
        <v>0.0</v>
      </c>
      <c r="Q307" s="1648">
        <v>44743.0</v>
      </c>
      <c r="R307" s="1392" t="str">
        <f t="shared" si="45"/>
        <v>3 ปี 7 เดือน 14 วัน </v>
      </c>
      <c r="S307" s="1377"/>
      <c r="T307" s="1367">
        <v>2.749700000176E12</v>
      </c>
      <c r="U307" s="1372"/>
      <c r="V307" s="1362"/>
      <c r="W307" s="1673">
        <v>44866.0</v>
      </c>
      <c r="X307" s="1362"/>
      <c r="Y307" s="1455"/>
      <c r="Z307" s="1373"/>
      <c r="AA307" s="1374"/>
      <c r="AB307" s="1373">
        <v>18000.0</v>
      </c>
      <c r="AC307" s="572"/>
    </row>
    <row r="308">
      <c r="A308" s="1338" t="s">
        <v>52</v>
      </c>
      <c r="B308" s="1338" t="s">
        <v>1863</v>
      </c>
      <c r="C308" s="1339" t="s">
        <v>5398</v>
      </c>
      <c r="D308" s="1604" t="s">
        <v>5399</v>
      </c>
      <c r="E308" s="1410" t="s">
        <v>3695</v>
      </c>
      <c r="F308" s="1586" t="s">
        <v>4950</v>
      </c>
      <c r="G308" s="1351"/>
      <c r="H308" s="1351"/>
      <c r="I308" s="1344" t="s">
        <v>44</v>
      </c>
      <c r="J308" s="1672" t="s">
        <v>5400</v>
      </c>
      <c r="K308" s="1345" t="s">
        <v>4156</v>
      </c>
      <c r="L308" s="1345" t="s">
        <v>3365</v>
      </c>
      <c r="M308" s="1345"/>
      <c r="N308" s="1345">
        <f t="shared" si="44"/>
        <v>28</v>
      </c>
      <c r="O308" s="1346">
        <v>35635.0</v>
      </c>
      <c r="P308" s="1345">
        <v>1.0</v>
      </c>
      <c r="Q308" s="1651">
        <v>44743.0</v>
      </c>
      <c r="R308" s="1348" t="str">
        <f t="shared" si="45"/>
        <v>3 ปี 7 เดือน 14 วัน </v>
      </c>
      <c r="S308" s="1349"/>
      <c r="T308" s="1345">
        <v>1.709800282591E12</v>
      </c>
      <c r="U308" s="1413"/>
      <c r="V308" s="1351"/>
      <c r="W308" s="1605"/>
      <c r="X308" s="1351"/>
      <c r="Y308" s="1547"/>
      <c r="Z308" s="1466"/>
      <c r="AA308" s="1538" t="s">
        <v>6728</v>
      </c>
      <c r="AB308" s="1466">
        <v>15000.0</v>
      </c>
      <c r="AC308" s="1674" t="s">
        <v>6729</v>
      </c>
    </row>
    <row r="309">
      <c r="A309" s="1338" t="s">
        <v>52</v>
      </c>
      <c r="B309" s="1338" t="s">
        <v>260</v>
      </c>
      <c r="C309" s="1339" t="s">
        <v>261</v>
      </c>
      <c r="D309" s="1604" t="s">
        <v>5401</v>
      </c>
      <c r="E309" s="1410" t="s">
        <v>3684</v>
      </c>
      <c r="F309" s="1675" t="s">
        <v>3361</v>
      </c>
      <c r="G309" s="1676"/>
      <c r="H309" s="1341" t="s">
        <v>57</v>
      </c>
      <c r="I309" s="1344" t="s">
        <v>44</v>
      </c>
      <c r="J309" s="1574" t="s">
        <v>5114</v>
      </c>
      <c r="K309" s="1345" t="s">
        <v>2005</v>
      </c>
      <c r="L309" s="1345" t="s">
        <v>3365</v>
      </c>
      <c r="M309" s="1345" t="s">
        <v>48</v>
      </c>
      <c r="N309" s="1345">
        <f t="shared" si="44"/>
        <v>29</v>
      </c>
      <c r="O309" s="1346">
        <v>35173.0</v>
      </c>
      <c r="P309" s="1345">
        <v>1.0</v>
      </c>
      <c r="Q309" s="1677">
        <v>44774.0</v>
      </c>
      <c r="R309" s="1348" t="str">
        <f t="shared" si="45"/>
        <v>3 ปี 6 เดือน 14 วัน </v>
      </c>
      <c r="S309" s="1349"/>
      <c r="T309" s="1345">
        <v>1.100702307651E12</v>
      </c>
      <c r="U309" s="1413"/>
      <c r="V309" s="1351"/>
      <c r="W309" s="1605"/>
      <c r="X309" s="1341"/>
      <c r="Y309" s="1547"/>
      <c r="Z309" s="1466" t="s">
        <v>6576</v>
      </c>
      <c r="AA309" s="1538"/>
      <c r="AB309" s="1466">
        <v>19760.0</v>
      </c>
      <c r="AC309" s="1341" t="s">
        <v>6730</v>
      </c>
    </row>
    <row r="310" hidden="1">
      <c r="A310" s="577" t="s">
        <v>52</v>
      </c>
      <c r="B310" s="577" t="s">
        <v>5403</v>
      </c>
      <c r="C310" s="578" t="s">
        <v>5404</v>
      </c>
      <c r="D310" s="1613" t="s">
        <v>5405</v>
      </c>
      <c r="E310" s="1423" t="s">
        <v>3370</v>
      </c>
      <c r="F310" s="1457" t="s">
        <v>3757</v>
      </c>
      <c r="G310" s="1362"/>
      <c r="H310" s="1355" t="s">
        <v>5406</v>
      </c>
      <c r="I310" s="1376" t="s">
        <v>44</v>
      </c>
      <c r="J310" s="1558" t="s">
        <v>5114</v>
      </c>
      <c r="K310" s="632" t="s">
        <v>2005</v>
      </c>
      <c r="L310" s="632" t="s">
        <v>3365</v>
      </c>
      <c r="M310" s="632" t="s">
        <v>190</v>
      </c>
      <c r="N310" s="1367">
        <f t="shared" si="44"/>
        <v>31</v>
      </c>
      <c r="O310" s="1368">
        <v>34645.0</v>
      </c>
      <c r="P310" s="1367">
        <v>0.0</v>
      </c>
      <c r="Q310" s="1678">
        <v>44774.0</v>
      </c>
      <c r="R310" s="1392" t="str">
        <f t="shared" si="45"/>
        <v>3 ปี 6 เดือน 14 วัน </v>
      </c>
      <c r="S310" s="1377"/>
      <c r="T310" s="1367">
        <v>1.103701546662E12</v>
      </c>
      <c r="U310" s="1372"/>
      <c r="V310" s="1362"/>
      <c r="W310" s="1331">
        <v>243193.0</v>
      </c>
      <c r="X310" s="1362"/>
      <c r="Y310" s="1455" t="s">
        <v>6731</v>
      </c>
      <c r="Z310" s="1373"/>
      <c r="AA310" s="1374"/>
      <c r="AB310" s="1373">
        <v>12000.0</v>
      </c>
      <c r="AC310" s="572"/>
    </row>
    <row r="311" hidden="1">
      <c r="A311" s="577" t="s">
        <v>52</v>
      </c>
      <c r="B311" s="577" t="s">
        <v>5407</v>
      </c>
      <c r="C311" s="578" t="s">
        <v>5408</v>
      </c>
      <c r="D311" s="1613" t="s">
        <v>5409</v>
      </c>
      <c r="E311" s="1423" t="s">
        <v>3521</v>
      </c>
      <c r="F311" s="1430" t="s">
        <v>4523</v>
      </c>
      <c r="G311" s="1362"/>
      <c r="H311" s="1362"/>
      <c r="I311" s="1418" t="s">
        <v>268</v>
      </c>
      <c r="J311" s="1375" t="s">
        <v>5320</v>
      </c>
      <c r="K311" s="632" t="s">
        <v>2005</v>
      </c>
      <c r="L311" s="632" t="s">
        <v>3365</v>
      </c>
      <c r="M311" s="632" t="s">
        <v>5410</v>
      </c>
      <c r="N311" s="164">
        <f t="shared" si="44"/>
        <v>30</v>
      </c>
      <c r="O311" s="1368">
        <v>34887.0</v>
      </c>
      <c r="P311" s="1367">
        <v>0.0</v>
      </c>
      <c r="Q311" s="1678">
        <v>44774.0</v>
      </c>
      <c r="R311" s="1392" t="str">
        <f t="shared" si="45"/>
        <v>3 ปี 6 เดือน 14 วัน </v>
      </c>
      <c r="S311" s="1377"/>
      <c r="T311" s="1367">
        <v>1.77980014712E12</v>
      </c>
      <c r="U311" s="1372"/>
      <c r="V311" s="1362"/>
      <c r="W311" s="1331">
        <v>243193.0</v>
      </c>
      <c r="X311" s="1355"/>
      <c r="Y311" s="1455"/>
      <c r="Z311" s="1373"/>
      <c r="AA311" s="1374"/>
      <c r="AB311" s="1373">
        <v>9000.0</v>
      </c>
      <c r="AC311" s="1355" t="s">
        <v>6732</v>
      </c>
    </row>
    <row r="312">
      <c r="A312" s="1338" t="s">
        <v>52</v>
      </c>
      <c r="B312" s="1338" t="s">
        <v>1144</v>
      </c>
      <c r="C312" s="1339" t="s">
        <v>1145</v>
      </c>
      <c r="D312" s="1604" t="s">
        <v>5411</v>
      </c>
      <c r="E312" s="1410" t="s">
        <v>5154</v>
      </c>
      <c r="F312" s="1453" t="s">
        <v>3757</v>
      </c>
      <c r="G312" s="1351"/>
      <c r="H312" s="1351"/>
      <c r="I312" s="1344" t="s">
        <v>44</v>
      </c>
      <c r="J312" s="1574" t="s">
        <v>5114</v>
      </c>
      <c r="K312" s="1345" t="s">
        <v>2005</v>
      </c>
      <c r="L312" s="1345" t="s">
        <v>3365</v>
      </c>
      <c r="M312" s="1345" t="s">
        <v>48</v>
      </c>
      <c r="N312" s="1345">
        <f t="shared" si="44"/>
        <v>29</v>
      </c>
      <c r="O312" s="1346">
        <v>35418.0</v>
      </c>
      <c r="P312" s="1345">
        <v>1.0</v>
      </c>
      <c r="Q312" s="1679">
        <v>44805.0</v>
      </c>
      <c r="R312" s="1348" t="str">
        <f t="shared" si="45"/>
        <v>3 ปี 5 เดือน 14 วัน </v>
      </c>
      <c r="S312" s="1349"/>
      <c r="T312" s="1345">
        <v>1.103702219622E12</v>
      </c>
      <c r="U312" s="1413"/>
      <c r="V312" s="1351"/>
      <c r="W312" s="1605"/>
      <c r="X312" s="1351"/>
      <c r="Y312" s="1547" t="s">
        <v>6733</v>
      </c>
      <c r="Z312" s="1456" t="s">
        <v>6600</v>
      </c>
      <c r="AA312" s="1538"/>
      <c r="AB312" s="1466">
        <v>15000.0</v>
      </c>
      <c r="AC312" s="1547"/>
    </row>
    <row r="313">
      <c r="A313" s="1338" t="s">
        <v>52</v>
      </c>
      <c r="B313" s="1338" t="s">
        <v>2717</v>
      </c>
      <c r="C313" s="1339" t="s">
        <v>2718</v>
      </c>
      <c r="D313" s="1604" t="s">
        <v>2719</v>
      </c>
      <c r="E313" s="1410" t="s">
        <v>6734</v>
      </c>
      <c r="F313" s="1453" t="s">
        <v>3757</v>
      </c>
      <c r="G313" s="1351"/>
      <c r="H313" s="1341" t="s">
        <v>737</v>
      </c>
      <c r="I313" s="1344" t="s">
        <v>44</v>
      </c>
      <c r="J313" s="1574" t="s">
        <v>5114</v>
      </c>
      <c r="K313" s="1345" t="s">
        <v>2005</v>
      </c>
      <c r="L313" s="1345" t="s">
        <v>3365</v>
      </c>
      <c r="M313" s="1345" t="s">
        <v>197</v>
      </c>
      <c r="N313" s="1345">
        <f t="shared" si="44"/>
        <v>28</v>
      </c>
      <c r="O313" s="1346">
        <v>35611.0</v>
      </c>
      <c r="P313" s="1345">
        <v>1.0</v>
      </c>
      <c r="Q313" s="1679">
        <v>44805.0</v>
      </c>
      <c r="R313" s="1348" t="str">
        <f t="shared" si="45"/>
        <v>3 ปี 5 เดือน 14 วัน </v>
      </c>
      <c r="S313" s="1349"/>
      <c r="T313" s="1345">
        <v>2.250100034556E12</v>
      </c>
      <c r="U313" s="1413"/>
      <c r="V313" s="1351"/>
      <c r="W313" s="1605"/>
      <c r="X313" s="1351"/>
      <c r="Y313" s="1547" t="s">
        <v>6735</v>
      </c>
      <c r="Z313" s="1466" t="s">
        <v>6600</v>
      </c>
      <c r="AA313" s="1538"/>
      <c r="AB313" s="1466">
        <v>15000.0</v>
      </c>
      <c r="AC313" s="1547"/>
    </row>
    <row r="314">
      <c r="A314" s="1338" t="s">
        <v>52</v>
      </c>
      <c r="B314" s="1338" t="s">
        <v>1157</v>
      </c>
      <c r="C314" s="1339" t="s">
        <v>1158</v>
      </c>
      <c r="D314" s="1604" t="s">
        <v>5413</v>
      </c>
      <c r="E314" s="1410" t="s">
        <v>6734</v>
      </c>
      <c r="F314" s="1680" t="s">
        <v>3361</v>
      </c>
      <c r="G314" s="1351"/>
      <c r="H314" s="1341" t="s">
        <v>146</v>
      </c>
      <c r="I314" s="1344" t="s">
        <v>44</v>
      </c>
      <c r="J314" s="1574" t="s">
        <v>5114</v>
      </c>
      <c r="K314" s="1345" t="s">
        <v>2005</v>
      </c>
      <c r="L314" s="1345" t="s">
        <v>3365</v>
      </c>
      <c r="M314" s="1345" t="s">
        <v>48</v>
      </c>
      <c r="N314" s="1345">
        <f t="shared" si="44"/>
        <v>31</v>
      </c>
      <c r="O314" s="1346">
        <v>34556.0</v>
      </c>
      <c r="P314" s="1345">
        <v>1.0</v>
      </c>
      <c r="Q314" s="1679">
        <v>44805.0</v>
      </c>
      <c r="R314" s="1348" t="str">
        <f t="shared" si="45"/>
        <v>3 ปี 5 เดือน 14 วัน </v>
      </c>
      <c r="S314" s="1349"/>
      <c r="T314" s="1345">
        <v>1.100501121703E12</v>
      </c>
      <c r="U314" s="1413"/>
      <c r="V314" s="1351"/>
      <c r="W314" s="1605"/>
      <c r="X314" s="1351"/>
      <c r="Y314" s="1547" t="s">
        <v>6736</v>
      </c>
      <c r="Z314" s="1466" t="s">
        <v>6737</v>
      </c>
      <c r="AA314" s="1538"/>
      <c r="AB314" s="1466">
        <v>15000.0</v>
      </c>
      <c r="AC314" s="1547" t="s">
        <v>6738</v>
      </c>
    </row>
    <row r="315">
      <c r="A315" s="1338" t="s">
        <v>52</v>
      </c>
      <c r="B315" s="1338" t="s">
        <v>2975</v>
      </c>
      <c r="C315" s="1339" t="s">
        <v>2976</v>
      </c>
      <c r="D315" s="1604" t="s">
        <v>5683</v>
      </c>
      <c r="E315" s="1410" t="s">
        <v>6734</v>
      </c>
      <c r="F315" s="1675" t="s">
        <v>3361</v>
      </c>
      <c r="G315" s="1343" t="s">
        <v>3493</v>
      </c>
      <c r="H315" s="1341"/>
      <c r="I315" s="1344" t="s">
        <v>44</v>
      </c>
      <c r="J315" s="1574" t="s">
        <v>5114</v>
      </c>
      <c r="K315" s="1345" t="s">
        <v>2005</v>
      </c>
      <c r="L315" s="1345" t="s">
        <v>3365</v>
      </c>
      <c r="M315" s="1345" t="s">
        <v>48</v>
      </c>
      <c r="N315" s="1345">
        <f t="shared" si="44"/>
        <v>25</v>
      </c>
      <c r="O315" s="1346">
        <v>36608.0</v>
      </c>
      <c r="P315" s="1345">
        <v>1.0</v>
      </c>
      <c r="Q315" s="1679">
        <v>44805.0</v>
      </c>
      <c r="R315" s="1348" t="str">
        <f t="shared" si="45"/>
        <v>3 ปี 5 เดือน 14 วัน </v>
      </c>
      <c r="S315" s="1349"/>
      <c r="T315" s="1345">
        <v>1.104100007971E12</v>
      </c>
      <c r="U315" s="1413"/>
      <c r="V315" s="1351"/>
      <c r="W315" s="1605"/>
      <c r="X315" s="1351"/>
      <c r="Y315" s="1547" t="s">
        <v>6736</v>
      </c>
      <c r="Z315" s="1466" t="s">
        <v>6739</v>
      </c>
      <c r="AA315" s="1538"/>
      <c r="AB315" s="1466">
        <v>15000.0</v>
      </c>
      <c r="AC315" s="1547" t="s">
        <v>6738</v>
      </c>
    </row>
    <row r="316">
      <c r="A316" s="1338" t="s">
        <v>52</v>
      </c>
      <c r="B316" s="1338" t="s">
        <v>4825</v>
      </c>
      <c r="C316" s="1339" t="s">
        <v>3242</v>
      </c>
      <c r="D316" s="1604" t="s">
        <v>5808</v>
      </c>
      <c r="E316" s="1410" t="s">
        <v>3707</v>
      </c>
      <c r="F316" s="1453" t="s">
        <v>3757</v>
      </c>
      <c r="G316" s="1351"/>
      <c r="H316" s="1341" t="s">
        <v>737</v>
      </c>
      <c r="I316" s="1344" t="s">
        <v>44</v>
      </c>
      <c r="J316" s="1574" t="s">
        <v>5114</v>
      </c>
      <c r="K316" s="1345" t="s">
        <v>2005</v>
      </c>
      <c r="L316" s="1345" t="s">
        <v>3365</v>
      </c>
      <c r="M316" s="1345" t="s">
        <v>48</v>
      </c>
      <c r="N316" s="1345">
        <f t="shared" si="44"/>
        <v>29</v>
      </c>
      <c r="O316" s="1346">
        <v>35464.0</v>
      </c>
      <c r="P316" s="1345">
        <v>1.0</v>
      </c>
      <c r="Q316" s="1679">
        <v>44819.0</v>
      </c>
      <c r="R316" s="1348" t="str">
        <f t="shared" si="45"/>
        <v>3 ปี 5 เดือน 0 วัน </v>
      </c>
      <c r="S316" s="1349"/>
      <c r="T316" s="1345">
        <v>1.30200023758E12</v>
      </c>
      <c r="U316" s="1413"/>
      <c r="V316" s="1351"/>
      <c r="W316" s="1605"/>
      <c r="X316" s="1351"/>
      <c r="Y316" s="1547" t="s">
        <v>6740</v>
      </c>
      <c r="Z316" s="1456" t="s">
        <v>6600</v>
      </c>
      <c r="AA316" s="1538"/>
      <c r="AB316" s="1466">
        <v>15000.0</v>
      </c>
      <c r="AC316" s="1547"/>
    </row>
    <row r="317" hidden="1">
      <c r="A317" s="577" t="s">
        <v>52</v>
      </c>
      <c r="B317" s="577" t="s">
        <v>1646</v>
      </c>
      <c r="C317" s="578" t="s">
        <v>1647</v>
      </c>
      <c r="D317" s="1613" t="s">
        <v>5414</v>
      </c>
      <c r="E317" s="1423" t="s">
        <v>3684</v>
      </c>
      <c r="F317" s="1430" t="s">
        <v>4523</v>
      </c>
      <c r="G317" s="1362"/>
      <c r="H317" s="1362"/>
      <c r="I317" s="1418" t="s">
        <v>268</v>
      </c>
      <c r="J317" s="1375" t="s">
        <v>5320</v>
      </c>
      <c r="K317" s="632" t="s">
        <v>2005</v>
      </c>
      <c r="L317" s="632" t="s">
        <v>3365</v>
      </c>
      <c r="M317" s="632" t="s">
        <v>48</v>
      </c>
      <c r="N317" s="1367">
        <f t="shared" si="44"/>
        <v>29</v>
      </c>
      <c r="O317" s="1368">
        <v>35421.0</v>
      </c>
      <c r="P317" s="1367">
        <v>0.0</v>
      </c>
      <c r="Q317" s="1627">
        <v>44835.0</v>
      </c>
      <c r="R317" s="1392" t="str">
        <f t="shared" si="45"/>
        <v>3 ปี 4 เดือน 14 วัน </v>
      </c>
      <c r="S317" s="1377"/>
      <c r="T317" s="1367">
        <v>1.709901102695E12</v>
      </c>
      <c r="U317" s="1372"/>
      <c r="V317" s="1362"/>
      <c r="W317" s="1673">
        <v>44866.0</v>
      </c>
      <c r="X317" s="1362"/>
      <c r="Y317" s="1455" t="s">
        <v>6741</v>
      </c>
      <c r="Z317" s="1373"/>
      <c r="AA317" s="1374"/>
      <c r="AB317" s="1373">
        <v>18000.0</v>
      </c>
      <c r="AC317" s="572"/>
    </row>
    <row r="318" hidden="1">
      <c r="A318" s="577" t="s">
        <v>52</v>
      </c>
      <c r="B318" s="577" t="s">
        <v>1643</v>
      </c>
      <c r="C318" s="578" t="s">
        <v>1644</v>
      </c>
      <c r="D318" s="1613" t="s">
        <v>5415</v>
      </c>
      <c r="E318" s="1423" t="s">
        <v>3684</v>
      </c>
      <c r="F318" s="1430" t="s">
        <v>4523</v>
      </c>
      <c r="G318" s="1362"/>
      <c r="H318" s="1362"/>
      <c r="I318" s="1418" t="s">
        <v>268</v>
      </c>
      <c r="J318" s="1375" t="s">
        <v>5320</v>
      </c>
      <c r="K318" s="632" t="s">
        <v>2005</v>
      </c>
      <c r="L318" s="632" t="s">
        <v>3365</v>
      </c>
      <c r="M318" s="632" t="s">
        <v>48</v>
      </c>
      <c r="N318" s="1367">
        <f t="shared" si="44"/>
        <v>31</v>
      </c>
      <c r="O318" s="1368">
        <v>34745.0</v>
      </c>
      <c r="P318" s="1367">
        <v>0.0</v>
      </c>
      <c r="Q318" s="1627">
        <v>44835.0</v>
      </c>
      <c r="R318" s="1392" t="str">
        <f t="shared" si="45"/>
        <v>3 ปี 4 เดือน 14 วัน </v>
      </c>
      <c r="S318" s="1377"/>
      <c r="T318" s="1367">
        <v>1.90980090171E12</v>
      </c>
      <c r="U318" s="1372"/>
      <c r="V318" s="1362"/>
      <c r="W318" s="1673">
        <v>44866.0</v>
      </c>
      <c r="X318" s="1362"/>
      <c r="Y318" s="1455" t="s">
        <v>6741</v>
      </c>
      <c r="Z318" s="1373"/>
      <c r="AA318" s="1374"/>
      <c r="AB318" s="1373">
        <v>18000.0</v>
      </c>
      <c r="AC318" s="572"/>
    </row>
    <row r="319">
      <c r="A319" s="1338" t="s">
        <v>36</v>
      </c>
      <c r="B319" s="1338" t="s">
        <v>2720</v>
      </c>
      <c r="C319" s="1339" t="s">
        <v>1584</v>
      </c>
      <c r="D319" s="1604" t="s">
        <v>2721</v>
      </c>
      <c r="E319" s="1410" t="s">
        <v>6742</v>
      </c>
      <c r="F319" s="1453" t="s">
        <v>3757</v>
      </c>
      <c r="G319" s="1341"/>
      <c r="H319" s="1341" t="s">
        <v>6743</v>
      </c>
      <c r="I319" s="1344" t="s">
        <v>44</v>
      </c>
      <c r="J319" s="1574" t="s">
        <v>5114</v>
      </c>
      <c r="K319" s="1345" t="s">
        <v>2005</v>
      </c>
      <c r="L319" s="1345" t="s">
        <v>3414</v>
      </c>
      <c r="M319" s="1345" t="s">
        <v>48</v>
      </c>
      <c r="N319" s="1345">
        <f t="shared" si="44"/>
        <v>30</v>
      </c>
      <c r="O319" s="1346">
        <v>34914.0</v>
      </c>
      <c r="P319" s="1345">
        <v>1.0</v>
      </c>
      <c r="Q319" s="1681">
        <v>44837.0</v>
      </c>
      <c r="R319" s="1348" t="str">
        <f t="shared" si="45"/>
        <v>3 ปี 4 เดือน 12 วัน </v>
      </c>
      <c r="S319" s="1349"/>
      <c r="T319" s="1345">
        <v>1.309901168282E12</v>
      </c>
      <c r="U319" s="1413"/>
      <c r="V319" s="1351"/>
      <c r="W319" s="1605"/>
      <c r="X319" s="1351"/>
      <c r="Y319" s="1682"/>
      <c r="Z319" s="1547" t="s">
        <v>6744</v>
      </c>
      <c r="AA319" s="1538"/>
      <c r="AB319" s="1466">
        <v>15000.0</v>
      </c>
      <c r="AC319" s="1547"/>
    </row>
    <row r="320" hidden="1">
      <c r="A320" s="577" t="s">
        <v>52</v>
      </c>
      <c r="B320" s="577" t="s">
        <v>5416</v>
      </c>
      <c r="C320" s="578" t="s">
        <v>5417</v>
      </c>
      <c r="D320" s="1613" t="s">
        <v>5418</v>
      </c>
      <c r="E320" s="1423" t="s">
        <v>6742</v>
      </c>
      <c r="F320" s="1457" t="s">
        <v>3757</v>
      </c>
      <c r="G320" s="1355"/>
      <c r="H320" s="1355" t="s">
        <v>737</v>
      </c>
      <c r="I320" s="1376" t="s">
        <v>44</v>
      </c>
      <c r="J320" s="1558" t="s">
        <v>5114</v>
      </c>
      <c r="K320" s="632" t="s">
        <v>2005</v>
      </c>
      <c r="L320" s="632" t="s">
        <v>3365</v>
      </c>
      <c r="M320" s="632" t="s">
        <v>48</v>
      </c>
      <c r="N320" s="1367">
        <f t="shared" si="44"/>
        <v>27</v>
      </c>
      <c r="O320" s="1514">
        <v>36118.0</v>
      </c>
      <c r="P320" s="1367">
        <v>0.0</v>
      </c>
      <c r="Q320" s="1683">
        <v>44837.0</v>
      </c>
      <c r="R320" s="1392" t="str">
        <f t="shared" si="45"/>
        <v>3 ปี 4 เดือน 12 วัน </v>
      </c>
      <c r="S320" s="1377"/>
      <c r="T320" s="1367">
        <v>1.309902629593E12</v>
      </c>
      <c r="U320" s="1372"/>
      <c r="V320" s="1362"/>
      <c r="W320" s="1331">
        <v>243254.0</v>
      </c>
      <c r="X320" s="1362"/>
      <c r="Y320" s="107"/>
      <c r="Z320" s="1455" t="s">
        <v>6744</v>
      </c>
      <c r="AA320" s="1374"/>
      <c r="AB320" s="1373">
        <v>15000.0</v>
      </c>
      <c r="AC320" s="572"/>
    </row>
    <row r="321">
      <c r="A321" s="1338" t="s">
        <v>52</v>
      </c>
      <c r="B321" s="1684" t="s">
        <v>2871</v>
      </c>
      <c r="C321" s="1685" t="s">
        <v>3278</v>
      </c>
      <c r="D321" s="1686" t="s">
        <v>5816</v>
      </c>
      <c r="E321" s="1687" t="s">
        <v>3707</v>
      </c>
      <c r="F321" s="1453" t="s">
        <v>3757</v>
      </c>
      <c r="G321" s="1415"/>
      <c r="H321" s="1352" t="s">
        <v>838</v>
      </c>
      <c r="I321" s="1344" t="s">
        <v>44</v>
      </c>
      <c r="J321" s="1574" t="s">
        <v>5114</v>
      </c>
      <c r="K321" s="1345" t="s">
        <v>2005</v>
      </c>
      <c r="L321" s="1345" t="s">
        <v>3365</v>
      </c>
      <c r="M321" s="1454" t="s">
        <v>5442</v>
      </c>
      <c r="N321" s="1345">
        <f t="shared" si="44"/>
        <v>29</v>
      </c>
      <c r="O321" s="1688">
        <v>35406.0</v>
      </c>
      <c r="P321" s="1345">
        <v>1.0</v>
      </c>
      <c r="Q321" s="1689">
        <v>44866.0</v>
      </c>
      <c r="R321" s="1348" t="str">
        <f t="shared" si="45"/>
        <v>3 ปี 3 เดือน 14 วัน </v>
      </c>
      <c r="S321" s="1415"/>
      <c r="T321" s="1317">
        <v>1.140600154685E12</v>
      </c>
      <c r="U321" s="1415"/>
      <c r="V321" s="1415"/>
      <c r="W321" s="1690"/>
      <c r="X321" s="1415"/>
      <c r="Y321" s="1682"/>
      <c r="Z321" s="1352" t="s">
        <v>6745</v>
      </c>
      <c r="AA321" s="1352"/>
      <c r="AB321" s="1317">
        <v>15000.0</v>
      </c>
      <c r="AC321" s="1415"/>
    </row>
    <row r="322" hidden="1">
      <c r="A322" s="1494" t="s">
        <v>52</v>
      </c>
      <c r="B322" s="1494" t="s">
        <v>5419</v>
      </c>
      <c r="C322" s="1495" t="s">
        <v>5420</v>
      </c>
      <c r="D322" s="1639" t="s">
        <v>5421</v>
      </c>
      <c r="E322" s="1640" t="s">
        <v>6742</v>
      </c>
      <c r="F322" s="1498" t="s">
        <v>3757</v>
      </c>
      <c r="G322" s="1497"/>
      <c r="H322" s="1691" t="s">
        <v>624</v>
      </c>
      <c r="I322" s="1500" t="s">
        <v>44</v>
      </c>
      <c r="J322" s="1642" t="s">
        <v>5114</v>
      </c>
      <c r="K322" s="1501" t="s">
        <v>2005</v>
      </c>
      <c r="L322" s="1501" t="s">
        <v>3365</v>
      </c>
      <c r="M322" s="1501" t="s">
        <v>48</v>
      </c>
      <c r="N322" s="1501">
        <f t="shared" si="44"/>
        <v>28</v>
      </c>
      <c r="O322" s="1502">
        <v>35523.0</v>
      </c>
      <c r="P322" s="1501">
        <v>0.0</v>
      </c>
      <c r="Q322" s="1692">
        <v>44837.0</v>
      </c>
      <c r="R322" s="1504" t="str">
        <f t="shared" si="45"/>
        <v>3 ปี 4 เดือน 12 วัน </v>
      </c>
      <c r="S322" s="1505"/>
      <c r="T322" s="1501">
        <v>1.710300161044E12</v>
      </c>
      <c r="U322" s="1507"/>
      <c r="V322" s="1499"/>
      <c r="W322" s="1644"/>
      <c r="X322" s="1499"/>
      <c r="Y322" s="1693"/>
      <c r="Z322" s="1508" t="s">
        <v>6744</v>
      </c>
      <c r="AA322" s="1510"/>
      <c r="AB322" s="1509">
        <v>15000.0</v>
      </c>
      <c r="AC322" s="1508" t="s">
        <v>6746</v>
      </c>
    </row>
    <row r="323" hidden="1">
      <c r="A323" s="577" t="s">
        <v>52</v>
      </c>
      <c r="B323" s="577" t="s">
        <v>410</v>
      </c>
      <c r="C323" s="578" t="s">
        <v>411</v>
      </c>
      <c r="D323" s="1613" t="s">
        <v>5422</v>
      </c>
      <c r="E323" s="1423" t="s">
        <v>3707</v>
      </c>
      <c r="F323" s="1411" t="s">
        <v>4275</v>
      </c>
      <c r="G323" s="538"/>
      <c r="H323" s="1355" t="s">
        <v>5423</v>
      </c>
      <c r="I323" s="1376" t="s">
        <v>44</v>
      </c>
      <c r="J323" s="1558" t="s">
        <v>5114</v>
      </c>
      <c r="K323" s="632" t="s">
        <v>2005</v>
      </c>
      <c r="L323" s="632" t="s">
        <v>3365</v>
      </c>
      <c r="M323" s="632" t="s">
        <v>48</v>
      </c>
      <c r="N323" s="1367">
        <f t="shared" si="44"/>
        <v>30</v>
      </c>
      <c r="O323" s="1368">
        <v>34984.0</v>
      </c>
      <c r="P323" s="1367">
        <v>0.0</v>
      </c>
      <c r="Q323" s="1683">
        <v>44837.0</v>
      </c>
      <c r="R323" s="1392" t="str">
        <f t="shared" si="45"/>
        <v>3 ปี 4 เดือน 12 วัน </v>
      </c>
      <c r="S323" s="1377"/>
      <c r="T323" s="1367">
        <v>1.102002431458E12</v>
      </c>
      <c r="U323" s="1372"/>
      <c r="V323" s="1362"/>
      <c r="W323" s="1331">
        <v>243285.0</v>
      </c>
      <c r="X323" s="1355" t="s">
        <v>6747</v>
      </c>
      <c r="Y323" s="107"/>
      <c r="Z323" s="1455" t="s">
        <v>6748</v>
      </c>
      <c r="AA323" s="1374"/>
      <c r="AB323" s="1373">
        <v>15000.0</v>
      </c>
      <c r="AC323" s="572"/>
    </row>
    <row r="324" hidden="1">
      <c r="A324" s="577" t="s">
        <v>36</v>
      </c>
      <c r="B324" s="577" t="s">
        <v>5424</v>
      </c>
      <c r="C324" s="578" t="s">
        <v>5425</v>
      </c>
      <c r="D324" s="1613" t="s">
        <v>5426</v>
      </c>
      <c r="E324" s="1423" t="s">
        <v>3707</v>
      </c>
      <c r="F324" s="1439" t="s">
        <v>4693</v>
      </c>
      <c r="G324" s="1362"/>
      <c r="H324" s="1362"/>
      <c r="I324" s="1418" t="s">
        <v>268</v>
      </c>
      <c r="J324" s="1671" t="s">
        <v>5427</v>
      </c>
      <c r="K324" s="632" t="s">
        <v>2005</v>
      </c>
      <c r="L324" s="632" t="s">
        <v>3414</v>
      </c>
      <c r="M324" s="632" t="s">
        <v>48</v>
      </c>
      <c r="N324" s="1367">
        <f t="shared" si="44"/>
        <v>40</v>
      </c>
      <c r="O324" s="1368">
        <v>31304.0</v>
      </c>
      <c r="P324" s="1367">
        <v>0.0</v>
      </c>
      <c r="Q324" s="1627">
        <v>44835.0</v>
      </c>
      <c r="R324" s="1392" t="str">
        <f t="shared" si="45"/>
        <v>3 ปี 4 เดือน 14 วัน </v>
      </c>
      <c r="S324" s="1377"/>
      <c r="T324" s="1367">
        <v>1.710600013661E12</v>
      </c>
      <c r="U324" s="1372"/>
      <c r="V324" s="1362"/>
      <c r="W324" s="1441">
        <v>243223.0</v>
      </c>
      <c r="X324" s="1355" t="s">
        <v>6592</v>
      </c>
      <c r="Y324" s="1455"/>
      <c r="Z324" s="1373"/>
      <c r="AA324" s="1374"/>
      <c r="AB324" s="1373">
        <v>15000.0</v>
      </c>
      <c r="AC324" s="572"/>
    </row>
    <row r="325">
      <c r="A325" s="1338" t="s">
        <v>52</v>
      </c>
      <c r="B325" s="1538" t="s">
        <v>5428</v>
      </c>
      <c r="C325" s="1539" t="s">
        <v>5429</v>
      </c>
      <c r="D325" s="1694" t="s">
        <v>5430</v>
      </c>
      <c r="E325" s="1695" t="s">
        <v>3521</v>
      </c>
      <c r="F325" s="1453" t="s">
        <v>3757</v>
      </c>
      <c r="G325" s="1540"/>
      <c r="H325" s="1547" t="s">
        <v>748</v>
      </c>
      <c r="I325" s="1344" t="s">
        <v>44</v>
      </c>
      <c r="J325" s="1574" t="s">
        <v>5114</v>
      </c>
      <c r="K325" s="1345" t="s">
        <v>2005</v>
      </c>
      <c r="L325" s="1345" t="s">
        <v>3365</v>
      </c>
      <c r="M325" s="1345" t="s">
        <v>5431</v>
      </c>
      <c r="N325" s="1345">
        <f t="shared" si="44"/>
        <v>28</v>
      </c>
      <c r="O325" s="1541">
        <v>35621.0</v>
      </c>
      <c r="P325" s="1345">
        <v>1.0</v>
      </c>
      <c r="Q325" s="1681">
        <v>44839.0</v>
      </c>
      <c r="R325" s="1348" t="str">
        <f t="shared" si="45"/>
        <v>3 ปี 4 เดือน 10 วัน </v>
      </c>
      <c r="S325" s="1349"/>
      <c r="T325" s="1345">
        <v>1.100501428558E12</v>
      </c>
      <c r="U325" s="1413"/>
      <c r="V325" s="1351"/>
      <c r="W325" s="1605"/>
      <c r="X325" s="1351"/>
      <c r="Y325" s="1682"/>
      <c r="Z325" s="1547" t="s">
        <v>6744</v>
      </c>
      <c r="AA325" s="1538"/>
      <c r="AB325" s="1466">
        <v>9000.0</v>
      </c>
      <c r="AC325" s="1547"/>
    </row>
    <row r="326">
      <c r="A326" s="1338" t="s">
        <v>52</v>
      </c>
      <c r="B326" s="1538" t="s">
        <v>1814</v>
      </c>
      <c r="C326" s="1539" t="s">
        <v>5432</v>
      </c>
      <c r="D326" s="1694" t="s">
        <v>5433</v>
      </c>
      <c r="E326" s="1695" t="s">
        <v>3521</v>
      </c>
      <c r="F326" s="1453" t="s">
        <v>3757</v>
      </c>
      <c r="G326" s="1540"/>
      <c r="H326" s="1547" t="s">
        <v>748</v>
      </c>
      <c r="I326" s="1344" t="s">
        <v>44</v>
      </c>
      <c r="J326" s="1574" t="s">
        <v>5114</v>
      </c>
      <c r="K326" s="1345" t="s">
        <v>2005</v>
      </c>
      <c r="L326" s="1345" t="s">
        <v>3365</v>
      </c>
      <c r="M326" s="1345" t="s">
        <v>5431</v>
      </c>
      <c r="N326" s="1345">
        <f t="shared" si="44"/>
        <v>24</v>
      </c>
      <c r="O326" s="1541">
        <v>37212.0</v>
      </c>
      <c r="P326" s="1345">
        <v>1.0</v>
      </c>
      <c r="Q326" s="1681">
        <v>44839.0</v>
      </c>
      <c r="R326" s="1348" t="str">
        <f t="shared" si="45"/>
        <v>3 ปี 4 เดือน 10 วัน </v>
      </c>
      <c r="S326" s="1349"/>
      <c r="T326" s="1345">
        <v>1.103703341952E12</v>
      </c>
      <c r="U326" s="1413"/>
      <c r="V326" s="1351"/>
      <c r="W326" s="1605"/>
      <c r="X326" s="1351"/>
      <c r="Y326" s="1682"/>
      <c r="Z326" s="1547" t="s">
        <v>6744</v>
      </c>
      <c r="AA326" s="1538"/>
      <c r="AB326" s="1466">
        <v>9000.0</v>
      </c>
      <c r="AC326" s="1547"/>
    </row>
    <row r="327" hidden="1">
      <c r="A327" s="572" t="s">
        <v>52</v>
      </c>
      <c r="B327" s="540" t="s">
        <v>5434</v>
      </c>
      <c r="C327" s="547" t="s">
        <v>5435</v>
      </c>
      <c r="D327" s="1696" t="s">
        <v>5436</v>
      </c>
      <c r="E327" s="524" t="s">
        <v>3521</v>
      </c>
      <c r="F327" s="1457" t="s">
        <v>3757</v>
      </c>
      <c r="G327" s="1323"/>
      <c r="H327" s="572" t="s">
        <v>1207</v>
      </c>
      <c r="I327" s="1376" t="s">
        <v>44</v>
      </c>
      <c r="J327" s="1558" t="s">
        <v>5114</v>
      </c>
      <c r="K327" s="632" t="s">
        <v>2005</v>
      </c>
      <c r="L327" s="632" t="s">
        <v>3365</v>
      </c>
      <c r="M327" s="632" t="s">
        <v>5431</v>
      </c>
      <c r="N327" s="1367">
        <f t="shared" si="44"/>
        <v>31</v>
      </c>
      <c r="O327" s="1536">
        <v>34642.0</v>
      </c>
      <c r="P327" s="1367">
        <v>0.0</v>
      </c>
      <c r="Q327" s="1683">
        <v>44835.0</v>
      </c>
      <c r="R327" s="1392" t="str">
        <f t="shared" si="45"/>
        <v>3 ปี 4 เดือน 14 วัน </v>
      </c>
      <c r="S327" s="1377"/>
      <c r="T327" s="1367">
        <v>1.749900411643E12</v>
      </c>
      <c r="U327" s="1372"/>
      <c r="V327" s="1362"/>
      <c r="W327" s="1649" t="s">
        <v>6749</v>
      </c>
      <c r="X327" s="1362"/>
      <c r="Y327" s="107"/>
      <c r="Z327" s="1455" t="s">
        <v>6744</v>
      </c>
      <c r="AA327" s="1374"/>
      <c r="AB327" s="1373">
        <v>9000.0</v>
      </c>
      <c r="AC327" s="572"/>
    </row>
    <row r="328">
      <c r="A328" s="1338" t="s">
        <v>52</v>
      </c>
      <c r="B328" s="1697" t="s">
        <v>2722</v>
      </c>
      <c r="C328" s="1539" t="s">
        <v>2723</v>
      </c>
      <c r="D328" s="1694" t="s">
        <v>2724</v>
      </c>
      <c r="E328" s="1695" t="s">
        <v>3521</v>
      </c>
      <c r="F328" s="1453" t="s">
        <v>3757</v>
      </c>
      <c r="G328" s="1540"/>
      <c r="H328" s="1547" t="s">
        <v>748</v>
      </c>
      <c r="I328" s="1344" t="s">
        <v>44</v>
      </c>
      <c r="J328" s="1574" t="s">
        <v>5114</v>
      </c>
      <c r="K328" s="1345" t="s">
        <v>2005</v>
      </c>
      <c r="L328" s="1345" t="s">
        <v>3365</v>
      </c>
      <c r="M328" s="1345" t="s">
        <v>5431</v>
      </c>
      <c r="N328" s="1345">
        <f t="shared" si="44"/>
        <v>29</v>
      </c>
      <c r="O328" s="1541">
        <v>35381.0</v>
      </c>
      <c r="P328" s="1345">
        <v>1.0</v>
      </c>
      <c r="Q328" s="1681">
        <v>44844.0</v>
      </c>
      <c r="R328" s="1348" t="str">
        <f t="shared" si="45"/>
        <v>3 ปี 4 เดือน 5 วัน </v>
      </c>
      <c r="S328" s="1349"/>
      <c r="T328" s="1345">
        <v>1.160100532605E12</v>
      </c>
      <c r="U328" s="1413"/>
      <c r="V328" s="1351"/>
      <c r="W328" s="1605"/>
      <c r="X328" s="1351"/>
      <c r="Y328" s="1682"/>
      <c r="Z328" s="1547" t="s">
        <v>6744</v>
      </c>
      <c r="AA328" s="1538"/>
      <c r="AB328" s="1466">
        <v>9000.0</v>
      </c>
      <c r="AC328" s="1547"/>
    </row>
    <row r="329">
      <c r="A329" s="1338" t="s">
        <v>52</v>
      </c>
      <c r="B329" s="1697" t="s">
        <v>2624</v>
      </c>
      <c r="C329" s="1539" t="s">
        <v>2725</v>
      </c>
      <c r="D329" s="1694" t="s">
        <v>2726</v>
      </c>
      <c r="E329" s="1695" t="s">
        <v>3370</v>
      </c>
      <c r="F329" s="1453" t="s">
        <v>3757</v>
      </c>
      <c r="G329" s="1540"/>
      <c r="H329" s="1547" t="s">
        <v>799</v>
      </c>
      <c r="I329" s="1344" t="s">
        <v>44</v>
      </c>
      <c r="J329" s="1574" t="s">
        <v>5114</v>
      </c>
      <c r="K329" s="1345" t="s">
        <v>2005</v>
      </c>
      <c r="L329" s="1345" t="s">
        <v>3365</v>
      </c>
      <c r="M329" s="1454" t="s">
        <v>190</v>
      </c>
      <c r="N329" s="1345">
        <f t="shared" si="44"/>
        <v>40</v>
      </c>
      <c r="O329" s="1541">
        <v>31205.0</v>
      </c>
      <c r="P329" s="1345">
        <v>1.0</v>
      </c>
      <c r="Q329" s="1681">
        <v>44851.0</v>
      </c>
      <c r="R329" s="1348" t="str">
        <f t="shared" si="45"/>
        <v>3 ปี 3 เดือน 29 วัน </v>
      </c>
      <c r="S329" s="1540"/>
      <c r="T329" s="1454">
        <v>1.600490002211E12</v>
      </c>
      <c r="U329" s="1540"/>
      <c r="V329" s="1540"/>
      <c r="W329" s="1546"/>
      <c r="X329" s="1540"/>
      <c r="Y329" s="1682"/>
      <c r="Z329" s="1547" t="s">
        <v>6745</v>
      </c>
      <c r="AA329" s="1547"/>
      <c r="AB329" s="1454">
        <v>12000.0</v>
      </c>
      <c r="AC329" s="1540"/>
    </row>
    <row r="330">
      <c r="A330" s="1338" t="s">
        <v>52</v>
      </c>
      <c r="B330" s="1538" t="s">
        <v>5437</v>
      </c>
      <c r="C330" s="1539" t="s">
        <v>5438</v>
      </c>
      <c r="D330" s="1694" t="s">
        <v>5439</v>
      </c>
      <c r="E330" s="1698" t="s">
        <v>6750</v>
      </c>
      <c r="F330" s="1453" t="s">
        <v>3757</v>
      </c>
      <c r="G330" s="1540"/>
      <c r="H330" s="1540"/>
      <c r="I330" s="1344" t="s">
        <v>44</v>
      </c>
      <c r="J330" s="1574" t="s">
        <v>5114</v>
      </c>
      <c r="K330" s="1345" t="s">
        <v>2005</v>
      </c>
      <c r="L330" s="1345" t="s">
        <v>3365</v>
      </c>
      <c r="M330" s="1454" t="s">
        <v>48</v>
      </c>
      <c r="N330" s="1345">
        <f t="shared" si="44"/>
        <v>45</v>
      </c>
      <c r="O330" s="1541">
        <v>29515.0</v>
      </c>
      <c r="P330" s="1345">
        <v>1.0</v>
      </c>
      <c r="Q330" s="1689">
        <v>44866.0</v>
      </c>
      <c r="R330" s="1348" t="str">
        <f t="shared" si="45"/>
        <v>3 ปี 3 เดือน 14 วัน </v>
      </c>
      <c r="S330" s="1540"/>
      <c r="T330" s="1454">
        <v>5.670100051222E12</v>
      </c>
      <c r="U330" s="1540"/>
      <c r="V330" s="1540"/>
      <c r="W330" s="1546"/>
      <c r="X330" s="1540"/>
      <c r="Y330" s="1682"/>
      <c r="Z330" s="1547" t="s">
        <v>6745</v>
      </c>
      <c r="AA330" s="1547"/>
      <c r="AB330" s="1454">
        <v>15000.0</v>
      </c>
      <c r="AC330" s="1540"/>
    </row>
    <row r="331">
      <c r="A331" s="1338" t="s">
        <v>52</v>
      </c>
      <c r="B331" s="1697" t="s">
        <v>1608</v>
      </c>
      <c r="C331" s="1539" t="s">
        <v>1609</v>
      </c>
      <c r="D331" s="1694" t="s">
        <v>5440</v>
      </c>
      <c r="E331" s="1687" t="s">
        <v>3707</v>
      </c>
      <c r="F331" s="1435" t="s">
        <v>4523</v>
      </c>
      <c r="G331" s="1540"/>
      <c r="H331" s="1540"/>
      <c r="I331" s="1412" t="s">
        <v>268</v>
      </c>
      <c r="J331" s="1342" t="s">
        <v>5441</v>
      </c>
      <c r="K331" s="1345" t="s">
        <v>2005</v>
      </c>
      <c r="L331" s="1345" t="s">
        <v>3365</v>
      </c>
      <c r="M331" s="1454" t="s">
        <v>5442</v>
      </c>
      <c r="N331" s="1345">
        <f t="shared" si="44"/>
        <v>26</v>
      </c>
      <c r="O331" s="1541">
        <v>36443.0</v>
      </c>
      <c r="P331" s="1345">
        <v>1.0</v>
      </c>
      <c r="Q331" s="1699">
        <v>44872.0</v>
      </c>
      <c r="R331" s="1348" t="str">
        <f t="shared" si="45"/>
        <v>3 ปี 3 เดือน 8 วัน </v>
      </c>
      <c r="S331" s="1540"/>
      <c r="T331" s="1454">
        <v>1.770600260897E12</v>
      </c>
      <c r="U331" s="1540"/>
      <c r="V331" s="1540"/>
      <c r="W331" s="1546"/>
      <c r="X331" s="1540"/>
      <c r="Y331" s="1682"/>
      <c r="Z331" s="1547" t="s">
        <v>6751</v>
      </c>
      <c r="AA331" s="1352"/>
      <c r="AB331" s="1317">
        <v>15000.0</v>
      </c>
      <c r="AC331" s="1547"/>
    </row>
    <row r="332">
      <c r="A332" s="1338" t="s">
        <v>52</v>
      </c>
      <c r="B332" s="1538" t="s">
        <v>1322</v>
      </c>
      <c r="C332" s="1539" t="s">
        <v>5443</v>
      </c>
      <c r="D332" s="1694" t="s">
        <v>5444</v>
      </c>
      <c r="E332" s="1695" t="s">
        <v>3521</v>
      </c>
      <c r="F332" s="1453" t="s">
        <v>3757</v>
      </c>
      <c r="G332" s="1540"/>
      <c r="H332" s="1547" t="s">
        <v>748</v>
      </c>
      <c r="I332" s="1344" t="s">
        <v>44</v>
      </c>
      <c r="J332" s="1574" t="s">
        <v>5114</v>
      </c>
      <c r="K332" s="1345" t="s">
        <v>2005</v>
      </c>
      <c r="L332" s="1345" t="s">
        <v>3365</v>
      </c>
      <c r="M332" s="1454" t="s">
        <v>190</v>
      </c>
      <c r="N332" s="1345">
        <f t="shared" si="44"/>
        <v>27</v>
      </c>
      <c r="O332" s="1541">
        <v>36060.0</v>
      </c>
      <c r="P332" s="1454">
        <v>1.0</v>
      </c>
      <c r="Q332" s="1700">
        <v>44896.0</v>
      </c>
      <c r="R332" s="1348" t="str">
        <f t="shared" si="45"/>
        <v>3 ปี 2 เดือน 14 วัน </v>
      </c>
      <c r="S332" s="1540"/>
      <c r="T332" s="1454">
        <v>1.10420005914E12</v>
      </c>
      <c r="U332" s="1540"/>
      <c r="V332" s="1540"/>
      <c r="W332" s="1546"/>
      <c r="X332" s="1540"/>
      <c r="Y332" s="1682"/>
      <c r="Z332" s="1547" t="s">
        <v>6752</v>
      </c>
      <c r="AA332" s="1547"/>
      <c r="AB332" s="1454">
        <v>9000.0</v>
      </c>
      <c r="AC332" s="1540"/>
    </row>
    <row r="333">
      <c r="A333" s="1338" t="s">
        <v>52</v>
      </c>
      <c r="B333" s="1701" t="s">
        <v>1064</v>
      </c>
      <c r="C333" s="1702" t="s">
        <v>2727</v>
      </c>
      <c r="D333" s="1703" t="s">
        <v>2728</v>
      </c>
      <c r="E333" s="1704" t="s">
        <v>6753</v>
      </c>
      <c r="F333" s="1705" t="s">
        <v>3757</v>
      </c>
      <c r="G333" s="1706"/>
      <c r="H333" s="1707" t="s">
        <v>842</v>
      </c>
      <c r="I333" s="1705" t="s">
        <v>44</v>
      </c>
      <c r="J333" s="1708" t="s">
        <v>5114</v>
      </c>
      <c r="K333" s="1709" t="s">
        <v>2005</v>
      </c>
      <c r="L333" s="1709" t="s">
        <v>3365</v>
      </c>
      <c r="M333" s="1710" t="s">
        <v>190</v>
      </c>
      <c r="N333" s="1709">
        <f t="shared" si="44"/>
        <v>23</v>
      </c>
      <c r="O333" s="1711">
        <v>37390.0</v>
      </c>
      <c r="P333" s="1710">
        <v>1.0</v>
      </c>
      <c r="Q333" s="1712">
        <v>44896.0</v>
      </c>
      <c r="R333" s="1713" t="str">
        <f t="shared" si="45"/>
        <v>3 ปี 2 เดือน 14 วัน </v>
      </c>
      <c r="S333" s="1706"/>
      <c r="T333" s="1710">
        <v>1.103703429001E12</v>
      </c>
      <c r="U333" s="1706"/>
      <c r="V333" s="1706"/>
      <c r="W333" s="1714"/>
      <c r="X333" s="1706"/>
      <c r="Y333" s="1715"/>
      <c r="Z333" s="1707" t="s">
        <v>6752</v>
      </c>
      <c r="AA333" s="1707"/>
      <c r="AB333" s="1710">
        <v>12000.0</v>
      </c>
      <c r="AC333" s="1716" t="s">
        <v>6754</v>
      </c>
    </row>
    <row r="334">
      <c r="A334" s="1338" t="s">
        <v>52</v>
      </c>
      <c r="B334" s="1538" t="s">
        <v>3892</v>
      </c>
      <c r="C334" s="1539" t="s">
        <v>5445</v>
      </c>
      <c r="D334" s="1694" t="s">
        <v>5446</v>
      </c>
      <c r="E334" s="1695" t="s">
        <v>3521</v>
      </c>
      <c r="F334" s="1453" t="s">
        <v>3757</v>
      </c>
      <c r="G334" s="1540"/>
      <c r="H334" s="1547" t="s">
        <v>3880</v>
      </c>
      <c r="I334" s="1344" t="s">
        <v>44</v>
      </c>
      <c r="J334" s="1574" t="s">
        <v>5114</v>
      </c>
      <c r="K334" s="1345" t="s">
        <v>2005</v>
      </c>
      <c r="L334" s="1345" t="s">
        <v>3365</v>
      </c>
      <c r="M334" s="1454" t="s">
        <v>5431</v>
      </c>
      <c r="N334" s="1345">
        <f t="shared" si="44"/>
        <v>27</v>
      </c>
      <c r="O334" s="1541">
        <v>36181.0</v>
      </c>
      <c r="P334" s="1454">
        <v>1.0</v>
      </c>
      <c r="Q334" s="1700">
        <v>44896.0</v>
      </c>
      <c r="R334" s="1348" t="str">
        <f t="shared" si="45"/>
        <v>3 ปี 2 เดือน 14 วัน </v>
      </c>
      <c r="S334" s="1540"/>
      <c r="T334" s="1454">
        <v>1.321000394633E12</v>
      </c>
      <c r="U334" s="1540"/>
      <c r="V334" s="1540"/>
      <c r="W334" s="1546"/>
      <c r="X334" s="1540"/>
      <c r="Y334" s="1682"/>
      <c r="Z334" s="1547" t="s">
        <v>6752</v>
      </c>
      <c r="AA334" s="1547"/>
      <c r="AB334" s="1454">
        <v>9000.0</v>
      </c>
      <c r="AC334" s="1540"/>
    </row>
    <row r="335">
      <c r="A335" s="1338" t="s">
        <v>36</v>
      </c>
      <c r="B335" s="1538" t="s">
        <v>6755</v>
      </c>
      <c r="C335" s="1539" t="s">
        <v>1977</v>
      </c>
      <c r="D335" s="1694" t="s">
        <v>6756</v>
      </c>
      <c r="E335" s="1695" t="s">
        <v>3521</v>
      </c>
      <c r="F335" s="1453" t="s">
        <v>3757</v>
      </c>
      <c r="G335" s="1540"/>
      <c r="H335" s="1547" t="s">
        <v>3785</v>
      </c>
      <c r="I335" s="1344" t="s">
        <v>44</v>
      </c>
      <c r="J335" s="1574" t="s">
        <v>5114</v>
      </c>
      <c r="K335" s="1345" t="s">
        <v>2005</v>
      </c>
      <c r="L335" s="1345" t="s">
        <v>3414</v>
      </c>
      <c r="M335" s="1454" t="s">
        <v>5431</v>
      </c>
      <c r="N335" s="1345">
        <f t="shared" si="44"/>
        <v>37</v>
      </c>
      <c r="O335" s="1541">
        <v>32352.0</v>
      </c>
      <c r="P335" s="1454">
        <v>1.0</v>
      </c>
      <c r="Q335" s="1700">
        <v>44896.0</v>
      </c>
      <c r="R335" s="1348" t="str">
        <f t="shared" si="45"/>
        <v>3 ปี 2 เดือน 14 วัน </v>
      </c>
      <c r="S335" s="1540"/>
      <c r="T335" s="1454">
        <v>1.101401374422E12</v>
      </c>
      <c r="U335" s="1540"/>
      <c r="V335" s="1540"/>
      <c r="W335" s="1546"/>
      <c r="X335" s="1540"/>
      <c r="Y335" s="1682"/>
      <c r="Z335" s="1547" t="s">
        <v>6752</v>
      </c>
      <c r="AA335" s="1547"/>
      <c r="AB335" s="1454">
        <v>9000.0</v>
      </c>
      <c r="AC335" s="1540"/>
    </row>
    <row r="336">
      <c r="A336" s="1338" t="s">
        <v>52</v>
      </c>
      <c r="B336" s="1538" t="s">
        <v>5679</v>
      </c>
      <c r="C336" s="1539" t="s">
        <v>5680</v>
      </c>
      <c r="D336" s="1694" t="s">
        <v>5681</v>
      </c>
      <c r="E336" s="1695" t="s">
        <v>3707</v>
      </c>
      <c r="F336" s="1453" t="s">
        <v>3757</v>
      </c>
      <c r="G336" s="1540"/>
      <c r="H336" s="1547" t="s">
        <v>833</v>
      </c>
      <c r="I336" s="1344" t="s">
        <v>44</v>
      </c>
      <c r="J336" s="1574" t="s">
        <v>5114</v>
      </c>
      <c r="K336" s="1345" t="s">
        <v>2005</v>
      </c>
      <c r="L336" s="1345" t="s">
        <v>3365</v>
      </c>
      <c r="M336" s="1454" t="s">
        <v>5442</v>
      </c>
      <c r="N336" s="1345">
        <f t="shared" si="44"/>
        <v>29</v>
      </c>
      <c r="O336" s="1541">
        <v>35431.0</v>
      </c>
      <c r="P336" s="1454">
        <v>1.0</v>
      </c>
      <c r="Q336" s="1700">
        <v>44896.0</v>
      </c>
      <c r="R336" s="1348" t="str">
        <f t="shared" si="45"/>
        <v>3 ปี 2 เดือน 14 วัน </v>
      </c>
      <c r="S336" s="1540"/>
      <c r="T336" s="1454">
        <v>1.399900039993E12</v>
      </c>
      <c r="U336" s="1540"/>
      <c r="V336" s="1540"/>
      <c r="W336" s="1546"/>
      <c r="X336" s="1540"/>
      <c r="Y336" s="1682"/>
      <c r="Z336" s="1547" t="s">
        <v>6752</v>
      </c>
      <c r="AA336" s="1547"/>
      <c r="AB336" s="1454">
        <v>15000.0</v>
      </c>
      <c r="AC336" s="1547"/>
    </row>
    <row r="337">
      <c r="A337" s="1338" t="s">
        <v>52</v>
      </c>
      <c r="B337" s="1538" t="s">
        <v>2985</v>
      </c>
      <c r="C337" s="1539" t="s">
        <v>2986</v>
      </c>
      <c r="D337" s="1694" t="s">
        <v>5447</v>
      </c>
      <c r="E337" s="1695" t="s">
        <v>5100</v>
      </c>
      <c r="F337" s="1680" t="s">
        <v>3361</v>
      </c>
      <c r="G337" s="1540"/>
      <c r="H337" s="1547" t="s">
        <v>239</v>
      </c>
      <c r="I337" s="1344" t="s">
        <v>44</v>
      </c>
      <c r="J337" s="1574" t="s">
        <v>5114</v>
      </c>
      <c r="K337" s="1345" t="s">
        <v>2005</v>
      </c>
      <c r="L337" s="1345" t="s">
        <v>3365</v>
      </c>
      <c r="M337" s="1454" t="s">
        <v>48</v>
      </c>
      <c r="N337" s="1345">
        <f t="shared" si="44"/>
        <v>27</v>
      </c>
      <c r="O337" s="1541">
        <v>35896.0</v>
      </c>
      <c r="P337" s="1454">
        <v>1.0</v>
      </c>
      <c r="Q337" s="1700">
        <v>44896.0</v>
      </c>
      <c r="R337" s="1348" t="str">
        <f t="shared" si="45"/>
        <v>3 ปี 2 เดือน 14 วัน </v>
      </c>
      <c r="S337" s="1540"/>
      <c r="T337" s="1454">
        <v>1.550700136014E12</v>
      </c>
      <c r="U337" s="1540"/>
      <c r="V337" s="1540"/>
      <c r="W337" s="1546"/>
      <c r="X337" s="1540"/>
      <c r="Y337" s="1682"/>
      <c r="Z337" s="1547" t="s">
        <v>6752</v>
      </c>
      <c r="AA337" s="1547"/>
      <c r="AB337" s="1454">
        <v>15000.0</v>
      </c>
      <c r="AC337" s="1540"/>
    </row>
    <row r="338">
      <c r="A338" s="1338" t="s">
        <v>52</v>
      </c>
      <c r="B338" s="1538" t="s">
        <v>2729</v>
      </c>
      <c r="C338" s="1539" t="s">
        <v>2730</v>
      </c>
      <c r="D338" s="1694" t="s">
        <v>2731</v>
      </c>
      <c r="E338" s="1695" t="s">
        <v>6757</v>
      </c>
      <c r="F338" s="1680" t="s">
        <v>3361</v>
      </c>
      <c r="G338" s="1540"/>
      <c r="H338" s="1547" t="s">
        <v>57</v>
      </c>
      <c r="I338" s="1344" t="s">
        <v>44</v>
      </c>
      <c r="J338" s="1574" t="s">
        <v>5114</v>
      </c>
      <c r="K338" s="1345" t="s">
        <v>2005</v>
      </c>
      <c r="L338" s="1345" t="s">
        <v>3365</v>
      </c>
      <c r="M338" s="1454" t="s">
        <v>6758</v>
      </c>
      <c r="N338" s="1345">
        <f t="shared" si="44"/>
        <v>40</v>
      </c>
      <c r="O338" s="1541">
        <v>31101.0</v>
      </c>
      <c r="P338" s="1454">
        <v>1.0</v>
      </c>
      <c r="Q338" s="1700">
        <v>44910.0</v>
      </c>
      <c r="R338" s="1348" t="str">
        <f t="shared" si="45"/>
        <v>3 ปี 2 เดือน 0 วัน </v>
      </c>
      <c r="S338" s="1540"/>
      <c r="T338" s="1454">
        <v>1.101400406029E12</v>
      </c>
      <c r="U338" s="1540"/>
      <c r="V338" s="1540"/>
      <c r="W338" s="1546"/>
      <c r="X338" s="1540"/>
      <c r="Y338" s="1682"/>
      <c r="Z338" s="1547" t="s">
        <v>6759</v>
      </c>
      <c r="AA338" s="1547"/>
      <c r="AB338" s="1454">
        <v>24960.0</v>
      </c>
      <c r="AC338" s="1540"/>
    </row>
    <row r="339" hidden="1">
      <c r="A339" s="524" t="s">
        <v>52</v>
      </c>
      <c r="B339" s="1717" t="s">
        <v>1805</v>
      </c>
      <c r="C339" s="547" t="s">
        <v>1806</v>
      </c>
      <c r="D339" s="1696" t="s">
        <v>2005</v>
      </c>
      <c r="E339" s="524" t="s">
        <v>3707</v>
      </c>
      <c r="F339" s="572" t="s">
        <v>4693</v>
      </c>
      <c r="G339" s="1323"/>
      <c r="H339" s="618"/>
      <c r="I339" s="1418" t="s">
        <v>268</v>
      </c>
      <c r="J339" s="1671" t="s">
        <v>5427</v>
      </c>
      <c r="K339" s="632" t="s">
        <v>2005</v>
      </c>
      <c r="L339" s="632" t="s">
        <v>3365</v>
      </c>
      <c r="M339" s="518" t="s">
        <v>48</v>
      </c>
      <c r="N339" s="1367"/>
      <c r="O339" s="1536"/>
      <c r="P339" s="1391">
        <v>0.0</v>
      </c>
      <c r="Q339" s="1718">
        <v>44896.0</v>
      </c>
      <c r="R339" s="1719" t="str">
        <f t="shared" si="45"/>
        <v>3 ปี 2 เดือน 14 วัน </v>
      </c>
      <c r="S339" s="1332"/>
      <c r="T339" s="1391"/>
      <c r="U339" s="1323"/>
      <c r="V339" s="1323"/>
      <c r="W339" s="1441">
        <v>243344.0</v>
      </c>
      <c r="X339" s="1323"/>
      <c r="Y339" s="107"/>
      <c r="Z339" s="1455" t="s">
        <v>6760</v>
      </c>
      <c r="AA339" s="1455"/>
      <c r="AB339" s="1391">
        <v>15000.0</v>
      </c>
      <c r="AC339" s="1323"/>
    </row>
    <row r="340" hidden="1">
      <c r="A340" s="524" t="s">
        <v>52</v>
      </c>
      <c r="B340" s="1717" t="s">
        <v>4221</v>
      </c>
      <c r="C340" s="547" t="s">
        <v>5448</v>
      </c>
      <c r="D340" s="1696" t="s">
        <v>2005</v>
      </c>
      <c r="E340" s="524" t="s">
        <v>3707</v>
      </c>
      <c r="F340" s="572" t="s">
        <v>4693</v>
      </c>
      <c r="G340" s="1323"/>
      <c r="H340" s="618"/>
      <c r="I340" s="1418" t="s">
        <v>268</v>
      </c>
      <c r="J340" s="1671" t="s">
        <v>5427</v>
      </c>
      <c r="K340" s="632" t="s">
        <v>2005</v>
      </c>
      <c r="L340" s="632" t="s">
        <v>3365</v>
      </c>
      <c r="M340" s="518" t="s">
        <v>5442</v>
      </c>
      <c r="N340" s="1367"/>
      <c r="O340" s="1536"/>
      <c r="P340" s="1391">
        <v>0.0</v>
      </c>
      <c r="Q340" s="1718">
        <v>44896.0</v>
      </c>
      <c r="R340" s="1392"/>
      <c r="S340" s="1332"/>
      <c r="T340" s="1391"/>
      <c r="U340" s="1323"/>
      <c r="V340" s="1323"/>
      <c r="W340" s="1441">
        <v>243269.0</v>
      </c>
      <c r="X340" s="1323"/>
      <c r="Y340" s="107"/>
      <c r="Z340" s="1455" t="s">
        <v>6760</v>
      </c>
      <c r="AA340" s="1455"/>
      <c r="AB340" s="1391">
        <v>15000.0</v>
      </c>
      <c r="AC340" s="572" t="s">
        <v>6727</v>
      </c>
    </row>
    <row r="341">
      <c r="A341" s="1338" t="s">
        <v>52</v>
      </c>
      <c r="B341" s="1697" t="s">
        <v>1907</v>
      </c>
      <c r="C341" s="1539" t="s">
        <v>2950</v>
      </c>
      <c r="D341" s="1694" t="s">
        <v>2005</v>
      </c>
      <c r="E341" s="1695" t="s">
        <v>3521</v>
      </c>
      <c r="F341" s="1547" t="s">
        <v>4693</v>
      </c>
      <c r="G341" s="1540"/>
      <c r="H341" s="1720"/>
      <c r="I341" s="1412" t="s">
        <v>268</v>
      </c>
      <c r="J341" s="1721" t="s">
        <v>5427</v>
      </c>
      <c r="K341" s="1345" t="s">
        <v>2005</v>
      </c>
      <c r="L341" s="1345" t="s">
        <v>3365</v>
      </c>
      <c r="M341" s="1454" t="s">
        <v>190</v>
      </c>
      <c r="N341" s="1345"/>
      <c r="O341" s="1541"/>
      <c r="P341" s="1454">
        <v>1.0</v>
      </c>
      <c r="Q341" s="1700">
        <v>44896.0</v>
      </c>
      <c r="R341" s="1348"/>
      <c r="S341" s="1540"/>
      <c r="T341" s="1454"/>
      <c r="U341" s="1540"/>
      <c r="V341" s="1540"/>
      <c r="W341" s="1546"/>
      <c r="X341" s="1540"/>
      <c r="Y341" s="1682"/>
      <c r="Z341" s="1547" t="s">
        <v>6760</v>
      </c>
      <c r="AA341" s="1547"/>
      <c r="AB341" s="1454">
        <v>9000.0</v>
      </c>
      <c r="AC341" s="1540"/>
    </row>
    <row r="342">
      <c r="A342" s="1338" t="s">
        <v>52</v>
      </c>
      <c r="B342" s="1697" t="s">
        <v>5647</v>
      </c>
      <c r="C342" s="1539" t="s">
        <v>5648</v>
      </c>
      <c r="D342" s="1694" t="s">
        <v>2005</v>
      </c>
      <c r="E342" s="1695" t="s">
        <v>3521</v>
      </c>
      <c r="F342" s="1547" t="s">
        <v>4693</v>
      </c>
      <c r="G342" s="1540"/>
      <c r="H342" s="1720"/>
      <c r="I342" s="1412" t="s">
        <v>268</v>
      </c>
      <c r="J342" s="1721" t="s">
        <v>5427</v>
      </c>
      <c r="K342" s="1345" t="s">
        <v>2005</v>
      </c>
      <c r="L342" s="1345" t="s">
        <v>3365</v>
      </c>
      <c r="M342" s="1454" t="s">
        <v>5431</v>
      </c>
      <c r="N342" s="1345"/>
      <c r="O342" s="1541"/>
      <c r="P342" s="1454">
        <v>1.0</v>
      </c>
      <c r="Q342" s="1700">
        <v>44896.0</v>
      </c>
      <c r="R342" s="1348"/>
      <c r="S342" s="1540"/>
      <c r="T342" s="1454"/>
      <c r="U342" s="1540"/>
      <c r="V342" s="1540"/>
      <c r="W342" s="1546"/>
      <c r="X342" s="1540"/>
      <c r="Y342" s="1682"/>
      <c r="Z342" s="1547" t="s">
        <v>6760</v>
      </c>
      <c r="AA342" s="1547"/>
      <c r="AB342" s="1454">
        <v>9000.0</v>
      </c>
      <c r="AC342" s="1540"/>
    </row>
    <row r="343" hidden="1">
      <c r="A343" s="524" t="s">
        <v>52</v>
      </c>
      <c r="B343" s="1722" t="s">
        <v>5449</v>
      </c>
      <c r="C343" s="547" t="s">
        <v>5450</v>
      </c>
      <c r="D343" s="1696" t="s">
        <v>5451</v>
      </c>
      <c r="E343" s="524" t="s">
        <v>3707</v>
      </c>
      <c r="F343" s="1457" t="s">
        <v>3757</v>
      </c>
      <c r="G343" s="1323"/>
      <c r="H343" s="1355" t="s">
        <v>706</v>
      </c>
      <c r="I343" s="1376" t="s">
        <v>44</v>
      </c>
      <c r="J343" s="1558" t="s">
        <v>5114</v>
      </c>
      <c r="K343" s="632" t="s">
        <v>2005</v>
      </c>
      <c r="L343" s="632" t="s">
        <v>3365</v>
      </c>
      <c r="M343" s="518" t="s">
        <v>5442</v>
      </c>
      <c r="N343" s="1367">
        <f t="shared" ref="N343:N416" si="46">DATEDIF(O343,TODAY(),"Y")</f>
        <v>28</v>
      </c>
      <c r="O343" s="1536">
        <v>35649.0</v>
      </c>
      <c r="P343" s="1391">
        <v>0.0</v>
      </c>
      <c r="Q343" s="1723">
        <v>44929.0</v>
      </c>
      <c r="R343" s="1392" t="str">
        <f t="shared" ref="R343:R416" si="47">DATEDIF(Q343,TODAY(),"Y") &amp; " ปี " &amp;DATEDIF(Q343,TODAY(),"YM") &amp; " เดือน " &amp; DATEDIF(Q343,TODAY(),"MD") &amp; " วัน "</f>
        <v>3 ปี 1 เดือน 12 วัน </v>
      </c>
      <c r="S343" s="1332"/>
      <c r="T343" s="1391">
        <v>1.100702562014E12</v>
      </c>
      <c r="U343" s="1323"/>
      <c r="V343" s="1323"/>
      <c r="W343" s="1391" t="s">
        <v>6761</v>
      </c>
      <c r="X343" s="1323"/>
      <c r="Y343" s="1455"/>
      <c r="Z343" s="1391"/>
      <c r="AA343" s="1455" t="s">
        <v>6762</v>
      </c>
      <c r="AB343" s="1391">
        <v>15000.0</v>
      </c>
      <c r="AC343" s="572"/>
    </row>
    <row r="344" hidden="1">
      <c r="A344" s="524" t="s">
        <v>52</v>
      </c>
      <c r="B344" s="1722" t="s">
        <v>1132</v>
      </c>
      <c r="C344" s="547" t="s">
        <v>5452</v>
      </c>
      <c r="D344" s="1696" t="s">
        <v>5453</v>
      </c>
      <c r="E344" s="524" t="s">
        <v>3707</v>
      </c>
      <c r="F344" s="1457" t="s">
        <v>3757</v>
      </c>
      <c r="G344" s="1323"/>
      <c r="H344" s="1355" t="s">
        <v>706</v>
      </c>
      <c r="I344" s="1376" t="s">
        <v>44</v>
      </c>
      <c r="J344" s="1558" t="s">
        <v>5114</v>
      </c>
      <c r="K344" s="632" t="s">
        <v>2005</v>
      </c>
      <c r="L344" s="632" t="s">
        <v>3365</v>
      </c>
      <c r="M344" s="518" t="s">
        <v>5442</v>
      </c>
      <c r="N344" s="1367">
        <f t="shared" si="46"/>
        <v>28</v>
      </c>
      <c r="O344" s="1536">
        <v>35770.0</v>
      </c>
      <c r="P344" s="1391">
        <v>0.0</v>
      </c>
      <c r="Q344" s="1723">
        <v>44930.0</v>
      </c>
      <c r="R344" s="1392" t="str">
        <f t="shared" si="47"/>
        <v>3 ปี 1 เดือน 11 วัน </v>
      </c>
      <c r="S344" s="1332"/>
      <c r="T344" s="1391">
        <v>1.103702482358E12</v>
      </c>
      <c r="U344" s="1323"/>
      <c r="V344" s="1323"/>
      <c r="W344" s="1391" t="s">
        <v>6763</v>
      </c>
      <c r="X344" s="1323"/>
      <c r="Y344" s="1455"/>
      <c r="Z344" s="1391"/>
      <c r="AA344" s="1455" t="s">
        <v>6762</v>
      </c>
      <c r="AB344" s="1391">
        <v>15000.0</v>
      </c>
      <c r="AC344" s="572"/>
    </row>
    <row r="345">
      <c r="A345" s="1338" t="s">
        <v>52</v>
      </c>
      <c r="B345" s="1697" t="s">
        <v>2832</v>
      </c>
      <c r="C345" s="1539" t="s">
        <v>3243</v>
      </c>
      <c r="D345" s="1694" t="s">
        <v>5807</v>
      </c>
      <c r="E345" s="1695" t="s">
        <v>3707</v>
      </c>
      <c r="F345" s="1453" t="s">
        <v>3757</v>
      </c>
      <c r="G345" s="1540"/>
      <c r="H345" s="1547" t="s">
        <v>574</v>
      </c>
      <c r="I345" s="1344" t="s">
        <v>44</v>
      </c>
      <c r="J345" s="1574" t="s">
        <v>5114</v>
      </c>
      <c r="K345" s="1345" t="s">
        <v>2005</v>
      </c>
      <c r="L345" s="1345" t="s">
        <v>3365</v>
      </c>
      <c r="M345" s="1454" t="s">
        <v>5442</v>
      </c>
      <c r="N345" s="1345">
        <f t="shared" si="46"/>
        <v>26</v>
      </c>
      <c r="O345" s="1541">
        <v>36391.0</v>
      </c>
      <c r="P345" s="1454">
        <v>1.0</v>
      </c>
      <c r="Q345" s="1724">
        <v>44942.0</v>
      </c>
      <c r="R345" s="1348" t="str">
        <f t="shared" si="47"/>
        <v>3 ปี 0 เดือน 30 วัน </v>
      </c>
      <c r="S345" s="1540"/>
      <c r="T345" s="1454">
        <v>1.609700200208E12</v>
      </c>
      <c r="U345" s="1540"/>
      <c r="V345" s="1540"/>
      <c r="W345" s="1546"/>
      <c r="X345" s="1540"/>
      <c r="Y345" s="1547"/>
      <c r="Z345" s="1454"/>
      <c r="AA345" s="1547" t="s">
        <v>6764</v>
      </c>
      <c r="AB345" s="1454">
        <v>15000.0</v>
      </c>
      <c r="AC345" s="1540"/>
    </row>
    <row r="346">
      <c r="A346" s="1338" t="s">
        <v>52</v>
      </c>
      <c r="B346" s="1697" t="s">
        <v>3280</v>
      </c>
      <c r="C346" s="1539" t="s">
        <v>3281</v>
      </c>
      <c r="D346" s="1694" t="s">
        <v>5817</v>
      </c>
      <c r="E346" s="1695" t="s">
        <v>3707</v>
      </c>
      <c r="F346" s="1453" t="s">
        <v>3757</v>
      </c>
      <c r="G346" s="1540"/>
      <c r="H346" s="1547" t="s">
        <v>5636</v>
      </c>
      <c r="I346" s="1344" t="s">
        <v>44</v>
      </c>
      <c r="J346" s="1574" t="s">
        <v>5114</v>
      </c>
      <c r="K346" s="1345" t="s">
        <v>2005</v>
      </c>
      <c r="L346" s="1345" t="s">
        <v>3365</v>
      </c>
      <c r="M346" s="1454" t="s">
        <v>5442</v>
      </c>
      <c r="N346" s="1345">
        <f t="shared" si="46"/>
        <v>26</v>
      </c>
      <c r="O346" s="1541">
        <v>36228.0</v>
      </c>
      <c r="P346" s="1454">
        <v>1.0</v>
      </c>
      <c r="Q346" s="1724">
        <v>44942.0</v>
      </c>
      <c r="R346" s="1348" t="str">
        <f t="shared" si="47"/>
        <v>3 ปี 0 เดือน 30 วัน </v>
      </c>
      <c r="S346" s="1540"/>
      <c r="T346" s="1454">
        <v>1.103702767905E12</v>
      </c>
      <c r="U346" s="1540"/>
      <c r="V346" s="1540"/>
      <c r="W346" s="1546"/>
      <c r="X346" s="1540"/>
      <c r="Y346" s="1547"/>
      <c r="Z346" s="1454"/>
      <c r="AA346" s="1547" t="s">
        <v>6764</v>
      </c>
      <c r="AB346" s="1454">
        <v>15000.0</v>
      </c>
      <c r="AC346" s="1540"/>
    </row>
    <row r="347" hidden="1">
      <c r="A347" s="524" t="s">
        <v>52</v>
      </c>
      <c r="B347" s="1717" t="s">
        <v>1394</v>
      </c>
      <c r="C347" s="547" t="s">
        <v>5454</v>
      </c>
      <c r="D347" s="1696" t="s">
        <v>5455</v>
      </c>
      <c r="E347" s="524" t="s">
        <v>3707</v>
      </c>
      <c r="F347" s="1457" t="s">
        <v>3757</v>
      </c>
      <c r="G347" s="1323"/>
      <c r="H347" s="572" t="s">
        <v>1295</v>
      </c>
      <c r="I347" s="1376" t="s">
        <v>44</v>
      </c>
      <c r="J347" s="1558" t="s">
        <v>5114</v>
      </c>
      <c r="K347" s="632" t="s">
        <v>2005</v>
      </c>
      <c r="L347" s="632" t="s">
        <v>3365</v>
      </c>
      <c r="M347" s="518" t="s">
        <v>5442</v>
      </c>
      <c r="N347" s="1367">
        <f t="shared" si="46"/>
        <v>26</v>
      </c>
      <c r="O347" s="1536">
        <v>36455.0</v>
      </c>
      <c r="P347" s="1391">
        <v>0.0</v>
      </c>
      <c r="Q347" s="1723">
        <v>44942.0</v>
      </c>
      <c r="R347" s="1392" t="str">
        <f t="shared" si="47"/>
        <v>3 ปี 0 เดือน 30 วัน </v>
      </c>
      <c r="S347" s="1332"/>
      <c r="T347" s="1391">
        <v>8.700376021046E12</v>
      </c>
      <c r="U347" s="1323"/>
      <c r="V347" s="1323"/>
      <c r="W347" s="1391" t="s">
        <v>6765</v>
      </c>
      <c r="X347" s="1323"/>
      <c r="Y347" s="1455"/>
      <c r="Z347" s="1391"/>
      <c r="AA347" s="1455" t="s">
        <v>6764</v>
      </c>
      <c r="AB347" s="1391">
        <v>15000.0</v>
      </c>
      <c r="AC347" s="1323"/>
    </row>
    <row r="348" hidden="1">
      <c r="A348" s="524" t="s">
        <v>52</v>
      </c>
      <c r="B348" s="1717" t="s">
        <v>5456</v>
      </c>
      <c r="C348" s="547" t="s">
        <v>5457</v>
      </c>
      <c r="D348" s="1696" t="s">
        <v>5458</v>
      </c>
      <c r="E348" s="524" t="s">
        <v>5100</v>
      </c>
      <c r="F348" s="1725" t="s">
        <v>3361</v>
      </c>
      <c r="G348" s="1323"/>
      <c r="H348" s="572" t="s">
        <v>546</v>
      </c>
      <c r="I348" s="1376" t="s">
        <v>44</v>
      </c>
      <c r="J348" s="1558" t="s">
        <v>5114</v>
      </c>
      <c r="K348" s="632" t="s">
        <v>2005</v>
      </c>
      <c r="L348" s="632" t="s">
        <v>3365</v>
      </c>
      <c r="M348" s="518" t="s">
        <v>48</v>
      </c>
      <c r="N348" s="1367">
        <f t="shared" si="46"/>
        <v>28</v>
      </c>
      <c r="O348" s="1536">
        <v>35521.0</v>
      </c>
      <c r="P348" s="1391">
        <v>0.0</v>
      </c>
      <c r="Q348" s="1723">
        <v>44929.0</v>
      </c>
      <c r="R348" s="1392" t="str">
        <f t="shared" si="47"/>
        <v>3 ปี 1 เดือน 12 วัน </v>
      </c>
      <c r="S348" s="1332"/>
      <c r="T348" s="1391">
        <v>1.119900684599E12</v>
      </c>
      <c r="U348" s="1323"/>
      <c r="V348" s="1323"/>
      <c r="W348" s="1441">
        <v>243344.0</v>
      </c>
      <c r="X348" s="1323"/>
      <c r="Y348" s="1455"/>
      <c r="Z348" s="1391"/>
      <c r="AA348" s="1455" t="s">
        <v>6762</v>
      </c>
      <c r="AB348" s="1391">
        <v>15000.0</v>
      </c>
      <c r="AC348" s="1323"/>
    </row>
    <row r="349" hidden="1">
      <c r="A349" s="821" t="s">
        <v>36</v>
      </c>
      <c r="B349" s="540" t="s">
        <v>5459</v>
      </c>
      <c r="C349" s="547" t="s">
        <v>5460</v>
      </c>
      <c r="D349" s="1696" t="s">
        <v>5461</v>
      </c>
      <c r="E349" s="524" t="s">
        <v>3521</v>
      </c>
      <c r="F349" s="1457" t="s">
        <v>3757</v>
      </c>
      <c r="G349" s="1323"/>
      <c r="H349" s="572" t="s">
        <v>3785</v>
      </c>
      <c r="I349" s="1376" t="s">
        <v>44</v>
      </c>
      <c r="J349" s="1558" t="s">
        <v>5114</v>
      </c>
      <c r="K349" s="632" t="s">
        <v>2005</v>
      </c>
      <c r="L349" s="518" t="s">
        <v>3414</v>
      </c>
      <c r="M349" s="518" t="s">
        <v>190</v>
      </c>
      <c r="N349" s="1367">
        <f t="shared" si="46"/>
        <v>44</v>
      </c>
      <c r="O349" s="1536">
        <v>29997.0</v>
      </c>
      <c r="P349" s="1391">
        <v>0.0</v>
      </c>
      <c r="Q349" s="1726">
        <v>44958.0</v>
      </c>
      <c r="R349" s="1392" t="str">
        <f t="shared" si="47"/>
        <v>3 ปี 0 เดือน 14 วัน </v>
      </c>
      <c r="S349" s="1332"/>
      <c r="T349" s="1391">
        <v>3.101401011945E12</v>
      </c>
      <c r="U349" s="1323"/>
      <c r="V349" s="1323"/>
      <c r="W349" s="1441">
        <v>243294.0</v>
      </c>
      <c r="X349" s="1323"/>
      <c r="Y349" s="1455"/>
      <c r="Z349" s="1391"/>
      <c r="AA349" s="1455" t="s">
        <v>6766</v>
      </c>
      <c r="AB349" s="1391">
        <v>9000.0</v>
      </c>
      <c r="AC349" s="1727" t="s">
        <v>6767</v>
      </c>
    </row>
    <row r="350" hidden="1">
      <c r="A350" s="1728" t="s">
        <v>52</v>
      </c>
      <c r="B350" s="1717" t="s">
        <v>5462</v>
      </c>
      <c r="C350" s="547" t="s">
        <v>5463</v>
      </c>
      <c r="D350" s="1696" t="s">
        <v>2005</v>
      </c>
      <c r="E350" s="524" t="s">
        <v>3521</v>
      </c>
      <c r="F350" s="572" t="s">
        <v>4693</v>
      </c>
      <c r="G350" s="1323"/>
      <c r="H350" s="618"/>
      <c r="I350" s="1418" t="s">
        <v>268</v>
      </c>
      <c r="J350" s="1671" t="s">
        <v>5427</v>
      </c>
      <c r="K350" s="632" t="s">
        <v>2005</v>
      </c>
      <c r="L350" s="518" t="s">
        <v>3365</v>
      </c>
      <c r="M350" s="518" t="s">
        <v>5464</v>
      </c>
      <c r="N350" s="1367">
        <f t="shared" si="46"/>
        <v>35</v>
      </c>
      <c r="O350" s="1536">
        <v>33185.0</v>
      </c>
      <c r="P350" s="1391">
        <v>0.0</v>
      </c>
      <c r="Q350" s="1729">
        <v>44935.0</v>
      </c>
      <c r="R350" s="1392" t="str">
        <f t="shared" si="47"/>
        <v>3 ปี 1 เดือน 6 วัน </v>
      </c>
      <c r="S350" s="1332"/>
      <c r="T350" s="1391">
        <v>1.709700095853E12</v>
      </c>
      <c r="U350" s="1323"/>
      <c r="V350" s="1323"/>
      <c r="W350" s="1441">
        <v>243285.0</v>
      </c>
      <c r="X350" s="1323"/>
      <c r="Y350" s="1455"/>
      <c r="Z350" s="1391"/>
      <c r="AA350" s="1455" t="s">
        <v>6768</v>
      </c>
      <c r="AB350" s="1391">
        <v>9000.0</v>
      </c>
      <c r="AC350" s="1730"/>
    </row>
    <row r="351">
      <c r="A351" s="1338" t="s">
        <v>36</v>
      </c>
      <c r="B351" s="1697" t="s">
        <v>2733</v>
      </c>
      <c r="C351" s="1539" t="s">
        <v>2734</v>
      </c>
      <c r="D351" s="1694" t="s">
        <v>2735</v>
      </c>
      <c r="E351" s="1695" t="s">
        <v>3521</v>
      </c>
      <c r="F351" s="1453" t="s">
        <v>3757</v>
      </c>
      <c r="G351" s="1540"/>
      <c r="H351" s="1547" t="s">
        <v>3785</v>
      </c>
      <c r="I351" s="1344" t="s">
        <v>44</v>
      </c>
      <c r="J351" s="1574" t="s">
        <v>5114</v>
      </c>
      <c r="K351" s="1345" t="s">
        <v>2005</v>
      </c>
      <c r="L351" s="1454" t="s">
        <v>3414</v>
      </c>
      <c r="M351" s="1731" t="s">
        <v>218</v>
      </c>
      <c r="N351" s="1345">
        <f t="shared" si="46"/>
        <v>30</v>
      </c>
      <c r="O351" s="1541">
        <v>35072.0</v>
      </c>
      <c r="P351" s="1454">
        <v>1.0</v>
      </c>
      <c r="Q351" s="1732">
        <v>44958.0</v>
      </c>
      <c r="R351" s="1348" t="str">
        <f t="shared" si="47"/>
        <v>3 ปี 0 เดือน 14 วัน </v>
      </c>
      <c r="S351" s="1540"/>
      <c r="T351" s="1454">
        <v>1.10370194451E12</v>
      </c>
      <c r="U351" s="1540"/>
      <c r="V351" s="1540"/>
      <c r="W351" s="1546"/>
      <c r="X351" s="1540"/>
      <c r="Y351" s="1547"/>
      <c r="Z351" s="1454"/>
      <c r="AA351" s="1547" t="s">
        <v>6766</v>
      </c>
      <c r="AB351" s="1454">
        <v>9000.0</v>
      </c>
      <c r="AC351" s="1733"/>
    </row>
    <row r="352" hidden="1">
      <c r="A352" s="821" t="s">
        <v>36</v>
      </c>
      <c r="B352" s="1717" t="s">
        <v>4858</v>
      </c>
      <c r="C352" s="547" t="s">
        <v>5465</v>
      </c>
      <c r="D352" s="1696" t="s">
        <v>5466</v>
      </c>
      <c r="E352" s="524" t="s">
        <v>3521</v>
      </c>
      <c r="F352" s="1430" t="s">
        <v>4523</v>
      </c>
      <c r="G352" s="1323"/>
      <c r="H352" s="1323"/>
      <c r="I352" s="1418" t="s">
        <v>268</v>
      </c>
      <c r="J352" s="1375" t="s">
        <v>5467</v>
      </c>
      <c r="K352" s="632" t="s">
        <v>2005</v>
      </c>
      <c r="L352" s="518" t="s">
        <v>3414</v>
      </c>
      <c r="M352" s="518" t="s">
        <v>5410</v>
      </c>
      <c r="N352" s="1367">
        <f t="shared" si="46"/>
        <v>30</v>
      </c>
      <c r="O352" s="1536">
        <v>34913.0</v>
      </c>
      <c r="P352" s="1391">
        <v>0.0</v>
      </c>
      <c r="Q352" s="1729">
        <v>44958.0</v>
      </c>
      <c r="R352" s="1392" t="str">
        <f t="shared" si="47"/>
        <v>3 ปี 0 เดือน 14 วัน </v>
      </c>
      <c r="S352" s="1332"/>
      <c r="T352" s="1391">
        <v>1.103100339492E12</v>
      </c>
      <c r="U352" s="1323"/>
      <c r="V352" s="1323"/>
      <c r="W352" s="1441">
        <v>243344.0</v>
      </c>
      <c r="X352" s="1323"/>
      <c r="Y352" s="1455"/>
      <c r="Z352" s="1391"/>
      <c r="AA352" s="1455" t="s">
        <v>6769</v>
      </c>
      <c r="AB352" s="1391">
        <v>9000.0</v>
      </c>
      <c r="AC352" s="1730"/>
    </row>
    <row r="353" hidden="1">
      <c r="A353" s="1494" t="s">
        <v>36</v>
      </c>
      <c r="B353" s="1734" t="s">
        <v>208</v>
      </c>
      <c r="C353" s="1735" t="s">
        <v>209</v>
      </c>
      <c r="D353" s="1736" t="s">
        <v>5468</v>
      </c>
      <c r="E353" s="1737" t="s">
        <v>3521</v>
      </c>
      <c r="F353" s="1498" t="s">
        <v>3757</v>
      </c>
      <c r="G353" s="1511"/>
      <c r="H353" s="1508" t="s">
        <v>699</v>
      </c>
      <c r="I353" s="1500" t="s">
        <v>44</v>
      </c>
      <c r="J353" s="1642" t="s">
        <v>5114</v>
      </c>
      <c r="K353" s="1501" t="s">
        <v>2005</v>
      </c>
      <c r="L353" s="1738" t="s">
        <v>3414</v>
      </c>
      <c r="M353" s="1738" t="s">
        <v>190</v>
      </c>
      <c r="N353" s="1501">
        <f t="shared" si="46"/>
        <v>34</v>
      </c>
      <c r="O353" s="1739">
        <v>33453.0</v>
      </c>
      <c r="P353" s="1738">
        <v>0.0</v>
      </c>
      <c r="Q353" s="1740">
        <v>44958.0</v>
      </c>
      <c r="R353" s="1504" t="str">
        <f t="shared" si="47"/>
        <v>3 ปี 0 เดือน 14 วัน </v>
      </c>
      <c r="S353" s="1511"/>
      <c r="T353" s="1738">
        <v>1.559900196558E12</v>
      </c>
      <c r="U353" s="1511"/>
      <c r="V353" s="1511"/>
      <c r="W353" s="1738" t="s">
        <v>6770</v>
      </c>
      <c r="X353" s="1511"/>
      <c r="Y353" s="1508"/>
      <c r="Z353" s="1738"/>
      <c r="AA353" s="1508" t="s">
        <v>6771</v>
      </c>
      <c r="AB353" s="1738">
        <v>9000.0</v>
      </c>
      <c r="AC353" s="1733"/>
    </row>
    <row r="354">
      <c r="A354" s="1338" t="s">
        <v>36</v>
      </c>
      <c r="B354" s="1697" t="s">
        <v>3010</v>
      </c>
      <c r="C354" s="1539" t="s">
        <v>3011</v>
      </c>
      <c r="D354" s="1694" t="s">
        <v>5682</v>
      </c>
      <c r="E354" s="1695" t="s">
        <v>5154</v>
      </c>
      <c r="F354" s="1453" t="s">
        <v>3757</v>
      </c>
      <c r="G354" s="1540"/>
      <c r="H354" s="1540"/>
      <c r="I354" s="1344" t="s">
        <v>44</v>
      </c>
      <c r="J354" s="1574" t="s">
        <v>5114</v>
      </c>
      <c r="K354" s="1345" t="s">
        <v>2005</v>
      </c>
      <c r="L354" s="1454" t="s">
        <v>3414</v>
      </c>
      <c r="M354" s="1454" t="s">
        <v>48</v>
      </c>
      <c r="N354" s="1345">
        <f t="shared" si="46"/>
        <v>30</v>
      </c>
      <c r="O354" s="1541">
        <v>35037.0</v>
      </c>
      <c r="P354" s="1454">
        <v>1.0</v>
      </c>
      <c r="Q354" s="1732">
        <v>44958.0</v>
      </c>
      <c r="R354" s="1348" t="str">
        <f t="shared" si="47"/>
        <v>3 ปี 0 เดือน 14 วัน </v>
      </c>
      <c r="S354" s="1540"/>
      <c r="T354" s="1454">
        <v>1.100201153511E12</v>
      </c>
      <c r="U354" s="1540"/>
      <c r="V354" s="1540"/>
      <c r="W354" s="1546"/>
      <c r="X354" s="1540"/>
      <c r="Y354" s="1547"/>
      <c r="Z354" s="1454"/>
      <c r="AA354" s="1547" t="s">
        <v>6771</v>
      </c>
      <c r="AB354" s="1454">
        <v>15000.0</v>
      </c>
      <c r="AC354" s="1741"/>
    </row>
    <row r="355">
      <c r="A355" s="1338" t="s">
        <v>36</v>
      </c>
      <c r="B355" s="1697" t="s">
        <v>5469</v>
      </c>
      <c r="C355" s="1539" t="s">
        <v>5470</v>
      </c>
      <c r="D355" s="1694" t="s">
        <v>5471</v>
      </c>
      <c r="E355" s="1695" t="s">
        <v>3521</v>
      </c>
      <c r="F355" s="1453" t="s">
        <v>3757</v>
      </c>
      <c r="G355" s="1540"/>
      <c r="H355" s="1547" t="s">
        <v>5561</v>
      </c>
      <c r="I355" s="1344" t="s">
        <v>44</v>
      </c>
      <c r="J355" s="1574" t="s">
        <v>5114</v>
      </c>
      <c r="K355" s="1345" t="s">
        <v>2005</v>
      </c>
      <c r="L355" s="1454" t="s">
        <v>3414</v>
      </c>
      <c r="M355" s="1454" t="s">
        <v>5431</v>
      </c>
      <c r="N355" s="1345">
        <f t="shared" si="46"/>
        <v>27</v>
      </c>
      <c r="O355" s="1541">
        <v>36053.0</v>
      </c>
      <c r="P355" s="1454">
        <v>1.0</v>
      </c>
      <c r="Q355" s="1732">
        <v>44965.0</v>
      </c>
      <c r="R355" s="1348" t="str">
        <f t="shared" si="47"/>
        <v>3 ปี 0 เดือน 7 วัน </v>
      </c>
      <c r="S355" s="1540"/>
      <c r="T355" s="1454">
        <v>1.104200058071E12</v>
      </c>
      <c r="U355" s="1540"/>
      <c r="V355" s="1540"/>
      <c r="W355" s="1546"/>
      <c r="X355" s="1540"/>
      <c r="Y355" s="1547"/>
      <c r="Z355" s="1454"/>
      <c r="AA355" s="1547" t="s">
        <v>6771</v>
      </c>
      <c r="AB355" s="1454">
        <v>9000.0</v>
      </c>
      <c r="AC355" s="1741"/>
    </row>
    <row r="356" hidden="1">
      <c r="A356" s="821" t="s">
        <v>52</v>
      </c>
      <c r="B356" s="1742" t="s">
        <v>4936</v>
      </c>
      <c r="C356" s="547" t="s">
        <v>220</v>
      </c>
      <c r="D356" s="1696" t="s">
        <v>5472</v>
      </c>
      <c r="E356" s="524" t="s">
        <v>5100</v>
      </c>
      <c r="F356" s="1457" t="s">
        <v>3757</v>
      </c>
      <c r="G356" s="1323"/>
      <c r="H356" s="572" t="s">
        <v>5473</v>
      </c>
      <c r="I356" s="1376" t="s">
        <v>44</v>
      </c>
      <c r="J356" s="1558" t="s">
        <v>5114</v>
      </c>
      <c r="K356" s="632" t="s">
        <v>2005</v>
      </c>
      <c r="L356" s="518" t="s">
        <v>3365</v>
      </c>
      <c r="M356" s="518" t="s">
        <v>48</v>
      </c>
      <c r="N356" s="1367">
        <f t="shared" si="46"/>
        <v>26</v>
      </c>
      <c r="O356" s="1536">
        <v>36423.0</v>
      </c>
      <c r="P356" s="1391">
        <v>0.0</v>
      </c>
      <c r="Q356" s="1726">
        <v>44973.0</v>
      </c>
      <c r="R356" s="1392" t="str">
        <f t="shared" si="47"/>
        <v>2 ปี 11 เดือน 30 วัน </v>
      </c>
      <c r="S356" s="1332"/>
      <c r="T356" s="1391">
        <v>1.73030116926E12</v>
      </c>
      <c r="U356" s="1323"/>
      <c r="V356" s="1323"/>
      <c r="W356" s="1490" t="s">
        <v>5474</v>
      </c>
      <c r="X356" s="1323"/>
      <c r="Y356" s="1455"/>
      <c r="Z356" s="1391"/>
      <c r="AA356" s="1455" t="s">
        <v>6772</v>
      </c>
      <c r="AB356" s="1391">
        <v>15000.0</v>
      </c>
      <c r="AC356" s="1730"/>
    </row>
    <row r="357">
      <c r="A357" s="1338" t="s">
        <v>52</v>
      </c>
      <c r="B357" s="1538" t="s">
        <v>2736</v>
      </c>
      <c r="C357" s="1539" t="s">
        <v>2737</v>
      </c>
      <c r="D357" s="1694" t="s">
        <v>2738</v>
      </c>
      <c r="E357" s="1695" t="s">
        <v>3521</v>
      </c>
      <c r="F357" s="1453" t="s">
        <v>3757</v>
      </c>
      <c r="G357" s="1540"/>
      <c r="H357" s="1547" t="s">
        <v>748</v>
      </c>
      <c r="I357" s="1344" t="s">
        <v>44</v>
      </c>
      <c r="J357" s="1574" t="s">
        <v>5114</v>
      </c>
      <c r="K357" s="1345" t="s">
        <v>2005</v>
      </c>
      <c r="L357" s="1454" t="s">
        <v>3365</v>
      </c>
      <c r="M357" s="1454" t="s">
        <v>5431</v>
      </c>
      <c r="N357" s="1345">
        <f t="shared" si="46"/>
        <v>25</v>
      </c>
      <c r="O357" s="1541">
        <v>36835.0</v>
      </c>
      <c r="P357" s="1454">
        <v>1.0</v>
      </c>
      <c r="Q357" s="1732">
        <v>44972.0</v>
      </c>
      <c r="R357" s="1348" t="str">
        <f t="shared" si="47"/>
        <v>3 ปี 0 เดือน 0 วัน </v>
      </c>
      <c r="S357" s="1540"/>
      <c r="T357" s="1454">
        <v>1.400401252111E12</v>
      </c>
      <c r="U357" s="1540"/>
      <c r="V357" s="1540"/>
      <c r="W357" s="1546"/>
      <c r="X357" s="1540"/>
      <c r="Y357" s="1547"/>
      <c r="Z357" s="1454"/>
      <c r="AA357" s="1547" t="s">
        <v>6773</v>
      </c>
      <c r="AB357" s="1454">
        <v>9000.0</v>
      </c>
      <c r="AC357" s="1733"/>
    </row>
    <row r="358" hidden="1">
      <c r="A358" s="1494" t="s">
        <v>52</v>
      </c>
      <c r="B358" s="1734" t="s">
        <v>305</v>
      </c>
      <c r="C358" s="1735" t="s">
        <v>5475</v>
      </c>
      <c r="D358" s="1736" t="s">
        <v>5476</v>
      </c>
      <c r="E358" s="1737" t="s">
        <v>3521</v>
      </c>
      <c r="F358" s="1498" t="s">
        <v>3757</v>
      </c>
      <c r="G358" s="1511"/>
      <c r="H358" s="1508" t="s">
        <v>748</v>
      </c>
      <c r="I358" s="1500" t="s">
        <v>44</v>
      </c>
      <c r="J358" s="1642" t="s">
        <v>5114</v>
      </c>
      <c r="K358" s="1501" t="s">
        <v>2005</v>
      </c>
      <c r="L358" s="1738" t="s">
        <v>3365</v>
      </c>
      <c r="M358" s="1738" t="s">
        <v>218</v>
      </c>
      <c r="N358" s="1501">
        <f t="shared" si="46"/>
        <v>31</v>
      </c>
      <c r="O358" s="1739">
        <v>34458.0</v>
      </c>
      <c r="P358" s="1738">
        <v>0.0</v>
      </c>
      <c r="Q358" s="1740">
        <v>44972.0</v>
      </c>
      <c r="R358" s="1504" t="str">
        <f t="shared" si="47"/>
        <v>3 ปี 0 เดือน 0 วัน </v>
      </c>
      <c r="S358" s="1511"/>
      <c r="T358" s="1738">
        <v>1.103701393301E12</v>
      </c>
      <c r="U358" s="1511"/>
      <c r="V358" s="1511"/>
      <c r="W358" s="1743">
        <v>243509.0</v>
      </c>
      <c r="X358" s="1511"/>
      <c r="Y358" s="1508"/>
      <c r="Z358" s="1738"/>
      <c r="AA358" s="1508" t="s">
        <v>6773</v>
      </c>
      <c r="AB358" s="1738">
        <v>9000.0</v>
      </c>
      <c r="AC358" s="1733"/>
    </row>
    <row r="359">
      <c r="A359" s="1338" t="s">
        <v>52</v>
      </c>
      <c r="B359" s="1697" t="s">
        <v>3285</v>
      </c>
      <c r="C359" s="1539" t="s">
        <v>1686</v>
      </c>
      <c r="D359" s="1694" t="s">
        <v>5819</v>
      </c>
      <c r="E359" s="1695" t="s">
        <v>3707</v>
      </c>
      <c r="F359" s="1453" t="s">
        <v>3757</v>
      </c>
      <c r="G359" s="1540"/>
      <c r="H359" s="1547" t="s">
        <v>833</v>
      </c>
      <c r="I359" s="1344" t="s">
        <v>44</v>
      </c>
      <c r="J359" s="1574" t="s">
        <v>5114</v>
      </c>
      <c r="K359" s="1345" t="s">
        <v>2005</v>
      </c>
      <c r="L359" s="1454" t="s">
        <v>3365</v>
      </c>
      <c r="M359" s="1454" t="s">
        <v>48</v>
      </c>
      <c r="N359" s="1345">
        <f t="shared" si="46"/>
        <v>30</v>
      </c>
      <c r="O359" s="1541">
        <v>35068.0</v>
      </c>
      <c r="P359" s="1454">
        <v>1.0</v>
      </c>
      <c r="Q359" s="1744">
        <v>44986.0</v>
      </c>
      <c r="R359" s="1348" t="str">
        <f t="shared" si="47"/>
        <v>2 ปี 11 เดือน 14 วัน </v>
      </c>
      <c r="S359" s="1540"/>
      <c r="T359" s="1454">
        <v>1.100400814495E12</v>
      </c>
      <c r="U359" s="1540"/>
      <c r="V359" s="1540"/>
      <c r="W359" s="1546"/>
      <c r="X359" s="1540"/>
      <c r="Y359" s="1547"/>
      <c r="Z359" s="1454"/>
      <c r="AA359" s="1547" t="s">
        <v>6774</v>
      </c>
      <c r="AB359" s="1454">
        <v>15000.0</v>
      </c>
      <c r="AC359" s="1733"/>
    </row>
    <row r="360">
      <c r="A360" s="1338" t="s">
        <v>52</v>
      </c>
      <c r="B360" s="1697" t="s">
        <v>2865</v>
      </c>
      <c r="C360" s="1539" t="s">
        <v>5477</v>
      </c>
      <c r="D360" s="1694" t="s">
        <v>5478</v>
      </c>
      <c r="E360" s="1695" t="s">
        <v>3521</v>
      </c>
      <c r="F360" s="1453" t="s">
        <v>3757</v>
      </c>
      <c r="G360" s="1540"/>
      <c r="H360" s="1547" t="s">
        <v>5479</v>
      </c>
      <c r="I360" s="1344" t="s">
        <v>44</v>
      </c>
      <c r="J360" s="1574" t="s">
        <v>5114</v>
      </c>
      <c r="K360" s="1345" t="s">
        <v>2005</v>
      </c>
      <c r="L360" s="1454" t="s">
        <v>3365</v>
      </c>
      <c r="M360" s="1454" t="s">
        <v>48</v>
      </c>
      <c r="N360" s="1345">
        <f t="shared" si="46"/>
        <v>27</v>
      </c>
      <c r="O360" s="1541">
        <v>35930.0</v>
      </c>
      <c r="P360" s="1454">
        <v>1.0</v>
      </c>
      <c r="Q360" s="1745">
        <v>45019.0</v>
      </c>
      <c r="R360" s="1543" t="str">
        <f t="shared" si="47"/>
        <v>2 ปี 10 เดือน 12 วัน </v>
      </c>
      <c r="S360" s="1545"/>
      <c r="T360" s="1454">
        <v>1.103702589365E12</v>
      </c>
      <c r="U360" s="1540"/>
      <c r="V360" s="1540"/>
      <c r="W360" s="1546"/>
      <c r="X360" s="1540"/>
      <c r="Y360" s="1547"/>
      <c r="Z360" s="1454"/>
      <c r="AA360" s="1547" t="s">
        <v>6775</v>
      </c>
      <c r="AB360" s="1454">
        <v>9000.0</v>
      </c>
      <c r="AC360" s="1746"/>
    </row>
    <row r="361">
      <c r="A361" s="1338" t="s">
        <v>36</v>
      </c>
      <c r="B361" s="1747" t="s">
        <v>3086</v>
      </c>
      <c r="C361" s="1539" t="s">
        <v>3087</v>
      </c>
      <c r="D361" s="1694" t="s">
        <v>5480</v>
      </c>
      <c r="E361" s="1695" t="s">
        <v>3521</v>
      </c>
      <c r="F361" s="1453" t="s">
        <v>3757</v>
      </c>
      <c r="G361" s="1540"/>
      <c r="H361" s="1547" t="s">
        <v>5561</v>
      </c>
      <c r="I361" s="1344" t="s">
        <v>44</v>
      </c>
      <c r="J361" s="1574" t="s">
        <v>5114</v>
      </c>
      <c r="K361" s="1345" t="s">
        <v>2005</v>
      </c>
      <c r="L361" s="1454" t="s">
        <v>3414</v>
      </c>
      <c r="M361" s="1454" t="s">
        <v>5431</v>
      </c>
      <c r="N361" s="1345">
        <f t="shared" si="46"/>
        <v>36</v>
      </c>
      <c r="O361" s="1541">
        <v>32905.0</v>
      </c>
      <c r="P361" s="1454">
        <v>1.0</v>
      </c>
      <c r="Q361" s="1745">
        <v>45019.0</v>
      </c>
      <c r="R361" s="1543" t="str">
        <f t="shared" si="47"/>
        <v>2 ปี 10 เดือน 12 วัน </v>
      </c>
      <c r="S361" s="1540"/>
      <c r="T361" s="1454">
        <v>1.103700054626E12</v>
      </c>
      <c r="U361" s="1540"/>
      <c r="V361" s="1540"/>
      <c r="W361" s="1546"/>
      <c r="X361" s="1540"/>
      <c r="Y361" s="1547"/>
      <c r="Z361" s="1454"/>
      <c r="AA361" s="1547" t="s">
        <v>6776</v>
      </c>
      <c r="AB361" s="1454">
        <v>9000.0</v>
      </c>
      <c r="AC361" s="1540"/>
    </row>
    <row r="362">
      <c r="A362" s="1338" t="s">
        <v>52</v>
      </c>
      <c r="B362" s="1748" t="s">
        <v>2739</v>
      </c>
      <c r="C362" s="1749" t="s">
        <v>2740</v>
      </c>
      <c r="D362" s="1694" t="s">
        <v>2741</v>
      </c>
      <c r="E362" s="1695" t="s">
        <v>5154</v>
      </c>
      <c r="F362" s="1453" t="s">
        <v>3757</v>
      </c>
      <c r="G362" s="1547"/>
      <c r="H362" s="1540"/>
      <c r="I362" s="1344" t="s">
        <v>44</v>
      </c>
      <c r="J362" s="1574" t="s">
        <v>5114</v>
      </c>
      <c r="K362" s="1345" t="s">
        <v>2005</v>
      </c>
      <c r="L362" s="1454" t="s">
        <v>3365</v>
      </c>
      <c r="M362" s="1454" t="s">
        <v>190</v>
      </c>
      <c r="N362" s="1345">
        <f t="shared" si="46"/>
        <v>31</v>
      </c>
      <c r="O362" s="1541">
        <v>34745.0</v>
      </c>
      <c r="P362" s="1454">
        <v>1.0</v>
      </c>
      <c r="Q362" s="1745">
        <v>45036.0</v>
      </c>
      <c r="R362" s="1543" t="str">
        <f t="shared" si="47"/>
        <v>2 ปี 9 เดือน 26 วัน </v>
      </c>
      <c r="S362" s="1540"/>
      <c r="T362" s="1454">
        <v>1.450700223554E12</v>
      </c>
      <c r="U362" s="1540"/>
      <c r="V362" s="1540"/>
      <c r="W362" s="1546"/>
      <c r="X362" s="1540"/>
      <c r="Y362" s="1547"/>
      <c r="Z362" s="1454"/>
      <c r="AA362" s="1547" t="s">
        <v>6777</v>
      </c>
      <c r="AB362" s="1454">
        <v>12000.0</v>
      </c>
      <c r="AC362" s="1540"/>
    </row>
    <row r="363">
      <c r="A363" s="1338" t="s">
        <v>52</v>
      </c>
      <c r="B363" s="1697" t="s">
        <v>458</v>
      </c>
      <c r="C363" s="1539" t="s">
        <v>3283</v>
      </c>
      <c r="D363" s="1694" t="s">
        <v>5818</v>
      </c>
      <c r="E363" s="1695" t="s">
        <v>3707</v>
      </c>
      <c r="F363" s="1453" t="s">
        <v>3757</v>
      </c>
      <c r="G363" s="1540"/>
      <c r="H363" s="1547" t="s">
        <v>5636</v>
      </c>
      <c r="I363" s="1344" t="s">
        <v>44</v>
      </c>
      <c r="J363" s="1574" t="s">
        <v>5114</v>
      </c>
      <c r="K363" s="1345" t="s">
        <v>2005</v>
      </c>
      <c r="L363" s="1454" t="s">
        <v>3365</v>
      </c>
      <c r="M363" s="1454" t="s">
        <v>48</v>
      </c>
      <c r="N363" s="1345">
        <f t="shared" si="46"/>
        <v>25</v>
      </c>
      <c r="O363" s="1541">
        <v>36699.0</v>
      </c>
      <c r="P363" s="1454">
        <v>1.0</v>
      </c>
      <c r="Q363" s="1750">
        <v>45047.0</v>
      </c>
      <c r="R363" s="1543" t="str">
        <f t="shared" si="47"/>
        <v>2 ปี 9 เดือน 14 วัน </v>
      </c>
      <c r="S363" s="1540"/>
      <c r="T363" s="1454">
        <v>1.849901439826E12</v>
      </c>
      <c r="U363" s="1540"/>
      <c r="V363" s="1540"/>
      <c r="W363" s="1546"/>
      <c r="X363" s="1540"/>
      <c r="Y363" s="1547"/>
      <c r="Z363" s="1454"/>
      <c r="AA363" s="1547" t="s">
        <v>6778</v>
      </c>
      <c r="AB363" s="1454">
        <v>15000.0</v>
      </c>
      <c r="AC363" s="1540"/>
    </row>
    <row r="364">
      <c r="A364" s="1338" t="s">
        <v>52</v>
      </c>
      <c r="B364" s="1697" t="s">
        <v>5633</v>
      </c>
      <c r="C364" s="1539" t="s">
        <v>5634</v>
      </c>
      <c r="D364" s="1694" t="s">
        <v>5635</v>
      </c>
      <c r="E364" s="1695" t="s">
        <v>3707</v>
      </c>
      <c r="F364" s="1453" t="s">
        <v>3757</v>
      </c>
      <c r="G364" s="1540"/>
      <c r="H364" s="1547" t="s">
        <v>5636</v>
      </c>
      <c r="I364" s="1344" t="s">
        <v>44</v>
      </c>
      <c r="J364" s="1574" t="s">
        <v>5114</v>
      </c>
      <c r="K364" s="1345" t="s">
        <v>2005</v>
      </c>
      <c r="L364" s="1454" t="s">
        <v>3365</v>
      </c>
      <c r="M364" s="1454" t="s">
        <v>48</v>
      </c>
      <c r="N364" s="1345">
        <f t="shared" si="46"/>
        <v>25</v>
      </c>
      <c r="O364" s="1751">
        <v>36791.0</v>
      </c>
      <c r="P364" s="1454">
        <v>1.0</v>
      </c>
      <c r="Q364" s="1750">
        <v>45047.0</v>
      </c>
      <c r="R364" s="1543" t="str">
        <f t="shared" si="47"/>
        <v>2 ปี 9 เดือน 14 วัน </v>
      </c>
      <c r="S364" s="1540"/>
      <c r="T364" s="1752">
        <v>1.669900423162E12</v>
      </c>
      <c r="U364" s="1540"/>
      <c r="V364" s="1540"/>
      <c r="W364" s="1546"/>
      <c r="X364" s="1540"/>
      <c r="Y364" s="1547"/>
      <c r="Z364" s="1454"/>
      <c r="AA364" s="1547" t="s">
        <v>6778</v>
      </c>
      <c r="AB364" s="1454">
        <v>15000.0</v>
      </c>
      <c r="AC364" s="1540"/>
    </row>
    <row r="365">
      <c r="A365" s="1338" t="s">
        <v>52</v>
      </c>
      <c r="B365" s="1697" t="s">
        <v>2742</v>
      </c>
      <c r="C365" s="1539" t="s">
        <v>2743</v>
      </c>
      <c r="D365" s="1694" t="s">
        <v>2744</v>
      </c>
      <c r="E365" s="1695" t="s">
        <v>3521</v>
      </c>
      <c r="F365" s="1453" t="s">
        <v>3757</v>
      </c>
      <c r="G365" s="1540"/>
      <c r="H365" s="1547" t="s">
        <v>748</v>
      </c>
      <c r="I365" s="1344" t="s">
        <v>44</v>
      </c>
      <c r="J365" s="1574" t="s">
        <v>5114</v>
      </c>
      <c r="K365" s="1345" t="s">
        <v>2005</v>
      </c>
      <c r="L365" s="1454" t="s">
        <v>3365</v>
      </c>
      <c r="M365" s="1454" t="s">
        <v>5431</v>
      </c>
      <c r="N365" s="1345">
        <f t="shared" si="46"/>
        <v>36</v>
      </c>
      <c r="O365" s="1541">
        <v>32692.0</v>
      </c>
      <c r="P365" s="1454">
        <v>1.0</v>
      </c>
      <c r="Q365" s="1750">
        <v>45047.0</v>
      </c>
      <c r="R365" s="1543" t="str">
        <f t="shared" si="47"/>
        <v>2 ปี 9 เดือน 14 วัน </v>
      </c>
      <c r="S365" s="1540"/>
      <c r="T365" s="1454">
        <v>2.310100032145E12</v>
      </c>
      <c r="U365" s="1540"/>
      <c r="V365" s="1540"/>
      <c r="W365" s="1546"/>
      <c r="X365" s="1540"/>
      <c r="Y365" s="1547"/>
      <c r="Z365" s="1454"/>
      <c r="AA365" s="1547" t="s">
        <v>6778</v>
      </c>
      <c r="AB365" s="1454">
        <v>9000.0</v>
      </c>
      <c r="AC365" s="1746"/>
    </row>
    <row r="366">
      <c r="A366" s="1338" t="s">
        <v>52</v>
      </c>
      <c r="B366" s="1697" t="s">
        <v>5481</v>
      </c>
      <c r="C366" s="1539" t="s">
        <v>5482</v>
      </c>
      <c r="D366" s="1694" t="s">
        <v>5483</v>
      </c>
      <c r="E366" s="1695" t="s">
        <v>3578</v>
      </c>
      <c r="F366" s="1753" t="s">
        <v>3361</v>
      </c>
      <c r="G366" s="1540"/>
      <c r="H366" s="1547" t="s">
        <v>95</v>
      </c>
      <c r="I366" s="1344" t="s">
        <v>44</v>
      </c>
      <c r="J366" s="1574" t="s">
        <v>5114</v>
      </c>
      <c r="K366" s="1345" t="s">
        <v>2005</v>
      </c>
      <c r="L366" s="1454" t="s">
        <v>3365</v>
      </c>
      <c r="M366" s="1454" t="s">
        <v>48</v>
      </c>
      <c r="N366" s="1345">
        <f t="shared" si="46"/>
        <v>26</v>
      </c>
      <c r="O366" s="1541">
        <v>36534.0</v>
      </c>
      <c r="P366" s="1454">
        <v>1.0</v>
      </c>
      <c r="Q366" s="1750">
        <v>45047.0</v>
      </c>
      <c r="R366" s="1543" t="str">
        <f t="shared" si="47"/>
        <v>2 ปี 9 เดือน 14 วัน </v>
      </c>
      <c r="S366" s="1540"/>
      <c r="T366" s="1454">
        <v>1.420901368525E12</v>
      </c>
      <c r="U366" s="1540"/>
      <c r="V366" s="1540"/>
      <c r="W366" s="1546"/>
      <c r="X366" s="1540"/>
      <c r="Y366" s="1547"/>
      <c r="Z366" s="1454"/>
      <c r="AA366" s="1547" t="s">
        <v>6779</v>
      </c>
      <c r="AB366" s="1454">
        <v>15000.0</v>
      </c>
      <c r="AC366" s="1540"/>
    </row>
    <row r="367">
      <c r="A367" s="1338" t="s">
        <v>52</v>
      </c>
      <c r="B367" s="1697" t="s">
        <v>5484</v>
      </c>
      <c r="C367" s="1539" t="s">
        <v>5485</v>
      </c>
      <c r="D367" s="1694" t="s">
        <v>5486</v>
      </c>
      <c r="E367" s="1695" t="s">
        <v>6780</v>
      </c>
      <c r="F367" s="1754" t="s">
        <v>3464</v>
      </c>
      <c r="G367" s="1540"/>
      <c r="H367" s="1540"/>
      <c r="I367" s="1344" t="s">
        <v>44</v>
      </c>
      <c r="J367" s="1755" t="s">
        <v>5488</v>
      </c>
      <c r="K367" s="1345" t="s">
        <v>2005</v>
      </c>
      <c r="L367" s="1454" t="s">
        <v>3365</v>
      </c>
      <c r="M367" s="1454" t="s">
        <v>60</v>
      </c>
      <c r="N367" s="1345">
        <f t="shared" si="46"/>
        <v>29</v>
      </c>
      <c r="O367" s="1541">
        <v>35158.0</v>
      </c>
      <c r="P367" s="1454">
        <v>1.0</v>
      </c>
      <c r="Q367" s="1745">
        <v>45019.0</v>
      </c>
      <c r="R367" s="1543" t="str">
        <f t="shared" si="47"/>
        <v>2 ปี 10 เดือน 12 วัน </v>
      </c>
      <c r="S367" s="1540"/>
      <c r="T367" s="1454">
        <v>1.10370040894E12</v>
      </c>
      <c r="U367" s="1540"/>
      <c r="V367" s="1540"/>
      <c r="W367" s="1546"/>
      <c r="X367" s="1540"/>
      <c r="Y367" s="1547"/>
      <c r="Z367" s="1454"/>
      <c r="AA367" s="1547" t="s">
        <v>6781</v>
      </c>
      <c r="AB367" s="1454">
        <v>25000.0</v>
      </c>
      <c r="AC367" s="1756" t="s">
        <v>6782</v>
      </c>
    </row>
    <row r="368">
      <c r="A368" s="1338" t="s">
        <v>52</v>
      </c>
      <c r="B368" s="1697" t="s">
        <v>2745</v>
      </c>
      <c r="C368" s="1539" t="s">
        <v>2746</v>
      </c>
      <c r="D368" s="1694" t="s">
        <v>2747</v>
      </c>
      <c r="E368" s="1695" t="s">
        <v>5100</v>
      </c>
      <c r="F368" s="1753" t="s">
        <v>3361</v>
      </c>
      <c r="G368" s="1540"/>
      <c r="H368" s="1547" t="s">
        <v>68</v>
      </c>
      <c r="I368" s="1344" t="s">
        <v>44</v>
      </c>
      <c r="J368" s="1574" t="s">
        <v>5114</v>
      </c>
      <c r="K368" s="1345" t="s">
        <v>2005</v>
      </c>
      <c r="L368" s="1454" t="s">
        <v>3365</v>
      </c>
      <c r="M368" s="1454" t="s">
        <v>48</v>
      </c>
      <c r="N368" s="1345">
        <f t="shared" si="46"/>
        <v>28</v>
      </c>
      <c r="O368" s="1541">
        <v>35542.0</v>
      </c>
      <c r="P368" s="1454">
        <v>1.0</v>
      </c>
      <c r="Q368" s="1750">
        <v>45047.0</v>
      </c>
      <c r="R368" s="1543" t="str">
        <f t="shared" si="47"/>
        <v>2 ปี 9 เดือน 14 วัน </v>
      </c>
      <c r="S368" s="1540"/>
      <c r="T368" s="1454">
        <v>1.729800189841E12</v>
      </c>
      <c r="U368" s="1540"/>
      <c r="V368" s="1540"/>
      <c r="W368" s="1546"/>
      <c r="X368" s="1540"/>
      <c r="Y368" s="1547"/>
      <c r="Z368" s="1454"/>
      <c r="AA368" s="1547" t="s">
        <v>6783</v>
      </c>
      <c r="AB368" s="1454">
        <v>15000.0</v>
      </c>
      <c r="AC368" s="1540"/>
    </row>
    <row r="369">
      <c r="A369" s="1338" t="s">
        <v>52</v>
      </c>
      <c r="B369" s="1697" t="s">
        <v>1659</v>
      </c>
      <c r="C369" s="1539" t="s">
        <v>1660</v>
      </c>
      <c r="D369" s="1694" t="s">
        <v>5489</v>
      </c>
      <c r="E369" s="1695" t="s">
        <v>5100</v>
      </c>
      <c r="F369" s="1435" t="s">
        <v>4523</v>
      </c>
      <c r="G369" s="1540"/>
      <c r="H369" s="1540"/>
      <c r="I369" s="1412" t="s">
        <v>268</v>
      </c>
      <c r="J369" s="1342" t="s">
        <v>5441</v>
      </c>
      <c r="K369" s="1454" t="s">
        <v>2005</v>
      </c>
      <c r="L369" s="1454" t="s">
        <v>3365</v>
      </c>
      <c r="M369" s="1454" t="s">
        <v>48</v>
      </c>
      <c r="N369" s="1345">
        <f t="shared" si="46"/>
        <v>34</v>
      </c>
      <c r="O369" s="1541">
        <v>33338.0</v>
      </c>
      <c r="P369" s="1454">
        <v>1.0</v>
      </c>
      <c r="Q369" s="1750">
        <v>45061.0</v>
      </c>
      <c r="R369" s="1543" t="str">
        <f t="shared" si="47"/>
        <v>2 ปี 9 เดือน 0 วัน </v>
      </c>
      <c r="S369" s="1540"/>
      <c r="T369" s="1454">
        <v>1.779800103769E12</v>
      </c>
      <c r="U369" s="1540"/>
      <c r="V369" s="1540"/>
      <c r="W369" s="1546"/>
      <c r="X369" s="1540"/>
      <c r="Y369" s="1547"/>
      <c r="Z369" s="1454"/>
      <c r="AA369" s="1547" t="s">
        <v>6784</v>
      </c>
      <c r="AB369" s="1454">
        <v>15000.0</v>
      </c>
      <c r="AC369" s="1540"/>
    </row>
    <row r="370" hidden="1">
      <c r="A370" s="1494" t="s">
        <v>52</v>
      </c>
      <c r="B370" s="1734" t="s">
        <v>5490</v>
      </c>
      <c r="C370" s="1735" t="s">
        <v>5491</v>
      </c>
      <c r="D370" s="1736" t="s">
        <v>5492</v>
      </c>
      <c r="E370" s="1737" t="s">
        <v>5100</v>
      </c>
      <c r="F370" s="1757" t="s">
        <v>4523</v>
      </c>
      <c r="G370" s="1511"/>
      <c r="H370" s="1511"/>
      <c r="I370" s="1758" t="s">
        <v>268</v>
      </c>
      <c r="J370" s="1759" t="s">
        <v>5441</v>
      </c>
      <c r="K370" s="1738" t="s">
        <v>2005</v>
      </c>
      <c r="L370" s="1738" t="s">
        <v>3365</v>
      </c>
      <c r="M370" s="1738" t="s">
        <v>48</v>
      </c>
      <c r="N370" s="1501">
        <f t="shared" si="46"/>
        <v>43</v>
      </c>
      <c r="O370" s="1739">
        <v>30031.0</v>
      </c>
      <c r="P370" s="1738">
        <v>0.0</v>
      </c>
      <c r="Q370" s="1760">
        <v>45078.0</v>
      </c>
      <c r="R370" s="1504" t="str">
        <f t="shared" si="47"/>
        <v>2 ปี 8 เดือน 14 วัน </v>
      </c>
      <c r="S370" s="1511"/>
      <c r="T370" s="1738">
        <v>3.770600738131E12</v>
      </c>
      <c r="U370" s="1511"/>
      <c r="V370" s="1511"/>
      <c r="W370" s="1738" t="s">
        <v>6785</v>
      </c>
      <c r="X370" s="1511"/>
      <c r="Y370" s="1508"/>
      <c r="Z370" s="1738"/>
      <c r="AA370" s="1508" t="s">
        <v>6784</v>
      </c>
      <c r="AB370" s="1738">
        <v>15000.0</v>
      </c>
      <c r="AC370" s="1511"/>
    </row>
    <row r="371">
      <c r="A371" s="1338" t="s">
        <v>52</v>
      </c>
      <c r="B371" s="1697" t="s">
        <v>3015</v>
      </c>
      <c r="C371" s="1539" t="s">
        <v>5727</v>
      </c>
      <c r="D371" s="1694" t="s">
        <v>5728</v>
      </c>
      <c r="E371" s="1695" t="s">
        <v>5100</v>
      </c>
      <c r="F371" s="1435" t="s">
        <v>4523</v>
      </c>
      <c r="G371" s="1540"/>
      <c r="H371" s="1540"/>
      <c r="I371" s="1412" t="s">
        <v>268</v>
      </c>
      <c r="J371" s="1342" t="s">
        <v>5441</v>
      </c>
      <c r="K371" s="1454" t="s">
        <v>2005</v>
      </c>
      <c r="L371" s="1454" t="s">
        <v>3365</v>
      </c>
      <c r="M371" s="1454" t="s">
        <v>48</v>
      </c>
      <c r="N371" s="1345">
        <f t="shared" si="46"/>
        <v>32</v>
      </c>
      <c r="O371" s="1541">
        <v>34046.0</v>
      </c>
      <c r="P371" s="1454">
        <v>1.0</v>
      </c>
      <c r="Q371" s="1761">
        <v>45078.0</v>
      </c>
      <c r="R371" s="1543" t="str">
        <f t="shared" si="47"/>
        <v>2 ปี 8 เดือน 14 วัน </v>
      </c>
      <c r="S371" s="1540"/>
      <c r="T371" s="1454">
        <v>1.502000049455E12</v>
      </c>
      <c r="U371" s="1540"/>
      <c r="V371" s="1540"/>
      <c r="W371" s="1546"/>
      <c r="X371" s="1540"/>
      <c r="Y371" s="1547"/>
      <c r="Z371" s="1454"/>
      <c r="AA371" s="1547" t="s">
        <v>6784</v>
      </c>
      <c r="AB371" s="1454">
        <v>15000.0</v>
      </c>
      <c r="AC371" s="1540"/>
    </row>
    <row r="372" hidden="1">
      <c r="A372" s="1494" t="s">
        <v>52</v>
      </c>
      <c r="B372" s="1510" t="s">
        <v>5493</v>
      </c>
      <c r="C372" s="1735" t="s">
        <v>5494</v>
      </c>
      <c r="D372" s="1736" t="s">
        <v>5495</v>
      </c>
      <c r="E372" s="1737" t="s">
        <v>5100</v>
      </c>
      <c r="F372" s="1762" t="s">
        <v>3361</v>
      </c>
      <c r="G372" s="1511"/>
      <c r="H372" s="1508" t="s">
        <v>3484</v>
      </c>
      <c r="I372" s="1763" t="s">
        <v>44</v>
      </c>
      <c r="J372" s="1508" t="s">
        <v>5496</v>
      </c>
      <c r="K372" s="1738" t="s">
        <v>2005</v>
      </c>
      <c r="L372" s="1738" t="s">
        <v>3365</v>
      </c>
      <c r="M372" s="1738" t="s">
        <v>48</v>
      </c>
      <c r="N372" s="1501">
        <f t="shared" si="46"/>
        <v>28</v>
      </c>
      <c r="O372" s="1739">
        <v>35818.0</v>
      </c>
      <c r="P372" s="1738">
        <v>0.0</v>
      </c>
      <c r="Q372" s="1764">
        <v>45061.0</v>
      </c>
      <c r="R372" s="1504" t="str">
        <f t="shared" si="47"/>
        <v>2 ปี 9 เดือน 0 วัน </v>
      </c>
      <c r="S372" s="1511"/>
      <c r="T372" s="1738">
        <v>1.430700086484E12</v>
      </c>
      <c r="U372" s="1511"/>
      <c r="V372" s="1511"/>
      <c r="W372" s="1765"/>
      <c r="X372" s="1511"/>
      <c r="Y372" s="1508"/>
      <c r="Z372" s="1738"/>
      <c r="AA372" s="1508" t="s">
        <v>6786</v>
      </c>
      <c r="AB372" s="1738">
        <v>15000.0</v>
      </c>
      <c r="AC372" s="1511"/>
    </row>
    <row r="373" hidden="1">
      <c r="A373" s="1494" t="s">
        <v>36</v>
      </c>
      <c r="B373" s="1766" t="s">
        <v>5497</v>
      </c>
      <c r="C373" s="1735" t="s">
        <v>5498</v>
      </c>
      <c r="D373" s="1736" t="s">
        <v>5499</v>
      </c>
      <c r="E373" s="1737" t="s">
        <v>3521</v>
      </c>
      <c r="F373" s="1767" t="s">
        <v>3757</v>
      </c>
      <c r="G373" s="1511"/>
      <c r="H373" s="1508" t="s">
        <v>5500</v>
      </c>
      <c r="I373" s="1763" t="s">
        <v>44</v>
      </c>
      <c r="J373" s="1508" t="s">
        <v>5501</v>
      </c>
      <c r="K373" s="1738" t="s">
        <v>2005</v>
      </c>
      <c r="L373" s="1738" t="s">
        <v>3414</v>
      </c>
      <c r="M373" s="1738" t="s">
        <v>5410</v>
      </c>
      <c r="N373" s="1501">
        <f t="shared" si="46"/>
        <v>36</v>
      </c>
      <c r="O373" s="1739">
        <v>32606.0</v>
      </c>
      <c r="P373" s="1738">
        <v>0.0</v>
      </c>
      <c r="Q373" s="1760">
        <v>45078.0</v>
      </c>
      <c r="R373" s="1504" t="str">
        <f t="shared" si="47"/>
        <v>2 ปี 8 เดือน 14 วัน </v>
      </c>
      <c r="S373" s="1511"/>
      <c r="T373" s="1738">
        <v>1.101401608385E12</v>
      </c>
      <c r="U373" s="1511"/>
      <c r="V373" s="1511"/>
      <c r="W373" s="1768">
        <v>243527.0</v>
      </c>
      <c r="X373" s="1511"/>
      <c r="Y373" s="1511"/>
      <c r="Z373" s="1769"/>
      <c r="AA373" s="1508" t="s">
        <v>6787</v>
      </c>
      <c r="AB373" s="1769">
        <v>9000.0</v>
      </c>
      <c r="AC373" s="1511"/>
    </row>
    <row r="374">
      <c r="A374" s="1338" t="s">
        <v>52</v>
      </c>
      <c r="B374" s="1538" t="s">
        <v>3025</v>
      </c>
      <c r="C374" s="1539" t="s">
        <v>3026</v>
      </c>
      <c r="D374" s="1694" t="s">
        <v>5729</v>
      </c>
      <c r="E374" s="1695" t="s">
        <v>3707</v>
      </c>
      <c r="F374" s="1770" t="s">
        <v>4523</v>
      </c>
      <c r="G374" s="1540"/>
      <c r="H374" s="1540"/>
      <c r="I374" s="1636" t="s">
        <v>268</v>
      </c>
      <c r="J374" s="1659" t="s">
        <v>5503</v>
      </c>
      <c r="K374" s="1454" t="s">
        <v>2005</v>
      </c>
      <c r="L374" s="1454" t="s">
        <v>3365</v>
      </c>
      <c r="M374" s="1454" t="s">
        <v>48</v>
      </c>
      <c r="N374" s="1345">
        <f t="shared" si="46"/>
        <v>26</v>
      </c>
      <c r="O374" s="1541">
        <v>36250.0</v>
      </c>
      <c r="P374" s="1454">
        <v>1.0</v>
      </c>
      <c r="Q374" s="1761">
        <v>45078.0</v>
      </c>
      <c r="R374" s="1543" t="str">
        <f t="shared" si="47"/>
        <v>2 ปี 8 เดือน 14 วัน </v>
      </c>
      <c r="S374" s="1540"/>
      <c r="T374" s="1454">
        <v>1.769900536802E12</v>
      </c>
      <c r="U374" s="1540"/>
      <c r="V374" s="1540"/>
      <c r="W374" s="1546"/>
      <c r="X374" s="1540"/>
      <c r="Y374" s="1547"/>
      <c r="Z374" s="1771"/>
      <c r="AA374" s="1547" t="s">
        <v>6788</v>
      </c>
      <c r="AB374" s="1771">
        <v>15000.0</v>
      </c>
      <c r="AC374" s="1540"/>
    </row>
    <row r="375">
      <c r="A375" s="1338" t="s">
        <v>52</v>
      </c>
      <c r="B375" s="1697" t="s">
        <v>1610</v>
      </c>
      <c r="C375" s="1539" t="s">
        <v>1611</v>
      </c>
      <c r="D375" s="1694" t="s">
        <v>5502</v>
      </c>
      <c r="E375" s="1695" t="s">
        <v>6742</v>
      </c>
      <c r="F375" s="1770" t="s">
        <v>4523</v>
      </c>
      <c r="G375" s="1540"/>
      <c r="H375" s="1540"/>
      <c r="I375" s="1636" t="s">
        <v>268</v>
      </c>
      <c r="J375" s="1659" t="s">
        <v>5503</v>
      </c>
      <c r="K375" s="1454" t="s">
        <v>2005</v>
      </c>
      <c r="L375" s="1454" t="s">
        <v>3365</v>
      </c>
      <c r="M375" s="1454" t="s">
        <v>48</v>
      </c>
      <c r="N375" s="1345">
        <f t="shared" si="46"/>
        <v>26</v>
      </c>
      <c r="O375" s="1772">
        <v>36465.0</v>
      </c>
      <c r="P375" s="1454">
        <v>1.0</v>
      </c>
      <c r="Q375" s="1761">
        <v>45078.0</v>
      </c>
      <c r="R375" s="1543" t="str">
        <f t="shared" si="47"/>
        <v>2 ปี 8 เดือน 14 วัน </v>
      </c>
      <c r="S375" s="1540"/>
      <c r="T375" s="1454">
        <v>1.769900558288E12</v>
      </c>
      <c r="U375" s="1540"/>
      <c r="V375" s="1540"/>
      <c r="W375" s="1546"/>
      <c r="X375" s="1540"/>
      <c r="Y375" s="1547"/>
      <c r="Z375" s="1771"/>
      <c r="AA375" s="1547" t="s">
        <v>6788</v>
      </c>
      <c r="AB375" s="1771">
        <v>15000.0</v>
      </c>
      <c r="AC375" s="1540"/>
    </row>
    <row r="376">
      <c r="A376" s="1338" t="s">
        <v>52</v>
      </c>
      <c r="B376" s="1538" t="s">
        <v>3022</v>
      </c>
      <c r="C376" s="1539" t="s">
        <v>3023</v>
      </c>
      <c r="D376" s="1694" t="s">
        <v>5730</v>
      </c>
      <c r="E376" s="1695" t="s">
        <v>6789</v>
      </c>
      <c r="F376" s="1770" t="s">
        <v>4523</v>
      </c>
      <c r="G376" s="1540"/>
      <c r="H376" s="1540"/>
      <c r="I376" s="1636" t="s">
        <v>268</v>
      </c>
      <c r="J376" s="1659" t="s">
        <v>5503</v>
      </c>
      <c r="K376" s="1454" t="s">
        <v>2005</v>
      </c>
      <c r="L376" s="1454" t="s">
        <v>3365</v>
      </c>
      <c r="M376" s="1454" t="s">
        <v>48</v>
      </c>
      <c r="N376" s="1345">
        <f t="shared" si="46"/>
        <v>27</v>
      </c>
      <c r="O376" s="1541">
        <v>36165.0</v>
      </c>
      <c r="P376" s="1454">
        <v>1.0</v>
      </c>
      <c r="Q376" s="1761">
        <v>45078.0</v>
      </c>
      <c r="R376" s="1543" t="str">
        <f t="shared" si="47"/>
        <v>2 ปี 8 เดือน 14 วัน </v>
      </c>
      <c r="S376" s="1540"/>
      <c r="T376" s="1454">
        <v>1.770600251901E12</v>
      </c>
      <c r="U376" s="1540"/>
      <c r="V376" s="1540"/>
      <c r="W376" s="1546"/>
      <c r="X376" s="1540"/>
      <c r="Y376" s="1547"/>
      <c r="Z376" s="1771"/>
      <c r="AA376" s="1547" t="s">
        <v>6788</v>
      </c>
      <c r="AB376" s="1771">
        <v>15000.0</v>
      </c>
      <c r="AC376" s="1540"/>
    </row>
    <row r="377">
      <c r="A377" s="1338" t="s">
        <v>52</v>
      </c>
      <c r="B377" s="1538" t="s">
        <v>1561</v>
      </c>
      <c r="C377" s="1539" t="s">
        <v>1562</v>
      </c>
      <c r="D377" s="1694" t="s">
        <v>5504</v>
      </c>
      <c r="E377" s="1695" t="s">
        <v>6790</v>
      </c>
      <c r="F377" s="1770" t="s">
        <v>4523</v>
      </c>
      <c r="G377" s="1540"/>
      <c r="H377" s="1540"/>
      <c r="I377" s="1636" t="s">
        <v>268</v>
      </c>
      <c r="J377" s="1659" t="s">
        <v>5503</v>
      </c>
      <c r="K377" s="1454" t="s">
        <v>2005</v>
      </c>
      <c r="L377" s="1454" t="s">
        <v>3365</v>
      </c>
      <c r="M377" s="1454" t="s">
        <v>48</v>
      </c>
      <c r="N377" s="1345">
        <f t="shared" si="46"/>
        <v>28</v>
      </c>
      <c r="O377" s="1541">
        <v>35745.0</v>
      </c>
      <c r="P377" s="1454">
        <v>1.0</v>
      </c>
      <c r="Q377" s="1773">
        <v>45108.0</v>
      </c>
      <c r="R377" s="1543" t="str">
        <f t="shared" si="47"/>
        <v>2 ปี 7 เดือน 14 วัน </v>
      </c>
      <c r="S377" s="1540"/>
      <c r="T377" s="1454">
        <v>1.779900227711E12</v>
      </c>
      <c r="U377" s="1540"/>
      <c r="V377" s="1540"/>
      <c r="W377" s="1546"/>
      <c r="X377" s="1540"/>
      <c r="Y377" s="1547"/>
      <c r="Z377" s="1771"/>
      <c r="AA377" s="1547" t="s">
        <v>6788</v>
      </c>
      <c r="AB377" s="1771">
        <v>15000.0</v>
      </c>
      <c r="AC377" s="1540"/>
    </row>
    <row r="378">
      <c r="A378" s="1338" t="s">
        <v>36</v>
      </c>
      <c r="B378" s="1538" t="s">
        <v>5505</v>
      </c>
      <c r="C378" s="1539" t="s">
        <v>5506</v>
      </c>
      <c r="D378" s="1694" t="s">
        <v>5507</v>
      </c>
      <c r="E378" s="1695" t="s">
        <v>3521</v>
      </c>
      <c r="F378" s="1770" t="s">
        <v>4523</v>
      </c>
      <c r="G378" s="1540"/>
      <c r="H378" s="1540"/>
      <c r="I378" s="1636" t="s">
        <v>268</v>
      </c>
      <c r="J378" s="1659" t="s">
        <v>5503</v>
      </c>
      <c r="K378" s="1454" t="s">
        <v>2005</v>
      </c>
      <c r="L378" s="1454" t="s">
        <v>3414</v>
      </c>
      <c r="M378" s="1454" t="s">
        <v>5508</v>
      </c>
      <c r="N378" s="1345">
        <f t="shared" si="46"/>
        <v>32</v>
      </c>
      <c r="O378" s="1541">
        <v>34365.0</v>
      </c>
      <c r="P378" s="1454">
        <v>1.0</v>
      </c>
      <c r="Q378" s="1761">
        <v>45078.0</v>
      </c>
      <c r="R378" s="1543" t="str">
        <f t="shared" si="47"/>
        <v>2 ปี 8 เดือน 14 วัน </v>
      </c>
      <c r="S378" s="1540"/>
      <c r="T378" s="1454">
        <v>1.709900861631E12</v>
      </c>
      <c r="U378" s="1540"/>
      <c r="V378" s="1540"/>
      <c r="W378" s="1546"/>
      <c r="X378" s="1540"/>
      <c r="Y378" s="1540"/>
      <c r="Z378" s="1545"/>
      <c r="AA378" s="1547" t="s">
        <v>6791</v>
      </c>
      <c r="AB378" s="1771">
        <v>9000.0</v>
      </c>
      <c r="AC378" s="1540"/>
    </row>
    <row r="379">
      <c r="A379" s="1338" t="s">
        <v>52</v>
      </c>
      <c r="B379" s="1538" t="s">
        <v>3148</v>
      </c>
      <c r="C379" s="1539" t="s">
        <v>5509</v>
      </c>
      <c r="D379" s="1694" t="s">
        <v>5510</v>
      </c>
      <c r="E379" s="1695" t="s">
        <v>3521</v>
      </c>
      <c r="F379" s="1770" t="s">
        <v>4523</v>
      </c>
      <c r="G379" s="1540"/>
      <c r="H379" s="1540"/>
      <c r="I379" s="1636" t="s">
        <v>268</v>
      </c>
      <c r="J379" s="1659" t="s">
        <v>5503</v>
      </c>
      <c r="K379" s="1454" t="s">
        <v>2005</v>
      </c>
      <c r="L379" s="1454" t="s">
        <v>3365</v>
      </c>
      <c r="M379" s="1454" t="s">
        <v>5410</v>
      </c>
      <c r="N379" s="1345">
        <f t="shared" si="46"/>
        <v>42</v>
      </c>
      <c r="O379" s="1541">
        <v>30573.0</v>
      </c>
      <c r="P379" s="1454">
        <v>1.0</v>
      </c>
      <c r="Q379" s="1761">
        <v>45078.0</v>
      </c>
      <c r="R379" s="1543" t="str">
        <f t="shared" si="47"/>
        <v>2 ปี 8 เดือน 14 วัน </v>
      </c>
      <c r="S379" s="1540"/>
      <c r="T379" s="1454">
        <v>3.779800300935E12</v>
      </c>
      <c r="U379" s="1540"/>
      <c r="V379" s="1540"/>
      <c r="W379" s="1546"/>
      <c r="X379" s="1540"/>
      <c r="Y379" s="1540"/>
      <c r="Z379" s="1545"/>
      <c r="AA379" s="1547" t="s">
        <v>6791</v>
      </c>
      <c r="AB379" s="1771">
        <v>9000.0</v>
      </c>
      <c r="AC379" s="1540"/>
    </row>
    <row r="380">
      <c r="A380" s="1338" t="s">
        <v>36</v>
      </c>
      <c r="B380" s="1538" t="s">
        <v>3244</v>
      </c>
      <c r="C380" s="1539" t="s">
        <v>5511</v>
      </c>
      <c r="D380" s="1694" t="s">
        <v>5512</v>
      </c>
      <c r="E380" s="1695" t="s">
        <v>6792</v>
      </c>
      <c r="F380" s="1774" t="s">
        <v>3757</v>
      </c>
      <c r="G380" s="1540"/>
      <c r="H380" s="1540"/>
      <c r="I380" s="1612" t="s">
        <v>44</v>
      </c>
      <c r="J380" s="1547" t="s">
        <v>5501</v>
      </c>
      <c r="K380" s="1454" t="s">
        <v>2005</v>
      </c>
      <c r="L380" s="1454" t="s">
        <v>3414</v>
      </c>
      <c r="M380" s="1454" t="s">
        <v>48</v>
      </c>
      <c r="N380" s="1345">
        <f t="shared" si="46"/>
        <v>32</v>
      </c>
      <c r="O380" s="1541">
        <v>34059.0</v>
      </c>
      <c r="P380" s="1454">
        <v>1.0</v>
      </c>
      <c r="Q380" s="1761">
        <v>45078.0</v>
      </c>
      <c r="R380" s="1543" t="str">
        <f t="shared" si="47"/>
        <v>2 ปี 8 เดือน 14 วัน </v>
      </c>
      <c r="S380" s="1540"/>
      <c r="T380" s="1454">
        <v>1.100701686682E12</v>
      </c>
      <c r="U380" s="1540"/>
      <c r="V380" s="1540"/>
      <c r="W380" s="1546"/>
      <c r="X380" s="1540"/>
      <c r="Y380" s="1540"/>
      <c r="Z380" s="1771"/>
      <c r="AA380" s="1775" t="s">
        <v>6793</v>
      </c>
      <c r="AB380" s="1771">
        <v>15000.0</v>
      </c>
      <c r="AC380" s="1540"/>
    </row>
    <row r="381">
      <c r="A381" s="1338" t="s">
        <v>52</v>
      </c>
      <c r="B381" s="1538" t="s">
        <v>1280</v>
      </c>
      <c r="C381" s="1539" t="s">
        <v>1281</v>
      </c>
      <c r="D381" s="1694" t="s">
        <v>5513</v>
      </c>
      <c r="E381" s="1695" t="s">
        <v>3684</v>
      </c>
      <c r="F381" s="1774" t="s">
        <v>3757</v>
      </c>
      <c r="G381" s="1540"/>
      <c r="H381" s="1547" t="s">
        <v>748</v>
      </c>
      <c r="I381" s="1612" t="s">
        <v>44</v>
      </c>
      <c r="J381" s="1547" t="s">
        <v>5501</v>
      </c>
      <c r="K381" s="1454" t="s">
        <v>2005</v>
      </c>
      <c r="L381" s="1454" t="s">
        <v>3365</v>
      </c>
      <c r="M381" s="1454" t="s">
        <v>48</v>
      </c>
      <c r="N381" s="1345">
        <f t="shared" si="46"/>
        <v>28</v>
      </c>
      <c r="O381" s="1541">
        <v>35678.0</v>
      </c>
      <c r="P381" s="1454">
        <v>1.0</v>
      </c>
      <c r="Q381" s="1773">
        <v>45110.0</v>
      </c>
      <c r="R381" s="1543" t="str">
        <f t="shared" si="47"/>
        <v>2 ปี 7 เดือน 12 วัน </v>
      </c>
      <c r="S381" s="1540"/>
      <c r="T381" s="1454">
        <v>1.639900273934E12</v>
      </c>
      <c r="U381" s="1540"/>
      <c r="V381" s="1540"/>
      <c r="W381" s="1546"/>
      <c r="X381" s="1540"/>
      <c r="Y381" s="1540"/>
      <c r="Z381" s="1545"/>
      <c r="AA381" s="1547" t="s">
        <v>6794</v>
      </c>
      <c r="AB381" s="1454" t="s">
        <v>6608</v>
      </c>
      <c r="AC381" s="1540"/>
    </row>
    <row r="382">
      <c r="A382" s="1338" t="s">
        <v>52</v>
      </c>
      <c r="B382" s="1538" t="s">
        <v>5514</v>
      </c>
      <c r="C382" s="1539" t="s">
        <v>5515</v>
      </c>
      <c r="D382" s="1694" t="s">
        <v>5516</v>
      </c>
      <c r="E382" s="1695" t="s">
        <v>3684</v>
      </c>
      <c r="F382" s="1774" t="s">
        <v>3757</v>
      </c>
      <c r="G382" s="1540"/>
      <c r="H382" s="1547" t="s">
        <v>748</v>
      </c>
      <c r="I382" s="1612" t="s">
        <v>44</v>
      </c>
      <c r="J382" s="1547" t="s">
        <v>5501</v>
      </c>
      <c r="K382" s="1454" t="s">
        <v>2005</v>
      </c>
      <c r="L382" s="1454" t="s">
        <v>3365</v>
      </c>
      <c r="M382" s="1454" t="s">
        <v>48</v>
      </c>
      <c r="N382" s="1345">
        <f t="shared" si="46"/>
        <v>28</v>
      </c>
      <c r="O382" s="1541">
        <v>35738.0</v>
      </c>
      <c r="P382" s="1454">
        <v>1.0</v>
      </c>
      <c r="Q382" s="1773">
        <v>45110.0</v>
      </c>
      <c r="R382" s="1543" t="str">
        <f t="shared" si="47"/>
        <v>2 ปี 7 เดือน 12 วัน </v>
      </c>
      <c r="S382" s="1540"/>
      <c r="T382" s="1454">
        <v>1.102700804489E12</v>
      </c>
      <c r="U382" s="1540"/>
      <c r="V382" s="1540"/>
      <c r="W382" s="1546"/>
      <c r="X382" s="1540"/>
      <c r="Y382" s="1540"/>
      <c r="Z382" s="1545"/>
      <c r="AA382" s="1547" t="s">
        <v>6794</v>
      </c>
      <c r="AB382" s="1454" t="s">
        <v>6608</v>
      </c>
      <c r="AC382" s="1540"/>
    </row>
    <row r="383">
      <c r="A383" s="1338" t="s">
        <v>52</v>
      </c>
      <c r="B383" s="1538" t="s">
        <v>5517</v>
      </c>
      <c r="C383" s="1539" t="s">
        <v>5518</v>
      </c>
      <c r="D383" s="1694" t="s">
        <v>5519</v>
      </c>
      <c r="E383" s="1695" t="s">
        <v>3684</v>
      </c>
      <c r="F383" s="1774" t="s">
        <v>3757</v>
      </c>
      <c r="G383" s="1540"/>
      <c r="H383" s="1547" t="s">
        <v>1295</v>
      </c>
      <c r="I383" s="1612" t="s">
        <v>44</v>
      </c>
      <c r="J383" s="1547" t="s">
        <v>5501</v>
      </c>
      <c r="K383" s="1454" t="s">
        <v>2005</v>
      </c>
      <c r="L383" s="1454" t="s">
        <v>3365</v>
      </c>
      <c r="M383" s="1454" t="s">
        <v>48</v>
      </c>
      <c r="N383" s="1345">
        <f t="shared" si="46"/>
        <v>28</v>
      </c>
      <c r="O383" s="1541">
        <v>35597.0</v>
      </c>
      <c r="P383" s="1454">
        <v>1.0</v>
      </c>
      <c r="Q383" s="1773">
        <v>45110.0</v>
      </c>
      <c r="R383" s="1543" t="str">
        <f t="shared" si="47"/>
        <v>2 ปี 7 เดือน 12 วัน </v>
      </c>
      <c r="S383" s="1540"/>
      <c r="T383" s="1454">
        <v>1.103702350311E12</v>
      </c>
      <c r="U383" s="1540"/>
      <c r="V383" s="1540"/>
      <c r="W383" s="1546"/>
      <c r="X383" s="1540"/>
      <c r="Y383" s="1540"/>
      <c r="Z383" s="1545"/>
      <c r="AA383" s="1547" t="s">
        <v>6794</v>
      </c>
      <c r="AB383" s="1454" t="s">
        <v>6608</v>
      </c>
      <c r="AC383" s="1540"/>
    </row>
    <row r="384">
      <c r="A384" s="1338" t="s">
        <v>52</v>
      </c>
      <c r="B384" s="1538" t="s">
        <v>5520</v>
      </c>
      <c r="C384" s="1539" t="s">
        <v>5521</v>
      </c>
      <c r="D384" s="1694" t="s">
        <v>5522</v>
      </c>
      <c r="E384" s="1695" t="s">
        <v>3684</v>
      </c>
      <c r="F384" s="1774" t="s">
        <v>3757</v>
      </c>
      <c r="G384" s="1540"/>
      <c r="H384" s="1547" t="s">
        <v>748</v>
      </c>
      <c r="I384" s="1612" t="s">
        <v>44</v>
      </c>
      <c r="J384" s="1547" t="s">
        <v>5501</v>
      </c>
      <c r="K384" s="1454" t="s">
        <v>2005</v>
      </c>
      <c r="L384" s="1454" t="s">
        <v>3365</v>
      </c>
      <c r="M384" s="1454" t="s">
        <v>48</v>
      </c>
      <c r="N384" s="1345">
        <f t="shared" si="46"/>
        <v>27</v>
      </c>
      <c r="O384" s="1541">
        <v>35940.0</v>
      </c>
      <c r="P384" s="1454">
        <v>1.0</v>
      </c>
      <c r="Q384" s="1773">
        <v>45110.0</v>
      </c>
      <c r="R384" s="1543" t="str">
        <f t="shared" si="47"/>
        <v>2 ปี 7 เดือน 12 วัน </v>
      </c>
      <c r="S384" s="1540"/>
      <c r="T384" s="1454">
        <v>1.73990176731E12</v>
      </c>
      <c r="U384" s="1540"/>
      <c r="V384" s="1540"/>
      <c r="W384" s="1546"/>
      <c r="X384" s="1540"/>
      <c r="Y384" s="1540"/>
      <c r="Z384" s="1545"/>
      <c r="AA384" s="1547" t="s">
        <v>6794</v>
      </c>
      <c r="AB384" s="1454" t="s">
        <v>6608</v>
      </c>
      <c r="AC384" s="1540"/>
    </row>
    <row r="385">
      <c r="A385" s="1338" t="s">
        <v>52</v>
      </c>
      <c r="B385" s="1538" t="s">
        <v>2624</v>
      </c>
      <c r="C385" s="1539" t="s">
        <v>2932</v>
      </c>
      <c r="D385" s="1694" t="s">
        <v>5523</v>
      </c>
      <c r="E385" s="1695" t="s">
        <v>3684</v>
      </c>
      <c r="F385" s="1774" t="s">
        <v>3757</v>
      </c>
      <c r="G385" s="1540"/>
      <c r="H385" s="1547" t="s">
        <v>748</v>
      </c>
      <c r="I385" s="1612" t="s">
        <v>44</v>
      </c>
      <c r="J385" s="1547" t="s">
        <v>5501</v>
      </c>
      <c r="K385" s="1454" t="s">
        <v>2005</v>
      </c>
      <c r="L385" s="1454" t="s">
        <v>3365</v>
      </c>
      <c r="M385" s="1454" t="s">
        <v>48</v>
      </c>
      <c r="N385" s="1345">
        <f t="shared" si="46"/>
        <v>29</v>
      </c>
      <c r="O385" s="1541">
        <v>35381.0</v>
      </c>
      <c r="P385" s="1454">
        <v>1.0</v>
      </c>
      <c r="Q385" s="1773">
        <v>45110.0</v>
      </c>
      <c r="R385" s="1543" t="str">
        <f t="shared" si="47"/>
        <v>2 ปี 7 เดือน 12 วัน </v>
      </c>
      <c r="S385" s="1540"/>
      <c r="T385" s="1454">
        <v>1.103702189413E12</v>
      </c>
      <c r="U385" s="1540"/>
      <c r="V385" s="1540"/>
      <c r="W385" s="1546"/>
      <c r="X385" s="1540"/>
      <c r="Y385" s="1540"/>
      <c r="Z385" s="1545"/>
      <c r="AA385" s="1547" t="s">
        <v>6794</v>
      </c>
      <c r="AB385" s="1454" t="s">
        <v>6608</v>
      </c>
      <c r="AC385" s="1540"/>
    </row>
    <row r="386">
      <c r="A386" s="1338" t="s">
        <v>52</v>
      </c>
      <c r="B386" s="1538" t="s">
        <v>5524</v>
      </c>
      <c r="C386" s="1539" t="s">
        <v>5525</v>
      </c>
      <c r="D386" s="1694" t="s">
        <v>5526</v>
      </c>
      <c r="E386" s="1695" t="s">
        <v>3684</v>
      </c>
      <c r="F386" s="1774" t="s">
        <v>3757</v>
      </c>
      <c r="G386" s="1540"/>
      <c r="H386" s="1547" t="s">
        <v>748</v>
      </c>
      <c r="I386" s="1612" t="s">
        <v>44</v>
      </c>
      <c r="J386" s="1547" t="s">
        <v>5501</v>
      </c>
      <c r="K386" s="1454" t="s">
        <v>2005</v>
      </c>
      <c r="L386" s="1454" t="s">
        <v>3365</v>
      </c>
      <c r="M386" s="1454" t="s">
        <v>48</v>
      </c>
      <c r="N386" s="1345">
        <f t="shared" si="46"/>
        <v>28</v>
      </c>
      <c r="O386" s="1541">
        <v>35741.0</v>
      </c>
      <c r="P386" s="1454">
        <v>1.0</v>
      </c>
      <c r="Q386" s="1773">
        <v>45110.0</v>
      </c>
      <c r="R386" s="1543" t="str">
        <f t="shared" si="47"/>
        <v>2 ปี 7 เดือน 12 วัน </v>
      </c>
      <c r="S386" s="1540"/>
      <c r="T386" s="1454">
        <v>1.140100084408E12</v>
      </c>
      <c r="U386" s="1540"/>
      <c r="V386" s="1540"/>
      <c r="W386" s="1546"/>
      <c r="X386" s="1540"/>
      <c r="Y386" s="1540"/>
      <c r="Z386" s="1545"/>
      <c r="AA386" s="1547" t="s">
        <v>6794</v>
      </c>
      <c r="AB386" s="1454" t="s">
        <v>6608</v>
      </c>
      <c r="AC386" s="1540"/>
    </row>
    <row r="387">
      <c r="A387" s="1338" t="s">
        <v>52</v>
      </c>
      <c r="B387" s="1538" t="s">
        <v>5527</v>
      </c>
      <c r="C387" s="1539" t="s">
        <v>5528</v>
      </c>
      <c r="D387" s="1694" t="s">
        <v>5529</v>
      </c>
      <c r="E387" s="1695" t="s">
        <v>3684</v>
      </c>
      <c r="F387" s="1774" t="s">
        <v>3757</v>
      </c>
      <c r="G387" s="1540"/>
      <c r="H387" s="1547" t="s">
        <v>748</v>
      </c>
      <c r="I387" s="1612" t="s">
        <v>44</v>
      </c>
      <c r="J387" s="1547" t="s">
        <v>5501</v>
      </c>
      <c r="K387" s="1454" t="s">
        <v>2005</v>
      </c>
      <c r="L387" s="1454" t="s">
        <v>3365</v>
      </c>
      <c r="M387" s="1454" t="s">
        <v>48</v>
      </c>
      <c r="N387" s="1345">
        <f t="shared" si="46"/>
        <v>27</v>
      </c>
      <c r="O387" s="1541">
        <v>35892.0</v>
      </c>
      <c r="P387" s="1454">
        <v>1.0</v>
      </c>
      <c r="Q387" s="1773">
        <v>45110.0</v>
      </c>
      <c r="R387" s="1543" t="str">
        <f t="shared" si="47"/>
        <v>2 ปี 7 เดือน 12 วัน </v>
      </c>
      <c r="S387" s="1540"/>
      <c r="T387" s="1454">
        <v>1.104300045388E12</v>
      </c>
      <c r="U387" s="1540"/>
      <c r="V387" s="1540"/>
      <c r="W387" s="1546"/>
      <c r="X387" s="1540"/>
      <c r="Y387" s="1540"/>
      <c r="Z387" s="1545"/>
      <c r="AA387" s="1547" t="s">
        <v>6794</v>
      </c>
      <c r="AB387" s="1454" t="s">
        <v>6608</v>
      </c>
      <c r="AC387" s="1540"/>
    </row>
    <row r="388">
      <c r="A388" s="1338" t="s">
        <v>52</v>
      </c>
      <c r="B388" s="1538" t="s">
        <v>1622</v>
      </c>
      <c r="C388" s="1539" t="s">
        <v>5530</v>
      </c>
      <c r="D388" s="1694" t="s">
        <v>5531</v>
      </c>
      <c r="E388" s="1695" t="s">
        <v>3684</v>
      </c>
      <c r="F388" s="1774" t="s">
        <v>3757</v>
      </c>
      <c r="G388" s="1540"/>
      <c r="H388" s="1547" t="s">
        <v>748</v>
      </c>
      <c r="I388" s="1612" t="s">
        <v>44</v>
      </c>
      <c r="J388" s="1547" t="s">
        <v>5501</v>
      </c>
      <c r="K388" s="1454" t="s">
        <v>2005</v>
      </c>
      <c r="L388" s="1454" t="s">
        <v>3365</v>
      </c>
      <c r="M388" s="1454" t="s">
        <v>48</v>
      </c>
      <c r="N388" s="1345">
        <f t="shared" si="46"/>
        <v>28</v>
      </c>
      <c r="O388" s="1541">
        <v>35813.0</v>
      </c>
      <c r="P388" s="1454">
        <v>1.0</v>
      </c>
      <c r="Q388" s="1773">
        <v>45110.0</v>
      </c>
      <c r="R388" s="1543" t="str">
        <f t="shared" si="47"/>
        <v>2 ปี 7 เดือน 12 วัน </v>
      </c>
      <c r="S388" s="1540"/>
      <c r="T388" s="1454">
        <v>1.103702512281E12</v>
      </c>
      <c r="U388" s="1540"/>
      <c r="V388" s="1540"/>
      <c r="W388" s="1546"/>
      <c r="X388" s="1540"/>
      <c r="Y388" s="1540"/>
      <c r="Z388" s="1545"/>
      <c r="AA388" s="1547" t="s">
        <v>6794</v>
      </c>
      <c r="AB388" s="1454" t="s">
        <v>6608</v>
      </c>
      <c r="AC388" s="1540"/>
    </row>
    <row r="389">
      <c r="A389" s="1338" t="s">
        <v>52</v>
      </c>
      <c r="B389" s="1538" t="s">
        <v>871</v>
      </c>
      <c r="C389" s="1539" t="s">
        <v>872</v>
      </c>
      <c r="D389" s="1694" t="s">
        <v>5532</v>
      </c>
      <c r="E389" s="1695" t="s">
        <v>3684</v>
      </c>
      <c r="F389" s="1774" t="s">
        <v>3757</v>
      </c>
      <c r="G389" s="1540"/>
      <c r="H389" s="1547" t="s">
        <v>748</v>
      </c>
      <c r="I389" s="1612" t="s">
        <v>44</v>
      </c>
      <c r="J389" s="1547" t="s">
        <v>5501</v>
      </c>
      <c r="K389" s="1454" t="s">
        <v>2005</v>
      </c>
      <c r="L389" s="1454" t="s">
        <v>3365</v>
      </c>
      <c r="M389" s="1454" t="s">
        <v>48</v>
      </c>
      <c r="N389" s="1345">
        <f t="shared" si="46"/>
        <v>28</v>
      </c>
      <c r="O389" s="1541">
        <v>35811.0</v>
      </c>
      <c r="P389" s="1454">
        <v>1.0</v>
      </c>
      <c r="Q389" s="1773">
        <v>45110.0</v>
      </c>
      <c r="R389" s="1543" t="str">
        <f t="shared" si="47"/>
        <v>2 ปี 7 เดือน 12 วัน </v>
      </c>
      <c r="S389" s="1540"/>
      <c r="T389" s="1454">
        <v>1.103300190557E12</v>
      </c>
      <c r="U389" s="1540"/>
      <c r="V389" s="1540"/>
      <c r="W389" s="1546"/>
      <c r="X389" s="1540"/>
      <c r="Y389" s="1540"/>
      <c r="Z389" s="1545"/>
      <c r="AA389" s="1547" t="s">
        <v>6794</v>
      </c>
      <c r="AB389" s="1454" t="s">
        <v>6608</v>
      </c>
      <c r="AC389" s="1540"/>
    </row>
    <row r="390">
      <c r="A390" s="1338" t="s">
        <v>52</v>
      </c>
      <c r="B390" s="1538" t="s">
        <v>735</v>
      </c>
      <c r="C390" s="1539" t="s">
        <v>5533</v>
      </c>
      <c r="D390" s="1694" t="s">
        <v>5534</v>
      </c>
      <c r="E390" s="1695" t="s">
        <v>3684</v>
      </c>
      <c r="F390" s="1774" t="s">
        <v>3757</v>
      </c>
      <c r="G390" s="1540"/>
      <c r="H390" s="1547" t="s">
        <v>748</v>
      </c>
      <c r="I390" s="1612" t="s">
        <v>44</v>
      </c>
      <c r="J390" s="1547" t="s">
        <v>5501</v>
      </c>
      <c r="K390" s="1454" t="s">
        <v>2005</v>
      </c>
      <c r="L390" s="1454" t="s">
        <v>3365</v>
      </c>
      <c r="M390" s="1454" t="s">
        <v>48</v>
      </c>
      <c r="N390" s="1345">
        <f t="shared" si="46"/>
        <v>28</v>
      </c>
      <c r="O390" s="1541">
        <v>35574.0</v>
      </c>
      <c r="P390" s="1454">
        <v>1.0</v>
      </c>
      <c r="Q390" s="1773">
        <v>45110.0</v>
      </c>
      <c r="R390" s="1543" t="str">
        <f t="shared" si="47"/>
        <v>2 ปี 7 เดือน 12 วัน </v>
      </c>
      <c r="S390" s="1540"/>
      <c r="T390" s="1454">
        <v>1.179900337309E12</v>
      </c>
      <c r="U390" s="1540"/>
      <c r="V390" s="1540"/>
      <c r="W390" s="1546"/>
      <c r="X390" s="1540"/>
      <c r="Y390" s="1540"/>
      <c r="Z390" s="1545"/>
      <c r="AA390" s="1547" t="s">
        <v>6794</v>
      </c>
      <c r="AB390" s="1454" t="s">
        <v>6608</v>
      </c>
      <c r="AC390" s="1540"/>
    </row>
    <row r="391">
      <c r="A391" s="1338" t="s">
        <v>52</v>
      </c>
      <c r="B391" s="1538" t="s">
        <v>2815</v>
      </c>
      <c r="C391" s="1539" t="s">
        <v>5535</v>
      </c>
      <c r="D391" s="1694" t="s">
        <v>5536</v>
      </c>
      <c r="E391" s="1695" t="s">
        <v>3684</v>
      </c>
      <c r="F391" s="1774" t="s">
        <v>3757</v>
      </c>
      <c r="G391" s="1540"/>
      <c r="H391" s="1547" t="s">
        <v>748</v>
      </c>
      <c r="I391" s="1612" t="s">
        <v>44</v>
      </c>
      <c r="J391" s="1547" t="s">
        <v>5501</v>
      </c>
      <c r="K391" s="1454" t="s">
        <v>2005</v>
      </c>
      <c r="L391" s="1454" t="s">
        <v>3365</v>
      </c>
      <c r="M391" s="1454" t="s">
        <v>48</v>
      </c>
      <c r="N391" s="1345">
        <f t="shared" si="46"/>
        <v>28</v>
      </c>
      <c r="O391" s="1541">
        <v>35757.0</v>
      </c>
      <c r="P391" s="1454">
        <v>1.0</v>
      </c>
      <c r="Q391" s="1773">
        <v>45110.0</v>
      </c>
      <c r="R391" s="1543" t="str">
        <f t="shared" si="47"/>
        <v>2 ปี 7 เดือน 12 วัน </v>
      </c>
      <c r="S391" s="1540"/>
      <c r="T391" s="1454">
        <v>1.100201375548E12</v>
      </c>
      <c r="U391" s="1540"/>
      <c r="V391" s="1540"/>
      <c r="W391" s="1546"/>
      <c r="X391" s="1540"/>
      <c r="Y391" s="1540"/>
      <c r="Z391" s="1545"/>
      <c r="AA391" s="1547" t="s">
        <v>6794</v>
      </c>
      <c r="AB391" s="1454" t="s">
        <v>6608</v>
      </c>
      <c r="AC391" s="1540"/>
    </row>
    <row r="392">
      <c r="A392" s="1338" t="s">
        <v>36</v>
      </c>
      <c r="B392" s="1538" t="s">
        <v>2925</v>
      </c>
      <c r="C392" s="1539" t="s">
        <v>2926</v>
      </c>
      <c r="D392" s="1694" t="s">
        <v>5537</v>
      </c>
      <c r="E392" s="1695" t="s">
        <v>3684</v>
      </c>
      <c r="F392" s="1774" t="s">
        <v>3757</v>
      </c>
      <c r="G392" s="1540"/>
      <c r="H392" s="1547" t="s">
        <v>748</v>
      </c>
      <c r="I392" s="1612" t="s">
        <v>44</v>
      </c>
      <c r="J392" s="1547" t="s">
        <v>5501</v>
      </c>
      <c r="K392" s="1454" t="s">
        <v>2005</v>
      </c>
      <c r="L392" s="1454" t="s">
        <v>3414</v>
      </c>
      <c r="M392" s="1454" t="s">
        <v>48</v>
      </c>
      <c r="N392" s="1345">
        <f t="shared" si="46"/>
        <v>28</v>
      </c>
      <c r="O392" s="1541">
        <v>35754.0</v>
      </c>
      <c r="P392" s="1454">
        <v>1.0</v>
      </c>
      <c r="Q392" s="1773">
        <v>45110.0</v>
      </c>
      <c r="R392" s="1543" t="str">
        <f t="shared" si="47"/>
        <v>2 ปี 7 เดือน 12 วัน </v>
      </c>
      <c r="S392" s="1540"/>
      <c r="T392" s="1454">
        <v>1.103702477079E12</v>
      </c>
      <c r="U392" s="1540"/>
      <c r="V392" s="1540"/>
      <c r="W392" s="1546"/>
      <c r="X392" s="1540"/>
      <c r="Y392" s="1540"/>
      <c r="Z392" s="1545"/>
      <c r="AA392" s="1547" t="s">
        <v>6794</v>
      </c>
      <c r="AB392" s="1454" t="s">
        <v>6608</v>
      </c>
      <c r="AC392" s="1540"/>
    </row>
    <row r="393" ht="21.0" customHeight="1">
      <c r="A393" s="1776" t="s">
        <v>70</v>
      </c>
      <c r="B393" s="1538" t="s">
        <v>5735</v>
      </c>
      <c r="C393" s="1539" t="s">
        <v>4690</v>
      </c>
      <c r="D393" s="1694" t="s">
        <v>5736</v>
      </c>
      <c r="E393" s="1695" t="s">
        <v>4692</v>
      </c>
      <c r="F393" s="1720" t="s">
        <v>4693</v>
      </c>
      <c r="G393" s="1540"/>
      <c r="H393" s="1547" t="s">
        <v>1700</v>
      </c>
      <c r="I393" s="1636" t="s">
        <v>268</v>
      </c>
      <c r="J393" s="1721" t="s">
        <v>5427</v>
      </c>
      <c r="K393" s="1454" t="s">
        <v>2005</v>
      </c>
      <c r="L393" s="1454" t="s">
        <v>3365</v>
      </c>
      <c r="M393" s="1454" t="s">
        <v>5738</v>
      </c>
      <c r="N393" s="1345">
        <f t="shared" si="46"/>
        <v>64</v>
      </c>
      <c r="O393" s="1541">
        <v>22647.0</v>
      </c>
      <c r="P393" s="1454">
        <v>1.0</v>
      </c>
      <c r="Q393" s="1773">
        <v>45110.0</v>
      </c>
      <c r="R393" s="1543" t="str">
        <f t="shared" si="47"/>
        <v>2 ปี 7 เดือน 12 วัน </v>
      </c>
      <c r="S393" s="1540"/>
      <c r="T393" s="1454">
        <v>3.130300463905E12</v>
      </c>
      <c r="U393" s="1540"/>
      <c r="V393" s="1540"/>
      <c r="W393" s="1546"/>
      <c r="X393" s="1540"/>
      <c r="Y393" s="1540"/>
      <c r="Z393" s="1545"/>
      <c r="AA393" s="1547" t="s">
        <v>6795</v>
      </c>
      <c r="AB393" s="1454">
        <v>11000.0</v>
      </c>
      <c r="AC393" s="1540"/>
    </row>
    <row r="394">
      <c r="A394" s="1338" t="s">
        <v>36</v>
      </c>
      <c r="B394" s="1538" t="s">
        <v>5739</v>
      </c>
      <c r="C394" s="1539" t="s">
        <v>5740</v>
      </c>
      <c r="D394" s="1694" t="s">
        <v>5741</v>
      </c>
      <c r="E394" s="1695" t="s">
        <v>3521</v>
      </c>
      <c r="F394" s="1770" t="s">
        <v>4523</v>
      </c>
      <c r="G394" s="1540"/>
      <c r="H394" s="1540"/>
      <c r="I394" s="1636" t="s">
        <v>268</v>
      </c>
      <c r="J394" s="1659" t="s">
        <v>5503</v>
      </c>
      <c r="K394" s="1454" t="s">
        <v>2005</v>
      </c>
      <c r="L394" s="1454" t="s">
        <v>3414</v>
      </c>
      <c r="M394" s="1454" t="s">
        <v>5543</v>
      </c>
      <c r="N394" s="1345">
        <f t="shared" si="46"/>
        <v>29</v>
      </c>
      <c r="O394" s="1541">
        <v>35143.0</v>
      </c>
      <c r="P394" s="1454">
        <v>1.0</v>
      </c>
      <c r="Q394" s="1773">
        <v>45110.0</v>
      </c>
      <c r="R394" s="1543" t="str">
        <f t="shared" si="47"/>
        <v>2 ปี 7 เดือน 12 วัน </v>
      </c>
      <c r="S394" s="1540"/>
      <c r="T394" s="1454">
        <v>1.770600217291E12</v>
      </c>
      <c r="U394" s="1540"/>
      <c r="V394" s="1540"/>
      <c r="W394" s="1546"/>
      <c r="X394" s="1540"/>
      <c r="Y394" s="1540"/>
      <c r="Z394" s="1545"/>
      <c r="AA394" s="1547" t="s">
        <v>6796</v>
      </c>
      <c r="AB394" s="1454">
        <v>9000.0</v>
      </c>
      <c r="AC394" s="1540"/>
    </row>
    <row r="395">
      <c r="A395" s="1338" t="s">
        <v>36</v>
      </c>
      <c r="B395" s="1538" t="s">
        <v>1666</v>
      </c>
      <c r="C395" s="1539" t="s">
        <v>1667</v>
      </c>
      <c r="D395" s="1694" t="s">
        <v>5538</v>
      </c>
      <c r="E395" s="1695" t="s">
        <v>3521</v>
      </c>
      <c r="F395" s="1770" t="s">
        <v>4523</v>
      </c>
      <c r="G395" s="1540"/>
      <c r="H395" s="1540"/>
      <c r="I395" s="1636" t="s">
        <v>268</v>
      </c>
      <c r="J395" s="1659" t="s">
        <v>5503</v>
      </c>
      <c r="K395" s="1454" t="s">
        <v>2005</v>
      </c>
      <c r="L395" s="1454" t="s">
        <v>3414</v>
      </c>
      <c r="M395" s="1454" t="s">
        <v>5539</v>
      </c>
      <c r="N395" s="1345">
        <f t="shared" si="46"/>
        <v>24</v>
      </c>
      <c r="O395" s="1541">
        <v>37091.0</v>
      </c>
      <c r="P395" s="1454">
        <v>1.0</v>
      </c>
      <c r="Q395" s="1773">
        <v>45110.0</v>
      </c>
      <c r="R395" s="1543" t="str">
        <f t="shared" si="47"/>
        <v>2 ปี 7 เดือน 12 วัน </v>
      </c>
      <c r="S395" s="1540"/>
      <c r="T395" s="1454">
        <v>1.779800207483E12</v>
      </c>
      <c r="U395" s="1540"/>
      <c r="V395" s="1540"/>
      <c r="W395" s="1546"/>
      <c r="X395" s="1540"/>
      <c r="Y395" s="1540"/>
      <c r="Z395" s="1545"/>
      <c r="AA395" s="1547" t="s">
        <v>6796</v>
      </c>
      <c r="AB395" s="1454">
        <v>9000.0</v>
      </c>
      <c r="AC395" s="1540"/>
    </row>
    <row r="396">
      <c r="A396" s="1338" t="s">
        <v>36</v>
      </c>
      <c r="B396" s="1538" t="s">
        <v>5540</v>
      </c>
      <c r="C396" s="1539" t="s">
        <v>5541</v>
      </c>
      <c r="D396" s="1694" t="s">
        <v>5542</v>
      </c>
      <c r="E396" s="1695" t="s">
        <v>3521</v>
      </c>
      <c r="F396" s="1770" t="s">
        <v>4523</v>
      </c>
      <c r="G396" s="1540"/>
      <c r="H396" s="1540"/>
      <c r="I396" s="1636" t="s">
        <v>268</v>
      </c>
      <c r="J396" s="1659" t="s">
        <v>5503</v>
      </c>
      <c r="K396" s="1454" t="s">
        <v>2005</v>
      </c>
      <c r="L396" s="1454" t="s">
        <v>3414</v>
      </c>
      <c r="M396" s="1454" t="s">
        <v>5543</v>
      </c>
      <c r="N396" s="1345">
        <f t="shared" si="46"/>
        <v>30</v>
      </c>
      <c r="O396" s="1541">
        <v>35073.0</v>
      </c>
      <c r="P396" s="1454">
        <v>1.0</v>
      </c>
      <c r="Q396" s="1773">
        <v>45110.0</v>
      </c>
      <c r="R396" s="1543" t="str">
        <f t="shared" si="47"/>
        <v>2 ปี 7 เดือน 12 วัน </v>
      </c>
      <c r="S396" s="1540"/>
      <c r="T396" s="1454">
        <v>1.779800152174E12</v>
      </c>
      <c r="U396" s="1540"/>
      <c r="V396" s="1540"/>
      <c r="W396" s="1546"/>
      <c r="X396" s="1540"/>
      <c r="Y396" s="1540"/>
      <c r="Z396" s="1545"/>
      <c r="AA396" s="1547" t="s">
        <v>6796</v>
      </c>
      <c r="AB396" s="1454">
        <v>9000.0</v>
      </c>
      <c r="AC396" s="1540"/>
    </row>
    <row r="397">
      <c r="A397" s="1338" t="s">
        <v>36</v>
      </c>
      <c r="B397" s="1538" t="s">
        <v>5376</v>
      </c>
      <c r="C397" s="1539" t="s">
        <v>5377</v>
      </c>
      <c r="D397" s="1694" t="s">
        <v>5544</v>
      </c>
      <c r="E397" s="1695" t="s">
        <v>3684</v>
      </c>
      <c r="F397" s="1777" t="s">
        <v>3719</v>
      </c>
      <c r="G397" s="1540"/>
      <c r="H397" s="1540"/>
      <c r="I397" s="1612" t="s">
        <v>44</v>
      </c>
      <c r="J397" s="1778" t="s">
        <v>5545</v>
      </c>
      <c r="K397" s="1454" t="s">
        <v>2005</v>
      </c>
      <c r="L397" s="1454" t="s">
        <v>3414</v>
      </c>
      <c r="M397" s="1454" t="s">
        <v>5464</v>
      </c>
      <c r="N397" s="1345">
        <f t="shared" si="46"/>
        <v>30</v>
      </c>
      <c r="O397" s="1541">
        <v>35091.0</v>
      </c>
      <c r="P397" s="1454">
        <v>1.0</v>
      </c>
      <c r="Q397" s="1773">
        <v>45110.0</v>
      </c>
      <c r="R397" s="1543" t="str">
        <f t="shared" si="47"/>
        <v>2 ปี 7 เดือน 12 วัน </v>
      </c>
      <c r="S397" s="1540"/>
      <c r="T397" s="1454">
        <v>1.103000102491E12</v>
      </c>
      <c r="U397" s="1540"/>
      <c r="V397" s="1540"/>
      <c r="W397" s="1546"/>
      <c r="X397" s="1540"/>
      <c r="Y397" s="1540"/>
      <c r="Z397" s="1545"/>
      <c r="AA397" s="1547" t="s">
        <v>6797</v>
      </c>
      <c r="AB397" s="1454">
        <v>18000.0</v>
      </c>
      <c r="AC397" s="1540"/>
    </row>
    <row r="398" hidden="1">
      <c r="A398" s="1494" t="s">
        <v>52</v>
      </c>
      <c r="B398" s="1510" t="s">
        <v>470</v>
      </c>
      <c r="C398" s="1735" t="s">
        <v>471</v>
      </c>
      <c r="D398" s="1736" t="s">
        <v>5546</v>
      </c>
      <c r="E398" s="1737" t="s">
        <v>3684</v>
      </c>
      <c r="F398" s="1779" t="s">
        <v>3719</v>
      </c>
      <c r="G398" s="1511"/>
      <c r="H398" s="1511"/>
      <c r="I398" s="1763" t="s">
        <v>44</v>
      </c>
      <c r="J398" s="1780" t="s">
        <v>5545</v>
      </c>
      <c r="K398" s="1738" t="s">
        <v>2005</v>
      </c>
      <c r="L398" s="1738" t="s">
        <v>3365</v>
      </c>
      <c r="M398" s="1738" t="s">
        <v>5464</v>
      </c>
      <c r="N398" s="1501">
        <f t="shared" si="46"/>
        <v>31</v>
      </c>
      <c r="O398" s="1739">
        <v>34701.0</v>
      </c>
      <c r="P398" s="1738">
        <v>0.0</v>
      </c>
      <c r="Q398" s="1781">
        <v>45110.0</v>
      </c>
      <c r="R398" s="1504" t="str">
        <f t="shared" si="47"/>
        <v>2 ปี 7 เดือน 12 วัน </v>
      </c>
      <c r="S398" s="1511"/>
      <c r="T398" s="1738">
        <v>1.509901532829E12</v>
      </c>
      <c r="U398" s="1511"/>
      <c r="V398" s="1511"/>
      <c r="W398" s="1738" t="s">
        <v>6798</v>
      </c>
      <c r="X398" s="1511"/>
      <c r="Y398" s="1511"/>
      <c r="Z398" s="1782"/>
      <c r="AA398" s="1508" t="s">
        <v>6797</v>
      </c>
      <c r="AB398" s="1738">
        <v>18000.0</v>
      </c>
      <c r="AC398" s="1511"/>
    </row>
    <row r="399">
      <c r="A399" s="1338" t="s">
        <v>52</v>
      </c>
      <c r="B399" s="1538" t="s">
        <v>5547</v>
      </c>
      <c r="C399" s="1539" t="s">
        <v>5548</v>
      </c>
      <c r="D399" s="1694" t="s">
        <v>5549</v>
      </c>
      <c r="E399" s="1695" t="s">
        <v>5389</v>
      </c>
      <c r="F399" s="1774" t="s">
        <v>3757</v>
      </c>
      <c r="G399" s="1540"/>
      <c r="H399" s="1547" t="s">
        <v>830</v>
      </c>
      <c r="I399" s="1612" t="s">
        <v>44</v>
      </c>
      <c r="J399" s="1547" t="s">
        <v>5501</v>
      </c>
      <c r="K399" s="1454" t="s">
        <v>2005</v>
      </c>
      <c r="L399" s="1454" t="s">
        <v>3365</v>
      </c>
      <c r="M399" s="1454" t="s">
        <v>311</v>
      </c>
      <c r="N399" s="1345">
        <f t="shared" si="46"/>
        <v>34</v>
      </c>
      <c r="O399" s="1541">
        <v>33295.0</v>
      </c>
      <c r="P399" s="1454">
        <v>1.0</v>
      </c>
      <c r="Q399" s="1773">
        <v>45110.0</v>
      </c>
      <c r="R399" s="1543" t="str">
        <f t="shared" si="47"/>
        <v>2 ปี 7 เดือน 12 วัน </v>
      </c>
      <c r="S399" s="1540"/>
      <c r="T399" s="1454">
        <v>1.103700394532E12</v>
      </c>
      <c r="U399" s="1540"/>
      <c r="V399" s="1540"/>
      <c r="W399" s="1546"/>
      <c r="X399" s="1540"/>
      <c r="Y399" s="1540"/>
      <c r="Z399" s="1545"/>
      <c r="AA399" s="1547" t="s">
        <v>6799</v>
      </c>
      <c r="AB399" s="1454">
        <v>9000.0</v>
      </c>
      <c r="AC399" s="1540"/>
    </row>
    <row r="400">
      <c r="A400" s="1338" t="s">
        <v>52</v>
      </c>
      <c r="B400" s="1538" t="s">
        <v>3036</v>
      </c>
      <c r="C400" s="1539" t="s">
        <v>3037</v>
      </c>
      <c r="D400" s="1694" t="s">
        <v>5550</v>
      </c>
      <c r="E400" s="1695" t="s">
        <v>3707</v>
      </c>
      <c r="F400" s="1774" t="s">
        <v>3757</v>
      </c>
      <c r="G400" s="1540"/>
      <c r="H400" s="1547" t="s">
        <v>776</v>
      </c>
      <c r="I400" s="1612" t="s">
        <v>44</v>
      </c>
      <c r="J400" s="1547" t="s">
        <v>5501</v>
      </c>
      <c r="K400" s="1454" t="s">
        <v>2005</v>
      </c>
      <c r="L400" s="1454" t="s">
        <v>3365</v>
      </c>
      <c r="M400" s="1454" t="s">
        <v>5464</v>
      </c>
      <c r="N400" s="1345">
        <f t="shared" si="46"/>
        <v>26</v>
      </c>
      <c r="O400" s="1541">
        <v>36534.0</v>
      </c>
      <c r="P400" s="1454">
        <v>1.0</v>
      </c>
      <c r="Q400" s="1773">
        <v>45110.0</v>
      </c>
      <c r="R400" s="1543" t="str">
        <f t="shared" si="47"/>
        <v>2 ปี 7 เดือน 12 วัน </v>
      </c>
      <c r="S400" s="1540"/>
      <c r="T400" s="1454">
        <v>1.709800314506E12</v>
      </c>
      <c r="U400" s="1540"/>
      <c r="V400" s="1540"/>
      <c r="W400" s="1546"/>
      <c r="X400" s="1540"/>
      <c r="Y400" s="1540"/>
      <c r="Z400" s="1545"/>
      <c r="AA400" s="1547" t="s">
        <v>6799</v>
      </c>
      <c r="AB400" s="1454">
        <v>15000.0</v>
      </c>
      <c r="AC400" s="1540"/>
    </row>
    <row r="401" ht="18.0" hidden="1" customHeight="1">
      <c r="A401" s="577" t="s">
        <v>36</v>
      </c>
      <c r="B401" s="540" t="s">
        <v>3513</v>
      </c>
      <c r="C401" s="547" t="s">
        <v>5551</v>
      </c>
      <c r="D401" s="1696" t="s">
        <v>5552</v>
      </c>
      <c r="E401" s="524" t="s">
        <v>3521</v>
      </c>
      <c r="F401" s="572" t="s">
        <v>4693</v>
      </c>
      <c r="G401" s="572" t="s">
        <v>1706</v>
      </c>
      <c r="H401" s="1323"/>
      <c r="I401" s="1477" t="s">
        <v>268</v>
      </c>
      <c r="J401" s="572" t="s">
        <v>5501</v>
      </c>
      <c r="K401" s="518" t="s">
        <v>2005</v>
      </c>
      <c r="L401" s="518" t="s">
        <v>3414</v>
      </c>
      <c r="M401" s="518" t="s">
        <v>5410</v>
      </c>
      <c r="N401" s="1367">
        <f t="shared" si="46"/>
        <v>37</v>
      </c>
      <c r="O401" s="1536">
        <v>32193.0</v>
      </c>
      <c r="P401" s="1391">
        <v>0.0</v>
      </c>
      <c r="Q401" s="1783">
        <v>45124.0</v>
      </c>
      <c r="R401" s="1392" t="str">
        <f t="shared" si="47"/>
        <v>2 ปี 6 เดือน 29 วัน </v>
      </c>
      <c r="S401" s="1332"/>
      <c r="T401" s="1391">
        <v>1.709800083474E12</v>
      </c>
      <c r="U401" s="1323"/>
      <c r="V401" s="1323"/>
      <c r="W401" s="1391" t="s">
        <v>6800</v>
      </c>
      <c r="X401" s="1323"/>
      <c r="Y401" s="1332"/>
      <c r="Z401" s="1325"/>
      <c r="AA401" s="1455" t="s">
        <v>6801</v>
      </c>
      <c r="AB401" s="1391">
        <v>9000.0</v>
      </c>
      <c r="AC401" s="1323"/>
    </row>
    <row r="402">
      <c r="A402" s="1338" t="s">
        <v>52</v>
      </c>
      <c r="B402" s="1538" t="s">
        <v>2748</v>
      </c>
      <c r="C402" s="1539" t="s">
        <v>2749</v>
      </c>
      <c r="D402" s="1694" t="s">
        <v>2750</v>
      </c>
      <c r="E402" s="1695" t="s">
        <v>3707</v>
      </c>
      <c r="F402" s="1774" t="s">
        <v>3757</v>
      </c>
      <c r="G402" s="1540"/>
      <c r="H402" s="1547" t="s">
        <v>706</v>
      </c>
      <c r="I402" s="1612" t="s">
        <v>44</v>
      </c>
      <c r="J402" s="1547" t="s">
        <v>5501</v>
      </c>
      <c r="K402" s="1454" t="s">
        <v>2005</v>
      </c>
      <c r="L402" s="1454" t="s">
        <v>3365</v>
      </c>
      <c r="M402" s="1454" t="s">
        <v>6802</v>
      </c>
      <c r="N402" s="1345">
        <f t="shared" si="46"/>
        <v>26</v>
      </c>
      <c r="O402" s="1541">
        <v>36256.0</v>
      </c>
      <c r="P402" s="1454">
        <v>1.0</v>
      </c>
      <c r="Q402" s="1773">
        <v>45124.0</v>
      </c>
      <c r="R402" s="1543" t="str">
        <f t="shared" si="47"/>
        <v>2 ปี 6 เดือน 29 วัน </v>
      </c>
      <c r="S402" s="1540"/>
      <c r="T402" s="1454">
        <v>1.10450001091E12</v>
      </c>
      <c r="U402" s="1540"/>
      <c r="V402" s="1540"/>
      <c r="W402" s="1546"/>
      <c r="X402" s="1540"/>
      <c r="Y402" s="1540"/>
      <c r="Z402" s="1545"/>
      <c r="AA402" s="1547" t="s">
        <v>6803</v>
      </c>
      <c r="AB402" s="1454">
        <v>15000.0</v>
      </c>
      <c r="AC402" s="1540"/>
    </row>
    <row r="403">
      <c r="A403" s="1338" t="s">
        <v>36</v>
      </c>
      <c r="B403" s="1538" t="s">
        <v>2751</v>
      </c>
      <c r="C403" s="1539" t="s">
        <v>2752</v>
      </c>
      <c r="D403" s="1694" t="s">
        <v>2753</v>
      </c>
      <c r="E403" s="1695" t="s">
        <v>3521</v>
      </c>
      <c r="F403" s="1774" t="s">
        <v>3757</v>
      </c>
      <c r="G403" s="1540"/>
      <c r="H403" s="1547" t="s">
        <v>737</v>
      </c>
      <c r="I403" s="1612" t="s">
        <v>44</v>
      </c>
      <c r="J403" s="1547" t="s">
        <v>5501</v>
      </c>
      <c r="K403" s="1454" t="s">
        <v>2005</v>
      </c>
      <c r="L403" s="1454" t="s">
        <v>3414</v>
      </c>
      <c r="M403" s="1454" t="s">
        <v>5543</v>
      </c>
      <c r="N403" s="1345">
        <f t="shared" si="46"/>
        <v>21</v>
      </c>
      <c r="O403" s="1541">
        <v>38179.0</v>
      </c>
      <c r="P403" s="1454">
        <v>1.0</v>
      </c>
      <c r="Q403" s="1784">
        <v>45141.0</v>
      </c>
      <c r="R403" s="1543" t="str">
        <f t="shared" si="47"/>
        <v>2 ปี 6 เดือน 12 วัน </v>
      </c>
      <c r="S403" s="1540"/>
      <c r="T403" s="1454">
        <v>1.369900677311E12</v>
      </c>
      <c r="U403" s="1540"/>
      <c r="V403" s="1540"/>
      <c r="W403" s="1546"/>
      <c r="X403" s="1540"/>
      <c r="Y403" s="1540"/>
      <c r="Z403" s="1545"/>
      <c r="AA403" s="1547" t="s">
        <v>6804</v>
      </c>
      <c r="AB403" s="1454">
        <v>9000.0</v>
      </c>
      <c r="AC403" s="1540"/>
    </row>
    <row r="404">
      <c r="A404" s="1338" t="s">
        <v>52</v>
      </c>
      <c r="B404" s="1538" t="s">
        <v>2025</v>
      </c>
      <c r="C404" s="1539" t="s">
        <v>2026</v>
      </c>
      <c r="D404" s="1694" t="s">
        <v>5553</v>
      </c>
      <c r="E404" s="1695" t="s">
        <v>5100</v>
      </c>
      <c r="F404" s="1785" t="s">
        <v>3361</v>
      </c>
      <c r="G404" s="1547" t="s">
        <v>239</v>
      </c>
      <c r="H404" s="1540"/>
      <c r="I404" s="1612" t="s">
        <v>44</v>
      </c>
      <c r="J404" s="1547" t="s">
        <v>5501</v>
      </c>
      <c r="K404" s="1454" t="s">
        <v>2005</v>
      </c>
      <c r="L404" s="1454" t="s">
        <v>3365</v>
      </c>
      <c r="M404" s="1454" t="s">
        <v>5464</v>
      </c>
      <c r="N404" s="1345">
        <f t="shared" si="46"/>
        <v>26</v>
      </c>
      <c r="O404" s="1541">
        <v>36471.0</v>
      </c>
      <c r="P404" s="1454">
        <v>1.0</v>
      </c>
      <c r="Q404" s="1784">
        <v>45141.0</v>
      </c>
      <c r="R404" s="1543" t="str">
        <f t="shared" si="47"/>
        <v>2 ปี 6 เดือน 12 วัน </v>
      </c>
      <c r="S404" s="1540"/>
      <c r="T404" s="1454">
        <v>1.104200125134E12</v>
      </c>
      <c r="U404" s="1540"/>
      <c r="V404" s="1540"/>
      <c r="W404" s="1546"/>
      <c r="X404" s="1540"/>
      <c r="Y404" s="1540"/>
      <c r="Z404" s="1545"/>
      <c r="AA404" s="1547" t="s">
        <v>6805</v>
      </c>
      <c r="AB404" s="1454">
        <v>15000.0</v>
      </c>
      <c r="AC404" s="1540"/>
    </row>
    <row r="405">
      <c r="A405" s="1338" t="s">
        <v>36</v>
      </c>
      <c r="B405" s="1538" t="s">
        <v>2754</v>
      </c>
      <c r="C405" s="1539" t="s">
        <v>2755</v>
      </c>
      <c r="D405" s="1694" t="s">
        <v>2756</v>
      </c>
      <c r="E405" s="1695" t="s">
        <v>6806</v>
      </c>
      <c r="F405" s="1774" t="s">
        <v>3757</v>
      </c>
      <c r="G405" s="1540"/>
      <c r="H405" s="1547" t="s">
        <v>3785</v>
      </c>
      <c r="I405" s="1612" t="s">
        <v>44</v>
      </c>
      <c r="J405" s="1547" t="s">
        <v>5501</v>
      </c>
      <c r="K405" s="1454" t="s">
        <v>2005</v>
      </c>
      <c r="L405" s="1454" t="s">
        <v>3414</v>
      </c>
      <c r="M405" s="1454" t="s">
        <v>218</v>
      </c>
      <c r="N405" s="1345">
        <f t="shared" si="46"/>
        <v>29</v>
      </c>
      <c r="O405" s="1541">
        <v>35288.0</v>
      </c>
      <c r="P405" s="1454">
        <v>1.0</v>
      </c>
      <c r="Q405" s="1786">
        <v>45170.0</v>
      </c>
      <c r="R405" s="1543" t="str">
        <f t="shared" si="47"/>
        <v>2 ปี 5 เดือน 14 วัน </v>
      </c>
      <c r="S405" s="1540"/>
      <c r="T405" s="1454">
        <v>5.101000028518E12</v>
      </c>
      <c r="U405" s="1540"/>
      <c r="V405" s="1540"/>
      <c r="W405" s="1546"/>
      <c r="X405" s="1540"/>
      <c r="Y405" s="1540"/>
      <c r="Z405" s="1545"/>
      <c r="AA405" s="1547" t="s">
        <v>6807</v>
      </c>
      <c r="AB405" s="1454">
        <v>9000.0</v>
      </c>
      <c r="AC405" s="1540"/>
    </row>
    <row r="406">
      <c r="A406" s="1338" t="s">
        <v>52</v>
      </c>
      <c r="B406" s="1538" t="s">
        <v>2757</v>
      </c>
      <c r="C406" s="1539" t="s">
        <v>2758</v>
      </c>
      <c r="D406" s="1694" t="s">
        <v>2759</v>
      </c>
      <c r="E406" s="1695" t="s">
        <v>6808</v>
      </c>
      <c r="F406" s="1774" t="s">
        <v>3757</v>
      </c>
      <c r="G406" s="1540"/>
      <c r="H406" s="1547" t="s">
        <v>3141</v>
      </c>
      <c r="I406" s="1612" t="s">
        <v>44</v>
      </c>
      <c r="J406" s="1547" t="s">
        <v>5501</v>
      </c>
      <c r="K406" s="1454" t="s">
        <v>2005</v>
      </c>
      <c r="L406" s="1454" t="s">
        <v>3365</v>
      </c>
      <c r="M406" s="1454" t="s">
        <v>5431</v>
      </c>
      <c r="N406" s="1345">
        <f t="shared" si="46"/>
        <v>31</v>
      </c>
      <c r="O406" s="1541">
        <v>34477.0</v>
      </c>
      <c r="P406" s="1454">
        <v>1.0</v>
      </c>
      <c r="Q406" s="1784">
        <v>45145.0</v>
      </c>
      <c r="R406" s="1543" t="str">
        <f t="shared" si="47"/>
        <v>2 ปี 6 เดือน 8 วัน </v>
      </c>
      <c r="S406" s="1540"/>
      <c r="T406" s="1454">
        <v>1.100501095125E12</v>
      </c>
      <c r="U406" s="1540"/>
      <c r="V406" s="1540"/>
      <c r="W406" s="1546"/>
      <c r="X406" s="1540"/>
      <c r="Y406" s="1540"/>
      <c r="Z406" s="1545"/>
      <c r="AA406" s="1547" t="s">
        <v>6809</v>
      </c>
      <c r="AB406" s="1454">
        <v>9000.0</v>
      </c>
      <c r="AC406" s="1540"/>
    </row>
    <row r="407" hidden="1">
      <c r="A407" s="1494" t="s">
        <v>36</v>
      </c>
      <c r="B407" s="1510" t="s">
        <v>5554</v>
      </c>
      <c r="C407" s="1735" t="s">
        <v>5555</v>
      </c>
      <c r="D407" s="1736" t="s">
        <v>5556</v>
      </c>
      <c r="E407" s="1737" t="s">
        <v>3521</v>
      </c>
      <c r="F407" s="1787" t="s">
        <v>4853</v>
      </c>
      <c r="G407" s="1511"/>
      <c r="H407" s="1511"/>
      <c r="I407" s="1763" t="s">
        <v>44</v>
      </c>
      <c r="J407" s="1508" t="s">
        <v>5501</v>
      </c>
      <c r="K407" s="1738" t="s">
        <v>2005</v>
      </c>
      <c r="L407" s="1738" t="s">
        <v>3414</v>
      </c>
      <c r="M407" s="1738" t="s">
        <v>5431</v>
      </c>
      <c r="N407" s="1501">
        <f t="shared" si="46"/>
        <v>22</v>
      </c>
      <c r="O407" s="1739">
        <v>37824.0</v>
      </c>
      <c r="P407" s="1738">
        <v>0.0</v>
      </c>
      <c r="Q407" s="1788">
        <v>45153.0</v>
      </c>
      <c r="R407" s="1504" t="str">
        <f t="shared" si="47"/>
        <v>2 ปี 6 เดือน 0 วัน </v>
      </c>
      <c r="S407" s="1511"/>
      <c r="T407" s="1738">
        <v>1.209601397597E12</v>
      </c>
      <c r="U407" s="1511"/>
      <c r="V407" s="1511"/>
      <c r="W407" s="1765"/>
      <c r="X407" s="1511"/>
      <c r="Y407" s="1511"/>
      <c r="Z407" s="1782"/>
      <c r="AA407" s="1508" t="s">
        <v>6810</v>
      </c>
      <c r="AB407" s="1738" t="s">
        <v>6811</v>
      </c>
      <c r="AC407" s="1511"/>
    </row>
    <row r="408">
      <c r="A408" s="1547" t="s">
        <v>52</v>
      </c>
      <c r="B408" s="1538" t="s">
        <v>5259</v>
      </c>
      <c r="C408" s="1539" t="s">
        <v>3960</v>
      </c>
      <c r="D408" s="1694" t="s">
        <v>5557</v>
      </c>
      <c r="E408" s="1695" t="s">
        <v>3707</v>
      </c>
      <c r="F408" s="1774" t="s">
        <v>3757</v>
      </c>
      <c r="G408" s="1540"/>
      <c r="H408" s="1547" t="s">
        <v>838</v>
      </c>
      <c r="I408" s="1612" t="s">
        <v>44</v>
      </c>
      <c r="J408" s="1547" t="s">
        <v>5501</v>
      </c>
      <c r="K408" s="1454" t="s">
        <v>2005</v>
      </c>
      <c r="L408" s="1454" t="s">
        <v>3365</v>
      </c>
      <c r="M408" s="1454" t="s">
        <v>5464</v>
      </c>
      <c r="N408" s="1345">
        <f t="shared" si="46"/>
        <v>28</v>
      </c>
      <c r="O408" s="1541">
        <v>35657.0</v>
      </c>
      <c r="P408" s="1454">
        <v>1.0</v>
      </c>
      <c r="Q408" s="1786">
        <v>45170.0</v>
      </c>
      <c r="R408" s="1543" t="str">
        <f t="shared" si="47"/>
        <v>2 ปี 5 เดือน 14 วัน </v>
      </c>
      <c r="S408" s="1540"/>
      <c r="T408" s="1454">
        <v>1.459900635803E12</v>
      </c>
      <c r="U408" s="1540"/>
      <c r="V408" s="1540"/>
      <c r="W408" s="1546"/>
      <c r="X408" s="1540"/>
      <c r="Y408" s="1540"/>
      <c r="Z408" s="1545"/>
      <c r="AA408" s="1547" t="s">
        <v>6812</v>
      </c>
      <c r="AB408" s="1454">
        <v>15000.0</v>
      </c>
      <c r="AC408" s="1540"/>
    </row>
    <row r="409" ht="21.75" hidden="1" customHeight="1">
      <c r="A409" s="1508" t="s">
        <v>36</v>
      </c>
      <c r="B409" s="1510" t="s">
        <v>5558</v>
      </c>
      <c r="C409" s="1735" t="s">
        <v>5559</v>
      </c>
      <c r="D409" s="1736" t="s">
        <v>5560</v>
      </c>
      <c r="E409" s="1737" t="s">
        <v>3521</v>
      </c>
      <c r="F409" s="1767" t="s">
        <v>3757</v>
      </c>
      <c r="G409" s="1511"/>
      <c r="H409" s="1508" t="s">
        <v>5561</v>
      </c>
      <c r="I409" s="1763" t="s">
        <v>44</v>
      </c>
      <c r="J409" s="1508" t="s">
        <v>5501</v>
      </c>
      <c r="K409" s="1738" t="s">
        <v>2005</v>
      </c>
      <c r="L409" s="1738" t="s">
        <v>3414</v>
      </c>
      <c r="M409" s="1738" t="s">
        <v>5410</v>
      </c>
      <c r="N409" s="1501">
        <f t="shared" si="46"/>
        <v>23</v>
      </c>
      <c r="O409" s="1739">
        <v>37464.0</v>
      </c>
      <c r="P409" s="1738">
        <v>0.0</v>
      </c>
      <c r="Q409" s="1789">
        <v>45170.0</v>
      </c>
      <c r="R409" s="1504" t="str">
        <f t="shared" si="47"/>
        <v>2 ปี 5 เดือน 14 วัน </v>
      </c>
      <c r="S409" s="1511"/>
      <c r="T409" s="1738">
        <v>1.1007033687E12</v>
      </c>
      <c r="U409" s="1511"/>
      <c r="V409" s="1511"/>
      <c r="W409" s="1765"/>
      <c r="X409" s="1511"/>
      <c r="Y409" s="1511"/>
      <c r="Z409" s="1782"/>
      <c r="AA409" s="1508" t="s">
        <v>6813</v>
      </c>
      <c r="AB409" s="1738">
        <v>9000.0</v>
      </c>
      <c r="AC409" s="1511"/>
    </row>
    <row r="410">
      <c r="A410" s="1547" t="s">
        <v>36</v>
      </c>
      <c r="B410" s="1538" t="s">
        <v>5562</v>
      </c>
      <c r="C410" s="1539" t="s">
        <v>5563</v>
      </c>
      <c r="D410" s="1694" t="s">
        <v>5564</v>
      </c>
      <c r="E410" s="1695" t="s">
        <v>3521</v>
      </c>
      <c r="F410" s="1774" t="s">
        <v>3757</v>
      </c>
      <c r="G410" s="1540"/>
      <c r="H410" s="1547" t="s">
        <v>5561</v>
      </c>
      <c r="I410" s="1612" t="s">
        <v>44</v>
      </c>
      <c r="J410" s="1547" t="s">
        <v>5501</v>
      </c>
      <c r="K410" s="1454" t="s">
        <v>2005</v>
      </c>
      <c r="L410" s="1454" t="s">
        <v>3414</v>
      </c>
      <c r="M410" s="1454" t="s">
        <v>5410</v>
      </c>
      <c r="N410" s="1345">
        <f t="shared" si="46"/>
        <v>34</v>
      </c>
      <c r="O410" s="1541">
        <v>33454.0</v>
      </c>
      <c r="P410" s="1454">
        <v>1.0</v>
      </c>
      <c r="Q410" s="1786">
        <v>45170.0</v>
      </c>
      <c r="R410" s="1543" t="str">
        <f t="shared" si="47"/>
        <v>2 ปี 5 เดือน 14 วัน </v>
      </c>
      <c r="S410" s="1540"/>
      <c r="T410" s="1454">
        <v>1.103700534342E12</v>
      </c>
      <c r="U410" s="1540"/>
      <c r="V410" s="1540"/>
      <c r="W410" s="1546"/>
      <c r="X410" s="1540"/>
      <c r="Y410" s="1540"/>
      <c r="Z410" s="1545"/>
      <c r="AA410" s="1547" t="s">
        <v>6813</v>
      </c>
      <c r="AB410" s="1454">
        <v>9000.0</v>
      </c>
      <c r="AC410" s="1540"/>
    </row>
    <row r="411">
      <c r="A411" s="1538" t="s">
        <v>36</v>
      </c>
      <c r="B411" s="1790" t="s">
        <v>5566</v>
      </c>
      <c r="C411" s="1791" t="s">
        <v>948</v>
      </c>
      <c r="D411" s="1694" t="s">
        <v>5567</v>
      </c>
      <c r="E411" s="1695" t="s">
        <v>3521</v>
      </c>
      <c r="F411" s="1774" t="s">
        <v>3757</v>
      </c>
      <c r="G411" s="1511"/>
      <c r="H411" s="1547" t="s">
        <v>5561</v>
      </c>
      <c r="I411" s="1612" t="s">
        <v>44</v>
      </c>
      <c r="J411" s="1547" t="s">
        <v>5501</v>
      </c>
      <c r="K411" s="1454" t="s">
        <v>2005</v>
      </c>
      <c r="L411" s="1454" t="s">
        <v>3414</v>
      </c>
      <c r="M411" s="1454" t="s">
        <v>5431</v>
      </c>
      <c r="N411" s="1345">
        <f t="shared" si="46"/>
        <v>25</v>
      </c>
      <c r="O411" s="1772">
        <v>36735.0</v>
      </c>
      <c r="P411" s="1454">
        <v>1.0</v>
      </c>
      <c r="Q411" s="1786">
        <v>45170.0</v>
      </c>
      <c r="R411" s="1543" t="str">
        <f t="shared" si="47"/>
        <v>2 ปี 5 เดือน 14 วัน </v>
      </c>
      <c r="S411" s="1511"/>
      <c r="T411" s="1454">
        <v>1.103100651151E12</v>
      </c>
      <c r="U411" s="1511"/>
      <c r="V411" s="1511"/>
      <c r="W411" s="1765"/>
      <c r="X411" s="1511"/>
      <c r="Y411" s="1511"/>
      <c r="Z411" s="1782"/>
      <c r="AA411" s="1547" t="s">
        <v>6813</v>
      </c>
      <c r="AB411" s="1454">
        <v>9000.0</v>
      </c>
      <c r="AC411" s="1511"/>
    </row>
    <row r="412">
      <c r="A412" s="1538" t="s">
        <v>36</v>
      </c>
      <c r="B412" s="1790" t="s">
        <v>2760</v>
      </c>
      <c r="C412" s="1791" t="s">
        <v>2761</v>
      </c>
      <c r="D412" s="1694" t="s">
        <v>2762</v>
      </c>
      <c r="E412" s="1695" t="s">
        <v>3521</v>
      </c>
      <c r="F412" s="1774" t="s">
        <v>3757</v>
      </c>
      <c r="G412" s="1511"/>
      <c r="H412" s="1547" t="s">
        <v>5561</v>
      </c>
      <c r="I412" s="1612" t="s">
        <v>44</v>
      </c>
      <c r="J412" s="1547" t="s">
        <v>5501</v>
      </c>
      <c r="K412" s="1454" t="s">
        <v>2005</v>
      </c>
      <c r="L412" s="1454" t="s">
        <v>3414</v>
      </c>
      <c r="M412" s="1454" t="s">
        <v>5410</v>
      </c>
      <c r="N412" s="1345">
        <f t="shared" si="46"/>
        <v>28</v>
      </c>
      <c r="O412" s="1541">
        <v>35723.0</v>
      </c>
      <c r="P412" s="1454">
        <v>1.0</v>
      </c>
      <c r="Q412" s="1786">
        <v>45170.0</v>
      </c>
      <c r="R412" s="1543" t="str">
        <f t="shared" si="47"/>
        <v>2 ปี 5 เดือน 14 วัน </v>
      </c>
      <c r="S412" s="1511"/>
      <c r="T412" s="1454">
        <v>1.103702446459E12</v>
      </c>
      <c r="U412" s="1511"/>
      <c r="V412" s="1511"/>
      <c r="W412" s="1765"/>
      <c r="X412" s="1511"/>
      <c r="Y412" s="1511"/>
      <c r="Z412" s="1782"/>
      <c r="AA412" s="1547" t="s">
        <v>6813</v>
      </c>
      <c r="AB412" s="1454">
        <v>9000.0</v>
      </c>
      <c r="AC412" s="1511"/>
    </row>
    <row r="413">
      <c r="A413" s="1538" t="s">
        <v>52</v>
      </c>
      <c r="B413" s="1790" t="s">
        <v>2763</v>
      </c>
      <c r="C413" s="1791" t="s">
        <v>2764</v>
      </c>
      <c r="D413" s="1694" t="s">
        <v>2765</v>
      </c>
      <c r="E413" s="1695" t="s">
        <v>3521</v>
      </c>
      <c r="F413" s="1547" t="s">
        <v>4693</v>
      </c>
      <c r="G413" s="1547" t="s">
        <v>1706</v>
      </c>
      <c r="H413" s="1540"/>
      <c r="I413" s="1636" t="s">
        <v>268</v>
      </c>
      <c r="J413" s="1721" t="s">
        <v>5427</v>
      </c>
      <c r="K413" s="1454" t="s">
        <v>2005</v>
      </c>
      <c r="L413" s="1454" t="s">
        <v>3365</v>
      </c>
      <c r="M413" s="1454" t="s">
        <v>5431</v>
      </c>
      <c r="N413" s="1345">
        <f t="shared" si="46"/>
        <v>33</v>
      </c>
      <c r="O413" s="1541">
        <v>33943.0</v>
      </c>
      <c r="P413" s="1454">
        <v>1.0</v>
      </c>
      <c r="Q413" s="1786">
        <v>45173.0</v>
      </c>
      <c r="R413" s="1543" t="str">
        <f t="shared" si="47"/>
        <v>2 ปี 5 เดือน 11 วัน </v>
      </c>
      <c r="S413" s="1540"/>
      <c r="T413" s="1454">
        <v>1.709900763485E12</v>
      </c>
      <c r="U413" s="1540"/>
      <c r="V413" s="1540"/>
      <c r="W413" s="1546"/>
      <c r="X413" s="1540"/>
      <c r="Y413" s="1540"/>
      <c r="Z413" s="1545"/>
      <c r="AA413" s="1547" t="s">
        <v>6814</v>
      </c>
      <c r="AB413" s="1454">
        <v>9000.0</v>
      </c>
      <c r="AC413" s="1540"/>
    </row>
    <row r="414" ht="19.5" customHeight="1">
      <c r="A414" s="1538" t="s">
        <v>52</v>
      </c>
      <c r="B414" s="1790" t="s">
        <v>1629</v>
      </c>
      <c r="C414" s="1791" t="s">
        <v>1630</v>
      </c>
      <c r="D414" s="1694" t="s">
        <v>5568</v>
      </c>
      <c r="E414" s="1695" t="s">
        <v>5100</v>
      </c>
      <c r="F414" s="1770" t="s">
        <v>4523</v>
      </c>
      <c r="G414" s="1540"/>
      <c r="H414" s="1540"/>
      <c r="I414" s="1636" t="s">
        <v>268</v>
      </c>
      <c r="J414" s="1659" t="s">
        <v>5569</v>
      </c>
      <c r="K414" s="1454" t="s">
        <v>2005</v>
      </c>
      <c r="L414" s="1454" t="s">
        <v>3365</v>
      </c>
      <c r="M414" s="1454" t="s">
        <v>5464</v>
      </c>
      <c r="N414" s="1345">
        <f t="shared" si="46"/>
        <v>34</v>
      </c>
      <c r="O414" s="1541">
        <v>33381.0</v>
      </c>
      <c r="P414" s="1454">
        <v>1.0</v>
      </c>
      <c r="Q414" s="1792">
        <v>45201.0</v>
      </c>
      <c r="R414" s="1543" t="str">
        <f t="shared" si="47"/>
        <v>2 ปี 4 เดือน 13 วัน </v>
      </c>
      <c r="S414" s="1540"/>
      <c r="T414" s="1454">
        <v>1.860200075331E12</v>
      </c>
      <c r="U414" s="1540"/>
      <c r="V414" s="1540"/>
      <c r="W414" s="1546"/>
      <c r="X414" s="1540"/>
      <c r="Y414" s="1540"/>
      <c r="Z414" s="1545"/>
      <c r="AA414" s="1547" t="s">
        <v>6815</v>
      </c>
      <c r="AB414" s="1454">
        <v>15000.0</v>
      </c>
      <c r="AC414" s="1540"/>
    </row>
    <row r="415">
      <c r="A415" s="1538" t="s">
        <v>52</v>
      </c>
      <c r="B415" s="1790" t="s">
        <v>3020</v>
      </c>
      <c r="C415" s="1791" t="s">
        <v>3021</v>
      </c>
      <c r="D415" s="1694" t="s">
        <v>5732</v>
      </c>
      <c r="E415" s="1695" t="s">
        <v>3707</v>
      </c>
      <c r="F415" s="1770" t="s">
        <v>4523</v>
      </c>
      <c r="G415" s="1540"/>
      <c r="H415" s="1540"/>
      <c r="I415" s="1636" t="s">
        <v>268</v>
      </c>
      <c r="J415" s="1659" t="s">
        <v>5569</v>
      </c>
      <c r="K415" s="1454" t="s">
        <v>2005</v>
      </c>
      <c r="L415" s="1454" t="s">
        <v>3365</v>
      </c>
      <c r="M415" s="1454" t="s">
        <v>5464</v>
      </c>
      <c r="N415" s="1345">
        <f t="shared" si="46"/>
        <v>24</v>
      </c>
      <c r="O415" s="1541">
        <v>37192.0</v>
      </c>
      <c r="P415" s="1454">
        <v>1.0</v>
      </c>
      <c r="Q415" s="1792">
        <v>45201.0</v>
      </c>
      <c r="R415" s="1543" t="str">
        <f t="shared" si="47"/>
        <v>2 ปี 4 เดือน 13 วัน </v>
      </c>
      <c r="S415" s="1540"/>
      <c r="T415" s="1454">
        <v>1.77990028868E12</v>
      </c>
      <c r="U415" s="1540"/>
      <c r="V415" s="1540"/>
      <c r="W415" s="1546"/>
      <c r="X415" s="1540"/>
      <c r="Y415" s="1540"/>
      <c r="Z415" s="1545"/>
      <c r="AA415" s="1547" t="s">
        <v>6815</v>
      </c>
      <c r="AB415" s="1454">
        <v>15000.0</v>
      </c>
      <c r="AC415" s="1540"/>
    </row>
    <row r="416">
      <c r="A416" s="1538" t="s">
        <v>52</v>
      </c>
      <c r="B416" s="1790" t="s">
        <v>3029</v>
      </c>
      <c r="C416" s="1791" t="s">
        <v>3030</v>
      </c>
      <c r="D416" s="1694" t="s">
        <v>5731</v>
      </c>
      <c r="E416" s="1695" t="s">
        <v>3707</v>
      </c>
      <c r="F416" s="1770" t="s">
        <v>4523</v>
      </c>
      <c r="G416" s="1540"/>
      <c r="H416" s="1540"/>
      <c r="I416" s="1636" t="s">
        <v>268</v>
      </c>
      <c r="J416" s="1659" t="s">
        <v>5569</v>
      </c>
      <c r="K416" s="1454" t="s">
        <v>2005</v>
      </c>
      <c r="L416" s="1454" t="s">
        <v>3365</v>
      </c>
      <c r="M416" s="1454" t="s">
        <v>5464</v>
      </c>
      <c r="N416" s="1345">
        <f t="shared" si="46"/>
        <v>28</v>
      </c>
      <c r="O416" s="1541">
        <v>35838.0</v>
      </c>
      <c r="P416" s="1454">
        <v>1.0</v>
      </c>
      <c r="Q416" s="1792">
        <v>45201.0</v>
      </c>
      <c r="R416" s="1543" t="str">
        <f t="shared" si="47"/>
        <v>2 ปี 4 เดือน 13 วัน </v>
      </c>
      <c r="S416" s="1540"/>
      <c r="T416" s="1454">
        <v>1.860700135139E12</v>
      </c>
      <c r="U416" s="1540"/>
      <c r="V416" s="1540"/>
      <c r="W416" s="1546"/>
      <c r="X416" s="1540"/>
      <c r="Y416" s="1540"/>
      <c r="Z416" s="1545"/>
      <c r="AA416" s="1547" t="s">
        <v>6815</v>
      </c>
      <c r="AB416" s="1454">
        <v>15000.0</v>
      </c>
      <c r="AC416" s="1540"/>
    </row>
    <row r="417">
      <c r="A417" s="1793"/>
      <c r="B417" s="1793"/>
      <c r="C417" s="1794"/>
      <c r="D417" s="1694" t="s">
        <v>5786</v>
      </c>
      <c r="E417" s="1795"/>
      <c r="F417" s="1511"/>
      <c r="G417" s="1511"/>
      <c r="H417" s="1511"/>
      <c r="I417" s="1511"/>
      <c r="J417" s="1511"/>
      <c r="K417" s="1782"/>
      <c r="L417" s="1454"/>
      <c r="M417" s="1782"/>
      <c r="N417" s="1782"/>
      <c r="O417" s="1796"/>
      <c r="P417" s="1782"/>
      <c r="Q417" s="1797"/>
      <c r="R417" s="1543"/>
      <c r="S417" s="1511"/>
      <c r="T417" s="1782"/>
      <c r="U417" s="1511"/>
      <c r="V417" s="1511"/>
      <c r="W417" s="1765"/>
      <c r="X417" s="1511"/>
      <c r="Y417" s="1511"/>
      <c r="Z417" s="1782"/>
      <c r="AA417" s="1511"/>
      <c r="AB417" s="1782"/>
      <c r="AC417" s="1511"/>
    </row>
    <row r="418">
      <c r="A418" s="1793"/>
      <c r="B418" s="1793"/>
      <c r="C418" s="1794"/>
      <c r="D418" s="1694" t="s">
        <v>5572</v>
      </c>
      <c r="E418" s="1795"/>
      <c r="F418" s="1511"/>
      <c r="G418" s="1511"/>
      <c r="H418" s="1511"/>
      <c r="I418" s="1511"/>
      <c r="J418" s="1511"/>
      <c r="K418" s="1782"/>
      <c r="L418" s="1782"/>
      <c r="M418" s="1782"/>
      <c r="N418" s="1782"/>
      <c r="O418" s="1796"/>
      <c r="P418" s="1782"/>
      <c r="Q418" s="1798"/>
      <c r="R418" s="1782"/>
      <c r="S418" s="1511"/>
      <c r="T418" s="1782"/>
      <c r="U418" s="1511"/>
      <c r="V418" s="1511"/>
      <c r="W418" s="1765"/>
      <c r="X418" s="1511"/>
      <c r="Y418" s="1511"/>
      <c r="Z418" s="1782"/>
      <c r="AA418" s="1511"/>
      <c r="AB418" s="1782"/>
      <c r="AC418" s="1511"/>
    </row>
    <row r="419">
      <c r="A419" s="1793"/>
      <c r="B419" s="1793"/>
      <c r="C419" s="1794"/>
      <c r="D419" s="1694" t="s">
        <v>5575</v>
      </c>
      <c r="E419" s="1795"/>
      <c r="F419" s="1511"/>
      <c r="G419" s="1511"/>
      <c r="H419" s="1511"/>
      <c r="I419" s="1511"/>
      <c r="J419" s="1511"/>
      <c r="K419" s="1782"/>
      <c r="L419" s="1782"/>
      <c r="M419" s="1782"/>
      <c r="N419" s="1782"/>
      <c r="O419" s="1796"/>
      <c r="P419" s="1782"/>
      <c r="Q419" s="1798"/>
      <c r="R419" s="1782"/>
      <c r="S419" s="1511"/>
      <c r="T419" s="1782"/>
      <c r="U419" s="1511"/>
      <c r="V419" s="1511"/>
      <c r="W419" s="1765"/>
      <c r="X419" s="1511"/>
      <c r="Y419" s="1511"/>
      <c r="Z419" s="1782"/>
      <c r="AA419" s="1511"/>
      <c r="AB419" s="1782"/>
      <c r="AC419" s="1511"/>
    </row>
    <row r="420">
      <c r="A420" s="1793"/>
      <c r="B420" s="1799"/>
      <c r="C420" s="1800"/>
      <c r="D420" s="1694" t="s">
        <v>2768</v>
      </c>
      <c r="E420" s="1795"/>
      <c r="F420" s="1511"/>
      <c r="G420" s="1511"/>
      <c r="H420" s="1511"/>
      <c r="I420" s="1511"/>
      <c r="J420" s="1511"/>
      <c r="K420" s="1782"/>
      <c r="L420" s="1782"/>
      <c r="M420" s="1782"/>
      <c r="N420" s="1782"/>
      <c r="O420" s="1796"/>
      <c r="P420" s="1782"/>
      <c r="Q420" s="1798"/>
      <c r="R420" s="1782"/>
      <c r="S420" s="1511"/>
      <c r="T420" s="1782"/>
      <c r="U420" s="1511"/>
      <c r="V420" s="1511"/>
      <c r="W420" s="1765"/>
      <c r="X420" s="1511"/>
      <c r="Y420" s="1511"/>
      <c r="Z420" s="1782"/>
      <c r="AA420" s="1511"/>
      <c r="AB420" s="1782"/>
      <c r="AC420" s="1511"/>
    </row>
    <row r="421">
      <c r="A421" s="1801"/>
      <c r="B421" s="1801"/>
      <c r="C421" s="1801"/>
      <c r="D421" s="1802"/>
      <c r="E421" s="1803"/>
      <c r="F421" s="1801"/>
      <c r="G421" s="1801"/>
      <c r="H421" s="1801"/>
      <c r="I421" s="1801"/>
      <c r="J421" s="1801"/>
      <c r="K421" s="1804"/>
      <c r="L421" s="1804"/>
      <c r="M421" s="1804"/>
      <c r="N421" s="1804"/>
      <c r="O421" s="1805"/>
      <c r="P421" s="1804"/>
      <c r="Q421" s="1806"/>
      <c r="R421" s="1804"/>
      <c r="S421" s="1801"/>
      <c r="T421" s="1804"/>
      <c r="U421" s="1801"/>
      <c r="V421" s="1801"/>
      <c r="W421" s="1807"/>
      <c r="X421" s="1801"/>
      <c r="Y421" s="1801"/>
      <c r="Z421" s="1804"/>
      <c r="AA421" s="1801"/>
      <c r="AB421" s="1804"/>
      <c r="AC421" s="1801"/>
    </row>
    <row r="422">
      <c r="A422" s="1801"/>
      <c r="B422" s="1801"/>
      <c r="C422" s="1801"/>
      <c r="D422" s="1802"/>
      <c r="E422" s="1803"/>
      <c r="F422" s="1801"/>
      <c r="G422" s="1801"/>
      <c r="H422" s="1801"/>
      <c r="I422" s="1801"/>
      <c r="J422" s="1801"/>
      <c r="K422" s="1804"/>
      <c r="L422" s="1804"/>
      <c r="M422" s="1804"/>
      <c r="N422" s="1804"/>
      <c r="O422" s="1805"/>
      <c r="P422" s="1804"/>
      <c r="Q422" s="1806"/>
      <c r="R422" s="1804"/>
      <c r="S422" s="1801"/>
      <c r="T422" s="1804"/>
      <c r="U422" s="1801"/>
      <c r="V422" s="1801"/>
      <c r="W422" s="1807"/>
      <c r="X422" s="1801"/>
      <c r="Y422" s="1801"/>
      <c r="Z422" s="1804"/>
      <c r="AA422" s="1801"/>
      <c r="AB422" s="1804"/>
      <c r="AC422" s="1801"/>
    </row>
    <row r="423">
      <c r="A423" s="1801"/>
      <c r="B423" s="1801"/>
      <c r="C423" s="1801"/>
      <c r="D423" s="1802"/>
      <c r="E423" s="1803"/>
      <c r="F423" s="1801"/>
      <c r="G423" s="1801"/>
      <c r="H423" s="1801"/>
      <c r="I423" s="1801"/>
      <c r="J423" s="1801"/>
      <c r="K423" s="1804"/>
      <c r="L423" s="1804"/>
      <c r="M423" s="1804"/>
      <c r="N423" s="1804"/>
      <c r="O423" s="1805"/>
      <c r="P423" s="1804"/>
      <c r="Q423" s="1806"/>
      <c r="R423" s="1804"/>
      <c r="S423" s="1801"/>
      <c r="T423" s="1804"/>
      <c r="U423" s="1801"/>
      <c r="V423" s="1801"/>
      <c r="W423" s="1807"/>
      <c r="X423" s="1801"/>
      <c r="Y423" s="1801"/>
      <c r="Z423" s="1804"/>
      <c r="AA423" s="1801"/>
      <c r="AB423" s="1804"/>
      <c r="AC423" s="1801"/>
    </row>
    <row r="424">
      <c r="A424" s="1801"/>
      <c r="B424" s="1801"/>
      <c r="C424" s="1801"/>
      <c r="D424" s="1802"/>
      <c r="E424" s="1803"/>
      <c r="F424" s="1801"/>
      <c r="G424" s="1801"/>
      <c r="H424" s="1801"/>
      <c r="I424" s="1801"/>
      <c r="J424" s="1801"/>
      <c r="K424" s="1804"/>
      <c r="L424" s="1804"/>
      <c r="M424" s="1804"/>
      <c r="N424" s="1804"/>
      <c r="O424" s="1805"/>
      <c r="P424" s="1804"/>
      <c r="Q424" s="1806"/>
      <c r="R424" s="1804"/>
      <c r="S424" s="1801"/>
      <c r="T424" s="1804"/>
      <c r="U424" s="1801"/>
      <c r="V424" s="1801"/>
      <c r="W424" s="1807"/>
      <c r="X424" s="1801"/>
      <c r="Y424" s="1801"/>
      <c r="Z424" s="1804"/>
      <c r="AA424" s="1801"/>
      <c r="AB424" s="1804"/>
      <c r="AC424" s="1801"/>
    </row>
    <row r="425">
      <c r="A425" s="1801"/>
      <c r="B425" s="1801"/>
      <c r="C425" s="1801"/>
      <c r="D425" s="1802"/>
      <c r="E425" s="1803"/>
      <c r="F425" s="1801"/>
      <c r="G425" s="1801"/>
      <c r="H425" s="1801"/>
      <c r="I425" s="1801"/>
      <c r="J425" s="1801"/>
      <c r="K425" s="1804"/>
      <c r="L425" s="1804"/>
      <c r="M425" s="1804"/>
      <c r="N425" s="1804"/>
      <c r="O425" s="1805"/>
      <c r="P425" s="1804"/>
      <c r="Q425" s="1806"/>
      <c r="R425" s="1804"/>
      <c r="S425" s="1801"/>
      <c r="T425" s="1804"/>
      <c r="U425" s="1801"/>
      <c r="V425" s="1801"/>
      <c r="W425" s="1807"/>
      <c r="X425" s="1801"/>
      <c r="Y425" s="1801"/>
      <c r="Z425" s="1804"/>
      <c r="AA425" s="1801"/>
      <c r="AB425" s="1804"/>
      <c r="AC425" s="1801"/>
    </row>
    <row r="426">
      <c r="A426" s="1801"/>
      <c r="B426" s="1801"/>
      <c r="C426" s="1801"/>
      <c r="D426" s="1802"/>
      <c r="E426" s="1803"/>
      <c r="F426" s="1801"/>
      <c r="G426" s="1801"/>
      <c r="H426" s="1801"/>
      <c r="I426" s="1801"/>
      <c r="J426" s="1801"/>
      <c r="K426" s="1804"/>
      <c r="L426" s="1804"/>
      <c r="M426" s="1804"/>
      <c r="N426" s="1804"/>
      <c r="O426" s="1805"/>
      <c r="P426" s="1804"/>
      <c r="Q426" s="1806"/>
      <c r="R426" s="1804"/>
      <c r="S426" s="1801"/>
      <c r="T426" s="1804"/>
      <c r="U426" s="1801"/>
      <c r="V426" s="1801"/>
      <c r="W426" s="1807"/>
      <c r="X426" s="1801"/>
      <c r="Y426" s="1801"/>
      <c r="Z426" s="1804"/>
      <c r="AA426" s="1801"/>
      <c r="AB426" s="1804"/>
      <c r="AC426" s="1801"/>
    </row>
    <row r="427">
      <c r="A427" s="1801"/>
      <c r="B427" s="1801"/>
      <c r="C427" s="1801"/>
      <c r="D427" s="1802"/>
      <c r="E427" s="1803"/>
      <c r="F427" s="1801"/>
      <c r="G427" s="1801"/>
      <c r="H427" s="1801"/>
      <c r="I427" s="1801"/>
      <c r="J427" s="1801"/>
      <c r="K427" s="1804"/>
      <c r="L427" s="1804"/>
      <c r="M427" s="1804"/>
      <c r="N427" s="1804"/>
      <c r="O427" s="1805"/>
      <c r="P427" s="1804"/>
      <c r="Q427" s="1806"/>
      <c r="R427" s="1804"/>
      <c r="S427" s="1801"/>
      <c r="T427" s="1804"/>
      <c r="U427" s="1801"/>
      <c r="V427" s="1801"/>
      <c r="W427" s="1807"/>
      <c r="X427" s="1801"/>
      <c r="Y427" s="1801"/>
      <c r="Z427" s="1804"/>
      <c r="AA427" s="1801"/>
      <c r="AB427" s="1804"/>
      <c r="AC427" s="1801"/>
    </row>
    <row r="428">
      <c r="A428" s="1801"/>
      <c r="B428" s="1801"/>
      <c r="C428" s="1801"/>
      <c r="D428" s="1802"/>
      <c r="E428" s="1803"/>
      <c r="F428" s="1801"/>
      <c r="G428" s="1801"/>
      <c r="H428" s="1801"/>
      <c r="I428" s="1801"/>
      <c r="J428" s="1801"/>
      <c r="K428" s="1804"/>
      <c r="L428" s="1804"/>
      <c r="M428" s="1804"/>
      <c r="N428" s="1804"/>
      <c r="O428" s="1805"/>
      <c r="P428" s="1804"/>
      <c r="Q428" s="1806"/>
      <c r="R428" s="1804"/>
      <c r="S428" s="1801"/>
      <c r="T428" s="1804"/>
      <c r="U428" s="1801"/>
      <c r="V428" s="1801"/>
      <c r="W428" s="1807"/>
      <c r="X428" s="1801"/>
      <c r="Y428" s="1801"/>
      <c r="Z428" s="1804"/>
      <c r="AA428" s="1801"/>
      <c r="AB428" s="1804"/>
      <c r="AC428" s="1801"/>
    </row>
    <row r="429">
      <c r="A429" s="1801"/>
      <c r="B429" s="1801"/>
      <c r="C429" s="1801"/>
      <c r="D429" s="1802"/>
      <c r="E429" s="1803"/>
      <c r="F429" s="1801"/>
      <c r="G429" s="1801"/>
      <c r="H429" s="1801"/>
      <c r="I429" s="1801"/>
      <c r="J429" s="1801"/>
      <c r="K429" s="1804"/>
      <c r="L429" s="1804"/>
      <c r="M429" s="1804"/>
      <c r="N429" s="1804"/>
      <c r="O429" s="1805"/>
      <c r="P429" s="1804"/>
      <c r="Q429" s="1806"/>
      <c r="R429" s="1804"/>
      <c r="S429" s="1801"/>
      <c r="T429" s="1804"/>
      <c r="U429" s="1801"/>
      <c r="V429" s="1801"/>
      <c r="W429" s="1807"/>
      <c r="X429" s="1801"/>
      <c r="Y429" s="1801"/>
      <c r="Z429" s="1804"/>
      <c r="AA429" s="1801"/>
      <c r="AB429" s="1804"/>
      <c r="AC429" s="1801"/>
    </row>
    <row r="430">
      <c r="A430" s="1801"/>
      <c r="B430" s="1801"/>
      <c r="C430" s="1801"/>
      <c r="D430" s="1802"/>
      <c r="E430" s="1803"/>
      <c r="F430" s="1801"/>
      <c r="G430" s="1801"/>
      <c r="H430" s="1801"/>
      <c r="I430" s="1801"/>
      <c r="J430" s="1801"/>
      <c r="K430" s="1804"/>
      <c r="L430" s="1804"/>
      <c r="M430" s="1804"/>
      <c r="N430" s="1804"/>
      <c r="O430" s="1805"/>
      <c r="P430" s="1804"/>
      <c r="Q430" s="1806"/>
      <c r="R430" s="1804"/>
      <c r="S430" s="1801"/>
      <c r="T430" s="1804"/>
      <c r="U430" s="1801"/>
      <c r="V430" s="1801"/>
      <c r="W430" s="1807"/>
      <c r="X430" s="1801"/>
      <c r="Y430" s="1801"/>
      <c r="Z430" s="1804"/>
      <c r="AA430" s="1801"/>
      <c r="AB430" s="1804"/>
      <c r="AC430" s="1801"/>
    </row>
    <row r="431">
      <c r="A431" s="1801"/>
      <c r="B431" s="1801"/>
      <c r="C431" s="1801"/>
      <c r="D431" s="1802"/>
      <c r="E431" s="1803"/>
      <c r="F431" s="1801"/>
      <c r="G431" s="1801"/>
      <c r="H431" s="1801"/>
      <c r="I431" s="1801"/>
      <c r="J431" s="1801"/>
      <c r="K431" s="1804"/>
      <c r="L431" s="1804"/>
      <c r="M431" s="1804"/>
      <c r="N431" s="1804"/>
      <c r="O431" s="1805"/>
      <c r="P431" s="1804"/>
      <c r="Q431" s="1806"/>
      <c r="R431" s="1804"/>
      <c r="S431" s="1801"/>
      <c r="T431" s="1804"/>
      <c r="U431" s="1801"/>
      <c r="V431" s="1801"/>
      <c r="W431" s="1807"/>
      <c r="X431" s="1801"/>
      <c r="Y431" s="1801"/>
      <c r="Z431" s="1804"/>
      <c r="AA431" s="1801"/>
      <c r="AB431" s="1804"/>
      <c r="AC431" s="1801"/>
    </row>
    <row r="432">
      <c r="A432" s="1801"/>
      <c r="B432" s="1801"/>
      <c r="C432" s="1801"/>
      <c r="D432" s="1802"/>
      <c r="E432" s="1803"/>
      <c r="F432" s="1801"/>
      <c r="G432" s="1801"/>
      <c r="H432" s="1801"/>
      <c r="I432" s="1801"/>
      <c r="J432" s="1801"/>
      <c r="K432" s="1804"/>
      <c r="L432" s="1804"/>
      <c r="M432" s="1804"/>
      <c r="N432" s="1804"/>
      <c r="O432" s="1805"/>
      <c r="P432" s="1804"/>
      <c r="Q432" s="1806"/>
      <c r="R432" s="1804"/>
      <c r="S432" s="1801"/>
      <c r="T432" s="1804"/>
      <c r="U432" s="1801"/>
      <c r="V432" s="1801"/>
      <c r="W432" s="1807"/>
      <c r="X432" s="1801"/>
      <c r="Y432" s="1801"/>
      <c r="Z432" s="1804"/>
      <c r="AA432" s="1801"/>
      <c r="AB432" s="1804"/>
      <c r="AC432" s="1801"/>
    </row>
    <row r="433">
      <c r="A433" s="1801"/>
      <c r="B433" s="1801"/>
      <c r="C433" s="1801"/>
      <c r="D433" s="1802"/>
      <c r="E433" s="1803"/>
      <c r="F433" s="1801"/>
      <c r="G433" s="1801"/>
      <c r="H433" s="1801"/>
      <c r="I433" s="1801"/>
      <c r="J433" s="1801"/>
      <c r="K433" s="1804"/>
      <c r="L433" s="1804"/>
      <c r="M433" s="1804"/>
      <c r="N433" s="1804"/>
      <c r="O433" s="1805"/>
      <c r="P433" s="1804"/>
      <c r="Q433" s="1806"/>
      <c r="R433" s="1804"/>
      <c r="S433" s="1801"/>
      <c r="T433" s="1804"/>
      <c r="U433" s="1801"/>
      <c r="V433" s="1801"/>
      <c r="W433" s="1807"/>
      <c r="X433" s="1801"/>
      <c r="Y433" s="1801"/>
      <c r="Z433" s="1804"/>
      <c r="AA433" s="1801"/>
      <c r="AB433" s="1804"/>
      <c r="AC433" s="1801"/>
    </row>
    <row r="434">
      <c r="A434" s="1801"/>
      <c r="B434" s="1801"/>
      <c r="C434" s="1801"/>
      <c r="D434" s="1802"/>
      <c r="E434" s="1803"/>
      <c r="F434" s="1801"/>
      <c r="G434" s="1801"/>
      <c r="H434" s="1801"/>
      <c r="I434" s="1801"/>
      <c r="J434" s="1801"/>
      <c r="K434" s="1804"/>
      <c r="L434" s="1804"/>
      <c r="M434" s="1804"/>
      <c r="N434" s="1804"/>
      <c r="O434" s="1805"/>
      <c r="P434" s="1804"/>
      <c r="Q434" s="1806"/>
      <c r="R434" s="1804"/>
      <c r="S434" s="1801"/>
      <c r="T434" s="1804"/>
      <c r="U434" s="1801"/>
      <c r="V434" s="1801"/>
      <c r="W434" s="1807"/>
      <c r="X434" s="1801"/>
      <c r="Y434" s="1801"/>
      <c r="Z434" s="1804"/>
      <c r="AA434" s="1801"/>
      <c r="AB434" s="1804"/>
      <c r="AC434" s="1801"/>
    </row>
    <row r="435">
      <c r="A435" s="1801"/>
      <c r="B435" s="1801"/>
      <c r="C435" s="1801"/>
      <c r="D435" s="1802"/>
      <c r="E435" s="1803"/>
      <c r="F435" s="1801"/>
      <c r="G435" s="1801"/>
      <c r="H435" s="1801"/>
      <c r="I435" s="1801"/>
      <c r="J435" s="1801"/>
      <c r="K435" s="1804"/>
      <c r="L435" s="1804"/>
      <c r="M435" s="1804"/>
      <c r="N435" s="1804"/>
      <c r="O435" s="1805"/>
      <c r="P435" s="1804"/>
      <c r="Q435" s="1806"/>
      <c r="R435" s="1804"/>
      <c r="S435" s="1801"/>
      <c r="T435" s="1804"/>
      <c r="U435" s="1801"/>
      <c r="V435" s="1801"/>
      <c r="W435" s="1807"/>
      <c r="X435" s="1801"/>
      <c r="Y435" s="1801"/>
      <c r="Z435" s="1804"/>
      <c r="AA435" s="1801"/>
      <c r="AB435" s="1804"/>
      <c r="AC435" s="1801"/>
    </row>
    <row r="436">
      <c r="A436" s="1801"/>
      <c r="B436" s="1801"/>
      <c r="C436" s="1801"/>
      <c r="D436" s="1802"/>
      <c r="E436" s="1803"/>
      <c r="F436" s="1801"/>
      <c r="G436" s="1801"/>
      <c r="H436" s="1801"/>
      <c r="I436" s="1801"/>
      <c r="J436" s="1801"/>
      <c r="K436" s="1804"/>
      <c r="L436" s="1804"/>
      <c r="M436" s="1804"/>
      <c r="N436" s="1804"/>
      <c r="O436" s="1805"/>
      <c r="P436" s="1804"/>
      <c r="Q436" s="1806"/>
      <c r="R436" s="1804"/>
      <c r="S436" s="1801"/>
      <c r="T436" s="1804"/>
      <c r="U436" s="1801"/>
      <c r="V436" s="1801"/>
      <c r="W436" s="1807"/>
      <c r="X436" s="1801"/>
      <c r="Y436" s="1801"/>
      <c r="Z436" s="1804"/>
      <c r="AA436" s="1801"/>
      <c r="AB436" s="1804"/>
      <c r="AC436" s="1801"/>
    </row>
    <row r="437">
      <c r="A437" s="1801"/>
      <c r="B437" s="1801"/>
      <c r="C437" s="1801"/>
      <c r="D437" s="1802"/>
      <c r="E437" s="1803"/>
      <c r="F437" s="1801"/>
      <c r="G437" s="1801"/>
      <c r="H437" s="1801"/>
      <c r="I437" s="1801"/>
      <c r="J437" s="1801"/>
      <c r="K437" s="1804"/>
      <c r="L437" s="1804"/>
      <c r="M437" s="1804"/>
      <c r="N437" s="1804"/>
      <c r="O437" s="1805"/>
      <c r="P437" s="1804"/>
      <c r="Q437" s="1806"/>
      <c r="R437" s="1804"/>
      <c r="S437" s="1801"/>
      <c r="T437" s="1804"/>
      <c r="U437" s="1801"/>
      <c r="V437" s="1801"/>
      <c r="W437" s="1807"/>
      <c r="X437" s="1801"/>
      <c r="Y437" s="1801"/>
      <c r="Z437" s="1804"/>
      <c r="AA437" s="1801"/>
      <c r="AB437" s="1804"/>
      <c r="AC437" s="1801"/>
    </row>
    <row r="438">
      <c r="A438" s="1801"/>
      <c r="B438" s="1801"/>
      <c r="C438" s="1801"/>
      <c r="D438" s="1802"/>
      <c r="E438" s="1803"/>
      <c r="F438" s="1801"/>
      <c r="G438" s="1801"/>
      <c r="H438" s="1801"/>
      <c r="I438" s="1801"/>
      <c r="J438" s="1801"/>
      <c r="K438" s="1804"/>
      <c r="L438" s="1804"/>
      <c r="M438" s="1804"/>
      <c r="N438" s="1804"/>
      <c r="O438" s="1805"/>
      <c r="P438" s="1804"/>
      <c r="Q438" s="1806"/>
      <c r="R438" s="1804"/>
      <c r="S438" s="1801"/>
      <c r="T438" s="1804"/>
      <c r="U438" s="1801"/>
      <c r="V438" s="1801"/>
      <c r="W438" s="1807"/>
      <c r="X438" s="1801"/>
      <c r="Y438" s="1801"/>
      <c r="Z438" s="1804"/>
      <c r="AA438" s="1801"/>
      <c r="AB438" s="1804"/>
      <c r="AC438" s="1801"/>
    </row>
    <row r="439">
      <c r="A439" s="1801"/>
      <c r="B439" s="1801"/>
      <c r="C439" s="1801"/>
      <c r="D439" s="1802"/>
      <c r="E439" s="1803"/>
      <c r="F439" s="1801"/>
      <c r="G439" s="1801"/>
      <c r="H439" s="1801"/>
      <c r="I439" s="1801"/>
      <c r="J439" s="1801"/>
      <c r="K439" s="1804"/>
      <c r="L439" s="1804"/>
      <c r="M439" s="1804"/>
      <c r="N439" s="1804"/>
      <c r="O439" s="1805"/>
      <c r="P439" s="1804"/>
      <c r="Q439" s="1806"/>
      <c r="R439" s="1804"/>
      <c r="S439" s="1801"/>
      <c r="T439" s="1804"/>
      <c r="U439" s="1801"/>
      <c r="V439" s="1801"/>
      <c r="W439" s="1807"/>
      <c r="X439" s="1801"/>
      <c r="Y439" s="1801"/>
      <c r="Z439" s="1804"/>
      <c r="AA439" s="1801"/>
      <c r="AB439" s="1804"/>
      <c r="AC439" s="1801"/>
    </row>
    <row r="440">
      <c r="A440" s="1801"/>
      <c r="B440" s="1801"/>
      <c r="C440" s="1801"/>
      <c r="D440" s="1802"/>
      <c r="E440" s="1803"/>
      <c r="F440" s="1801"/>
      <c r="G440" s="1801"/>
      <c r="H440" s="1801"/>
      <c r="I440" s="1801"/>
      <c r="J440" s="1801"/>
      <c r="K440" s="1804"/>
      <c r="L440" s="1804"/>
      <c r="M440" s="1804"/>
      <c r="N440" s="1804"/>
      <c r="O440" s="1805"/>
      <c r="P440" s="1804"/>
      <c r="Q440" s="1806"/>
      <c r="R440" s="1804"/>
      <c r="S440" s="1801"/>
      <c r="T440" s="1804"/>
      <c r="U440" s="1801"/>
      <c r="V440" s="1801"/>
      <c r="W440" s="1807"/>
      <c r="X440" s="1801"/>
      <c r="Y440" s="1801"/>
      <c r="Z440" s="1804"/>
      <c r="AA440" s="1801"/>
      <c r="AB440" s="1804"/>
      <c r="AC440" s="1801"/>
    </row>
    <row r="441">
      <c r="A441" s="1801"/>
      <c r="B441" s="1801"/>
      <c r="C441" s="1801"/>
      <c r="D441" s="1802"/>
      <c r="E441" s="1803"/>
      <c r="F441" s="1801"/>
      <c r="G441" s="1801"/>
      <c r="H441" s="1801"/>
      <c r="I441" s="1801"/>
      <c r="J441" s="1801"/>
      <c r="K441" s="1804"/>
      <c r="L441" s="1804"/>
      <c r="M441" s="1804"/>
      <c r="N441" s="1804"/>
      <c r="O441" s="1805"/>
      <c r="P441" s="1804"/>
      <c r="Q441" s="1806"/>
      <c r="R441" s="1804"/>
      <c r="S441" s="1801"/>
      <c r="T441" s="1804"/>
      <c r="U441" s="1801"/>
      <c r="V441" s="1801"/>
      <c r="W441" s="1807"/>
      <c r="X441" s="1801"/>
      <c r="Y441" s="1801"/>
      <c r="Z441" s="1804"/>
      <c r="AA441" s="1801"/>
      <c r="AB441" s="1804"/>
      <c r="AC441" s="1801"/>
    </row>
    <row r="442">
      <c r="A442" s="1801"/>
      <c r="B442" s="1801"/>
      <c r="C442" s="1801"/>
      <c r="D442" s="1802"/>
      <c r="E442" s="1803"/>
      <c r="F442" s="1801"/>
      <c r="G442" s="1801"/>
      <c r="H442" s="1801"/>
      <c r="I442" s="1801"/>
      <c r="J442" s="1801"/>
      <c r="K442" s="1804"/>
      <c r="L442" s="1804"/>
      <c r="M442" s="1804"/>
      <c r="N442" s="1804"/>
      <c r="O442" s="1805"/>
      <c r="P442" s="1804"/>
      <c r="Q442" s="1806"/>
      <c r="R442" s="1804"/>
      <c r="S442" s="1801"/>
      <c r="T442" s="1804"/>
      <c r="U442" s="1801"/>
      <c r="V442" s="1801"/>
      <c r="W442" s="1807"/>
      <c r="X442" s="1801"/>
      <c r="Y442" s="1801"/>
      <c r="Z442" s="1804"/>
      <c r="AA442" s="1801"/>
      <c r="AB442" s="1804"/>
      <c r="AC442" s="1801"/>
    </row>
    <row r="443">
      <c r="A443" s="1801"/>
      <c r="B443" s="1801"/>
      <c r="C443" s="1801"/>
      <c r="D443" s="1802"/>
      <c r="E443" s="1803"/>
      <c r="F443" s="1801"/>
      <c r="G443" s="1801"/>
      <c r="H443" s="1801"/>
      <c r="I443" s="1801"/>
      <c r="J443" s="1801"/>
      <c r="K443" s="1804"/>
      <c r="L443" s="1804"/>
      <c r="M443" s="1804"/>
      <c r="N443" s="1804"/>
      <c r="O443" s="1805"/>
      <c r="P443" s="1804"/>
      <c r="Q443" s="1806"/>
      <c r="R443" s="1804"/>
      <c r="S443" s="1801"/>
      <c r="T443" s="1804"/>
      <c r="U443" s="1801"/>
      <c r="V443" s="1801"/>
      <c r="W443" s="1807"/>
      <c r="X443" s="1801"/>
      <c r="Y443" s="1801"/>
      <c r="Z443" s="1804"/>
      <c r="AA443" s="1801"/>
      <c r="AB443" s="1804"/>
      <c r="AC443" s="1801"/>
    </row>
    <row r="444">
      <c r="A444" s="1801"/>
      <c r="B444" s="1801"/>
      <c r="C444" s="1801"/>
      <c r="D444" s="1802"/>
      <c r="E444" s="1803"/>
      <c r="F444" s="1801"/>
      <c r="G444" s="1801"/>
      <c r="H444" s="1801"/>
      <c r="I444" s="1801"/>
      <c r="J444" s="1801"/>
      <c r="K444" s="1804"/>
      <c r="L444" s="1804"/>
      <c r="M444" s="1804"/>
      <c r="N444" s="1804"/>
      <c r="O444" s="1805"/>
      <c r="P444" s="1804"/>
      <c r="Q444" s="1806"/>
      <c r="R444" s="1804"/>
      <c r="S444" s="1801"/>
      <c r="T444" s="1804"/>
      <c r="U444" s="1801"/>
      <c r="V444" s="1801"/>
      <c r="W444" s="1807"/>
      <c r="X444" s="1801"/>
      <c r="Y444" s="1801"/>
      <c r="Z444" s="1804"/>
      <c r="AA444" s="1801"/>
      <c r="AB444" s="1804"/>
      <c r="AC444" s="1801"/>
    </row>
    <row r="445">
      <c r="A445" s="1801"/>
      <c r="B445" s="1801"/>
      <c r="C445" s="1801"/>
      <c r="D445" s="1802"/>
      <c r="E445" s="1803"/>
      <c r="F445" s="1801"/>
      <c r="G445" s="1801"/>
      <c r="H445" s="1801"/>
      <c r="I445" s="1801"/>
      <c r="J445" s="1801"/>
      <c r="K445" s="1804"/>
      <c r="L445" s="1804"/>
      <c r="M445" s="1804"/>
      <c r="N445" s="1804"/>
      <c r="O445" s="1805"/>
      <c r="P445" s="1804"/>
      <c r="Q445" s="1806"/>
      <c r="R445" s="1804"/>
      <c r="S445" s="1801"/>
      <c r="T445" s="1804"/>
      <c r="U445" s="1801"/>
      <c r="V445" s="1801"/>
      <c r="W445" s="1807"/>
      <c r="X445" s="1801"/>
      <c r="Y445" s="1801"/>
      <c r="Z445" s="1804"/>
      <c r="AA445" s="1801"/>
      <c r="AB445" s="1804"/>
      <c r="AC445" s="1801"/>
    </row>
    <row r="446">
      <c r="A446" s="1801"/>
      <c r="B446" s="1801"/>
      <c r="C446" s="1801"/>
      <c r="D446" s="1802"/>
      <c r="E446" s="1803"/>
      <c r="F446" s="1801"/>
      <c r="G446" s="1801"/>
      <c r="H446" s="1801"/>
      <c r="I446" s="1801"/>
      <c r="J446" s="1801"/>
      <c r="K446" s="1804"/>
      <c r="L446" s="1804"/>
      <c r="M446" s="1804"/>
      <c r="N446" s="1804"/>
      <c r="O446" s="1805"/>
      <c r="P446" s="1804"/>
      <c r="Q446" s="1806"/>
      <c r="R446" s="1804"/>
      <c r="S446" s="1801"/>
      <c r="T446" s="1804"/>
      <c r="U446" s="1801"/>
      <c r="V446" s="1801"/>
      <c r="W446" s="1807"/>
      <c r="X446" s="1801"/>
      <c r="Y446" s="1801"/>
      <c r="Z446" s="1804"/>
      <c r="AA446" s="1801"/>
      <c r="AB446" s="1804"/>
      <c r="AC446" s="1801"/>
    </row>
    <row r="447">
      <c r="A447" s="1801"/>
      <c r="B447" s="1801"/>
      <c r="C447" s="1801"/>
      <c r="D447" s="1802"/>
      <c r="E447" s="1803"/>
      <c r="F447" s="1801"/>
      <c r="G447" s="1801"/>
      <c r="H447" s="1801"/>
      <c r="I447" s="1801"/>
      <c r="J447" s="1801"/>
      <c r="K447" s="1804"/>
      <c r="L447" s="1804"/>
      <c r="M447" s="1804"/>
      <c r="N447" s="1804"/>
      <c r="O447" s="1805"/>
      <c r="P447" s="1804"/>
      <c r="Q447" s="1806"/>
      <c r="R447" s="1804"/>
      <c r="S447" s="1801"/>
      <c r="T447" s="1804"/>
      <c r="U447" s="1801"/>
      <c r="V447" s="1801"/>
      <c r="W447" s="1807"/>
      <c r="X447" s="1801"/>
      <c r="Y447" s="1801"/>
      <c r="Z447" s="1804"/>
      <c r="AA447" s="1801"/>
      <c r="AB447" s="1804"/>
      <c r="AC447" s="1801"/>
    </row>
    <row r="448">
      <c r="A448" s="1801"/>
      <c r="B448" s="1801"/>
      <c r="C448" s="1801"/>
      <c r="D448" s="1802"/>
      <c r="E448" s="1803"/>
      <c r="F448" s="1801"/>
      <c r="G448" s="1801"/>
      <c r="H448" s="1801"/>
      <c r="I448" s="1801"/>
      <c r="J448" s="1801"/>
      <c r="K448" s="1804"/>
      <c r="L448" s="1804"/>
      <c r="M448" s="1804"/>
      <c r="N448" s="1804"/>
      <c r="O448" s="1805"/>
      <c r="P448" s="1804"/>
      <c r="Q448" s="1806"/>
      <c r="R448" s="1804"/>
      <c r="S448" s="1801"/>
      <c r="T448" s="1804"/>
      <c r="U448" s="1801"/>
      <c r="V448" s="1801"/>
      <c r="W448" s="1807"/>
      <c r="X448" s="1801"/>
      <c r="Y448" s="1801"/>
      <c r="Z448" s="1804"/>
      <c r="AA448" s="1801"/>
      <c r="AB448" s="1804"/>
      <c r="AC448" s="1801"/>
    </row>
    <row r="449">
      <c r="A449" s="1801"/>
      <c r="B449" s="1801"/>
      <c r="C449" s="1801"/>
      <c r="D449" s="1802"/>
      <c r="E449" s="1803"/>
      <c r="F449" s="1801"/>
      <c r="G449" s="1801"/>
      <c r="H449" s="1801"/>
      <c r="I449" s="1801"/>
      <c r="J449" s="1801"/>
      <c r="K449" s="1804"/>
      <c r="L449" s="1804"/>
      <c r="M449" s="1804"/>
      <c r="N449" s="1804"/>
      <c r="O449" s="1805"/>
      <c r="P449" s="1804"/>
      <c r="Q449" s="1806"/>
      <c r="R449" s="1804"/>
      <c r="S449" s="1801"/>
      <c r="T449" s="1804"/>
      <c r="U449" s="1801"/>
      <c r="V449" s="1801"/>
      <c r="W449" s="1807"/>
      <c r="X449" s="1801"/>
      <c r="Y449" s="1801"/>
      <c r="Z449" s="1804"/>
      <c r="AA449" s="1801"/>
      <c r="AB449" s="1804"/>
      <c r="AC449" s="1801"/>
    </row>
    <row r="450">
      <c r="A450" s="1801"/>
      <c r="B450" s="1801"/>
      <c r="C450" s="1801"/>
      <c r="D450" s="1802"/>
      <c r="E450" s="1803"/>
      <c r="F450" s="1801"/>
      <c r="G450" s="1801"/>
      <c r="H450" s="1801"/>
      <c r="I450" s="1801"/>
      <c r="J450" s="1801"/>
      <c r="K450" s="1804"/>
      <c r="L450" s="1804"/>
      <c r="M450" s="1804"/>
      <c r="N450" s="1804"/>
      <c r="O450" s="1805"/>
      <c r="P450" s="1804"/>
      <c r="Q450" s="1806"/>
      <c r="R450" s="1804"/>
      <c r="S450" s="1801"/>
      <c r="T450" s="1804"/>
      <c r="U450" s="1801"/>
      <c r="V450" s="1801"/>
      <c r="W450" s="1807"/>
      <c r="X450" s="1801"/>
      <c r="Y450" s="1801"/>
      <c r="Z450" s="1804"/>
      <c r="AA450" s="1801"/>
      <c r="AB450" s="1804"/>
      <c r="AC450" s="1801"/>
    </row>
    <row r="451">
      <c r="A451" s="1801"/>
      <c r="B451" s="1801"/>
      <c r="C451" s="1801"/>
      <c r="D451" s="1802"/>
      <c r="E451" s="1803"/>
      <c r="F451" s="1801"/>
      <c r="G451" s="1801"/>
      <c r="H451" s="1801"/>
      <c r="I451" s="1801"/>
      <c r="J451" s="1801"/>
      <c r="K451" s="1804"/>
      <c r="L451" s="1804"/>
      <c r="M451" s="1804"/>
      <c r="N451" s="1804"/>
      <c r="O451" s="1805"/>
      <c r="P451" s="1804"/>
      <c r="Q451" s="1806"/>
      <c r="R451" s="1804"/>
      <c r="S451" s="1801"/>
      <c r="T451" s="1804"/>
      <c r="U451" s="1801"/>
      <c r="V451" s="1801"/>
      <c r="W451" s="1807"/>
      <c r="X451" s="1801"/>
      <c r="Y451" s="1801"/>
      <c r="Z451" s="1804"/>
      <c r="AA451" s="1801"/>
      <c r="AB451" s="1804"/>
      <c r="AC451" s="1801"/>
    </row>
    <row r="452">
      <c r="A452" s="1801"/>
      <c r="B452" s="1801"/>
      <c r="C452" s="1801"/>
      <c r="D452" s="1802"/>
      <c r="E452" s="1803"/>
      <c r="F452" s="1801"/>
      <c r="G452" s="1801"/>
      <c r="H452" s="1801"/>
      <c r="I452" s="1801"/>
      <c r="J452" s="1801"/>
      <c r="K452" s="1804"/>
      <c r="L452" s="1804"/>
      <c r="M452" s="1804"/>
      <c r="N452" s="1804"/>
      <c r="O452" s="1805"/>
      <c r="P452" s="1804"/>
      <c r="Q452" s="1806"/>
      <c r="R452" s="1804"/>
      <c r="S452" s="1801"/>
      <c r="T452" s="1804"/>
      <c r="U452" s="1801"/>
      <c r="V452" s="1801"/>
      <c r="W452" s="1807"/>
      <c r="X452" s="1801"/>
      <c r="Y452" s="1801"/>
      <c r="Z452" s="1804"/>
      <c r="AA452" s="1801"/>
      <c r="AB452" s="1804"/>
      <c r="AC452" s="1801"/>
    </row>
    <row r="453">
      <c r="A453" s="1801"/>
      <c r="B453" s="1801"/>
      <c r="C453" s="1801"/>
      <c r="D453" s="1802"/>
      <c r="E453" s="1803"/>
      <c r="F453" s="1801"/>
      <c r="G453" s="1801"/>
      <c r="H453" s="1801"/>
      <c r="I453" s="1801"/>
      <c r="J453" s="1801"/>
      <c r="K453" s="1804"/>
      <c r="L453" s="1804"/>
      <c r="M453" s="1804"/>
      <c r="N453" s="1804"/>
      <c r="O453" s="1805"/>
      <c r="P453" s="1804"/>
      <c r="Q453" s="1806"/>
      <c r="R453" s="1804"/>
      <c r="S453" s="1801"/>
      <c r="T453" s="1804"/>
      <c r="U453" s="1801"/>
      <c r="V453" s="1801"/>
      <c r="W453" s="1807"/>
      <c r="X453" s="1801"/>
      <c r="Y453" s="1801"/>
      <c r="Z453" s="1804"/>
      <c r="AA453" s="1801"/>
      <c r="AB453" s="1804"/>
      <c r="AC453" s="1801"/>
    </row>
    <row r="454">
      <c r="A454" s="1801"/>
      <c r="B454" s="1801"/>
      <c r="C454" s="1801"/>
      <c r="D454" s="1802"/>
      <c r="E454" s="1803"/>
      <c r="F454" s="1801"/>
      <c r="G454" s="1801"/>
      <c r="H454" s="1801"/>
      <c r="I454" s="1801"/>
      <c r="J454" s="1801"/>
      <c r="K454" s="1804"/>
      <c r="L454" s="1804"/>
      <c r="M454" s="1804"/>
      <c r="N454" s="1804"/>
      <c r="O454" s="1805"/>
      <c r="P454" s="1804"/>
      <c r="Q454" s="1806"/>
      <c r="R454" s="1804"/>
      <c r="S454" s="1801"/>
      <c r="T454" s="1804"/>
      <c r="U454" s="1801"/>
      <c r="V454" s="1801"/>
      <c r="W454" s="1807"/>
      <c r="X454" s="1801"/>
      <c r="Y454" s="1801"/>
      <c r="Z454" s="1804"/>
      <c r="AA454" s="1801"/>
      <c r="AB454" s="1804"/>
      <c r="AC454" s="1801"/>
    </row>
    <row r="455">
      <c r="A455" s="1801"/>
      <c r="B455" s="1801"/>
      <c r="C455" s="1801"/>
      <c r="D455" s="1802"/>
      <c r="E455" s="1803"/>
      <c r="F455" s="1801"/>
      <c r="G455" s="1801"/>
      <c r="H455" s="1801"/>
      <c r="I455" s="1801"/>
      <c r="J455" s="1801"/>
      <c r="K455" s="1804"/>
      <c r="L455" s="1804"/>
      <c r="M455" s="1804"/>
      <c r="N455" s="1804"/>
      <c r="O455" s="1805"/>
      <c r="P455" s="1804"/>
      <c r="Q455" s="1806"/>
      <c r="R455" s="1804"/>
      <c r="S455" s="1801"/>
      <c r="T455" s="1804"/>
      <c r="U455" s="1801"/>
      <c r="V455" s="1801"/>
      <c r="W455" s="1807"/>
      <c r="X455" s="1801"/>
      <c r="Y455" s="1801"/>
      <c r="Z455" s="1804"/>
      <c r="AA455" s="1801"/>
      <c r="AB455" s="1804"/>
      <c r="AC455" s="1801"/>
    </row>
    <row r="456">
      <c r="A456" s="1801"/>
      <c r="B456" s="1801"/>
      <c r="C456" s="1801"/>
      <c r="D456" s="1802"/>
      <c r="E456" s="1803"/>
      <c r="F456" s="1801"/>
      <c r="G456" s="1801"/>
      <c r="H456" s="1801"/>
      <c r="I456" s="1801"/>
      <c r="J456" s="1801"/>
      <c r="K456" s="1804"/>
      <c r="L456" s="1804"/>
      <c r="M456" s="1804"/>
      <c r="N456" s="1804"/>
      <c r="O456" s="1805"/>
      <c r="P456" s="1804"/>
      <c r="Q456" s="1806"/>
      <c r="R456" s="1804"/>
      <c r="S456" s="1801"/>
      <c r="T456" s="1804"/>
      <c r="U456" s="1801"/>
      <c r="V456" s="1801"/>
      <c r="W456" s="1807"/>
      <c r="X456" s="1801"/>
      <c r="Y456" s="1801"/>
      <c r="Z456" s="1804"/>
      <c r="AA456" s="1801"/>
      <c r="AB456" s="1804"/>
      <c r="AC456" s="1801"/>
    </row>
    <row r="457">
      <c r="A457" s="1801"/>
      <c r="B457" s="1801"/>
      <c r="C457" s="1801"/>
      <c r="D457" s="1802"/>
      <c r="E457" s="1803"/>
      <c r="F457" s="1801"/>
      <c r="G457" s="1801"/>
      <c r="H457" s="1801"/>
      <c r="I457" s="1801"/>
      <c r="J457" s="1801"/>
      <c r="K457" s="1804"/>
      <c r="L457" s="1804"/>
      <c r="M457" s="1804"/>
      <c r="N457" s="1804"/>
      <c r="O457" s="1805"/>
      <c r="P457" s="1804"/>
      <c r="Q457" s="1806"/>
      <c r="R457" s="1804"/>
      <c r="S457" s="1801"/>
      <c r="T457" s="1804"/>
      <c r="U457" s="1801"/>
      <c r="V457" s="1801"/>
      <c r="W457" s="1807"/>
      <c r="X457" s="1801"/>
      <c r="Y457" s="1801"/>
      <c r="Z457" s="1804"/>
      <c r="AA457" s="1801"/>
      <c r="AB457" s="1804"/>
      <c r="AC457" s="1801"/>
    </row>
    <row r="458">
      <c r="A458" s="1801"/>
      <c r="B458" s="1801"/>
      <c r="C458" s="1801"/>
      <c r="D458" s="1802"/>
      <c r="E458" s="1803"/>
      <c r="F458" s="1801"/>
      <c r="G458" s="1801"/>
      <c r="H458" s="1801"/>
      <c r="I458" s="1801"/>
      <c r="J458" s="1801"/>
      <c r="K458" s="1804"/>
      <c r="L458" s="1804"/>
      <c r="M458" s="1804"/>
      <c r="N458" s="1804"/>
      <c r="O458" s="1805"/>
      <c r="P458" s="1804"/>
      <c r="Q458" s="1806"/>
      <c r="R458" s="1804"/>
      <c r="S458" s="1801"/>
      <c r="T458" s="1804"/>
      <c r="U458" s="1801"/>
      <c r="V458" s="1801"/>
      <c r="W458" s="1807"/>
      <c r="X458" s="1801"/>
      <c r="Y458" s="1801"/>
      <c r="Z458" s="1804"/>
      <c r="AA458" s="1801"/>
      <c r="AB458" s="1804"/>
      <c r="AC458" s="1801"/>
    </row>
    <row r="459">
      <c r="A459" s="1801"/>
      <c r="B459" s="1801"/>
      <c r="C459" s="1801"/>
      <c r="D459" s="1802"/>
      <c r="E459" s="1803"/>
      <c r="F459" s="1801"/>
      <c r="G459" s="1801"/>
      <c r="H459" s="1801"/>
      <c r="I459" s="1801"/>
      <c r="J459" s="1801"/>
      <c r="K459" s="1804"/>
      <c r="L459" s="1804"/>
      <c r="M459" s="1804"/>
      <c r="N459" s="1804"/>
      <c r="O459" s="1805"/>
      <c r="P459" s="1804"/>
      <c r="Q459" s="1806"/>
      <c r="R459" s="1804"/>
      <c r="S459" s="1801"/>
      <c r="T459" s="1804"/>
      <c r="U459" s="1801"/>
      <c r="V459" s="1801"/>
      <c r="W459" s="1807"/>
      <c r="X459" s="1801"/>
      <c r="Y459" s="1801"/>
      <c r="Z459" s="1804"/>
      <c r="AA459" s="1801"/>
      <c r="AB459" s="1804"/>
      <c r="AC459" s="1801"/>
    </row>
    <row r="460">
      <c r="A460" s="1801"/>
      <c r="B460" s="1801"/>
      <c r="C460" s="1801"/>
      <c r="D460" s="1802"/>
      <c r="E460" s="1803"/>
      <c r="F460" s="1801"/>
      <c r="G460" s="1801"/>
      <c r="H460" s="1801"/>
      <c r="I460" s="1801"/>
      <c r="J460" s="1801"/>
      <c r="K460" s="1804"/>
      <c r="L460" s="1804"/>
      <c r="M460" s="1804"/>
      <c r="N460" s="1804"/>
      <c r="O460" s="1805"/>
      <c r="P460" s="1804"/>
      <c r="Q460" s="1806"/>
      <c r="R460" s="1804"/>
      <c r="S460" s="1801"/>
      <c r="T460" s="1804"/>
      <c r="U460" s="1801"/>
      <c r="V460" s="1801"/>
      <c r="W460" s="1807"/>
      <c r="X460" s="1801"/>
      <c r="Y460" s="1801"/>
      <c r="Z460" s="1804"/>
      <c r="AA460" s="1801"/>
      <c r="AB460" s="1804"/>
      <c r="AC460" s="1801"/>
    </row>
    <row r="461">
      <c r="A461" s="1801"/>
      <c r="B461" s="1801"/>
      <c r="C461" s="1801"/>
      <c r="D461" s="1802"/>
      <c r="E461" s="1803"/>
      <c r="F461" s="1801"/>
      <c r="G461" s="1801"/>
      <c r="H461" s="1801"/>
      <c r="I461" s="1801"/>
      <c r="J461" s="1801"/>
      <c r="K461" s="1804"/>
      <c r="L461" s="1804"/>
      <c r="M461" s="1804"/>
      <c r="N461" s="1804"/>
      <c r="O461" s="1805"/>
      <c r="P461" s="1804"/>
      <c r="Q461" s="1806"/>
      <c r="R461" s="1804"/>
      <c r="S461" s="1801"/>
      <c r="T461" s="1804"/>
      <c r="U461" s="1801"/>
      <c r="V461" s="1801"/>
      <c r="W461" s="1807"/>
      <c r="X461" s="1801"/>
      <c r="Y461" s="1801"/>
      <c r="Z461" s="1804"/>
      <c r="AA461" s="1801"/>
      <c r="AB461" s="1804"/>
      <c r="AC461" s="1801"/>
    </row>
    <row r="462">
      <c r="A462" s="1801"/>
      <c r="B462" s="1801"/>
      <c r="C462" s="1801"/>
      <c r="D462" s="1802"/>
      <c r="E462" s="1803"/>
      <c r="F462" s="1801"/>
      <c r="G462" s="1801"/>
      <c r="H462" s="1801"/>
      <c r="I462" s="1801"/>
      <c r="J462" s="1801"/>
      <c r="K462" s="1804"/>
      <c r="L462" s="1804"/>
      <c r="M462" s="1804"/>
      <c r="N462" s="1804"/>
      <c r="O462" s="1805"/>
      <c r="P462" s="1804"/>
      <c r="Q462" s="1806"/>
      <c r="R462" s="1804"/>
      <c r="S462" s="1801"/>
      <c r="T462" s="1804"/>
      <c r="U462" s="1801"/>
      <c r="V462" s="1801"/>
      <c r="W462" s="1807"/>
      <c r="X462" s="1801"/>
      <c r="Y462" s="1801"/>
      <c r="Z462" s="1804"/>
      <c r="AA462" s="1801"/>
      <c r="AB462" s="1804"/>
      <c r="AC462" s="1801"/>
    </row>
    <row r="463">
      <c r="A463" s="1801"/>
      <c r="B463" s="1801"/>
      <c r="C463" s="1801"/>
      <c r="D463" s="1802"/>
      <c r="E463" s="1803"/>
      <c r="F463" s="1801"/>
      <c r="G463" s="1801"/>
      <c r="H463" s="1801"/>
      <c r="I463" s="1801"/>
      <c r="J463" s="1801"/>
      <c r="K463" s="1804"/>
      <c r="L463" s="1804"/>
      <c r="M463" s="1804"/>
      <c r="N463" s="1804"/>
      <c r="O463" s="1805"/>
      <c r="P463" s="1804"/>
      <c r="Q463" s="1806"/>
      <c r="R463" s="1804"/>
      <c r="S463" s="1801"/>
      <c r="T463" s="1804"/>
      <c r="U463" s="1801"/>
      <c r="V463" s="1801"/>
      <c r="W463" s="1807"/>
      <c r="X463" s="1801"/>
      <c r="Y463" s="1801"/>
      <c r="Z463" s="1804"/>
      <c r="AA463" s="1801"/>
      <c r="AB463" s="1804"/>
      <c r="AC463" s="1801"/>
    </row>
    <row r="464">
      <c r="A464" s="1801"/>
      <c r="B464" s="1801"/>
      <c r="C464" s="1801"/>
      <c r="D464" s="1802"/>
      <c r="E464" s="1803"/>
      <c r="F464" s="1801"/>
      <c r="G464" s="1801"/>
      <c r="H464" s="1801"/>
      <c r="I464" s="1801"/>
      <c r="J464" s="1801"/>
      <c r="K464" s="1804"/>
      <c r="L464" s="1804"/>
      <c r="M464" s="1804"/>
      <c r="N464" s="1804"/>
      <c r="O464" s="1805"/>
      <c r="P464" s="1804"/>
      <c r="Q464" s="1806"/>
      <c r="R464" s="1804"/>
      <c r="S464" s="1801"/>
      <c r="T464" s="1804"/>
      <c r="U464" s="1801"/>
      <c r="V464" s="1801"/>
      <c r="W464" s="1807"/>
      <c r="X464" s="1801"/>
      <c r="Y464" s="1801"/>
      <c r="Z464" s="1804"/>
      <c r="AA464" s="1801"/>
      <c r="AB464" s="1804"/>
      <c r="AC464" s="1801"/>
    </row>
    <row r="465">
      <c r="A465" s="1801"/>
      <c r="B465" s="1801"/>
      <c r="C465" s="1801"/>
      <c r="D465" s="1802"/>
      <c r="E465" s="1803"/>
      <c r="F465" s="1801"/>
      <c r="G465" s="1801"/>
      <c r="H465" s="1801"/>
      <c r="I465" s="1801"/>
      <c r="J465" s="1801"/>
      <c r="K465" s="1804"/>
      <c r="L465" s="1804"/>
      <c r="M465" s="1804"/>
      <c r="N465" s="1804"/>
      <c r="O465" s="1805"/>
      <c r="P465" s="1804"/>
      <c r="Q465" s="1806"/>
      <c r="R465" s="1804"/>
      <c r="S465" s="1801"/>
      <c r="T465" s="1804"/>
      <c r="U465" s="1801"/>
      <c r="V465" s="1801"/>
      <c r="W465" s="1807"/>
      <c r="X465" s="1801"/>
      <c r="Y465" s="1801"/>
      <c r="Z465" s="1804"/>
      <c r="AA465" s="1801"/>
      <c r="AB465" s="1804"/>
      <c r="AC465" s="1801"/>
    </row>
    <row r="466">
      <c r="A466" s="1801"/>
      <c r="B466" s="1801"/>
      <c r="C466" s="1801"/>
      <c r="D466" s="1802"/>
      <c r="E466" s="1803"/>
      <c r="F466" s="1801"/>
      <c r="G466" s="1801"/>
      <c r="H466" s="1801"/>
      <c r="I466" s="1801"/>
      <c r="J466" s="1801"/>
      <c r="K466" s="1804"/>
      <c r="L466" s="1804"/>
      <c r="M466" s="1804"/>
      <c r="N466" s="1804"/>
      <c r="O466" s="1805"/>
      <c r="P466" s="1804"/>
      <c r="Q466" s="1806"/>
      <c r="R466" s="1804"/>
      <c r="S466" s="1801"/>
      <c r="T466" s="1804"/>
      <c r="U466" s="1801"/>
      <c r="V466" s="1801"/>
      <c r="W466" s="1807"/>
      <c r="X466" s="1801"/>
      <c r="Y466" s="1801"/>
      <c r="Z466" s="1804"/>
      <c r="AA466" s="1801"/>
      <c r="AB466" s="1804"/>
      <c r="AC466" s="1801"/>
    </row>
    <row r="467">
      <c r="A467" s="1801"/>
      <c r="B467" s="1801"/>
      <c r="C467" s="1801"/>
      <c r="D467" s="1802"/>
      <c r="E467" s="1803"/>
      <c r="F467" s="1801"/>
      <c r="G467" s="1801"/>
      <c r="H467" s="1801"/>
      <c r="I467" s="1801"/>
      <c r="J467" s="1801"/>
      <c r="K467" s="1804"/>
      <c r="L467" s="1804"/>
      <c r="M467" s="1804"/>
      <c r="N467" s="1804"/>
      <c r="O467" s="1805"/>
      <c r="P467" s="1804"/>
      <c r="Q467" s="1806"/>
      <c r="R467" s="1804"/>
      <c r="S467" s="1801"/>
      <c r="T467" s="1804"/>
      <c r="U467" s="1801"/>
      <c r="V467" s="1801"/>
      <c r="W467" s="1807"/>
      <c r="X467" s="1801"/>
      <c r="Y467" s="1801"/>
      <c r="Z467" s="1804"/>
      <c r="AA467" s="1801"/>
      <c r="AB467" s="1804"/>
      <c r="AC467" s="1801"/>
    </row>
    <row r="468">
      <c r="A468" s="1801"/>
      <c r="B468" s="1801"/>
      <c r="C468" s="1801"/>
      <c r="D468" s="1802"/>
      <c r="E468" s="1803"/>
      <c r="F468" s="1801"/>
      <c r="G468" s="1801"/>
      <c r="H468" s="1801"/>
      <c r="I468" s="1801"/>
      <c r="J468" s="1801"/>
      <c r="K468" s="1804"/>
      <c r="L468" s="1804"/>
      <c r="M468" s="1804"/>
      <c r="N468" s="1804"/>
      <c r="O468" s="1805"/>
      <c r="P468" s="1804"/>
      <c r="Q468" s="1806"/>
      <c r="R468" s="1804"/>
      <c r="S468" s="1801"/>
      <c r="T468" s="1804"/>
      <c r="U468" s="1801"/>
      <c r="V468" s="1801"/>
      <c r="W468" s="1807"/>
      <c r="X468" s="1801"/>
      <c r="Y468" s="1801"/>
      <c r="Z468" s="1804"/>
      <c r="AA468" s="1801"/>
      <c r="AB468" s="1804"/>
      <c r="AC468" s="1801"/>
    </row>
    <row r="469">
      <c r="A469" s="1801"/>
      <c r="B469" s="1801"/>
      <c r="C469" s="1801"/>
      <c r="D469" s="1802"/>
      <c r="E469" s="1803"/>
      <c r="F469" s="1801"/>
      <c r="G469" s="1801"/>
      <c r="H469" s="1801"/>
      <c r="I469" s="1801"/>
      <c r="J469" s="1801"/>
      <c r="K469" s="1804"/>
      <c r="L469" s="1804"/>
      <c r="M469" s="1804"/>
      <c r="N469" s="1804"/>
      <c r="O469" s="1805"/>
      <c r="P469" s="1804"/>
      <c r="Q469" s="1806"/>
      <c r="R469" s="1804"/>
      <c r="S469" s="1801"/>
      <c r="T469" s="1804"/>
      <c r="U469" s="1801"/>
      <c r="V469" s="1801"/>
      <c r="W469" s="1807"/>
      <c r="X469" s="1801"/>
      <c r="Y469" s="1801"/>
      <c r="Z469" s="1804"/>
      <c r="AA469" s="1801"/>
      <c r="AB469" s="1804"/>
      <c r="AC469" s="1801"/>
    </row>
    <row r="470">
      <c r="A470" s="1801"/>
      <c r="B470" s="1801"/>
      <c r="C470" s="1801"/>
      <c r="D470" s="1802"/>
      <c r="E470" s="1803"/>
      <c r="F470" s="1801"/>
      <c r="G470" s="1801"/>
      <c r="H470" s="1801"/>
      <c r="I470" s="1801"/>
      <c r="J470" s="1801"/>
      <c r="K470" s="1804"/>
      <c r="L470" s="1804"/>
      <c r="M470" s="1804"/>
      <c r="N470" s="1804"/>
      <c r="O470" s="1805"/>
      <c r="P470" s="1804"/>
      <c r="Q470" s="1806"/>
      <c r="R470" s="1804"/>
      <c r="S470" s="1801"/>
      <c r="T470" s="1804"/>
      <c r="U470" s="1801"/>
      <c r="V470" s="1801"/>
      <c r="W470" s="1807"/>
      <c r="X470" s="1801"/>
      <c r="Y470" s="1801"/>
      <c r="Z470" s="1804"/>
      <c r="AA470" s="1801"/>
      <c r="AB470" s="1804"/>
      <c r="AC470" s="1801"/>
    </row>
    <row r="471">
      <c r="A471" s="1801"/>
      <c r="B471" s="1801"/>
      <c r="C471" s="1801"/>
      <c r="D471" s="1802"/>
      <c r="E471" s="1803"/>
      <c r="F471" s="1801"/>
      <c r="G471" s="1801"/>
      <c r="H471" s="1801"/>
      <c r="I471" s="1801"/>
      <c r="J471" s="1801"/>
      <c r="K471" s="1804"/>
      <c r="L471" s="1804"/>
      <c r="M471" s="1804"/>
      <c r="N471" s="1804"/>
      <c r="O471" s="1805"/>
      <c r="P471" s="1804"/>
      <c r="Q471" s="1806"/>
      <c r="R471" s="1804"/>
      <c r="S471" s="1801"/>
      <c r="T471" s="1804"/>
      <c r="U471" s="1801"/>
      <c r="V471" s="1801"/>
      <c r="W471" s="1807"/>
      <c r="X471" s="1801"/>
      <c r="Y471" s="1801"/>
      <c r="Z471" s="1804"/>
      <c r="AA471" s="1801"/>
      <c r="AB471" s="1804"/>
      <c r="AC471" s="1801"/>
    </row>
    <row r="472">
      <c r="A472" s="1801"/>
      <c r="B472" s="1801"/>
      <c r="C472" s="1801"/>
      <c r="D472" s="1802"/>
      <c r="E472" s="1803"/>
      <c r="F472" s="1801"/>
      <c r="G472" s="1801"/>
      <c r="H472" s="1801"/>
      <c r="I472" s="1801"/>
      <c r="J472" s="1801"/>
      <c r="K472" s="1804"/>
      <c r="L472" s="1804"/>
      <c r="M472" s="1804"/>
      <c r="N472" s="1804"/>
      <c r="O472" s="1805"/>
      <c r="P472" s="1804"/>
      <c r="Q472" s="1806"/>
      <c r="R472" s="1804"/>
      <c r="S472" s="1801"/>
      <c r="T472" s="1804"/>
      <c r="U472" s="1801"/>
      <c r="V472" s="1801"/>
      <c r="W472" s="1807"/>
      <c r="X472" s="1801"/>
      <c r="Y472" s="1801"/>
      <c r="Z472" s="1804"/>
      <c r="AA472" s="1801"/>
      <c r="AB472" s="1804"/>
      <c r="AC472" s="1801"/>
    </row>
    <row r="473">
      <c r="A473" s="1801"/>
      <c r="B473" s="1801"/>
      <c r="C473" s="1801"/>
      <c r="D473" s="1802"/>
      <c r="E473" s="1803"/>
      <c r="F473" s="1801"/>
      <c r="G473" s="1801"/>
      <c r="H473" s="1801"/>
      <c r="I473" s="1801"/>
      <c r="J473" s="1801"/>
      <c r="K473" s="1804"/>
      <c r="L473" s="1804"/>
      <c r="M473" s="1804"/>
      <c r="N473" s="1804"/>
      <c r="O473" s="1805"/>
      <c r="P473" s="1804"/>
      <c r="Q473" s="1806"/>
      <c r="R473" s="1804"/>
      <c r="S473" s="1801"/>
      <c r="T473" s="1804"/>
      <c r="U473" s="1801"/>
      <c r="V473" s="1801"/>
      <c r="W473" s="1807"/>
      <c r="X473" s="1801"/>
      <c r="Y473" s="1801"/>
      <c r="Z473" s="1804"/>
      <c r="AA473" s="1801"/>
      <c r="AB473" s="1804"/>
      <c r="AC473" s="1801"/>
    </row>
    <row r="474">
      <c r="A474" s="1801"/>
      <c r="B474" s="1801"/>
      <c r="C474" s="1801"/>
      <c r="D474" s="1802"/>
      <c r="E474" s="1803"/>
      <c r="F474" s="1801"/>
      <c r="G474" s="1801"/>
      <c r="H474" s="1801"/>
      <c r="I474" s="1801"/>
      <c r="J474" s="1801"/>
      <c r="K474" s="1804"/>
      <c r="L474" s="1804"/>
      <c r="M474" s="1804"/>
      <c r="N474" s="1804"/>
      <c r="O474" s="1805"/>
      <c r="P474" s="1804"/>
      <c r="Q474" s="1806"/>
      <c r="R474" s="1804"/>
      <c r="S474" s="1801"/>
      <c r="T474" s="1804"/>
      <c r="U474" s="1801"/>
      <c r="V474" s="1801"/>
      <c r="W474" s="1807"/>
      <c r="X474" s="1801"/>
      <c r="Y474" s="1801"/>
      <c r="Z474" s="1804"/>
      <c r="AA474" s="1801"/>
      <c r="AB474" s="1804"/>
      <c r="AC474" s="1801"/>
    </row>
    <row r="475">
      <c r="A475" s="1801"/>
      <c r="B475" s="1801"/>
      <c r="C475" s="1801"/>
      <c r="D475" s="1802"/>
      <c r="E475" s="1803"/>
      <c r="F475" s="1801"/>
      <c r="G475" s="1801"/>
      <c r="H475" s="1801"/>
      <c r="I475" s="1801"/>
      <c r="J475" s="1801"/>
      <c r="K475" s="1804"/>
      <c r="L475" s="1804"/>
      <c r="M475" s="1804"/>
      <c r="N475" s="1804"/>
      <c r="O475" s="1805"/>
      <c r="P475" s="1804"/>
      <c r="Q475" s="1806"/>
      <c r="R475" s="1804"/>
      <c r="S475" s="1801"/>
      <c r="T475" s="1804"/>
      <c r="U475" s="1801"/>
      <c r="V475" s="1801"/>
      <c r="W475" s="1807"/>
      <c r="X475" s="1801"/>
      <c r="Y475" s="1801"/>
      <c r="Z475" s="1804"/>
      <c r="AA475" s="1801"/>
      <c r="AB475" s="1804"/>
      <c r="AC475" s="1801"/>
    </row>
    <row r="476">
      <c r="A476" s="1801"/>
      <c r="B476" s="1801"/>
      <c r="C476" s="1801"/>
      <c r="D476" s="1802"/>
      <c r="E476" s="1803"/>
      <c r="F476" s="1801"/>
      <c r="G476" s="1801"/>
      <c r="H476" s="1801"/>
      <c r="I476" s="1801"/>
      <c r="J476" s="1801"/>
      <c r="K476" s="1804"/>
      <c r="L476" s="1804"/>
      <c r="M476" s="1804"/>
      <c r="N476" s="1804"/>
      <c r="O476" s="1805"/>
      <c r="P476" s="1804"/>
      <c r="Q476" s="1806"/>
      <c r="R476" s="1804"/>
      <c r="S476" s="1801"/>
      <c r="T476" s="1804"/>
      <c r="U476" s="1801"/>
      <c r="V476" s="1801"/>
      <c r="W476" s="1807"/>
      <c r="X476" s="1801"/>
      <c r="Y476" s="1801"/>
      <c r="Z476" s="1804"/>
      <c r="AA476" s="1801"/>
      <c r="AB476" s="1804"/>
      <c r="AC476" s="1801"/>
    </row>
    <row r="477">
      <c r="A477" s="1801"/>
      <c r="B477" s="1801"/>
      <c r="C477" s="1801"/>
      <c r="D477" s="1802"/>
      <c r="E477" s="1803"/>
      <c r="F477" s="1801"/>
      <c r="G477" s="1801"/>
      <c r="H477" s="1801"/>
      <c r="I477" s="1801"/>
      <c r="J477" s="1801"/>
      <c r="K477" s="1804"/>
      <c r="L477" s="1804"/>
      <c r="M477" s="1804"/>
      <c r="N477" s="1804"/>
      <c r="O477" s="1805"/>
      <c r="P477" s="1804"/>
      <c r="Q477" s="1806"/>
      <c r="R477" s="1804"/>
      <c r="S477" s="1801"/>
      <c r="T477" s="1804"/>
      <c r="U477" s="1801"/>
      <c r="V477" s="1801"/>
      <c r="W477" s="1807"/>
      <c r="X477" s="1801"/>
      <c r="Y477" s="1801"/>
      <c r="Z477" s="1804"/>
      <c r="AA477" s="1801"/>
      <c r="AB477" s="1804"/>
      <c r="AC477" s="1801"/>
    </row>
    <row r="478">
      <c r="A478" s="1801"/>
      <c r="B478" s="1801"/>
      <c r="C478" s="1801"/>
      <c r="D478" s="1802"/>
      <c r="E478" s="1803"/>
      <c r="F478" s="1801"/>
      <c r="G478" s="1801"/>
      <c r="H478" s="1801"/>
      <c r="I478" s="1801"/>
      <c r="J478" s="1801"/>
      <c r="K478" s="1804"/>
      <c r="L478" s="1804"/>
      <c r="M478" s="1804"/>
      <c r="N478" s="1804"/>
      <c r="O478" s="1805"/>
      <c r="P478" s="1804"/>
      <c r="Q478" s="1806"/>
      <c r="R478" s="1804"/>
      <c r="S478" s="1801"/>
      <c r="T478" s="1804"/>
      <c r="U478" s="1801"/>
      <c r="V478" s="1801"/>
      <c r="W478" s="1807"/>
      <c r="X478" s="1801"/>
      <c r="Y478" s="1801"/>
      <c r="Z478" s="1804"/>
      <c r="AA478" s="1801"/>
      <c r="AB478" s="1804"/>
      <c r="AC478" s="1801"/>
    </row>
    <row r="479">
      <c r="A479" s="1801"/>
      <c r="B479" s="1801"/>
      <c r="C479" s="1801"/>
      <c r="D479" s="1802"/>
      <c r="E479" s="1803"/>
      <c r="F479" s="1801"/>
      <c r="G479" s="1801"/>
      <c r="H479" s="1801"/>
      <c r="I479" s="1801"/>
      <c r="J479" s="1801"/>
      <c r="K479" s="1804"/>
      <c r="L479" s="1804"/>
      <c r="M479" s="1804"/>
      <c r="N479" s="1804"/>
      <c r="O479" s="1805"/>
      <c r="P479" s="1804"/>
      <c r="Q479" s="1806"/>
      <c r="R479" s="1804"/>
      <c r="S479" s="1801"/>
      <c r="T479" s="1804"/>
      <c r="U479" s="1801"/>
      <c r="V479" s="1801"/>
      <c r="W479" s="1807"/>
      <c r="X479" s="1801"/>
      <c r="Y479" s="1801"/>
      <c r="Z479" s="1804"/>
      <c r="AA479" s="1801"/>
      <c r="AB479" s="1804"/>
      <c r="AC479" s="1801"/>
    </row>
    <row r="480">
      <c r="A480" s="1801"/>
      <c r="B480" s="1801"/>
      <c r="C480" s="1801"/>
      <c r="D480" s="1802"/>
      <c r="E480" s="1803"/>
      <c r="F480" s="1801"/>
      <c r="G480" s="1801"/>
      <c r="H480" s="1801"/>
      <c r="I480" s="1801"/>
      <c r="J480" s="1801"/>
      <c r="K480" s="1804"/>
      <c r="L480" s="1804"/>
      <c r="M480" s="1804"/>
      <c r="N480" s="1804"/>
      <c r="O480" s="1805"/>
      <c r="P480" s="1804"/>
      <c r="Q480" s="1806"/>
      <c r="R480" s="1804"/>
      <c r="S480" s="1801"/>
      <c r="T480" s="1804"/>
      <c r="U480" s="1801"/>
      <c r="V480" s="1801"/>
      <c r="W480" s="1807"/>
      <c r="X480" s="1801"/>
      <c r="Y480" s="1801"/>
      <c r="Z480" s="1804"/>
      <c r="AA480" s="1801"/>
      <c r="AB480" s="1804"/>
      <c r="AC480" s="1801"/>
    </row>
    <row r="481">
      <c r="A481" s="1801"/>
      <c r="B481" s="1801"/>
      <c r="C481" s="1801"/>
      <c r="D481" s="1802"/>
      <c r="E481" s="1803"/>
      <c r="F481" s="1801"/>
      <c r="G481" s="1801"/>
      <c r="H481" s="1801"/>
      <c r="I481" s="1801"/>
      <c r="J481" s="1801"/>
      <c r="K481" s="1804"/>
      <c r="L481" s="1804"/>
      <c r="M481" s="1804"/>
      <c r="N481" s="1804"/>
      <c r="O481" s="1805"/>
      <c r="P481" s="1804"/>
      <c r="Q481" s="1806"/>
      <c r="R481" s="1804"/>
      <c r="S481" s="1801"/>
      <c r="T481" s="1804"/>
      <c r="U481" s="1801"/>
      <c r="V481" s="1801"/>
      <c r="W481" s="1807"/>
      <c r="X481" s="1801"/>
      <c r="Y481" s="1801"/>
      <c r="Z481" s="1804"/>
      <c r="AA481" s="1801"/>
      <c r="AB481" s="1804"/>
      <c r="AC481" s="1801"/>
    </row>
    <row r="482">
      <c r="A482" s="1801"/>
      <c r="B482" s="1801"/>
      <c r="C482" s="1801"/>
      <c r="D482" s="1802"/>
      <c r="E482" s="1803"/>
      <c r="F482" s="1801"/>
      <c r="G482" s="1801"/>
      <c r="H482" s="1801"/>
      <c r="I482" s="1801"/>
      <c r="J482" s="1801"/>
      <c r="K482" s="1804"/>
      <c r="L482" s="1804"/>
      <c r="M482" s="1804"/>
      <c r="N482" s="1804"/>
      <c r="O482" s="1805"/>
      <c r="P482" s="1804"/>
      <c r="Q482" s="1806"/>
      <c r="R482" s="1804"/>
      <c r="S482" s="1801"/>
      <c r="T482" s="1804"/>
      <c r="U482" s="1801"/>
      <c r="V482" s="1801"/>
      <c r="W482" s="1807"/>
      <c r="X482" s="1801"/>
      <c r="Y482" s="1801"/>
      <c r="Z482" s="1804"/>
      <c r="AA482" s="1801"/>
      <c r="AB482" s="1804"/>
      <c r="AC482" s="1801"/>
    </row>
    <row r="483">
      <c r="A483" s="1801"/>
      <c r="B483" s="1801"/>
      <c r="C483" s="1801"/>
      <c r="D483" s="1802"/>
      <c r="E483" s="1803"/>
      <c r="F483" s="1801"/>
      <c r="G483" s="1801"/>
      <c r="H483" s="1801"/>
      <c r="I483" s="1801"/>
      <c r="J483" s="1801"/>
      <c r="K483" s="1804"/>
      <c r="L483" s="1804"/>
      <c r="M483" s="1804"/>
      <c r="N483" s="1804"/>
      <c r="O483" s="1805"/>
      <c r="P483" s="1804"/>
      <c r="Q483" s="1806"/>
      <c r="R483" s="1804"/>
      <c r="S483" s="1801"/>
      <c r="T483" s="1804"/>
      <c r="U483" s="1801"/>
      <c r="V483" s="1801"/>
      <c r="W483" s="1807"/>
      <c r="X483" s="1801"/>
      <c r="Y483" s="1801"/>
      <c r="Z483" s="1804"/>
      <c r="AA483" s="1801"/>
      <c r="AB483" s="1804"/>
      <c r="AC483" s="1801"/>
    </row>
    <row r="484">
      <c r="A484" s="1801"/>
      <c r="B484" s="1801"/>
      <c r="C484" s="1801"/>
      <c r="D484" s="1802"/>
      <c r="E484" s="1803"/>
      <c r="F484" s="1801"/>
      <c r="G484" s="1801"/>
      <c r="H484" s="1801"/>
      <c r="I484" s="1801"/>
      <c r="J484" s="1801"/>
      <c r="K484" s="1804"/>
      <c r="L484" s="1804"/>
      <c r="M484" s="1804"/>
      <c r="N484" s="1804"/>
      <c r="O484" s="1805"/>
      <c r="P484" s="1804"/>
      <c r="Q484" s="1806"/>
      <c r="R484" s="1804"/>
      <c r="S484" s="1801"/>
      <c r="T484" s="1804"/>
      <c r="U484" s="1801"/>
      <c r="V484" s="1801"/>
      <c r="W484" s="1807"/>
      <c r="X484" s="1801"/>
      <c r="Y484" s="1801"/>
      <c r="Z484" s="1804"/>
      <c r="AA484" s="1801"/>
      <c r="AB484" s="1804"/>
      <c r="AC484" s="1801"/>
    </row>
    <row r="485">
      <c r="A485" s="1801"/>
      <c r="B485" s="1801"/>
      <c r="C485" s="1801"/>
      <c r="D485" s="1802"/>
      <c r="E485" s="1803"/>
      <c r="F485" s="1801"/>
      <c r="G485" s="1801"/>
      <c r="H485" s="1801"/>
      <c r="I485" s="1801"/>
      <c r="J485" s="1801"/>
      <c r="K485" s="1804"/>
      <c r="L485" s="1804"/>
      <c r="M485" s="1804"/>
      <c r="N485" s="1804"/>
      <c r="O485" s="1805"/>
      <c r="P485" s="1804"/>
      <c r="Q485" s="1806"/>
      <c r="R485" s="1804"/>
      <c r="S485" s="1801"/>
      <c r="T485" s="1804"/>
      <c r="U485" s="1801"/>
      <c r="V485" s="1801"/>
      <c r="W485" s="1807"/>
      <c r="X485" s="1801"/>
      <c r="Y485" s="1801"/>
      <c r="Z485" s="1804"/>
      <c r="AA485" s="1801"/>
      <c r="AB485" s="1804"/>
      <c r="AC485" s="1801"/>
    </row>
    <row r="486">
      <c r="A486" s="1801"/>
      <c r="B486" s="1801"/>
      <c r="C486" s="1801"/>
      <c r="D486" s="1802"/>
      <c r="E486" s="1803"/>
      <c r="F486" s="1801"/>
      <c r="G486" s="1801"/>
      <c r="H486" s="1801"/>
      <c r="I486" s="1801"/>
      <c r="J486" s="1801"/>
      <c r="K486" s="1804"/>
      <c r="L486" s="1804"/>
      <c r="M486" s="1804"/>
      <c r="N486" s="1804"/>
      <c r="O486" s="1805"/>
      <c r="P486" s="1804"/>
      <c r="Q486" s="1806"/>
      <c r="R486" s="1804"/>
      <c r="S486" s="1801"/>
      <c r="T486" s="1804"/>
      <c r="U486" s="1801"/>
      <c r="V486" s="1801"/>
      <c r="W486" s="1807"/>
      <c r="X486" s="1801"/>
      <c r="Y486" s="1801"/>
      <c r="Z486" s="1804"/>
      <c r="AA486" s="1801"/>
      <c r="AB486" s="1804"/>
      <c r="AC486" s="1801"/>
    </row>
    <row r="487">
      <c r="A487" s="1801"/>
      <c r="B487" s="1801"/>
      <c r="C487" s="1801"/>
      <c r="D487" s="1802"/>
      <c r="E487" s="1803"/>
      <c r="F487" s="1801"/>
      <c r="G487" s="1801"/>
      <c r="H487" s="1801"/>
      <c r="I487" s="1801"/>
      <c r="J487" s="1801"/>
      <c r="K487" s="1804"/>
      <c r="L487" s="1804"/>
      <c r="M487" s="1804"/>
      <c r="N487" s="1804"/>
      <c r="O487" s="1805"/>
      <c r="P487" s="1804"/>
      <c r="Q487" s="1806"/>
      <c r="R487" s="1804"/>
      <c r="S487" s="1801"/>
      <c r="T487" s="1804"/>
      <c r="U487" s="1801"/>
      <c r="V487" s="1801"/>
      <c r="W487" s="1807"/>
      <c r="X487" s="1801"/>
      <c r="Y487" s="1801"/>
      <c r="Z487" s="1804"/>
      <c r="AA487" s="1801"/>
      <c r="AB487" s="1804"/>
      <c r="AC487" s="1801"/>
    </row>
    <row r="488">
      <c r="A488" s="1801"/>
      <c r="B488" s="1801"/>
      <c r="C488" s="1801"/>
      <c r="D488" s="1802"/>
      <c r="E488" s="1803"/>
      <c r="F488" s="1801"/>
      <c r="G488" s="1801"/>
      <c r="H488" s="1801"/>
      <c r="I488" s="1801"/>
      <c r="J488" s="1801"/>
      <c r="K488" s="1804"/>
      <c r="L488" s="1804"/>
      <c r="M488" s="1804"/>
      <c r="N488" s="1804"/>
      <c r="O488" s="1805"/>
      <c r="P488" s="1804"/>
      <c r="Q488" s="1806"/>
      <c r="R488" s="1804"/>
      <c r="S488" s="1801"/>
      <c r="T488" s="1804"/>
      <c r="U488" s="1801"/>
      <c r="V488" s="1801"/>
      <c r="W488" s="1807"/>
      <c r="X488" s="1801"/>
      <c r="Y488" s="1801"/>
      <c r="Z488" s="1804"/>
      <c r="AA488" s="1801"/>
      <c r="AB488" s="1804"/>
      <c r="AC488" s="1801"/>
    </row>
    <row r="489">
      <c r="A489" s="1801"/>
      <c r="B489" s="1801"/>
      <c r="C489" s="1801"/>
      <c r="D489" s="1802"/>
      <c r="E489" s="1803"/>
      <c r="F489" s="1801"/>
      <c r="G489" s="1801"/>
      <c r="H489" s="1801"/>
      <c r="I489" s="1801"/>
      <c r="J489" s="1801"/>
      <c r="K489" s="1804"/>
      <c r="L489" s="1804"/>
      <c r="M489" s="1804"/>
      <c r="N489" s="1804"/>
      <c r="O489" s="1805"/>
      <c r="P489" s="1804"/>
      <c r="Q489" s="1806"/>
      <c r="R489" s="1804"/>
      <c r="S489" s="1801"/>
      <c r="T489" s="1804"/>
      <c r="U489" s="1801"/>
      <c r="V489" s="1801"/>
      <c r="W489" s="1807"/>
      <c r="X489" s="1801"/>
      <c r="Y489" s="1801"/>
      <c r="Z489" s="1804"/>
      <c r="AA489" s="1801"/>
      <c r="AB489" s="1804"/>
      <c r="AC489" s="1801"/>
    </row>
    <row r="490">
      <c r="A490" s="1801"/>
      <c r="B490" s="1801"/>
      <c r="C490" s="1801"/>
      <c r="D490" s="1802"/>
      <c r="E490" s="1803"/>
      <c r="F490" s="1801"/>
      <c r="G490" s="1801"/>
      <c r="H490" s="1801"/>
      <c r="I490" s="1801"/>
      <c r="J490" s="1801"/>
      <c r="K490" s="1804"/>
      <c r="L490" s="1804"/>
      <c r="M490" s="1804"/>
      <c r="N490" s="1804"/>
      <c r="O490" s="1805"/>
      <c r="P490" s="1804"/>
      <c r="Q490" s="1806"/>
      <c r="R490" s="1804"/>
      <c r="S490" s="1801"/>
      <c r="T490" s="1804"/>
      <c r="U490" s="1801"/>
      <c r="V490" s="1801"/>
      <c r="W490" s="1807"/>
      <c r="X490" s="1801"/>
      <c r="Y490" s="1801"/>
      <c r="Z490" s="1804"/>
      <c r="AA490" s="1801"/>
      <c r="AB490" s="1804"/>
      <c r="AC490" s="1801"/>
    </row>
    <row r="491">
      <c r="A491" s="1801"/>
      <c r="B491" s="1801"/>
      <c r="C491" s="1801"/>
      <c r="D491" s="1802"/>
      <c r="E491" s="1803"/>
      <c r="F491" s="1801"/>
      <c r="G491" s="1801"/>
      <c r="H491" s="1801"/>
      <c r="I491" s="1801"/>
      <c r="J491" s="1801"/>
      <c r="K491" s="1804"/>
      <c r="L491" s="1804"/>
      <c r="M491" s="1804"/>
      <c r="N491" s="1804"/>
      <c r="O491" s="1805"/>
      <c r="P491" s="1804"/>
      <c r="Q491" s="1806"/>
      <c r="R491" s="1804"/>
      <c r="S491" s="1801"/>
      <c r="T491" s="1804"/>
      <c r="U491" s="1801"/>
      <c r="V491" s="1801"/>
      <c r="W491" s="1807"/>
      <c r="X491" s="1801"/>
      <c r="Y491" s="1801"/>
      <c r="Z491" s="1804"/>
      <c r="AA491" s="1801"/>
      <c r="AB491" s="1804"/>
      <c r="AC491" s="1801"/>
    </row>
    <row r="492">
      <c r="A492" s="1801"/>
      <c r="B492" s="1801"/>
      <c r="C492" s="1801"/>
      <c r="D492" s="1802"/>
      <c r="E492" s="1803"/>
      <c r="F492" s="1801"/>
      <c r="G492" s="1801"/>
      <c r="H492" s="1801"/>
      <c r="I492" s="1801"/>
      <c r="J492" s="1801"/>
      <c r="K492" s="1804"/>
      <c r="L492" s="1804"/>
      <c r="M492" s="1804"/>
      <c r="N492" s="1804"/>
      <c r="O492" s="1805"/>
      <c r="P492" s="1804"/>
      <c r="Q492" s="1806"/>
      <c r="R492" s="1804"/>
      <c r="S492" s="1801"/>
      <c r="T492" s="1804"/>
      <c r="U492" s="1801"/>
      <c r="V492" s="1801"/>
      <c r="W492" s="1807"/>
      <c r="X492" s="1801"/>
      <c r="Y492" s="1801"/>
      <c r="Z492" s="1804"/>
      <c r="AA492" s="1801"/>
      <c r="AB492" s="1804"/>
      <c r="AC492" s="1801"/>
    </row>
    <row r="493">
      <c r="A493" s="1801"/>
      <c r="B493" s="1801"/>
      <c r="C493" s="1801"/>
      <c r="D493" s="1802"/>
      <c r="E493" s="1803"/>
      <c r="F493" s="1801"/>
      <c r="G493" s="1801"/>
      <c r="H493" s="1801"/>
      <c r="I493" s="1801"/>
      <c r="J493" s="1801"/>
      <c r="K493" s="1804"/>
      <c r="L493" s="1804"/>
      <c r="M493" s="1804"/>
      <c r="N493" s="1804"/>
      <c r="O493" s="1805"/>
      <c r="P493" s="1804"/>
      <c r="Q493" s="1806"/>
      <c r="R493" s="1804"/>
      <c r="S493" s="1801"/>
      <c r="T493" s="1804"/>
      <c r="U493" s="1801"/>
      <c r="V493" s="1801"/>
      <c r="W493" s="1807"/>
      <c r="X493" s="1801"/>
      <c r="Y493" s="1801"/>
      <c r="Z493" s="1804"/>
      <c r="AA493" s="1801"/>
      <c r="AB493" s="1804"/>
      <c r="AC493" s="1801"/>
    </row>
    <row r="494">
      <c r="A494" s="1801"/>
      <c r="B494" s="1801"/>
      <c r="C494" s="1801"/>
      <c r="D494" s="1802"/>
      <c r="E494" s="1803"/>
      <c r="F494" s="1801"/>
      <c r="G494" s="1801"/>
      <c r="H494" s="1801"/>
      <c r="I494" s="1801"/>
      <c r="J494" s="1801"/>
      <c r="K494" s="1804"/>
      <c r="L494" s="1804"/>
      <c r="M494" s="1804"/>
      <c r="N494" s="1804"/>
      <c r="O494" s="1805"/>
      <c r="P494" s="1804"/>
      <c r="Q494" s="1806"/>
      <c r="R494" s="1804"/>
      <c r="S494" s="1801"/>
      <c r="T494" s="1804"/>
      <c r="U494" s="1801"/>
      <c r="V494" s="1801"/>
      <c r="W494" s="1807"/>
      <c r="X494" s="1801"/>
      <c r="Y494" s="1801"/>
      <c r="Z494" s="1804"/>
      <c r="AA494" s="1801"/>
      <c r="AB494" s="1804"/>
      <c r="AC494" s="1801"/>
    </row>
    <row r="495">
      <c r="A495" s="1801"/>
      <c r="B495" s="1801"/>
      <c r="C495" s="1801"/>
      <c r="D495" s="1802"/>
      <c r="E495" s="1803"/>
      <c r="F495" s="1801"/>
      <c r="G495" s="1801"/>
      <c r="H495" s="1801"/>
      <c r="I495" s="1801"/>
      <c r="J495" s="1801"/>
      <c r="K495" s="1804"/>
      <c r="L495" s="1804"/>
      <c r="M495" s="1804"/>
      <c r="N495" s="1804"/>
      <c r="O495" s="1805"/>
      <c r="P495" s="1804"/>
      <c r="Q495" s="1806"/>
      <c r="R495" s="1804"/>
      <c r="S495" s="1801"/>
      <c r="T495" s="1804"/>
      <c r="U495" s="1801"/>
      <c r="V495" s="1801"/>
      <c r="W495" s="1807"/>
      <c r="X495" s="1801"/>
      <c r="Y495" s="1801"/>
      <c r="Z495" s="1804"/>
      <c r="AA495" s="1801"/>
      <c r="AB495" s="1804"/>
      <c r="AC495" s="1801"/>
    </row>
    <row r="496">
      <c r="A496" s="1801"/>
      <c r="B496" s="1801"/>
      <c r="C496" s="1801"/>
      <c r="D496" s="1802"/>
      <c r="E496" s="1803"/>
      <c r="F496" s="1801"/>
      <c r="G496" s="1801"/>
      <c r="H496" s="1801"/>
      <c r="I496" s="1801"/>
      <c r="J496" s="1801"/>
      <c r="K496" s="1804"/>
      <c r="L496" s="1804"/>
      <c r="M496" s="1804"/>
      <c r="N496" s="1804"/>
      <c r="O496" s="1805"/>
      <c r="P496" s="1804"/>
      <c r="Q496" s="1806"/>
      <c r="R496" s="1804"/>
      <c r="S496" s="1801"/>
      <c r="T496" s="1804"/>
      <c r="U496" s="1801"/>
      <c r="V496" s="1801"/>
      <c r="W496" s="1807"/>
      <c r="X496" s="1801"/>
      <c r="Y496" s="1801"/>
      <c r="Z496" s="1804"/>
      <c r="AA496" s="1801"/>
      <c r="AB496" s="1804"/>
      <c r="AC496" s="1801"/>
    </row>
    <row r="497">
      <c r="A497" s="1801"/>
      <c r="B497" s="1801"/>
      <c r="C497" s="1801"/>
      <c r="D497" s="1802"/>
      <c r="E497" s="1803"/>
      <c r="F497" s="1801"/>
      <c r="G497" s="1801"/>
      <c r="H497" s="1801"/>
      <c r="I497" s="1801"/>
      <c r="J497" s="1801"/>
      <c r="K497" s="1804"/>
      <c r="L497" s="1804"/>
      <c r="M497" s="1804"/>
      <c r="N497" s="1804"/>
      <c r="O497" s="1805"/>
      <c r="P497" s="1804"/>
      <c r="Q497" s="1806"/>
      <c r="R497" s="1804"/>
      <c r="S497" s="1801"/>
      <c r="T497" s="1804"/>
      <c r="U497" s="1801"/>
      <c r="V497" s="1801"/>
      <c r="W497" s="1807"/>
      <c r="X497" s="1801"/>
      <c r="Y497" s="1801"/>
      <c r="Z497" s="1804"/>
      <c r="AA497" s="1801"/>
      <c r="AB497" s="1804"/>
      <c r="AC497" s="1801"/>
    </row>
    <row r="498">
      <c r="A498" s="1801"/>
      <c r="B498" s="1801"/>
      <c r="C498" s="1801"/>
      <c r="D498" s="1802"/>
      <c r="E498" s="1803"/>
      <c r="F498" s="1801"/>
      <c r="G498" s="1801"/>
      <c r="H498" s="1801"/>
      <c r="I498" s="1801"/>
      <c r="J498" s="1801"/>
      <c r="K498" s="1804"/>
      <c r="L498" s="1804"/>
      <c r="M498" s="1804"/>
      <c r="N498" s="1804"/>
      <c r="O498" s="1805"/>
      <c r="P498" s="1804"/>
      <c r="Q498" s="1806"/>
      <c r="R498" s="1804"/>
      <c r="S498" s="1801"/>
      <c r="T498" s="1804"/>
      <c r="U498" s="1801"/>
      <c r="V498" s="1801"/>
      <c r="W498" s="1807"/>
      <c r="X498" s="1801"/>
      <c r="Y498" s="1801"/>
      <c r="Z498" s="1804"/>
      <c r="AA498" s="1801"/>
      <c r="AB498" s="1804"/>
      <c r="AC498" s="1801"/>
    </row>
    <row r="499">
      <c r="A499" s="1801"/>
      <c r="B499" s="1801"/>
      <c r="C499" s="1801"/>
      <c r="D499" s="1802"/>
      <c r="E499" s="1803"/>
      <c r="F499" s="1801"/>
      <c r="G499" s="1801"/>
      <c r="H499" s="1801"/>
      <c r="I499" s="1801"/>
      <c r="J499" s="1801"/>
      <c r="K499" s="1804"/>
      <c r="L499" s="1804"/>
      <c r="M499" s="1804"/>
      <c r="N499" s="1804"/>
      <c r="O499" s="1805"/>
      <c r="P499" s="1804"/>
      <c r="Q499" s="1806"/>
      <c r="R499" s="1804"/>
      <c r="S499" s="1801"/>
      <c r="T499" s="1804"/>
      <c r="U499" s="1801"/>
      <c r="V499" s="1801"/>
      <c r="W499" s="1807"/>
      <c r="X499" s="1801"/>
      <c r="Y499" s="1801"/>
      <c r="Z499" s="1804"/>
      <c r="AA499" s="1801"/>
      <c r="AB499" s="1804"/>
      <c r="AC499" s="1801"/>
    </row>
    <row r="500">
      <c r="A500" s="1801"/>
      <c r="B500" s="1801"/>
      <c r="C500" s="1801"/>
      <c r="D500" s="1802"/>
      <c r="E500" s="1803"/>
      <c r="F500" s="1801"/>
      <c r="G500" s="1801"/>
      <c r="H500" s="1801"/>
      <c r="I500" s="1801"/>
      <c r="J500" s="1801"/>
      <c r="K500" s="1804"/>
      <c r="L500" s="1804"/>
      <c r="M500" s="1804"/>
      <c r="N500" s="1804"/>
      <c r="O500" s="1805"/>
      <c r="P500" s="1804"/>
      <c r="Q500" s="1806"/>
      <c r="R500" s="1804"/>
      <c r="S500" s="1801"/>
      <c r="T500" s="1804"/>
      <c r="U500" s="1801"/>
      <c r="V500" s="1801"/>
      <c r="W500" s="1807"/>
      <c r="X500" s="1801"/>
      <c r="Y500" s="1801"/>
      <c r="Z500" s="1804"/>
      <c r="AA500" s="1801"/>
      <c r="AB500" s="1804"/>
      <c r="AC500" s="1801"/>
    </row>
    <row r="501">
      <c r="A501" s="1801"/>
      <c r="B501" s="1801"/>
      <c r="C501" s="1801"/>
      <c r="D501" s="1802"/>
      <c r="E501" s="1803"/>
      <c r="F501" s="1801"/>
      <c r="G501" s="1801"/>
      <c r="H501" s="1801"/>
      <c r="I501" s="1801"/>
      <c r="J501" s="1801"/>
      <c r="K501" s="1804"/>
      <c r="L501" s="1804"/>
      <c r="M501" s="1804"/>
      <c r="N501" s="1804"/>
      <c r="O501" s="1805"/>
      <c r="P501" s="1804"/>
      <c r="Q501" s="1806"/>
      <c r="R501" s="1804"/>
      <c r="S501" s="1801"/>
      <c r="T501" s="1804"/>
      <c r="U501" s="1801"/>
      <c r="V501" s="1801"/>
      <c r="W501" s="1807"/>
      <c r="X501" s="1801"/>
      <c r="Y501" s="1801"/>
      <c r="Z501" s="1804"/>
      <c r="AA501" s="1801"/>
      <c r="AB501" s="1804"/>
      <c r="AC501" s="1801"/>
    </row>
    <row r="502">
      <c r="A502" s="1801"/>
      <c r="B502" s="1801"/>
      <c r="C502" s="1801"/>
      <c r="D502" s="1802"/>
      <c r="E502" s="1803"/>
      <c r="F502" s="1801"/>
      <c r="G502" s="1801"/>
      <c r="H502" s="1801"/>
      <c r="I502" s="1801"/>
      <c r="J502" s="1801"/>
      <c r="K502" s="1804"/>
      <c r="L502" s="1804"/>
      <c r="M502" s="1804"/>
      <c r="N502" s="1804"/>
      <c r="O502" s="1805"/>
      <c r="P502" s="1804"/>
      <c r="Q502" s="1806"/>
      <c r="R502" s="1804"/>
      <c r="S502" s="1801"/>
      <c r="T502" s="1804"/>
      <c r="U502" s="1801"/>
      <c r="V502" s="1801"/>
      <c r="W502" s="1807"/>
      <c r="X502" s="1801"/>
      <c r="Y502" s="1801"/>
      <c r="Z502" s="1804"/>
      <c r="AA502" s="1801"/>
      <c r="AB502" s="1804"/>
      <c r="AC502" s="1801"/>
    </row>
    <row r="503">
      <c r="A503" s="1801"/>
      <c r="B503" s="1801"/>
      <c r="C503" s="1801"/>
      <c r="D503" s="1802"/>
      <c r="E503" s="1803"/>
      <c r="F503" s="1801"/>
      <c r="G503" s="1801"/>
      <c r="H503" s="1801"/>
      <c r="I503" s="1801"/>
      <c r="J503" s="1801"/>
      <c r="K503" s="1804"/>
      <c r="L503" s="1804"/>
      <c r="M503" s="1804"/>
      <c r="N503" s="1804"/>
      <c r="O503" s="1805"/>
      <c r="P503" s="1804"/>
      <c r="Q503" s="1806"/>
      <c r="R503" s="1804"/>
      <c r="S503" s="1801"/>
      <c r="T503" s="1804"/>
      <c r="U503" s="1801"/>
      <c r="V503" s="1801"/>
      <c r="W503" s="1807"/>
      <c r="X503" s="1801"/>
      <c r="Y503" s="1801"/>
      <c r="Z503" s="1804"/>
      <c r="AA503" s="1801"/>
      <c r="AB503" s="1804"/>
      <c r="AC503" s="1801"/>
    </row>
    <row r="504">
      <c r="A504" s="1801"/>
      <c r="B504" s="1801"/>
      <c r="C504" s="1801"/>
      <c r="D504" s="1802"/>
      <c r="E504" s="1803"/>
      <c r="F504" s="1801"/>
      <c r="G504" s="1801"/>
      <c r="H504" s="1801"/>
      <c r="I504" s="1801"/>
      <c r="J504" s="1801"/>
      <c r="K504" s="1804"/>
      <c r="L504" s="1804"/>
      <c r="M504" s="1804"/>
      <c r="N504" s="1804"/>
      <c r="O504" s="1805"/>
      <c r="P504" s="1804"/>
      <c r="Q504" s="1806"/>
      <c r="R504" s="1804"/>
      <c r="S504" s="1801"/>
      <c r="T504" s="1804"/>
      <c r="U504" s="1801"/>
      <c r="V504" s="1801"/>
      <c r="W504" s="1807"/>
      <c r="X504" s="1801"/>
      <c r="Y504" s="1801"/>
      <c r="Z504" s="1804"/>
      <c r="AA504" s="1801"/>
      <c r="AB504" s="1804"/>
      <c r="AC504" s="1801"/>
    </row>
    <row r="505">
      <c r="A505" s="1801"/>
      <c r="B505" s="1801"/>
      <c r="C505" s="1801"/>
      <c r="D505" s="1802"/>
      <c r="E505" s="1803"/>
      <c r="F505" s="1801"/>
      <c r="G505" s="1801"/>
      <c r="H505" s="1801"/>
      <c r="I505" s="1801"/>
      <c r="J505" s="1801"/>
      <c r="K505" s="1804"/>
      <c r="L505" s="1804"/>
      <c r="M505" s="1804"/>
      <c r="N505" s="1804"/>
      <c r="O505" s="1805"/>
      <c r="P505" s="1804"/>
      <c r="Q505" s="1806"/>
      <c r="R505" s="1804"/>
      <c r="S505" s="1801"/>
      <c r="T505" s="1804"/>
      <c r="U505" s="1801"/>
      <c r="V505" s="1801"/>
      <c r="W505" s="1807"/>
      <c r="X505" s="1801"/>
      <c r="Y505" s="1801"/>
      <c r="Z505" s="1804"/>
      <c r="AA505" s="1801"/>
      <c r="AB505" s="1804"/>
      <c r="AC505" s="1801"/>
    </row>
    <row r="506">
      <c r="A506" s="1801"/>
      <c r="B506" s="1801"/>
      <c r="C506" s="1801"/>
      <c r="D506" s="1802"/>
      <c r="E506" s="1803"/>
      <c r="F506" s="1801"/>
      <c r="G506" s="1801"/>
      <c r="H506" s="1801"/>
      <c r="I506" s="1801"/>
      <c r="J506" s="1801"/>
      <c r="K506" s="1804"/>
      <c r="L506" s="1804"/>
      <c r="M506" s="1804"/>
      <c r="N506" s="1804"/>
      <c r="O506" s="1805"/>
      <c r="P506" s="1804"/>
      <c r="Q506" s="1806"/>
      <c r="R506" s="1804"/>
      <c r="S506" s="1801"/>
      <c r="T506" s="1804"/>
      <c r="U506" s="1801"/>
      <c r="V506" s="1801"/>
      <c r="W506" s="1807"/>
      <c r="X506" s="1801"/>
      <c r="Y506" s="1801"/>
      <c r="Z506" s="1804"/>
      <c r="AA506" s="1801"/>
      <c r="AB506" s="1804"/>
      <c r="AC506" s="1801"/>
    </row>
    <row r="507">
      <c r="A507" s="1801"/>
      <c r="B507" s="1801"/>
      <c r="C507" s="1801"/>
      <c r="D507" s="1802"/>
      <c r="E507" s="1803"/>
      <c r="F507" s="1801"/>
      <c r="G507" s="1801"/>
      <c r="H507" s="1801"/>
      <c r="I507" s="1801"/>
      <c r="J507" s="1801"/>
      <c r="K507" s="1804"/>
      <c r="L507" s="1804"/>
      <c r="M507" s="1804"/>
      <c r="N507" s="1804"/>
      <c r="O507" s="1805"/>
      <c r="P507" s="1804"/>
      <c r="Q507" s="1806"/>
      <c r="R507" s="1804"/>
      <c r="S507" s="1801"/>
      <c r="T507" s="1804"/>
      <c r="U507" s="1801"/>
      <c r="V507" s="1801"/>
      <c r="W507" s="1807"/>
      <c r="X507" s="1801"/>
      <c r="Y507" s="1801"/>
      <c r="Z507" s="1804"/>
      <c r="AA507" s="1801"/>
      <c r="AB507" s="1804"/>
      <c r="AC507" s="1801"/>
    </row>
    <row r="508">
      <c r="A508" s="1801"/>
      <c r="B508" s="1801"/>
      <c r="C508" s="1801"/>
      <c r="D508" s="1802"/>
      <c r="E508" s="1803"/>
      <c r="F508" s="1801"/>
      <c r="G508" s="1801"/>
      <c r="H508" s="1801"/>
      <c r="I508" s="1801"/>
      <c r="J508" s="1801"/>
      <c r="K508" s="1804"/>
      <c r="L508" s="1804"/>
      <c r="M508" s="1804"/>
      <c r="N508" s="1804"/>
      <c r="O508" s="1805"/>
      <c r="P508" s="1804"/>
      <c r="Q508" s="1806"/>
      <c r="R508" s="1804"/>
      <c r="S508" s="1801"/>
      <c r="T508" s="1804"/>
      <c r="U508" s="1801"/>
      <c r="V508" s="1801"/>
      <c r="W508" s="1807"/>
      <c r="X508" s="1801"/>
      <c r="Y508" s="1801"/>
      <c r="Z508" s="1804"/>
      <c r="AA508" s="1801"/>
      <c r="AB508" s="1804"/>
      <c r="AC508" s="1801"/>
    </row>
    <row r="509">
      <c r="A509" s="1801"/>
      <c r="B509" s="1801"/>
      <c r="C509" s="1801"/>
      <c r="D509" s="1802"/>
      <c r="E509" s="1803"/>
      <c r="F509" s="1801"/>
      <c r="G509" s="1801"/>
      <c r="H509" s="1801"/>
      <c r="I509" s="1801"/>
      <c r="J509" s="1801"/>
      <c r="K509" s="1804"/>
      <c r="L509" s="1804"/>
      <c r="M509" s="1804"/>
      <c r="N509" s="1804"/>
      <c r="O509" s="1805"/>
      <c r="P509" s="1804"/>
      <c r="Q509" s="1806"/>
      <c r="R509" s="1804"/>
      <c r="S509" s="1801"/>
      <c r="T509" s="1804"/>
      <c r="U509" s="1801"/>
      <c r="V509" s="1801"/>
      <c r="W509" s="1807"/>
      <c r="X509" s="1801"/>
      <c r="Y509" s="1801"/>
      <c r="Z509" s="1804"/>
      <c r="AA509" s="1801"/>
      <c r="AB509" s="1804"/>
      <c r="AC509" s="1801"/>
    </row>
    <row r="510">
      <c r="A510" s="1801"/>
      <c r="B510" s="1801"/>
      <c r="C510" s="1801"/>
      <c r="D510" s="1802"/>
      <c r="E510" s="1803"/>
      <c r="F510" s="1801"/>
      <c r="G510" s="1801"/>
      <c r="H510" s="1801"/>
      <c r="I510" s="1801"/>
      <c r="J510" s="1801"/>
      <c r="K510" s="1804"/>
      <c r="L510" s="1804"/>
      <c r="M510" s="1804"/>
      <c r="N510" s="1804"/>
      <c r="O510" s="1805"/>
      <c r="P510" s="1804"/>
      <c r="Q510" s="1806"/>
      <c r="R510" s="1804"/>
      <c r="S510" s="1801"/>
      <c r="T510" s="1804"/>
      <c r="U510" s="1801"/>
      <c r="V510" s="1801"/>
      <c r="W510" s="1807"/>
      <c r="X510" s="1801"/>
      <c r="Y510" s="1801"/>
      <c r="Z510" s="1804"/>
      <c r="AA510" s="1801"/>
      <c r="AB510" s="1804"/>
      <c r="AC510" s="1801"/>
    </row>
    <row r="511">
      <c r="A511" s="1801"/>
      <c r="B511" s="1801"/>
      <c r="C511" s="1801"/>
      <c r="D511" s="1802"/>
      <c r="E511" s="1803"/>
      <c r="F511" s="1801"/>
      <c r="G511" s="1801"/>
      <c r="H511" s="1801"/>
      <c r="I511" s="1801"/>
      <c r="J511" s="1801"/>
      <c r="K511" s="1804"/>
      <c r="L511" s="1804"/>
      <c r="M511" s="1804"/>
      <c r="N511" s="1804"/>
      <c r="O511" s="1805"/>
      <c r="P511" s="1804"/>
      <c r="Q511" s="1806"/>
      <c r="R511" s="1804"/>
      <c r="S511" s="1801"/>
      <c r="T511" s="1804"/>
      <c r="U511" s="1801"/>
      <c r="V511" s="1801"/>
      <c r="W511" s="1807"/>
      <c r="X511" s="1801"/>
      <c r="Y511" s="1801"/>
      <c r="Z511" s="1804"/>
      <c r="AA511" s="1801"/>
      <c r="AB511" s="1804"/>
      <c r="AC511" s="1801"/>
    </row>
    <row r="512">
      <c r="A512" s="1801"/>
      <c r="B512" s="1801"/>
      <c r="C512" s="1801"/>
      <c r="D512" s="1802"/>
      <c r="E512" s="1803"/>
      <c r="F512" s="1801"/>
      <c r="G512" s="1801"/>
      <c r="H512" s="1801"/>
      <c r="I512" s="1801"/>
      <c r="J512" s="1801"/>
      <c r="K512" s="1804"/>
      <c r="L512" s="1804"/>
      <c r="M512" s="1804"/>
      <c r="N512" s="1804"/>
      <c r="O512" s="1805"/>
      <c r="P512" s="1804"/>
      <c r="Q512" s="1806"/>
      <c r="R512" s="1804"/>
      <c r="S512" s="1801"/>
      <c r="T512" s="1804"/>
      <c r="U512" s="1801"/>
      <c r="V512" s="1801"/>
      <c r="W512" s="1807"/>
      <c r="X512" s="1801"/>
      <c r="Y512" s="1801"/>
      <c r="Z512" s="1804"/>
      <c r="AA512" s="1801"/>
      <c r="AB512" s="1804"/>
      <c r="AC512" s="1801"/>
    </row>
    <row r="513">
      <c r="A513" s="1801"/>
      <c r="B513" s="1801"/>
      <c r="C513" s="1801"/>
      <c r="D513" s="1802"/>
      <c r="E513" s="1803"/>
      <c r="F513" s="1801"/>
      <c r="G513" s="1801"/>
      <c r="H513" s="1801"/>
      <c r="I513" s="1801"/>
      <c r="J513" s="1801"/>
      <c r="K513" s="1804"/>
      <c r="L513" s="1804"/>
      <c r="M513" s="1804"/>
      <c r="N513" s="1804"/>
      <c r="O513" s="1805"/>
      <c r="P513" s="1804"/>
      <c r="Q513" s="1806"/>
      <c r="R513" s="1804"/>
      <c r="S513" s="1801"/>
      <c r="T513" s="1804"/>
      <c r="U513" s="1801"/>
      <c r="V513" s="1801"/>
      <c r="W513" s="1807"/>
      <c r="X513" s="1801"/>
      <c r="Y513" s="1801"/>
      <c r="Z513" s="1804"/>
      <c r="AA513" s="1801"/>
      <c r="AB513" s="1804"/>
      <c r="AC513" s="1801"/>
    </row>
    <row r="514">
      <c r="A514" s="1801"/>
      <c r="B514" s="1801"/>
      <c r="C514" s="1801"/>
      <c r="D514" s="1802"/>
      <c r="E514" s="1803"/>
      <c r="F514" s="1801"/>
      <c r="G514" s="1801"/>
      <c r="H514" s="1801"/>
      <c r="I514" s="1801"/>
      <c r="J514" s="1801"/>
      <c r="K514" s="1804"/>
      <c r="L514" s="1804"/>
      <c r="M514" s="1804"/>
      <c r="N514" s="1804"/>
      <c r="O514" s="1805"/>
      <c r="P514" s="1804"/>
      <c r="Q514" s="1806"/>
      <c r="R514" s="1804"/>
      <c r="S514" s="1801"/>
      <c r="T514" s="1804"/>
      <c r="U514" s="1801"/>
      <c r="V514" s="1801"/>
      <c r="W514" s="1807"/>
      <c r="X514" s="1801"/>
      <c r="Y514" s="1801"/>
      <c r="Z514" s="1804"/>
      <c r="AA514" s="1801"/>
      <c r="AB514" s="1804"/>
      <c r="AC514" s="1801"/>
    </row>
    <row r="515">
      <c r="A515" s="1801"/>
      <c r="B515" s="1801"/>
      <c r="C515" s="1801"/>
      <c r="D515" s="1802"/>
      <c r="E515" s="1803"/>
      <c r="F515" s="1801"/>
      <c r="G515" s="1801"/>
      <c r="H515" s="1801"/>
      <c r="I515" s="1801"/>
      <c r="J515" s="1801"/>
      <c r="K515" s="1804"/>
      <c r="L515" s="1804"/>
      <c r="M515" s="1804"/>
      <c r="N515" s="1804"/>
      <c r="O515" s="1805"/>
      <c r="P515" s="1804"/>
      <c r="Q515" s="1806"/>
      <c r="R515" s="1804"/>
      <c r="S515" s="1801"/>
      <c r="T515" s="1804"/>
      <c r="U515" s="1801"/>
      <c r="V515" s="1801"/>
      <c r="W515" s="1807"/>
      <c r="X515" s="1801"/>
      <c r="Y515" s="1801"/>
      <c r="Z515" s="1804"/>
      <c r="AA515" s="1801"/>
      <c r="AB515" s="1804"/>
      <c r="AC515" s="1801"/>
    </row>
    <row r="516">
      <c r="A516" s="1801"/>
      <c r="B516" s="1801"/>
      <c r="C516" s="1801"/>
      <c r="D516" s="1802"/>
      <c r="E516" s="1803"/>
      <c r="F516" s="1801"/>
      <c r="G516" s="1801"/>
      <c r="H516" s="1801"/>
      <c r="I516" s="1801"/>
      <c r="J516" s="1801"/>
      <c r="K516" s="1804"/>
      <c r="L516" s="1804"/>
      <c r="M516" s="1804"/>
      <c r="N516" s="1804"/>
      <c r="O516" s="1805"/>
      <c r="P516" s="1804"/>
      <c r="Q516" s="1806"/>
      <c r="R516" s="1804"/>
      <c r="S516" s="1801"/>
      <c r="T516" s="1804"/>
      <c r="U516" s="1801"/>
      <c r="V516" s="1801"/>
      <c r="W516" s="1807"/>
      <c r="X516" s="1801"/>
      <c r="Y516" s="1801"/>
      <c r="Z516" s="1804"/>
      <c r="AA516" s="1801"/>
      <c r="AB516" s="1804"/>
      <c r="AC516" s="1801"/>
    </row>
    <row r="517">
      <c r="A517" s="1801"/>
      <c r="B517" s="1801"/>
      <c r="C517" s="1801"/>
      <c r="D517" s="1802"/>
      <c r="E517" s="1803"/>
      <c r="F517" s="1801"/>
      <c r="G517" s="1801"/>
      <c r="H517" s="1801"/>
      <c r="I517" s="1801"/>
      <c r="J517" s="1801"/>
      <c r="K517" s="1804"/>
      <c r="L517" s="1804"/>
      <c r="M517" s="1804"/>
      <c r="N517" s="1804"/>
      <c r="O517" s="1805"/>
      <c r="P517" s="1804"/>
      <c r="Q517" s="1806"/>
      <c r="R517" s="1804"/>
      <c r="S517" s="1801"/>
      <c r="T517" s="1804"/>
      <c r="U517" s="1801"/>
      <c r="V517" s="1801"/>
      <c r="W517" s="1807"/>
      <c r="X517" s="1801"/>
      <c r="Y517" s="1801"/>
      <c r="Z517" s="1804"/>
      <c r="AA517" s="1801"/>
      <c r="AB517" s="1804"/>
      <c r="AC517" s="1801"/>
    </row>
    <row r="518">
      <c r="A518" s="1801"/>
      <c r="B518" s="1801"/>
      <c r="C518" s="1801"/>
      <c r="D518" s="1802"/>
      <c r="E518" s="1803"/>
      <c r="F518" s="1801"/>
      <c r="G518" s="1801"/>
      <c r="H518" s="1801"/>
      <c r="I518" s="1801"/>
      <c r="J518" s="1801"/>
      <c r="K518" s="1804"/>
      <c r="L518" s="1804"/>
      <c r="M518" s="1804"/>
      <c r="N518" s="1804"/>
      <c r="O518" s="1805"/>
      <c r="P518" s="1804"/>
      <c r="Q518" s="1806"/>
      <c r="R518" s="1804"/>
      <c r="S518" s="1801"/>
      <c r="T518" s="1804"/>
      <c r="U518" s="1801"/>
      <c r="V518" s="1801"/>
      <c r="W518" s="1807"/>
      <c r="X518" s="1801"/>
      <c r="Y518" s="1801"/>
      <c r="Z518" s="1804"/>
      <c r="AA518" s="1801"/>
      <c r="AB518" s="1804"/>
      <c r="AC518" s="1801"/>
    </row>
    <row r="519">
      <c r="A519" s="1801"/>
      <c r="B519" s="1801"/>
      <c r="C519" s="1801"/>
      <c r="D519" s="1802"/>
      <c r="E519" s="1803"/>
      <c r="F519" s="1801"/>
      <c r="G519" s="1801"/>
      <c r="H519" s="1801"/>
      <c r="I519" s="1801"/>
      <c r="J519" s="1801"/>
      <c r="K519" s="1804"/>
      <c r="L519" s="1804"/>
      <c r="M519" s="1804"/>
      <c r="N519" s="1804"/>
      <c r="O519" s="1805"/>
      <c r="P519" s="1804"/>
      <c r="Q519" s="1806"/>
      <c r="R519" s="1804"/>
      <c r="S519" s="1801"/>
      <c r="T519" s="1804"/>
      <c r="U519" s="1801"/>
      <c r="V519" s="1801"/>
      <c r="W519" s="1807"/>
      <c r="X519" s="1801"/>
      <c r="Y519" s="1801"/>
      <c r="Z519" s="1804"/>
      <c r="AA519" s="1801"/>
      <c r="AB519" s="1804"/>
      <c r="AC519" s="1801"/>
    </row>
    <row r="520">
      <c r="A520" s="1801"/>
      <c r="B520" s="1801"/>
      <c r="C520" s="1801"/>
      <c r="D520" s="1802"/>
      <c r="E520" s="1803"/>
      <c r="F520" s="1801"/>
      <c r="G520" s="1801"/>
      <c r="H520" s="1801"/>
      <c r="I520" s="1801"/>
      <c r="J520" s="1801"/>
      <c r="K520" s="1804"/>
      <c r="L520" s="1804"/>
      <c r="M520" s="1804"/>
      <c r="N520" s="1804"/>
      <c r="O520" s="1805"/>
      <c r="P520" s="1804"/>
      <c r="Q520" s="1806"/>
      <c r="R520" s="1804"/>
      <c r="S520" s="1801"/>
      <c r="T520" s="1804"/>
      <c r="U520" s="1801"/>
      <c r="V520" s="1801"/>
      <c r="W520" s="1807"/>
      <c r="X520" s="1801"/>
      <c r="Y520" s="1801"/>
      <c r="Z520" s="1804"/>
      <c r="AA520" s="1801"/>
      <c r="AB520" s="1804"/>
      <c r="AC520" s="1801"/>
    </row>
    <row r="521">
      <c r="A521" s="1801"/>
      <c r="B521" s="1801"/>
      <c r="C521" s="1801"/>
      <c r="D521" s="1802"/>
      <c r="E521" s="1803"/>
      <c r="F521" s="1801"/>
      <c r="G521" s="1801"/>
      <c r="H521" s="1801"/>
      <c r="I521" s="1801"/>
      <c r="J521" s="1801"/>
      <c r="K521" s="1804"/>
      <c r="L521" s="1804"/>
      <c r="M521" s="1804"/>
      <c r="N521" s="1804"/>
      <c r="O521" s="1805"/>
      <c r="P521" s="1804"/>
      <c r="Q521" s="1806"/>
      <c r="R521" s="1804"/>
      <c r="S521" s="1801"/>
      <c r="T521" s="1804"/>
      <c r="U521" s="1801"/>
      <c r="V521" s="1801"/>
      <c r="W521" s="1807"/>
      <c r="X521" s="1801"/>
      <c r="Y521" s="1801"/>
      <c r="Z521" s="1804"/>
      <c r="AA521" s="1801"/>
      <c r="AB521" s="1804"/>
      <c r="AC521" s="1801"/>
    </row>
    <row r="522">
      <c r="A522" s="1801"/>
      <c r="B522" s="1801"/>
      <c r="C522" s="1801"/>
      <c r="D522" s="1802"/>
      <c r="E522" s="1803"/>
      <c r="F522" s="1801"/>
      <c r="G522" s="1801"/>
      <c r="H522" s="1801"/>
      <c r="I522" s="1801"/>
      <c r="J522" s="1801"/>
      <c r="K522" s="1804"/>
      <c r="L522" s="1804"/>
      <c r="M522" s="1804"/>
      <c r="N522" s="1804"/>
      <c r="O522" s="1805"/>
      <c r="P522" s="1804"/>
      <c r="Q522" s="1806"/>
      <c r="R522" s="1804"/>
      <c r="S522" s="1801"/>
      <c r="T522" s="1804"/>
      <c r="U522" s="1801"/>
      <c r="V522" s="1801"/>
      <c r="W522" s="1807"/>
      <c r="X522" s="1801"/>
      <c r="Y522" s="1801"/>
      <c r="Z522" s="1804"/>
      <c r="AA522" s="1801"/>
      <c r="AB522" s="1804"/>
      <c r="AC522" s="1801"/>
    </row>
    <row r="523">
      <c r="A523" s="1801"/>
      <c r="B523" s="1801"/>
      <c r="C523" s="1801"/>
      <c r="D523" s="1802"/>
      <c r="E523" s="1803"/>
      <c r="F523" s="1801"/>
      <c r="G523" s="1801"/>
      <c r="H523" s="1801"/>
      <c r="I523" s="1801"/>
      <c r="J523" s="1801"/>
      <c r="K523" s="1804"/>
      <c r="L523" s="1804"/>
      <c r="M523" s="1804"/>
      <c r="N523" s="1804"/>
      <c r="O523" s="1805"/>
      <c r="P523" s="1804"/>
      <c r="Q523" s="1806"/>
      <c r="R523" s="1804"/>
      <c r="S523" s="1801"/>
      <c r="T523" s="1804"/>
      <c r="U523" s="1801"/>
      <c r="V523" s="1801"/>
      <c r="W523" s="1807"/>
      <c r="X523" s="1801"/>
      <c r="Y523" s="1801"/>
      <c r="Z523" s="1804"/>
      <c r="AA523" s="1801"/>
      <c r="AB523" s="1804"/>
      <c r="AC523" s="1801"/>
    </row>
    <row r="524">
      <c r="A524" s="1801"/>
      <c r="B524" s="1801"/>
      <c r="C524" s="1801"/>
      <c r="D524" s="1802"/>
      <c r="E524" s="1803"/>
      <c r="F524" s="1801"/>
      <c r="G524" s="1801"/>
      <c r="H524" s="1801"/>
      <c r="I524" s="1801"/>
      <c r="J524" s="1801"/>
      <c r="K524" s="1804"/>
      <c r="L524" s="1804"/>
      <c r="M524" s="1804"/>
      <c r="N524" s="1804"/>
      <c r="O524" s="1805"/>
      <c r="P524" s="1804"/>
      <c r="Q524" s="1806"/>
      <c r="R524" s="1804"/>
      <c r="S524" s="1801"/>
      <c r="T524" s="1804"/>
      <c r="U524" s="1801"/>
      <c r="V524" s="1801"/>
      <c r="W524" s="1807"/>
      <c r="X524" s="1801"/>
      <c r="Y524" s="1801"/>
      <c r="Z524" s="1804"/>
      <c r="AA524" s="1801"/>
      <c r="AB524" s="1804"/>
      <c r="AC524" s="1801"/>
    </row>
    <row r="525">
      <c r="A525" s="1801"/>
      <c r="B525" s="1801"/>
      <c r="C525" s="1801"/>
      <c r="D525" s="1802"/>
      <c r="E525" s="1803"/>
      <c r="F525" s="1801"/>
      <c r="G525" s="1801"/>
      <c r="H525" s="1801"/>
      <c r="I525" s="1801"/>
      <c r="J525" s="1801"/>
      <c r="K525" s="1804"/>
      <c r="L525" s="1804"/>
      <c r="M525" s="1804"/>
      <c r="N525" s="1804"/>
      <c r="O525" s="1805"/>
      <c r="P525" s="1804"/>
      <c r="Q525" s="1806"/>
      <c r="R525" s="1804"/>
      <c r="S525" s="1801"/>
      <c r="T525" s="1804"/>
      <c r="U525" s="1801"/>
      <c r="V525" s="1801"/>
      <c r="W525" s="1807"/>
      <c r="X525" s="1801"/>
      <c r="Y525" s="1801"/>
      <c r="Z525" s="1804"/>
      <c r="AA525" s="1801"/>
      <c r="AB525" s="1804"/>
      <c r="AC525" s="1801"/>
    </row>
    <row r="526">
      <c r="A526" s="1801"/>
      <c r="B526" s="1801"/>
      <c r="C526" s="1801"/>
      <c r="D526" s="1802"/>
      <c r="E526" s="1803"/>
      <c r="F526" s="1801"/>
      <c r="G526" s="1801"/>
      <c r="H526" s="1801"/>
      <c r="I526" s="1801"/>
      <c r="J526" s="1801"/>
      <c r="K526" s="1804"/>
      <c r="L526" s="1804"/>
      <c r="M526" s="1804"/>
      <c r="N526" s="1804"/>
      <c r="O526" s="1805"/>
      <c r="P526" s="1804"/>
      <c r="Q526" s="1806"/>
      <c r="R526" s="1804"/>
      <c r="S526" s="1801"/>
      <c r="T526" s="1804"/>
      <c r="U526" s="1801"/>
      <c r="V526" s="1801"/>
      <c r="W526" s="1807"/>
      <c r="X526" s="1801"/>
      <c r="Y526" s="1801"/>
      <c r="Z526" s="1804"/>
      <c r="AA526" s="1801"/>
      <c r="AB526" s="1804"/>
      <c r="AC526" s="1801"/>
    </row>
    <row r="527">
      <c r="A527" s="1801"/>
      <c r="B527" s="1801"/>
      <c r="C527" s="1801"/>
      <c r="D527" s="1802"/>
      <c r="E527" s="1803"/>
      <c r="F527" s="1801"/>
      <c r="G527" s="1801"/>
      <c r="H527" s="1801"/>
      <c r="I527" s="1801"/>
      <c r="J527" s="1801"/>
      <c r="K527" s="1804"/>
      <c r="L527" s="1804"/>
      <c r="M527" s="1804"/>
      <c r="N527" s="1804"/>
      <c r="O527" s="1805"/>
      <c r="P527" s="1804"/>
      <c r="Q527" s="1806"/>
      <c r="R527" s="1804"/>
      <c r="S527" s="1801"/>
      <c r="T527" s="1804"/>
      <c r="U527" s="1801"/>
      <c r="V527" s="1801"/>
      <c r="W527" s="1807"/>
      <c r="X527" s="1801"/>
      <c r="Y527" s="1801"/>
      <c r="Z527" s="1804"/>
      <c r="AA527" s="1801"/>
      <c r="AB527" s="1804"/>
      <c r="AC527" s="1801"/>
    </row>
    <row r="528">
      <c r="A528" s="1801"/>
      <c r="B528" s="1801"/>
      <c r="C528" s="1801"/>
      <c r="D528" s="1802"/>
      <c r="E528" s="1803"/>
      <c r="F528" s="1801"/>
      <c r="G528" s="1801"/>
      <c r="H528" s="1801"/>
      <c r="I528" s="1801"/>
      <c r="J528" s="1801"/>
      <c r="K528" s="1804"/>
      <c r="L528" s="1804"/>
      <c r="M528" s="1804"/>
      <c r="N528" s="1804"/>
      <c r="O528" s="1805"/>
      <c r="P528" s="1804"/>
      <c r="Q528" s="1806"/>
      <c r="R528" s="1804"/>
      <c r="S528" s="1801"/>
      <c r="T528" s="1804"/>
      <c r="U528" s="1801"/>
      <c r="V528" s="1801"/>
      <c r="W528" s="1807"/>
      <c r="X528" s="1801"/>
      <c r="Y528" s="1801"/>
      <c r="Z528" s="1804"/>
      <c r="AA528" s="1801"/>
      <c r="AB528" s="1804"/>
      <c r="AC528" s="1801"/>
    </row>
    <row r="529">
      <c r="A529" s="1801"/>
      <c r="B529" s="1801"/>
      <c r="C529" s="1801"/>
      <c r="D529" s="1802"/>
      <c r="E529" s="1803"/>
      <c r="F529" s="1801"/>
      <c r="G529" s="1801"/>
      <c r="H529" s="1801"/>
      <c r="I529" s="1801"/>
      <c r="J529" s="1801"/>
      <c r="K529" s="1804"/>
      <c r="L529" s="1804"/>
      <c r="M529" s="1804"/>
      <c r="N529" s="1804"/>
      <c r="O529" s="1805"/>
      <c r="P529" s="1804"/>
      <c r="Q529" s="1806"/>
      <c r="R529" s="1804"/>
      <c r="S529" s="1801"/>
      <c r="T529" s="1804"/>
      <c r="U529" s="1801"/>
      <c r="V529" s="1801"/>
      <c r="W529" s="1807"/>
      <c r="X529" s="1801"/>
      <c r="Y529" s="1801"/>
      <c r="Z529" s="1804"/>
      <c r="AA529" s="1801"/>
      <c r="AB529" s="1804"/>
      <c r="AC529" s="1801"/>
    </row>
    <row r="530">
      <c r="A530" s="1801"/>
      <c r="B530" s="1801"/>
      <c r="C530" s="1801"/>
      <c r="D530" s="1802"/>
      <c r="E530" s="1803"/>
      <c r="F530" s="1801"/>
      <c r="G530" s="1801"/>
      <c r="H530" s="1801"/>
      <c r="I530" s="1801"/>
      <c r="J530" s="1801"/>
      <c r="K530" s="1804"/>
      <c r="L530" s="1804"/>
      <c r="M530" s="1804"/>
      <c r="N530" s="1804"/>
      <c r="O530" s="1805"/>
      <c r="P530" s="1804"/>
      <c r="Q530" s="1806"/>
      <c r="R530" s="1804"/>
      <c r="S530" s="1801"/>
      <c r="T530" s="1804"/>
      <c r="U530" s="1801"/>
      <c r="V530" s="1801"/>
      <c r="W530" s="1807"/>
      <c r="X530" s="1801"/>
      <c r="Y530" s="1801"/>
      <c r="Z530" s="1804"/>
      <c r="AA530" s="1801"/>
      <c r="AB530" s="1804"/>
      <c r="AC530" s="1801"/>
    </row>
    <row r="531">
      <c r="A531" s="1801"/>
      <c r="B531" s="1801"/>
      <c r="C531" s="1801"/>
      <c r="D531" s="1802"/>
      <c r="E531" s="1803"/>
      <c r="F531" s="1801"/>
      <c r="G531" s="1801"/>
      <c r="H531" s="1801"/>
      <c r="I531" s="1801"/>
      <c r="J531" s="1801"/>
      <c r="K531" s="1804"/>
      <c r="L531" s="1804"/>
      <c r="M531" s="1804"/>
      <c r="N531" s="1804"/>
      <c r="O531" s="1805"/>
      <c r="P531" s="1804"/>
      <c r="Q531" s="1806"/>
      <c r="R531" s="1804"/>
      <c r="S531" s="1801"/>
      <c r="T531" s="1804"/>
      <c r="U531" s="1801"/>
      <c r="V531" s="1801"/>
      <c r="W531" s="1807"/>
      <c r="X531" s="1801"/>
      <c r="Y531" s="1801"/>
      <c r="Z531" s="1804"/>
      <c r="AA531" s="1801"/>
      <c r="AB531" s="1804"/>
      <c r="AC531" s="1801"/>
    </row>
    <row r="532">
      <c r="A532" s="1801"/>
      <c r="B532" s="1801"/>
      <c r="C532" s="1801"/>
      <c r="D532" s="1802"/>
      <c r="E532" s="1803"/>
      <c r="F532" s="1801"/>
      <c r="G532" s="1801"/>
      <c r="H532" s="1801"/>
      <c r="I532" s="1801"/>
      <c r="J532" s="1801"/>
      <c r="K532" s="1804"/>
      <c r="L532" s="1804"/>
      <c r="M532" s="1804"/>
      <c r="N532" s="1804"/>
      <c r="O532" s="1805"/>
      <c r="P532" s="1804"/>
      <c r="Q532" s="1806"/>
      <c r="R532" s="1804"/>
      <c r="S532" s="1801"/>
      <c r="T532" s="1804"/>
      <c r="U532" s="1801"/>
      <c r="V532" s="1801"/>
      <c r="W532" s="1807"/>
      <c r="X532" s="1801"/>
      <c r="Y532" s="1801"/>
      <c r="Z532" s="1804"/>
      <c r="AA532" s="1801"/>
      <c r="AB532" s="1804"/>
      <c r="AC532" s="1801"/>
    </row>
    <row r="533">
      <c r="A533" s="1801"/>
      <c r="B533" s="1801"/>
      <c r="C533" s="1801"/>
      <c r="D533" s="1802"/>
      <c r="E533" s="1803"/>
      <c r="F533" s="1801"/>
      <c r="G533" s="1801"/>
      <c r="H533" s="1801"/>
      <c r="I533" s="1801"/>
      <c r="J533" s="1801"/>
      <c r="K533" s="1804"/>
      <c r="L533" s="1804"/>
      <c r="M533" s="1804"/>
      <c r="N533" s="1804"/>
      <c r="O533" s="1805"/>
      <c r="P533" s="1804"/>
      <c r="Q533" s="1806"/>
      <c r="R533" s="1804"/>
      <c r="S533" s="1801"/>
      <c r="T533" s="1804"/>
      <c r="U533" s="1801"/>
      <c r="V533" s="1801"/>
      <c r="W533" s="1807"/>
      <c r="X533" s="1801"/>
      <c r="Y533" s="1801"/>
      <c r="Z533" s="1804"/>
      <c r="AA533" s="1801"/>
      <c r="AB533" s="1804"/>
      <c r="AC533" s="1801"/>
    </row>
    <row r="534">
      <c r="A534" s="1801"/>
      <c r="B534" s="1801"/>
      <c r="C534" s="1801"/>
      <c r="D534" s="1802"/>
      <c r="E534" s="1803"/>
      <c r="F534" s="1801"/>
      <c r="G534" s="1801"/>
      <c r="H534" s="1801"/>
      <c r="I534" s="1801"/>
      <c r="J534" s="1801"/>
      <c r="K534" s="1804"/>
      <c r="L534" s="1804"/>
      <c r="M534" s="1804"/>
      <c r="N534" s="1804"/>
      <c r="O534" s="1805"/>
      <c r="P534" s="1804"/>
      <c r="Q534" s="1806"/>
      <c r="R534" s="1804"/>
      <c r="S534" s="1801"/>
      <c r="T534" s="1804"/>
      <c r="U534" s="1801"/>
      <c r="V534" s="1801"/>
      <c r="W534" s="1807"/>
      <c r="X534" s="1801"/>
      <c r="Y534" s="1801"/>
      <c r="Z534" s="1804"/>
      <c r="AA534" s="1801"/>
      <c r="AB534" s="1804"/>
      <c r="AC534" s="1801"/>
    </row>
    <row r="535">
      <c r="A535" s="1801"/>
      <c r="B535" s="1801"/>
      <c r="C535" s="1801"/>
      <c r="D535" s="1802"/>
      <c r="E535" s="1803"/>
      <c r="F535" s="1801"/>
      <c r="G535" s="1801"/>
      <c r="H535" s="1801"/>
      <c r="I535" s="1801"/>
      <c r="J535" s="1801"/>
      <c r="K535" s="1804"/>
      <c r="L535" s="1804"/>
      <c r="M535" s="1804"/>
      <c r="N535" s="1804"/>
      <c r="O535" s="1805"/>
      <c r="P535" s="1804"/>
      <c r="Q535" s="1806"/>
      <c r="R535" s="1804"/>
      <c r="S535" s="1801"/>
      <c r="T535" s="1804"/>
      <c r="U535" s="1801"/>
      <c r="V535" s="1801"/>
      <c r="W535" s="1807"/>
      <c r="X535" s="1801"/>
      <c r="Y535" s="1801"/>
      <c r="Z535" s="1804"/>
      <c r="AA535" s="1801"/>
      <c r="AB535" s="1804"/>
      <c r="AC535" s="1801"/>
    </row>
    <row r="536">
      <c r="A536" s="1801"/>
      <c r="B536" s="1801"/>
      <c r="C536" s="1801"/>
      <c r="D536" s="1802"/>
      <c r="E536" s="1803"/>
      <c r="F536" s="1801"/>
      <c r="G536" s="1801"/>
      <c r="H536" s="1801"/>
      <c r="I536" s="1801"/>
      <c r="J536" s="1801"/>
      <c r="K536" s="1804"/>
      <c r="L536" s="1804"/>
      <c r="M536" s="1804"/>
      <c r="N536" s="1804"/>
      <c r="O536" s="1805"/>
      <c r="P536" s="1804"/>
      <c r="Q536" s="1806"/>
      <c r="R536" s="1804"/>
      <c r="S536" s="1801"/>
      <c r="T536" s="1804"/>
      <c r="U536" s="1801"/>
      <c r="V536" s="1801"/>
      <c r="W536" s="1807"/>
      <c r="X536" s="1801"/>
      <c r="Y536" s="1801"/>
      <c r="Z536" s="1804"/>
      <c r="AA536" s="1801"/>
      <c r="AB536" s="1804"/>
      <c r="AC536" s="1801"/>
    </row>
    <row r="537">
      <c r="A537" s="1801"/>
      <c r="B537" s="1801"/>
      <c r="C537" s="1801"/>
      <c r="D537" s="1802"/>
      <c r="E537" s="1803"/>
      <c r="F537" s="1801"/>
      <c r="G537" s="1801"/>
      <c r="H537" s="1801"/>
      <c r="I537" s="1801"/>
      <c r="J537" s="1801"/>
      <c r="K537" s="1804"/>
      <c r="L537" s="1804"/>
      <c r="M537" s="1804"/>
      <c r="N537" s="1804"/>
      <c r="O537" s="1805"/>
      <c r="P537" s="1804"/>
      <c r="Q537" s="1806"/>
      <c r="R537" s="1804"/>
      <c r="S537" s="1801"/>
      <c r="T537" s="1804"/>
      <c r="U537" s="1801"/>
      <c r="V537" s="1801"/>
      <c r="W537" s="1807"/>
      <c r="X537" s="1801"/>
      <c r="Y537" s="1801"/>
      <c r="Z537" s="1804"/>
      <c r="AA537" s="1801"/>
      <c r="AB537" s="1804"/>
      <c r="AC537" s="1801"/>
    </row>
    <row r="538">
      <c r="A538" s="1801"/>
      <c r="B538" s="1801"/>
      <c r="C538" s="1801"/>
      <c r="D538" s="1802"/>
      <c r="E538" s="1803"/>
      <c r="F538" s="1801"/>
      <c r="G538" s="1801"/>
      <c r="H538" s="1801"/>
      <c r="I538" s="1801"/>
      <c r="J538" s="1801"/>
      <c r="K538" s="1804"/>
      <c r="L538" s="1804"/>
      <c r="M538" s="1804"/>
      <c r="N538" s="1804"/>
      <c r="O538" s="1805"/>
      <c r="P538" s="1804"/>
      <c r="Q538" s="1806"/>
      <c r="R538" s="1804"/>
      <c r="S538" s="1801"/>
      <c r="T538" s="1804"/>
      <c r="U538" s="1801"/>
      <c r="V538" s="1801"/>
      <c r="W538" s="1807"/>
      <c r="X538" s="1801"/>
      <c r="Y538" s="1801"/>
      <c r="Z538" s="1804"/>
      <c r="AA538" s="1801"/>
      <c r="AB538" s="1804"/>
      <c r="AC538" s="1801"/>
    </row>
    <row r="539">
      <c r="A539" s="1801"/>
      <c r="B539" s="1801"/>
      <c r="C539" s="1801"/>
      <c r="D539" s="1802"/>
      <c r="E539" s="1803"/>
      <c r="F539" s="1801"/>
      <c r="G539" s="1801"/>
      <c r="H539" s="1801"/>
      <c r="I539" s="1801"/>
      <c r="J539" s="1801"/>
      <c r="K539" s="1804"/>
      <c r="L539" s="1804"/>
      <c r="M539" s="1804"/>
      <c r="N539" s="1804"/>
      <c r="O539" s="1805"/>
      <c r="P539" s="1804"/>
      <c r="Q539" s="1806"/>
      <c r="R539" s="1804"/>
      <c r="S539" s="1801"/>
      <c r="T539" s="1804"/>
      <c r="U539" s="1801"/>
      <c r="V539" s="1801"/>
      <c r="W539" s="1807"/>
      <c r="X539" s="1801"/>
      <c r="Y539" s="1801"/>
      <c r="Z539" s="1804"/>
      <c r="AA539" s="1801"/>
      <c r="AB539" s="1804"/>
      <c r="AC539" s="1801"/>
    </row>
    <row r="540">
      <c r="A540" s="1801"/>
      <c r="B540" s="1801"/>
      <c r="C540" s="1801"/>
      <c r="D540" s="1802"/>
      <c r="E540" s="1803"/>
      <c r="F540" s="1801"/>
      <c r="G540" s="1801"/>
      <c r="H540" s="1801"/>
      <c r="I540" s="1801"/>
      <c r="J540" s="1801"/>
      <c r="K540" s="1804"/>
      <c r="L540" s="1804"/>
      <c r="M540" s="1804"/>
      <c r="N540" s="1804"/>
      <c r="O540" s="1805"/>
      <c r="P540" s="1804"/>
      <c r="Q540" s="1806"/>
      <c r="R540" s="1804"/>
      <c r="S540" s="1801"/>
      <c r="T540" s="1804"/>
      <c r="U540" s="1801"/>
      <c r="V540" s="1801"/>
      <c r="W540" s="1807"/>
      <c r="X540" s="1801"/>
      <c r="Y540" s="1801"/>
      <c r="Z540" s="1804"/>
      <c r="AA540" s="1801"/>
      <c r="AB540" s="1804"/>
      <c r="AC540" s="1801"/>
    </row>
    <row r="541">
      <c r="A541" s="1801"/>
      <c r="B541" s="1801"/>
      <c r="C541" s="1801"/>
      <c r="D541" s="1802"/>
      <c r="E541" s="1803"/>
      <c r="F541" s="1801"/>
      <c r="G541" s="1801"/>
      <c r="H541" s="1801"/>
      <c r="I541" s="1801"/>
      <c r="J541" s="1801"/>
      <c r="K541" s="1804"/>
      <c r="L541" s="1804"/>
      <c r="M541" s="1804"/>
      <c r="N541" s="1804"/>
      <c r="O541" s="1805"/>
      <c r="P541" s="1804"/>
      <c r="Q541" s="1806"/>
      <c r="R541" s="1804"/>
      <c r="S541" s="1801"/>
      <c r="T541" s="1804"/>
      <c r="U541" s="1801"/>
      <c r="V541" s="1801"/>
      <c r="W541" s="1807"/>
      <c r="X541" s="1801"/>
      <c r="Y541" s="1801"/>
      <c r="Z541" s="1804"/>
      <c r="AA541" s="1801"/>
      <c r="AB541" s="1804"/>
      <c r="AC541" s="1801"/>
    </row>
    <row r="542">
      <c r="A542" s="1801"/>
      <c r="B542" s="1801"/>
      <c r="C542" s="1801"/>
      <c r="D542" s="1802"/>
      <c r="E542" s="1803"/>
      <c r="F542" s="1801"/>
      <c r="G542" s="1801"/>
      <c r="H542" s="1801"/>
      <c r="I542" s="1801"/>
      <c r="J542" s="1801"/>
      <c r="K542" s="1804"/>
      <c r="L542" s="1804"/>
      <c r="M542" s="1804"/>
      <c r="N542" s="1804"/>
      <c r="O542" s="1805"/>
      <c r="P542" s="1804"/>
      <c r="Q542" s="1806"/>
      <c r="R542" s="1804"/>
      <c r="S542" s="1801"/>
      <c r="T542" s="1804"/>
      <c r="U542" s="1801"/>
      <c r="V542" s="1801"/>
      <c r="W542" s="1807"/>
      <c r="X542" s="1801"/>
      <c r="Y542" s="1801"/>
      <c r="Z542" s="1804"/>
      <c r="AA542" s="1801"/>
      <c r="AB542" s="1804"/>
      <c r="AC542" s="1801"/>
    </row>
    <row r="543">
      <c r="A543" s="1801"/>
      <c r="B543" s="1801"/>
      <c r="C543" s="1801"/>
      <c r="D543" s="1802"/>
      <c r="E543" s="1803"/>
      <c r="F543" s="1801"/>
      <c r="G543" s="1801"/>
      <c r="H543" s="1801"/>
      <c r="I543" s="1801"/>
      <c r="J543" s="1801"/>
      <c r="K543" s="1804"/>
      <c r="L543" s="1804"/>
      <c r="M543" s="1804"/>
      <c r="N543" s="1804"/>
      <c r="O543" s="1805"/>
      <c r="P543" s="1804"/>
      <c r="Q543" s="1806"/>
      <c r="R543" s="1804"/>
      <c r="S543" s="1801"/>
      <c r="T543" s="1804"/>
      <c r="U543" s="1801"/>
      <c r="V543" s="1801"/>
      <c r="W543" s="1807"/>
      <c r="X543" s="1801"/>
      <c r="Y543" s="1801"/>
      <c r="Z543" s="1804"/>
      <c r="AA543" s="1801"/>
      <c r="AB543" s="1804"/>
      <c r="AC543" s="1801"/>
    </row>
    <row r="544">
      <c r="A544" s="1801"/>
      <c r="B544" s="1801"/>
      <c r="C544" s="1801"/>
      <c r="D544" s="1802"/>
      <c r="E544" s="1803"/>
      <c r="F544" s="1801"/>
      <c r="G544" s="1801"/>
      <c r="H544" s="1801"/>
      <c r="I544" s="1801"/>
      <c r="J544" s="1801"/>
      <c r="K544" s="1804"/>
      <c r="L544" s="1804"/>
      <c r="M544" s="1804"/>
      <c r="N544" s="1804"/>
      <c r="O544" s="1805"/>
      <c r="P544" s="1804"/>
      <c r="Q544" s="1806"/>
      <c r="R544" s="1804"/>
      <c r="S544" s="1801"/>
      <c r="T544" s="1804"/>
      <c r="U544" s="1801"/>
      <c r="V544" s="1801"/>
      <c r="W544" s="1807"/>
      <c r="X544" s="1801"/>
      <c r="Y544" s="1801"/>
      <c r="Z544" s="1804"/>
      <c r="AA544" s="1801"/>
      <c r="AB544" s="1804"/>
      <c r="AC544" s="1801"/>
    </row>
    <row r="545">
      <c r="A545" s="1801"/>
      <c r="B545" s="1801"/>
      <c r="C545" s="1801"/>
      <c r="D545" s="1802"/>
      <c r="E545" s="1803"/>
      <c r="F545" s="1801"/>
      <c r="G545" s="1801"/>
      <c r="H545" s="1801"/>
      <c r="I545" s="1801"/>
      <c r="J545" s="1801"/>
      <c r="K545" s="1804"/>
      <c r="L545" s="1804"/>
      <c r="M545" s="1804"/>
      <c r="N545" s="1804"/>
      <c r="O545" s="1805"/>
      <c r="P545" s="1804"/>
      <c r="Q545" s="1806"/>
      <c r="R545" s="1804"/>
      <c r="S545" s="1801"/>
      <c r="T545" s="1804"/>
      <c r="U545" s="1801"/>
      <c r="V545" s="1801"/>
      <c r="W545" s="1807"/>
      <c r="X545" s="1801"/>
      <c r="Y545" s="1801"/>
      <c r="Z545" s="1804"/>
      <c r="AA545" s="1801"/>
      <c r="AB545" s="1804"/>
      <c r="AC545" s="1801"/>
    </row>
    <row r="546">
      <c r="A546" s="1801"/>
      <c r="B546" s="1801"/>
      <c r="C546" s="1801"/>
      <c r="D546" s="1802"/>
      <c r="E546" s="1803"/>
      <c r="F546" s="1801"/>
      <c r="G546" s="1801"/>
      <c r="H546" s="1801"/>
      <c r="I546" s="1801"/>
      <c r="J546" s="1801"/>
      <c r="K546" s="1804"/>
      <c r="L546" s="1804"/>
      <c r="M546" s="1804"/>
      <c r="N546" s="1804"/>
      <c r="O546" s="1805"/>
      <c r="P546" s="1804"/>
      <c r="Q546" s="1806"/>
      <c r="R546" s="1804"/>
      <c r="S546" s="1801"/>
      <c r="T546" s="1804"/>
      <c r="U546" s="1801"/>
      <c r="V546" s="1801"/>
      <c r="W546" s="1807"/>
      <c r="X546" s="1801"/>
      <c r="Y546" s="1801"/>
      <c r="Z546" s="1804"/>
      <c r="AA546" s="1801"/>
      <c r="AB546" s="1804"/>
      <c r="AC546" s="1801"/>
    </row>
    <row r="547">
      <c r="A547" s="1801"/>
      <c r="B547" s="1801"/>
      <c r="C547" s="1801"/>
      <c r="D547" s="1802"/>
      <c r="E547" s="1803"/>
      <c r="F547" s="1801"/>
      <c r="G547" s="1801"/>
      <c r="H547" s="1801"/>
      <c r="I547" s="1801"/>
      <c r="J547" s="1801"/>
      <c r="K547" s="1804"/>
      <c r="L547" s="1804"/>
      <c r="M547" s="1804"/>
      <c r="N547" s="1804"/>
      <c r="O547" s="1805"/>
      <c r="P547" s="1804"/>
      <c r="Q547" s="1806"/>
      <c r="R547" s="1804"/>
      <c r="S547" s="1801"/>
      <c r="T547" s="1804"/>
      <c r="U547" s="1801"/>
      <c r="V547" s="1801"/>
      <c r="W547" s="1807"/>
      <c r="X547" s="1801"/>
      <c r="Y547" s="1801"/>
      <c r="Z547" s="1804"/>
      <c r="AA547" s="1801"/>
      <c r="AB547" s="1804"/>
      <c r="AC547" s="1801"/>
    </row>
    <row r="548">
      <c r="A548" s="1801"/>
      <c r="B548" s="1801"/>
      <c r="C548" s="1801"/>
      <c r="D548" s="1802"/>
      <c r="E548" s="1803"/>
      <c r="F548" s="1801"/>
      <c r="G548" s="1801"/>
      <c r="H548" s="1801"/>
      <c r="I548" s="1801"/>
      <c r="J548" s="1801"/>
      <c r="K548" s="1804"/>
      <c r="L548" s="1804"/>
      <c r="M548" s="1804"/>
      <c r="N548" s="1804"/>
      <c r="O548" s="1805"/>
      <c r="P548" s="1804"/>
      <c r="Q548" s="1806"/>
      <c r="R548" s="1804"/>
      <c r="S548" s="1801"/>
      <c r="T548" s="1804"/>
      <c r="U548" s="1801"/>
      <c r="V548" s="1801"/>
      <c r="W548" s="1807"/>
      <c r="X548" s="1801"/>
      <c r="Y548" s="1801"/>
      <c r="Z548" s="1804"/>
      <c r="AA548" s="1801"/>
      <c r="AB548" s="1804"/>
      <c r="AC548" s="1801"/>
    </row>
    <row r="549">
      <c r="A549" s="1801"/>
      <c r="B549" s="1801"/>
      <c r="C549" s="1801"/>
      <c r="D549" s="1802"/>
      <c r="E549" s="1803"/>
      <c r="F549" s="1801"/>
      <c r="G549" s="1801"/>
      <c r="H549" s="1801"/>
      <c r="I549" s="1801"/>
      <c r="J549" s="1801"/>
      <c r="K549" s="1804"/>
      <c r="L549" s="1804"/>
      <c r="M549" s="1804"/>
      <c r="N549" s="1804"/>
      <c r="O549" s="1805"/>
      <c r="P549" s="1804"/>
      <c r="Q549" s="1806"/>
      <c r="R549" s="1804"/>
      <c r="S549" s="1801"/>
      <c r="T549" s="1804"/>
      <c r="U549" s="1801"/>
      <c r="V549" s="1801"/>
      <c r="W549" s="1807"/>
      <c r="X549" s="1801"/>
      <c r="Y549" s="1801"/>
      <c r="Z549" s="1804"/>
      <c r="AA549" s="1801"/>
      <c r="AB549" s="1804"/>
      <c r="AC549" s="1801"/>
    </row>
    <row r="550">
      <c r="A550" s="1801"/>
      <c r="B550" s="1801"/>
      <c r="C550" s="1801"/>
      <c r="D550" s="1802"/>
      <c r="E550" s="1803"/>
      <c r="F550" s="1801"/>
      <c r="G550" s="1801"/>
      <c r="H550" s="1801"/>
      <c r="I550" s="1801"/>
      <c r="J550" s="1801"/>
      <c r="K550" s="1804"/>
      <c r="L550" s="1804"/>
      <c r="M550" s="1804"/>
      <c r="N550" s="1804"/>
      <c r="O550" s="1805"/>
      <c r="P550" s="1804"/>
      <c r="Q550" s="1806"/>
      <c r="R550" s="1804"/>
      <c r="S550" s="1801"/>
      <c r="T550" s="1804"/>
      <c r="U550" s="1801"/>
      <c r="V550" s="1801"/>
      <c r="W550" s="1807"/>
      <c r="X550" s="1801"/>
      <c r="Y550" s="1801"/>
      <c r="Z550" s="1804"/>
      <c r="AA550" s="1801"/>
      <c r="AB550" s="1804"/>
      <c r="AC550" s="1801"/>
    </row>
    <row r="551">
      <c r="A551" s="1801"/>
      <c r="B551" s="1801"/>
      <c r="C551" s="1801"/>
      <c r="D551" s="1802"/>
      <c r="E551" s="1803"/>
      <c r="F551" s="1801"/>
      <c r="G551" s="1801"/>
      <c r="H551" s="1801"/>
      <c r="I551" s="1801"/>
      <c r="J551" s="1801"/>
      <c r="K551" s="1804"/>
      <c r="L551" s="1804"/>
      <c r="M551" s="1804"/>
      <c r="N551" s="1804"/>
      <c r="O551" s="1805"/>
      <c r="P551" s="1804"/>
      <c r="Q551" s="1806"/>
      <c r="R551" s="1804"/>
      <c r="S551" s="1801"/>
      <c r="T551" s="1804"/>
      <c r="U551" s="1801"/>
      <c r="V551" s="1801"/>
      <c r="W551" s="1807"/>
      <c r="X551" s="1801"/>
      <c r="Y551" s="1801"/>
      <c r="Z551" s="1804"/>
      <c r="AA551" s="1801"/>
      <c r="AB551" s="1804"/>
      <c r="AC551" s="1801"/>
    </row>
    <row r="552">
      <c r="A552" s="1801"/>
      <c r="B552" s="1801"/>
      <c r="C552" s="1801"/>
      <c r="D552" s="1802"/>
      <c r="E552" s="1803"/>
      <c r="F552" s="1801"/>
      <c r="G552" s="1801"/>
      <c r="H552" s="1801"/>
      <c r="I552" s="1801"/>
      <c r="J552" s="1801"/>
      <c r="K552" s="1804"/>
      <c r="L552" s="1804"/>
      <c r="M552" s="1804"/>
      <c r="N552" s="1804"/>
      <c r="O552" s="1805"/>
      <c r="P552" s="1804"/>
      <c r="Q552" s="1806"/>
      <c r="R552" s="1804"/>
      <c r="S552" s="1801"/>
      <c r="T552" s="1804"/>
      <c r="U552" s="1801"/>
      <c r="V552" s="1801"/>
      <c r="W552" s="1807"/>
      <c r="X552" s="1801"/>
      <c r="Y552" s="1801"/>
      <c r="Z552" s="1804"/>
      <c r="AA552" s="1801"/>
      <c r="AB552" s="1804"/>
      <c r="AC552" s="1801"/>
    </row>
    <row r="553">
      <c r="A553" s="1801"/>
      <c r="B553" s="1801"/>
      <c r="C553" s="1801"/>
      <c r="D553" s="1802"/>
      <c r="E553" s="1803"/>
      <c r="F553" s="1801"/>
      <c r="G553" s="1801"/>
      <c r="H553" s="1801"/>
      <c r="I553" s="1801"/>
      <c r="J553" s="1801"/>
      <c r="K553" s="1804"/>
      <c r="L553" s="1804"/>
      <c r="M553" s="1804"/>
      <c r="N553" s="1804"/>
      <c r="O553" s="1805"/>
      <c r="P553" s="1804"/>
      <c r="Q553" s="1806"/>
      <c r="R553" s="1804"/>
      <c r="S553" s="1801"/>
      <c r="T553" s="1804"/>
      <c r="U553" s="1801"/>
      <c r="V553" s="1801"/>
      <c r="W553" s="1807"/>
      <c r="X553" s="1801"/>
      <c r="Y553" s="1801"/>
      <c r="Z553" s="1804"/>
      <c r="AA553" s="1801"/>
      <c r="AB553" s="1804"/>
      <c r="AC553" s="1801"/>
    </row>
    <row r="554">
      <c r="A554" s="1801"/>
      <c r="B554" s="1801"/>
      <c r="C554" s="1801"/>
      <c r="D554" s="1802"/>
      <c r="E554" s="1803"/>
      <c r="F554" s="1801"/>
      <c r="G554" s="1801"/>
      <c r="H554" s="1801"/>
      <c r="I554" s="1801"/>
      <c r="J554" s="1801"/>
      <c r="K554" s="1804"/>
      <c r="L554" s="1804"/>
      <c r="M554" s="1804"/>
      <c r="N554" s="1804"/>
      <c r="O554" s="1805"/>
      <c r="P554" s="1804"/>
      <c r="Q554" s="1806"/>
      <c r="R554" s="1804"/>
      <c r="S554" s="1801"/>
      <c r="T554" s="1804"/>
      <c r="U554" s="1801"/>
      <c r="V554" s="1801"/>
      <c r="W554" s="1807"/>
      <c r="X554" s="1801"/>
      <c r="Y554" s="1801"/>
      <c r="Z554" s="1804"/>
      <c r="AA554" s="1801"/>
      <c r="AB554" s="1804"/>
      <c r="AC554" s="1801"/>
    </row>
    <row r="555">
      <c r="A555" s="1801"/>
      <c r="B555" s="1801"/>
      <c r="C555" s="1801"/>
      <c r="D555" s="1802"/>
      <c r="E555" s="1803"/>
      <c r="F555" s="1801"/>
      <c r="G555" s="1801"/>
      <c r="H555" s="1801"/>
      <c r="I555" s="1801"/>
      <c r="J555" s="1801"/>
      <c r="K555" s="1804"/>
      <c r="L555" s="1804"/>
      <c r="M555" s="1804"/>
      <c r="N555" s="1804"/>
      <c r="O555" s="1805"/>
      <c r="P555" s="1804"/>
      <c r="Q555" s="1806"/>
      <c r="R555" s="1804"/>
      <c r="S555" s="1801"/>
      <c r="T555" s="1804"/>
      <c r="U555" s="1801"/>
      <c r="V555" s="1801"/>
      <c r="W555" s="1807"/>
      <c r="X555" s="1801"/>
      <c r="Y555" s="1801"/>
      <c r="Z555" s="1804"/>
      <c r="AA555" s="1801"/>
      <c r="AB555" s="1804"/>
      <c r="AC555" s="1801"/>
    </row>
    <row r="556">
      <c r="A556" s="1801"/>
      <c r="B556" s="1801"/>
      <c r="C556" s="1801"/>
      <c r="D556" s="1802"/>
      <c r="E556" s="1803"/>
      <c r="F556" s="1801"/>
      <c r="G556" s="1801"/>
      <c r="H556" s="1801"/>
      <c r="I556" s="1801"/>
      <c r="J556" s="1801"/>
      <c r="K556" s="1804"/>
      <c r="L556" s="1804"/>
      <c r="M556" s="1804"/>
      <c r="N556" s="1804"/>
      <c r="O556" s="1805"/>
      <c r="P556" s="1804"/>
      <c r="Q556" s="1806"/>
      <c r="R556" s="1804"/>
      <c r="S556" s="1801"/>
      <c r="T556" s="1804"/>
      <c r="U556" s="1801"/>
      <c r="V556" s="1801"/>
      <c r="W556" s="1807"/>
      <c r="X556" s="1801"/>
      <c r="Y556" s="1801"/>
      <c r="Z556" s="1804"/>
      <c r="AA556" s="1801"/>
      <c r="AB556" s="1804"/>
      <c r="AC556" s="1801"/>
    </row>
    <row r="557">
      <c r="A557" s="1801"/>
      <c r="B557" s="1801"/>
      <c r="C557" s="1801"/>
      <c r="D557" s="1802"/>
      <c r="E557" s="1803"/>
      <c r="F557" s="1801"/>
      <c r="G557" s="1801"/>
      <c r="H557" s="1801"/>
      <c r="I557" s="1801"/>
      <c r="J557" s="1801"/>
      <c r="K557" s="1804"/>
      <c r="L557" s="1804"/>
      <c r="M557" s="1804"/>
      <c r="N557" s="1804"/>
      <c r="O557" s="1805"/>
      <c r="P557" s="1804"/>
      <c r="Q557" s="1806"/>
      <c r="R557" s="1804"/>
      <c r="S557" s="1801"/>
      <c r="T557" s="1804"/>
      <c r="U557" s="1801"/>
      <c r="V557" s="1801"/>
      <c r="W557" s="1807"/>
      <c r="X557" s="1801"/>
      <c r="Y557" s="1801"/>
      <c r="Z557" s="1804"/>
      <c r="AA557" s="1801"/>
      <c r="AB557" s="1804"/>
      <c r="AC557" s="1801"/>
    </row>
    <row r="558">
      <c r="A558" s="1801"/>
      <c r="B558" s="1801"/>
      <c r="C558" s="1801"/>
      <c r="D558" s="1802"/>
      <c r="E558" s="1803"/>
      <c r="F558" s="1801"/>
      <c r="G558" s="1801"/>
      <c r="H558" s="1801"/>
      <c r="I558" s="1801"/>
      <c r="J558" s="1801"/>
      <c r="K558" s="1804"/>
      <c r="L558" s="1804"/>
      <c r="M558" s="1804"/>
      <c r="N558" s="1804"/>
      <c r="O558" s="1805"/>
      <c r="P558" s="1804"/>
      <c r="Q558" s="1806"/>
      <c r="R558" s="1804"/>
      <c r="S558" s="1801"/>
      <c r="T558" s="1804"/>
      <c r="U558" s="1801"/>
      <c r="V558" s="1801"/>
      <c r="W558" s="1807"/>
      <c r="X558" s="1801"/>
      <c r="Y558" s="1801"/>
      <c r="Z558" s="1804"/>
      <c r="AA558" s="1801"/>
      <c r="AB558" s="1804"/>
      <c r="AC558" s="1801"/>
    </row>
    <row r="559">
      <c r="A559" s="1801"/>
      <c r="B559" s="1801"/>
      <c r="C559" s="1801"/>
      <c r="D559" s="1802"/>
      <c r="E559" s="1803"/>
      <c r="F559" s="1801"/>
      <c r="G559" s="1801"/>
      <c r="H559" s="1801"/>
      <c r="I559" s="1801"/>
      <c r="J559" s="1801"/>
      <c r="K559" s="1804"/>
      <c r="L559" s="1804"/>
      <c r="M559" s="1804"/>
      <c r="N559" s="1804"/>
      <c r="O559" s="1805"/>
      <c r="P559" s="1804"/>
      <c r="Q559" s="1806"/>
      <c r="R559" s="1804"/>
      <c r="S559" s="1801"/>
      <c r="T559" s="1804"/>
      <c r="U559" s="1801"/>
      <c r="V559" s="1801"/>
      <c r="W559" s="1807"/>
      <c r="X559" s="1801"/>
      <c r="Y559" s="1801"/>
      <c r="Z559" s="1804"/>
      <c r="AA559" s="1801"/>
      <c r="AB559" s="1804"/>
      <c r="AC559" s="1801"/>
    </row>
    <row r="560">
      <c r="A560" s="1801"/>
      <c r="B560" s="1801"/>
      <c r="C560" s="1801"/>
      <c r="D560" s="1802"/>
      <c r="E560" s="1803"/>
      <c r="F560" s="1801"/>
      <c r="G560" s="1801"/>
      <c r="H560" s="1801"/>
      <c r="I560" s="1801"/>
      <c r="J560" s="1801"/>
      <c r="K560" s="1804"/>
      <c r="L560" s="1804"/>
      <c r="M560" s="1804"/>
      <c r="N560" s="1804"/>
      <c r="O560" s="1805"/>
      <c r="P560" s="1804"/>
      <c r="Q560" s="1806"/>
      <c r="R560" s="1804"/>
      <c r="S560" s="1801"/>
      <c r="T560" s="1804"/>
      <c r="U560" s="1801"/>
      <c r="V560" s="1801"/>
      <c r="W560" s="1807"/>
      <c r="X560" s="1801"/>
      <c r="Y560" s="1801"/>
      <c r="Z560" s="1804"/>
      <c r="AA560" s="1801"/>
      <c r="AB560" s="1804"/>
      <c r="AC560" s="1801"/>
    </row>
    <row r="561">
      <c r="A561" s="1801"/>
      <c r="B561" s="1801"/>
      <c r="C561" s="1801"/>
      <c r="D561" s="1802"/>
      <c r="E561" s="1803"/>
      <c r="F561" s="1801"/>
      <c r="G561" s="1801"/>
      <c r="H561" s="1801"/>
      <c r="I561" s="1801"/>
      <c r="J561" s="1801"/>
      <c r="K561" s="1804"/>
      <c r="L561" s="1804"/>
      <c r="M561" s="1804"/>
      <c r="N561" s="1804"/>
      <c r="O561" s="1805"/>
      <c r="P561" s="1804"/>
      <c r="Q561" s="1806"/>
      <c r="R561" s="1804"/>
      <c r="S561" s="1801"/>
      <c r="T561" s="1804"/>
      <c r="U561" s="1801"/>
      <c r="V561" s="1801"/>
      <c r="W561" s="1807"/>
      <c r="X561" s="1801"/>
      <c r="Y561" s="1801"/>
      <c r="Z561" s="1804"/>
      <c r="AA561" s="1801"/>
      <c r="AB561" s="1804"/>
      <c r="AC561" s="1801"/>
    </row>
    <row r="562">
      <c r="A562" s="1801"/>
      <c r="B562" s="1801"/>
      <c r="C562" s="1801"/>
      <c r="D562" s="1802"/>
      <c r="E562" s="1803"/>
      <c r="F562" s="1801"/>
      <c r="G562" s="1801"/>
      <c r="H562" s="1801"/>
      <c r="I562" s="1801"/>
      <c r="J562" s="1801"/>
      <c r="K562" s="1804"/>
      <c r="L562" s="1804"/>
      <c r="M562" s="1804"/>
      <c r="N562" s="1804"/>
      <c r="O562" s="1805"/>
      <c r="P562" s="1804"/>
      <c r="Q562" s="1806"/>
      <c r="R562" s="1804"/>
      <c r="S562" s="1801"/>
      <c r="T562" s="1804"/>
      <c r="U562" s="1801"/>
      <c r="V562" s="1801"/>
      <c r="W562" s="1807"/>
      <c r="X562" s="1801"/>
      <c r="Y562" s="1801"/>
      <c r="Z562" s="1804"/>
      <c r="AA562" s="1801"/>
      <c r="AB562" s="1804"/>
      <c r="AC562" s="1801"/>
    </row>
    <row r="563">
      <c r="A563" s="1801"/>
      <c r="B563" s="1801"/>
      <c r="C563" s="1801"/>
      <c r="D563" s="1802"/>
      <c r="E563" s="1803"/>
      <c r="F563" s="1801"/>
      <c r="G563" s="1801"/>
      <c r="H563" s="1801"/>
      <c r="I563" s="1801"/>
      <c r="J563" s="1801"/>
      <c r="K563" s="1804"/>
      <c r="L563" s="1804"/>
      <c r="M563" s="1804"/>
      <c r="N563" s="1804"/>
      <c r="O563" s="1805"/>
      <c r="P563" s="1804"/>
      <c r="Q563" s="1806"/>
      <c r="R563" s="1804"/>
      <c r="S563" s="1801"/>
      <c r="T563" s="1804"/>
      <c r="U563" s="1801"/>
      <c r="V563" s="1801"/>
      <c r="W563" s="1807"/>
      <c r="X563" s="1801"/>
      <c r="Y563" s="1801"/>
      <c r="Z563" s="1804"/>
      <c r="AA563" s="1801"/>
      <c r="AB563" s="1804"/>
      <c r="AC563" s="1801"/>
    </row>
    <row r="564">
      <c r="A564" s="1801"/>
      <c r="B564" s="1801"/>
      <c r="C564" s="1801"/>
      <c r="D564" s="1802"/>
      <c r="E564" s="1803"/>
      <c r="F564" s="1801"/>
      <c r="G564" s="1801"/>
      <c r="H564" s="1801"/>
      <c r="I564" s="1801"/>
      <c r="J564" s="1801"/>
      <c r="K564" s="1804"/>
      <c r="L564" s="1804"/>
      <c r="M564" s="1804"/>
      <c r="N564" s="1804"/>
      <c r="O564" s="1805"/>
      <c r="P564" s="1804"/>
      <c r="Q564" s="1806"/>
      <c r="R564" s="1804"/>
      <c r="S564" s="1801"/>
      <c r="T564" s="1804"/>
      <c r="U564" s="1801"/>
      <c r="V564" s="1801"/>
      <c r="W564" s="1807"/>
      <c r="X564" s="1801"/>
      <c r="Y564" s="1801"/>
      <c r="Z564" s="1804"/>
      <c r="AA564" s="1801"/>
      <c r="AB564" s="1804"/>
      <c r="AC564" s="1801"/>
    </row>
    <row r="565">
      <c r="A565" s="1801"/>
      <c r="B565" s="1801"/>
      <c r="C565" s="1801"/>
      <c r="D565" s="1802"/>
      <c r="E565" s="1803"/>
      <c r="F565" s="1801"/>
      <c r="G565" s="1801"/>
      <c r="H565" s="1801"/>
      <c r="I565" s="1801"/>
      <c r="J565" s="1801"/>
      <c r="K565" s="1804"/>
      <c r="L565" s="1804"/>
      <c r="M565" s="1804"/>
      <c r="N565" s="1804"/>
      <c r="O565" s="1805"/>
      <c r="P565" s="1804"/>
      <c r="Q565" s="1806"/>
      <c r="R565" s="1804"/>
      <c r="S565" s="1801"/>
      <c r="T565" s="1804"/>
      <c r="U565" s="1801"/>
      <c r="V565" s="1801"/>
      <c r="W565" s="1807"/>
      <c r="X565" s="1801"/>
      <c r="Y565" s="1801"/>
      <c r="Z565" s="1804"/>
      <c r="AA565" s="1801"/>
      <c r="AB565" s="1804"/>
      <c r="AC565" s="1801"/>
    </row>
    <row r="566">
      <c r="A566" s="1801"/>
      <c r="B566" s="1801"/>
      <c r="C566" s="1801"/>
      <c r="D566" s="1802"/>
      <c r="E566" s="1803"/>
      <c r="F566" s="1801"/>
      <c r="G566" s="1801"/>
      <c r="H566" s="1801"/>
      <c r="I566" s="1801"/>
      <c r="J566" s="1801"/>
      <c r="K566" s="1804"/>
      <c r="L566" s="1804"/>
      <c r="M566" s="1804"/>
      <c r="N566" s="1804"/>
      <c r="O566" s="1805"/>
      <c r="P566" s="1804"/>
      <c r="Q566" s="1806"/>
      <c r="R566" s="1804"/>
      <c r="S566" s="1801"/>
      <c r="T566" s="1804"/>
      <c r="U566" s="1801"/>
      <c r="V566" s="1801"/>
      <c r="W566" s="1807"/>
      <c r="X566" s="1801"/>
      <c r="Y566" s="1801"/>
      <c r="Z566" s="1804"/>
      <c r="AA566" s="1801"/>
      <c r="AB566" s="1804"/>
      <c r="AC566" s="1801"/>
    </row>
    <row r="567">
      <c r="A567" s="1801"/>
      <c r="B567" s="1801"/>
      <c r="C567" s="1801"/>
      <c r="D567" s="1802"/>
      <c r="E567" s="1803"/>
      <c r="F567" s="1801"/>
      <c r="G567" s="1801"/>
      <c r="H567" s="1801"/>
      <c r="I567" s="1801"/>
      <c r="J567" s="1801"/>
      <c r="K567" s="1804"/>
      <c r="L567" s="1804"/>
      <c r="M567" s="1804"/>
      <c r="N567" s="1804"/>
      <c r="O567" s="1805"/>
      <c r="P567" s="1804"/>
      <c r="Q567" s="1806"/>
      <c r="R567" s="1804"/>
      <c r="S567" s="1801"/>
      <c r="T567" s="1804"/>
      <c r="U567" s="1801"/>
      <c r="V567" s="1801"/>
      <c r="W567" s="1807"/>
      <c r="X567" s="1801"/>
      <c r="Y567" s="1801"/>
      <c r="Z567" s="1804"/>
      <c r="AA567" s="1801"/>
      <c r="AB567" s="1804"/>
      <c r="AC567" s="1801"/>
    </row>
    <row r="568">
      <c r="A568" s="1801"/>
      <c r="B568" s="1801"/>
      <c r="C568" s="1801"/>
      <c r="D568" s="1802"/>
      <c r="E568" s="1803"/>
      <c r="F568" s="1801"/>
      <c r="G568" s="1801"/>
      <c r="H568" s="1801"/>
      <c r="I568" s="1801"/>
      <c r="J568" s="1801"/>
      <c r="K568" s="1804"/>
      <c r="L568" s="1804"/>
      <c r="M568" s="1804"/>
      <c r="N568" s="1804"/>
      <c r="O568" s="1805"/>
      <c r="P568" s="1804"/>
      <c r="Q568" s="1806"/>
      <c r="R568" s="1804"/>
      <c r="S568" s="1801"/>
      <c r="T568" s="1804"/>
      <c r="U568" s="1801"/>
      <c r="V568" s="1801"/>
      <c r="W568" s="1807"/>
      <c r="X568" s="1801"/>
      <c r="Y568" s="1801"/>
      <c r="Z568" s="1804"/>
      <c r="AA568" s="1801"/>
      <c r="AB568" s="1804"/>
      <c r="AC568" s="1801"/>
    </row>
    <row r="569">
      <c r="A569" s="1801"/>
      <c r="B569" s="1801"/>
      <c r="C569" s="1801"/>
      <c r="D569" s="1802"/>
      <c r="E569" s="1803"/>
      <c r="F569" s="1801"/>
      <c r="G569" s="1801"/>
      <c r="H569" s="1801"/>
      <c r="I569" s="1801"/>
      <c r="J569" s="1801"/>
      <c r="K569" s="1804"/>
      <c r="L569" s="1804"/>
      <c r="M569" s="1804"/>
      <c r="N569" s="1804"/>
      <c r="O569" s="1805"/>
      <c r="P569" s="1804"/>
      <c r="Q569" s="1806"/>
      <c r="R569" s="1804"/>
      <c r="S569" s="1801"/>
      <c r="T569" s="1804"/>
      <c r="U569" s="1801"/>
      <c r="V569" s="1801"/>
      <c r="W569" s="1807"/>
      <c r="X569" s="1801"/>
      <c r="Y569" s="1801"/>
      <c r="Z569" s="1804"/>
      <c r="AA569" s="1801"/>
      <c r="AB569" s="1804"/>
      <c r="AC569" s="1801"/>
    </row>
    <row r="570">
      <c r="A570" s="1801"/>
      <c r="B570" s="1801"/>
      <c r="C570" s="1801"/>
      <c r="D570" s="1802"/>
      <c r="E570" s="1803"/>
      <c r="F570" s="1801"/>
      <c r="G570" s="1801"/>
      <c r="H570" s="1801"/>
      <c r="I570" s="1801"/>
      <c r="J570" s="1801"/>
      <c r="K570" s="1804"/>
      <c r="L570" s="1804"/>
      <c r="M570" s="1804"/>
      <c r="N570" s="1804"/>
      <c r="O570" s="1805"/>
      <c r="P570" s="1804"/>
      <c r="Q570" s="1806"/>
      <c r="R570" s="1804"/>
      <c r="S570" s="1801"/>
      <c r="T570" s="1804"/>
      <c r="U570" s="1801"/>
      <c r="V570" s="1801"/>
      <c r="W570" s="1807"/>
      <c r="X570" s="1801"/>
      <c r="Y570" s="1801"/>
      <c r="Z570" s="1804"/>
      <c r="AA570" s="1801"/>
      <c r="AB570" s="1804"/>
      <c r="AC570" s="1801"/>
    </row>
    <row r="571">
      <c r="A571" s="1801"/>
      <c r="B571" s="1801"/>
      <c r="C571" s="1801"/>
      <c r="D571" s="1802"/>
      <c r="E571" s="1803"/>
      <c r="F571" s="1801"/>
      <c r="G571" s="1801"/>
      <c r="H571" s="1801"/>
      <c r="I571" s="1801"/>
      <c r="J571" s="1801"/>
      <c r="K571" s="1804"/>
      <c r="L571" s="1804"/>
      <c r="M571" s="1804"/>
      <c r="N571" s="1804"/>
      <c r="O571" s="1805"/>
      <c r="P571" s="1804"/>
      <c r="Q571" s="1806"/>
      <c r="R571" s="1804"/>
      <c r="S571" s="1801"/>
      <c r="T571" s="1804"/>
      <c r="U571" s="1801"/>
      <c r="V571" s="1801"/>
      <c r="W571" s="1807"/>
      <c r="X571" s="1801"/>
      <c r="Y571" s="1801"/>
      <c r="Z571" s="1804"/>
      <c r="AA571" s="1801"/>
      <c r="AB571" s="1804"/>
      <c r="AC571" s="1801"/>
    </row>
    <row r="572">
      <c r="A572" s="1801"/>
      <c r="B572" s="1801"/>
      <c r="C572" s="1801"/>
      <c r="D572" s="1802"/>
      <c r="E572" s="1803"/>
      <c r="F572" s="1801"/>
      <c r="G572" s="1801"/>
      <c r="H572" s="1801"/>
      <c r="I572" s="1801"/>
      <c r="J572" s="1801"/>
      <c r="K572" s="1804"/>
      <c r="L572" s="1804"/>
      <c r="M572" s="1804"/>
      <c r="N572" s="1804"/>
      <c r="O572" s="1805"/>
      <c r="P572" s="1804"/>
      <c r="Q572" s="1806"/>
      <c r="R572" s="1804"/>
      <c r="S572" s="1801"/>
      <c r="T572" s="1804"/>
      <c r="U572" s="1801"/>
      <c r="V572" s="1801"/>
      <c r="W572" s="1807"/>
      <c r="X572" s="1801"/>
      <c r="Y572" s="1801"/>
      <c r="Z572" s="1804"/>
      <c r="AA572" s="1801"/>
      <c r="AB572" s="1804"/>
      <c r="AC572" s="1801"/>
    </row>
    <row r="573">
      <c r="A573" s="1801"/>
      <c r="B573" s="1801"/>
      <c r="C573" s="1801"/>
      <c r="D573" s="1802"/>
      <c r="E573" s="1803"/>
      <c r="F573" s="1801"/>
      <c r="G573" s="1801"/>
      <c r="H573" s="1801"/>
      <c r="I573" s="1801"/>
      <c r="J573" s="1801"/>
      <c r="K573" s="1804"/>
      <c r="L573" s="1804"/>
      <c r="M573" s="1804"/>
      <c r="N573" s="1804"/>
      <c r="O573" s="1805"/>
      <c r="P573" s="1804"/>
      <c r="Q573" s="1806"/>
      <c r="R573" s="1804"/>
      <c r="S573" s="1801"/>
      <c r="T573" s="1804"/>
      <c r="U573" s="1801"/>
      <c r="V573" s="1801"/>
      <c r="W573" s="1807"/>
      <c r="X573" s="1801"/>
      <c r="Y573" s="1801"/>
      <c r="Z573" s="1804"/>
      <c r="AA573" s="1801"/>
      <c r="AB573" s="1804"/>
      <c r="AC573" s="1801"/>
    </row>
    <row r="574">
      <c r="A574" s="1801"/>
      <c r="B574" s="1801"/>
      <c r="C574" s="1801"/>
      <c r="D574" s="1802"/>
      <c r="E574" s="1803"/>
      <c r="F574" s="1801"/>
      <c r="G574" s="1801"/>
      <c r="H574" s="1801"/>
      <c r="I574" s="1801"/>
      <c r="J574" s="1801"/>
      <c r="K574" s="1804"/>
      <c r="L574" s="1804"/>
      <c r="M574" s="1804"/>
      <c r="N574" s="1804"/>
      <c r="O574" s="1805"/>
      <c r="P574" s="1804"/>
      <c r="Q574" s="1806"/>
      <c r="R574" s="1804"/>
      <c r="S574" s="1801"/>
      <c r="T574" s="1804"/>
      <c r="U574" s="1801"/>
      <c r="V574" s="1801"/>
      <c r="W574" s="1807"/>
      <c r="X574" s="1801"/>
      <c r="Y574" s="1801"/>
      <c r="Z574" s="1804"/>
      <c r="AA574" s="1801"/>
      <c r="AB574" s="1804"/>
      <c r="AC574" s="1801"/>
    </row>
    <row r="575">
      <c r="A575" s="1801"/>
      <c r="B575" s="1801"/>
      <c r="C575" s="1801"/>
      <c r="D575" s="1802"/>
      <c r="E575" s="1803"/>
      <c r="F575" s="1801"/>
      <c r="G575" s="1801"/>
      <c r="H575" s="1801"/>
      <c r="I575" s="1801"/>
      <c r="J575" s="1801"/>
      <c r="K575" s="1804"/>
      <c r="L575" s="1804"/>
      <c r="M575" s="1804"/>
      <c r="N575" s="1804"/>
      <c r="O575" s="1805"/>
      <c r="P575" s="1804"/>
      <c r="Q575" s="1806"/>
      <c r="R575" s="1804"/>
      <c r="S575" s="1801"/>
      <c r="T575" s="1804"/>
      <c r="U575" s="1801"/>
      <c r="V575" s="1801"/>
      <c r="W575" s="1807"/>
      <c r="X575" s="1801"/>
      <c r="Y575" s="1801"/>
      <c r="Z575" s="1804"/>
      <c r="AA575" s="1801"/>
      <c r="AB575" s="1804"/>
      <c r="AC575" s="1801"/>
    </row>
    <row r="576">
      <c r="A576" s="1801"/>
      <c r="B576" s="1801"/>
      <c r="C576" s="1801"/>
      <c r="D576" s="1802"/>
      <c r="E576" s="1803"/>
      <c r="F576" s="1801"/>
      <c r="G576" s="1801"/>
      <c r="H576" s="1801"/>
      <c r="I576" s="1801"/>
      <c r="J576" s="1801"/>
      <c r="K576" s="1804"/>
      <c r="L576" s="1804"/>
      <c r="M576" s="1804"/>
      <c r="N576" s="1804"/>
      <c r="O576" s="1805"/>
      <c r="P576" s="1804"/>
      <c r="Q576" s="1806"/>
      <c r="R576" s="1804"/>
      <c r="S576" s="1801"/>
      <c r="T576" s="1804"/>
      <c r="U576" s="1801"/>
      <c r="V576" s="1801"/>
      <c r="W576" s="1807"/>
      <c r="X576" s="1801"/>
      <c r="Y576" s="1801"/>
      <c r="Z576" s="1804"/>
      <c r="AA576" s="1801"/>
      <c r="AB576" s="1804"/>
      <c r="AC576" s="1801"/>
    </row>
    <row r="577">
      <c r="A577" s="1801"/>
      <c r="B577" s="1801"/>
      <c r="C577" s="1801"/>
      <c r="D577" s="1802"/>
      <c r="E577" s="1803"/>
      <c r="F577" s="1801"/>
      <c r="G577" s="1801"/>
      <c r="H577" s="1801"/>
      <c r="I577" s="1801"/>
      <c r="J577" s="1801"/>
      <c r="K577" s="1804"/>
      <c r="L577" s="1804"/>
      <c r="M577" s="1804"/>
      <c r="N577" s="1804"/>
      <c r="O577" s="1805"/>
      <c r="P577" s="1804"/>
      <c r="Q577" s="1806"/>
      <c r="R577" s="1804"/>
      <c r="S577" s="1801"/>
      <c r="T577" s="1804"/>
      <c r="U577" s="1801"/>
      <c r="V577" s="1801"/>
      <c r="W577" s="1807"/>
      <c r="X577" s="1801"/>
      <c r="Y577" s="1801"/>
      <c r="Z577" s="1804"/>
      <c r="AA577" s="1801"/>
      <c r="AB577" s="1804"/>
      <c r="AC577" s="1801"/>
    </row>
    <row r="578">
      <c r="A578" s="1801"/>
      <c r="B578" s="1801"/>
      <c r="C578" s="1801"/>
      <c r="D578" s="1802"/>
      <c r="E578" s="1803"/>
      <c r="F578" s="1801"/>
      <c r="G578" s="1801"/>
      <c r="H578" s="1801"/>
      <c r="I578" s="1801"/>
      <c r="J578" s="1801"/>
      <c r="K578" s="1804"/>
      <c r="L578" s="1804"/>
      <c r="M578" s="1804"/>
      <c r="N578" s="1804"/>
      <c r="O578" s="1805"/>
      <c r="P578" s="1804"/>
      <c r="Q578" s="1806"/>
      <c r="R578" s="1804"/>
      <c r="S578" s="1801"/>
      <c r="T578" s="1804"/>
      <c r="U578" s="1801"/>
      <c r="V578" s="1801"/>
      <c r="W578" s="1807"/>
      <c r="X578" s="1801"/>
      <c r="Y578" s="1801"/>
      <c r="Z578" s="1804"/>
      <c r="AA578" s="1801"/>
      <c r="AB578" s="1804"/>
      <c r="AC578" s="1801"/>
    </row>
    <row r="579">
      <c r="A579" s="1801"/>
      <c r="B579" s="1801"/>
      <c r="C579" s="1801"/>
      <c r="D579" s="1802"/>
      <c r="E579" s="1803"/>
      <c r="F579" s="1801"/>
      <c r="G579" s="1801"/>
      <c r="H579" s="1801"/>
      <c r="I579" s="1801"/>
      <c r="J579" s="1801"/>
      <c r="K579" s="1804"/>
      <c r="L579" s="1804"/>
      <c r="M579" s="1804"/>
      <c r="N579" s="1804"/>
      <c r="O579" s="1805"/>
      <c r="P579" s="1804"/>
      <c r="Q579" s="1806"/>
      <c r="R579" s="1804"/>
      <c r="S579" s="1801"/>
      <c r="T579" s="1804"/>
      <c r="U579" s="1801"/>
      <c r="V579" s="1801"/>
      <c r="W579" s="1807"/>
      <c r="X579" s="1801"/>
      <c r="Y579" s="1801"/>
      <c r="Z579" s="1804"/>
      <c r="AA579" s="1801"/>
      <c r="AB579" s="1804"/>
      <c r="AC579" s="1801"/>
    </row>
    <row r="580">
      <c r="A580" s="1801"/>
      <c r="B580" s="1801"/>
      <c r="C580" s="1801"/>
      <c r="D580" s="1802"/>
      <c r="E580" s="1803"/>
      <c r="F580" s="1801"/>
      <c r="G580" s="1801"/>
      <c r="H580" s="1801"/>
      <c r="I580" s="1801"/>
      <c r="J580" s="1801"/>
      <c r="K580" s="1804"/>
      <c r="L580" s="1804"/>
      <c r="M580" s="1804"/>
      <c r="N580" s="1804"/>
      <c r="O580" s="1805"/>
      <c r="P580" s="1804"/>
      <c r="Q580" s="1806"/>
      <c r="R580" s="1804"/>
      <c r="S580" s="1801"/>
      <c r="T580" s="1804"/>
      <c r="U580" s="1801"/>
      <c r="V580" s="1801"/>
      <c r="W580" s="1807"/>
      <c r="X580" s="1801"/>
      <c r="Y580" s="1801"/>
      <c r="Z580" s="1804"/>
      <c r="AA580" s="1801"/>
      <c r="AB580" s="1804"/>
      <c r="AC580" s="1801"/>
    </row>
    <row r="581">
      <c r="A581" s="1801"/>
      <c r="B581" s="1801"/>
      <c r="C581" s="1801"/>
      <c r="D581" s="1802"/>
      <c r="E581" s="1803"/>
      <c r="F581" s="1801"/>
      <c r="G581" s="1801"/>
      <c r="H581" s="1801"/>
      <c r="I581" s="1801"/>
      <c r="J581" s="1801"/>
      <c r="K581" s="1804"/>
      <c r="L581" s="1804"/>
      <c r="M581" s="1804"/>
      <c r="N581" s="1804"/>
      <c r="O581" s="1805"/>
      <c r="P581" s="1804"/>
      <c r="Q581" s="1806"/>
      <c r="R581" s="1804"/>
      <c r="S581" s="1801"/>
      <c r="T581" s="1804"/>
      <c r="U581" s="1801"/>
      <c r="V581" s="1801"/>
      <c r="W581" s="1807"/>
      <c r="X581" s="1801"/>
      <c r="Y581" s="1801"/>
      <c r="Z581" s="1804"/>
      <c r="AA581" s="1801"/>
      <c r="AB581" s="1804"/>
      <c r="AC581" s="1801"/>
    </row>
    <row r="582">
      <c r="A582" s="1801"/>
      <c r="B582" s="1801"/>
      <c r="C582" s="1801"/>
      <c r="D582" s="1802"/>
      <c r="E582" s="1803"/>
      <c r="F582" s="1801"/>
      <c r="G582" s="1801"/>
      <c r="H582" s="1801"/>
      <c r="I582" s="1801"/>
      <c r="J582" s="1801"/>
      <c r="K582" s="1804"/>
      <c r="L582" s="1804"/>
      <c r="M582" s="1804"/>
      <c r="N582" s="1804"/>
      <c r="O582" s="1805"/>
      <c r="P582" s="1804"/>
      <c r="Q582" s="1806"/>
      <c r="R582" s="1804"/>
      <c r="S582" s="1801"/>
      <c r="T582" s="1804"/>
      <c r="U582" s="1801"/>
      <c r="V582" s="1801"/>
      <c r="W582" s="1807"/>
      <c r="X582" s="1801"/>
      <c r="Y582" s="1801"/>
      <c r="Z582" s="1804"/>
      <c r="AA582" s="1801"/>
      <c r="AB582" s="1804"/>
      <c r="AC582" s="1801"/>
    </row>
    <row r="583">
      <c r="A583" s="1801"/>
      <c r="B583" s="1801"/>
      <c r="C583" s="1801"/>
      <c r="D583" s="1802"/>
      <c r="E583" s="1803"/>
      <c r="F583" s="1801"/>
      <c r="G583" s="1801"/>
      <c r="H583" s="1801"/>
      <c r="I583" s="1801"/>
      <c r="J583" s="1801"/>
      <c r="K583" s="1804"/>
      <c r="L583" s="1804"/>
      <c r="M583" s="1804"/>
      <c r="N583" s="1804"/>
      <c r="O583" s="1805"/>
      <c r="P583" s="1804"/>
      <c r="Q583" s="1806"/>
      <c r="R583" s="1804"/>
      <c r="S583" s="1801"/>
      <c r="T583" s="1804"/>
      <c r="U583" s="1801"/>
      <c r="V583" s="1801"/>
      <c r="W583" s="1807"/>
      <c r="X583" s="1801"/>
      <c r="Y583" s="1801"/>
      <c r="Z583" s="1804"/>
      <c r="AA583" s="1801"/>
      <c r="AB583" s="1804"/>
      <c r="AC583" s="1801"/>
    </row>
    <row r="584">
      <c r="A584" s="1801"/>
      <c r="B584" s="1801"/>
      <c r="C584" s="1801"/>
      <c r="D584" s="1802"/>
      <c r="E584" s="1803"/>
      <c r="F584" s="1801"/>
      <c r="G584" s="1801"/>
      <c r="H584" s="1801"/>
      <c r="I584" s="1801"/>
      <c r="J584" s="1801"/>
      <c r="K584" s="1804"/>
      <c r="L584" s="1804"/>
      <c r="M584" s="1804"/>
      <c r="N584" s="1804"/>
      <c r="O584" s="1805"/>
      <c r="P584" s="1804"/>
      <c r="Q584" s="1806"/>
      <c r="R584" s="1804"/>
      <c r="S584" s="1801"/>
      <c r="T584" s="1804"/>
      <c r="U584" s="1801"/>
      <c r="V584" s="1801"/>
      <c r="W584" s="1807"/>
      <c r="X584" s="1801"/>
      <c r="Y584" s="1801"/>
      <c r="Z584" s="1804"/>
      <c r="AA584" s="1801"/>
      <c r="AB584" s="1804"/>
      <c r="AC584" s="1801"/>
    </row>
    <row r="585">
      <c r="A585" s="1801"/>
      <c r="B585" s="1801"/>
      <c r="C585" s="1801"/>
      <c r="D585" s="1802"/>
      <c r="E585" s="1803"/>
      <c r="F585" s="1801"/>
      <c r="G585" s="1801"/>
      <c r="H585" s="1801"/>
      <c r="I585" s="1801"/>
      <c r="J585" s="1801"/>
      <c r="K585" s="1804"/>
      <c r="L585" s="1804"/>
      <c r="M585" s="1804"/>
      <c r="N585" s="1804"/>
      <c r="O585" s="1805"/>
      <c r="P585" s="1804"/>
      <c r="Q585" s="1806"/>
      <c r="R585" s="1804"/>
      <c r="S585" s="1801"/>
      <c r="T585" s="1804"/>
      <c r="U585" s="1801"/>
      <c r="V585" s="1801"/>
      <c r="W585" s="1807"/>
      <c r="X585" s="1801"/>
      <c r="Y585" s="1801"/>
      <c r="Z585" s="1804"/>
      <c r="AA585" s="1801"/>
      <c r="AB585" s="1804"/>
      <c r="AC585" s="1801"/>
    </row>
    <row r="586">
      <c r="A586" s="1801"/>
      <c r="B586" s="1801"/>
      <c r="C586" s="1801"/>
      <c r="D586" s="1802"/>
      <c r="E586" s="1803"/>
      <c r="F586" s="1801"/>
      <c r="G586" s="1801"/>
      <c r="H586" s="1801"/>
      <c r="I586" s="1801"/>
      <c r="J586" s="1801"/>
      <c r="K586" s="1804"/>
      <c r="L586" s="1804"/>
      <c r="M586" s="1804"/>
      <c r="N586" s="1804"/>
      <c r="O586" s="1805"/>
      <c r="P586" s="1804"/>
      <c r="Q586" s="1806"/>
      <c r="R586" s="1804"/>
      <c r="S586" s="1801"/>
      <c r="T586" s="1804"/>
      <c r="U586" s="1801"/>
      <c r="V586" s="1801"/>
      <c r="W586" s="1807"/>
      <c r="X586" s="1801"/>
      <c r="Y586" s="1801"/>
      <c r="Z586" s="1804"/>
      <c r="AA586" s="1801"/>
      <c r="AB586" s="1804"/>
      <c r="AC586" s="1801"/>
    </row>
    <row r="587">
      <c r="A587" s="1801"/>
      <c r="B587" s="1801"/>
      <c r="C587" s="1801"/>
      <c r="D587" s="1802"/>
      <c r="E587" s="1803"/>
      <c r="F587" s="1801"/>
      <c r="G587" s="1801"/>
      <c r="H587" s="1801"/>
      <c r="I587" s="1801"/>
      <c r="J587" s="1801"/>
      <c r="K587" s="1804"/>
      <c r="L587" s="1804"/>
      <c r="M587" s="1804"/>
      <c r="N587" s="1804"/>
      <c r="O587" s="1805"/>
      <c r="P587" s="1804"/>
      <c r="Q587" s="1806"/>
      <c r="R587" s="1804"/>
      <c r="S587" s="1801"/>
      <c r="T587" s="1804"/>
      <c r="U587" s="1801"/>
      <c r="V587" s="1801"/>
      <c r="W587" s="1807"/>
      <c r="X587" s="1801"/>
      <c r="Y587" s="1801"/>
      <c r="Z587" s="1804"/>
      <c r="AA587" s="1801"/>
      <c r="AB587" s="1804"/>
      <c r="AC587" s="1801"/>
    </row>
    <row r="588">
      <c r="A588" s="1801"/>
      <c r="B588" s="1801"/>
      <c r="C588" s="1801"/>
      <c r="D588" s="1802"/>
      <c r="E588" s="1803"/>
      <c r="F588" s="1801"/>
      <c r="G588" s="1801"/>
      <c r="H588" s="1801"/>
      <c r="I588" s="1801"/>
      <c r="J588" s="1801"/>
      <c r="K588" s="1804"/>
      <c r="L588" s="1804"/>
      <c r="M588" s="1804"/>
      <c r="N588" s="1804"/>
      <c r="O588" s="1805"/>
      <c r="P588" s="1804"/>
      <c r="Q588" s="1806"/>
      <c r="R588" s="1804"/>
      <c r="S588" s="1801"/>
      <c r="T588" s="1804"/>
      <c r="U588" s="1801"/>
      <c r="V588" s="1801"/>
      <c r="W588" s="1807"/>
      <c r="X588" s="1801"/>
      <c r="Y588" s="1801"/>
      <c r="Z588" s="1804"/>
      <c r="AA588" s="1801"/>
      <c r="AB588" s="1804"/>
      <c r="AC588" s="1801"/>
    </row>
    <row r="589">
      <c r="A589" s="1801"/>
      <c r="B589" s="1801"/>
      <c r="C589" s="1801"/>
      <c r="D589" s="1802"/>
      <c r="E589" s="1803"/>
      <c r="F589" s="1801"/>
      <c r="G589" s="1801"/>
      <c r="H589" s="1801"/>
      <c r="I589" s="1801"/>
      <c r="J589" s="1801"/>
      <c r="K589" s="1804"/>
      <c r="L589" s="1804"/>
      <c r="M589" s="1804"/>
      <c r="N589" s="1804"/>
      <c r="O589" s="1805"/>
      <c r="P589" s="1804"/>
      <c r="Q589" s="1806"/>
      <c r="R589" s="1804"/>
      <c r="S589" s="1801"/>
      <c r="T589" s="1804"/>
      <c r="U589" s="1801"/>
      <c r="V589" s="1801"/>
      <c r="W589" s="1807"/>
      <c r="X589" s="1801"/>
      <c r="Y589" s="1801"/>
      <c r="Z589" s="1804"/>
      <c r="AA589" s="1801"/>
      <c r="AB589" s="1804"/>
      <c r="AC589" s="1801"/>
    </row>
    <row r="590">
      <c r="A590" s="1801"/>
      <c r="B590" s="1801"/>
      <c r="C590" s="1801"/>
      <c r="D590" s="1802"/>
      <c r="E590" s="1803"/>
      <c r="F590" s="1801"/>
      <c r="G590" s="1801"/>
      <c r="H590" s="1801"/>
      <c r="I590" s="1801"/>
      <c r="J590" s="1801"/>
      <c r="K590" s="1804"/>
      <c r="L590" s="1804"/>
      <c r="M590" s="1804"/>
      <c r="N590" s="1804"/>
      <c r="O590" s="1805"/>
      <c r="P590" s="1804"/>
      <c r="Q590" s="1806"/>
      <c r="R590" s="1804"/>
      <c r="S590" s="1801"/>
      <c r="T590" s="1804"/>
      <c r="U590" s="1801"/>
      <c r="V590" s="1801"/>
      <c r="W590" s="1807"/>
      <c r="X590" s="1801"/>
      <c r="Y590" s="1801"/>
      <c r="Z590" s="1804"/>
      <c r="AA590" s="1801"/>
      <c r="AB590" s="1804"/>
      <c r="AC590" s="1801"/>
    </row>
    <row r="591">
      <c r="A591" s="1801"/>
      <c r="B591" s="1801"/>
      <c r="C591" s="1801"/>
      <c r="D591" s="1802"/>
      <c r="E591" s="1803"/>
      <c r="F591" s="1801"/>
      <c r="G591" s="1801"/>
      <c r="H591" s="1801"/>
      <c r="I591" s="1801"/>
      <c r="J591" s="1801"/>
      <c r="K591" s="1804"/>
      <c r="L591" s="1804"/>
      <c r="M591" s="1804"/>
      <c r="N591" s="1804"/>
      <c r="O591" s="1805"/>
      <c r="P591" s="1804"/>
      <c r="Q591" s="1806"/>
      <c r="R591" s="1804"/>
      <c r="S591" s="1801"/>
      <c r="T591" s="1804"/>
      <c r="U591" s="1801"/>
      <c r="V591" s="1801"/>
      <c r="W591" s="1807"/>
      <c r="X591" s="1801"/>
      <c r="Y591" s="1801"/>
      <c r="Z591" s="1804"/>
      <c r="AA591" s="1801"/>
      <c r="AB591" s="1804"/>
      <c r="AC591" s="1801"/>
    </row>
    <row r="592">
      <c r="A592" s="1801"/>
      <c r="B592" s="1801"/>
      <c r="C592" s="1801"/>
      <c r="D592" s="1802"/>
      <c r="E592" s="1803"/>
      <c r="F592" s="1801"/>
      <c r="G592" s="1801"/>
      <c r="H592" s="1801"/>
      <c r="I592" s="1801"/>
      <c r="J592" s="1801"/>
      <c r="K592" s="1804"/>
      <c r="L592" s="1804"/>
      <c r="M592" s="1804"/>
      <c r="N592" s="1804"/>
      <c r="O592" s="1805"/>
      <c r="P592" s="1804"/>
      <c r="Q592" s="1806"/>
      <c r="R592" s="1804"/>
      <c r="S592" s="1801"/>
      <c r="T592" s="1804"/>
      <c r="U592" s="1801"/>
      <c r="V592" s="1801"/>
      <c r="W592" s="1807"/>
      <c r="X592" s="1801"/>
      <c r="Y592" s="1801"/>
      <c r="Z592" s="1804"/>
      <c r="AA592" s="1801"/>
      <c r="AB592" s="1804"/>
      <c r="AC592" s="1801"/>
    </row>
    <row r="593">
      <c r="A593" s="1801"/>
      <c r="B593" s="1801"/>
      <c r="C593" s="1801"/>
      <c r="D593" s="1802"/>
      <c r="E593" s="1803"/>
      <c r="F593" s="1801"/>
      <c r="G593" s="1801"/>
      <c r="H593" s="1801"/>
      <c r="I593" s="1801"/>
      <c r="J593" s="1801"/>
      <c r="K593" s="1804"/>
      <c r="L593" s="1804"/>
      <c r="M593" s="1804"/>
      <c r="N593" s="1804"/>
      <c r="O593" s="1805"/>
      <c r="P593" s="1804"/>
      <c r="Q593" s="1806"/>
      <c r="R593" s="1804"/>
      <c r="S593" s="1801"/>
      <c r="T593" s="1804"/>
      <c r="U593" s="1801"/>
      <c r="V593" s="1801"/>
      <c r="W593" s="1807"/>
      <c r="X593" s="1801"/>
      <c r="Y593" s="1801"/>
      <c r="Z593" s="1804"/>
      <c r="AA593" s="1801"/>
      <c r="AB593" s="1804"/>
      <c r="AC593" s="1801"/>
    </row>
    <row r="594">
      <c r="A594" s="1801"/>
      <c r="B594" s="1801"/>
      <c r="C594" s="1801"/>
      <c r="D594" s="1802"/>
      <c r="E594" s="1803"/>
      <c r="F594" s="1801"/>
      <c r="G594" s="1801"/>
      <c r="H594" s="1801"/>
      <c r="I594" s="1801"/>
      <c r="J594" s="1801"/>
      <c r="K594" s="1804"/>
      <c r="L594" s="1804"/>
      <c r="M594" s="1804"/>
      <c r="N594" s="1804"/>
      <c r="O594" s="1805"/>
      <c r="P594" s="1804"/>
      <c r="Q594" s="1806"/>
      <c r="R594" s="1804"/>
      <c r="S594" s="1801"/>
      <c r="T594" s="1804"/>
      <c r="U594" s="1801"/>
      <c r="V594" s="1801"/>
      <c r="W594" s="1807"/>
      <c r="X594" s="1801"/>
      <c r="Y594" s="1801"/>
      <c r="Z594" s="1804"/>
      <c r="AA594" s="1801"/>
      <c r="AB594" s="1804"/>
      <c r="AC594" s="1801"/>
    </row>
    <row r="595">
      <c r="A595" s="1801"/>
      <c r="B595" s="1801"/>
      <c r="C595" s="1801"/>
      <c r="D595" s="1802"/>
      <c r="E595" s="1803"/>
      <c r="F595" s="1801"/>
      <c r="G595" s="1801"/>
      <c r="H595" s="1801"/>
      <c r="I595" s="1801"/>
      <c r="J595" s="1801"/>
      <c r="K595" s="1804"/>
      <c r="L595" s="1804"/>
      <c r="M595" s="1804"/>
      <c r="N595" s="1804"/>
      <c r="O595" s="1805"/>
      <c r="P595" s="1804"/>
      <c r="Q595" s="1806"/>
      <c r="R595" s="1804"/>
      <c r="S595" s="1801"/>
      <c r="T595" s="1804"/>
      <c r="U595" s="1801"/>
      <c r="V595" s="1801"/>
      <c r="W595" s="1807"/>
      <c r="X595" s="1801"/>
      <c r="Y595" s="1801"/>
      <c r="Z595" s="1804"/>
      <c r="AA595" s="1801"/>
      <c r="AB595" s="1804"/>
      <c r="AC595" s="1801"/>
    </row>
    <row r="596">
      <c r="A596" s="1801"/>
      <c r="B596" s="1801"/>
      <c r="C596" s="1801"/>
      <c r="D596" s="1802"/>
      <c r="E596" s="1803"/>
      <c r="F596" s="1801"/>
      <c r="G596" s="1801"/>
      <c r="H596" s="1801"/>
      <c r="I596" s="1801"/>
      <c r="J596" s="1801"/>
      <c r="K596" s="1804"/>
      <c r="L596" s="1804"/>
      <c r="M596" s="1804"/>
      <c r="N596" s="1804"/>
      <c r="O596" s="1805"/>
      <c r="P596" s="1804"/>
      <c r="Q596" s="1806"/>
      <c r="R596" s="1804"/>
      <c r="S596" s="1801"/>
      <c r="T596" s="1804"/>
      <c r="U596" s="1801"/>
      <c r="V596" s="1801"/>
      <c r="W596" s="1807"/>
      <c r="X596" s="1801"/>
      <c r="Y596" s="1801"/>
      <c r="Z596" s="1804"/>
      <c r="AA596" s="1801"/>
      <c r="AB596" s="1804"/>
      <c r="AC596" s="1801"/>
    </row>
    <row r="597">
      <c r="A597" s="1801"/>
      <c r="B597" s="1801"/>
      <c r="C597" s="1801"/>
      <c r="D597" s="1802"/>
      <c r="E597" s="1803"/>
      <c r="F597" s="1801"/>
      <c r="G597" s="1801"/>
      <c r="H597" s="1801"/>
      <c r="I597" s="1801"/>
      <c r="J597" s="1801"/>
      <c r="K597" s="1804"/>
      <c r="L597" s="1804"/>
      <c r="M597" s="1804"/>
      <c r="N597" s="1804"/>
      <c r="O597" s="1805"/>
      <c r="P597" s="1804"/>
      <c r="Q597" s="1806"/>
      <c r="R597" s="1804"/>
      <c r="S597" s="1801"/>
      <c r="T597" s="1804"/>
      <c r="U597" s="1801"/>
      <c r="V597" s="1801"/>
      <c r="W597" s="1807"/>
      <c r="X597" s="1801"/>
      <c r="Y597" s="1801"/>
      <c r="Z597" s="1804"/>
      <c r="AA597" s="1801"/>
      <c r="AB597" s="1804"/>
      <c r="AC597" s="1801"/>
    </row>
    <row r="598">
      <c r="A598" s="1801"/>
      <c r="B598" s="1801"/>
      <c r="C598" s="1801"/>
      <c r="D598" s="1802"/>
      <c r="E598" s="1803"/>
      <c r="F598" s="1801"/>
      <c r="G598" s="1801"/>
      <c r="H598" s="1801"/>
      <c r="I598" s="1801"/>
      <c r="J598" s="1801"/>
      <c r="K598" s="1804"/>
      <c r="L598" s="1804"/>
      <c r="M598" s="1804"/>
      <c r="N598" s="1804"/>
      <c r="O598" s="1805"/>
      <c r="P598" s="1804"/>
      <c r="Q598" s="1806"/>
      <c r="R598" s="1804"/>
      <c r="S598" s="1801"/>
      <c r="T598" s="1804"/>
      <c r="U598" s="1801"/>
      <c r="V598" s="1801"/>
      <c r="W598" s="1807"/>
      <c r="X598" s="1801"/>
      <c r="Y598" s="1801"/>
      <c r="Z598" s="1804"/>
      <c r="AA598" s="1801"/>
      <c r="AB598" s="1804"/>
      <c r="AC598" s="1801"/>
    </row>
    <row r="599">
      <c r="A599" s="1801"/>
      <c r="B599" s="1801"/>
      <c r="C599" s="1801"/>
      <c r="D599" s="1802"/>
      <c r="E599" s="1803"/>
      <c r="F599" s="1801"/>
      <c r="G599" s="1801"/>
      <c r="H599" s="1801"/>
      <c r="I599" s="1801"/>
      <c r="J599" s="1801"/>
      <c r="K599" s="1804"/>
      <c r="L599" s="1804"/>
      <c r="M599" s="1804"/>
      <c r="N599" s="1804"/>
      <c r="O599" s="1805"/>
      <c r="P599" s="1804"/>
      <c r="Q599" s="1806"/>
      <c r="R599" s="1804"/>
      <c r="S599" s="1801"/>
      <c r="T599" s="1804"/>
      <c r="U599" s="1801"/>
      <c r="V599" s="1801"/>
      <c r="W599" s="1807"/>
      <c r="X599" s="1801"/>
      <c r="Y599" s="1801"/>
      <c r="Z599" s="1804"/>
      <c r="AA599" s="1801"/>
      <c r="AB599" s="1804"/>
      <c r="AC599" s="1801"/>
    </row>
    <row r="600">
      <c r="A600" s="1801"/>
      <c r="B600" s="1801"/>
      <c r="C600" s="1801"/>
      <c r="D600" s="1802"/>
      <c r="E600" s="1803"/>
      <c r="F600" s="1801"/>
      <c r="G600" s="1801"/>
      <c r="H600" s="1801"/>
      <c r="I600" s="1801"/>
      <c r="J600" s="1801"/>
      <c r="K600" s="1804"/>
      <c r="L600" s="1804"/>
      <c r="M600" s="1804"/>
      <c r="N600" s="1804"/>
      <c r="O600" s="1805"/>
      <c r="P600" s="1804"/>
      <c r="Q600" s="1806"/>
      <c r="R600" s="1804"/>
      <c r="S600" s="1801"/>
      <c r="T600" s="1804"/>
      <c r="U600" s="1801"/>
      <c r="V600" s="1801"/>
      <c r="W600" s="1807"/>
      <c r="X600" s="1801"/>
      <c r="Y600" s="1801"/>
      <c r="Z600" s="1804"/>
      <c r="AA600" s="1801"/>
      <c r="AB600" s="1804"/>
      <c r="AC600" s="1801"/>
    </row>
    <row r="601">
      <c r="A601" s="1801"/>
      <c r="B601" s="1801"/>
      <c r="C601" s="1801"/>
      <c r="D601" s="1802"/>
      <c r="E601" s="1803"/>
      <c r="F601" s="1801"/>
      <c r="G601" s="1801"/>
      <c r="H601" s="1801"/>
      <c r="I601" s="1801"/>
      <c r="J601" s="1801"/>
      <c r="K601" s="1804"/>
      <c r="L601" s="1804"/>
      <c r="M601" s="1804"/>
      <c r="N601" s="1804"/>
      <c r="O601" s="1805"/>
      <c r="P601" s="1804"/>
      <c r="Q601" s="1806"/>
      <c r="R601" s="1804"/>
      <c r="S601" s="1801"/>
      <c r="T601" s="1804"/>
      <c r="U601" s="1801"/>
      <c r="V601" s="1801"/>
      <c r="W601" s="1807"/>
      <c r="X601" s="1801"/>
      <c r="Y601" s="1801"/>
      <c r="Z601" s="1804"/>
      <c r="AA601" s="1801"/>
      <c r="AB601" s="1804"/>
      <c r="AC601" s="1801"/>
    </row>
    <row r="602">
      <c r="A602" s="1801"/>
      <c r="B602" s="1801"/>
      <c r="C602" s="1801"/>
      <c r="D602" s="1802"/>
      <c r="E602" s="1803"/>
      <c r="F602" s="1801"/>
      <c r="G602" s="1801"/>
      <c r="H602" s="1801"/>
      <c r="I602" s="1801"/>
      <c r="J602" s="1801"/>
      <c r="K602" s="1804"/>
      <c r="L602" s="1804"/>
      <c r="M602" s="1804"/>
      <c r="N602" s="1804"/>
      <c r="O602" s="1805"/>
      <c r="P602" s="1804"/>
      <c r="Q602" s="1806"/>
      <c r="R602" s="1804"/>
      <c r="S602" s="1801"/>
      <c r="T602" s="1804"/>
      <c r="U602" s="1801"/>
      <c r="V602" s="1801"/>
      <c r="W602" s="1807"/>
      <c r="X602" s="1801"/>
      <c r="Y602" s="1801"/>
      <c r="Z602" s="1804"/>
      <c r="AA602" s="1801"/>
      <c r="AB602" s="1804"/>
      <c r="AC602" s="1801"/>
    </row>
    <row r="603">
      <c r="A603" s="1801"/>
      <c r="B603" s="1801"/>
      <c r="C603" s="1801"/>
      <c r="D603" s="1802"/>
      <c r="E603" s="1803"/>
      <c r="F603" s="1801"/>
      <c r="G603" s="1801"/>
      <c r="H603" s="1801"/>
      <c r="I603" s="1801"/>
      <c r="J603" s="1801"/>
      <c r="K603" s="1804"/>
      <c r="L603" s="1804"/>
      <c r="M603" s="1804"/>
      <c r="N603" s="1804"/>
      <c r="O603" s="1805"/>
      <c r="P603" s="1804"/>
      <c r="Q603" s="1806"/>
      <c r="R603" s="1804"/>
      <c r="S603" s="1801"/>
      <c r="T603" s="1804"/>
      <c r="U603" s="1801"/>
      <c r="V603" s="1801"/>
      <c r="W603" s="1807"/>
      <c r="X603" s="1801"/>
      <c r="Y603" s="1801"/>
      <c r="Z603" s="1804"/>
      <c r="AA603" s="1801"/>
      <c r="AB603" s="1804"/>
      <c r="AC603" s="1801"/>
    </row>
    <row r="604">
      <c r="A604" s="1801"/>
      <c r="B604" s="1801"/>
      <c r="C604" s="1801"/>
      <c r="D604" s="1802"/>
      <c r="E604" s="1803"/>
      <c r="F604" s="1801"/>
      <c r="G604" s="1801"/>
      <c r="H604" s="1801"/>
      <c r="I604" s="1801"/>
      <c r="J604" s="1801"/>
      <c r="K604" s="1804"/>
      <c r="L604" s="1804"/>
      <c r="M604" s="1804"/>
      <c r="N604" s="1804"/>
      <c r="O604" s="1805"/>
      <c r="P604" s="1804"/>
      <c r="Q604" s="1806"/>
      <c r="R604" s="1804"/>
      <c r="S604" s="1801"/>
      <c r="T604" s="1804"/>
      <c r="U604" s="1801"/>
      <c r="V604" s="1801"/>
      <c r="W604" s="1807"/>
      <c r="X604" s="1801"/>
      <c r="Y604" s="1801"/>
      <c r="Z604" s="1804"/>
      <c r="AA604" s="1801"/>
      <c r="AB604" s="1804"/>
      <c r="AC604" s="1801"/>
    </row>
    <row r="605">
      <c r="A605" s="1801"/>
      <c r="B605" s="1801"/>
      <c r="C605" s="1801"/>
      <c r="D605" s="1802"/>
      <c r="E605" s="1803"/>
      <c r="F605" s="1801"/>
      <c r="G605" s="1801"/>
      <c r="H605" s="1801"/>
      <c r="I605" s="1801"/>
      <c r="J605" s="1801"/>
      <c r="K605" s="1804"/>
      <c r="L605" s="1804"/>
      <c r="M605" s="1804"/>
      <c r="N605" s="1804"/>
      <c r="O605" s="1805"/>
      <c r="P605" s="1804"/>
      <c r="Q605" s="1806"/>
      <c r="R605" s="1804"/>
      <c r="S605" s="1801"/>
      <c r="T605" s="1804"/>
      <c r="U605" s="1801"/>
      <c r="V605" s="1801"/>
      <c r="W605" s="1807"/>
      <c r="X605" s="1801"/>
      <c r="Y605" s="1801"/>
      <c r="Z605" s="1804"/>
      <c r="AA605" s="1801"/>
      <c r="AB605" s="1804"/>
      <c r="AC605" s="1801"/>
    </row>
    <row r="606">
      <c r="A606" s="1801"/>
      <c r="B606" s="1801"/>
      <c r="C606" s="1801"/>
      <c r="D606" s="1802"/>
      <c r="E606" s="1803"/>
      <c r="F606" s="1801"/>
      <c r="G606" s="1801"/>
      <c r="H606" s="1801"/>
      <c r="I606" s="1801"/>
      <c r="J606" s="1801"/>
      <c r="K606" s="1804"/>
      <c r="L606" s="1804"/>
      <c r="M606" s="1804"/>
      <c r="N606" s="1804"/>
      <c r="O606" s="1805"/>
      <c r="P606" s="1804"/>
      <c r="Q606" s="1806"/>
      <c r="R606" s="1804"/>
      <c r="S606" s="1801"/>
      <c r="T606" s="1804"/>
      <c r="U606" s="1801"/>
      <c r="V606" s="1801"/>
      <c r="W606" s="1807"/>
      <c r="X606" s="1801"/>
      <c r="Y606" s="1801"/>
      <c r="Z606" s="1804"/>
      <c r="AA606" s="1801"/>
      <c r="AB606" s="1804"/>
      <c r="AC606" s="1801"/>
    </row>
    <row r="607">
      <c r="A607" s="1801"/>
      <c r="B607" s="1801"/>
      <c r="C607" s="1801"/>
      <c r="D607" s="1802"/>
      <c r="E607" s="1803"/>
      <c r="F607" s="1801"/>
      <c r="G607" s="1801"/>
      <c r="H607" s="1801"/>
      <c r="I607" s="1801"/>
      <c r="J607" s="1801"/>
      <c r="K607" s="1804"/>
      <c r="L607" s="1804"/>
      <c r="M607" s="1804"/>
      <c r="N607" s="1804"/>
      <c r="O607" s="1805"/>
      <c r="P607" s="1804"/>
      <c r="Q607" s="1806"/>
      <c r="R607" s="1804"/>
      <c r="S607" s="1801"/>
      <c r="T607" s="1804"/>
      <c r="U607" s="1801"/>
      <c r="V607" s="1801"/>
      <c r="W607" s="1807"/>
      <c r="X607" s="1801"/>
      <c r="Y607" s="1801"/>
      <c r="Z607" s="1804"/>
      <c r="AA607" s="1801"/>
      <c r="AB607" s="1804"/>
      <c r="AC607" s="1801"/>
    </row>
    <row r="608">
      <c r="A608" s="1801"/>
      <c r="B608" s="1801"/>
      <c r="C608" s="1801"/>
      <c r="D608" s="1802"/>
      <c r="E608" s="1803"/>
      <c r="F608" s="1801"/>
      <c r="G608" s="1801"/>
      <c r="H608" s="1801"/>
      <c r="I608" s="1801"/>
      <c r="J608" s="1801"/>
      <c r="K608" s="1804"/>
      <c r="L608" s="1804"/>
      <c r="M608" s="1804"/>
      <c r="N608" s="1804"/>
      <c r="O608" s="1805"/>
      <c r="P608" s="1804"/>
      <c r="Q608" s="1806"/>
      <c r="R608" s="1804"/>
      <c r="S608" s="1801"/>
      <c r="T608" s="1804"/>
      <c r="U608" s="1801"/>
      <c r="V608" s="1801"/>
      <c r="W608" s="1807"/>
      <c r="X608" s="1801"/>
      <c r="Y608" s="1801"/>
      <c r="Z608" s="1804"/>
      <c r="AA608" s="1801"/>
      <c r="AB608" s="1804"/>
      <c r="AC608" s="1801"/>
    </row>
    <row r="609">
      <c r="A609" s="1801"/>
      <c r="B609" s="1801"/>
      <c r="C609" s="1801"/>
      <c r="D609" s="1802"/>
      <c r="E609" s="1803"/>
      <c r="F609" s="1801"/>
      <c r="G609" s="1801"/>
      <c r="H609" s="1801"/>
      <c r="I609" s="1801"/>
      <c r="J609" s="1801"/>
      <c r="K609" s="1804"/>
      <c r="L609" s="1804"/>
      <c r="M609" s="1804"/>
      <c r="N609" s="1804"/>
      <c r="O609" s="1805"/>
      <c r="P609" s="1804"/>
      <c r="Q609" s="1806"/>
      <c r="R609" s="1804"/>
      <c r="S609" s="1801"/>
      <c r="T609" s="1804"/>
      <c r="U609" s="1801"/>
      <c r="V609" s="1801"/>
      <c r="W609" s="1807"/>
      <c r="X609" s="1801"/>
      <c r="Y609" s="1801"/>
      <c r="Z609" s="1804"/>
      <c r="AA609" s="1801"/>
      <c r="AB609" s="1804"/>
      <c r="AC609" s="1801"/>
    </row>
    <row r="610">
      <c r="A610" s="1801"/>
      <c r="B610" s="1801"/>
      <c r="C610" s="1801"/>
      <c r="D610" s="1802"/>
      <c r="E610" s="1803"/>
      <c r="F610" s="1801"/>
      <c r="G610" s="1801"/>
      <c r="H610" s="1801"/>
      <c r="I610" s="1801"/>
      <c r="J610" s="1801"/>
      <c r="K610" s="1804"/>
      <c r="L610" s="1804"/>
      <c r="M610" s="1804"/>
      <c r="N610" s="1804"/>
      <c r="O610" s="1805"/>
      <c r="P610" s="1804"/>
      <c r="Q610" s="1806"/>
      <c r="R610" s="1804"/>
      <c r="S610" s="1801"/>
      <c r="T610" s="1804"/>
      <c r="U610" s="1801"/>
      <c r="V610" s="1801"/>
      <c r="W610" s="1807"/>
      <c r="X610" s="1801"/>
      <c r="Y610" s="1801"/>
      <c r="Z610" s="1804"/>
      <c r="AA610" s="1801"/>
      <c r="AB610" s="1804"/>
      <c r="AC610" s="1801"/>
    </row>
    <row r="611">
      <c r="A611" s="1801"/>
      <c r="B611" s="1801"/>
      <c r="C611" s="1801"/>
      <c r="D611" s="1802"/>
      <c r="E611" s="1803"/>
      <c r="F611" s="1801"/>
      <c r="G611" s="1801"/>
      <c r="H611" s="1801"/>
      <c r="I611" s="1801"/>
      <c r="J611" s="1801"/>
      <c r="K611" s="1804"/>
      <c r="L611" s="1804"/>
      <c r="M611" s="1804"/>
      <c r="N611" s="1804"/>
      <c r="O611" s="1805"/>
      <c r="P611" s="1804"/>
      <c r="Q611" s="1806"/>
      <c r="R611" s="1804"/>
      <c r="S611" s="1801"/>
      <c r="T611" s="1804"/>
      <c r="U611" s="1801"/>
      <c r="V611" s="1801"/>
      <c r="W611" s="1807"/>
      <c r="X611" s="1801"/>
      <c r="Y611" s="1801"/>
      <c r="Z611" s="1804"/>
      <c r="AA611" s="1801"/>
      <c r="AB611" s="1804"/>
      <c r="AC611" s="1801"/>
    </row>
    <row r="612">
      <c r="A612" s="1801"/>
      <c r="B612" s="1801"/>
      <c r="C612" s="1801"/>
      <c r="D612" s="1802"/>
      <c r="E612" s="1803"/>
      <c r="F612" s="1801"/>
      <c r="G612" s="1801"/>
      <c r="H612" s="1801"/>
      <c r="I612" s="1801"/>
      <c r="J612" s="1801"/>
      <c r="K612" s="1804"/>
      <c r="L612" s="1804"/>
      <c r="M612" s="1804"/>
      <c r="N612" s="1804"/>
      <c r="O612" s="1805"/>
      <c r="P612" s="1804"/>
      <c r="Q612" s="1806"/>
      <c r="R612" s="1804"/>
      <c r="S612" s="1801"/>
      <c r="T612" s="1804"/>
      <c r="U612" s="1801"/>
      <c r="V612" s="1801"/>
      <c r="W612" s="1807"/>
      <c r="X612" s="1801"/>
      <c r="Y612" s="1801"/>
      <c r="Z612" s="1804"/>
      <c r="AA612" s="1801"/>
      <c r="AB612" s="1804"/>
      <c r="AC612" s="1801"/>
    </row>
    <row r="613">
      <c r="A613" s="1801"/>
      <c r="B613" s="1801"/>
      <c r="C613" s="1801"/>
      <c r="D613" s="1802"/>
      <c r="E613" s="1803"/>
      <c r="F613" s="1801"/>
      <c r="G613" s="1801"/>
      <c r="H613" s="1801"/>
      <c r="I613" s="1801"/>
      <c r="J613" s="1801"/>
      <c r="K613" s="1804"/>
      <c r="L613" s="1804"/>
      <c r="M613" s="1804"/>
      <c r="N613" s="1804"/>
      <c r="O613" s="1805"/>
      <c r="P613" s="1804"/>
      <c r="Q613" s="1806"/>
      <c r="R613" s="1804"/>
      <c r="S613" s="1801"/>
      <c r="T613" s="1804"/>
      <c r="U613" s="1801"/>
      <c r="V613" s="1801"/>
      <c r="W613" s="1807"/>
      <c r="X613" s="1801"/>
      <c r="Y613" s="1801"/>
      <c r="Z613" s="1804"/>
      <c r="AA613" s="1801"/>
      <c r="AB613" s="1804"/>
      <c r="AC613" s="1801"/>
    </row>
    <row r="614">
      <c r="A614" s="1801"/>
      <c r="B614" s="1801"/>
      <c r="C614" s="1801"/>
      <c r="D614" s="1802"/>
      <c r="E614" s="1803"/>
      <c r="F614" s="1801"/>
      <c r="G614" s="1801"/>
      <c r="H614" s="1801"/>
      <c r="I614" s="1801"/>
      <c r="J614" s="1801"/>
      <c r="K614" s="1804"/>
      <c r="L614" s="1804"/>
      <c r="M614" s="1804"/>
      <c r="N614" s="1804"/>
      <c r="O614" s="1805"/>
      <c r="P614" s="1804"/>
      <c r="Q614" s="1806"/>
      <c r="R614" s="1804"/>
      <c r="S614" s="1801"/>
      <c r="T614" s="1804"/>
      <c r="U614" s="1801"/>
      <c r="V614" s="1801"/>
      <c r="W614" s="1807"/>
      <c r="X614" s="1801"/>
      <c r="Y614" s="1801"/>
      <c r="Z614" s="1804"/>
      <c r="AA614" s="1801"/>
      <c r="AB614" s="1804"/>
      <c r="AC614" s="1801"/>
    </row>
    <row r="615">
      <c r="A615" s="1801"/>
      <c r="B615" s="1801"/>
      <c r="C615" s="1801"/>
      <c r="D615" s="1802"/>
      <c r="E615" s="1803"/>
      <c r="F615" s="1801"/>
      <c r="G615" s="1801"/>
      <c r="H615" s="1801"/>
      <c r="I615" s="1801"/>
      <c r="J615" s="1801"/>
      <c r="K615" s="1804"/>
      <c r="L615" s="1804"/>
      <c r="M615" s="1804"/>
      <c r="N615" s="1804"/>
      <c r="O615" s="1805"/>
      <c r="P615" s="1804"/>
      <c r="Q615" s="1806"/>
      <c r="R615" s="1804"/>
      <c r="S615" s="1801"/>
      <c r="T615" s="1804"/>
      <c r="U615" s="1801"/>
      <c r="V615" s="1801"/>
      <c r="W615" s="1807"/>
      <c r="X615" s="1801"/>
      <c r="Y615" s="1801"/>
      <c r="Z615" s="1804"/>
      <c r="AA615" s="1801"/>
      <c r="AB615" s="1804"/>
      <c r="AC615" s="1801"/>
    </row>
    <row r="616">
      <c r="A616" s="1801"/>
      <c r="B616" s="1801"/>
      <c r="C616" s="1801"/>
      <c r="D616" s="1802"/>
      <c r="E616" s="1803"/>
      <c r="F616" s="1801"/>
      <c r="G616" s="1801"/>
      <c r="H616" s="1801"/>
      <c r="I616" s="1801"/>
      <c r="J616" s="1801"/>
      <c r="K616" s="1804"/>
      <c r="L616" s="1804"/>
      <c r="M616" s="1804"/>
      <c r="N616" s="1804"/>
      <c r="O616" s="1805"/>
      <c r="P616" s="1804"/>
      <c r="Q616" s="1806"/>
      <c r="R616" s="1804"/>
      <c r="S616" s="1801"/>
      <c r="T616" s="1804"/>
      <c r="U616" s="1801"/>
      <c r="V616" s="1801"/>
      <c r="W616" s="1807"/>
      <c r="X616" s="1801"/>
      <c r="Y616" s="1801"/>
      <c r="Z616" s="1804"/>
      <c r="AA616" s="1801"/>
      <c r="AB616" s="1804"/>
      <c r="AC616" s="1801"/>
    </row>
    <row r="617">
      <c r="A617" s="1801"/>
      <c r="B617" s="1801"/>
      <c r="C617" s="1801"/>
      <c r="D617" s="1802"/>
      <c r="E617" s="1803"/>
      <c r="F617" s="1801"/>
      <c r="G617" s="1801"/>
      <c r="H617" s="1801"/>
      <c r="I617" s="1801"/>
      <c r="J617" s="1801"/>
      <c r="K617" s="1804"/>
      <c r="L617" s="1804"/>
      <c r="M617" s="1804"/>
      <c r="N617" s="1804"/>
      <c r="O617" s="1805"/>
      <c r="P617" s="1804"/>
      <c r="Q617" s="1806"/>
      <c r="R617" s="1804"/>
      <c r="S617" s="1801"/>
      <c r="T617" s="1804"/>
      <c r="U617" s="1801"/>
      <c r="V617" s="1801"/>
      <c r="W617" s="1807"/>
      <c r="X617" s="1801"/>
      <c r="Y617" s="1801"/>
      <c r="Z617" s="1804"/>
      <c r="AA617" s="1801"/>
      <c r="AB617" s="1804"/>
      <c r="AC617" s="1801"/>
    </row>
    <row r="618">
      <c r="A618" s="1801"/>
      <c r="B618" s="1801"/>
      <c r="C618" s="1801"/>
      <c r="D618" s="1802"/>
      <c r="E618" s="1803"/>
      <c r="F618" s="1801"/>
      <c r="G618" s="1801"/>
      <c r="H618" s="1801"/>
      <c r="I618" s="1801"/>
      <c r="J618" s="1801"/>
      <c r="K618" s="1804"/>
      <c r="L618" s="1804"/>
      <c r="M618" s="1804"/>
      <c r="N618" s="1804"/>
      <c r="O618" s="1805"/>
      <c r="P618" s="1804"/>
      <c r="Q618" s="1806"/>
      <c r="R618" s="1804"/>
      <c r="S618" s="1801"/>
      <c r="T618" s="1804"/>
      <c r="U618" s="1801"/>
      <c r="V618" s="1801"/>
      <c r="W618" s="1807"/>
      <c r="X618" s="1801"/>
      <c r="Y618" s="1801"/>
      <c r="Z618" s="1804"/>
      <c r="AA618" s="1801"/>
      <c r="AB618" s="1804"/>
      <c r="AC618" s="1801"/>
    </row>
    <row r="619">
      <c r="A619" s="1801"/>
      <c r="B619" s="1801"/>
      <c r="C619" s="1801"/>
      <c r="D619" s="1802"/>
      <c r="E619" s="1803"/>
      <c r="F619" s="1801"/>
      <c r="G619" s="1801"/>
      <c r="H619" s="1801"/>
      <c r="I619" s="1801"/>
      <c r="J619" s="1801"/>
      <c r="K619" s="1804"/>
      <c r="L619" s="1804"/>
      <c r="M619" s="1804"/>
      <c r="N619" s="1804"/>
      <c r="O619" s="1805"/>
      <c r="P619" s="1804"/>
      <c r="Q619" s="1806"/>
      <c r="R619" s="1804"/>
      <c r="S619" s="1801"/>
      <c r="T619" s="1804"/>
      <c r="U619" s="1801"/>
      <c r="V619" s="1801"/>
      <c r="W619" s="1807"/>
      <c r="X619" s="1801"/>
      <c r="Y619" s="1801"/>
      <c r="Z619" s="1804"/>
      <c r="AA619" s="1801"/>
      <c r="AB619" s="1804"/>
      <c r="AC619" s="1801"/>
    </row>
    <row r="620">
      <c r="A620" s="1801"/>
      <c r="B620" s="1801"/>
      <c r="C620" s="1801"/>
      <c r="D620" s="1802"/>
      <c r="E620" s="1803"/>
      <c r="F620" s="1801"/>
      <c r="G620" s="1801"/>
      <c r="H620" s="1801"/>
      <c r="I620" s="1801"/>
      <c r="J620" s="1801"/>
      <c r="K620" s="1804"/>
      <c r="L620" s="1804"/>
      <c r="M620" s="1804"/>
      <c r="N620" s="1804"/>
      <c r="O620" s="1805"/>
      <c r="P620" s="1804"/>
      <c r="Q620" s="1806"/>
      <c r="R620" s="1804"/>
      <c r="S620" s="1801"/>
      <c r="T620" s="1804"/>
      <c r="U620" s="1801"/>
      <c r="V620" s="1801"/>
      <c r="W620" s="1807"/>
      <c r="X620" s="1801"/>
      <c r="Y620" s="1801"/>
      <c r="Z620" s="1804"/>
      <c r="AA620" s="1801"/>
      <c r="AB620" s="1804"/>
      <c r="AC620" s="1801"/>
    </row>
    <row r="621">
      <c r="A621" s="1801"/>
      <c r="B621" s="1801"/>
      <c r="C621" s="1801"/>
      <c r="D621" s="1802"/>
      <c r="E621" s="1803"/>
      <c r="F621" s="1801"/>
      <c r="G621" s="1801"/>
      <c r="H621" s="1801"/>
      <c r="I621" s="1801"/>
      <c r="J621" s="1801"/>
      <c r="K621" s="1804"/>
      <c r="L621" s="1804"/>
      <c r="M621" s="1804"/>
      <c r="N621" s="1804"/>
      <c r="O621" s="1805"/>
      <c r="P621" s="1804"/>
      <c r="Q621" s="1806"/>
      <c r="R621" s="1804"/>
      <c r="S621" s="1801"/>
      <c r="T621" s="1804"/>
      <c r="U621" s="1801"/>
      <c r="V621" s="1801"/>
      <c r="W621" s="1807"/>
      <c r="X621" s="1801"/>
      <c r="Y621" s="1801"/>
      <c r="Z621" s="1804"/>
      <c r="AA621" s="1801"/>
      <c r="AB621" s="1804"/>
      <c r="AC621" s="1801"/>
    </row>
    <row r="622">
      <c r="A622" s="1801"/>
      <c r="B622" s="1801"/>
      <c r="C622" s="1801"/>
      <c r="D622" s="1802"/>
      <c r="E622" s="1803"/>
      <c r="F622" s="1801"/>
      <c r="G622" s="1801"/>
      <c r="H622" s="1801"/>
      <c r="I622" s="1801"/>
      <c r="J622" s="1801"/>
      <c r="K622" s="1804"/>
      <c r="L622" s="1804"/>
      <c r="M622" s="1804"/>
      <c r="N622" s="1804"/>
      <c r="O622" s="1805"/>
      <c r="P622" s="1804"/>
      <c r="Q622" s="1806"/>
      <c r="R622" s="1804"/>
      <c r="S622" s="1801"/>
      <c r="T622" s="1804"/>
      <c r="U622" s="1801"/>
      <c r="V622" s="1801"/>
      <c r="W622" s="1807"/>
      <c r="X622" s="1801"/>
      <c r="Y622" s="1801"/>
      <c r="Z622" s="1804"/>
      <c r="AA622" s="1801"/>
      <c r="AB622" s="1804"/>
      <c r="AC622" s="1801"/>
    </row>
    <row r="623">
      <c r="A623" s="1801"/>
      <c r="B623" s="1801"/>
      <c r="C623" s="1801"/>
      <c r="D623" s="1802"/>
      <c r="E623" s="1803"/>
      <c r="F623" s="1801"/>
      <c r="G623" s="1801"/>
      <c r="H623" s="1801"/>
      <c r="I623" s="1801"/>
      <c r="J623" s="1801"/>
      <c r="K623" s="1804"/>
      <c r="L623" s="1804"/>
      <c r="M623" s="1804"/>
      <c r="N623" s="1804"/>
      <c r="O623" s="1805"/>
      <c r="P623" s="1804"/>
      <c r="Q623" s="1806"/>
      <c r="R623" s="1804"/>
      <c r="S623" s="1801"/>
      <c r="T623" s="1804"/>
      <c r="U623" s="1801"/>
      <c r="V623" s="1801"/>
      <c r="W623" s="1807"/>
      <c r="X623" s="1801"/>
      <c r="Y623" s="1801"/>
      <c r="Z623" s="1804"/>
      <c r="AA623" s="1801"/>
      <c r="AB623" s="1804"/>
      <c r="AC623" s="1801"/>
    </row>
    <row r="624">
      <c r="A624" s="1801"/>
      <c r="B624" s="1801"/>
      <c r="C624" s="1801"/>
      <c r="D624" s="1802"/>
      <c r="E624" s="1803"/>
      <c r="F624" s="1801"/>
      <c r="G624" s="1801"/>
      <c r="H624" s="1801"/>
      <c r="I624" s="1801"/>
      <c r="J624" s="1801"/>
      <c r="K624" s="1804"/>
      <c r="L624" s="1804"/>
      <c r="M624" s="1804"/>
      <c r="N624" s="1804"/>
      <c r="O624" s="1805"/>
      <c r="P624" s="1804"/>
      <c r="Q624" s="1806"/>
      <c r="R624" s="1804"/>
      <c r="S624" s="1801"/>
      <c r="T624" s="1804"/>
      <c r="U624" s="1801"/>
      <c r="V624" s="1801"/>
      <c r="W624" s="1807"/>
      <c r="X624" s="1801"/>
      <c r="Y624" s="1801"/>
      <c r="Z624" s="1804"/>
      <c r="AA624" s="1801"/>
      <c r="AB624" s="1804"/>
      <c r="AC624" s="1801"/>
    </row>
    <row r="625">
      <c r="A625" s="1801"/>
      <c r="B625" s="1801"/>
      <c r="C625" s="1801"/>
      <c r="D625" s="1802"/>
      <c r="E625" s="1803"/>
      <c r="F625" s="1801"/>
      <c r="G625" s="1801"/>
      <c r="H625" s="1801"/>
      <c r="I625" s="1801"/>
      <c r="J625" s="1801"/>
      <c r="K625" s="1804"/>
      <c r="L625" s="1804"/>
      <c r="M625" s="1804"/>
      <c r="N625" s="1804"/>
      <c r="O625" s="1805"/>
      <c r="P625" s="1804"/>
      <c r="Q625" s="1806"/>
      <c r="R625" s="1804"/>
      <c r="S625" s="1801"/>
      <c r="T625" s="1804"/>
      <c r="U625" s="1801"/>
      <c r="V625" s="1801"/>
      <c r="W625" s="1807"/>
      <c r="X625" s="1801"/>
      <c r="Y625" s="1801"/>
      <c r="Z625" s="1804"/>
      <c r="AA625" s="1801"/>
      <c r="AB625" s="1804"/>
      <c r="AC625" s="1801"/>
    </row>
    <row r="626">
      <c r="A626" s="1801"/>
      <c r="B626" s="1801"/>
      <c r="C626" s="1801"/>
      <c r="D626" s="1802"/>
      <c r="E626" s="1803"/>
      <c r="F626" s="1801"/>
      <c r="G626" s="1801"/>
      <c r="H626" s="1801"/>
      <c r="I626" s="1801"/>
      <c r="J626" s="1801"/>
      <c r="K626" s="1804"/>
      <c r="L626" s="1804"/>
      <c r="M626" s="1804"/>
      <c r="N626" s="1804"/>
      <c r="O626" s="1805"/>
      <c r="P626" s="1804"/>
      <c r="Q626" s="1806"/>
      <c r="R626" s="1804"/>
      <c r="S626" s="1801"/>
      <c r="T626" s="1804"/>
      <c r="U626" s="1801"/>
      <c r="V626" s="1801"/>
      <c r="W626" s="1807"/>
      <c r="X626" s="1801"/>
      <c r="Y626" s="1801"/>
      <c r="Z626" s="1804"/>
      <c r="AA626" s="1801"/>
      <c r="AB626" s="1804"/>
      <c r="AC626" s="1801"/>
    </row>
    <row r="627">
      <c r="A627" s="1801"/>
      <c r="B627" s="1801"/>
      <c r="C627" s="1801"/>
      <c r="D627" s="1802"/>
      <c r="E627" s="1803"/>
      <c r="F627" s="1801"/>
      <c r="G627" s="1801"/>
      <c r="H627" s="1801"/>
      <c r="I627" s="1801"/>
      <c r="J627" s="1801"/>
      <c r="K627" s="1804"/>
      <c r="L627" s="1804"/>
      <c r="M627" s="1804"/>
      <c r="N627" s="1804"/>
      <c r="O627" s="1805"/>
      <c r="P627" s="1804"/>
      <c r="Q627" s="1806"/>
      <c r="R627" s="1804"/>
      <c r="S627" s="1801"/>
      <c r="T627" s="1804"/>
      <c r="U627" s="1801"/>
      <c r="V627" s="1801"/>
      <c r="W627" s="1807"/>
      <c r="X627" s="1801"/>
      <c r="Y627" s="1801"/>
      <c r="Z627" s="1804"/>
      <c r="AA627" s="1801"/>
      <c r="AB627" s="1804"/>
      <c r="AC627" s="1801"/>
    </row>
    <row r="628">
      <c r="A628" s="1801"/>
      <c r="B628" s="1801"/>
      <c r="C628" s="1801"/>
      <c r="D628" s="1802"/>
      <c r="E628" s="1803"/>
      <c r="F628" s="1801"/>
      <c r="G628" s="1801"/>
      <c r="H628" s="1801"/>
      <c r="I628" s="1801"/>
      <c r="J628" s="1801"/>
      <c r="K628" s="1804"/>
      <c r="L628" s="1804"/>
      <c r="M628" s="1804"/>
      <c r="N628" s="1804"/>
      <c r="O628" s="1805"/>
      <c r="P628" s="1804"/>
      <c r="Q628" s="1806"/>
      <c r="R628" s="1804"/>
      <c r="S628" s="1801"/>
      <c r="T628" s="1804"/>
      <c r="U628" s="1801"/>
      <c r="V628" s="1801"/>
      <c r="W628" s="1807"/>
      <c r="X628" s="1801"/>
      <c r="Y628" s="1801"/>
      <c r="Z628" s="1804"/>
      <c r="AA628" s="1801"/>
      <c r="AB628" s="1804"/>
      <c r="AC628" s="1801"/>
    </row>
    <row r="629">
      <c r="A629" s="1801"/>
      <c r="B629" s="1801"/>
      <c r="C629" s="1801"/>
      <c r="D629" s="1802"/>
      <c r="E629" s="1803"/>
      <c r="F629" s="1801"/>
      <c r="G629" s="1801"/>
      <c r="H629" s="1801"/>
      <c r="I629" s="1801"/>
      <c r="J629" s="1801"/>
      <c r="K629" s="1804"/>
      <c r="L629" s="1804"/>
      <c r="M629" s="1804"/>
      <c r="N629" s="1804"/>
      <c r="O629" s="1805"/>
      <c r="P629" s="1804"/>
      <c r="Q629" s="1806"/>
      <c r="R629" s="1804"/>
      <c r="S629" s="1801"/>
      <c r="T629" s="1804"/>
      <c r="U629" s="1801"/>
      <c r="V629" s="1801"/>
      <c r="W629" s="1807"/>
      <c r="X629" s="1801"/>
      <c r="Y629" s="1801"/>
      <c r="Z629" s="1804"/>
      <c r="AA629" s="1801"/>
      <c r="AB629" s="1804"/>
      <c r="AC629" s="1801"/>
    </row>
    <row r="630">
      <c r="A630" s="1801"/>
      <c r="B630" s="1801"/>
      <c r="C630" s="1801"/>
      <c r="D630" s="1802"/>
      <c r="E630" s="1803"/>
      <c r="F630" s="1801"/>
      <c r="G630" s="1801"/>
      <c r="H630" s="1801"/>
      <c r="I630" s="1801"/>
      <c r="J630" s="1801"/>
      <c r="K630" s="1804"/>
      <c r="L630" s="1804"/>
      <c r="M630" s="1804"/>
      <c r="N630" s="1804"/>
      <c r="O630" s="1805"/>
      <c r="P630" s="1804"/>
      <c r="Q630" s="1806"/>
      <c r="R630" s="1804"/>
      <c r="S630" s="1801"/>
      <c r="T630" s="1804"/>
      <c r="U630" s="1801"/>
      <c r="V630" s="1801"/>
      <c r="W630" s="1807"/>
      <c r="X630" s="1801"/>
      <c r="Y630" s="1801"/>
      <c r="Z630" s="1804"/>
      <c r="AA630" s="1801"/>
      <c r="AB630" s="1804"/>
      <c r="AC630" s="1801"/>
    </row>
    <row r="631">
      <c r="A631" s="1801"/>
      <c r="B631" s="1801"/>
      <c r="C631" s="1801"/>
      <c r="D631" s="1802"/>
      <c r="E631" s="1803"/>
      <c r="F631" s="1801"/>
      <c r="G631" s="1801"/>
      <c r="H631" s="1801"/>
      <c r="I631" s="1801"/>
      <c r="J631" s="1801"/>
      <c r="K631" s="1804"/>
      <c r="L631" s="1804"/>
      <c r="M631" s="1804"/>
      <c r="N631" s="1804"/>
      <c r="O631" s="1805"/>
      <c r="P631" s="1804"/>
      <c r="Q631" s="1806"/>
      <c r="R631" s="1804"/>
      <c r="S631" s="1801"/>
      <c r="T631" s="1804"/>
      <c r="U631" s="1801"/>
      <c r="V631" s="1801"/>
      <c r="W631" s="1807"/>
      <c r="X631" s="1801"/>
      <c r="Y631" s="1801"/>
      <c r="Z631" s="1804"/>
      <c r="AA631" s="1801"/>
      <c r="AB631" s="1804"/>
      <c r="AC631" s="1801"/>
    </row>
    <row r="632">
      <c r="A632" s="1801"/>
      <c r="B632" s="1801"/>
      <c r="C632" s="1801"/>
      <c r="D632" s="1802"/>
      <c r="E632" s="1803"/>
      <c r="F632" s="1801"/>
      <c r="G632" s="1801"/>
      <c r="H632" s="1801"/>
      <c r="I632" s="1801"/>
      <c r="J632" s="1801"/>
      <c r="K632" s="1804"/>
      <c r="L632" s="1804"/>
      <c r="M632" s="1804"/>
      <c r="N632" s="1804"/>
      <c r="O632" s="1805"/>
      <c r="P632" s="1804"/>
      <c r="Q632" s="1806"/>
      <c r="R632" s="1804"/>
      <c r="S632" s="1801"/>
      <c r="T632" s="1804"/>
      <c r="U632" s="1801"/>
      <c r="V632" s="1801"/>
      <c r="W632" s="1807"/>
      <c r="X632" s="1801"/>
      <c r="Y632" s="1801"/>
      <c r="Z632" s="1804"/>
      <c r="AA632" s="1801"/>
      <c r="AB632" s="1804"/>
      <c r="AC632" s="1801"/>
    </row>
    <row r="633">
      <c r="A633" s="1801"/>
      <c r="B633" s="1801"/>
      <c r="C633" s="1801"/>
      <c r="D633" s="1802"/>
      <c r="E633" s="1803"/>
      <c r="F633" s="1801"/>
      <c r="G633" s="1801"/>
      <c r="H633" s="1801"/>
      <c r="I633" s="1801"/>
      <c r="J633" s="1801"/>
      <c r="K633" s="1804"/>
      <c r="L633" s="1804"/>
      <c r="M633" s="1804"/>
      <c r="N633" s="1804"/>
      <c r="O633" s="1805"/>
      <c r="P633" s="1804"/>
      <c r="Q633" s="1806"/>
      <c r="R633" s="1804"/>
      <c r="S633" s="1801"/>
      <c r="T633" s="1804"/>
      <c r="U633" s="1801"/>
      <c r="V633" s="1801"/>
      <c r="W633" s="1807"/>
      <c r="X633" s="1801"/>
      <c r="Y633" s="1801"/>
      <c r="Z633" s="1804"/>
      <c r="AA633" s="1801"/>
      <c r="AB633" s="1804"/>
      <c r="AC633" s="1801"/>
    </row>
    <row r="634">
      <c r="A634" s="1801"/>
      <c r="B634" s="1801"/>
      <c r="C634" s="1801"/>
      <c r="D634" s="1802"/>
      <c r="E634" s="1803"/>
      <c r="F634" s="1801"/>
      <c r="G634" s="1801"/>
      <c r="H634" s="1801"/>
      <c r="I634" s="1801"/>
      <c r="J634" s="1801"/>
      <c r="K634" s="1804"/>
      <c r="L634" s="1804"/>
      <c r="M634" s="1804"/>
      <c r="N634" s="1804"/>
      <c r="O634" s="1805"/>
      <c r="P634" s="1804"/>
      <c r="Q634" s="1806"/>
      <c r="R634" s="1804"/>
      <c r="S634" s="1801"/>
      <c r="T634" s="1804"/>
      <c r="U634" s="1801"/>
      <c r="V634" s="1801"/>
      <c r="W634" s="1807"/>
      <c r="X634" s="1801"/>
      <c r="Y634" s="1801"/>
      <c r="Z634" s="1804"/>
      <c r="AA634" s="1801"/>
      <c r="AB634" s="1804"/>
      <c r="AC634" s="1801"/>
    </row>
    <row r="635">
      <c r="A635" s="1801"/>
      <c r="B635" s="1801"/>
      <c r="C635" s="1801"/>
      <c r="D635" s="1802"/>
      <c r="E635" s="1803"/>
      <c r="F635" s="1801"/>
      <c r="G635" s="1801"/>
      <c r="H635" s="1801"/>
      <c r="I635" s="1801"/>
      <c r="J635" s="1801"/>
      <c r="K635" s="1804"/>
      <c r="L635" s="1804"/>
      <c r="M635" s="1804"/>
      <c r="N635" s="1804"/>
      <c r="O635" s="1805"/>
      <c r="P635" s="1804"/>
      <c r="Q635" s="1806"/>
      <c r="R635" s="1804"/>
      <c r="S635" s="1801"/>
      <c r="T635" s="1804"/>
      <c r="U635" s="1801"/>
      <c r="V635" s="1801"/>
      <c r="W635" s="1807"/>
      <c r="X635" s="1801"/>
      <c r="Y635" s="1801"/>
      <c r="Z635" s="1804"/>
      <c r="AA635" s="1801"/>
      <c r="AB635" s="1804"/>
      <c r="AC635" s="1801"/>
    </row>
    <row r="636">
      <c r="A636" s="1801"/>
      <c r="B636" s="1801"/>
      <c r="C636" s="1801"/>
      <c r="D636" s="1802"/>
      <c r="E636" s="1803"/>
      <c r="F636" s="1801"/>
      <c r="G636" s="1801"/>
      <c r="H636" s="1801"/>
      <c r="I636" s="1801"/>
      <c r="J636" s="1801"/>
      <c r="K636" s="1804"/>
      <c r="L636" s="1804"/>
      <c r="M636" s="1804"/>
      <c r="N636" s="1804"/>
      <c r="O636" s="1805"/>
      <c r="P636" s="1804"/>
      <c r="Q636" s="1806"/>
      <c r="R636" s="1804"/>
      <c r="S636" s="1801"/>
      <c r="T636" s="1804"/>
      <c r="U636" s="1801"/>
      <c r="V636" s="1801"/>
      <c r="W636" s="1807"/>
      <c r="X636" s="1801"/>
      <c r="Y636" s="1801"/>
      <c r="Z636" s="1804"/>
      <c r="AA636" s="1801"/>
      <c r="AB636" s="1804"/>
      <c r="AC636" s="1801"/>
    </row>
    <row r="637">
      <c r="A637" s="1801"/>
      <c r="B637" s="1801"/>
      <c r="C637" s="1801"/>
      <c r="D637" s="1802"/>
      <c r="E637" s="1803"/>
      <c r="F637" s="1801"/>
      <c r="G637" s="1801"/>
      <c r="H637" s="1801"/>
      <c r="I637" s="1801"/>
      <c r="J637" s="1801"/>
      <c r="K637" s="1804"/>
      <c r="L637" s="1804"/>
      <c r="M637" s="1804"/>
      <c r="N637" s="1804"/>
      <c r="O637" s="1805"/>
      <c r="P637" s="1804"/>
      <c r="Q637" s="1806"/>
      <c r="R637" s="1804"/>
      <c r="S637" s="1801"/>
      <c r="T637" s="1804"/>
      <c r="U637" s="1801"/>
      <c r="V637" s="1801"/>
      <c r="W637" s="1807"/>
      <c r="X637" s="1801"/>
      <c r="Y637" s="1801"/>
      <c r="Z637" s="1804"/>
      <c r="AA637" s="1801"/>
      <c r="AB637" s="1804"/>
      <c r="AC637" s="1801"/>
    </row>
    <row r="638">
      <c r="A638" s="1801"/>
      <c r="B638" s="1801"/>
      <c r="C638" s="1801"/>
      <c r="D638" s="1802"/>
      <c r="E638" s="1803"/>
      <c r="F638" s="1801"/>
      <c r="G638" s="1801"/>
      <c r="H638" s="1801"/>
      <c r="I638" s="1801"/>
      <c r="J638" s="1801"/>
      <c r="K638" s="1804"/>
      <c r="L638" s="1804"/>
      <c r="M638" s="1804"/>
      <c r="N638" s="1804"/>
      <c r="O638" s="1805"/>
      <c r="P638" s="1804"/>
      <c r="Q638" s="1806"/>
      <c r="R638" s="1804"/>
      <c r="S638" s="1801"/>
      <c r="T638" s="1804"/>
      <c r="U638" s="1801"/>
      <c r="V638" s="1801"/>
      <c r="W638" s="1807"/>
      <c r="X638" s="1801"/>
      <c r="Y638" s="1801"/>
      <c r="Z638" s="1804"/>
      <c r="AA638" s="1801"/>
      <c r="AB638" s="1804"/>
      <c r="AC638" s="1801"/>
    </row>
    <row r="639">
      <c r="A639" s="1801"/>
      <c r="B639" s="1801"/>
      <c r="C639" s="1801"/>
      <c r="D639" s="1802"/>
      <c r="E639" s="1803"/>
      <c r="F639" s="1801"/>
      <c r="G639" s="1801"/>
      <c r="H639" s="1801"/>
      <c r="I639" s="1801"/>
      <c r="J639" s="1801"/>
      <c r="K639" s="1804"/>
      <c r="L639" s="1804"/>
      <c r="M639" s="1804"/>
      <c r="N639" s="1804"/>
      <c r="O639" s="1805"/>
      <c r="P639" s="1804"/>
      <c r="Q639" s="1806"/>
      <c r="R639" s="1804"/>
      <c r="S639" s="1801"/>
      <c r="T639" s="1804"/>
      <c r="U639" s="1801"/>
      <c r="V639" s="1801"/>
      <c r="W639" s="1807"/>
      <c r="X639" s="1801"/>
      <c r="Y639" s="1801"/>
      <c r="Z639" s="1804"/>
      <c r="AA639" s="1801"/>
      <c r="AB639" s="1804"/>
      <c r="AC639" s="1801"/>
    </row>
    <row r="640">
      <c r="A640" s="1801"/>
      <c r="B640" s="1801"/>
      <c r="C640" s="1801"/>
      <c r="D640" s="1802"/>
      <c r="E640" s="1803"/>
      <c r="F640" s="1801"/>
      <c r="G640" s="1801"/>
      <c r="H640" s="1801"/>
      <c r="I640" s="1801"/>
      <c r="J640" s="1801"/>
      <c r="K640" s="1804"/>
      <c r="L640" s="1804"/>
      <c r="M640" s="1804"/>
      <c r="N640" s="1804"/>
      <c r="O640" s="1805"/>
      <c r="P640" s="1804"/>
      <c r="Q640" s="1806"/>
      <c r="R640" s="1804"/>
      <c r="S640" s="1801"/>
      <c r="T640" s="1804"/>
      <c r="U640" s="1801"/>
      <c r="V640" s="1801"/>
      <c r="W640" s="1807"/>
      <c r="X640" s="1801"/>
      <c r="Y640" s="1801"/>
      <c r="Z640" s="1804"/>
      <c r="AA640" s="1801"/>
      <c r="AB640" s="1804"/>
      <c r="AC640" s="1801"/>
    </row>
    <row r="641">
      <c r="A641" s="1801"/>
      <c r="B641" s="1801"/>
      <c r="C641" s="1801"/>
      <c r="D641" s="1802"/>
      <c r="E641" s="1803"/>
      <c r="F641" s="1801"/>
      <c r="G641" s="1801"/>
      <c r="H641" s="1801"/>
      <c r="I641" s="1801"/>
      <c r="J641" s="1801"/>
      <c r="K641" s="1804"/>
      <c r="L641" s="1804"/>
      <c r="M641" s="1804"/>
      <c r="N641" s="1804"/>
      <c r="O641" s="1805"/>
      <c r="P641" s="1804"/>
      <c r="Q641" s="1806"/>
      <c r="R641" s="1804"/>
      <c r="S641" s="1801"/>
      <c r="T641" s="1804"/>
      <c r="U641" s="1801"/>
      <c r="V641" s="1801"/>
      <c r="W641" s="1807"/>
      <c r="X641" s="1801"/>
      <c r="Y641" s="1801"/>
      <c r="Z641" s="1804"/>
      <c r="AA641" s="1801"/>
      <c r="AB641" s="1804"/>
      <c r="AC641" s="1801"/>
    </row>
    <row r="642">
      <c r="A642" s="1801"/>
      <c r="B642" s="1801"/>
      <c r="C642" s="1801"/>
      <c r="D642" s="1802"/>
      <c r="E642" s="1803"/>
      <c r="F642" s="1801"/>
      <c r="G642" s="1801"/>
      <c r="H642" s="1801"/>
      <c r="I642" s="1801"/>
      <c r="J642" s="1801"/>
      <c r="K642" s="1804"/>
      <c r="L642" s="1804"/>
      <c r="M642" s="1804"/>
      <c r="N642" s="1804"/>
      <c r="O642" s="1805"/>
      <c r="P642" s="1804"/>
      <c r="Q642" s="1806"/>
      <c r="R642" s="1804"/>
      <c r="S642" s="1801"/>
      <c r="T642" s="1804"/>
      <c r="U642" s="1801"/>
      <c r="V642" s="1801"/>
      <c r="W642" s="1807"/>
      <c r="X642" s="1801"/>
      <c r="Y642" s="1801"/>
      <c r="Z642" s="1804"/>
      <c r="AA642" s="1801"/>
      <c r="AB642" s="1804"/>
      <c r="AC642" s="1801"/>
    </row>
    <row r="643">
      <c r="A643" s="1801"/>
      <c r="B643" s="1801"/>
      <c r="C643" s="1801"/>
      <c r="D643" s="1802"/>
      <c r="E643" s="1803"/>
      <c r="F643" s="1801"/>
      <c r="G643" s="1801"/>
      <c r="H643" s="1801"/>
      <c r="I643" s="1801"/>
      <c r="J643" s="1801"/>
      <c r="K643" s="1804"/>
      <c r="L643" s="1804"/>
      <c r="M643" s="1804"/>
      <c r="N643" s="1804"/>
      <c r="O643" s="1805"/>
      <c r="P643" s="1804"/>
      <c r="Q643" s="1806"/>
      <c r="R643" s="1804"/>
      <c r="S643" s="1801"/>
      <c r="T643" s="1804"/>
      <c r="U643" s="1801"/>
      <c r="V643" s="1801"/>
      <c r="W643" s="1807"/>
      <c r="X643" s="1801"/>
      <c r="Y643" s="1801"/>
      <c r="Z643" s="1804"/>
      <c r="AA643" s="1801"/>
      <c r="AB643" s="1804"/>
      <c r="AC643" s="1801"/>
    </row>
    <row r="644">
      <c r="A644" s="1801"/>
      <c r="B644" s="1801"/>
      <c r="C644" s="1801"/>
      <c r="D644" s="1802"/>
      <c r="E644" s="1803"/>
      <c r="F644" s="1801"/>
      <c r="G644" s="1801"/>
      <c r="H644" s="1801"/>
      <c r="I644" s="1801"/>
      <c r="J644" s="1801"/>
      <c r="K644" s="1804"/>
      <c r="L644" s="1804"/>
      <c r="M644" s="1804"/>
      <c r="N644" s="1804"/>
      <c r="O644" s="1805"/>
      <c r="P644" s="1804"/>
      <c r="Q644" s="1806"/>
      <c r="R644" s="1804"/>
      <c r="S644" s="1801"/>
      <c r="T644" s="1804"/>
      <c r="U644" s="1801"/>
      <c r="V644" s="1801"/>
      <c r="W644" s="1807"/>
      <c r="X644" s="1801"/>
      <c r="Y644" s="1801"/>
      <c r="Z644" s="1804"/>
      <c r="AA644" s="1801"/>
      <c r="AB644" s="1804"/>
      <c r="AC644" s="1801"/>
    </row>
    <row r="645">
      <c r="A645" s="1801"/>
      <c r="B645" s="1801"/>
      <c r="C645" s="1801"/>
      <c r="D645" s="1802"/>
      <c r="E645" s="1803"/>
      <c r="F645" s="1801"/>
      <c r="G645" s="1801"/>
      <c r="H645" s="1801"/>
      <c r="I645" s="1801"/>
      <c r="J645" s="1801"/>
      <c r="K645" s="1804"/>
      <c r="L645" s="1804"/>
      <c r="M645" s="1804"/>
      <c r="N645" s="1804"/>
      <c r="O645" s="1805"/>
      <c r="P645" s="1804"/>
      <c r="Q645" s="1806"/>
      <c r="R645" s="1804"/>
      <c r="S645" s="1801"/>
      <c r="T645" s="1804"/>
      <c r="U645" s="1801"/>
      <c r="V645" s="1801"/>
      <c r="W645" s="1807"/>
      <c r="X645" s="1801"/>
      <c r="Y645" s="1801"/>
      <c r="Z645" s="1804"/>
      <c r="AA645" s="1801"/>
      <c r="AB645" s="1804"/>
      <c r="AC645" s="1801"/>
    </row>
    <row r="646">
      <c r="A646" s="1801"/>
      <c r="B646" s="1801"/>
      <c r="C646" s="1801"/>
      <c r="D646" s="1802"/>
      <c r="E646" s="1803"/>
      <c r="F646" s="1801"/>
      <c r="G646" s="1801"/>
      <c r="H646" s="1801"/>
      <c r="I646" s="1801"/>
      <c r="J646" s="1801"/>
      <c r="K646" s="1804"/>
      <c r="L646" s="1804"/>
      <c r="M646" s="1804"/>
      <c r="N646" s="1804"/>
      <c r="O646" s="1805"/>
      <c r="P646" s="1804"/>
      <c r="Q646" s="1806"/>
      <c r="R646" s="1804"/>
      <c r="S646" s="1801"/>
      <c r="T646" s="1804"/>
      <c r="U646" s="1801"/>
      <c r="V646" s="1801"/>
      <c r="W646" s="1807"/>
      <c r="X646" s="1801"/>
      <c r="Y646" s="1801"/>
      <c r="Z646" s="1804"/>
      <c r="AA646" s="1801"/>
      <c r="AB646" s="1804"/>
      <c r="AC646" s="1801"/>
    </row>
    <row r="647">
      <c r="A647" s="1801"/>
      <c r="B647" s="1801"/>
      <c r="C647" s="1801"/>
      <c r="D647" s="1802"/>
      <c r="E647" s="1803"/>
      <c r="F647" s="1801"/>
      <c r="G647" s="1801"/>
      <c r="H647" s="1801"/>
      <c r="I647" s="1801"/>
      <c r="J647" s="1801"/>
      <c r="K647" s="1804"/>
      <c r="L647" s="1804"/>
      <c r="M647" s="1804"/>
      <c r="N647" s="1804"/>
      <c r="O647" s="1805"/>
      <c r="P647" s="1804"/>
      <c r="Q647" s="1806"/>
      <c r="R647" s="1804"/>
      <c r="S647" s="1801"/>
      <c r="T647" s="1804"/>
      <c r="U647" s="1801"/>
      <c r="V647" s="1801"/>
      <c r="W647" s="1807"/>
      <c r="X647" s="1801"/>
      <c r="Y647" s="1801"/>
      <c r="Z647" s="1804"/>
      <c r="AA647" s="1801"/>
      <c r="AB647" s="1804"/>
      <c r="AC647" s="1801"/>
    </row>
    <row r="648">
      <c r="A648" s="1801"/>
      <c r="B648" s="1801"/>
      <c r="C648" s="1801"/>
      <c r="D648" s="1802"/>
      <c r="E648" s="1803"/>
      <c r="F648" s="1801"/>
      <c r="G648" s="1801"/>
      <c r="H648" s="1801"/>
      <c r="I648" s="1801"/>
      <c r="J648" s="1801"/>
      <c r="K648" s="1804"/>
      <c r="L648" s="1804"/>
      <c r="M648" s="1804"/>
      <c r="N648" s="1804"/>
      <c r="O648" s="1805"/>
      <c r="P648" s="1804"/>
      <c r="Q648" s="1806"/>
      <c r="R648" s="1804"/>
      <c r="S648" s="1801"/>
      <c r="T648" s="1804"/>
      <c r="U648" s="1801"/>
      <c r="V648" s="1801"/>
      <c r="W648" s="1807"/>
      <c r="X648" s="1801"/>
      <c r="Y648" s="1801"/>
      <c r="Z648" s="1804"/>
      <c r="AA648" s="1801"/>
      <c r="AB648" s="1804"/>
      <c r="AC648" s="1801"/>
    </row>
    <row r="649">
      <c r="A649" s="1801"/>
      <c r="B649" s="1801"/>
      <c r="C649" s="1801"/>
      <c r="D649" s="1802"/>
      <c r="E649" s="1803"/>
      <c r="F649" s="1801"/>
      <c r="G649" s="1801"/>
      <c r="H649" s="1801"/>
      <c r="I649" s="1801"/>
      <c r="J649" s="1801"/>
      <c r="K649" s="1804"/>
      <c r="L649" s="1804"/>
      <c r="M649" s="1804"/>
      <c r="N649" s="1804"/>
      <c r="O649" s="1805"/>
      <c r="P649" s="1804"/>
      <c r="Q649" s="1806"/>
      <c r="R649" s="1804"/>
      <c r="S649" s="1801"/>
      <c r="T649" s="1804"/>
      <c r="U649" s="1801"/>
      <c r="V649" s="1801"/>
      <c r="W649" s="1807"/>
      <c r="X649" s="1801"/>
      <c r="Y649" s="1801"/>
      <c r="Z649" s="1804"/>
      <c r="AA649" s="1801"/>
      <c r="AB649" s="1804"/>
      <c r="AC649" s="1801"/>
    </row>
    <row r="650">
      <c r="A650" s="1801"/>
      <c r="B650" s="1801"/>
      <c r="C650" s="1801"/>
      <c r="D650" s="1802"/>
      <c r="E650" s="1803"/>
      <c r="F650" s="1801"/>
      <c r="G650" s="1801"/>
      <c r="H650" s="1801"/>
      <c r="I650" s="1801"/>
      <c r="J650" s="1801"/>
      <c r="K650" s="1804"/>
      <c r="L650" s="1804"/>
      <c r="M650" s="1804"/>
      <c r="N650" s="1804"/>
      <c r="O650" s="1805"/>
      <c r="P650" s="1804"/>
      <c r="Q650" s="1806"/>
      <c r="R650" s="1804"/>
      <c r="S650" s="1801"/>
      <c r="T650" s="1804"/>
      <c r="U650" s="1801"/>
      <c r="V650" s="1801"/>
      <c r="W650" s="1807"/>
      <c r="X650" s="1801"/>
      <c r="Y650" s="1801"/>
      <c r="Z650" s="1804"/>
      <c r="AA650" s="1801"/>
      <c r="AB650" s="1804"/>
      <c r="AC650" s="1801"/>
    </row>
    <row r="651">
      <c r="A651" s="1801"/>
      <c r="B651" s="1801"/>
      <c r="C651" s="1801"/>
      <c r="D651" s="1802"/>
      <c r="E651" s="1803"/>
      <c r="F651" s="1801"/>
      <c r="G651" s="1801"/>
      <c r="H651" s="1801"/>
      <c r="I651" s="1801"/>
      <c r="J651" s="1801"/>
      <c r="K651" s="1804"/>
      <c r="L651" s="1804"/>
      <c r="M651" s="1804"/>
      <c r="N651" s="1804"/>
      <c r="O651" s="1805"/>
      <c r="P651" s="1804"/>
      <c r="Q651" s="1806"/>
      <c r="R651" s="1804"/>
      <c r="S651" s="1801"/>
      <c r="T651" s="1804"/>
      <c r="U651" s="1801"/>
      <c r="V651" s="1801"/>
      <c r="W651" s="1807"/>
      <c r="X651" s="1801"/>
      <c r="Y651" s="1801"/>
      <c r="Z651" s="1804"/>
      <c r="AA651" s="1801"/>
      <c r="AB651" s="1804"/>
      <c r="AC651" s="1801"/>
    </row>
    <row r="652">
      <c r="A652" s="1801"/>
      <c r="B652" s="1801"/>
      <c r="C652" s="1801"/>
      <c r="D652" s="1802"/>
      <c r="E652" s="1803"/>
      <c r="F652" s="1801"/>
      <c r="G652" s="1801"/>
      <c r="H652" s="1801"/>
      <c r="I652" s="1801"/>
      <c r="J652" s="1801"/>
      <c r="K652" s="1804"/>
      <c r="L652" s="1804"/>
      <c r="M652" s="1804"/>
      <c r="N652" s="1804"/>
      <c r="O652" s="1805"/>
      <c r="P652" s="1804"/>
      <c r="Q652" s="1806"/>
      <c r="R652" s="1804"/>
      <c r="S652" s="1801"/>
      <c r="T652" s="1804"/>
      <c r="U652" s="1801"/>
      <c r="V652" s="1801"/>
      <c r="W652" s="1807"/>
      <c r="X652" s="1801"/>
      <c r="Y652" s="1801"/>
      <c r="Z652" s="1804"/>
      <c r="AA652" s="1801"/>
      <c r="AB652" s="1804"/>
      <c r="AC652" s="1801"/>
    </row>
    <row r="653">
      <c r="A653" s="1801"/>
      <c r="B653" s="1801"/>
      <c r="C653" s="1801"/>
      <c r="D653" s="1802"/>
      <c r="E653" s="1803"/>
      <c r="F653" s="1801"/>
      <c r="G653" s="1801"/>
      <c r="H653" s="1801"/>
      <c r="I653" s="1801"/>
      <c r="J653" s="1801"/>
      <c r="K653" s="1804"/>
      <c r="L653" s="1804"/>
      <c r="M653" s="1804"/>
      <c r="N653" s="1804"/>
      <c r="O653" s="1805"/>
      <c r="P653" s="1804"/>
      <c r="Q653" s="1806"/>
      <c r="R653" s="1804"/>
      <c r="S653" s="1801"/>
      <c r="T653" s="1804"/>
      <c r="U653" s="1801"/>
      <c r="V653" s="1801"/>
      <c r="W653" s="1807"/>
      <c r="X653" s="1801"/>
      <c r="Y653" s="1801"/>
      <c r="Z653" s="1804"/>
      <c r="AA653" s="1801"/>
      <c r="AB653" s="1804"/>
      <c r="AC653" s="1801"/>
    </row>
    <row r="654">
      <c r="A654" s="1801"/>
      <c r="B654" s="1801"/>
      <c r="C654" s="1801"/>
      <c r="D654" s="1802"/>
      <c r="E654" s="1803"/>
      <c r="F654" s="1801"/>
      <c r="G654" s="1801"/>
      <c r="H654" s="1801"/>
      <c r="I654" s="1801"/>
      <c r="J654" s="1801"/>
      <c r="K654" s="1804"/>
      <c r="L654" s="1804"/>
      <c r="M654" s="1804"/>
      <c r="N654" s="1804"/>
      <c r="O654" s="1805"/>
      <c r="P654" s="1804"/>
      <c r="Q654" s="1806"/>
      <c r="R654" s="1804"/>
      <c r="S654" s="1801"/>
      <c r="T654" s="1804"/>
      <c r="U654" s="1801"/>
      <c r="V654" s="1801"/>
      <c r="W654" s="1807"/>
      <c r="X654" s="1801"/>
      <c r="Y654" s="1801"/>
      <c r="Z654" s="1804"/>
      <c r="AA654" s="1801"/>
      <c r="AB654" s="1804"/>
      <c r="AC654" s="1801"/>
    </row>
    <row r="655">
      <c r="A655" s="1801"/>
      <c r="B655" s="1801"/>
      <c r="C655" s="1801"/>
      <c r="D655" s="1802"/>
      <c r="E655" s="1803"/>
      <c r="F655" s="1801"/>
      <c r="G655" s="1801"/>
      <c r="H655" s="1801"/>
      <c r="I655" s="1801"/>
      <c r="J655" s="1801"/>
      <c r="K655" s="1804"/>
      <c r="L655" s="1804"/>
      <c r="M655" s="1804"/>
      <c r="N655" s="1804"/>
      <c r="O655" s="1805"/>
      <c r="P655" s="1804"/>
      <c r="Q655" s="1806"/>
      <c r="R655" s="1804"/>
      <c r="S655" s="1801"/>
      <c r="T655" s="1804"/>
      <c r="U655" s="1801"/>
      <c r="V655" s="1801"/>
      <c r="W655" s="1807"/>
      <c r="X655" s="1801"/>
      <c r="Y655" s="1801"/>
      <c r="Z655" s="1804"/>
      <c r="AA655" s="1801"/>
      <c r="AB655" s="1804"/>
      <c r="AC655" s="1801"/>
    </row>
    <row r="656">
      <c r="A656" s="1801"/>
      <c r="B656" s="1801"/>
      <c r="C656" s="1801"/>
      <c r="D656" s="1802"/>
      <c r="E656" s="1803"/>
      <c r="F656" s="1801"/>
      <c r="G656" s="1801"/>
      <c r="H656" s="1801"/>
      <c r="I656" s="1801"/>
      <c r="J656" s="1801"/>
      <c r="K656" s="1804"/>
      <c r="L656" s="1804"/>
      <c r="M656" s="1804"/>
      <c r="N656" s="1804"/>
      <c r="O656" s="1805"/>
      <c r="P656" s="1804"/>
      <c r="Q656" s="1806"/>
      <c r="R656" s="1804"/>
      <c r="S656" s="1801"/>
      <c r="T656" s="1804"/>
      <c r="U656" s="1801"/>
      <c r="V656" s="1801"/>
      <c r="W656" s="1807"/>
      <c r="X656" s="1801"/>
      <c r="Y656" s="1801"/>
      <c r="Z656" s="1804"/>
      <c r="AA656" s="1801"/>
      <c r="AB656" s="1804"/>
      <c r="AC656" s="1801"/>
    </row>
    <row r="657">
      <c r="A657" s="1801"/>
      <c r="B657" s="1801"/>
      <c r="C657" s="1801"/>
      <c r="D657" s="1802"/>
      <c r="E657" s="1803"/>
      <c r="F657" s="1801"/>
      <c r="G657" s="1801"/>
      <c r="H657" s="1801"/>
      <c r="I657" s="1801"/>
      <c r="J657" s="1801"/>
      <c r="K657" s="1804"/>
      <c r="L657" s="1804"/>
      <c r="M657" s="1804"/>
      <c r="N657" s="1804"/>
      <c r="O657" s="1805"/>
      <c r="P657" s="1804"/>
      <c r="Q657" s="1806"/>
      <c r="R657" s="1804"/>
      <c r="S657" s="1801"/>
      <c r="T657" s="1804"/>
      <c r="U657" s="1801"/>
      <c r="V657" s="1801"/>
      <c r="W657" s="1807"/>
      <c r="X657" s="1801"/>
      <c r="Y657" s="1801"/>
      <c r="Z657" s="1804"/>
      <c r="AA657" s="1801"/>
      <c r="AB657" s="1804"/>
      <c r="AC657" s="1801"/>
    </row>
    <row r="658">
      <c r="A658" s="1801"/>
      <c r="B658" s="1801"/>
      <c r="C658" s="1801"/>
      <c r="D658" s="1802"/>
      <c r="E658" s="1803"/>
      <c r="F658" s="1801"/>
      <c r="G658" s="1801"/>
      <c r="H658" s="1801"/>
      <c r="I658" s="1801"/>
      <c r="J658" s="1801"/>
      <c r="K658" s="1804"/>
      <c r="L658" s="1804"/>
      <c r="M658" s="1804"/>
      <c r="N658" s="1804"/>
      <c r="O658" s="1805"/>
      <c r="P658" s="1804"/>
      <c r="Q658" s="1806"/>
      <c r="R658" s="1804"/>
      <c r="S658" s="1801"/>
      <c r="T658" s="1804"/>
      <c r="U658" s="1801"/>
      <c r="V658" s="1801"/>
      <c r="W658" s="1807"/>
      <c r="X658" s="1801"/>
      <c r="Y658" s="1801"/>
      <c r="Z658" s="1804"/>
      <c r="AA658" s="1801"/>
      <c r="AB658" s="1804"/>
      <c r="AC658" s="1801"/>
    </row>
    <row r="659">
      <c r="A659" s="1801"/>
      <c r="B659" s="1801"/>
      <c r="C659" s="1801"/>
      <c r="D659" s="1802"/>
      <c r="E659" s="1803"/>
      <c r="F659" s="1801"/>
      <c r="G659" s="1801"/>
      <c r="H659" s="1801"/>
      <c r="I659" s="1801"/>
      <c r="J659" s="1801"/>
      <c r="K659" s="1804"/>
      <c r="L659" s="1804"/>
      <c r="M659" s="1804"/>
      <c r="N659" s="1804"/>
      <c r="O659" s="1805"/>
      <c r="P659" s="1804"/>
      <c r="Q659" s="1806"/>
      <c r="R659" s="1804"/>
      <c r="S659" s="1801"/>
      <c r="T659" s="1804"/>
      <c r="U659" s="1801"/>
      <c r="V659" s="1801"/>
      <c r="W659" s="1807"/>
      <c r="X659" s="1801"/>
      <c r="Y659" s="1801"/>
      <c r="Z659" s="1804"/>
      <c r="AA659" s="1801"/>
      <c r="AB659" s="1804"/>
      <c r="AC659" s="1801"/>
    </row>
    <row r="660">
      <c r="A660" s="1801"/>
      <c r="B660" s="1801"/>
      <c r="C660" s="1801"/>
      <c r="D660" s="1802"/>
      <c r="E660" s="1803"/>
      <c r="F660" s="1801"/>
      <c r="G660" s="1801"/>
      <c r="H660" s="1801"/>
      <c r="I660" s="1801"/>
      <c r="J660" s="1801"/>
      <c r="K660" s="1804"/>
      <c r="L660" s="1804"/>
      <c r="M660" s="1804"/>
      <c r="N660" s="1804"/>
      <c r="O660" s="1805"/>
      <c r="P660" s="1804"/>
      <c r="Q660" s="1806"/>
      <c r="R660" s="1804"/>
      <c r="S660" s="1801"/>
      <c r="T660" s="1804"/>
      <c r="U660" s="1801"/>
      <c r="V660" s="1801"/>
      <c r="W660" s="1807"/>
      <c r="X660" s="1801"/>
      <c r="Y660" s="1801"/>
      <c r="Z660" s="1804"/>
      <c r="AA660" s="1801"/>
      <c r="AB660" s="1804"/>
      <c r="AC660" s="1801"/>
    </row>
    <row r="661">
      <c r="A661" s="1801"/>
      <c r="B661" s="1801"/>
      <c r="C661" s="1801"/>
      <c r="D661" s="1802"/>
      <c r="E661" s="1803"/>
      <c r="F661" s="1801"/>
      <c r="G661" s="1801"/>
      <c r="H661" s="1801"/>
      <c r="I661" s="1801"/>
      <c r="J661" s="1801"/>
      <c r="K661" s="1804"/>
      <c r="L661" s="1804"/>
      <c r="M661" s="1804"/>
      <c r="N661" s="1804"/>
      <c r="O661" s="1805"/>
      <c r="P661" s="1804"/>
      <c r="Q661" s="1806"/>
      <c r="R661" s="1804"/>
      <c r="S661" s="1801"/>
      <c r="T661" s="1804"/>
      <c r="U661" s="1801"/>
      <c r="V661" s="1801"/>
      <c r="W661" s="1807"/>
      <c r="X661" s="1801"/>
      <c r="Y661" s="1801"/>
      <c r="Z661" s="1804"/>
      <c r="AA661" s="1801"/>
      <c r="AB661" s="1804"/>
      <c r="AC661" s="1801"/>
    </row>
    <row r="662">
      <c r="A662" s="1801"/>
      <c r="B662" s="1801"/>
      <c r="C662" s="1801"/>
      <c r="D662" s="1802"/>
      <c r="E662" s="1803"/>
      <c r="F662" s="1801"/>
      <c r="G662" s="1801"/>
      <c r="H662" s="1801"/>
      <c r="I662" s="1801"/>
      <c r="J662" s="1801"/>
      <c r="K662" s="1804"/>
      <c r="L662" s="1804"/>
      <c r="M662" s="1804"/>
      <c r="N662" s="1804"/>
      <c r="O662" s="1805"/>
      <c r="P662" s="1804"/>
      <c r="Q662" s="1806"/>
      <c r="R662" s="1804"/>
      <c r="S662" s="1801"/>
      <c r="T662" s="1804"/>
      <c r="U662" s="1801"/>
      <c r="V662" s="1801"/>
      <c r="W662" s="1807"/>
      <c r="X662" s="1801"/>
      <c r="Y662" s="1801"/>
      <c r="Z662" s="1804"/>
      <c r="AA662" s="1801"/>
      <c r="AB662" s="1804"/>
      <c r="AC662" s="1801"/>
    </row>
    <row r="663">
      <c r="A663" s="1801"/>
      <c r="B663" s="1801"/>
      <c r="C663" s="1801"/>
      <c r="D663" s="1802"/>
      <c r="E663" s="1803"/>
      <c r="F663" s="1801"/>
      <c r="G663" s="1801"/>
      <c r="H663" s="1801"/>
      <c r="I663" s="1801"/>
      <c r="J663" s="1801"/>
      <c r="K663" s="1804"/>
      <c r="L663" s="1804"/>
      <c r="M663" s="1804"/>
      <c r="N663" s="1804"/>
      <c r="O663" s="1805"/>
      <c r="P663" s="1804"/>
      <c r="Q663" s="1806"/>
      <c r="R663" s="1804"/>
      <c r="S663" s="1801"/>
      <c r="T663" s="1804"/>
      <c r="U663" s="1801"/>
      <c r="V663" s="1801"/>
      <c r="W663" s="1807"/>
      <c r="X663" s="1801"/>
      <c r="Y663" s="1801"/>
      <c r="Z663" s="1804"/>
      <c r="AA663" s="1801"/>
      <c r="AB663" s="1804"/>
      <c r="AC663" s="1801"/>
    </row>
    <row r="664">
      <c r="A664" s="1801"/>
      <c r="B664" s="1801"/>
      <c r="C664" s="1801"/>
      <c r="D664" s="1802"/>
      <c r="E664" s="1803"/>
      <c r="F664" s="1801"/>
      <c r="G664" s="1801"/>
      <c r="H664" s="1801"/>
      <c r="I664" s="1801"/>
      <c r="J664" s="1801"/>
      <c r="K664" s="1804"/>
      <c r="L664" s="1804"/>
      <c r="M664" s="1804"/>
      <c r="N664" s="1804"/>
      <c r="O664" s="1805"/>
      <c r="P664" s="1804"/>
      <c r="Q664" s="1806"/>
      <c r="R664" s="1804"/>
      <c r="S664" s="1801"/>
      <c r="T664" s="1804"/>
      <c r="U664" s="1801"/>
      <c r="V664" s="1801"/>
      <c r="W664" s="1807"/>
      <c r="X664" s="1801"/>
      <c r="Y664" s="1801"/>
      <c r="Z664" s="1804"/>
      <c r="AA664" s="1801"/>
      <c r="AB664" s="1804"/>
      <c r="AC664" s="1801"/>
    </row>
    <row r="665">
      <c r="A665" s="1801"/>
      <c r="B665" s="1801"/>
      <c r="C665" s="1801"/>
      <c r="D665" s="1802"/>
      <c r="E665" s="1803"/>
      <c r="F665" s="1801"/>
      <c r="G665" s="1801"/>
      <c r="H665" s="1801"/>
      <c r="I665" s="1801"/>
      <c r="J665" s="1801"/>
      <c r="K665" s="1804"/>
      <c r="L665" s="1804"/>
      <c r="M665" s="1804"/>
      <c r="N665" s="1804"/>
      <c r="O665" s="1805"/>
      <c r="P665" s="1804"/>
      <c r="Q665" s="1806"/>
      <c r="R665" s="1804"/>
      <c r="S665" s="1801"/>
      <c r="T665" s="1804"/>
      <c r="U665" s="1801"/>
      <c r="V665" s="1801"/>
      <c r="W665" s="1807"/>
      <c r="X665" s="1801"/>
      <c r="Y665" s="1801"/>
      <c r="Z665" s="1804"/>
      <c r="AA665" s="1801"/>
      <c r="AB665" s="1804"/>
      <c r="AC665" s="1801"/>
    </row>
    <row r="666">
      <c r="A666" s="1801"/>
      <c r="B666" s="1801"/>
      <c r="C666" s="1801"/>
      <c r="D666" s="1802"/>
      <c r="E666" s="1803"/>
      <c r="F666" s="1801"/>
      <c r="G666" s="1801"/>
      <c r="H666" s="1801"/>
      <c r="I666" s="1801"/>
      <c r="J666" s="1801"/>
      <c r="K666" s="1804"/>
      <c r="L666" s="1804"/>
      <c r="M666" s="1804"/>
      <c r="N666" s="1804"/>
      <c r="O666" s="1805"/>
      <c r="P666" s="1804"/>
      <c r="Q666" s="1806"/>
      <c r="R666" s="1804"/>
      <c r="S666" s="1801"/>
      <c r="T666" s="1804"/>
      <c r="U666" s="1801"/>
      <c r="V666" s="1801"/>
      <c r="W666" s="1807"/>
      <c r="X666" s="1801"/>
      <c r="Y666" s="1801"/>
      <c r="Z666" s="1804"/>
      <c r="AA666" s="1801"/>
      <c r="AB666" s="1804"/>
      <c r="AC666" s="1801"/>
    </row>
    <row r="667">
      <c r="A667" s="1801"/>
      <c r="B667" s="1801"/>
      <c r="C667" s="1801"/>
      <c r="D667" s="1802"/>
      <c r="E667" s="1803"/>
      <c r="F667" s="1801"/>
      <c r="G667" s="1801"/>
      <c r="H667" s="1801"/>
      <c r="I667" s="1801"/>
      <c r="J667" s="1801"/>
      <c r="K667" s="1804"/>
      <c r="L667" s="1804"/>
      <c r="M667" s="1804"/>
      <c r="N667" s="1804"/>
      <c r="O667" s="1805"/>
      <c r="P667" s="1804"/>
      <c r="Q667" s="1806"/>
      <c r="R667" s="1804"/>
      <c r="S667" s="1801"/>
      <c r="T667" s="1804"/>
      <c r="U667" s="1801"/>
      <c r="V667" s="1801"/>
      <c r="W667" s="1807"/>
      <c r="X667" s="1801"/>
      <c r="Y667" s="1801"/>
      <c r="Z667" s="1804"/>
      <c r="AA667" s="1801"/>
      <c r="AB667" s="1804"/>
      <c r="AC667" s="1801"/>
    </row>
    <row r="668">
      <c r="A668" s="1801"/>
      <c r="B668" s="1801"/>
      <c r="C668" s="1801"/>
      <c r="D668" s="1802"/>
      <c r="E668" s="1803"/>
      <c r="F668" s="1801"/>
      <c r="G668" s="1801"/>
      <c r="H668" s="1801"/>
      <c r="I668" s="1801"/>
      <c r="J668" s="1801"/>
      <c r="K668" s="1804"/>
      <c r="L668" s="1804"/>
      <c r="M668" s="1804"/>
      <c r="N668" s="1804"/>
      <c r="O668" s="1805"/>
      <c r="P668" s="1804"/>
      <c r="Q668" s="1806"/>
      <c r="R668" s="1804"/>
      <c r="S668" s="1801"/>
      <c r="T668" s="1804"/>
      <c r="U668" s="1801"/>
      <c r="V668" s="1801"/>
      <c r="W668" s="1807"/>
      <c r="X668" s="1801"/>
      <c r="Y668" s="1801"/>
      <c r="Z668" s="1804"/>
      <c r="AA668" s="1801"/>
      <c r="AB668" s="1804"/>
      <c r="AC668" s="1801"/>
    </row>
    <row r="669">
      <c r="A669" s="1801"/>
      <c r="B669" s="1801"/>
      <c r="C669" s="1801"/>
      <c r="D669" s="1802"/>
      <c r="E669" s="1803"/>
      <c r="F669" s="1801"/>
      <c r="G669" s="1801"/>
      <c r="H669" s="1801"/>
      <c r="I669" s="1801"/>
      <c r="J669" s="1801"/>
      <c r="K669" s="1804"/>
      <c r="L669" s="1804"/>
      <c r="M669" s="1804"/>
      <c r="N669" s="1804"/>
      <c r="O669" s="1805"/>
      <c r="P669" s="1804"/>
      <c r="Q669" s="1806"/>
      <c r="R669" s="1804"/>
      <c r="S669" s="1801"/>
      <c r="T669" s="1804"/>
      <c r="U669" s="1801"/>
      <c r="V669" s="1801"/>
      <c r="W669" s="1807"/>
      <c r="X669" s="1801"/>
      <c r="Y669" s="1801"/>
      <c r="Z669" s="1804"/>
      <c r="AA669" s="1801"/>
      <c r="AB669" s="1804"/>
      <c r="AC669" s="1801"/>
    </row>
    <row r="670">
      <c r="A670" s="1801"/>
      <c r="B670" s="1801"/>
      <c r="C670" s="1801"/>
      <c r="D670" s="1802"/>
      <c r="E670" s="1803"/>
      <c r="F670" s="1801"/>
      <c r="G670" s="1801"/>
      <c r="H670" s="1801"/>
      <c r="I670" s="1801"/>
      <c r="J670" s="1801"/>
      <c r="K670" s="1804"/>
      <c r="L670" s="1804"/>
      <c r="M670" s="1804"/>
      <c r="N670" s="1804"/>
      <c r="O670" s="1805"/>
      <c r="P670" s="1804"/>
      <c r="Q670" s="1806"/>
      <c r="R670" s="1804"/>
      <c r="S670" s="1801"/>
      <c r="T670" s="1804"/>
      <c r="U670" s="1801"/>
      <c r="V670" s="1801"/>
      <c r="W670" s="1807"/>
      <c r="X670" s="1801"/>
      <c r="Y670" s="1801"/>
      <c r="Z670" s="1804"/>
      <c r="AA670" s="1801"/>
      <c r="AB670" s="1804"/>
      <c r="AC670" s="1801"/>
    </row>
    <row r="671">
      <c r="A671" s="1801"/>
      <c r="B671" s="1801"/>
      <c r="C671" s="1801"/>
      <c r="D671" s="1802"/>
      <c r="E671" s="1803"/>
      <c r="F671" s="1801"/>
      <c r="G671" s="1801"/>
      <c r="H671" s="1801"/>
      <c r="I671" s="1801"/>
      <c r="J671" s="1801"/>
      <c r="K671" s="1804"/>
      <c r="L671" s="1804"/>
      <c r="M671" s="1804"/>
      <c r="N671" s="1804"/>
      <c r="O671" s="1805"/>
      <c r="P671" s="1804"/>
      <c r="Q671" s="1806"/>
      <c r="R671" s="1804"/>
      <c r="S671" s="1801"/>
      <c r="T671" s="1804"/>
      <c r="U671" s="1801"/>
      <c r="V671" s="1801"/>
      <c r="W671" s="1807"/>
      <c r="X671" s="1801"/>
      <c r="Y671" s="1801"/>
      <c r="Z671" s="1804"/>
      <c r="AA671" s="1801"/>
      <c r="AB671" s="1804"/>
      <c r="AC671" s="1801"/>
    </row>
    <row r="672">
      <c r="A672" s="1801"/>
      <c r="B672" s="1801"/>
      <c r="C672" s="1801"/>
      <c r="D672" s="1802"/>
      <c r="E672" s="1803"/>
      <c r="F672" s="1801"/>
      <c r="G672" s="1801"/>
      <c r="H672" s="1801"/>
      <c r="I672" s="1801"/>
      <c r="J672" s="1801"/>
      <c r="K672" s="1804"/>
      <c r="L672" s="1804"/>
      <c r="M672" s="1804"/>
      <c r="N672" s="1804"/>
      <c r="O672" s="1805"/>
      <c r="P672" s="1804"/>
      <c r="Q672" s="1806"/>
      <c r="R672" s="1804"/>
      <c r="S672" s="1801"/>
      <c r="T672" s="1804"/>
      <c r="U672" s="1801"/>
      <c r="V672" s="1801"/>
      <c r="W672" s="1807"/>
      <c r="X672" s="1801"/>
      <c r="Y672" s="1801"/>
      <c r="Z672" s="1804"/>
      <c r="AA672" s="1801"/>
      <c r="AB672" s="1804"/>
      <c r="AC672" s="1801"/>
    </row>
    <row r="673">
      <c r="A673" s="1801"/>
      <c r="B673" s="1801"/>
      <c r="C673" s="1801"/>
      <c r="D673" s="1802"/>
      <c r="E673" s="1803"/>
      <c r="F673" s="1801"/>
      <c r="G673" s="1801"/>
      <c r="H673" s="1801"/>
      <c r="I673" s="1801"/>
      <c r="J673" s="1801"/>
      <c r="K673" s="1804"/>
      <c r="L673" s="1804"/>
      <c r="M673" s="1804"/>
      <c r="N673" s="1804"/>
      <c r="O673" s="1805"/>
      <c r="P673" s="1804"/>
      <c r="Q673" s="1806"/>
      <c r="R673" s="1804"/>
      <c r="S673" s="1801"/>
      <c r="T673" s="1804"/>
      <c r="U673" s="1801"/>
      <c r="V673" s="1801"/>
      <c r="W673" s="1807"/>
      <c r="X673" s="1801"/>
      <c r="Y673" s="1801"/>
      <c r="Z673" s="1804"/>
      <c r="AA673" s="1801"/>
      <c r="AB673" s="1804"/>
      <c r="AC673" s="1801"/>
    </row>
    <row r="674">
      <c r="A674" s="1801"/>
      <c r="B674" s="1801"/>
      <c r="C674" s="1801"/>
      <c r="D674" s="1802"/>
      <c r="E674" s="1803"/>
      <c r="F674" s="1801"/>
      <c r="G674" s="1801"/>
      <c r="H674" s="1801"/>
      <c r="I674" s="1801"/>
      <c r="J674" s="1801"/>
      <c r="K674" s="1804"/>
      <c r="L674" s="1804"/>
      <c r="M674" s="1804"/>
      <c r="N674" s="1804"/>
      <c r="O674" s="1805"/>
      <c r="P674" s="1804"/>
      <c r="Q674" s="1806"/>
      <c r="R674" s="1804"/>
      <c r="S674" s="1801"/>
      <c r="T674" s="1804"/>
      <c r="U674" s="1801"/>
      <c r="V674" s="1801"/>
      <c r="W674" s="1807"/>
      <c r="X674" s="1801"/>
      <c r="Y674" s="1801"/>
      <c r="Z674" s="1804"/>
      <c r="AA674" s="1801"/>
      <c r="AB674" s="1804"/>
      <c r="AC674" s="1801"/>
    </row>
    <row r="675">
      <c r="A675" s="1801"/>
      <c r="B675" s="1801"/>
      <c r="C675" s="1801"/>
      <c r="D675" s="1802"/>
      <c r="E675" s="1803"/>
      <c r="F675" s="1801"/>
      <c r="G675" s="1801"/>
      <c r="H675" s="1801"/>
      <c r="I675" s="1801"/>
      <c r="J675" s="1801"/>
      <c r="K675" s="1804"/>
      <c r="L675" s="1804"/>
      <c r="M675" s="1804"/>
      <c r="N675" s="1804"/>
      <c r="O675" s="1805"/>
      <c r="P675" s="1804"/>
      <c r="Q675" s="1806"/>
      <c r="R675" s="1804"/>
      <c r="S675" s="1801"/>
      <c r="T675" s="1804"/>
      <c r="U675" s="1801"/>
      <c r="V675" s="1801"/>
      <c r="W675" s="1807"/>
      <c r="X675" s="1801"/>
      <c r="Y675" s="1801"/>
      <c r="Z675" s="1804"/>
      <c r="AA675" s="1801"/>
      <c r="AB675" s="1804"/>
      <c r="AC675" s="1801"/>
    </row>
    <row r="676">
      <c r="A676" s="1801"/>
      <c r="B676" s="1801"/>
      <c r="C676" s="1801"/>
      <c r="D676" s="1802"/>
      <c r="E676" s="1803"/>
      <c r="F676" s="1801"/>
      <c r="G676" s="1801"/>
      <c r="H676" s="1801"/>
      <c r="I676" s="1801"/>
      <c r="J676" s="1801"/>
      <c r="K676" s="1804"/>
      <c r="L676" s="1804"/>
      <c r="M676" s="1804"/>
      <c r="N676" s="1804"/>
      <c r="O676" s="1805"/>
      <c r="P676" s="1804"/>
      <c r="Q676" s="1806"/>
      <c r="R676" s="1804"/>
      <c r="S676" s="1801"/>
      <c r="T676" s="1804"/>
      <c r="U676" s="1801"/>
      <c r="V676" s="1801"/>
      <c r="W676" s="1807"/>
      <c r="X676" s="1801"/>
      <c r="Y676" s="1801"/>
      <c r="Z676" s="1804"/>
      <c r="AA676" s="1801"/>
      <c r="AB676" s="1804"/>
      <c r="AC676" s="1801"/>
    </row>
    <row r="677">
      <c r="A677" s="1801"/>
      <c r="B677" s="1801"/>
      <c r="C677" s="1801"/>
      <c r="D677" s="1802"/>
      <c r="E677" s="1803"/>
      <c r="F677" s="1801"/>
      <c r="G677" s="1801"/>
      <c r="H677" s="1801"/>
      <c r="I677" s="1801"/>
      <c r="J677" s="1801"/>
      <c r="K677" s="1804"/>
      <c r="L677" s="1804"/>
      <c r="M677" s="1804"/>
      <c r="N677" s="1804"/>
      <c r="O677" s="1805"/>
      <c r="P677" s="1804"/>
      <c r="Q677" s="1806"/>
      <c r="R677" s="1804"/>
      <c r="S677" s="1801"/>
      <c r="T677" s="1804"/>
      <c r="U677" s="1801"/>
      <c r="V677" s="1801"/>
      <c r="W677" s="1807"/>
      <c r="X677" s="1801"/>
      <c r="Y677" s="1801"/>
      <c r="Z677" s="1804"/>
      <c r="AA677" s="1801"/>
      <c r="AB677" s="1804"/>
      <c r="AC677" s="1801"/>
    </row>
    <row r="678">
      <c r="A678" s="1801"/>
      <c r="B678" s="1801"/>
      <c r="C678" s="1801"/>
      <c r="D678" s="1802"/>
      <c r="E678" s="1803"/>
      <c r="F678" s="1801"/>
      <c r="G678" s="1801"/>
      <c r="H678" s="1801"/>
      <c r="I678" s="1801"/>
      <c r="J678" s="1801"/>
      <c r="K678" s="1804"/>
      <c r="L678" s="1804"/>
      <c r="M678" s="1804"/>
      <c r="N678" s="1804"/>
      <c r="O678" s="1805"/>
      <c r="P678" s="1804"/>
      <c r="Q678" s="1806"/>
      <c r="R678" s="1804"/>
      <c r="S678" s="1801"/>
      <c r="T678" s="1804"/>
      <c r="U678" s="1801"/>
      <c r="V678" s="1801"/>
      <c r="W678" s="1807"/>
      <c r="X678" s="1801"/>
      <c r="Y678" s="1801"/>
      <c r="Z678" s="1804"/>
      <c r="AA678" s="1801"/>
      <c r="AB678" s="1804"/>
      <c r="AC678" s="1801"/>
    </row>
    <row r="679">
      <c r="A679" s="1801"/>
      <c r="B679" s="1801"/>
      <c r="C679" s="1801"/>
      <c r="D679" s="1802"/>
      <c r="E679" s="1803"/>
      <c r="F679" s="1801"/>
      <c r="G679" s="1801"/>
      <c r="H679" s="1801"/>
      <c r="I679" s="1801"/>
      <c r="J679" s="1801"/>
      <c r="K679" s="1804"/>
      <c r="L679" s="1804"/>
      <c r="M679" s="1804"/>
      <c r="N679" s="1804"/>
      <c r="O679" s="1805"/>
      <c r="P679" s="1804"/>
      <c r="Q679" s="1806"/>
      <c r="R679" s="1804"/>
      <c r="S679" s="1801"/>
      <c r="T679" s="1804"/>
      <c r="U679" s="1801"/>
      <c r="V679" s="1801"/>
      <c r="W679" s="1807"/>
      <c r="X679" s="1801"/>
      <c r="Y679" s="1801"/>
      <c r="Z679" s="1804"/>
      <c r="AA679" s="1801"/>
      <c r="AB679" s="1804"/>
      <c r="AC679" s="1801"/>
    </row>
    <row r="680">
      <c r="A680" s="1801"/>
      <c r="B680" s="1801"/>
      <c r="C680" s="1801"/>
      <c r="D680" s="1802"/>
      <c r="E680" s="1803"/>
      <c r="F680" s="1801"/>
      <c r="G680" s="1801"/>
      <c r="H680" s="1801"/>
      <c r="I680" s="1801"/>
      <c r="J680" s="1801"/>
      <c r="K680" s="1804"/>
      <c r="L680" s="1804"/>
      <c r="M680" s="1804"/>
      <c r="N680" s="1804"/>
      <c r="O680" s="1805"/>
      <c r="P680" s="1804"/>
      <c r="Q680" s="1806"/>
      <c r="R680" s="1804"/>
      <c r="S680" s="1801"/>
      <c r="T680" s="1804"/>
      <c r="U680" s="1801"/>
      <c r="V680" s="1801"/>
      <c r="W680" s="1807"/>
      <c r="X680" s="1801"/>
      <c r="Y680" s="1801"/>
      <c r="Z680" s="1804"/>
      <c r="AA680" s="1801"/>
      <c r="AB680" s="1804"/>
      <c r="AC680" s="1801"/>
    </row>
    <row r="681">
      <c r="A681" s="1801"/>
      <c r="B681" s="1801"/>
      <c r="C681" s="1801"/>
      <c r="D681" s="1802"/>
      <c r="E681" s="1803"/>
      <c r="F681" s="1801"/>
      <c r="G681" s="1801"/>
      <c r="H681" s="1801"/>
      <c r="I681" s="1801"/>
      <c r="J681" s="1801"/>
      <c r="K681" s="1804"/>
      <c r="L681" s="1804"/>
      <c r="M681" s="1804"/>
      <c r="N681" s="1804"/>
      <c r="O681" s="1805"/>
      <c r="P681" s="1804"/>
      <c r="Q681" s="1806"/>
      <c r="R681" s="1804"/>
      <c r="S681" s="1801"/>
      <c r="T681" s="1804"/>
      <c r="U681" s="1801"/>
      <c r="V681" s="1801"/>
      <c r="W681" s="1807"/>
      <c r="X681" s="1801"/>
      <c r="Y681" s="1801"/>
      <c r="Z681" s="1804"/>
      <c r="AA681" s="1801"/>
      <c r="AB681" s="1804"/>
      <c r="AC681" s="1801"/>
    </row>
    <row r="682">
      <c r="A682" s="1801"/>
      <c r="B682" s="1801"/>
      <c r="C682" s="1801"/>
      <c r="D682" s="1802"/>
      <c r="E682" s="1803"/>
      <c r="F682" s="1801"/>
      <c r="G682" s="1801"/>
      <c r="H682" s="1801"/>
      <c r="I682" s="1801"/>
      <c r="J682" s="1801"/>
      <c r="K682" s="1804"/>
      <c r="L682" s="1804"/>
      <c r="M682" s="1804"/>
      <c r="N682" s="1804"/>
      <c r="O682" s="1805"/>
      <c r="P682" s="1804"/>
      <c r="Q682" s="1806"/>
      <c r="R682" s="1804"/>
      <c r="S682" s="1801"/>
      <c r="T682" s="1804"/>
      <c r="U682" s="1801"/>
      <c r="V682" s="1801"/>
      <c r="W682" s="1807"/>
      <c r="X682" s="1801"/>
      <c r="Y682" s="1801"/>
      <c r="Z682" s="1804"/>
      <c r="AA682" s="1801"/>
      <c r="AB682" s="1804"/>
      <c r="AC682" s="1801"/>
    </row>
    <row r="683">
      <c r="A683" s="1801"/>
      <c r="B683" s="1801"/>
      <c r="C683" s="1801"/>
      <c r="D683" s="1802"/>
      <c r="E683" s="1803"/>
      <c r="F683" s="1801"/>
      <c r="G683" s="1801"/>
      <c r="H683" s="1801"/>
      <c r="I683" s="1801"/>
      <c r="J683" s="1801"/>
      <c r="K683" s="1804"/>
      <c r="L683" s="1804"/>
      <c r="M683" s="1804"/>
      <c r="N683" s="1804"/>
      <c r="O683" s="1805"/>
      <c r="P683" s="1804"/>
      <c r="Q683" s="1806"/>
      <c r="R683" s="1804"/>
      <c r="S683" s="1801"/>
      <c r="T683" s="1804"/>
      <c r="U683" s="1801"/>
      <c r="V683" s="1801"/>
      <c r="W683" s="1807"/>
      <c r="X683" s="1801"/>
      <c r="Y683" s="1801"/>
      <c r="Z683" s="1804"/>
      <c r="AA683" s="1801"/>
      <c r="AB683" s="1804"/>
      <c r="AC683" s="1801"/>
    </row>
    <row r="684">
      <c r="A684" s="1801"/>
      <c r="B684" s="1801"/>
      <c r="C684" s="1801"/>
      <c r="D684" s="1802"/>
      <c r="E684" s="1803"/>
      <c r="F684" s="1801"/>
      <c r="G684" s="1801"/>
      <c r="H684" s="1801"/>
      <c r="I684" s="1801"/>
      <c r="J684" s="1801"/>
      <c r="K684" s="1804"/>
      <c r="L684" s="1804"/>
      <c r="M684" s="1804"/>
      <c r="N684" s="1804"/>
      <c r="O684" s="1805"/>
      <c r="P684" s="1804"/>
      <c r="Q684" s="1806"/>
      <c r="R684" s="1804"/>
      <c r="S684" s="1801"/>
      <c r="T684" s="1804"/>
      <c r="U684" s="1801"/>
      <c r="V684" s="1801"/>
      <c r="W684" s="1807"/>
      <c r="X684" s="1801"/>
      <c r="Y684" s="1801"/>
      <c r="Z684" s="1804"/>
      <c r="AA684" s="1801"/>
      <c r="AB684" s="1804"/>
      <c r="AC684" s="1801"/>
    </row>
    <row r="685">
      <c r="A685" s="1801"/>
      <c r="B685" s="1801"/>
      <c r="C685" s="1801"/>
      <c r="D685" s="1802"/>
      <c r="E685" s="1803"/>
      <c r="F685" s="1801"/>
      <c r="G685" s="1801"/>
      <c r="H685" s="1801"/>
      <c r="I685" s="1801"/>
      <c r="J685" s="1801"/>
      <c r="K685" s="1804"/>
      <c r="L685" s="1804"/>
      <c r="M685" s="1804"/>
      <c r="N685" s="1804"/>
      <c r="O685" s="1805"/>
      <c r="P685" s="1804"/>
      <c r="Q685" s="1806"/>
      <c r="R685" s="1804"/>
      <c r="S685" s="1801"/>
      <c r="T685" s="1804"/>
      <c r="U685" s="1801"/>
      <c r="V685" s="1801"/>
      <c r="W685" s="1807"/>
      <c r="X685" s="1801"/>
      <c r="Y685" s="1801"/>
      <c r="Z685" s="1804"/>
      <c r="AA685" s="1801"/>
      <c r="AB685" s="1804"/>
      <c r="AC685" s="1801"/>
    </row>
    <row r="686">
      <c r="A686" s="1801"/>
      <c r="B686" s="1801"/>
      <c r="C686" s="1801"/>
      <c r="D686" s="1802"/>
      <c r="E686" s="1803"/>
      <c r="F686" s="1801"/>
      <c r="G686" s="1801"/>
      <c r="H686" s="1801"/>
      <c r="I686" s="1801"/>
      <c r="J686" s="1801"/>
      <c r="K686" s="1804"/>
      <c r="L686" s="1804"/>
      <c r="M686" s="1804"/>
      <c r="N686" s="1804"/>
      <c r="O686" s="1805"/>
      <c r="P686" s="1804"/>
      <c r="Q686" s="1806"/>
      <c r="R686" s="1804"/>
      <c r="S686" s="1801"/>
      <c r="T686" s="1804"/>
      <c r="U686" s="1801"/>
      <c r="V686" s="1801"/>
      <c r="W686" s="1807"/>
      <c r="X686" s="1801"/>
      <c r="Y686" s="1801"/>
      <c r="Z686" s="1804"/>
      <c r="AA686" s="1801"/>
      <c r="AB686" s="1804"/>
      <c r="AC686" s="1801"/>
    </row>
    <row r="687">
      <c r="A687" s="1801"/>
      <c r="B687" s="1801"/>
      <c r="C687" s="1801"/>
      <c r="D687" s="1802"/>
      <c r="E687" s="1803"/>
      <c r="F687" s="1801"/>
      <c r="G687" s="1801"/>
      <c r="H687" s="1801"/>
      <c r="I687" s="1801"/>
      <c r="J687" s="1801"/>
      <c r="K687" s="1804"/>
      <c r="L687" s="1804"/>
      <c r="M687" s="1804"/>
      <c r="N687" s="1804"/>
      <c r="O687" s="1805"/>
      <c r="P687" s="1804"/>
      <c r="Q687" s="1806"/>
      <c r="R687" s="1804"/>
      <c r="S687" s="1801"/>
      <c r="T687" s="1804"/>
      <c r="U687" s="1801"/>
      <c r="V687" s="1801"/>
      <c r="W687" s="1807"/>
      <c r="X687" s="1801"/>
      <c r="Y687" s="1801"/>
      <c r="Z687" s="1804"/>
      <c r="AA687" s="1801"/>
      <c r="AB687" s="1804"/>
      <c r="AC687" s="1801"/>
    </row>
    <row r="688">
      <c r="A688" s="1801"/>
      <c r="B688" s="1801"/>
      <c r="C688" s="1801"/>
      <c r="D688" s="1802"/>
      <c r="E688" s="1803"/>
      <c r="F688" s="1801"/>
      <c r="G688" s="1801"/>
      <c r="H688" s="1801"/>
      <c r="I688" s="1801"/>
      <c r="J688" s="1801"/>
      <c r="K688" s="1804"/>
      <c r="L688" s="1804"/>
      <c r="M688" s="1804"/>
      <c r="N688" s="1804"/>
      <c r="O688" s="1805"/>
      <c r="P688" s="1804"/>
      <c r="Q688" s="1806"/>
      <c r="R688" s="1804"/>
      <c r="S688" s="1801"/>
      <c r="T688" s="1804"/>
      <c r="U688" s="1801"/>
      <c r="V688" s="1801"/>
      <c r="W688" s="1807"/>
      <c r="X688" s="1801"/>
      <c r="Y688" s="1801"/>
      <c r="Z688" s="1804"/>
      <c r="AA688" s="1801"/>
      <c r="AB688" s="1804"/>
      <c r="AC688" s="1801"/>
    </row>
    <row r="689">
      <c r="A689" s="1801"/>
      <c r="B689" s="1801"/>
      <c r="C689" s="1801"/>
      <c r="D689" s="1802"/>
      <c r="E689" s="1803"/>
      <c r="F689" s="1801"/>
      <c r="G689" s="1801"/>
      <c r="H689" s="1801"/>
      <c r="I689" s="1801"/>
      <c r="J689" s="1801"/>
      <c r="K689" s="1804"/>
      <c r="L689" s="1804"/>
      <c r="M689" s="1804"/>
      <c r="N689" s="1804"/>
      <c r="O689" s="1805"/>
      <c r="P689" s="1804"/>
      <c r="Q689" s="1806"/>
      <c r="R689" s="1804"/>
      <c r="S689" s="1801"/>
      <c r="T689" s="1804"/>
      <c r="U689" s="1801"/>
      <c r="V689" s="1801"/>
      <c r="W689" s="1807"/>
      <c r="X689" s="1801"/>
      <c r="Y689" s="1801"/>
      <c r="Z689" s="1804"/>
      <c r="AA689" s="1801"/>
      <c r="AB689" s="1804"/>
      <c r="AC689" s="1801"/>
    </row>
    <row r="690">
      <c r="A690" s="1801"/>
      <c r="B690" s="1801"/>
      <c r="C690" s="1801"/>
      <c r="D690" s="1802"/>
      <c r="E690" s="1803"/>
      <c r="F690" s="1801"/>
      <c r="G690" s="1801"/>
      <c r="H690" s="1801"/>
      <c r="I690" s="1801"/>
      <c r="J690" s="1801"/>
      <c r="K690" s="1804"/>
      <c r="L690" s="1804"/>
      <c r="M690" s="1804"/>
      <c r="N690" s="1804"/>
      <c r="O690" s="1805"/>
      <c r="P690" s="1804"/>
      <c r="Q690" s="1806"/>
      <c r="R690" s="1804"/>
      <c r="S690" s="1801"/>
      <c r="T690" s="1804"/>
      <c r="U690" s="1801"/>
      <c r="V690" s="1801"/>
      <c r="W690" s="1807"/>
      <c r="X690" s="1801"/>
      <c r="Y690" s="1801"/>
      <c r="Z690" s="1804"/>
      <c r="AA690" s="1801"/>
      <c r="AB690" s="1804"/>
      <c r="AC690" s="1801"/>
    </row>
    <row r="691">
      <c r="A691" s="1801"/>
      <c r="B691" s="1801"/>
      <c r="C691" s="1801"/>
      <c r="D691" s="1802"/>
      <c r="E691" s="1803"/>
      <c r="F691" s="1801"/>
      <c r="G691" s="1801"/>
      <c r="H691" s="1801"/>
      <c r="I691" s="1801"/>
      <c r="J691" s="1801"/>
      <c r="K691" s="1804"/>
      <c r="L691" s="1804"/>
      <c r="M691" s="1804"/>
      <c r="N691" s="1804"/>
      <c r="O691" s="1805"/>
      <c r="P691" s="1804"/>
      <c r="Q691" s="1806"/>
      <c r="R691" s="1804"/>
      <c r="S691" s="1801"/>
      <c r="T691" s="1804"/>
      <c r="U691" s="1801"/>
      <c r="V691" s="1801"/>
      <c r="W691" s="1807"/>
      <c r="X691" s="1801"/>
      <c r="Y691" s="1801"/>
      <c r="Z691" s="1804"/>
      <c r="AA691" s="1801"/>
      <c r="AB691" s="1804"/>
      <c r="AC691" s="1801"/>
    </row>
    <row r="692">
      <c r="A692" s="1801"/>
      <c r="B692" s="1801"/>
      <c r="C692" s="1801"/>
      <c r="D692" s="1802"/>
      <c r="E692" s="1803"/>
      <c r="F692" s="1801"/>
      <c r="G692" s="1801"/>
      <c r="H692" s="1801"/>
      <c r="I692" s="1801"/>
      <c r="J692" s="1801"/>
      <c r="K692" s="1804"/>
      <c r="L692" s="1804"/>
      <c r="M692" s="1804"/>
      <c r="N692" s="1804"/>
      <c r="O692" s="1805"/>
      <c r="P692" s="1804"/>
      <c r="Q692" s="1806"/>
      <c r="R692" s="1804"/>
      <c r="S692" s="1801"/>
      <c r="T692" s="1804"/>
      <c r="U692" s="1801"/>
      <c r="V692" s="1801"/>
      <c r="W692" s="1807"/>
      <c r="X692" s="1801"/>
      <c r="Y692" s="1801"/>
      <c r="Z692" s="1804"/>
      <c r="AA692" s="1801"/>
      <c r="AB692" s="1804"/>
      <c r="AC692" s="1801"/>
    </row>
    <row r="693">
      <c r="A693" s="1801"/>
      <c r="B693" s="1801"/>
      <c r="C693" s="1801"/>
      <c r="D693" s="1802"/>
      <c r="E693" s="1803"/>
      <c r="F693" s="1801"/>
      <c r="G693" s="1801"/>
      <c r="H693" s="1801"/>
      <c r="I693" s="1801"/>
      <c r="J693" s="1801"/>
      <c r="K693" s="1804"/>
      <c r="L693" s="1804"/>
      <c r="M693" s="1804"/>
      <c r="N693" s="1804"/>
      <c r="O693" s="1805"/>
      <c r="P693" s="1804"/>
      <c r="Q693" s="1806"/>
      <c r="R693" s="1804"/>
      <c r="S693" s="1801"/>
      <c r="T693" s="1804"/>
      <c r="U693" s="1801"/>
      <c r="V693" s="1801"/>
      <c r="W693" s="1807"/>
      <c r="X693" s="1801"/>
      <c r="Y693" s="1801"/>
      <c r="Z693" s="1804"/>
      <c r="AA693" s="1801"/>
      <c r="AB693" s="1804"/>
      <c r="AC693" s="1801"/>
    </row>
    <row r="694">
      <c r="A694" s="1801"/>
      <c r="B694" s="1801"/>
      <c r="C694" s="1801"/>
      <c r="D694" s="1802"/>
      <c r="E694" s="1803"/>
      <c r="F694" s="1801"/>
      <c r="G694" s="1801"/>
      <c r="H694" s="1801"/>
      <c r="I694" s="1801"/>
      <c r="J694" s="1801"/>
      <c r="K694" s="1804"/>
      <c r="L694" s="1804"/>
      <c r="M694" s="1804"/>
      <c r="N694" s="1804"/>
      <c r="O694" s="1805"/>
      <c r="P694" s="1804"/>
      <c r="Q694" s="1806"/>
      <c r="R694" s="1804"/>
      <c r="S694" s="1801"/>
      <c r="T694" s="1804"/>
      <c r="U694" s="1801"/>
      <c r="V694" s="1801"/>
      <c r="W694" s="1807"/>
      <c r="X694" s="1801"/>
      <c r="Y694" s="1801"/>
      <c r="Z694" s="1804"/>
      <c r="AA694" s="1801"/>
      <c r="AB694" s="1804"/>
      <c r="AC694" s="1801"/>
    </row>
    <row r="695">
      <c r="A695" s="1801"/>
      <c r="B695" s="1801"/>
      <c r="C695" s="1801"/>
      <c r="D695" s="1802"/>
      <c r="E695" s="1803"/>
      <c r="F695" s="1801"/>
      <c r="G695" s="1801"/>
      <c r="H695" s="1801"/>
      <c r="I695" s="1801"/>
      <c r="J695" s="1801"/>
      <c r="K695" s="1804"/>
      <c r="L695" s="1804"/>
      <c r="M695" s="1804"/>
      <c r="N695" s="1804"/>
      <c r="O695" s="1805"/>
      <c r="P695" s="1804"/>
      <c r="Q695" s="1806"/>
      <c r="R695" s="1804"/>
      <c r="S695" s="1801"/>
      <c r="T695" s="1804"/>
      <c r="U695" s="1801"/>
      <c r="V695" s="1801"/>
      <c r="W695" s="1807"/>
      <c r="X695" s="1801"/>
      <c r="Y695" s="1801"/>
      <c r="Z695" s="1804"/>
      <c r="AA695" s="1801"/>
      <c r="AB695" s="1804"/>
      <c r="AC695" s="1801"/>
    </row>
    <row r="696">
      <c r="A696" s="1801"/>
      <c r="B696" s="1801"/>
      <c r="C696" s="1801"/>
      <c r="D696" s="1802"/>
      <c r="E696" s="1803"/>
      <c r="F696" s="1801"/>
      <c r="G696" s="1801"/>
      <c r="H696" s="1801"/>
      <c r="I696" s="1801"/>
      <c r="J696" s="1801"/>
      <c r="K696" s="1804"/>
      <c r="L696" s="1804"/>
      <c r="M696" s="1804"/>
      <c r="N696" s="1804"/>
      <c r="O696" s="1805"/>
      <c r="P696" s="1804"/>
      <c r="Q696" s="1806"/>
      <c r="R696" s="1804"/>
      <c r="S696" s="1801"/>
      <c r="T696" s="1804"/>
      <c r="U696" s="1801"/>
      <c r="V696" s="1801"/>
      <c r="W696" s="1807"/>
      <c r="X696" s="1801"/>
      <c r="Y696" s="1801"/>
      <c r="Z696" s="1804"/>
      <c r="AA696" s="1801"/>
      <c r="AB696" s="1804"/>
      <c r="AC696" s="1801"/>
    </row>
    <row r="697">
      <c r="A697" s="1801"/>
      <c r="B697" s="1801"/>
      <c r="C697" s="1801"/>
      <c r="D697" s="1802"/>
      <c r="E697" s="1803"/>
      <c r="F697" s="1801"/>
      <c r="G697" s="1801"/>
      <c r="H697" s="1801"/>
      <c r="I697" s="1801"/>
      <c r="J697" s="1801"/>
      <c r="K697" s="1804"/>
      <c r="L697" s="1804"/>
      <c r="M697" s="1804"/>
      <c r="N697" s="1804"/>
      <c r="O697" s="1805"/>
      <c r="P697" s="1804"/>
      <c r="Q697" s="1806"/>
      <c r="R697" s="1804"/>
      <c r="S697" s="1801"/>
      <c r="T697" s="1804"/>
      <c r="U697" s="1801"/>
      <c r="V697" s="1801"/>
      <c r="W697" s="1807"/>
      <c r="X697" s="1801"/>
      <c r="Y697" s="1801"/>
      <c r="Z697" s="1804"/>
      <c r="AA697" s="1801"/>
      <c r="AB697" s="1804"/>
      <c r="AC697" s="1801"/>
    </row>
    <row r="698">
      <c r="A698" s="1801"/>
      <c r="B698" s="1801"/>
      <c r="C698" s="1801"/>
      <c r="D698" s="1802"/>
      <c r="E698" s="1803"/>
      <c r="F698" s="1801"/>
      <c r="G698" s="1801"/>
      <c r="H698" s="1801"/>
      <c r="I698" s="1801"/>
      <c r="J698" s="1801"/>
      <c r="K698" s="1804"/>
      <c r="L698" s="1804"/>
      <c r="M698" s="1804"/>
      <c r="N698" s="1804"/>
      <c r="O698" s="1805"/>
      <c r="P698" s="1804"/>
      <c r="Q698" s="1806"/>
      <c r="R698" s="1804"/>
      <c r="S698" s="1801"/>
      <c r="T698" s="1804"/>
      <c r="U698" s="1801"/>
      <c r="V698" s="1801"/>
      <c r="W698" s="1807"/>
      <c r="X698" s="1801"/>
      <c r="Y698" s="1801"/>
      <c r="Z698" s="1804"/>
      <c r="AA698" s="1801"/>
      <c r="AB698" s="1804"/>
      <c r="AC698" s="1801"/>
    </row>
    <row r="699">
      <c r="A699" s="1801"/>
      <c r="B699" s="1801"/>
      <c r="C699" s="1801"/>
      <c r="D699" s="1802"/>
      <c r="E699" s="1803"/>
      <c r="F699" s="1801"/>
      <c r="G699" s="1801"/>
      <c r="H699" s="1801"/>
      <c r="I699" s="1801"/>
      <c r="J699" s="1801"/>
      <c r="K699" s="1804"/>
      <c r="L699" s="1804"/>
      <c r="M699" s="1804"/>
      <c r="N699" s="1804"/>
      <c r="O699" s="1805"/>
      <c r="P699" s="1804"/>
      <c r="Q699" s="1806"/>
      <c r="R699" s="1804"/>
      <c r="S699" s="1801"/>
      <c r="T699" s="1804"/>
      <c r="U699" s="1801"/>
      <c r="V699" s="1801"/>
      <c r="W699" s="1807"/>
      <c r="X699" s="1801"/>
      <c r="Y699" s="1801"/>
      <c r="Z699" s="1804"/>
      <c r="AA699" s="1801"/>
      <c r="AB699" s="1804"/>
      <c r="AC699" s="1801"/>
    </row>
    <row r="700">
      <c r="A700" s="1801"/>
      <c r="B700" s="1801"/>
      <c r="C700" s="1801"/>
      <c r="D700" s="1802"/>
      <c r="E700" s="1803"/>
      <c r="F700" s="1801"/>
      <c r="G700" s="1801"/>
      <c r="H700" s="1801"/>
      <c r="I700" s="1801"/>
      <c r="J700" s="1801"/>
      <c r="K700" s="1804"/>
      <c r="L700" s="1804"/>
      <c r="M700" s="1804"/>
      <c r="N700" s="1804"/>
      <c r="O700" s="1805"/>
      <c r="P700" s="1804"/>
      <c r="Q700" s="1806"/>
      <c r="R700" s="1804"/>
      <c r="S700" s="1801"/>
      <c r="T700" s="1804"/>
      <c r="U700" s="1801"/>
      <c r="V700" s="1801"/>
      <c r="W700" s="1807"/>
      <c r="X700" s="1801"/>
      <c r="Y700" s="1801"/>
      <c r="Z700" s="1804"/>
      <c r="AA700" s="1801"/>
      <c r="AB700" s="1804"/>
      <c r="AC700" s="1801"/>
    </row>
    <row r="701">
      <c r="A701" s="1801"/>
      <c r="B701" s="1801"/>
      <c r="C701" s="1801"/>
      <c r="D701" s="1802"/>
      <c r="E701" s="1803"/>
      <c r="F701" s="1801"/>
      <c r="G701" s="1801"/>
      <c r="H701" s="1801"/>
      <c r="I701" s="1801"/>
      <c r="J701" s="1801"/>
      <c r="K701" s="1804"/>
      <c r="L701" s="1804"/>
      <c r="M701" s="1804"/>
      <c r="N701" s="1804"/>
      <c r="O701" s="1805"/>
      <c r="P701" s="1804"/>
      <c r="Q701" s="1806"/>
      <c r="R701" s="1804"/>
      <c r="S701" s="1801"/>
      <c r="T701" s="1804"/>
      <c r="U701" s="1801"/>
      <c r="V701" s="1801"/>
      <c r="W701" s="1807"/>
      <c r="X701" s="1801"/>
      <c r="Y701" s="1801"/>
      <c r="Z701" s="1804"/>
      <c r="AA701" s="1801"/>
      <c r="AB701" s="1804"/>
      <c r="AC701" s="1801"/>
    </row>
    <row r="702">
      <c r="A702" s="1801"/>
      <c r="B702" s="1801"/>
      <c r="C702" s="1801"/>
      <c r="D702" s="1802"/>
      <c r="E702" s="1803"/>
      <c r="F702" s="1801"/>
      <c r="G702" s="1801"/>
      <c r="H702" s="1801"/>
      <c r="I702" s="1801"/>
      <c r="J702" s="1801"/>
      <c r="K702" s="1804"/>
      <c r="L702" s="1804"/>
      <c r="M702" s="1804"/>
      <c r="N702" s="1804"/>
      <c r="O702" s="1805"/>
      <c r="P702" s="1804"/>
      <c r="Q702" s="1806"/>
      <c r="R702" s="1804"/>
      <c r="S702" s="1801"/>
      <c r="T702" s="1804"/>
      <c r="U702" s="1801"/>
      <c r="V702" s="1801"/>
      <c r="W702" s="1807"/>
      <c r="X702" s="1801"/>
      <c r="Y702" s="1801"/>
      <c r="Z702" s="1804"/>
      <c r="AA702" s="1801"/>
      <c r="AB702" s="1804"/>
      <c r="AC702" s="1801"/>
    </row>
    <row r="703">
      <c r="A703" s="1801"/>
      <c r="B703" s="1801"/>
      <c r="C703" s="1801"/>
      <c r="D703" s="1802"/>
      <c r="E703" s="1803"/>
      <c r="F703" s="1801"/>
      <c r="G703" s="1801"/>
      <c r="H703" s="1801"/>
      <c r="I703" s="1801"/>
      <c r="J703" s="1801"/>
      <c r="K703" s="1804"/>
      <c r="L703" s="1804"/>
      <c r="M703" s="1804"/>
      <c r="N703" s="1804"/>
      <c r="O703" s="1805"/>
      <c r="P703" s="1804"/>
      <c r="Q703" s="1806"/>
      <c r="R703" s="1804"/>
      <c r="S703" s="1801"/>
      <c r="T703" s="1804"/>
      <c r="U703" s="1801"/>
      <c r="V703" s="1801"/>
      <c r="W703" s="1807"/>
      <c r="X703" s="1801"/>
      <c r="Y703" s="1801"/>
      <c r="Z703" s="1804"/>
      <c r="AA703" s="1801"/>
      <c r="AB703" s="1804"/>
      <c r="AC703" s="1801"/>
    </row>
    <row r="704">
      <c r="A704" s="1801"/>
      <c r="B704" s="1801"/>
      <c r="C704" s="1801"/>
      <c r="D704" s="1802"/>
      <c r="E704" s="1803"/>
      <c r="F704" s="1801"/>
      <c r="G704" s="1801"/>
      <c r="H704" s="1801"/>
      <c r="I704" s="1801"/>
      <c r="J704" s="1801"/>
      <c r="K704" s="1804"/>
      <c r="L704" s="1804"/>
      <c r="M704" s="1804"/>
      <c r="N704" s="1804"/>
      <c r="O704" s="1805"/>
      <c r="P704" s="1804"/>
      <c r="Q704" s="1806"/>
      <c r="R704" s="1804"/>
      <c r="S704" s="1801"/>
      <c r="T704" s="1804"/>
      <c r="U704" s="1801"/>
      <c r="V704" s="1801"/>
      <c r="W704" s="1807"/>
      <c r="X704" s="1801"/>
      <c r="Y704" s="1801"/>
      <c r="Z704" s="1804"/>
      <c r="AA704" s="1801"/>
      <c r="AB704" s="1804"/>
      <c r="AC704" s="1801"/>
    </row>
    <row r="705">
      <c r="A705" s="1801"/>
      <c r="B705" s="1801"/>
      <c r="C705" s="1801"/>
      <c r="D705" s="1802"/>
      <c r="E705" s="1803"/>
      <c r="F705" s="1801"/>
      <c r="G705" s="1801"/>
      <c r="H705" s="1801"/>
      <c r="I705" s="1801"/>
      <c r="J705" s="1801"/>
      <c r="K705" s="1804"/>
      <c r="L705" s="1804"/>
      <c r="M705" s="1804"/>
      <c r="N705" s="1804"/>
      <c r="O705" s="1805"/>
      <c r="P705" s="1804"/>
      <c r="Q705" s="1806"/>
      <c r="R705" s="1804"/>
      <c r="S705" s="1801"/>
      <c r="T705" s="1804"/>
      <c r="U705" s="1801"/>
      <c r="V705" s="1801"/>
      <c r="W705" s="1807"/>
      <c r="X705" s="1801"/>
      <c r="Y705" s="1801"/>
      <c r="Z705" s="1804"/>
      <c r="AA705" s="1801"/>
      <c r="AB705" s="1804"/>
      <c r="AC705" s="1801"/>
    </row>
    <row r="706">
      <c r="A706" s="1801"/>
      <c r="B706" s="1801"/>
      <c r="C706" s="1801"/>
      <c r="D706" s="1802"/>
      <c r="E706" s="1803"/>
      <c r="F706" s="1801"/>
      <c r="G706" s="1801"/>
      <c r="H706" s="1801"/>
      <c r="I706" s="1801"/>
      <c r="J706" s="1801"/>
      <c r="K706" s="1804"/>
      <c r="L706" s="1804"/>
      <c r="M706" s="1804"/>
      <c r="N706" s="1804"/>
      <c r="O706" s="1805"/>
      <c r="P706" s="1804"/>
      <c r="Q706" s="1806"/>
      <c r="R706" s="1804"/>
      <c r="S706" s="1801"/>
      <c r="T706" s="1804"/>
      <c r="U706" s="1801"/>
      <c r="V706" s="1801"/>
      <c r="W706" s="1807"/>
      <c r="X706" s="1801"/>
      <c r="Y706" s="1801"/>
      <c r="Z706" s="1804"/>
      <c r="AA706" s="1801"/>
      <c r="AB706" s="1804"/>
      <c r="AC706" s="1801"/>
    </row>
    <row r="707">
      <c r="A707" s="1801"/>
      <c r="B707" s="1801"/>
      <c r="C707" s="1801"/>
      <c r="D707" s="1802"/>
      <c r="E707" s="1803"/>
      <c r="F707" s="1801"/>
      <c r="G707" s="1801"/>
      <c r="H707" s="1801"/>
      <c r="I707" s="1801"/>
      <c r="J707" s="1801"/>
      <c r="K707" s="1804"/>
      <c r="L707" s="1804"/>
      <c r="M707" s="1804"/>
      <c r="N707" s="1804"/>
      <c r="O707" s="1805"/>
      <c r="P707" s="1804"/>
      <c r="Q707" s="1806"/>
      <c r="R707" s="1804"/>
      <c r="S707" s="1801"/>
      <c r="T707" s="1804"/>
      <c r="U707" s="1801"/>
      <c r="V707" s="1801"/>
      <c r="W707" s="1807"/>
      <c r="X707" s="1801"/>
      <c r="Y707" s="1801"/>
      <c r="Z707" s="1804"/>
      <c r="AA707" s="1801"/>
      <c r="AB707" s="1804"/>
      <c r="AC707" s="1801"/>
    </row>
    <row r="708">
      <c r="A708" s="1801"/>
      <c r="B708" s="1801"/>
      <c r="C708" s="1801"/>
      <c r="D708" s="1802"/>
      <c r="E708" s="1803"/>
      <c r="F708" s="1801"/>
      <c r="G708" s="1801"/>
      <c r="H708" s="1801"/>
      <c r="I708" s="1801"/>
      <c r="J708" s="1801"/>
      <c r="K708" s="1804"/>
      <c r="L708" s="1804"/>
      <c r="M708" s="1804"/>
      <c r="N708" s="1804"/>
      <c r="O708" s="1805"/>
      <c r="P708" s="1804"/>
      <c r="Q708" s="1806"/>
      <c r="R708" s="1804"/>
      <c r="S708" s="1801"/>
      <c r="T708" s="1804"/>
      <c r="U708" s="1801"/>
      <c r="V708" s="1801"/>
      <c r="W708" s="1807"/>
      <c r="X708" s="1801"/>
      <c r="Y708" s="1801"/>
      <c r="Z708" s="1804"/>
      <c r="AA708" s="1801"/>
      <c r="AB708" s="1804"/>
      <c r="AC708" s="1801"/>
    </row>
    <row r="709">
      <c r="A709" s="1801"/>
      <c r="B709" s="1801"/>
      <c r="C709" s="1801"/>
      <c r="D709" s="1802"/>
      <c r="E709" s="1803"/>
      <c r="F709" s="1801"/>
      <c r="G709" s="1801"/>
      <c r="H709" s="1801"/>
      <c r="I709" s="1801"/>
      <c r="J709" s="1801"/>
      <c r="K709" s="1804"/>
      <c r="L709" s="1804"/>
      <c r="M709" s="1804"/>
      <c r="N709" s="1804"/>
      <c r="O709" s="1805"/>
      <c r="P709" s="1804"/>
      <c r="Q709" s="1806"/>
      <c r="R709" s="1804"/>
      <c r="S709" s="1801"/>
      <c r="T709" s="1804"/>
      <c r="U709" s="1801"/>
      <c r="V709" s="1801"/>
      <c r="W709" s="1807"/>
      <c r="X709" s="1801"/>
      <c r="Y709" s="1801"/>
      <c r="Z709" s="1804"/>
      <c r="AA709" s="1801"/>
      <c r="AB709" s="1804"/>
      <c r="AC709" s="1801"/>
    </row>
    <row r="710">
      <c r="A710" s="1801"/>
      <c r="B710" s="1801"/>
      <c r="C710" s="1801"/>
      <c r="D710" s="1802"/>
      <c r="E710" s="1803"/>
      <c r="F710" s="1801"/>
      <c r="G710" s="1801"/>
      <c r="H710" s="1801"/>
      <c r="I710" s="1801"/>
      <c r="J710" s="1801"/>
      <c r="K710" s="1804"/>
      <c r="L710" s="1804"/>
      <c r="M710" s="1804"/>
      <c r="N710" s="1804"/>
      <c r="O710" s="1805"/>
      <c r="P710" s="1804"/>
      <c r="Q710" s="1806"/>
      <c r="R710" s="1804"/>
      <c r="S710" s="1801"/>
      <c r="T710" s="1804"/>
      <c r="U710" s="1801"/>
      <c r="V710" s="1801"/>
      <c r="W710" s="1807"/>
      <c r="X710" s="1801"/>
      <c r="Y710" s="1801"/>
      <c r="Z710" s="1804"/>
      <c r="AA710" s="1801"/>
      <c r="AB710" s="1804"/>
      <c r="AC710" s="1801"/>
    </row>
    <row r="711">
      <c r="A711" s="1801"/>
      <c r="B711" s="1801"/>
      <c r="C711" s="1801"/>
      <c r="D711" s="1802"/>
      <c r="E711" s="1803"/>
      <c r="F711" s="1801"/>
      <c r="G711" s="1801"/>
      <c r="H711" s="1801"/>
      <c r="I711" s="1801"/>
      <c r="J711" s="1801"/>
      <c r="K711" s="1804"/>
      <c r="L711" s="1804"/>
      <c r="M711" s="1804"/>
      <c r="N711" s="1804"/>
      <c r="O711" s="1805"/>
      <c r="P711" s="1804"/>
      <c r="Q711" s="1806"/>
      <c r="R711" s="1804"/>
      <c r="S711" s="1801"/>
      <c r="T711" s="1804"/>
      <c r="U711" s="1801"/>
      <c r="V711" s="1801"/>
      <c r="W711" s="1807"/>
      <c r="X711" s="1801"/>
      <c r="Y711" s="1801"/>
      <c r="Z711" s="1804"/>
      <c r="AA711" s="1801"/>
      <c r="AB711" s="1804"/>
      <c r="AC711" s="1801"/>
    </row>
    <row r="712">
      <c r="A712" s="1801"/>
      <c r="B712" s="1801"/>
      <c r="C712" s="1801"/>
      <c r="D712" s="1802"/>
      <c r="E712" s="1803"/>
      <c r="F712" s="1801"/>
      <c r="G712" s="1801"/>
      <c r="H712" s="1801"/>
      <c r="I712" s="1801"/>
      <c r="J712" s="1801"/>
      <c r="K712" s="1804"/>
      <c r="L712" s="1804"/>
      <c r="M712" s="1804"/>
      <c r="N712" s="1804"/>
      <c r="O712" s="1805"/>
      <c r="P712" s="1804"/>
      <c r="Q712" s="1806"/>
      <c r="R712" s="1804"/>
      <c r="S712" s="1801"/>
      <c r="T712" s="1804"/>
      <c r="U712" s="1801"/>
      <c r="V712" s="1801"/>
      <c r="W712" s="1807"/>
      <c r="X712" s="1801"/>
      <c r="Y712" s="1801"/>
      <c r="Z712" s="1804"/>
      <c r="AA712" s="1801"/>
      <c r="AB712" s="1804"/>
      <c r="AC712" s="1801"/>
    </row>
    <row r="713">
      <c r="A713" s="1801"/>
      <c r="B713" s="1801"/>
      <c r="C713" s="1801"/>
      <c r="D713" s="1802"/>
      <c r="E713" s="1803"/>
      <c r="F713" s="1801"/>
      <c r="G713" s="1801"/>
      <c r="H713" s="1801"/>
      <c r="I713" s="1801"/>
      <c r="J713" s="1801"/>
      <c r="K713" s="1804"/>
      <c r="L713" s="1804"/>
      <c r="M713" s="1804"/>
      <c r="N713" s="1804"/>
      <c r="O713" s="1805"/>
      <c r="P713" s="1804"/>
      <c r="Q713" s="1806"/>
      <c r="R713" s="1804"/>
      <c r="S713" s="1801"/>
      <c r="T713" s="1804"/>
      <c r="U713" s="1801"/>
      <c r="V713" s="1801"/>
      <c r="W713" s="1807"/>
      <c r="X713" s="1801"/>
      <c r="Y713" s="1801"/>
      <c r="Z713" s="1804"/>
      <c r="AA713" s="1801"/>
      <c r="AB713" s="1804"/>
      <c r="AC713" s="1801"/>
    </row>
    <row r="714">
      <c r="A714" s="1801"/>
      <c r="B714" s="1801"/>
      <c r="C714" s="1801"/>
      <c r="D714" s="1802"/>
      <c r="E714" s="1803"/>
      <c r="F714" s="1801"/>
      <c r="G714" s="1801"/>
      <c r="H714" s="1801"/>
      <c r="I714" s="1801"/>
      <c r="J714" s="1801"/>
      <c r="K714" s="1804"/>
      <c r="L714" s="1804"/>
      <c r="M714" s="1804"/>
      <c r="N714" s="1804"/>
      <c r="O714" s="1805"/>
      <c r="P714" s="1804"/>
      <c r="Q714" s="1806"/>
      <c r="R714" s="1804"/>
      <c r="S714" s="1801"/>
      <c r="T714" s="1804"/>
      <c r="U714" s="1801"/>
      <c r="V714" s="1801"/>
      <c r="W714" s="1807"/>
      <c r="X714" s="1801"/>
      <c r="Y714" s="1801"/>
      <c r="Z714" s="1804"/>
      <c r="AA714" s="1801"/>
      <c r="AB714" s="1804"/>
      <c r="AC714" s="1801"/>
    </row>
    <row r="715">
      <c r="A715" s="1801"/>
      <c r="B715" s="1801"/>
      <c r="C715" s="1801"/>
      <c r="D715" s="1802"/>
      <c r="E715" s="1803"/>
      <c r="F715" s="1801"/>
      <c r="G715" s="1801"/>
      <c r="H715" s="1801"/>
      <c r="I715" s="1801"/>
      <c r="J715" s="1801"/>
      <c r="K715" s="1804"/>
      <c r="L715" s="1804"/>
      <c r="M715" s="1804"/>
      <c r="N715" s="1804"/>
      <c r="O715" s="1805"/>
      <c r="P715" s="1804"/>
      <c r="Q715" s="1806"/>
      <c r="R715" s="1804"/>
      <c r="S715" s="1801"/>
      <c r="T715" s="1804"/>
      <c r="U715" s="1801"/>
      <c r="V715" s="1801"/>
      <c r="W715" s="1807"/>
      <c r="X715" s="1801"/>
      <c r="Y715" s="1801"/>
      <c r="Z715" s="1804"/>
      <c r="AA715" s="1801"/>
      <c r="AB715" s="1804"/>
      <c r="AC715" s="1801"/>
    </row>
    <row r="716">
      <c r="A716" s="1801"/>
      <c r="B716" s="1801"/>
      <c r="C716" s="1801"/>
      <c r="D716" s="1802"/>
      <c r="E716" s="1803"/>
      <c r="F716" s="1801"/>
      <c r="G716" s="1801"/>
      <c r="H716" s="1801"/>
      <c r="I716" s="1801"/>
      <c r="J716" s="1801"/>
      <c r="K716" s="1804"/>
      <c r="L716" s="1804"/>
      <c r="M716" s="1804"/>
      <c r="N716" s="1804"/>
      <c r="O716" s="1805"/>
      <c r="P716" s="1804"/>
      <c r="Q716" s="1806"/>
      <c r="R716" s="1804"/>
      <c r="S716" s="1801"/>
      <c r="T716" s="1804"/>
      <c r="U716" s="1801"/>
      <c r="V716" s="1801"/>
      <c r="W716" s="1807"/>
      <c r="X716" s="1801"/>
      <c r="Y716" s="1801"/>
      <c r="Z716" s="1804"/>
      <c r="AA716" s="1801"/>
      <c r="AB716" s="1804"/>
      <c r="AC716" s="1801"/>
    </row>
    <row r="717">
      <c r="A717" s="1801"/>
      <c r="B717" s="1801"/>
      <c r="C717" s="1801"/>
      <c r="D717" s="1802"/>
      <c r="E717" s="1803"/>
      <c r="F717" s="1801"/>
      <c r="G717" s="1801"/>
      <c r="H717" s="1801"/>
      <c r="I717" s="1801"/>
      <c r="J717" s="1801"/>
      <c r="K717" s="1804"/>
      <c r="L717" s="1804"/>
      <c r="M717" s="1804"/>
      <c r="N717" s="1804"/>
      <c r="O717" s="1805"/>
      <c r="P717" s="1804"/>
      <c r="Q717" s="1806"/>
      <c r="R717" s="1804"/>
      <c r="S717" s="1801"/>
      <c r="T717" s="1804"/>
      <c r="U717" s="1801"/>
      <c r="V717" s="1801"/>
      <c r="W717" s="1807"/>
      <c r="X717" s="1801"/>
      <c r="Y717" s="1801"/>
      <c r="Z717" s="1804"/>
      <c r="AA717" s="1801"/>
      <c r="AB717" s="1804"/>
      <c r="AC717" s="1801"/>
    </row>
    <row r="718">
      <c r="A718" s="1801"/>
      <c r="B718" s="1801"/>
      <c r="C718" s="1801"/>
      <c r="D718" s="1802"/>
      <c r="E718" s="1803"/>
      <c r="F718" s="1801"/>
      <c r="G718" s="1801"/>
      <c r="H718" s="1801"/>
      <c r="I718" s="1801"/>
      <c r="J718" s="1801"/>
      <c r="K718" s="1804"/>
      <c r="L718" s="1804"/>
      <c r="M718" s="1804"/>
      <c r="N718" s="1804"/>
      <c r="O718" s="1805"/>
      <c r="P718" s="1804"/>
      <c r="Q718" s="1806"/>
      <c r="R718" s="1804"/>
      <c r="S718" s="1801"/>
      <c r="T718" s="1804"/>
      <c r="U718" s="1801"/>
      <c r="V718" s="1801"/>
      <c r="W718" s="1807"/>
      <c r="X718" s="1801"/>
      <c r="Y718" s="1801"/>
      <c r="Z718" s="1804"/>
      <c r="AA718" s="1801"/>
      <c r="AB718" s="1804"/>
      <c r="AC718" s="1801"/>
    </row>
    <row r="719">
      <c r="A719" s="1801"/>
      <c r="B719" s="1801"/>
      <c r="C719" s="1801"/>
      <c r="D719" s="1802"/>
      <c r="E719" s="1803"/>
      <c r="F719" s="1801"/>
      <c r="G719" s="1801"/>
      <c r="H719" s="1801"/>
      <c r="I719" s="1801"/>
      <c r="J719" s="1801"/>
      <c r="K719" s="1804"/>
      <c r="L719" s="1804"/>
      <c r="M719" s="1804"/>
      <c r="N719" s="1804"/>
      <c r="O719" s="1805"/>
      <c r="P719" s="1804"/>
      <c r="Q719" s="1806"/>
      <c r="R719" s="1804"/>
      <c r="S719" s="1801"/>
      <c r="T719" s="1804"/>
      <c r="U719" s="1801"/>
      <c r="V719" s="1801"/>
      <c r="W719" s="1807"/>
      <c r="X719" s="1801"/>
      <c r="Y719" s="1801"/>
      <c r="Z719" s="1804"/>
      <c r="AA719" s="1801"/>
      <c r="AB719" s="1804"/>
      <c r="AC719" s="1801"/>
    </row>
    <row r="720">
      <c r="A720" s="1801"/>
      <c r="B720" s="1801"/>
      <c r="C720" s="1801"/>
      <c r="D720" s="1802"/>
      <c r="E720" s="1803"/>
      <c r="F720" s="1801"/>
      <c r="G720" s="1801"/>
      <c r="H720" s="1801"/>
      <c r="I720" s="1801"/>
      <c r="J720" s="1801"/>
      <c r="K720" s="1804"/>
      <c r="L720" s="1804"/>
      <c r="M720" s="1804"/>
      <c r="N720" s="1804"/>
      <c r="O720" s="1805"/>
      <c r="P720" s="1804"/>
      <c r="Q720" s="1806"/>
      <c r="R720" s="1804"/>
      <c r="S720" s="1801"/>
      <c r="T720" s="1804"/>
      <c r="U720" s="1801"/>
      <c r="V720" s="1801"/>
      <c r="W720" s="1807"/>
      <c r="X720" s="1801"/>
      <c r="Y720" s="1801"/>
      <c r="Z720" s="1804"/>
      <c r="AA720" s="1801"/>
      <c r="AB720" s="1804"/>
      <c r="AC720" s="1801"/>
    </row>
    <row r="721">
      <c r="A721" s="1801"/>
      <c r="B721" s="1801"/>
      <c r="C721" s="1801"/>
      <c r="D721" s="1802"/>
      <c r="E721" s="1803"/>
      <c r="F721" s="1801"/>
      <c r="G721" s="1801"/>
      <c r="H721" s="1801"/>
      <c r="I721" s="1801"/>
      <c r="J721" s="1801"/>
      <c r="K721" s="1804"/>
      <c r="L721" s="1804"/>
      <c r="M721" s="1804"/>
      <c r="N721" s="1804"/>
      <c r="O721" s="1805"/>
      <c r="P721" s="1804"/>
      <c r="Q721" s="1806"/>
      <c r="R721" s="1804"/>
      <c r="S721" s="1801"/>
      <c r="T721" s="1804"/>
      <c r="U721" s="1801"/>
      <c r="V721" s="1801"/>
      <c r="W721" s="1807"/>
      <c r="X721" s="1801"/>
      <c r="Y721" s="1801"/>
      <c r="Z721" s="1804"/>
      <c r="AA721" s="1801"/>
      <c r="AB721" s="1804"/>
      <c r="AC721" s="1801"/>
    </row>
    <row r="722">
      <c r="A722" s="1801"/>
      <c r="B722" s="1801"/>
      <c r="C722" s="1801"/>
      <c r="D722" s="1802"/>
      <c r="E722" s="1803"/>
      <c r="F722" s="1801"/>
      <c r="G722" s="1801"/>
      <c r="H722" s="1801"/>
      <c r="I722" s="1801"/>
      <c r="J722" s="1801"/>
      <c r="K722" s="1804"/>
      <c r="L722" s="1804"/>
      <c r="M722" s="1804"/>
      <c r="N722" s="1804"/>
      <c r="O722" s="1805"/>
      <c r="P722" s="1804"/>
      <c r="Q722" s="1806"/>
      <c r="R722" s="1804"/>
      <c r="S722" s="1801"/>
      <c r="T722" s="1804"/>
      <c r="U722" s="1801"/>
      <c r="V722" s="1801"/>
      <c r="W722" s="1807"/>
      <c r="X722" s="1801"/>
      <c r="Y722" s="1801"/>
      <c r="Z722" s="1804"/>
      <c r="AA722" s="1801"/>
      <c r="AB722" s="1804"/>
      <c r="AC722" s="1801"/>
    </row>
    <row r="723">
      <c r="A723" s="1801"/>
      <c r="B723" s="1801"/>
      <c r="C723" s="1801"/>
      <c r="D723" s="1802"/>
      <c r="E723" s="1803"/>
      <c r="F723" s="1801"/>
      <c r="G723" s="1801"/>
      <c r="H723" s="1801"/>
      <c r="I723" s="1801"/>
      <c r="J723" s="1801"/>
      <c r="K723" s="1804"/>
      <c r="L723" s="1804"/>
      <c r="M723" s="1804"/>
      <c r="N723" s="1804"/>
      <c r="O723" s="1805"/>
      <c r="P723" s="1804"/>
      <c r="Q723" s="1806"/>
      <c r="R723" s="1804"/>
      <c r="S723" s="1801"/>
      <c r="T723" s="1804"/>
      <c r="U723" s="1801"/>
      <c r="V723" s="1801"/>
      <c r="W723" s="1807"/>
      <c r="X723" s="1801"/>
      <c r="Y723" s="1801"/>
      <c r="Z723" s="1804"/>
      <c r="AA723" s="1801"/>
      <c r="AB723" s="1804"/>
      <c r="AC723" s="1801"/>
    </row>
    <row r="724">
      <c r="A724" s="1801"/>
      <c r="B724" s="1801"/>
      <c r="C724" s="1801"/>
      <c r="D724" s="1802"/>
      <c r="E724" s="1803"/>
      <c r="F724" s="1801"/>
      <c r="G724" s="1801"/>
      <c r="H724" s="1801"/>
      <c r="I724" s="1801"/>
      <c r="J724" s="1801"/>
      <c r="K724" s="1804"/>
      <c r="L724" s="1804"/>
      <c r="M724" s="1804"/>
      <c r="N724" s="1804"/>
      <c r="O724" s="1805"/>
      <c r="P724" s="1804"/>
      <c r="Q724" s="1806"/>
      <c r="R724" s="1804"/>
      <c r="S724" s="1801"/>
      <c r="T724" s="1804"/>
      <c r="U724" s="1801"/>
      <c r="V724" s="1801"/>
      <c r="W724" s="1807"/>
      <c r="X724" s="1801"/>
      <c r="Y724" s="1801"/>
      <c r="Z724" s="1804"/>
      <c r="AA724" s="1801"/>
      <c r="AB724" s="1804"/>
      <c r="AC724" s="1801"/>
    </row>
    <row r="725">
      <c r="A725" s="1801"/>
      <c r="B725" s="1801"/>
      <c r="C725" s="1801"/>
      <c r="D725" s="1802"/>
      <c r="E725" s="1803"/>
      <c r="F725" s="1801"/>
      <c r="G725" s="1801"/>
      <c r="H725" s="1801"/>
      <c r="I725" s="1801"/>
      <c r="J725" s="1801"/>
      <c r="K725" s="1804"/>
      <c r="L725" s="1804"/>
      <c r="M725" s="1804"/>
      <c r="N725" s="1804"/>
      <c r="O725" s="1805"/>
      <c r="P725" s="1804"/>
      <c r="Q725" s="1806"/>
      <c r="R725" s="1804"/>
      <c r="S725" s="1801"/>
      <c r="T725" s="1804"/>
      <c r="U725" s="1801"/>
      <c r="V725" s="1801"/>
      <c r="W725" s="1807"/>
      <c r="X725" s="1801"/>
      <c r="Y725" s="1801"/>
      <c r="Z725" s="1804"/>
      <c r="AA725" s="1801"/>
      <c r="AB725" s="1804"/>
      <c r="AC725" s="1801"/>
    </row>
    <row r="726">
      <c r="A726" s="1801"/>
      <c r="B726" s="1801"/>
      <c r="C726" s="1801"/>
      <c r="D726" s="1802"/>
      <c r="E726" s="1803"/>
      <c r="F726" s="1801"/>
      <c r="G726" s="1801"/>
      <c r="H726" s="1801"/>
      <c r="I726" s="1801"/>
      <c r="J726" s="1801"/>
      <c r="K726" s="1804"/>
      <c r="L726" s="1804"/>
      <c r="M726" s="1804"/>
      <c r="N726" s="1804"/>
      <c r="O726" s="1805"/>
      <c r="P726" s="1804"/>
      <c r="Q726" s="1806"/>
      <c r="R726" s="1804"/>
      <c r="S726" s="1801"/>
      <c r="T726" s="1804"/>
      <c r="U726" s="1801"/>
      <c r="V726" s="1801"/>
      <c r="W726" s="1807"/>
      <c r="X726" s="1801"/>
      <c r="Y726" s="1801"/>
      <c r="Z726" s="1804"/>
      <c r="AA726" s="1801"/>
      <c r="AB726" s="1804"/>
      <c r="AC726" s="1801"/>
    </row>
    <row r="727">
      <c r="A727" s="1801"/>
      <c r="B727" s="1801"/>
      <c r="C727" s="1801"/>
      <c r="D727" s="1802"/>
      <c r="E727" s="1803"/>
      <c r="F727" s="1801"/>
      <c r="G727" s="1801"/>
      <c r="H727" s="1801"/>
      <c r="I727" s="1801"/>
      <c r="J727" s="1801"/>
      <c r="K727" s="1804"/>
      <c r="L727" s="1804"/>
      <c r="M727" s="1804"/>
      <c r="N727" s="1804"/>
      <c r="O727" s="1805"/>
      <c r="P727" s="1804"/>
      <c r="Q727" s="1806"/>
      <c r="R727" s="1804"/>
      <c r="S727" s="1801"/>
      <c r="T727" s="1804"/>
      <c r="U727" s="1801"/>
      <c r="V727" s="1801"/>
      <c r="W727" s="1807"/>
      <c r="X727" s="1801"/>
      <c r="Y727" s="1801"/>
      <c r="Z727" s="1804"/>
      <c r="AA727" s="1801"/>
      <c r="AB727" s="1804"/>
      <c r="AC727" s="1801"/>
    </row>
    <row r="728">
      <c r="A728" s="1801"/>
      <c r="B728" s="1801"/>
      <c r="C728" s="1801"/>
      <c r="D728" s="1802"/>
      <c r="E728" s="1803"/>
      <c r="F728" s="1801"/>
      <c r="G728" s="1801"/>
      <c r="H728" s="1801"/>
      <c r="I728" s="1801"/>
      <c r="J728" s="1801"/>
      <c r="K728" s="1804"/>
      <c r="L728" s="1804"/>
      <c r="M728" s="1804"/>
      <c r="N728" s="1804"/>
      <c r="O728" s="1805"/>
      <c r="P728" s="1804"/>
      <c r="Q728" s="1806"/>
      <c r="R728" s="1804"/>
      <c r="S728" s="1801"/>
      <c r="T728" s="1804"/>
      <c r="U728" s="1801"/>
      <c r="V728" s="1801"/>
      <c r="W728" s="1807"/>
      <c r="X728" s="1801"/>
      <c r="Y728" s="1801"/>
      <c r="Z728" s="1804"/>
      <c r="AA728" s="1801"/>
      <c r="AB728" s="1804"/>
      <c r="AC728" s="1801"/>
    </row>
    <row r="729">
      <c r="A729" s="1801"/>
      <c r="B729" s="1801"/>
      <c r="C729" s="1801"/>
      <c r="D729" s="1802"/>
      <c r="E729" s="1803"/>
      <c r="F729" s="1801"/>
      <c r="G729" s="1801"/>
      <c r="H729" s="1801"/>
      <c r="I729" s="1801"/>
      <c r="J729" s="1801"/>
      <c r="K729" s="1804"/>
      <c r="L729" s="1804"/>
      <c r="M729" s="1804"/>
      <c r="N729" s="1804"/>
      <c r="O729" s="1805"/>
      <c r="P729" s="1804"/>
      <c r="Q729" s="1806"/>
      <c r="R729" s="1804"/>
      <c r="S729" s="1801"/>
      <c r="T729" s="1804"/>
      <c r="U729" s="1801"/>
      <c r="V729" s="1801"/>
      <c r="W729" s="1807"/>
      <c r="X729" s="1801"/>
      <c r="Y729" s="1801"/>
      <c r="Z729" s="1804"/>
      <c r="AA729" s="1801"/>
      <c r="AB729" s="1804"/>
      <c r="AC729" s="1801"/>
    </row>
    <row r="730">
      <c r="A730" s="1801"/>
      <c r="B730" s="1801"/>
      <c r="C730" s="1801"/>
      <c r="D730" s="1802"/>
      <c r="E730" s="1803"/>
      <c r="F730" s="1801"/>
      <c r="G730" s="1801"/>
      <c r="H730" s="1801"/>
      <c r="I730" s="1801"/>
      <c r="J730" s="1801"/>
      <c r="K730" s="1804"/>
      <c r="L730" s="1804"/>
      <c r="M730" s="1804"/>
      <c r="N730" s="1804"/>
      <c r="O730" s="1805"/>
      <c r="P730" s="1804"/>
      <c r="Q730" s="1806"/>
      <c r="R730" s="1804"/>
      <c r="S730" s="1801"/>
      <c r="T730" s="1804"/>
      <c r="U730" s="1801"/>
      <c r="V730" s="1801"/>
      <c r="W730" s="1807"/>
      <c r="X730" s="1801"/>
      <c r="Y730" s="1801"/>
      <c r="Z730" s="1804"/>
      <c r="AA730" s="1801"/>
      <c r="AB730" s="1804"/>
      <c r="AC730" s="1801"/>
    </row>
    <row r="731">
      <c r="A731" s="1801"/>
      <c r="B731" s="1801"/>
      <c r="C731" s="1801"/>
      <c r="D731" s="1802"/>
      <c r="E731" s="1803"/>
      <c r="F731" s="1801"/>
      <c r="G731" s="1801"/>
      <c r="H731" s="1801"/>
      <c r="I731" s="1801"/>
      <c r="J731" s="1801"/>
      <c r="K731" s="1804"/>
      <c r="L731" s="1804"/>
      <c r="M731" s="1804"/>
      <c r="N731" s="1804"/>
      <c r="O731" s="1805"/>
      <c r="P731" s="1804"/>
      <c r="Q731" s="1806"/>
      <c r="R731" s="1804"/>
      <c r="S731" s="1801"/>
      <c r="T731" s="1804"/>
      <c r="U731" s="1801"/>
      <c r="V731" s="1801"/>
      <c r="W731" s="1807"/>
      <c r="X731" s="1801"/>
      <c r="Y731" s="1801"/>
      <c r="Z731" s="1804"/>
      <c r="AA731" s="1801"/>
      <c r="AB731" s="1804"/>
      <c r="AC731" s="1801"/>
    </row>
    <row r="732">
      <c r="A732" s="1801"/>
      <c r="B732" s="1801"/>
      <c r="C732" s="1801"/>
      <c r="D732" s="1802"/>
      <c r="E732" s="1803"/>
      <c r="F732" s="1801"/>
      <c r="G732" s="1801"/>
      <c r="H732" s="1801"/>
      <c r="I732" s="1801"/>
      <c r="J732" s="1801"/>
      <c r="K732" s="1804"/>
      <c r="L732" s="1804"/>
      <c r="M732" s="1804"/>
      <c r="N732" s="1804"/>
      <c r="O732" s="1805"/>
      <c r="P732" s="1804"/>
      <c r="Q732" s="1806"/>
      <c r="R732" s="1804"/>
      <c r="S732" s="1801"/>
      <c r="T732" s="1804"/>
      <c r="U732" s="1801"/>
      <c r="V732" s="1801"/>
      <c r="W732" s="1807"/>
      <c r="X732" s="1801"/>
      <c r="Y732" s="1801"/>
      <c r="Z732" s="1804"/>
      <c r="AA732" s="1801"/>
      <c r="AB732" s="1804"/>
      <c r="AC732" s="1801"/>
    </row>
    <row r="733">
      <c r="A733" s="1801"/>
      <c r="B733" s="1801"/>
      <c r="C733" s="1801"/>
      <c r="D733" s="1802"/>
      <c r="E733" s="1803"/>
      <c r="F733" s="1801"/>
      <c r="G733" s="1801"/>
      <c r="H733" s="1801"/>
      <c r="I733" s="1801"/>
      <c r="J733" s="1801"/>
      <c r="K733" s="1804"/>
      <c r="L733" s="1804"/>
      <c r="M733" s="1804"/>
      <c r="N733" s="1804"/>
      <c r="O733" s="1805"/>
      <c r="P733" s="1804"/>
      <c r="Q733" s="1806"/>
      <c r="R733" s="1804"/>
      <c r="S733" s="1801"/>
      <c r="T733" s="1804"/>
      <c r="U733" s="1801"/>
      <c r="V733" s="1801"/>
      <c r="W733" s="1807"/>
      <c r="X733" s="1801"/>
      <c r="Y733" s="1801"/>
      <c r="Z733" s="1804"/>
      <c r="AA733" s="1801"/>
      <c r="AB733" s="1804"/>
      <c r="AC733" s="1801"/>
    </row>
    <row r="734">
      <c r="A734" s="1801"/>
      <c r="B734" s="1801"/>
      <c r="C734" s="1801"/>
      <c r="D734" s="1802"/>
      <c r="E734" s="1803"/>
      <c r="F734" s="1801"/>
      <c r="G734" s="1801"/>
      <c r="H734" s="1801"/>
      <c r="I734" s="1801"/>
      <c r="J734" s="1801"/>
      <c r="K734" s="1804"/>
      <c r="L734" s="1804"/>
      <c r="M734" s="1804"/>
      <c r="N734" s="1804"/>
      <c r="O734" s="1805"/>
      <c r="P734" s="1804"/>
      <c r="Q734" s="1806"/>
      <c r="R734" s="1804"/>
      <c r="S734" s="1801"/>
      <c r="T734" s="1804"/>
      <c r="U734" s="1801"/>
      <c r="V734" s="1801"/>
      <c r="W734" s="1807"/>
      <c r="X734" s="1801"/>
      <c r="Y734" s="1801"/>
      <c r="Z734" s="1804"/>
      <c r="AA734" s="1801"/>
      <c r="AB734" s="1804"/>
      <c r="AC734" s="1801"/>
    </row>
    <row r="735">
      <c r="A735" s="1801"/>
      <c r="B735" s="1801"/>
      <c r="C735" s="1801"/>
      <c r="D735" s="1802"/>
      <c r="E735" s="1803"/>
      <c r="F735" s="1801"/>
      <c r="G735" s="1801"/>
      <c r="H735" s="1801"/>
      <c r="I735" s="1801"/>
      <c r="J735" s="1801"/>
      <c r="K735" s="1804"/>
      <c r="L735" s="1804"/>
      <c r="M735" s="1804"/>
      <c r="N735" s="1804"/>
      <c r="O735" s="1805"/>
      <c r="P735" s="1804"/>
      <c r="Q735" s="1806"/>
      <c r="R735" s="1804"/>
      <c r="S735" s="1801"/>
      <c r="T735" s="1804"/>
      <c r="U735" s="1801"/>
      <c r="V735" s="1801"/>
      <c r="W735" s="1807"/>
      <c r="X735" s="1801"/>
      <c r="Y735" s="1801"/>
      <c r="Z735" s="1804"/>
      <c r="AA735" s="1801"/>
      <c r="AB735" s="1804"/>
      <c r="AC735" s="1801"/>
    </row>
    <row r="736">
      <c r="A736" s="1801"/>
      <c r="B736" s="1801"/>
      <c r="C736" s="1801"/>
      <c r="D736" s="1802"/>
      <c r="E736" s="1803"/>
      <c r="F736" s="1801"/>
      <c r="G736" s="1801"/>
      <c r="H736" s="1801"/>
      <c r="I736" s="1801"/>
      <c r="J736" s="1801"/>
      <c r="K736" s="1804"/>
      <c r="L736" s="1804"/>
      <c r="M736" s="1804"/>
      <c r="N736" s="1804"/>
      <c r="O736" s="1805"/>
      <c r="P736" s="1804"/>
      <c r="Q736" s="1806"/>
      <c r="R736" s="1804"/>
      <c r="S736" s="1801"/>
      <c r="T736" s="1804"/>
      <c r="U736" s="1801"/>
      <c r="V736" s="1801"/>
      <c r="W736" s="1807"/>
      <c r="X736" s="1801"/>
      <c r="Y736" s="1801"/>
      <c r="Z736" s="1804"/>
      <c r="AA736" s="1801"/>
      <c r="AB736" s="1804"/>
      <c r="AC736" s="1801"/>
    </row>
    <row r="737">
      <c r="A737" s="1801"/>
      <c r="B737" s="1801"/>
      <c r="C737" s="1801"/>
      <c r="D737" s="1802"/>
      <c r="E737" s="1803"/>
      <c r="F737" s="1801"/>
      <c r="G737" s="1801"/>
      <c r="H737" s="1801"/>
      <c r="I737" s="1801"/>
      <c r="J737" s="1801"/>
      <c r="K737" s="1804"/>
      <c r="L737" s="1804"/>
      <c r="M737" s="1804"/>
      <c r="N737" s="1804"/>
      <c r="O737" s="1805"/>
      <c r="P737" s="1804"/>
      <c r="Q737" s="1806"/>
      <c r="R737" s="1804"/>
      <c r="S737" s="1801"/>
      <c r="T737" s="1804"/>
      <c r="U737" s="1801"/>
      <c r="V737" s="1801"/>
      <c r="W737" s="1807"/>
      <c r="X737" s="1801"/>
      <c r="Y737" s="1801"/>
      <c r="Z737" s="1804"/>
      <c r="AA737" s="1801"/>
      <c r="AB737" s="1804"/>
      <c r="AC737" s="1801"/>
    </row>
    <row r="738">
      <c r="A738" s="1801"/>
      <c r="B738" s="1801"/>
      <c r="C738" s="1801"/>
      <c r="D738" s="1802"/>
      <c r="E738" s="1803"/>
      <c r="F738" s="1801"/>
      <c r="G738" s="1801"/>
      <c r="H738" s="1801"/>
      <c r="I738" s="1801"/>
      <c r="J738" s="1801"/>
      <c r="K738" s="1804"/>
      <c r="L738" s="1804"/>
      <c r="M738" s="1804"/>
      <c r="N738" s="1804"/>
      <c r="O738" s="1805"/>
      <c r="P738" s="1804"/>
      <c r="Q738" s="1806"/>
      <c r="R738" s="1804"/>
      <c r="S738" s="1801"/>
      <c r="T738" s="1804"/>
      <c r="U738" s="1801"/>
      <c r="V738" s="1801"/>
      <c r="W738" s="1807"/>
      <c r="X738" s="1801"/>
      <c r="Y738" s="1801"/>
      <c r="Z738" s="1804"/>
      <c r="AA738" s="1801"/>
      <c r="AB738" s="1804"/>
      <c r="AC738" s="1801"/>
    </row>
    <row r="739">
      <c r="A739" s="1801"/>
      <c r="B739" s="1801"/>
      <c r="C739" s="1801"/>
      <c r="D739" s="1802"/>
      <c r="E739" s="1803"/>
      <c r="F739" s="1801"/>
      <c r="G739" s="1801"/>
      <c r="H739" s="1801"/>
      <c r="I739" s="1801"/>
      <c r="J739" s="1801"/>
      <c r="K739" s="1804"/>
      <c r="L739" s="1804"/>
      <c r="M739" s="1804"/>
      <c r="N739" s="1804"/>
      <c r="O739" s="1805"/>
      <c r="P739" s="1804"/>
      <c r="Q739" s="1806"/>
      <c r="R739" s="1804"/>
      <c r="S739" s="1801"/>
      <c r="T739" s="1804"/>
      <c r="U739" s="1801"/>
      <c r="V739" s="1801"/>
      <c r="W739" s="1807"/>
      <c r="X739" s="1801"/>
      <c r="Y739" s="1801"/>
      <c r="Z739" s="1804"/>
      <c r="AA739" s="1801"/>
      <c r="AB739" s="1804"/>
      <c r="AC739" s="1801"/>
    </row>
    <row r="740">
      <c r="A740" s="1801"/>
      <c r="B740" s="1801"/>
      <c r="C740" s="1801"/>
      <c r="D740" s="1802"/>
      <c r="E740" s="1803"/>
      <c r="F740" s="1801"/>
      <c r="G740" s="1801"/>
      <c r="H740" s="1801"/>
      <c r="I740" s="1801"/>
      <c r="J740" s="1801"/>
      <c r="K740" s="1804"/>
      <c r="L740" s="1804"/>
      <c r="M740" s="1804"/>
      <c r="N740" s="1804"/>
      <c r="O740" s="1805"/>
      <c r="P740" s="1804"/>
      <c r="Q740" s="1806"/>
      <c r="R740" s="1804"/>
      <c r="S740" s="1801"/>
      <c r="T740" s="1804"/>
      <c r="U740" s="1801"/>
      <c r="V740" s="1801"/>
      <c r="W740" s="1807"/>
      <c r="X740" s="1801"/>
      <c r="Y740" s="1801"/>
      <c r="Z740" s="1804"/>
      <c r="AA740" s="1801"/>
      <c r="AB740" s="1804"/>
      <c r="AC740" s="1801"/>
    </row>
    <row r="741">
      <c r="A741" s="1801"/>
      <c r="B741" s="1801"/>
      <c r="C741" s="1801"/>
      <c r="D741" s="1802"/>
      <c r="E741" s="1803"/>
      <c r="F741" s="1801"/>
      <c r="G741" s="1801"/>
      <c r="H741" s="1801"/>
      <c r="I741" s="1801"/>
      <c r="J741" s="1801"/>
      <c r="K741" s="1804"/>
      <c r="L741" s="1804"/>
      <c r="M741" s="1804"/>
      <c r="N741" s="1804"/>
      <c r="O741" s="1805"/>
      <c r="P741" s="1804"/>
      <c r="Q741" s="1806"/>
      <c r="R741" s="1804"/>
      <c r="S741" s="1801"/>
      <c r="T741" s="1804"/>
      <c r="U741" s="1801"/>
      <c r="V741" s="1801"/>
      <c r="W741" s="1807"/>
      <c r="X741" s="1801"/>
      <c r="Y741" s="1801"/>
      <c r="Z741" s="1804"/>
      <c r="AA741" s="1801"/>
      <c r="AB741" s="1804"/>
      <c r="AC741" s="1801"/>
    </row>
    <row r="742">
      <c r="A742" s="1801"/>
      <c r="B742" s="1801"/>
      <c r="C742" s="1801"/>
      <c r="D742" s="1802"/>
      <c r="E742" s="1803"/>
      <c r="F742" s="1801"/>
      <c r="G742" s="1801"/>
      <c r="H742" s="1801"/>
      <c r="I742" s="1801"/>
      <c r="J742" s="1801"/>
      <c r="K742" s="1804"/>
      <c r="L742" s="1804"/>
      <c r="M742" s="1804"/>
      <c r="N742" s="1804"/>
      <c r="O742" s="1805"/>
      <c r="P742" s="1804"/>
      <c r="Q742" s="1806"/>
      <c r="R742" s="1804"/>
      <c r="S742" s="1801"/>
      <c r="T742" s="1804"/>
      <c r="U742" s="1801"/>
      <c r="V742" s="1801"/>
      <c r="W742" s="1807"/>
      <c r="X742" s="1801"/>
      <c r="Y742" s="1801"/>
      <c r="Z742" s="1804"/>
      <c r="AA742" s="1801"/>
      <c r="AB742" s="1804"/>
      <c r="AC742" s="1801"/>
    </row>
    <row r="743">
      <c r="A743" s="1801"/>
      <c r="B743" s="1801"/>
      <c r="C743" s="1801"/>
      <c r="D743" s="1802"/>
      <c r="E743" s="1803"/>
      <c r="F743" s="1801"/>
      <c r="G743" s="1801"/>
      <c r="H743" s="1801"/>
      <c r="I743" s="1801"/>
      <c r="J743" s="1801"/>
      <c r="K743" s="1804"/>
      <c r="L743" s="1804"/>
      <c r="M743" s="1804"/>
      <c r="N743" s="1804"/>
      <c r="O743" s="1805"/>
      <c r="P743" s="1804"/>
      <c r="Q743" s="1806"/>
      <c r="R743" s="1804"/>
      <c r="S743" s="1801"/>
      <c r="T743" s="1804"/>
      <c r="U743" s="1801"/>
      <c r="V743" s="1801"/>
      <c r="W743" s="1807"/>
      <c r="X743" s="1801"/>
      <c r="Y743" s="1801"/>
      <c r="Z743" s="1804"/>
      <c r="AA743" s="1801"/>
      <c r="AB743" s="1804"/>
      <c r="AC743" s="1801"/>
    </row>
    <row r="744">
      <c r="A744" s="1801"/>
      <c r="B744" s="1801"/>
      <c r="C744" s="1801"/>
      <c r="D744" s="1802"/>
      <c r="E744" s="1803"/>
      <c r="F744" s="1801"/>
      <c r="G744" s="1801"/>
      <c r="H744" s="1801"/>
      <c r="I744" s="1801"/>
      <c r="J744" s="1801"/>
      <c r="K744" s="1804"/>
      <c r="L744" s="1804"/>
      <c r="M744" s="1804"/>
      <c r="N744" s="1804"/>
      <c r="O744" s="1805"/>
      <c r="P744" s="1804"/>
      <c r="Q744" s="1806"/>
      <c r="R744" s="1804"/>
      <c r="S744" s="1801"/>
      <c r="T744" s="1804"/>
      <c r="U744" s="1801"/>
      <c r="V744" s="1801"/>
      <c r="W744" s="1807"/>
      <c r="X744" s="1801"/>
      <c r="Y744" s="1801"/>
      <c r="Z744" s="1804"/>
      <c r="AA744" s="1801"/>
      <c r="AB744" s="1804"/>
      <c r="AC744" s="1801"/>
    </row>
    <row r="745">
      <c r="A745" s="1801"/>
      <c r="B745" s="1801"/>
      <c r="C745" s="1801"/>
      <c r="D745" s="1802"/>
      <c r="E745" s="1803"/>
      <c r="F745" s="1801"/>
      <c r="G745" s="1801"/>
      <c r="H745" s="1801"/>
      <c r="I745" s="1801"/>
      <c r="J745" s="1801"/>
      <c r="K745" s="1804"/>
      <c r="L745" s="1804"/>
      <c r="M745" s="1804"/>
      <c r="N745" s="1804"/>
      <c r="O745" s="1805"/>
      <c r="P745" s="1804"/>
      <c r="Q745" s="1806"/>
      <c r="R745" s="1804"/>
      <c r="S745" s="1801"/>
      <c r="T745" s="1804"/>
      <c r="U745" s="1801"/>
      <c r="V745" s="1801"/>
      <c r="W745" s="1807"/>
      <c r="X745" s="1801"/>
      <c r="Y745" s="1801"/>
      <c r="Z745" s="1804"/>
      <c r="AA745" s="1801"/>
      <c r="AB745" s="1804"/>
      <c r="AC745" s="1801"/>
    </row>
    <row r="746">
      <c r="A746" s="1801"/>
      <c r="B746" s="1801"/>
      <c r="C746" s="1801"/>
      <c r="D746" s="1802"/>
      <c r="E746" s="1803"/>
      <c r="F746" s="1801"/>
      <c r="G746" s="1801"/>
      <c r="H746" s="1801"/>
      <c r="I746" s="1801"/>
      <c r="J746" s="1801"/>
      <c r="K746" s="1804"/>
      <c r="L746" s="1804"/>
      <c r="M746" s="1804"/>
      <c r="N746" s="1804"/>
      <c r="O746" s="1805"/>
      <c r="P746" s="1804"/>
      <c r="Q746" s="1806"/>
      <c r="R746" s="1804"/>
      <c r="S746" s="1801"/>
      <c r="T746" s="1804"/>
      <c r="U746" s="1801"/>
      <c r="V746" s="1801"/>
      <c r="W746" s="1807"/>
      <c r="X746" s="1801"/>
      <c r="Y746" s="1801"/>
      <c r="Z746" s="1804"/>
      <c r="AA746" s="1801"/>
      <c r="AB746" s="1804"/>
      <c r="AC746" s="1801"/>
    </row>
    <row r="747">
      <c r="A747" s="1801"/>
      <c r="B747" s="1801"/>
      <c r="C747" s="1801"/>
      <c r="D747" s="1802"/>
      <c r="E747" s="1803"/>
      <c r="F747" s="1801"/>
      <c r="G747" s="1801"/>
      <c r="H747" s="1801"/>
      <c r="I747" s="1801"/>
      <c r="J747" s="1801"/>
      <c r="K747" s="1804"/>
      <c r="L747" s="1804"/>
      <c r="M747" s="1804"/>
      <c r="N747" s="1804"/>
      <c r="O747" s="1805"/>
      <c r="P747" s="1804"/>
      <c r="Q747" s="1806"/>
      <c r="R747" s="1804"/>
      <c r="S747" s="1801"/>
      <c r="T747" s="1804"/>
      <c r="U747" s="1801"/>
      <c r="V747" s="1801"/>
      <c r="W747" s="1807"/>
      <c r="X747" s="1801"/>
      <c r="Y747" s="1801"/>
      <c r="Z747" s="1804"/>
      <c r="AA747" s="1801"/>
      <c r="AB747" s="1804"/>
      <c r="AC747" s="1801"/>
    </row>
    <row r="748">
      <c r="A748" s="1801"/>
      <c r="B748" s="1801"/>
      <c r="C748" s="1801"/>
      <c r="D748" s="1802"/>
      <c r="E748" s="1803"/>
      <c r="F748" s="1801"/>
      <c r="G748" s="1801"/>
      <c r="H748" s="1801"/>
      <c r="I748" s="1801"/>
      <c r="J748" s="1801"/>
      <c r="K748" s="1804"/>
      <c r="L748" s="1804"/>
      <c r="M748" s="1804"/>
      <c r="N748" s="1804"/>
      <c r="O748" s="1805"/>
      <c r="P748" s="1804"/>
      <c r="Q748" s="1806"/>
      <c r="R748" s="1804"/>
      <c r="S748" s="1801"/>
      <c r="T748" s="1804"/>
      <c r="U748" s="1801"/>
      <c r="V748" s="1801"/>
      <c r="W748" s="1807"/>
      <c r="X748" s="1801"/>
      <c r="Y748" s="1801"/>
      <c r="Z748" s="1804"/>
      <c r="AA748" s="1801"/>
      <c r="AB748" s="1804"/>
      <c r="AC748" s="1801"/>
    </row>
    <row r="749">
      <c r="A749" s="1801"/>
      <c r="B749" s="1801"/>
      <c r="C749" s="1801"/>
      <c r="D749" s="1802"/>
      <c r="E749" s="1803"/>
      <c r="F749" s="1801"/>
      <c r="G749" s="1801"/>
      <c r="H749" s="1801"/>
      <c r="I749" s="1801"/>
      <c r="J749" s="1801"/>
      <c r="K749" s="1804"/>
      <c r="L749" s="1804"/>
      <c r="M749" s="1804"/>
      <c r="N749" s="1804"/>
      <c r="O749" s="1805"/>
      <c r="P749" s="1804"/>
      <c r="Q749" s="1806"/>
      <c r="R749" s="1804"/>
      <c r="S749" s="1801"/>
      <c r="T749" s="1804"/>
      <c r="U749" s="1801"/>
      <c r="V749" s="1801"/>
      <c r="W749" s="1807"/>
      <c r="X749" s="1801"/>
      <c r="Y749" s="1801"/>
      <c r="Z749" s="1804"/>
      <c r="AA749" s="1801"/>
      <c r="AB749" s="1804"/>
      <c r="AC749" s="1801"/>
    </row>
    <row r="750">
      <c r="A750" s="1801"/>
      <c r="B750" s="1801"/>
      <c r="C750" s="1801"/>
      <c r="D750" s="1802"/>
      <c r="E750" s="1803"/>
      <c r="F750" s="1801"/>
      <c r="G750" s="1801"/>
      <c r="H750" s="1801"/>
      <c r="I750" s="1801"/>
      <c r="J750" s="1801"/>
      <c r="K750" s="1804"/>
      <c r="L750" s="1804"/>
      <c r="M750" s="1804"/>
      <c r="N750" s="1804"/>
      <c r="O750" s="1805"/>
      <c r="P750" s="1804"/>
      <c r="Q750" s="1806"/>
      <c r="R750" s="1804"/>
      <c r="S750" s="1801"/>
      <c r="T750" s="1804"/>
      <c r="U750" s="1801"/>
      <c r="V750" s="1801"/>
      <c r="W750" s="1807"/>
      <c r="X750" s="1801"/>
      <c r="Y750" s="1801"/>
      <c r="Z750" s="1804"/>
      <c r="AA750" s="1801"/>
      <c r="AB750" s="1804"/>
      <c r="AC750" s="1801"/>
    </row>
    <row r="751">
      <c r="A751" s="1801"/>
      <c r="B751" s="1801"/>
      <c r="C751" s="1801"/>
      <c r="D751" s="1802"/>
      <c r="E751" s="1803"/>
      <c r="F751" s="1801"/>
      <c r="G751" s="1801"/>
      <c r="H751" s="1801"/>
      <c r="I751" s="1801"/>
      <c r="J751" s="1801"/>
      <c r="K751" s="1804"/>
      <c r="L751" s="1804"/>
      <c r="M751" s="1804"/>
      <c r="N751" s="1804"/>
      <c r="O751" s="1805"/>
      <c r="P751" s="1804"/>
      <c r="Q751" s="1806"/>
      <c r="R751" s="1804"/>
      <c r="S751" s="1801"/>
      <c r="T751" s="1804"/>
      <c r="U751" s="1801"/>
      <c r="V751" s="1801"/>
      <c r="W751" s="1807"/>
      <c r="X751" s="1801"/>
      <c r="Y751" s="1801"/>
      <c r="Z751" s="1804"/>
      <c r="AA751" s="1801"/>
      <c r="AB751" s="1804"/>
      <c r="AC751" s="1801"/>
    </row>
    <row r="752">
      <c r="A752" s="1801"/>
      <c r="B752" s="1801"/>
      <c r="C752" s="1801"/>
      <c r="D752" s="1802"/>
      <c r="E752" s="1803"/>
      <c r="F752" s="1801"/>
      <c r="G752" s="1801"/>
      <c r="H752" s="1801"/>
      <c r="I752" s="1801"/>
      <c r="J752" s="1801"/>
      <c r="K752" s="1804"/>
      <c r="L752" s="1804"/>
      <c r="M752" s="1804"/>
      <c r="N752" s="1804"/>
      <c r="O752" s="1805"/>
      <c r="P752" s="1804"/>
      <c r="Q752" s="1806"/>
      <c r="R752" s="1804"/>
      <c r="S752" s="1801"/>
      <c r="T752" s="1804"/>
      <c r="U752" s="1801"/>
      <c r="V752" s="1801"/>
      <c r="W752" s="1807"/>
      <c r="X752" s="1801"/>
      <c r="Y752" s="1801"/>
      <c r="Z752" s="1804"/>
      <c r="AA752" s="1801"/>
      <c r="AB752" s="1804"/>
      <c r="AC752" s="1801"/>
    </row>
    <row r="753">
      <c r="A753" s="1801"/>
      <c r="B753" s="1801"/>
      <c r="C753" s="1801"/>
      <c r="D753" s="1802"/>
      <c r="E753" s="1803"/>
      <c r="F753" s="1801"/>
      <c r="G753" s="1801"/>
      <c r="H753" s="1801"/>
      <c r="I753" s="1801"/>
      <c r="J753" s="1801"/>
      <c r="K753" s="1804"/>
      <c r="L753" s="1804"/>
      <c r="M753" s="1804"/>
      <c r="N753" s="1804"/>
      <c r="O753" s="1805"/>
      <c r="P753" s="1804"/>
      <c r="Q753" s="1806"/>
      <c r="R753" s="1804"/>
      <c r="S753" s="1801"/>
      <c r="T753" s="1804"/>
      <c r="U753" s="1801"/>
      <c r="V753" s="1801"/>
      <c r="W753" s="1807"/>
      <c r="X753" s="1801"/>
      <c r="Y753" s="1801"/>
      <c r="Z753" s="1804"/>
      <c r="AA753" s="1801"/>
      <c r="AB753" s="1804"/>
      <c r="AC753" s="1801"/>
    </row>
    <row r="754">
      <c r="A754" s="1801"/>
      <c r="B754" s="1801"/>
      <c r="C754" s="1801"/>
      <c r="D754" s="1802"/>
      <c r="E754" s="1803"/>
      <c r="F754" s="1801"/>
      <c r="G754" s="1801"/>
      <c r="H754" s="1801"/>
      <c r="I754" s="1801"/>
      <c r="J754" s="1801"/>
      <c r="K754" s="1804"/>
      <c r="L754" s="1804"/>
      <c r="M754" s="1804"/>
      <c r="N754" s="1804"/>
      <c r="O754" s="1805"/>
      <c r="P754" s="1804"/>
      <c r="Q754" s="1806"/>
      <c r="R754" s="1804"/>
      <c r="S754" s="1801"/>
      <c r="T754" s="1804"/>
      <c r="U754" s="1801"/>
      <c r="V754" s="1801"/>
      <c r="W754" s="1807"/>
      <c r="X754" s="1801"/>
      <c r="Y754" s="1801"/>
      <c r="Z754" s="1804"/>
      <c r="AA754" s="1801"/>
      <c r="AB754" s="1804"/>
      <c r="AC754" s="1801"/>
    </row>
    <row r="755">
      <c r="A755" s="1801"/>
      <c r="B755" s="1801"/>
      <c r="C755" s="1801"/>
      <c r="D755" s="1802"/>
      <c r="E755" s="1803"/>
      <c r="F755" s="1801"/>
      <c r="G755" s="1801"/>
      <c r="H755" s="1801"/>
      <c r="I755" s="1801"/>
      <c r="J755" s="1801"/>
      <c r="K755" s="1804"/>
      <c r="L755" s="1804"/>
      <c r="M755" s="1804"/>
      <c r="N755" s="1804"/>
      <c r="O755" s="1805"/>
      <c r="P755" s="1804"/>
      <c r="Q755" s="1806"/>
      <c r="R755" s="1804"/>
      <c r="S755" s="1801"/>
      <c r="T755" s="1804"/>
      <c r="U755" s="1801"/>
      <c r="V755" s="1801"/>
      <c r="W755" s="1807"/>
      <c r="X755" s="1801"/>
      <c r="Y755" s="1801"/>
      <c r="Z755" s="1804"/>
      <c r="AA755" s="1801"/>
      <c r="AB755" s="1804"/>
      <c r="AC755" s="1801"/>
    </row>
    <row r="756">
      <c r="A756" s="1801"/>
      <c r="B756" s="1801"/>
      <c r="C756" s="1801"/>
      <c r="D756" s="1802"/>
      <c r="E756" s="1803"/>
      <c r="F756" s="1801"/>
      <c r="G756" s="1801"/>
      <c r="H756" s="1801"/>
      <c r="I756" s="1801"/>
      <c r="J756" s="1801"/>
      <c r="K756" s="1804"/>
      <c r="L756" s="1804"/>
      <c r="M756" s="1804"/>
      <c r="N756" s="1804"/>
      <c r="O756" s="1805"/>
      <c r="P756" s="1804"/>
      <c r="Q756" s="1806"/>
      <c r="R756" s="1804"/>
      <c r="S756" s="1801"/>
      <c r="T756" s="1804"/>
      <c r="U756" s="1801"/>
      <c r="V756" s="1801"/>
      <c r="W756" s="1807"/>
      <c r="X756" s="1801"/>
      <c r="Y756" s="1801"/>
      <c r="Z756" s="1804"/>
      <c r="AA756" s="1801"/>
      <c r="AB756" s="1804"/>
      <c r="AC756" s="1801"/>
    </row>
    <row r="757">
      <c r="A757" s="1801"/>
      <c r="B757" s="1801"/>
      <c r="C757" s="1801"/>
      <c r="D757" s="1802"/>
      <c r="E757" s="1803"/>
      <c r="F757" s="1801"/>
      <c r="G757" s="1801"/>
      <c r="H757" s="1801"/>
      <c r="I757" s="1801"/>
      <c r="J757" s="1801"/>
      <c r="K757" s="1804"/>
      <c r="L757" s="1804"/>
      <c r="M757" s="1804"/>
      <c r="N757" s="1804"/>
      <c r="O757" s="1805"/>
      <c r="P757" s="1804"/>
      <c r="Q757" s="1806"/>
      <c r="R757" s="1804"/>
      <c r="S757" s="1801"/>
      <c r="T757" s="1804"/>
      <c r="U757" s="1801"/>
      <c r="V757" s="1801"/>
      <c r="W757" s="1807"/>
      <c r="X757" s="1801"/>
      <c r="Y757" s="1801"/>
      <c r="Z757" s="1804"/>
      <c r="AA757" s="1801"/>
      <c r="AB757" s="1804"/>
      <c r="AC757" s="1801"/>
    </row>
    <row r="758">
      <c r="A758" s="1801"/>
      <c r="B758" s="1801"/>
      <c r="C758" s="1801"/>
      <c r="D758" s="1802"/>
      <c r="E758" s="1803"/>
      <c r="F758" s="1801"/>
      <c r="G758" s="1801"/>
      <c r="H758" s="1801"/>
      <c r="I758" s="1801"/>
      <c r="J758" s="1801"/>
      <c r="K758" s="1804"/>
      <c r="L758" s="1804"/>
      <c r="M758" s="1804"/>
      <c r="N758" s="1804"/>
      <c r="O758" s="1805"/>
      <c r="P758" s="1804"/>
      <c r="Q758" s="1806"/>
      <c r="R758" s="1804"/>
      <c r="S758" s="1801"/>
      <c r="T758" s="1804"/>
      <c r="U758" s="1801"/>
      <c r="V758" s="1801"/>
      <c r="W758" s="1807"/>
      <c r="X758" s="1801"/>
      <c r="Y758" s="1801"/>
      <c r="Z758" s="1804"/>
      <c r="AA758" s="1801"/>
      <c r="AB758" s="1804"/>
      <c r="AC758" s="1801"/>
    </row>
    <row r="759">
      <c r="A759" s="1801"/>
      <c r="B759" s="1801"/>
      <c r="C759" s="1801"/>
      <c r="D759" s="1802"/>
      <c r="E759" s="1803"/>
      <c r="F759" s="1801"/>
      <c r="G759" s="1801"/>
      <c r="H759" s="1801"/>
      <c r="I759" s="1801"/>
      <c r="J759" s="1801"/>
      <c r="K759" s="1804"/>
      <c r="L759" s="1804"/>
      <c r="M759" s="1804"/>
      <c r="N759" s="1804"/>
      <c r="O759" s="1805"/>
      <c r="P759" s="1804"/>
      <c r="Q759" s="1806"/>
      <c r="R759" s="1804"/>
      <c r="S759" s="1801"/>
      <c r="T759" s="1804"/>
      <c r="U759" s="1801"/>
      <c r="V759" s="1801"/>
      <c r="W759" s="1807"/>
      <c r="X759" s="1801"/>
      <c r="Y759" s="1801"/>
      <c r="Z759" s="1804"/>
      <c r="AA759" s="1801"/>
      <c r="AB759" s="1804"/>
      <c r="AC759" s="1801"/>
    </row>
    <row r="760">
      <c r="A760" s="1801"/>
      <c r="B760" s="1801"/>
      <c r="C760" s="1801"/>
      <c r="D760" s="1802"/>
      <c r="E760" s="1803"/>
      <c r="F760" s="1801"/>
      <c r="G760" s="1801"/>
      <c r="H760" s="1801"/>
      <c r="I760" s="1801"/>
      <c r="J760" s="1801"/>
      <c r="K760" s="1804"/>
      <c r="L760" s="1804"/>
      <c r="M760" s="1804"/>
      <c r="N760" s="1804"/>
      <c r="O760" s="1805"/>
      <c r="P760" s="1804"/>
      <c r="Q760" s="1806"/>
      <c r="R760" s="1804"/>
      <c r="S760" s="1801"/>
      <c r="T760" s="1804"/>
      <c r="U760" s="1801"/>
      <c r="V760" s="1801"/>
      <c r="W760" s="1807"/>
      <c r="X760" s="1801"/>
      <c r="Y760" s="1801"/>
      <c r="Z760" s="1804"/>
      <c r="AA760" s="1801"/>
      <c r="AB760" s="1804"/>
      <c r="AC760" s="1801"/>
    </row>
    <row r="761">
      <c r="A761" s="1801"/>
      <c r="B761" s="1801"/>
      <c r="C761" s="1801"/>
      <c r="D761" s="1802"/>
      <c r="E761" s="1803"/>
      <c r="F761" s="1801"/>
      <c r="G761" s="1801"/>
      <c r="H761" s="1801"/>
      <c r="I761" s="1801"/>
      <c r="J761" s="1801"/>
      <c r="K761" s="1804"/>
      <c r="L761" s="1804"/>
      <c r="M761" s="1804"/>
      <c r="N761" s="1804"/>
      <c r="O761" s="1805"/>
      <c r="P761" s="1804"/>
      <c r="Q761" s="1806"/>
      <c r="R761" s="1804"/>
      <c r="S761" s="1801"/>
      <c r="T761" s="1804"/>
      <c r="U761" s="1801"/>
      <c r="V761" s="1801"/>
      <c r="W761" s="1807"/>
      <c r="X761" s="1801"/>
      <c r="Y761" s="1801"/>
      <c r="Z761" s="1804"/>
      <c r="AA761" s="1801"/>
      <c r="AB761" s="1804"/>
      <c r="AC761" s="1801"/>
    </row>
    <row r="762">
      <c r="A762" s="1801"/>
      <c r="B762" s="1801"/>
      <c r="C762" s="1801"/>
      <c r="D762" s="1802"/>
      <c r="E762" s="1803"/>
      <c r="F762" s="1801"/>
      <c r="G762" s="1801"/>
      <c r="H762" s="1801"/>
      <c r="I762" s="1801"/>
      <c r="J762" s="1801"/>
      <c r="K762" s="1804"/>
      <c r="L762" s="1804"/>
      <c r="M762" s="1804"/>
      <c r="N762" s="1804"/>
      <c r="O762" s="1805"/>
      <c r="P762" s="1804"/>
      <c r="Q762" s="1806"/>
      <c r="R762" s="1804"/>
      <c r="S762" s="1801"/>
      <c r="T762" s="1804"/>
      <c r="U762" s="1801"/>
      <c r="V762" s="1801"/>
      <c r="W762" s="1807"/>
      <c r="X762" s="1801"/>
      <c r="Y762" s="1801"/>
      <c r="Z762" s="1804"/>
      <c r="AA762" s="1801"/>
      <c r="AB762" s="1804"/>
      <c r="AC762" s="1801"/>
    </row>
    <row r="763">
      <c r="A763" s="1801"/>
      <c r="B763" s="1801"/>
      <c r="C763" s="1801"/>
      <c r="D763" s="1802"/>
      <c r="E763" s="1803"/>
      <c r="F763" s="1801"/>
      <c r="G763" s="1801"/>
      <c r="H763" s="1801"/>
      <c r="I763" s="1801"/>
      <c r="J763" s="1801"/>
      <c r="K763" s="1804"/>
      <c r="L763" s="1804"/>
      <c r="M763" s="1804"/>
      <c r="N763" s="1804"/>
      <c r="O763" s="1805"/>
      <c r="P763" s="1804"/>
      <c r="Q763" s="1806"/>
      <c r="R763" s="1804"/>
      <c r="S763" s="1801"/>
      <c r="T763" s="1804"/>
      <c r="U763" s="1801"/>
      <c r="V763" s="1801"/>
      <c r="W763" s="1807"/>
      <c r="X763" s="1801"/>
      <c r="Y763" s="1801"/>
      <c r="Z763" s="1804"/>
      <c r="AA763" s="1801"/>
      <c r="AB763" s="1804"/>
      <c r="AC763" s="1801"/>
    </row>
    <row r="764">
      <c r="A764" s="1801"/>
      <c r="B764" s="1801"/>
      <c r="C764" s="1801"/>
      <c r="D764" s="1802"/>
      <c r="E764" s="1803"/>
      <c r="F764" s="1801"/>
      <c r="G764" s="1801"/>
      <c r="H764" s="1801"/>
      <c r="I764" s="1801"/>
      <c r="J764" s="1801"/>
      <c r="K764" s="1804"/>
      <c r="L764" s="1804"/>
      <c r="M764" s="1804"/>
      <c r="N764" s="1804"/>
      <c r="O764" s="1805"/>
      <c r="P764" s="1804"/>
      <c r="Q764" s="1806"/>
      <c r="R764" s="1804"/>
      <c r="S764" s="1801"/>
      <c r="T764" s="1804"/>
      <c r="U764" s="1801"/>
      <c r="V764" s="1801"/>
      <c r="W764" s="1807"/>
      <c r="X764" s="1801"/>
      <c r="Y764" s="1801"/>
      <c r="Z764" s="1804"/>
      <c r="AA764" s="1801"/>
      <c r="AB764" s="1804"/>
      <c r="AC764" s="1801"/>
    </row>
    <row r="765">
      <c r="A765" s="1801"/>
      <c r="B765" s="1801"/>
      <c r="C765" s="1801"/>
      <c r="D765" s="1802"/>
      <c r="E765" s="1803"/>
      <c r="F765" s="1801"/>
      <c r="G765" s="1801"/>
      <c r="H765" s="1801"/>
      <c r="I765" s="1801"/>
      <c r="J765" s="1801"/>
      <c r="K765" s="1804"/>
      <c r="L765" s="1804"/>
      <c r="M765" s="1804"/>
      <c r="N765" s="1804"/>
      <c r="O765" s="1805"/>
      <c r="P765" s="1804"/>
      <c r="Q765" s="1806"/>
      <c r="R765" s="1804"/>
      <c r="S765" s="1801"/>
      <c r="T765" s="1804"/>
      <c r="U765" s="1801"/>
      <c r="V765" s="1801"/>
      <c r="W765" s="1807"/>
      <c r="X765" s="1801"/>
      <c r="Y765" s="1801"/>
      <c r="Z765" s="1804"/>
      <c r="AA765" s="1801"/>
      <c r="AB765" s="1804"/>
      <c r="AC765" s="1801"/>
    </row>
    <row r="766">
      <c r="A766" s="1801"/>
      <c r="B766" s="1801"/>
      <c r="C766" s="1801"/>
      <c r="D766" s="1802"/>
      <c r="E766" s="1803"/>
      <c r="F766" s="1801"/>
      <c r="G766" s="1801"/>
      <c r="H766" s="1801"/>
      <c r="I766" s="1801"/>
      <c r="J766" s="1801"/>
      <c r="K766" s="1804"/>
      <c r="L766" s="1804"/>
      <c r="M766" s="1804"/>
      <c r="N766" s="1804"/>
      <c r="O766" s="1805"/>
      <c r="P766" s="1804"/>
      <c r="Q766" s="1806"/>
      <c r="R766" s="1804"/>
      <c r="S766" s="1801"/>
      <c r="T766" s="1804"/>
      <c r="U766" s="1801"/>
      <c r="V766" s="1801"/>
      <c r="W766" s="1807"/>
      <c r="X766" s="1801"/>
      <c r="Y766" s="1801"/>
      <c r="Z766" s="1804"/>
      <c r="AA766" s="1801"/>
      <c r="AB766" s="1804"/>
      <c r="AC766" s="1801"/>
    </row>
    <row r="767">
      <c r="A767" s="1801"/>
      <c r="B767" s="1801"/>
      <c r="C767" s="1801"/>
      <c r="D767" s="1802"/>
      <c r="E767" s="1803"/>
      <c r="F767" s="1801"/>
      <c r="G767" s="1801"/>
      <c r="H767" s="1801"/>
      <c r="I767" s="1801"/>
      <c r="J767" s="1801"/>
      <c r="K767" s="1804"/>
      <c r="L767" s="1804"/>
      <c r="M767" s="1804"/>
      <c r="N767" s="1804"/>
      <c r="O767" s="1805"/>
      <c r="P767" s="1804"/>
      <c r="Q767" s="1806"/>
      <c r="R767" s="1804"/>
      <c r="S767" s="1801"/>
      <c r="T767" s="1804"/>
      <c r="U767" s="1801"/>
      <c r="V767" s="1801"/>
      <c r="W767" s="1807"/>
      <c r="X767" s="1801"/>
      <c r="Y767" s="1801"/>
      <c r="Z767" s="1804"/>
      <c r="AA767" s="1801"/>
      <c r="AB767" s="1804"/>
      <c r="AC767" s="1801"/>
    </row>
    <row r="768">
      <c r="A768" s="1801"/>
      <c r="B768" s="1801"/>
      <c r="C768" s="1801"/>
      <c r="D768" s="1802"/>
      <c r="E768" s="1803"/>
      <c r="F768" s="1801"/>
      <c r="G768" s="1801"/>
      <c r="H768" s="1801"/>
      <c r="I768" s="1801"/>
      <c r="J768" s="1801"/>
      <c r="K768" s="1804"/>
      <c r="L768" s="1804"/>
      <c r="M768" s="1804"/>
      <c r="N768" s="1804"/>
      <c r="O768" s="1805"/>
      <c r="P768" s="1804"/>
      <c r="Q768" s="1806"/>
      <c r="R768" s="1804"/>
      <c r="S768" s="1801"/>
      <c r="T768" s="1804"/>
      <c r="U768" s="1801"/>
      <c r="V768" s="1801"/>
      <c r="W768" s="1807"/>
      <c r="X768" s="1801"/>
      <c r="Y768" s="1801"/>
      <c r="Z768" s="1804"/>
      <c r="AA768" s="1801"/>
      <c r="AB768" s="1804"/>
      <c r="AC768" s="1801"/>
    </row>
    <row r="769">
      <c r="A769" s="1801"/>
      <c r="B769" s="1801"/>
      <c r="C769" s="1801"/>
      <c r="D769" s="1802"/>
      <c r="E769" s="1803"/>
      <c r="F769" s="1801"/>
      <c r="G769" s="1801"/>
      <c r="H769" s="1801"/>
      <c r="I769" s="1801"/>
      <c r="J769" s="1801"/>
      <c r="K769" s="1804"/>
      <c r="L769" s="1804"/>
      <c r="M769" s="1804"/>
      <c r="N769" s="1804"/>
      <c r="O769" s="1805"/>
      <c r="P769" s="1804"/>
      <c r="Q769" s="1806"/>
      <c r="R769" s="1804"/>
      <c r="S769" s="1801"/>
      <c r="T769" s="1804"/>
      <c r="U769" s="1801"/>
      <c r="V769" s="1801"/>
      <c r="W769" s="1807"/>
      <c r="X769" s="1801"/>
      <c r="Y769" s="1801"/>
      <c r="Z769" s="1804"/>
      <c r="AA769" s="1801"/>
      <c r="AB769" s="1804"/>
      <c r="AC769" s="1801"/>
    </row>
    <row r="770">
      <c r="A770" s="1801"/>
      <c r="B770" s="1801"/>
      <c r="C770" s="1801"/>
      <c r="D770" s="1802"/>
      <c r="E770" s="1803"/>
      <c r="F770" s="1801"/>
      <c r="G770" s="1801"/>
      <c r="H770" s="1801"/>
      <c r="I770" s="1801"/>
      <c r="J770" s="1801"/>
      <c r="K770" s="1804"/>
      <c r="L770" s="1804"/>
      <c r="M770" s="1804"/>
      <c r="N770" s="1804"/>
      <c r="O770" s="1805"/>
      <c r="P770" s="1804"/>
      <c r="Q770" s="1806"/>
      <c r="R770" s="1804"/>
      <c r="S770" s="1801"/>
      <c r="T770" s="1804"/>
      <c r="U770" s="1801"/>
      <c r="V770" s="1801"/>
      <c r="W770" s="1807"/>
      <c r="X770" s="1801"/>
      <c r="Y770" s="1801"/>
      <c r="Z770" s="1804"/>
      <c r="AA770" s="1801"/>
      <c r="AB770" s="1804"/>
      <c r="AC770" s="1801"/>
    </row>
    <row r="771">
      <c r="A771" s="1801"/>
      <c r="B771" s="1801"/>
      <c r="C771" s="1801"/>
      <c r="D771" s="1802"/>
      <c r="E771" s="1803"/>
      <c r="F771" s="1801"/>
      <c r="G771" s="1801"/>
      <c r="H771" s="1801"/>
      <c r="I771" s="1801"/>
      <c r="J771" s="1801"/>
      <c r="K771" s="1804"/>
      <c r="L771" s="1804"/>
      <c r="M771" s="1804"/>
      <c r="N771" s="1804"/>
      <c r="O771" s="1805"/>
      <c r="P771" s="1804"/>
      <c r="Q771" s="1806"/>
      <c r="R771" s="1804"/>
      <c r="S771" s="1801"/>
      <c r="T771" s="1804"/>
      <c r="U771" s="1801"/>
      <c r="V771" s="1801"/>
      <c r="W771" s="1807"/>
      <c r="X771" s="1801"/>
      <c r="Y771" s="1801"/>
      <c r="Z771" s="1804"/>
      <c r="AA771" s="1801"/>
      <c r="AB771" s="1804"/>
      <c r="AC771" s="1801"/>
    </row>
    <row r="772">
      <c r="A772" s="1801"/>
      <c r="B772" s="1801"/>
      <c r="C772" s="1801"/>
      <c r="D772" s="1802"/>
      <c r="E772" s="1803"/>
      <c r="F772" s="1801"/>
      <c r="G772" s="1801"/>
      <c r="H772" s="1801"/>
      <c r="I772" s="1801"/>
      <c r="J772" s="1801"/>
      <c r="K772" s="1804"/>
      <c r="L772" s="1804"/>
      <c r="M772" s="1804"/>
      <c r="N772" s="1804"/>
      <c r="O772" s="1805"/>
      <c r="P772" s="1804"/>
      <c r="Q772" s="1806"/>
      <c r="R772" s="1804"/>
      <c r="S772" s="1801"/>
      <c r="T772" s="1804"/>
      <c r="U772" s="1801"/>
      <c r="V772" s="1801"/>
      <c r="W772" s="1807"/>
      <c r="X772" s="1801"/>
      <c r="Y772" s="1801"/>
      <c r="Z772" s="1804"/>
      <c r="AA772" s="1801"/>
      <c r="AB772" s="1804"/>
      <c r="AC772" s="1801"/>
    </row>
    <row r="773">
      <c r="A773" s="1801"/>
      <c r="B773" s="1801"/>
      <c r="C773" s="1801"/>
      <c r="D773" s="1802"/>
      <c r="E773" s="1803"/>
      <c r="F773" s="1801"/>
      <c r="G773" s="1801"/>
      <c r="H773" s="1801"/>
      <c r="I773" s="1801"/>
      <c r="J773" s="1801"/>
      <c r="K773" s="1804"/>
      <c r="L773" s="1804"/>
      <c r="M773" s="1804"/>
      <c r="N773" s="1804"/>
      <c r="O773" s="1805"/>
      <c r="P773" s="1804"/>
      <c r="Q773" s="1806"/>
      <c r="R773" s="1804"/>
      <c r="S773" s="1801"/>
      <c r="T773" s="1804"/>
      <c r="U773" s="1801"/>
      <c r="V773" s="1801"/>
      <c r="W773" s="1807"/>
      <c r="X773" s="1801"/>
      <c r="Y773" s="1801"/>
      <c r="Z773" s="1804"/>
      <c r="AA773" s="1801"/>
      <c r="AB773" s="1804"/>
      <c r="AC773" s="1801"/>
    </row>
    <row r="774">
      <c r="A774" s="1801"/>
      <c r="B774" s="1801"/>
      <c r="C774" s="1801"/>
      <c r="D774" s="1802"/>
      <c r="E774" s="1803"/>
      <c r="F774" s="1801"/>
      <c r="G774" s="1801"/>
      <c r="H774" s="1801"/>
      <c r="I774" s="1801"/>
      <c r="J774" s="1801"/>
      <c r="K774" s="1804"/>
      <c r="L774" s="1804"/>
      <c r="M774" s="1804"/>
      <c r="N774" s="1804"/>
      <c r="O774" s="1805"/>
      <c r="P774" s="1804"/>
      <c r="Q774" s="1806"/>
      <c r="R774" s="1804"/>
      <c r="S774" s="1801"/>
      <c r="T774" s="1804"/>
      <c r="U774" s="1801"/>
      <c r="V774" s="1801"/>
      <c r="W774" s="1807"/>
      <c r="X774" s="1801"/>
      <c r="Y774" s="1801"/>
      <c r="Z774" s="1804"/>
      <c r="AA774" s="1801"/>
      <c r="AB774" s="1804"/>
      <c r="AC774" s="1801"/>
    </row>
    <row r="775">
      <c r="A775" s="1801"/>
      <c r="B775" s="1801"/>
      <c r="C775" s="1801"/>
      <c r="D775" s="1802"/>
      <c r="E775" s="1803"/>
      <c r="F775" s="1801"/>
      <c r="G775" s="1801"/>
      <c r="H775" s="1801"/>
      <c r="I775" s="1801"/>
      <c r="J775" s="1801"/>
      <c r="K775" s="1804"/>
      <c r="L775" s="1804"/>
      <c r="M775" s="1804"/>
      <c r="N775" s="1804"/>
      <c r="O775" s="1805"/>
      <c r="P775" s="1804"/>
      <c r="Q775" s="1806"/>
      <c r="R775" s="1804"/>
      <c r="S775" s="1801"/>
      <c r="T775" s="1804"/>
      <c r="U775" s="1801"/>
      <c r="V775" s="1801"/>
      <c r="W775" s="1807"/>
      <c r="X775" s="1801"/>
      <c r="Y775" s="1801"/>
      <c r="Z775" s="1804"/>
      <c r="AA775" s="1801"/>
      <c r="AB775" s="1804"/>
      <c r="AC775" s="1801"/>
    </row>
    <row r="776">
      <c r="A776" s="1801"/>
      <c r="B776" s="1801"/>
      <c r="C776" s="1801"/>
      <c r="D776" s="1802"/>
      <c r="E776" s="1803"/>
      <c r="F776" s="1801"/>
      <c r="G776" s="1801"/>
      <c r="H776" s="1801"/>
      <c r="I776" s="1801"/>
      <c r="J776" s="1801"/>
      <c r="K776" s="1804"/>
      <c r="L776" s="1804"/>
      <c r="M776" s="1804"/>
      <c r="N776" s="1804"/>
      <c r="O776" s="1805"/>
      <c r="P776" s="1804"/>
      <c r="Q776" s="1806"/>
      <c r="R776" s="1804"/>
      <c r="S776" s="1801"/>
      <c r="T776" s="1804"/>
      <c r="U776" s="1801"/>
      <c r="V776" s="1801"/>
      <c r="W776" s="1807"/>
      <c r="X776" s="1801"/>
      <c r="Y776" s="1801"/>
      <c r="Z776" s="1804"/>
      <c r="AA776" s="1801"/>
      <c r="AB776" s="1804"/>
      <c r="AC776" s="1801"/>
    </row>
    <row r="777">
      <c r="A777" s="1801"/>
      <c r="B777" s="1801"/>
      <c r="C777" s="1801"/>
      <c r="D777" s="1802"/>
      <c r="E777" s="1803"/>
      <c r="F777" s="1801"/>
      <c r="G777" s="1801"/>
      <c r="H777" s="1801"/>
      <c r="I777" s="1801"/>
      <c r="J777" s="1801"/>
      <c r="K777" s="1804"/>
      <c r="L777" s="1804"/>
      <c r="M777" s="1804"/>
      <c r="N777" s="1804"/>
      <c r="O777" s="1805"/>
      <c r="P777" s="1804"/>
      <c r="Q777" s="1806"/>
      <c r="R777" s="1804"/>
      <c r="S777" s="1801"/>
      <c r="T777" s="1804"/>
      <c r="U777" s="1801"/>
      <c r="V777" s="1801"/>
      <c r="W777" s="1807"/>
      <c r="X777" s="1801"/>
      <c r="Y777" s="1801"/>
      <c r="Z777" s="1804"/>
      <c r="AA777" s="1801"/>
      <c r="AB777" s="1804"/>
      <c r="AC777" s="1801"/>
    </row>
    <row r="778">
      <c r="A778" s="1801"/>
      <c r="B778" s="1801"/>
      <c r="C778" s="1801"/>
      <c r="D778" s="1802"/>
      <c r="E778" s="1803"/>
      <c r="F778" s="1801"/>
      <c r="G778" s="1801"/>
      <c r="H778" s="1801"/>
      <c r="I778" s="1801"/>
      <c r="J778" s="1801"/>
      <c r="K778" s="1804"/>
      <c r="L778" s="1804"/>
      <c r="M778" s="1804"/>
      <c r="N778" s="1804"/>
      <c r="O778" s="1805"/>
      <c r="P778" s="1804"/>
      <c r="Q778" s="1806"/>
      <c r="R778" s="1804"/>
      <c r="S778" s="1801"/>
      <c r="T778" s="1804"/>
      <c r="U778" s="1801"/>
      <c r="V778" s="1801"/>
      <c r="W778" s="1807"/>
      <c r="X778" s="1801"/>
      <c r="Y778" s="1801"/>
      <c r="Z778" s="1804"/>
      <c r="AA778" s="1801"/>
      <c r="AB778" s="1804"/>
      <c r="AC778" s="1801"/>
    </row>
    <row r="779">
      <c r="A779" s="1801"/>
      <c r="B779" s="1801"/>
      <c r="C779" s="1801"/>
      <c r="D779" s="1802"/>
      <c r="E779" s="1803"/>
      <c r="F779" s="1801"/>
      <c r="G779" s="1801"/>
      <c r="H779" s="1801"/>
      <c r="I779" s="1801"/>
      <c r="J779" s="1801"/>
      <c r="K779" s="1804"/>
      <c r="L779" s="1804"/>
      <c r="M779" s="1804"/>
      <c r="N779" s="1804"/>
      <c r="O779" s="1805"/>
      <c r="P779" s="1804"/>
      <c r="Q779" s="1806"/>
      <c r="R779" s="1804"/>
      <c r="S779" s="1801"/>
      <c r="T779" s="1804"/>
      <c r="U779" s="1801"/>
      <c r="V779" s="1801"/>
      <c r="W779" s="1807"/>
      <c r="X779" s="1801"/>
      <c r="Y779" s="1801"/>
      <c r="Z779" s="1804"/>
      <c r="AA779" s="1801"/>
      <c r="AB779" s="1804"/>
      <c r="AC779" s="1801"/>
    </row>
    <row r="780">
      <c r="A780" s="1801"/>
      <c r="B780" s="1801"/>
      <c r="C780" s="1801"/>
      <c r="D780" s="1802"/>
      <c r="E780" s="1803"/>
      <c r="F780" s="1801"/>
      <c r="G780" s="1801"/>
      <c r="H780" s="1801"/>
      <c r="I780" s="1801"/>
      <c r="J780" s="1801"/>
      <c r="K780" s="1804"/>
      <c r="L780" s="1804"/>
      <c r="M780" s="1804"/>
      <c r="N780" s="1804"/>
      <c r="O780" s="1805"/>
      <c r="P780" s="1804"/>
      <c r="Q780" s="1806"/>
      <c r="R780" s="1804"/>
      <c r="S780" s="1801"/>
      <c r="T780" s="1804"/>
      <c r="U780" s="1801"/>
      <c r="V780" s="1801"/>
      <c r="W780" s="1807"/>
      <c r="X780" s="1801"/>
      <c r="Y780" s="1801"/>
      <c r="Z780" s="1804"/>
      <c r="AA780" s="1801"/>
      <c r="AB780" s="1804"/>
      <c r="AC780" s="1801"/>
    </row>
    <row r="781">
      <c r="A781" s="1801"/>
      <c r="B781" s="1801"/>
      <c r="C781" s="1801"/>
      <c r="D781" s="1802"/>
      <c r="E781" s="1803"/>
      <c r="F781" s="1801"/>
      <c r="G781" s="1801"/>
      <c r="H781" s="1801"/>
      <c r="I781" s="1801"/>
      <c r="J781" s="1801"/>
      <c r="K781" s="1804"/>
      <c r="L781" s="1804"/>
      <c r="M781" s="1804"/>
      <c r="N781" s="1804"/>
      <c r="O781" s="1805"/>
      <c r="P781" s="1804"/>
      <c r="Q781" s="1806"/>
      <c r="R781" s="1804"/>
      <c r="S781" s="1801"/>
      <c r="T781" s="1804"/>
      <c r="U781" s="1801"/>
      <c r="V781" s="1801"/>
      <c r="W781" s="1807"/>
      <c r="X781" s="1801"/>
      <c r="Y781" s="1801"/>
      <c r="Z781" s="1804"/>
      <c r="AA781" s="1801"/>
      <c r="AB781" s="1804"/>
      <c r="AC781" s="1801"/>
    </row>
    <row r="782">
      <c r="A782" s="1801"/>
      <c r="B782" s="1801"/>
      <c r="C782" s="1801"/>
      <c r="D782" s="1802"/>
      <c r="E782" s="1803"/>
      <c r="F782" s="1801"/>
      <c r="G782" s="1801"/>
      <c r="H782" s="1801"/>
      <c r="I782" s="1801"/>
      <c r="J782" s="1801"/>
      <c r="K782" s="1804"/>
      <c r="L782" s="1804"/>
      <c r="M782" s="1804"/>
      <c r="N782" s="1804"/>
      <c r="O782" s="1805"/>
      <c r="P782" s="1804"/>
      <c r="Q782" s="1806"/>
      <c r="R782" s="1804"/>
      <c r="S782" s="1801"/>
      <c r="T782" s="1804"/>
      <c r="U782" s="1801"/>
      <c r="V782" s="1801"/>
      <c r="W782" s="1807"/>
      <c r="X782" s="1801"/>
      <c r="Y782" s="1801"/>
      <c r="Z782" s="1804"/>
      <c r="AA782" s="1801"/>
      <c r="AB782" s="1804"/>
      <c r="AC782" s="1801"/>
    </row>
    <row r="783">
      <c r="A783" s="1801"/>
      <c r="B783" s="1801"/>
      <c r="C783" s="1801"/>
      <c r="D783" s="1802"/>
      <c r="E783" s="1803"/>
      <c r="F783" s="1801"/>
      <c r="G783" s="1801"/>
      <c r="H783" s="1801"/>
      <c r="I783" s="1801"/>
      <c r="J783" s="1801"/>
      <c r="K783" s="1804"/>
      <c r="L783" s="1804"/>
      <c r="M783" s="1804"/>
      <c r="N783" s="1804"/>
      <c r="O783" s="1805"/>
      <c r="P783" s="1804"/>
      <c r="Q783" s="1806"/>
      <c r="R783" s="1804"/>
      <c r="S783" s="1801"/>
      <c r="T783" s="1804"/>
      <c r="U783" s="1801"/>
      <c r="V783" s="1801"/>
      <c r="W783" s="1807"/>
      <c r="X783" s="1801"/>
      <c r="Y783" s="1801"/>
      <c r="Z783" s="1804"/>
      <c r="AA783" s="1801"/>
      <c r="AB783" s="1804"/>
      <c r="AC783" s="1801"/>
    </row>
    <row r="784">
      <c r="A784" s="1801"/>
      <c r="B784" s="1801"/>
      <c r="C784" s="1801"/>
      <c r="D784" s="1802"/>
      <c r="E784" s="1803"/>
      <c r="F784" s="1801"/>
      <c r="G784" s="1801"/>
      <c r="H784" s="1801"/>
      <c r="I784" s="1801"/>
      <c r="J784" s="1801"/>
      <c r="K784" s="1804"/>
      <c r="L784" s="1804"/>
      <c r="M784" s="1804"/>
      <c r="N784" s="1804"/>
      <c r="O784" s="1805"/>
      <c r="P784" s="1804"/>
      <c r="Q784" s="1806"/>
      <c r="R784" s="1804"/>
      <c r="S784" s="1801"/>
      <c r="T784" s="1804"/>
      <c r="U784" s="1801"/>
      <c r="V784" s="1801"/>
      <c r="W784" s="1807"/>
      <c r="X784" s="1801"/>
      <c r="Y784" s="1801"/>
      <c r="Z784" s="1804"/>
      <c r="AA784" s="1801"/>
      <c r="AB784" s="1804"/>
      <c r="AC784" s="1801"/>
    </row>
    <row r="785">
      <c r="A785" s="1801"/>
      <c r="B785" s="1801"/>
      <c r="C785" s="1801"/>
      <c r="D785" s="1802"/>
      <c r="E785" s="1803"/>
      <c r="F785" s="1801"/>
      <c r="G785" s="1801"/>
      <c r="H785" s="1801"/>
      <c r="I785" s="1801"/>
      <c r="J785" s="1801"/>
      <c r="K785" s="1804"/>
      <c r="L785" s="1804"/>
      <c r="M785" s="1804"/>
      <c r="N785" s="1804"/>
      <c r="O785" s="1805"/>
      <c r="P785" s="1804"/>
      <c r="Q785" s="1806"/>
      <c r="R785" s="1804"/>
      <c r="S785" s="1801"/>
      <c r="T785" s="1804"/>
      <c r="U785" s="1801"/>
      <c r="V785" s="1801"/>
      <c r="W785" s="1807"/>
      <c r="X785" s="1801"/>
      <c r="Y785" s="1801"/>
      <c r="Z785" s="1804"/>
      <c r="AA785" s="1801"/>
      <c r="AB785" s="1804"/>
      <c r="AC785" s="1801"/>
    </row>
    <row r="786">
      <c r="A786" s="1801"/>
      <c r="B786" s="1801"/>
      <c r="C786" s="1801"/>
      <c r="D786" s="1802"/>
      <c r="E786" s="1803"/>
      <c r="F786" s="1801"/>
      <c r="G786" s="1801"/>
      <c r="H786" s="1801"/>
      <c r="I786" s="1801"/>
      <c r="J786" s="1801"/>
      <c r="K786" s="1804"/>
      <c r="L786" s="1804"/>
      <c r="M786" s="1804"/>
      <c r="N786" s="1804"/>
      <c r="O786" s="1805"/>
      <c r="P786" s="1804"/>
      <c r="Q786" s="1806"/>
      <c r="R786" s="1804"/>
      <c r="S786" s="1801"/>
      <c r="T786" s="1804"/>
      <c r="U786" s="1801"/>
      <c r="V786" s="1801"/>
      <c r="W786" s="1807"/>
      <c r="X786" s="1801"/>
      <c r="Y786" s="1801"/>
      <c r="Z786" s="1804"/>
      <c r="AA786" s="1801"/>
      <c r="AB786" s="1804"/>
      <c r="AC786" s="1801"/>
    </row>
    <row r="787">
      <c r="A787" s="1801"/>
      <c r="B787" s="1801"/>
      <c r="C787" s="1801"/>
      <c r="D787" s="1802"/>
      <c r="E787" s="1803"/>
      <c r="F787" s="1801"/>
      <c r="G787" s="1801"/>
      <c r="H787" s="1801"/>
      <c r="I787" s="1801"/>
      <c r="J787" s="1801"/>
      <c r="K787" s="1804"/>
      <c r="L787" s="1804"/>
      <c r="M787" s="1804"/>
      <c r="N787" s="1804"/>
      <c r="O787" s="1805"/>
      <c r="P787" s="1804"/>
      <c r="Q787" s="1806"/>
      <c r="R787" s="1804"/>
      <c r="S787" s="1801"/>
      <c r="T787" s="1804"/>
      <c r="U787" s="1801"/>
      <c r="V787" s="1801"/>
      <c r="W787" s="1807"/>
      <c r="X787" s="1801"/>
      <c r="Y787" s="1801"/>
      <c r="Z787" s="1804"/>
      <c r="AA787" s="1801"/>
      <c r="AB787" s="1804"/>
      <c r="AC787" s="1801"/>
    </row>
    <row r="788">
      <c r="A788" s="1801"/>
      <c r="B788" s="1801"/>
      <c r="C788" s="1801"/>
      <c r="D788" s="1802"/>
      <c r="E788" s="1803"/>
      <c r="F788" s="1801"/>
      <c r="G788" s="1801"/>
      <c r="H788" s="1801"/>
      <c r="I788" s="1801"/>
      <c r="J788" s="1801"/>
      <c r="K788" s="1804"/>
      <c r="L788" s="1804"/>
      <c r="M788" s="1804"/>
      <c r="N788" s="1804"/>
      <c r="O788" s="1805"/>
      <c r="P788" s="1804"/>
      <c r="Q788" s="1806"/>
      <c r="R788" s="1804"/>
      <c r="S788" s="1801"/>
      <c r="T788" s="1804"/>
      <c r="U788" s="1801"/>
      <c r="V788" s="1801"/>
      <c r="W788" s="1807"/>
      <c r="X788" s="1801"/>
      <c r="Y788" s="1801"/>
      <c r="Z788" s="1804"/>
      <c r="AA788" s="1801"/>
      <c r="AB788" s="1804"/>
      <c r="AC788" s="1801"/>
    </row>
    <row r="789">
      <c r="A789" s="1801"/>
      <c r="B789" s="1801"/>
      <c r="C789" s="1801"/>
      <c r="D789" s="1802"/>
      <c r="E789" s="1803"/>
      <c r="F789" s="1801"/>
      <c r="G789" s="1801"/>
      <c r="H789" s="1801"/>
      <c r="I789" s="1801"/>
      <c r="J789" s="1801"/>
      <c r="K789" s="1804"/>
      <c r="L789" s="1804"/>
      <c r="M789" s="1804"/>
      <c r="N789" s="1804"/>
      <c r="O789" s="1805"/>
      <c r="P789" s="1804"/>
      <c r="Q789" s="1806"/>
      <c r="R789" s="1804"/>
      <c r="S789" s="1801"/>
      <c r="T789" s="1804"/>
      <c r="U789" s="1801"/>
      <c r="V789" s="1801"/>
      <c r="W789" s="1807"/>
      <c r="X789" s="1801"/>
      <c r="Y789" s="1801"/>
      <c r="Z789" s="1804"/>
      <c r="AA789" s="1801"/>
      <c r="AB789" s="1804"/>
      <c r="AC789" s="1801"/>
    </row>
    <row r="790">
      <c r="A790" s="1801"/>
      <c r="B790" s="1801"/>
      <c r="C790" s="1801"/>
      <c r="D790" s="1802"/>
      <c r="E790" s="1803"/>
      <c r="F790" s="1801"/>
      <c r="G790" s="1801"/>
      <c r="H790" s="1801"/>
      <c r="I790" s="1801"/>
      <c r="J790" s="1801"/>
      <c r="K790" s="1804"/>
      <c r="L790" s="1804"/>
      <c r="M790" s="1804"/>
      <c r="N790" s="1804"/>
      <c r="O790" s="1805"/>
      <c r="P790" s="1804"/>
      <c r="Q790" s="1806"/>
      <c r="R790" s="1804"/>
      <c r="S790" s="1801"/>
      <c r="T790" s="1804"/>
      <c r="U790" s="1801"/>
      <c r="V790" s="1801"/>
      <c r="W790" s="1807"/>
      <c r="X790" s="1801"/>
      <c r="Y790" s="1801"/>
      <c r="Z790" s="1804"/>
      <c r="AA790" s="1801"/>
      <c r="AB790" s="1804"/>
      <c r="AC790" s="1801"/>
    </row>
    <row r="791">
      <c r="A791" s="1801"/>
      <c r="B791" s="1801"/>
      <c r="C791" s="1801"/>
      <c r="D791" s="1802"/>
      <c r="E791" s="1803"/>
      <c r="F791" s="1801"/>
      <c r="G791" s="1801"/>
      <c r="H791" s="1801"/>
      <c r="I791" s="1801"/>
      <c r="J791" s="1801"/>
      <c r="K791" s="1804"/>
      <c r="L791" s="1804"/>
      <c r="M791" s="1804"/>
      <c r="N791" s="1804"/>
      <c r="O791" s="1805"/>
      <c r="P791" s="1804"/>
      <c r="Q791" s="1806"/>
      <c r="R791" s="1804"/>
      <c r="S791" s="1801"/>
      <c r="T791" s="1804"/>
      <c r="U791" s="1801"/>
      <c r="V791" s="1801"/>
      <c r="W791" s="1807"/>
      <c r="X791" s="1801"/>
      <c r="Y791" s="1801"/>
      <c r="Z791" s="1804"/>
      <c r="AA791" s="1801"/>
      <c r="AB791" s="1804"/>
      <c r="AC791" s="1801"/>
    </row>
    <row r="792">
      <c r="A792" s="1801"/>
      <c r="B792" s="1801"/>
      <c r="C792" s="1801"/>
      <c r="D792" s="1802"/>
      <c r="E792" s="1803"/>
      <c r="F792" s="1801"/>
      <c r="G792" s="1801"/>
      <c r="H792" s="1801"/>
      <c r="I792" s="1801"/>
      <c r="J792" s="1801"/>
      <c r="K792" s="1804"/>
      <c r="L792" s="1804"/>
      <c r="M792" s="1804"/>
      <c r="N792" s="1804"/>
      <c r="O792" s="1805"/>
      <c r="P792" s="1804"/>
      <c r="Q792" s="1806"/>
      <c r="R792" s="1804"/>
      <c r="S792" s="1801"/>
      <c r="T792" s="1804"/>
      <c r="U792" s="1801"/>
      <c r="V792" s="1801"/>
      <c r="W792" s="1807"/>
      <c r="X792" s="1801"/>
      <c r="Y792" s="1801"/>
      <c r="Z792" s="1804"/>
      <c r="AA792" s="1801"/>
      <c r="AB792" s="1804"/>
      <c r="AC792" s="1801"/>
    </row>
    <row r="793">
      <c r="A793" s="1801"/>
      <c r="B793" s="1801"/>
      <c r="C793" s="1801"/>
      <c r="D793" s="1802"/>
      <c r="E793" s="1803"/>
      <c r="F793" s="1801"/>
      <c r="G793" s="1801"/>
      <c r="H793" s="1801"/>
      <c r="I793" s="1801"/>
      <c r="J793" s="1801"/>
      <c r="K793" s="1804"/>
      <c r="L793" s="1804"/>
      <c r="M793" s="1804"/>
      <c r="N793" s="1804"/>
      <c r="O793" s="1805"/>
      <c r="P793" s="1804"/>
      <c r="Q793" s="1806"/>
      <c r="R793" s="1804"/>
      <c r="S793" s="1801"/>
      <c r="T793" s="1804"/>
      <c r="U793" s="1801"/>
      <c r="V793" s="1801"/>
      <c r="W793" s="1807"/>
      <c r="X793" s="1801"/>
      <c r="Y793" s="1801"/>
      <c r="Z793" s="1804"/>
      <c r="AA793" s="1801"/>
      <c r="AB793" s="1804"/>
      <c r="AC793" s="1801"/>
    </row>
    <row r="794">
      <c r="A794" s="1801"/>
      <c r="B794" s="1801"/>
      <c r="C794" s="1801"/>
      <c r="D794" s="1802"/>
      <c r="E794" s="1803"/>
      <c r="F794" s="1801"/>
      <c r="G794" s="1801"/>
      <c r="H794" s="1801"/>
      <c r="I794" s="1801"/>
      <c r="J794" s="1801"/>
      <c r="K794" s="1804"/>
      <c r="L794" s="1804"/>
      <c r="M794" s="1804"/>
      <c r="N794" s="1804"/>
      <c r="O794" s="1805"/>
      <c r="P794" s="1804"/>
      <c r="Q794" s="1806"/>
      <c r="R794" s="1804"/>
      <c r="S794" s="1801"/>
      <c r="T794" s="1804"/>
      <c r="U794" s="1801"/>
      <c r="V794" s="1801"/>
      <c r="W794" s="1807"/>
      <c r="X794" s="1801"/>
      <c r="Y794" s="1801"/>
      <c r="Z794" s="1804"/>
      <c r="AA794" s="1801"/>
      <c r="AB794" s="1804"/>
      <c r="AC794" s="1801"/>
    </row>
    <row r="795">
      <c r="A795" s="1801"/>
      <c r="B795" s="1801"/>
      <c r="C795" s="1801"/>
      <c r="D795" s="1802"/>
      <c r="E795" s="1803"/>
      <c r="F795" s="1801"/>
      <c r="G795" s="1801"/>
      <c r="H795" s="1801"/>
      <c r="I795" s="1801"/>
      <c r="J795" s="1801"/>
      <c r="K795" s="1804"/>
      <c r="L795" s="1804"/>
      <c r="M795" s="1804"/>
      <c r="N795" s="1804"/>
      <c r="O795" s="1805"/>
      <c r="P795" s="1804"/>
      <c r="Q795" s="1806"/>
      <c r="R795" s="1804"/>
      <c r="S795" s="1801"/>
      <c r="T795" s="1804"/>
      <c r="U795" s="1801"/>
      <c r="V795" s="1801"/>
      <c r="W795" s="1807"/>
      <c r="X795" s="1801"/>
      <c r="Y795" s="1801"/>
      <c r="Z795" s="1804"/>
      <c r="AA795" s="1801"/>
      <c r="AB795" s="1804"/>
      <c r="AC795" s="1801"/>
    </row>
    <row r="796">
      <c r="A796" s="1801"/>
      <c r="B796" s="1801"/>
      <c r="C796" s="1801"/>
      <c r="D796" s="1802"/>
      <c r="E796" s="1803"/>
      <c r="F796" s="1801"/>
      <c r="G796" s="1801"/>
      <c r="H796" s="1801"/>
      <c r="I796" s="1801"/>
      <c r="J796" s="1801"/>
      <c r="K796" s="1804"/>
      <c r="L796" s="1804"/>
      <c r="M796" s="1804"/>
      <c r="N796" s="1804"/>
      <c r="O796" s="1805"/>
      <c r="P796" s="1804"/>
      <c r="Q796" s="1806"/>
      <c r="R796" s="1804"/>
      <c r="S796" s="1801"/>
      <c r="T796" s="1804"/>
      <c r="U796" s="1801"/>
      <c r="V796" s="1801"/>
      <c r="W796" s="1807"/>
      <c r="X796" s="1801"/>
      <c r="Y796" s="1801"/>
      <c r="Z796" s="1804"/>
      <c r="AA796" s="1801"/>
      <c r="AB796" s="1804"/>
      <c r="AC796" s="1801"/>
    </row>
    <row r="797">
      <c r="A797" s="1801"/>
      <c r="B797" s="1801"/>
      <c r="C797" s="1801"/>
      <c r="D797" s="1802"/>
      <c r="E797" s="1803"/>
      <c r="F797" s="1801"/>
      <c r="G797" s="1801"/>
      <c r="H797" s="1801"/>
      <c r="I797" s="1801"/>
      <c r="J797" s="1801"/>
      <c r="K797" s="1804"/>
      <c r="L797" s="1804"/>
      <c r="M797" s="1804"/>
      <c r="N797" s="1804"/>
      <c r="O797" s="1805"/>
      <c r="P797" s="1804"/>
      <c r="Q797" s="1806"/>
      <c r="R797" s="1804"/>
      <c r="S797" s="1801"/>
      <c r="T797" s="1804"/>
      <c r="U797" s="1801"/>
      <c r="V797" s="1801"/>
      <c r="W797" s="1807"/>
      <c r="X797" s="1801"/>
      <c r="Y797" s="1801"/>
      <c r="Z797" s="1804"/>
      <c r="AA797" s="1801"/>
      <c r="AB797" s="1804"/>
      <c r="AC797" s="1801"/>
    </row>
    <row r="798">
      <c r="A798" s="1801"/>
      <c r="B798" s="1801"/>
      <c r="C798" s="1801"/>
      <c r="D798" s="1802"/>
      <c r="E798" s="1803"/>
      <c r="F798" s="1801"/>
      <c r="G798" s="1801"/>
      <c r="H798" s="1801"/>
      <c r="I798" s="1801"/>
      <c r="J798" s="1801"/>
      <c r="K798" s="1804"/>
      <c r="L798" s="1804"/>
      <c r="M798" s="1804"/>
      <c r="N798" s="1804"/>
      <c r="O798" s="1805"/>
      <c r="P798" s="1804"/>
      <c r="Q798" s="1806"/>
      <c r="R798" s="1804"/>
      <c r="S798" s="1801"/>
      <c r="T798" s="1804"/>
      <c r="U798" s="1801"/>
      <c r="V798" s="1801"/>
      <c r="W798" s="1807"/>
      <c r="X798" s="1801"/>
      <c r="Y798" s="1801"/>
      <c r="Z798" s="1804"/>
      <c r="AA798" s="1801"/>
      <c r="AB798" s="1804"/>
      <c r="AC798" s="1801"/>
    </row>
    <row r="799">
      <c r="A799" s="1801"/>
      <c r="B799" s="1801"/>
      <c r="C799" s="1801"/>
      <c r="D799" s="1802"/>
      <c r="E799" s="1803"/>
      <c r="F799" s="1801"/>
      <c r="G799" s="1801"/>
      <c r="H799" s="1801"/>
      <c r="I799" s="1801"/>
      <c r="J799" s="1801"/>
      <c r="K799" s="1804"/>
      <c r="L799" s="1804"/>
      <c r="M799" s="1804"/>
      <c r="N799" s="1804"/>
      <c r="O799" s="1805"/>
      <c r="P799" s="1804"/>
      <c r="Q799" s="1806"/>
      <c r="R799" s="1804"/>
      <c r="S799" s="1801"/>
      <c r="T799" s="1804"/>
      <c r="U799" s="1801"/>
      <c r="V799" s="1801"/>
      <c r="W799" s="1807"/>
      <c r="X799" s="1801"/>
      <c r="Y799" s="1801"/>
      <c r="Z799" s="1804"/>
      <c r="AA799" s="1801"/>
      <c r="AB799" s="1804"/>
      <c r="AC799" s="1801"/>
    </row>
    <row r="800">
      <c r="A800" s="1801"/>
      <c r="B800" s="1801"/>
      <c r="C800" s="1801"/>
      <c r="D800" s="1802"/>
      <c r="E800" s="1803"/>
      <c r="F800" s="1801"/>
      <c r="G800" s="1801"/>
      <c r="H800" s="1801"/>
      <c r="I800" s="1801"/>
      <c r="J800" s="1801"/>
      <c r="K800" s="1804"/>
      <c r="L800" s="1804"/>
      <c r="M800" s="1804"/>
      <c r="N800" s="1804"/>
      <c r="O800" s="1805"/>
      <c r="P800" s="1804"/>
      <c r="Q800" s="1806"/>
      <c r="R800" s="1804"/>
      <c r="S800" s="1801"/>
      <c r="T800" s="1804"/>
      <c r="U800" s="1801"/>
      <c r="V800" s="1801"/>
      <c r="W800" s="1807"/>
      <c r="X800" s="1801"/>
      <c r="Y800" s="1801"/>
      <c r="Z800" s="1804"/>
      <c r="AA800" s="1801"/>
      <c r="AB800" s="1804"/>
      <c r="AC800" s="1801"/>
    </row>
    <row r="801">
      <c r="A801" s="1801"/>
      <c r="B801" s="1801"/>
      <c r="C801" s="1801"/>
      <c r="D801" s="1802"/>
      <c r="E801" s="1803"/>
      <c r="F801" s="1801"/>
      <c r="G801" s="1801"/>
      <c r="H801" s="1801"/>
      <c r="I801" s="1801"/>
      <c r="J801" s="1801"/>
      <c r="K801" s="1804"/>
      <c r="L801" s="1804"/>
      <c r="M801" s="1804"/>
      <c r="N801" s="1804"/>
      <c r="O801" s="1805"/>
      <c r="P801" s="1804"/>
      <c r="Q801" s="1806"/>
      <c r="R801" s="1804"/>
      <c r="S801" s="1801"/>
      <c r="T801" s="1804"/>
      <c r="U801" s="1801"/>
      <c r="V801" s="1801"/>
      <c r="W801" s="1807"/>
      <c r="X801" s="1801"/>
      <c r="Y801" s="1801"/>
      <c r="Z801" s="1804"/>
      <c r="AA801" s="1801"/>
      <c r="AB801" s="1804"/>
      <c r="AC801" s="1801"/>
    </row>
    <row r="802">
      <c r="A802" s="1801"/>
      <c r="B802" s="1801"/>
      <c r="C802" s="1801"/>
      <c r="D802" s="1802"/>
      <c r="E802" s="1803"/>
      <c r="F802" s="1801"/>
      <c r="G802" s="1801"/>
      <c r="H802" s="1801"/>
      <c r="I802" s="1801"/>
      <c r="J802" s="1801"/>
      <c r="K802" s="1804"/>
      <c r="L802" s="1804"/>
      <c r="M802" s="1804"/>
      <c r="N802" s="1804"/>
      <c r="O802" s="1805"/>
      <c r="P802" s="1804"/>
      <c r="Q802" s="1806"/>
      <c r="R802" s="1804"/>
      <c r="S802" s="1801"/>
      <c r="T802" s="1804"/>
      <c r="U802" s="1801"/>
      <c r="V802" s="1801"/>
      <c r="W802" s="1807"/>
      <c r="X802" s="1801"/>
      <c r="Y802" s="1801"/>
      <c r="Z802" s="1804"/>
      <c r="AA802" s="1801"/>
      <c r="AB802" s="1804"/>
      <c r="AC802" s="1801"/>
    </row>
    <row r="803">
      <c r="A803" s="1801"/>
      <c r="B803" s="1801"/>
      <c r="C803" s="1801"/>
      <c r="D803" s="1802"/>
      <c r="E803" s="1803"/>
      <c r="F803" s="1801"/>
      <c r="G803" s="1801"/>
      <c r="H803" s="1801"/>
      <c r="I803" s="1801"/>
      <c r="J803" s="1801"/>
      <c r="K803" s="1804"/>
      <c r="L803" s="1804"/>
      <c r="M803" s="1804"/>
      <c r="N803" s="1804"/>
      <c r="O803" s="1805"/>
      <c r="P803" s="1804"/>
      <c r="Q803" s="1806"/>
      <c r="R803" s="1804"/>
      <c r="S803" s="1801"/>
      <c r="T803" s="1804"/>
      <c r="U803" s="1801"/>
      <c r="V803" s="1801"/>
      <c r="W803" s="1807"/>
      <c r="X803" s="1801"/>
      <c r="Y803" s="1801"/>
      <c r="Z803" s="1804"/>
      <c r="AA803" s="1801"/>
      <c r="AB803" s="1804"/>
      <c r="AC803" s="1801"/>
    </row>
    <row r="804">
      <c r="A804" s="1801"/>
      <c r="B804" s="1801"/>
      <c r="C804" s="1801"/>
      <c r="D804" s="1802"/>
      <c r="E804" s="1803"/>
      <c r="F804" s="1801"/>
      <c r="G804" s="1801"/>
      <c r="H804" s="1801"/>
      <c r="I804" s="1801"/>
      <c r="J804" s="1801"/>
      <c r="K804" s="1804"/>
      <c r="L804" s="1804"/>
      <c r="M804" s="1804"/>
      <c r="N804" s="1804"/>
      <c r="O804" s="1805"/>
      <c r="P804" s="1804"/>
      <c r="Q804" s="1806"/>
      <c r="R804" s="1804"/>
      <c r="S804" s="1801"/>
      <c r="T804" s="1804"/>
      <c r="U804" s="1801"/>
      <c r="V804" s="1801"/>
      <c r="W804" s="1807"/>
      <c r="X804" s="1801"/>
      <c r="Y804" s="1801"/>
      <c r="Z804" s="1804"/>
      <c r="AA804" s="1801"/>
      <c r="AB804" s="1804"/>
      <c r="AC804" s="1801"/>
    </row>
    <row r="805">
      <c r="A805" s="1801"/>
      <c r="B805" s="1801"/>
      <c r="C805" s="1801"/>
      <c r="D805" s="1802"/>
      <c r="E805" s="1803"/>
      <c r="F805" s="1801"/>
      <c r="G805" s="1801"/>
      <c r="H805" s="1801"/>
      <c r="I805" s="1801"/>
      <c r="J805" s="1801"/>
      <c r="K805" s="1804"/>
      <c r="L805" s="1804"/>
      <c r="M805" s="1804"/>
      <c r="N805" s="1804"/>
      <c r="O805" s="1805"/>
      <c r="P805" s="1804"/>
      <c r="Q805" s="1806"/>
      <c r="R805" s="1804"/>
      <c r="S805" s="1801"/>
      <c r="T805" s="1804"/>
      <c r="U805" s="1801"/>
      <c r="V805" s="1801"/>
      <c r="W805" s="1807"/>
      <c r="X805" s="1801"/>
      <c r="Y805" s="1801"/>
      <c r="Z805" s="1804"/>
      <c r="AA805" s="1801"/>
      <c r="AB805" s="1804"/>
      <c r="AC805" s="1801"/>
    </row>
    <row r="806">
      <c r="A806" s="1801"/>
      <c r="B806" s="1801"/>
      <c r="C806" s="1801"/>
      <c r="D806" s="1802"/>
      <c r="E806" s="1803"/>
      <c r="F806" s="1801"/>
      <c r="G806" s="1801"/>
      <c r="H806" s="1801"/>
      <c r="I806" s="1801"/>
      <c r="J806" s="1801"/>
      <c r="K806" s="1804"/>
      <c r="L806" s="1804"/>
      <c r="M806" s="1804"/>
      <c r="N806" s="1804"/>
      <c r="O806" s="1805"/>
      <c r="P806" s="1804"/>
      <c r="Q806" s="1806"/>
      <c r="R806" s="1804"/>
      <c r="S806" s="1801"/>
      <c r="T806" s="1804"/>
      <c r="U806" s="1801"/>
      <c r="V806" s="1801"/>
      <c r="W806" s="1807"/>
      <c r="X806" s="1801"/>
      <c r="Y806" s="1801"/>
      <c r="Z806" s="1804"/>
      <c r="AA806" s="1801"/>
      <c r="AB806" s="1804"/>
      <c r="AC806" s="1801"/>
    </row>
    <row r="807">
      <c r="A807" s="1801"/>
      <c r="B807" s="1801"/>
      <c r="C807" s="1801"/>
      <c r="D807" s="1802"/>
      <c r="E807" s="1803"/>
      <c r="F807" s="1801"/>
      <c r="G807" s="1801"/>
      <c r="H807" s="1801"/>
      <c r="I807" s="1801"/>
      <c r="J807" s="1801"/>
      <c r="K807" s="1804"/>
      <c r="L807" s="1804"/>
      <c r="M807" s="1804"/>
      <c r="N807" s="1804"/>
      <c r="O807" s="1805"/>
      <c r="P807" s="1804"/>
      <c r="Q807" s="1806"/>
      <c r="R807" s="1804"/>
      <c r="S807" s="1801"/>
      <c r="T807" s="1804"/>
      <c r="U807" s="1801"/>
      <c r="V807" s="1801"/>
      <c r="W807" s="1807"/>
      <c r="X807" s="1801"/>
      <c r="Y807" s="1801"/>
      <c r="Z807" s="1804"/>
      <c r="AA807" s="1801"/>
      <c r="AB807" s="1804"/>
      <c r="AC807" s="1801"/>
    </row>
    <row r="808">
      <c r="A808" s="1801"/>
      <c r="B808" s="1801"/>
      <c r="C808" s="1801"/>
      <c r="D808" s="1802"/>
      <c r="E808" s="1803"/>
      <c r="F808" s="1801"/>
      <c r="G808" s="1801"/>
      <c r="H808" s="1801"/>
      <c r="I808" s="1801"/>
      <c r="J808" s="1801"/>
      <c r="K808" s="1804"/>
      <c r="L808" s="1804"/>
      <c r="M808" s="1804"/>
      <c r="N808" s="1804"/>
      <c r="O808" s="1805"/>
      <c r="P808" s="1804"/>
      <c r="Q808" s="1806"/>
      <c r="R808" s="1804"/>
      <c r="S808" s="1801"/>
      <c r="T808" s="1804"/>
      <c r="U808" s="1801"/>
      <c r="V808" s="1801"/>
      <c r="W808" s="1807"/>
      <c r="X808" s="1801"/>
      <c r="Y808" s="1801"/>
      <c r="Z808" s="1804"/>
      <c r="AA808" s="1801"/>
      <c r="AB808" s="1804"/>
      <c r="AC808" s="1801"/>
    </row>
    <row r="809">
      <c r="A809" s="1801"/>
      <c r="B809" s="1801"/>
      <c r="C809" s="1801"/>
      <c r="D809" s="1802"/>
      <c r="E809" s="1803"/>
      <c r="F809" s="1801"/>
      <c r="G809" s="1801"/>
      <c r="H809" s="1801"/>
      <c r="I809" s="1801"/>
      <c r="J809" s="1801"/>
      <c r="K809" s="1804"/>
      <c r="L809" s="1804"/>
      <c r="M809" s="1804"/>
      <c r="N809" s="1804"/>
      <c r="O809" s="1805"/>
      <c r="P809" s="1804"/>
      <c r="Q809" s="1806"/>
      <c r="R809" s="1804"/>
      <c r="S809" s="1801"/>
      <c r="T809" s="1804"/>
      <c r="U809" s="1801"/>
      <c r="V809" s="1801"/>
      <c r="W809" s="1807"/>
      <c r="X809" s="1801"/>
      <c r="Y809" s="1801"/>
      <c r="Z809" s="1804"/>
      <c r="AA809" s="1801"/>
      <c r="AB809" s="1804"/>
      <c r="AC809" s="1801"/>
    </row>
    <row r="810">
      <c r="A810" s="1801"/>
      <c r="B810" s="1801"/>
      <c r="C810" s="1801"/>
      <c r="D810" s="1802"/>
      <c r="E810" s="1803"/>
      <c r="F810" s="1801"/>
      <c r="G810" s="1801"/>
      <c r="H810" s="1801"/>
      <c r="I810" s="1801"/>
      <c r="J810" s="1801"/>
      <c r="K810" s="1804"/>
      <c r="L810" s="1804"/>
      <c r="M810" s="1804"/>
      <c r="N810" s="1804"/>
      <c r="O810" s="1805"/>
      <c r="P810" s="1804"/>
      <c r="Q810" s="1806"/>
      <c r="R810" s="1804"/>
      <c r="S810" s="1801"/>
      <c r="T810" s="1804"/>
      <c r="U810" s="1801"/>
      <c r="V810" s="1801"/>
      <c r="W810" s="1807"/>
      <c r="X810" s="1801"/>
      <c r="Y810" s="1801"/>
      <c r="Z810" s="1804"/>
      <c r="AA810" s="1801"/>
      <c r="AB810" s="1804"/>
      <c r="AC810" s="1801"/>
    </row>
    <row r="811">
      <c r="A811" s="1801"/>
      <c r="B811" s="1801"/>
      <c r="C811" s="1801"/>
      <c r="D811" s="1802"/>
      <c r="E811" s="1803"/>
      <c r="F811" s="1801"/>
      <c r="G811" s="1801"/>
      <c r="H811" s="1801"/>
      <c r="I811" s="1801"/>
      <c r="J811" s="1801"/>
      <c r="K811" s="1804"/>
      <c r="L811" s="1804"/>
      <c r="M811" s="1804"/>
      <c r="N811" s="1804"/>
      <c r="O811" s="1805"/>
      <c r="P811" s="1804"/>
      <c r="Q811" s="1806"/>
      <c r="R811" s="1804"/>
      <c r="S811" s="1801"/>
      <c r="T811" s="1804"/>
      <c r="U811" s="1801"/>
      <c r="V811" s="1801"/>
      <c r="W811" s="1807"/>
      <c r="X811" s="1801"/>
      <c r="Y811" s="1801"/>
      <c r="Z811" s="1804"/>
      <c r="AA811" s="1801"/>
      <c r="AB811" s="1804"/>
      <c r="AC811" s="1801"/>
    </row>
    <row r="812">
      <c r="A812" s="1801"/>
      <c r="B812" s="1801"/>
      <c r="C812" s="1801"/>
      <c r="D812" s="1802"/>
      <c r="E812" s="1803"/>
      <c r="F812" s="1801"/>
      <c r="G812" s="1801"/>
      <c r="H812" s="1801"/>
      <c r="I812" s="1801"/>
      <c r="J812" s="1801"/>
      <c r="K812" s="1804"/>
      <c r="L812" s="1804"/>
      <c r="M812" s="1804"/>
      <c r="N812" s="1804"/>
      <c r="O812" s="1805"/>
      <c r="P812" s="1804"/>
      <c r="Q812" s="1806"/>
      <c r="R812" s="1804"/>
      <c r="S812" s="1801"/>
      <c r="T812" s="1804"/>
      <c r="U812" s="1801"/>
      <c r="V812" s="1801"/>
      <c r="W812" s="1807"/>
      <c r="X812" s="1801"/>
      <c r="Y812" s="1801"/>
      <c r="Z812" s="1804"/>
      <c r="AA812" s="1801"/>
      <c r="AB812" s="1804"/>
      <c r="AC812" s="1801"/>
    </row>
    <row r="813">
      <c r="A813" s="1801"/>
      <c r="B813" s="1801"/>
      <c r="C813" s="1801"/>
      <c r="D813" s="1802"/>
      <c r="E813" s="1803"/>
      <c r="F813" s="1801"/>
      <c r="G813" s="1801"/>
      <c r="H813" s="1801"/>
      <c r="I813" s="1801"/>
      <c r="J813" s="1801"/>
      <c r="K813" s="1804"/>
      <c r="L813" s="1804"/>
      <c r="M813" s="1804"/>
      <c r="N813" s="1804"/>
      <c r="O813" s="1805"/>
      <c r="P813" s="1804"/>
      <c r="Q813" s="1806"/>
      <c r="R813" s="1804"/>
      <c r="S813" s="1801"/>
      <c r="T813" s="1804"/>
      <c r="U813" s="1801"/>
      <c r="V813" s="1801"/>
      <c r="W813" s="1807"/>
      <c r="X813" s="1801"/>
      <c r="Y813" s="1801"/>
      <c r="Z813" s="1804"/>
      <c r="AA813" s="1801"/>
      <c r="AB813" s="1804"/>
      <c r="AC813" s="1801"/>
    </row>
    <row r="814">
      <c r="A814" s="1801"/>
      <c r="B814" s="1801"/>
      <c r="C814" s="1801"/>
      <c r="D814" s="1802"/>
      <c r="E814" s="1803"/>
      <c r="F814" s="1801"/>
      <c r="G814" s="1801"/>
      <c r="H814" s="1801"/>
      <c r="I814" s="1801"/>
      <c r="J814" s="1801"/>
      <c r="K814" s="1804"/>
      <c r="L814" s="1804"/>
      <c r="M814" s="1804"/>
      <c r="N814" s="1804"/>
      <c r="O814" s="1805"/>
      <c r="P814" s="1804"/>
      <c r="Q814" s="1806"/>
      <c r="R814" s="1804"/>
      <c r="S814" s="1801"/>
      <c r="T814" s="1804"/>
      <c r="U814" s="1801"/>
      <c r="V814" s="1801"/>
      <c r="W814" s="1807"/>
      <c r="X814" s="1801"/>
      <c r="Y814" s="1801"/>
      <c r="Z814" s="1804"/>
      <c r="AA814" s="1801"/>
      <c r="AB814" s="1804"/>
      <c r="AC814" s="1801"/>
    </row>
    <row r="815">
      <c r="A815" s="1801"/>
      <c r="B815" s="1801"/>
      <c r="C815" s="1801"/>
      <c r="D815" s="1802"/>
      <c r="E815" s="1803"/>
      <c r="F815" s="1801"/>
      <c r="G815" s="1801"/>
      <c r="H815" s="1801"/>
      <c r="I815" s="1801"/>
      <c r="J815" s="1801"/>
      <c r="K815" s="1804"/>
      <c r="L815" s="1804"/>
      <c r="M815" s="1804"/>
      <c r="N815" s="1804"/>
      <c r="O815" s="1805"/>
      <c r="P815" s="1804"/>
      <c r="Q815" s="1806"/>
      <c r="R815" s="1804"/>
      <c r="S815" s="1801"/>
      <c r="T815" s="1804"/>
      <c r="U815" s="1801"/>
      <c r="V815" s="1801"/>
      <c r="W815" s="1807"/>
      <c r="X815" s="1801"/>
      <c r="Y815" s="1801"/>
      <c r="Z815" s="1804"/>
      <c r="AA815" s="1801"/>
      <c r="AB815" s="1804"/>
      <c r="AC815" s="1801"/>
    </row>
    <row r="816">
      <c r="A816" s="1801"/>
      <c r="B816" s="1801"/>
      <c r="C816" s="1801"/>
      <c r="D816" s="1802"/>
      <c r="E816" s="1803"/>
      <c r="F816" s="1801"/>
      <c r="G816" s="1801"/>
      <c r="H816" s="1801"/>
      <c r="I816" s="1801"/>
      <c r="J816" s="1801"/>
      <c r="K816" s="1804"/>
      <c r="L816" s="1804"/>
      <c r="M816" s="1804"/>
      <c r="N816" s="1804"/>
      <c r="O816" s="1805"/>
      <c r="P816" s="1804"/>
      <c r="Q816" s="1806"/>
      <c r="R816" s="1804"/>
      <c r="S816" s="1801"/>
      <c r="T816" s="1804"/>
      <c r="U816" s="1801"/>
      <c r="V816" s="1801"/>
      <c r="W816" s="1807"/>
      <c r="X816" s="1801"/>
      <c r="Y816" s="1801"/>
      <c r="Z816" s="1804"/>
      <c r="AA816" s="1801"/>
      <c r="AB816" s="1804"/>
      <c r="AC816" s="1801"/>
    </row>
    <row r="817">
      <c r="A817" s="1801"/>
      <c r="B817" s="1801"/>
      <c r="C817" s="1801"/>
      <c r="D817" s="1802"/>
      <c r="E817" s="1803"/>
      <c r="F817" s="1801"/>
      <c r="G817" s="1801"/>
      <c r="H817" s="1801"/>
      <c r="I817" s="1801"/>
      <c r="J817" s="1801"/>
      <c r="K817" s="1804"/>
      <c r="L817" s="1804"/>
      <c r="M817" s="1804"/>
      <c r="N817" s="1804"/>
      <c r="O817" s="1805"/>
      <c r="P817" s="1804"/>
      <c r="Q817" s="1806"/>
      <c r="R817" s="1804"/>
      <c r="S817" s="1801"/>
      <c r="T817" s="1804"/>
      <c r="U817" s="1801"/>
      <c r="V817" s="1801"/>
      <c r="W817" s="1807"/>
      <c r="X817" s="1801"/>
      <c r="Y817" s="1801"/>
      <c r="Z817" s="1804"/>
      <c r="AA817" s="1801"/>
      <c r="AB817" s="1804"/>
      <c r="AC817" s="1801"/>
    </row>
    <row r="818">
      <c r="A818" s="1801"/>
      <c r="B818" s="1801"/>
      <c r="C818" s="1801"/>
      <c r="D818" s="1802"/>
      <c r="E818" s="1803"/>
      <c r="F818" s="1801"/>
      <c r="G818" s="1801"/>
      <c r="H818" s="1801"/>
      <c r="I818" s="1801"/>
      <c r="J818" s="1801"/>
      <c r="K818" s="1804"/>
      <c r="L818" s="1804"/>
      <c r="M818" s="1804"/>
      <c r="N818" s="1804"/>
      <c r="O818" s="1805"/>
      <c r="P818" s="1804"/>
      <c r="Q818" s="1806"/>
      <c r="R818" s="1804"/>
      <c r="S818" s="1801"/>
      <c r="T818" s="1804"/>
      <c r="U818" s="1801"/>
      <c r="V818" s="1801"/>
      <c r="W818" s="1807"/>
      <c r="X818" s="1801"/>
      <c r="Y818" s="1801"/>
      <c r="Z818" s="1804"/>
      <c r="AA818" s="1801"/>
      <c r="AB818" s="1804"/>
      <c r="AC818" s="1801"/>
    </row>
    <row r="819">
      <c r="A819" s="1801"/>
      <c r="B819" s="1801"/>
      <c r="C819" s="1801"/>
      <c r="D819" s="1802"/>
      <c r="E819" s="1803"/>
      <c r="F819" s="1801"/>
      <c r="G819" s="1801"/>
      <c r="H819" s="1801"/>
      <c r="I819" s="1801"/>
      <c r="J819" s="1801"/>
      <c r="K819" s="1804"/>
      <c r="L819" s="1804"/>
      <c r="M819" s="1804"/>
      <c r="N819" s="1804"/>
      <c r="O819" s="1805"/>
      <c r="P819" s="1804"/>
      <c r="Q819" s="1806"/>
      <c r="R819" s="1804"/>
      <c r="S819" s="1801"/>
      <c r="T819" s="1804"/>
      <c r="U819" s="1801"/>
      <c r="V819" s="1801"/>
      <c r="W819" s="1807"/>
      <c r="X819" s="1801"/>
      <c r="Y819" s="1801"/>
      <c r="Z819" s="1804"/>
      <c r="AA819" s="1801"/>
      <c r="AB819" s="1804"/>
      <c r="AC819" s="1801"/>
    </row>
    <row r="820">
      <c r="A820" s="1801"/>
      <c r="B820" s="1801"/>
      <c r="C820" s="1801"/>
      <c r="D820" s="1802"/>
      <c r="E820" s="1803"/>
      <c r="F820" s="1801"/>
      <c r="G820" s="1801"/>
      <c r="H820" s="1801"/>
      <c r="I820" s="1801"/>
      <c r="J820" s="1801"/>
      <c r="K820" s="1804"/>
      <c r="L820" s="1804"/>
      <c r="M820" s="1804"/>
      <c r="N820" s="1804"/>
      <c r="O820" s="1805"/>
      <c r="P820" s="1804"/>
      <c r="Q820" s="1806"/>
      <c r="R820" s="1804"/>
      <c r="S820" s="1801"/>
      <c r="T820" s="1804"/>
      <c r="U820" s="1801"/>
      <c r="V820" s="1801"/>
      <c r="W820" s="1807"/>
      <c r="X820" s="1801"/>
      <c r="Y820" s="1801"/>
      <c r="Z820" s="1804"/>
      <c r="AA820" s="1801"/>
      <c r="AB820" s="1804"/>
      <c r="AC820" s="1801"/>
    </row>
    <row r="821">
      <c r="A821" s="1801"/>
      <c r="B821" s="1801"/>
      <c r="C821" s="1801"/>
      <c r="D821" s="1802"/>
      <c r="E821" s="1803"/>
      <c r="F821" s="1801"/>
      <c r="G821" s="1801"/>
      <c r="H821" s="1801"/>
      <c r="I821" s="1801"/>
      <c r="J821" s="1801"/>
      <c r="K821" s="1804"/>
      <c r="L821" s="1804"/>
      <c r="M821" s="1804"/>
      <c r="N821" s="1804"/>
      <c r="O821" s="1805"/>
      <c r="P821" s="1804"/>
      <c r="Q821" s="1806"/>
      <c r="R821" s="1804"/>
      <c r="S821" s="1801"/>
      <c r="T821" s="1804"/>
      <c r="U821" s="1801"/>
      <c r="V821" s="1801"/>
      <c r="W821" s="1807"/>
      <c r="X821" s="1801"/>
      <c r="Y821" s="1801"/>
      <c r="Z821" s="1804"/>
      <c r="AA821" s="1801"/>
      <c r="AB821" s="1804"/>
      <c r="AC821" s="1801"/>
    </row>
    <row r="822">
      <c r="A822" s="1801"/>
      <c r="B822" s="1801"/>
      <c r="C822" s="1801"/>
      <c r="D822" s="1802"/>
      <c r="E822" s="1803"/>
      <c r="F822" s="1801"/>
      <c r="G822" s="1801"/>
      <c r="H822" s="1801"/>
      <c r="I822" s="1801"/>
      <c r="J822" s="1801"/>
      <c r="K822" s="1804"/>
      <c r="L822" s="1804"/>
      <c r="M822" s="1804"/>
      <c r="N822" s="1804"/>
      <c r="O822" s="1805"/>
      <c r="P822" s="1804"/>
      <c r="Q822" s="1806"/>
      <c r="R822" s="1804"/>
      <c r="S822" s="1801"/>
      <c r="T822" s="1804"/>
      <c r="U822" s="1801"/>
      <c r="V822" s="1801"/>
      <c r="W822" s="1807"/>
      <c r="X822" s="1801"/>
      <c r="Y822" s="1801"/>
      <c r="Z822" s="1804"/>
      <c r="AA822" s="1801"/>
      <c r="AB822" s="1804"/>
      <c r="AC822" s="1801"/>
    </row>
    <row r="823">
      <c r="A823" s="1801"/>
      <c r="B823" s="1801"/>
      <c r="C823" s="1801"/>
      <c r="D823" s="1802"/>
      <c r="E823" s="1803"/>
      <c r="F823" s="1801"/>
      <c r="G823" s="1801"/>
      <c r="H823" s="1801"/>
      <c r="I823" s="1801"/>
      <c r="J823" s="1801"/>
      <c r="K823" s="1804"/>
      <c r="L823" s="1804"/>
      <c r="M823" s="1804"/>
      <c r="N823" s="1804"/>
      <c r="O823" s="1805"/>
      <c r="P823" s="1804"/>
      <c r="Q823" s="1806"/>
      <c r="R823" s="1804"/>
      <c r="S823" s="1801"/>
      <c r="T823" s="1804"/>
      <c r="U823" s="1801"/>
      <c r="V823" s="1801"/>
      <c r="W823" s="1807"/>
      <c r="X823" s="1801"/>
      <c r="Y823" s="1801"/>
      <c r="Z823" s="1804"/>
      <c r="AA823" s="1801"/>
      <c r="AB823" s="1804"/>
      <c r="AC823" s="1801"/>
    </row>
    <row r="824">
      <c r="A824" s="1801"/>
      <c r="B824" s="1801"/>
      <c r="C824" s="1801"/>
      <c r="D824" s="1802"/>
      <c r="E824" s="1803"/>
      <c r="F824" s="1801"/>
      <c r="G824" s="1801"/>
      <c r="H824" s="1801"/>
      <c r="I824" s="1801"/>
      <c r="J824" s="1801"/>
      <c r="K824" s="1804"/>
      <c r="L824" s="1804"/>
      <c r="M824" s="1804"/>
      <c r="N824" s="1804"/>
      <c r="O824" s="1805"/>
      <c r="P824" s="1804"/>
      <c r="Q824" s="1806"/>
      <c r="R824" s="1804"/>
      <c r="S824" s="1801"/>
      <c r="T824" s="1804"/>
      <c r="U824" s="1801"/>
      <c r="V824" s="1801"/>
      <c r="W824" s="1807"/>
      <c r="X824" s="1801"/>
      <c r="Y824" s="1801"/>
      <c r="Z824" s="1804"/>
      <c r="AA824" s="1801"/>
      <c r="AB824" s="1804"/>
      <c r="AC824" s="1801"/>
    </row>
    <row r="825">
      <c r="A825" s="1801"/>
      <c r="B825" s="1801"/>
      <c r="C825" s="1801"/>
      <c r="D825" s="1802"/>
      <c r="E825" s="1803"/>
      <c r="F825" s="1801"/>
      <c r="G825" s="1801"/>
      <c r="H825" s="1801"/>
      <c r="I825" s="1801"/>
      <c r="J825" s="1801"/>
      <c r="K825" s="1804"/>
      <c r="L825" s="1804"/>
      <c r="M825" s="1804"/>
      <c r="N825" s="1804"/>
      <c r="O825" s="1805"/>
      <c r="P825" s="1804"/>
      <c r="Q825" s="1806"/>
      <c r="R825" s="1804"/>
      <c r="S825" s="1801"/>
      <c r="T825" s="1804"/>
      <c r="U825" s="1801"/>
      <c r="V825" s="1801"/>
      <c r="W825" s="1807"/>
      <c r="X825" s="1801"/>
      <c r="Y825" s="1801"/>
      <c r="Z825" s="1804"/>
      <c r="AA825" s="1801"/>
      <c r="AB825" s="1804"/>
      <c r="AC825" s="1801"/>
    </row>
    <row r="826">
      <c r="A826" s="1801"/>
      <c r="B826" s="1801"/>
      <c r="C826" s="1801"/>
      <c r="D826" s="1802"/>
      <c r="E826" s="1803"/>
      <c r="F826" s="1801"/>
      <c r="G826" s="1801"/>
      <c r="H826" s="1801"/>
      <c r="I826" s="1801"/>
      <c r="J826" s="1801"/>
      <c r="K826" s="1804"/>
      <c r="L826" s="1804"/>
      <c r="M826" s="1804"/>
      <c r="N826" s="1804"/>
      <c r="O826" s="1805"/>
      <c r="P826" s="1804"/>
      <c r="Q826" s="1806"/>
      <c r="R826" s="1804"/>
      <c r="S826" s="1801"/>
      <c r="T826" s="1804"/>
      <c r="U826" s="1801"/>
      <c r="V826" s="1801"/>
      <c r="W826" s="1807"/>
      <c r="X826" s="1801"/>
      <c r="Y826" s="1801"/>
      <c r="Z826" s="1804"/>
      <c r="AA826" s="1801"/>
      <c r="AB826" s="1804"/>
      <c r="AC826" s="1801"/>
    </row>
    <row r="827">
      <c r="A827" s="1801"/>
      <c r="B827" s="1801"/>
      <c r="C827" s="1801"/>
      <c r="D827" s="1802"/>
      <c r="E827" s="1803"/>
      <c r="F827" s="1801"/>
      <c r="G827" s="1801"/>
      <c r="H827" s="1801"/>
      <c r="I827" s="1801"/>
      <c r="J827" s="1801"/>
      <c r="K827" s="1804"/>
      <c r="L827" s="1804"/>
      <c r="M827" s="1804"/>
      <c r="N827" s="1804"/>
      <c r="O827" s="1805"/>
      <c r="P827" s="1804"/>
      <c r="Q827" s="1806"/>
      <c r="R827" s="1804"/>
      <c r="S827" s="1801"/>
      <c r="T827" s="1804"/>
      <c r="U827" s="1801"/>
      <c r="V827" s="1801"/>
      <c r="W827" s="1807"/>
      <c r="X827" s="1801"/>
      <c r="Y827" s="1801"/>
      <c r="Z827" s="1804"/>
      <c r="AA827" s="1801"/>
      <c r="AB827" s="1804"/>
      <c r="AC827" s="1801"/>
    </row>
    <row r="828">
      <c r="A828" s="1801"/>
      <c r="B828" s="1801"/>
      <c r="C828" s="1801"/>
      <c r="D828" s="1802"/>
      <c r="E828" s="1803"/>
      <c r="F828" s="1801"/>
      <c r="G828" s="1801"/>
      <c r="H828" s="1801"/>
      <c r="I828" s="1801"/>
      <c r="J828" s="1801"/>
      <c r="K828" s="1804"/>
      <c r="L828" s="1804"/>
      <c r="M828" s="1804"/>
      <c r="N828" s="1804"/>
      <c r="O828" s="1805"/>
      <c r="P828" s="1804"/>
      <c r="Q828" s="1806"/>
      <c r="R828" s="1804"/>
      <c r="S828" s="1801"/>
      <c r="T828" s="1804"/>
      <c r="U828" s="1801"/>
      <c r="V828" s="1801"/>
      <c r="W828" s="1807"/>
      <c r="X828" s="1801"/>
      <c r="Y828" s="1801"/>
      <c r="Z828" s="1804"/>
      <c r="AA828" s="1801"/>
      <c r="AB828" s="1804"/>
      <c r="AC828" s="1801"/>
    </row>
    <row r="829">
      <c r="A829" s="1801"/>
      <c r="B829" s="1801"/>
      <c r="C829" s="1801"/>
      <c r="D829" s="1802"/>
      <c r="E829" s="1803"/>
      <c r="F829" s="1801"/>
      <c r="G829" s="1801"/>
      <c r="H829" s="1801"/>
      <c r="I829" s="1801"/>
      <c r="J829" s="1801"/>
      <c r="K829" s="1804"/>
      <c r="L829" s="1804"/>
      <c r="M829" s="1804"/>
      <c r="N829" s="1804"/>
      <c r="O829" s="1805"/>
      <c r="P829" s="1804"/>
      <c r="Q829" s="1806"/>
      <c r="R829" s="1804"/>
      <c r="S829" s="1801"/>
      <c r="T829" s="1804"/>
      <c r="U829" s="1801"/>
      <c r="V829" s="1801"/>
      <c r="W829" s="1807"/>
      <c r="X829" s="1801"/>
      <c r="Y829" s="1801"/>
      <c r="Z829" s="1804"/>
      <c r="AA829" s="1801"/>
      <c r="AB829" s="1804"/>
      <c r="AC829" s="1801"/>
    </row>
    <row r="830">
      <c r="A830" s="1801"/>
      <c r="B830" s="1801"/>
      <c r="C830" s="1801"/>
      <c r="D830" s="1802"/>
      <c r="E830" s="1803"/>
      <c r="F830" s="1801"/>
      <c r="G830" s="1801"/>
      <c r="H830" s="1801"/>
      <c r="I830" s="1801"/>
      <c r="J830" s="1801"/>
      <c r="K830" s="1804"/>
      <c r="L830" s="1804"/>
      <c r="M830" s="1804"/>
      <c r="N830" s="1804"/>
      <c r="O830" s="1805"/>
      <c r="P830" s="1804"/>
      <c r="Q830" s="1806"/>
      <c r="R830" s="1804"/>
      <c r="S830" s="1801"/>
      <c r="T830" s="1804"/>
      <c r="U830" s="1801"/>
      <c r="V830" s="1801"/>
      <c r="W830" s="1807"/>
      <c r="X830" s="1801"/>
      <c r="Y830" s="1801"/>
      <c r="Z830" s="1804"/>
      <c r="AA830" s="1801"/>
      <c r="AB830" s="1804"/>
      <c r="AC830" s="1801"/>
    </row>
    <row r="831">
      <c r="A831" s="1801"/>
      <c r="B831" s="1801"/>
      <c r="C831" s="1801"/>
      <c r="D831" s="1802"/>
      <c r="E831" s="1803"/>
      <c r="F831" s="1801"/>
      <c r="G831" s="1801"/>
      <c r="H831" s="1801"/>
      <c r="I831" s="1801"/>
      <c r="J831" s="1801"/>
      <c r="K831" s="1804"/>
      <c r="L831" s="1804"/>
      <c r="M831" s="1804"/>
      <c r="N831" s="1804"/>
      <c r="O831" s="1805"/>
      <c r="P831" s="1804"/>
      <c r="Q831" s="1806"/>
      <c r="R831" s="1804"/>
      <c r="S831" s="1801"/>
      <c r="T831" s="1804"/>
      <c r="U831" s="1801"/>
      <c r="V831" s="1801"/>
      <c r="W831" s="1807"/>
      <c r="X831" s="1801"/>
      <c r="Y831" s="1801"/>
      <c r="Z831" s="1804"/>
      <c r="AA831" s="1801"/>
      <c r="AB831" s="1804"/>
      <c r="AC831" s="1801"/>
    </row>
    <row r="832">
      <c r="A832" s="1801"/>
      <c r="B832" s="1801"/>
      <c r="C832" s="1801"/>
      <c r="D832" s="1802"/>
      <c r="E832" s="1803"/>
      <c r="F832" s="1801"/>
      <c r="G832" s="1801"/>
      <c r="H832" s="1801"/>
      <c r="I832" s="1801"/>
      <c r="J832" s="1801"/>
      <c r="K832" s="1804"/>
      <c r="L832" s="1804"/>
      <c r="M832" s="1804"/>
      <c r="N832" s="1804"/>
      <c r="O832" s="1805"/>
      <c r="P832" s="1804"/>
      <c r="Q832" s="1806"/>
      <c r="R832" s="1804"/>
      <c r="S832" s="1801"/>
      <c r="T832" s="1804"/>
      <c r="U832" s="1801"/>
      <c r="V832" s="1801"/>
      <c r="W832" s="1807"/>
      <c r="X832" s="1801"/>
      <c r="Y832" s="1801"/>
      <c r="Z832" s="1804"/>
      <c r="AA832" s="1801"/>
      <c r="AB832" s="1804"/>
      <c r="AC832" s="1801"/>
    </row>
    <row r="833">
      <c r="A833" s="1801"/>
      <c r="B833" s="1801"/>
      <c r="C833" s="1801"/>
      <c r="D833" s="1802"/>
      <c r="E833" s="1803"/>
      <c r="F833" s="1801"/>
      <c r="G833" s="1801"/>
      <c r="H833" s="1801"/>
      <c r="I833" s="1801"/>
      <c r="J833" s="1801"/>
      <c r="K833" s="1804"/>
      <c r="L833" s="1804"/>
      <c r="M833" s="1804"/>
      <c r="N833" s="1804"/>
      <c r="O833" s="1805"/>
      <c r="P833" s="1804"/>
      <c r="Q833" s="1806"/>
      <c r="R833" s="1804"/>
      <c r="S833" s="1801"/>
      <c r="T833" s="1804"/>
      <c r="U833" s="1801"/>
      <c r="V833" s="1801"/>
      <c r="W833" s="1807"/>
      <c r="X833" s="1801"/>
      <c r="Y833" s="1801"/>
      <c r="Z833" s="1804"/>
      <c r="AA833" s="1801"/>
      <c r="AB833" s="1804"/>
      <c r="AC833" s="1801"/>
    </row>
    <row r="834">
      <c r="A834" s="1801"/>
      <c r="B834" s="1801"/>
      <c r="C834" s="1801"/>
      <c r="D834" s="1802"/>
      <c r="E834" s="1803"/>
      <c r="F834" s="1801"/>
      <c r="G834" s="1801"/>
      <c r="H834" s="1801"/>
      <c r="I834" s="1801"/>
      <c r="J834" s="1801"/>
      <c r="K834" s="1804"/>
      <c r="L834" s="1804"/>
      <c r="M834" s="1804"/>
      <c r="N834" s="1804"/>
      <c r="O834" s="1805"/>
      <c r="P834" s="1804"/>
      <c r="Q834" s="1806"/>
      <c r="R834" s="1804"/>
      <c r="S834" s="1801"/>
      <c r="T834" s="1804"/>
      <c r="U834" s="1801"/>
      <c r="V834" s="1801"/>
      <c r="W834" s="1807"/>
      <c r="X834" s="1801"/>
      <c r="Y834" s="1801"/>
      <c r="Z834" s="1804"/>
      <c r="AA834" s="1801"/>
      <c r="AB834" s="1804"/>
      <c r="AC834" s="1801"/>
    </row>
    <row r="835">
      <c r="A835" s="1801"/>
      <c r="B835" s="1801"/>
      <c r="C835" s="1801"/>
      <c r="D835" s="1802"/>
      <c r="E835" s="1803"/>
      <c r="F835" s="1801"/>
      <c r="G835" s="1801"/>
      <c r="H835" s="1801"/>
      <c r="I835" s="1801"/>
      <c r="J835" s="1801"/>
      <c r="K835" s="1804"/>
      <c r="L835" s="1804"/>
      <c r="M835" s="1804"/>
      <c r="N835" s="1804"/>
      <c r="O835" s="1805"/>
      <c r="P835" s="1804"/>
      <c r="Q835" s="1806"/>
      <c r="R835" s="1804"/>
      <c r="S835" s="1801"/>
      <c r="T835" s="1804"/>
      <c r="U835" s="1801"/>
      <c r="V835" s="1801"/>
      <c r="W835" s="1807"/>
      <c r="X835" s="1801"/>
      <c r="Y835" s="1801"/>
      <c r="Z835" s="1804"/>
      <c r="AA835" s="1801"/>
      <c r="AB835" s="1804"/>
      <c r="AC835" s="1801"/>
    </row>
    <row r="836">
      <c r="A836" s="1801"/>
      <c r="B836" s="1801"/>
      <c r="C836" s="1801"/>
      <c r="D836" s="1802"/>
      <c r="E836" s="1803"/>
      <c r="F836" s="1801"/>
      <c r="G836" s="1801"/>
      <c r="H836" s="1801"/>
      <c r="I836" s="1801"/>
      <c r="J836" s="1801"/>
      <c r="K836" s="1804"/>
      <c r="L836" s="1804"/>
      <c r="M836" s="1804"/>
      <c r="N836" s="1804"/>
      <c r="O836" s="1805"/>
      <c r="P836" s="1804"/>
      <c r="Q836" s="1806"/>
      <c r="R836" s="1804"/>
      <c r="S836" s="1801"/>
      <c r="T836" s="1804"/>
      <c r="U836" s="1801"/>
      <c r="V836" s="1801"/>
      <c r="W836" s="1807"/>
      <c r="X836" s="1801"/>
      <c r="Y836" s="1801"/>
      <c r="Z836" s="1804"/>
      <c r="AA836" s="1801"/>
      <c r="AB836" s="1804"/>
      <c r="AC836" s="1801"/>
    </row>
    <row r="837">
      <c r="A837" s="1801"/>
      <c r="B837" s="1801"/>
      <c r="C837" s="1801"/>
      <c r="D837" s="1802"/>
      <c r="E837" s="1803"/>
      <c r="F837" s="1801"/>
      <c r="G837" s="1801"/>
      <c r="H837" s="1801"/>
      <c r="I837" s="1801"/>
      <c r="J837" s="1801"/>
      <c r="K837" s="1804"/>
      <c r="L837" s="1804"/>
      <c r="M837" s="1804"/>
      <c r="N837" s="1804"/>
      <c r="O837" s="1805"/>
      <c r="P837" s="1804"/>
      <c r="Q837" s="1806"/>
      <c r="R837" s="1804"/>
      <c r="S837" s="1801"/>
      <c r="T837" s="1804"/>
      <c r="U837" s="1801"/>
      <c r="V837" s="1801"/>
      <c r="W837" s="1807"/>
      <c r="X837" s="1801"/>
      <c r="Y837" s="1801"/>
      <c r="Z837" s="1804"/>
      <c r="AA837" s="1801"/>
      <c r="AB837" s="1804"/>
      <c r="AC837" s="1801"/>
    </row>
    <row r="838">
      <c r="A838" s="1801"/>
      <c r="B838" s="1801"/>
      <c r="C838" s="1801"/>
      <c r="D838" s="1802"/>
      <c r="E838" s="1803"/>
      <c r="F838" s="1801"/>
      <c r="G838" s="1801"/>
      <c r="H838" s="1801"/>
      <c r="I838" s="1801"/>
      <c r="J838" s="1801"/>
      <c r="K838" s="1804"/>
      <c r="L838" s="1804"/>
      <c r="M838" s="1804"/>
      <c r="N838" s="1804"/>
      <c r="O838" s="1805"/>
      <c r="P838" s="1804"/>
      <c r="Q838" s="1806"/>
      <c r="R838" s="1804"/>
      <c r="S838" s="1801"/>
      <c r="T838" s="1804"/>
      <c r="U838" s="1801"/>
      <c r="V838" s="1801"/>
      <c r="W838" s="1807"/>
      <c r="X838" s="1801"/>
      <c r="Y838" s="1801"/>
      <c r="Z838" s="1804"/>
      <c r="AA838" s="1801"/>
      <c r="AB838" s="1804"/>
      <c r="AC838" s="1801"/>
    </row>
    <row r="839">
      <c r="A839" s="1801"/>
      <c r="B839" s="1801"/>
      <c r="C839" s="1801"/>
      <c r="D839" s="1802"/>
      <c r="E839" s="1803"/>
      <c r="F839" s="1801"/>
      <c r="G839" s="1801"/>
      <c r="H839" s="1801"/>
      <c r="I839" s="1801"/>
      <c r="J839" s="1801"/>
      <c r="K839" s="1804"/>
      <c r="L839" s="1804"/>
      <c r="M839" s="1804"/>
      <c r="N839" s="1804"/>
      <c r="O839" s="1805"/>
      <c r="P839" s="1804"/>
      <c r="Q839" s="1806"/>
      <c r="R839" s="1804"/>
      <c r="S839" s="1801"/>
      <c r="T839" s="1804"/>
      <c r="U839" s="1801"/>
      <c r="V839" s="1801"/>
      <c r="W839" s="1807"/>
      <c r="X839" s="1801"/>
      <c r="Y839" s="1801"/>
      <c r="Z839" s="1804"/>
      <c r="AA839" s="1801"/>
      <c r="AB839" s="1804"/>
      <c r="AC839" s="1801"/>
    </row>
    <row r="840">
      <c r="A840" s="1801"/>
      <c r="B840" s="1801"/>
      <c r="C840" s="1801"/>
      <c r="D840" s="1802"/>
      <c r="E840" s="1803"/>
      <c r="F840" s="1801"/>
      <c r="G840" s="1801"/>
      <c r="H840" s="1801"/>
      <c r="I840" s="1801"/>
      <c r="J840" s="1801"/>
      <c r="K840" s="1804"/>
      <c r="L840" s="1804"/>
      <c r="M840" s="1804"/>
      <c r="N840" s="1804"/>
      <c r="O840" s="1805"/>
      <c r="P840" s="1804"/>
      <c r="Q840" s="1806"/>
      <c r="R840" s="1804"/>
      <c r="S840" s="1801"/>
      <c r="T840" s="1804"/>
      <c r="U840" s="1801"/>
      <c r="V840" s="1801"/>
      <c r="W840" s="1807"/>
      <c r="X840" s="1801"/>
      <c r="Y840" s="1801"/>
      <c r="Z840" s="1804"/>
      <c r="AA840" s="1801"/>
      <c r="AB840" s="1804"/>
      <c r="AC840" s="1801"/>
    </row>
    <row r="841">
      <c r="A841" s="1801"/>
      <c r="B841" s="1801"/>
      <c r="C841" s="1801"/>
      <c r="D841" s="1802"/>
      <c r="E841" s="1803"/>
      <c r="F841" s="1801"/>
      <c r="G841" s="1801"/>
      <c r="H841" s="1801"/>
      <c r="I841" s="1801"/>
      <c r="J841" s="1801"/>
      <c r="K841" s="1804"/>
      <c r="L841" s="1804"/>
      <c r="M841" s="1804"/>
      <c r="N841" s="1804"/>
      <c r="O841" s="1805"/>
      <c r="P841" s="1804"/>
      <c r="Q841" s="1806"/>
      <c r="R841" s="1804"/>
      <c r="S841" s="1801"/>
      <c r="T841" s="1804"/>
      <c r="U841" s="1801"/>
      <c r="V841" s="1801"/>
      <c r="W841" s="1807"/>
      <c r="X841" s="1801"/>
      <c r="Y841" s="1801"/>
      <c r="Z841" s="1804"/>
      <c r="AA841" s="1801"/>
      <c r="AB841" s="1804"/>
      <c r="AC841" s="1801"/>
    </row>
    <row r="842">
      <c r="A842" s="1801"/>
      <c r="B842" s="1801"/>
      <c r="C842" s="1801"/>
      <c r="D842" s="1802"/>
      <c r="E842" s="1803"/>
      <c r="F842" s="1801"/>
      <c r="G842" s="1801"/>
      <c r="H842" s="1801"/>
      <c r="I842" s="1801"/>
      <c r="J842" s="1801"/>
      <c r="K842" s="1804"/>
      <c r="L842" s="1804"/>
      <c r="M842" s="1804"/>
      <c r="N842" s="1804"/>
      <c r="O842" s="1805"/>
      <c r="P842" s="1804"/>
      <c r="Q842" s="1806"/>
      <c r="R842" s="1804"/>
      <c r="S842" s="1801"/>
      <c r="T842" s="1804"/>
      <c r="U842" s="1801"/>
      <c r="V842" s="1801"/>
      <c r="W842" s="1807"/>
      <c r="X842" s="1801"/>
      <c r="Y842" s="1801"/>
      <c r="Z842" s="1804"/>
      <c r="AA842" s="1801"/>
      <c r="AB842" s="1804"/>
      <c r="AC842" s="1801"/>
    </row>
    <row r="843">
      <c r="A843" s="1801"/>
      <c r="B843" s="1801"/>
      <c r="C843" s="1801"/>
      <c r="D843" s="1802"/>
      <c r="E843" s="1803"/>
      <c r="F843" s="1801"/>
      <c r="G843" s="1801"/>
      <c r="H843" s="1801"/>
      <c r="I843" s="1801"/>
      <c r="J843" s="1801"/>
      <c r="K843" s="1804"/>
      <c r="L843" s="1804"/>
      <c r="M843" s="1804"/>
      <c r="N843" s="1804"/>
      <c r="O843" s="1805"/>
      <c r="P843" s="1804"/>
      <c r="Q843" s="1806"/>
      <c r="R843" s="1804"/>
      <c r="S843" s="1801"/>
      <c r="T843" s="1804"/>
      <c r="U843" s="1801"/>
      <c r="V843" s="1801"/>
      <c r="W843" s="1807"/>
      <c r="X843" s="1801"/>
      <c r="Y843" s="1801"/>
      <c r="Z843" s="1804"/>
      <c r="AA843" s="1801"/>
      <c r="AB843" s="1804"/>
      <c r="AC843" s="1801"/>
    </row>
    <row r="844">
      <c r="A844" s="1801"/>
      <c r="B844" s="1801"/>
      <c r="C844" s="1801"/>
      <c r="D844" s="1802"/>
      <c r="E844" s="1803"/>
      <c r="F844" s="1801"/>
      <c r="G844" s="1801"/>
      <c r="H844" s="1801"/>
      <c r="I844" s="1801"/>
      <c r="J844" s="1801"/>
      <c r="K844" s="1804"/>
      <c r="L844" s="1804"/>
      <c r="M844" s="1804"/>
      <c r="N844" s="1804"/>
      <c r="O844" s="1805"/>
      <c r="P844" s="1804"/>
      <c r="Q844" s="1806"/>
      <c r="R844" s="1804"/>
      <c r="S844" s="1801"/>
      <c r="T844" s="1804"/>
      <c r="U844" s="1801"/>
      <c r="V844" s="1801"/>
      <c r="W844" s="1807"/>
      <c r="X844" s="1801"/>
      <c r="Y844" s="1801"/>
      <c r="Z844" s="1804"/>
      <c r="AA844" s="1801"/>
      <c r="AB844" s="1804"/>
      <c r="AC844" s="1801"/>
    </row>
    <row r="845">
      <c r="A845" s="1801"/>
      <c r="B845" s="1801"/>
      <c r="C845" s="1801"/>
      <c r="D845" s="1802"/>
      <c r="E845" s="1803"/>
      <c r="F845" s="1801"/>
      <c r="G845" s="1801"/>
      <c r="H845" s="1801"/>
      <c r="I845" s="1801"/>
      <c r="J845" s="1801"/>
      <c r="K845" s="1804"/>
      <c r="L845" s="1804"/>
      <c r="M845" s="1804"/>
      <c r="N845" s="1804"/>
      <c r="O845" s="1805"/>
      <c r="P845" s="1804"/>
      <c r="Q845" s="1806"/>
      <c r="R845" s="1804"/>
      <c r="S845" s="1801"/>
      <c r="T845" s="1804"/>
      <c r="U845" s="1801"/>
      <c r="V845" s="1801"/>
      <c r="W845" s="1807"/>
      <c r="X845" s="1801"/>
      <c r="Y845" s="1801"/>
      <c r="Z845" s="1804"/>
      <c r="AA845" s="1801"/>
      <c r="AB845" s="1804"/>
      <c r="AC845" s="1801"/>
    </row>
    <row r="846">
      <c r="A846" s="1801"/>
      <c r="B846" s="1801"/>
      <c r="C846" s="1801"/>
      <c r="D846" s="1802"/>
      <c r="E846" s="1803"/>
      <c r="F846" s="1801"/>
      <c r="G846" s="1801"/>
      <c r="H846" s="1801"/>
      <c r="I846" s="1801"/>
      <c r="J846" s="1801"/>
      <c r="K846" s="1804"/>
      <c r="L846" s="1804"/>
      <c r="M846" s="1804"/>
      <c r="N846" s="1804"/>
      <c r="O846" s="1805"/>
      <c r="P846" s="1804"/>
      <c r="Q846" s="1806"/>
      <c r="R846" s="1804"/>
      <c r="S846" s="1801"/>
      <c r="T846" s="1804"/>
      <c r="U846" s="1801"/>
      <c r="V846" s="1801"/>
      <c r="W846" s="1807"/>
      <c r="X846" s="1801"/>
      <c r="Y846" s="1801"/>
      <c r="Z846" s="1804"/>
      <c r="AA846" s="1801"/>
      <c r="AB846" s="1804"/>
      <c r="AC846" s="1801"/>
    </row>
    <row r="847">
      <c r="A847" s="1801"/>
      <c r="B847" s="1801"/>
      <c r="C847" s="1801"/>
      <c r="D847" s="1802"/>
      <c r="E847" s="1803"/>
      <c r="F847" s="1801"/>
      <c r="G847" s="1801"/>
      <c r="H847" s="1801"/>
      <c r="I847" s="1801"/>
      <c r="J847" s="1801"/>
      <c r="K847" s="1804"/>
      <c r="L847" s="1804"/>
      <c r="M847" s="1804"/>
      <c r="N847" s="1804"/>
      <c r="O847" s="1805"/>
      <c r="P847" s="1804"/>
      <c r="Q847" s="1806"/>
      <c r="R847" s="1804"/>
      <c r="S847" s="1801"/>
      <c r="T847" s="1804"/>
      <c r="U847" s="1801"/>
      <c r="V847" s="1801"/>
      <c r="W847" s="1807"/>
      <c r="X847" s="1801"/>
      <c r="Y847" s="1801"/>
      <c r="Z847" s="1804"/>
      <c r="AA847" s="1801"/>
      <c r="AB847" s="1804"/>
      <c r="AC847" s="1801"/>
    </row>
    <row r="848">
      <c r="A848" s="1801"/>
      <c r="B848" s="1801"/>
      <c r="C848" s="1801"/>
      <c r="D848" s="1802"/>
      <c r="E848" s="1803"/>
      <c r="F848" s="1801"/>
      <c r="G848" s="1801"/>
      <c r="H848" s="1801"/>
      <c r="I848" s="1801"/>
      <c r="J848" s="1801"/>
      <c r="K848" s="1804"/>
      <c r="L848" s="1804"/>
      <c r="M848" s="1804"/>
      <c r="N848" s="1804"/>
      <c r="O848" s="1805"/>
      <c r="P848" s="1804"/>
      <c r="Q848" s="1806"/>
      <c r="R848" s="1804"/>
      <c r="S848" s="1801"/>
      <c r="T848" s="1804"/>
      <c r="U848" s="1801"/>
      <c r="V848" s="1801"/>
      <c r="W848" s="1807"/>
      <c r="X848" s="1801"/>
      <c r="Y848" s="1801"/>
      <c r="Z848" s="1804"/>
      <c r="AA848" s="1801"/>
      <c r="AB848" s="1804"/>
      <c r="AC848" s="1801"/>
    </row>
    <row r="849">
      <c r="A849" s="1801"/>
      <c r="B849" s="1801"/>
      <c r="C849" s="1801"/>
      <c r="D849" s="1802"/>
      <c r="E849" s="1803"/>
      <c r="F849" s="1801"/>
      <c r="G849" s="1801"/>
      <c r="H849" s="1801"/>
      <c r="I849" s="1801"/>
      <c r="J849" s="1801"/>
      <c r="K849" s="1804"/>
      <c r="L849" s="1804"/>
      <c r="M849" s="1804"/>
      <c r="N849" s="1804"/>
      <c r="O849" s="1805"/>
      <c r="P849" s="1804"/>
      <c r="Q849" s="1806"/>
      <c r="R849" s="1804"/>
      <c r="S849" s="1801"/>
      <c r="T849" s="1804"/>
      <c r="U849" s="1801"/>
      <c r="V849" s="1801"/>
      <c r="W849" s="1807"/>
      <c r="X849" s="1801"/>
      <c r="Y849" s="1801"/>
      <c r="Z849" s="1804"/>
      <c r="AA849" s="1801"/>
      <c r="AB849" s="1804"/>
      <c r="AC849" s="1801"/>
    </row>
    <row r="850">
      <c r="A850" s="1801"/>
      <c r="B850" s="1801"/>
      <c r="C850" s="1801"/>
      <c r="D850" s="1802"/>
      <c r="E850" s="1803"/>
      <c r="F850" s="1801"/>
      <c r="G850" s="1801"/>
      <c r="H850" s="1801"/>
      <c r="I850" s="1801"/>
      <c r="J850" s="1801"/>
      <c r="K850" s="1804"/>
      <c r="L850" s="1804"/>
      <c r="M850" s="1804"/>
      <c r="N850" s="1804"/>
      <c r="O850" s="1805"/>
      <c r="P850" s="1804"/>
      <c r="Q850" s="1806"/>
      <c r="R850" s="1804"/>
      <c r="S850" s="1801"/>
      <c r="T850" s="1804"/>
      <c r="U850" s="1801"/>
      <c r="V850" s="1801"/>
      <c r="W850" s="1807"/>
      <c r="X850" s="1801"/>
      <c r="Y850" s="1801"/>
      <c r="Z850" s="1804"/>
      <c r="AA850" s="1801"/>
      <c r="AB850" s="1804"/>
      <c r="AC850" s="1801"/>
    </row>
    <row r="851">
      <c r="A851" s="1801"/>
      <c r="B851" s="1801"/>
      <c r="C851" s="1801"/>
      <c r="D851" s="1802"/>
      <c r="E851" s="1803"/>
      <c r="F851" s="1801"/>
      <c r="G851" s="1801"/>
      <c r="H851" s="1801"/>
      <c r="I851" s="1801"/>
      <c r="J851" s="1801"/>
      <c r="K851" s="1804"/>
      <c r="L851" s="1804"/>
      <c r="M851" s="1804"/>
      <c r="N851" s="1804"/>
      <c r="O851" s="1805"/>
      <c r="P851" s="1804"/>
      <c r="Q851" s="1806"/>
      <c r="R851" s="1804"/>
      <c r="S851" s="1801"/>
      <c r="T851" s="1804"/>
      <c r="U851" s="1801"/>
      <c r="V851" s="1801"/>
      <c r="W851" s="1807"/>
      <c r="X851" s="1801"/>
      <c r="Y851" s="1801"/>
      <c r="Z851" s="1804"/>
      <c r="AA851" s="1801"/>
      <c r="AB851" s="1804"/>
      <c r="AC851" s="1801"/>
    </row>
    <row r="852">
      <c r="A852" s="1801"/>
      <c r="B852" s="1801"/>
      <c r="C852" s="1801"/>
      <c r="D852" s="1802"/>
      <c r="E852" s="1803"/>
      <c r="F852" s="1801"/>
      <c r="G852" s="1801"/>
      <c r="H852" s="1801"/>
      <c r="I852" s="1801"/>
      <c r="J852" s="1801"/>
      <c r="K852" s="1804"/>
      <c r="L852" s="1804"/>
      <c r="M852" s="1804"/>
      <c r="N852" s="1804"/>
      <c r="O852" s="1805"/>
      <c r="P852" s="1804"/>
      <c r="Q852" s="1806"/>
      <c r="R852" s="1804"/>
      <c r="S852" s="1801"/>
      <c r="T852" s="1804"/>
      <c r="U852" s="1801"/>
      <c r="V852" s="1801"/>
      <c r="W852" s="1807"/>
      <c r="X852" s="1801"/>
      <c r="Y852" s="1801"/>
      <c r="Z852" s="1804"/>
      <c r="AA852" s="1801"/>
      <c r="AB852" s="1804"/>
      <c r="AC852" s="1801"/>
    </row>
    <row r="853">
      <c r="A853" s="1801"/>
      <c r="B853" s="1801"/>
      <c r="C853" s="1801"/>
      <c r="D853" s="1802"/>
      <c r="E853" s="1803"/>
      <c r="F853" s="1801"/>
      <c r="G853" s="1801"/>
      <c r="H853" s="1801"/>
      <c r="I853" s="1801"/>
      <c r="J853" s="1801"/>
      <c r="K853" s="1804"/>
      <c r="L853" s="1804"/>
      <c r="M853" s="1804"/>
      <c r="N853" s="1804"/>
      <c r="O853" s="1805"/>
      <c r="P853" s="1804"/>
      <c r="Q853" s="1806"/>
      <c r="R853" s="1804"/>
      <c r="S853" s="1801"/>
      <c r="T853" s="1804"/>
      <c r="U853" s="1801"/>
      <c r="V853" s="1801"/>
      <c r="W853" s="1807"/>
      <c r="X853" s="1801"/>
      <c r="Y853" s="1801"/>
      <c r="Z853" s="1804"/>
      <c r="AA853" s="1801"/>
      <c r="AB853" s="1804"/>
      <c r="AC853" s="1801"/>
    </row>
    <row r="854">
      <c r="A854" s="1801"/>
      <c r="B854" s="1801"/>
      <c r="C854" s="1801"/>
      <c r="D854" s="1802"/>
      <c r="E854" s="1803"/>
      <c r="F854" s="1801"/>
      <c r="G854" s="1801"/>
      <c r="H854" s="1801"/>
      <c r="I854" s="1801"/>
      <c r="J854" s="1801"/>
      <c r="K854" s="1804"/>
      <c r="L854" s="1804"/>
      <c r="M854" s="1804"/>
      <c r="N854" s="1804"/>
      <c r="O854" s="1805"/>
      <c r="P854" s="1804"/>
      <c r="Q854" s="1806"/>
      <c r="R854" s="1804"/>
      <c r="S854" s="1801"/>
      <c r="T854" s="1804"/>
      <c r="U854" s="1801"/>
      <c r="V854" s="1801"/>
      <c r="W854" s="1807"/>
      <c r="X854" s="1801"/>
      <c r="Y854" s="1801"/>
      <c r="Z854" s="1804"/>
      <c r="AA854" s="1801"/>
      <c r="AB854" s="1804"/>
      <c r="AC854" s="1801"/>
    </row>
    <row r="855">
      <c r="A855" s="1801"/>
      <c r="B855" s="1801"/>
      <c r="C855" s="1801"/>
      <c r="D855" s="1802"/>
      <c r="E855" s="1803"/>
      <c r="F855" s="1801"/>
      <c r="G855" s="1801"/>
      <c r="H855" s="1801"/>
      <c r="I855" s="1801"/>
      <c r="J855" s="1801"/>
      <c r="K855" s="1804"/>
      <c r="L855" s="1804"/>
      <c r="M855" s="1804"/>
      <c r="N855" s="1804"/>
      <c r="O855" s="1805"/>
      <c r="P855" s="1804"/>
      <c r="Q855" s="1806"/>
      <c r="R855" s="1804"/>
      <c r="S855" s="1801"/>
      <c r="T855" s="1804"/>
      <c r="U855" s="1801"/>
      <c r="V855" s="1801"/>
      <c r="W855" s="1807"/>
      <c r="X855" s="1801"/>
      <c r="Y855" s="1801"/>
      <c r="Z855" s="1804"/>
      <c r="AA855" s="1801"/>
      <c r="AB855" s="1804"/>
      <c r="AC855" s="1801"/>
    </row>
    <row r="856">
      <c r="A856" s="1801"/>
      <c r="B856" s="1801"/>
      <c r="C856" s="1801"/>
      <c r="D856" s="1802"/>
      <c r="E856" s="1803"/>
      <c r="F856" s="1801"/>
      <c r="G856" s="1801"/>
      <c r="H856" s="1801"/>
      <c r="I856" s="1801"/>
      <c r="J856" s="1801"/>
      <c r="K856" s="1804"/>
      <c r="L856" s="1804"/>
      <c r="M856" s="1804"/>
      <c r="N856" s="1804"/>
      <c r="O856" s="1805"/>
      <c r="P856" s="1804"/>
      <c r="Q856" s="1806"/>
      <c r="R856" s="1804"/>
      <c r="S856" s="1801"/>
      <c r="T856" s="1804"/>
      <c r="U856" s="1801"/>
      <c r="V856" s="1801"/>
      <c r="W856" s="1807"/>
      <c r="X856" s="1801"/>
      <c r="Y856" s="1801"/>
      <c r="Z856" s="1804"/>
      <c r="AA856" s="1801"/>
      <c r="AB856" s="1804"/>
      <c r="AC856" s="1801"/>
    </row>
    <row r="857">
      <c r="A857" s="1801"/>
      <c r="B857" s="1801"/>
      <c r="C857" s="1801"/>
      <c r="D857" s="1802"/>
      <c r="E857" s="1803"/>
      <c r="F857" s="1801"/>
      <c r="G857" s="1801"/>
      <c r="H857" s="1801"/>
      <c r="I857" s="1801"/>
      <c r="J857" s="1801"/>
      <c r="K857" s="1804"/>
      <c r="L857" s="1804"/>
      <c r="M857" s="1804"/>
      <c r="N857" s="1804"/>
      <c r="O857" s="1805"/>
      <c r="P857" s="1804"/>
      <c r="Q857" s="1806"/>
      <c r="R857" s="1804"/>
      <c r="S857" s="1801"/>
      <c r="T857" s="1804"/>
      <c r="U857" s="1801"/>
      <c r="V857" s="1801"/>
      <c r="W857" s="1807"/>
      <c r="X857" s="1801"/>
      <c r="Y857" s="1801"/>
      <c r="Z857" s="1804"/>
      <c r="AA857" s="1801"/>
      <c r="AB857" s="1804"/>
      <c r="AC857" s="1801"/>
    </row>
    <row r="858">
      <c r="A858" s="1801"/>
      <c r="B858" s="1801"/>
      <c r="C858" s="1801"/>
      <c r="D858" s="1802"/>
      <c r="E858" s="1803"/>
      <c r="F858" s="1801"/>
      <c r="G858" s="1801"/>
      <c r="H858" s="1801"/>
      <c r="I858" s="1801"/>
      <c r="J858" s="1801"/>
      <c r="K858" s="1804"/>
      <c r="L858" s="1804"/>
      <c r="M858" s="1804"/>
      <c r="N858" s="1804"/>
      <c r="O858" s="1805"/>
      <c r="P858" s="1804"/>
      <c r="Q858" s="1806"/>
      <c r="R858" s="1804"/>
      <c r="S858" s="1801"/>
      <c r="T858" s="1804"/>
      <c r="U858" s="1801"/>
      <c r="V858" s="1801"/>
      <c r="W858" s="1807"/>
      <c r="X858" s="1801"/>
      <c r="Y858" s="1801"/>
      <c r="Z858" s="1804"/>
      <c r="AA858" s="1801"/>
      <c r="AB858" s="1804"/>
      <c r="AC858" s="1801"/>
    </row>
    <row r="859">
      <c r="A859" s="1801"/>
      <c r="B859" s="1801"/>
      <c r="C859" s="1801"/>
      <c r="D859" s="1802"/>
      <c r="E859" s="1803"/>
      <c r="F859" s="1801"/>
      <c r="G859" s="1801"/>
      <c r="H859" s="1801"/>
      <c r="I859" s="1801"/>
      <c r="J859" s="1801"/>
      <c r="K859" s="1804"/>
      <c r="L859" s="1804"/>
      <c r="M859" s="1804"/>
      <c r="N859" s="1804"/>
      <c r="O859" s="1805"/>
      <c r="P859" s="1804"/>
      <c r="Q859" s="1806"/>
      <c r="R859" s="1804"/>
      <c r="S859" s="1801"/>
      <c r="T859" s="1804"/>
      <c r="U859" s="1801"/>
      <c r="V859" s="1801"/>
      <c r="W859" s="1807"/>
      <c r="X859" s="1801"/>
      <c r="Y859" s="1801"/>
      <c r="Z859" s="1804"/>
      <c r="AA859" s="1801"/>
      <c r="AB859" s="1804"/>
      <c r="AC859" s="1801"/>
    </row>
    <row r="860">
      <c r="A860" s="1801"/>
      <c r="B860" s="1801"/>
      <c r="C860" s="1801"/>
      <c r="D860" s="1802"/>
      <c r="E860" s="1803"/>
      <c r="F860" s="1801"/>
      <c r="G860" s="1801"/>
      <c r="H860" s="1801"/>
      <c r="I860" s="1801"/>
      <c r="J860" s="1801"/>
      <c r="K860" s="1804"/>
      <c r="L860" s="1804"/>
      <c r="M860" s="1804"/>
      <c r="N860" s="1804"/>
      <c r="O860" s="1805"/>
      <c r="P860" s="1804"/>
      <c r="Q860" s="1806"/>
      <c r="R860" s="1804"/>
      <c r="S860" s="1801"/>
      <c r="T860" s="1804"/>
      <c r="U860" s="1801"/>
      <c r="V860" s="1801"/>
      <c r="W860" s="1807"/>
      <c r="X860" s="1801"/>
      <c r="Y860" s="1801"/>
      <c r="Z860" s="1804"/>
      <c r="AA860" s="1801"/>
      <c r="AB860" s="1804"/>
      <c r="AC860" s="1801"/>
    </row>
    <row r="861">
      <c r="A861" s="1801"/>
      <c r="B861" s="1801"/>
      <c r="C861" s="1801"/>
      <c r="D861" s="1802"/>
      <c r="E861" s="1803"/>
      <c r="F861" s="1801"/>
      <c r="G861" s="1801"/>
      <c r="H861" s="1801"/>
      <c r="I861" s="1801"/>
      <c r="J861" s="1801"/>
      <c r="K861" s="1804"/>
      <c r="L861" s="1804"/>
      <c r="M861" s="1804"/>
      <c r="N861" s="1804"/>
      <c r="O861" s="1805"/>
      <c r="P861" s="1804"/>
      <c r="Q861" s="1806"/>
      <c r="R861" s="1804"/>
      <c r="S861" s="1801"/>
      <c r="T861" s="1804"/>
      <c r="U861" s="1801"/>
      <c r="V861" s="1801"/>
      <c r="W861" s="1807"/>
      <c r="X861" s="1801"/>
      <c r="Y861" s="1801"/>
      <c r="Z861" s="1804"/>
      <c r="AA861" s="1801"/>
      <c r="AB861" s="1804"/>
      <c r="AC861" s="1801"/>
    </row>
    <row r="862">
      <c r="A862" s="1801"/>
      <c r="B862" s="1801"/>
      <c r="C862" s="1801"/>
      <c r="D862" s="1802"/>
      <c r="E862" s="1803"/>
      <c r="F862" s="1801"/>
      <c r="G862" s="1801"/>
      <c r="H862" s="1801"/>
      <c r="I862" s="1801"/>
      <c r="J862" s="1801"/>
      <c r="K862" s="1804"/>
      <c r="L862" s="1804"/>
      <c r="M862" s="1804"/>
      <c r="N862" s="1804"/>
      <c r="O862" s="1805"/>
      <c r="P862" s="1804"/>
      <c r="Q862" s="1806"/>
      <c r="R862" s="1804"/>
      <c r="S862" s="1801"/>
      <c r="T862" s="1804"/>
      <c r="U862" s="1801"/>
      <c r="V862" s="1801"/>
      <c r="W862" s="1807"/>
      <c r="X862" s="1801"/>
      <c r="Y862" s="1801"/>
      <c r="Z862" s="1804"/>
      <c r="AA862" s="1801"/>
      <c r="AB862" s="1804"/>
      <c r="AC862" s="1801"/>
    </row>
    <row r="863">
      <c r="A863" s="1801"/>
      <c r="B863" s="1801"/>
      <c r="C863" s="1801"/>
      <c r="D863" s="1802"/>
      <c r="E863" s="1803"/>
      <c r="F863" s="1801"/>
      <c r="G863" s="1801"/>
      <c r="H863" s="1801"/>
      <c r="I863" s="1801"/>
      <c r="J863" s="1801"/>
      <c r="K863" s="1804"/>
      <c r="L863" s="1804"/>
      <c r="M863" s="1804"/>
      <c r="N863" s="1804"/>
      <c r="O863" s="1805"/>
      <c r="P863" s="1804"/>
      <c r="Q863" s="1806"/>
      <c r="R863" s="1804"/>
      <c r="S863" s="1801"/>
      <c r="T863" s="1804"/>
      <c r="U863" s="1801"/>
      <c r="V863" s="1801"/>
      <c r="W863" s="1807"/>
      <c r="X863" s="1801"/>
      <c r="Y863" s="1801"/>
      <c r="Z863" s="1804"/>
      <c r="AA863" s="1801"/>
      <c r="AB863" s="1804"/>
      <c r="AC863" s="1801"/>
    </row>
    <row r="864">
      <c r="A864" s="1801"/>
      <c r="B864" s="1801"/>
      <c r="C864" s="1801"/>
      <c r="D864" s="1802"/>
      <c r="E864" s="1803"/>
      <c r="F864" s="1801"/>
      <c r="G864" s="1801"/>
      <c r="H864" s="1801"/>
      <c r="I864" s="1801"/>
      <c r="J864" s="1801"/>
      <c r="K864" s="1804"/>
      <c r="L864" s="1804"/>
      <c r="M864" s="1804"/>
      <c r="N864" s="1804"/>
      <c r="O864" s="1805"/>
      <c r="P864" s="1804"/>
      <c r="Q864" s="1806"/>
      <c r="R864" s="1804"/>
      <c r="S864" s="1801"/>
      <c r="T864" s="1804"/>
      <c r="U864" s="1801"/>
      <c r="V864" s="1801"/>
      <c r="W864" s="1807"/>
      <c r="X864" s="1801"/>
      <c r="Y864" s="1801"/>
      <c r="Z864" s="1804"/>
      <c r="AA864" s="1801"/>
      <c r="AB864" s="1804"/>
      <c r="AC864" s="1801"/>
    </row>
    <row r="865">
      <c r="A865" s="1801"/>
      <c r="B865" s="1801"/>
      <c r="C865" s="1801"/>
      <c r="D865" s="1802"/>
      <c r="E865" s="1803"/>
      <c r="F865" s="1801"/>
      <c r="G865" s="1801"/>
      <c r="H865" s="1801"/>
      <c r="I865" s="1801"/>
      <c r="J865" s="1801"/>
      <c r="K865" s="1804"/>
      <c r="L865" s="1804"/>
      <c r="M865" s="1804"/>
      <c r="N865" s="1804"/>
      <c r="O865" s="1805"/>
      <c r="P865" s="1804"/>
      <c r="Q865" s="1806"/>
      <c r="R865" s="1804"/>
      <c r="S865" s="1801"/>
      <c r="T865" s="1804"/>
      <c r="U865" s="1801"/>
      <c r="V865" s="1801"/>
      <c r="W865" s="1807"/>
      <c r="X865" s="1801"/>
      <c r="Y865" s="1801"/>
      <c r="Z865" s="1804"/>
      <c r="AA865" s="1801"/>
      <c r="AB865" s="1804"/>
      <c r="AC865" s="1801"/>
    </row>
    <row r="866">
      <c r="A866" s="1801"/>
      <c r="B866" s="1801"/>
      <c r="C866" s="1801"/>
      <c r="D866" s="1802"/>
      <c r="E866" s="1803"/>
      <c r="F866" s="1801"/>
      <c r="G866" s="1801"/>
      <c r="H866" s="1801"/>
      <c r="I866" s="1801"/>
      <c r="J866" s="1801"/>
      <c r="K866" s="1804"/>
      <c r="L866" s="1804"/>
      <c r="M866" s="1804"/>
      <c r="N866" s="1804"/>
      <c r="O866" s="1805"/>
      <c r="P866" s="1804"/>
      <c r="Q866" s="1806"/>
      <c r="R866" s="1804"/>
      <c r="S866" s="1801"/>
      <c r="T866" s="1804"/>
      <c r="U866" s="1801"/>
      <c r="V866" s="1801"/>
      <c r="W866" s="1807"/>
      <c r="X866" s="1801"/>
      <c r="Y866" s="1801"/>
      <c r="Z866" s="1804"/>
      <c r="AA866" s="1801"/>
      <c r="AB866" s="1804"/>
      <c r="AC866" s="1801"/>
    </row>
    <row r="867">
      <c r="A867" s="1801"/>
      <c r="B867" s="1801"/>
      <c r="C867" s="1801"/>
      <c r="D867" s="1802"/>
      <c r="E867" s="1803"/>
      <c r="F867" s="1801"/>
      <c r="G867" s="1801"/>
      <c r="H867" s="1801"/>
      <c r="I867" s="1801"/>
      <c r="J867" s="1801"/>
      <c r="K867" s="1804"/>
      <c r="L867" s="1804"/>
      <c r="M867" s="1804"/>
      <c r="N867" s="1804"/>
      <c r="O867" s="1805"/>
      <c r="P867" s="1804"/>
      <c r="Q867" s="1806"/>
      <c r="R867" s="1804"/>
      <c r="S867" s="1801"/>
      <c r="T867" s="1804"/>
      <c r="U867" s="1801"/>
      <c r="V867" s="1801"/>
      <c r="W867" s="1807"/>
      <c r="X867" s="1801"/>
      <c r="Y867" s="1801"/>
      <c r="Z867" s="1804"/>
      <c r="AA867" s="1801"/>
      <c r="AB867" s="1804"/>
      <c r="AC867" s="1801"/>
    </row>
    <row r="868">
      <c r="A868" s="1801"/>
      <c r="B868" s="1801"/>
      <c r="C868" s="1801"/>
      <c r="D868" s="1802"/>
      <c r="E868" s="1803"/>
      <c r="F868" s="1801"/>
      <c r="G868" s="1801"/>
      <c r="H868" s="1801"/>
      <c r="I868" s="1801"/>
      <c r="J868" s="1801"/>
      <c r="K868" s="1804"/>
      <c r="L868" s="1804"/>
      <c r="M868" s="1804"/>
      <c r="N868" s="1804"/>
      <c r="O868" s="1805"/>
      <c r="P868" s="1804"/>
      <c r="Q868" s="1806"/>
      <c r="R868" s="1804"/>
      <c r="S868" s="1801"/>
      <c r="T868" s="1804"/>
      <c r="U868" s="1801"/>
      <c r="V868" s="1801"/>
      <c r="W868" s="1807"/>
      <c r="X868" s="1801"/>
      <c r="Y868" s="1801"/>
      <c r="Z868" s="1804"/>
      <c r="AA868" s="1801"/>
      <c r="AB868" s="1804"/>
      <c r="AC868" s="1801"/>
    </row>
    <row r="869">
      <c r="A869" s="1801"/>
      <c r="B869" s="1801"/>
      <c r="C869" s="1801"/>
      <c r="D869" s="1802"/>
      <c r="E869" s="1803"/>
      <c r="F869" s="1801"/>
      <c r="G869" s="1801"/>
      <c r="H869" s="1801"/>
      <c r="I869" s="1801"/>
      <c r="J869" s="1801"/>
      <c r="K869" s="1804"/>
      <c r="L869" s="1804"/>
      <c r="M869" s="1804"/>
      <c r="N869" s="1804"/>
      <c r="O869" s="1805"/>
      <c r="P869" s="1804"/>
      <c r="Q869" s="1806"/>
      <c r="R869" s="1804"/>
      <c r="S869" s="1801"/>
      <c r="T869" s="1804"/>
      <c r="U869" s="1801"/>
      <c r="V869" s="1801"/>
      <c r="W869" s="1807"/>
      <c r="X869" s="1801"/>
      <c r="Y869" s="1801"/>
      <c r="Z869" s="1804"/>
      <c r="AA869" s="1801"/>
      <c r="AB869" s="1804"/>
      <c r="AC869" s="1801"/>
    </row>
    <row r="870">
      <c r="A870" s="1801"/>
      <c r="B870" s="1801"/>
      <c r="C870" s="1801"/>
      <c r="D870" s="1802"/>
      <c r="E870" s="1803"/>
      <c r="F870" s="1801"/>
      <c r="G870" s="1801"/>
      <c r="H870" s="1801"/>
      <c r="I870" s="1801"/>
      <c r="J870" s="1801"/>
      <c r="K870" s="1804"/>
      <c r="L870" s="1804"/>
      <c r="M870" s="1804"/>
      <c r="N870" s="1804"/>
      <c r="O870" s="1805"/>
      <c r="P870" s="1804"/>
      <c r="Q870" s="1806"/>
      <c r="R870" s="1804"/>
      <c r="S870" s="1801"/>
      <c r="T870" s="1804"/>
      <c r="U870" s="1801"/>
      <c r="V870" s="1801"/>
      <c r="W870" s="1807"/>
      <c r="X870" s="1801"/>
      <c r="Y870" s="1801"/>
      <c r="Z870" s="1804"/>
      <c r="AA870" s="1801"/>
      <c r="AB870" s="1804"/>
      <c r="AC870" s="1801"/>
    </row>
    <row r="871">
      <c r="A871" s="1801"/>
      <c r="B871" s="1801"/>
      <c r="C871" s="1801"/>
      <c r="D871" s="1802"/>
      <c r="E871" s="1803"/>
      <c r="F871" s="1801"/>
      <c r="G871" s="1801"/>
      <c r="H871" s="1801"/>
      <c r="I871" s="1801"/>
      <c r="J871" s="1801"/>
      <c r="K871" s="1804"/>
      <c r="L871" s="1804"/>
      <c r="M871" s="1804"/>
      <c r="N871" s="1804"/>
      <c r="O871" s="1805"/>
      <c r="P871" s="1804"/>
      <c r="Q871" s="1806"/>
      <c r="R871" s="1804"/>
      <c r="S871" s="1801"/>
      <c r="T871" s="1804"/>
      <c r="U871" s="1801"/>
      <c r="V871" s="1801"/>
      <c r="W871" s="1807"/>
      <c r="X871" s="1801"/>
      <c r="Y871" s="1801"/>
      <c r="Z871" s="1804"/>
      <c r="AA871" s="1801"/>
      <c r="AB871" s="1804"/>
      <c r="AC871" s="1801"/>
    </row>
    <row r="872">
      <c r="A872" s="1801"/>
      <c r="B872" s="1801"/>
      <c r="C872" s="1801"/>
      <c r="D872" s="1802"/>
      <c r="E872" s="1803"/>
      <c r="F872" s="1801"/>
      <c r="G872" s="1801"/>
      <c r="H872" s="1801"/>
      <c r="I872" s="1801"/>
      <c r="J872" s="1801"/>
      <c r="K872" s="1804"/>
      <c r="L872" s="1804"/>
      <c r="M872" s="1804"/>
      <c r="N872" s="1804"/>
      <c r="O872" s="1805"/>
      <c r="P872" s="1804"/>
      <c r="Q872" s="1806"/>
      <c r="R872" s="1804"/>
      <c r="S872" s="1801"/>
      <c r="T872" s="1804"/>
      <c r="U872" s="1801"/>
      <c r="V872" s="1801"/>
      <c r="W872" s="1807"/>
      <c r="X872" s="1801"/>
      <c r="Y872" s="1801"/>
      <c r="Z872" s="1804"/>
      <c r="AA872" s="1801"/>
      <c r="AB872" s="1804"/>
      <c r="AC872" s="1801"/>
    </row>
    <row r="873">
      <c r="A873" s="1801"/>
      <c r="B873" s="1801"/>
      <c r="C873" s="1801"/>
      <c r="D873" s="1802"/>
      <c r="E873" s="1803"/>
      <c r="F873" s="1801"/>
      <c r="G873" s="1801"/>
      <c r="H873" s="1801"/>
      <c r="I873" s="1801"/>
      <c r="J873" s="1801"/>
      <c r="K873" s="1804"/>
      <c r="L873" s="1804"/>
      <c r="M873" s="1804"/>
      <c r="N873" s="1804"/>
      <c r="O873" s="1805"/>
      <c r="P873" s="1804"/>
      <c r="Q873" s="1806"/>
      <c r="R873" s="1804"/>
      <c r="S873" s="1801"/>
      <c r="T873" s="1804"/>
      <c r="U873" s="1801"/>
      <c r="V873" s="1801"/>
      <c r="W873" s="1807"/>
      <c r="X873" s="1801"/>
      <c r="Y873" s="1801"/>
      <c r="Z873" s="1804"/>
      <c r="AA873" s="1801"/>
      <c r="AB873" s="1804"/>
      <c r="AC873" s="1801"/>
    </row>
    <row r="874">
      <c r="A874" s="1801"/>
      <c r="B874" s="1801"/>
      <c r="C874" s="1801"/>
      <c r="D874" s="1802"/>
      <c r="E874" s="1803"/>
      <c r="F874" s="1801"/>
      <c r="G874" s="1801"/>
      <c r="H874" s="1801"/>
      <c r="I874" s="1801"/>
      <c r="J874" s="1801"/>
      <c r="K874" s="1804"/>
      <c r="L874" s="1804"/>
      <c r="M874" s="1804"/>
      <c r="N874" s="1804"/>
      <c r="O874" s="1805"/>
      <c r="P874" s="1804"/>
      <c r="Q874" s="1806"/>
      <c r="R874" s="1804"/>
      <c r="S874" s="1801"/>
      <c r="T874" s="1804"/>
      <c r="U874" s="1801"/>
      <c r="V874" s="1801"/>
      <c r="W874" s="1807"/>
      <c r="X874" s="1801"/>
      <c r="Y874" s="1801"/>
      <c r="Z874" s="1804"/>
      <c r="AA874" s="1801"/>
      <c r="AB874" s="1804"/>
      <c r="AC874" s="1801"/>
    </row>
    <row r="875">
      <c r="A875" s="1801"/>
      <c r="B875" s="1801"/>
      <c r="C875" s="1801"/>
      <c r="D875" s="1802"/>
      <c r="E875" s="1803"/>
      <c r="F875" s="1801"/>
      <c r="G875" s="1801"/>
      <c r="H875" s="1801"/>
      <c r="I875" s="1801"/>
      <c r="J875" s="1801"/>
      <c r="K875" s="1804"/>
      <c r="L875" s="1804"/>
      <c r="M875" s="1804"/>
      <c r="N875" s="1804"/>
      <c r="O875" s="1805"/>
      <c r="P875" s="1804"/>
      <c r="Q875" s="1806"/>
      <c r="R875" s="1804"/>
      <c r="S875" s="1801"/>
      <c r="T875" s="1804"/>
      <c r="U875" s="1801"/>
      <c r="V875" s="1801"/>
      <c r="W875" s="1807"/>
      <c r="X875" s="1801"/>
      <c r="Y875" s="1801"/>
      <c r="Z875" s="1804"/>
      <c r="AA875" s="1801"/>
      <c r="AB875" s="1804"/>
      <c r="AC875" s="1801"/>
    </row>
    <row r="876">
      <c r="A876" s="1801"/>
      <c r="B876" s="1801"/>
      <c r="C876" s="1801"/>
      <c r="D876" s="1802"/>
      <c r="E876" s="1803"/>
      <c r="F876" s="1801"/>
      <c r="G876" s="1801"/>
      <c r="H876" s="1801"/>
      <c r="I876" s="1801"/>
      <c r="J876" s="1801"/>
      <c r="K876" s="1804"/>
      <c r="L876" s="1804"/>
      <c r="M876" s="1804"/>
      <c r="N876" s="1804"/>
      <c r="O876" s="1805"/>
      <c r="P876" s="1804"/>
      <c r="Q876" s="1806"/>
      <c r="R876" s="1804"/>
      <c r="S876" s="1801"/>
      <c r="T876" s="1804"/>
      <c r="U876" s="1801"/>
      <c r="V876" s="1801"/>
      <c r="W876" s="1807"/>
      <c r="X876" s="1801"/>
      <c r="Y876" s="1801"/>
      <c r="Z876" s="1804"/>
      <c r="AA876" s="1801"/>
      <c r="AB876" s="1804"/>
      <c r="AC876" s="1801"/>
    </row>
    <row r="877">
      <c r="A877" s="1801"/>
      <c r="B877" s="1801"/>
      <c r="C877" s="1801"/>
      <c r="D877" s="1802"/>
      <c r="E877" s="1803"/>
      <c r="F877" s="1801"/>
      <c r="G877" s="1801"/>
      <c r="H877" s="1801"/>
      <c r="I877" s="1801"/>
      <c r="J877" s="1801"/>
      <c r="K877" s="1804"/>
      <c r="L877" s="1804"/>
      <c r="M877" s="1804"/>
      <c r="N877" s="1804"/>
      <c r="O877" s="1805"/>
      <c r="P877" s="1804"/>
      <c r="Q877" s="1806"/>
      <c r="R877" s="1804"/>
      <c r="S877" s="1801"/>
      <c r="T877" s="1804"/>
      <c r="U877" s="1801"/>
      <c r="V877" s="1801"/>
      <c r="W877" s="1807"/>
      <c r="X877" s="1801"/>
      <c r="Y877" s="1801"/>
      <c r="Z877" s="1804"/>
      <c r="AA877" s="1801"/>
      <c r="AB877" s="1804"/>
      <c r="AC877" s="1801"/>
    </row>
    <row r="878">
      <c r="A878" s="1801"/>
      <c r="B878" s="1801"/>
      <c r="C878" s="1801"/>
      <c r="D878" s="1802"/>
      <c r="E878" s="1803"/>
      <c r="F878" s="1801"/>
      <c r="G878" s="1801"/>
      <c r="H878" s="1801"/>
      <c r="I878" s="1801"/>
      <c r="J878" s="1801"/>
      <c r="K878" s="1804"/>
      <c r="L878" s="1804"/>
      <c r="M878" s="1804"/>
      <c r="N878" s="1804"/>
      <c r="O878" s="1805"/>
      <c r="P878" s="1804"/>
      <c r="Q878" s="1806"/>
      <c r="R878" s="1804"/>
      <c r="S878" s="1801"/>
      <c r="T878" s="1804"/>
      <c r="U878" s="1801"/>
      <c r="V878" s="1801"/>
      <c r="W878" s="1807"/>
      <c r="X878" s="1801"/>
      <c r="Y878" s="1801"/>
      <c r="Z878" s="1804"/>
      <c r="AA878" s="1801"/>
      <c r="AB878" s="1804"/>
      <c r="AC878" s="1801"/>
    </row>
    <row r="879">
      <c r="A879" s="1801"/>
      <c r="B879" s="1801"/>
      <c r="C879" s="1801"/>
      <c r="D879" s="1802"/>
      <c r="E879" s="1803"/>
      <c r="F879" s="1801"/>
      <c r="G879" s="1801"/>
      <c r="H879" s="1801"/>
      <c r="I879" s="1801"/>
      <c r="J879" s="1801"/>
      <c r="K879" s="1804"/>
      <c r="L879" s="1804"/>
      <c r="M879" s="1804"/>
      <c r="N879" s="1804"/>
      <c r="O879" s="1805"/>
      <c r="P879" s="1804"/>
      <c r="Q879" s="1806"/>
      <c r="R879" s="1804"/>
      <c r="S879" s="1801"/>
      <c r="T879" s="1804"/>
      <c r="U879" s="1801"/>
      <c r="V879" s="1801"/>
      <c r="W879" s="1807"/>
      <c r="X879" s="1801"/>
      <c r="Y879" s="1801"/>
      <c r="Z879" s="1804"/>
      <c r="AA879" s="1801"/>
      <c r="AB879" s="1804"/>
      <c r="AC879" s="1801"/>
    </row>
    <row r="880">
      <c r="A880" s="1801"/>
      <c r="B880" s="1801"/>
      <c r="C880" s="1801"/>
      <c r="D880" s="1802"/>
      <c r="E880" s="1803"/>
      <c r="F880" s="1801"/>
      <c r="G880" s="1801"/>
      <c r="H880" s="1801"/>
      <c r="I880" s="1801"/>
      <c r="J880" s="1801"/>
      <c r="K880" s="1804"/>
      <c r="L880" s="1804"/>
      <c r="M880" s="1804"/>
      <c r="N880" s="1804"/>
      <c r="O880" s="1805"/>
      <c r="P880" s="1804"/>
      <c r="Q880" s="1806"/>
      <c r="R880" s="1804"/>
      <c r="S880" s="1801"/>
      <c r="T880" s="1804"/>
      <c r="U880" s="1801"/>
      <c r="V880" s="1801"/>
      <c r="W880" s="1807"/>
      <c r="X880" s="1801"/>
      <c r="Y880" s="1801"/>
      <c r="Z880" s="1804"/>
      <c r="AA880" s="1801"/>
      <c r="AB880" s="1804"/>
      <c r="AC880" s="1801"/>
    </row>
    <row r="881">
      <c r="A881" s="1801"/>
      <c r="B881" s="1801"/>
      <c r="C881" s="1801"/>
      <c r="D881" s="1802"/>
      <c r="E881" s="1803"/>
      <c r="F881" s="1801"/>
      <c r="G881" s="1801"/>
      <c r="H881" s="1801"/>
      <c r="I881" s="1801"/>
      <c r="J881" s="1801"/>
      <c r="K881" s="1804"/>
      <c r="L881" s="1804"/>
      <c r="M881" s="1804"/>
      <c r="N881" s="1804"/>
      <c r="O881" s="1805"/>
      <c r="P881" s="1804"/>
      <c r="Q881" s="1806"/>
      <c r="R881" s="1804"/>
      <c r="S881" s="1801"/>
      <c r="T881" s="1804"/>
      <c r="U881" s="1801"/>
      <c r="V881" s="1801"/>
      <c r="W881" s="1807"/>
      <c r="X881" s="1801"/>
      <c r="Y881" s="1801"/>
      <c r="Z881" s="1804"/>
      <c r="AA881" s="1801"/>
      <c r="AB881" s="1804"/>
      <c r="AC881" s="1801"/>
    </row>
    <row r="882">
      <c r="A882" s="1801"/>
      <c r="B882" s="1801"/>
      <c r="C882" s="1801"/>
      <c r="D882" s="1802"/>
      <c r="E882" s="1803"/>
      <c r="F882" s="1801"/>
      <c r="G882" s="1801"/>
      <c r="H882" s="1801"/>
      <c r="I882" s="1801"/>
      <c r="J882" s="1801"/>
      <c r="K882" s="1804"/>
      <c r="L882" s="1804"/>
      <c r="M882" s="1804"/>
      <c r="N882" s="1804"/>
      <c r="O882" s="1805"/>
      <c r="P882" s="1804"/>
      <c r="Q882" s="1806"/>
      <c r="R882" s="1804"/>
      <c r="S882" s="1801"/>
      <c r="T882" s="1804"/>
      <c r="U882" s="1801"/>
      <c r="V882" s="1801"/>
      <c r="W882" s="1807"/>
      <c r="X882" s="1801"/>
      <c r="Y882" s="1801"/>
      <c r="Z882" s="1804"/>
      <c r="AA882" s="1801"/>
      <c r="AB882" s="1804"/>
      <c r="AC882" s="1801"/>
    </row>
    <row r="883">
      <c r="A883" s="1801"/>
      <c r="B883" s="1801"/>
      <c r="C883" s="1801"/>
      <c r="D883" s="1802"/>
      <c r="E883" s="1803"/>
      <c r="F883" s="1801"/>
      <c r="G883" s="1801"/>
      <c r="H883" s="1801"/>
      <c r="I883" s="1801"/>
      <c r="J883" s="1801"/>
      <c r="K883" s="1804"/>
      <c r="L883" s="1804"/>
      <c r="M883" s="1804"/>
      <c r="N883" s="1804"/>
      <c r="O883" s="1805"/>
      <c r="P883" s="1804"/>
      <c r="Q883" s="1806"/>
      <c r="R883" s="1804"/>
      <c r="S883" s="1801"/>
      <c r="T883" s="1804"/>
      <c r="U883" s="1801"/>
      <c r="V883" s="1801"/>
      <c r="W883" s="1807"/>
      <c r="X883" s="1801"/>
      <c r="Y883" s="1801"/>
      <c r="Z883" s="1804"/>
      <c r="AA883" s="1801"/>
      <c r="AB883" s="1804"/>
      <c r="AC883" s="1801"/>
    </row>
    <row r="884">
      <c r="A884" s="1801"/>
      <c r="B884" s="1801"/>
      <c r="C884" s="1801"/>
      <c r="D884" s="1802"/>
      <c r="E884" s="1803"/>
      <c r="F884" s="1801"/>
      <c r="G884" s="1801"/>
      <c r="H884" s="1801"/>
      <c r="I884" s="1801"/>
      <c r="J884" s="1801"/>
      <c r="K884" s="1804"/>
      <c r="L884" s="1804"/>
      <c r="M884" s="1804"/>
      <c r="N884" s="1804"/>
      <c r="O884" s="1805"/>
      <c r="P884" s="1804"/>
      <c r="Q884" s="1806"/>
      <c r="R884" s="1804"/>
      <c r="S884" s="1801"/>
      <c r="T884" s="1804"/>
      <c r="U884" s="1801"/>
      <c r="V884" s="1801"/>
      <c r="W884" s="1807"/>
      <c r="X884" s="1801"/>
      <c r="Y884" s="1801"/>
      <c r="Z884" s="1804"/>
      <c r="AA884" s="1801"/>
      <c r="AB884" s="1804"/>
      <c r="AC884" s="1801"/>
    </row>
    <row r="885">
      <c r="A885" s="1801"/>
      <c r="B885" s="1801"/>
      <c r="C885" s="1801"/>
      <c r="D885" s="1802"/>
      <c r="E885" s="1803"/>
      <c r="F885" s="1801"/>
      <c r="G885" s="1801"/>
      <c r="H885" s="1801"/>
      <c r="I885" s="1801"/>
      <c r="J885" s="1801"/>
      <c r="K885" s="1804"/>
      <c r="L885" s="1804"/>
      <c r="M885" s="1804"/>
      <c r="N885" s="1804"/>
      <c r="O885" s="1805"/>
      <c r="P885" s="1804"/>
      <c r="Q885" s="1806"/>
      <c r="R885" s="1804"/>
      <c r="S885" s="1801"/>
      <c r="T885" s="1804"/>
      <c r="U885" s="1801"/>
      <c r="V885" s="1801"/>
      <c r="W885" s="1807"/>
      <c r="X885" s="1801"/>
      <c r="Y885" s="1801"/>
      <c r="Z885" s="1804"/>
      <c r="AA885" s="1801"/>
      <c r="AB885" s="1804"/>
      <c r="AC885" s="1801"/>
    </row>
    <row r="886">
      <c r="A886" s="1801"/>
      <c r="B886" s="1801"/>
      <c r="C886" s="1801"/>
      <c r="D886" s="1802"/>
      <c r="E886" s="1803"/>
      <c r="F886" s="1801"/>
      <c r="G886" s="1801"/>
      <c r="H886" s="1801"/>
      <c r="I886" s="1801"/>
      <c r="J886" s="1801"/>
      <c r="K886" s="1804"/>
      <c r="L886" s="1804"/>
      <c r="M886" s="1804"/>
      <c r="N886" s="1804"/>
      <c r="O886" s="1805"/>
      <c r="P886" s="1804"/>
      <c r="Q886" s="1806"/>
      <c r="R886" s="1804"/>
      <c r="S886" s="1801"/>
      <c r="T886" s="1804"/>
      <c r="U886" s="1801"/>
      <c r="V886" s="1801"/>
      <c r="W886" s="1807"/>
      <c r="X886" s="1801"/>
      <c r="Y886" s="1801"/>
      <c r="Z886" s="1804"/>
      <c r="AA886" s="1801"/>
      <c r="AB886" s="1804"/>
      <c r="AC886" s="1801"/>
    </row>
    <row r="887">
      <c r="A887" s="1801"/>
      <c r="B887" s="1801"/>
      <c r="C887" s="1801"/>
      <c r="D887" s="1802"/>
      <c r="E887" s="1803"/>
      <c r="F887" s="1801"/>
      <c r="G887" s="1801"/>
      <c r="H887" s="1801"/>
      <c r="I887" s="1801"/>
      <c r="J887" s="1801"/>
      <c r="K887" s="1804"/>
      <c r="L887" s="1804"/>
      <c r="M887" s="1804"/>
      <c r="N887" s="1804"/>
      <c r="O887" s="1805"/>
      <c r="P887" s="1804"/>
      <c r="Q887" s="1806"/>
      <c r="R887" s="1804"/>
      <c r="S887" s="1801"/>
      <c r="T887" s="1804"/>
      <c r="U887" s="1801"/>
      <c r="V887" s="1801"/>
      <c r="W887" s="1807"/>
      <c r="X887" s="1801"/>
      <c r="Y887" s="1801"/>
      <c r="Z887" s="1804"/>
      <c r="AA887" s="1801"/>
      <c r="AB887" s="1804"/>
      <c r="AC887" s="1801"/>
    </row>
    <row r="888">
      <c r="A888" s="1801"/>
      <c r="B888" s="1801"/>
      <c r="C888" s="1801"/>
      <c r="D888" s="1802"/>
      <c r="E888" s="1803"/>
      <c r="F888" s="1801"/>
      <c r="G888" s="1801"/>
      <c r="H888" s="1801"/>
      <c r="I888" s="1801"/>
      <c r="J888" s="1801"/>
      <c r="K888" s="1804"/>
      <c r="L888" s="1804"/>
      <c r="M888" s="1804"/>
      <c r="N888" s="1804"/>
      <c r="O888" s="1805"/>
      <c r="P888" s="1804"/>
      <c r="Q888" s="1806"/>
      <c r="R888" s="1804"/>
      <c r="S888" s="1801"/>
      <c r="T888" s="1804"/>
      <c r="U888" s="1801"/>
      <c r="V888" s="1801"/>
      <c r="W888" s="1807"/>
      <c r="X888" s="1801"/>
      <c r="Y888" s="1801"/>
      <c r="Z888" s="1804"/>
      <c r="AA888" s="1801"/>
      <c r="AB888" s="1804"/>
      <c r="AC888" s="1801"/>
    </row>
    <row r="889">
      <c r="A889" s="1801"/>
      <c r="B889" s="1801"/>
      <c r="C889" s="1801"/>
      <c r="D889" s="1802"/>
      <c r="E889" s="1803"/>
      <c r="F889" s="1801"/>
      <c r="G889" s="1801"/>
      <c r="H889" s="1801"/>
      <c r="I889" s="1801"/>
      <c r="J889" s="1801"/>
      <c r="K889" s="1804"/>
      <c r="L889" s="1804"/>
      <c r="M889" s="1804"/>
      <c r="N889" s="1804"/>
      <c r="O889" s="1805"/>
      <c r="P889" s="1804"/>
      <c r="Q889" s="1806"/>
      <c r="R889" s="1804"/>
      <c r="S889" s="1801"/>
      <c r="T889" s="1804"/>
      <c r="U889" s="1801"/>
      <c r="V889" s="1801"/>
      <c r="W889" s="1807"/>
      <c r="X889" s="1801"/>
      <c r="Y889" s="1801"/>
      <c r="Z889" s="1804"/>
      <c r="AA889" s="1801"/>
      <c r="AB889" s="1804"/>
      <c r="AC889" s="1801"/>
    </row>
    <row r="890">
      <c r="A890" s="1801"/>
      <c r="B890" s="1801"/>
      <c r="C890" s="1801"/>
      <c r="D890" s="1802"/>
      <c r="E890" s="1803"/>
      <c r="F890" s="1801"/>
      <c r="G890" s="1801"/>
      <c r="H890" s="1801"/>
      <c r="I890" s="1801"/>
      <c r="J890" s="1801"/>
      <c r="K890" s="1804"/>
      <c r="L890" s="1804"/>
      <c r="M890" s="1804"/>
      <c r="N890" s="1804"/>
      <c r="O890" s="1805"/>
      <c r="P890" s="1804"/>
      <c r="Q890" s="1806"/>
      <c r="R890" s="1804"/>
      <c r="S890" s="1801"/>
      <c r="T890" s="1804"/>
      <c r="U890" s="1801"/>
      <c r="V890" s="1801"/>
      <c r="W890" s="1807"/>
      <c r="X890" s="1801"/>
      <c r="Y890" s="1801"/>
      <c r="Z890" s="1804"/>
      <c r="AA890" s="1801"/>
      <c r="AB890" s="1804"/>
      <c r="AC890" s="1801"/>
    </row>
    <row r="891">
      <c r="A891" s="1801"/>
      <c r="B891" s="1801"/>
      <c r="C891" s="1801"/>
      <c r="D891" s="1802"/>
      <c r="E891" s="1803"/>
      <c r="F891" s="1801"/>
      <c r="G891" s="1801"/>
      <c r="H891" s="1801"/>
      <c r="I891" s="1801"/>
      <c r="J891" s="1801"/>
      <c r="K891" s="1804"/>
      <c r="L891" s="1804"/>
      <c r="M891" s="1804"/>
      <c r="N891" s="1804"/>
      <c r="O891" s="1805"/>
      <c r="P891" s="1804"/>
      <c r="Q891" s="1806"/>
      <c r="R891" s="1804"/>
      <c r="S891" s="1801"/>
      <c r="T891" s="1804"/>
      <c r="U891" s="1801"/>
      <c r="V891" s="1801"/>
      <c r="W891" s="1807"/>
      <c r="X891" s="1801"/>
      <c r="Y891" s="1801"/>
      <c r="Z891" s="1804"/>
      <c r="AA891" s="1801"/>
      <c r="AB891" s="1804"/>
      <c r="AC891" s="1801"/>
    </row>
    <row r="892">
      <c r="A892" s="1801"/>
      <c r="B892" s="1801"/>
      <c r="C892" s="1801"/>
      <c r="D892" s="1802"/>
      <c r="E892" s="1803"/>
      <c r="F892" s="1801"/>
      <c r="G892" s="1801"/>
      <c r="H892" s="1801"/>
      <c r="I892" s="1801"/>
      <c r="J892" s="1801"/>
      <c r="K892" s="1804"/>
      <c r="L892" s="1804"/>
      <c r="M892" s="1804"/>
      <c r="N892" s="1804"/>
      <c r="O892" s="1805"/>
      <c r="P892" s="1804"/>
      <c r="Q892" s="1806"/>
      <c r="R892" s="1804"/>
      <c r="S892" s="1801"/>
      <c r="T892" s="1804"/>
      <c r="U892" s="1801"/>
      <c r="V892" s="1801"/>
      <c r="W892" s="1807"/>
      <c r="X892" s="1801"/>
      <c r="Y892" s="1801"/>
      <c r="Z892" s="1804"/>
      <c r="AA892" s="1801"/>
      <c r="AB892" s="1804"/>
      <c r="AC892" s="1801"/>
    </row>
    <row r="893">
      <c r="A893" s="1801"/>
      <c r="B893" s="1801"/>
      <c r="C893" s="1801"/>
      <c r="D893" s="1802"/>
      <c r="E893" s="1803"/>
      <c r="F893" s="1801"/>
      <c r="G893" s="1801"/>
      <c r="H893" s="1801"/>
      <c r="I893" s="1801"/>
      <c r="J893" s="1801"/>
      <c r="K893" s="1804"/>
      <c r="L893" s="1804"/>
      <c r="M893" s="1804"/>
      <c r="N893" s="1804"/>
      <c r="O893" s="1805"/>
      <c r="P893" s="1804"/>
      <c r="Q893" s="1806"/>
      <c r="R893" s="1804"/>
      <c r="S893" s="1801"/>
      <c r="T893" s="1804"/>
      <c r="U893" s="1801"/>
      <c r="V893" s="1801"/>
      <c r="W893" s="1807"/>
      <c r="X893" s="1801"/>
      <c r="Y893" s="1801"/>
      <c r="Z893" s="1804"/>
      <c r="AA893" s="1801"/>
      <c r="AB893" s="1804"/>
      <c r="AC893" s="1801"/>
    </row>
    <row r="894">
      <c r="A894" s="1801"/>
      <c r="B894" s="1801"/>
      <c r="C894" s="1801"/>
      <c r="D894" s="1802"/>
      <c r="E894" s="1803"/>
      <c r="F894" s="1801"/>
      <c r="G894" s="1801"/>
      <c r="H894" s="1801"/>
      <c r="I894" s="1801"/>
      <c r="J894" s="1801"/>
      <c r="K894" s="1804"/>
      <c r="L894" s="1804"/>
      <c r="M894" s="1804"/>
      <c r="N894" s="1804"/>
      <c r="O894" s="1805"/>
      <c r="P894" s="1804"/>
      <c r="Q894" s="1806"/>
      <c r="R894" s="1804"/>
      <c r="S894" s="1801"/>
      <c r="T894" s="1804"/>
      <c r="U894" s="1801"/>
      <c r="V894" s="1801"/>
      <c r="W894" s="1807"/>
      <c r="X894" s="1801"/>
      <c r="Y894" s="1801"/>
      <c r="Z894" s="1804"/>
      <c r="AA894" s="1801"/>
      <c r="AB894" s="1804"/>
      <c r="AC894" s="1801"/>
    </row>
    <row r="895">
      <c r="A895" s="1801"/>
      <c r="B895" s="1801"/>
      <c r="C895" s="1801"/>
      <c r="D895" s="1802"/>
      <c r="E895" s="1803"/>
      <c r="F895" s="1801"/>
      <c r="G895" s="1801"/>
      <c r="H895" s="1801"/>
      <c r="I895" s="1801"/>
      <c r="J895" s="1801"/>
      <c r="K895" s="1804"/>
      <c r="L895" s="1804"/>
      <c r="M895" s="1804"/>
      <c r="N895" s="1804"/>
      <c r="O895" s="1805"/>
      <c r="P895" s="1804"/>
      <c r="Q895" s="1806"/>
      <c r="R895" s="1804"/>
      <c r="S895" s="1801"/>
      <c r="T895" s="1804"/>
      <c r="U895" s="1801"/>
      <c r="V895" s="1801"/>
      <c r="W895" s="1807"/>
      <c r="X895" s="1801"/>
      <c r="Y895" s="1801"/>
      <c r="Z895" s="1804"/>
      <c r="AA895" s="1801"/>
      <c r="AB895" s="1804"/>
      <c r="AC895" s="1801"/>
    </row>
    <row r="896">
      <c r="A896" s="1801"/>
      <c r="B896" s="1801"/>
      <c r="C896" s="1801"/>
      <c r="D896" s="1802"/>
      <c r="E896" s="1803"/>
      <c r="F896" s="1801"/>
      <c r="G896" s="1801"/>
      <c r="H896" s="1801"/>
      <c r="I896" s="1801"/>
      <c r="J896" s="1801"/>
      <c r="K896" s="1804"/>
      <c r="L896" s="1804"/>
      <c r="M896" s="1804"/>
      <c r="N896" s="1804"/>
      <c r="O896" s="1805"/>
      <c r="P896" s="1804"/>
      <c r="Q896" s="1806"/>
      <c r="R896" s="1804"/>
      <c r="S896" s="1801"/>
      <c r="T896" s="1804"/>
      <c r="U896" s="1801"/>
      <c r="V896" s="1801"/>
      <c r="W896" s="1807"/>
      <c r="X896" s="1801"/>
      <c r="Y896" s="1801"/>
      <c r="Z896" s="1804"/>
      <c r="AA896" s="1801"/>
      <c r="AB896" s="1804"/>
      <c r="AC896" s="1801"/>
    </row>
    <row r="897">
      <c r="A897" s="1801"/>
      <c r="B897" s="1801"/>
      <c r="C897" s="1801"/>
      <c r="D897" s="1802"/>
      <c r="E897" s="1803"/>
      <c r="F897" s="1801"/>
      <c r="G897" s="1801"/>
      <c r="H897" s="1801"/>
      <c r="I897" s="1801"/>
      <c r="J897" s="1801"/>
      <c r="K897" s="1804"/>
      <c r="L897" s="1804"/>
      <c r="M897" s="1804"/>
      <c r="N897" s="1804"/>
      <c r="O897" s="1805"/>
      <c r="P897" s="1804"/>
      <c r="Q897" s="1806"/>
      <c r="R897" s="1804"/>
      <c r="S897" s="1801"/>
      <c r="T897" s="1804"/>
      <c r="U897" s="1801"/>
      <c r="V897" s="1801"/>
      <c r="W897" s="1807"/>
      <c r="X897" s="1801"/>
      <c r="Y897" s="1801"/>
      <c r="Z897" s="1804"/>
      <c r="AA897" s="1801"/>
      <c r="AB897" s="1804"/>
      <c r="AC897" s="1801"/>
    </row>
    <row r="898">
      <c r="A898" s="1801"/>
      <c r="B898" s="1801"/>
      <c r="C898" s="1801"/>
      <c r="D898" s="1802"/>
      <c r="E898" s="1803"/>
      <c r="F898" s="1801"/>
      <c r="G898" s="1801"/>
      <c r="H898" s="1801"/>
      <c r="I898" s="1801"/>
      <c r="J898" s="1801"/>
      <c r="K898" s="1804"/>
      <c r="L898" s="1804"/>
      <c r="M898" s="1804"/>
      <c r="N898" s="1804"/>
      <c r="O898" s="1805"/>
      <c r="P898" s="1804"/>
      <c r="Q898" s="1806"/>
      <c r="R898" s="1804"/>
      <c r="S898" s="1801"/>
      <c r="T898" s="1804"/>
      <c r="U898" s="1801"/>
      <c r="V898" s="1801"/>
      <c r="W898" s="1807"/>
      <c r="X898" s="1801"/>
      <c r="Y898" s="1801"/>
      <c r="Z898" s="1804"/>
      <c r="AA898" s="1801"/>
      <c r="AB898" s="1804"/>
      <c r="AC898" s="1801"/>
    </row>
    <row r="899">
      <c r="A899" s="1801"/>
      <c r="B899" s="1801"/>
      <c r="C899" s="1801"/>
      <c r="D899" s="1802"/>
      <c r="E899" s="1803"/>
      <c r="F899" s="1801"/>
      <c r="G899" s="1801"/>
      <c r="H899" s="1801"/>
      <c r="I899" s="1801"/>
      <c r="J899" s="1801"/>
      <c r="K899" s="1804"/>
      <c r="L899" s="1804"/>
      <c r="M899" s="1804"/>
      <c r="N899" s="1804"/>
      <c r="O899" s="1805"/>
      <c r="P899" s="1804"/>
      <c r="Q899" s="1806"/>
      <c r="R899" s="1804"/>
      <c r="S899" s="1801"/>
      <c r="T899" s="1804"/>
      <c r="U899" s="1801"/>
      <c r="V899" s="1801"/>
      <c r="W899" s="1807"/>
      <c r="X899" s="1801"/>
      <c r="Y899" s="1801"/>
      <c r="Z899" s="1804"/>
      <c r="AA899" s="1801"/>
      <c r="AB899" s="1804"/>
      <c r="AC899" s="1801"/>
    </row>
    <row r="900">
      <c r="A900" s="1801"/>
      <c r="B900" s="1801"/>
      <c r="C900" s="1801"/>
      <c r="D900" s="1802"/>
      <c r="E900" s="1803"/>
      <c r="F900" s="1801"/>
      <c r="G900" s="1801"/>
      <c r="H900" s="1801"/>
      <c r="I900" s="1801"/>
      <c r="J900" s="1801"/>
      <c r="K900" s="1804"/>
      <c r="L900" s="1804"/>
      <c r="M900" s="1804"/>
      <c r="N900" s="1804"/>
      <c r="O900" s="1805"/>
      <c r="P900" s="1804"/>
      <c r="Q900" s="1806"/>
      <c r="R900" s="1804"/>
      <c r="S900" s="1801"/>
      <c r="T900" s="1804"/>
      <c r="U900" s="1801"/>
      <c r="V900" s="1801"/>
      <c r="W900" s="1807"/>
      <c r="X900" s="1801"/>
      <c r="Y900" s="1801"/>
      <c r="Z900" s="1804"/>
      <c r="AA900" s="1801"/>
      <c r="AB900" s="1804"/>
      <c r="AC900" s="1801"/>
    </row>
    <row r="901">
      <c r="A901" s="1801"/>
      <c r="B901" s="1801"/>
      <c r="C901" s="1801"/>
      <c r="D901" s="1802"/>
      <c r="E901" s="1803"/>
      <c r="F901" s="1801"/>
      <c r="G901" s="1801"/>
      <c r="H901" s="1801"/>
      <c r="I901" s="1801"/>
      <c r="J901" s="1801"/>
      <c r="K901" s="1804"/>
      <c r="L901" s="1804"/>
      <c r="M901" s="1804"/>
      <c r="N901" s="1804"/>
      <c r="O901" s="1805"/>
      <c r="P901" s="1804"/>
      <c r="Q901" s="1806"/>
      <c r="R901" s="1804"/>
      <c r="S901" s="1801"/>
      <c r="T901" s="1804"/>
      <c r="U901" s="1801"/>
      <c r="V901" s="1801"/>
      <c r="W901" s="1807"/>
      <c r="X901" s="1801"/>
      <c r="Y901" s="1801"/>
      <c r="Z901" s="1804"/>
      <c r="AA901" s="1801"/>
      <c r="AB901" s="1804"/>
      <c r="AC901" s="1801"/>
    </row>
    <row r="902">
      <c r="A902" s="1801"/>
      <c r="B902" s="1801"/>
      <c r="C902" s="1801"/>
      <c r="D902" s="1802"/>
      <c r="E902" s="1803"/>
      <c r="F902" s="1801"/>
      <c r="G902" s="1801"/>
      <c r="H902" s="1801"/>
      <c r="I902" s="1801"/>
      <c r="J902" s="1801"/>
      <c r="K902" s="1804"/>
      <c r="L902" s="1804"/>
      <c r="M902" s="1804"/>
      <c r="N902" s="1804"/>
      <c r="O902" s="1805"/>
      <c r="P902" s="1804"/>
      <c r="Q902" s="1806"/>
      <c r="R902" s="1804"/>
      <c r="S902" s="1801"/>
      <c r="T902" s="1804"/>
      <c r="U902" s="1801"/>
      <c r="V902" s="1801"/>
      <c r="W902" s="1807"/>
      <c r="X902" s="1801"/>
      <c r="Y902" s="1801"/>
      <c r="Z902" s="1804"/>
      <c r="AA902" s="1801"/>
      <c r="AB902" s="1804"/>
      <c r="AC902" s="1801"/>
    </row>
    <row r="903">
      <c r="A903" s="1801"/>
      <c r="B903" s="1801"/>
      <c r="C903" s="1801"/>
      <c r="D903" s="1802"/>
      <c r="E903" s="1803"/>
      <c r="F903" s="1801"/>
      <c r="G903" s="1801"/>
      <c r="H903" s="1801"/>
      <c r="I903" s="1801"/>
      <c r="J903" s="1801"/>
      <c r="K903" s="1804"/>
      <c r="L903" s="1804"/>
      <c r="M903" s="1804"/>
      <c r="N903" s="1804"/>
      <c r="O903" s="1805"/>
      <c r="P903" s="1804"/>
      <c r="Q903" s="1806"/>
      <c r="R903" s="1804"/>
      <c r="S903" s="1801"/>
      <c r="T903" s="1804"/>
      <c r="U903" s="1801"/>
      <c r="V903" s="1801"/>
      <c r="W903" s="1807"/>
      <c r="X903" s="1801"/>
      <c r="Y903" s="1801"/>
      <c r="Z903" s="1804"/>
      <c r="AA903" s="1801"/>
      <c r="AB903" s="1804"/>
      <c r="AC903" s="1801"/>
    </row>
    <row r="904">
      <c r="A904" s="1801"/>
      <c r="B904" s="1801"/>
      <c r="C904" s="1801"/>
      <c r="D904" s="1802"/>
      <c r="E904" s="1803"/>
      <c r="F904" s="1801"/>
      <c r="G904" s="1801"/>
      <c r="H904" s="1801"/>
      <c r="I904" s="1801"/>
      <c r="J904" s="1801"/>
      <c r="K904" s="1804"/>
      <c r="L904" s="1804"/>
      <c r="M904" s="1804"/>
      <c r="N904" s="1804"/>
      <c r="O904" s="1805"/>
      <c r="P904" s="1804"/>
      <c r="Q904" s="1806"/>
      <c r="R904" s="1804"/>
      <c r="S904" s="1801"/>
      <c r="T904" s="1804"/>
      <c r="U904" s="1801"/>
      <c r="V904" s="1801"/>
      <c r="W904" s="1807"/>
      <c r="X904" s="1801"/>
      <c r="Y904" s="1801"/>
      <c r="Z904" s="1804"/>
      <c r="AA904" s="1801"/>
      <c r="AB904" s="1804"/>
      <c r="AC904" s="1801"/>
    </row>
    <row r="905">
      <c r="A905" s="1801"/>
      <c r="B905" s="1801"/>
      <c r="C905" s="1801"/>
      <c r="D905" s="1802"/>
      <c r="E905" s="1803"/>
      <c r="F905" s="1801"/>
      <c r="G905" s="1801"/>
      <c r="H905" s="1801"/>
      <c r="I905" s="1801"/>
      <c r="J905" s="1801"/>
      <c r="K905" s="1804"/>
      <c r="L905" s="1804"/>
      <c r="M905" s="1804"/>
      <c r="N905" s="1804"/>
      <c r="O905" s="1805"/>
      <c r="P905" s="1804"/>
      <c r="Q905" s="1806"/>
      <c r="R905" s="1804"/>
      <c r="S905" s="1801"/>
      <c r="T905" s="1804"/>
      <c r="U905" s="1801"/>
      <c r="V905" s="1801"/>
      <c r="W905" s="1807"/>
      <c r="X905" s="1801"/>
      <c r="Y905" s="1801"/>
      <c r="Z905" s="1804"/>
      <c r="AA905" s="1801"/>
      <c r="AB905" s="1804"/>
      <c r="AC905" s="1801"/>
    </row>
    <row r="906">
      <c r="A906" s="1801"/>
      <c r="B906" s="1801"/>
      <c r="C906" s="1801"/>
      <c r="D906" s="1802"/>
      <c r="E906" s="1803"/>
      <c r="F906" s="1801"/>
      <c r="G906" s="1801"/>
      <c r="H906" s="1801"/>
      <c r="I906" s="1801"/>
      <c r="J906" s="1801"/>
      <c r="K906" s="1804"/>
      <c r="L906" s="1804"/>
      <c r="M906" s="1804"/>
      <c r="N906" s="1804"/>
      <c r="O906" s="1805"/>
      <c r="P906" s="1804"/>
      <c r="Q906" s="1806"/>
      <c r="R906" s="1804"/>
      <c r="S906" s="1801"/>
      <c r="T906" s="1804"/>
      <c r="U906" s="1801"/>
      <c r="V906" s="1801"/>
      <c r="W906" s="1807"/>
      <c r="X906" s="1801"/>
      <c r="Y906" s="1801"/>
      <c r="Z906" s="1804"/>
      <c r="AA906" s="1801"/>
      <c r="AB906" s="1804"/>
      <c r="AC906" s="1801"/>
    </row>
    <row r="907">
      <c r="A907" s="1801"/>
      <c r="B907" s="1801"/>
      <c r="C907" s="1801"/>
      <c r="D907" s="1802"/>
      <c r="E907" s="1803"/>
      <c r="F907" s="1801"/>
      <c r="G907" s="1801"/>
      <c r="H907" s="1801"/>
      <c r="I907" s="1801"/>
      <c r="J907" s="1801"/>
      <c r="K907" s="1804"/>
      <c r="L907" s="1804"/>
      <c r="M907" s="1804"/>
      <c r="N907" s="1804"/>
      <c r="O907" s="1805"/>
      <c r="P907" s="1804"/>
      <c r="Q907" s="1806"/>
      <c r="R907" s="1804"/>
      <c r="S907" s="1801"/>
      <c r="T907" s="1804"/>
      <c r="U907" s="1801"/>
      <c r="V907" s="1801"/>
      <c r="W907" s="1807"/>
      <c r="X907" s="1801"/>
      <c r="Y907" s="1801"/>
      <c r="Z907" s="1804"/>
      <c r="AA907" s="1801"/>
      <c r="AB907" s="1804"/>
      <c r="AC907" s="1801"/>
    </row>
    <row r="908">
      <c r="A908" s="1801"/>
      <c r="B908" s="1801"/>
      <c r="C908" s="1801"/>
      <c r="D908" s="1802"/>
      <c r="E908" s="1803"/>
      <c r="F908" s="1801"/>
      <c r="G908" s="1801"/>
      <c r="H908" s="1801"/>
      <c r="I908" s="1801"/>
      <c r="J908" s="1801"/>
      <c r="K908" s="1804"/>
      <c r="L908" s="1804"/>
      <c r="M908" s="1804"/>
      <c r="N908" s="1804"/>
      <c r="O908" s="1805"/>
      <c r="P908" s="1804"/>
      <c r="Q908" s="1806"/>
      <c r="R908" s="1804"/>
      <c r="S908" s="1801"/>
      <c r="T908" s="1804"/>
      <c r="U908" s="1801"/>
      <c r="V908" s="1801"/>
      <c r="W908" s="1807"/>
      <c r="X908" s="1801"/>
      <c r="Y908" s="1801"/>
      <c r="Z908" s="1804"/>
      <c r="AA908" s="1801"/>
      <c r="AB908" s="1804"/>
      <c r="AC908" s="1801"/>
    </row>
    <row r="909">
      <c r="A909" s="1801"/>
      <c r="B909" s="1801"/>
      <c r="C909" s="1801"/>
      <c r="D909" s="1802"/>
      <c r="E909" s="1803"/>
      <c r="F909" s="1801"/>
      <c r="G909" s="1801"/>
      <c r="H909" s="1801"/>
      <c r="I909" s="1801"/>
      <c r="J909" s="1801"/>
      <c r="K909" s="1804"/>
      <c r="L909" s="1804"/>
      <c r="M909" s="1804"/>
      <c r="N909" s="1804"/>
      <c r="O909" s="1805"/>
      <c r="P909" s="1804"/>
      <c r="Q909" s="1806"/>
      <c r="R909" s="1804"/>
      <c r="S909" s="1801"/>
      <c r="T909" s="1804"/>
      <c r="U909" s="1801"/>
      <c r="V909" s="1801"/>
      <c r="W909" s="1807"/>
      <c r="X909" s="1801"/>
      <c r="Y909" s="1801"/>
      <c r="Z909" s="1804"/>
      <c r="AA909" s="1801"/>
      <c r="AB909" s="1804"/>
      <c r="AC909" s="1801"/>
    </row>
    <row r="910">
      <c r="A910" s="1801"/>
      <c r="B910" s="1801"/>
      <c r="C910" s="1801"/>
      <c r="D910" s="1802"/>
      <c r="E910" s="1803"/>
      <c r="F910" s="1801"/>
      <c r="G910" s="1801"/>
      <c r="H910" s="1801"/>
      <c r="I910" s="1801"/>
      <c r="J910" s="1801"/>
      <c r="K910" s="1804"/>
      <c r="L910" s="1804"/>
      <c r="M910" s="1804"/>
      <c r="N910" s="1804"/>
      <c r="O910" s="1805"/>
      <c r="P910" s="1804"/>
      <c r="Q910" s="1806"/>
      <c r="R910" s="1804"/>
      <c r="S910" s="1801"/>
      <c r="T910" s="1804"/>
      <c r="U910" s="1801"/>
      <c r="V910" s="1801"/>
      <c r="W910" s="1807"/>
      <c r="X910" s="1801"/>
      <c r="Y910" s="1801"/>
      <c r="Z910" s="1804"/>
      <c r="AA910" s="1801"/>
      <c r="AB910" s="1804"/>
      <c r="AC910" s="1801"/>
    </row>
    <row r="911">
      <c r="A911" s="1801"/>
      <c r="B911" s="1801"/>
      <c r="C911" s="1801"/>
      <c r="D911" s="1802"/>
      <c r="E911" s="1803"/>
      <c r="F911" s="1801"/>
      <c r="G911" s="1801"/>
      <c r="H911" s="1801"/>
      <c r="I911" s="1801"/>
      <c r="J911" s="1801"/>
      <c r="K911" s="1804"/>
      <c r="L911" s="1804"/>
      <c r="M911" s="1804"/>
      <c r="N911" s="1804"/>
      <c r="O911" s="1805"/>
      <c r="P911" s="1804"/>
      <c r="Q911" s="1806"/>
      <c r="R911" s="1804"/>
      <c r="S911" s="1801"/>
      <c r="T911" s="1804"/>
      <c r="U911" s="1801"/>
      <c r="V911" s="1801"/>
      <c r="W911" s="1807"/>
      <c r="X911" s="1801"/>
      <c r="Y911" s="1801"/>
      <c r="Z911" s="1804"/>
      <c r="AA911" s="1801"/>
      <c r="AB911" s="1804"/>
      <c r="AC911" s="1801"/>
    </row>
    <row r="912">
      <c r="A912" s="1801"/>
      <c r="B912" s="1801"/>
      <c r="C912" s="1801"/>
      <c r="D912" s="1802"/>
      <c r="E912" s="1803"/>
      <c r="F912" s="1801"/>
      <c r="G912" s="1801"/>
      <c r="H912" s="1801"/>
      <c r="I912" s="1801"/>
      <c r="J912" s="1801"/>
      <c r="K912" s="1804"/>
      <c r="L912" s="1804"/>
      <c r="M912" s="1804"/>
      <c r="N912" s="1804"/>
      <c r="O912" s="1805"/>
      <c r="P912" s="1804"/>
      <c r="Q912" s="1806"/>
      <c r="R912" s="1804"/>
      <c r="S912" s="1801"/>
      <c r="T912" s="1804"/>
      <c r="U912" s="1801"/>
      <c r="V912" s="1801"/>
      <c r="W912" s="1807"/>
      <c r="X912" s="1801"/>
      <c r="Y912" s="1801"/>
      <c r="Z912" s="1804"/>
      <c r="AA912" s="1801"/>
      <c r="AB912" s="1804"/>
      <c r="AC912" s="1801"/>
    </row>
    <row r="913">
      <c r="A913" s="1801"/>
      <c r="B913" s="1801"/>
      <c r="C913" s="1801"/>
      <c r="D913" s="1802"/>
      <c r="E913" s="1803"/>
      <c r="F913" s="1801"/>
      <c r="G913" s="1801"/>
      <c r="H913" s="1801"/>
      <c r="I913" s="1801"/>
      <c r="J913" s="1801"/>
      <c r="K913" s="1804"/>
      <c r="L913" s="1804"/>
      <c r="M913" s="1804"/>
      <c r="N913" s="1804"/>
      <c r="O913" s="1805"/>
      <c r="P913" s="1804"/>
      <c r="Q913" s="1806"/>
      <c r="R913" s="1804"/>
      <c r="S913" s="1801"/>
      <c r="T913" s="1804"/>
      <c r="U913" s="1801"/>
      <c r="V913" s="1801"/>
      <c r="W913" s="1807"/>
      <c r="X913" s="1801"/>
      <c r="Y913" s="1801"/>
      <c r="Z913" s="1804"/>
      <c r="AA913" s="1801"/>
      <c r="AB913" s="1804"/>
      <c r="AC913" s="1801"/>
    </row>
    <row r="914">
      <c r="A914" s="1801"/>
      <c r="B914" s="1801"/>
      <c r="C914" s="1801"/>
      <c r="D914" s="1802"/>
      <c r="E914" s="1803"/>
      <c r="F914" s="1801"/>
      <c r="G914" s="1801"/>
      <c r="H914" s="1801"/>
      <c r="I914" s="1801"/>
      <c r="J914" s="1801"/>
      <c r="K914" s="1804"/>
      <c r="L914" s="1804"/>
      <c r="M914" s="1804"/>
      <c r="N914" s="1804"/>
      <c r="O914" s="1805"/>
      <c r="P914" s="1804"/>
      <c r="Q914" s="1806"/>
      <c r="R914" s="1804"/>
      <c r="S914" s="1801"/>
      <c r="T914" s="1804"/>
      <c r="U914" s="1801"/>
      <c r="V914" s="1801"/>
      <c r="W914" s="1807"/>
      <c r="X914" s="1801"/>
      <c r="Y914" s="1801"/>
      <c r="Z914" s="1804"/>
      <c r="AA914" s="1801"/>
      <c r="AB914" s="1804"/>
      <c r="AC914" s="1801"/>
    </row>
    <row r="915">
      <c r="A915" s="1801"/>
      <c r="B915" s="1801"/>
      <c r="C915" s="1801"/>
      <c r="D915" s="1802"/>
      <c r="E915" s="1803"/>
      <c r="F915" s="1801"/>
      <c r="G915" s="1801"/>
      <c r="H915" s="1801"/>
      <c r="I915" s="1801"/>
      <c r="J915" s="1801"/>
      <c r="K915" s="1804"/>
      <c r="L915" s="1804"/>
      <c r="M915" s="1804"/>
      <c r="N915" s="1804"/>
      <c r="O915" s="1805"/>
      <c r="P915" s="1804"/>
      <c r="Q915" s="1806"/>
      <c r="R915" s="1804"/>
      <c r="S915" s="1801"/>
      <c r="T915" s="1804"/>
      <c r="U915" s="1801"/>
      <c r="V915" s="1801"/>
      <c r="W915" s="1807"/>
      <c r="X915" s="1801"/>
      <c r="Y915" s="1801"/>
      <c r="Z915" s="1804"/>
      <c r="AA915" s="1801"/>
      <c r="AB915" s="1804"/>
      <c r="AC915" s="1801"/>
    </row>
    <row r="916">
      <c r="A916" s="1801"/>
      <c r="B916" s="1801"/>
      <c r="C916" s="1801"/>
      <c r="D916" s="1802"/>
      <c r="E916" s="1803"/>
      <c r="F916" s="1801"/>
      <c r="G916" s="1801"/>
      <c r="H916" s="1801"/>
      <c r="I916" s="1801"/>
      <c r="J916" s="1801"/>
      <c r="K916" s="1804"/>
      <c r="L916" s="1804"/>
      <c r="M916" s="1804"/>
      <c r="N916" s="1804"/>
      <c r="O916" s="1805"/>
      <c r="P916" s="1804"/>
      <c r="Q916" s="1806"/>
      <c r="R916" s="1804"/>
      <c r="S916" s="1801"/>
      <c r="T916" s="1804"/>
      <c r="U916" s="1801"/>
      <c r="V916" s="1801"/>
      <c r="W916" s="1807"/>
      <c r="X916" s="1801"/>
      <c r="Y916" s="1801"/>
      <c r="Z916" s="1804"/>
      <c r="AA916" s="1801"/>
      <c r="AB916" s="1804"/>
      <c r="AC916" s="1801"/>
    </row>
    <row r="917">
      <c r="A917" s="1801"/>
      <c r="B917" s="1801"/>
      <c r="C917" s="1801"/>
      <c r="D917" s="1802"/>
      <c r="E917" s="1803"/>
      <c r="F917" s="1801"/>
      <c r="G917" s="1801"/>
      <c r="H917" s="1801"/>
      <c r="I917" s="1801"/>
      <c r="J917" s="1801"/>
      <c r="K917" s="1804"/>
      <c r="L917" s="1804"/>
      <c r="M917" s="1804"/>
      <c r="N917" s="1804"/>
      <c r="O917" s="1805"/>
      <c r="P917" s="1804"/>
      <c r="Q917" s="1806"/>
      <c r="R917" s="1804"/>
      <c r="S917" s="1801"/>
      <c r="T917" s="1804"/>
      <c r="U917" s="1801"/>
      <c r="V917" s="1801"/>
      <c r="W917" s="1807"/>
      <c r="X917" s="1801"/>
      <c r="Y917" s="1801"/>
      <c r="Z917" s="1804"/>
      <c r="AA917" s="1801"/>
      <c r="AB917" s="1804"/>
      <c r="AC917" s="1801"/>
    </row>
    <row r="918">
      <c r="A918" s="1801"/>
      <c r="B918" s="1801"/>
      <c r="C918" s="1801"/>
      <c r="D918" s="1802"/>
      <c r="E918" s="1803"/>
      <c r="F918" s="1801"/>
      <c r="G918" s="1801"/>
      <c r="H918" s="1801"/>
      <c r="I918" s="1801"/>
      <c r="J918" s="1801"/>
      <c r="K918" s="1804"/>
      <c r="L918" s="1804"/>
      <c r="M918" s="1804"/>
      <c r="N918" s="1804"/>
      <c r="O918" s="1805"/>
      <c r="P918" s="1804"/>
      <c r="Q918" s="1806"/>
      <c r="R918" s="1804"/>
      <c r="S918" s="1801"/>
      <c r="T918" s="1804"/>
      <c r="U918" s="1801"/>
      <c r="V918" s="1801"/>
      <c r="W918" s="1807"/>
      <c r="X918" s="1801"/>
      <c r="Y918" s="1801"/>
      <c r="Z918" s="1804"/>
      <c r="AA918" s="1801"/>
      <c r="AB918" s="1804"/>
      <c r="AC918" s="1801"/>
    </row>
    <row r="919">
      <c r="A919" s="1801"/>
      <c r="B919" s="1801"/>
      <c r="C919" s="1801"/>
      <c r="D919" s="1802"/>
      <c r="E919" s="1803"/>
      <c r="F919" s="1801"/>
      <c r="G919" s="1801"/>
      <c r="H919" s="1801"/>
      <c r="I919" s="1801"/>
      <c r="J919" s="1801"/>
      <c r="K919" s="1804"/>
      <c r="L919" s="1804"/>
      <c r="M919" s="1804"/>
      <c r="N919" s="1804"/>
      <c r="O919" s="1805"/>
      <c r="P919" s="1804"/>
      <c r="Q919" s="1806"/>
      <c r="R919" s="1804"/>
      <c r="S919" s="1801"/>
      <c r="T919" s="1804"/>
      <c r="U919" s="1801"/>
      <c r="V919" s="1801"/>
      <c r="W919" s="1807"/>
      <c r="X919" s="1801"/>
      <c r="Y919" s="1801"/>
      <c r="Z919" s="1804"/>
      <c r="AA919" s="1801"/>
      <c r="AB919" s="1804"/>
      <c r="AC919" s="1801"/>
    </row>
    <row r="920">
      <c r="A920" s="1801"/>
      <c r="B920" s="1801"/>
      <c r="C920" s="1801"/>
      <c r="D920" s="1802"/>
      <c r="E920" s="1803"/>
      <c r="F920" s="1801"/>
      <c r="G920" s="1801"/>
      <c r="H920" s="1801"/>
      <c r="I920" s="1801"/>
      <c r="J920" s="1801"/>
      <c r="K920" s="1804"/>
      <c r="L920" s="1804"/>
      <c r="M920" s="1804"/>
      <c r="N920" s="1804"/>
      <c r="O920" s="1805"/>
      <c r="P920" s="1804"/>
      <c r="Q920" s="1806"/>
      <c r="R920" s="1804"/>
      <c r="S920" s="1801"/>
      <c r="T920" s="1804"/>
      <c r="U920" s="1801"/>
      <c r="V920" s="1801"/>
      <c r="W920" s="1807"/>
      <c r="X920" s="1801"/>
      <c r="Y920" s="1801"/>
      <c r="Z920" s="1804"/>
      <c r="AA920" s="1801"/>
      <c r="AB920" s="1804"/>
      <c r="AC920" s="1801"/>
    </row>
    <row r="921">
      <c r="A921" s="1801"/>
      <c r="B921" s="1801"/>
      <c r="C921" s="1801"/>
      <c r="D921" s="1802"/>
      <c r="E921" s="1803"/>
      <c r="F921" s="1801"/>
      <c r="G921" s="1801"/>
      <c r="H921" s="1801"/>
      <c r="I921" s="1801"/>
      <c r="J921" s="1801"/>
      <c r="K921" s="1804"/>
      <c r="L921" s="1804"/>
      <c r="M921" s="1804"/>
      <c r="N921" s="1804"/>
      <c r="O921" s="1805"/>
      <c r="P921" s="1804"/>
      <c r="Q921" s="1806"/>
      <c r="R921" s="1804"/>
      <c r="S921" s="1801"/>
      <c r="T921" s="1804"/>
      <c r="U921" s="1801"/>
      <c r="V921" s="1801"/>
      <c r="W921" s="1807"/>
      <c r="X921" s="1801"/>
      <c r="Y921" s="1801"/>
      <c r="Z921" s="1804"/>
      <c r="AA921" s="1801"/>
      <c r="AB921" s="1804"/>
      <c r="AC921" s="1801"/>
    </row>
    <row r="922">
      <c r="A922" s="1801"/>
      <c r="B922" s="1801"/>
      <c r="C922" s="1801"/>
      <c r="D922" s="1802"/>
      <c r="E922" s="1803"/>
      <c r="F922" s="1801"/>
      <c r="G922" s="1801"/>
      <c r="H922" s="1801"/>
      <c r="I922" s="1801"/>
      <c r="J922" s="1801"/>
      <c r="K922" s="1804"/>
      <c r="L922" s="1804"/>
      <c r="M922" s="1804"/>
      <c r="N922" s="1804"/>
      <c r="O922" s="1805"/>
      <c r="P922" s="1804"/>
      <c r="Q922" s="1806"/>
      <c r="R922" s="1804"/>
      <c r="S922" s="1801"/>
      <c r="T922" s="1804"/>
      <c r="U922" s="1801"/>
      <c r="V922" s="1801"/>
      <c r="W922" s="1807"/>
      <c r="X922" s="1801"/>
      <c r="Y922" s="1801"/>
      <c r="Z922" s="1804"/>
      <c r="AA922" s="1801"/>
      <c r="AB922" s="1804"/>
      <c r="AC922" s="1801"/>
    </row>
    <row r="923">
      <c r="A923" s="1801"/>
      <c r="B923" s="1801"/>
      <c r="C923" s="1801"/>
      <c r="D923" s="1802"/>
      <c r="E923" s="1803"/>
      <c r="F923" s="1801"/>
      <c r="G923" s="1801"/>
      <c r="H923" s="1801"/>
      <c r="I923" s="1801"/>
      <c r="J923" s="1801"/>
      <c r="K923" s="1804"/>
      <c r="L923" s="1804"/>
      <c r="M923" s="1804"/>
      <c r="N923" s="1804"/>
      <c r="O923" s="1805"/>
      <c r="P923" s="1804"/>
      <c r="Q923" s="1806"/>
      <c r="R923" s="1804"/>
      <c r="S923" s="1801"/>
      <c r="T923" s="1804"/>
      <c r="U923" s="1801"/>
      <c r="V923" s="1801"/>
      <c r="W923" s="1807"/>
      <c r="X923" s="1801"/>
      <c r="Y923" s="1801"/>
      <c r="Z923" s="1804"/>
      <c r="AA923" s="1801"/>
      <c r="AB923" s="1804"/>
      <c r="AC923" s="1801"/>
    </row>
    <row r="924">
      <c r="A924" s="1801"/>
      <c r="B924" s="1801"/>
      <c r="C924" s="1801"/>
      <c r="D924" s="1802"/>
      <c r="E924" s="1803"/>
      <c r="F924" s="1801"/>
      <c r="G924" s="1801"/>
      <c r="H924" s="1801"/>
      <c r="I924" s="1801"/>
      <c r="J924" s="1801"/>
      <c r="K924" s="1804"/>
      <c r="L924" s="1804"/>
      <c r="M924" s="1804"/>
      <c r="N924" s="1804"/>
      <c r="O924" s="1805"/>
      <c r="P924" s="1804"/>
      <c r="Q924" s="1806"/>
      <c r="R924" s="1804"/>
      <c r="S924" s="1801"/>
      <c r="T924" s="1804"/>
      <c r="U924" s="1801"/>
      <c r="V924" s="1801"/>
      <c r="W924" s="1807"/>
      <c r="X924" s="1801"/>
      <c r="Y924" s="1801"/>
      <c r="Z924" s="1804"/>
      <c r="AA924" s="1801"/>
      <c r="AB924" s="1804"/>
      <c r="AC924" s="1801"/>
    </row>
    <row r="925">
      <c r="A925" s="1801"/>
      <c r="B925" s="1801"/>
      <c r="C925" s="1801"/>
      <c r="D925" s="1802"/>
      <c r="E925" s="1803"/>
      <c r="F925" s="1801"/>
      <c r="G925" s="1801"/>
      <c r="H925" s="1801"/>
      <c r="I925" s="1801"/>
      <c r="J925" s="1801"/>
      <c r="K925" s="1804"/>
      <c r="L925" s="1804"/>
      <c r="M925" s="1804"/>
      <c r="N925" s="1804"/>
      <c r="O925" s="1805"/>
      <c r="P925" s="1804"/>
      <c r="Q925" s="1806"/>
      <c r="R925" s="1804"/>
      <c r="S925" s="1801"/>
      <c r="T925" s="1804"/>
      <c r="U925" s="1801"/>
      <c r="V925" s="1801"/>
      <c r="W925" s="1807"/>
      <c r="X925" s="1801"/>
      <c r="Y925" s="1801"/>
      <c r="Z925" s="1804"/>
      <c r="AA925" s="1801"/>
      <c r="AB925" s="1804"/>
      <c r="AC925" s="1801"/>
    </row>
    <row r="926">
      <c r="A926" s="1801"/>
      <c r="B926" s="1801"/>
      <c r="C926" s="1801"/>
      <c r="D926" s="1802"/>
      <c r="E926" s="1803"/>
      <c r="F926" s="1801"/>
      <c r="G926" s="1801"/>
      <c r="H926" s="1801"/>
      <c r="I926" s="1801"/>
      <c r="J926" s="1801"/>
      <c r="K926" s="1804"/>
      <c r="L926" s="1804"/>
      <c r="M926" s="1804"/>
      <c r="N926" s="1804"/>
      <c r="O926" s="1805"/>
      <c r="P926" s="1804"/>
      <c r="Q926" s="1806"/>
      <c r="R926" s="1804"/>
      <c r="S926" s="1801"/>
      <c r="T926" s="1804"/>
      <c r="U926" s="1801"/>
      <c r="V926" s="1801"/>
      <c r="W926" s="1807"/>
      <c r="X926" s="1801"/>
      <c r="Y926" s="1801"/>
      <c r="Z926" s="1804"/>
      <c r="AA926" s="1801"/>
      <c r="AB926" s="1804"/>
      <c r="AC926" s="1801"/>
    </row>
    <row r="927">
      <c r="A927" s="1801"/>
      <c r="B927" s="1801"/>
      <c r="C927" s="1801"/>
      <c r="D927" s="1802"/>
      <c r="E927" s="1803"/>
      <c r="F927" s="1801"/>
      <c r="G927" s="1801"/>
      <c r="H927" s="1801"/>
      <c r="I927" s="1801"/>
      <c r="J927" s="1801"/>
      <c r="K927" s="1804"/>
      <c r="L927" s="1804"/>
      <c r="M927" s="1804"/>
      <c r="N927" s="1804"/>
      <c r="O927" s="1805"/>
      <c r="P927" s="1804"/>
      <c r="Q927" s="1806"/>
      <c r="R927" s="1804"/>
      <c r="S927" s="1801"/>
      <c r="T927" s="1804"/>
      <c r="U927" s="1801"/>
      <c r="V927" s="1801"/>
      <c r="W927" s="1807"/>
      <c r="X927" s="1801"/>
      <c r="Y927" s="1801"/>
      <c r="Z927" s="1804"/>
      <c r="AA927" s="1801"/>
      <c r="AB927" s="1804"/>
      <c r="AC927" s="1801"/>
    </row>
    <row r="928">
      <c r="A928" s="1801"/>
      <c r="B928" s="1801"/>
      <c r="C928" s="1801"/>
      <c r="D928" s="1802"/>
      <c r="E928" s="1803"/>
      <c r="F928" s="1801"/>
      <c r="G928" s="1801"/>
      <c r="H928" s="1801"/>
      <c r="I928" s="1801"/>
      <c r="J928" s="1801"/>
      <c r="K928" s="1804"/>
      <c r="L928" s="1804"/>
      <c r="M928" s="1804"/>
      <c r="N928" s="1804"/>
      <c r="O928" s="1805"/>
      <c r="P928" s="1804"/>
      <c r="Q928" s="1806"/>
      <c r="R928" s="1804"/>
      <c r="S928" s="1801"/>
      <c r="T928" s="1804"/>
      <c r="U928" s="1801"/>
      <c r="V928" s="1801"/>
      <c r="W928" s="1807"/>
      <c r="X928" s="1801"/>
      <c r="Y928" s="1801"/>
      <c r="Z928" s="1804"/>
      <c r="AA928" s="1801"/>
      <c r="AB928" s="1804"/>
      <c r="AC928" s="1801"/>
    </row>
    <row r="929">
      <c r="A929" s="1801"/>
      <c r="B929" s="1801"/>
      <c r="C929" s="1801"/>
      <c r="D929" s="1802"/>
      <c r="E929" s="1803"/>
      <c r="F929" s="1801"/>
      <c r="G929" s="1801"/>
      <c r="H929" s="1801"/>
      <c r="I929" s="1801"/>
      <c r="J929" s="1801"/>
      <c r="K929" s="1804"/>
      <c r="L929" s="1804"/>
      <c r="M929" s="1804"/>
      <c r="N929" s="1804"/>
      <c r="O929" s="1805"/>
      <c r="P929" s="1804"/>
      <c r="Q929" s="1806"/>
      <c r="R929" s="1804"/>
      <c r="S929" s="1801"/>
      <c r="T929" s="1804"/>
      <c r="U929" s="1801"/>
      <c r="V929" s="1801"/>
      <c r="W929" s="1807"/>
      <c r="X929" s="1801"/>
      <c r="Y929" s="1801"/>
      <c r="Z929" s="1804"/>
      <c r="AA929" s="1801"/>
      <c r="AB929" s="1804"/>
      <c r="AC929" s="1801"/>
    </row>
    <row r="930">
      <c r="A930" s="1801"/>
      <c r="B930" s="1801"/>
      <c r="C930" s="1801"/>
      <c r="D930" s="1802"/>
      <c r="E930" s="1803"/>
      <c r="F930" s="1801"/>
      <c r="G930" s="1801"/>
      <c r="H930" s="1801"/>
      <c r="I930" s="1801"/>
      <c r="J930" s="1801"/>
      <c r="K930" s="1804"/>
      <c r="L930" s="1804"/>
      <c r="M930" s="1804"/>
      <c r="N930" s="1804"/>
      <c r="O930" s="1805"/>
      <c r="P930" s="1804"/>
      <c r="Q930" s="1806"/>
      <c r="R930" s="1804"/>
      <c r="S930" s="1801"/>
      <c r="T930" s="1804"/>
      <c r="U930" s="1801"/>
      <c r="V930" s="1801"/>
      <c r="W930" s="1807"/>
      <c r="X930" s="1801"/>
      <c r="Y930" s="1801"/>
      <c r="Z930" s="1804"/>
      <c r="AA930" s="1801"/>
      <c r="AB930" s="1804"/>
      <c r="AC930" s="1801"/>
    </row>
    <row r="931">
      <c r="A931" s="1801"/>
      <c r="B931" s="1801"/>
      <c r="C931" s="1801"/>
      <c r="D931" s="1802"/>
      <c r="E931" s="1803"/>
      <c r="F931" s="1801"/>
      <c r="G931" s="1801"/>
      <c r="H931" s="1801"/>
      <c r="I931" s="1801"/>
      <c r="J931" s="1801"/>
      <c r="K931" s="1804"/>
      <c r="L931" s="1804"/>
      <c r="M931" s="1804"/>
      <c r="N931" s="1804"/>
      <c r="O931" s="1805"/>
      <c r="P931" s="1804"/>
      <c r="Q931" s="1806"/>
      <c r="R931" s="1804"/>
      <c r="S931" s="1801"/>
      <c r="T931" s="1804"/>
      <c r="U931" s="1801"/>
      <c r="V931" s="1801"/>
      <c r="W931" s="1807"/>
      <c r="X931" s="1801"/>
      <c r="Y931" s="1801"/>
      <c r="Z931" s="1804"/>
      <c r="AA931" s="1801"/>
      <c r="AB931" s="1804"/>
      <c r="AC931" s="1801"/>
    </row>
    <row r="932">
      <c r="A932" s="1801"/>
      <c r="B932" s="1801"/>
      <c r="C932" s="1801"/>
      <c r="D932" s="1802"/>
      <c r="E932" s="1803"/>
      <c r="F932" s="1801"/>
      <c r="G932" s="1801"/>
      <c r="H932" s="1801"/>
      <c r="I932" s="1801"/>
      <c r="J932" s="1801"/>
      <c r="K932" s="1804"/>
      <c r="L932" s="1804"/>
      <c r="M932" s="1804"/>
      <c r="N932" s="1804"/>
      <c r="O932" s="1805"/>
      <c r="P932" s="1804"/>
      <c r="Q932" s="1806"/>
      <c r="R932" s="1804"/>
      <c r="S932" s="1801"/>
      <c r="T932" s="1804"/>
      <c r="U932" s="1801"/>
      <c r="V932" s="1801"/>
      <c r="W932" s="1807"/>
      <c r="X932" s="1801"/>
      <c r="Y932" s="1801"/>
      <c r="Z932" s="1804"/>
      <c r="AA932" s="1801"/>
      <c r="AB932" s="1804"/>
      <c r="AC932" s="1801"/>
    </row>
    <row r="933">
      <c r="A933" s="1801"/>
      <c r="B933" s="1801"/>
      <c r="C933" s="1801"/>
      <c r="D933" s="1802"/>
      <c r="E933" s="1803"/>
      <c r="F933" s="1801"/>
      <c r="G933" s="1801"/>
      <c r="H933" s="1801"/>
      <c r="I933" s="1801"/>
      <c r="J933" s="1801"/>
      <c r="K933" s="1804"/>
      <c r="L933" s="1804"/>
      <c r="M933" s="1804"/>
      <c r="N933" s="1804"/>
      <c r="O933" s="1805"/>
      <c r="P933" s="1804"/>
      <c r="Q933" s="1806"/>
      <c r="R933" s="1804"/>
      <c r="S933" s="1801"/>
      <c r="T933" s="1804"/>
      <c r="U933" s="1801"/>
      <c r="V933" s="1801"/>
      <c r="W933" s="1807"/>
      <c r="X933" s="1801"/>
      <c r="Y933" s="1801"/>
      <c r="Z933" s="1804"/>
      <c r="AA933" s="1801"/>
      <c r="AB933" s="1804"/>
      <c r="AC933" s="1801"/>
    </row>
    <row r="934">
      <c r="A934" s="1801"/>
      <c r="B934" s="1801"/>
      <c r="C934" s="1801"/>
      <c r="D934" s="1802"/>
      <c r="E934" s="1803"/>
      <c r="F934" s="1801"/>
      <c r="G934" s="1801"/>
      <c r="H934" s="1801"/>
      <c r="I934" s="1801"/>
      <c r="J934" s="1801"/>
      <c r="K934" s="1804"/>
      <c r="L934" s="1804"/>
      <c r="M934" s="1804"/>
      <c r="N934" s="1804"/>
      <c r="O934" s="1805"/>
      <c r="P934" s="1804"/>
      <c r="Q934" s="1806"/>
      <c r="R934" s="1804"/>
      <c r="S934" s="1801"/>
      <c r="T934" s="1804"/>
      <c r="U934" s="1801"/>
      <c r="V934" s="1801"/>
      <c r="W934" s="1807"/>
      <c r="X934" s="1801"/>
      <c r="Y934" s="1801"/>
      <c r="Z934" s="1804"/>
      <c r="AA934" s="1801"/>
      <c r="AB934" s="1804"/>
      <c r="AC934" s="1801"/>
    </row>
    <row r="935">
      <c r="A935" s="1801"/>
      <c r="B935" s="1801"/>
      <c r="C935" s="1801"/>
      <c r="D935" s="1802"/>
      <c r="E935" s="1803"/>
      <c r="F935" s="1801"/>
      <c r="G935" s="1801"/>
      <c r="H935" s="1801"/>
      <c r="I935" s="1801"/>
      <c r="J935" s="1801"/>
      <c r="K935" s="1804"/>
      <c r="L935" s="1804"/>
      <c r="M935" s="1804"/>
      <c r="N935" s="1804"/>
      <c r="O935" s="1805"/>
      <c r="P935" s="1804"/>
      <c r="Q935" s="1806"/>
      <c r="R935" s="1804"/>
      <c r="S935" s="1801"/>
      <c r="T935" s="1804"/>
      <c r="U935" s="1801"/>
      <c r="V935" s="1801"/>
      <c r="W935" s="1807"/>
      <c r="X935" s="1801"/>
      <c r="Y935" s="1801"/>
      <c r="Z935" s="1804"/>
      <c r="AA935" s="1801"/>
      <c r="AB935" s="1804"/>
      <c r="AC935" s="1801"/>
    </row>
    <row r="936">
      <c r="A936" s="1801"/>
      <c r="B936" s="1801"/>
      <c r="C936" s="1801"/>
      <c r="D936" s="1802"/>
      <c r="E936" s="1803"/>
      <c r="F936" s="1801"/>
      <c r="G936" s="1801"/>
      <c r="H936" s="1801"/>
      <c r="I936" s="1801"/>
      <c r="J936" s="1801"/>
      <c r="K936" s="1804"/>
      <c r="L936" s="1804"/>
      <c r="M936" s="1804"/>
      <c r="N936" s="1804"/>
      <c r="O936" s="1805"/>
      <c r="P936" s="1804"/>
      <c r="Q936" s="1806"/>
      <c r="R936" s="1804"/>
      <c r="S936" s="1801"/>
      <c r="T936" s="1804"/>
      <c r="U936" s="1801"/>
      <c r="V936" s="1801"/>
      <c r="W936" s="1807"/>
      <c r="X936" s="1801"/>
      <c r="Y936" s="1801"/>
      <c r="Z936" s="1804"/>
      <c r="AA936" s="1801"/>
      <c r="AB936" s="1804"/>
      <c r="AC936" s="1801"/>
    </row>
    <row r="937">
      <c r="A937" s="1801"/>
      <c r="B937" s="1801"/>
      <c r="C937" s="1801"/>
      <c r="D937" s="1802"/>
      <c r="E937" s="1803"/>
      <c r="F937" s="1801"/>
      <c r="G937" s="1801"/>
      <c r="H937" s="1801"/>
      <c r="I937" s="1801"/>
      <c r="J937" s="1801"/>
      <c r="K937" s="1804"/>
      <c r="L937" s="1804"/>
      <c r="M937" s="1804"/>
      <c r="N937" s="1804"/>
      <c r="O937" s="1805"/>
      <c r="P937" s="1804"/>
      <c r="Q937" s="1806"/>
      <c r="R937" s="1804"/>
      <c r="S937" s="1801"/>
      <c r="T937" s="1804"/>
      <c r="U937" s="1801"/>
      <c r="V937" s="1801"/>
      <c r="W937" s="1807"/>
      <c r="X937" s="1801"/>
      <c r="Y937" s="1801"/>
      <c r="Z937" s="1804"/>
      <c r="AA937" s="1801"/>
      <c r="AB937" s="1804"/>
      <c r="AC937" s="1801"/>
    </row>
    <row r="938">
      <c r="A938" s="1801"/>
      <c r="B938" s="1801"/>
      <c r="C938" s="1801"/>
      <c r="D938" s="1802"/>
      <c r="E938" s="1803"/>
      <c r="F938" s="1801"/>
      <c r="G938" s="1801"/>
      <c r="H938" s="1801"/>
      <c r="I938" s="1801"/>
      <c r="J938" s="1801"/>
      <c r="K938" s="1804"/>
      <c r="L938" s="1804"/>
      <c r="M938" s="1804"/>
      <c r="N938" s="1804"/>
      <c r="O938" s="1805"/>
      <c r="P938" s="1804"/>
      <c r="Q938" s="1806"/>
      <c r="R938" s="1804"/>
      <c r="S938" s="1801"/>
      <c r="T938" s="1804"/>
      <c r="U938" s="1801"/>
      <c r="V938" s="1801"/>
      <c r="W938" s="1807"/>
      <c r="X938" s="1801"/>
      <c r="Y938" s="1801"/>
      <c r="Z938" s="1804"/>
      <c r="AA938" s="1801"/>
      <c r="AB938" s="1804"/>
      <c r="AC938" s="1801"/>
    </row>
    <row r="939">
      <c r="A939" s="1801"/>
      <c r="B939" s="1801"/>
      <c r="C939" s="1801"/>
      <c r="D939" s="1802"/>
      <c r="E939" s="1803"/>
      <c r="F939" s="1801"/>
      <c r="G939" s="1801"/>
      <c r="H939" s="1801"/>
      <c r="I939" s="1801"/>
      <c r="J939" s="1801"/>
      <c r="K939" s="1804"/>
      <c r="L939" s="1804"/>
      <c r="M939" s="1804"/>
      <c r="N939" s="1804"/>
      <c r="O939" s="1805"/>
      <c r="P939" s="1804"/>
      <c r="Q939" s="1806"/>
      <c r="R939" s="1804"/>
      <c r="S939" s="1801"/>
      <c r="T939" s="1804"/>
      <c r="U939" s="1801"/>
      <c r="V939" s="1801"/>
      <c r="W939" s="1807"/>
      <c r="X939" s="1801"/>
      <c r="Y939" s="1801"/>
      <c r="Z939" s="1804"/>
      <c r="AA939" s="1801"/>
      <c r="AB939" s="1804"/>
      <c r="AC939" s="1801"/>
    </row>
    <row r="940">
      <c r="A940" s="1801"/>
      <c r="B940" s="1801"/>
      <c r="C940" s="1801"/>
      <c r="D940" s="1802"/>
      <c r="E940" s="1803"/>
      <c r="F940" s="1801"/>
      <c r="G940" s="1801"/>
      <c r="H940" s="1801"/>
      <c r="I940" s="1801"/>
      <c r="J940" s="1801"/>
      <c r="K940" s="1804"/>
      <c r="L940" s="1804"/>
      <c r="M940" s="1804"/>
      <c r="N940" s="1804"/>
      <c r="O940" s="1805"/>
      <c r="P940" s="1804"/>
      <c r="Q940" s="1806"/>
      <c r="R940" s="1804"/>
      <c r="S940" s="1801"/>
      <c r="T940" s="1804"/>
      <c r="U940" s="1801"/>
      <c r="V940" s="1801"/>
      <c r="W940" s="1807"/>
      <c r="X940" s="1801"/>
      <c r="Y940" s="1801"/>
      <c r="Z940" s="1804"/>
      <c r="AA940" s="1801"/>
      <c r="AB940" s="1804"/>
      <c r="AC940" s="1801"/>
    </row>
    <row r="941">
      <c r="A941" s="1801"/>
      <c r="B941" s="1801"/>
      <c r="C941" s="1801"/>
      <c r="D941" s="1802"/>
      <c r="E941" s="1803"/>
      <c r="F941" s="1801"/>
      <c r="G941" s="1801"/>
      <c r="H941" s="1801"/>
      <c r="I941" s="1801"/>
      <c r="J941" s="1801"/>
      <c r="K941" s="1804"/>
      <c r="L941" s="1804"/>
      <c r="M941" s="1804"/>
      <c r="N941" s="1804"/>
      <c r="O941" s="1805"/>
      <c r="P941" s="1804"/>
      <c r="Q941" s="1806"/>
      <c r="R941" s="1804"/>
      <c r="S941" s="1801"/>
      <c r="T941" s="1804"/>
      <c r="U941" s="1801"/>
      <c r="V941" s="1801"/>
      <c r="W941" s="1807"/>
      <c r="X941" s="1801"/>
      <c r="Y941" s="1801"/>
      <c r="Z941" s="1804"/>
      <c r="AA941" s="1801"/>
      <c r="AB941" s="1804"/>
      <c r="AC941" s="1801"/>
    </row>
    <row r="942">
      <c r="A942" s="1801"/>
      <c r="B942" s="1801"/>
      <c r="C942" s="1801"/>
      <c r="D942" s="1802"/>
      <c r="E942" s="1803"/>
      <c r="F942" s="1801"/>
      <c r="G942" s="1801"/>
      <c r="H942" s="1801"/>
      <c r="I942" s="1801"/>
      <c r="J942" s="1801"/>
      <c r="K942" s="1804"/>
      <c r="L942" s="1804"/>
      <c r="M942" s="1804"/>
      <c r="N942" s="1804"/>
      <c r="O942" s="1805"/>
      <c r="P942" s="1804"/>
      <c r="Q942" s="1806"/>
      <c r="R942" s="1804"/>
      <c r="S942" s="1801"/>
      <c r="T942" s="1804"/>
      <c r="U942" s="1801"/>
      <c r="V942" s="1801"/>
      <c r="W942" s="1807"/>
      <c r="X942" s="1801"/>
      <c r="Y942" s="1801"/>
      <c r="Z942" s="1804"/>
      <c r="AA942" s="1801"/>
      <c r="AB942" s="1804"/>
      <c r="AC942" s="1801"/>
    </row>
    <row r="943">
      <c r="A943" s="1801"/>
      <c r="B943" s="1801"/>
      <c r="C943" s="1801"/>
      <c r="D943" s="1802"/>
      <c r="E943" s="1803"/>
      <c r="F943" s="1801"/>
      <c r="G943" s="1801"/>
      <c r="H943" s="1801"/>
      <c r="I943" s="1801"/>
      <c r="J943" s="1801"/>
      <c r="K943" s="1804"/>
      <c r="L943" s="1804"/>
      <c r="M943" s="1804"/>
      <c r="N943" s="1804"/>
      <c r="O943" s="1805"/>
      <c r="P943" s="1804"/>
      <c r="Q943" s="1806"/>
      <c r="R943" s="1804"/>
      <c r="S943" s="1801"/>
      <c r="T943" s="1804"/>
      <c r="U943" s="1801"/>
      <c r="V943" s="1801"/>
      <c r="W943" s="1807"/>
      <c r="X943" s="1801"/>
      <c r="Y943" s="1801"/>
      <c r="Z943" s="1804"/>
      <c r="AA943" s="1801"/>
      <c r="AB943" s="1804"/>
      <c r="AC943" s="1801"/>
    </row>
    <row r="944">
      <c r="A944" s="1801"/>
      <c r="B944" s="1801"/>
      <c r="C944" s="1801"/>
      <c r="D944" s="1802"/>
      <c r="E944" s="1803"/>
      <c r="F944" s="1801"/>
      <c r="G944" s="1801"/>
      <c r="H944" s="1801"/>
      <c r="I944" s="1801"/>
      <c r="J944" s="1801"/>
      <c r="K944" s="1804"/>
      <c r="L944" s="1804"/>
      <c r="M944" s="1804"/>
      <c r="N944" s="1804"/>
      <c r="O944" s="1805"/>
      <c r="P944" s="1804"/>
      <c r="Q944" s="1806"/>
      <c r="R944" s="1804"/>
      <c r="S944" s="1801"/>
      <c r="T944" s="1804"/>
      <c r="U944" s="1801"/>
      <c r="V944" s="1801"/>
      <c r="W944" s="1807"/>
      <c r="X944" s="1801"/>
      <c r="Y944" s="1801"/>
      <c r="Z944" s="1804"/>
      <c r="AA944" s="1801"/>
      <c r="AB944" s="1804"/>
      <c r="AC944" s="1801"/>
    </row>
    <row r="945">
      <c r="A945" s="1801"/>
      <c r="B945" s="1801"/>
      <c r="C945" s="1801"/>
      <c r="D945" s="1802"/>
      <c r="E945" s="1803"/>
      <c r="F945" s="1801"/>
      <c r="G945" s="1801"/>
      <c r="H945" s="1801"/>
      <c r="I945" s="1801"/>
      <c r="J945" s="1801"/>
      <c r="K945" s="1804"/>
      <c r="L945" s="1804"/>
      <c r="M945" s="1804"/>
      <c r="N945" s="1804"/>
      <c r="O945" s="1805"/>
      <c r="P945" s="1804"/>
      <c r="Q945" s="1806"/>
      <c r="R945" s="1804"/>
      <c r="S945" s="1801"/>
      <c r="T945" s="1804"/>
      <c r="U945" s="1801"/>
      <c r="V945" s="1801"/>
      <c r="W945" s="1807"/>
      <c r="X945" s="1801"/>
      <c r="Y945" s="1801"/>
      <c r="Z945" s="1804"/>
      <c r="AA945" s="1801"/>
      <c r="AB945" s="1804"/>
      <c r="AC945" s="1801"/>
    </row>
    <row r="946">
      <c r="A946" s="1801"/>
      <c r="B946" s="1801"/>
      <c r="C946" s="1801"/>
      <c r="D946" s="1802"/>
      <c r="E946" s="1803"/>
      <c r="F946" s="1801"/>
      <c r="G946" s="1801"/>
      <c r="H946" s="1801"/>
      <c r="I946" s="1801"/>
      <c r="J946" s="1801"/>
      <c r="K946" s="1804"/>
      <c r="L946" s="1804"/>
      <c r="M946" s="1804"/>
      <c r="N946" s="1804"/>
      <c r="O946" s="1805"/>
      <c r="P946" s="1804"/>
      <c r="Q946" s="1806"/>
      <c r="R946" s="1804"/>
      <c r="S946" s="1801"/>
      <c r="T946" s="1804"/>
      <c r="U946" s="1801"/>
      <c r="V946" s="1801"/>
      <c r="W946" s="1807"/>
      <c r="X946" s="1801"/>
      <c r="Y946" s="1801"/>
      <c r="Z946" s="1804"/>
      <c r="AA946" s="1801"/>
      <c r="AB946" s="1804"/>
      <c r="AC946" s="1801"/>
    </row>
    <row r="947">
      <c r="A947" s="1801"/>
      <c r="B947" s="1801"/>
      <c r="C947" s="1801"/>
      <c r="D947" s="1802"/>
      <c r="E947" s="1803"/>
      <c r="F947" s="1801"/>
      <c r="G947" s="1801"/>
      <c r="H947" s="1801"/>
      <c r="I947" s="1801"/>
      <c r="J947" s="1801"/>
      <c r="K947" s="1804"/>
      <c r="L947" s="1804"/>
      <c r="M947" s="1804"/>
      <c r="N947" s="1804"/>
      <c r="O947" s="1805"/>
      <c r="P947" s="1804"/>
      <c r="Q947" s="1806"/>
      <c r="R947" s="1804"/>
      <c r="S947" s="1801"/>
      <c r="T947" s="1804"/>
      <c r="U947" s="1801"/>
      <c r="V947" s="1801"/>
      <c r="W947" s="1807"/>
      <c r="X947" s="1801"/>
      <c r="Y947" s="1801"/>
      <c r="Z947" s="1804"/>
      <c r="AA947" s="1801"/>
      <c r="AB947" s="1804"/>
      <c r="AC947" s="1801"/>
    </row>
    <row r="948">
      <c r="A948" s="1801"/>
      <c r="B948" s="1801"/>
      <c r="C948" s="1801"/>
      <c r="D948" s="1802"/>
      <c r="E948" s="1803"/>
      <c r="F948" s="1801"/>
      <c r="G948" s="1801"/>
      <c r="H948" s="1801"/>
      <c r="I948" s="1801"/>
      <c r="J948" s="1801"/>
      <c r="K948" s="1804"/>
      <c r="L948" s="1804"/>
      <c r="M948" s="1804"/>
      <c r="N948" s="1804"/>
      <c r="O948" s="1805"/>
      <c r="P948" s="1804"/>
      <c r="Q948" s="1806"/>
      <c r="R948" s="1804"/>
      <c r="S948" s="1801"/>
      <c r="T948" s="1804"/>
      <c r="U948" s="1801"/>
      <c r="V948" s="1801"/>
      <c r="W948" s="1807"/>
      <c r="X948" s="1801"/>
      <c r="Y948" s="1801"/>
      <c r="Z948" s="1804"/>
      <c r="AA948" s="1801"/>
      <c r="AB948" s="1804"/>
      <c r="AC948" s="1801"/>
    </row>
    <row r="949">
      <c r="A949" s="1801"/>
      <c r="B949" s="1801"/>
      <c r="C949" s="1801"/>
      <c r="D949" s="1802"/>
      <c r="E949" s="1803"/>
      <c r="F949" s="1801"/>
      <c r="G949" s="1801"/>
      <c r="H949" s="1801"/>
      <c r="I949" s="1801"/>
      <c r="J949" s="1801"/>
      <c r="K949" s="1804"/>
      <c r="L949" s="1804"/>
      <c r="M949" s="1804"/>
      <c r="N949" s="1804"/>
      <c r="O949" s="1805"/>
      <c r="P949" s="1804"/>
      <c r="Q949" s="1806"/>
      <c r="R949" s="1804"/>
      <c r="S949" s="1801"/>
      <c r="T949" s="1804"/>
      <c r="U949" s="1801"/>
      <c r="V949" s="1801"/>
      <c r="W949" s="1807"/>
      <c r="X949" s="1801"/>
      <c r="Y949" s="1801"/>
      <c r="Z949" s="1804"/>
      <c r="AA949" s="1801"/>
      <c r="AB949" s="1804"/>
      <c r="AC949" s="1801"/>
    </row>
    <row r="950">
      <c r="A950" s="1801"/>
      <c r="B950" s="1801"/>
      <c r="C950" s="1801"/>
      <c r="D950" s="1802"/>
      <c r="E950" s="1803"/>
      <c r="F950" s="1801"/>
      <c r="G950" s="1801"/>
      <c r="H950" s="1801"/>
      <c r="I950" s="1801"/>
      <c r="J950" s="1801"/>
      <c r="K950" s="1804"/>
      <c r="L950" s="1804"/>
      <c r="M950" s="1804"/>
      <c r="N950" s="1804"/>
      <c r="O950" s="1805"/>
      <c r="P950" s="1804"/>
      <c r="Q950" s="1806"/>
      <c r="R950" s="1804"/>
      <c r="S950" s="1801"/>
      <c r="T950" s="1804"/>
      <c r="U950" s="1801"/>
      <c r="V950" s="1801"/>
      <c r="W950" s="1807"/>
      <c r="X950" s="1801"/>
      <c r="Y950" s="1801"/>
      <c r="Z950" s="1804"/>
      <c r="AA950" s="1801"/>
      <c r="AB950" s="1804"/>
      <c r="AC950" s="1801"/>
    </row>
    <row r="951">
      <c r="A951" s="1801"/>
      <c r="B951" s="1801"/>
      <c r="C951" s="1801"/>
      <c r="D951" s="1802"/>
      <c r="E951" s="1803"/>
      <c r="F951" s="1801"/>
      <c r="G951" s="1801"/>
      <c r="H951" s="1801"/>
      <c r="I951" s="1801"/>
      <c r="J951" s="1801"/>
      <c r="K951" s="1804"/>
      <c r="L951" s="1804"/>
      <c r="M951" s="1804"/>
      <c r="N951" s="1804"/>
      <c r="O951" s="1805"/>
      <c r="P951" s="1804"/>
      <c r="Q951" s="1806"/>
      <c r="R951" s="1804"/>
      <c r="S951" s="1801"/>
      <c r="T951" s="1804"/>
      <c r="U951" s="1801"/>
      <c r="V951" s="1801"/>
      <c r="W951" s="1807"/>
      <c r="X951" s="1801"/>
      <c r="Y951" s="1801"/>
      <c r="Z951" s="1804"/>
      <c r="AA951" s="1801"/>
      <c r="AB951" s="1804"/>
      <c r="AC951" s="1801"/>
    </row>
    <row r="952">
      <c r="A952" s="1801"/>
      <c r="B952" s="1801"/>
      <c r="C952" s="1801"/>
      <c r="D952" s="1802"/>
      <c r="E952" s="1803"/>
      <c r="F952" s="1801"/>
      <c r="G952" s="1801"/>
      <c r="H952" s="1801"/>
      <c r="I952" s="1801"/>
      <c r="J952" s="1801"/>
      <c r="K952" s="1804"/>
      <c r="L952" s="1804"/>
      <c r="M952" s="1804"/>
      <c r="N952" s="1804"/>
      <c r="O952" s="1805"/>
      <c r="P952" s="1804"/>
      <c r="Q952" s="1806"/>
      <c r="R952" s="1804"/>
      <c r="S952" s="1801"/>
      <c r="T952" s="1804"/>
      <c r="U952" s="1801"/>
      <c r="V952" s="1801"/>
      <c r="W952" s="1807"/>
      <c r="X952" s="1801"/>
      <c r="Y952" s="1801"/>
      <c r="Z952" s="1804"/>
      <c r="AA952" s="1801"/>
      <c r="AB952" s="1804"/>
      <c r="AC952" s="1801"/>
    </row>
    <row r="953">
      <c r="A953" s="1801"/>
      <c r="B953" s="1801"/>
      <c r="C953" s="1801"/>
      <c r="D953" s="1802"/>
      <c r="E953" s="1803"/>
      <c r="F953" s="1801"/>
      <c r="G953" s="1801"/>
      <c r="H953" s="1801"/>
      <c r="I953" s="1801"/>
      <c r="J953" s="1801"/>
      <c r="K953" s="1804"/>
      <c r="L953" s="1804"/>
      <c r="M953" s="1804"/>
      <c r="N953" s="1804"/>
      <c r="O953" s="1805"/>
      <c r="P953" s="1804"/>
      <c r="Q953" s="1806"/>
      <c r="R953" s="1804"/>
      <c r="S953" s="1801"/>
      <c r="T953" s="1804"/>
      <c r="U953" s="1801"/>
      <c r="V953" s="1801"/>
      <c r="W953" s="1807"/>
      <c r="X953" s="1801"/>
      <c r="Y953" s="1801"/>
      <c r="Z953" s="1804"/>
      <c r="AA953" s="1801"/>
      <c r="AB953" s="1804"/>
      <c r="AC953" s="1801"/>
    </row>
    <row r="954">
      <c r="A954" s="1801"/>
      <c r="B954" s="1801"/>
      <c r="C954" s="1801"/>
      <c r="D954" s="1802"/>
      <c r="E954" s="1803"/>
      <c r="F954" s="1801"/>
      <c r="G954" s="1801"/>
      <c r="H954" s="1801"/>
      <c r="I954" s="1801"/>
      <c r="J954" s="1801"/>
      <c r="K954" s="1804"/>
      <c r="L954" s="1804"/>
      <c r="M954" s="1804"/>
      <c r="N954" s="1804"/>
      <c r="O954" s="1805"/>
      <c r="P954" s="1804"/>
      <c r="Q954" s="1806"/>
      <c r="R954" s="1804"/>
      <c r="S954" s="1801"/>
      <c r="T954" s="1804"/>
      <c r="U954" s="1801"/>
      <c r="V954" s="1801"/>
      <c r="W954" s="1807"/>
      <c r="X954" s="1801"/>
      <c r="Y954" s="1801"/>
      <c r="Z954" s="1804"/>
      <c r="AA954" s="1801"/>
      <c r="AB954" s="1804"/>
      <c r="AC954" s="1801"/>
    </row>
    <row r="955">
      <c r="A955" s="1801"/>
      <c r="B955" s="1801"/>
      <c r="C955" s="1801"/>
      <c r="D955" s="1802"/>
      <c r="E955" s="1803"/>
      <c r="F955" s="1801"/>
      <c r="G955" s="1801"/>
      <c r="H955" s="1801"/>
      <c r="I955" s="1801"/>
      <c r="J955" s="1801"/>
      <c r="K955" s="1804"/>
      <c r="L955" s="1804"/>
      <c r="M955" s="1804"/>
      <c r="N955" s="1804"/>
      <c r="O955" s="1805"/>
      <c r="P955" s="1804"/>
      <c r="Q955" s="1806"/>
      <c r="R955" s="1804"/>
      <c r="S955" s="1801"/>
      <c r="T955" s="1804"/>
      <c r="U955" s="1801"/>
      <c r="V955" s="1801"/>
      <c r="W955" s="1807"/>
      <c r="X955" s="1801"/>
      <c r="Y955" s="1801"/>
      <c r="Z955" s="1804"/>
      <c r="AA955" s="1801"/>
      <c r="AB955" s="1804"/>
      <c r="AC955" s="1801"/>
    </row>
    <row r="956">
      <c r="A956" s="1801"/>
      <c r="B956" s="1801"/>
      <c r="C956" s="1801"/>
      <c r="D956" s="1802"/>
      <c r="E956" s="1803"/>
      <c r="F956" s="1801"/>
      <c r="G956" s="1801"/>
      <c r="H956" s="1801"/>
      <c r="I956" s="1801"/>
      <c r="J956" s="1801"/>
      <c r="K956" s="1804"/>
      <c r="L956" s="1804"/>
      <c r="M956" s="1804"/>
      <c r="N956" s="1804"/>
      <c r="O956" s="1805"/>
      <c r="P956" s="1804"/>
      <c r="Q956" s="1806"/>
      <c r="R956" s="1804"/>
      <c r="S956" s="1801"/>
      <c r="T956" s="1804"/>
      <c r="U956" s="1801"/>
      <c r="V956" s="1801"/>
      <c r="W956" s="1807"/>
      <c r="X956" s="1801"/>
      <c r="Y956" s="1801"/>
      <c r="Z956" s="1804"/>
      <c r="AA956" s="1801"/>
      <c r="AB956" s="1804"/>
      <c r="AC956" s="1801"/>
    </row>
    <row r="957">
      <c r="A957" s="1801"/>
      <c r="B957" s="1801"/>
      <c r="C957" s="1801"/>
      <c r="D957" s="1802"/>
      <c r="E957" s="1803"/>
      <c r="F957" s="1801"/>
      <c r="G957" s="1801"/>
      <c r="H957" s="1801"/>
      <c r="I957" s="1801"/>
      <c r="J957" s="1801"/>
      <c r="K957" s="1804"/>
      <c r="L957" s="1804"/>
      <c r="M957" s="1804"/>
      <c r="N957" s="1804"/>
      <c r="O957" s="1805"/>
      <c r="P957" s="1804"/>
      <c r="Q957" s="1806"/>
      <c r="R957" s="1804"/>
      <c r="S957" s="1801"/>
      <c r="T957" s="1804"/>
      <c r="U957" s="1801"/>
      <c r="V957" s="1801"/>
      <c r="W957" s="1807"/>
      <c r="X957" s="1801"/>
      <c r="Y957" s="1801"/>
      <c r="Z957" s="1804"/>
      <c r="AA957" s="1801"/>
      <c r="AB957" s="1804"/>
      <c r="AC957" s="1801"/>
    </row>
    <row r="958">
      <c r="A958" s="1801"/>
      <c r="B958" s="1801"/>
      <c r="C958" s="1801"/>
      <c r="D958" s="1802"/>
      <c r="E958" s="1803"/>
      <c r="F958" s="1801"/>
      <c r="G958" s="1801"/>
      <c r="H958" s="1801"/>
      <c r="I958" s="1801"/>
      <c r="J958" s="1801"/>
      <c r="K958" s="1804"/>
      <c r="L958" s="1804"/>
      <c r="M958" s="1804"/>
      <c r="N958" s="1804"/>
      <c r="O958" s="1805"/>
      <c r="P958" s="1804"/>
      <c r="Q958" s="1806"/>
      <c r="R958" s="1804"/>
      <c r="S958" s="1801"/>
      <c r="T958" s="1804"/>
      <c r="U958" s="1801"/>
      <c r="V958" s="1801"/>
      <c r="W958" s="1807"/>
      <c r="X958" s="1801"/>
      <c r="Y958" s="1801"/>
      <c r="Z958" s="1804"/>
      <c r="AA958" s="1801"/>
      <c r="AB958" s="1804"/>
      <c r="AC958" s="1801"/>
    </row>
    <row r="959">
      <c r="A959" s="1801"/>
      <c r="B959" s="1801"/>
      <c r="C959" s="1801"/>
      <c r="D959" s="1802"/>
      <c r="E959" s="1803"/>
      <c r="F959" s="1801"/>
      <c r="G959" s="1801"/>
      <c r="H959" s="1801"/>
      <c r="I959" s="1801"/>
      <c r="J959" s="1801"/>
      <c r="K959" s="1804"/>
      <c r="L959" s="1804"/>
      <c r="M959" s="1804"/>
      <c r="N959" s="1804"/>
      <c r="O959" s="1805"/>
      <c r="P959" s="1804"/>
      <c r="Q959" s="1806"/>
      <c r="R959" s="1804"/>
      <c r="S959" s="1801"/>
      <c r="T959" s="1804"/>
      <c r="U959" s="1801"/>
      <c r="V959" s="1801"/>
      <c r="W959" s="1807"/>
      <c r="X959" s="1801"/>
      <c r="Y959" s="1801"/>
      <c r="Z959" s="1804"/>
      <c r="AA959" s="1801"/>
      <c r="AB959" s="1804"/>
      <c r="AC959" s="1801"/>
    </row>
    <row r="960">
      <c r="A960" s="1801"/>
      <c r="B960" s="1801"/>
      <c r="C960" s="1801"/>
      <c r="D960" s="1802"/>
      <c r="E960" s="1803"/>
      <c r="F960" s="1801"/>
      <c r="G960" s="1801"/>
      <c r="H960" s="1801"/>
      <c r="I960" s="1801"/>
      <c r="J960" s="1801"/>
      <c r="K960" s="1804"/>
      <c r="L960" s="1804"/>
      <c r="M960" s="1804"/>
      <c r="N960" s="1804"/>
      <c r="O960" s="1805"/>
      <c r="P960" s="1804"/>
      <c r="Q960" s="1806"/>
      <c r="R960" s="1804"/>
      <c r="S960" s="1801"/>
      <c r="T960" s="1804"/>
      <c r="U960" s="1801"/>
      <c r="V960" s="1801"/>
      <c r="W960" s="1807"/>
      <c r="X960" s="1801"/>
      <c r="Y960" s="1801"/>
      <c r="Z960" s="1804"/>
      <c r="AA960" s="1801"/>
      <c r="AB960" s="1804"/>
      <c r="AC960" s="1801"/>
    </row>
    <row r="961">
      <c r="A961" s="1801"/>
      <c r="B961" s="1801"/>
      <c r="C961" s="1801"/>
      <c r="D961" s="1802"/>
      <c r="E961" s="1803"/>
      <c r="F961" s="1801"/>
      <c r="G961" s="1801"/>
      <c r="H961" s="1801"/>
      <c r="I961" s="1801"/>
      <c r="J961" s="1801"/>
      <c r="K961" s="1804"/>
      <c r="L961" s="1804"/>
      <c r="M961" s="1804"/>
      <c r="N961" s="1804"/>
      <c r="O961" s="1805"/>
      <c r="P961" s="1804"/>
      <c r="Q961" s="1806"/>
      <c r="R961" s="1804"/>
      <c r="S961" s="1801"/>
      <c r="T961" s="1804"/>
      <c r="U961" s="1801"/>
      <c r="V961" s="1801"/>
      <c r="W961" s="1807"/>
      <c r="X961" s="1801"/>
      <c r="Y961" s="1801"/>
      <c r="Z961" s="1804"/>
      <c r="AA961" s="1801"/>
      <c r="AB961" s="1804"/>
      <c r="AC961" s="1801"/>
    </row>
    <row r="962">
      <c r="A962" s="1801"/>
      <c r="B962" s="1801"/>
      <c r="C962" s="1801"/>
      <c r="D962" s="1802"/>
      <c r="E962" s="1803"/>
      <c r="F962" s="1801"/>
      <c r="G962" s="1801"/>
      <c r="H962" s="1801"/>
      <c r="I962" s="1801"/>
      <c r="J962" s="1801"/>
      <c r="K962" s="1804"/>
      <c r="L962" s="1804"/>
      <c r="M962" s="1804"/>
      <c r="N962" s="1804"/>
      <c r="O962" s="1805"/>
      <c r="P962" s="1804"/>
      <c r="Q962" s="1806"/>
      <c r="R962" s="1804"/>
      <c r="S962" s="1801"/>
      <c r="T962" s="1804"/>
      <c r="U962" s="1801"/>
      <c r="V962" s="1801"/>
      <c r="W962" s="1807"/>
      <c r="X962" s="1801"/>
      <c r="Y962" s="1801"/>
      <c r="Z962" s="1804"/>
      <c r="AA962" s="1801"/>
      <c r="AB962" s="1804"/>
      <c r="AC962" s="1801"/>
    </row>
    <row r="963">
      <c r="A963" s="1801"/>
      <c r="B963" s="1801"/>
      <c r="C963" s="1801"/>
      <c r="D963" s="1802"/>
      <c r="E963" s="1803"/>
      <c r="F963" s="1801"/>
      <c r="G963" s="1801"/>
      <c r="H963" s="1801"/>
      <c r="I963" s="1801"/>
      <c r="J963" s="1801"/>
      <c r="K963" s="1804"/>
      <c r="L963" s="1804"/>
      <c r="M963" s="1804"/>
      <c r="N963" s="1804"/>
      <c r="O963" s="1805"/>
      <c r="P963" s="1804"/>
      <c r="Q963" s="1806"/>
      <c r="R963" s="1804"/>
      <c r="S963" s="1801"/>
      <c r="T963" s="1804"/>
      <c r="U963" s="1801"/>
      <c r="V963" s="1801"/>
      <c r="W963" s="1807"/>
      <c r="X963" s="1801"/>
      <c r="Y963" s="1801"/>
      <c r="Z963" s="1804"/>
      <c r="AA963" s="1801"/>
      <c r="AB963" s="1804"/>
      <c r="AC963" s="1801"/>
    </row>
    <row r="964">
      <c r="A964" s="1801"/>
      <c r="B964" s="1801"/>
      <c r="C964" s="1801"/>
      <c r="D964" s="1802"/>
      <c r="E964" s="1803"/>
      <c r="F964" s="1801"/>
      <c r="G964" s="1801"/>
      <c r="H964" s="1801"/>
      <c r="I964" s="1801"/>
      <c r="J964" s="1801"/>
      <c r="K964" s="1804"/>
      <c r="L964" s="1804"/>
      <c r="M964" s="1804"/>
      <c r="N964" s="1804"/>
      <c r="O964" s="1805"/>
      <c r="P964" s="1804"/>
      <c r="Q964" s="1806"/>
      <c r="R964" s="1804"/>
      <c r="S964" s="1801"/>
      <c r="T964" s="1804"/>
      <c r="U964" s="1801"/>
      <c r="V964" s="1801"/>
      <c r="W964" s="1807"/>
      <c r="X964" s="1801"/>
      <c r="Y964" s="1801"/>
      <c r="Z964" s="1804"/>
      <c r="AA964" s="1801"/>
      <c r="AB964" s="1804"/>
      <c r="AC964" s="1801"/>
    </row>
    <row r="965">
      <c r="A965" s="1801"/>
      <c r="B965" s="1801"/>
      <c r="C965" s="1801"/>
      <c r="D965" s="1802"/>
      <c r="E965" s="1803"/>
      <c r="F965" s="1801"/>
      <c r="G965" s="1801"/>
      <c r="H965" s="1801"/>
      <c r="I965" s="1801"/>
      <c r="J965" s="1801"/>
      <c r="K965" s="1804"/>
      <c r="L965" s="1804"/>
      <c r="M965" s="1804"/>
      <c r="N965" s="1804"/>
      <c r="O965" s="1805"/>
      <c r="P965" s="1804"/>
      <c r="Q965" s="1806"/>
      <c r="R965" s="1804"/>
      <c r="S965" s="1801"/>
      <c r="T965" s="1804"/>
      <c r="U965" s="1801"/>
      <c r="V965" s="1801"/>
      <c r="W965" s="1807"/>
      <c r="X965" s="1801"/>
      <c r="Y965" s="1801"/>
      <c r="Z965" s="1804"/>
      <c r="AA965" s="1801"/>
      <c r="AB965" s="1804"/>
      <c r="AC965" s="1801"/>
    </row>
    <row r="966">
      <c r="A966" s="1801"/>
      <c r="B966" s="1801"/>
      <c r="C966" s="1801"/>
      <c r="D966" s="1802"/>
      <c r="E966" s="1803"/>
      <c r="F966" s="1801"/>
      <c r="G966" s="1801"/>
      <c r="H966" s="1801"/>
      <c r="I966" s="1801"/>
      <c r="J966" s="1801"/>
      <c r="K966" s="1804"/>
      <c r="L966" s="1804"/>
      <c r="M966" s="1804"/>
      <c r="N966" s="1804"/>
      <c r="O966" s="1805"/>
      <c r="P966" s="1804"/>
      <c r="Q966" s="1806"/>
      <c r="R966" s="1804"/>
      <c r="S966" s="1801"/>
      <c r="T966" s="1804"/>
      <c r="U966" s="1801"/>
      <c r="V966" s="1801"/>
      <c r="W966" s="1807"/>
      <c r="X966" s="1801"/>
      <c r="Y966" s="1801"/>
      <c r="Z966" s="1804"/>
      <c r="AA966" s="1801"/>
      <c r="AB966" s="1804"/>
      <c r="AC966" s="1801"/>
    </row>
    <row r="967">
      <c r="A967" s="1801"/>
      <c r="B967" s="1801"/>
      <c r="C967" s="1801"/>
      <c r="D967" s="1802"/>
      <c r="E967" s="1803"/>
      <c r="F967" s="1801"/>
      <c r="G967" s="1801"/>
      <c r="H967" s="1801"/>
      <c r="I967" s="1801"/>
      <c r="J967" s="1801"/>
      <c r="K967" s="1804"/>
      <c r="L967" s="1804"/>
      <c r="M967" s="1804"/>
      <c r="N967" s="1804"/>
      <c r="O967" s="1805"/>
      <c r="P967" s="1804"/>
      <c r="Q967" s="1806"/>
      <c r="R967" s="1804"/>
      <c r="S967" s="1801"/>
      <c r="T967" s="1804"/>
      <c r="U967" s="1801"/>
      <c r="V967" s="1801"/>
      <c r="W967" s="1807"/>
      <c r="X967" s="1801"/>
      <c r="Y967" s="1801"/>
      <c r="Z967" s="1804"/>
      <c r="AA967" s="1801"/>
      <c r="AB967" s="1804"/>
      <c r="AC967" s="1801"/>
    </row>
    <row r="968">
      <c r="A968" s="1801"/>
      <c r="B968" s="1801"/>
      <c r="C968" s="1801"/>
      <c r="D968" s="1802"/>
      <c r="E968" s="1803"/>
      <c r="F968" s="1801"/>
      <c r="G968" s="1801"/>
      <c r="H968" s="1801"/>
      <c r="I968" s="1801"/>
      <c r="J968" s="1801"/>
      <c r="K968" s="1804"/>
      <c r="L968" s="1804"/>
      <c r="M968" s="1804"/>
      <c r="N968" s="1804"/>
      <c r="O968" s="1805"/>
      <c r="P968" s="1804"/>
      <c r="Q968" s="1806"/>
      <c r="R968" s="1804"/>
      <c r="S968" s="1801"/>
      <c r="T968" s="1804"/>
      <c r="U968" s="1801"/>
      <c r="V968" s="1801"/>
      <c r="W968" s="1807"/>
      <c r="X968" s="1801"/>
      <c r="Y968" s="1801"/>
      <c r="Z968" s="1804"/>
      <c r="AA968" s="1801"/>
      <c r="AB968" s="1804"/>
      <c r="AC968" s="1801"/>
    </row>
    <row r="969">
      <c r="A969" s="1801"/>
      <c r="B969" s="1801"/>
      <c r="C969" s="1801"/>
      <c r="D969" s="1802"/>
      <c r="E969" s="1803"/>
      <c r="F969" s="1801"/>
      <c r="G969" s="1801"/>
      <c r="H969" s="1801"/>
      <c r="I969" s="1801"/>
      <c r="J969" s="1801"/>
      <c r="K969" s="1804"/>
      <c r="L969" s="1804"/>
      <c r="M969" s="1804"/>
      <c r="N969" s="1804"/>
      <c r="O969" s="1805"/>
      <c r="P969" s="1804"/>
      <c r="Q969" s="1806"/>
      <c r="R969" s="1804"/>
      <c r="S969" s="1801"/>
      <c r="T969" s="1804"/>
      <c r="U969" s="1801"/>
      <c r="V969" s="1801"/>
      <c r="W969" s="1807"/>
      <c r="X969" s="1801"/>
      <c r="Y969" s="1801"/>
      <c r="Z969" s="1804"/>
      <c r="AA969" s="1801"/>
      <c r="AB969" s="1804"/>
      <c r="AC969" s="1801"/>
    </row>
    <row r="970">
      <c r="A970" s="1801"/>
      <c r="B970" s="1801"/>
      <c r="C970" s="1800"/>
      <c r="D970" s="1802"/>
      <c r="E970" s="1803"/>
      <c r="F970" s="1801"/>
      <c r="G970" s="1801"/>
      <c r="H970" s="1801"/>
      <c r="I970" s="1801"/>
      <c r="J970" s="1801"/>
      <c r="K970" s="1804"/>
      <c r="L970" s="1804"/>
      <c r="M970" s="1804"/>
      <c r="N970" s="1804"/>
      <c r="O970" s="1805"/>
      <c r="P970" s="1804"/>
      <c r="Q970" s="1806"/>
      <c r="R970" s="1804"/>
      <c r="S970" s="1801"/>
      <c r="T970" s="1804"/>
      <c r="U970" s="1801"/>
      <c r="V970" s="1801"/>
      <c r="W970" s="1807"/>
      <c r="X970" s="1801"/>
      <c r="Y970" s="1801"/>
      <c r="Z970" s="1804"/>
      <c r="AA970" s="1801"/>
      <c r="AB970" s="1804"/>
      <c r="AC970" s="1801"/>
    </row>
    <row r="971">
      <c r="A971" s="1801"/>
      <c r="B971" s="1801"/>
      <c r="C971" s="1794"/>
      <c r="D971" s="1802"/>
      <c r="E971" s="1803"/>
      <c r="F971" s="1801"/>
      <c r="G971" s="1801"/>
      <c r="H971" s="1801"/>
      <c r="I971" s="1801"/>
      <c r="J971" s="1801"/>
      <c r="K971" s="1804"/>
      <c r="L971" s="1804"/>
      <c r="M971" s="1804"/>
      <c r="N971" s="1804"/>
      <c r="O971" s="1805"/>
      <c r="P971" s="1804"/>
      <c r="Q971" s="1806"/>
      <c r="R971" s="1804"/>
      <c r="S971" s="1801"/>
      <c r="T971" s="1804"/>
      <c r="U971" s="1801"/>
      <c r="V971" s="1801"/>
      <c r="W971" s="1807"/>
      <c r="X971" s="1801"/>
      <c r="Y971" s="1801"/>
      <c r="Z971" s="1804"/>
      <c r="AA971" s="1801"/>
      <c r="AB971" s="1804"/>
      <c r="AC971" s="1801"/>
    </row>
    <row r="972">
      <c r="A972" s="1801"/>
      <c r="B972" s="1801"/>
      <c r="C972" s="1794"/>
      <c r="D972" s="1802"/>
      <c r="E972" s="1803"/>
      <c r="F972" s="1801"/>
      <c r="G972" s="1801"/>
      <c r="H972" s="1801"/>
      <c r="I972" s="1801"/>
      <c r="J972" s="1801"/>
      <c r="K972" s="1804"/>
      <c r="L972" s="1804"/>
      <c r="M972" s="1804"/>
      <c r="N972" s="1804"/>
      <c r="O972" s="1805"/>
      <c r="P972" s="1804"/>
      <c r="Q972" s="1806"/>
      <c r="R972" s="1804"/>
      <c r="S972" s="1801"/>
      <c r="T972" s="1804"/>
      <c r="U972" s="1801"/>
      <c r="V972" s="1801"/>
      <c r="W972" s="1807"/>
      <c r="X972" s="1801"/>
      <c r="Y972" s="1801"/>
      <c r="Z972" s="1804"/>
      <c r="AA972" s="1801"/>
      <c r="AB972" s="1804"/>
      <c r="AC972" s="1801"/>
    </row>
    <row r="973">
      <c r="A973" s="1801"/>
      <c r="B973" s="1801"/>
      <c r="C973" s="1794"/>
      <c r="D973" s="1802"/>
      <c r="E973" s="1803"/>
      <c r="F973" s="1801"/>
      <c r="G973" s="1801"/>
      <c r="H973" s="1801"/>
      <c r="I973" s="1801"/>
      <c r="J973" s="1801"/>
      <c r="K973" s="1804"/>
      <c r="L973" s="1804"/>
      <c r="M973" s="1804"/>
      <c r="N973" s="1804"/>
      <c r="O973" s="1805"/>
      <c r="P973" s="1804"/>
      <c r="Q973" s="1806"/>
      <c r="R973" s="1804"/>
      <c r="S973" s="1801"/>
      <c r="T973" s="1804"/>
      <c r="U973" s="1801"/>
      <c r="V973" s="1801"/>
      <c r="W973" s="1807"/>
      <c r="X973" s="1801"/>
      <c r="Y973" s="1801"/>
      <c r="Z973" s="1804"/>
      <c r="AA973" s="1801"/>
      <c r="AB973" s="1804"/>
      <c r="AC973" s="1801"/>
    </row>
    <row r="974">
      <c r="A974" s="1801"/>
      <c r="B974" s="1801"/>
      <c r="C974" s="1794"/>
      <c r="D974" s="1802"/>
      <c r="E974" s="1803"/>
      <c r="F974" s="1801"/>
      <c r="G974" s="1801"/>
      <c r="H974" s="1801"/>
      <c r="I974" s="1801"/>
      <c r="J974" s="1801"/>
      <c r="K974" s="1804"/>
      <c r="L974" s="1804"/>
      <c r="M974" s="1804"/>
      <c r="N974" s="1804"/>
      <c r="O974" s="1805"/>
      <c r="P974" s="1804"/>
      <c r="Q974" s="1806"/>
      <c r="R974" s="1804"/>
      <c r="S974" s="1801"/>
      <c r="T974" s="1804"/>
      <c r="U974" s="1801"/>
      <c r="V974" s="1801"/>
      <c r="W974" s="1807"/>
      <c r="X974" s="1801"/>
      <c r="Y974" s="1801"/>
      <c r="Z974" s="1804"/>
      <c r="AA974" s="1801"/>
      <c r="AB974" s="1804"/>
      <c r="AC974" s="1801"/>
    </row>
    <row r="975">
      <c r="A975" s="1801"/>
      <c r="B975" s="1801"/>
      <c r="C975" s="1794"/>
      <c r="D975" s="1802"/>
      <c r="E975" s="1803"/>
      <c r="F975" s="1801"/>
      <c r="G975" s="1801"/>
      <c r="H975" s="1801"/>
      <c r="I975" s="1801"/>
      <c r="J975" s="1801"/>
      <c r="K975" s="1804"/>
      <c r="L975" s="1804"/>
      <c r="M975" s="1804"/>
      <c r="N975" s="1804"/>
      <c r="O975" s="1805"/>
      <c r="P975" s="1804"/>
      <c r="Q975" s="1806"/>
      <c r="R975" s="1804"/>
      <c r="S975" s="1801"/>
      <c r="T975" s="1804"/>
      <c r="U975" s="1801"/>
      <c r="V975" s="1801"/>
      <c r="W975" s="1807"/>
      <c r="X975" s="1801"/>
      <c r="Y975" s="1801"/>
      <c r="Z975" s="1804"/>
      <c r="AA975" s="1801"/>
      <c r="AB975" s="1804"/>
      <c r="AC975" s="1801"/>
    </row>
    <row r="976">
      <c r="A976" s="1801"/>
      <c r="B976" s="1801"/>
      <c r="C976" s="1794"/>
      <c r="D976" s="1802"/>
      <c r="E976" s="1803"/>
      <c r="F976" s="1801"/>
      <c r="G976" s="1801"/>
      <c r="H976" s="1801"/>
      <c r="I976" s="1801"/>
      <c r="J976" s="1801"/>
      <c r="K976" s="1804"/>
      <c r="L976" s="1804"/>
      <c r="M976" s="1804"/>
      <c r="N976" s="1804"/>
      <c r="O976" s="1805"/>
      <c r="P976" s="1804"/>
      <c r="Q976" s="1806"/>
      <c r="R976" s="1804"/>
      <c r="S976" s="1801"/>
      <c r="T976" s="1804"/>
      <c r="U976" s="1801"/>
      <c r="V976" s="1801"/>
      <c r="W976" s="1807"/>
      <c r="X976" s="1801"/>
      <c r="Y976" s="1801"/>
      <c r="Z976" s="1804"/>
      <c r="AA976" s="1801"/>
      <c r="AB976" s="1804"/>
      <c r="AC976" s="1801"/>
    </row>
    <row r="977">
      <c r="A977" s="1801"/>
      <c r="B977" s="1801"/>
      <c r="C977" s="1794"/>
      <c r="D977" s="1802"/>
      <c r="E977" s="1803"/>
      <c r="F977" s="1801"/>
      <c r="G977" s="1801"/>
      <c r="H977" s="1801"/>
      <c r="I977" s="1801"/>
      <c r="J977" s="1801"/>
      <c r="K977" s="1804"/>
      <c r="L977" s="1804"/>
      <c r="M977" s="1804"/>
      <c r="N977" s="1804"/>
      <c r="O977" s="1805"/>
      <c r="P977" s="1804"/>
      <c r="Q977" s="1806"/>
      <c r="R977" s="1804"/>
      <c r="S977" s="1801"/>
      <c r="T977" s="1804"/>
      <c r="U977" s="1801"/>
      <c r="V977" s="1801"/>
      <c r="W977" s="1807"/>
      <c r="X977" s="1801"/>
      <c r="Y977" s="1801"/>
      <c r="Z977" s="1804"/>
      <c r="AA977" s="1801"/>
      <c r="AB977" s="1804"/>
      <c r="AC977" s="1801"/>
    </row>
    <row r="978">
      <c r="A978" s="1801"/>
      <c r="B978" s="1801"/>
      <c r="C978" s="1794"/>
      <c r="D978" s="1802"/>
      <c r="E978" s="1803"/>
      <c r="F978" s="1801"/>
      <c r="G978" s="1801"/>
      <c r="H978" s="1801"/>
      <c r="I978" s="1801"/>
      <c r="J978" s="1801"/>
      <c r="K978" s="1804"/>
      <c r="L978" s="1804"/>
      <c r="M978" s="1804"/>
      <c r="N978" s="1804"/>
      <c r="O978" s="1805"/>
      <c r="P978" s="1804"/>
      <c r="Q978" s="1806"/>
      <c r="R978" s="1804"/>
      <c r="S978" s="1801"/>
      <c r="T978" s="1804"/>
      <c r="U978" s="1801"/>
      <c r="V978" s="1801"/>
      <c r="W978" s="1807"/>
      <c r="X978" s="1801"/>
      <c r="Y978" s="1801"/>
      <c r="Z978" s="1804"/>
      <c r="AA978" s="1801"/>
      <c r="AB978" s="1804"/>
      <c r="AC978" s="1801"/>
    </row>
    <row r="979">
      <c r="A979" s="1801"/>
      <c r="B979" s="1801"/>
      <c r="C979" s="1794"/>
      <c r="D979" s="1802"/>
      <c r="E979" s="1803"/>
      <c r="F979" s="1801"/>
      <c r="G979" s="1801"/>
      <c r="H979" s="1801"/>
      <c r="I979" s="1801"/>
      <c r="J979" s="1801"/>
      <c r="K979" s="1804"/>
      <c r="L979" s="1804"/>
      <c r="M979" s="1804"/>
      <c r="N979" s="1804"/>
      <c r="O979" s="1805"/>
      <c r="P979" s="1804"/>
      <c r="Q979" s="1806"/>
      <c r="R979" s="1804"/>
      <c r="S979" s="1801"/>
      <c r="T979" s="1804"/>
      <c r="U979" s="1801"/>
      <c r="V979" s="1801"/>
      <c r="W979" s="1807"/>
      <c r="X979" s="1801"/>
      <c r="Y979" s="1801"/>
      <c r="Z979" s="1804"/>
      <c r="AA979" s="1801"/>
      <c r="AB979" s="1804"/>
      <c r="AC979" s="1801"/>
    </row>
    <row r="980">
      <c r="A980" s="1801"/>
      <c r="B980" s="1801"/>
      <c r="C980" s="1794"/>
      <c r="D980" s="1802"/>
      <c r="E980" s="1803"/>
      <c r="F980" s="1801"/>
      <c r="G980" s="1801"/>
      <c r="H980" s="1801"/>
      <c r="I980" s="1801"/>
      <c r="J980" s="1801"/>
      <c r="K980" s="1804"/>
      <c r="L980" s="1804"/>
      <c r="M980" s="1804"/>
      <c r="N980" s="1804"/>
      <c r="O980" s="1805"/>
      <c r="P980" s="1804"/>
      <c r="Q980" s="1806"/>
      <c r="R980" s="1804"/>
      <c r="S980" s="1801"/>
      <c r="T980" s="1804"/>
      <c r="U980" s="1801"/>
      <c r="V980" s="1801"/>
      <c r="W980" s="1807"/>
      <c r="X980" s="1801"/>
      <c r="Y980" s="1801"/>
      <c r="Z980" s="1804"/>
      <c r="AA980" s="1801"/>
      <c r="AB980" s="1804"/>
      <c r="AC980" s="1801"/>
    </row>
    <row r="981">
      <c r="A981" s="1801"/>
      <c r="B981" s="1801"/>
      <c r="C981" s="1794"/>
      <c r="D981" s="1802"/>
      <c r="E981" s="1803"/>
      <c r="F981" s="1801"/>
      <c r="G981" s="1801"/>
      <c r="H981" s="1801"/>
      <c r="I981" s="1801"/>
      <c r="J981" s="1801"/>
      <c r="K981" s="1804"/>
      <c r="L981" s="1804"/>
      <c r="M981" s="1804"/>
      <c r="N981" s="1804"/>
      <c r="O981" s="1805"/>
      <c r="P981" s="1804"/>
      <c r="Q981" s="1806"/>
      <c r="R981" s="1804"/>
      <c r="S981" s="1801"/>
      <c r="T981" s="1804"/>
      <c r="U981" s="1801"/>
      <c r="V981" s="1801"/>
      <c r="W981" s="1807"/>
      <c r="X981" s="1801"/>
      <c r="Y981" s="1801"/>
      <c r="Z981" s="1804"/>
      <c r="AA981" s="1801"/>
      <c r="AB981" s="1804"/>
      <c r="AC981" s="1801"/>
    </row>
    <row r="982">
      <c r="A982" s="1801"/>
      <c r="B982" s="1801"/>
      <c r="C982" s="1794"/>
      <c r="D982" s="1802"/>
      <c r="E982" s="1803"/>
      <c r="F982" s="1801"/>
      <c r="G982" s="1801"/>
      <c r="H982" s="1801"/>
      <c r="I982" s="1801"/>
      <c r="J982" s="1801"/>
      <c r="K982" s="1804"/>
      <c r="L982" s="1804"/>
      <c r="M982" s="1804"/>
      <c r="N982" s="1804"/>
      <c r="O982" s="1805"/>
      <c r="P982" s="1804"/>
      <c r="Q982" s="1806"/>
      <c r="R982" s="1804"/>
      <c r="S982" s="1801"/>
      <c r="T982" s="1804"/>
      <c r="U982" s="1801"/>
      <c r="V982" s="1801"/>
      <c r="W982" s="1807"/>
      <c r="X982" s="1801"/>
      <c r="Y982" s="1801"/>
      <c r="Z982" s="1804"/>
      <c r="AA982" s="1801"/>
      <c r="AB982" s="1804"/>
      <c r="AC982" s="1801"/>
    </row>
    <row r="983">
      <c r="A983" s="1801"/>
      <c r="B983" s="1801"/>
      <c r="C983" s="1794"/>
      <c r="D983" s="1802"/>
      <c r="E983" s="1803"/>
      <c r="F983" s="1801"/>
      <c r="G983" s="1801"/>
      <c r="H983" s="1801"/>
      <c r="I983" s="1801"/>
      <c r="J983" s="1801"/>
      <c r="K983" s="1804"/>
      <c r="L983" s="1804"/>
      <c r="M983" s="1804"/>
      <c r="N983" s="1804"/>
      <c r="O983" s="1805"/>
      <c r="P983" s="1804"/>
      <c r="Q983" s="1806"/>
      <c r="R983" s="1804"/>
      <c r="S983" s="1801"/>
      <c r="T983" s="1804"/>
      <c r="U983" s="1801"/>
      <c r="V983" s="1801"/>
      <c r="W983" s="1807"/>
      <c r="X983" s="1801"/>
      <c r="Y983" s="1801"/>
      <c r="Z983" s="1804"/>
      <c r="AA983" s="1801"/>
      <c r="AB983" s="1804"/>
      <c r="AC983" s="1801"/>
    </row>
    <row r="984">
      <c r="A984" s="1801"/>
      <c r="B984" s="1801"/>
      <c r="C984" s="1794"/>
      <c r="D984" s="1802"/>
      <c r="E984" s="1803"/>
      <c r="F984" s="1801"/>
      <c r="G984" s="1801"/>
      <c r="H984" s="1801"/>
      <c r="I984" s="1801"/>
      <c r="J984" s="1801"/>
      <c r="K984" s="1804"/>
      <c r="L984" s="1804"/>
      <c r="M984" s="1804"/>
      <c r="N984" s="1804"/>
      <c r="O984" s="1805"/>
      <c r="P984" s="1804"/>
      <c r="Q984" s="1806"/>
      <c r="R984" s="1804"/>
      <c r="S984" s="1801"/>
      <c r="T984" s="1804"/>
      <c r="U984" s="1801"/>
      <c r="V984" s="1801"/>
      <c r="W984" s="1807"/>
      <c r="X984" s="1801"/>
      <c r="Y984" s="1801"/>
      <c r="Z984" s="1804"/>
      <c r="AA984" s="1801"/>
      <c r="AB984" s="1804"/>
      <c r="AC984" s="1801"/>
    </row>
    <row r="985">
      <c r="A985" s="1801"/>
      <c r="B985" s="1801"/>
      <c r="C985" s="1794"/>
      <c r="D985" s="1802"/>
      <c r="E985" s="1803"/>
      <c r="F985" s="1801"/>
      <c r="G985" s="1801"/>
      <c r="H985" s="1801"/>
      <c r="I985" s="1801"/>
      <c r="J985" s="1801"/>
      <c r="K985" s="1804"/>
      <c r="L985" s="1804"/>
      <c r="M985" s="1804"/>
      <c r="N985" s="1804"/>
      <c r="O985" s="1805"/>
      <c r="P985" s="1804"/>
      <c r="Q985" s="1806"/>
      <c r="R985" s="1804"/>
      <c r="S985" s="1801"/>
      <c r="T985" s="1804"/>
      <c r="U985" s="1801"/>
      <c r="V985" s="1801"/>
      <c r="W985" s="1807"/>
      <c r="X985" s="1801"/>
      <c r="Y985" s="1801"/>
      <c r="Z985" s="1804"/>
      <c r="AA985" s="1801"/>
      <c r="AB985" s="1804"/>
      <c r="AC985" s="1801"/>
    </row>
    <row r="986">
      <c r="A986" s="1801"/>
      <c r="B986" s="1801"/>
      <c r="C986" s="1794"/>
      <c r="D986" s="1802"/>
      <c r="E986" s="1803"/>
      <c r="F986" s="1801"/>
      <c r="G986" s="1801"/>
      <c r="H986" s="1801"/>
      <c r="I986" s="1801"/>
      <c r="J986" s="1801"/>
      <c r="K986" s="1804"/>
      <c r="L986" s="1804"/>
      <c r="M986" s="1804"/>
      <c r="N986" s="1804"/>
      <c r="O986" s="1805"/>
      <c r="P986" s="1804"/>
      <c r="Q986" s="1806"/>
      <c r="R986" s="1804"/>
      <c r="S986" s="1801"/>
      <c r="T986" s="1804"/>
      <c r="U986" s="1801"/>
      <c r="V986" s="1801"/>
      <c r="W986" s="1807"/>
      <c r="X986" s="1801"/>
      <c r="Y986" s="1801"/>
      <c r="Z986" s="1804"/>
      <c r="AA986" s="1801"/>
      <c r="AB986" s="1804"/>
      <c r="AC986" s="1801"/>
    </row>
    <row r="987">
      <c r="A987" s="1801"/>
      <c r="B987" s="1801"/>
      <c r="C987" s="1794"/>
      <c r="D987" s="1802"/>
      <c r="E987" s="1803"/>
      <c r="F987" s="1801"/>
      <c r="G987" s="1801"/>
      <c r="H987" s="1801"/>
      <c r="I987" s="1801"/>
      <c r="J987" s="1801"/>
      <c r="K987" s="1804"/>
      <c r="L987" s="1804"/>
      <c r="M987" s="1804"/>
      <c r="N987" s="1804"/>
      <c r="O987" s="1805"/>
      <c r="P987" s="1804"/>
      <c r="Q987" s="1806"/>
      <c r="R987" s="1804"/>
      <c r="S987" s="1801"/>
      <c r="T987" s="1804"/>
      <c r="U987" s="1801"/>
      <c r="V987" s="1801"/>
      <c r="W987" s="1807"/>
      <c r="X987" s="1801"/>
      <c r="Y987" s="1801"/>
      <c r="Z987" s="1804"/>
      <c r="AA987" s="1801"/>
      <c r="AB987" s="1804"/>
      <c r="AC987" s="1801"/>
    </row>
    <row r="988">
      <c r="A988" s="1801"/>
      <c r="B988" s="1801"/>
      <c r="C988" s="1794"/>
      <c r="D988" s="1802"/>
      <c r="E988" s="1803"/>
      <c r="F988" s="1801"/>
      <c r="G988" s="1801"/>
      <c r="H988" s="1801"/>
      <c r="I988" s="1801"/>
      <c r="J988" s="1801"/>
      <c r="K988" s="1804"/>
      <c r="L988" s="1804"/>
      <c r="M988" s="1804"/>
      <c r="N988" s="1804"/>
      <c r="O988" s="1805"/>
      <c r="P988" s="1804"/>
      <c r="Q988" s="1806"/>
      <c r="R988" s="1804"/>
      <c r="S988" s="1801"/>
      <c r="T988" s="1804"/>
      <c r="U988" s="1801"/>
      <c r="V988" s="1801"/>
      <c r="W988" s="1807"/>
      <c r="X988" s="1801"/>
      <c r="Y988" s="1801"/>
      <c r="Z988" s="1804"/>
      <c r="AA988" s="1801"/>
      <c r="AB988" s="1804"/>
      <c r="AC988" s="1801"/>
    </row>
    <row r="989">
      <c r="A989" s="1801"/>
      <c r="B989" s="1801"/>
      <c r="C989" s="1794"/>
      <c r="D989" s="1802"/>
      <c r="E989" s="1803"/>
      <c r="F989" s="1801"/>
      <c r="G989" s="1801"/>
      <c r="H989" s="1801"/>
      <c r="I989" s="1801"/>
      <c r="J989" s="1801"/>
      <c r="K989" s="1804"/>
      <c r="L989" s="1804"/>
      <c r="M989" s="1804"/>
      <c r="N989" s="1804"/>
      <c r="O989" s="1805"/>
      <c r="P989" s="1804"/>
      <c r="Q989" s="1806"/>
      <c r="R989" s="1804"/>
      <c r="S989" s="1801"/>
      <c r="T989" s="1804"/>
      <c r="U989" s="1801"/>
      <c r="V989" s="1801"/>
      <c r="W989" s="1807"/>
      <c r="X989" s="1801"/>
      <c r="Y989" s="1801"/>
      <c r="Z989" s="1804"/>
      <c r="AA989" s="1801"/>
      <c r="AB989" s="1804"/>
      <c r="AC989" s="1801"/>
    </row>
    <row r="990">
      <c r="A990" s="1801"/>
      <c r="B990" s="1801"/>
      <c r="C990" s="1794"/>
      <c r="D990" s="1802"/>
      <c r="E990" s="1803"/>
      <c r="F990" s="1801"/>
      <c r="G990" s="1801"/>
      <c r="H990" s="1801"/>
      <c r="I990" s="1801"/>
      <c r="J990" s="1801"/>
      <c r="K990" s="1804"/>
      <c r="L990" s="1804"/>
      <c r="M990" s="1804"/>
      <c r="N990" s="1804"/>
      <c r="O990" s="1805"/>
      <c r="P990" s="1804"/>
      <c r="Q990" s="1806"/>
      <c r="R990" s="1804"/>
      <c r="S990" s="1801"/>
      <c r="T990" s="1804"/>
      <c r="U990" s="1801"/>
      <c r="V990" s="1801"/>
      <c r="W990" s="1807"/>
      <c r="X990" s="1801"/>
      <c r="Y990" s="1801"/>
      <c r="Z990" s="1804"/>
      <c r="AA990" s="1801"/>
      <c r="AB990" s="1804"/>
      <c r="AC990" s="1801"/>
    </row>
    <row r="991">
      <c r="A991" s="1801"/>
      <c r="B991" s="1801"/>
      <c r="C991" s="1794"/>
      <c r="D991" s="1802"/>
      <c r="E991" s="1803"/>
      <c r="F991" s="1801"/>
      <c r="G991" s="1801"/>
      <c r="H991" s="1801"/>
      <c r="I991" s="1801"/>
      <c r="J991" s="1801"/>
      <c r="K991" s="1804"/>
      <c r="L991" s="1804"/>
      <c r="M991" s="1804"/>
      <c r="N991" s="1804"/>
      <c r="O991" s="1805"/>
      <c r="P991" s="1804"/>
      <c r="Q991" s="1806"/>
      <c r="R991" s="1804"/>
      <c r="S991" s="1801"/>
      <c r="T991" s="1804"/>
      <c r="U991" s="1801"/>
      <c r="V991" s="1801"/>
      <c r="W991" s="1807"/>
      <c r="X991" s="1801"/>
      <c r="Y991" s="1801"/>
      <c r="Z991" s="1804"/>
      <c r="AA991" s="1801"/>
      <c r="AB991" s="1804"/>
      <c r="AC991" s="1801"/>
    </row>
    <row r="992">
      <c r="A992" s="1801"/>
      <c r="B992" s="1801"/>
      <c r="C992" s="1794"/>
      <c r="D992" s="1802"/>
      <c r="E992" s="1803"/>
      <c r="F992" s="1801"/>
      <c r="G992" s="1801"/>
      <c r="H992" s="1801"/>
      <c r="I992" s="1801"/>
      <c r="J992" s="1801"/>
      <c r="K992" s="1804"/>
      <c r="L992" s="1804"/>
      <c r="M992" s="1804"/>
      <c r="N992" s="1804"/>
      <c r="O992" s="1805"/>
      <c r="P992" s="1804"/>
      <c r="Q992" s="1806"/>
      <c r="R992" s="1804"/>
      <c r="S992" s="1801"/>
      <c r="T992" s="1804"/>
      <c r="U992" s="1801"/>
      <c r="V992" s="1801"/>
      <c r="W992" s="1807"/>
      <c r="X992" s="1801"/>
      <c r="Y992" s="1801"/>
      <c r="Z992" s="1804"/>
      <c r="AA992" s="1801"/>
      <c r="AB992" s="1804"/>
      <c r="AC992" s="1801"/>
    </row>
    <row r="993">
      <c r="A993" s="1801"/>
      <c r="B993" s="1801"/>
      <c r="C993" s="1794"/>
      <c r="D993" s="1802"/>
      <c r="E993" s="1803"/>
      <c r="F993" s="1801"/>
      <c r="G993" s="1801"/>
      <c r="H993" s="1801"/>
      <c r="I993" s="1801"/>
      <c r="J993" s="1801"/>
      <c r="K993" s="1804"/>
      <c r="L993" s="1804"/>
      <c r="M993" s="1804"/>
      <c r="N993" s="1804"/>
      <c r="O993" s="1805"/>
      <c r="P993" s="1804"/>
      <c r="Q993" s="1806"/>
      <c r="R993" s="1804"/>
      <c r="S993" s="1801"/>
      <c r="T993" s="1804"/>
      <c r="U993" s="1801"/>
      <c r="V993" s="1801"/>
      <c r="W993" s="1807"/>
      <c r="X993" s="1801"/>
      <c r="Y993" s="1801"/>
      <c r="Z993" s="1804"/>
      <c r="AA993" s="1801"/>
      <c r="AB993" s="1804"/>
      <c r="AC993" s="1801"/>
    </row>
    <row r="994">
      <c r="A994" s="1801"/>
      <c r="B994" s="1801"/>
      <c r="C994" s="1794"/>
      <c r="D994" s="1802"/>
      <c r="E994" s="1803"/>
      <c r="F994" s="1801"/>
      <c r="G994" s="1801"/>
      <c r="H994" s="1801"/>
      <c r="I994" s="1801"/>
      <c r="J994" s="1801"/>
      <c r="K994" s="1804"/>
      <c r="L994" s="1804"/>
      <c r="M994" s="1804"/>
      <c r="N994" s="1804"/>
      <c r="O994" s="1805"/>
      <c r="P994" s="1804"/>
      <c r="Q994" s="1806"/>
      <c r="R994" s="1804"/>
      <c r="S994" s="1801"/>
      <c r="T994" s="1804"/>
      <c r="U994" s="1801"/>
      <c r="V994" s="1801"/>
      <c r="W994" s="1807"/>
      <c r="X994" s="1801"/>
      <c r="Y994" s="1801"/>
      <c r="Z994" s="1804"/>
      <c r="AA994" s="1801"/>
      <c r="AB994" s="1804"/>
      <c r="AC994" s="1801"/>
    </row>
    <row r="995">
      <c r="A995" s="1801"/>
      <c r="B995" s="1801"/>
      <c r="C995" s="1794"/>
      <c r="D995" s="1802"/>
      <c r="E995" s="1803"/>
      <c r="F995" s="1801"/>
      <c r="G995" s="1801"/>
      <c r="H995" s="1801"/>
      <c r="I995" s="1801"/>
      <c r="J995" s="1801"/>
      <c r="K995" s="1804"/>
      <c r="L995" s="1804"/>
      <c r="M995" s="1804"/>
      <c r="N995" s="1804"/>
      <c r="O995" s="1805"/>
      <c r="P995" s="1804"/>
      <c r="Q995" s="1806"/>
      <c r="R995" s="1804"/>
      <c r="S995" s="1801"/>
      <c r="T995" s="1804"/>
      <c r="U995" s="1801"/>
      <c r="V995" s="1801"/>
      <c r="W995" s="1807"/>
      <c r="X995" s="1801"/>
      <c r="Y995" s="1801"/>
      <c r="Z995" s="1804"/>
      <c r="AA995" s="1801"/>
      <c r="AB995" s="1804"/>
      <c r="AC995" s="1801"/>
    </row>
    <row r="996">
      <c r="A996" s="1801"/>
      <c r="B996" s="1801"/>
      <c r="C996" s="1794"/>
      <c r="D996" s="1802"/>
      <c r="E996" s="1803"/>
      <c r="F996" s="1801"/>
      <c r="G996" s="1801"/>
      <c r="H996" s="1801"/>
      <c r="I996" s="1801"/>
      <c r="J996" s="1801"/>
      <c r="K996" s="1804"/>
      <c r="L996" s="1804"/>
      <c r="M996" s="1804"/>
      <c r="N996" s="1804"/>
      <c r="O996" s="1805"/>
      <c r="P996" s="1804"/>
      <c r="Q996" s="1806"/>
      <c r="R996" s="1804"/>
      <c r="S996" s="1801"/>
      <c r="T996" s="1804"/>
      <c r="U996" s="1801"/>
      <c r="V996" s="1801"/>
      <c r="W996" s="1807"/>
      <c r="X996" s="1801"/>
      <c r="Y996" s="1801"/>
      <c r="Z996" s="1804"/>
      <c r="AA996" s="1801"/>
      <c r="AB996" s="1804"/>
      <c r="AC996" s="1801"/>
    </row>
    <row r="997">
      <c r="A997" s="1801"/>
      <c r="B997" s="1801"/>
      <c r="C997" s="1794"/>
      <c r="D997" s="1802"/>
      <c r="E997" s="1803"/>
      <c r="F997" s="1801"/>
      <c r="G997" s="1801"/>
      <c r="H997" s="1801"/>
      <c r="I997" s="1801"/>
      <c r="J997" s="1801"/>
      <c r="K997" s="1804"/>
      <c r="L997" s="1804"/>
      <c r="M997" s="1804"/>
      <c r="N997" s="1804"/>
      <c r="O997" s="1805"/>
      <c r="P997" s="1804"/>
      <c r="Q997" s="1806"/>
      <c r="R997" s="1804"/>
      <c r="S997" s="1801"/>
      <c r="T997" s="1804"/>
      <c r="U997" s="1801"/>
      <c r="V997" s="1801"/>
      <c r="W997" s="1807"/>
      <c r="X997" s="1801"/>
      <c r="Y997" s="1801"/>
      <c r="Z997" s="1804"/>
      <c r="AA997" s="1801"/>
      <c r="AB997" s="1804"/>
      <c r="AC997" s="1801"/>
    </row>
    <row r="998">
      <c r="A998" s="1801"/>
      <c r="B998" s="1801"/>
      <c r="C998" s="1794"/>
      <c r="D998" s="1802"/>
      <c r="E998" s="1803"/>
      <c r="F998" s="1801"/>
      <c r="G998" s="1801"/>
      <c r="H998" s="1801"/>
      <c r="I998" s="1801"/>
      <c r="J998" s="1801"/>
      <c r="K998" s="1804"/>
      <c r="L998" s="1804"/>
      <c r="M998" s="1804"/>
      <c r="N998" s="1804"/>
      <c r="O998" s="1805"/>
      <c r="P998" s="1804"/>
      <c r="Q998" s="1806"/>
      <c r="R998" s="1804"/>
      <c r="S998" s="1801"/>
      <c r="T998" s="1804"/>
      <c r="U998" s="1801"/>
      <c r="V998" s="1801"/>
      <c r="W998" s="1807"/>
      <c r="X998" s="1801"/>
      <c r="Y998" s="1801"/>
      <c r="Z998" s="1804"/>
      <c r="AA998" s="1801"/>
      <c r="AB998" s="1804"/>
      <c r="AC998" s="1801"/>
    </row>
    <row r="999">
      <c r="A999" s="1801"/>
      <c r="B999" s="1801"/>
      <c r="C999" s="1794"/>
      <c r="D999" s="1802"/>
      <c r="E999" s="1803"/>
      <c r="F999" s="1801"/>
      <c r="G999" s="1801"/>
      <c r="H999" s="1801"/>
      <c r="I999" s="1801"/>
      <c r="J999" s="1801"/>
      <c r="K999" s="1804"/>
      <c r="L999" s="1804"/>
      <c r="M999" s="1804"/>
      <c r="N999" s="1804"/>
      <c r="O999" s="1805"/>
      <c r="P999" s="1804"/>
      <c r="Q999" s="1806"/>
      <c r="R999" s="1804"/>
      <c r="S999" s="1801"/>
      <c r="T999" s="1804"/>
      <c r="U999" s="1801"/>
      <c r="V999" s="1801"/>
      <c r="W999" s="1807"/>
      <c r="X999" s="1801"/>
      <c r="Y999" s="1801"/>
      <c r="Z999" s="1804"/>
      <c r="AA999" s="1801"/>
      <c r="AB999" s="1804"/>
      <c r="AC999" s="1801"/>
    </row>
    <row r="1000">
      <c r="A1000" s="1801"/>
      <c r="B1000" s="1801"/>
      <c r="C1000" s="1794"/>
      <c r="D1000" s="1802"/>
      <c r="E1000" s="1803"/>
      <c r="F1000" s="1801"/>
      <c r="G1000" s="1801"/>
      <c r="H1000" s="1801"/>
      <c r="I1000" s="1801"/>
      <c r="J1000" s="1801"/>
      <c r="K1000" s="1804"/>
      <c r="L1000" s="1804"/>
      <c r="M1000" s="1804"/>
      <c r="N1000" s="1804"/>
      <c r="O1000" s="1805"/>
      <c r="P1000" s="1804"/>
      <c r="Q1000" s="1806"/>
      <c r="R1000" s="1804"/>
      <c r="S1000" s="1801"/>
      <c r="T1000" s="1804"/>
      <c r="U1000" s="1801"/>
      <c r="V1000" s="1801"/>
      <c r="W1000" s="1807"/>
      <c r="X1000" s="1801"/>
      <c r="Y1000" s="1801"/>
      <c r="Z1000" s="1804"/>
      <c r="AA1000" s="1801"/>
      <c r="AB1000" s="1804"/>
      <c r="AC1000" s="1801"/>
    </row>
    <row r="1001">
      <c r="A1001" s="1801"/>
      <c r="B1001" s="1801"/>
      <c r="C1001" s="1794"/>
      <c r="D1001" s="1802"/>
      <c r="E1001" s="1803"/>
      <c r="F1001" s="1801"/>
      <c r="G1001" s="1801"/>
      <c r="H1001" s="1801"/>
      <c r="I1001" s="1801"/>
      <c r="J1001" s="1801"/>
      <c r="K1001" s="1804"/>
      <c r="L1001" s="1804"/>
      <c r="M1001" s="1804"/>
      <c r="N1001" s="1804"/>
      <c r="O1001" s="1805"/>
      <c r="P1001" s="1804"/>
      <c r="Q1001" s="1806"/>
      <c r="R1001" s="1804"/>
      <c r="S1001" s="1801"/>
      <c r="T1001" s="1804"/>
      <c r="U1001" s="1801"/>
      <c r="V1001" s="1801"/>
      <c r="W1001" s="1807"/>
      <c r="X1001" s="1801"/>
      <c r="Y1001" s="1801"/>
      <c r="Z1001" s="1804"/>
      <c r="AA1001" s="1801"/>
      <c r="AB1001" s="1804"/>
      <c r="AC1001" s="1801"/>
    </row>
    <row r="1002">
      <c r="A1002" s="1801"/>
      <c r="B1002" s="1801"/>
      <c r="C1002" s="1794"/>
      <c r="D1002" s="1802"/>
      <c r="E1002" s="1803"/>
      <c r="F1002" s="1801"/>
      <c r="G1002" s="1801"/>
      <c r="H1002" s="1801"/>
      <c r="I1002" s="1801"/>
      <c r="J1002" s="1801"/>
      <c r="K1002" s="1804"/>
      <c r="L1002" s="1804"/>
      <c r="M1002" s="1804"/>
      <c r="N1002" s="1804"/>
      <c r="O1002" s="1805"/>
      <c r="P1002" s="1804"/>
      <c r="Q1002" s="1806"/>
      <c r="R1002" s="1804"/>
      <c r="S1002" s="1801"/>
      <c r="T1002" s="1804"/>
      <c r="U1002" s="1801"/>
      <c r="V1002" s="1801"/>
      <c r="W1002" s="1807"/>
      <c r="X1002" s="1801"/>
      <c r="Y1002" s="1801"/>
      <c r="Z1002" s="1804"/>
      <c r="AA1002" s="1801"/>
      <c r="AB1002" s="1804"/>
      <c r="AC1002" s="1801"/>
    </row>
    <row r="1003">
      <c r="A1003" s="1801"/>
      <c r="B1003" s="1801"/>
      <c r="C1003" s="1794"/>
      <c r="D1003" s="1802"/>
      <c r="E1003" s="1803"/>
      <c r="F1003" s="1801"/>
      <c r="G1003" s="1801"/>
      <c r="H1003" s="1801"/>
      <c r="I1003" s="1801"/>
      <c r="J1003" s="1801"/>
      <c r="K1003" s="1804"/>
      <c r="L1003" s="1804"/>
      <c r="M1003" s="1804"/>
      <c r="N1003" s="1804"/>
      <c r="O1003" s="1805"/>
      <c r="P1003" s="1804"/>
      <c r="Q1003" s="1806"/>
      <c r="R1003" s="1804"/>
      <c r="S1003" s="1801"/>
      <c r="T1003" s="1804"/>
      <c r="U1003" s="1801"/>
      <c r="V1003" s="1801"/>
      <c r="W1003" s="1807"/>
      <c r="X1003" s="1801"/>
      <c r="Y1003" s="1801"/>
      <c r="Z1003" s="1804"/>
      <c r="AA1003" s="1801"/>
      <c r="AB1003" s="1804"/>
      <c r="AC1003" s="1801"/>
    </row>
    <row r="1004">
      <c r="A1004" s="1801"/>
      <c r="B1004" s="1801"/>
      <c r="C1004" s="1794"/>
      <c r="D1004" s="1802"/>
      <c r="E1004" s="1803"/>
      <c r="F1004" s="1801"/>
      <c r="G1004" s="1801"/>
      <c r="H1004" s="1801"/>
      <c r="I1004" s="1801"/>
      <c r="J1004" s="1801"/>
      <c r="K1004" s="1804"/>
      <c r="L1004" s="1804"/>
      <c r="M1004" s="1804"/>
      <c r="N1004" s="1804"/>
      <c r="O1004" s="1805"/>
      <c r="P1004" s="1804"/>
      <c r="Q1004" s="1806"/>
      <c r="R1004" s="1804"/>
      <c r="S1004" s="1801"/>
      <c r="T1004" s="1804"/>
      <c r="U1004" s="1801"/>
      <c r="V1004" s="1801"/>
      <c r="W1004" s="1807"/>
      <c r="X1004" s="1801"/>
      <c r="Y1004" s="1801"/>
      <c r="Z1004" s="1804"/>
      <c r="AA1004" s="1801"/>
      <c r="AB1004" s="1804"/>
      <c r="AC1004" s="1801"/>
    </row>
    <row r="1005">
      <c r="A1005" s="1801"/>
      <c r="B1005" s="1801"/>
      <c r="C1005" s="1794"/>
      <c r="D1005" s="1802"/>
      <c r="E1005" s="1803"/>
      <c r="F1005" s="1801"/>
      <c r="G1005" s="1801"/>
      <c r="H1005" s="1801"/>
      <c r="I1005" s="1801"/>
      <c r="J1005" s="1801"/>
      <c r="K1005" s="1804"/>
      <c r="L1005" s="1804"/>
      <c r="M1005" s="1804"/>
      <c r="N1005" s="1804"/>
      <c r="O1005" s="1805"/>
      <c r="P1005" s="1804"/>
      <c r="Q1005" s="1806"/>
      <c r="R1005" s="1804"/>
      <c r="S1005" s="1801"/>
      <c r="T1005" s="1804"/>
      <c r="U1005" s="1801"/>
      <c r="V1005" s="1801"/>
      <c r="W1005" s="1807"/>
      <c r="X1005" s="1801"/>
      <c r="Y1005" s="1801"/>
      <c r="Z1005" s="1804"/>
      <c r="AA1005" s="1801"/>
      <c r="AB1005" s="1804"/>
      <c r="AC1005" s="1801"/>
    </row>
    <row r="1006">
      <c r="A1006" s="1801"/>
      <c r="B1006" s="1801"/>
      <c r="C1006" s="1794"/>
      <c r="D1006" s="1802"/>
      <c r="E1006" s="1803"/>
      <c r="F1006" s="1801"/>
      <c r="G1006" s="1801"/>
      <c r="H1006" s="1801"/>
      <c r="I1006" s="1801"/>
      <c r="J1006" s="1801"/>
      <c r="K1006" s="1804"/>
      <c r="L1006" s="1804"/>
      <c r="M1006" s="1804"/>
      <c r="N1006" s="1804"/>
      <c r="O1006" s="1805"/>
      <c r="P1006" s="1804"/>
      <c r="Q1006" s="1806"/>
      <c r="R1006" s="1804"/>
      <c r="S1006" s="1801"/>
      <c r="T1006" s="1804"/>
      <c r="U1006" s="1801"/>
      <c r="V1006" s="1801"/>
      <c r="W1006" s="1807"/>
      <c r="X1006" s="1801"/>
      <c r="Y1006" s="1801"/>
      <c r="Z1006" s="1804"/>
      <c r="AA1006" s="1801"/>
      <c r="AB1006" s="1804"/>
      <c r="AC1006" s="1801"/>
    </row>
    <row r="1007">
      <c r="A1007" s="1801"/>
      <c r="B1007" s="1801"/>
      <c r="C1007" s="1794"/>
      <c r="D1007" s="1802"/>
      <c r="E1007" s="1803"/>
      <c r="F1007" s="1801"/>
      <c r="G1007" s="1801"/>
      <c r="H1007" s="1801"/>
      <c r="I1007" s="1801"/>
      <c r="J1007" s="1801"/>
      <c r="K1007" s="1804"/>
      <c r="L1007" s="1804"/>
      <c r="M1007" s="1804"/>
      <c r="N1007" s="1804"/>
      <c r="O1007" s="1805"/>
      <c r="P1007" s="1804"/>
      <c r="Q1007" s="1806"/>
      <c r="R1007" s="1804"/>
      <c r="S1007" s="1801"/>
      <c r="T1007" s="1804"/>
      <c r="U1007" s="1801"/>
      <c r="V1007" s="1801"/>
      <c r="W1007" s="1807"/>
      <c r="X1007" s="1801"/>
      <c r="Y1007" s="1801"/>
      <c r="Z1007" s="1804"/>
      <c r="AA1007" s="1801"/>
      <c r="AB1007" s="1804"/>
      <c r="AC1007" s="1801"/>
    </row>
    <row r="1008">
      <c r="A1008" s="1801"/>
      <c r="B1008" s="1801"/>
      <c r="C1008" s="1794"/>
      <c r="D1008" s="1802"/>
      <c r="E1008" s="1803"/>
      <c r="F1008" s="1801"/>
      <c r="G1008" s="1801"/>
      <c r="H1008" s="1801"/>
      <c r="I1008" s="1801"/>
      <c r="J1008" s="1801"/>
      <c r="K1008" s="1804"/>
      <c r="L1008" s="1804"/>
      <c r="M1008" s="1804"/>
      <c r="N1008" s="1804"/>
      <c r="O1008" s="1805"/>
      <c r="P1008" s="1804"/>
      <c r="Q1008" s="1806"/>
      <c r="R1008" s="1804"/>
      <c r="S1008" s="1801"/>
      <c r="T1008" s="1804"/>
      <c r="U1008" s="1801"/>
      <c r="V1008" s="1801"/>
      <c r="W1008" s="1807"/>
      <c r="X1008" s="1801"/>
      <c r="Y1008" s="1801"/>
      <c r="Z1008" s="1804"/>
      <c r="AA1008" s="1801"/>
      <c r="AB1008" s="1804"/>
      <c r="AC1008" s="1801"/>
    </row>
    <row r="1009">
      <c r="A1009" s="1801"/>
      <c r="B1009" s="1801"/>
      <c r="C1009" s="1794"/>
      <c r="D1009" s="1802"/>
      <c r="E1009" s="1803"/>
      <c r="F1009" s="1801"/>
      <c r="G1009" s="1801"/>
      <c r="H1009" s="1801"/>
      <c r="I1009" s="1801"/>
      <c r="J1009" s="1801"/>
      <c r="K1009" s="1804"/>
      <c r="L1009" s="1804"/>
      <c r="M1009" s="1804"/>
      <c r="N1009" s="1804"/>
      <c r="O1009" s="1805"/>
      <c r="P1009" s="1804"/>
      <c r="Q1009" s="1806"/>
      <c r="R1009" s="1804"/>
      <c r="S1009" s="1801"/>
      <c r="T1009" s="1804"/>
      <c r="U1009" s="1801"/>
      <c r="V1009" s="1801"/>
      <c r="W1009" s="1807"/>
      <c r="X1009" s="1801"/>
      <c r="Y1009" s="1801"/>
      <c r="Z1009" s="1804"/>
      <c r="AA1009" s="1801"/>
      <c r="AB1009" s="1804"/>
      <c r="AC1009" s="1801"/>
    </row>
    <row r="1010">
      <c r="A1010" s="1801"/>
      <c r="B1010" s="1801"/>
      <c r="C1010" s="1794"/>
      <c r="D1010" s="1802"/>
      <c r="E1010" s="1803"/>
      <c r="F1010" s="1801"/>
      <c r="G1010" s="1801"/>
      <c r="H1010" s="1801"/>
      <c r="I1010" s="1801"/>
      <c r="J1010" s="1801"/>
      <c r="K1010" s="1804"/>
      <c r="L1010" s="1804"/>
      <c r="M1010" s="1804"/>
      <c r="N1010" s="1804"/>
      <c r="O1010" s="1805"/>
      <c r="P1010" s="1804"/>
      <c r="Q1010" s="1806"/>
      <c r="R1010" s="1804"/>
      <c r="S1010" s="1801"/>
      <c r="T1010" s="1804"/>
      <c r="U1010" s="1801"/>
      <c r="V1010" s="1801"/>
      <c r="W1010" s="1807"/>
      <c r="X1010" s="1801"/>
      <c r="Y1010" s="1801"/>
      <c r="Z1010" s="1804"/>
      <c r="AA1010" s="1801"/>
      <c r="AB1010" s="1804"/>
      <c r="AC1010" s="1801"/>
    </row>
    <row r="1011">
      <c r="A1011" s="1801"/>
      <c r="B1011" s="1801"/>
      <c r="C1011" s="1794"/>
      <c r="D1011" s="1802"/>
      <c r="E1011" s="1803"/>
      <c r="F1011" s="1801"/>
      <c r="G1011" s="1801"/>
      <c r="H1011" s="1801"/>
      <c r="I1011" s="1801"/>
      <c r="J1011" s="1801"/>
      <c r="K1011" s="1804"/>
      <c r="L1011" s="1804"/>
      <c r="M1011" s="1804"/>
      <c r="N1011" s="1804"/>
      <c r="O1011" s="1805"/>
      <c r="P1011" s="1804"/>
      <c r="Q1011" s="1806"/>
      <c r="R1011" s="1804"/>
      <c r="S1011" s="1801"/>
      <c r="T1011" s="1804"/>
      <c r="U1011" s="1801"/>
      <c r="V1011" s="1801"/>
      <c r="W1011" s="1807"/>
      <c r="X1011" s="1801"/>
      <c r="Y1011" s="1801"/>
      <c r="Z1011" s="1804"/>
      <c r="AA1011" s="1801"/>
      <c r="AB1011" s="1804"/>
      <c r="AC1011" s="1801"/>
    </row>
    <row r="1012">
      <c r="A1012" s="1801"/>
      <c r="B1012" s="1801"/>
      <c r="C1012" s="1794"/>
      <c r="D1012" s="1802"/>
      <c r="E1012" s="1803"/>
      <c r="F1012" s="1801"/>
      <c r="G1012" s="1801"/>
      <c r="H1012" s="1801"/>
      <c r="I1012" s="1801"/>
      <c r="J1012" s="1801"/>
      <c r="K1012" s="1804"/>
      <c r="L1012" s="1804"/>
      <c r="M1012" s="1804"/>
      <c r="N1012" s="1804"/>
      <c r="O1012" s="1805"/>
      <c r="P1012" s="1804"/>
      <c r="Q1012" s="1806"/>
      <c r="R1012" s="1804"/>
      <c r="S1012" s="1801"/>
      <c r="T1012" s="1804"/>
      <c r="U1012" s="1801"/>
      <c r="V1012" s="1801"/>
      <c r="W1012" s="1807"/>
      <c r="X1012" s="1801"/>
      <c r="Y1012" s="1801"/>
      <c r="Z1012" s="1804"/>
      <c r="AA1012" s="1801"/>
      <c r="AB1012" s="1804"/>
      <c r="AC1012" s="1801"/>
    </row>
    <row r="1013">
      <c r="A1013" s="1801"/>
      <c r="B1013" s="1801"/>
      <c r="C1013" s="1794"/>
      <c r="D1013" s="1802"/>
      <c r="E1013" s="1803"/>
      <c r="F1013" s="1801"/>
      <c r="G1013" s="1801"/>
      <c r="H1013" s="1801"/>
      <c r="I1013" s="1801"/>
      <c r="J1013" s="1801"/>
      <c r="K1013" s="1804"/>
      <c r="L1013" s="1804"/>
      <c r="M1013" s="1804"/>
      <c r="N1013" s="1804"/>
      <c r="O1013" s="1805"/>
      <c r="P1013" s="1804"/>
      <c r="Q1013" s="1806"/>
      <c r="R1013" s="1804"/>
      <c r="S1013" s="1801"/>
      <c r="T1013" s="1804"/>
      <c r="U1013" s="1801"/>
      <c r="V1013" s="1801"/>
      <c r="W1013" s="1807"/>
      <c r="X1013" s="1801"/>
      <c r="Y1013" s="1801"/>
      <c r="Z1013" s="1804"/>
      <c r="AA1013" s="1801"/>
      <c r="AB1013" s="1804"/>
      <c r="AC1013" s="1801"/>
    </row>
    <row r="1014">
      <c r="A1014" s="1801"/>
      <c r="B1014" s="1801"/>
      <c r="C1014" s="1794"/>
      <c r="D1014" s="1802"/>
      <c r="E1014" s="1803"/>
      <c r="F1014" s="1801"/>
      <c r="G1014" s="1801"/>
      <c r="H1014" s="1801"/>
      <c r="I1014" s="1801"/>
      <c r="J1014" s="1801"/>
      <c r="K1014" s="1804"/>
      <c r="L1014" s="1804"/>
      <c r="M1014" s="1804"/>
      <c r="N1014" s="1804"/>
      <c r="O1014" s="1805"/>
      <c r="P1014" s="1804"/>
      <c r="Q1014" s="1806"/>
      <c r="R1014" s="1804"/>
      <c r="S1014" s="1801"/>
      <c r="T1014" s="1804"/>
      <c r="U1014" s="1801"/>
      <c r="V1014" s="1801"/>
      <c r="W1014" s="1807"/>
      <c r="X1014" s="1801"/>
      <c r="Y1014" s="1801"/>
      <c r="Z1014" s="1804"/>
      <c r="AA1014" s="1801"/>
      <c r="AB1014" s="1804"/>
      <c r="AC1014" s="1801"/>
    </row>
    <row r="1015">
      <c r="A1015" s="1801"/>
      <c r="B1015" s="1801"/>
      <c r="C1015" s="1794"/>
      <c r="D1015" s="1802"/>
      <c r="E1015" s="1803"/>
      <c r="F1015" s="1801"/>
      <c r="G1015" s="1801"/>
      <c r="H1015" s="1801"/>
      <c r="I1015" s="1801"/>
      <c r="J1015" s="1801"/>
      <c r="K1015" s="1804"/>
      <c r="L1015" s="1804"/>
      <c r="M1015" s="1804"/>
      <c r="N1015" s="1804"/>
      <c r="O1015" s="1805"/>
      <c r="P1015" s="1804"/>
      <c r="Q1015" s="1806"/>
      <c r="R1015" s="1804"/>
      <c r="S1015" s="1801"/>
      <c r="T1015" s="1804"/>
      <c r="U1015" s="1801"/>
      <c r="V1015" s="1801"/>
      <c r="W1015" s="1807"/>
      <c r="X1015" s="1801"/>
      <c r="Y1015" s="1801"/>
      <c r="Z1015" s="1804"/>
      <c r="AA1015" s="1801"/>
      <c r="AB1015" s="1804"/>
      <c r="AC1015" s="1801"/>
    </row>
    <row r="1016">
      <c r="A1016" s="1801"/>
      <c r="B1016" s="1801"/>
      <c r="C1016" s="1794"/>
      <c r="D1016" s="1802"/>
      <c r="E1016" s="1803"/>
      <c r="F1016" s="1801"/>
      <c r="G1016" s="1801"/>
      <c r="H1016" s="1801"/>
      <c r="I1016" s="1801"/>
      <c r="J1016" s="1801"/>
      <c r="K1016" s="1804"/>
      <c r="L1016" s="1804"/>
      <c r="M1016" s="1804"/>
      <c r="N1016" s="1804"/>
      <c r="O1016" s="1805"/>
      <c r="P1016" s="1804"/>
      <c r="Q1016" s="1806"/>
      <c r="R1016" s="1804"/>
      <c r="S1016" s="1801"/>
      <c r="T1016" s="1804"/>
      <c r="U1016" s="1801"/>
      <c r="V1016" s="1801"/>
      <c r="W1016" s="1807"/>
      <c r="X1016" s="1801"/>
      <c r="Y1016" s="1801"/>
      <c r="Z1016" s="1804"/>
      <c r="AA1016" s="1801"/>
      <c r="AB1016" s="1804"/>
      <c r="AC1016" s="1801"/>
    </row>
    <row r="1017">
      <c r="A1017" s="1801"/>
      <c r="B1017" s="1801"/>
      <c r="C1017" s="1794"/>
      <c r="D1017" s="1802"/>
      <c r="E1017" s="1803"/>
      <c r="F1017" s="1801"/>
      <c r="G1017" s="1801"/>
      <c r="H1017" s="1801"/>
      <c r="I1017" s="1801"/>
      <c r="J1017" s="1801"/>
      <c r="K1017" s="1804"/>
      <c r="L1017" s="1804"/>
      <c r="M1017" s="1804"/>
      <c r="N1017" s="1804"/>
      <c r="O1017" s="1805"/>
      <c r="P1017" s="1804"/>
      <c r="Q1017" s="1806"/>
      <c r="R1017" s="1804"/>
      <c r="S1017" s="1801"/>
      <c r="T1017" s="1804"/>
      <c r="U1017" s="1801"/>
      <c r="V1017" s="1801"/>
      <c r="W1017" s="1807"/>
      <c r="X1017" s="1801"/>
      <c r="Y1017" s="1801"/>
      <c r="Z1017" s="1804"/>
      <c r="AA1017" s="1801"/>
      <c r="AB1017" s="1804"/>
      <c r="AC1017" s="1801"/>
    </row>
    <row r="1018">
      <c r="A1018" s="1801"/>
      <c r="B1018" s="1801"/>
      <c r="C1018" s="1794"/>
      <c r="D1018" s="1802"/>
      <c r="E1018" s="1803"/>
      <c r="F1018" s="1801"/>
      <c r="G1018" s="1801"/>
      <c r="H1018" s="1801"/>
      <c r="I1018" s="1801"/>
      <c r="J1018" s="1801"/>
      <c r="K1018" s="1804"/>
      <c r="L1018" s="1804"/>
      <c r="M1018" s="1804"/>
      <c r="N1018" s="1804"/>
      <c r="O1018" s="1805"/>
      <c r="P1018" s="1804"/>
      <c r="Q1018" s="1806"/>
      <c r="R1018" s="1804"/>
      <c r="S1018" s="1801"/>
      <c r="T1018" s="1804"/>
      <c r="U1018" s="1801"/>
      <c r="V1018" s="1801"/>
      <c r="W1018" s="1807"/>
      <c r="X1018" s="1801"/>
      <c r="Y1018" s="1801"/>
      <c r="Z1018" s="1804"/>
      <c r="AA1018" s="1801"/>
      <c r="AB1018" s="1804"/>
      <c r="AC1018" s="1801"/>
    </row>
    <row r="1019">
      <c r="A1019" s="1801"/>
      <c r="B1019" s="1801"/>
      <c r="C1019" s="1794"/>
      <c r="D1019" s="1802"/>
      <c r="E1019" s="1803"/>
      <c r="F1019" s="1801"/>
      <c r="G1019" s="1801"/>
      <c r="H1019" s="1801"/>
      <c r="I1019" s="1801"/>
      <c r="J1019" s="1801"/>
      <c r="K1019" s="1804"/>
      <c r="L1019" s="1804"/>
      <c r="M1019" s="1804"/>
      <c r="N1019" s="1804"/>
      <c r="O1019" s="1805"/>
      <c r="P1019" s="1804"/>
      <c r="Q1019" s="1806"/>
      <c r="R1019" s="1804"/>
      <c r="S1019" s="1801"/>
      <c r="T1019" s="1804"/>
      <c r="U1019" s="1801"/>
      <c r="V1019" s="1801"/>
      <c r="W1019" s="1807"/>
      <c r="X1019" s="1801"/>
      <c r="Y1019" s="1801"/>
      <c r="Z1019" s="1804"/>
      <c r="AA1019" s="1801"/>
      <c r="AB1019" s="1804"/>
      <c r="AC1019" s="1801"/>
    </row>
    <row r="1020">
      <c r="A1020" s="1801"/>
      <c r="B1020" s="1801"/>
      <c r="C1020" s="1794"/>
      <c r="D1020" s="1802"/>
      <c r="E1020" s="1803"/>
      <c r="F1020" s="1801"/>
      <c r="G1020" s="1801"/>
      <c r="H1020" s="1801"/>
      <c r="I1020" s="1801"/>
      <c r="J1020" s="1801"/>
      <c r="K1020" s="1804"/>
      <c r="L1020" s="1804"/>
      <c r="M1020" s="1804"/>
      <c r="N1020" s="1804"/>
      <c r="O1020" s="1805"/>
      <c r="P1020" s="1804"/>
      <c r="Q1020" s="1806"/>
      <c r="R1020" s="1804"/>
      <c r="S1020" s="1801"/>
      <c r="T1020" s="1804"/>
      <c r="U1020" s="1801"/>
      <c r="V1020" s="1801"/>
      <c r="W1020" s="1807"/>
      <c r="X1020" s="1801"/>
      <c r="Y1020" s="1801"/>
      <c r="Z1020" s="1804"/>
      <c r="AA1020" s="1801"/>
      <c r="AB1020" s="1804"/>
      <c r="AC1020" s="1801"/>
    </row>
    <row r="1021">
      <c r="A1021" s="1801"/>
      <c r="B1021" s="1801"/>
      <c r="C1021" s="1794"/>
      <c r="D1021" s="1802"/>
      <c r="E1021" s="1803"/>
      <c r="F1021" s="1801"/>
      <c r="G1021" s="1801"/>
      <c r="H1021" s="1801"/>
      <c r="I1021" s="1801"/>
      <c r="J1021" s="1801"/>
      <c r="K1021" s="1804"/>
      <c r="L1021" s="1804"/>
      <c r="M1021" s="1804"/>
      <c r="N1021" s="1804"/>
      <c r="O1021" s="1805"/>
      <c r="P1021" s="1804"/>
      <c r="Q1021" s="1806"/>
      <c r="R1021" s="1804"/>
      <c r="S1021" s="1801"/>
      <c r="T1021" s="1804"/>
      <c r="U1021" s="1801"/>
      <c r="V1021" s="1801"/>
      <c r="W1021" s="1807"/>
      <c r="X1021" s="1801"/>
      <c r="Y1021" s="1801"/>
      <c r="Z1021" s="1804"/>
      <c r="AA1021" s="1801"/>
      <c r="AB1021" s="1804"/>
      <c r="AC1021" s="1801"/>
    </row>
    <row r="1022">
      <c r="A1022" s="1801"/>
      <c r="B1022" s="1801"/>
      <c r="C1022" s="1794"/>
      <c r="D1022" s="1802"/>
      <c r="E1022" s="1803"/>
      <c r="F1022" s="1801"/>
      <c r="G1022" s="1801"/>
      <c r="H1022" s="1801"/>
      <c r="I1022" s="1801"/>
      <c r="J1022" s="1801"/>
      <c r="K1022" s="1804"/>
      <c r="L1022" s="1804"/>
      <c r="M1022" s="1804"/>
      <c r="N1022" s="1804"/>
      <c r="O1022" s="1805"/>
      <c r="P1022" s="1804"/>
      <c r="Q1022" s="1806"/>
      <c r="R1022" s="1804"/>
      <c r="S1022" s="1801"/>
      <c r="T1022" s="1804"/>
      <c r="U1022" s="1801"/>
      <c r="V1022" s="1801"/>
      <c r="W1022" s="1807"/>
      <c r="X1022" s="1801"/>
      <c r="Y1022" s="1801"/>
      <c r="Z1022" s="1804"/>
      <c r="AA1022" s="1801"/>
      <c r="AB1022" s="1804"/>
      <c r="AC1022" s="1801"/>
    </row>
    <row r="1023">
      <c r="A1023" s="1801"/>
      <c r="B1023" s="1801"/>
      <c r="C1023" s="1794"/>
      <c r="D1023" s="1802"/>
      <c r="E1023" s="1803"/>
      <c r="F1023" s="1801"/>
      <c r="G1023" s="1801"/>
      <c r="H1023" s="1801"/>
      <c r="I1023" s="1801"/>
      <c r="J1023" s="1801"/>
      <c r="K1023" s="1804"/>
      <c r="L1023" s="1804"/>
      <c r="M1023" s="1804"/>
      <c r="N1023" s="1804"/>
      <c r="O1023" s="1805"/>
      <c r="P1023" s="1804"/>
      <c r="Q1023" s="1806"/>
      <c r="R1023" s="1804"/>
      <c r="S1023" s="1801"/>
      <c r="T1023" s="1804"/>
      <c r="U1023" s="1801"/>
      <c r="V1023" s="1801"/>
      <c r="W1023" s="1807"/>
      <c r="X1023" s="1801"/>
      <c r="Y1023" s="1801"/>
      <c r="Z1023" s="1804"/>
      <c r="AA1023" s="1801"/>
      <c r="AB1023" s="1804"/>
      <c r="AC1023" s="1801"/>
    </row>
    <row r="1024">
      <c r="A1024" s="1801"/>
      <c r="B1024" s="1801"/>
      <c r="C1024" s="1794"/>
      <c r="D1024" s="1802"/>
      <c r="E1024" s="1803"/>
      <c r="F1024" s="1801"/>
      <c r="G1024" s="1801"/>
      <c r="H1024" s="1801"/>
      <c r="I1024" s="1801"/>
      <c r="J1024" s="1801"/>
      <c r="K1024" s="1804"/>
      <c r="L1024" s="1804"/>
      <c r="M1024" s="1804"/>
      <c r="N1024" s="1804"/>
      <c r="O1024" s="1805"/>
      <c r="P1024" s="1804"/>
      <c r="Q1024" s="1806"/>
      <c r="R1024" s="1804"/>
      <c r="S1024" s="1801"/>
      <c r="T1024" s="1804"/>
      <c r="U1024" s="1801"/>
      <c r="V1024" s="1801"/>
      <c r="W1024" s="1807"/>
      <c r="X1024" s="1801"/>
      <c r="Y1024" s="1801"/>
      <c r="Z1024" s="1804"/>
      <c r="AA1024" s="1801"/>
      <c r="AB1024" s="1804"/>
      <c r="AC1024" s="1801"/>
    </row>
    <row r="1025">
      <c r="A1025" s="1801"/>
      <c r="B1025" s="1801"/>
      <c r="C1025" s="1794"/>
      <c r="D1025" s="1802"/>
      <c r="E1025" s="1803"/>
      <c r="F1025" s="1801"/>
      <c r="G1025" s="1801"/>
      <c r="H1025" s="1801"/>
      <c r="I1025" s="1801"/>
      <c r="J1025" s="1801"/>
      <c r="K1025" s="1804"/>
      <c r="L1025" s="1804"/>
      <c r="M1025" s="1804"/>
      <c r="N1025" s="1804"/>
      <c r="O1025" s="1805"/>
      <c r="P1025" s="1804"/>
      <c r="Q1025" s="1806"/>
      <c r="R1025" s="1804"/>
      <c r="S1025" s="1801"/>
      <c r="T1025" s="1804"/>
      <c r="U1025" s="1801"/>
      <c r="V1025" s="1801"/>
      <c r="W1025" s="1807"/>
      <c r="X1025" s="1801"/>
      <c r="Y1025" s="1801"/>
      <c r="Z1025" s="1804"/>
      <c r="AA1025" s="1801"/>
      <c r="AB1025" s="1804"/>
      <c r="AC1025" s="1801"/>
    </row>
    <row r="1026">
      <c r="A1026" s="1801"/>
      <c r="B1026" s="1801"/>
      <c r="C1026" s="1794"/>
      <c r="D1026" s="1802"/>
      <c r="E1026" s="1803"/>
      <c r="F1026" s="1801"/>
      <c r="G1026" s="1801"/>
      <c r="H1026" s="1801"/>
      <c r="I1026" s="1801"/>
      <c r="J1026" s="1801"/>
      <c r="K1026" s="1804"/>
      <c r="L1026" s="1804"/>
      <c r="M1026" s="1804"/>
      <c r="N1026" s="1804"/>
      <c r="O1026" s="1805"/>
      <c r="P1026" s="1804"/>
      <c r="Q1026" s="1806"/>
      <c r="R1026" s="1804"/>
      <c r="S1026" s="1801"/>
      <c r="T1026" s="1804"/>
      <c r="U1026" s="1801"/>
      <c r="V1026" s="1801"/>
      <c r="W1026" s="1807"/>
      <c r="X1026" s="1801"/>
      <c r="Y1026" s="1801"/>
      <c r="Z1026" s="1804"/>
      <c r="AA1026" s="1801"/>
      <c r="AB1026" s="1804"/>
      <c r="AC1026" s="1801"/>
    </row>
    <row r="1027">
      <c r="A1027" s="1801"/>
      <c r="B1027" s="1801"/>
      <c r="C1027" s="1794"/>
      <c r="D1027" s="1802"/>
      <c r="E1027" s="1803"/>
      <c r="F1027" s="1801"/>
      <c r="G1027" s="1801"/>
      <c r="H1027" s="1801"/>
      <c r="I1027" s="1801"/>
      <c r="J1027" s="1801"/>
      <c r="K1027" s="1804"/>
      <c r="L1027" s="1804"/>
      <c r="M1027" s="1804"/>
      <c r="N1027" s="1804"/>
      <c r="O1027" s="1805"/>
      <c r="P1027" s="1804"/>
      <c r="Q1027" s="1806"/>
      <c r="R1027" s="1804"/>
      <c r="S1027" s="1801"/>
      <c r="T1027" s="1804"/>
      <c r="U1027" s="1801"/>
      <c r="V1027" s="1801"/>
      <c r="W1027" s="1807"/>
      <c r="X1027" s="1801"/>
      <c r="Y1027" s="1801"/>
      <c r="Z1027" s="1804"/>
      <c r="AA1027" s="1801"/>
      <c r="AB1027" s="1804"/>
      <c r="AC1027" s="1801"/>
    </row>
    <row r="1028">
      <c r="A1028" s="1801"/>
      <c r="B1028" s="1801"/>
      <c r="C1028" s="1794"/>
      <c r="D1028" s="1802"/>
      <c r="E1028" s="1803"/>
      <c r="F1028" s="1801"/>
      <c r="G1028" s="1801"/>
      <c r="H1028" s="1801"/>
      <c r="I1028" s="1801"/>
      <c r="J1028" s="1801"/>
      <c r="K1028" s="1804"/>
      <c r="L1028" s="1804"/>
      <c r="M1028" s="1804"/>
      <c r="N1028" s="1804"/>
      <c r="O1028" s="1805"/>
      <c r="P1028" s="1804"/>
      <c r="Q1028" s="1806"/>
      <c r="R1028" s="1804"/>
      <c r="S1028" s="1801"/>
      <c r="T1028" s="1804"/>
      <c r="U1028" s="1801"/>
      <c r="V1028" s="1801"/>
      <c r="W1028" s="1807"/>
      <c r="X1028" s="1801"/>
      <c r="Y1028" s="1801"/>
      <c r="Z1028" s="1804"/>
      <c r="AA1028" s="1801"/>
      <c r="AB1028" s="1804"/>
      <c r="AC1028" s="1801"/>
    </row>
    <row r="1029">
      <c r="A1029" s="1801"/>
      <c r="B1029" s="1801"/>
      <c r="C1029" s="1794"/>
      <c r="D1029" s="1802"/>
      <c r="E1029" s="1803"/>
      <c r="F1029" s="1801"/>
      <c r="G1029" s="1801"/>
      <c r="H1029" s="1801"/>
      <c r="I1029" s="1801"/>
      <c r="J1029" s="1801"/>
      <c r="K1029" s="1804"/>
      <c r="L1029" s="1804"/>
      <c r="M1029" s="1804"/>
      <c r="N1029" s="1804"/>
      <c r="O1029" s="1805"/>
      <c r="P1029" s="1804"/>
      <c r="Q1029" s="1806"/>
      <c r="R1029" s="1804"/>
      <c r="S1029" s="1801"/>
      <c r="T1029" s="1804"/>
      <c r="U1029" s="1801"/>
      <c r="V1029" s="1801"/>
      <c r="W1029" s="1807"/>
      <c r="X1029" s="1801"/>
      <c r="Y1029" s="1801"/>
      <c r="Z1029" s="1804"/>
      <c r="AA1029" s="1801"/>
      <c r="AB1029" s="1804"/>
      <c r="AC1029" s="1801"/>
    </row>
    <row r="1030">
      <c r="A1030" s="1801"/>
      <c r="B1030" s="1801"/>
      <c r="C1030" s="1794"/>
      <c r="D1030" s="1802"/>
      <c r="E1030" s="1803"/>
      <c r="F1030" s="1801"/>
      <c r="G1030" s="1801"/>
      <c r="H1030" s="1801"/>
      <c r="I1030" s="1801"/>
      <c r="J1030" s="1801"/>
      <c r="K1030" s="1804"/>
      <c r="L1030" s="1804"/>
      <c r="M1030" s="1804"/>
      <c r="N1030" s="1804"/>
      <c r="O1030" s="1805"/>
      <c r="P1030" s="1804"/>
      <c r="Q1030" s="1806"/>
      <c r="R1030" s="1804"/>
      <c r="S1030" s="1801"/>
      <c r="T1030" s="1804"/>
      <c r="U1030" s="1801"/>
      <c r="V1030" s="1801"/>
      <c r="W1030" s="1807"/>
      <c r="X1030" s="1801"/>
      <c r="Y1030" s="1801"/>
      <c r="Z1030" s="1804"/>
      <c r="AA1030" s="1801"/>
      <c r="AB1030" s="1804"/>
      <c r="AC1030" s="1801"/>
    </row>
    <row r="1031">
      <c r="A1031" s="1801"/>
      <c r="B1031" s="1801"/>
      <c r="C1031" s="1794"/>
      <c r="D1031" s="1802"/>
      <c r="E1031" s="1803"/>
      <c r="F1031" s="1801"/>
      <c r="G1031" s="1801"/>
      <c r="H1031" s="1801"/>
      <c r="I1031" s="1801"/>
      <c r="J1031" s="1801"/>
      <c r="K1031" s="1804"/>
      <c r="L1031" s="1804"/>
      <c r="M1031" s="1804"/>
      <c r="N1031" s="1804"/>
      <c r="O1031" s="1805"/>
      <c r="P1031" s="1804"/>
      <c r="Q1031" s="1806"/>
      <c r="R1031" s="1804"/>
      <c r="S1031" s="1801"/>
      <c r="T1031" s="1804"/>
      <c r="U1031" s="1801"/>
      <c r="V1031" s="1801"/>
      <c r="W1031" s="1807"/>
      <c r="X1031" s="1801"/>
      <c r="Y1031" s="1801"/>
      <c r="Z1031" s="1804"/>
      <c r="AA1031" s="1801"/>
      <c r="AB1031" s="1804"/>
      <c r="AC1031" s="1801"/>
    </row>
    <row r="1032">
      <c r="A1032" s="1801"/>
      <c r="B1032" s="1801"/>
      <c r="C1032" s="1794"/>
      <c r="D1032" s="1802"/>
      <c r="E1032" s="1803"/>
      <c r="F1032" s="1801"/>
      <c r="G1032" s="1801"/>
      <c r="H1032" s="1801"/>
      <c r="I1032" s="1801"/>
      <c r="J1032" s="1801"/>
      <c r="K1032" s="1804"/>
      <c r="L1032" s="1804"/>
      <c r="M1032" s="1804"/>
      <c r="N1032" s="1804"/>
      <c r="O1032" s="1805"/>
      <c r="P1032" s="1804"/>
      <c r="Q1032" s="1806"/>
      <c r="R1032" s="1804"/>
      <c r="S1032" s="1801"/>
      <c r="T1032" s="1804"/>
      <c r="U1032" s="1801"/>
      <c r="V1032" s="1801"/>
      <c r="W1032" s="1807"/>
      <c r="X1032" s="1801"/>
      <c r="Y1032" s="1801"/>
      <c r="Z1032" s="1804"/>
      <c r="AA1032" s="1801"/>
      <c r="AB1032" s="1804"/>
      <c r="AC1032" s="1801"/>
    </row>
    <row r="1033">
      <c r="A1033" s="1801"/>
      <c r="B1033" s="1801"/>
      <c r="C1033" s="1794"/>
      <c r="D1033" s="1802"/>
      <c r="E1033" s="1803"/>
      <c r="F1033" s="1801"/>
      <c r="G1033" s="1801"/>
      <c r="H1033" s="1801"/>
      <c r="I1033" s="1801"/>
      <c r="J1033" s="1801"/>
      <c r="K1033" s="1804"/>
      <c r="L1033" s="1804"/>
      <c r="M1033" s="1804"/>
      <c r="N1033" s="1804"/>
      <c r="O1033" s="1805"/>
      <c r="P1033" s="1804"/>
      <c r="Q1033" s="1806"/>
      <c r="R1033" s="1804"/>
      <c r="S1033" s="1801"/>
      <c r="T1033" s="1804"/>
      <c r="U1033" s="1801"/>
      <c r="V1033" s="1801"/>
      <c r="W1033" s="1807"/>
      <c r="X1033" s="1801"/>
      <c r="Y1033" s="1801"/>
      <c r="Z1033" s="1804"/>
      <c r="AA1033" s="1801"/>
      <c r="AB1033" s="1804"/>
      <c r="AC1033" s="1801"/>
    </row>
    <row r="1034">
      <c r="A1034" s="1801"/>
      <c r="B1034" s="1801"/>
      <c r="C1034" s="1794"/>
      <c r="D1034" s="1802"/>
      <c r="E1034" s="1803"/>
      <c r="F1034" s="1801"/>
      <c r="G1034" s="1801"/>
      <c r="H1034" s="1801"/>
      <c r="I1034" s="1801"/>
      <c r="J1034" s="1801"/>
      <c r="K1034" s="1804"/>
      <c r="L1034" s="1804"/>
      <c r="M1034" s="1804"/>
      <c r="N1034" s="1804"/>
      <c r="O1034" s="1805"/>
      <c r="P1034" s="1804"/>
      <c r="Q1034" s="1806"/>
      <c r="R1034" s="1804"/>
      <c r="S1034" s="1801"/>
      <c r="T1034" s="1804"/>
      <c r="U1034" s="1801"/>
      <c r="V1034" s="1801"/>
      <c r="W1034" s="1807"/>
      <c r="X1034" s="1801"/>
      <c r="Y1034" s="1801"/>
      <c r="Z1034" s="1804"/>
      <c r="AA1034" s="1801"/>
      <c r="AB1034" s="1804"/>
      <c r="AC1034" s="1801"/>
    </row>
    <row r="1035">
      <c r="A1035" s="1801"/>
      <c r="B1035" s="1801"/>
      <c r="C1035" s="1794"/>
      <c r="D1035" s="1802"/>
      <c r="E1035" s="1803"/>
      <c r="F1035" s="1801"/>
      <c r="G1035" s="1801"/>
      <c r="H1035" s="1801"/>
      <c r="I1035" s="1801"/>
      <c r="J1035" s="1801"/>
      <c r="K1035" s="1804"/>
      <c r="L1035" s="1804"/>
      <c r="M1035" s="1804"/>
      <c r="N1035" s="1804"/>
      <c r="O1035" s="1805"/>
      <c r="P1035" s="1804"/>
      <c r="Q1035" s="1806"/>
      <c r="R1035" s="1804"/>
      <c r="S1035" s="1801"/>
      <c r="T1035" s="1804"/>
      <c r="U1035" s="1801"/>
      <c r="V1035" s="1801"/>
      <c r="W1035" s="1807"/>
      <c r="X1035" s="1801"/>
      <c r="Y1035" s="1801"/>
      <c r="Z1035" s="1804"/>
      <c r="AA1035" s="1801"/>
      <c r="AB1035" s="1804"/>
      <c r="AC1035" s="1801"/>
    </row>
    <row r="1036">
      <c r="A1036" s="1801"/>
      <c r="B1036" s="1801"/>
      <c r="C1036" s="1794"/>
      <c r="D1036" s="1802"/>
      <c r="E1036" s="1803"/>
      <c r="F1036" s="1801"/>
      <c r="G1036" s="1801"/>
      <c r="H1036" s="1801"/>
      <c r="I1036" s="1801"/>
      <c r="J1036" s="1801"/>
      <c r="K1036" s="1804"/>
      <c r="L1036" s="1804"/>
      <c r="M1036" s="1804"/>
      <c r="N1036" s="1804"/>
      <c r="O1036" s="1805"/>
      <c r="P1036" s="1804"/>
      <c r="Q1036" s="1806"/>
      <c r="R1036" s="1804"/>
      <c r="S1036" s="1801"/>
      <c r="T1036" s="1804"/>
      <c r="U1036" s="1801"/>
      <c r="V1036" s="1801"/>
      <c r="W1036" s="1807"/>
      <c r="X1036" s="1801"/>
      <c r="Y1036" s="1801"/>
      <c r="Z1036" s="1804"/>
      <c r="AA1036" s="1801"/>
      <c r="AB1036" s="1804"/>
      <c r="AC1036" s="1801"/>
    </row>
    <row r="1037">
      <c r="A1037" s="1801"/>
      <c r="B1037" s="1801"/>
      <c r="C1037" s="1794"/>
      <c r="D1037" s="1802"/>
      <c r="E1037" s="1803"/>
      <c r="F1037" s="1801"/>
      <c r="G1037" s="1801"/>
      <c r="H1037" s="1801"/>
      <c r="I1037" s="1801"/>
      <c r="J1037" s="1801"/>
      <c r="K1037" s="1804"/>
      <c r="L1037" s="1804"/>
      <c r="M1037" s="1804"/>
      <c r="N1037" s="1804"/>
      <c r="O1037" s="1805"/>
      <c r="P1037" s="1804"/>
      <c r="Q1037" s="1806"/>
      <c r="R1037" s="1804"/>
      <c r="S1037" s="1801"/>
      <c r="T1037" s="1804"/>
      <c r="U1037" s="1801"/>
      <c r="V1037" s="1801"/>
      <c r="W1037" s="1807"/>
      <c r="X1037" s="1801"/>
      <c r="Y1037" s="1801"/>
      <c r="Z1037" s="1804"/>
      <c r="AA1037" s="1801"/>
      <c r="AB1037" s="1804"/>
      <c r="AC1037" s="1801"/>
    </row>
    <row r="1038">
      <c r="A1038" s="1801"/>
      <c r="B1038" s="1801"/>
      <c r="C1038" s="1794"/>
      <c r="D1038" s="1802"/>
      <c r="E1038" s="1803"/>
      <c r="F1038" s="1801"/>
      <c r="G1038" s="1801"/>
      <c r="H1038" s="1801"/>
      <c r="I1038" s="1801"/>
      <c r="J1038" s="1801"/>
      <c r="K1038" s="1804"/>
      <c r="L1038" s="1804"/>
      <c r="M1038" s="1804"/>
      <c r="N1038" s="1804"/>
      <c r="O1038" s="1805"/>
      <c r="P1038" s="1804"/>
      <c r="Q1038" s="1806"/>
      <c r="R1038" s="1804"/>
      <c r="S1038" s="1801"/>
      <c r="T1038" s="1804"/>
      <c r="U1038" s="1801"/>
      <c r="V1038" s="1801"/>
      <c r="W1038" s="1807"/>
      <c r="X1038" s="1801"/>
      <c r="Y1038" s="1801"/>
      <c r="Z1038" s="1804"/>
      <c r="AA1038" s="1801"/>
      <c r="AB1038" s="1804"/>
      <c r="AC1038" s="1801"/>
    </row>
    <row r="1039">
      <c r="A1039" s="1801"/>
      <c r="B1039" s="1801"/>
      <c r="C1039" s="1794"/>
      <c r="D1039" s="1802"/>
      <c r="E1039" s="1803"/>
      <c r="F1039" s="1801"/>
      <c r="G1039" s="1801"/>
      <c r="H1039" s="1801"/>
      <c r="I1039" s="1801"/>
      <c r="J1039" s="1801"/>
      <c r="K1039" s="1804"/>
      <c r="L1039" s="1804"/>
      <c r="M1039" s="1804"/>
      <c r="N1039" s="1804"/>
      <c r="O1039" s="1805"/>
      <c r="P1039" s="1804"/>
      <c r="Q1039" s="1806"/>
      <c r="R1039" s="1804"/>
      <c r="S1039" s="1801"/>
      <c r="T1039" s="1804"/>
      <c r="U1039" s="1801"/>
      <c r="V1039" s="1801"/>
      <c r="W1039" s="1807"/>
      <c r="X1039" s="1801"/>
      <c r="Y1039" s="1801"/>
      <c r="Z1039" s="1804"/>
      <c r="AA1039" s="1801"/>
      <c r="AB1039" s="1804"/>
      <c r="AC1039" s="1801"/>
    </row>
    <row r="1040">
      <c r="A1040" s="1801"/>
      <c r="B1040" s="1801"/>
      <c r="C1040" s="1794"/>
      <c r="D1040" s="1802"/>
      <c r="E1040" s="1803"/>
      <c r="F1040" s="1801"/>
      <c r="G1040" s="1801"/>
      <c r="H1040" s="1801"/>
      <c r="I1040" s="1801"/>
      <c r="J1040" s="1801"/>
      <c r="K1040" s="1804"/>
      <c r="L1040" s="1804"/>
      <c r="M1040" s="1804"/>
      <c r="N1040" s="1804"/>
      <c r="O1040" s="1805"/>
      <c r="P1040" s="1804"/>
      <c r="Q1040" s="1806"/>
      <c r="R1040" s="1804"/>
      <c r="S1040" s="1801"/>
      <c r="T1040" s="1804"/>
      <c r="U1040" s="1801"/>
      <c r="V1040" s="1801"/>
      <c r="W1040" s="1807"/>
      <c r="X1040" s="1801"/>
      <c r="Y1040" s="1801"/>
      <c r="Z1040" s="1804"/>
      <c r="AA1040" s="1801"/>
      <c r="AB1040" s="1804"/>
      <c r="AC1040" s="1801"/>
    </row>
    <row r="1041">
      <c r="A1041" s="1801"/>
      <c r="B1041" s="1801"/>
      <c r="C1041" s="1794"/>
      <c r="D1041" s="1802"/>
      <c r="E1041" s="1803"/>
      <c r="F1041" s="1801"/>
      <c r="G1041" s="1801"/>
      <c r="H1041" s="1801"/>
      <c r="I1041" s="1801"/>
      <c r="J1041" s="1801"/>
      <c r="K1041" s="1804"/>
      <c r="L1041" s="1804"/>
      <c r="M1041" s="1804"/>
      <c r="N1041" s="1804"/>
      <c r="O1041" s="1805"/>
      <c r="P1041" s="1804"/>
      <c r="Q1041" s="1806"/>
      <c r="R1041" s="1804"/>
      <c r="S1041" s="1801"/>
      <c r="T1041" s="1804"/>
      <c r="U1041" s="1801"/>
      <c r="V1041" s="1801"/>
      <c r="W1041" s="1807"/>
      <c r="X1041" s="1801"/>
      <c r="Y1041" s="1801"/>
      <c r="Z1041" s="1804"/>
      <c r="AA1041" s="1801"/>
      <c r="AB1041" s="1804"/>
      <c r="AC1041" s="1801"/>
    </row>
    <row r="1042">
      <c r="A1042" s="1801"/>
      <c r="B1042" s="1801"/>
      <c r="C1042" s="1794"/>
      <c r="D1042" s="1802"/>
      <c r="E1042" s="1803"/>
      <c r="F1042" s="1801"/>
      <c r="G1042" s="1801"/>
      <c r="H1042" s="1801"/>
      <c r="I1042" s="1801"/>
      <c r="J1042" s="1801"/>
      <c r="K1042" s="1804"/>
      <c r="L1042" s="1804"/>
      <c r="M1042" s="1804"/>
      <c r="N1042" s="1804"/>
      <c r="O1042" s="1805"/>
      <c r="P1042" s="1804"/>
      <c r="Q1042" s="1806"/>
      <c r="R1042" s="1804"/>
      <c r="S1042" s="1801"/>
      <c r="T1042" s="1804"/>
      <c r="U1042" s="1801"/>
      <c r="V1042" s="1801"/>
      <c r="W1042" s="1807"/>
      <c r="X1042" s="1801"/>
      <c r="Y1042" s="1801"/>
      <c r="Z1042" s="1804"/>
      <c r="AA1042" s="1801"/>
      <c r="AB1042" s="1804"/>
      <c r="AC1042" s="1801"/>
    </row>
    <row r="1043">
      <c r="A1043" s="1801"/>
      <c r="B1043" s="1801"/>
      <c r="C1043" s="1794"/>
      <c r="D1043" s="1802"/>
      <c r="E1043" s="1803"/>
      <c r="F1043" s="1801"/>
      <c r="G1043" s="1801"/>
      <c r="H1043" s="1801"/>
      <c r="I1043" s="1801"/>
      <c r="J1043" s="1801"/>
      <c r="K1043" s="1804"/>
      <c r="L1043" s="1804"/>
      <c r="M1043" s="1804"/>
      <c r="N1043" s="1804"/>
      <c r="O1043" s="1805"/>
      <c r="P1043" s="1804"/>
      <c r="Q1043" s="1806"/>
      <c r="R1043" s="1804"/>
      <c r="S1043" s="1801"/>
      <c r="T1043" s="1804"/>
      <c r="U1043" s="1801"/>
      <c r="V1043" s="1801"/>
      <c r="W1043" s="1807"/>
      <c r="X1043" s="1801"/>
      <c r="Y1043" s="1801"/>
      <c r="Z1043" s="1804"/>
      <c r="AA1043" s="1801"/>
      <c r="AB1043" s="1804"/>
      <c r="AC1043" s="1801"/>
    </row>
    <row r="1044">
      <c r="A1044" s="1801"/>
      <c r="B1044" s="1801"/>
      <c r="C1044" s="1794"/>
      <c r="D1044" s="1802"/>
      <c r="E1044" s="1803"/>
      <c r="F1044" s="1801"/>
      <c r="G1044" s="1801"/>
      <c r="H1044" s="1801"/>
      <c r="I1044" s="1801"/>
      <c r="J1044" s="1801"/>
      <c r="K1044" s="1804"/>
      <c r="L1044" s="1804"/>
      <c r="M1044" s="1804"/>
      <c r="N1044" s="1804"/>
      <c r="O1044" s="1805"/>
      <c r="P1044" s="1804"/>
      <c r="Q1044" s="1806"/>
      <c r="R1044" s="1804"/>
      <c r="S1044" s="1801"/>
      <c r="T1044" s="1804"/>
      <c r="U1044" s="1801"/>
      <c r="V1044" s="1801"/>
      <c r="W1044" s="1807"/>
      <c r="X1044" s="1801"/>
      <c r="Y1044" s="1801"/>
      <c r="Z1044" s="1804"/>
      <c r="AA1044" s="1801"/>
      <c r="AB1044" s="1804"/>
      <c r="AC1044" s="1801"/>
    </row>
    <row r="1045">
      <c r="A1045" s="1801"/>
      <c r="B1045" s="1801"/>
      <c r="C1045" s="1794"/>
      <c r="D1045" s="1802"/>
      <c r="E1045" s="1803"/>
      <c r="F1045" s="1801"/>
      <c r="G1045" s="1801"/>
      <c r="H1045" s="1801"/>
      <c r="I1045" s="1801"/>
      <c r="J1045" s="1801"/>
      <c r="K1045" s="1804"/>
      <c r="L1045" s="1804"/>
      <c r="M1045" s="1804"/>
      <c r="N1045" s="1804"/>
      <c r="O1045" s="1805"/>
      <c r="P1045" s="1804"/>
      <c r="Q1045" s="1806"/>
      <c r="R1045" s="1804"/>
      <c r="S1045" s="1801"/>
      <c r="T1045" s="1804"/>
      <c r="U1045" s="1801"/>
      <c r="V1045" s="1801"/>
      <c r="W1045" s="1807"/>
      <c r="X1045" s="1801"/>
      <c r="Y1045" s="1801"/>
      <c r="Z1045" s="1804"/>
      <c r="AA1045" s="1801"/>
      <c r="AB1045" s="1804"/>
      <c r="AC1045" s="1801"/>
    </row>
    <row r="1046">
      <c r="A1046" s="1801"/>
      <c r="B1046" s="1801"/>
      <c r="C1046" s="1794"/>
      <c r="D1046" s="1802"/>
      <c r="E1046" s="1803"/>
      <c r="F1046" s="1801"/>
      <c r="G1046" s="1801"/>
      <c r="H1046" s="1801"/>
      <c r="I1046" s="1801"/>
      <c r="J1046" s="1801"/>
      <c r="K1046" s="1804"/>
      <c r="L1046" s="1804"/>
      <c r="M1046" s="1804"/>
      <c r="N1046" s="1804"/>
      <c r="O1046" s="1805"/>
      <c r="P1046" s="1804"/>
      <c r="Q1046" s="1806"/>
      <c r="R1046" s="1804"/>
      <c r="S1046" s="1801"/>
      <c r="T1046" s="1804"/>
      <c r="U1046" s="1801"/>
      <c r="V1046" s="1801"/>
      <c r="W1046" s="1807"/>
      <c r="X1046" s="1801"/>
      <c r="Y1046" s="1801"/>
      <c r="Z1046" s="1804"/>
      <c r="AA1046" s="1801"/>
      <c r="AB1046" s="1804"/>
      <c r="AC1046" s="1801"/>
    </row>
    <row r="1047">
      <c r="A1047" s="1801"/>
      <c r="B1047" s="1801"/>
      <c r="C1047" s="1794"/>
      <c r="D1047" s="1802"/>
      <c r="E1047" s="1803"/>
      <c r="F1047" s="1801"/>
      <c r="G1047" s="1801"/>
      <c r="H1047" s="1801"/>
      <c r="I1047" s="1801"/>
      <c r="J1047" s="1801"/>
      <c r="K1047" s="1804"/>
      <c r="L1047" s="1804"/>
      <c r="M1047" s="1804"/>
      <c r="N1047" s="1804"/>
      <c r="O1047" s="1805"/>
      <c r="P1047" s="1804"/>
      <c r="Q1047" s="1806"/>
      <c r="R1047" s="1804"/>
      <c r="S1047" s="1801"/>
      <c r="T1047" s="1804"/>
      <c r="U1047" s="1801"/>
      <c r="V1047" s="1801"/>
      <c r="W1047" s="1807"/>
      <c r="X1047" s="1801"/>
      <c r="Y1047" s="1801"/>
      <c r="Z1047" s="1804"/>
      <c r="AA1047" s="1801"/>
      <c r="AB1047" s="1804"/>
      <c r="AC1047" s="1801"/>
    </row>
    <row r="1048">
      <c r="A1048" s="1801"/>
      <c r="B1048" s="1801"/>
      <c r="C1048" s="1794"/>
      <c r="D1048" s="1802"/>
      <c r="E1048" s="1803"/>
      <c r="F1048" s="1801"/>
      <c r="G1048" s="1801"/>
      <c r="H1048" s="1801"/>
      <c r="I1048" s="1801"/>
      <c r="J1048" s="1801"/>
      <c r="K1048" s="1804"/>
      <c r="L1048" s="1804"/>
      <c r="M1048" s="1804"/>
      <c r="N1048" s="1804"/>
      <c r="O1048" s="1805"/>
      <c r="P1048" s="1804"/>
      <c r="Q1048" s="1806"/>
      <c r="R1048" s="1804"/>
      <c r="S1048" s="1801"/>
      <c r="T1048" s="1804"/>
      <c r="U1048" s="1801"/>
      <c r="V1048" s="1801"/>
      <c r="W1048" s="1807"/>
      <c r="X1048" s="1801"/>
      <c r="Y1048" s="1801"/>
      <c r="Z1048" s="1804"/>
      <c r="AA1048" s="1801"/>
      <c r="AB1048" s="1804"/>
      <c r="AC1048" s="1801"/>
    </row>
    <row r="1049">
      <c r="A1049" s="1801"/>
      <c r="B1049" s="1801"/>
      <c r="C1049" s="1794"/>
      <c r="D1049" s="1802"/>
      <c r="E1049" s="1803"/>
      <c r="F1049" s="1801"/>
      <c r="G1049" s="1801"/>
      <c r="H1049" s="1801"/>
      <c r="I1049" s="1801"/>
      <c r="J1049" s="1801"/>
      <c r="K1049" s="1804"/>
      <c r="L1049" s="1804"/>
      <c r="M1049" s="1804"/>
      <c r="N1049" s="1804"/>
      <c r="O1049" s="1805"/>
      <c r="P1049" s="1804"/>
      <c r="Q1049" s="1806"/>
      <c r="R1049" s="1804"/>
      <c r="S1049" s="1801"/>
      <c r="T1049" s="1804"/>
      <c r="U1049" s="1801"/>
      <c r="V1049" s="1801"/>
      <c r="W1049" s="1807"/>
      <c r="X1049" s="1801"/>
      <c r="Y1049" s="1801"/>
      <c r="Z1049" s="1804"/>
      <c r="AA1049" s="1801"/>
      <c r="AB1049" s="1804"/>
      <c r="AC1049" s="1801"/>
    </row>
    <row r="1050">
      <c r="A1050" s="1801"/>
      <c r="B1050" s="1801"/>
      <c r="C1050" s="1794"/>
      <c r="D1050" s="1802"/>
      <c r="E1050" s="1803"/>
      <c r="F1050" s="1801"/>
      <c r="G1050" s="1801"/>
      <c r="H1050" s="1801"/>
      <c r="I1050" s="1801"/>
      <c r="J1050" s="1801"/>
      <c r="K1050" s="1804"/>
      <c r="L1050" s="1804"/>
      <c r="M1050" s="1804"/>
      <c r="N1050" s="1804"/>
      <c r="O1050" s="1805"/>
      <c r="P1050" s="1804"/>
      <c r="Q1050" s="1806"/>
      <c r="R1050" s="1804"/>
      <c r="S1050" s="1801"/>
      <c r="T1050" s="1804"/>
      <c r="U1050" s="1801"/>
      <c r="V1050" s="1801"/>
      <c r="W1050" s="1807"/>
      <c r="X1050" s="1801"/>
      <c r="Y1050" s="1801"/>
      <c r="Z1050" s="1804"/>
      <c r="AA1050" s="1801"/>
      <c r="AB1050" s="1804"/>
      <c r="AC1050" s="1801"/>
    </row>
    <row r="1051">
      <c r="A1051" s="1801"/>
      <c r="B1051" s="1801"/>
      <c r="C1051" s="1794"/>
      <c r="D1051" s="1802"/>
      <c r="E1051" s="1803"/>
      <c r="F1051" s="1801"/>
      <c r="G1051" s="1801"/>
      <c r="H1051" s="1801"/>
      <c r="I1051" s="1801"/>
      <c r="J1051" s="1801"/>
      <c r="K1051" s="1804"/>
      <c r="L1051" s="1804"/>
      <c r="M1051" s="1804"/>
      <c r="N1051" s="1804"/>
      <c r="O1051" s="1805"/>
      <c r="P1051" s="1804"/>
      <c r="Q1051" s="1806"/>
      <c r="R1051" s="1804"/>
      <c r="S1051" s="1801"/>
      <c r="T1051" s="1804"/>
      <c r="U1051" s="1801"/>
      <c r="V1051" s="1801"/>
      <c r="W1051" s="1807"/>
      <c r="X1051" s="1801"/>
      <c r="Y1051" s="1801"/>
      <c r="Z1051" s="1804"/>
      <c r="AA1051" s="1801"/>
      <c r="AB1051" s="1804"/>
      <c r="AC1051" s="1801"/>
    </row>
    <row r="1052">
      <c r="A1052" s="1801"/>
      <c r="B1052" s="1801"/>
      <c r="C1052" s="1794"/>
      <c r="D1052" s="1802"/>
      <c r="E1052" s="1803"/>
      <c r="F1052" s="1801"/>
      <c r="G1052" s="1801"/>
      <c r="H1052" s="1801"/>
      <c r="I1052" s="1801"/>
      <c r="J1052" s="1801"/>
      <c r="K1052" s="1804"/>
      <c r="L1052" s="1804"/>
      <c r="M1052" s="1804"/>
      <c r="N1052" s="1804"/>
      <c r="O1052" s="1805"/>
      <c r="P1052" s="1804"/>
      <c r="Q1052" s="1806"/>
      <c r="R1052" s="1804"/>
      <c r="S1052" s="1801"/>
      <c r="T1052" s="1804"/>
      <c r="U1052" s="1801"/>
      <c r="V1052" s="1801"/>
      <c r="W1052" s="1807"/>
      <c r="X1052" s="1801"/>
      <c r="Y1052" s="1801"/>
      <c r="Z1052" s="1804"/>
      <c r="AA1052" s="1801"/>
      <c r="AB1052" s="1804"/>
      <c r="AC1052" s="1801"/>
    </row>
    <row r="1053">
      <c r="A1053" s="1801"/>
      <c r="B1053" s="1801"/>
      <c r="C1053" s="1794"/>
      <c r="D1053" s="1802"/>
      <c r="E1053" s="1803"/>
      <c r="F1053" s="1801"/>
      <c r="G1053" s="1801"/>
      <c r="H1053" s="1801"/>
      <c r="I1053" s="1801"/>
      <c r="J1053" s="1801"/>
      <c r="K1053" s="1804"/>
      <c r="L1053" s="1804"/>
      <c r="M1053" s="1804"/>
      <c r="N1053" s="1804"/>
      <c r="O1053" s="1805"/>
      <c r="P1053" s="1804"/>
      <c r="Q1053" s="1806"/>
      <c r="R1053" s="1804"/>
      <c r="S1053" s="1801"/>
      <c r="T1053" s="1804"/>
      <c r="U1053" s="1801"/>
      <c r="V1053" s="1801"/>
      <c r="W1053" s="1807"/>
      <c r="X1053" s="1801"/>
      <c r="Y1053" s="1801"/>
      <c r="Z1053" s="1804"/>
      <c r="AA1053" s="1801"/>
      <c r="AB1053" s="1804"/>
      <c r="AC1053" s="1801"/>
    </row>
    <row r="1054">
      <c r="A1054" s="1801"/>
      <c r="B1054" s="1801"/>
      <c r="C1054" s="1794"/>
      <c r="D1054" s="1802"/>
      <c r="E1054" s="1803"/>
      <c r="F1054" s="1801"/>
      <c r="G1054" s="1801"/>
      <c r="H1054" s="1801"/>
      <c r="I1054" s="1801"/>
      <c r="J1054" s="1801"/>
      <c r="K1054" s="1804"/>
      <c r="L1054" s="1804"/>
      <c r="M1054" s="1804"/>
      <c r="N1054" s="1804"/>
      <c r="O1054" s="1805"/>
      <c r="P1054" s="1804"/>
      <c r="Q1054" s="1806"/>
      <c r="R1054" s="1804"/>
      <c r="S1054" s="1801"/>
      <c r="T1054" s="1804"/>
      <c r="U1054" s="1801"/>
      <c r="V1054" s="1801"/>
      <c r="W1054" s="1807"/>
      <c r="X1054" s="1801"/>
      <c r="Y1054" s="1801"/>
      <c r="Z1054" s="1804"/>
      <c r="AA1054" s="1801"/>
      <c r="AB1054" s="1804"/>
      <c r="AC1054" s="1801"/>
    </row>
    <row r="1055">
      <c r="A1055" s="1801"/>
      <c r="B1055" s="1801"/>
      <c r="C1055" s="1794"/>
      <c r="D1055" s="1802"/>
      <c r="E1055" s="1803"/>
      <c r="F1055" s="1801"/>
      <c r="G1055" s="1801"/>
      <c r="H1055" s="1801"/>
      <c r="I1055" s="1801"/>
      <c r="J1055" s="1801"/>
      <c r="K1055" s="1804"/>
      <c r="L1055" s="1804"/>
      <c r="M1055" s="1804"/>
      <c r="N1055" s="1804"/>
      <c r="O1055" s="1805"/>
      <c r="P1055" s="1804"/>
      <c r="Q1055" s="1806"/>
      <c r="R1055" s="1804"/>
      <c r="S1055" s="1801"/>
      <c r="T1055" s="1804"/>
      <c r="U1055" s="1801"/>
      <c r="V1055" s="1801"/>
      <c r="W1055" s="1807"/>
      <c r="X1055" s="1801"/>
      <c r="Y1055" s="1801"/>
      <c r="Z1055" s="1804"/>
      <c r="AA1055" s="1801"/>
      <c r="AB1055" s="1804"/>
      <c r="AC1055" s="1801"/>
    </row>
    <row r="1056">
      <c r="A1056" s="1801"/>
      <c r="B1056" s="1801"/>
      <c r="C1056" s="1794"/>
      <c r="D1056" s="1802"/>
      <c r="E1056" s="1803"/>
      <c r="F1056" s="1801"/>
      <c r="G1056" s="1801"/>
      <c r="H1056" s="1801"/>
      <c r="I1056" s="1801"/>
      <c r="J1056" s="1801"/>
      <c r="K1056" s="1804"/>
      <c r="L1056" s="1804"/>
      <c r="M1056" s="1804"/>
      <c r="N1056" s="1804"/>
      <c r="O1056" s="1805"/>
      <c r="P1056" s="1804"/>
      <c r="Q1056" s="1806"/>
      <c r="R1056" s="1804"/>
      <c r="S1056" s="1801"/>
      <c r="T1056" s="1804"/>
      <c r="U1056" s="1801"/>
      <c r="V1056" s="1801"/>
      <c r="W1056" s="1807"/>
      <c r="X1056" s="1801"/>
      <c r="Y1056" s="1801"/>
      <c r="Z1056" s="1804"/>
      <c r="AA1056" s="1801"/>
      <c r="AB1056" s="1804"/>
      <c r="AC1056" s="1801"/>
    </row>
    <row r="1057">
      <c r="A1057" s="1801"/>
      <c r="B1057" s="1801"/>
      <c r="C1057" s="1794"/>
      <c r="D1057" s="1802"/>
      <c r="E1057" s="1803"/>
      <c r="F1057" s="1801"/>
      <c r="G1057" s="1801"/>
      <c r="H1057" s="1801"/>
      <c r="I1057" s="1801"/>
      <c r="J1057" s="1801"/>
      <c r="K1057" s="1804"/>
      <c r="L1057" s="1804"/>
      <c r="M1057" s="1804"/>
      <c r="N1057" s="1804"/>
      <c r="O1057" s="1805"/>
      <c r="P1057" s="1804"/>
      <c r="Q1057" s="1806"/>
      <c r="R1057" s="1804"/>
      <c r="S1057" s="1801"/>
      <c r="T1057" s="1804"/>
      <c r="U1057" s="1801"/>
      <c r="V1057" s="1801"/>
      <c r="W1057" s="1807"/>
      <c r="X1057" s="1801"/>
      <c r="Y1057" s="1801"/>
      <c r="Z1057" s="1804"/>
      <c r="AA1057" s="1801"/>
      <c r="AB1057" s="1804"/>
      <c r="AC1057" s="1801"/>
    </row>
    <row r="1058">
      <c r="A1058" s="1801"/>
      <c r="B1058" s="1801"/>
      <c r="C1058" s="1794"/>
      <c r="D1058" s="1802"/>
      <c r="E1058" s="1803"/>
      <c r="F1058" s="1801"/>
      <c r="G1058" s="1801"/>
      <c r="H1058" s="1801"/>
      <c r="I1058" s="1801"/>
      <c r="J1058" s="1801"/>
      <c r="K1058" s="1804"/>
      <c r="L1058" s="1804"/>
      <c r="M1058" s="1804"/>
      <c r="N1058" s="1804"/>
      <c r="O1058" s="1805"/>
      <c r="P1058" s="1804"/>
      <c r="Q1058" s="1806"/>
      <c r="R1058" s="1804"/>
      <c r="S1058" s="1801"/>
      <c r="T1058" s="1804"/>
      <c r="U1058" s="1801"/>
      <c r="V1058" s="1801"/>
      <c r="W1058" s="1807"/>
      <c r="X1058" s="1801"/>
      <c r="Y1058" s="1801"/>
      <c r="Z1058" s="1804"/>
      <c r="AA1058" s="1801"/>
      <c r="AB1058" s="1804"/>
      <c r="AC1058" s="1801"/>
    </row>
    <row r="1059">
      <c r="A1059" s="1801"/>
      <c r="B1059" s="1801"/>
      <c r="C1059" s="1794"/>
      <c r="D1059" s="1802"/>
      <c r="E1059" s="1803"/>
      <c r="F1059" s="1801"/>
      <c r="G1059" s="1801"/>
      <c r="H1059" s="1801"/>
      <c r="I1059" s="1801"/>
      <c r="J1059" s="1801"/>
      <c r="K1059" s="1804"/>
      <c r="L1059" s="1804"/>
      <c r="M1059" s="1804"/>
      <c r="N1059" s="1804"/>
      <c r="O1059" s="1805"/>
      <c r="P1059" s="1804"/>
      <c r="Q1059" s="1806"/>
      <c r="R1059" s="1804"/>
      <c r="S1059" s="1801"/>
      <c r="T1059" s="1804"/>
      <c r="U1059" s="1801"/>
      <c r="V1059" s="1801"/>
      <c r="W1059" s="1807"/>
      <c r="X1059" s="1801"/>
      <c r="Y1059" s="1801"/>
      <c r="Z1059" s="1804"/>
      <c r="AA1059" s="1801"/>
      <c r="AB1059" s="1804"/>
      <c r="AC1059" s="1801"/>
    </row>
    <row r="1060">
      <c r="A1060" s="1801"/>
      <c r="B1060" s="1801"/>
      <c r="C1060" s="1794"/>
      <c r="D1060" s="1802"/>
      <c r="E1060" s="1803"/>
      <c r="F1060" s="1801"/>
      <c r="G1060" s="1801"/>
      <c r="H1060" s="1801"/>
      <c r="I1060" s="1801"/>
      <c r="J1060" s="1801"/>
      <c r="K1060" s="1804"/>
      <c r="L1060" s="1804"/>
      <c r="M1060" s="1804"/>
      <c r="N1060" s="1804"/>
      <c r="O1060" s="1805"/>
      <c r="P1060" s="1804"/>
      <c r="Q1060" s="1806"/>
      <c r="R1060" s="1804"/>
      <c r="S1060" s="1801"/>
      <c r="T1060" s="1804"/>
      <c r="U1060" s="1801"/>
      <c r="V1060" s="1801"/>
      <c r="W1060" s="1807"/>
      <c r="X1060" s="1801"/>
      <c r="Y1060" s="1801"/>
      <c r="Z1060" s="1804"/>
      <c r="AA1060" s="1801"/>
      <c r="AB1060" s="1804"/>
      <c r="AC1060" s="1801"/>
    </row>
    <row r="1061">
      <c r="A1061" s="1801"/>
      <c r="B1061" s="1801"/>
      <c r="C1061" s="1794"/>
      <c r="D1061" s="1802"/>
      <c r="E1061" s="1803"/>
      <c r="F1061" s="1801"/>
      <c r="G1061" s="1801"/>
      <c r="H1061" s="1801"/>
      <c r="I1061" s="1801"/>
      <c r="J1061" s="1801"/>
      <c r="K1061" s="1804"/>
      <c r="L1061" s="1804"/>
      <c r="M1061" s="1804"/>
      <c r="N1061" s="1804"/>
      <c r="O1061" s="1805"/>
      <c r="P1061" s="1804"/>
      <c r="Q1061" s="1806"/>
      <c r="R1061" s="1804"/>
      <c r="S1061" s="1801"/>
      <c r="T1061" s="1804"/>
      <c r="U1061" s="1801"/>
      <c r="V1061" s="1801"/>
      <c r="W1061" s="1807"/>
      <c r="X1061" s="1801"/>
      <c r="Y1061" s="1801"/>
      <c r="Z1061" s="1804"/>
      <c r="AA1061" s="1801"/>
      <c r="AB1061" s="1804"/>
      <c r="AC1061" s="1801"/>
    </row>
    <row r="1062">
      <c r="A1062" s="1801"/>
      <c r="B1062" s="1801"/>
      <c r="C1062" s="1794"/>
      <c r="D1062" s="1802"/>
      <c r="E1062" s="1803"/>
      <c r="F1062" s="1801"/>
      <c r="G1062" s="1801"/>
      <c r="H1062" s="1801"/>
      <c r="I1062" s="1801"/>
      <c r="J1062" s="1801"/>
      <c r="K1062" s="1804"/>
      <c r="L1062" s="1804"/>
      <c r="M1062" s="1804"/>
      <c r="N1062" s="1804"/>
      <c r="O1062" s="1805"/>
      <c r="P1062" s="1804"/>
      <c r="Q1062" s="1806"/>
      <c r="R1062" s="1804"/>
      <c r="S1062" s="1801"/>
      <c r="T1062" s="1804"/>
      <c r="U1062" s="1801"/>
      <c r="V1062" s="1801"/>
      <c r="W1062" s="1807"/>
      <c r="X1062" s="1801"/>
      <c r="Y1062" s="1801"/>
      <c r="Z1062" s="1804"/>
      <c r="AA1062" s="1801"/>
      <c r="AB1062" s="1804"/>
      <c r="AC1062" s="1801"/>
    </row>
    <row r="1063">
      <c r="A1063" s="1801"/>
      <c r="B1063" s="1801"/>
      <c r="C1063" s="1794"/>
      <c r="D1063" s="1802"/>
      <c r="E1063" s="1803"/>
      <c r="F1063" s="1801"/>
      <c r="G1063" s="1801"/>
      <c r="H1063" s="1801"/>
      <c r="I1063" s="1801"/>
      <c r="J1063" s="1801"/>
      <c r="K1063" s="1804"/>
      <c r="L1063" s="1804"/>
      <c r="M1063" s="1804"/>
      <c r="N1063" s="1804"/>
      <c r="O1063" s="1805"/>
      <c r="P1063" s="1804"/>
      <c r="Q1063" s="1806"/>
      <c r="R1063" s="1804"/>
      <c r="S1063" s="1801"/>
      <c r="T1063" s="1804"/>
      <c r="U1063" s="1801"/>
      <c r="V1063" s="1801"/>
      <c r="W1063" s="1807"/>
      <c r="X1063" s="1801"/>
      <c r="Y1063" s="1801"/>
      <c r="Z1063" s="1804"/>
      <c r="AA1063" s="1801"/>
      <c r="AB1063" s="1804"/>
      <c r="AC1063" s="1801"/>
    </row>
    <row r="1064">
      <c r="A1064" s="1801"/>
      <c r="B1064" s="1801"/>
      <c r="C1064" s="1794"/>
      <c r="D1064" s="1802"/>
      <c r="E1064" s="1803"/>
      <c r="F1064" s="1801"/>
      <c r="G1064" s="1801"/>
      <c r="H1064" s="1801"/>
      <c r="I1064" s="1801"/>
      <c r="J1064" s="1801"/>
      <c r="K1064" s="1804"/>
      <c r="L1064" s="1804"/>
      <c r="M1064" s="1804"/>
      <c r="N1064" s="1804"/>
      <c r="O1064" s="1805"/>
      <c r="P1064" s="1804"/>
      <c r="Q1064" s="1806"/>
      <c r="R1064" s="1804"/>
      <c r="S1064" s="1801"/>
      <c r="T1064" s="1804"/>
      <c r="U1064" s="1801"/>
      <c r="V1064" s="1801"/>
      <c r="W1064" s="1807"/>
      <c r="X1064" s="1801"/>
      <c r="Y1064" s="1801"/>
      <c r="Z1064" s="1804"/>
      <c r="AA1064" s="1801"/>
      <c r="AB1064" s="1804"/>
      <c r="AC1064" s="1801"/>
    </row>
    <row r="1065">
      <c r="A1065" s="1801"/>
      <c r="B1065" s="1801"/>
      <c r="C1065" s="1794"/>
      <c r="D1065" s="1802"/>
      <c r="E1065" s="1803"/>
      <c r="F1065" s="1801"/>
      <c r="G1065" s="1801"/>
      <c r="H1065" s="1801"/>
      <c r="I1065" s="1801"/>
      <c r="J1065" s="1801"/>
      <c r="K1065" s="1804"/>
      <c r="L1065" s="1804"/>
      <c r="M1065" s="1804"/>
      <c r="N1065" s="1804"/>
      <c r="O1065" s="1805"/>
      <c r="P1065" s="1804"/>
      <c r="Q1065" s="1806"/>
      <c r="R1065" s="1804"/>
      <c r="S1065" s="1801"/>
      <c r="T1065" s="1804"/>
      <c r="U1065" s="1801"/>
      <c r="V1065" s="1801"/>
      <c r="W1065" s="1807"/>
      <c r="X1065" s="1801"/>
      <c r="Y1065" s="1801"/>
      <c r="Z1065" s="1804"/>
      <c r="AA1065" s="1801"/>
      <c r="AB1065" s="1804"/>
      <c r="AC1065" s="1801"/>
    </row>
    <row r="1066">
      <c r="A1066" s="1801"/>
      <c r="B1066" s="1801"/>
      <c r="C1066" s="1794"/>
      <c r="D1066" s="1802"/>
      <c r="E1066" s="1803"/>
      <c r="F1066" s="1801"/>
      <c r="G1066" s="1801"/>
      <c r="H1066" s="1801"/>
      <c r="I1066" s="1801"/>
      <c r="J1066" s="1801"/>
      <c r="K1066" s="1804"/>
      <c r="L1066" s="1804"/>
      <c r="M1066" s="1804"/>
      <c r="N1066" s="1804"/>
      <c r="O1066" s="1805"/>
      <c r="P1066" s="1804"/>
      <c r="Q1066" s="1806"/>
      <c r="R1066" s="1804"/>
      <c r="S1066" s="1801"/>
      <c r="T1066" s="1804"/>
      <c r="U1066" s="1801"/>
      <c r="V1066" s="1801"/>
      <c r="W1066" s="1807"/>
      <c r="X1066" s="1801"/>
      <c r="Y1066" s="1801"/>
      <c r="Z1066" s="1804"/>
      <c r="AA1066" s="1801"/>
      <c r="AB1066" s="1804"/>
      <c r="AC1066" s="1801"/>
    </row>
    <row r="1067">
      <c r="A1067" s="1801"/>
      <c r="B1067" s="1801"/>
      <c r="C1067" s="1794"/>
      <c r="D1067" s="1802"/>
      <c r="E1067" s="1803"/>
      <c r="F1067" s="1801"/>
      <c r="G1067" s="1801"/>
      <c r="H1067" s="1801"/>
      <c r="I1067" s="1801"/>
      <c r="J1067" s="1801"/>
      <c r="K1067" s="1804"/>
      <c r="L1067" s="1804"/>
      <c r="M1067" s="1804"/>
      <c r="N1067" s="1804"/>
      <c r="O1067" s="1805"/>
      <c r="P1067" s="1804"/>
      <c r="Q1067" s="1806"/>
      <c r="R1067" s="1804"/>
      <c r="S1067" s="1801"/>
      <c r="T1067" s="1804"/>
      <c r="U1067" s="1801"/>
      <c r="V1067" s="1801"/>
      <c r="W1067" s="1807"/>
      <c r="X1067" s="1801"/>
      <c r="Y1067" s="1801"/>
      <c r="Z1067" s="1804"/>
      <c r="AA1067" s="1801"/>
      <c r="AB1067" s="1804"/>
      <c r="AC1067" s="1801"/>
    </row>
    <row r="1068">
      <c r="A1068" s="1801"/>
      <c r="B1068" s="1801"/>
      <c r="C1068" s="1794"/>
      <c r="D1068" s="1802"/>
      <c r="E1068" s="1803"/>
      <c r="F1068" s="1801"/>
      <c r="G1068" s="1801"/>
      <c r="H1068" s="1801"/>
      <c r="I1068" s="1801"/>
      <c r="J1068" s="1801"/>
      <c r="K1068" s="1804"/>
      <c r="L1068" s="1804"/>
      <c r="M1068" s="1804"/>
      <c r="N1068" s="1804"/>
      <c r="O1068" s="1805"/>
      <c r="P1068" s="1804"/>
      <c r="Q1068" s="1806"/>
      <c r="R1068" s="1804"/>
      <c r="S1068" s="1801"/>
      <c r="T1068" s="1804"/>
      <c r="U1068" s="1801"/>
      <c r="V1068" s="1801"/>
      <c r="W1068" s="1807"/>
      <c r="X1068" s="1801"/>
      <c r="Y1068" s="1801"/>
      <c r="Z1068" s="1804"/>
      <c r="AA1068" s="1801"/>
      <c r="AB1068" s="1804"/>
      <c r="AC1068" s="1801"/>
    </row>
    <row r="1069">
      <c r="A1069" s="1801"/>
      <c r="B1069" s="1801"/>
      <c r="C1069" s="1794"/>
      <c r="D1069" s="1802"/>
      <c r="E1069" s="1803"/>
      <c r="F1069" s="1801"/>
      <c r="G1069" s="1801"/>
      <c r="H1069" s="1801"/>
      <c r="I1069" s="1801"/>
      <c r="J1069" s="1801"/>
      <c r="K1069" s="1804"/>
      <c r="L1069" s="1804"/>
      <c r="M1069" s="1804"/>
      <c r="N1069" s="1804"/>
      <c r="O1069" s="1805"/>
      <c r="P1069" s="1804"/>
      <c r="Q1069" s="1806"/>
      <c r="R1069" s="1804"/>
      <c r="S1069" s="1801"/>
      <c r="T1069" s="1804"/>
      <c r="U1069" s="1801"/>
      <c r="V1069" s="1801"/>
      <c r="W1069" s="1807"/>
      <c r="X1069" s="1801"/>
      <c r="Y1069" s="1801"/>
      <c r="Z1069" s="1804"/>
      <c r="AA1069" s="1801"/>
      <c r="AB1069" s="1804"/>
      <c r="AC1069" s="1801"/>
    </row>
    <row r="1070">
      <c r="A1070" s="1801"/>
      <c r="B1070" s="1801"/>
      <c r="C1070" s="1794"/>
      <c r="D1070" s="1802"/>
      <c r="E1070" s="1803"/>
      <c r="F1070" s="1801"/>
      <c r="G1070" s="1801"/>
      <c r="H1070" s="1801"/>
      <c r="I1070" s="1801"/>
      <c r="J1070" s="1801"/>
      <c r="K1070" s="1804"/>
      <c r="L1070" s="1804"/>
      <c r="M1070" s="1804"/>
      <c r="N1070" s="1804"/>
      <c r="O1070" s="1805"/>
      <c r="P1070" s="1804"/>
      <c r="Q1070" s="1806"/>
      <c r="R1070" s="1804"/>
      <c r="S1070" s="1801"/>
      <c r="T1070" s="1804"/>
      <c r="U1070" s="1801"/>
      <c r="V1070" s="1801"/>
      <c r="W1070" s="1807"/>
      <c r="X1070" s="1801"/>
      <c r="Y1070" s="1801"/>
      <c r="Z1070" s="1804"/>
      <c r="AA1070" s="1801"/>
      <c r="AB1070" s="1804"/>
      <c r="AC1070" s="1801"/>
    </row>
    <row r="1071">
      <c r="A1071" s="1801"/>
      <c r="B1071" s="1801"/>
      <c r="C1071" s="1794"/>
      <c r="D1071" s="1802"/>
      <c r="E1071" s="1803"/>
      <c r="F1071" s="1801"/>
      <c r="G1071" s="1801"/>
      <c r="H1071" s="1801"/>
      <c r="I1071" s="1801"/>
      <c r="J1071" s="1801"/>
      <c r="K1071" s="1804"/>
      <c r="L1071" s="1804"/>
      <c r="M1071" s="1804"/>
      <c r="N1071" s="1804"/>
      <c r="O1071" s="1805"/>
      <c r="P1071" s="1804"/>
      <c r="Q1071" s="1806"/>
      <c r="R1071" s="1804"/>
      <c r="S1071" s="1801"/>
      <c r="T1071" s="1804"/>
      <c r="U1071" s="1801"/>
      <c r="V1071" s="1801"/>
      <c r="W1071" s="1807"/>
      <c r="X1071" s="1801"/>
      <c r="Y1071" s="1801"/>
      <c r="Z1071" s="1804"/>
      <c r="AA1071" s="1801"/>
      <c r="AB1071" s="1804"/>
      <c r="AC1071" s="1801"/>
    </row>
    <row r="1072">
      <c r="A1072" s="1801"/>
      <c r="B1072" s="1801"/>
      <c r="C1072" s="1794"/>
      <c r="D1072" s="1802"/>
      <c r="E1072" s="1803"/>
      <c r="F1072" s="1801"/>
      <c r="G1072" s="1801"/>
      <c r="H1072" s="1801"/>
      <c r="I1072" s="1801"/>
      <c r="J1072" s="1801"/>
      <c r="K1072" s="1804"/>
      <c r="L1072" s="1804"/>
      <c r="M1072" s="1804"/>
      <c r="N1072" s="1804"/>
      <c r="O1072" s="1805"/>
      <c r="P1072" s="1804"/>
      <c r="Q1072" s="1806"/>
      <c r="R1072" s="1804"/>
      <c r="S1072" s="1801"/>
      <c r="T1072" s="1804"/>
      <c r="U1072" s="1801"/>
      <c r="V1072" s="1801"/>
      <c r="W1072" s="1807"/>
      <c r="X1072" s="1801"/>
      <c r="Y1072" s="1801"/>
      <c r="Z1072" s="1804"/>
      <c r="AA1072" s="1801"/>
      <c r="AB1072" s="1804"/>
      <c r="AC1072" s="1801"/>
    </row>
    <row r="1073">
      <c r="A1073" s="1801"/>
      <c r="B1073" s="1801"/>
      <c r="C1073" s="1794"/>
      <c r="D1073" s="1802"/>
      <c r="E1073" s="1803"/>
      <c r="F1073" s="1801"/>
      <c r="G1073" s="1801"/>
      <c r="H1073" s="1801"/>
      <c r="I1073" s="1801"/>
      <c r="J1073" s="1801"/>
      <c r="K1073" s="1804"/>
      <c r="L1073" s="1804"/>
      <c r="M1073" s="1804"/>
      <c r="N1073" s="1804"/>
      <c r="O1073" s="1805"/>
      <c r="P1073" s="1804"/>
      <c r="Q1073" s="1806"/>
      <c r="R1073" s="1804"/>
      <c r="S1073" s="1801"/>
      <c r="T1073" s="1804"/>
      <c r="U1073" s="1801"/>
      <c r="V1073" s="1801"/>
      <c r="W1073" s="1807"/>
      <c r="X1073" s="1801"/>
      <c r="Y1073" s="1801"/>
      <c r="Z1073" s="1804"/>
      <c r="AA1073" s="1801"/>
      <c r="AB1073" s="1804"/>
      <c r="AC1073" s="1801"/>
    </row>
    <row r="1074">
      <c r="A1074" s="1801"/>
      <c r="B1074" s="1801"/>
      <c r="C1074" s="1794"/>
      <c r="D1074" s="1802"/>
      <c r="E1074" s="1803"/>
      <c r="F1074" s="1801"/>
      <c r="G1074" s="1801"/>
      <c r="H1074" s="1801"/>
      <c r="I1074" s="1801"/>
      <c r="J1074" s="1801"/>
      <c r="K1074" s="1804"/>
      <c r="L1074" s="1804"/>
      <c r="M1074" s="1804"/>
      <c r="N1074" s="1804"/>
      <c r="O1074" s="1805"/>
      <c r="P1074" s="1804"/>
      <c r="Q1074" s="1806"/>
      <c r="R1074" s="1804"/>
      <c r="S1074" s="1801"/>
      <c r="T1074" s="1804"/>
      <c r="U1074" s="1801"/>
      <c r="V1074" s="1801"/>
      <c r="W1074" s="1807"/>
      <c r="X1074" s="1801"/>
      <c r="Y1074" s="1801"/>
      <c r="Z1074" s="1804"/>
      <c r="AA1074" s="1801"/>
      <c r="AB1074" s="1804"/>
      <c r="AC1074" s="1801"/>
    </row>
    <row r="1075">
      <c r="A1075" s="1801"/>
      <c r="B1075" s="1801"/>
      <c r="C1075" s="1794"/>
      <c r="D1075" s="1802"/>
      <c r="E1075" s="1803"/>
      <c r="F1075" s="1801"/>
      <c r="G1075" s="1801"/>
      <c r="H1075" s="1801"/>
      <c r="I1075" s="1801"/>
      <c r="J1075" s="1801"/>
      <c r="K1075" s="1804"/>
      <c r="L1075" s="1804"/>
      <c r="M1075" s="1804"/>
      <c r="N1075" s="1804"/>
      <c r="O1075" s="1805"/>
      <c r="P1075" s="1804"/>
      <c r="Q1075" s="1806"/>
      <c r="R1075" s="1804"/>
      <c r="S1075" s="1801"/>
      <c r="T1075" s="1804"/>
      <c r="U1075" s="1801"/>
      <c r="V1075" s="1801"/>
      <c r="W1075" s="1807"/>
      <c r="X1075" s="1801"/>
      <c r="Y1075" s="1801"/>
      <c r="Z1075" s="1804"/>
      <c r="AA1075" s="1801"/>
      <c r="AB1075" s="1804"/>
      <c r="AC1075" s="1801"/>
    </row>
    <row r="1076">
      <c r="A1076" s="1801"/>
      <c r="B1076" s="1801"/>
      <c r="C1076" s="1794"/>
      <c r="D1076" s="1802"/>
      <c r="E1076" s="1803"/>
      <c r="F1076" s="1801"/>
      <c r="G1076" s="1801"/>
      <c r="H1076" s="1801"/>
      <c r="I1076" s="1801"/>
      <c r="J1076" s="1801"/>
      <c r="K1076" s="1804"/>
      <c r="L1076" s="1804"/>
      <c r="M1076" s="1804"/>
      <c r="N1076" s="1804"/>
      <c r="O1076" s="1805"/>
      <c r="P1076" s="1804"/>
      <c r="Q1076" s="1806"/>
      <c r="R1076" s="1804"/>
      <c r="S1076" s="1801"/>
      <c r="T1076" s="1804"/>
      <c r="U1076" s="1801"/>
      <c r="V1076" s="1801"/>
      <c r="W1076" s="1807"/>
      <c r="X1076" s="1801"/>
      <c r="Y1076" s="1801"/>
      <c r="Z1076" s="1804"/>
      <c r="AA1076" s="1801"/>
      <c r="AB1076" s="1804"/>
      <c r="AC1076" s="1801"/>
    </row>
    <row r="1077">
      <c r="A1077" s="1801"/>
      <c r="B1077" s="1801"/>
      <c r="C1077" s="1794"/>
      <c r="D1077" s="1802"/>
      <c r="E1077" s="1803"/>
      <c r="F1077" s="1801"/>
      <c r="G1077" s="1801"/>
      <c r="H1077" s="1801"/>
      <c r="I1077" s="1801"/>
      <c r="J1077" s="1801"/>
      <c r="K1077" s="1804"/>
      <c r="L1077" s="1804"/>
      <c r="M1077" s="1804"/>
      <c r="N1077" s="1804"/>
      <c r="O1077" s="1805"/>
      <c r="P1077" s="1804"/>
      <c r="Q1077" s="1806"/>
      <c r="R1077" s="1804"/>
      <c r="S1077" s="1801"/>
      <c r="T1077" s="1804"/>
      <c r="U1077" s="1801"/>
      <c r="V1077" s="1801"/>
      <c r="W1077" s="1807"/>
      <c r="X1077" s="1801"/>
      <c r="Y1077" s="1801"/>
      <c r="Z1077" s="1804"/>
      <c r="AA1077" s="1801"/>
      <c r="AB1077" s="1804"/>
      <c r="AC1077" s="1801"/>
    </row>
    <row r="1078">
      <c r="A1078" s="1801"/>
      <c r="B1078" s="1801"/>
      <c r="C1078" s="1794"/>
      <c r="D1078" s="1802"/>
      <c r="E1078" s="1803"/>
      <c r="F1078" s="1801"/>
      <c r="G1078" s="1801"/>
      <c r="H1078" s="1801"/>
      <c r="I1078" s="1801"/>
      <c r="J1078" s="1801"/>
      <c r="K1078" s="1804"/>
      <c r="L1078" s="1804"/>
      <c r="M1078" s="1804"/>
      <c r="N1078" s="1804"/>
      <c r="O1078" s="1805"/>
      <c r="P1078" s="1804"/>
      <c r="Q1078" s="1806"/>
      <c r="R1078" s="1804"/>
      <c r="S1078" s="1801"/>
      <c r="T1078" s="1804"/>
      <c r="U1078" s="1801"/>
      <c r="V1078" s="1801"/>
      <c r="W1078" s="1807"/>
      <c r="X1078" s="1801"/>
      <c r="Y1078" s="1801"/>
      <c r="Z1078" s="1804"/>
      <c r="AA1078" s="1801"/>
      <c r="AB1078" s="1804"/>
      <c r="AC1078" s="1801"/>
    </row>
    <row r="1079">
      <c r="A1079" s="1801"/>
      <c r="B1079" s="1801"/>
      <c r="C1079" s="1794"/>
      <c r="D1079" s="1802"/>
      <c r="E1079" s="1803"/>
      <c r="F1079" s="1801"/>
      <c r="G1079" s="1801"/>
      <c r="H1079" s="1801"/>
      <c r="I1079" s="1801"/>
      <c r="J1079" s="1801"/>
      <c r="K1079" s="1804"/>
      <c r="L1079" s="1804"/>
      <c r="M1079" s="1804"/>
      <c r="N1079" s="1804"/>
      <c r="O1079" s="1805"/>
      <c r="P1079" s="1804"/>
      <c r="Q1079" s="1806"/>
      <c r="R1079" s="1804"/>
      <c r="S1079" s="1801"/>
      <c r="T1079" s="1804"/>
      <c r="U1079" s="1801"/>
      <c r="V1079" s="1801"/>
      <c r="W1079" s="1807"/>
      <c r="X1079" s="1801"/>
      <c r="Y1079" s="1801"/>
      <c r="Z1079" s="1804"/>
      <c r="AA1079" s="1801"/>
      <c r="AB1079" s="1804"/>
      <c r="AC1079" s="1801"/>
    </row>
    <row r="1080">
      <c r="A1080" s="1801"/>
      <c r="B1080" s="1801"/>
      <c r="C1080" s="1794"/>
      <c r="D1080" s="1802"/>
      <c r="E1080" s="1803"/>
      <c r="F1080" s="1801"/>
      <c r="G1080" s="1801"/>
      <c r="H1080" s="1801"/>
      <c r="I1080" s="1801"/>
      <c r="J1080" s="1801"/>
      <c r="K1080" s="1804"/>
      <c r="L1080" s="1804"/>
      <c r="M1080" s="1804"/>
      <c r="N1080" s="1804"/>
      <c r="O1080" s="1805"/>
      <c r="P1080" s="1804"/>
      <c r="Q1080" s="1806"/>
      <c r="R1080" s="1804"/>
      <c r="S1080" s="1801"/>
      <c r="T1080" s="1804"/>
      <c r="U1080" s="1801"/>
      <c r="V1080" s="1801"/>
      <c r="W1080" s="1807"/>
      <c r="X1080" s="1801"/>
      <c r="Y1080" s="1801"/>
      <c r="Z1080" s="1804"/>
      <c r="AA1080" s="1801"/>
      <c r="AB1080" s="1804"/>
      <c r="AC1080" s="1801"/>
    </row>
    <row r="1081">
      <c r="A1081" s="1801"/>
      <c r="B1081" s="1801"/>
      <c r="C1081" s="1794"/>
      <c r="D1081" s="1802"/>
      <c r="E1081" s="1803"/>
      <c r="F1081" s="1801"/>
      <c r="G1081" s="1801"/>
      <c r="H1081" s="1801"/>
      <c r="I1081" s="1801"/>
      <c r="J1081" s="1801"/>
      <c r="K1081" s="1804"/>
      <c r="L1081" s="1804"/>
      <c r="M1081" s="1804"/>
      <c r="N1081" s="1804"/>
      <c r="O1081" s="1805"/>
      <c r="P1081" s="1804"/>
      <c r="Q1081" s="1806"/>
      <c r="R1081" s="1804"/>
      <c r="S1081" s="1801"/>
      <c r="T1081" s="1804"/>
      <c r="U1081" s="1801"/>
      <c r="V1081" s="1801"/>
      <c r="W1081" s="1807"/>
      <c r="X1081" s="1801"/>
      <c r="Y1081" s="1801"/>
      <c r="Z1081" s="1804"/>
      <c r="AA1081" s="1801"/>
      <c r="AB1081" s="1804"/>
      <c r="AC1081" s="1801"/>
    </row>
    <row r="1082">
      <c r="A1082" s="1801"/>
      <c r="B1082" s="1801"/>
      <c r="C1082" s="1794"/>
      <c r="D1082" s="1802"/>
      <c r="E1082" s="1803"/>
      <c r="F1082" s="1801"/>
      <c r="G1082" s="1801"/>
      <c r="H1082" s="1801"/>
      <c r="I1082" s="1801"/>
      <c r="J1082" s="1801"/>
      <c r="K1082" s="1804"/>
      <c r="L1082" s="1804"/>
      <c r="M1082" s="1804"/>
      <c r="N1082" s="1804"/>
      <c r="O1082" s="1805"/>
      <c r="P1082" s="1804"/>
      <c r="Q1082" s="1806"/>
      <c r="R1082" s="1804"/>
      <c r="S1082" s="1801"/>
      <c r="T1082" s="1804"/>
      <c r="U1082" s="1801"/>
      <c r="V1082" s="1801"/>
      <c r="W1082" s="1807"/>
      <c r="X1082" s="1801"/>
      <c r="Y1082" s="1801"/>
      <c r="Z1082" s="1804"/>
      <c r="AA1082" s="1801"/>
      <c r="AB1082" s="1804"/>
      <c r="AC1082" s="1801"/>
    </row>
    <row r="1083">
      <c r="A1083" s="1801"/>
      <c r="B1083" s="1801"/>
      <c r="C1083" s="1794"/>
      <c r="D1083" s="1802"/>
      <c r="E1083" s="1803"/>
      <c r="F1083" s="1801"/>
      <c r="G1083" s="1801"/>
      <c r="H1083" s="1801"/>
      <c r="I1083" s="1801"/>
      <c r="J1083" s="1801"/>
      <c r="K1083" s="1804"/>
      <c r="L1083" s="1804"/>
      <c r="M1083" s="1804"/>
      <c r="N1083" s="1804"/>
      <c r="O1083" s="1805"/>
      <c r="P1083" s="1804"/>
      <c r="Q1083" s="1806"/>
      <c r="R1083" s="1804"/>
      <c r="S1083" s="1801"/>
      <c r="T1083" s="1804"/>
      <c r="U1083" s="1801"/>
      <c r="V1083" s="1801"/>
      <c r="W1083" s="1807"/>
      <c r="X1083" s="1801"/>
      <c r="Y1083" s="1801"/>
      <c r="Z1083" s="1804"/>
      <c r="AA1083" s="1801"/>
      <c r="AB1083" s="1804"/>
      <c r="AC1083" s="1801"/>
    </row>
    <row r="1084">
      <c r="A1084" s="1801"/>
      <c r="B1084" s="1801"/>
      <c r="C1084" s="1794"/>
      <c r="D1084" s="1802"/>
      <c r="E1084" s="1803"/>
      <c r="F1084" s="1801"/>
      <c r="G1084" s="1801"/>
      <c r="H1084" s="1801"/>
      <c r="I1084" s="1801"/>
      <c r="J1084" s="1801"/>
      <c r="K1084" s="1804"/>
      <c r="L1084" s="1804"/>
      <c r="M1084" s="1804"/>
      <c r="N1084" s="1804"/>
      <c r="O1084" s="1805"/>
      <c r="P1084" s="1804"/>
      <c r="Q1084" s="1806"/>
      <c r="R1084" s="1804"/>
      <c r="S1084" s="1801"/>
      <c r="T1084" s="1804"/>
      <c r="U1084" s="1801"/>
      <c r="V1084" s="1801"/>
      <c r="W1084" s="1807"/>
      <c r="X1084" s="1801"/>
      <c r="Y1084" s="1801"/>
      <c r="Z1084" s="1804"/>
      <c r="AA1084" s="1801"/>
      <c r="AB1084" s="1804"/>
      <c r="AC1084" s="1801"/>
    </row>
    <row r="1085">
      <c r="A1085" s="1801"/>
      <c r="B1085" s="1801"/>
      <c r="C1085" s="1794"/>
      <c r="D1085" s="1802"/>
      <c r="E1085" s="1803"/>
      <c r="F1085" s="1801"/>
      <c r="G1085" s="1801"/>
      <c r="H1085" s="1801"/>
      <c r="I1085" s="1801"/>
      <c r="J1085" s="1801"/>
      <c r="K1085" s="1804"/>
      <c r="L1085" s="1804"/>
      <c r="M1085" s="1804"/>
      <c r="N1085" s="1804"/>
      <c r="O1085" s="1805"/>
      <c r="P1085" s="1804"/>
      <c r="Q1085" s="1806"/>
      <c r="R1085" s="1804"/>
      <c r="S1085" s="1801"/>
      <c r="T1085" s="1804"/>
      <c r="U1085" s="1801"/>
      <c r="V1085" s="1801"/>
      <c r="W1085" s="1807"/>
      <c r="X1085" s="1801"/>
      <c r="Y1085" s="1801"/>
      <c r="Z1085" s="1804"/>
      <c r="AA1085" s="1801"/>
      <c r="AB1085" s="1804"/>
      <c r="AC1085" s="1801"/>
    </row>
    <row r="1086">
      <c r="A1086" s="1801"/>
      <c r="B1086" s="1801"/>
      <c r="C1086" s="1794"/>
      <c r="D1086" s="1802"/>
      <c r="E1086" s="1803"/>
      <c r="F1086" s="1801"/>
      <c r="G1086" s="1801"/>
      <c r="H1086" s="1801"/>
      <c r="I1086" s="1801"/>
      <c r="J1086" s="1801"/>
      <c r="K1086" s="1804"/>
      <c r="L1086" s="1804"/>
      <c r="M1086" s="1804"/>
      <c r="N1086" s="1804"/>
      <c r="O1086" s="1805"/>
      <c r="P1086" s="1804"/>
      <c r="Q1086" s="1806"/>
      <c r="R1086" s="1804"/>
      <c r="S1086" s="1801"/>
      <c r="T1086" s="1804"/>
      <c r="U1086" s="1801"/>
      <c r="V1086" s="1801"/>
      <c r="W1086" s="1807"/>
      <c r="X1086" s="1801"/>
      <c r="Y1086" s="1801"/>
      <c r="Z1086" s="1804"/>
      <c r="AA1086" s="1801"/>
      <c r="AB1086" s="1804"/>
      <c r="AC1086" s="1801"/>
    </row>
    <row r="1087">
      <c r="A1087" s="1801"/>
      <c r="B1087" s="1801"/>
      <c r="C1087" s="1794"/>
      <c r="D1087" s="1802"/>
      <c r="E1087" s="1803"/>
      <c r="F1087" s="1801"/>
      <c r="G1087" s="1801"/>
      <c r="H1087" s="1801"/>
      <c r="I1087" s="1801"/>
      <c r="J1087" s="1801"/>
      <c r="K1087" s="1804"/>
      <c r="L1087" s="1804"/>
      <c r="M1087" s="1804"/>
      <c r="N1087" s="1804"/>
      <c r="O1087" s="1805"/>
      <c r="P1087" s="1804"/>
      <c r="Q1087" s="1806"/>
      <c r="R1087" s="1804"/>
      <c r="S1087" s="1801"/>
      <c r="T1087" s="1804"/>
      <c r="U1087" s="1801"/>
      <c r="V1087" s="1801"/>
      <c r="W1087" s="1807"/>
      <c r="X1087" s="1801"/>
      <c r="Y1087" s="1801"/>
      <c r="Z1087" s="1804"/>
      <c r="AA1087" s="1801"/>
      <c r="AB1087" s="1804"/>
      <c r="AC1087" s="1801"/>
    </row>
    <row r="1088">
      <c r="A1088" s="1801"/>
      <c r="B1088" s="1801"/>
      <c r="C1088" s="1794"/>
      <c r="D1088" s="1802"/>
      <c r="E1088" s="1803"/>
      <c r="F1088" s="1801"/>
      <c r="G1088" s="1801"/>
      <c r="H1088" s="1801"/>
      <c r="I1088" s="1801"/>
      <c r="J1088" s="1801"/>
      <c r="K1088" s="1804"/>
      <c r="L1088" s="1804"/>
      <c r="M1088" s="1804"/>
      <c r="N1088" s="1804"/>
      <c r="O1088" s="1805"/>
      <c r="P1088" s="1804"/>
      <c r="Q1088" s="1806"/>
      <c r="R1088" s="1804"/>
      <c r="S1088" s="1801"/>
      <c r="T1088" s="1804"/>
      <c r="U1088" s="1801"/>
      <c r="V1088" s="1801"/>
      <c r="W1088" s="1807"/>
      <c r="X1088" s="1801"/>
      <c r="Y1088" s="1801"/>
      <c r="Z1088" s="1804"/>
      <c r="AA1088" s="1801"/>
      <c r="AB1088" s="1804"/>
      <c r="AC1088" s="1801"/>
    </row>
    <row r="1089">
      <c r="A1089" s="1801"/>
      <c r="B1089" s="1801"/>
      <c r="C1089" s="1794"/>
      <c r="D1089" s="1802"/>
      <c r="E1089" s="1803"/>
      <c r="F1089" s="1801"/>
      <c r="G1089" s="1801"/>
      <c r="H1089" s="1801"/>
      <c r="I1089" s="1801"/>
      <c r="J1089" s="1801"/>
      <c r="K1089" s="1804"/>
      <c r="L1089" s="1804"/>
      <c r="M1089" s="1804"/>
      <c r="N1089" s="1804"/>
      <c r="O1089" s="1805"/>
      <c r="P1089" s="1804"/>
      <c r="Q1089" s="1806"/>
      <c r="R1089" s="1804"/>
      <c r="S1089" s="1801"/>
      <c r="T1089" s="1804"/>
      <c r="U1089" s="1801"/>
      <c r="V1089" s="1801"/>
      <c r="W1089" s="1807"/>
      <c r="X1089" s="1801"/>
      <c r="Y1089" s="1801"/>
      <c r="Z1089" s="1804"/>
      <c r="AA1089" s="1801"/>
      <c r="AB1089" s="1804"/>
      <c r="AC1089" s="1801"/>
    </row>
    <row r="1090">
      <c r="A1090" s="1801"/>
      <c r="B1090" s="1801"/>
      <c r="C1090" s="1794"/>
      <c r="D1090" s="1802"/>
      <c r="E1090" s="1803"/>
      <c r="F1090" s="1801"/>
      <c r="G1090" s="1801"/>
      <c r="H1090" s="1801"/>
      <c r="I1090" s="1801"/>
      <c r="J1090" s="1801"/>
      <c r="K1090" s="1804"/>
      <c r="L1090" s="1804"/>
      <c r="M1090" s="1804"/>
      <c r="N1090" s="1804"/>
      <c r="O1090" s="1805"/>
      <c r="P1090" s="1804"/>
      <c r="Q1090" s="1806"/>
      <c r="R1090" s="1804"/>
      <c r="S1090" s="1801"/>
      <c r="T1090" s="1804"/>
      <c r="U1090" s="1801"/>
      <c r="V1090" s="1801"/>
      <c r="W1090" s="1807"/>
      <c r="X1090" s="1801"/>
      <c r="Y1090" s="1801"/>
      <c r="Z1090" s="1804"/>
      <c r="AA1090" s="1801"/>
      <c r="AB1090" s="1804"/>
      <c r="AC1090" s="1801"/>
    </row>
    <row r="1091">
      <c r="A1091" s="1801"/>
      <c r="B1091" s="1801"/>
      <c r="C1091" s="1794"/>
      <c r="D1091" s="1802"/>
      <c r="E1091" s="1803"/>
      <c r="F1091" s="1801"/>
      <c r="G1091" s="1801"/>
      <c r="H1091" s="1801"/>
      <c r="I1091" s="1801"/>
      <c r="J1091" s="1801"/>
      <c r="K1091" s="1804"/>
      <c r="L1091" s="1804"/>
      <c r="M1091" s="1804"/>
      <c r="N1091" s="1804"/>
      <c r="O1091" s="1805"/>
      <c r="P1091" s="1804"/>
      <c r="Q1091" s="1806"/>
      <c r="R1091" s="1804"/>
      <c r="S1091" s="1801"/>
      <c r="T1091" s="1804"/>
      <c r="U1091" s="1801"/>
      <c r="V1091" s="1801"/>
      <c r="W1091" s="1807"/>
      <c r="X1091" s="1801"/>
      <c r="Y1091" s="1801"/>
      <c r="Z1091" s="1804"/>
      <c r="AA1091" s="1801"/>
      <c r="AB1091" s="1804"/>
      <c r="AC1091" s="1801"/>
    </row>
    <row r="1092">
      <c r="A1092" s="1801"/>
      <c r="B1092" s="1801"/>
      <c r="C1092" s="1794"/>
      <c r="D1092" s="1802"/>
      <c r="E1092" s="1803"/>
      <c r="F1092" s="1801"/>
      <c r="G1092" s="1801"/>
      <c r="H1092" s="1801"/>
      <c r="I1092" s="1801"/>
      <c r="J1092" s="1801"/>
      <c r="K1092" s="1804"/>
      <c r="L1092" s="1804"/>
      <c r="M1092" s="1804"/>
      <c r="N1092" s="1804"/>
      <c r="O1092" s="1805"/>
      <c r="P1092" s="1804"/>
      <c r="Q1092" s="1806"/>
      <c r="R1092" s="1804"/>
      <c r="S1092" s="1801"/>
      <c r="T1092" s="1804"/>
      <c r="U1092" s="1801"/>
      <c r="V1092" s="1801"/>
      <c r="W1092" s="1807"/>
      <c r="X1092" s="1801"/>
      <c r="Y1092" s="1801"/>
      <c r="Z1092" s="1804"/>
      <c r="AA1092" s="1801"/>
      <c r="AB1092" s="1804"/>
      <c r="AC1092" s="1801"/>
    </row>
    <row r="1093">
      <c r="A1093" s="1801"/>
      <c r="B1093" s="1801"/>
      <c r="C1093" s="1794"/>
      <c r="D1093" s="1802"/>
      <c r="E1093" s="1803"/>
      <c r="F1093" s="1801"/>
      <c r="G1093" s="1801"/>
      <c r="H1093" s="1801"/>
      <c r="I1093" s="1801"/>
      <c r="J1093" s="1801"/>
      <c r="K1093" s="1804"/>
      <c r="L1093" s="1804"/>
      <c r="M1093" s="1804"/>
      <c r="N1093" s="1804"/>
      <c r="O1093" s="1805"/>
      <c r="P1093" s="1804"/>
      <c r="Q1093" s="1806"/>
      <c r="R1093" s="1804"/>
      <c r="S1093" s="1801"/>
      <c r="T1093" s="1804"/>
      <c r="U1093" s="1801"/>
      <c r="V1093" s="1801"/>
      <c r="W1093" s="1807"/>
      <c r="X1093" s="1801"/>
      <c r="Y1093" s="1801"/>
      <c r="Z1093" s="1804"/>
      <c r="AA1093" s="1801"/>
      <c r="AB1093" s="1804"/>
      <c r="AC1093" s="1801"/>
    </row>
    <row r="1094">
      <c r="A1094" s="1801"/>
      <c r="B1094" s="1801"/>
      <c r="C1094" s="1794"/>
      <c r="D1094" s="1802"/>
      <c r="E1094" s="1803"/>
      <c r="F1094" s="1801"/>
      <c r="G1094" s="1801"/>
      <c r="H1094" s="1801"/>
      <c r="I1094" s="1801"/>
      <c r="J1094" s="1801"/>
      <c r="K1094" s="1804"/>
      <c r="L1094" s="1804"/>
      <c r="M1094" s="1804"/>
      <c r="N1094" s="1804"/>
      <c r="O1094" s="1805"/>
      <c r="P1094" s="1804"/>
      <c r="Q1094" s="1806"/>
      <c r="R1094" s="1804"/>
      <c r="S1094" s="1801"/>
      <c r="T1094" s="1804"/>
      <c r="U1094" s="1801"/>
      <c r="V1094" s="1801"/>
      <c r="W1094" s="1807"/>
      <c r="X1094" s="1801"/>
      <c r="Y1094" s="1801"/>
      <c r="Z1094" s="1804"/>
      <c r="AA1094" s="1801"/>
      <c r="AB1094" s="1804"/>
      <c r="AC1094" s="1801"/>
    </row>
    <row r="1095">
      <c r="A1095" s="1801"/>
      <c r="B1095" s="1801"/>
      <c r="C1095" s="1794"/>
      <c r="D1095" s="1802"/>
      <c r="E1095" s="1803"/>
      <c r="F1095" s="1801"/>
      <c r="G1095" s="1801"/>
      <c r="H1095" s="1801"/>
      <c r="I1095" s="1801"/>
      <c r="J1095" s="1801"/>
      <c r="K1095" s="1804"/>
      <c r="L1095" s="1804"/>
      <c r="M1095" s="1804"/>
      <c r="N1095" s="1804"/>
      <c r="O1095" s="1805"/>
      <c r="P1095" s="1804"/>
      <c r="Q1095" s="1806"/>
      <c r="R1095" s="1804"/>
      <c r="S1095" s="1801"/>
      <c r="T1095" s="1804"/>
      <c r="U1095" s="1801"/>
      <c r="V1095" s="1801"/>
      <c r="W1095" s="1807"/>
      <c r="X1095" s="1801"/>
      <c r="Y1095" s="1801"/>
      <c r="Z1095" s="1804"/>
      <c r="AA1095" s="1801"/>
      <c r="AB1095" s="1804"/>
      <c r="AC1095" s="1801"/>
    </row>
    <row r="1096">
      <c r="A1096" s="1801"/>
      <c r="B1096" s="1801"/>
      <c r="C1096" s="1794"/>
      <c r="D1096" s="1802"/>
      <c r="E1096" s="1803"/>
      <c r="F1096" s="1801"/>
      <c r="G1096" s="1801"/>
      <c r="H1096" s="1801"/>
      <c r="I1096" s="1801"/>
      <c r="J1096" s="1801"/>
      <c r="K1096" s="1804"/>
      <c r="L1096" s="1804"/>
      <c r="M1096" s="1804"/>
      <c r="N1096" s="1804"/>
      <c r="O1096" s="1805"/>
      <c r="P1096" s="1804"/>
      <c r="Q1096" s="1806"/>
      <c r="R1096" s="1804"/>
      <c r="S1096" s="1801"/>
      <c r="T1096" s="1804"/>
      <c r="U1096" s="1801"/>
      <c r="V1096" s="1801"/>
      <c r="W1096" s="1807"/>
      <c r="X1096" s="1801"/>
      <c r="Y1096" s="1801"/>
      <c r="Z1096" s="1804"/>
      <c r="AA1096" s="1801"/>
      <c r="AB1096" s="1804"/>
      <c r="AC1096" s="1801"/>
    </row>
    <row r="1097">
      <c r="A1097" s="1801"/>
      <c r="B1097" s="1801"/>
      <c r="C1097" s="1794"/>
      <c r="D1097" s="1802"/>
      <c r="E1097" s="1803"/>
      <c r="F1097" s="1801"/>
      <c r="G1097" s="1801"/>
      <c r="H1097" s="1801"/>
      <c r="I1097" s="1801"/>
      <c r="J1097" s="1801"/>
      <c r="K1097" s="1804"/>
      <c r="L1097" s="1804"/>
      <c r="M1097" s="1804"/>
      <c r="N1097" s="1804"/>
      <c r="O1097" s="1805"/>
      <c r="P1097" s="1804"/>
      <c r="Q1097" s="1806"/>
      <c r="R1097" s="1804"/>
      <c r="S1097" s="1801"/>
      <c r="T1097" s="1804"/>
      <c r="U1097" s="1801"/>
      <c r="V1097" s="1801"/>
      <c r="W1097" s="1807"/>
      <c r="X1097" s="1801"/>
      <c r="Y1097" s="1801"/>
      <c r="Z1097" s="1804"/>
      <c r="AA1097" s="1801"/>
      <c r="AB1097" s="1804"/>
      <c r="AC1097" s="1801"/>
    </row>
    <row r="1098">
      <c r="A1098" s="1801"/>
      <c r="B1098" s="1801"/>
      <c r="C1098" s="1794"/>
      <c r="D1098" s="1802"/>
      <c r="E1098" s="1803"/>
      <c r="F1098" s="1801"/>
      <c r="G1098" s="1801"/>
      <c r="H1098" s="1801"/>
      <c r="I1098" s="1801"/>
      <c r="J1098" s="1801"/>
      <c r="K1098" s="1804"/>
      <c r="L1098" s="1804"/>
      <c r="M1098" s="1804"/>
      <c r="N1098" s="1804"/>
      <c r="O1098" s="1805"/>
      <c r="P1098" s="1804"/>
      <c r="Q1098" s="1806"/>
      <c r="R1098" s="1804"/>
      <c r="S1098" s="1801"/>
      <c r="T1098" s="1804"/>
      <c r="U1098" s="1801"/>
      <c r="V1098" s="1801"/>
      <c r="W1098" s="1807"/>
      <c r="X1098" s="1801"/>
      <c r="Y1098" s="1801"/>
      <c r="Z1098" s="1804"/>
      <c r="AA1098" s="1801"/>
      <c r="AB1098" s="1804"/>
      <c r="AC1098" s="1801"/>
    </row>
    <row r="1099">
      <c r="A1099" s="1801"/>
      <c r="B1099" s="1801"/>
      <c r="C1099" s="1794"/>
      <c r="D1099" s="1802"/>
      <c r="E1099" s="1803"/>
      <c r="F1099" s="1801"/>
      <c r="G1099" s="1801"/>
      <c r="H1099" s="1801"/>
      <c r="I1099" s="1801"/>
      <c r="J1099" s="1801"/>
      <c r="K1099" s="1804"/>
      <c r="L1099" s="1804"/>
      <c r="M1099" s="1804"/>
      <c r="N1099" s="1804"/>
      <c r="O1099" s="1805"/>
      <c r="P1099" s="1804"/>
      <c r="Q1099" s="1806"/>
      <c r="R1099" s="1804"/>
      <c r="S1099" s="1801"/>
      <c r="T1099" s="1804"/>
      <c r="U1099" s="1801"/>
      <c r="V1099" s="1801"/>
      <c r="W1099" s="1807"/>
      <c r="X1099" s="1801"/>
      <c r="Y1099" s="1801"/>
      <c r="Z1099" s="1804"/>
      <c r="AA1099" s="1801"/>
      <c r="AB1099" s="1804"/>
      <c r="AC1099" s="1801"/>
    </row>
    <row r="1100">
      <c r="A1100" s="1801"/>
      <c r="B1100" s="1801"/>
      <c r="C1100" s="1794"/>
      <c r="D1100" s="1802"/>
      <c r="E1100" s="1803"/>
      <c r="F1100" s="1801"/>
      <c r="G1100" s="1801"/>
      <c r="H1100" s="1801"/>
      <c r="I1100" s="1801"/>
      <c r="J1100" s="1801"/>
      <c r="K1100" s="1804"/>
      <c r="L1100" s="1804"/>
      <c r="M1100" s="1804"/>
      <c r="N1100" s="1804"/>
      <c r="O1100" s="1805"/>
      <c r="P1100" s="1804"/>
      <c r="Q1100" s="1806"/>
      <c r="R1100" s="1804"/>
      <c r="S1100" s="1801"/>
      <c r="T1100" s="1804"/>
      <c r="U1100" s="1801"/>
      <c r="V1100" s="1801"/>
      <c r="W1100" s="1807"/>
      <c r="X1100" s="1801"/>
      <c r="Y1100" s="1801"/>
      <c r="Z1100" s="1804"/>
      <c r="AA1100" s="1801"/>
      <c r="AB1100" s="1804"/>
      <c r="AC1100" s="1801"/>
    </row>
    <row r="1101">
      <c r="A1101" s="1801"/>
      <c r="B1101" s="1801"/>
      <c r="C1101" s="1794"/>
      <c r="D1101" s="1802"/>
      <c r="E1101" s="1803"/>
      <c r="F1101" s="1801"/>
      <c r="G1101" s="1801"/>
      <c r="H1101" s="1801"/>
      <c r="I1101" s="1801"/>
      <c r="J1101" s="1801"/>
      <c r="K1101" s="1804"/>
      <c r="L1101" s="1804"/>
      <c r="M1101" s="1804"/>
      <c r="N1101" s="1804"/>
      <c r="O1101" s="1805"/>
      <c r="P1101" s="1804"/>
      <c r="Q1101" s="1806"/>
      <c r="R1101" s="1804"/>
      <c r="S1101" s="1801"/>
      <c r="T1101" s="1804"/>
      <c r="U1101" s="1801"/>
      <c r="V1101" s="1801"/>
      <c r="W1101" s="1807"/>
      <c r="X1101" s="1801"/>
      <c r="Y1101" s="1801"/>
      <c r="Z1101" s="1804"/>
      <c r="AA1101" s="1801"/>
      <c r="AB1101" s="1804"/>
      <c r="AC1101" s="1801"/>
    </row>
    <row r="1102">
      <c r="A1102" s="1801"/>
      <c r="B1102" s="1801"/>
      <c r="C1102" s="1794"/>
      <c r="D1102" s="1802"/>
      <c r="E1102" s="1803"/>
      <c r="F1102" s="1801"/>
      <c r="G1102" s="1801"/>
      <c r="H1102" s="1801"/>
      <c r="I1102" s="1801"/>
      <c r="J1102" s="1801"/>
      <c r="K1102" s="1804"/>
      <c r="L1102" s="1804"/>
      <c r="M1102" s="1804"/>
      <c r="N1102" s="1804"/>
      <c r="O1102" s="1805"/>
      <c r="P1102" s="1804"/>
      <c r="Q1102" s="1806"/>
      <c r="R1102" s="1804"/>
      <c r="S1102" s="1801"/>
      <c r="T1102" s="1804"/>
      <c r="U1102" s="1801"/>
      <c r="V1102" s="1801"/>
      <c r="W1102" s="1807"/>
      <c r="X1102" s="1801"/>
      <c r="Y1102" s="1801"/>
      <c r="Z1102" s="1804"/>
      <c r="AA1102" s="1801"/>
      <c r="AB1102" s="1804"/>
      <c r="AC1102" s="1801"/>
    </row>
    <row r="1103">
      <c r="A1103" s="1801"/>
      <c r="B1103" s="1801"/>
      <c r="C1103" s="1794"/>
      <c r="D1103" s="1802"/>
      <c r="E1103" s="1803"/>
      <c r="F1103" s="1801"/>
      <c r="G1103" s="1801"/>
      <c r="H1103" s="1801"/>
      <c r="I1103" s="1801"/>
      <c r="J1103" s="1801"/>
      <c r="K1103" s="1804"/>
      <c r="L1103" s="1804"/>
      <c r="M1103" s="1804"/>
      <c r="N1103" s="1804"/>
      <c r="O1103" s="1805"/>
      <c r="P1103" s="1804"/>
      <c r="Q1103" s="1806"/>
      <c r="R1103" s="1804"/>
      <c r="S1103" s="1801"/>
      <c r="T1103" s="1804"/>
      <c r="U1103" s="1801"/>
      <c r="V1103" s="1801"/>
      <c r="W1103" s="1807"/>
      <c r="X1103" s="1801"/>
      <c r="Y1103" s="1801"/>
      <c r="Z1103" s="1804"/>
      <c r="AA1103" s="1801"/>
      <c r="AB1103" s="1804"/>
      <c r="AC1103" s="1801"/>
    </row>
    <row r="1104">
      <c r="A1104" s="1801"/>
      <c r="B1104" s="1801"/>
      <c r="C1104" s="1794"/>
      <c r="D1104" s="1802"/>
      <c r="E1104" s="1803"/>
      <c r="F1104" s="1801"/>
      <c r="G1104" s="1801"/>
      <c r="H1104" s="1801"/>
      <c r="I1104" s="1801"/>
      <c r="J1104" s="1801"/>
      <c r="K1104" s="1804"/>
      <c r="L1104" s="1804"/>
      <c r="M1104" s="1804"/>
      <c r="N1104" s="1804"/>
      <c r="O1104" s="1805"/>
      <c r="P1104" s="1804"/>
      <c r="Q1104" s="1806"/>
      <c r="R1104" s="1804"/>
      <c r="S1104" s="1801"/>
      <c r="T1104" s="1804"/>
      <c r="U1104" s="1801"/>
      <c r="V1104" s="1801"/>
      <c r="W1104" s="1807"/>
      <c r="X1104" s="1801"/>
      <c r="Y1104" s="1801"/>
      <c r="Z1104" s="1804"/>
      <c r="AA1104" s="1801"/>
      <c r="AB1104" s="1804"/>
      <c r="AC1104" s="1801"/>
    </row>
    <row r="1105">
      <c r="A1105" s="1801"/>
      <c r="B1105" s="1801"/>
      <c r="C1105" s="1794"/>
      <c r="D1105" s="1802"/>
      <c r="E1105" s="1803"/>
      <c r="F1105" s="1801"/>
      <c r="G1105" s="1801"/>
      <c r="H1105" s="1801"/>
      <c r="I1105" s="1801"/>
      <c r="J1105" s="1801"/>
      <c r="K1105" s="1804"/>
      <c r="L1105" s="1804"/>
      <c r="M1105" s="1804"/>
      <c r="N1105" s="1804"/>
      <c r="O1105" s="1805"/>
      <c r="P1105" s="1804"/>
      <c r="Q1105" s="1806"/>
      <c r="R1105" s="1804"/>
      <c r="S1105" s="1801"/>
      <c r="T1105" s="1804"/>
      <c r="U1105" s="1801"/>
      <c r="V1105" s="1801"/>
      <c r="W1105" s="1807"/>
      <c r="X1105" s="1801"/>
      <c r="Y1105" s="1801"/>
      <c r="Z1105" s="1804"/>
      <c r="AA1105" s="1801"/>
      <c r="AB1105" s="1804"/>
      <c r="AC1105" s="1801"/>
    </row>
    <row r="1106">
      <c r="A1106" s="1801"/>
      <c r="B1106" s="1801"/>
      <c r="C1106" s="1794"/>
      <c r="D1106" s="1802"/>
      <c r="E1106" s="1803"/>
      <c r="F1106" s="1801"/>
      <c r="G1106" s="1801"/>
      <c r="H1106" s="1801"/>
      <c r="I1106" s="1801"/>
      <c r="J1106" s="1801"/>
      <c r="K1106" s="1804"/>
      <c r="L1106" s="1804"/>
      <c r="M1106" s="1804"/>
      <c r="N1106" s="1804"/>
      <c r="O1106" s="1805"/>
      <c r="P1106" s="1804"/>
      <c r="Q1106" s="1806"/>
      <c r="R1106" s="1804"/>
      <c r="S1106" s="1801"/>
      <c r="T1106" s="1804"/>
      <c r="U1106" s="1801"/>
      <c r="V1106" s="1801"/>
      <c r="W1106" s="1807"/>
      <c r="X1106" s="1801"/>
      <c r="Y1106" s="1801"/>
      <c r="Z1106" s="1804"/>
      <c r="AA1106" s="1801"/>
      <c r="AB1106" s="1804"/>
      <c r="AC1106" s="1801"/>
    </row>
    <row r="1107">
      <c r="A1107" s="1801"/>
      <c r="B1107" s="1801"/>
      <c r="C1107" s="1794"/>
      <c r="D1107" s="1802"/>
      <c r="E1107" s="1803"/>
      <c r="F1107" s="1801"/>
      <c r="G1107" s="1801"/>
      <c r="H1107" s="1801"/>
      <c r="I1107" s="1801"/>
      <c r="J1107" s="1801"/>
      <c r="K1107" s="1804"/>
      <c r="L1107" s="1804"/>
      <c r="M1107" s="1804"/>
      <c r="N1107" s="1804"/>
      <c r="O1107" s="1805"/>
      <c r="P1107" s="1804"/>
      <c r="Q1107" s="1806"/>
      <c r="R1107" s="1804"/>
      <c r="S1107" s="1801"/>
      <c r="T1107" s="1804"/>
      <c r="U1107" s="1801"/>
      <c r="V1107" s="1801"/>
      <c r="W1107" s="1807"/>
      <c r="X1107" s="1801"/>
      <c r="Y1107" s="1801"/>
      <c r="Z1107" s="1804"/>
      <c r="AA1107" s="1801"/>
      <c r="AB1107" s="1804"/>
      <c r="AC1107" s="1801"/>
    </row>
    <row r="1108">
      <c r="A1108" s="1801"/>
      <c r="B1108" s="1801"/>
      <c r="C1108" s="1794"/>
      <c r="D1108" s="1802"/>
      <c r="E1108" s="1803"/>
      <c r="F1108" s="1801"/>
      <c r="G1108" s="1801"/>
      <c r="H1108" s="1801"/>
      <c r="I1108" s="1801"/>
      <c r="J1108" s="1801"/>
      <c r="K1108" s="1804"/>
      <c r="L1108" s="1804"/>
      <c r="M1108" s="1804"/>
      <c r="N1108" s="1804"/>
      <c r="O1108" s="1805"/>
      <c r="P1108" s="1804"/>
      <c r="Q1108" s="1806"/>
      <c r="R1108" s="1804"/>
      <c r="S1108" s="1801"/>
      <c r="T1108" s="1804"/>
      <c r="U1108" s="1801"/>
      <c r="V1108" s="1801"/>
      <c r="W1108" s="1807"/>
      <c r="X1108" s="1801"/>
      <c r="Y1108" s="1801"/>
      <c r="Z1108" s="1804"/>
      <c r="AA1108" s="1801"/>
      <c r="AB1108" s="1804"/>
      <c r="AC1108" s="1801"/>
    </row>
    <row r="1109">
      <c r="A1109" s="1801"/>
      <c r="B1109" s="1801"/>
      <c r="C1109" s="1794"/>
      <c r="D1109" s="1802"/>
      <c r="E1109" s="1803"/>
      <c r="F1109" s="1801"/>
      <c r="G1109" s="1801"/>
      <c r="H1109" s="1801"/>
      <c r="I1109" s="1801"/>
      <c r="J1109" s="1801"/>
      <c r="K1109" s="1804"/>
      <c r="L1109" s="1804"/>
      <c r="M1109" s="1804"/>
      <c r="N1109" s="1804"/>
      <c r="O1109" s="1805"/>
      <c r="P1109" s="1804"/>
      <c r="Q1109" s="1806"/>
      <c r="R1109" s="1804"/>
      <c r="S1109" s="1801"/>
      <c r="T1109" s="1804"/>
      <c r="U1109" s="1801"/>
      <c r="V1109" s="1801"/>
      <c r="W1109" s="1807"/>
      <c r="X1109" s="1801"/>
      <c r="Y1109" s="1801"/>
      <c r="Z1109" s="1804"/>
      <c r="AA1109" s="1801"/>
      <c r="AB1109" s="1804"/>
      <c r="AC1109" s="1801"/>
    </row>
    <row r="1110">
      <c r="A1110" s="1801"/>
      <c r="B1110" s="1801"/>
      <c r="C1110" s="1794"/>
      <c r="D1110" s="1802"/>
      <c r="E1110" s="1803"/>
      <c r="F1110" s="1801"/>
      <c r="G1110" s="1801"/>
      <c r="H1110" s="1801"/>
      <c r="I1110" s="1801"/>
      <c r="J1110" s="1801"/>
      <c r="K1110" s="1804"/>
      <c r="L1110" s="1804"/>
      <c r="M1110" s="1804"/>
      <c r="N1110" s="1804"/>
      <c r="O1110" s="1805"/>
      <c r="P1110" s="1804"/>
      <c r="Q1110" s="1806"/>
      <c r="R1110" s="1804"/>
      <c r="S1110" s="1801"/>
      <c r="T1110" s="1804"/>
      <c r="U1110" s="1801"/>
      <c r="V1110" s="1801"/>
      <c r="W1110" s="1807"/>
      <c r="X1110" s="1801"/>
      <c r="Y1110" s="1801"/>
      <c r="Z1110" s="1804"/>
      <c r="AA1110" s="1801"/>
      <c r="AB1110" s="1804"/>
      <c r="AC1110" s="1801"/>
    </row>
    <row r="1111">
      <c r="A1111" s="1801"/>
      <c r="B1111" s="1801"/>
      <c r="C1111" s="1794"/>
      <c r="D1111" s="1802"/>
      <c r="E1111" s="1803"/>
      <c r="F1111" s="1801"/>
      <c r="G1111" s="1801"/>
      <c r="H1111" s="1801"/>
      <c r="I1111" s="1801"/>
      <c r="J1111" s="1801"/>
      <c r="K1111" s="1804"/>
      <c r="L1111" s="1804"/>
      <c r="M1111" s="1804"/>
      <c r="N1111" s="1804"/>
      <c r="O1111" s="1805"/>
      <c r="P1111" s="1804"/>
      <c r="Q1111" s="1806"/>
      <c r="R1111" s="1804"/>
      <c r="S1111" s="1801"/>
      <c r="T1111" s="1804"/>
      <c r="U1111" s="1801"/>
      <c r="V1111" s="1801"/>
      <c r="W1111" s="1807"/>
      <c r="X1111" s="1801"/>
      <c r="Y1111" s="1801"/>
      <c r="Z1111" s="1804"/>
      <c r="AA1111" s="1801"/>
      <c r="AB1111" s="1804"/>
      <c r="AC1111" s="1801"/>
    </row>
    <row r="1112">
      <c r="A1112" s="1801"/>
      <c r="B1112" s="1801"/>
      <c r="C1112" s="1794"/>
      <c r="D1112" s="1802"/>
      <c r="E1112" s="1803"/>
      <c r="F1112" s="1801"/>
      <c r="G1112" s="1801"/>
      <c r="H1112" s="1801"/>
      <c r="I1112" s="1801"/>
      <c r="J1112" s="1801"/>
      <c r="K1112" s="1804"/>
      <c r="L1112" s="1804"/>
      <c r="M1112" s="1804"/>
      <c r="N1112" s="1804"/>
      <c r="O1112" s="1805"/>
      <c r="P1112" s="1804"/>
      <c r="Q1112" s="1806"/>
      <c r="R1112" s="1804"/>
      <c r="S1112" s="1801"/>
      <c r="T1112" s="1804"/>
      <c r="U1112" s="1801"/>
      <c r="V1112" s="1801"/>
      <c r="W1112" s="1807"/>
      <c r="X1112" s="1801"/>
      <c r="Y1112" s="1801"/>
      <c r="Z1112" s="1804"/>
      <c r="AA1112" s="1801"/>
      <c r="AB1112" s="1804"/>
      <c r="AC1112" s="1801"/>
    </row>
    <row r="1113">
      <c r="A1113" s="1801"/>
      <c r="B1113" s="1801"/>
      <c r="C1113" s="1794"/>
      <c r="D1113" s="1802"/>
      <c r="E1113" s="1803"/>
      <c r="F1113" s="1801"/>
      <c r="G1113" s="1801"/>
      <c r="H1113" s="1801"/>
      <c r="I1113" s="1801"/>
      <c r="J1113" s="1801"/>
      <c r="K1113" s="1804"/>
      <c r="L1113" s="1804"/>
      <c r="M1113" s="1804"/>
      <c r="N1113" s="1804"/>
      <c r="O1113" s="1805"/>
      <c r="P1113" s="1804"/>
      <c r="Q1113" s="1806"/>
      <c r="R1113" s="1804"/>
      <c r="S1113" s="1801"/>
      <c r="T1113" s="1804"/>
      <c r="U1113" s="1801"/>
      <c r="V1113" s="1801"/>
      <c r="W1113" s="1807"/>
      <c r="X1113" s="1801"/>
      <c r="Y1113" s="1801"/>
      <c r="Z1113" s="1804"/>
      <c r="AA1113" s="1801"/>
      <c r="AB1113" s="1804"/>
      <c r="AC1113" s="1801"/>
    </row>
    <row r="1114">
      <c r="A1114" s="1801"/>
      <c r="B1114" s="1801"/>
      <c r="C1114" s="1794"/>
      <c r="D1114" s="1802"/>
      <c r="E1114" s="1803"/>
      <c r="F1114" s="1801"/>
      <c r="G1114" s="1801"/>
      <c r="H1114" s="1801"/>
      <c r="I1114" s="1801"/>
      <c r="J1114" s="1801"/>
      <c r="K1114" s="1804"/>
      <c r="L1114" s="1804"/>
      <c r="M1114" s="1804"/>
      <c r="N1114" s="1804"/>
      <c r="O1114" s="1805"/>
      <c r="P1114" s="1804"/>
      <c r="Q1114" s="1806"/>
      <c r="R1114" s="1804"/>
      <c r="S1114" s="1801"/>
      <c r="T1114" s="1804"/>
      <c r="U1114" s="1801"/>
      <c r="V1114" s="1801"/>
      <c r="W1114" s="1807"/>
      <c r="X1114" s="1801"/>
      <c r="Y1114" s="1801"/>
      <c r="Z1114" s="1804"/>
      <c r="AA1114" s="1801"/>
      <c r="AB1114" s="1804"/>
      <c r="AC1114" s="1801"/>
    </row>
    <row r="1115">
      <c r="A1115" s="1801"/>
      <c r="B1115" s="1801"/>
      <c r="C1115" s="1794"/>
      <c r="D1115" s="1802"/>
      <c r="E1115" s="1803"/>
      <c r="F1115" s="1801"/>
      <c r="G1115" s="1801"/>
      <c r="H1115" s="1801"/>
      <c r="I1115" s="1801"/>
      <c r="J1115" s="1801"/>
      <c r="K1115" s="1804"/>
      <c r="L1115" s="1804"/>
      <c r="M1115" s="1804"/>
      <c r="N1115" s="1804"/>
      <c r="O1115" s="1805"/>
      <c r="P1115" s="1804"/>
      <c r="Q1115" s="1806"/>
      <c r="R1115" s="1804"/>
      <c r="S1115" s="1801"/>
      <c r="T1115" s="1804"/>
      <c r="U1115" s="1801"/>
      <c r="V1115" s="1801"/>
      <c r="W1115" s="1807"/>
      <c r="X1115" s="1801"/>
      <c r="Y1115" s="1801"/>
      <c r="Z1115" s="1804"/>
      <c r="AA1115" s="1801"/>
      <c r="AB1115" s="1804"/>
      <c r="AC1115" s="1801"/>
    </row>
    <row r="1116">
      <c r="A1116" s="1801"/>
      <c r="B1116" s="1801"/>
      <c r="C1116" s="1794"/>
      <c r="D1116" s="1802"/>
      <c r="E1116" s="1803"/>
      <c r="F1116" s="1801"/>
      <c r="G1116" s="1801"/>
      <c r="H1116" s="1801"/>
      <c r="I1116" s="1801"/>
      <c r="J1116" s="1801"/>
      <c r="K1116" s="1804"/>
      <c r="L1116" s="1804"/>
      <c r="M1116" s="1804"/>
      <c r="N1116" s="1804"/>
      <c r="O1116" s="1805"/>
      <c r="P1116" s="1804"/>
      <c r="Q1116" s="1806"/>
      <c r="R1116" s="1804"/>
      <c r="S1116" s="1801"/>
      <c r="T1116" s="1804"/>
      <c r="U1116" s="1801"/>
      <c r="V1116" s="1801"/>
      <c r="W1116" s="1807"/>
      <c r="X1116" s="1801"/>
      <c r="Y1116" s="1801"/>
      <c r="Z1116" s="1804"/>
      <c r="AA1116" s="1801"/>
      <c r="AB1116" s="1804"/>
      <c r="AC1116" s="1801"/>
    </row>
    <row r="1117">
      <c r="A1117" s="1801"/>
      <c r="B1117" s="1801"/>
      <c r="C1117" s="1794"/>
      <c r="D1117" s="1802"/>
      <c r="E1117" s="1803"/>
      <c r="F1117" s="1801"/>
      <c r="G1117" s="1801"/>
      <c r="H1117" s="1801"/>
      <c r="I1117" s="1801"/>
      <c r="J1117" s="1801"/>
      <c r="K1117" s="1804"/>
      <c r="L1117" s="1804"/>
      <c r="M1117" s="1804"/>
      <c r="N1117" s="1804"/>
      <c r="O1117" s="1805"/>
      <c r="P1117" s="1804"/>
      <c r="Q1117" s="1806"/>
      <c r="R1117" s="1804"/>
      <c r="S1117" s="1801"/>
      <c r="T1117" s="1804"/>
      <c r="U1117" s="1801"/>
      <c r="V1117" s="1801"/>
      <c r="W1117" s="1807"/>
      <c r="X1117" s="1801"/>
      <c r="Y1117" s="1801"/>
      <c r="Z1117" s="1804"/>
      <c r="AA1117" s="1801"/>
      <c r="AB1117" s="1804"/>
      <c r="AC1117" s="1801"/>
    </row>
    <row r="1118">
      <c r="A1118" s="1801"/>
      <c r="B1118" s="1801"/>
      <c r="C1118" s="1794"/>
      <c r="D1118" s="1802"/>
      <c r="E1118" s="1803"/>
      <c r="F1118" s="1801"/>
      <c r="G1118" s="1801"/>
      <c r="H1118" s="1801"/>
      <c r="I1118" s="1801"/>
      <c r="J1118" s="1801"/>
      <c r="K1118" s="1804"/>
      <c r="L1118" s="1804"/>
      <c r="M1118" s="1804"/>
      <c r="N1118" s="1804"/>
      <c r="O1118" s="1805"/>
      <c r="P1118" s="1804"/>
      <c r="Q1118" s="1806"/>
      <c r="R1118" s="1804"/>
      <c r="S1118" s="1801"/>
      <c r="T1118" s="1804"/>
      <c r="U1118" s="1801"/>
      <c r="V1118" s="1801"/>
      <c r="W1118" s="1807"/>
      <c r="X1118" s="1801"/>
      <c r="Y1118" s="1801"/>
      <c r="Z1118" s="1804"/>
      <c r="AA1118" s="1801"/>
      <c r="AB1118" s="1804"/>
      <c r="AC1118" s="1801"/>
    </row>
    <row r="1119">
      <c r="A1119" s="1801"/>
      <c r="B1119" s="1801"/>
      <c r="C1119" s="1794"/>
      <c r="D1119" s="1802"/>
      <c r="E1119" s="1803"/>
      <c r="F1119" s="1801"/>
      <c r="G1119" s="1801"/>
      <c r="H1119" s="1801"/>
      <c r="I1119" s="1801"/>
      <c r="J1119" s="1801"/>
      <c r="K1119" s="1804"/>
      <c r="L1119" s="1804"/>
      <c r="M1119" s="1804"/>
      <c r="N1119" s="1804"/>
      <c r="O1119" s="1805"/>
      <c r="P1119" s="1804"/>
      <c r="Q1119" s="1806"/>
      <c r="R1119" s="1804"/>
      <c r="S1119" s="1801"/>
      <c r="T1119" s="1804"/>
      <c r="U1119" s="1801"/>
      <c r="V1119" s="1801"/>
      <c r="W1119" s="1807"/>
      <c r="X1119" s="1801"/>
      <c r="Y1119" s="1801"/>
      <c r="Z1119" s="1804"/>
      <c r="AA1119" s="1801"/>
      <c r="AB1119" s="1804"/>
      <c r="AC1119" s="1801"/>
    </row>
    <row r="1120">
      <c r="A1120" s="1801"/>
      <c r="B1120" s="1801"/>
      <c r="C1120" s="1794"/>
      <c r="D1120" s="1802"/>
      <c r="E1120" s="1803"/>
      <c r="F1120" s="1801"/>
      <c r="G1120" s="1801"/>
      <c r="H1120" s="1801"/>
      <c r="I1120" s="1801"/>
      <c r="J1120" s="1801"/>
      <c r="K1120" s="1804"/>
      <c r="L1120" s="1804"/>
      <c r="M1120" s="1804"/>
      <c r="N1120" s="1804"/>
      <c r="O1120" s="1805"/>
      <c r="P1120" s="1804"/>
      <c r="Q1120" s="1806"/>
      <c r="R1120" s="1804"/>
      <c r="S1120" s="1801"/>
      <c r="T1120" s="1804"/>
      <c r="U1120" s="1801"/>
      <c r="V1120" s="1801"/>
      <c r="W1120" s="1807"/>
      <c r="X1120" s="1801"/>
      <c r="Y1120" s="1801"/>
      <c r="Z1120" s="1804"/>
      <c r="AA1120" s="1801"/>
      <c r="AB1120" s="1804"/>
      <c r="AC1120" s="1801"/>
    </row>
    <row r="1121">
      <c r="A1121" s="1801"/>
      <c r="B1121" s="1801"/>
      <c r="C1121" s="1794"/>
      <c r="D1121" s="1802"/>
      <c r="E1121" s="1803"/>
      <c r="F1121" s="1801"/>
      <c r="G1121" s="1801"/>
      <c r="H1121" s="1801"/>
      <c r="I1121" s="1801"/>
      <c r="J1121" s="1801"/>
      <c r="K1121" s="1804"/>
      <c r="L1121" s="1804"/>
      <c r="M1121" s="1804"/>
      <c r="N1121" s="1804"/>
      <c r="O1121" s="1805"/>
      <c r="P1121" s="1804"/>
      <c r="Q1121" s="1806"/>
      <c r="R1121" s="1804"/>
      <c r="S1121" s="1801"/>
      <c r="T1121" s="1804"/>
      <c r="U1121" s="1801"/>
      <c r="V1121" s="1801"/>
      <c r="W1121" s="1807"/>
      <c r="X1121" s="1801"/>
      <c r="Y1121" s="1801"/>
      <c r="Z1121" s="1804"/>
      <c r="AA1121" s="1801"/>
      <c r="AB1121" s="1804"/>
      <c r="AC1121" s="1801"/>
    </row>
    <row r="1122">
      <c r="A1122" s="1801"/>
      <c r="B1122" s="1801"/>
      <c r="C1122" s="1794"/>
      <c r="D1122" s="1802"/>
      <c r="E1122" s="1803"/>
      <c r="F1122" s="1801"/>
      <c r="G1122" s="1801"/>
      <c r="H1122" s="1801"/>
      <c r="I1122" s="1801"/>
      <c r="J1122" s="1801"/>
      <c r="K1122" s="1804"/>
      <c r="L1122" s="1804"/>
      <c r="M1122" s="1804"/>
      <c r="N1122" s="1804"/>
      <c r="O1122" s="1805"/>
      <c r="P1122" s="1804"/>
      <c r="Q1122" s="1806"/>
      <c r="R1122" s="1804"/>
      <c r="S1122" s="1801"/>
      <c r="T1122" s="1804"/>
      <c r="U1122" s="1801"/>
      <c r="V1122" s="1801"/>
      <c r="W1122" s="1807"/>
      <c r="X1122" s="1801"/>
      <c r="Y1122" s="1801"/>
      <c r="Z1122" s="1804"/>
      <c r="AA1122" s="1801"/>
      <c r="AB1122" s="1804"/>
      <c r="AC1122" s="1801"/>
    </row>
    <row r="1123">
      <c r="A1123" s="1801"/>
      <c r="B1123" s="1801"/>
      <c r="C1123" s="1794"/>
      <c r="D1123" s="1802"/>
      <c r="E1123" s="1803"/>
      <c r="F1123" s="1801"/>
      <c r="G1123" s="1801"/>
      <c r="H1123" s="1801"/>
      <c r="I1123" s="1801"/>
      <c r="J1123" s="1801"/>
      <c r="K1123" s="1804"/>
      <c r="L1123" s="1804"/>
      <c r="M1123" s="1804"/>
      <c r="N1123" s="1804"/>
      <c r="O1123" s="1805"/>
      <c r="P1123" s="1804"/>
      <c r="Q1123" s="1806"/>
      <c r="R1123" s="1804"/>
      <c r="S1123" s="1801"/>
      <c r="T1123" s="1804"/>
      <c r="U1123" s="1801"/>
      <c r="V1123" s="1801"/>
      <c r="W1123" s="1807"/>
      <c r="X1123" s="1801"/>
      <c r="Y1123" s="1801"/>
      <c r="Z1123" s="1804"/>
      <c r="AA1123" s="1801"/>
      <c r="AB1123" s="1804"/>
      <c r="AC1123" s="1801"/>
    </row>
    <row r="1124">
      <c r="A1124" s="1801"/>
      <c r="B1124" s="1801"/>
      <c r="C1124" s="1794"/>
      <c r="D1124" s="1802"/>
      <c r="E1124" s="1803"/>
      <c r="F1124" s="1801"/>
      <c r="G1124" s="1801"/>
      <c r="H1124" s="1801"/>
      <c r="I1124" s="1801"/>
      <c r="J1124" s="1801"/>
      <c r="K1124" s="1804"/>
      <c r="L1124" s="1804"/>
      <c r="M1124" s="1804"/>
      <c r="N1124" s="1804"/>
      <c r="O1124" s="1805"/>
      <c r="P1124" s="1804"/>
      <c r="Q1124" s="1806"/>
      <c r="R1124" s="1804"/>
      <c r="S1124" s="1801"/>
      <c r="T1124" s="1804"/>
      <c r="U1124" s="1801"/>
      <c r="V1124" s="1801"/>
      <c r="W1124" s="1807"/>
      <c r="X1124" s="1801"/>
      <c r="Y1124" s="1801"/>
      <c r="Z1124" s="1804"/>
      <c r="AA1124" s="1801"/>
      <c r="AB1124" s="1804"/>
      <c r="AC1124" s="1801"/>
    </row>
    <row r="1125">
      <c r="A1125" s="1801"/>
      <c r="B1125" s="1801"/>
      <c r="C1125" s="1794"/>
      <c r="D1125" s="1802"/>
      <c r="E1125" s="1803"/>
      <c r="F1125" s="1801"/>
      <c r="G1125" s="1801"/>
      <c r="H1125" s="1801"/>
      <c r="I1125" s="1801"/>
      <c r="J1125" s="1801"/>
      <c r="K1125" s="1804"/>
      <c r="L1125" s="1804"/>
      <c r="M1125" s="1804"/>
      <c r="N1125" s="1804"/>
      <c r="O1125" s="1805"/>
      <c r="P1125" s="1804"/>
      <c r="Q1125" s="1806"/>
      <c r="R1125" s="1804"/>
      <c r="S1125" s="1801"/>
      <c r="T1125" s="1804"/>
      <c r="U1125" s="1801"/>
      <c r="V1125" s="1801"/>
      <c r="W1125" s="1807"/>
      <c r="X1125" s="1801"/>
      <c r="Y1125" s="1801"/>
      <c r="Z1125" s="1804"/>
      <c r="AA1125" s="1801"/>
      <c r="AB1125" s="1804"/>
      <c r="AC1125" s="1801"/>
    </row>
    <row r="1126">
      <c r="A1126" s="1801"/>
      <c r="B1126" s="1801"/>
      <c r="C1126" s="1794"/>
      <c r="D1126" s="1802"/>
      <c r="E1126" s="1803"/>
      <c r="F1126" s="1801"/>
      <c r="G1126" s="1801"/>
      <c r="H1126" s="1801"/>
      <c r="I1126" s="1801"/>
      <c r="J1126" s="1801"/>
      <c r="K1126" s="1804"/>
      <c r="L1126" s="1804"/>
      <c r="M1126" s="1804"/>
      <c r="N1126" s="1804"/>
      <c r="O1126" s="1805"/>
      <c r="P1126" s="1804"/>
      <c r="Q1126" s="1806"/>
      <c r="R1126" s="1804"/>
      <c r="S1126" s="1801"/>
      <c r="T1126" s="1804"/>
      <c r="U1126" s="1801"/>
      <c r="V1126" s="1801"/>
      <c r="W1126" s="1807"/>
      <c r="X1126" s="1801"/>
      <c r="Y1126" s="1801"/>
      <c r="Z1126" s="1804"/>
      <c r="AA1126" s="1801"/>
      <c r="AB1126" s="1804"/>
      <c r="AC1126" s="1801"/>
    </row>
    <row r="1127">
      <c r="A1127" s="1801"/>
      <c r="B1127" s="1801"/>
      <c r="C1127" s="1794"/>
      <c r="D1127" s="1802"/>
      <c r="E1127" s="1803"/>
      <c r="F1127" s="1801"/>
      <c r="G1127" s="1801"/>
      <c r="H1127" s="1801"/>
      <c r="I1127" s="1801"/>
      <c r="J1127" s="1801"/>
      <c r="K1127" s="1804"/>
      <c r="L1127" s="1804"/>
      <c r="M1127" s="1804"/>
      <c r="N1127" s="1804"/>
      <c r="O1127" s="1805"/>
      <c r="P1127" s="1804"/>
      <c r="Q1127" s="1806"/>
      <c r="R1127" s="1804"/>
      <c r="S1127" s="1801"/>
      <c r="T1127" s="1804"/>
      <c r="U1127" s="1801"/>
      <c r="V1127" s="1801"/>
      <c r="W1127" s="1807"/>
      <c r="X1127" s="1801"/>
      <c r="Y1127" s="1801"/>
      <c r="Z1127" s="1804"/>
      <c r="AA1127" s="1801"/>
      <c r="AB1127" s="1804"/>
      <c r="AC1127" s="1801"/>
    </row>
    <row r="1128">
      <c r="A1128" s="1801"/>
      <c r="B1128" s="1801"/>
      <c r="C1128" s="1794"/>
      <c r="D1128" s="1802"/>
      <c r="E1128" s="1803"/>
      <c r="F1128" s="1801"/>
      <c r="G1128" s="1801"/>
      <c r="H1128" s="1801"/>
      <c r="I1128" s="1801"/>
      <c r="J1128" s="1801"/>
      <c r="K1128" s="1804"/>
      <c r="L1128" s="1804"/>
      <c r="M1128" s="1804"/>
      <c r="N1128" s="1804"/>
      <c r="O1128" s="1805"/>
      <c r="P1128" s="1804"/>
      <c r="Q1128" s="1806"/>
      <c r="R1128" s="1804"/>
      <c r="S1128" s="1801"/>
      <c r="T1128" s="1804"/>
      <c r="U1128" s="1801"/>
      <c r="V1128" s="1801"/>
      <c r="W1128" s="1807"/>
      <c r="X1128" s="1801"/>
      <c r="Y1128" s="1801"/>
      <c r="Z1128" s="1804"/>
      <c r="AA1128" s="1801"/>
      <c r="AB1128" s="1804"/>
      <c r="AC1128" s="1801"/>
    </row>
    <row r="1129">
      <c r="A1129" s="1801"/>
      <c r="B1129" s="1801"/>
      <c r="C1129" s="1794"/>
      <c r="D1129" s="1802"/>
      <c r="E1129" s="1803"/>
      <c r="F1129" s="1801"/>
      <c r="G1129" s="1801"/>
      <c r="H1129" s="1801"/>
      <c r="I1129" s="1801"/>
      <c r="J1129" s="1801"/>
      <c r="K1129" s="1804"/>
      <c r="L1129" s="1804"/>
      <c r="M1129" s="1804"/>
      <c r="N1129" s="1804"/>
      <c r="O1129" s="1805"/>
      <c r="P1129" s="1804"/>
      <c r="Q1129" s="1806"/>
      <c r="R1129" s="1804"/>
      <c r="S1129" s="1801"/>
      <c r="T1129" s="1804"/>
      <c r="U1129" s="1801"/>
      <c r="V1129" s="1801"/>
      <c r="W1129" s="1807"/>
      <c r="X1129" s="1801"/>
      <c r="Y1129" s="1801"/>
      <c r="Z1129" s="1804"/>
      <c r="AA1129" s="1801"/>
      <c r="AB1129" s="1804"/>
      <c r="AC1129" s="1801"/>
    </row>
    <row r="1130">
      <c r="A1130" s="1801"/>
      <c r="B1130" s="1801"/>
      <c r="C1130" s="1794"/>
      <c r="D1130" s="1802"/>
      <c r="E1130" s="1803"/>
      <c r="F1130" s="1801"/>
      <c r="G1130" s="1801"/>
      <c r="H1130" s="1801"/>
      <c r="I1130" s="1801"/>
      <c r="J1130" s="1801"/>
      <c r="K1130" s="1804"/>
      <c r="L1130" s="1804"/>
      <c r="M1130" s="1804"/>
      <c r="N1130" s="1804"/>
      <c r="O1130" s="1805"/>
      <c r="P1130" s="1804"/>
      <c r="Q1130" s="1806"/>
      <c r="R1130" s="1804"/>
      <c r="S1130" s="1801"/>
      <c r="T1130" s="1804"/>
      <c r="U1130" s="1801"/>
      <c r="V1130" s="1801"/>
      <c r="W1130" s="1807"/>
      <c r="X1130" s="1801"/>
      <c r="Y1130" s="1801"/>
      <c r="Z1130" s="1804"/>
      <c r="AA1130" s="1801"/>
      <c r="AB1130" s="1804"/>
      <c r="AC1130" s="1801"/>
    </row>
    <row r="1131">
      <c r="A1131" s="1801"/>
      <c r="B1131" s="1801"/>
      <c r="C1131" s="1794"/>
      <c r="D1131" s="1802"/>
      <c r="E1131" s="1803"/>
      <c r="F1131" s="1801"/>
      <c r="G1131" s="1801"/>
      <c r="H1131" s="1801"/>
      <c r="I1131" s="1801"/>
      <c r="J1131" s="1801"/>
      <c r="K1131" s="1804"/>
      <c r="L1131" s="1804"/>
      <c r="M1131" s="1804"/>
      <c r="N1131" s="1804"/>
      <c r="O1131" s="1805"/>
      <c r="P1131" s="1804"/>
      <c r="Q1131" s="1806"/>
      <c r="R1131" s="1804"/>
      <c r="S1131" s="1801"/>
      <c r="T1131" s="1804"/>
      <c r="U1131" s="1801"/>
      <c r="V1131" s="1801"/>
      <c r="W1131" s="1807"/>
      <c r="X1131" s="1801"/>
      <c r="Y1131" s="1801"/>
      <c r="Z1131" s="1804"/>
      <c r="AA1131" s="1801"/>
      <c r="AB1131" s="1804"/>
      <c r="AC1131" s="1801"/>
    </row>
    <row r="1132">
      <c r="A1132" s="1801"/>
      <c r="B1132" s="1801"/>
      <c r="C1132" s="1794"/>
      <c r="D1132" s="1802"/>
      <c r="E1132" s="1803"/>
      <c r="F1132" s="1801"/>
      <c r="G1132" s="1801"/>
      <c r="H1132" s="1801"/>
      <c r="I1132" s="1801"/>
      <c r="J1132" s="1801"/>
      <c r="K1132" s="1804"/>
      <c r="L1132" s="1804"/>
      <c r="M1132" s="1804"/>
      <c r="N1132" s="1804"/>
      <c r="O1132" s="1805"/>
      <c r="P1132" s="1804"/>
      <c r="Q1132" s="1806"/>
      <c r="R1132" s="1804"/>
      <c r="S1132" s="1801"/>
      <c r="T1132" s="1804"/>
      <c r="U1132" s="1801"/>
      <c r="V1132" s="1801"/>
      <c r="W1132" s="1807"/>
      <c r="X1132" s="1801"/>
      <c r="Y1132" s="1801"/>
      <c r="Z1132" s="1804"/>
      <c r="AA1132" s="1801"/>
      <c r="AB1132" s="1804"/>
      <c r="AC1132" s="1801"/>
    </row>
    <row r="1133">
      <c r="A1133" s="1801"/>
      <c r="B1133" s="1801"/>
      <c r="C1133" s="1794"/>
      <c r="D1133" s="1802"/>
      <c r="E1133" s="1803"/>
      <c r="F1133" s="1801"/>
      <c r="G1133" s="1801"/>
      <c r="H1133" s="1801"/>
      <c r="I1133" s="1801"/>
      <c r="J1133" s="1801"/>
      <c r="K1133" s="1804"/>
      <c r="L1133" s="1804"/>
      <c r="M1133" s="1804"/>
      <c r="N1133" s="1804"/>
      <c r="O1133" s="1805"/>
      <c r="P1133" s="1804"/>
      <c r="Q1133" s="1806"/>
      <c r="R1133" s="1804"/>
      <c r="S1133" s="1801"/>
      <c r="T1133" s="1804"/>
      <c r="U1133" s="1801"/>
      <c r="V1133" s="1801"/>
      <c r="W1133" s="1807"/>
      <c r="X1133" s="1801"/>
      <c r="Y1133" s="1801"/>
      <c r="Z1133" s="1804"/>
      <c r="AA1133" s="1801"/>
      <c r="AB1133" s="1804"/>
      <c r="AC1133" s="1801"/>
    </row>
    <row r="1134">
      <c r="A1134" s="1801"/>
      <c r="B1134" s="1801"/>
      <c r="C1134" s="1794"/>
      <c r="D1134" s="1802"/>
      <c r="E1134" s="1803"/>
      <c r="F1134" s="1801"/>
      <c r="G1134" s="1801"/>
      <c r="H1134" s="1801"/>
      <c r="I1134" s="1801"/>
      <c r="J1134" s="1801"/>
      <c r="K1134" s="1804"/>
      <c r="L1134" s="1804"/>
      <c r="M1134" s="1804"/>
      <c r="N1134" s="1804"/>
      <c r="O1134" s="1805"/>
      <c r="P1134" s="1804"/>
      <c r="Q1134" s="1806"/>
      <c r="R1134" s="1804"/>
      <c r="S1134" s="1801"/>
      <c r="T1134" s="1804"/>
      <c r="U1134" s="1801"/>
      <c r="V1134" s="1801"/>
      <c r="W1134" s="1807"/>
      <c r="X1134" s="1801"/>
      <c r="Y1134" s="1801"/>
      <c r="Z1134" s="1804"/>
      <c r="AA1134" s="1801"/>
      <c r="AB1134" s="1804"/>
      <c r="AC1134" s="1801"/>
    </row>
    <row r="1135">
      <c r="A1135" s="1801"/>
      <c r="B1135" s="1801"/>
      <c r="C1135" s="1794"/>
      <c r="D1135" s="1802"/>
      <c r="E1135" s="1803"/>
      <c r="F1135" s="1801"/>
      <c r="G1135" s="1801"/>
      <c r="H1135" s="1801"/>
      <c r="I1135" s="1801"/>
      <c r="J1135" s="1801"/>
      <c r="K1135" s="1804"/>
      <c r="L1135" s="1804"/>
      <c r="M1135" s="1804"/>
      <c r="N1135" s="1804"/>
      <c r="O1135" s="1805"/>
      <c r="P1135" s="1804"/>
      <c r="Q1135" s="1806"/>
      <c r="R1135" s="1804"/>
      <c r="S1135" s="1801"/>
      <c r="T1135" s="1804"/>
      <c r="U1135" s="1801"/>
      <c r="V1135" s="1801"/>
      <c r="W1135" s="1807"/>
      <c r="X1135" s="1801"/>
      <c r="Y1135" s="1801"/>
      <c r="Z1135" s="1804"/>
      <c r="AA1135" s="1801"/>
      <c r="AB1135" s="1804"/>
      <c r="AC1135" s="1801"/>
    </row>
    <row r="1136">
      <c r="A1136" s="1801"/>
      <c r="B1136" s="1801"/>
      <c r="C1136" s="1794"/>
      <c r="D1136" s="1802"/>
      <c r="E1136" s="1803"/>
      <c r="F1136" s="1801"/>
      <c r="G1136" s="1801"/>
      <c r="H1136" s="1801"/>
      <c r="I1136" s="1801"/>
      <c r="J1136" s="1801"/>
      <c r="K1136" s="1804"/>
      <c r="L1136" s="1804"/>
      <c r="M1136" s="1804"/>
      <c r="N1136" s="1804"/>
      <c r="O1136" s="1805"/>
      <c r="P1136" s="1804"/>
      <c r="Q1136" s="1806"/>
      <c r="R1136" s="1804"/>
      <c r="S1136" s="1801"/>
      <c r="T1136" s="1804"/>
      <c r="U1136" s="1801"/>
      <c r="V1136" s="1801"/>
      <c r="W1136" s="1807"/>
      <c r="X1136" s="1801"/>
      <c r="Y1136" s="1801"/>
      <c r="Z1136" s="1804"/>
      <c r="AA1136" s="1801"/>
      <c r="AB1136" s="1804"/>
      <c r="AC1136" s="1801"/>
    </row>
    <row r="1137">
      <c r="A1137" s="1801"/>
      <c r="B1137" s="1801"/>
      <c r="C1137" s="1794"/>
      <c r="D1137" s="1802"/>
      <c r="E1137" s="1803"/>
      <c r="F1137" s="1801"/>
      <c r="G1137" s="1801"/>
      <c r="H1137" s="1801"/>
      <c r="I1137" s="1801"/>
      <c r="J1137" s="1801"/>
      <c r="K1137" s="1804"/>
      <c r="L1137" s="1804"/>
      <c r="M1137" s="1804"/>
      <c r="N1137" s="1804"/>
      <c r="O1137" s="1805"/>
      <c r="P1137" s="1804"/>
      <c r="Q1137" s="1806"/>
      <c r="R1137" s="1804"/>
      <c r="S1137" s="1801"/>
      <c r="T1137" s="1804"/>
      <c r="U1137" s="1801"/>
      <c r="V1137" s="1801"/>
      <c r="W1137" s="1807"/>
      <c r="X1137" s="1801"/>
      <c r="Y1137" s="1801"/>
      <c r="Z1137" s="1804"/>
      <c r="AA1137" s="1801"/>
      <c r="AB1137" s="1804"/>
      <c r="AC1137" s="1801"/>
    </row>
    <row r="1138">
      <c r="A1138" s="1801"/>
      <c r="B1138" s="1801"/>
      <c r="C1138" s="1794"/>
      <c r="D1138" s="1802"/>
      <c r="E1138" s="1803"/>
      <c r="F1138" s="1801"/>
      <c r="G1138" s="1801"/>
      <c r="H1138" s="1801"/>
      <c r="I1138" s="1801"/>
      <c r="J1138" s="1801"/>
      <c r="K1138" s="1804"/>
      <c r="L1138" s="1804"/>
      <c r="M1138" s="1804"/>
      <c r="N1138" s="1804"/>
      <c r="O1138" s="1805"/>
      <c r="P1138" s="1804"/>
      <c r="Q1138" s="1806"/>
      <c r="R1138" s="1804"/>
      <c r="S1138" s="1801"/>
      <c r="T1138" s="1804"/>
      <c r="U1138" s="1801"/>
      <c r="V1138" s="1801"/>
      <c r="W1138" s="1807"/>
      <c r="X1138" s="1801"/>
      <c r="Y1138" s="1801"/>
      <c r="Z1138" s="1804"/>
      <c r="AA1138" s="1801"/>
      <c r="AB1138" s="1804"/>
      <c r="AC1138" s="1801"/>
    </row>
    <row r="1139">
      <c r="A1139" s="1801"/>
      <c r="B1139" s="1801"/>
      <c r="C1139" s="1794"/>
      <c r="D1139" s="1802"/>
      <c r="E1139" s="1803"/>
      <c r="F1139" s="1801"/>
      <c r="G1139" s="1801"/>
      <c r="H1139" s="1801"/>
      <c r="I1139" s="1801"/>
      <c r="J1139" s="1801"/>
      <c r="K1139" s="1804"/>
      <c r="L1139" s="1804"/>
      <c r="M1139" s="1804"/>
      <c r="N1139" s="1804"/>
      <c r="O1139" s="1805"/>
      <c r="P1139" s="1804"/>
      <c r="Q1139" s="1806"/>
      <c r="R1139" s="1804"/>
      <c r="S1139" s="1801"/>
      <c r="T1139" s="1804"/>
      <c r="U1139" s="1801"/>
      <c r="V1139" s="1801"/>
      <c r="W1139" s="1807"/>
      <c r="X1139" s="1801"/>
      <c r="Y1139" s="1801"/>
      <c r="Z1139" s="1804"/>
      <c r="AA1139" s="1801"/>
      <c r="AB1139" s="1804"/>
      <c r="AC1139" s="1801"/>
    </row>
    <row r="1140">
      <c r="A1140" s="1801"/>
      <c r="B1140" s="1801"/>
      <c r="C1140" s="1794"/>
      <c r="D1140" s="1802"/>
      <c r="E1140" s="1803"/>
      <c r="F1140" s="1801"/>
      <c r="G1140" s="1801"/>
      <c r="H1140" s="1801"/>
      <c r="I1140" s="1801"/>
      <c r="J1140" s="1801"/>
      <c r="K1140" s="1804"/>
      <c r="L1140" s="1804"/>
      <c r="M1140" s="1804"/>
      <c r="N1140" s="1804"/>
      <c r="O1140" s="1805"/>
      <c r="P1140" s="1804"/>
      <c r="Q1140" s="1806"/>
      <c r="R1140" s="1804"/>
      <c r="S1140" s="1801"/>
      <c r="T1140" s="1804"/>
      <c r="U1140" s="1801"/>
      <c r="V1140" s="1801"/>
      <c r="W1140" s="1807"/>
      <c r="X1140" s="1801"/>
      <c r="Y1140" s="1801"/>
      <c r="Z1140" s="1804"/>
      <c r="AA1140" s="1801"/>
      <c r="AB1140" s="1804"/>
      <c r="AC1140" s="1801"/>
    </row>
    <row r="1141">
      <c r="A1141" s="1801"/>
      <c r="B1141" s="1801"/>
      <c r="C1141" s="1794"/>
      <c r="D1141" s="1802"/>
      <c r="E1141" s="1803"/>
      <c r="F1141" s="1801"/>
      <c r="G1141" s="1801"/>
      <c r="H1141" s="1801"/>
      <c r="I1141" s="1801"/>
      <c r="J1141" s="1801"/>
      <c r="K1141" s="1804"/>
      <c r="L1141" s="1804"/>
      <c r="M1141" s="1804"/>
      <c r="N1141" s="1804"/>
      <c r="O1141" s="1805"/>
      <c r="P1141" s="1804"/>
      <c r="Q1141" s="1806"/>
      <c r="R1141" s="1804"/>
      <c r="S1141" s="1801"/>
      <c r="T1141" s="1804"/>
      <c r="U1141" s="1801"/>
      <c r="V1141" s="1801"/>
      <c r="W1141" s="1807"/>
      <c r="X1141" s="1801"/>
      <c r="Y1141" s="1801"/>
      <c r="Z1141" s="1804"/>
      <c r="AA1141" s="1801"/>
      <c r="AB1141" s="1804"/>
      <c r="AC1141" s="1801"/>
    </row>
    <row r="1142">
      <c r="A1142" s="1801"/>
      <c r="B1142" s="1801"/>
      <c r="C1142" s="1794"/>
      <c r="D1142" s="1802"/>
      <c r="E1142" s="1803"/>
      <c r="F1142" s="1801"/>
      <c r="G1142" s="1801"/>
      <c r="H1142" s="1801"/>
      <c r="I1142" s="1801"/>
      <c r="J1142" s="1801"/>
      <c r="K1142" s="1804"/>
      <c r="L1142" s="1804"/>
      <c r="M1142" s="1804"/>
      <c r="N1142" s="1804"/>
      <c r="O1142" s="1805"/>
      <c r="P1142" s="1804"/>
      <c r="Q1142" s="1806"/>
      <c r="R1142" s="1804"/>
      <c r="S1142" s="1801"/>
      <c r="T1142" s="1804"/>
      <c r="U1142" s="1801"/>
      <c r="V1142" s="1801"/>
      <c r="W1142" s="1807"/>
      <c r="X1142" s="1801"/>
      <c r="Y1142" s="1801"/>
      <c r="Z1142" s="1804"/>
      <c r="AA1142" s="1801"/>
      <c r="AB1142" s="1804"/>
      <c r="AC1142" s="1801"/>
    </row>
    <row r="1143">
      <c r="A1143" s="1801"/>
      <c r="B1143" s="1801"/>
      <c r="C1143" s="1794"/>
      <c r="D1143" s="1802"/>
      <c r="E1143" s="1803"/>
      <c r="F1143" s="1801"/>
      <c r="G1143" s="1801"/>
      <c r="H1143" s="1801"/>
      <c r="I1143" s="1801"/>
      <c r="J1143" s="1801"/>
      <c r="K1143" s="1804"/>
      <c r="L1143" s="1804"/>
      <c r="M1143" s="1804"/>
      <c r="N1143" s="1804"/>
      <c r="O1143" s="1805"/>
      <c r="P1143" s="1804"/>
      <c r="Q1143" s="1806"/>
      <c r="R1143" s="1804"/>
      <c r="S1143" s="1801"/>
      <c r="T1143" s="1804"/>
      <c r="U1143" s="1801"/>
      <c r="V1143" s="1801"/>
      <c r="W1143" s="1807"/>
      <c r="X1143" s="1801"/>
      <c r="Y1143" s="1801"/>
      <c r="Z1143" s="1804"/>
      <c r="AA1143" s="1801"/>
      <c r="AB1143" s="1804"/>
      <c r="AC1143" s="1801"/>
    </row>
    <row r="1144">
      <c r="A1144" s="1801"/>
      <c r="B1144" s="1801"/>
      <c r="C1144" s="1794"/>
      <c r="D1144" s="1802"/>
      <c r="E1144" s="1803"/>
      <c r="F1144" s="1801"/>
      <c r="G1144" s="1801"/>
      <c r="H1144" s="1801"/>
      <c r="I1144" s="1801"/>
      <c r="J1144" s="1801"/>
      <c r="K1144" s="1804"/>
      <c r="L1144" s="1804"/>
      <c r="M1144" s="1804"/>
      <c r="N1144" s="1804"/>
      <c r="O1144" s="1805"/>
      <c r="P1144" s="1804"/>
      <c r="Q1144" s="1806"/>
      <c r="R1144" s="1804"/>
      <c r="S1144" s="1801"/>
      <c r="T1144" s="1804"/>
      <c r="U1144" s="1801"/>
      <c r="V1144" s="1801"/>
      <c r="W1144" s="1807"/>
      <c r="X1144" s="1801"/>
      <c r="Y1144" s="1801"/>
      <c r="Z1144" s="1804"/>
      <c r="AA1144" s="1801"/>
      <c r="AB1144" s="1804"/>
      <c r="AC1144" s="1801"/>
    </row>
    <row r="1145">
      <c r="A1145" s="1801"/>
      <c r="B1145" s="1801"/>
      <c r="C1145" s="1794"/>
      <c r="D1145" s="1802"/>
      <c r="E1145" s="1803"/>
      <c r="F1145" s="1801"/>
      <c r="G1145" s="1801"/>
      <c r="H1145" s="1801"/>
      <c r="I1145" s="1801"/>
      <c r="J1145" s="1801"/>
      <c r="K1145" s="1804"/>
      <c r="L1145" s="1804"/>
      <c r="M1145" s="1804"/>
      <c r="N1145" s="1804"/>
      <c r="O1145" s="1805"/>
      <c r="P1145" s="1804"/>
      <c r="Q1145" s="1806"/>
      <c r="R1145" s="1804"/>
      <c r="S1145" s="1801"/>
      <c r="T1145" s="1804"/>
      <c r="U1145" s="1801"/>
      <c r="V1145" s="1801"/>
      <c r="W1145" s="1807"/>
      <c r="X1145" s="1801"/>
      <c r="Y1145" s="1801"/>
      <c r="Z1145" s="1804"/>
      <c r="AA1145" s="1801"/>
      <c r="AB1145" s="1804"/>
      <c r="AC1145" s="1801"/>
    </row>
    <row r="1146">
      <c r="A1146" s="1801"/>
      <c r="B1146" s="1801"/>
      <c r="C1146" s="1794"/>
      <c r="D1146" s="1802"/>
      <c r="E1146" s="1803"/>
      <c r="F1146" s="1801"/>
      <c r="G1146" s="1801"/>
      <c r="H1146" s="1801"/>
      <c r="I1146" s="1801"/>
      <c r="J1146" s="1801"/>
      <c r="K1146" s="1804"/>
      <c r="L1146" s="1804"/>
      <c r="M1146" s="1804"/>
      <c r="N1146" s="1804"/>
      <c r="O1146" s="1805"/>
      <c r="P1146" s="1804"/>
      <c r="Q1146" s="1806"/>
      <c r="R1146" s="1804"/>
      <c r="S1146" s="1801"/>
      <c r="T1146" s="1804"/>
      <c r="U1146" s="1801"/>
      <c r="V1146" s="1801"/>
      <c r="W1146" s="1807"/>
      <c r="X1146" s="1801"/>
      <c r="Y1146" s="1801"/>
      <c r="Z1146" s="1804"/>
      <c r="AA1146" s="1801"/>
      <c r="AB1146" s="1804"/>
      <c r="AC1146" s="1801"/>
    </row>
    <row r="1147">
      <c r="A1147" s="1801"/>
      <c r="B1147" s="1801"/>
      <c r="C1147" s="1794"/>
      <c r="D1147" s="1802"/>
      <c r="E1147" s="1803"/>
      <c r="F1147" s="1801"/>
      <c r="G1147" s="1801"/>
      <c r="H1147" s="1801"/>
      <c r="I1147" s="1801"/>
      <c r="J1147" s="1801"/>
      <c r="K1147" s="1804"/>
      <c r="L1147" s="1804"/>
      <c r="M1147" s="1804"/>
      <c r="N1147" s="1804"/>
      <c r="O1147" s="1805"/>
      <c r="P1147" s="1804"/>
      <c r="Q1147" s="1806"/>
      <c r="R1147" s="1804"/>
      <c r="S1147" s="1801"/>
      <c r="T1147" s="1804"/>
      <c r="U1147" s="1801"/>
      <c r="V1147" s="1801"/>
      <c r="W1147" s="1807"/>
      <c r="X1147" s="1801"/>
      <c r="Y1147" s="1801"/>
      <c r="Z1147" s="1804"/>
      <c r="AA1147" s="1801"/>
      <c r="AB1147" s="1804"/>
      <c r="AC1147" s="1801"/>
    </row>
    <row r="1148">
      <c r="A1148" s="1801"/>
      <c r="B1148" s="1801"/>
      <c r="C1148" s="1794"/>
      <c r="D1148" s="1802"/>
      <c r="E1148" s="1803"/>
      <c r="F1148" s="1801"/>
      <c r="G1148" s="1801"/>
      <c r="H1148" s="1801"/>
      <c r="I1148" s="1801"/>
      <c r="J1148" s="1801"/>
      <c r="K1148" s="1804"/>
      <c r="L1148" s="1804"/>
      <c r="M1148" s="1804"/>
      <c r="N1148" s="1804"/>
      <c r="O1148" s="1805"/>
      <c r="P1148" s="1804"/>
      <c r="Q1148" s="1806"/>
      <c r="R1148" s="1804"/>
      <c r="S1148" s="1801"/>
      <c r="T1148" s="1804"/>
      <c r="U1148" s="1801"/>
      <c r="V1148" s="1801"/>
      <c r="W1148" s="1807"/>
      <c r="X1148" s="1801"/>
      <c r="Y1148" s="1801"/>
      <c r="Z1148" s="1804"/>
      <c r="AA1148" s="1801"/>
      <c r="AB1148" s="1804"/>
      <c r="AC1148" s="1801"/>
    </row>
    <row r="1149">
      <c r="A1149" s="1801"/>
      <c r="B1149" s="1801"/>
      <c r="C1149" s="1794"/>
      <c r="D1149" s="1802"/>
      <c r="E1149" s="1803"/>
      <c r="F1149" s="1801"/>
      <c r="G1149" s="1801"/>
      <c r="H1149" s="1801"/>
      <c r="I1149" s="1801"/>
      <c r="J1149" s="1801"/>
      <c r="K1149" s="1804"/>
      <c r="L1149" s="1804"/>
      <c r="M1149" s="1804"/>
      <c r="N1149" s="1804"/>
      <c r="O1149" s="1805"/>
      <c r="P1149" s="1804"/>
      <c r="Q1149" s="1806"/>
      <c r="R1149" s="1804"/>
      <c r="S1149" s="1801"/>
      <c r="T1149" s="1804"/>
      <c r="U1149" s="1801"/>
      <c r="V1149" s="1801"/>
      <c r="W1149" s="1807"/>
      <c r="X1149" s="1801"/>
      <c r="Y1149" s="1801"/>
      <c r="Z1149" s="1804"/>
      <c r="AA1149" s="1801"/>
      <c r="AB1149" s="1804"/>
      <c r="AC1149" s="1801"/>
    </row>
    <row r="1150">
      <c r="A1150" s="1801"/>
      <c r="B1150" s="1801"/>
      <c r="C1150" s="1794"/>
      <c r="D1150" s="1802"/>
      <c r="E1150" s="1803"/>
      <c r="F1150" s="1801"/>
      <c r="G1150" s="1801"/>
      <c r="H1150" s="1801"/>
      <c r="I1150" s="1801"/>
      <c r="J1150" s="1801"/>
      <c r="K1150" s="1804"/>
      <c r="L1150" s="1804"/>
      <c r="M1150" s="1804"/>
      <c r="N1150" s="1804"/>
      <c r="O1150" s="1805"/>
      <c r="P1150" s="1804"/>
      <c r="Q1150" s="1806"/>
      <c r="R1150" s="1804"/>
      <c r="S1150" s="1801"/>
      <c r="T1150" s="1804"/>
      <c r="U1150" s="1801"/>
      <c r="V1150" s="1801"/>
      <c r="W1150" s="1807"/>
      <c r="X1150" s="1801"/>
      <c r="Y1150" s="1801"/>
      <c r="Z1150" s="1804"/>
      <c r="AA1150" s="1801"/>
      <c r="AB1150" s="1804"/>
      <c r="AC1150" s="1801"/>
    </row>
    <row r="1151">
      <c r="A1151" s="1801"/>
      <c r="B1151" s="1801"/>
      <c r="C1151" s="1794"/>
      <c r="D1151" s="1802"/>
      <c r="E1151" s="1803"/>
      <c r="F1151" s="1801"/>
      <c r="G1151" s="1801"/>
      <c r="H1151" s="1801"/>
      <c r="I1151" s="1801"/>
      <c r="J1151" s="1801"/>
      <c r="K1151" s="1804"/>
      <c r="L1151" s="1804"/>
      <c r="M1151" s="1804"/>
      <c r="N1151" s="1804"/>
      <c r="O1151" s="1805"/>
      <c r="P1151" s="1804"/>
      <c r="Q1151" s="1806"/>
      <c r="R1151" s="1804"/>
      <c r="S1151" s="1801"/>
      <c r="T1151" s="1804"/>
      <c r="U1151" s="1801"/>
      <c r="V1151" s="1801"/>
      <c r="W1151" s="1807"/>
      <c r="X1151" s="1801"/>
      <c r="Y1151" s="1801"/>
      <c r="Z1151" s="1804"/>
      <c r="AA1151" s="1801"/>
      <c r="AB1151" s="1804"/>
      <c r="AC1151" s="1801"/>
    </row>
    <row r="1152">
      <c r="A1152" s="1801"/>
      <c r="B1152" s="1801"/>
      <c r="C1152" s="1794"/>
      <c r="D1152" s="1802"/>
      <c r="E1152" s="1803"/>
      <c r="F1152" s="1801"/>
      <c r="G1152" s="1801"/>
      <c r="H1152" s="1801"/>
      <c r="I1152" s="1801"/>
      <c r="J1152" s="1801"/>
      <c r="K1152" s="1804"/>
      <c r="L1152" s="1804"/>
      <c r="M1152" s="1804"/>
      <c r="N1152" s="1804"/>
      <c r="O1152" s="1805"/>
      <c r="P1152" s="1804"/>
      <c r="Q1152" s="1806"/>
      <c r="R1152" s="1804"/>
      <c r="S1152" s="1801"/>
      <c r="T1152" s="1804"/>
      <c r="U1152" s="1801"/>
      <c r="V1152" s="1801"/>
      <c r="W1152" s="1807"/>
      <c r="X1152" s="1801"/>
      <c r="Y1152" s="1801"/>
      <c r="Z1152" s="1804"/>
      <c r="AA1152" s="1801"/>
      <c r="AB1152" s="1804"/>
      <c r="AC1152" s="1801"/>
    </row>
    <row r="1153">
      <c r="A1153" s="1801"/>
      <c r="B1153" s="1801"/>
      <c r="C1153" s="1794"/>
      <c r="D1153" s="1802"/>
      <c r="E1153" s="1803"/>
      <c r="F1153" s="1801"/>
      <c r="G1153" s="1801"/>
      <c r="H1153" s="1801"/>
      <c r="I1153" s="1801"/>
      <c r="J1153" s="1801"/>
      <c r="K1153" s="1804"/>
      <c r="L1153" s="1804"/>
      <c r="M1153" s="1804"/>
      <c r="N1153" s="1804"/>
      <c r="O1153" s="1805"/>
      <c r="P1153" s="1804"/>
      <c r="Q1153" s="1806"/>
      <c r="R1153" s="1804"/>
      <c r="S1153" s="1801"/>
      <c r="T1153" s="1804"/>
      <c r="U1153" s="1801"/>
      <c r="V1153" s="1801"/>
      <c r="W1153" s="1807"/>
      <c r="X1153" s="1801"/>
      <c r="Y1153" s="1801"/>
      <c r="Z1153" s="1804"/>
      <c r="AA1153" s="1801"/>
      <c r="AB1153" s="1804"/>
      <c r="AC1153" s="1801"/>
    </row>
    <row r="1154">
      <c r="A1154" s="1801"/>
      <c r="B1154" s="1801"/>
      <c r="C1154" s="1794"/>
      <c r="D1154" s="1802"/>
      <c r="E1154" s="1803"/>
      <c r="F1154" s="1801"/>
      <c r="G1154" s="1801"/>
      <c r="H1154" s="1801"/>
      <c r="I1154" s="1801"/>
      <c r="J1154" s="1801"/>
      <c r="K1154" s="1804"/>
      <c r="L1154" s="1804"/>
      <c r="M1154" s="1804"/>
      <c r="N1154" s="1804"/>
      <c r="O1154" s="1805"/>
      <c r="P1154" s="1804"/>
      <c r="Q1154" s="1806"/>
      <c r="R1154" s="1804"/>
      <c r="S1154" s="1801"/>
      <c r="T1154" s="1804"/>
      <c r="U1154" s="1801"/>
      <c r="V1154" s="1801"/>
      <c r="W1154" s="1807"/>
      <c r="X1154" s="1801"/>
      <c r="Y1154" s="1801"/>
      <c r="Z1154" s="1804"/>
      <c r="AA1154" s="1801"/>
      <c r="AB1154" s="1804"/>
      <c r="AC1154" s="1801"/>
    </row>
    <row r="1155">
      <c r="A1155" s="1801"/>
      <c r="B1155" s="1801"/>
      <c r="C1155" s="1794"/>
      <c r="D1155" s="1802"/>
      <c r="E1155" s="1803"/>
      <c r="F1155" s="1801"/>
      <c r="G1155" s="1801"/>
      <c r="H1155" s="1801"/>
      <c r="I1155" s="1801"/>
      <c r="J1155" s="1801"/>
      <c r="K1155" s="1804"/>
      <c r="L1155" s="1804"/>
      <c r="M1155" s="1804"/>
      <c r="N1155" s="1804"/>
      <c r="O1155" s="1805"/>
      <c r="P1155" s="1804"/>
      <c r="Q1155" s="1806"/>
      <c r="R1155" s="1804"/>
      <c r="S1155" s="1801"/>
      <c r="T1155" s="1804"/>
      <c r="U1155" s="1801"/>
      <c r="V1155" s="1801"/>
      <c r="W1155" s="1807"/>
      <c r="X1155" s="1801"/>
      <c r="Y1155" s="1801"/>
      <c r="Z1155" s="1804"/>
      <c r="AA1155" s="1801"/>
      <c r="AB1155" s="1804"/>
      <c r="AC1155" s="1801"/>
    </row>
    <row r="1156">
      <c r="A1156" s="1801"/>
      <c r="B1156" s="1801"/>
      <c r="C1156" s="1794"/>
      <c r="D1156" s="1802"/>
      <c r="E1156" s="1803"/>
      <c r="F1156" s="1801"/>
      <c r="G1156" s="1801"/>
      <c r="H1156" s="1801"/>
      <c r="I1156" s="1801"/>
      <c r="J1156" s="1801"/>
      <c r="K1156" s="1804"/>
      <c r="L1156" s="1804"/>
      <c r="M1156" s="1804"/>
      <c r="N1156" s="1804"/>
      <c r="O1156" s="1805"/>
      <c r="P1156" s="1804"/>
      <c r="Q1156" s="1806"/>
      <c r="R1156" s="1804"/>
      <c r="S1156" s="1801"/>
      <c r="T1156" s="1804"/>
      <c r="U1156" s="1801"/>
      <c r="V1156" s="1801"/>
      <c r="W1156" s="1807"/>
      <c r="X1156" s="1801"/>
      <c r="Y1156" s="1801"/>
      <c r="Z1156" s="1804"/>
      <c r="AA1156" s="1801"/>
      <c r="AB1156" s="1804"/>
      <c r="AC1156" s="1801"/>
    </row>
    <row r="1157">
      <c r="A1157" s="1801"/>
      <c r="B1157" s="1801"/>
      <c r="C1157" s="1794"/>
      <c r="D1157" s="1802"/>
      <c r="E1157" s="1803"/>
      <c r="F1157" s="1801"/>
      <c r="G1157" s="1801"/>
      <c r="H1157" s="1801"/>
      <c r="I1157" s="1801"/>
      <c r="J1157" s="1801"/>
      <c r="K1157" s="1804"/>
      <c r="L1157" s="1804"/>
      <c r="M1157" s="1804"/>
      <c r="N1157" s="1804"/>
      <c r="O1157" s="1805"/>
      <c r="P1157" s="1804"/>
      <c r="Q1157" s="1806"/>
      <c r="R1157" s="1804"/>
      <c r="S1157" s="1801"/>
      <c r="T1157" s="1804"/>
      <c r="U1157" s="1801"/>
      <c r="V1157" s="1801"/>
      <c r="W1157" s="1807"/>
      <c r="X1157" s="1801"/>
      <c r="Y1157" s="1801"/>
      <c r="Z1157" s="1804"/>
      <c r="AA1157" s="1801"/>
      <c r="AB1157" s="1804"/>
      <c r="AC1157" s="1801"/>
    </row>
    <row r="1158">
      <c r="A1158" s="1801"/>
      <c r="B1158" s="1801"/>
      <c r="C1158" s="1794"/>
      <c r="D1158" s="1802"/>
      <c r="E1158" s="1803"/>
      <c r="F1158" s="1801"/>
      <c r="G1158" s="1801"/>
      <c r="H1158" s="1801"/>
      <c r="I1158" s="1801"/>
      <c r="J1158" s="1801"/>
      <c r="K1158" s="1804"/>
      <c r="L1158" s="1804"/>
      <c r="M1158" s="1804"/>
      <c r="N1158" s="1804"/>
      <c r="O1158" s="1805"/>
      <c r="P1158" s="1804"/>
      <c r="Q1158" s="1806"/>
      <c r="R1158" s="1804"/>
      <c r="S1158" s="1801"/>
      <c r="T1158" s="1804"/>
      <c r="U1158" s="1801"/>
      <c r="V1158" s="1801"/>
      <c r="W1158" s="1807"/>
      <c r="X1158" s="1801"/>
      <c r="Y1158" s="1801"/>
      <c r="Z1158" s="1804"/>
      <c r="AA1158" s="1801"/>
      <c r="AB1158" s="1804"/>
      <c r="AC1158" s="1801"/>
    </row>
    <row r="1159">
      <c r="A1159" s="1801"/>
      <c r="B1159" s="1801"/>
      <c r="C1159" s="1794"/>
      <c r="D1159" s="1802"/>
      <c r="E1159" s="1803"/>
      <c r="F1159" s="1801"/>
      <c r="G1159" s="1801"/>
      <c r="H1159" s="1801"/>
      <c r="I1159" s="1801"/>
      <c r="J1159" s="1801"/>
      <c r="K1159" s="1804"/>
      <c r="L1159" s="1804"/>
      <c r="M1159" s="1804"/>
      <c r="N1159" s="1804"/>
      <c r="O1159" s="1805"/>
      <c r="P1159" s="1804"/>
      <c r="Q1159" s="1806"/>
      <c r="R1159" s="1804"/>
      <c r="S1159" s="1801"/>
      <c r="T1159" s="1804"/>
      <c r="U1159" s="1801"/>
      <c r="V1159" s="1801"/>
      <c r="W1159" s="1807"/>
      <c r="X1159" s="1801"/>
      <c r="Y1159" s="1801"/>
      <c r="Z1159" s="1804"/>
      <c r="AA1159" s="1801"/>
      <c r="AB1159" s="1804"/>
      <c r="AC1159" s="1801"/>
    </row>
    <row r="1160">
      <c r="A1160" s="1801"/>
      <c r="B1160" s="1801"/>
      <c r="C1160" s="1794"/>
      <c r="D1160" s="1802"/>
      <c r="E1160" s="1803"/>
      <c r="F1160" s="1801"/>
      <c r="G1160" s="1801"/>
      <c r="H1160" s="1801"/>
      <c r="I1160" s="1801"/>
      <c r="J1160" s="1801"/>
      <c r="K1160" s="1804"/>
      <c r="L1160" s="1804"/>
      <c r="M1160" s="1804"/>
      <c r="N1160" s="1804"/>
      <c r="O1160" s="1805"/>
      <c r="P1160" s="1804"/>
      <c r="Q1160" s="1806"/>
      <c r="R1160" s="1804"/>
      <c r="S1160" s="1801"/>
      <c r="T1160" s="1804"/>
      <c r="U1160" s="1801"/>
      <c r="V1160" s="1801"/>
      <c r="W1160" s="1807"/>
      <c r="X1160" s="1801"/>
      <c r="Y1160" s="1801"/>
      <c r="Z1160" s="1804"/>
      <c r="AA1160" s="1801"/>
      <c r="AB1160" s="1804"/>
      <c r="AC1160" s="1801"/>
    </row>
    <row r="1161">
      <c r="A1161" s="1801"/>
      <c r="B1161" s="1801"/>
      <c r="C1161" s="1794"/>
      <c r="D1161" s="1802"/>
      <c r="E1161" s="1803"/>
      <c r="F1161" s="1801"/>
      <c r="G1161" s="1801"/>
      <c r="H1161" s="1801"/>
      <c r="I1161" s="1801"/>
      <c r="J1161" s="1801"/>
      <c r="K1161" s="1804"/>
      <c r="L1161" s="1804"/>
      <c r="M1161" s="1804"/>
      <c r="N1161" s="1804"/>
      <c r="O1161" s="1805"/>
      <c r="P1161" s="1804"/>
      <c r="Q1161" s="1806"/>
      <c r="R1161" s="1804"/>
      <c r="S1161" s="1801"/>
      <c r="T1161" s="1804"/>
      <c r="U1161" s="1801"/>
      <c r="V1161" s="1801"/>
      <c r="W1161" s="1807"/>
      <c r="X1161" s="1801"/>
      <c r="Y1161" s="1801"/>
      <c r="Z1161" s="1804"/>
      <c r="AA1161" s="1801"/>
      <c r="AB1161" s="1804"/>
      <c r="AC1161" s="1801"/>
    </row>
    <row r="1162">
      <c r="A1162" s="1801"/>
      <c r="B1162" s="1801"/>
      <c r="C1162" s="1794"/>
      <c r="D1162" s="1802"/>
      <c r="E1162" s="1803"/>
      <c r="F1162" s="1801"/>
      <c r="G1162" s="1801"/>
      <c r="H1162" s="1801"/>
      <c r="I1162" s="1801"/>
      <c r="J1162" s="1801"/>
      <c r="K1162" s="1804"/>
      <c r="L1162" s="1804"/>
      <c r="M1162" s="1804"/>
      <c r="N1162" s="1804"/>
      <c r="O1162" s="1805"/>
      <c r="P1162" s="1804"/>
      <c r="Q1162" s="1806"/>
      <c r="R1162" s="1804"/>
      <c r="S1162" s="1801"/>
      <c r="T1162" s="1804"/>
      <c r="U1162" s="1801"/>
      <c r="V1162" s="1801"/>
      <c r="W1162" s="1807"/>
      <c r="X1162" s="1801"/>
      <c r="Y1162" s="1801"/>
      <c r="Z1162" s="1804"/>
      <c r="AA1162" s="1801"/>
      <c r="AB1162" s="1804"/>
      <c r="AC1162" s="1801"/>
    </row>
    <row r="1163">
      <c r="A1163" s="1801"/>
      <c r="B1163" s="1801"/>
      <c r="C1163" s="1794"/>
      <c r="D1163" s="1802"/>
      <c r="E1163" s="1803"/>
      <c r="F1163" s="1801"/>
      <c r="G1163" s="1801"/>
      <c r="H1163" s="1801"/>
      <c r="I1163" s="1801"/>
      <c r="J1163" s="1801"/>
      <c r="K1163" s="1804"/>
      <c r="L1163" s="1804"/>
      <c r="M1163" s="1804"/>
      <c r="N1163" s="1804"/>
      <c r="O1163" s="1805"/>
      <c r="P1163" s="1804"/>
      <c r="Q1163" s="1806"/>
      <c r="R1163" s="1804"/>
      <c r="S1163" s="1801"/>
      <c r="T1163" s="1804"/>
      <c r="U1163" s="1801"/>
      <c r="V1163" s="1801"/>
      <c r="W1163" s="1807"/>
      <c r="X1163" s="1801"/>
      <c r="Y1163" s="1801"/>
      <c r="Z1163" s="1804"/>
      <c r="AA1163" s="1801"/>
      <c r="AB1163" s="1804"/>
      <c r="AC1163" s="1801"/>
    </row>
    <row r="1164">
      <c r="A1164" s="1801"/>
      <c r="B1164" s="1801"/>
      <c r="C1164" s="1794"/>
      <c r="D1164" s="1802"/>
      <c r="E1164" s="1803"/>
      <c r="F1164" s="1801"/>
      <c r="G1164" s="1801"/>
      <c r="H1164" s="1801"/>
      <c r="I1164" s="1801"/>
      <c r="J1164" s="1801"/>
      <c r="K1164" s="1804"/>
      <c r="L1164" s="1804"/>
      <c r="M1164" s="1804"/>
      <c r="N1164" s="1804"/>
      <c r="O1164" s="1805"/>
      <c r="P1164" s="1804"/>
      <c r="Q1164" s="1806"/>
      <c r="R1164" s="1804"/>
      <c r="S1164" s="1801"/>
      <c r="T1164" s="1804"/>
      <c r="U1164" s="1801"/>
      <c r="V1164" s="1801"/>
      <c r="W1164" s="1807"/>
      <c r="X1164" s="1801"/>
      <c r="Y1164" s="1801"/>
      <c r="Z1164" s="1804"/>
      <c r="AA1164" s="1801"/>
      <c r="AB1164" s="1804"/>
      <c r="AC1164" s="1801"/>
    </row>
    <row r="1165">
      <c r="A1165" s="1801"/>
      <c r="B1165" s="1801"/>
      <c r="C1165" s="1794"/>
      <c r="D1165" s="1802"/>
      <c r="E1165" s="1803"/>
      <c r="F1165" s="1801"/>
      <c r="G1165" s="1801"/>
      <c r="H1165" s="1801"/>
      <c r="I1165" s="1801"/>
      <c r="J1165" s="1801"/>
      <c r="K1165" s="1804"/>
      <c r="L1165" s="1804"/>
      <c r="M1165" s="1804"/>
      <c r="N1165" s="1804"/>
      <c r="O1165" s="1805"/>
      <c r="P1165" s="1804"/>
      <c r="Q1165" s="1806"/>
      <c r="R1165" s="1804"/>
      <c r="S1165" s="1801"/>
      <c r="T1165" s="1804"/>
      <c r="U1165" s="1801"/>
      <c r="V1165" s="1801"/>
      <c r="W1165" s="1807"/>
      <c r="X1165" s="1801"/>
      <c r="Y1165" s="1801"/>
      <c r="Z1165" s="1804"/>
      <c r="AA1165" s="1801"/>
      <c r="AB1165" s="1804"/>
      <c r="AC1165" s="1801"/>
    </row>
    <row r="1166">
      <c r="A1166" s="1801"/>
      <c r="B1166" s="1801"/>
      <c r="C1166" s="1794"/>
      <c r="D1166" s="1802"/>
      <c r="E1166" s="1803"/>
      <c r="F1166" s="1801"/>
      <c r="G1166" s="1801"/>
      <c r="H1166" s="1801"/>
      <c r="I1166" s="1801"/>
      <c r="J1166" s="1801"/>
      <c r="K1166" s="1804"/>
      <c r="L1166" s="1804"/>
      <c r="M1166" s="1804"/>
      <c r="N1166" s="1804"/>
      <c r="O1166" s="1805"/>
      <c r="P1166" s="1804"/>
      <c r="Q1166" s="1806"/>
      <c r="R1166" s="1804"/>
      <c r="S1166" s="1801"/>
      <c r="T1166" s="1804"/>
      <c r="U1166" s="1801"/>
      <c r="V1166" s="1801"/>
      <c r="W1166" s="1807"/>
      <c r="X1166" s="1801"/>
      <c r="Y1166" s="1801"/>
      <c r="Z1166" s="1804"/>
      <c r="AA1166" s="1801"/>
      <c r="AB1166" s="1804"/>
      <c r="AC1166" s="1801"/>
    </row>
    <row r="1167">
      <c r="A1167" s="1801"/>
      <c r="B1167" s="1801"/>
      <c r="C1167" s="1794"/>
      <c r="D1167" s="1802"/>
      <c r="E1167" s="1803"/>
      <c r="F1167" s="1801"/>
      <c r="G1167" s="1801"/>
      <c r="H1167" s="1801"/>
      <c r="I1167" s="1801"/>
      <c r="J1167" s="1801"/>
      <c r="K1167" s="1804"/>
      <c r="L1167" s="1804"/>
      <c r="M1167" s="1804"/>
      <c r="N1167" s="1804"/>
      <c r="O1167" s="1805"/>
      <c r="P1167" s="1804"/>
      <c r="Q1167" s="1806"/>
      <c r="R1167" s="1804"/>
      <c r="S1167" s="1801"/>
      <c r="T1167" s="1804"/>
      <c r="U1167" s="1801"/>
      <c r="V1167" s="1801"/>
      <c r="W1167" s="1807"/>
      <c r="X1167" s="1801"/>
      <c r="Y1167" s="1801"/>
      <c r="Z1167" s="1804"/>
      <c r="AA1167" s="1801"/>
      <c r="AB1167" s="1804"/>
      <c r="AC1167" s="1801"/>
    </row>
    <row r="1168">
      <c r="A1168" s="1801"/>
      <c r="B1168" s="1801"/>
      <c r="C1168" s="1794"/>
      <c r="D1168" s="1802"/>
      <c r="E1168" s="1803"/>
      <c r="F1168" s="1801"/>
      <c r="G1168" s="1801"/>
      <c r="H1168" s="1801"/>
      <c r="I1168" s="1801"/>
      <c r="J1168" s="1801"/>
      <c r="K1168" s="1804"/>
      <c r="L1168" s="1804"/>
      <c r="M1168" s="1804"/>
      <c r="N1168" s="1804"/>
      <c r="O1168" s="1805"/>
      <c r="P1168" s="1804"/>
      <c r="Q1168" s="1806"/>
      <c r="R1168" s="1804"/>
      <c r="S1168" s="1801"/>
      <c r="T1168" s="1804"/>
      <c r="U1168" s="1801"/>
      <c r="V1168" s="1801"/>
      <c r="W1168" s="1807"/>
      <c r="X1168" s="1801"/>
      <c r="Y1168" s="1801"/>
      <c r="Z1168" s="1804"/>
      <c r="AA1168" s="1801"/>
      <c r="AB1168" s="1804"/>
      <c r="AC1168" s="1801"/>
    </row>
    <row r="1169">
      <c r="A1169" s="1801"/>
      <c r="B1169" s="1801"/>
      <c r="C1169" s="1794"/>
      <c r="D1169" s="1802"/>
      <c r="E1169" s="1803"/>
      <c r="F1169" s="1801"/>
      <c r="G1169" s="1801"/>
      <c r="H1169" s="1801"/>
      <c r="I1169" s="1801"/>
      <c r="J1169" s="1801"/>
      <c r="K1169" s="1804"/>
      <c r="L1169" s="1804"/>
      <c r="M1169" s="1804"/>
      <c r="N1169" s="1804"/>
      <c r="O1169" s="1805"/>
      <c r="P1169" s="1804"/>
      <c r="Q1169" s="1806"/>
      <c r="R1169" s="1804"/>
      <c r="S1169" s="1801"/>
      <c r="T1169" s="1804"/>
      <c r="U1169" s="1801"/>
      <c r="V1169" s="1801"/>
      <c r="W1169" s="1807"/>
      <c r="X1169" s="1801"/>
      <c r="Y1169" s="1801"/>
      <c r="Z1169" s="1804"/>
      <c r="AA1169" s="1801"/>
      <c r="AB1169" s="1804"/>
      <c r="AC1169" s="1801"/>
    </row>
    <row r="1170">
      <c r="A1170" s="1801"/>
      <c r="B1170" s="1801"/>
      <c r="C1170" s="1794"/>
      <c r="D1170" s="1802"/>
      <c r="E1170" s="1803"/>
      <c r="F1170" s="1801"/>
      <c r="G1170" s="1801"/>
      <c r="H1170" s="1801"/>
      <c r="I1170" s="1801"/>
      <c r="J1170" s="1801"/>
      <c r="K1170" s="1804"/>
      <c r="L1170" s="1804"/>
      <c r="M1170" s="1804"/>
      <c r="N1170" s="1804"/>
      <c r="O1170" s="1805"/>
      <c r="P1170" s="1804"/>
      <c r="Q1170" s="1806"/>
      <c r="R1170" s="1804"/>
      <c r="S1170" s="1801"/>
      <c r="T1170" s="1804"/>
      <c r="U1170" s="1801"/>
      <c r="V1170" s="1801"/>
      <c r="W1170" s="1807"/>
      <c r="X1170" s="1801"/>
      <c r="Y1170" s="1801"/>
      <c r="Z1170" s="1804"/>
      <c r="AA1170" s="1801"/>
      <c r="AB1170" s="1804"/>
      <c r="AC1170" s="1801"/>
    </row>
    <row r="1171">
      <c r="A1171" s="1801"/>
      <c r="B1171" s="1801"/>
      <c r="C1171" s="1794"/>
      <c r="D1171" s="1802"/>
      <c r="E1171" s="1803"/>
      <c r="F1171" s="1801"/>
      <c r="G1171" s="1801"/>
      <c r="H1171" s="1801"/>
      <c r="I1171" s="1801"/>
      <c r="J1171" s="1801"/>
      <c r="K1171" s="1804"/>
      <c r="L1171" s="1804"/>
      <c r="M1171" s="1804"/>
      <c r="N1171" s="1804"/>
      <c r="O1171" s="1805"/>
      <c r="P1171" s="1804"/>
      <c r="Q1171" s="1806"/>
      <c r="R1171" s="1804"/>
      <c r="S1171" s="1801"/>
      <c r="T1171" s="1804"/>
      <c r="U1171" s="1801"/>
      <c r="V1171" s="1801"/>
      <c r="W1171" s="1807"/>
      <c r="X1171" s="1801"/>
      <c r="Y1171" s="1801"/>
      <c r="Z1171" s="1804"/>
      <c r="AA1171" s="1801"/>
      <c r="AB1171" s="1804"/>
      <c r="AC1171" s="1801"/>
    </row>
    <row r="1172">
      <c r="A1172" s="1801"/>
      <c r="B1172" s="1801"/>
      <c r="C1172" s="1794"/>
      <c r="D1172" s="1802"/>
      <c r="E1172" s="1803"/>
      <c r="F1172" s="1801"/>
      <c r="G1172" s="1801"/>
      <c r="H1172" s="1801"/>
      <c r="I1172" s="1801"/>
      <c r="J1172" s="1801"/>
      <c r="K1172" s="1804"/>
      <c r="L1172" s="1804"/>
      <c r="M1172" s="1804"/>
      <c r="N1172" s="1804"/>
      <c r="O1172" s="1805"/>
      <c r="P1172" s="1804"/>
      <c r="Q1172" s="1806"/>
      <c r="R1172" s="1804"/>
      <c r="S1172" s="1801"/>
      <c r="T1172" s="1804"/>
      <c r="U1172" s="1801"/>
      <c r="V1172" s="1801"/>
      <c r="W1172" s="1807"/>
      <c r="X1172" s="1801"/>
      <c r="Y1172" s="1801"/>
      <c r="Z1172" s="1804"/>
      <c r="AA1172" s="1801"/>
      <c r="AB1172" s="1804"/>
      <c r="AC1172" s="1801"/>
    </row>
    <row r="1173">
      <c r="A1173" s="1801"/>
      <c r="B1173" s="1801"/>
      <c r="C1173" s="1794"/>
      <c r="D1173" s="1802"/>
      <c r="E1173" s="1803"/>
      <c r="F1173" s="1801"/>
      <c r="G1173" s="1801"/>
      <c r="H1173" s="1801"/>
      <c r="I1173" s="1801"/>
      <c r="J1173" s="1801"/>
      <c r="K1173" s="1804"/>
      <c r="L1173" s="1804"/>
      <c r="M1173" s="1804"/>
      <c r="N1173" s="1804"/>
      <c r="O1173" s="1805"/>
      <c r="P1173" s="1804"/>
      <c r="Q1173" s="1806"/>
      <c r="R1173" s="1804"/>
      <c r="S1173" s="1801"/>
      <c r="T1173" s="1804"/>
      <c r="U1173" s="1801"/>
      <c r="V1173" s="1801"/>
      <c r="W1173" s="1807"/>
      <c r="X1173" s="1801"/>
      <c r="Y1173" s="1801"/>
      <c r="Z1173" s="1804"/>
      <c r="AA1173" s="1801"/>
      <c r="AB1173" s="1804"/>
      <c r="AC1173" s="1801"/>
    </row>
    <row r="1174">
      <c r="A1174" s="1801"/>
      <c r="B1174" s="1801"/>
      <c r="C1174" s="1794"/>
      <c r="D1174" s="1802"/>
      <c r="E1174" s="1803"/>
      <c r="F1174" s="1801"/>
      <c r="G1174" s="1801"/>
      <c r="H1174" s="1801"/>
      <c r="I1174" s="1801"/>
      <c r="J1174" s="1801"/>
      <c r="K1174" s="1804"/>
      <c r="L1174" s="1804"/>
      <c r="M1174" s="1804"/>
      <c r="N1174" s="1804"/>
      <c r="O1174" s="1805"/>
      <c r="P1174" s="1804"/>
      <c r="Q1174" s="1806"/>
      <c r="R1174" s="1804"/>
      <c r="S1174" s="1801"/>
      <c r="T1174" s="1804"/>
      <c r="U1174" s="1801"/>
      <c r="V1174" s="1801"/>
      <c r="W1174" s="1807"/>
      <c r="X1174" s="1801"/>
      <c r="Y1174" s="1801"/>
      <c r="Z1174" s="1804"/>
      <c r="AA1174" s="1801"/>
      <c r="AB1174" s="1804"/>
      <c r="AC1174" s="1801"/>
    </row>
    <row r="1175">
      <c r="A1175" s="1801"/>
      <c r="B1175" s="1801"/>
      <c r="C1175" s="1794"/>
      <c r="D1175" s="1802"/>
      <c r="E1175" s="1803"/>
      <c r="F1175" s="1801"/>
      <c r="G1175" s="1801"/>
      <c r="H1175" s="1801"/>
      <c r="I1175" s="1801"/>
      <c r="J1175" s="1801"/>
      <c r="K1175" s="1804"/>
      <c r="L1175" s="1804"/>
      <c r="M1175" s="1804"/>
      <c r="N1175" s="1804"/>
      <c r="O1175" s="1805"/>
      <c r="P1175" s="1804"/>
      <c r="Q1175" s="1806"/>
      <c r="R1175" s="1804"/>
      <c r="S1175" s="1801"/>
      <c r="T1175" s="1804"/>
      <c r="U1175" s="1801"/>
      <c r="V1175" s="1801"/>
      <c r="W1175" s="1807"/>
      <c r="X1175" s="1801"/>
      <c r="Y1175" s="1801"/>
      <c r="Z1175" s="1804"/>
      <c r="AA1175" s="1801"/>
      <c r="AB1175" s="1804"/>
      <c r="AC1175" s="1801"/>
    </row>
    <row r="1176">
      <c r="A1176" s="1801"/>
      <c r="B1176" s="1801"/>
      <c r="C1176" s="1794"/>
      <c r="D1176" s="1802"/>
      <c r="E1176" s="1803"/>
      <c r="F1176" s="1801"/>
      <c r="G1176" s="1801"/>
      <c r="H1176" s="1801"/>
      <c r="I1176" s="1801"/>
      <c r="J1176" s="1801"/>
      <c r="K1176" s="1804"/>
      <c r="L1176" s="1804"/>
      <c r="M1176" s="1804"/>
      <c r="N1176" s="1804"/>
      <c r="O1176" s="1805"/>
      <c r="P1176" s="1804"/>
      <c r="Q1176" s="1806"/>
      <c r="R1176" s="1804"/>
      <c r="S1176" s="1801"/>
      <c r="T1176" s="1804"/>
      <c r="U1176" s="1801"/>
      <c r="V1176" s="1801"/>
      <c r="W1176" s="1807"/>
      <c r="X1176" s="1801"/>
      <c r="Y1176" s="1801"/>
      <c r="Z1176" s="1804"/>
      <c r="AA1176" s="1801"/>
      <c r="AB1176" s="1804"/>
      <c r="AC1176" s="1801"/>
    </row>
    <row r="1177">
      <c r="A1177" s="1801"/>
      <c r="B1177" s="1801"/>
      <c r="C1177" s="1794"/>
      <c r="D1177" s="1802"/>
      <c r="E1177" s="1803"/>
      <c r="F1177" s="1801"/>
      <c r="G1177" s="1801"/>
      <c r="H1177" s="1801"/>
      <c r="I1177" s="1801"/>
      <c r="J1177" s="1801"/>
      <c r="K1177" s="1804"/>
      <c r="L1177" s="1804"/>
      <c r="M1177" s="1804"/>
      <c r="N1177" s="1804"/>
      <c r="O1177" s="1805"/>
      <c r="P1177" s="1804"/>
      <c r="Q1177" s="1806"/>
      <c r="R1177" s="1804"/>
      <c r="S1177" s="1801"/>
      <c r="T1177" s="1804"/>
      <c r="U1177" s="1801"/>
      <c r="V1177" s="1801"/>
      <c r="W1177" s="1807"/>
      <c r="X1177" s="1801"/>
      <c r="Y1177" s="1801"/>
      <c r="Z1177" s="1804"/>
      <c r="AA1177" s="1801"/>
      <c r="AB1177" s="1804"/>
      <c r="AC1177" s="1801"/>
    </row>
    <row r="1178">
      <c r="A1178" s="1801"/>
      <c r="B1178" s="1801"/>
      <c r="C1178" s="1794"/>
      <c r="D1178" s="1802"/>
      <c r="E1178" s="1803"/>
      <c r="F1178" s="1801"/>
      <c r="G1178" s="1801"/>
      <c r="H1178" s="1801"/>
      <c r="I1178" s="1801"/>
      <c r="J1178" s="1801"/>
      <c r="K1178" s="1804"/>
      <c r="L1178" s="1804"/>
      <c r="M1178" s="1804"/>
      <c r="N1178" s="1804"/>
      <c r="O1178" s="1805"/>
      <c r="P1178" s="1804"/>
      <c r="Q1178" s="1806"/>
      <c r="R1178" s="1804"/>
      <c r="S1178" s="1801"/>
      <c r="T1178" s="1804"/>
      <c r="U1178" s="1801"/>
      <c r="V1178" s="1801"/>
      <c r="W1178" s="1807"/>
      <c r="X1178" s="1801"/>
      <c r="Y1178" s="1801"/>
      <c r="Z1178" s="1804"/>
      <c r="AA1178" s="1801"/>
      <c r="AB1178" s="1804"/>
      <c r="AC1178" s="1801"/>
    </row>
    <row r="1179">
      <c r="A1179" s="1801"/>
      <c r="B1179" s="1801"/>
      <c r="C1179" s="1794"/>
      <c r="D1179" s="1802"/>
      <c r="E1179" s="1803"/>
      <c r="F1179" s="1801"/>
      <c r="G1179" s="1801"/>
      <c r="H1179" s="1801"/>
      <c r="I1179" s="1801"/>
      <c r="J1179" s="1801"/>
      <c r="K1179" s="1804"/>
      <c r="L1179" s="1804"/>
      <c r="M1179" s="1804"/>
      <c r="N1179" s="1804"/>
      <c r="O1179" s="1805"/>
      <c r="P1179" s="1804"/>
      <c r="Q1179" s="1806"/>
      <c r="R1179" s="1804"/>
      <c r="S1179" s="1801"/>
      <c r="T1179" s="1804"/>
      <c r="U1179" s="1801"/>
      <c r="V1179" s="1801"/>
      <c r="W1179" s="1807"/>
      <c r="X1179" s="1801"/>
      <c r="Y1179" s="1801"/>
      <c r="Z1179" s="1804"/>
      <c r="AA1179" s="1801"/>
      <c r="AB1179" s="1804"/>
      <c r="AC1179" s="1801"/>
    </row>
    <row r="1180">
      <c r="A1180" s="1801"/>
      <c r="B1180" s="1801"/>
      <c r="C1180" s="1794"/>
      <c r="D1180" s="1802"/>
      <c r="E1180" s="1803"/>
      <c r="F1180" s="1801"/>
      <c r="G1180" s="1801"/>
      <c r="H1180" s="1801"/>
      <c r="I1180" s="1801"/>
      <c r="J1180" s="1801"/>
      <c r="K1180" s="1804"/>
      <c r="L1180" s="1804"/>
      <c r="M1180" s="1804"/>
      <c r="N1180" s="1804"/>
      <c r="O1180" s="1805"/>
      <c r="P1180" s="1804"/>
      <c r="Q1180" s="1806"/>
      <c r="R1180" s="1804"/>
      <c r="S1180" s="1801"/>
      <c r="T1180" s="1804"/>
      <c r="U1180" s="1801"/>
      <c r="V1180" s="1801"/>
      <c r="W1180" s="1807"/>
      <c r="X1180" s="1801"/>
      <c r="Y1180" s="1801"/>
      <c r="Z1180" s="1804"/>
      <c r="AA1180" s="1801"/>
      <c r="AB1180" s="1804"/>
      <c r="AC1180" s="1801"/>
    </row>
    <row r="1181">
      <c r="A1181" s="1801"/>
      <c r="B1181" s="1801"/>
      <c r="C1181" s="1794"/>
      <c r="D1181" s="1802"/>
      <c r="E1181" s="1803"/>
      <c r="F1181" s="1801"/>
      <c r="G1181" s="1801"/>
      <c r="H1181" s="1801"/>
      <c r="I1181" s="1801"/>
      <c r="J1181" s="1801"/>
      <c r="K1181" s="1804"/>
      <c r="L1181" s="1804"/>
      <c r="M1181" s="1804"/>
      <c r="N1181" s="1804"/>
      <c r="O1181" s="1805"/>
      <c r="P1181" s="1804"/>
      <c r="Q1181" s="1806"/>
      <c r="R1181" s="1804"/>
      <c r="S1181" s="1801"/>
      <c r="T1181" s="1804"/>
      <c r="U1181" s="1801"/>
      <c r="V1181" s="1801"/>
      <c r="W1181" s="1807"/>
      <c r="X1181" s="1801"/>
      <c r="Y1181" s="1801"/>
      <c r="Z1181" s="1804"/>
      <c r="AA1181" s="1801"/>
      <c r="AB1181" s="1804"/>
      <c r="AC1181" s="1801"/>
    </row>
    <row r="1182">
      <c r="A1182" s="1801"/>
      <c r="B1182" s="1801"/>
      <c r="C1182" s="1794"/>
      <c r="D1182" s="1802"/>
      <c r="E1182" s="1803"/>
      <c r="F1182" s="1801"/>
      <c r="G1182" s="1801"/>
      <c r="H1182" s="1801"/>
      <c r="I1182" s="1801"/>
      <c r="J1182" s="1801"/>
      <c r="K1182" s="1804"/>
      <c r="L1182" s="1804"/>
      <c r="M1182" s="1804"/>
      <c r="N1182" s="1804"/>
      <c r="O1182" s="1805"/>
      <c r="P1182" s="1804"/>
      <c r="Q1182" s="1806"/>
      <c r="R1182" s="1804"/>
      <c r="S1182" s="1801"/>
      <c r="T1182" s="1804"/>
      <c r="U1182" s="1801"/>
      <c r="V1182" s="1801"/>
      <c r="W1182" s="1807"/>
      <c r="X1182" s="1801"/>
      <c r="Y1182" s="1801"/>
      <c r="Z1182" s="1804"/>
      <c r="AA1182" s="1801"/>
      <c r="AB1182" s="1804"/>
      <c r="AC1182" s="1801"/>
    </row>
    <row r="1183">
      <c r="A1183" s="1801"/>
      <c r="B1183" s="1801"/>
      <c r="C1183" s="1794"/>
      <c r="D1183" s="1802"/>
      <c r="E1183" s="1803"/>
      <c r="F1183" s="1801"/>
      <c r="G1183" s="1801"/>
      <c r="H1183" s="1801"/>
      <c r="I1183" s="1801"/>
      <c r="J1183" s="1801"/>
      <c r="K1183" s="1804"/>
      <c r="L1183" s="1804"/>
      <c r="M1183" s="1804"/>
      <c r="N1183" s="1804"/>
      <c r="O1183" s="1805"/>
      <c r="P1183" s="1804"/>
      <c r="Q1183" s="1806"/>
      <c r="R1183" s="1804"/>
      <c r="S1183" s="1801"/>
      <c r="T1183" s="1804"/>
      <c r="U1183" s="1801"/>
      <c r="V1183" s="1801"/>
      <c r="W1183" s="1807"/>
      <c r="X1183" s="1801"/>
      <c r="Y1183" s="1801"/>
      <c r="Z1183" s="1804"/>
      <c r="AA1183" s="1801"/>
      <c r="AB1183" s="1804"/>
      <c r="AC1183" s="1801"/>
    </row>
    <row r="1184">
      <c r="A1184" s="1801"/>
      <c r="B1184" s="1801"/>
      <c r="C1184" s="1794"/>
      <c r="D1184" s="1802"/>
      <c r="E1184" s="1803"/>
      <c r="F1184" s="1801"/>
      <c r="G1184" s="1801"/>
      <c r="H1184" s="1801"/>
      <c r="I1184" s="1801"/>
      <c r="J1184" s="1801"/>
      <c r="K1184" s="1804"/>
      <c r="L1184" s="1804"/>
      <c r="M1184" s="1804"/>
      <c r="N1184" s="1804"/>
      <c r="O1184" s="1805"/>
      <c r="P1184" s="1804"/>
      <c r="Q1184" s="1806"/>
      <c r="R1184" s="1804"/>
      <c r="S1184" s="1801"/>
      <c r="T1184" s="1804"/>
      <c r="U1184" s="1801"/>
      <c r="V1184" s="1801"/>
      <c r="W1184" s="1807"/>
      <c r="X1184" s="1801"/>
      <c r="Y1184" s="1801"/>
      <c r="Z1184" s="1804"/>
      <c r="AA1184" s="1801"/>
      <c r="AB1184" s="1804"/>
      <c r="AC1184" s="1801"/>
    </row>
    <row r="1185">
      <c r="A1185" s="1801"/>
      <c r="B1185" s="1801"/>
      <c r="C1185" s="1794"/>
      <c r="D1185" s="1802"/>
      <c r="E1185" s="1803"/>
      <c r="F1185" s="1801"/>
      <c r="G1185" s="1801"/>
      <c r="H1185" s="1801"/>
      <c r="I1185" s="1801"/>
      <c r="J1185" s="1801"/>
      <c r="K1185" s="1804"/>
      <c r="L1185" s="1804"/>
      <c r="M1185" s="1804"/>
      <c r="N1185" s="1804"/>
      <c r="O1185" s="1805"/>
      <c r="P1185" s="1804"/>
      <c r="Q1185" s="1806"/>
      <c r="R1185" s="1804"/>
      <c r="S1185" s="1801"/>
      <c r="T1185" s="1804"/>
      <c r="U1185" s="1801"/>
      <c r="V1185" s="1801"/>
      <c r="W1185" s="1807"/>
      <c r="X1185" s="1801"/>
      <c r="Y1185" s="1801"/>
      <c r="Z1185" s="1804"/>
      <c r="AA1185" s="1801"/>
      <c r="AB1185" s="1804"/>
      <c r="AC1185" s="1801"/>
    </row>
    <row r="1186">
      <c r="A1186" s="1801"/>
      <c r="B1186" s="1801"/>
      <c r="C1186" s="1794"/>
      <c r="D1186" s="1802"/>
      <c r="E1186" s="1803"/>
      <c r="F1186" s="1801"/>
      <c r="G1186" s="1801"/>
      <c r="H1186" s="1801"/>
      <c r="I1186" s="1801"/>
      <c r="J1186" s="1801"/>
      <c r="K1186" s="1804"/>
      <c r="L1186" s="1804"/>
      <c r="M1186" s="1804"/>
      <c r="N1186" s="1804"/>
      <c r="O1186" s="1805"/>
      <c r="P1186" s="1804"/>
      <c r="Q1186" s="1806"/>
      <c r="R1186" s="1804"/>
      <c r="S1186" s="1801"/>
      <c r="T1186" s="1804"/>
      <c r="U1186" s="1801"/>
      <c r="V1186" s="1801"/>
      <c r="W1186" s="1807"/>
      <c r="X1186" s="1801"/>
      <c r="Y1186" s="1801"/>
      <c r="Z1186" s="1804"/>
      <c r="AA1186" s="1801"/>
      <c r="AB1186" s="1804"/>
      <c r="AC1186" s="1801"/>
    </row>
    <row r="1187">
      <c r="A1187" s="1801"/>
      <c r="B1187" s="1801"/>
      <c r="C1187" s="1794"/>
      <c r="D1187" s="1802"/>
      <c r="E1187" s="1803"/>
      <c r="F1187" s="1801"/>
      <c r="G1187" s="1801"/>
      <c r="H1187" s="1801"/>
      <c r="I1187" s="1801"/>
      <c r="J1187" s="1801"/>
      <c r="K1187" s="1804"/>
      <c r="L1187" s="1804"/>
      <c r="M1187" s="1804"/>
      <c r="N1187" s="1804"/>
      <c r="O1187" s="1805"/>
      <c r="P1187" s="1804"/>
      <c r="Q1187" s="1806"/>
      <c r="R1187" s="1804"/>
      <c r="S1187" s="1801"/>
      <c r="T1187" s="1804"/>
      <c r="U1187" s="1801"/>
      <c r="V1187" s="1801"/>
      <c r="W1187" s="1807"/>
      <c r="X1187" s="1801"/>
      <c r="Y1187" s="1801"/>
      <c r="Z1187" s="1804"/>
      <c r="AA1187" s="1801"/>
      <c r="AB1187" s="1804"/>
      <c r="AC1187" s="1801"/>
    </row>
    <row r="1188">
      <c r="A1188" s="1801"/>
      <c r="B1188" s="1801"/>
      <c r="C1188" s="1794"/>
      <c r="D1188" s="1802"/>
      <c r="E1188" s="1803"/>
      <c r="F1188" s="1801"/>
      <c r="G1188" s="1801"/>
      <c r="H1188" s="1801"/>
      <c r="I1188" s="1801"/>
      <c r="J1188" s="1801"/>
      <c r="K1188" s="1804"/>
      <c r="L1188" s="1804"/>
      <c r="M1188" s="1804"/>
      <c r="N1188" s="1804"/>
      <c r="O1188" s="1805"/>
      <c r="P1188" s="1804"/>
      <c r="Q1188" s="1806"/>
      <c r="R1188" s="1804"/>
      <c r="S1188" s="1801"/>
      <c r="T1188" s="1804"/>
      <c r="U1188" s="1801"/>
      <c r="V1188" s="1801"/>
      <c r="W1188" s="1807"/>
      <c r="X1188" s="1801"/>
      <c r="Y1188" s="1801"/>
      <c r="Z1188" s="1804"/>
      <c r="AA1188" s="1801"/>
      <c r="AB1188" s="1804"/>
      <c r="AC1188" s="1801"/>
    </row>
    <row r="1189">
      <c r="A1189" s="1801"/>
      <c r="B1189" s="1801"/>
      <c r="C1189" s="1794"/>
      <c r="D1189" s="1802"/>
      <c r="E1189" s="1803"/>
      <c r="F1189" s="1801"/>
      <c r="G1189" s="1801"/>
      <c r="H1189" s="1801"/>
      <c r="I1189" s="1801"/>
      <c r="J1189" s="1801"/>
      <c r="K1189" s="1804"/>
      <c r="L1189" s="1804"/>
      <c r="M1189" s="1804"/>
      <c r="N1189" s="1804"/>
      <c r="O1189" s="1805"/>
      <c r="P1189" s="1804"/>
      <c r="Q1189" s="1806"/>
      <c r="R1189" s="1804"/>
      <c r="S1189" s="1801"/>
      <c r="T1189" s="1804"/>
      <c r="U1189" s="1801"/>
      <c r="V1189" s="1801"/>
      <c r="W1189" s="1807"/>
      <c r="X1189" s="1801"/>
      <c r="Y1189" s="1801"/>
      <c r="Z1189" s="1804"/>
      <c r="AA1189" s="1801"/>
      <c r="AB1189" s="1804"/>
      <c r="AC1189" s="1801"/>
    </row>
    <row r="1190">
      <c r="A1190" s="1801"/>
      <c r="B1190" s="1801"/>
      <c r="C1190" s="1794"/>
      <c r="D1190" s="1802"/>
      <c r="E1190" s="1803"/>
      <c r="F1190" s="1801"/>
      <c r="G1190" s="1801"/>
      <c r="H1190" s="1801"/>
      <c r="I1190" s="1801"/>
      <c r="J1190" s="1801"/>
      <c r="K1190" s="1804"/>
      <c r="L1190" s="1804"/>
      <c r="M1190" s="1804"/>
      <c r="N1190" s="1804"/>
      <c r="O1190" s="1805"/>
      <c r="P1190" s="1804"/>
      <c r="Q1190" s="1806"/>
      <c r="R1190" s="1804"/>
      <c r="S1190" s="1801"/>
      <c r="T1190" s="1804"/>
      <c r="U1190" s="1801"/>
      <c r="V1190" s="1801"/>
      <c r="W1190" s="1807"/>
      <c r="X1190" s="1801"/>
      <c r="Y1190" s="1801"/>
      <c r="Z1190" s="1804"/>
      <c r="AA1190" s="1801"/>
      <c r="AB1190" s="1804"/>
      <c r="AC1190" s="1801"/>
    </row>
  </sheetData>
  <autoFilter ref="$A$1:$AC$414">
    <filterColumn colId="15">
      <filters>
        <filter val="1"/>
      </filters>
    </filterColumn>
  </autoFilter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8.57"/>
    <col customWidth="1" min="2" max="2" width="4.29"/>
    <col customWidth="1" min="3" max="3" width="20.0"/>
    <col customWidth="1" min="4" max="4" width="12.57"/>
    <col customWidth="1" hidden="1" min="5" max="5" width="8.29"/>
    <col customWidth="1" hidden="1" min="6" max="6" width="13.57"/>
    <col customWidth="1" min="7" max="7" width="21.43"/>
    <col customWidth="1" min="8" max="8" width="16.57"/>
    <col customWidth="1" min="9" max="9" width="19.71"/>
    <col customWidth="1" min="10" max="10" width="24.0"/>
    <col customWidth="1" min="11" max="11" width="18.43"/>
    <col customWidth="1" min="12" max="12" width="24.57"/>
    <col customWidth="1" min="13" max="13" width="12.57"/>
    <col customWidth="1" min="14" max="14" width="10.43"/>
    <col customWidth="1" min="15" max="15" width="30.14"/>
    <col customWidth="1" min="16" max="16" width="29.0"/>
    <col customWidth="1" min="17" max="17" width="22.86"/>
    <col customWidth="1" min="18" max="18" width="22.43"/>
    <col customWidth="1" min="19" max="20" width="18.43"/>
    <col customWidth="1" min="21" max="21" width="17.71"/>
    <col customWidth="1" min="22" max="22" width="18.43"/>
    <col customWidth="1" min="23" max="23" width="19.57"/>
    <col customWidth="1" min="24" max="40" width="14.43"/>
  </cols>
  <sheetData>
    <row r="1" ht="45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8" t="s">
        <v>11</v>
      </c>
      <c r="M1" s="6" t="s">
        <v>12</v>
      </c>
      <c r="N1" s="10" t="s">
        <v>13</v>
      </c>
      <c r="O1" s="8" t="s">
        <v>6816</v>
      </c>
      <c r="P1" s="1808" t="s">
        <v>14</v>
      </c>
      <c r="Q1" s="1808" t="s">
        <v>6817</v>
      </c>
      <c r="R1" s="6" t="s">
        <v>15</v>
      </c>
      <c r="S1" s="11" t="s">
        <v>16</v>
      </c>
      <c r="T1" s="12" t="s">
        <v>17</v>
      </c>
      <c r="U1" s="1809" t="s">
        <v>25</v>
      </c>
      <c r="V1" s="1809" t="s">
        <v>26</v>
      </c>
      <c r="W1" s="1809" t="s">
        <v>27</v>
      </c>
      <c r="X1" s="1810" t="s">
        <v>6818</v>
      </c>
      <c r="Y1" s="1810" t="s">
        <v>6819</v>
      </c>
      <c r="Z1" s="1811" t="s">
        <v>6571</v>
      </c>
      <c r="AA1" s="1811" t="s">
        <v>6820</v>
      </c>
      <c r="AB1" s="1811" t="s">
        <v>6821</v>
      </c>
      <c r="AC1" s="1811" t="s">
        <v>6822</v>
      </c>
      <c r="AD1" s="1811" t="s">
        <v>14</v>
      </c>
      <c r="AE1" s="1811" t="s">
        <v>6823</v>
      </c>
      <c r="AF1" s="1810" t="s">
        <v>6824</v>
      </c>
      <c r="AG1" s="1811" t="s">
        <v>24</v>
      </c>
      <c r="AH1" s="1811"/>
      <c r="AI1" s="1811"/>
      <c r="AJ1" s="1811"/>
      <c r="AK1" s="1811"/>
      <c r="AL1" s="1811"/>
      <c r="AM1" s="1811"/>
      <c r="AN1" s="1811"/>
    </row>
    <row r="2" ht="21.75" customHeight="1">
      <c r="A2" s="8">
        <v>1.0</v>
      </c>
      <c r="B2" s="6" t="s">
        <v>36</v>
      </c>
      <c r="C2" s="18" t="s">
        <v>37</v>
      </c>
      <c r="D2" s="19" t="s">
        <v>38</v>
      </c>
      <c r="E2" s="5" t="s">
        <v>39</v>
      </c>
      <c r="F2" s="20" t="s">
        <v>40</v>
      </c>
      <c r="G2" s="20" t="s">
        <v>41</v>
      </c>
      <c r="H2" s="20" t="s">
        <v>42</v>
      </c>
      <c r="I2" s="21" t="s">
        <v>43</v>
      </c>
      <c r="J2" s="22" t="s">
        <v>44</v>
      </c>
      <c r="K2" s="10" t="s">
        <v>45</v>
      </c>
      <c r="L2" s="40" t="s">
        <v>46</v>
      </c>
      <c r="M2" s="24" t="s">
        <v>47</v>
      </c>
      <c r="N2" s="25" t="s">
        <v>48</v>
      </c>
      <c r="O2" s="26" t="s">
        <v>49</v>
      </c>
      <c r="P2" s="27"/>
      <c r="Q2" s="27"/>
      <c r="R2" s="27">
        <f t="shared" ref="R2:R878" si="1">DATEDIF(S2,TODAY(),"Y")</f>
        <v>47</v>
      </c>
      <c r="S2" s="28">
        <v>28871.0</v>
      </c>
      <c r="T2" s="29">
        <v>38749.0</v>
      </c>
      <c r="U2" s="100" t="s">
        <v>2005</v>
      </c>
      <c r="V2" s="100" t="s">
        <v>2005</v>
      </c>
      <c r="W2" s="1812" t="b">
        <v>0</v>
      </c>
      <c r="X2" s="1813" t="b">
        <v>0</v>
      </c>
      <c r="Y2" s="1813" t="b">
        <v>0</v>
      </c>
      <c r="Z2" s="1814" t="b">
        <v>0</v>
      </c>
      <c r="AA2" s="1814" t="b">
        <v>0</v>
      </c>
      <c r="AB2" s="1814" t="b">
        <v>0</v>
      </c>
      <c r="AC2" s="1814" t="b">
        <v>0</v>
      </c>
      <c r="AD2" s="1814" t="b">
        <v>0</v>
      </c>
      <c r="AE2" s="1814" t="b">
        <v>0</v>
      </c>
      <c r="AF2" s="1814" t="b">
        <v>0</v>
      </c>
      <c r="AG2" s="1815"/>
      <c r="AH2" s="1814"/>
      <c r="AI2" s="1814"/>
      <c r="AJ2" s="1814"/>
      <c r="AK2" s="1814"/>
      <c r="AL2" s="1814"/>
      <c r="AM2" s="1814"/>
      <c r="AN2" s="1814"/>
    </row>
    <row r="3" ht="21.75" customHeight="1">
      <c r="A3" s="8">
        <v>2.0</v>
      </c>
      <c r="B3" s="6" t="s">
        <v>52</v>
      </c>
      <c r="C3" s="18" t="s">
        <v>53</v>
      </c>
      <c r="D3" s="19" t="s">
        <v>54</v>
      </c>
      <c r="E3" s="5" t="s">
        <v>55</v>
      </c>
      <c r="F3" s="39" t="s">
        <v>56</v>
      </c>
      <c r="G3" s="20" t="s">
        <v>41</v>
      </c>
      <c r="H3" s="20" t="s">
        <v>57</v>
      </c>
      <c r="I3" s="21" t="s">
        <v>58</v>
      </c>
      <c r="J3" s="22" t="s">
        <v>44</v>
      </c>
      <c r="K3" s="10" t="s">
        <v>45</v>
      </c>
      <c r="L3" s="40" t="s">
        <v>46</v>
      </c>
      <c r="M3" s="40" t="s">
        <v>59</v>
      </c>
      <c r="N3" s="25" t="s">
        <v>60</v>
      </c>
      <c r="O3" s="26" t="s">
        <v>61</v>
      </c>
      <c r="P3" s="27"/>
      <c r="Q3" s="27"/>
      <c r="R3" s="27">
        <f t="shared" si="1"/>
        <v>50</v>
      </c>
      <c r="S3" s="28">
        <v>27620.0</v>
      </c>
      <c r="T3" s="29">
        <v>36816.0</v>
      </c>
      <c r="U3" s="100" t="s">
        <v>2005</v>
      </c>
      <c r="V3" s="100" t="s">
        <v>2005</v>
      </c>
      <c r="W3" s="1816" t="b">
        <v>0</v>
      </c>
      <c r="X3" s="1814" t="b">
        <v>0</v>
      </c>
      <c r="Y3" s="1814" t="b">
        <v>0</v>
      </c>
      <c r="Z3" s="1814" t="b">
        <v>0</v>
      </c>
      <c r="AA3" s="1814" t="b">
        <v>0</v>
      </c>
      <c r="AB3" s="1814" t="b">
        <v>0</v>
      </c>
      <c r="AC3" s="1814" t="b">
        <v>0</v>
      </c>
      <c r="AD3" s="1814" t="b">
        <v>0</v>
      </c>
      <c r="AE3" s="1814" t="b">
        <v>0</v>
      </c>
      <c r="AF3" s="1814" t="b">
        <v>0</v>
      </c>
      <c r="AG3" s="1815"/>
      <c r="AH3" s="1814"/>
      <c r="AI3" s="1814"/>
      <c r="AJ3" s="1814"/>
      <c r="AK3" s="1814"/>
      <c r="AL3" s="1814"/>
      <c r="AM3" s="1814"/>
      <c r="AN3" s="1814"/>
    </row>
    <row r="4" ht="21.75" customHeight="1">
      <c r="A4" s="518">
        <v>3.0</v>
      </c>
      <c r="B4" s="483" t="s">
        <v>52</v>
      </c>
      <c r="C4" s="484" t="s">
        <v>64</v>
      </c>
      <c r="D4" s="485" t="s">
        <v>65</v>
      </c>
      <c r="E4" s="641" t="s">
        <v>66</v>
      </c>
      <c r="F4" s="488" t="s">
        <v>67</v>
      </c>
      <c r="G4" s="488" t="s">
        <v>41</v>
      </c>
      <c r="H4" s="488" t="s">
        <v>68</v>
      </c>
      <c r="I4" s="488" t="s">
        <v>69</v>
      </c>
      <c r="J4" s="489" t="s">
        <v>44</v>
      </c>
      <c r="K4" s="572" t="s">
        <v>45</v>
      </c>
      <c r="L4" s="505" t="s">
        <v>46</v>
      </c>
      <c r="M4" s="505" t="s">
        <v>59</v>
      </c>
      <c r="N4" s="165" t="s">
        <v>48</v>
      </c>
      <c r="O4" s="505" t="s">
        <v>49</v>
      </c>
      <c r="P4" s="505" t="s">
        <v>6825</v>
      </c>
      <c r="Q4" s="505" t="s">
        <v>6826</v>
      </c>
      <c r="R4" s="165">
        <f t="shared" si="1"/>
        <v>50</v>
      </c>
      <c r="S4" s="201">
        <v>27513.0</v>
      </c>
      <c r="T4" s="1452">
        <v>39793.0</v>
      </c>
      <c r="U4" s="874" t="s">
        <v>2005</v>
      </c>
      <c r="V4" s="874" t="s">
        <v>2005</v>
      </c>
      <c r="W4" s="1817" t="b">
        <v>0</v>
      </c>
      <c r="X4" s="1818" t="b">
        <v>0</v>
      </c>
      <c r="Y4" s="1819" t="b">
        <v>1</v>
      </c>
      <c r="Z4" s="1818" t="b">
        <v>0</v>
      </c>
      <c r="AA4" s="1819" t="b">
        <v>1</v>
      </c>
      <c r="AB4" s="1819" t="b">
        <v>1</v>
      </c>
      <c r="AC4" s="1818" t="b">
        <v>0</v>
      </c>
      <c r="AD4" s="1819" t="b">
        <v>1</v>
      </c>
      <c r="AE4" s="1818" t="b">
        <v>0</v>
      </c>
      <c r="AF4" s="1818" t="b">
        <v>0</v>
      </c>
      <c r="AG4" s="506"/>
      <c r="AH4" s="1818"/>
      <c r="AI4" s="1818"/>
      <c r="AJ4" s="1818"/>
      <c r="AK4" s="1818"/>
      <c r="AL4" s="1818"/>
      <c r="AM4" s="1818"/>
      <c r="AN4" s="1818"/>
    </row>
    <row r="5" ht="21.75" customHeight="1">
      <c r="A5" s="8">
        <v>4.0</v>
      </c>
      <c r="B5" s="6" t="s">
        <v>70</v>
      </c>
      <c r="C5" s="18" t="s">
        <v>71</v>
      </c>
      <c r="D5" s="19" t="s">
        <v>72</v>
      </c>
      <c r="E5" s="5" t="s">
        <v>73</v>
      </c>
      <c r="F5" s="39" t="s">
        <v>56</v>
      </c>
      <c r="G5" s="20" t="s">
        <v>41</v>
      </c>
      <c r="H5" s="43" t="s">
        <v>74</v>
      </c>
      <c r="I5" s="43" t="s">
        <v>75</v>
      </c>
      <c r="J5" s="22" t="s">
        <v>44</v>
      </c>
      <c r="K5" s="10" t="s">
        <v>45</v>
      </c>
      <c r="L5" s="40" t="s">
        <v>46</v>
      </c>
      <c r="M5" s="40" t="s">
        <v>59</v>
      </c>
      <c r="N5" s="25" t="s">
        <v>60</v>
      </c>
      <c r="O5" s="26" t="s">
        <v>61</v>
      </c>
      <c r="P5" s="27"/>
      <c r="Q5" s="27"/>
      <c r="R5" s="27">
        <f t="shared" si="1"/>
        <v>49</v>
      </c>
      <c r="S5" s="28">
        <v>27932.0</v>
      </c>
      <c r="T5" s="29">
        <v>38504.0</v>
      </c>
      <c r="U5" s="100" t="s">
        <v>2005</v>
      </c>
      <c r="V5" s="100" t="s">
        <v>2005</v>
      </c>
      <c r="W5" s="1816" t="b">
        <v>0</v>
      </c>
      <c r="X5" s="1814" t="b">
        <v>0</v>
      </c>
      <c r="Y5" s="1814" t="b">
        <v>0</v>
      </c>
      <c r="Z5" s="1814" t="b">
        <v>0</v>
      </c>
      <c r="AA5" s="1814" t="b">
        <v>0</v>
      </c>
      <c r="AB5" s="1814" t="b">
        <v>0</v>
      </c>
      <c r="AC5" s="1814" t="b">
        <v>0</v>
      </c>
      <c r="AD5" s="1814" t="b">
        <v>0</v>
      </c>
      <c r="AE5" s="1814" t="b">
        <v>0</v>
      </c>
      <c r="AF5" s="1814" t="b">
        <v>0</v>
      </c>
      <c r="AG5" s="1815"/>
      <c r="AH5" s="1814"/>
      <c r="AI5" s="1814"/>
      <c r="AJ5" s="1814"/>
      <c r="AK5" s="1814"/>
      <c r="AL5" s="1814"/>
      <c r="AM5" s="1814"/>
      <c r="AN5" s="1814"/>
    </row>
    <row r="6" ht="21.75" customHeight="1">
      <c r="A6" s="8">
        <v>5.0</v>
      </c>
      <c r="B6" s="6" t="s">
        <v>52</v>
      </c>
      <c r="C6" s="18" t="s">
        <v>77</v>
      </c>
      <c r="D6" s="19" t="s">
        <v>78</v>
      </c>
      <c r="E6" s="5" t="s">
        <v>79</v>
      </c>
      <c r="F6" s="39" t="s">
        <v>56</v>
      </c>
      <c r="G6" s="20" t="s">
        <v>41</v>
      </c>
      <c r="H6" s="20" t="s">
        <v>80</v>
      </c>
      <c r="I6" s="20" t="s">
        <v>81</v>
      </c>
      <c r="J6" s="22" t="s">
        <v>44</v>
      </c>
      <c r="K6" s="10" t="s">
        <v>45</v>
      </c>
      <c r="L6" s="40" t="s">
        <v>46</v>
      </c>
      <c r="M6" s="40" t="s">
        <v>59</v>
      </c>
      <c r="N6" s="25" t="s">
        <v>60</v>
      </c>
      <c r="O6" s="26" t="s">
        <v>61</v>
      </c>
      <c r="P6" s="27"/>
      <c r="Q6" s="27"/>
      <c r="R6" s="27">
        <f t="shared" si="1"/>
        <v>49</v>
      </c>
      <c r="S6" s="28">
        <v>27948.0</v>
      </c>
      <c r="T6" s="29">
        <v>39245.0</v>
      </c>
      <c r="U6" s="100" t="s">
        <v>2005</v>
      </c>
      <c r="V6" s="100" t="s">
        <v>2005</v>
      </c>
      <c r="W6" s="1816" t="b">
        <v>0</v>
      </c>
      <c r="X6" s="1814" t="b">
        <v>0</v>
      </c>
      <c r="Y6" s="1814" t="b">
        <v>0</v>
      </c>
      <c r="Z6" s="1814" t="b">
        <v>0</v>
      </c>
      <c r="AA6" s="1814" t="b">
        <v>0</v>
      </c>
      <c r="AB6" s="1814" t="b">
        <v>0</v>
      </c>
      <c r="AC6" s="1814" t="b">
        <v>0</v>
      </c>
      <c r="AD6" s="1814" t="b">
        <v>0</v>
      </c>
      <c r="AE6" s="1814" t="b">
        <v>0</v>
      </c>
      <c r="AF6" s="1814" t="b">
        <v>0</v>
      </c>
      <c r="AG6" s="1815"/>
      <c r="AH6" s="1814"/>
      <c r="AI6" s="1814"/>
      <c r="AJ6" s="1814"/>
      <c r="AK6" s="1814"/>
      <c r="AL6" s="1814"/>
      <c r="AM6" s="1814"/>
      <c r="AN6" s="1814"/>
    </row>
    <row r="7" ht="21.75" customHeight="1">
      <c r="A7" s="518">
        <v>6.0</v>
      </c>
      <c r="B7" s="483" t="s">
        <v>52</v>
      </c>
      <c r="C7" s="484" t="s">
        <v>83</v>
      </c>
      <c r="D7" s="485" t="s">
        <v>84</v>
      </c>
      <c r="E7" s="621" t="s">
        <v>5882</v>
      </c>
      <c r="F7" s="488" t="s">
        <v>85</v>
      </c>
      <c r="G7" s="488" t="s">
        <v>41</v>
      </c>
      <c r="H7" s="488" t="s">
        <v>57</v>
      </c>
      <c r="I7" s="488" t="s">
        <v>86</v>
      </c>
      <c r="J7" s="489" t="s">
        <v>44</v>
      </c>
      <c r="K7" s="572" t="s">
        <v>45</v>
      </c>
      <c r="L7" s="505" t="s">
        <v>46</v>
      </c>
      <c r="M7" s="505" t="s">
        <v>59</v>
      </c>
      <c r="N7" s="165" t="s">
        <v>60</v>
      </c>
      <c r="O7" s="505" t="s">
        <v>61</v>
      </c>
      <c r="P7" s="165"/>
      <c r="Q7" s="165"/>
      <c r="R7" s="165">
        <f t="shared" si="1"/>
        <v>42</v>
      </c>
      <c r="S7" s="201">
        <v>30698.0</v>
      </c>
      <c r="T7" s="1452">
        <v>39755.0</v>
      </c>
      <c r="U7" s="874" t="s">
        <v>2005</v>
      </c>
      <c r="V7" s="874" t="s">
        <v>2005</v>
      </c>
      <c r="W7" s="1817" t="b">
        <v>0</v>
      </c>
      <c r="X7" s="1818" t="b">
        <v>0</v>
      </c>
      <c r="Y7" s="1819" t="b">
        <v>1</v>
      </c>
      <c r="Z7" s="1818" t="b">
        <v>0</v>
      </c>
      <c r="AA7" s="1819" t="b">
        <v>1</v>
      </c>
      <c r="AB7" s="1819" t="b">
        <v>1</v>
      </c>
      <c r="AC7" s="1818" t="b">
        <v>0</v>
      </c>
      <c r="AD7" s="1819" t="b">
        <v>1</v>
      </c>
      <c r="AE7" s="1818" t="b">
        <v>0</v>
      </c>
      <c r="AF7" s="1818" t="b">
        <v>0</v>
      </c>
      <c r="AG7" s="506"/>
      <c r="AH7" s="1818"/>
      <c r="AI7" s="1818"/>
      <c r="AJ7" s="1818"/>
      <c r="AK7" s="1818"/>
      <c r="AL7" s="1818"/>
      <c r="AM7" s="1818"/>
      <c r="AN7" s="1818"/>
    </row>
    <row r="8" ht="21.75" customHeight="1">
      <c r="A8" s="8">
        <v>7.0</v>
      </c>
      <c r="B8" s="6" t="s">
        <v>70</v>
      </c>
      <c r="C8" s="18" t="s">
        <v>87</v>
      </c>
      <c r="D8" s="19" t="s">
        <v>88</v>
      </c>
      <c r="E8" s="5" t="s">
        <v>89</v>
      </c>
      <c r="F8" s="20" t="s">
        <v>67</v>
      </c>
      <c r="G8" s="20" t="s">
        <v>41</v>
      </c>
      <c r="H8" s="20" t="s">
        <v>68</v>
      </c>
      <c r="I8" s="20" t="s">
        <v>69</v>
      </c>
      <c r="J8" s="22" t="s">
        <v>44</v>
      </c>
      <c r="K8" s="10" t="s">
        <v>45</v>
      </c>
      <c r="L8" s="40" t="s">
        <v>46</v>
      </c>
      <c r="M8" s="40" t="s">
        <v>59</v>
      </c>
      <c r="N8" s="25" t="s">
        <v>60</v>
      </c>
      <c r="O8" s="26" t="s">
        <v>61</v>
      </c>
      <c r="P8" s="27"/>
      <c r="Q8" s="27"/>
      <c r="R8" s="27">
        <f t="shared" si="1"/>
        <v>48</v>
      </c>
      <c r="S8" s="28">
        <v>28420.0</v>
      </c>
      <c r="T8" s="29">
        <v>40547.0</v>
      </c>
      <c r="U8" s="100" t="s">
        <v>2005</v>
      </c>
      <c r="V8" s="100" t="s">
        <v>2005</v>
      </c>
      <c r="W8" s="1816" t="b">
        <v>0</v>
      </c>
      <c r="X8" s="1814" t="b">
        <v>0</v>
      </c>
      <c r="Y8" s="1814" t="b">
        <v>0</v>
      </c>
      <c r="Z8" s="1814" t="b">
        <v>0</v>
      </c>
      <c r="AA8" s="1814" t="b">
        <v>0</v>
      </c>
      <c r="AB8" s="1814" t="b">
        <v>0</v>
      </c>
      <c r="AC8" s="1814" t="b">
        <v>0</v>
      </c>
      <c r="AD8" s="1814" t="b">
        <v>0</v>
      </c>
      <c r="AE8" s="1814" t="b">
        <v>0</v>
      </c>
      <c r="AF8" s="1814" t="b">
        <v>0</v>
      </c>
      <c r="AG8" s="1815"/>
      <c r="AH8" s="1814"/>
      <c r="AI8" s="1814"/>
      <c r="AJ8" s="1814"/>
      <c r="AK8" s="1814"/>
      <c r="AL8" s="1814"/>
      <c r="AM8" s="1814"/>
      <c r="AN8" s="1814"/>
    </row>
    <row r="9" ht="21.75" customHeight="1">
      <c r="A9" s="8">
        <v>8.0</v>
      </c>
      <c r="B9" s="6" t="s">
        <v>52</v>
      </c>
      <c r="C9" s="18" t="s">
        <v>91</v>
      </c>
      <c r="D9" s="19" t="s">
        <v>92</v>
      </c>
      <c r="E9" s="5" t="s">
        <v>93</v>
      </c>
      <c r="F9" s="20" t="s">
        <v>94</v>
      </c>
      <c r="G9" s="20" t="s">
        <v>41</v>
      </c>
      <c r="H9" s="20" t="s">
        <v>95</v>
      </c>
      <c r="I9" s="20" t="s">
        <v>96</v>
      </c>
      <c r="J9" s="22" t="s">
        <v>44</v>
      </c>
      <c r="K9" s="10" t="s">
        <v>45</v>
      </c>
      <c r="L9" s="40" t="s">
        <v>46</v>
      </c>
      <c r="M9" s="40" t="s">
        <v>59</v>
      </c>
      <c r="N9" s="25" t="s">
        <v>48</v>
      </c>
      <c r="O9" s="26" t="s">
        <v>49</v>
      </c>
      <c r="P9" s="27"/>
      <c r="Q9" s="27"/>
      <c r="R9" s="27">
        <f t="shared" si="1"/>
        <v>41</v>
      </c>
      <c r="S9" s="28">
        <v>30858.0</v>
      </c>
      <c r="T9" s="29">
        <v>42776.0</v>
      </c>
      <c r="U9" s="100" t="s">
        <v>2005</v>
      </c>
      <c r="V9" s="100" t="s">
        <v>2005</v>
      </c>
      <c r="W9" s="1820" t="b">
        <v>0</v>
      </c>
      <c r="X9" s="1814" t="b">
        <v>0</v>
      </c>
      <c r="Y9" s="1814" t="b">
        <v>0</v>
      </c>
      <c r="Z9" s="1814" t="b">
        <v>0</v>
      </c>
      <c r="AA9" s="1814" t="b">
        <v>0</v>
      </c>
      <c r="AB9" s="1814" t="b">
        <v>0</v>
      </c>
      <c r="AC9" s="1814" t="b">
        <v>0</v>
      </c>
      <c r="AD9" s="1814" t="b">
        <v>0</v>
      </c>
      <c r="AE9" s="1814" t="b">
        <v>0</v>
      </c>
      <c r="AF9" s="1814" t="b">
        <v>0</v>
      </c>
      <c r="AG9" s="1815"/>
      <c r="AH9" s="1814"/>
      <c r="AI9" s="1814"/>
      <c r="AJ9" s="1814"/>
      <c r="AK9" s="1814"/>
      <c r="AL9" s="1814"/>
      <c r="AM9" s="1814"/>
      <c r="AN9" s="1814"/>
    </row>
    <row r="10" ht="21.75" customHeight="1">
      <c r="A10" s="518">
        <v>9.0</v>
      </c>
      <c r="B10" s="483" t="s">
        <v>36</v>
      </c>
      <c r="C10" s="484" t="s">
        <v>97</v>
      </c>
      <c r="D10" s="485" t="s">
        <v>98</v>
      </c>
      <c r="E10" s="641" t="s">
        <v>99</v>
      </c>
      <c r="F10" s="488" t="s">
        <v>100</v>
      </c>
      <c r="G10" s="488" t="s">
        <v>41</v>
      </c>
      <c r="H10" s="488" t="s">
        <v>42</v>
      </c>
      <c r="I10" s="203" t="s">
        <v>101</v>
      </c>
      <c r="J10" s="489" t="s">
        <v>44</v>
      </c>
      <c r="K10" s="572" t="s">
        <v>45</v>
      </c>
      <c r="L10" s="505" t="s">
        <v>46</v>
      </c>
      <c r="M10" s="518" t="s">
        <v>47</v>
      </c>
      <c r="N10" s="165" t="s">
        <v>48</v>
      </c>
      <c r="O10" s="505" t="s">
        <v>49</v>
      </c>
      <c r="P10" s="165"/>
      <c r="Q10" s="165"/>
      <c r="R10" s="165">
        <f t="shared" si="1"/>
        <v>51</v>
      </c>
      <c r="S10" s="201">
        <v>27133.0</v>
      </c>
      <c r="T10" s="1452">
        <v>40969.0</v>
      </c>
      <c r="U10" s="874" t="s">
        <v>2005</v>
      </c>
      <c r="V10" s="874" t="s">
        <v>2005</v>
      </c>
      <c r="W10" s="1817" t="b">
        <v>0</v>
      </c>
      <c r="X10" s="1818" t="b">
        <v>0</v>
      </c>
      <c r="Y10" s="1819" t="b">
        <v>1</v>
      </c>
      <c r="Z10" s="1818" t="b">
        <v>0</v>
      </c>
      <c r="AA10" s="1819" t="b">
        <v>1</v>
      </c>
      <c r="AB10" s="1819" t="b">
        <v>1</v>
      </c>
      <c r="AC10" s="1818" t="b">
        <v>0</v>
      </c>
      <c r="AD10" s="1819" t="b">
        <v>1</v>
      </c>
      <c r="AE10" s="1818" t="b">
        <v>0</v>
      </c>
      <c r="AF10" s="1819" t="b">
        <v>1</v>
      </c>
      <c r="AG10" s="506"/>
      <c r="AH10" s="1818"/>
      <c r="AI10" s="1818"/>
      <c r="AJ10" s="1818"/>
      <c r="AK10" s="1818"/>
      <c r="AL10" s="1818"/>
      <c r="AM10" s="1818"/>
      <c r="AN10" s="1818"/>
    </row>
    <row r="11" ht="21.75" customHeight="1">
      <c r="A11" s="8">
        <v>10.0</v>
      </c>
      <c r="B11" s="6" t="s">
        <v>70</v>
      </c>
      <c r="C11" s="18" t="s">
        <v>104</v>
      </c>
      <c r="D11" s="19" t="s">
        <v>105</v>
      </c>
      <c r="E11" s="5" t="s">
        <v>106</v>
      </c>
      <c r="F11" s="20" t="s">
        <v>67</v>
      </c>
      <c r="G11" s="20" t="s">
        <v>41</v>
      </c>
      <c r="H11" s="20" t="s">
        <v>68</v>
      </c>
      <c r="I11" s="20" t="s">
        <v>69</v>
      </c>
      <c r="J11" s="22" t="s">
        <v>44</v>
      </c>
      <c r="K11" s="10" t="s">
        <v>45</v>
      </c>
      <c r="L11" s="40" t="s">
        <v>46</v>
      </c>
      <c r="M11" s="40" t="s">
        <v>59</v>
      </c>
      <c r="N11" s="25" t="s">
        <v>60</v>
      </c>
      <c r="O11" s="26" t="s">
        <v>61</v>
      </c>
      <c r="P11" s="27"/>
      <c r="Q11" s="27"/>
      <c r="R11" s="27">
        <f t="shared" si="1"/>
        <v>46</v>
      </c>
      <c r="S11" s="28">
        <v>29218.0</v>
      </c>
      <c r="T11" s="29">
        <v>41010.0</v>
      </c>
      <c r="U11" s="100" t="s">
        <v>2005</v>
      </c>
      <c r="V11" s="100" t="s">
        <v>2005</v>
      </c>
      <c r="W11" s="1816" t="b">
        <v>0</v>
      </c>
      <c r="X11" s="1814" t="b">
        <v>0</v>
      </c>
      <c r="Y11" s="1814" t="b">
        <v>0</v>
      </c>
      <c r="Z11" s="1814" t="b">
        <v>0</v>
      </c>
      <c r="AA11" s="1814" t="b">
        <v>0</v>
      </c>
      <c r="AB11" s="1814" t="b">
        <v>0</v>
      </c>
      <c r="AC11" s="1814" t="b">
        <v>0</v>
      </c>
      <c r="AD11" s="1814" t="b">
        <v>0</v>
      </c>
      <c r="AE11" s="1814" t="b">
        <v>0</v>
      </c>
      <c r="AF11" s="1814" t="b">
        <v>0</v>
      </c>
      <c r="AG11" s="1815"/>
      <c r="AH11" s="1814"/>
      <c r="AI11" s="1814"/>
      <c r="AJ11" s="1814"/>
      <c r="AK11" s="1814"/>
      <c r="AL11" s="1814"/>
      <c r="AM11" s="1814"/>
      <c r="AN11" s="1814"/>
    </row>
    <row r="12" ht="21.75" customHeight="1">
      <c r="A12" s="8">
        <v>11.0</v>
      </c>
      <c r="B12" s="6" t="s">
        <v>52</v>
      </c>
      <c r="C12" s="18" t="s">
        <v>108</v>
      </c>
      <c r="D12" s="19" t="s">
        <v>109</v>
      </c>
      <c r="E12" s="5" t="s">
        <v>110</v>
      </c>
      <c r="F12" s="20" t="s">
        <v>111</v>
      </c>
      <c r="G12" s="20" t="s">
        <v>112</v>
      </c>
      <c r="H12" s="20" t="s">
        <v>113</v>
      </c>
      <c r="I12" s="20" t="s">
        <v>113</v>
      </c>
      <c r="J12" s="22" t="s">
        <v>44</v>
      </c>
      <c r="K12" s="10" t="s">
        <v>45</v>
      </c>
      <c r="L12" s="40" t="s">
        <v>102</v>
      </c>
      <c r="M12" s="40" t="s">
        <v>59</v>
      </c>
      <c r="N12" s="25" t="s">
        <v>48</v>
      </c>
      <c r="O12" s="26" t="s">
        <v>49</v>
      </c>
      <c r="P12" s="27"/>
      <c r="Q12" s="27"/>
      <c r="R12" s="27">
        <f t="shared" si="1"/>
        <v>51</v>
      </c>
      <c r="S12" s="28">
        <v>27312.0</v>
      </c>
      <c r="T12" s="29">
        <v>41010.0</v>
      </c>
      <c r="U12" s="100" t="s">
        <v>2005</v>
      </c>
      <c r="V12" s="100" t="s">
        <v>2005</v>
      </c>
      <c r="W12" s="1816" t="b">
        <v>0</v>
      </c>
      <c r="X12" s="1814" t="b">
        <v>0</v>
      </c>
      <c r="Y12" s="1814" t="b">
        <v>0</v>
      </c>
      <c r="Z12" s="1814" t="b">
        <v>0</v>
      </c>
      <c r="AA12" s="1814" t="b">
        <v>0</v>
      </c>
      <c r="AB12" s="1814" t="b">
        <v>0</v>
      </c>
      <c r="AC12" s="1814" t="b">
        <v>0</v>
      </c>
      <c r="AD12" s="1814" t="b">
        <v>0</v>
      </c>
      <c r="AE12" s="1814" t="b">
        <v>0</v>
      </c>
      <c r="AF12" s="1814" t="b">
        <v>0</v>
      </c>
      <c r="AG12" s="1815"/>
      <c r="AH12" s="1814"/>
      <c r="AI12" s="1814"/>
      <c r="AJ12" s="1814"/>
      <c r="AK12" s="1814"/>
      <c r="AL12" s="1814"/>
      <c r="AM12" s="1814"/>
      <c r="AN12" s="1814"/>
    </row>
    <row r="13" ht="21.75" customHeight="1">
      <c r="A13" s="8">
        <v>12.0</v>
      </c>
      <c r="B13" s="6" t="s">
        <v>36</v>
      </c>
      <c r="C13" s="18" t="s">
        <v>115</v>
      </c>
      <c r="D13" s="19" t="s">
        <v>116</v>
      </c>
      <c r="E13" s="44" t="s">
        <v>117</v>
      </c>
      <c r="F13" s="20" t="s">
        <v>118</v>
      </c>
      <c r="G13" s="20" t="s">
        <v>41</v>
      </c>
      <c r="H13" s="20" t="s">
        <v>42</v>
      </c>
      <c r="I13" s="21" t="s">
        <v>101</v>
      </c>
      <c r="J13" s="22" t="s">
        <v>44</v>
      </c>
      <c r="K13" s="10" t="s">
        <v>45</v>
      </c>
      <c r="L13" s="40" t="s">
        <v>46</v>
      </c>
      <c r="M13" s="24" t="s">
        <v>47</v>
      </c>
      <c r="N13" s="25" t="s">
        <v>48</v>
      </c>
      <c r="O13" s="26" t="s">
        <v>49</v>
      </c>
      <c r="P13" s="27"/>
      <c r="Q13" s="27"/>
      <c r="R13" s="27">
        <f t="shared" si="1"/>
        <v>47</v>
      </c>
      <c r="S13" s="28">
        <v>28681.0</v>
      </c>
      <c r="T13" s="29">
        <v>41246.0</v>
      </c>
      <c r="U13" s="100" t="s">
        <v>2005</v>
      </c>
      <c r="V13" s="100" t="s">
        <v>2005</v>
      </c>
      <c r="W13" s="1816" t="b">
        <v>0</v>
      </c>
      <c r="X13" s="1814" t="b">
        <v>0</v>
      </c>
      <c r="Y13" s="1814" t="b">
        <v>0</v>
      </c>
      <c r="Z13" s="1814" t="b">
        <v>0</v>
      </c>
      <c r="AA13" s="1814" t="b">
        <v>0</v>
      </c>
      <c r="AB13" s="1814" t="b">
        <v>0</v>
      </c>
      <c r="AC13" s="1814" t="b">
        <v>0</v>
      </c>
      <c r="AD13" s="1814" t="b">
        <v>0</v>
      </c>
      <c r="AE13" s="1814" t="b">
        <v>0</v>
      </c>
      <c r="AF13" s="1814" t="b">
        <v>0</v>
      </c>
      <c r="AG13" s="1815"/>
      <c r="AH13" s="1814"/>
      <c r="AI13" s="1814"/>
      <c r="AJ13" s="1814"/>
      <c r="AK13" s="1814"/>
      <c r="AL13" s="1814"/>
      <c r="AM13" s="1814"/>
      <c r="AN13" s="1814"/>
    </row>
    <row r="14" ht="21.75" customHeight="1">
      <c r="A14" s="8">
        <v>13.0</v>
      </c>
      <c r="B14" s="6" t="s">
        <v>52</v>
      </c>
      <c r="C14" s="18" t="s">
        <v>119</v>
      </c>
      <c r="D14" s="19" t="s">
        <v>120</v>
      </c>
      <c r="E14" s="5" t="s">
        <v>121</v>
      </c>
      <c r="F14" s="39" t="s">
        <v>56</v>
      </c>
      <c r="G14" s="20" t="s">
        <v>41</v>
      </c>
      <c r="H14" s="20" t="s">
        <v>80</v>
      </c>
      <c r="I14" s="21" t="s">
        <v>122</v>
      </c>
      <c r="J14" s="22" t="s">
        <v>44</v>
      </c>
      <c r="K14" s="10" t="s">
        <v>45</v>
      </c>
      <c r="L14" s="40" t="s">
        <v>46</v>
      </c>
      <c r="M14" s="40" t="s">
        <v>59</v>
      </c>
      <c r="N14" s="25" t="s">
        <v>48</v>
      </c>
      <c r="O14" s="26" t="s">
        <v>49</v>
      </c>
      <c r="P14" s="27"/>
      <c r="Q14" s="27"/>
      <c r="R14" s="27">
        <f t="shared" si="1"/>
        <v>45</v>
      </c>
      <c r="S14" s="28">
        <v>29508.0</v>
      </c>
      <c r="T14" s="29">
        <v>41246.0</v>
      </c>
      <c r="U14" s="100" t="s">
        <v>2005</v>
      </c>
      <c r="V14" s="100" t="s">
        <v>2005</v>
      </c>
      <c r="W14" s="1816" t="b">
        <v>0</v>
      </c>
      <c r="X14" s="1814" t="b">
        <v>0</v>
      </c>
      <c r="Y14" s="1814" t="b">
        <v>0</v>
      </c>
      <c r="Z14" s="1814" t="b">
        <v>0</v>
      </c>
      <c r="AA14" s="1814" t="b">
        <v>0</v>
      </c>
      <c r="AB14" s="1814" t="b">
        <v>0</v>
      </c>
      <c r="AC14" s="1814" t="b">
        <v>0</v>
      </c>
      <c r="AD14" s="1814" t="b">
        <v>0</v>
      </c>
      <c r="AE14" s="1814" t="b">
        <v>0</v>
      </c>
      <c r="AF14" s="1814" t="b">
        <v>0</v>
      </c>
      <c r="AG14" s="1815"/>
      <c r="AH14" s="1814"/>
      <c r="AI14" s="1814"/>
      <c r="AJ14" s="1814"/>
      <c r="AK14" s="1814"/>
      <c r="AL14" s="1814"/>
      <c r="AM14" s="1814"/>
      <c r="AN14" s="1814"/>
    </row>
    <row r="15" ht="21.75" customHeight="1">
      <c r="A15" s="8">
        <v>14.0</v>
      </c>
      <c r="B15" s="6" t="s">
        <v>52</v>
      </c>
      <c r="C15" s="18" t="s">
        <v>123</v>
      </c>
      <c r="D15" s="19" t="s">
        <v>124</v>
      </c>
      <c r="E15" s="5" t="s">
        <v>125</v>
      </c>
      <c r="F15" s="39" t="s">
        <v>56</v>
      </c>
      <c r="G15" s="39" t="s">
        <v>556</v>
      </c>
      <c r="H15" s="23" t="s">
        <v>916</v>
      </c>
      <c r="I15" s="20" t="s">
        <v>3138</v>
      </c>
      <c r="J15" s="22" t="s">
        <v>44</v>
      </c>
      <c r="K15" s="10" t="s">
        <v>45</v>
      </c>
      <c r="L15" s="40" t="s">
        <v>46</v>
      </c>
      <c r="M15" s="40" t="s">
        <v>59</v>
      </c>
      <c r="N15" s="25" t="s">
        <v>48</v>
      </c>
      <c r="O15" s="26" t="s">
        <v>49</v>
      </c>
      <c r="P15" s="27"/>
      <c r="Q15" s="27"/>
      <c r="R15" s="27">
        <f t="shared" si="1"/>
        <v>44</v>
      </c>
      <c r="S15" s="28">
        <v>29671.0</v>
      </c>
      <c r="T15" s="29">
        <v>41502.0</v>
      </c>
      <c r="U15" s="100" t="s">
        <v>2005</v>
      </c>
      <c r="V15" s="100" t="s">
        <v>2005</v>
      </c>
      <c r="W15" s="1816" t="b">
        <v>0</v>
      </c>
      <c r="X15" s="1814" t="b">
        <v>0</v>
      </c>
      <c r="Y15" s="1814" t="b">
        <v>0</v>
      </c>
      <c r="Z15" s="1814" t="b">
        <v>0</v>
      </c>
      <c r="AA15" s="1814" t="b">
        <v>0</v>
      </c>
      <c r="AB15" s="1814" t="b">
        <v>0</v>
      </c>
      <c r="AC15" s="1814" t="b">
        <v>0</v>
      </c>
      <c r="AD15" s="1814" t="b">
        <v>0</v>
      </c>
      <c r="AE15" s="1814" t="b">
        <v>0</v>
      </c>
      <c r="AF15" s="1814" t="b">
        <v>0</v>
      </c>
      <c r="AG15" s="1815"/>
      <c r="AH15" s="1814"/>
      <c r="AI15" s="1814"/>
      <c r="AJ15" s="1814"/>
      <c r="AK15" s="1814"/>
      <c r="AL15" s="1814"/>
      <c r="AM15" s="1814"/>
      <c r="AN15" s="1814"/>
    </row>
    <row r="16" ht="21.75" customHeight="1">
      <c r="A16" s="8">
        <v>15.0</v>
      </c>
      <c r="B16" s="6" t="s">
        <v>52</v>
      </c>
      <c r="C16" s="18" t="s">
        <v>129</v>
      </c>
      <c r="D16" s="19" t="s">
        <v>130</v>
      </c>
      <c r="E16" s="5" t="s">
        <v>131</v>
      </c>
      <c r="F16" s="20" t="s">
        <v>67</v>
      </c>
      <c r="G16" s="20" t="s">
        <v>41</v>
      </c>
      <c r="H16" s="20" t="s">
        <v>68</v>
      </c>
      <c r="I16" s="20" t="s">
        <v>69</v>
      </c>
      <c r="J16" s="22" t="s">
        <v>44</v>
      </c>
      <c r="K16" s="10" t="s">
        <v>45</v>
      </c>
      <c r="L16" s="40" t="s">
        <v>46</v>
      </c>
      <c r="M16" s="40" t="s">
        <v>59</v>
      </c>
      <c r="N16" s="25" t="s">
        <v>48</v>
      </c>
      <c r="O16" s="26" t="s">
        <v>49</v>
      </c>
      <c r="P16" s="27"/>
      <c r="Q16" s="27"/>
      <c r="R16" s="27">
        <f t="shared" si="1"/>
        <v>46</v>
      </c>
      <c r="S16" s="28">
        <v>29254.0</v>
      </c>
      <c r="T16" s="29">
        <v>41654.0</v>
      </c>
      <c r="U16" s="100" t="s">
        <v>2005</v>
      </c>
      <c r="V16" s="100" t="s">
        <v>2005</v>
      </c>
      <c r="W16" s="1816" t="b">
        <v>0</v>
      </c>
      <c r="X16" s="1814" t="b">
        <v>0</v>
      </c>
      <c r="Y16" s="1814" t="b">
        <v>0</v>
      </c>
      <c r="Z16" s="1814" t="b">
        <v>0</v>
      </c>
      <c r="AA16" s="1814" t="b">
        <v>0</v>
      </c>
      <c r="AB16" s="1814" t="b">
        <v>0</v>
      </c>
      <c r="AC16" s="1814" t="b">
        <v>0</v>
      </c>
      <c r="AD16" s="1814" t="b">
        <v>0</v>
      </c>
      <c r="AE16" s="1814" t="b">
        <v>0</v>
      </c>
      <c r="AF16" s="1814" t="b">
        <v>0</v>
      </c>
      <c r="AG16" s="1815"/>
      <c r="AH16" s="1814"/>
      <c r="AI16" s="1814"/>
      <c r="AJ16" s="1814"/>
      <c r="AK16" s="1814"/>
      <c r="AL16" s="1814"/>
      <c r="AM16" s="1814"/>
      <c r="AN16" s="1814"/>
    </row>
    <row r="17" ht="21.75" customHeight="1">
      <c r="A17" s="518">
        <v>16.0</v>
      </c>
      <c r="B17" s="511" t="s">
        <v>70</v>
      </c>
      <c r="C17" s="1821" t="s">
        <v>132</v>
      </c>
      <c r="D17" s="1822" t="s">
        <v>133</v>
      </c>
      <c r="E17" s="531">
        <v>9851.0</v>
      </c>
      <c r="F17" s="488" t="s">
        <v>134</v>
      </c>
      <c r="G17" s="488" t="s">
        <v>112</v>
      </c>
      <c r="H17" s="488" t="s">
        <v>113</v>
      </c>
      <c r="I17" s="488" t="s">
        <v>113</v>
      </c>
      <c r="J17" s="1823" t="s">
        <v>44</v>
      </c>
      <c r="K17" s="618" t="s">
        <v>135</v>
      </c>
      <c r="L17" s="505" t="s">
        <v>46</v>
      </c>
      <c r="M17" s="505" t="s">
        <v>59</v>
      </c>
      <c r="N17" s="1824" t="s">
        <v>60</v>
      </c>
      <c r="O17" s="505" t="s">
        <v>61</v>
      </c>
      <c r="P17" s="165"/>
      <c r="Q17" s="165"/>
      <c r="R17" s="165">
        <f t="shared" si="1"/>
        <v>50</v>
      </c>
      <c r="S17" s="1825">
        <v>27736.0</v>
      </c>
      <c r="T17" s="1452">
        <v>39272.0</v>
      </c>
      <c r="U17" s="874" t="s">
        <v>2005</v>
      </c>
      <c r="V17" s="874" t="s">
        <v>2005</v>
      </c>
      <c r="W17" s="1826" t="b">
        <v>0</v>
      </c>
      <c r="X17" s="1827" t="b">
        <v>0</v>
      </c>
      <c r="Y17" s="1828" t="b">
        <v>1</v>
      </c>
      <c r="Z17" s="1827" t="b">
        <v>0</v>
      </c>
      <c r="AA17" s="1828" t="b">
        <v>1</v>
      </c>
      <c r="AB17" s="1828" t="b">
        <v>1</v>
      </c>
      <c r="AC17" s="1827" t="b">
        <v>0</v>
      </c>
      <c r="AD17" s="1828" t="b">
        <v>1</v>
      </c>
      <c r="AE17" s="1827" t="b">
        <v>0</v>
      </c>
      <c r="AF17" s="1827" t="b">
        <v>0</v>
      </c>
      <c r="AG17" s="1829"/>
      <c r="AH17" s="1827"/>
      <c r="AI17" s="1827"/>
      <c r="AJ17" s="1827"/>
      <c r="AK17" s="1827"/>
      <c r="AL17" s="1827"/>
      <c r="AM17" s="1827"/>
      <c r="AN17" s="1827"/>
    </row>
    <row r="18" ht="21.75" customHeight="1">
      <c r="A18" s="8">
        <v>17.0</v>
      </c>
      <c r="B18" s="24" t="s">
        <v>36</v>
      </c>
      <c r="C18" s="61" t="s">
        <v>137</v>
      </c>
      <c r="D18" s="62" t="s">
        <v>138</v>
      </c>
      <c r="E18" s="40">
        <v>9852.0</v>
      </c>
      <c r="F18" s="39" t="s">
        <v>56</v>
      </c>
      <c r="G18" s="20" t="s">
        <v>41</v>
      </c>
      <c r="H18" s="63" t="s">
        <v>95</v>
      </c>
      <c r="I18" s="63" t="s">
        <v>96</v>
      </c>
      <c r="J18" s="65" t="s">
        <v>44</v>
      </c>
      <c r="K18" s="50" t="s">
        <v>135</v>
      </c>
      <c r="L18" s="40" t="s">
        <v>46</v>
      </c>
      <c r="M18" s="24" t="s">
        <v>47</v>
      </c>
      <c r="N18" s="25" t="s">
        <v>48</v>
      </c>
      <c r="O18" s="26" t="s">
        <v>49</v>
      </c>
      <c r="P18" s="25"/>
      <c r="Q18" s="25"/>
      <c r="R18" s="25">
        <f t="shared" si="1"/>
        <v>39</v>
      </c>
      <c r="S18" s="66">
        <v>31716.0</v>
      </c>
      <c r="T18" s="67">
        <v>45597.0</v>
      </c>
      <c r="U18" s="100" t="s">
        <v>2005</v>
      </c>
      <c r="V18" s="100" t="s">
        <v>2005</v>
      </c>
      <c r="W18" s="1820" t="b">
        <v>0</v>
      </c>
      <c r="X18" s="1814" t="b">
        <v>0</v>
      </c>
      <c r="Y18" s="1814" t="b">
        <v>0</v>
      </c>
      <c r="Z18" s="1814" t="b">
        <v>0</v>
      </c>
      <c r="AA18" s="1814" t="b">
        <v>0</v>
      </c>
      <c r="AB18" s="1814" t="b">
        <v>0</v>
      </c>
      <c r="AC18" s="1814" t="b">
        <v>0</v>
      </c>
      <c r="AD18" s="1814" t="b">
        <v>0</v>
      </c>
      <c r="AE18" s="1814" t="b">
        <v>0</v>
      </c>
      <c r="AF18" s="1814" t="b">
        <v>0</v>
      </c>
      <c r="AG18" s="1815"/>
      <c r="AH18" s="1814"/>
      <c r="AI18" s="1814"/>
      <c r="AJ18" s="1814"/>
      <c r="AK18" s="1814"/>
      <c r="AL18" s="1814"/>
      <c r="AM18" s="1814"/>
      <c r="AN18" s="1814"/>
    </row>
    <row r="19" ht="21.75" customHeight="1">
      <c r="A19" s="8">
        <v>18.0</v>
      </c>
      <c r="B19" s="6" t="s">
        <v>70</v>
      </c>
      <c r="C19" s="18" t="s">
        <v>141</v>
      </c>
      <c r="D19" s="19" t="s">
        <v>142</v>
      </c>
      <c r="E19" s="27">
        <v>9849.0</v>
      </c>
      <c r="F19" s="39" t="s">
        <v>56</v>
      </c>
      <c r="G19" s="20" t="s">
        <v>41</v>
      </c>
      <c r="H19" s="43" t="s">
        <v>74</v>
      </c>
      <c r="I19" s="43" t="s">
        <v>143</v>
      </c>
      <c r="J19" s="22" t="s">
        <v>44</v>
      </c>
      <c r="K19" s="50" t="s">
        <v>135</v>
      </c>
      <c r="L19" s="40" t="s">
        <v>46</v>
      </c>
      <c r="M19" s="40" t="s">
        <v>59</v>
      </c>
      <c r="N19" s="25" t="s">
        <v>48</v>
      </c>
      <c r="O19" s="26" t="s">
        <v>49</v>
      </c>
      <c r="P19" s="27"/>
      <c r="Q19" s="27"/>
      <c r="R19" s="27">
        <f t="shared" si="1"/>
        <v>37</v>
      </c>
      <c r="S19" s="28">
        <v>32484.0</v>
      </c>
      <c r="T19" s="29">
        <v>42110.0</v>
      </c>
      <c r="U19" s="100" t="s">
        <v>2005</v>
      </c>
      <c r="V19" s="100" t="s">
        <v>2005</v>
      </c>
      <c r="W19" s="1820" t="b">
        <v>0</v>
      </c>
      <c r="X19" s="1814" t="b">
        <v>0</v>
      </c>
      <c r="Y19" s="1814" t="b">
        <v>0</v>
      </c>
      <c r="Z19" s="1814" t="b">
        <v>0</v>
      </c>
      <c r="AA19" s="1814" t="b">
        <v>0</v>
      </c>
      <c r="AB19" s="1814" t="b">
        <v>0</v>
      </c>
      <c r="AC19" s="1814" t="b">
        <v>0</v>
      </c>
      <c r="AD19" s="1814" t="b">
        <v>0</v>
      </c>
      <c r="AE19" s="1814" t="b">
        <v>0</v>
      </c>
      <c r="AF19" s="1814" t="b">
        <v>0</v>
      </c>
      <c r="AG19" s="1815"/>
      <c r="AH19" s="1814"/>
      <c r="AI19" s="1814"/>
      <c r="AJ19" s="1814"/>
      <c r="AK19" s="1814"/>
      <c r="AL19" s="1814"/>
      <c r="AM19" s="1814"/>
      <c r="AN19" s="1814"/>
    </row>
    <row r="20" ht="21.75" customHeight="1">
      <c r="A20" s="518">
        <v>19.0</v>
      </c>
      <c r="B20" s="483" t="s">
        <v>36</v>
      </c>
      <c r="C20" s="484" t="s">
        <v>144</v>
      </c>
      <c r="D20" s="485" t="s">
        <v>145</v>
      </c>
      <c r="E20" s="165">
        <v>9850.0</v>
      </c>
      <c r="F20" s="507" t="s">
        <v>56</v>
      </c>
      <c r="G20" s="488" t="s">
        <v>41</v>
      </c>
      <c r="H20" s="488" t="s">
        <v>80</v>
      </c>
      <c r="I20" s="203" t="s">
        <v>146</v>
      </c>
      <c r="J20" s="489" t="s">
        <v>44</v>
      </c>
      <c r="K20" s="618" t="s">
        <v>135</v>
      </c>
      <c r="L20" s="505" t="s">
        <v>46</v>
      </c>
      <c r="M20" s="518" t="s">
        <v>47</v>
      </c>
      <c r="N20" s="165" t="s">
        <v>48</v>
      </c>
      <c r="O20" s="505" t="s">
        <v>49</v>
      </c>
      <c r="P20" s="165"/>
      <c r="Q20" s="165"/>
      <c r="R20" s="165">
        <f t="shared" si="1"/>
        <v>49</v>
      </c>
      <c r="S20" s="201">
        <v>27835.0</v>
      </c>
      <c r="T20" s="1452">
        <v>40787.0</v>
      </c>
      <c r="U20" s="874" t="s">
        <v>2005</v>
      </c>
      <c r="V20" s="874" t="s">
        <v>2005</v>
      </c>
      <c r="W20" s="1830" t="b">
        <v>0</v>
      </c>
      <c r="X20" s="1818" t="b">
        <v>0</v>
      </c>
      <c r="Y20" s="1818" t="b">
        <v>0</v>
      </c>
      <c r="Z20" s="1818" t="b">
        <v>0</v>
      </c>
      <c r="AA20" s="1819" t="b">
        <v>1</v>
      </c>
      <c r="AB20" s="1819" t="b">
        <v>1</v>
      </c>
      <c r="AC20" s="1818" t="b">
        <v>0</v>
      </c>
      <c r="AD20" s="1819" t="b">
        <v>1</v>
      </c>
      <c r="AE20" s="1818" t="b">
        <v>0</v>
      </c>
      <c r="AF20" s="1819" t="b">
        <v>1</v>
      </c>
      <c r="AG20" s="506"/>
      <c r="AH20" s="1818"/>
      <c r="AI20" s="1818"/>
      <c r="AJ20" s="1818"/>
      <c r="AK20" s="1818"/>
      <c r="AL20" s="1818"/>
      <c r="AM20" s="1818"/>
      <c r="AN20" s="1818"/>
    </row>
    <row r="21" ht="21.75" customHeight="1">
      <c r="A21" s="8">
        <v>20.0</v>
      </c>
      <c r="B21" s="6" t="s">
        <v>36</v>
      </c>
      <c r="C21" s="18" t="s">
        <v>148</v>
      </c>
      <c r="D21" s="19" t="s">
        <v>149</v>
      </c>
      <c r="E21" s="27">
        <v>9853.0</v>
      </c>
      <c r="F21" s="20" t="s">
        <v>118</v>
      </c>
      <c r="G21" s="20" t="s">
        <v>41</v>
      </c>
      <c r="H21" s="20" t="s">
        <v>42</v>
      </c>
      <c r="I21" s="21" t="s">
        <v>101</v>
      </c>
      <c r="J21" s="22" t="s">
        <v>44</v>
      </c>
      <c r="K21" s="50" t="s">
        <v>135</v>
      </c>
      <c r="L21" s="40" t="s">
        <v>46</v>
      </c>
      <c r="M21" s="24" t="s">
        <v>47</v>
      </c>
      <c r="N21" s="25" t="s">
        <v>48</v>
      </c>
      <c r="O21" s="26" t="s">
        <v>49</v>
      </c>
      <c r="P21" s="27"/>
      <c r="Q21" s="27"/>
      <c r="R21" s="27">
        <f t="shared" si="1"/>
        <v>37</v>
      </c>
      <c r="S21" s="28">
        <v>32451.0</v>
      </c>
      <c r="T21" s="29">
        <v>41852.0</v>
      </c>
      <c r="U21" s="100" t="s">
        <v>2005</v>
      </c>
      <c r="V21" s="100" t="s">
        <v>2005</v>
      </c>
      <c r="W21" s="1820" t="b">
        <v>0</v>
      </c>
      <c r="X21" s="1814" t="b">
        <v>0</v>
      </c>
      <c r="Y21" s="1814" t="b">
        <v>0</v>
      </c>
      <c r="Z21" s="1814" t="b">
        <v>0</v>
      </c>
      <c r="AA21" s="1814" t="b">
        <v>0</v>
      </c>
      <c r="AB21" s="1814" t="b">
        <v>0</v>
      </c>
      <c r="AC21" s="1814" t="b">
        <v>0</v>
      </c>
      <c r="AD21" s="1814" t="b">
        <v>0</v>
      </c>
      <c r="AE21" s="1814" t="b">
        <v>0</v>
      </c>
      <c r="AF21" s="1814" t="b">
        <v>0</v>
      </c>
      <c r="AG21" s="1815"/>
      <c r="AH21" s="1814"/>
      <c r="AI21" s="1814"/>
      <c r="AJ21" s="1814"/>
      <c r="AK21" s="1814"/>
      <c r="AL21" s="1814"/>
      <c r="AM21" s="1814"/>
      <c r="AN21" s="1814"/>
    </row>
    <row r="22" ht="21.75" customHeight="1">
      <c r="A22" s="8">
        <v>21.0</v>
      </c>
      <c r="B22" s="40" t="s">
        <v>52</v>
      </c>
      <c r="C22" s="68" t="s">
        <v>151</v>
      </c>
      <c r="D22" s="69" t="s">
        <v>152</v>
      </c>
      <c r="E22" s="40">
        <v>2583.0</v>
      </c>
      <c r="F22" s="39" t="s">
        <v>56</v>
      </c>
      <c r="G22" s="20" t="s">
        <v>41</v>
      </c>
      <c r="H22" s="20" t="s">
        <v>80</v>
      </c>
      <c r="I22" s="23" t="s">
        <v>126</v>
      </c>
      <c r="J22" s="65" t="s">
        <v>44</v>
      </c>
      <c r="K22" s="50" t="s">
        <v>135</v>
      </c>
      <c r="L22" s="40" t="s">
        <v>46</v>
      </c>
      <c r="M22" s="40" t="s">
        <v>59</v>
      </c>
      <c r="N22" s="25" t="s">
        <v>48</v>
      </c>
      <c r="O22" s="26" t="s">
        <v>49</v>
      </c>
      <c r="P22" s="25"/>
      <c r="Q22" s="25"/>
      <c r="R22" s="25">
        <f t="shared" si="1"/>
        <v>30</v>
      </c>
      <c r="S22" s="66">
        <v>35028.0</v>
      </c>
      <c r="T22" s="67">
        <v>45628.0</v>
      </c>
      <c r="U22" s="100" t="s">
        <v>2005</v>
      </c>
      <c r="V22" s="100" t="s">
        <v>2005</v>
      </c>
      <c r="W22" s="1820" t="b">
        <v>0</v>
      </c>
      <c r="X22" s="1814" t="b">
        <v>0</v>
      </c>
      <c r="Y22" s="1814" t="b">
        <v>0</v>
      </c>
      <c r="Z22" s="1814" t="b">
        <v>0</v>
      </c>
      <c r="AA22" s="1814" t="b">
        <v>0</v>
      </c>
      <c r="AB22" s="1814" t="b">
        <v>0</v>
      </c>
      <c r="AC22" s="1814" t="b">
        <v>0</v>
      </c>
      <c r="AD22" s="1814" t="b">
        <v>0</v>
      </c>
      <c r="AE22" s="1814" t="b">
        <v>0</v>
      </c>
      <c r="AF22" s="1814" t="b">
        <v>0</v>
      </c>
      <c r="AG22" s="1815"/>
      <c r="AH22" s="1814"/>
      <c r="AI22" s="1814"/>
      <c r="AJ22" s="1814"/>
      <c r="AK22" s="1814"/>
      <c r="AL22" s="1814"/>
      <c r="AM22" s="1814"/>
      <c r="AN22" s="1814"/>
    </row>
    <row r="23" ht="21.75" customHeight="1">
      <c r="A23" s="518">
        <v>22.0</v>
      </c>
      <c r="B23" s="505" t="s">
        <v>70</v>
      </c>
      <c r="C23" s="502" t="s">
        <v>153</v>
      </c>
      <c r="D23" s="516" t="s">
        <v>154</v>
      </c>
      <c r="E23" s="165">
        <v>2585.0</v>
      </c>
      <c r="F23" s="507" t="s">
        <v>56</v>
      </c>
      <c r="G23" s="488" t="s">
        <v>41</v>
      </c>
      <c r="H23" s="488" t="s">
        <v>80</v>
      </c>
      <c r="I23" s="203" t="s">
        <v>146</v>
      </c>
      <c r="J23" s="489" t="s">
        <v>44</v>
      </c>
      <c r="K23" s="618" t="s">
        <v>135</v>
      </c>
      <c r="L23" s="505" t="s">
        <v>46</v>
      </c>
      <c r="M23" s="505" t="s">
        <v>59</v>
      </c>
      <c r="N23" s="165" t="s">
        <v>48</v>
      </c>
      <c r="O23" s="505" t="s">
        <v>49</v>
      </c>
      <c r="P23" s="505" t="s">
        <v>6827</v>
      </c>
      <c r="Q23" s="505" t="s">
        <v>6828</v>
      </c>
      <c r="R23" s="165">
        <f t="shared" si="1"/>
        <v>33</v>
      </c>
      <c r="S23" s="201">
        <v>33763.0</v>
      </c>
      <c r="T23" s="1452">
        <v>42310.0</v>
      </c>
      <c r="U23" s="874" t="s">
        <v>2005</v>
      </c>
      <c r="V23" s="874" t="s">
        <v>2005</v>
      </c>
      <c r="W23" s="1830" t="b">
        <v>0</v>
      </c>
      <c r="X23" s="1818" t="b">
        <v>0</v>
      </c>
      <c r="Y23" s="1819" t="b">
        <v>1</v>
      </c>
      <c r="Z23" s="1818" t="b">
        <v>0</v>
      </c>
      <c r="AA23" s="1819" t="b">
        <v>1</v>
      </c>
      <c r="AB23" s="1819" t="b">
        <v>1</v>
      </c>
      <c r="AC23" s="1818" t="b">
        <v>0</v>
      </c>
      <c r="AD23" s="1819" t="b">
        <v>1</v>
      </c>
      <c r="AE23" s="1819" t="b">
        <v>0</v>
      </c>
      <c r="AF23" s="1819" t="b">
        <v>0</v>
      </c>
      <c r="AG23" s="640"/>
      <c r="AH23" s="1819"/>
      <c r="AI23" s="1819"/>
      <c r="AJ23" s="1819"/>
      <c r="AK23" s="1819"/>
      <c r="AL23" s="1819"/>
      <c r="AM23" s="1819"/>
      <c r="AN23" s="1819"/>
    </row>
    <row r="24" ht="21.75" customHeight="1">
      <c r="A24" s="518">
        <v>23.0</v>
      </c>
      <c r="B24" s="518" t="s">
        <v>52</v>
      </c>
      <c r="C24" s="515" t="s">
        <v>155</v>
      </c>
      <c r="D24" s="516" t="s">
        <v>156</v>
      </c>
      <c r="E24" s="518">
        <v>2616.0</v>
      </c>
      <c r="F24" s="507" t="s">
        <v>56</v>
      </c>
      <c r="G24" s="488" t="s">
        <v>41</v>
      </c>
      <c r="H24" s="488" t="s">
        <v>80</v>
      </c>
      <c r="I24" s="488" t="s">
        <v>81</v>
      </c>
      <c r="J24" s="489" t="s">
        <v>44</v>
      </c>
      <c r="K24" s="618" t="s">
        <v>135</v>
      </c>
      <c r="L24" s="505" t="s">
        <v>46</v>
      </c>
      <c r="M24" s="505" t="s">
        <v>59</v>
      </c>
      <c r="N24" s="165" t="s">
        <v>48</v>
      </c>
      <c r="O24" s="505" t="s">
        <v>49</v>
      </c>
      <c r="P24" s="165"/>
      <c r="Q24" s="165"/>
      <c r="R24" s="165">
        <f t="shared" si="1"/>
        <v>27</v>
      </c>
      <c r="S24" s="1831">
        <v>36033.0</v>
      </c>
      <c r="T24" s="1832">
        <v>45352.0</v>
      </c>
      <c r="U24" s="874" t="s">
        <v>2005</v>
      </c>
      <c r="V24" s="874" t="s">
        <v>2005</v>
      </c>
      <c r="W24" s="1830" t="b">
        <v>0</v>
      </c>
      <c r="X24" s="1819" t="b">
        <v>1</v>
      </c>
      <c r="Y24" s="1818" t="b">
        <v>0</v>
      </c>
      <c r="Z24" s="1818" t="b">
        <v>0</v>
      </c>
      <c r="AA24" s="1819" t="b">
        <v>1</v>
      </c>
      <c r="AB24" s="1819" t="b">
        <v>1</v>
      </c>
      <c r="AC24" s="1818" t="b">
        <v>0</v>
      </c>
      <c r="AD24" s="1819" t="b">
        <v>1</v>
      </c>
      <c r="AE24" s="1818" t="b">
        <v>0</v>
      </c>
      <c r="AF24" s="1818" t="b">
        <v>0</v>
      </c>
      <c r="AG24" s="506"/>
      <c r="AH24" s="1818"/>
      <c r="AI24" s="1818"/>
      <c r="AJ24" s="1818"/>
      <c r="AK24" s="1818"/>
      <c r="AL24" s="1818"/>
      <c r="AM24" s="1818"/>
      <c r="AN24" s="1818"/>
    </row>
    <row r="25" ht="21.75" customHeight="1">
      <c r="A25" s="8">
        <v>24.0</v>
      </c>
      <c r="B25" s="6" t="s">
        <v>52</v>
      </c>
      <c r="C25" s="71" t="s">
        <v>157</v>
      </c>
      <c r="D25" s="73" t="s">
        <v>158</v>
      </c>
      <c r="E25" s="6">
        <v>2627.0</v>
      </c>
      <c r="F25" s="10" t="s">
        <v>159</v>
      </c>
      <c r="G25" s="20" t="s">
        <v>112</v>
      </c>
      <c r="H25" s="20" t="s">
        <v>160</v>
      </c>
      <c r="I25" s="20" t="s">
        <v>160</v>
      </c>
      <c r="J25" s="22" t="s">
        <v>44</v>
      </c>
      <c r="K25" s="50" t="s">
        <v>135</v>
      </c>
      <c r="L25" s="40" t="s">
        <v>46</v>
      </c>
      <c r="M25" s="40" t="s">
        <v>59</v>
      </c>
      <c r="N25" s="27" t="s">
        <v>60</v>
      </c>
      <c r="O25" s="26" t="s">
        <v>61</v>
      </c>
      <c r="P25" s="27"/>
      <c r="Q25" s="27"/>
      <c r="R25" s="27">
        <f t="shared" si="1"/>
        <v>36</v>
      </c>
      <c r="S25" s="28">
        <v>32891.0</v>
      </c>
      <c r="T25" s="29">
        <v>44270.0</v>
      </c>
      <c r="U25" s="100" t="s">
        <v>2005</v>
      </c>
      <c r="V25" s="100" t="s">
        <v>2005</v>
      </c>
      <c r="W25" s="1820" t="b">
        <v>0</v>
      </c>
      <c r="X25" s="1814" t="b">
        <v>0</v>
      </c>
      <c r="Y25" s="1814" t="b">
        <v>0</v>
      </c>
      <c r="Z25" s="1814" t="b">
        <v>0</v>
      </c>
      <c r="AA25" s="1814" t="b">
        <v>0</v>
      </c>
      <c r="AB25" s="1814" t="b">
        <v>0</v>
      </c>
      <c r="AC25" s="1814" t="b">
        <v>0</v>
      </c>
      <c r="AD25" s="1814" t="b">
        <v>0</v>
      </c>
      <c r="AE25" s="1814" t="b">
        <v>0</v>
      </c>
      <c r="AF25" s="1814" t="b">
        <v>0</v>
      </c>
      <c r="AG25" s="1815"/>
      <c r="AH25" s="1814"/>
      <c r="AI25" s="1814"/>
      <c r="AJ25" s="1814"/>
      <c r="AK25" s="1814"/>
      <c r="AL25" s="1814"/>
      <c r="AM25" s="1814"/>
      <c r="AN25" s="1814"/>
    </row>
    <row r="26" ht="21.75" customHeight="1">
      <c r="A26" s="8">
        <v>25.0</v>
      </c>
      <c r="B26" s="26" t="s">
        <v>52</v>
      </c>
      <c r="C26" s="75" t="s">
        <v>161</v>
      </c>
      <c r="D26" s="76" t="s">
        <v>162</v>
      </c>
      <c r="E26" s="26">
        <v>2649.0</v>
      </c>
      <c r="F26" s="39" t="s">
        <v>163</v>
      </c>
      <c r="G26" s="20" t="s">
        <v>41</v>
      </c>
      <c r="H26" s="20" t="s">
        <v>57</v>
      </c>
      <c r="I26" s="23" t="s">
        <v>164</v>
      </c>
      <c r="J26" s="22" t="s">
        <v>44</v>
      </c>
      <c r="K26" s="50" t="s">
        <v>135</v>
      </c>
      <c r="L26" s="40" t="s">
        <v>46</v>
      </c>
      <c r="M26" s="40" t="s">
        <v>59</v>
      </c>
      <c r="N26" s="25" t="s">
        <v>48</v>
      </c>
      <c r="O26" s="26" t="s">
        <v>49</v>
      </c>
      <c r="P26" s="27"/>
      <c r="Q26" s="27"/>
      <c r="R26" s="27">
        <f t="shared" si="1"/>
        <v>27</v>
      </c>
      <c r="S26" s="77">
        <v>35990.0</v>
      </c>
      <c r="T26" s="78">
        <v>44896.0</v>
      </c>
      <c r="U26" s="100" t="s">
        <v>2005</v>
      </c>
      <c r="V26" s="100" t="s">
        <v>2005</v>
      </c>
      <c r="W26" s="1820" t="b">
        <v>0</v>
      </c>
      <c r="X26" s="1814" t="b">
        <v>0</v>
      </c>
      <c r="Y26" s="1814" t="b">
        <v>0</v>
      </c>
      <c r="Z26" s="1814" t="b">
        <v>0</v>
      </c>
      <c r="AA26" s="1814" t="b">
        <v>0</v>
      </c>
      <c r="AB26" s="1814" t="b">
        <v>0</v>
      </c>
      <c r="AC26" s="1814" t="b">
        <v>0</v>
      </c>
      <c r="AD26" s="1814" t="b">
        <v>0</v>
      </c>
      <c r="AE26" s="1814" t="b">
        <v>0</v>
      </c>
      <c r="AF26" s="1814" t="b">
        <v>0</v>
      </c>
      <c r="AG26" s="1815"/>
      <c r="AH26" s="1814"/>
      <c r="AI26" s="1814"/>
      <c r="AJ26" s="1814"/>
      <c r="AK26" s="1814"/>
      <c r="AL26" s="1814"/>
      <c r="AM26" s="1814"/>
      <c r="AN26" s="1814"/>
    </row>
    <row r="27" ht="21.75" customHeight="1">
      <c r="A27" s="518">
        <v>26.0</v>
      </c>
      <c r="B27" s="165" t="s">
        <v>52</v>
      </c>
      <c r="C27" s="484" t="s">
        <v>165</v>
      </c>
      <c r="D27" s="485" t="s">
        <v>166</v>
      </c>
      <c r="E27" s="165">
        <v>2653.0</v>
      </c>
      <c r="F27" s="507" t="s">
        <v>56</v>
      </c>
      <c r="G27" s="488" t="s">
        <v>112</v>
      </c>
      <c r="H27" s="488" t="s">
        <v>167</v>
      </c>
      <c r="I27" s="488" t="s">
        <v>167</v>
      </c>
      <c r="J27" s="489" t="s">
        <v>44</v>
      </c>
      <c r="K27" s="618" t="s">
        <v>135</v>
      </c>
      <c r="L27" s="505" t="s">
        <v>46</v>
      </c>
      <c r="M27" s="505" t="s">
        <v>59</v>
      </c>
      <c r="N27" s="165" t="s">
        <v>48</v>
      </c>
      <c r="O27" s="505" t="s">
        <v>49</v>
      </c>
      <c r="P27" s="165"/>
      <c r="Q27" s="165"/>
      <c r="R27" s="165">
        <f t="shared" si="1"/>
        <v>33</v>
      </c>
      <c r="S27" s="1833">
        <v>33914.0</v>
      </c>
      <c r="T27" s="1452">
        <v>43892.0</v>
      </c>
      <c r="U27" s="874" t="s">
        <v>2005</v>
      </c>
      <c r="V27" s="874" t="s">
        <v>2005</v>
      </c>
      <c r="W27" s="1830" t="b">
        <v>0</v>
      </c>
      <c r="X27" s="1818" t="b">
        <v>0</v>
      </c>
      <c r="Y27" s="1819" t="b">
        <v>1</v>
      </c>
      <c r="Z27" s="1819" t="b">
        <v>1</v>
      </c>
      <c r="AA27" s="1819" t="b">
        <v>1</v>
      </c>
      <c r="AB27" s="1819" t="b">
        <v>1</v>
      </c>
      <c r="AC27" s="1818" t="b">
        <v>0</v>
      </c>
      <c r="AD27" s="1819" t="b">
        <v>1</v>
      </c>
      <c r="AE27" s="1818" t="b">
        <v>0</v>
      </c>
      <c r="AF27" s="1818" t="b">
        <v>0</v>
      </c>
      <c r="AG27" s="506"/>
      <c r="AH27" s="1818"/>
      <c r="AI27" s="1818"/>
      <c r="AJ27" s="1818"/>
      <c r="AK27" s="1818"/>
      <c r="AL27" s="1818"/>
      <c r="AM27" s="1818"/>
      <c r="AN27" s="1818"/>
    </row>
    <row r="28" ht="21.75" customHeight="1">
      <c r="A28" s="518">
        <v>27.0</v>
      </c>
      <c r="B28" s="483" t="s">
        <v>36</v>
      </c>
      <c r="C28" s="484" t="s">
        <v>168</v>
      </c>
      <c r="D28" s="485" t="s">
        <v>169</v>
      </c>
      <c r="E28" s="165">
        <v>2654.0</v>
      </c>
      <c r="F28" s="488" t="s">
        <v>170</v>
      </c>
      <c r="G28" s="488" t="s">
        <v>41</v>
      </c>
      <c r="H28" s="488" t="s">
        <v>42</v>
      </c>
      <c r="I28" s="203" t="s">
        <v>171</v>
      </c>
      <c r="J28" s="489" t="s">
        <v>44</v>
      </c>
      <c r="K28" s="618" t="s">
        <v>135</v>
      </c>
      <c r="L28" s="505" t="s">
        <v>172</v>
      </c>
      <c r="M28" s="518" t="s">
        <v>47</v>
      </c>
      <c r="N28" s="483" t="s">
        <v>173</v>
      </c>
      <c r="O28" s="505" t="s">
        <v>174</v>
      </c>
      <c r="P28" s="165"/>
      <c r="Q28" s="165"/>
      <c r="R28" s="165">
        <f t="shared" si="1"/>
        <v>57</v>
      </c>
      <c r="S28" s="201">
        <v>25177.0</v>
      </c>
      <c r="T28" s="1452">
        <v>40590.0</v>
      </c>
      <c r="U28" s="874" t="s">
        <v>2005</v>
      </c>
      <c r="V28" s="874" t="s">
        <v>2005</v>
      </c>
      <c r="W28" s="1817" t="b">
        <v>0</v>
      </c>
      <c r="X28" s="1818" t="b">
        <v>0</v>
      </c>
      <c r="Y28" s="1819" t="b">
        <v>1</v>
      </c>
      <c r="Z28" s="1819" t="b">
        <v>1</v>
      </c>
      <c r="AA28" s="1818" t="b">
        <v>0</v>
      </c>
      <c r="AB28" s="1819" t="b">
        <v>1</v>
      </c>
      <c r="AC28" s="1818" t="b">
        <v>0</v>
      </c>
      <c r="AD28" s="1818" t="b">
        <v>0</v>
      </c>
      <c r="AE28" s="1818" t="b">
        <v>0</v>
      </c>
      <c r="AF28" s="1818" t="b">
        <v>0</v>
      </c>
      <c r="AG28" s="506"/>
      <c r="AH28" s="1818"/>
      <c r="AI28" s="1818"/>
      <c r="AJ28" s="1818"/>
      <c r="AK28" s="1818"/>
      <c r="AL28" s="1818"/>
      <c r="AM28" s="1818"/>
      <c r="AN28" s="1818"/>
    </row>
    <row r="29" ht="21.75" customHeight="1">
      <c r="A29" s="8">
        <v>28.0</v>
      </c>
      <c r="B29" s="6" t="s">
        <v>36</v>
      </c>
      <c r="C29" s="18" t="s">
        <v>176</v>
      </c>
      <c r="D29" s="19" t="s">
        <v>177</v>
      </c>
      <c r="E29" s="27">
        <v>2655.0</v>
      </c>
      <c r="F29" s="20" t="s">
        <v>178</v>
      </c>
      <c r="G29" s="20" t="s">
        <v>41</v>
      </c>
      <c r="H29" s="20" t="s">
        <v>42</v>
      </c>
      <c r="I29" s="21" t="s">
        <v>171</v>
      </c>
      <c r="J29" s="22" t="s">
        <v>44</v>
      </c>
      <c r="K29" s="50" t="s">
        <v>135</v>
      </c>
      <c r="L29" s="40" t="s">
        <v>172</v>
      </c>
      <c r="M29" s="24" t="s">
        <v>47</v>
      </c>
      <c r="N29" s="85" t="s">
        <v>179</v>
      </c>
      <c r="O29" s="26" t="s">
        <v>174</v>
      </c>
      <c r="P29" s="27"/>
      <c r="Q29" s="27"/>
      <c r="R29" s="27">
        <f t="shared" si="1"/>
        <v>39</v>
      </c>
      <c r="S29" s="28">
        <v>31771.0</v>
      </c>
      <c r="T29" s="29">
        <v>40590.0</v>
      </c>
      <c r="U29" s="100" t="s">
        <v>2005</v>
      </c>
      <c r="V29" s="100" t="s">
        <v>2005</v>
      </c>
      <c r="W29" s="1816" t="b">
        <v>0</v>
      </c>
      <c r="X29" s="1814" t="b">
        <v>0</v>
      </c>
      <c r="Y29" s="1814" t="b">
        <v>0</v>
      </c>
      <c r="Z29" s="1814" t="b">
        <v>0</v>
      </c>
      <c r="AA29" s="1814" t="b">
        <v>0</v>
      </c>
      <c r="AB29" s="1814" t="b">
        <v>0</v>
      </c>
      <c r="AC29" s="1814" t="b">
        <v>0</v>
      </c>
      <c r="AD29" s="1814" t="b">
        <v>0</v>
      </c>
      <c r="AE29" s="1814" t="b">
        <v>0</v>
      </c>
      <c r="AF29" s="1814" t="b">
        <v>0</v>
      </c>
      <c r="AG29" s="1815"/>
      <c r="AH29" s="1814"/>
      <c r="AI29" s="1814"/>
      <c r="AJ29" s="1814"/>
      <c r="AK29" s="1814"/>
      <c r="AL29" s="1814"/>
      <c r="AM29" s="1814"/>
      <c r="AN29" s="1814"/>
    </row>
    <row r="30" ht="21.75" customHeight="1">
      <c r="A30" s="8">
        <v>29.0</v>
      </c>
      <c r="B30" s="26" t="s">
        <v>52</v>
      </c>
      <c r="C30" s="75" t="s">
        <v>180</v>
      </c>
      <c r="D30" s="76" t="s">
        <v>181</v>
      </c>
      <c r="E30" s="26">
        <v>2659.0</v>
      </c>
      <c r="F30" s="39" t="s">
        <v>56</v>
      </c>
      <c r="G30" s="20" t="s">
        <v>41</v>
      </c>
      <c r="H30" s="20" t="s">
        <v>80</v>
      </c>
      <c r="I30" s="20" t="s">
        <v>81</v>
      </c>
      <c r="J30" s="22" t="s">
        <v>44</v>
      </c>
      <c r="K30" s="50" t="s">
        <v>135</v>
      </c>
      <c r="L30" s="40" t="s">
        <v>46</v>
      </c>
      <c r="M30" s="40" t="s">
        <v>59</v>
      </c>
      <c r="N30" s="25" t="s">
        <v>48</v>
      </c>
      <c r="O30" s="26" t="s">
        <v>49</v>
      </c>
      <c r="P30" s="27"/>
      <c r="Q30" s="27"/>
      <c r="R30" s="27">
        <f t="shared" si="1"/>
        <v>28</v>
      </c>
      <c r="S30" s="77">
        <v>35768.0</v>
      </c>
      <c r="T30" s="78">
        <v>44986.0</v>
      </c>
      <c r="U30" s="100" t="s">
        <v>2005</v>
      </c>
      <c r="V30" s="100" t="s">
        <v>2005</v>
      </c>
      <c r="W30" s="1820" t="b">
        <v>0</v>
      </c>
      <c r="X30" s="1834" t="b">
        <v>0</v>
      </c>
      <c r="Y30" s="1834" t="b">
        <v>0</v>
      </c>
      <c r="Z30" s="1834" t="b">
        <v>0</v>
      </c>
      <c r="AA30" s="1834" t="b">
        <v>0</v>
      </c>
      <c r="AB30" s="1834" t="b">
        <v>0</v>
      </c>
      <c r="AC30" s="1834" t="b">
        <v>0</v>
      </c>
      <c r="AD30" s="1834" t="b">
        <v>0</v>
      </c>
      <c r="AE30" s="1834" t="b">
        <v>0</v>
      </c>
      <c r="AF30" s="1834" t="b">
        <v>0</v>
      </c>
      <c r="AG30" s="566"/>
      <c r="AH30" s="1834"/>
      <c r="AI30" s="1834"/>
      <c r="AJ30" s="1834"/>
      <c r="AK30" s="1834"/>
      <c r="AL30" s="1834"/>
      <c r="AM30" s="1834"/>
      <c r="AN30" s="1834"/>
    </row>
    <row r="31" ht="21.75" customHeight="1">
      <c r="A31" s="8">
        <v>30.0</v>
      </c>
      <c r="B31" s="26" t="s">
        <v>52</v>
      </c>
      <c r="C31" s="75" t="s">
        <v>5795</v>
      </c>
      <c r="D31" s="76" t="s">
        <v>5796</v>
      </c>
      <c r="E31" s="26">
        <v>2657.0</v>
      </c>
      <c r="F31" s="39" t="s">
        <v>56</v>
      </c>
      <c r="G31" s="20" t="s">
        <v>41</v>
      </c>
      <c r="H31" s="20" t="s">
        <v>42</v>
      </c>
      <c r="I31" s="21" t="s">
        <v>171</v>
      </c>
      <c r="J31" s="22" t="s">
        <v>44</v>
      </c>
      <c r="K31" s="50" t="s">
        <v>135</v>
      </c>
      <c r="L31" s="40" t="s">
        <v>46</v>
      </c>
      <c r="M31" s="40" t="s">
        <v>59</v>
      </c>
      <c r="N31" s="25" t="s">
        <v>48</v>
      </c>
      <c r="O31" s="26" t="s">
        <v>49</v>
      </c>
      <c r="P31" s="27"/>
      <c r="Q31" s="27"/>
      <c r="R31" s="27">
        <f t="shared" si="1"/>
        <v>30</v>
      </c>
      <c r="S31" s="66">
        <v>34830.0</v>
      </c>
      <c r="T31" s="67">
        <v>44348.0</v>
      </c>
      <c r="U31" s="100" t="s">
        <v>2005</v>
      </c>
      <c r="V31" s="100" t="s">
        <v>2005</v>
      </c>
      <c r="W31" s="1820" t="b">
        <v>0</v>
      </c>
      <c r="X31" s="1814" t="b">
        <v>0</v>
      </c>
      <c r="Y31" s="1814" t="b">
        <v>0</v>
      </c>
      <c r="Z31" s="1814" t="b">
        <v>0</v>
      </c>
      <c r="AA31" s="1814" t="b">
        <v>0</v>
      </c>
      <c r="AB31" s="1814" t="b">
        <v>0</v>
      </c>
      <c r="AC31" s="1814" t="b">
        <v>0</v>
      </c>
      <c r="AD31" s="1814" t="b">
        <v>0</v>
      </c>
      <c r="AE31" s="1814" t="b">
        <v>0</v>
      </c>
      <c r="AF31" s="1814" t="b">
        <v>0</v>
      </c>
      <c r="AG31" s="1815"/>
      <c r="AH31" s="1814"/>
      <c r="AI31" s="1814"/>
      <c r="AJ31" s="1814"/>
      <c r="AK31" s="1814"/>
      <c r="AL31" s="1814"/>
      <c r="AM31" s="1814"/>
      <c r="AN31" s="1814"/>
    </row>
    <row r="32" ht="21.75" customHeight="1">
      <c r="A32" s="518">
        <v>31.0</v>
      </c>
      <c r="B32" s="505" t="s">
        <v>52</v>
      </c>
      <c r="C32" s="520" t="s">
        <v>182</v>
      </c>
      <c r="D32" s="521" t="s">
        <v>183</v>
      </c>
      <c r="E32" s="165">
        <v>2695.0</v>
      </c>
      <c r="F32" s="507" t="s">
        <v>56</v>
      </c>
      <c r="G32" s="488" t="s">
        <v>41</v>
      </c>
      <c r="H32" s="488" t="s">
        <v>80</v>
      </c>
      <c r="I32" s="488" t="s">
        <v>184</v>
      </c>
      <c r="J32" s="489" t="s">
        <v>44</v>
      </c>
      <c r="K32" s="618" t="s">
        <v>135</v>
      </c>
      <c r="L32" s="505" t="s">
        <v>46</v>
      </c>
      <c r="M32" s="505" t="s">
        <v>59</v>
      </c>
      <c r="N32" s="165" t="s">
        <v>48</v>
      </c>
      <c r="O32" s="505" t="s">
        <v>49</v>
      </c>
      <c r="P32" s="165"/>
      <c r="Q32" s="165"/>
      <c r="R32" s="165">
        <f t="shared" si="1"/>
        <v>32</v>
      </c>
      <c r="S32" s="1831">
        <v>34380.0</v>
      </c>
      <c r="T32" s="1832">
        <v>44896.0</v>
      </c>
      <c r="U32" s="874" t="s">
        <v>2005</v>
      </c>
      <c r="V32" s="874" t="s">
        <v>2005</v>
      </c>
      <c r="W32" s="1830" t="b">
        <v>0</v>
      </c>
      <c r="X32" s="1819" t="b">
        <v>1</v>
      </c>
      <c r="Y32" s="1818" t="b">
        <v>0</v>
      </c>
      <c r="Z32" s="1818" t="b">
        <v>0</v>
      </c>
      <c r="AA32" s="1819" t="b">
        <v>1</v>
      </c>
      <c r="AB32" s="1819" t="b">
        <v>1</v>
      </c>
      <c r="AC32" s="1818" t="b">
        <v>0</v>
      </c>
      <c r="AD32" s="1819" t="b">
        <v>1</v>
      </c>
      <c r="AE32" s="1818" t="b">
        <v>0</v>
      </c>
      <c r="AF32" s="1818" t="b">
        <v>0</v>
      </c>
      <c r="AG32" s="506"/>
      <c r="AH32" s="1818"/>
      <c r="AI32" s="1818"/>
      <c r="AJ32" s="1818"/>
      <c r="AK32" s="1818"/>
      <c r="AL32" s="1818"/>
      <c r="AM32" s="1818"/>
      <c r="AN32" s="1818"/>
    </row>
    <row r="33" ht="21.75" customHeight="1">
      <c r="A33" s="8">
        <v>32.0</v>
      </c>
      <c r="B33" s="26" t="s">
        <v>52</v>
      </c>
      <c r="C33" s="90" t="s">
        <v>4154</v>
      </c>
      <c r="D33" s="72" t="s">
        <v>4155</v>
      </c>
      <c r="E33" s="8">
        <v>2697.0</v>
      </c>
      <c r="F33" s="20" t="s">
        <v>67</v>
      </c>
      <c r="G33" s="20" t="s">
        <v>41</v>
      </c>
      <c r="H33" s="20" t="s">
        <v>68</v>
      </c>
      <c r="I33" s="20" t="s">
        <v>69</v>
      </c>
      <c r="J33" s="22" t="s">
        <v>44</v>
      </c>
      <c r="K33" s="50" t="s">
        <v>135</v>
      </c>
      <c r="L33" s="40" t="s">
        <v>46</v>
      </c>
      <c r="M33" s="40" t="s">
        <v>59</v>
      </c>
      <c r="N33" s="25" t="s">
        <v>48</v>
      </c>
      <c r="O33" s="26" t="s">
        <v>49</v>
      </c>
      <c r="P33" s="27"/>
      <c r="Q33" s="27"/>
      <c r="R33" s="27">
        <f t="shared" si="1"/>
        <v>28</v>
      </c>
      <c r="S33" s="77">
        <v>35596.0</v>
      </c>
      <c r="T33" s="78">
        <v>45110.0</v>
      </c>
      <c r="U33" s="100" t="s">
        <v>2005</v>
      </c>
      <c r="V33" s="100" t="s">
        <v>2005</v>
      </c>
      <c r="W33" s="1820" t="b">
        <v>0</v>
      </c>
      <c r="X33" s="1834" t="b">
        <v>0</v>
      </c>
      <c r="Y33" s="1834" t="b">
        <v>0</v>
      </c>
      <c r="Z33" s="1834" t="b">
        <v>0</v>
      </c>
      <c r="AA33" s="1834" t="b">
        <v>0</v>
      </c>
      <c r="AB33" s="1834" t="b">
        <v>0</v>
      </c>
      <c r="AC33" s="1834" t="b">
        <v>0</v>
      </c>
      <c r="AD33" s="1834" t="b">
        <v>0</v>
      </c>
      <c r="AE33" s="1834" t="b">
        <v>0</v>
      </c>
      <c r="AF33" s="1834" t="b">
        <v>0</v>
      </c>
      <c r="AG33" s="566"/>
      <c r="AH33" s="1834"/>
      <c r="AI33" s="1834"/>
      <c r="AJ33" s="1834"/>
      <c r="AK33" s="1834"/>
      <c r="AL33" s="1834"/>
      <c r="AM33" s="1834"/>
      <c r="AN33" s="1834"/>
    </row>
    <row r="34" ht="21.75" customHeight="1">
      <c r="A34" s="518">
        <v>33.0</v>
      </c>
      <c r="B34" s="483" t="s">
        <v>52</v>
      </c>
      <c r="C34" s="484" t="s">
        <v>185</v>
      </c>
      <c r="D34" s="485" t="s">
        <v>186</v>
      </c>
      <c r="E34" s="483">
        <v>2699.0</v>
      </c>
      <c r="F34" s="488" t="s">
        <v>85</v>
      </c>
      <c r="G34" s="488" t="s">
        <v>41</v>
      </c>
      <c r="H34" s="1835" t="s">
        <v>74</v>
      </c>
      <c r="I34" s="1835" t="s">
        <v>75</v>
      </c>
      <c r="J34" s="489" t="s">
        <v>44</v>
      </c>
      <c r="K34" s="618" t="s">
        <v>135</v>
      </c>
      <c r="L34" s="505" t="s">
        <v>46</v>
      </c>
      <c r="M34" s="505" t="s">
        <v>59</v>
      </c>
      <c r="N34" s="165" t="s">
        <v>48</v>
      </c>
      <c r="O34" s="505" t="s">
        <v>49</v>
      </c>
      <c r="P34" s="165"/>
      <c r="Q34" s="165"/>
      <c r="R34" s="165">
        <f t="shared" si="1"/>
        <v>41</v>
      </c>
      <c r="S34" s="201">
        <v>31049.0</v>
      </c>
      <c r="T34" s="1452">
        <v>41730.0</v>
      </c>
      <c r="U34" s="874" t="s">
        <v>2005</v>
      </c>
      <c r="V34" s="874" t="s">
        <v>2005</v>
      </c>
      <c r="W34" s="1830" t="b">
        <v>0</v>
      </c>
      <c r="X34" s="1818" t="b">
        <v>0</v>
      </c>
      <c r="Y34" s="1819" t="b">
        <v>1</v>
      </c>
      <c r="Z34" s="1818" t="b">
        <v>0</v>
      </c>
      <c r="AA34" s="1819" t="b">
        <v>1</v>
      </c>
      <c r="AB34" s="1819" t="b">
        <v>1</v>
      </c>
      <c r="AC34" s="1818" t="b">
        <v>0</v>
      </c>
      <c r="AD34" s="1819" t="b">
        <v>1</v>
      </c>
      <c r="AE34" s="1818" t="b">
        <v>0</v>
      </c>
      <c r="AF34" s="1818" t="b">
        <v>0</v>
      </c>
      <c r="AG34" s="506"/>
      <c r="AH34" s="1818"/>
      <c r="AI34" s="1818"/>
      <c r="AJ34" s="1818"/>
      <c r="AK34" s="1818"/>
      <c r="AL34" s="1818"/>
      <c r="AM34" s="1818"/>
      <c r="AN34" s="1818"/>
    </row>
    <row r="35" ht="21.75" customHeight="1">
      <c r="A35" s="8">
        <v>34.0</v>
      </c>
      <c r="B35" s="6" t="s">
        <v>70</v>
      </c>
      <c r="C35" s="18" t="s">
        <v>187</v>
      </c>
      <c r="D35" s="19" t="s">
        <v>188</v>
      </c>
      <c r="E35" s="6">
        <v>2701.0</v>
      </c>
      <c r="F35" s="10" t="s">
        <v>189</v>
      </c>
      <c r="G35" s="20" t="s">
        <v>41</v>
      </c>
      <c r="H35" s="20" t="s">
        <v>42</v>
      </c>
      <c r="I35" s="21" t="s">
        <v>43</v>
      </c>
      <c r="J35" s="22" t="s">
        <v>44</v>
      </c>
      <c r="K35" s="50" t="s">
        <v>135</v>
      </c>
      <c r="L35" s="40" t="s">
        <v>172</v>
      </c>
      <c r="M35" s="40" t="s">
        <v>59</v>
      </c>
      <c r="N35" s="85" t="s">
        <v>190</v>
      </c>
      <c r="O35" s="26" t="s">
        <v>174</v>
      </c>
      <c r="P35" s="27"/>
      <c r="Q35" s="27"/>
      <c r="R35" s="27">
        <f t="shared" si="1"/>
        <v>42</v>
      </c>
      <c r="S35" s="28">
        <v>30525.0</v>
      </c>
      <c r="T35" s="29">
        <v>41214.0</v>
      </c>
      <c r="U35" s="100" t="s">
        <v>2005</v>
      </c>
      <c r="V35" s="100" t="s">
        <v>2005</v>
      </c>
      <c r="W35" s="1820" t="b">
        <v>0</v>
      </c>
      <c r="X35" s="1814" t="b">
        <v>0</v>
      </c>
      <c r="Y35" s="1814" t="b">
        <v>0</v>
      </c>
      <c r="Z35" s="1814" t="b">
        <v>0</v>
      </c>
      <c r="AA35" s="1814" t="b">
        <v>0</v>
      </c>
      <c r="AB35" s="1814" t="b">
        <v>0</v>
      </c>
      <c r="AC35" s="1814" t="b">
        <v>0</v>
      </c>
      <c r="AD35" s="1814" t="b">
        <v>0</v>
      </c>
      <c r="AE35" s="1814" t="b">
        <v>0</v>
      </c>
      <c r="AF35" s="1814" t="b">
        <v>0</v>
      </c>
      <c r="AG35" s="1815"/>
      <c r="AH35" s="1814"/>
      <c r="AI35" s="1814"/>
      <c r="AJ35" s="1814"/>
      <c r="AK35" s="1814"/>
      <c r="AL35" s="1814"/>
      <c r="AM35" s="1814"/>
      <c r="AN35" s="1814"/>
    </row>
    <row r="36" ht="21.75" customHeight="1">
      <c r="A36" s="8">
        <v>36.0</v>
      </c>
      <c r="B36" s="6" t="s">
        <v>52</v>
      </c>
      <c r="C36" s="18" t="s">
        <v>192</v>
      </c>
      <c r="D36" s="19" t="s">
        <v>193</v>
      </c>
      <c r="E36" s="27">
        <v>2703.0</v>
      </c>
      <c r="F36" s="39" t="s">
        <v>56</v>
      </c>
      <c r="G36" s="20" t="s">
        <v>41</v>
      </c>
      <c r="H36" s="20" t="s">
        <v>80</v>
      </c>
      <c r="I36" s="20" t="s">
        <v>184</v>
      </c>
      <c r="J36" s="22" t="s">
        <v>44</v>
      </c>
      <c r="K36" s="50" t="s">
        <v>135</v>
      </c>
      <c r="L36" s="40" t="s">
        <v>46</v>
      </c>
      <c r="M36" s="40" t="s">
        <v>59</v>
      </c>
      <c r="N36" s="25" t="s">
        <v>48</v>
      </c>
      <c r="O36" s="26" t="s">
        <v>49</v>
      </c>
      <c r="P36" s="27"/>
      <c r="Q36" s="27"/>
      <c r="R36" s="27">
        <f t="shared" si="1"/>
        <v>52</v>
      </c>
      <c r="S36" s="28">
        <v>26920.0</v>
      </c>
      <c r="T36" s="29">
        <v>41214.0</v>
      </c>
      <c r="U36" s="100" t="s">
        <v>2005</v>
      </c>
      <c r="V36" s="100" t="s">
        <v>2005</v>
      </c>
      <c r="W36" s="1820" t="b">
        <v>0</v>
      </c>
      <c r="X36" s="1814" t="b">
        <v>0</v>
      </c>
      <c r="Y36" s="1814" t="b">
        <v>0</v>
      </c>
      <c r="Z36" s="1814" t="b">
        <v>0</v>
      </c>
      <c r="AA36" s="1814" t="b">
        <v>0</v>
      </c>
      <c r="AB36" s="1814" t="b">
        <v>0</v>
      </c>
      <c r="AC36" s="1814" t="b">
        <v>0</v>
      </c>
      <c r="AD36" s="1814" t="b">
        <v>0</v>
      </c>
      <c r="AE36" s="1814" t="b">
        <v>0</v>
      </c>
      <c r="AF36" s="1814" t="b">
        <v>0</v>
      </c>
      <c r="AG36" s="1815"/>
      <c r="AH36" s="1814"/>
      <c r="AI36" s="1814"/>
      <c r="AJ36" s="1814"/>
      <c r="AK36" s="1814"/>
      <c r="AL36" s="1814"/>
      <c r="AM36" s="1814"/>
      <c r="AN36" s="1814"/>
    </row>
    <row r="37" ht="21.75" customHeight="1">
      <c r="A37" s="8">
        <v>37.0</v>
      </c>
      <c r="B37" s="6" t="s">
        <v>52</v>
      </c>
      <c r="C37" s="75" t="s">
        <v>195</v>
      </c>
      <c r="D37" s="19" t="s">
        <v>196</v>
      </c>
      <c r="E37" s="6">
        <v>2706.0</v>
      </c>
      <c r="F37" s="20" t="s">
        <v>170</v>
      </c>
      <c r="G37" s="20" t="s">
        <v>41</v>
      </c>
      <c r="H37" s="20" t="s">
        <v>42</v>
      </c>
      <c r="I37" s="21" t="s">
        <v>101</v>
      </c>
      <c r="J37" s="22" t="s">
        <v>44</v>
      </c>
      <c r="K37" s="50" t="s">
        <v>135</v>
      </c>
      <c r="L37" s="40" t="s">
        <v>172</v>
      </c>
      <c r="M37" s="40" t="s">
        <v>59</v>
      </c>
      <c r="N37" s="85" t="s">
        <v>197</v>
      </c>
      <c r="O37" s="26" t="s">
        <v>174</v>
      </c>
      <c r="P37" s="27"/>
      <c r="Q37" s="27"/>
      <c r="R37" s="27">
        <f t="shared" si="1"/>
        <v>35</v>
      </c>
      <c r="S37" s="28">
        <v>33092.0</v>
      </c>
      <c r="T37" s="29">
        <v>41821.0</v>
      </c>
      <c r="U37" s="100" t="s">
        <v>2005</v>
      </c>
      <c r="V37" s="100" t="s">
        <v>2005</v>
      </c>
      <c r="W37" s="1816" t="b">
        <v>0</v>
      </c>
      <c r="X37" s="1814" t="b">
        <v>0</v>
      </c>
      <c r="Y37" s="1814" t="b">
        <v>0</v>
      </c>
      <c r="Z37" s="1814" t="b">
        <v>0</v>
      </c>
      <c r="AA37" s="1814" t="b">
        <v>0</v>
      </c>
      <c r="AB37" s="1814" t="b">
        <v>0</v>
      </c>
      <c r="AC37" s="1814" t="b">
        <v>0</v>
      </c>
      <c r="AD37" s="1814" t="b">
        <v>0</v>
      </c>
      <c r="AE37" s="1814" t="b">
        <v>0</v>
      </c>
      <c r="AF37" s="1814" t="b">
        <v>0</v>
      </c>
      <c r="AG37" s="1815"/>
      <c r="AH37" s="1814"/>
      <c r="AI37" s="1814"/>
      <c r="AJ37" s="1814"/>
      <c r="AK37" s="1814"/>
      <c r="AL37" s="1814"/>
      <c r="AM37" s="1814"/>
      <c r="AN37" s="1814"/>
    </row>
    <row r="38" ht="21.75" customHeight="1">
      <c r="A38" s="8">
        <v>38.0</v>
      </c>
      <c r="B38" s="6" t="s">
        <v>70</v>
      </c>
      <c r="C38" s="18" t="s">
        <v>447</v>
      </c>
      <c r="D38" s="19" t="s">
        <v>3231</v>
      </c>
      <c r="E38" s="6">
        <v>2707.0</v>
      </c>
      <c r="F38" s="20" t="s">
        <v>170</v>
      </c>
      <c r="G38" s="20" t="s">
        <v>41</v>
      </c>
      <c r="H38" s="20" t="s">
        <v>42</v>
      </c>
      <c r="I38" s="21" t="s">
        <v>171</v>
      </c>
      <c r="J38" s="22" t="s">
        <v>44</v>
      </c>
      <c r="K38" s="50" t="s">
        <v>135</v>
      </c>
      <c r="L38" s="40" t="s">
        <v>172</v>
      </c>
      <c r="M38" s="40" t="s">
        <v>59</v>
      </c>
      <c r="N38" s="85" t="s">
        <v>179</v>
      </c>
      <c r="O38" s="26" t="s">
        <v>174</v>
      </c>
      <c r="P38" s="27"/>
      <c r="Q38" s="27"/>
      <c r="R38" s="27">
        <f t="shared" si="1"/>
        <v>60</v>
      </c>
      <c r="S38" s="28">
        <v>24010.0</v>
      </c>
      <c r="T38" s="29">
        <v>41214.0</v>
      </c>
      <c r="U38" s="100" t="s">
        <v>2005</v>
      </c>
      <c r="V38" s="100" t="s">
        <v>2005</v>
      </c>
      <c r="W38" s="1816" t="b">
        <v>0</v>
      </c>
      <c r="X38" s="1814" t="b">
        <v>0</v>
      </c>
      <c r="Y38" s="1814" t="b">
        <v>0</v>
      </c>
      <c r="Z38" s="1814" t="b">
        <v>0</v>
      </c>
      <c r="AA38" s="1814" t="b">
        <v>0</v>
      </c>
      <c r="AB38" s="1814" t="b">
        <v>0</v>
      </c>
      <c r="AC38" s="1814" t="b">
        <v>0</v>
      </c>
      <c r="AD38" s="1814" t="b">
        <v>0</v>
      </c>
      <c r="AE38" s="1814" t="b">
        <v>0</v>
      </c>
      <c r="AF38" s="1814" t="b">
        <v>0</v>
      </c>
      <c r="AG38" s="1815"/>
      <c r="AH38" s="1814"/>
      <c r="AI38" s="1814"/>
      <c r="AJ38" s="1814"/>
      <c r="AK38" s="1814"/>
      <c r="AL38" s="1814"/>
      <c r="AM38" s="1814"/>
      <c r="AN38" s="1814"/>
    </row>
    <row r="39" ht="21.75" customHeight="1">
      <c r="A39" s="8">
        <v>39.0</v>
      </c>
      <c r="B39" s="6" t="s">
        <v>36</v>
      </c>
      <c r="C39" s="18" t="s">
        <v>198</v>
      </c>
      <c r="D39" s="19" t="s">
        <v>199</v>
      </c>
      <c r="E39" s="6">
        <v>2725.0</v>
      </c>
      <c r="F39" s="39" t="s">
        <v>56</v>
      </c>
      <c r="G39" s="20" t="s">
        <v>41</v>
      </c>
      <c r="H39" s="20" t="s">
        <v>42</v>
      </c>
      <c r="I39" s="21" t="s">
        <v>171</v>
      </c>
      <c r="J39" s="22" t="s">
        <v>44</v>
      </c>
      <c r="K39" s="50" t="s">
        <v>135</v>
      </c>
      <c r="L39" s="40" t="s">
        <v>46</v>
      </c>
      <c r="M39" s="24" t="s">
        <v>47</v>
      </c>
      <c r="N39" s="25" t="s">
        <v>48</v>
      </c>
      <c r="O39" s="26" t="s">
        <v>49</v>
      </c>
      <c r="P39" s="27"/>
      <c r="Q39" s="27"/>
      <c r="R39" s="27">
        <f t="shared" si="1"/>
        <v>29</v>
      </c>
      <c r="S39" s="31">
        <v>35271.0</v>
      </c>
      <c r="T39" s="84">
        <v>43997.0</v>
      </c>
      <c r="U39" s="100" t="s">
        <v>2005</v>
      </c>
      <c r="V39" s="100" t="s">
        <v>2005</v>
      </c>
      <c r="W39" s="1820" t="b">
        <v>0</v>
      </c>
      <c r="X39" s="1814" t="b">
        <v>0</v>
      </c>
      <c r="Y39" s="1814" t="b">
        <v>0</v>
      </c>
      <c r="Z39" s="1814" t="b">
        <v>0</v>
      </c>
      <c r="AA39" s="1814" t="b">
        <v>0</v>
      </c>
      <c r="AB39" s="1814" t="b">
        <v>0</v>
      </c>
      <c r="AC39" s="1814" t="b">
        <v>0</v>
      </c>
      <c r="AD39" s="1814" t="b">
        <v>0</v>
      </c>
      <c r="AE39" s="1814" t="b">
        <v>0</v>
      </c>
      <c r="AF39" s="1814" t="b">
        <v>0</v>
      </c>
      <c r="AG39" s="1815"/>
      <c r="AH39" s="1814"/>
      <c r="AI39" s="1814"/>
      <c r="AJ39" s="1814"/>
      <c r="AK39" s="1814"/>
      <c r="AL39" s="1814"/>
      <c r="AM39" s="1814"/>
      <c r="AN39" s="1814"/>
    </row>
    <row r="40" ht="21.75" customHeight="1">
      <c r="A40" s="8">
        <v>40.0</v>
      </c>
      <c r="B40" s="300" t="s">
        <v>52</v>
      </c>
      <c r="C40" s="70" t="s">
        <v>200</v>
      </c>
      <c r="D40" s="88" t="s">
        <v>201</v>
      </c>
      <c r="E40" s="24">
        <v>2729.0</v>
      </c>
      <c r="F40" s="89" t="s">
        <v>202</v>
      </c>
      <c r="G40" s="20" t="s">
        <v>41</v>
      </c>
      <c r="H40" s="20" t="s">
        <v>68</v>
      </c>
      <c r="I40" s="23" t="s">
        <v>203</v>
      </c>
      <c r="J40" s="65" t="s">
        <v>44</v>
      </c>
      <c r="K40" s="50" t="s">
        <v>135</v>
      </c>
      <c r="L40" s="40" t="s">
        <v>172</v>
      </c>
      <c r="M40" s="40" t="s">
        <v>59</v>
      </c>
      <c r="N40" s="40" t="s">
        <v>190</v>
      </c>
      <c r="O40" s="26" t="s">
        <v>174</v>
      </c>
      <c r="P40" s="27"/>
      <c r="Q40" s="27"/>
      <c r="R40" s="27">
        <f t="shared" si="1"/>
        <v>24</v>
      </c>
      <c r="S40" s="66">
        <v>36942.0</v>
      </c>
      <c r="T40" s="67">
        <v>45659.0</v>
      </c>
      <c r="U40" s="100" t="s">
        <v>2005</v>
      </c>
      <c r="V40" s="100" t="s">
        <v>2005</v>
      </c>
      <c r="W40" s="1820" t="b">
        <v>0</v>
      </c>
      <c r="X40" s="1814" t="b">
        <v>0</v>
      </c>
      <c r="Y40" s="1814" t="b">
        <v>0</v>
      </c>
      <c r="Z40" s="1814" t="b">
        <v>0</v>
      </c>
      <c r="AA40" s="1814" t="b">
        <v>0</v>
      </c>
      <c r="AB40" s="1814" t="b">
        <v>0</v>
      </c>
      <c r="AC40" s="1814" t="b">
        <v>0</v>
      </c>
      <c r="AD40" s="1814" t="b">
        <v>0</v>
      </c>
      <c r="AE40" s="1814" t="b">
        <v>0</v>
      </c>
      <c r="AF40" s="1814" t="b">
        <v>0</v>
      </c>
      <c r="AG40" s="1815"/>
      <c r="AH40" s="1814"/>
      <c r="AI40" s="1814"/>
      <c r="AJ40" s="1814"/>
      <c r="AK40" s="1814"/>
      <c r="AL40" s="1814"/>
      <c r="AM40" s="1814"/>
      <c r="AN40" s="1814"/>
    </row>
    <row r="41" ht="21.75" customHeight="1">
      <c r="A41" s="8">
        <v>41.0</v>
      </c>
      <c r="B41" s="26" t="s">
        <v>36</v>
      </c>
      <c r="C41" s="90" t="s">
        <v>204</v>
      </c>
      <c r="D41" s="72" t="s">
        <v>205</v>
      </c>
      <c r="E41" s="8">
        <v>2773.0</v>
      </c>
      <c r="F41" s="10" t="s">
        <v>189</v>
      </c>
      <c r="G41" s="20" t="s">
        <v>41</v>
      </c>
      <c r="H41" s="20" t="s">
        <v>42</v>
      </c>
      <c r="I41" s="20" t="s">
        <v>43</v>
      </c>
      <c r="J41" s="91" t="s">
        <v>44</v>
      </c>
      <c r="K41" s="50" t="s">
        <v>135</v>
      </c>
      <c r="L41" s="40" t="s">
        <v>172</v>
      </c>
      <c r="M41" s="24" t="s">
        <v>47</v>
      </c>
      <c r="N41" s="26" t="s">
        <v>190</v>
      </c>
      <c r="O41" s="26" t="s">
        <v>174</v>
      </c>
      <c r="P41" s="27"/>
      <c r="Q41" s="27"/>
      <c r="R41" s="27">
        <f t="shared" si="1"/>
        <v>22</v>
      </c>
      <c r="S41" s="66">
        <v>37681.0</v>
      </c>
      <c r="T41" s="67">
        <v>45566.0</v>
      </c>
      <c r="U41" s="100" t="s">
        <v>2005</v>
      </c>
      <c r="V41" s="100" t="s">
        <v>2005</v>
      </c>
      <c r="W41" s="1820" t="b">
        <v>0</v>
      </c>
      <c r="X41" s="1814" t="b">
        <v>0</v>
      </c>
      <c r="Y41" s="1814" t="b">
        <v>0</v>
      </c>
      <c r="Z41" s="1814" t="b">
        <v>0</v>
      </c>
      <c r="AA41" s="1814" t="b">
        <v>0</v>
      </c>
      <c r="AB41" s="1814" t="b">
        <v>0</v>
      </c>
      <c r="AC41" s="1814" t="b">
        <v>0</v>
      </c>
      <c r="AD41" s="1814" t="b">
        <v>0</v>
      </c>
      <c r="AE41" s="1814" t="b">
        <v>0</v>
      </c>
      <c r="AF41" s="1814" t="b">
        <v>0</v>
      </c>
      <c r="AG41" s="1815"/>
      <c r="AH41" s="1814"/>
      <c r="AI41" s="1814"/>
      <c r="AJ41" s="1814"/>
      <c r="AK41" s="1814"/>
      <c r="AL41" s="1814"/>
      <c r="AM41" s="1814"/>
      <c r="AN41" s="1814"/>
    </row>
    <row r="42" ht="21.75" customHeight="1">
      <c r="A42" s="8">
        <v>42.0</v>
      </c>
      <c r="B42" s="6" t="s">
        <v>36</v>
      </c>
      <c r="C42" s="18" t="s">
        <v>206</v>
      </c>
      <c r="D42" s="19" t="s">
        <v>207</v>
      </c>
      <c r="E42" s="27">
        <v>2816.0</v>
      </c>
      <c r="F42" s="20" t="s">
        <v>118</v>
      </c>
      <c r="G42" s="20" t="s">
        <v>41</v>
      </c>
      <c r="H42" s="20" t="s">
        <v>42</v>
      </c>
      <c r="I42" s="21" t="s">
        <v>101</v>
      </c>
      <c r="J42" s="22" t="s">
        <v>44</v>
      </c>
      <c r="K42" s="50" t="s">
        <v>135</v>
      </c>
      <c r="L42" s="40" t="s">
        <v>46</v>
      </c>
      <c r="M42" s="24" t="s">
        <v>47</v>
      </c>
      <c r="N42" s="25" t="s">
        <v>48</v>
      </c>
      <c r="O42" s="26" t="s">
        <v>49</v>
      </c>
      <c r="P42" s="27"/>
      <c r="Q42" s="27"/>
      <c r="R42" s="27">
        <f t="shared" si="1"/>
        <v>28</v>
      </c>
      <c r="S42" s="28">
        <v>35634.0</v>
      </c>
      <c r="T42" s="29">
        <v>44287.0</v>
      </c>
      <c r="U42" s="100" t="s">
        <v>2005</v>
      </c>
      <c r="V42" s="100" t="s">
        <v>2005</v>
      </c>
      <c r="W42" s="1820" t="b">
        <v>0</v>
      </c>
      <c r="X42" s="1814" t="b">
        <v>0</v>
      </c>
      <c r="Y42" s="1814" t="b">
        <v>0</v>
      </c>
      <c r="Z42" s="1814" t="b">
        <v>0</v>
      </c>
      <c r="AA42" s="1814" t="b">
        <v>0</v>
      </c>
      <c r="AB42" s="1814" t="b">
        <v>0</v>
      </c>
      <c r="AC42" s="1814" t="b">
        <v>0</v>
      </c>
      <c r="AD42" s="1814" t="b">
        <v>0</v>
      </c>
      <c r="AE42" s="1814" t="b">
        <v>0</v>
      </c>
      <c r="AF42" s="1814" t="b">
        <v>0</v>
      </c>
      <c r="AG42" s="1815"/>
      <c r="AH42" s="1814"/>
      <c r="AI42" s="1814"/>
      <c r="AJ42" s="1814"/>
      <c r="AK42" s="1814"/>
      <c r="AL42" s="1814"/>
      <c r="AM42" s="1814"/>
      <c r="AN42" s="1814"/>
    </row>
    <row r="43" ht="21.75" customHeight="1">
      <c r="A43" s="518">
        <v>43.0</v>
      </c>
      <c r="B43" s="505" t="s">
        <v>36</v>
      </c>
      <c r="C43" s="515" t="s">
        <v>208</v>
      </c>
      <c r="D43" s="516" t="s">
        <v>209</v>
      </c>
      <c r="E43" s="505">
        <v>2818.0</v>
      </c>
      <c r="F43" s="572" t="s">
        <v>5714</v>
      </c>
      <c r="G43" s="507" t="s">
        <v>211</v>
      </c>
      <c r="H43" s="488" t="s">
        <v>212</v>
      </c>
      <c r="I43" s="203"/>
      <c r="J43" s="489" t="s">
        <v>44</v>
      </c>
      <c r="K43" s="618" t="s">
        <v>135</v>
      </c>
      <c r="L43" s="505" t="s">
        <v>172</v>
      </c>
      <c r="M43" s="518" t="s">
        <v>47</v>
      </c>
      <c r="N43" s="505" t="s">
        <v>190</v>
      </c>
      <c r="O43" s="505" t="s">
        <v>174</v>
      </c>
      <c r="P43" s="165"/>
      <c r="Q43" s="165"/>
      <c r="R43" s="165">
        <f t="shared" si="1"/>
        <v>34</v>
      </c>
      <c r="S43" s="1831">
        <v>33453.0</v>
      </c>
      <c r="T43" s="1832">
        <v>45201.0</v>
      </c>
      <c r="U43" s="874" t="s">
        <v>2005</v>
      </c>
      <c r="V43" s="874" t="s">
        <v>2005</v>
      </c>
      <c r="W43" s="1830" t="b">
        <v>0</v>
      </c>
      <c r="X43" s="1819" t="b">
        <v>1</v>
      </c>
      <c r="Y43" s="1818" t="b">
        <v>0</v>
      </c>
      <c r="Z43" s="1818" t="b">
        <v>0</v>
      </c>
      <c r="AA43" s="1818" t="b">
        <v>0</v>
      </c>
      <c r="AB43" s="1818" t="b">
        <v>0</v>
      </c>
      <c r="AC43" s="1818" t="b">
        <v>0</v>
      </c>
      <c r="AD43" s="1818" t="b">
        <v>0</v>
      </c>
      <c r="AE43" s="1818" t="b">
        <v>0</v>
      </c>
      <c r="AF43" s="1818" t="b">
        <v>0</v>
      </c>
      <c r="AG43" s="506"/>
      <c r="AH43" s="1818"/>
      <c r="AI43" s="1818"/>
      <c r="AJ43" s="1818"/>
      <c r="AK43" s="1818"/>
      <c r="AL43" s="1818"/>
      <c r="AM43" s="1818"/>
      <c r="AN43" s="1818"/>
    </row>
    <row r="44" ht="21.75" customHeight="1">
      <c r="A44" s="8">
        <v>44.0</v>
      </c>
      <c r="B44" s="27" t="s">
        <v>52</v>
      </c>
      <c r="C44" s="71" t="s">
        <v>214</v>
      </c>
      <c r="D44" s="73" t="s">
        <v>215</v>
      </c>
      <c r="E44" s="27">
        <v>2820.0</v>
      </c>
      <c r="F44" s="39" t="s">
        <v>56</v>
      </c>
      <c r="G44" s="20" t="s">
        <v>41</v>
      </c>
      <c r="H44" s="20" t="s">
        <v>42</v>
      </c>
      <c r="I44" s="21" t="s">
        <v>171</v>
      </c>
      <c r="J44" s="22" t="s">
        <v>44</v>
      </c>
      <c r="K44" s="50" t="s">
        <v>135</v>
      </c>
      <c r="L44" s="40" t="s">
        <v>46</v>
      </c>
      <c r="M44" s="40" t="s">
        <v>59</v>
      </c>
      <c r="N44" s="25" t="s">
        <v>48</v>
      </c>
      <c r="O44" s="26" t="s">
        <v>49</v>
      </c>
      <c r="P44" s="27"/>
      <c r="Q44" s="27"/>
      <c r="R44" s="27">
        <f t="shared" si="1"/>
        <v>41</v>
      </c>
      <c r="S44" s="28">
        <v>31049.0</v>
      </c>
      <c r="T44" s="29">
        <v>42660.0</v>
      </c>
      <c r="U44" s="100" t="s">
        <v>2005</v>
      </c>
      <c r="V44" s="100" t="s">
        <v>2005</v>
      </c>
      <c r="W44" s="1820" t="b">
        <v>0</v>
      </c>
      <c r="X44" s="1814" t="b">
        <v>0</v>
      </c>
      <c r="Y44" s="1814" t="b">
        <v>0</v>
      </c>
      <c r="Z44" s="1814" t="b">
        <v>0</v>
      </c>
      <c r="AA44" s="1814" t="b">
        <v>0</v>
      </c>
      <c r="AB44" s="1814" t="b">
        <v>0</v>
      </c>
      <c r="AC44" s="1814" t="b">
        <v>0</v>
      </c>
      <c r="AD44" s="1814" t="b">
        <v>0</v>
      </c>
      <c r="AE44" s="1814" t="b">
        <v>0</v>
      </c>
      <c r="AF44" s="1814" t="b">
        <v>0</v>
      </c>
      <c r="AG44" s="1815"/>
      <c r="AH44" s="1814"/>
      <c r="AI44" s="1814"/>
      <c r="AJ44" s="1814"/>
      <c r="AK44" s="1814"/>
      <c r="AL44" s="1814"/>
      <c r="AM44" s="1814"/>
      <c r="AN44" s="1814"/>
    </row>
    <row r="45" ht="21.75" customHeight="1">
      <c r="A45" s="8">
        <v>45.0</v>
      </c>
      <c r="B45" s="8" t="s">
        <v>36</v>
      </c>
      <c r="C45" s="75" t="s">
        <v>216</v>
      </c>
      <c r="D45" s="76" t="s">
        <v>217</v>
      </c>
      <c r="E45" s="8">
        <v>2821.0</v>
      </c>
      <c r="F45" s="20" t="s">
        <v>170</v>
      </c>
      <c r="G45" s="20" t="s">
        <v>41</v>
      </c>
      <c r="H45" s="20" t="s">
        <v>42</v>
      </c>
      <c r="I45" s="21" t="s">
        <v>43</v>
      </c>
      <c r="J45" s="22" t="s">
        <v>44</v>
      </c>
      <c r="K45" s="50" t="s">
        <v>135</v>
      </c>
      <c r="L45" s="40" t="s">
        <v>172</v>
      </c>
      <c r="M45" s="24" t="s">
        <v>47</v>
      </c>
      <c r="N45" s="8" t="s">
        <v>218</v>
      </c>
      <c r="O45" s="26" t="s">
        <v>174</v>
      </c>
      <c r="P45" s="27"/>
      <c r="Q45" s="27"/>
      <c r="R45" s="27">
        <f t="shared" si="1"/>
        <v>44</v>
      </c>
      <c r="S45" s="77">
        <v>29853.0</v>
      </c>
      <c r="T45" s="78">
        <v>45215.0</v>
      </c>
      <c r="U45" s="100" t="s">
        <v>2005</v>
      </c>
      <c r="V45" s="100" t="s">
        <v>2005</v>
      </c>
      <c r="W45" s="1816" t="b">
        <v>0</v>
      </c>
      <c r="X45" s="1814" t="b">
        <v>0</v>
      </c>
      <c r="Y45" s="1814" t="b">
        <v>0</v>
      </c>
      <c r="Z45" s="1814" t="b">
        <v>0</v>
      </c>
      <c r="AA45" s="1814" t="b">
        <v>0</v>
      </c>
      <c r="AB45" s="1814" t="b">
        <v>0</v>
      </c>
      <c r="AC45" s="1814" t="b">
        <v>0</v>
      </c>
      <c r="AD45" s="1814" t="b">
        <v>0</v>
      </c>
      <c r="AE45" s="1814" t="b">
        <v>0</v>
      </c>
      <c r="AF45" s="1814" t="b">
        <v>0</v>
      </c>
      <c r="AG45" s="1815"/>
      <c r="AH45" s="1814"/>
      <c r="AI45" s="1814"/>
      <c r="AJ45" s="1814"/>
      <c r="AK45" s="1814"/>
      <c r="AL45" s="1814"/>
      <c r="AM45" s="1814"/>
      <c r="AN45" s="1814"/>
    </row>
    <row r="46" ht="21.75" customHeight="1">
      <c r="A46" s="8">
        <v>46.0</v>
      </c>
      <c r="B46" s="6" t="s">
        <v>36</v>
      </c>
      <c r="C46" s="18" t="s">
        <v>3246</v>
      </c>
      <c r="D46" s="19" t="s">
        <v>3247</v>
      </c>
      <c r="E46" s="6">
        <v>2822.0</v>
      </c>
      <c r="F46" s="20" t="s">
        <v>170</v>
      </c>
      <c r="G46" s="20" t="s">
        <v>41</v>
      </c>
      <c r="H46" s="20" t="s">
        <v>42</v>
      </c>
      <c r="I46" s="21" t="s">
        <v>101</v>
      </c>
      <c r="J46" s="22" t="s">
        <v>44</v>
      </c>
      <c r="K46" s="50" t="s">
        <v>135</v>
      </c>
      <c r="L46" s="40" t="s">
        <v>172</v>
      </c>
      <c r="M46" s="24" t="s">
        <v>47</v>
      </c>
      <c r="N46" s="85" t="s">
        <v>197</v>
      </c>
      <c r="O46" s="26" t="s">
        <v>174</v>
      </c>
      <c r="P46" s="27"/>
      <c r="Q46" s="27"/>
      <c r="R46" s="27">
        <f t="shared" si="1"/>
        <v>39</v>
      </c>
      <c r="S46" s="28">
        <v>31633.0</v>
      </c>
      <c r="T46" s="29">
        <v>41365.0</v>
      </c>
      <c r="U46" s="100" t="s">
        <v>2005</v>
      </c>
      <c r="V46" s="100" t="s">
        <v>2005</v>
      </c>
      <c r="W46" s="1816" t="b">
        <v>0</v>
      </c>
      <c r="X46" s="1814" t="b">
        <v>0</v>
      </c>
      <c r="Y46" s="1814" t="b">
        <v>0</v>
      </c>
      <c r="Z46" s="1814" t="b">
        <v>0</v>
      </c>
      <c r="AA46" s="1814" t="b">
        <v>0</v>
      </c>
      <c r="AB46" s="1814" t="b">
        <v>0</v>
      </c>
      <c r="AC46" s="1814" t="b">
        <v>0</v>
      </c>
      <c r="AD46" s="1814" t="b">
        <v>0</v>
      </c>
      <c r="AE46" s="1814" t="b">
        <v>0</v>
      </c>
      <c r="AF46" s="1814" t="b">
        <v>0</v>
      </c>
      <c r="AG46" s="1815"/>
      <c r="AH46" s="1814"/>
      <c r="AI46" s="1814"/>
      <c r="AJ46" s="1814"/>
      <c r="AK46" s="1814"/>
      <c r="AL46" s="1814"/>
      <c r="AM46" s="1814"/>
      <c r="AN46" s="1814"/>
    </row>
    <row r="47" ht="21.75" customHeight="1">
      <c r="A47" s="8">
        <v>47.0</v>
      </c>
      <c r="B47" s="27" t="s">
        <v>36</v>
      </c>
      <c r="C47" s="18" t="s">
        <v>219</v>
      </c>
      <c r="D47" s="19" t="s">
        <v>220</v>
      </c>
      <c r="E47" s="6">
        <v>2826.0</v>
      </c>
      <c r="F47" s="20" t="s">
        <v>178</v>
      </c>
      <c r="G47" s="20" t="s">
        <v>41</v>
      </c>
      <c r="H47" s="20" t="s">
        <v>42</v>
      </c>
      <c r="I47" s="21" t="s">
        <v>171</v>
      </c>
      <c r="J47" s="22" t="s">
        <v>44</v>
      </c>
      <c r="K47" s="50" t="s">
        <v>135</v>
      </c>
      <c r="L47" s="40" t="s">
        <v>172</v>
      </c>
      <c r="M47" s="24" t="s">
        <v>47</v>
      </c>
      <c r="N47" s="25" t="s">
        <v>179</v>
      </c>
      <c r="O47" s="26" t="s">
        <v>174</v>
      </c>
      <c r="P47" s="27"/>
      <c r="Q47" s="27"/>
      <c r="R47" s="27">
        <f t="shared" si="1"/>
        <v>52</v>
      </c>
      <c r="S47" s="28">
        <v>26749.0</v>
      </c>
      <c r="T47" s="29">
        <v>41960.0</v>
      </c>
      <c r="U47" s="100" t="s">
        <v>2005</v>
      </c>
      <c r="V47" s="100" t="s">
        <v>2005</v>
      </c>
      <c r="W47" s="1816" t="b">
        <v>0</v>
      </c>
      <c r="X47" s="1814" t="b">
        <v>0</v>
      </c>
      <c r="Y47" s="1814" t="b">
        <v>0</v>
      </c>
      <c r="Z47" s="1814" t="b">
        <v>0</v>
      </c>
      <c r="AA47" s="1814" t="b">
        <v>0</v>
      </c>
      <c r="AB47" s="1814" t="b">
        <v>0</v>
      </c>
      <c r="AC47" s="1814" t="b">
        <v>0</v>
      </c>
      <c r="AD47" s="1814" t="b">
        <v>0</v>
      </c>
      <c r="AE47" s="1814" t="b">
        <v>0</v>
      </c>
      <c r="AF47" s="1814" t="b">
        <v>0</v>
      </c>
      <c r="AG47" s="1815"/>
      <c r="AH47" s="1814"/>
      <c r="AI47" s="1814"/>
      <c r="AJ47" s="1814"/>
      <c r="AK47" s="1814"/>
      <c r="AL47" s="1814"/>
      <c r="AM47" s="1814"/>
      <c r="AN47" s="1814"/>
    </row>
    <row r="48" ht="21.75" customHeight="1">
      <c r="A48" s="8">
        <v>48.0</v>
      </c>
      <c r="B48" s="26" t="s">
        <v>52</v>
      </c>
      <c r="C48" s="75" t="s">
        <v>221</v>
      </c>
      <c r="D48" s="76" t="s">
        <v>222</v>
      </c>
      <c r="E48" s="26">
        <v>2827.0</v>
      </c>
      <c r="F48" s="39" t="s">
        <v>56</v>
      </c>
      <c r="G48" s="20" t="s">
        <v>41</v>
      </c>
      <c r="H48" s="43" t="s">
        <v>74</v>
      </c>
      <c r="I48" s="43" t="s">
        <v>75</v>
      </c>
      <c r="J48" s="22" t="s">
        <v>44</v>
      </c>
      <c r="K48" s="50" t="s">
        <v>135</v>
      </c>
      <c r="L48" s="40" t="s">
        <v>46</v>
      </c>
      <c r="M48" s="40" t="s">
        <v>59</v>
      </c>
      <c r="N48" s="25" t="s">
        <v>48</v>
      </c>
      <c r="O48" s="26" t="s">
        <v>49</v>
      </c>
      <c r="P48" s="27"/>
      <c r="Q48" s="27"/>
      <c r="R48" s="27">
        <f t="shared" si="1"/>
        <v>35</v>
      </c>
      <c r="S48" s="66">
        <v>33168.0</v>
      </c>
      <c r="T48" s="67">
        <v>44348.0</v>
      </c>
      <c r="U48" s="100" t="s">
        <v>2005</v>
      </c>
      <c r="V48" s="100" t="s">
        <v>2005</v>
      </c>
      <c r="W48" s="1820" t="b">
        <v>0</v>
      </c>
      <c r="X48" s="1814" t="b">
        <v>0</v>
      </c>
      <c r="Y48" s="1814" t="b">
        <v>0</v>
      </c>
      <c r="Z48" s="1814" t="b">
        <v>0</v>
      </c>
      <c r="AA48" s="1814" t="b">
        <v>0</v>
      </c>
      <c r="AB48" s="1814" t="b">
        <v>0</v>
      </c>
      <c r="AC48" s="1814" t="b">
        <v>0</v>
      </c>
      <c r="AD48" s="1814" t="b">
        <v>0</v>
      </c>
      <c r="AE48" s="1814" t="b">
        <v>0</v>
      </c>
      <c r="AF48" s="1814" t="b">
        <v>0</v>
      </c>
      <c r="AG48" s="1815"/>
      <c r="AH48" s="1814"/>
      <c r="AI48" s="1814"/>
      <c r="AJ48" s="1814"/>
      <c r="AK48" s="1814"/>
      <c r="AL48" s="1814"/>
      <c r="AM48" s="1814"/>
      <c r="AN48" s="1814"/>
    </row>
    <row r="49" ht="21.75" customHeight="1">
      <c r="A49" s="518">
        <v>49.0</v>
      </c>
      <c r="B49" s="165" t="s">
        <v>52</v>
      </c>
      <c r="C49" s="502" t="s">
        <v>223</v>
      </c>
      <c r="D49" s="503" t="s">
        <v>224</v>
      </c>
      <c r="E49" s="165">
        <v>2859.0</v>
      </c>
      <c r="F49" s="507" t="s">
        <v>56</v>
      </c>
      <c r="G49" s="488" t="s">
        <v>41</v>
      </c>
      <c r="H49" s="488" t="s">
        <v>80</v>
      </c>
      <c r="I49" s="203" t="s">
        <v>146</v>
      </c>
      <c r="J49" s="489" t="s">
        <v>44</v>
      </c>
      <c r="K49" s="618" t="s">
        <v>135</v>
      </c>
      <c r="L49" s="505" t="s">
        <v>46</v>
      </c>
      <c r="M49" s="505" t="s">
        <v>59</v>
      </c>
      <c r="N49" s="165" t="s">
        <v>48</v>
      </c>
      <c r="O49" s="505" t="s">
        <v>49</v>
      </c>
      <c r="P49" s="165"/>
      <c r="Q49" s="165"/>
      <c r="R49" s="165">
        <f t="shared" si="1"/>
        <v>34</v>
      </c>
      <c r="S49" s="201">
        <v>33431.0</v>
      </c>
      <c r="T49" s="1452">
        <v>43346.0</v>
      </c>
      <c r="U49" s="874" t="s">
        <v>2005</v>
      </c>
      <c r="V49" s="874" t="s">
        <v>2005</v>
      </c>
      <c r="W49" s="1830" t="b">
        <v>0</v>
      </c>
      <c r="X49" s="1818" t="b">
        <v>0</v>
      </c>
      <c r="Y49" s="1819" t="b">
        <v>1</v>
      </c>
      <c r="Z49" s="1818" t="b">
        <v>0</v>
      </c>
      <c r="AA49" s="1818" t="b">
        <v>0</v>
      </c>
      <c r="AB49" s="1818" t="b">
        <v>0</v>
      </c>
      <c r="AC49" s="1818" t="b">
        <v>0</v>
      </c>
      <c r="AD49" s="1818" t="b">
        <v>0</v>
      </c>
      <c r="AE49" s="1818" t="b">
        <v>0</v>
      </c>
      <c r="AF49" s="1818" t="b">
        <v>0</v>
      </c>
      <c r="AG49" s="506"/>
      <c r="AH49" s="1818"/>
      <c r="AI49" s="1818"/>
      <c r="AJ49" s="1818"/>
      <c r="AK49" s="1818"/>
      <c r="AL49" s="1818"/>
      <c r="AM49" s="1818"/>
      <c r="AN49" s="1818"/>
    </row>
    <row r="50" ht="21.75" customHeight="1">
      <c r="A50" s="8">
        <v>50.0</v>
      </c>
      <c r="B50" s="8" t="s">
        <v>36</v>
      </c>
      <c r="C50" s="92" t="s">
        <v>226</v>
      </c>
      <c r="D50" s="93" t="s">
        <v>227</v>
      </c>
      <c r="E50" s="26">
        <v>2861.0</v>
      </c>
      <c r="F50" s="39" t="s">
        <v>56</v>
      </c>
      <c r="G50" s="20" t="s">
        <v>41</v>
      </c>
      <c r="H50" s="20" t="s">
        <v>80</v>
      </c>
      <c r="I50" s="21" t="s">
        <v>146</v>
      </c>
      <c r="J50" s="22" t="s">
        <v>44</v>
      </c>
      <c r="K50" s="50" t="s">
        <v>135</v>
      </c>
      <c r="L50" s="40" t="s">
        <v>46</v>
      </c>
      <c r="M50" s="24" t="s">
        <v>47</v>
      </c>
      <c r="N50" s="25" t="s">
        <v>48</v>
      </c>
      <c r="O50" s="26" t="s">
        <v>49</v>
      </c>
      <c r="P50" s="27"/>
      <c r="Q50" s="27"/>
      <c r="R50" s="27">
        <f t="shared" si="1"/>
        <v>27</v>
      </c>
      <c r="S50" s="66">
        <v>36068.0</v>
      </c>
      <c r="T50" s="67">
        <v>45566.0</v>
      </c>
      <c r="U50" s="100" t="s">
        <v>2005</v>
      </c>
      <c r="V50" s="100" t="s">
        <v>2005</v>
      </c>
      <c r="W50" s="1820" t="b">
        <v>0</v>
      </c>
      <c r="X50" s="1814" t="b">
        <v>0</v>
      </c>
      <c r="Y50" s="1814" t="b">
        <v>0</v>
      </c>
      <c r="Z50" s="1814" t="b">
        <v>0</v>
      </c>
      <c r="AA50" s="1814" t="b">
        <v>0</v>
      </c>
      <c r="AB50" s="1814" t="b">
        <v>0</v>
      </c>
      <c r="AC50" s="1814" t="b">
        <v>0</v>
      </c>
      <c r="AD50" s="1814" t="b">
        <v>0</v>
      </c>
      <c r="AE50" s="1814" t="b">
        <v>0</v>
      </c>
      <c r="AF50" s="1814" t="b">
        <v>0</v>
      </c>
      <c r="AG50" s="1815"/>
      <c r="AH50" s="1814"/>
      <c r="AI50" s="1814"/>
      <c r="AJ50" s="1814"/>
      <c r="AK50" s="1814"/>
      <c r="AL50" s="1814"/>
      <c r="AM50" s="1814"/>
      <c r="AN50" s="1814"/>
    </row>
    <row r="51" ht="21.75" customHeight="1">
      <c r="A51" s="8">
        <v>51.0</v>
      </c>
      <c r="B51" s="6" t="s">
        <v>52</v>
      </c>
      <c r="C51" s="92" t="s">
        <v>151</v>
      </c>
      <c r="D51" s="19" t="s">
        <v>228</v>
      </c>
      <c r="E51" s="27">
        <v>2947.0</v>
      </c>
      <c r="F51" s="39" t="s">
        <v>56</v>
      </c>
      <c r="G51" s="20" t="s">
        <v>41</v>
      </c>
      <c r="H51" s="20" t="s">
        <v>80</v>
      </c>
      <c r="I51" s="20" t="s">
        <v>81</v>
      </c>
      <c r="J51" s="22" t="s">
        <v>44</v>
      </c>
      <c r="K51" s="50" t="s">
        <v>135</v>
      </c>
      <c r="L51" s="40" t="s">
        <v>46</v>
      </c>
      <c r="M51" s="40" t="s">
        <v>59</v>
      </c>
      <c r="N51" s="25" t="s">
        <v>48</v>
      </c>
      <c r="O51" s="26" t="s">
        <v>49</v>
      </c>
      <c r="P51" s="27"/>
      <c r="Q51" s="27"/>
      <c r="R51" s="27">
        <f t="shared" si="1"/>
        <v>34</v>
      </c>
      <c r="S51" s="66">
        <v>33318.0</v>
      </c>
      <c r="T51" s="29">
        <v>41410.0</v>
      </c>
      <c r="U51" s="100" t="s">
        <v>2005</v>
      </c>
      <c r="V51" s="100" t="s">
        <v>2005</v>
      </c>
      <c r="W51" s="1820" t="b">
        <v>0</v>
      </c>
      <c r="X51" s="1814" t="b">
        <v>0</v>
      </c>
      <c r="Y51" s="1814" t="b">
        <v>0</v>
      </c>
      <c r="Z51" s="1814" t="b">
        <v>0</v>
      </c>
      <c r="AA51" s="1814" t="b">
        <v>0</v>
      </c>
      <c r="AB51" s="1814" t="b">
        <v>0</v>
      </c>
      <c r="AC51" s="1814" t="b">
        <v>0</v>
      </c>
      <c r="AD51" s="1814" t="b">
        <v>0</v>
      </c>
      <c r="AE51" s="1814" t="b">
        <v>0</v>
      </c>
      <c r="AF51" s="1814" t="b">
        <v>0</v>
      </c>
      <c r="AG51" s="1815"/>
      <c r="AH51" s="1814"/>
      <c r="AI51" s="1814"/>
      <c r="AJ51" s="1814"/>
      <c r="AK51" s="1814"/>
      <c r="AL51" s="1814"/>
      <c r="AM51" s="1814"/>
      <c r="AN51" s="1814"/>
    </row>
    <row r="52" ht="21.75" customHeight="1">
      <c r="A52" s="8">
        <v>52.0</v>
      </c>
      <c r="B52" s="8" t="s">
        <v>36</v>
      </c>
      <c r="C52" s="94" t="s">
        <v>230</v>
      </c>
      <c r="D52" s="95" t="s">
        <v>231</v>
      </c>
      <c r="E52" s="26">
        <v>2950.0</v>
      </c>
      <c r="F52" s="20" t="s">
        <v>85</v>
      </c>
      <c r="G52" s="20" t="s">
        <v>41</v>
      </c>
      <c r="H52" s="43" t="s">
        <v>74</v>
      </c>
      <c r="I52" s="43" t="s">
        <v>75</v>
      </c>
      <c r="J52" s="22" t="s">
        <v>44</v>
      </c>
      <c r="K52" s="50" t="s">
        <v>135</v>
      </c>
      <c r="L52" s="40" t="s">
        <v>46</v>
      </c>
      <c r="M52" s="24" t="s">
        <v>47</v>
      </c>
      <c r="N52" s="25" t="s">
        <v>48</v>
      </c>
      <c r="O52" s="26" t="s">
        <v>49</v>
      </c>
      <c r="P52" s="27"/>
      <c r="Q52" s="27"/>
      <c r="R52" s="27">
        <f t="shared" si="1"/>
        <v>24</v>
      </c>
      <c r="S52" s="77">
        <v>36974.0</v>
      </c>
      <c r="T52" s="78">
        <v>45306.0</v>
      </c>
      <c r="U52" s="100" t="s">
        <v>2005</v>
      </c>
      <c r="V52" s="100" t="s">
        <v>2005</v>
      </c>
      <c r="W52" s="1820" t="b">
        <v>0</v>
      </c>
      <c r="X52" s="1814" t="b">
        <v>0</v>
      </c>
      <c r="Y52" s="1814" t="b">
        <v>0</v>
      </c>
      <c r="Z52" s="1814" t="b">
        <v>0</v>
      </c>
      <c r="AA52" s="1814" t="b">
        <v>0</v>
      </c>
      <c r="AB52" s="1814" t="b">
        <v>0</v>
      </c>
      <c r="AC52" s="1814" t="b">
        <v>0</v>
      </c>
      <c r="AD52" s="1814" t="b">
        <v>0</v>
      </c>
      <c r="AE52" s="1814" t="b">
        <v>0</v>
      </c>
      <c r="AF52" s="1814" t="b">
        <v>0</v>
      </c>
      <c r="AG52" s="1815"/>
      <c r="AH52" s="1814"/>
      <c r="AI52" s="1814"/>
      <c r="AJ52" s="1814"/>
      <c r="AK52" s="1814"/>
      <c r="AL52" s="1814"/>
      <c r="AM52" s="1814"/>
      <c r="AN52" s="1814"/>
    </row>
    <row r="53" ht="21.75" customHeight="1">
      <c r="A53" s="8">
        <v>53.0</v>
      </c>
      <c r="B53" s="27" t="s">
        <v>36</v>
      </c>
      <c r="C53" s="18" t="s">
        <v>232</v>
      </c>
      <c r="D53" s="19" t="s">
        <v>233</v>
      </c>
      <c r="E53" s="6">
        <v>2953.0</v>
      </c>
      <c r="F53" s="20" t="s">
        <v>170</v>
      </c>
      <c r="G53" s="20" t="s">
        <v>41</v>
      </c>
      <c r="H53" s="20" t="s">
        <v>42</v>
      </c>
      <c r="I53" s="21" t="s">
        <v>171</v>
      </c>
      <c r="J53" s="22" t="s">
        <v>44</v>
      </c>
      <c r="K53" s="50" t="s">
        <v>135</v>
      </c>
      <c r="L53" s="40" t="s">
        <v>172</v>
      </c>
      <c r="M53" s="24" t="s">
        <v>47</v>
      </c>
      <c r="N53" s="85" t="s">
        <v>179</v>
      </c>
      <c r="O53" s="26" t="s">
        <v>174</v>
      </c>
      <c r="P53" s="27"/>
      <c r="Q53" s="27"/>
      <c r="R53" s="27">
        <f t="shared" si="1"/>
        <v>55</v>
      </c>
      <c r="S53" s="28">
        <v>25713.0</v>
      </c>
      <c r="T53" s="29">
        <v>41866.0</v>
      </c>
      <c r="U53" s="100" t="s">
        <v>2005</v>
      </c>
      <c r="V53" s="100" t="s">
        <v>2005</v>
      </c>
      <c r="W53" s="1816" t="b">
        <v>0</v>
      </c>
      <c r="X53" s="1814" t="b">
        <v>0</v>
      </c>
      <c r="Y53" s="1814" t="b">
        <v>0</v>
      </c>
      <c r="Z53" s="1814" t="b">
        <v>0</v>
      </c>
      <c r="AA53" s="1814" t="b">
        <v>0</v>
      </c>
      <c r="AB53" s="1814" t="b">
        <v>0</v>
      </c>
      <c r="AC53" s="1814" t="b">
        <v>0</v>
      </c>
      <c r="AD53" s="1814" t="b">
        <v>0</v>
      </c>
      <c r="AE53" s="1814" t="b">
        <v>0</v>
      </c>
      <c r="AF53" s="1814" t="b">
        <v>0</v>
      </c>
      <c r="AG53" s="1815"/>
      <c r="AH53" s="1814"/>
      <c r="AI53" s="1814"/>
      <c r="AJ53" s="1814"/>
      <c r="AK53" s="1814"/>
      <c r="AL53" s="1814"/>
      <c r="AM53" s="1814"/>
      <c r="AN53" s="1814"/>
    </row>
    <row r="54" ht="21.75" customHeight="1">
      <c r="A54" s="8">
        <v>54.0</v>
      </c>
      <c r="B54" s="27" t="s">
        <v>52</v>
      </c>
      <c r="C54" s="71" t="s">
        <v>234</v>
      </c>
      <c r="D54" s="73" t="s">
        <v>235</v>
      </c>
      <c r="E54" s="6">
        <v>3005.0</v>
      </c>
      <c r="F54" s="20" t="s">
        <v>134</v>
      </c>
      <c r="G54" s="20" t="s">
        <v>41</v>
      </c>
      <c r="H54" s="20" t="s">
        <v>68</v>
      </c>
      <c r="I54" s="39" t="s">
        <v>203</v>
      </c>
      <c r="J54" s="22" t="s">
        <v>44</v>
      </c>
      <c r="K54" s="50" t="s">
        <v>135</v>
      </c>
      <c r="L54" s="40" t="s">
        <v>46</v>
      </c>
      <c r="M54" s="40" t="s">
        <v>59</v>
      </c>
      <c r="N54" s="25" t="s">
        <v>48</v>
      </c>
      <c r="O54" s="26" t="s">
        <v>49</v>
      </c>
      <c r="P54" s="27"/>
      <c r="Q54" s="27"/>
      <c r="R54" s="27">
        <f t="shared" si="1"/>
        <v>35</v>
      </c>
      <c r="S54" s="28">
        <v>33261.0</v>
      </c>
      <c r="T54" s="67">
        <v>43174.0</v>
      </c>
      <c r="U54" s="100" t="s">
        <v>2005</v>
      </c>
      <c r="V54" s="100" t="s">
        <v>2005</v>
      </c>
      <c r="W54" s="1820" t="b">
        <v>0</v>
      </c>
      <c r="X54" s="1814" t="b">
        <v>0</v>
      </c>
      <c r="Y54" s="1814" t="b">
        <v>0</v>
      </c>
      <c r="Z54" s="1814" t="b">
        <v>0</v>
      </c>
      <c r="AA54" s="1814" t="b">
        <v>0</v>
      </c>
      <c r="AB54" s="1814" t="b">
        <v>0</v>
      </c>
      <c r="AC54" s="1814" t="b">
        <v>0</v>
      </c>
      <c r="AD54" s="1814" t="b">
        <v>0</v>
      </c>
      <c r="AE54" s="1814" t="b">
        <v>0</v>
      </c>
      <c r="AF54" s="1814" t="b">
        <v>0</v>
      </c>
      <c r="AG54" s="1815"/>
      <c r="AH54" s="1814"/>
      <c r="AI54" s="1814"/>
      <c r="AJ54" s="1814"/>
      <c r="AK54" s="1814"/>
      <c r="AL54" s="1814"/>
      <c r="AM54" s="1814"/>
      <c r="AN54" s="1814"/>
    </row>
    <row r="55" ht="21.75" customHeight="1">
      <c r="A55" s="518">
        <v>55.0</v>
      </c>
      <c r="B55" s="165" t="s">
        <v>52</v>
      </c>
      <c r="C55" s="484" t="s">
        <v>237</v>
      </c>
      <c r="D55" s="485" t="s">
        <v>238</v>
      </c>
      <c r="E55" s="165">
        <v>3012.0</v>
      </c>
      <c r="F55" s="507" t="s">
        <v>56</v>
      </c>
      <c r="G55" s="488" t="s">
        <v>41</v>
      </c>
      <c r="H55" s="507" t="s">
        <v>68</v>
      </c>
      <c r="I55" s="202" t="s">
        <v>239</v>
      </c>
      <c r="J55" s="489" t="s">
        <v>44</v>
      </c>
      <c r="K55" s="618" t="s">
        <v>135</v>
      </c>
      <c r="L55" s="505" t="s">
        <v>46</v>
      </c>
      <c r="M55" s="505" t="s">
        <v>59</v>
      </c>
      <c r="N55" s="165" t="s">
        <v>48</v>
      </c>
      <c r="O55" s="505" t="s">
        <v>49</v>
      </c>
      <c r="P55" s="505" t="s">
        <v>6829</v>
      </c>
      <c r="Q55" s="505" t="s">
        <v>6830</v>
      </c>
      <c r="R55" s="165">
        <f t="shared" si="1"/>
        <v>34</v>
      </c>
      <c r="S55" s="201">
        <v>33315.0</v>
      </c>
      <c r="T55" s="1452">
        <v>41456.0</v>
      </c>
      <c r="U55" s="874" t="s">
        <v>2005</v>
      </c>
      <c r="V55" s="874" t="s">
        <v>2005</v>
      </c>
      <c r="W55" s="1830" t="b">
        <v>0</v>
      </c>
      <c r="X55" s="1818" t="b">
        <v>0</v>
      </c>
      <c r="Y55" s="1819" t="b">
        <v>1</v>
      </c>
      <c r="Z55" s="1818" t="b">
        <v>0</v>
      </c>
      <c r="AA55" s="1819" t="b">
        <v>1</v>
      </c>
      <c r="AB55" s="1818" t="b">
        <v>0</v>
      </c>
      <c r="AC55" s="1818" t="b">
        <v>0</v>
      </c>
      <c r="AD55" s="1818" t="b">
        <v>0</v>
      </c>
      <c r="AE55" s="1818" t="b">
        <v>0</v>
      </c>
      <c r="AF55" s="1836" t="b">
        <v>0</v>
      </c>
      <c r="AG55" s="640" t="s">
        <v>6831</v>
      </c>
      <c r="AH55" s="1836"/>
      <c r="AI55" s="1836"/>
      <c r="AJ55" s="1836"/>
      <c r="AK55" s="1836"/>
      <c r="AL55" s="1836"/>
      <c r="AM55" s="1836"/>
      <c r="AN55" s="1836"/>
    </row>
    <row r="56" ht="21.75" customHeight="1">
      <c r="A56" s="8">
        <v>56.0</v>
      </c>
      <c r="B56" s="27" t="s">
        <v>36</v>
      </c>
      <c r="C56" s="18" t="s">
        <v>241</v>
      </c>
      <c r="D56" s="19" t="s">
        <v>242</v>
      </c>
      <c r="E56" s="27">
        <v>3013.0</v>
      </c>
      <c r="F56" s="10" t="s">
        <v>5714</v>
      </c>
      <c r="G56" s="20" t="s">
        <v>41</v>
      </c>
      <c r="H56" s="20" t="s">
        <v>42</v>
      </c>
      <c r="I56" s="21" t="s">
        <v>43</v>
      </c>
      <c r="J56" s="22" t="s">
        <v>44</v>
      </c>
      <c r="K56" s="50" t="s">
        <v>135</v>
      </c>
      <c r="L56" s="40" t="s">
        <v>172</v>
      </c>
      <c r="M56" s="24" t="s">
        <v>47</v>
      </c>
      <c r="N56" s="25" t="s">
        <v>190</v>
      </c>
      <c r="O56" s="26" t="s">
        <v>174</v>
      </c>
      <c r="P56" s="27"/>
      <c r="Q56" s="27"/>
      <c r="R56" s="27">
        <f t="shared" si="1"/>
        <v>38</v>
      </c>
      <c r="S56" s="28">
        <v>32032.0</v>
      </c>
      <c r="T56" s="29">
        <v>41428.0</v>
      </c>
      <c r="U56" s="100" t="s">
        <v>2005</v>
      </c>
      <c r="V56" s="100" t="s">
        <v>2005</v>
      </c>
      <c r="W56" s="1820" t="b">
        <v>0</v>
      </c>
      <c r="X56" s="1814" t="b">
        <v>0</v>
      </c>
      <c r="Y56" s="1814" t="b">
        <v>0</v>
      </c>
      <c r="Z56" s="1814" t="b">
        <v>0</v>
      </c>
      <c r="AA56" s="1814" t="b">
        <v>0</v>
      </c>
      <c r="AB56" s="1814" t="b">
        <v>0</v>
      </c>
      <c r="AC56" s="1814" t="b">
        <v>0</v>
      </c>
      <c r="AD56" s="1814" t="b">
        <v>0</v>
      </c>
      <c r="AE56" s="1814" t="b">
        <v>0</v>
      </c>
      <c r="AF56" s="1814" t="b">
        <v>0</v>
      </c>
      <c r="AG56" s="1815"/>
      <c r="AH56" s="1814"/>
      <c r="AI56" s="1814"/>
      <c r="AJ56" s="1814"/>
      <c r="AK56" s="1814"/>
      <c r="AL56" s="1814"/>
      <c r="AM56" s="1814"/>
      <c r="AN56" s="1814"/>
    </row>
    <row r="57" ht="21.75" customHeight="1">
      <c r="A57" s="8">
        <v>57.0</v>
      </c>
      <c r="B57" s="26" t="s">
        <v>36</v>
      </c>
      <c r="C57" s="75" t="s">
        <v>244</v>
      </c>
      <c r="D57" s="76" t="s">
        <v>245</v>
      </c>
      <c r="E57" s="8">
        <v>3015.0</v>
      </c>
      <c r="F57" s="10" t="s">
        <v>5714</v>
      </c>
      <c r="G57" s="20" t="s">
        <v>41</v>
      </c>
      <c r="H57" s="20" t="s">
        <v>42</v>
      </c>
      <c r="I57" s="21" t="s">
        <v>43</v>
      </c>
      <c r="J57" s="22" t="s">
        <v>44</v>
      </c>
      <c r="K57" s="50" t="s">
        <v>135</v>
      </c>
      <c r="L57" s="40" t="s">
        <v>172</v>
      </c>
      <c r="M57" s="24" t="s">
        <v>47</v>
      </c>
      <c r="N57" s="6" t="s">
        <v>190</v>
      </c>
      <c r="O57" s="26" t="s">
        <v>174</v>
      </c>
      <c r="P57" s="27"/>
      <c r="Q57" s="27"/>
      <c r="R57" s="27">
        <f t="shared" si="1"/>
        <v>39</v>
      </c>
      <c r="S57" s="77">
        <v>31495.0</v>
      </c>
      <c r="T57" s="78">
        <v>45488.0</v>
      </c>
      <c r="U57" s="100" t="s">
        <v>2005</v>
      </c>
      <c r="V57" s="100" t="s">
        <v>2005</v>
      </c>
      <c r="W57" s="1816" t="b">
        <v>0</v>
      </c>
      <c r="X57" s="1814" t="b">
        <v>0</v>
      </c>
      <c r="Y57" s="1814" t="b">
        <v>0</v>
      </c>
      <c r="Z57" s="1814" t="b">
        <v>0</v>
      </c>
      <c r="AA57" s="1814" t="b">
        <v>0</v>
      </c>
      <c r="AB57" s="1814" t="b">
        <v>0</v>
      </c>
      <c r="AC57" s="1814" t="b">
        <v>0</v>
      </c>
      <c r="AD57" s="1814" t="b">
        <v>0</v>
      </c>
      <c r="AE57" s="1814" t="b">
        <v>0</v>
      </c>
      <c r="AF57" s="1814" t="b">
        <v>0</v>
      </c>
      <c r="AG57" s="1815"/>
      <c r="AH57" s="1814"/>
      <c r="AI57" s="1814"/>
      <c r="AJ57" s="1814"/>
      <c r="AK57" s="1814"/>
      <c r="AL57" s="1814"/>
      <c r="AM57" s="1814"/>
      <c r="AN57" s="1814"/>
    </row>
    <row r="58" ht="21.75" customHeight="1">
      <c r="A58" s="8">
        <v>58.0</v>
      </c>
      <c r="B58" s="27" t="s">
        <v>36</v>
      </c>
      <c r="C58" s="18" t="s">
        <v>5793</v>
      </c>
      <c r="D58" s="19" t="s">
        <v>1191</v>
      </c>
      <c r="E58" s="6">
        <v>3016.0</v>
      </c>
      <c r="F58" s="10" t="s">
        <v>5714</v>
      </c>
      <c r="G58" s="20" t="s">
        <v>41</v>
      </c>
      <c r="H58" s="20" t="s">
        <v>42</v>
      </c>
      <c r="I58" s="21" t="s">
        <v>43</v>
      </c>
      <c r="J58" s="22" t="s">
        <v>44</v>
      </c>
      <c r="K58" s="50" t="s">
        <v>135</v>
      </c>
      <c r="L58" s="40" t="s">
        <v>172</v>
      </c>
      <c r="M58" s="24" t="s">
        <v>47</v>
      </c>
      <c r="N58" s="6" t="s">
        <v>190</v>
      </c>
      <c r="O58" s="26" t="s">
        <v>174</v>
      </c>
      <c r="P58" s="27"/>
      <c r="Q58" s="27"/>
      <c r="R58" s="27">
        <f t="shared" si="1"/>
        <v>30</v>
      </c>
      <c r="S58" s="31">
        <v>34977.0</v>
      </c>
      <c r="T58" s="84">
        <v>43633.0</v>
      </c>
      <c r="U58" s="100" t="s">
        <v>2005</v>
      </c>
      <c r="V58" s="100" t="s">
        <v>2005</v>
      </c>
      <c r="W58" s="1816" t="b">
        <v>0</v>
      </c>
      <c r="X58" s="1814" t="b">
        <v>0</v>
      </c>
      <c r="Y58" s="1814" t="b">
        <v>0</v>
      </c>
      <c r="Z58" s="1814" t="b">
        <v>0</v>
      </c>
      <c r="AA58" s="1814" t="b">
        <v>0</v>
      </c>
      <c r="AB58" s="1814" t="b">
        <v>0</v>
      </c>
      <c r="AC58" s="1814" t="b">
        <v>0</v>
      </c>
      <c r="AD58" s="1814" t="b">
        <v>0</v>
      </c>
      <c r="AE58" s="1814" t="b">
        <v>0</v>
      </c>
      <c r="AF58" s="1814" t="b">
        <v>0</v>
      </c>
      <c r="AG58" s="1815"/>
      <c r="AH58" s="1814"/>
      <c r="AI58" s="1814"/>
      <c r="AJ58" s="1814"/>
      <c r="AK58" s="1814"/>
      <c r="AL58" s="1814"/>
      <c r="AM58" s="1814"/>
      <c r="AN58" s="1814"/>
    </row>
    <row r="59" ht="21.75" customHeight="1">
      <c r="A59" s="518">
        <v>59.0</v>
      </c>
      <c r="B59" s="505" t="s">
        <v>52</v>
      </c>
      <c r="C59" s="520" t="s">
        <v>246</v>
      </c>
      <c r="D59" s="521" t="s">
        <v>247</v>
      </c>
      <c r="E59" s="505">
        <v>3059.0</v>
      </c>
      <c r="F59" s="488" t="s">
        <v>134</v>
      </c>
      <c r="G59" s="488" t="s">
        <v>41</v>
      </c>
      <c r="H59" s="488" t="s">
        <v>68</v>
      </c>
      <c r="I59" s="203" t="s">
        <v>239</v>
      </c>
      <c r="J59" s="489" t="s">
        <v>44</v>
      </c>
      <c r="K59" s="618" t="s">
        <v>135</v>
      </c>
      <c r="L59" s="505" t="s">
        <v>46</v>
      </c>
      <c r="M59" s="505" t="s">
        <v>59</v>
      </c>
      <c r="N59" s="165" t="s">
        <v>48</v>
      </c>
      <c r="O59" s="505" t="s">
        <v>49</v>
      </c>
      <c r="P59" s="165"/>
      <c r="Q59" s="165"/>
      <c r="R59" s="165">
        <f t="shared" si="1"/>
        <v>41</v>
      </c>
      <c r="S59" s="1831">
        <v>30970.0</v>
      </c>
      <c r="T59" s="1837">
        <v>45141.0</v>
      </c>
      <c r="U59" s="874" t="s">
        <v>2005</v>
      </c>
      <c r="V59" s="874" t="s">
        <v>2005</v>
      </c>
      <c r="W59" s="1830" t="b">
        <v>0</v>
      </c>
      <c r="X59" s="1818" t="b">
        <v>0</v>
      </c>
      <c r="Y59" s="1819" t="b">
        <v>1</v>
      </c>
      <c r="Z59" s="1818" t="b">
        <v>0</v>
      </c>
      <c r="AA59" s="1819" t="b">
        <v>1</v>
      </c>
      <c r="AB59" s="1819" t="b">
        <v>1</v>
      </c>
      <c r="AC59" s="1819" t="b">
        <v>1</v>
      </c>
      <c r="AD59" s="1819" t="b">
        <v>1</v>
      </c>
      <c r="AE59" s="1818" t="b">
        <v>0</v>
      </c>
      <c r="AF59" s="1818" t="b">
        <v>0</v>
      </c>
      <c r="AG59" s="506"/>
      <c r="AH59" s="1818"/>
      <c r="AI59" s="1818"/>
      <c r="AJ59" s="1818"/>
      <c r="AK59" s="1818"/>
      <c r="AL59" s="1818"/>
      <c r="AM59" s="1818"/>
      <c r="AN59" s="1818"/>
    </row>
    <row r="60" ht="21.75" customHeight="1">
      <c r="A60" s="8">
        <v>60.0</v>
      </c>
      <c r="B60" s="27" t="s">
        <v>52</v>
      </c>
      <c r="C60" s="18" t="s">
        <v>248</v>
      </c>
      <c r="D60" s="19" t="s">
        <v>249</v>
      </c>
      <c r="E60" s="27">
        <v>3063.0</v>
      </c>
      <c r="F60" s="20" t="s">
        <v>134</v>
      </c>
      <c r="G60" s="20" t="s">
        <v>41</v>
      </c>
      <c r="H60" s="20" t="s">
        <v>68</v>
      </c>
      <c r="I60" s="21" t="s">
        <v>239</v>
      </c>
      <c r="J60" s="22" t="s">
        <v>44</v>
      </c>
      <c r="K60" s="50" t="s">
        <v>135</v>
      </c>
      <c r="L60" s="40" t="s">
        <v>46</v>
      </c>
      <c r="M60" s="40" t="s">
        <v>59</v>
      </c>
      <c r="N60" s="25" t="s">
        <v>48</v>
      </c>
      <c r="O60" s="26" t="s">
        <v>49</v>
      </c>
      <c r="P60" s="27"/>
      <c r="Q60" s="27"/>
      <c r="R60" s="27">
        <f t="shared" si="1"/>
        <v>30</v>
      </c>
      <c r="S60" s="28">
        <v>34782.0</v>
      </c>
      <c r="T60" s="99">
        <v>43161.0</v>
      </c>
      <c r="U60" s="100" t="s">
        <v>2005</v>
      </c>
      <c r="V60" s="100" t="s">
        <v>2005</v>
      </c>
      <c r="W60" s="1820" t="b">
        <v>0</v>
      </c>
      <c r="X60" s="1814" t="b">
        <v>0</v>
      </c>
      <c r="Y60" s="1814" t="b">
        <v>0</v>
      </c>
      <c r="Z60" s="1814" t="b">
        <v>0</v>
      </c>
      <c r="AA60" s="1814" t="b">
        <v>0</v>
      </c>
      <c r="AB60" s="1814" t="b">
        <v>0</v>
      </c>
      <c r="AC60" s="1814" t="b">
        <v>0</v>
      </c>
      <c r="AD60" s="1814" t="b">
        <v>0</v>
      </c>
      <c r="AE60" s="1814" t="b">
        <v>0</v>
      </c>
      <c r="AF60" s="1814" t="b">
        <v>0</v>
      </c>
      <c r="AG60" s="1815"/>
      <c r="AH60" s="1814"/>
      <c r="AI60" s="1814"/>
      <c r="AJ60" s="1814"/>
      <c r="AK60" s="1814"/>
      <c r="AL60" s="1814"/>
      <c r="AM60" s="1814"/>
      <c r="AN60" s="1814"/>
    </row>
    <row r="61" ht="21.75" customHeight="1">
      <c r="A61" s="518">
        <v>61.0</v>
      </c>
      <c r="B61" s="165" t="s">
        <v>52</v>
      </c>
      <c r="C61" s="484" t="s">
        <v>250</v>
      </c>
      <c r="D61" s="521" t="s">
        <v>251</v>
      </c>
      <c r="E61" s="165">
        <v>3075.0</v>
      </c>
      <c r="F61" s="507" t="s">
        <v>56</v>
      </c>
      <c r="G61" s="488" t="s">
        <v>41</v>
      </c>
      <c r="H61" s="1835" t="s">
        <v>74</v>
      </c>
      <c r="I61" s="488" t="s">
        <v>252</v>
      </c>
      <c r="J61" s="489" t="s">
        <v>44</v>
      </c>
      <c r="K61" s="618" t="s">
        <v>135</v>
      </c>
      <c r="L61" s="505" t="s">
        <v>46</v>
      </c>
      <c r="M61" s="505" t="s">
        <v>59</v>
      </c>
      <c r="N61" s="165" t="s">
        <v>48</v>
      </c>
      <c r="O61" s="505" t="s">
        <v>49</v>
      </c>
      <c r="P61" s="165"/>
      <c r="Q61" s="165"/>
      <c r="R61" s="165">
        <f t="shared" si="1"/>
        <v>33</v>
      </c>
      <c r="S61" s="201">
        <v>33915.0</v>
      </c>
      <c r="T61" s="1452">
        <v>43983.0</v>
      </c>
      <c r="U61" s="874" t="s">
        <v>2005</v>
      </c>
      <c r="V61" s="874" t="s">
        <v>2005</v>
      </c>
      <c r="W61" s="1830" t="b">
        <v>0</v>
      </c>
      <c r="X61" s="1818" t="b">
        <v>0</v>
      </c>
      <c r="Y61" s="1819" t="b">
        <v>1</v>
      </c>
      <c r="Z61" s="1818" t="b">
        <v>0</v>
      </c>
      <c r="AA61" s="1818" t="b">
        <v>0</v>
      </c>
      <c r="AB61" s="1818" t="b">
        <v>0</v>
      </c>
      <c r="AC61" s="1818" t="b">
        <v>0</v>
      </c>
      <c r="AD61" s="1818" t="b">
        <v>0</v>
      </c>
      <c r="AE61" s="1818" t="b">
        <v>0</v>
      </c>
      <c r="AF61" s="1818" t="b">
        <v>0</v>
      </c>
      <c r="AG61" s="506"/>
      <c r="AH61" s="1818"/>
      <c r="AI61" s="1818"/>
      <c r="AJ61" s="1818"/>
      <c r="AK61" s="1818"/>
      <c r="AL61" s="1818"/>
      <c r="AM61" s="1818"/>
      <c r="AN61" s="1818"/>
    </row>
    <row r="62" ht="21.75" customHeight="1">
      <c r="A62" s="8">
        <v>62.0</v>
      </c>
      <c r="B62" s="26" t="s">
        <v>52</v>
      </c>
      <c r="C62" s="75" t="s">
        <v>253</v>
      </c>
      <c r="D62" s="76" t="s">
        <v>254</v>
      </c>
      <c r="E62" s="26">
        <v>5538.0</v>
      </c>
      <c r="F62" s="20" t="s">
        <v>255</v>
      </c>
      <c r="G62" s="20" t="s">
        <v>41</v>
      </c>
      <c r="H62" s="20" t="s">
        <v>57</v>
      </c>
      <c r="I62" s="20" t="s">
        <v>256</v>
      </c>
      <c r="J62" s="22" t="s">
        <v>44</v>
      </c>
      <c r="K62" s="50" t="s">
        <v>135</v>
      </c>
      <c r="L62" s="40" t="s">
        <v>102</v>
      </c>
      <c r="M62" s="40" t="s">
        <v>59</v>
      </c>
      <c r="N62" s="25" t="s">
        <v>48</v>
      </c>
      <c r="O62" s="26" t="s">
        <v>49</v>
      </c>
      <c r="P62" s="27"/>
      <c r="Q62" s="27"/>
      <c r="R62" s="27">
        <f t="shared" si="1"/>
        <v>29</v>
      </c>
      <c r="S62" s="66">
        <v>35215.0</v>
      </c>
      <c r="T62" s="67">
        <v>45078.0</v>
      </c>
      <c r="U62" s="100" t="s">
        <v>257</v>
      </c>
      <c r="V62" s="1838">
        <v>47651.0</v>
      </c>
      <c r="W62" s="1820" t="b">
        <v>1</v>
      </c>
      <c r="X62" s="1814" t="b">
        <v>0</v>
      </c>
      <c r="Y62" s="1814" t="b">
        <v>0</v>
      </c>
      <c r="Z62" s="1814" t="b">
        <v>0</v>
      </c>
      <c r="AA62" s="1814" t="b">
        <v>0</v>
      </c>
      <c r="AB62" s="1814" t="b">
        <v>0</v>
      </c>
      <c r="AC62" s="1814" t="b">
        <v>0</v>
      </c>
      <c r="AD62" s="1814" t="b">
        <v>0</v>
      </c>
      <c r="AE62" s="1814" t="b">
        <v>0</v>
      </c>
      <c r="AF62" s="1814" t="b">
        <v>0</v>
      </c>
      <c r="AG62" s="1815"/>
      <c r="AH62" s="1814"/>
      <c r="AI62" s="1814"/>
      <c r="AJ62" s="1814"/>
      <c r="AK62" s="1814"/>
      <c r="AL62" s="1814"/>
      <c r="AM62" s="1814"/>
      <c r="AN62" s="1814"/>
    </row>
    <row r="63" ht="21.75" customHeight="1">
      <c r="A63" s="8">
        <v>63.0</v>
      </c>
      <c r="B63" s="27" t="s">
        <v>36</v>
      </c>
      <c r="C63" s="18" t="s">
        <v>258</v>
      </c>
      <c r="D63" s="19" t="s">
        <v>259</v>
      </c>
      <c r="E63" s="27">
        <v>3163.0</v>
      </c>
      <c r="F63" s="20" t="s">
        <v>85</v>
      </c>
      <c r="G63" s="20" t="s">
        <v>41</v>
      </c>
      <c r="H63" s="20" t="s">
        <v>57</v>
      </c>
      <c r="I63" s="21" t="s">
        <v>58</v>
      </c>
      <c r="J63" s="22" t="s">
        <v>44</v>
      </c>
      <c r="K63" s="50" t="s">
        <v>135</v>
      </c>
      <c r="L63" s="40" t="s">
        <v>46</v>
      </c>
      <c r="M63" s="24" t="s">
        <v>47</v>
      </c>
      <c r="N63" s="25" t="s">
        <v>48</v>
      </c>
      <c r="O63" s="26" t="s">
        <v>49</v>
      </c>
      <c r="P63" s="27"/>
      <c r="Q63" s="27"/>
      <c r="R63" s="27">
        <f t="shared" si="1"/>
        <v>32</v>
      </c>
      <c r="S63" s="28">
        <v>34102.0</v>
      </c>
      <c r="T63" s="29">
        <v>42646.0</v>
      </c>
      <c r="U63" s="100" t="s">
        <v>2005</v>
      </c>
      <c r="V63" s="100" t="s">
        <v>2005</v>
      </c>
      <c r="W63" s="1820" t="b">
        <v>0</v>
      </c>
      <c r="X63" s="1814" t="b">
        <v>0</v>
      </c>
      <c r="Y63" s="1814" t="b">
        <v>0</v>
      </c>
      <c r="Z63" s="1814" t="b">
        <v>0</v>
      </c>
      <c r="AA63" s="1814" t="b">
        <v>0</v>
      </c>
      <c r="AB63" s="1814" t="b">
        <v>0</v>
      </c>
      <c r="AC63" s="1814" t="b">
        <v>0</v>
      </c>
      <c r="AD63" s="1814" t="b">
        <v>0</v>
      </c>
      <c r="AE63" s="1814" t="b">
        <v>0</v>
      </c>
      <c r="AF63" s="1814" t="b">
        <v>0</v>
      </c>
      <c r="AG63" s="1815"/>
      <c r="AH63" s="1814"/>
      <c r="AI63" s="1814"/>
      <c r="AJ63" s="1814"/>
      <c r="AK63" s="1814"/>
      <c r="AL63" s="1814"/>
      <c r="AM63" s="1814"/>
      <c r="AN63" s="1814"/>
    </row>
    <row r="64" ht="21.75" customHeight="1">
      <c r="A64" s="8">
        <v>64.0</v>
      </c>
      <c r="B64" s="40" t="s">
        <v>52</v>
      </c>
      <c r="C64" s="61" t="s">
        <v>260</v>
      </c>
      <c r="D64" s="62" t="s">
        <v>261</v>
      </c>
      <c r="E64" s="40">
        <v>5638.0</v>
      </c>
      <c r="F64" s="20" t="s">
        <v>255</v>
      </c>
      <c r="G64" s="20" t="s">
        <v>41</v>
      </c>
      <c r="H64" s="23" t="s">
        <v>57</v>
      </c>
      <c r="I64" s="23" t="s">
        <v>256</v>
      </c>
      <c r="J64" s="22" t="s">
        <v>44</v>
      </c>
      <c r="K64" s="50" t="s">
        <v>135</v>
      </c>
      <c r="L64" s="40" t="s">
        <v>102</v>
      </c>
      <c r="M64" s="40" t="s">
        <v>59</v>
      </c>
      <c r="N64" s="25" t="s">
        <v>48</v>
      </c>
      <c r="O64" s="26" t="s">
        <v>49</v>
      </c>
      <c r="P64" s="27"/>
      <c r="Q64" s="27"/>
      <c r="R64" s="27">
        <f t="shared" si="1"/>
        <v>29</v>
      </c>
      <c r="S64" s="103">
        <v>35173.0</v>
      </c>
      <c r="T64" s="67">
        <v>45566.0</v>
      </c>
      <c r="U64" s="35"/>
      <c r="V64" s="35"/>
      <c r="W64" s="1820" t="b">
        <v>0</v>
      </c>
      <c r="X64" s="1814" t="b">
        <v>0</v>
      </c>
      <c r="Y64" s="1814" t="b">
        <v>0</v>
      </c>
      <c r="Z64" s="1814" t="b">
        <v>0</v>
      </c>
      <c r="AA64" s="1814" t="b">
        <v>0</v>
      </c>
      <c r="AB64" s="1839" t="b">
        <v>1</v>
      </c>
      <c r="AC64" s="1839" t="b">
        <v>1</v>
      </c>
      <c r="AD64" s="1814" t="b">
        <v>0</v>
      </c>
      <c r="AE64" s="1814" t="b">
        <v>0</v>
      </c>
      <c r="AF64" s="1814" t="b">
        <v>0</v>
      </c>
      <c r="AG64" s="1815"/>
      <c r="AH64" s="1814"/>
      <c r="AI64" s="1814"/>
      <c r="AJ64" s="1814"/>
      <c r="AK64" s="1814"/>
      <c r="AL64" s="1814"/>
      <c r="AM64" s="1814"/>
      <c r="AN64" s="1814"/>
    </row>
    <row r="65" ht="21.75" customHeight="1">
      <c r="A65" s="8">
        <v>65.0</v>
      </c>
      <c r="B65" s="1840" t="s">
        <v>52</v>
      </c>
      <c r="C65" s="71" t="s">
        <v>263</v>
      </c>
      <c r="D65" s="73" t="s">
        <v>264</v>
      </c>
      <c r="E65" s="44" t="s">
        <v>265</v>
      </c>
      <c r="F65" s="20" t="s">
        <v>118</v>
      </c>
      <c r="G65" s="20" t="s">
        <v>41</v>
      </c>
      <c r="H65" s="106" t="s">
        <v>266</v>
      </c>
      <c r="I65" s="106" t="s">
        <v>267</v>
      </c>
      <c r="J65" s="22" t="s">
        <v>268</v>
      </c>
      <c r="K65" s="10" t="s">
        <v>45</v>
      </c>
      <c r="L65" s="40" t="s">
        <v>46</v>
      </c>
      <c r="M65" s="40" t="s">
        <v>59</v>
      </c>
      <c r="N65" s="25" t="s">
        <v>48</v>
      </c>
      <c r="O65" s="26" t="s">
        <v>49</v>
      </c>
      <c r="P65" s="27"/>
      <c r="Q65" s="27"/>
      <c r="R65" s="27">
        <f t="shared" si="1"/>
        <v>57</v>
      </c>
      <c r="S65" s="28">
        <v>24949.0</v>
      </c>
      <c r="T65" s="29">
        <v>33532.0</v>
      </c>
      <c r="U65" s="100" t="s">
        <v>2005</v>
      </c>
      <c r="V65" s="100" t="s">
        <v>2005</v>
      </c>
      <c r="W65" s="1816" t="b">
        <v>0</v>
      </c>
      <c r="X65" s="1814" t="b">
        <v>0</v>
      </c>
      <c r="Y65" s="1814" t="b">
        <v>0</v>
      </c>
      <c r="Z65" s="1814" t="b">
        <v>0</v>
      </c>
      <c r="AA65" s="1814" t="b">
        <v>0</v>
      </c>
      <c r="AB65" s="1814" t="b">
        <v>0</v>
      </c>
      <c r="AC65" s="1814" t="b">
        <v>0</v>
      </c>
      <c r="AD65" s="1814" t="b">
        <v>0</v>
      </c>
      <c r="AE65" s="1814" t="b">
        <v>0</v>
      </c>
      <c r="AF65" s="1814" t="b">
        <v>0</v>
      </c>
      <c r="AG65" s="1815"/>
      <c r="AH65" s="1814"/>
      <c r="AI65" s="1814"/>
      <c r="AJ65" s="1814"/>
      <c r="AK65" s="1814"/>
      <c r="AL65" s="1814"/>
      <c r="AM65" s="1814"/>
      <c r="AN65" s="1814"/>
    </row>
    <row r="66" ht="21.75" customHeight="1">
      <c r="A66" s="8">
        <v>66.0</v>
      </c>
      <c r="B66" s="1840" t="s">
        <v>70</v>
      </c>
      <c r="C66" s="71" t="s">
        <v>272</v>
      </c>
      <c r="D66" s="73" t="s">
        <v>273</v>
      </c>
      <c r="E66" s="5" t="s">
        <v>274</v>
      </c>
      <c r="F66" s="39" t="s">
        <v>56</v>
      </c>
      <c r="G66" s="20" t="s">
        <v>41</v>
      </c>
      <c r="H66" s="106" t="s">
        <v>275</v>
      </c>
      <c r="I66" s="39" t="s">
        <v>146</v>
      </c>
      <c r="J66" s="22" t="s">
        <v>268</v>
      </c>
      <c r="K66" s="10" t="s">
        <v>45</v>
      </c>
      <c r="L66" s="40" t="s">
        <v>46</v>
      </c>
      <c r="M66" s="40" t="s">
        <v>59</v>
      </c>
      <c r="N66" s="25" t="s">
        <v>48</v>
      </c>
      <c r="O66" s="26" t="s">
        <v>49</v>
      </c>
      <c r="P66" s="27"/>
      <c r="Q66" s="27"/>
      <c r="R66" s="27">
        <f t="shared" si="1"/>
        <v>59</v>
      </c>
      <c r="S66" s="28">
        <v>24351.0</v>
      </c>
      <c r="T66" s="29">
        <v>31517.0</v>
      </c>
      <c r="U66" s="100" t="s">
        <v>2005</v>
      </c>
      <c r="V66" s="100" t="s">
        <v>2005</v>
      </c>
      <c r="W66" s="1816" t="b">
        <v>0</v>
      </c>
      <c r="X66" s="1814" t="b">
        <v>0</v>
      </c>
      <c r="Y66" s="1814" t="b">
        <v>0</v>
      </c>
      <c r="Z66" s="1814" t="b">
        <v>0</v>
      </c>
      <c r="AA66" s="1814" t="b">
        <v>0</v>
      </c>
      <c r="AB66" s="1814" t="b">
        <v>0</v>
      </c>
      <c r="AC66" s="1814" t="b">
        <v>0</v>
      </c>
      <c r="AD66" s="1814" t="b">
        <v>0</v>
      </c>
      <c r="AE66" s="1814" t="b">
        <v>0</v>
      </c>
      <c r="AF66" s="1814" t="b">
        <v>0</v>
      </c>
      <c r="AG66" s="1815"/>
      <c r="AH66" s="1814"/>
      <c r="AI66" s="1814"/>
      <c r="AJ66" s="1814"/>
      <c r="AK66" s="1814"/>
      <c r="AL66" s="1814"/>
      <c r="AM66" s="1814"/>
      <c r="AN66" s="1814"/>
    </row>
    <row r="67" ht="21.75" customHeight="1">
      <c r="A67" s="8">
        <v>67.0</v>
      </c>
      <c r="B67" s="1840" t="s">
        <v>52</v>
      </c>
      <c r="C67" s="71" t="s">
        <v>277</v>
      </c>
      <c r="D67" s="72" t="s">
        <v>278</v>
      </c>
      <c r="E67" s="5" t="s">
        <v>279</v>
      </c>
      <c r="F67" s="20" t="s">
        <v>134</v>
      </c>
      <c r="G67" s="20" t="s">
        <v>41</v>
      </c>
      <c r="H67" s="106" t="s">
        <v>280</v>
      </c>
      <c r="I67" s="39" t="s">
        <v>281</v>
      </c>
      <c r="J67" s="22" t="s">
        <v>268</v>
      </c>
      <c r="K67" s="10" t="s">
        <v>45</v>
      </c>
      <c r="L67" s="40" t="s">
        <v>46</v>
      </c>
      <c r="M67" s="40" t="s">
        <v>59</v>
      </c>
      <c r="N67" s="25" t="s">
        <v>48</v>
      </c>
      <c r="O67" s="26" t="s">
        <v>49</v>
      </c>
      <c r="P67" s="27"/>
      <c r="Q67" s="27"/>
      <c r="R67" s="27">
        <f t="shared" si="1"/>
        <v>54</v>
      </c>
      <c r="S67" s="28">
        <v>26343.0</v>
      </c>
      <c r="T67" s="29">
        <v>35657.0</v>
      </c>
      <c r="U67" s="100" t="s">
        <v>2005</v>
      </c>
      <c r="V67" s="100" t="s">
        <v>2005</v>
      </c>
      <c r="W67" s="1816" t="b">
        <v>0</v>
      </c>
      <c r="X67" s="1814" t="b">
        <v>0</v>
      </c>
      <c r="Y67" s="1814" t="b">
        <v>0</v>
      </c>
      <c r="Z67" s="1814" t="b">
        <v>0</v>
      </c>
      <c r="AA67" s="1814" t="b">
        <v>0</v>
      </c>
      <c r="AB67" s="1814" t="b">
        <v>0</v>
      </c>
      <c r="AC67" s="1814" t="b">
        <v>0</v>
      </c>
      <c r="AD67" s="1814" t="b">
        <v>0</v>
      </c>
      <c r="AE67" s="1814" t="b">
        <v>0</v>
      </c>
      <c r="AF67" s="1814" t="b">
        <v>0</v>
      </c>
      <c r="AG67" s="1815"/>
      <c r="AH67" s="1814"/>
      <c r="AI67" s="1814"/>
      <c r="AJ67" s="1814"/>
      <c r="AK67" s="1814"/>
      <c r="AL67" s="1814"/>
      <c r="AM67" s="1814"/>
      <c r="AN67" s="1814"/>
    </row>
    <row r="68" ht="21.75" customHeight="1">
      <c r="A68" s="8">
        <v>68.0</v>
      </c>
      <c r="B68" s="1840" t="s">
        <v>70</v>
      </c>
      <c r="C68" s="71" t="s">
        <v>5780</v>
      </c>
      <c r="D68" s="73" t="s">
        <v>5781</v>
      </c>
      <c r="E68" s="5" t="s">
        <v>5782</v>
      </c>
      <c r="F68" s="20" t="s">
        <v>67</v>
      </c>
      <c r="G68" s="20" t="s">
        <v>41</v>
      </c>
      <c r="H68" s="106" t="s">
        <v>275</v>
      </c>
      <c r="I68" s="39" t="s">
        <v>69</v>
      </c>
      <c r="J68" s="22" t="s">
        <v>268</v>
      </c>
      <c r="K68" s="10" t="s">
        <v>45</v>
      </c>
      <c r="L68" s="40" t="s">
        <v>46</v>
      </c>
      <c r="M68" s="40" t="s">
        <v>59</v>
      </c>
      <c r="N68" s="25" t="s">
        <v>48</v>
      </c>
      <c r="O68" s="26" t="s">
        <v>49</v>
      </c>
      <c r="P68" s="27"/>
      <c r="Q68" s="27"/>
      <c r="R68" s="27">
        <f t="shared" si="1"/>
        <v>60</v>
      </c>
      <c r="S68" s="28">
        <v>23996.0</v>
      </c>
      <c r="T68" s="29">
        <v>32325.0</v>
      </c>
      <c r="U68" s="100" t="s">
        <v>2005</v>
      </c>
      <c r="V68" s="100" t="s">
        <v>2005</v>
      </c>
      <c r="W68" s="1816" t="b">
        <v>0</v>
      </c>
      <c r="X68" s="1814" t="b">
        <v>0</v>
      </c>
      <c r="Y68" s="1814" t="b">
        <v>0</v>
      </c>
      <c r="Z68" s="1814" t="b">
        <v>0</v>
      </c>
      <c r="AA68" s="1814" t="b">
        <v>0</v>
      </c>
      <c r="AB68" s="1814" t="b">
        <v>0</v>
      </c>
      <c r="AC68" s="1814" t="b">
        <v>0</v>
      </c>
      <c r="AD68" s="1814" t="b">
        <v>0</v>
      </c>
      <c r="AE68" s="1814" t="b">
        <v>0</v>
      </c>
      <c r="AF68" s="1814" t="b">
        <v>0</v>
      </c>
      <c r="AG68" s="1815"/>
      <c r="AH68" s="1814"/>
      <c r="AI68" s="1814"/>
      <c r="AJ68" s="1814"/>
      <c r="AK68" s="1814"/>
      <c r="AL68" s="1814"/>
      <c r="AM68" s="1814"/>
      <c r="AN68" s="1814"/>
    </row>
    <row r="69" ht="21.75" customHeight="1">
      <c r="A69" s="8">
        <v>69.0</v>
      </c>
      <c r="B69" s="1840" t="s">
        <v>52</v>
      </c>
      <c r="C69" s="71" t="s">
        <v>283</v>
      </c>
      <c r="D69" s="73" t="s">
        <v>284</v>
      </c>
      <c r="E69" s="5" t="s">
        <v>285</v>
      </c>
      <c r="F69" s="39" t="s">
        <v>56</v>
      </c>
      <c r="G69" s="20" t="s">
        <v>41</v>
      </c>
      <c r="H69" s="39" t="s">
        <v>266</v>
      </c>
      <c r="I69" s="39" t="s">
        <v>286</v>
      </c>
      <c r="J69" s="22" t="s">
        <v>268</v>
      </c>
      <c r="K69" s="10" t="s">
        <v>45</v>
      </c>
      <c r="L69" s="40" t="s">
        <v>46</v>
      </c>
      <c r="M69" s="40" t="s">
        <v>59</v>
      </c>
      <c r="N69" s="25" t="s">
        <v>48</v>
      </c>
      <c r="O69" s="26" t="s">
        <v>49</v>
      </c>
      <c r="P69" s="27"/>
      <c r="Q69" s="27"/>
      <c r="R69" s="27">
        <f t="shared" si="1"/>
        <v>50</v>
      </c>
      <c r="S69" s="28">
        <v>27507.0</v>
      </c>
      <c r="T69" s="29">
        <v>34820.0</v>
      </c>
      <c r="U69" s="100" t="s">
        <v>2005</v>
      </c>
      <c r="V69" s="100" t="s">
        <v>2005</v>
      </c>
      <c r="W69" s="1816" t="b">
        <v>0</v>
      </c>
      <c r="X69" s="1814" t="b">
        <v>0</v>
      </c>
      <c r="Y69" s="1814" t="b">
        <v>0</v>
      </c>
      <c r="Z69" s="1814" t="b">
        <v>0</v>
      </c>
      <c r="AA69" s="1814" t="b">
        <v>0</v>
      </c>
      <c r="AB69" s="1814" t="b">
        <v>0</v>
      </c>
      <c r="AC69" s="1814" t="b">
        <v>0</v>
      </c>
      <c r="AD69" s="1814" t="b">
        <v>0</v>
      </c>
      <c r="AE69" s="1814" t="b">
        <v>0</v>
      </c>
      <c r="AF69" s="1814" t="b">
        <v>0</v>
      </c>
      <c r="AG69" s="1815"/>
      <c r="AH69" s="1814"/>
      <c r="AI69" s="1814"/>
      <c r="AJ69" s="1814"/>
      <c r="AK69" s="1814"/>
      <c r="AL69" s="1814"/>
      <c r="AM69" s="1814"/>
      <c r="AN69" s="1814"/>
    </row>
    <row r="70" ht="21.75" customHeight="1">
      <c r="A70" s="8">
        <v>70.0</v>
      </c>
      <c r="B70" s="1840" t="s">
        <v>70</v>
      </c>
      <c r="C70" s="71" t="s">
        <v>288</v>
      </c>
      <c r="D70" s="73" t="s">
        <v>289</v>
      </c>
      <c r="E70" s="44" t="s">
        <v>290</v>
      </c>
      <c r="F70" s="20" t="s">
        <v>134</v>
      </c>
      <c r="G70" s="20" t="s">
        <v>41</v>
      </c>
      <c r="H70" s="106" t="s">
        <v>280</v>
      </c>
      <c r="I70" s="39" t="s">
        <v>281</v>
      </c>
      <c r="J70" s="22" t="s">
        <v>268</v>
      </c>
      <c r="K70" s="10" t="s">
        <v>45</v>
      </c>
      <c r="L70" s="40" t="s">
        <v>46</v>
      </c>
      <c r="M70" s="40" t="s">
        <v>59</v>
      </c>
      <c r="N70" s="25" t="s">
        <v>48</v>
      </c>
      <c r="O70" s="26" t="s">
        <v>49</v>
      </c>
      <c r="P70" s="27"/>
      <c r="Q70" s="27"/>
      <c r="R70" s="27">
        <f t="shared" si="1"/>
        <v>45</v>
      </c>
      <c r="S70" s="28">
        <v>29399.0</v>
      </c>
      <c r="T70" s="29">
        <v>41395.0</v>
      </c>
      <c r="U70" s="100" t="s">
        <v>2005</v>
      </c>
      <c r="V70" s="100" t="s">
        <v>2005</v>
      </c>
      <c r="W70" s="1820" t="b">
        <v>0</v>
      </c>
      <c r="X70" s="1814" t="b">
        <v>0</v>
      </c>
      <c r="Y70" s="1814" t="b">
        <v>0</v>
      </c>
      <c r="Z70" s="1814" t="b">
        <v>0</v>
      </c>
      <c r="AA70" s="1814" t="b">
        <v>0</v>
      </c>
      <c r="AB70" s="1814" t="b">
        <v>0</v>
      </c>
      <c r="AC70" s="1814" t="b">
        <v>0</v>
      </c>
      <c r="AD70" s="1814" t="b">
        <v>0</v>
      </c>
      <c r="AE70" s="1814" t="b">
        <v>0</v>
      </c>
      <c r="AF70" s="1814" t="b">
        <v>0</v>
      </c>
      <c r="AG70" s="1815"/>
      <c r="AH70" s="1814"/>
      <c r="AI70" s="1814"/>
      <c r="AJ70" s="1814"/>
      <c r="AK70" s="1814"/>
      <c r="AL70" s="1814"/>
      <c r="AM70" s="1814"/>
      <c r="AN70" s="1814"/>
    </row>
    <row r="71" ht="21.75" customHeight="1">
      <c r="A71" s="8">
        <v>71.0</v>
      </c>
      <c r="B71" s="1840" t="s">
        <v>52</v>
      </c>
      <c r="C71" s="18" t="s">
        <v>291</v>
      </c>
      <c r="D71" s="19" t="s">
        <v>292</v>
      </c>
      <c r="E71" s="44" t="s">
        <v>293</v>
      </c>
      <c r="F71" s="20" t="s">
        <v>94</v>
      </c>
      <c r="G71" s="20" t="s">
        <v>41</v>
      </c>
      <c r="H71" s="39" t="s">
        <v>5825</v>
      </c>
      <c r="I71" s="39" t="s">
        <v>295</v>
      </c>
      <c r="J71" s="22" t="s">
        <v>268</v>
      </c>
      <c r="K71" s="50" t="s">
        <v>135</v>
      </c>
      <c r="L71" s="40" t="s">
        <v>46</v>
      </c>
      <c r="M71" s="40" t="s">
        <v>59</v>
      </c>
      <c r="N71" s="25" t="s">
        <v>48</v>
      </c>
      <c r="O71" s="26" t="s">
        <v>49</v>
      </c>
      <c r="P71" s="27"/>
      <c r="Q71" s="27"/>
      <c r="R71" s="27">
        <f t="shared" si="1"/>
        <v>39</v>
      </c>
      <c r="S71" s="28">
        <v>31583.0</v>
      </c>
      <c r="T71" s="29">
        <v>41471.0</v>
      </c>
      <c r="U71" s="100" t="s">
        <v>2005</v>
      </c>
      <c r="V71" s="100" t="s">
        <v>2005</v>
      </c>
      <c r="W71" s="1820" t="b">
        <v>0</v>
      </c>
      <c r="X71" s="1814" t="b">
        <v>0</v>
      </c>
      <c r="Y71" s="1814" t="b">
        <v>0</v>
      </c>
      <c r="Z71" s="1814" t="b">
        <v>0</v>
      </c>
      <c r="AA71" s="1814" t="b">
        <v>0</v>
      </c>
      <c r="AB71" s="1814" t="b">
        <v>0</v>
      </c>
      <c r="AC71" s="1839" t="b">
        <v>1</v>
      </c>
      <c r="AD71" s="1814" t="b">
        <v>0</v>
      </c>
      <c r="AE71" s="1814" t="b">
        <v>0</v>
      </c>
      <c r="AF71" s="1814" t="b">
        <v>0</v>
      </c>
      <c r="AG71" s="1815"/>
      <c r="AH71" s="1814"/>
      <c r="AI71" s="1814"/>
      <c r="AJ71" s="1814"/>
      <c r="AK71" s="1814"/>
      <c r="AL71" s="1814"/>
      <c r="AM71" s="1814"/>
      <c r="AN71" s="1814"/>
    </row>
    <row r="72" ht="21.75" customHeight="1">
      <c r="A72" s="8">
        <v>72.0</v>
      </c>
      <c r="B72" s="1840" t="s">
        <v>52</v>
      </c>
      <c r="C72" s="71" t="s">
        <v>297</v>
      </c>
      <c r="D72" s="73" t="s">
        <v>298</v>
      </c>
      <c r="E72" s="5" t="s">
        <v>299</v>
      </c>
      <c r="F72" s="20" t="s">
        <v>67</v>
      </c>
      <c r="G72" s="20" t="s">
        <v>41</v>
      </c>
      <c r="H72" s="39" t="s">
        <v>294</v>
      </c>
      <c r="I72" s="39" t="s">
        <v>69</v>
      </c>
      <c r="J72" s="22" t="s">
        <v>268</v>
      </c>
      <c r="K72" s="50" t="s">
        <v>135</v>
      </c>
      <c r="L72" s="40" t="s">
        <v>46</v>
      </c>
      <c r="M72" s="40" t="s">
        <v>59</v>
      </c>
      <c r="N72" s="25" t="s">
        <v>48</v>
      </c>
      <c r="O72" s="26" t="s">
        <v>49</v>
      </c>
      <c r="P72" s="27"/>
      <c r="Q72" s="27"/>
      <c r="R72" s="27">
        <f t="shared" si="1"/>
        <v>51</v>
      </c>
      <c r="S72" s="28">
        <v>27106.0</v>
      </c>
      <c r="T72" s="29">
        <v>39387.0</v>
      </c>
      <c r="U72" s="100" t="s">
        <v>2005</v>
      </c>
      <c r="V72" s="100" t="s">
        <v>2005</v>
      </c>
      <c r="W72" s="1820" t="b">
        <v>0</v>
      </c>
      <c r="X72" s="1814" t="b">
        <v>0</v>
      </c>
      <c r="Y72" s="1814" t="b">
        <v>0</v>
      </c>
      <c r="Z72" s="1814" t="b">
        <v>0</v>
      </c>
      <c r="AA72" s="1814" t="b">
        <v>0</v>
      </c>
      <c r="AB72" s="1814" t="b">
        <v>0</v>
      </c>
      <c r="AC72" s="1839" t="b">
        <v>1</v>
      </c>
      <c r="AD72" s="1814" t="b">
        <v>0</v>
      </c>
      <c r="AE72" s="1814" t="b">
        <v>0</v>
      </c>
      <c r="AF72" s="1814" t="b">
        <v>0</v>
      </c>
      <c r="AG72" s="1815"/>
      <c r="AH72" s="1814"/>
      <c r="AI72" s="1814"/>
      <c r="AJ72" s="1814"/>
      <c r="AK72" s="1814"/>
      <c r="AL72" s="1814"/>
      <c r="AM72" s="1814"/>
      <c r="AN72" s="1814"/>
    </row>
    <row r="73" ht="21.75" customHeight="1">
      <c r="A73" s="8">
        <v>73.0</v>
      </c>
      <c r="B73" s="1840" t="s">
        <v>36</v>
      </c>
      <c r="C73" s="71" t="s">
        <v>301</v>
      </c>
      <c r="D73" s="73" t="s">
        <v>302</v>
      </c>
      <c r="E73" s="27">
        <v>2595.0</v>
      </c>
      <c r="F73" s="39" t="s">
        <v>303</v>
      </c>
      <c r="G73" s="20" t="s">
        <v>41</v>
      </c>
      <c r="H73" s="106" t="s">
        <v>280</v>
      </c>
      <c r="I73" s="20" t="s">
        <v>304</v>
      </c>
      <c r="J73" s="22" t="s">
        <v>268</v>
      </c>
      <c r="K73" s="50" t="s">
        <v>135</v>
      </c>
      <c r="L73" s="40" t="s">
        <v>172</v>
      </c>
      <c r="M73" s="24" t="s">
        <v>47</v>
      </c>
      <c r="N73" s="6" t="s">
        <v>190</v>
      </c>
      <c r="O73" s="26" t="s">
        <v>174</v>
      </c>
      <c r="P73" s="27"/>
      <c r="Q73" s="27"/>
      <c r="R73" s="27">
        <f t="shared" si="1"/>
        <v>47</v>
      </c>
      <c r="S73" s="28">
        <v>28900.0</v>
      </c>
      <c r="T73" s="29">
        <v>40756.0</v>
      </c>
      <c r="U73" s="100" t="s">
        <v>2005</v>
      </c>
      <c r="V73" s="100" t="s">
        <v>2005</v>
      </c>
      <c r="W73" s="1816" t="b">
        <v>0</v>
      </c>
      <c r="X73" s="1814" t="b">
        <v>0</v>
      </c>
      <c r="Y73" s="1814" t="b">
        <v>0</v>
      </c>
      <c r="Z73" s="1814" t="b">
        <v>0</v>
      </c>
      <c r="AA73" s="1814" t="b">
        <v>0</v>
      </c>
      <c r="AB73" s="1814" t="b">
        <v>0</v>
      </c>
      <c r="AC73" s="1839" t="b">
        <v>1</v>
      </c>
      <c r="AD73" s="1814" t="b">
        <v>0</v>
      </c>
      <c r="AE73" s="1814" t="b">
        <v>0</v>
      </c>
      <c r="AF73" s="1814" t="b">
        <v>0</v>
      </c>
      <c r="AG73" s="1815"/>
      <c r="AH73" s="1814"/>
      <c r="AI73" s="1814"/>
      <c r="AJ73" s="1814"/>
      <c r="AK73" s="1814"/>
      <c r="AL73" s="1814"/>
      <c r="AM73" s="1814"/>
      <c r="AN73" s="1814"/>
    </row>
    <row r="74" ht="21.75" customHeight="1">
      <c r="A74" s="8">
        <v>74.0</v>
      </c>
      <c r="B74" s="1840" t="s">
        <v>52</v>
      </c>
      <c r="C74" s="71" t="s">
        <v>305</v>
      </c>
      <c r="D74" s="73" t="s">
        <v>306</v>
      </c>
      <c r="E74" s="27">
        <v>2596.0</v>
      </c>
      <c r="F74" s="20" t="s">
        <v>111</v>
      </c>
      <c r="G74" s="20" t="s">
        <v>41</v>
      </c>
      <c r="H74" s="106" t="s">
        <v>266</v>
      </c>
      <c r="I74" s="39" t="s">
        <v>307</v>
      </c>
      <c r="J74" s="22" t="s">
        <v>268</v>
      </c>
      <c r="K74" s="50" t="s">
        <v>135</v>
      </c>
      <c r="L74" s="40" t="s">
        <v>102</v>
      </c>
      <c r="M74" s="40" t="s">
        <v>59</v>
      </c>
      <c r="N74" s="25" t="s">
        <v>48</v>
      </c>
      <c r="O74" s="26" t="s">
        <v>49</v>
      </c>
      <c r="P74" s="27"/>
      <c r="Q74" s="27"/>
      <c r="R74" s="27">
        <f t="shared" si="1"/>
        <v>45</v>
      </c>
      <c r="S74" s="28">
        <v>29525.0</v>
      </c>
      <c r="T74" s="29">
        <v>38337.0</v>
      </c>
      <c r="U74" s="100" t="s">
        <v>2005</v>
      </c>
      <c r="V74" s="100" t="s">
        <v>2005</v>
      </c>
      <c r="W74" s="1820" t="b">
        <v>0</v>
      </c>
      <c r="X74" s="1814" t="b">
        <v>0</v>
      </c>
      <c r="Y74" s="1814" t="b">
        <v>0</v>
      </c>
      <c r="Z74" s="1814" t="b">
        <v>0</v>
      </c>
      <c r="AA74" s="1814" t="b">
        <v>0</v>
      </c>
      <c r="AB74" s="1814" t="b">
        <v>0</v>
      </c>
      <c r="AC74" s="1839" t="b">
        <v>1</v>
      </c>
      <c r="AD74" s="1814" t="b">
        <v>0</v>
      </c>
      <c r="AE74" s="1814" t="b">
        <v>0</v>
      </c>
      <c r="AF74" s="1814" t="b">
        <v>0</v>
      </c>
      <c r="AG74" s="1815"/>
      <c r="AH74" s="1814"/>
      <c r="AI74" s="1814"/>
      <c r="AJ74" s="1814"/>
      <c r="AK74" s="1814"/>
      <c r="AL74" s="1814"/>
      <c r="AM74" s="1814"/>
      <c r="AN74" s="1814"/>
    </row>
    <row r="75" ht="21.75" customHeight="1">
      <c r="A75" s="8">
        <v>75.0</v>
      </c>
      <c r="B75" s="1841" t="s">
        <v>36</v>
      </c>
      <c r="C75" s="90" t="s">
        <v>308</v>
      </c>
      <c r="D75" s="72" t="s">
        <v>309</v>
      </c>
      <c r="E75" s="6">
        <v>2772.0</v>
      </c>
      <c r="F75" s="20" t="s">
        <v>170</v>
      </c>
      <c r="G75" s="20" t="s">
        <v>41</v>
      </c>
      <c r="H75" s="106" t="s">
        <v>280</v>
      </c>
      <c r="I75" s="39" t="s">
        <v>6832</v>
      </c>
      <c r="J75" s="22" t="s">
        <v>268</v>
      </c>
      <c r="K75" s="50" t="s">
        <v>135</v>
      </c>
      <c r="L75" s="40" t="s">
        <v>172</v>
      </c>
      <c r="M75" s="24" t="s">
        <v>47</v>
      </c>
      <c r="N75" s="26" t="s">
        <v>311</v>
      </c>
      <c r="O75" s="26" t="s">
        <v>174</v>
      </c>
      <c r="P75" s="27"/>
      <c r="Q75" s="27"/>
      <c r="R75" s="27">
        <f t="shared" si="1"/>
        <v>51</v>
      </c>
      <c r="S75" s="77">
        <v>27116.0</v>
      </c>
      <c r="T75" s="78">
        <v>44896.0</v>
      </c>
      <c r="U75" s="100" t="s">
        <v>2005</v>
      </c>
      <c r="V75" s="100" t="s">
        <v>2005</v>
      </c>
      <c r="W75" s="1816" t="b">
        <v>0</v>
      </c>
      <c r="X75" s="1814" t="b">
        <v>0</v>
      </c>
      <c r="Y75" s="1839" t="b">
        <v>1</v>
      </c>
      <c r="Z75" s="1814" t="b">
        <v>0</v>
      </c>
      <c r="AA75" s="1814" t="b">
        <v>0</v>
      </c>
      <c r="AB75" s="1814" t="b">
        <v>0</v>
      </c>
      <c r="AC75" s="1839" t="b">
        <v>1</v>
      </c>
      <c r="AD75" s="1814" t="b">
        <v>0</v>
      </c>
      <c r="AE75" s="1814" t="b">
        <v>0</v>
      </c>
      <c r="AF75" s="1814" t="b">
        <v>0</v>
      </c>
      <c r="AG75" s="1815"/>
      <c r="AH75" s="1814"/>
      <c r="AI75" s="1814"/>
      <c r="AJ75" s="1814"/>
      <c r="AK75" s="1814"/>
      <c r="AL75" s="1814"/>
      <c r="AM75" s="1814"/>
      <c r="AN75" s="1814"/>
    </row>
    <row r="76" ht="21.75" customHeight="1">
      <c r="A76" s="8">
        <v>76.0</v>
      </c>
      <c r="B76" s="1840" t="s">
        <v>52</v>
      </c>
      <c r="C76" s="71" t="s">
        <v>312</v>
      </c>
      <c r="D76" s="73" t="s">
        <v>313</v>
      </c>
      <c r="E76" s="27">
        <v>2619.0</v>
      </c>
      <c r="F76" s="39" t="s">
        <v>163</v>
      </c>
      <c r="G76" s="20" t="s">
        <v>41</v>
      </c>
      <c r="H76" s="39" t="s">
        <v>266</v>
      </c>
      <c r="I76" s="107"/>
      <c r="J76" s="22" t="s">
        <v>268</v>
      </c>
      <c r="K76" s="50" t="s">
        <v>135</v>
      </c>
      <c r="L76" s="40" t="s">
        <v>46</v>
      </c>
      <c r="M76" s="40" t="s">
        <v>59</v>
      </c>
      <c r="N76" s="25" t="s">
        <v>48</v>
      </c>
      <c r="O76" s="26" t="s">
        <v>49</v>
      </c>
      <c r="P76" s="27"/>
      <c r="Q76" s="27"/>
      <c r="R76" s="27">
        <f t="shared" si="1"/>
        <v>53</v>
      </c>
      <c r="S76" s="28">
        <v>26569.0</v>
      </c>
      <c r="T76" s="29">
        <v>38992.0</v>
      </c>
      <c r="U76" s="100" t="s">
        <v>2005</v>
      </c>
      <c r="V76" s="100" t="s">
        <v>2005</v>
      </c>
      <c r="W76" s="1820" t="b">
        <v>0</v>
      </c>
      <c r="X76" s="1814" t="b">
        <v>0</v>
      </c>
      <c r="Y76" s="1814" t="b">
        <v>0</v>
      </c>
      <c r="Z76" s="1814" t="b">
        <v>0</v>
      </c>
      <c r="AA76" s="1814" t="b">
        <v>0</v>
      </c>
      <c r="AB76" s="1814" t="b">
        <v>0</v>
      </c>
      <c r="AC76" s="1839" t="b">
        <v>1</v>
      </c>
      <c r="AD76" s="1814" t="b">
        <v>0</v>
      </c>
      <c r="AE76" s="1814" t="b">
        <v>0</v>
      </c>
      <c r="AF76" s="1814" t="b">
        <v>0</v>
      </c>
      <c r="AG76" s="1815"/>
      <c r="AH76" s="1814"/>
      <c r="AI76" s="1814"/>
      <c r="AJ76" s="1814"/>
      <c r="AK76" s="1814"/>
      <c r="AL76" s="1814"/>
      <c r="AM76" s="1814"/>
      <c r="AN76" s="1814"/>
    </row>
    <row r="77" ht="21.75" customHeight="1">
      <c r="A77" s="8">
        <v>77.0</v>
      </c>
      <c r="B77" s="1841" t="s">
        <v>36</v>
      </c>
      <c r="C77" s="90" t="s">
        <v>314</v>
      </c>
      <c r="D77" s="72" t="s">
        <v>315</v>
      </c>
      <c r="E77" s="27">
        <v>2665.0</v>
      </c>
      <c r="F77" s="20" t="s">
        <v>178</v>
      </c>
      <c r="G77" s="20" t="s">
        <v>41</v>
      </c>
      <c r="H77" s="106" t="s">
        <v>275</v>
      </c>
      <c r="I77" s="21"/>
      <c r="J77" s="22" t="s">
        <v>268</v>
      </c>
      <c r="K77" s="50" t="s">
        <v>135</v>
      </c>
      <c r="L77" s="40" t="s">
        <v>172</v>
      </c>
      <c r="M77" s="24" t="s">
        <v>47</v>
      </c>
      <c r="N77" s="8" t="s">
        <v>316</v>
      </c>
      <c r="O77" s="26" t="s">
        <v>174</v>
      </c>
      <c r="P77" s="27"/>
      <c r="Q77" s="27"/>
      <c r="R77" s="27">
        <f t="shared" si="1"/>
        <v>40</v>
      </c>
      <c r="S77" s="77">
        <v>31213.0</v>
      </c>
      <c r="T77" s="78">
        <v>45399.0</v>
      </c>
      <c r="U77" s="100" t="s">
        <v>2005</v>
      </c>
      <c r="V77" s="100" t="s">
        <v>2005</v>
      </c>
      <c r="W77" s="1816" t="b">
        <v>0</v>
      </c>
      <c r="X77" s="1814" t="b">
        <v>0</v>
      </c>
      <c r="Y77" s="1839" t="b">
        <v>1</v>
      </c>
      <c r="Z77" s="1814" t="b">
        <v>0</v>
      </c>
      <c r="AA77" s="1814" t="b">
        <v>0</v>
      </c>
      <c r="AB77" s="1814" t="b">
        <v>0</v>
      </c>
      <c r="AC77" s="1839" t="b">
        <v>1</v>
      </c>
      <c r="AD77" s="1814" t="b">
        <v>0</v>
      </c>
      <c r="AE77" s="1814" t="b">
        <v>0</v>
      </c>
      <c r="AF77" s="1814" t="b">
        <v>0</v>
      </c>
      <c r="AG77" s="1815"/>
      <c r="AH77" s="1814"/>
      <c r="AI77" s="1814"/>
      <c r="AJ77" s="1814"/>
      <c r="AK77" s="1814"/>
      <c r="AL77" s="1814"/>
      <c r="AM77" s="1814"/>
      <c r="AN77" s="1814"/>
    </row>
    <row r="78" ht="21.75" customHeight="1">
      <c r="A78" s="8">
        <v>78.0</v>
      </c>
      <c r="B78" s="1840" t="s">
        <v>36</v>
      </c>
      <c r="C78" s="71" t="s">
        <v>317</v>
      </c>
      <c r="D78" s="73" t="s">
        <v>318</v>
      </c>
      <c r="E78" s="26">
        <v>2666.0</v>
      </c>
      <c r="F78" s="20" t="s">
        <v>178</v>
      </c>
      <c r="G78" s="20" t="s">
        <v>41</v>
      </c>
      <c r="H78" s="106" t="s">
        <v>280</v>
      </c>
      <c r="I78" s="106" t="s">
        <v>319</v>
      </c>
      <c r="J78" s="22" t="s">
        <v>268</v>
      </c>
      <c r="K78" s="50" t="s">
        <v>135</v>
      </c>
      <c r="L78" s="40" t="s">
        <v>172</v>
      </c>
      <c r="M78" s="24" t="s">
        <v>47</v>
      </c>
      <c r="N78" s="6" t="s">
        <v>179</v>
      </c>
      <c r="O78" s="26" t="s">
        <v>174</v>
      </c>
      <c r="P78" s="27"/>
      <c r="Q78" s="27"/>
      <c r="R78" s="27">
        <f t="shared" si="1"/>
        <v>56</v>
      </c>
      <c r="S78" s="28">
        <v>25360.0</v>
      </c>
      <c r="T78" s="29">
        <v>40848.0</v>
      </c>
      <c r="U78" s="100" t="s">
        <v>2005</v>
      </c>
      <c r="V78" s="100" t="s">
        <v>2005</v>
      </c>
      <c r="W78" s="1816" t="b">
        <v>0</v>
      </c>
      <c r="X78" s="1814" t="b">
        <v>0</v>
      </c>
      <c r="Y78" s="1839" t="b">
        <v>0</v>
      </c>
      <c r="Z78" s="1814" t="b">
        <v>0</v>
      </c>
      <c r="AA78" s="1814" t="b">
        <v>0</v>
      </c>
      <c r="AB78" s="1814" t="b">
        <v>0</v>
      </c>
      <c r="AC78" s="1839" t="b">
        <v>1</v>
      </c>
      <c r="AD78" s="1814" t="b">
        <v>0</v>
      </c>
      <c r="AE78" s="1814" t="b">
        <v>0</v>
      </c>
      <c r="AF78" s="1814" t="b">
        <v>0</v>
      </c>
      <c r="AG78" s="1815"/>
      <c r="AH78" s="1814"/>
      <c r="AI78" s="1814"/>
      <c r="AJ78" s="1814"/>
      <c r="AK78" s="1814"/>
      <c r="AL78" s="1814"/>
      <c r="AM78" s="1814"/>
      <c r="AN78" s="1814"/>
    </row>
    <row r="79" ht="21.75" customHeight="1">
      <c r="A79" s="8">
        <v>79.0</v>
      </c>
      <c r="B79" s="1840" t="s">
        <v>52</v>
      </c>
      <c r="C79" s="71" t="s">
        <v>320</v>
      </c>
      <c r="D79" s="73" t="s">
        <v>321</v>
      </c>
      <c r="E79" s="6">
        <v>2767.0</v>
      </c>
      <c r="F79" s="20" t="s">
        <v>85</v>
      </c>
      <c r="G79" s="20" t="s">
        <v>41</v>
      </c>
      <c r="H79" s="106" t="s">
        <v>266</v>
      </c>
      <c r="I79" s="106" t="s">
        <v>322</v>
      </c>
      <c r="J79" s="22" t="s">
        <v>268</v>
      </c>
      <c r="K79" s="50" t="s">
        <v>135</v>
      </c>
      <c r="L79" s="40" t="s">
        <v>46</v>
      </c>
      <c r="M79" s="40" t="s">
        <v>59</v>
      </c>
      <c r="N79" s="25" t="s">
        <v>48</v>
      </c>
      <c r="O79" s="26" t="s">
        <v>49</v>
      </c>
      <c r="P79" s="27"/>
      <c r="Q79" s="27"/>
      <c r="R79" s="27">
        <f t="shared" si="1"/>
        <v>37</v>
      </c>
      <c r="S79" s="28">
        <v>32477.0</v>
      </c>
      <c r="T79" s="29">
        <v>41306.0</v>
      </c>
      <c r="U79" s="100" t="s">
        <v>2005</v>
      </c>
      <c r="V79" s="100" t="s">
        <v>2005</v>
      </c>
      <c r="W79" s="1820" t="b">
        <v>0</v>
      </c>
      <c r="X79" s="1814" t="b">
        <v>0</v>
      </c>
      <c r="Y79" s="1839" t="b">
        <v>1</v>
      </c>
      <c r="Z79" s="1814" t="b">
        <v>0</v>
      </c>
      <c r="AA79" s="1814" t="b">
        <v>0</v>
      </c>
      <c r="AB79" s="1814" t="b">
        <v>0</v>
      </c>
      <c r="AC79" s="1839" t="b">
        <v>1</v>
      </c>
      <c r="AD79" s="1814" t="b">
        <v>0</v>
      </c>
      <c r="AE79" s="1814" t="b">
        <v>0</v>
      </c>
      <c r="AF79" s="1814" t="b">
        <v>0</v>
      </c>
      <c r="AG79" s="1815"/>
      <c r="AH79" s="1814"/>
      <c r="AI79" s="1814"/>
      <c r="AJ79" s="1814"/>
      <c r="AK79" s="1814"/>
      <c r="AL79" s="1814"/>
      <c r="AM79" s="1814"/>
      <c r="AN79" s="1814"/>
    </row>
    <row r="80" ht="21.75" customHeight="1">
      <c r="A80" s="8">
        <v>80.0</v>
      </c>
      <c r="B80" s="1840" t="s">
        <v>52</v>
      </c>
      <c r="C80" s="71" t="s">
        <v>323</v>
      </c>
      <c r="D80" s="73" t="s">
        <v>324</v>
      </c>
      <c r="E80" s="27">
        <v>2768.0</v>
      </c>
      <c r="F80" s="39" t="s">
        <v>56</v>
      </c>
      <c r="G80" s="20" t="s">
        <v>41</v>
      </c>
      <c r="H80" s="106" t="s">
        <v>275</v>
      </c>
      <c r="I80" s="106" t="s">
        <v>146</v>
      </c>
      <c r="J80" s="22" t="s">
        <v>268</v>
      </c>
      <c r="K80" s="50" t="s">
        <v>135</v>
      </c>
      <c r="L80" s="40" t="s">
        <v>46</v>
      </c>
      <c r="M80" s="40" t="s">
        <v>59</v>
      </c>
      <c r="N80" s="25" t="s">
        <v>48</v>
      </c>
      <c r="O80" s="26" t="s">
        <v>49</v>
      </c>
      <c r="P80" s="27"/>
      <c r="Q80" s="27"/>
      <c r="R80" s="27">
        <f t="shared" si="1"/>
        <v>48</v>
      </c>
      <c r="S80" s="28">
        <v>28480.0</v>
      </c>
      <c r="T80" s="29">
        <v>41306.0</v>
      </c>
      <c r="U80" s="100" t="s">
        <v>2005</v>
      </c>
      <c r="V80" s="100" t="s">
        <v>2005</v>
      </c>
      <c r="W80" s="1820" t="b">
        <v>0</v>
      </c>
      <c r="X80" s="1814" t="b">
        <v>0</v>
      </c>
      <c r="Y80" s="1814" t="b">
        <v>0</v>
      </c>
      <c r="Z80" s="1814" t="b">
        <v>0</v>
      </c>
      <c r="AA80" s="1814" t="b">
        <v>0</v>
      </c>
      <c r="AB80" s="1814" t="b">
        <v>0</v>
      </c>
      <c r="AC80" s="1839" t="b">
        <v>1</v>
      </c>
      <c r="AD80" s="1814" t="b">
        <v>0</v>
      </c>
      <c r="AE80" s="1814" t="b">
        <v>0</v>
      </c>
      <c r="AF80" s="1814" t="b">
        <v>0</v>
      </c>
      <c r="AG80" s="1815"/>
      <c r="AH80" s="1814"/>
      <c r="AI80" s="1814"/>
      <c r="AJ80" s="1814"/>
      <c r="AK80" s="1814"/>
      <c r="AL80" s="1814"/>
      <c r="AM80" s="1814"/>
      <c r="AN80" s="1814"/>
    </row>
    <row r="81" ht="21.75" customHeight="1">
      <c r="A81" s="8">
        <v>81.0</v>
      </c>
      <c r="B81" s="1840" t="s">
        <v>52</v>
      </c>
      <c r="C81" s="71" t="s">
        <v>325</v>
      </c>
      <c r="D81" s="72" t="s">
        <v>326</v>
      </c>
      <c r="E81" s="27">
        <v>2769.0</v>
      </c>
      <c r="F81" s="39" t="s">
        <v>56</v>
      </c>
      <c r="G81" s="20" t="s">
        <v>41</v>
      </c>
      <c r="H81" s="106" t="s">
        <v>266</v>
      </c>
      <c r="I81" s="39" t="s">
        <v>286</v>
      </c>
      <c r="J81" s="22" t="s">
        <v>268</v>
      </c>
      <c r="K81" s="50" t="s">
        <v>135</v>
      </c>
      <c r="L81" s="40" t="s">
        <v>46</v>
      </c>
      <c r="M81" s="40" t="s">
        <v>59</v>
      </c>
      <c r="N81" s="25" t="s">
        <v>48</v>
      </c>
      <c r="O81" s="26" t="s">
        <v>49</v>
      </c>
      <c r="P81" s="27"/>
      <c r="Q81" s="27"/>
      <c r="R81" s="27">
        <f t="shared" si="1"/>
        <v>34</v>
      </c>
      <c r="S81" s="28">
        <v>33546.0</v>
      </c>
      <c r="T81" s="29">
        <v>42125.0</v>
      </c>
      <c r="U81" s="100" t="s">
        <v>2005</v>
      </c>
      <c r="V81" s="100" t="s">
        <v>2005</v>
      </c>
      <c r="W81" s="1820" t="b">
        <v>0</v>
      </c>
      <c r="X81" s="1814" t="b">
        <v>0</v>
      </c>
      <c r="Y81" s="1814" t="b">
        <v>0</v>
      </c>
      <c r="Z81" s="1814" t="b">
        <v>0</v>
      </c>
      <c r="AA81" s="1814" t="b">
        <v>0</v>
      </c>
      <c r="AB81" s="1814" t="b">
        <v>0</v>
      </c>
      <c r="AC81" s="1839" t="b">
        <v>1</v>
      </c>
      <c r="AD81" s="1814" t="b">
        <v>0</v>
      </c>
      <c r="AE81" s="1814" t="b">
        <v>0</v>
      </c>
      <c r="AF81" s="1814" t="b">
        <v>0</v>
      </c>
      <c r="AG81" s="1815"/>
      <c r="AH81" s="1814"/>
      <c r="AI81" s="1814"/>
      <c r="AJ81" s="1814"/>
      <c r="AK81" s="1814"/>
      <c r="AL81" s="1814"/>
      <c r="AM81" s="1814"/>
      <c r="AN81" s="1814"/>
    </row>
    <row r="82" ht="21.75" customHeight="1">
      <c r="A82" s="8">
        <v>82.0</v>
      </c>
      <c r="B82" s="1840" t="s">
        <v>36</v>
      </c>
      <c r="C82" s="71" t="s">
        <v>327</v>
      </c>
      <c r="D82" s="73" t="s">
        <v>328</v>
      </c>
      <c r="E82" s="6">
        <v>2770.0</v>
      </c>
      <c r="F82" s="20" t="s">
        <v>170</v>
      </c>
      <c r="G82" s="20" t="s">
        <v>41</v>
      </c>
      <c r="H82" s="106" t="s">
        <v>280</v>
      </c>
      <c r="I82" s="20" t="s">
        <v>329</v>
      </c>
      <c r="J82" s="22" t="s">
        <v>268</v>
      </c>
      <c r="K82" s="50" t="s">
        <v>135</v>
      </c>
      <c r="L82" s="40" t="s">
        <v>172</v>
      </c>
      <c r="M82" s="24" t="s">
        <v>47</v>
      </c>
      <c r="N82" s="6" t="s">
        <v>197</v>
      </c>
      <c r="O82" s="26" t="s">
        <v>174</v>
      </c>
      <c r="P82" s="27"/>
      <c r="Q82" s="27"/>
      <c r="R82" s="27">
        <f t="shared" si="1"/>
        <v>58</v>
      </c>
      <c r="S82" s="28">
        <v>24640.0</v>
      </c>
      <c r="T82" s="29">
        <v>41306.0</v>
      </c>
      <c r="U82" s="100" t="s">
        <v>2005</v>
      </c>
      <c r="V82" s="100" t="s">
        <v>2005</v>
      </c>
      <c r="W82" s="1816" t="b">
        <v>0</v>
      </c>
      <c r="X82" s="1814" t="b">
        <v>0</v>
      </c>
      <c r="Y82" s="1814" t="b">
        <v>0</v>
      </c>
      <c r="Z82" s="1814" t="b">
        <v>0</v>
      </c>
      <c r="AA82" s="1814" t="b">
        <v>0</v>
      </c>
      <c r="AB82" s="1814" t="b">
        <v>0</v>
      </c>
      <c r="AC82" s="1839" t="b">
        <v>1</v>
      </c>
      <c r="AD82" s="1814" t="b">
        <v>0</v>
      </c>
      <c r="AE82" s="1814" t="b">
        <v>0</v>
      </c>
      <c r="AF82" s="1814" t="b">
        <v>0</v>
      </c>
      <c r="AG82" s="1815"/>
      <c r="AH82" s="1814"/>
      <c r="AI82" s="1814"/>
      <c r="AJ82" s="1814"/>
      <c r="AK82" s="1814"/>
      <c r="AL82" s="1814"/>
      <c r="AM82" s="1814"/>
      <c r="AN82" s="1814"/>
    </row>
    <row r="83" ht="21.75" customHeight="1">
      <c r="A83" s="8">
        <v>83.0</v>
      </c>
      <c r="B83" s="1840" t="s">
        <v>52</v>
      </c>
      <c r="C83" s="71" t="s">
        <v>5797</v>
      </c>
      <c r="D83" s="73" t="s">
        <v>5798</v>
      </c>
      <c r="E83" s="6">
        <v>2771.0</v>
      </c>
      <c r="F83" s="20" t="s">
        <v>170</v>
      </c>
      <c r="G83" s="20" t="s">
        <v>41</v>
      </c>
      <c r="H83" s="106" t="s">
        <v>275</v>
      </c>
      <c r="I83" s="20" t="s">
        <v>338</v>
      </c>
      <c r="J83" s="22" t="s">
        <v>268</v>
      </c>
      <c r="K83" s="50" t="s">
        <v>135</v>
      </c>
      <c r="L83" s="40" t="s">
        <v>172</v>
      </c>
      <c r="M83" s="40" t="s">
        <v>59</v>
      </c>
      <c r="N83" s="6" t="s">
        <v>197</v>
      </c>
      <c r="O83" s="26" t="s">
        <v>174</v>
      </c>
      <c r="P83" s="27"/>
      <c r="Q83" s="27"/>
      <c r="R83" s="27">
        <f t="shared" si="1"/>
        <v>58</v>
      </c>
      <c r="S83" s="28">
        <v>24663.0</v>
      </c>
      <c r="T83" s="29">
        <v>41306.0</v>
      </c>
      <c r="U83" s="100" t="s">
        <v>2005</v>
      </c>
      <c r="V83" s="100" t="s">
        <v>2005</v>
      </c>
      <c r="W83" s="1816" t="b">
        <v>0</v>
      </c>
      <c r="X83" s="1814" t="b">
        <v>0</v>
      </c>
      <c r="Y83" s="1814" t="b">
        <v>0</v>
      </c>
      <c r="Z83" s="1814" t="b">
        <v>0</v>
      </c>
      <c r="AA83" s="1814" t="b">
        <v>0</v>
      </c>
      <c r="AB83" s="1814" t="b">
        <v>0</v>
      </c>
      <c r="AC83" s="1839" t="b">
        <v>1</v>
      </c>
      <c r="AD83" s="1814" t="b">
        <v>0</v>
      </c>
      <c r="AE83" s="1814" t="b">
        <v>0</v>
      </c>
      <c r="AF83" s="1814" t="b">
        <v>0</v>
      </c>
      <c r="AG83" s="1815"/>
      <c r="AH83" s="1814"/>
      <c r="AI83" s="1814"/>
      <c r="AJ83" s="1814"/>
      <c r="AK83" s="1814"/>
      <c r="AL83" s="1814"/>
      <c r="AM83" s="1814"/>
      <c r="AN83" s="1814"/>
    </row>
    <row r="84" ht="21.75" customHeight="1">
      <c r="A84" s="8">
        <v>84.0</v>
      </c>
      <c r="B84" s="1841" t="s">
        <v>36</v>
      </c>
      <c r="C84" s="90" t="s">
        <v>330</v>
      </c>
      <c r="D84" s="108" t="s">
        <v>331</v>
      </c>
      <c r="E84" s="8">
        <v>2895.0</v>
      </c>
      <c r="F84" s="20" t="s">
        <v>178</v>
      </c>
      <c r="G84" s="20" t="s">
        <v>41</v>
      </c>
      <c r="H84" s="20" t="s">
        <v>332</v>
      </c>
      <c r="I84" s="20" t="s">
        <v>319</v>
      </c>
      <c r="J84" s="22" t="s">
        <v>268</v>
      </c>
      <c r="K84" s="50" t="s">
        <v>135</v>
      </c>
      <c r="L84" s="40" t="s">
        <v>172</v>
      </c>
      <c r="M84" s="24" t="s">
        <v>47</v>
      </c>
      <c r="N84" s="26" t="s">
        <v>197</v>
      </c>
      <c r="O84" s="26" t="s">
        <v>174</v>
      </c>
      <c r="P84" s="27"/>
      <c r="Q84" s="27"/>
      <c r="R84" s="27">
        <f t="shared" si="1"/>
        <v>37</v>
      </c>
      <c r="S84" s="66">
        <v>32311.0</v>
      </c>
      <c r="T84" s="67">
        <v>44788.0</v>
      </c>
      <c r="U84" s="100" t="s">
        <v>2005</v>
      </c>
      <c r="V84" s="100" t="s">
        <v>2005</v>
      </c>
      <c r="W84" s="1816" t="b">
        <v>0</v>
      </c>
      <c r="X84" s="1814" t="b">
        <v>0</v>
      </c>
      <c r="Y84" s="1814" t="b">
        <v>0</v>
      </c>
      <c r="Z84" s="1814" t="b">
        <v>0</v>
      </c>
      <c r="AA84" s="1814" t="b">
        <v>0</v>
      </c>
      <c r="AB84" s="1814" t="b">
        <v>0</v>
      </c>
      <c r="AC84" s="1839" t="b">
        <v>1</v>
      </c>
      <c r="AD84" s="1814" t="b">
        <v>0</v>
      </c>
      <c r="AE84" s="1814" t="b">
        <v>0</v>
      </c>
      <c r="AF84" s="1814" t="b">
        <v>0</v>
      </c>
      <c r="AG84" s="1815"/>
      <c r="AH84" s="1814"/>
      <c r="AI84" s="1814"/>
      <c r="AJ84" s="1814"/>
      <c r="AK84" s="1814"/>
      <c r="AL84" s="1814"/>
      <c r="AM84" s="1814"/>
      <c r="AN84" s="1814"/>
    </row>
    <row r="85" ht="21.75" customHeight="1">
      <c r="A85" s="8">
        <v>85.0</v>
      </c>
      <c r="B85" s="27" t="s">
        <v>52</v>
      </c>
      <c r="C85" s="18" t="s">
        <v>333</v>
      </c>
      <c r="D85" s="19" t="s">
        <v>334</v>
      </c>
      <c r="E85" s="27">
        <v>3041.0</v>
      </c>
      <c r="F85" s="39" t="s">
        <v>56</v>
      </c>
      <c r="G85" s="20" t="s">
        <v>41</v>
      </c>
      <c r="H85" s="20" t="s">
        <v>266</v>
      </c>
      <c r="I85" s="20" t="s">
        <v>335</v>
      </c>
      <c r="J85" s="22" t="s">
        <v>44</v>
      </c>
      <c r="K85" s="50" t="s">
        <v>135</v>
      </c>
      <c r="L85" s="40" t="s">
        <v>46</v>
      </c>
      <c r="M85" s="40" t="s">
        <v>59</v>
      </c>
      <c r="N85" s="25" t="s">
        <v>48</v>
      </c>
      <c r="O85" s="26" t="s">
        <v>49</v>
      </c>
      <c r="P85" s="27"/>
      <c r="Q85" s="27"/>
      <c r="R85" s="27">
        <f t="shared" si="1"/>
        <v>33</v>
      </c>
      <c r="S85" s="31">
        <v>33827.0</v>
      </c>
      <c r="T85" s="84">
        <v>42536.0</v>
      </c>
      <c r="U85" s="100" t="s">
        <v>2005</v>
      </c>
      <c r="V85" s="100" t="s">
        <v>2005</v>
      </c>
      <c r="W85" s="1820" t="b">
        <v>0</v>
      </c>
      <c r="X85" s="1814" t="b">
        <v>0</v>
      </c>
      <c r="Y85" s="1814" t="b">
        <v>0</v>
      </c>
      <c r="Z85" s="1814" t="b">
        <v>0</v>
      </c>
      <c r="AA85" s="1814" t="b">
        <v>0</v>
      </c>
      <c r="AB85" s="1814" t="b">
        <v>0</v>
      </c>
      <c r="AC85" s="1814" t="b">
        <v>0</v>
      </c>
      <c r="AD85" s="1814" t="b">
        <v>0</v>
      </c>
      <c r="AE85" s="1814" t="b">
        <v>0</v>
      </c>
      <c r="AF85" s="1814" t="b">
        <v>0</v>
      </c>
      <c r="AG85" s="1815"/>
      <c r="AH85" s="1814"/>
      <c r="AI85" s="1814"/>
      <c r="AJ85" s="1814"/>
      <c r="AK85" s="1814"/>
      <c r="AL85" s="1814"/>
      <c r="AM85" s="1814"/>
      <c r="AN85" s="1814"/>
    </row>
    <row r="86" ht="21.75" customHeight="1">
      <c r="A86" s="8">
        <v>86.0</v>
      </c>
      <c r="B86" s="1840" t="s">
        <v>52</v>
      </c>
      <c r="C86" s="71" t="s">
        <v>336</v>
      </c>
      <c r="D86" s="73" t="s">
        <v>337</v>
      </c>
      <c r="E86" s="6">
        <v>3052.0</v>
      </c>
      <c r="F86" s="39" t="s">
        <v>56</v>
      </c>
      <c r="G86" s="20" t="s">
        <v>41</v>
      </c>
      <c r="H86" s="39" t="s">
        <v>294</v>
      </c>
      <c r="I86" s="39" t="s">
        <v>338</v>
      </c>
      <c r="J86" s="22" t="s">
        <v>268</v>
      </c>
      <c r="K86" s="50" t="s">
        <v>135</v>
      </c>
      <c r="L86" s="40" t="s">
        <v>46</v>
      </c>
      <c r="M86" s="40" t="s">
        <v>59</v>
      </c>
      <c r="N86" s="25" t="s">
        <v>48</v>
      </c>
      <c r="O86" s="26" t="s">
        <v>49</v>
      </c>
      <c r="P86" s="27"/>
      <c r="Q86" s="27"/>
      <c r="R86" s="27">
        <f t="shared" si="1"/>
        <v>36</v>
      </c>
      <c r="S86" s="28">
        <v>32596.0</v>
      </c>
      <c r="T86" s="29">
        <v>42095.0</v>
      </c>
      <c r="U86" s="100" t="s">
        <v>2005</v>
      </c>
      <c r="V86" s="100" t="s">
        <v>2005</v>
      </c>
      <c r="W86" s="1820" t="b">
        <v>0</v>
      </c>
      <c r="X86" s="1814" t="b">
        <v>0</v>
      </c>
      <c r="Y86" s="1814" t="b">
        <v>0</v>
      </c>
      <c r="Z86" s="1814" t="b">
        <v>0</v>
      </c>
      <c r="AA86" s="1814" t="b">
        <v>0</v>
      </c>
      <c r="AB86" s="1814" t="b">
        <v>0</v>
      </c>
      <c r="AC86" s="1839" t="b">
        <v>1</v>
      </c>
      <c r="AD86" s="1814" t="b">
        <v>0</v>
      </c>
      <c r="AE86" s="1814" t="b">
        <v>0</v>
      </c>
      <c r="AF86" s="1814" t="b">
        <v>0</v>
      </c>
      <c r="AG86" s="1815"/>
      <c r="AH86" s="1814"/>
      <c r="AI86" s="1814"/>
      <c r="AJ86" s="1814"/>
      <c r="AK86" s="1814"/>
      <c r="AL86" s="1814"/>
      <c r="AM86" s="1814"/>
      <c r="AN86" s="1814"/>
    </row>
    <row r="87" ht="21.75" customHeight="1">
      <c r="A87" s="8">
        <v>87.0</v>
      </c>
      <c r="B87" s="1841" t="s">
        <v>70</v>
      </c>
      <c r="C87" s="71" t="s">
        <v>339</v>
      </c>
      <c r="D87" s="72" t="s">
        <v>340</v>
      </c>
      <c r="E87" s="27">
        <v>3054.0</v>
      </c>
      <c r="F87" s="39" t="s">
        <v>56</v>
      </c>
      <c r="G87" s="20" t="s">
        <v>41</v>
      </c>
      <c r="H87" s="20" t="s">
        <v>332</v>
      </c>
      <c r="I87" s="106" t="s">
        <v>329</v>
      </c>
      <c r="J87" s="22" t="s">
        <v>268</v>
      </c>
      <c r="K87" s="50" t="s">
        <v>135</v>
      </c>
      <c r="L87" s="40" t="s">
        <v>46</v>
      </c>
      <c r="M87" s="40" t="s">
        <v>59</v>
      </c>
      <c r="N87" s="25" t="s">
        <v>48</v>
      </c>
      <c r="O87" s="26" t="s">
        <v>49</v>
      </c>
      <c r="P87" s="27"/>
      <c r="Q87" s="27"/>
      <c r="R87" s="27">
        <f t="shared" si="1"/>
        <v>38</v>
      </c>
      <c r="S87" s="28">
        <v>31887.0</v>
      </c>
      <c r="T87" s="29">
        <v>41654.0</v>
      </c>
      <c r="U87" s="100" t="s">
        <v>2005</v>
      </c>
      <c r="V87" s="100" t="s">
        <v>2005</v>
      </c>
      <c r="W87" s="1820" t="b">
        <v>0</v>
      </c>
      <c r="X87" s="1814" t="b">
        <v>0</v>
      </c>
      <c r="Y87" s="1814" t="b">
        <v>0</v>
      </c>
      <c r="Z87" s="1814" t="b">
        <v>0</v>
      </c>
      <c r="AA87" s="1814" t="b">
        <v>0</v>
      </c>
      <c r="AB87" s="1814" t="b">
        <v>0</v>
      </c>
      <c r="AC87" s="1839" t="b">
        <v>1</v>
      </c>
      <c r="AD87" s="1814" t="b">
        <v>0</v>
      </c>
      <c r="AE87" s="1814" t="b">
        <v>0</v>
      </c>
      <c r="AF87" s="1814" t="b">
        <v>0</v>
      </c>
      <c r="AG87" s="1815"/>
      <c r="AH87" s="1814"/>
      <c r="AI87" s="1814"/>
      <c r="AJ87" s="1814"/>
      <c r="AK87" s="1814"/>
      <c r="AL87" s="1814"/>
      <c r="AM87" s="1814"/>
      <c r="AN87" s="1814"/>
    </row>
    <row r="88" ht="21.75" customHeight="1">
      <c r="A88" s="8">
        <v>88.0</v>
      </c>
      <c r="B88" s="1840" t="s">
        <v>52</v>
      </c>
      <c r="C88" s="71" t="s">
        <v>343</v>
      </c>
      <c r="D88" s="73" t="s">
        <v>344</v>
      </c>
      <c r="E88" s="27">
        <v>3068.0</v>
      </c>
      <c r="F88" s="20" t="s">
        <v>67</v>
      </c>
      <c r="G88" s="20" t="s">
        <v>41</v>
      </c>
      <c r="H88" s="20" t="s">
        <v>294</v>
      </c>
      <c r="I88" s="89" t="s">
        <v>345</v>
      </c>
      <c r="J88" s="22" t="s">
        <v>268</v>
      </c>
      <c r="K88" s="50" t="s">
        <v>135</v>
      </c>
      <c r="L88" s="40" t="s">
        <v>46</v>
      </c>
      <c r="M88" s="40" t="s">
        <v>59</v>
      </c>
      <c r="N88" s="25" t="s">
        <v>48</v>
      </c>
      <c r="O88" s="26" t="s">
        <v>49</v>
      </c>
      <c r="P88" s="27"/>
      <c r="Q88" s="27"/>
      <c r="R88" s="27">
        <f t="shared" si="1"/>
        <v>32</v>
      </c>
      <c r="S88" s="28">
        <v>34249.0</v>
      </c>
      <c r="T88" s="29">
        <v>42901.0</v>
      </c>
      <c r="U88" s="100" t="s">
        <v>2005</v>
      </c>
      <c r="V88" s="100" t="s">
        <v>2005</v>
      </c>
      <c r="W88" s="1820" t="b">
        <v>0</v>
      </c>
      <c r="X88" s="1814" t="b">
        <v>0</v>
      </c>
      <c r="Y88" s="1814" t="b">
        <v>0</v>
      </c>
      <c r="Z88" s="1814" t="b">
        <v>0</v>
      </c>
      <c r="AA88" s="1814" t="b">
        <v>0</v>
      </c>
      <c r="AB88" s="1814" t="b">
        <v>0</v>
      </c>
      <c r="AC88" s="1839" t="b">
        <v>1</v>
      </c>
      <c r="AD88" s="1814" t="b">
        <v>0</v>
      </c>
      <c r="AE88" s="1814" t="b">
        <v>0</v>
      </c>
      <c r="AF88" s="1814" t="b">
        <v>0</v>
      </c>
      <c r="AG88" s="1815"/>
      <c r="AH88" s="1814"/>
      <c r="AI88" s="1814"/>
      <c r="AJ88" s="1814"/>
      <c r="AK88" s="1814"/>
      <c r="AL88" s="1814"/>
      <c r="AM88" s="1814"/>
      <c r="AN88" s="1814"/>
    </row>
    <row r="89" ht="21.75" customHeight="1">
      <c r="A89" s="1842">
        <v>89.0</v>
      </c>
      <c r="B89" s="1843" t="s">
        <v>36</v>
      </c>
      <c r="C89" s="1844" t="s">
        <v>5824</v>
      </c>
      <c r="D89" s="1845" t="s">
        <v>2897</v>
      </c>
      <c r="E89" s="1843">
        <v>3069.0</v>
      </c>
      <c r="F89" s="1846" t="s">
        <v>170</v>
      </c>
      <c r="G89" s="1846" t="s">
        <v>41</v>
      </c>
      <c r="H89" s="1847" t="s">
        <v>5825</v>
      </c>
      <c r="I89" s="1848" t="s">
        <v>329</v>
      </c>
      <c r="J89" s="1849" t="s">
        <v>268</v>
      </c>
      <c r="K89" s="1850" t="s">
        <v>135</v>
      </c>
      <c r="L89" s="1843" t="s">
        <v>172</v>
      </c>
      <c r="M89" s="1851" t="s">
        <v>47</v>
      </c>
      <c r="N89" s="1843" t="s">
        <v>190</v>
      </c>
      <c r="O89" s="1852" t="s">
        <v>174</v>
      </c>
      <c r="P89" s="1853"/>
      <c r="Q89" s="1853"/>
      <c r="R89" s="1853">
        <f t="shared" si="1"/>
        <v>43</v>
      </c>
      <c r="S89" s="1854">
        <v>30327.0</v>
      </c>
      <c r="T89" s="1855">
        <v>45537.0</v>
      </c>
      <c r="U89" s="1856" t="s">
        <v>2005</v>
      </c>
      <c r="V89" s="1856" t="s">
        <v>2005</v>
      </c>
      <c r="W89" s="1857" t="b">
        <v>0</v>
      </c>
      <c r="X89" s="1858" t="b">
        <v>0</v>
      </c>
      <c r="Y89" s="1858" t="b">
        <v>0</v>
      </c>
      <c r="Z89" s="1858" t="b">
        <v>0</v>
      </c>
      <c r="AA89" s="1858" t="b">
        <v>0</v>
      </c>
      <c r="AB89" s="1858" t="b">
        <v>0</v>
      </c>
      <c r="AC89" s="1859" t="b">
        <v>1</v>
      </c>
      <c r="AD89" s="1858" t="b">
        <v>0</v>
      </c>
      <c r="AE89" s="1858" t="b">
        <v>0</v>
      </c>
      <c r="AF89" s="1858" t="b">
        <v>0</v>
      </c>
      <c r="AG89" s="1860" t="s">
        <v>3425</v>
      </c>
      <c r="AH89" s="1858"/>
      <c r="AI89" s="1858"/>
      <c r="AJ89" s="1858"/>
      <c r="AK89" s="1858"/>
      <c r="AL89" s="1858"/>
      <c r="AM89" s="1858"/>
      <c r="AN89" s="1858"/>
    </row>
    <row r="90" ht="21.75" customHeight="1">
      <c r="A90" s="8">
        <v>90.0</v>
      </c>
      <c r="B90" s="1841" t="s">
        <v>52</v>
      </c>
      <c r="C90" s="90" t="s">
        <v>346</v>
      </c>
      <c r="D90" s="72" t="s">
        <v>347</v>
      </c>
      <c r="E90" s="27">
        <v>3119.0</v>
      </c>
      <c r="F90" s="39" t="s">
        <v>348</v>
      </c>
      <c r="G90" s="20" t="s">
        <v>41</v>
      </c>
      <c r="H90" s="106" t="s">
        <v>275</v>
      </c>
      <c r="I90" s="20" t="s">
        <v>295</v>
      </c>
      <c r="J90" s="22" t="s">
        <v>268</v>
      </c>
      <c r="K90" s="50" t="s">
        <v>135</v>
      </c>
      <c r="L90" s="40" t="s">
        <v>46</v>
      </c>
      <c r="M90" s="40" t="s">
        <v>59</v>
      </c>
      <c r="N90" s="25" t="s">
        <v>48</v>
      </c>
      <c r="O90" s="26" t="s">
        <v>49</v>
      </c>
      <c r="P90" s="27"/>
      <c r="Q90" s="27"/>
      <c r="R90" s="27">
        <f t="shared" si="1"/>
        <v>28</v>
      </c>
      <c r="S90" s="77">
        <v>35712.0</v>
      </c>
      <c r="T90" s="78">
        <v>44896.0</v>
      </c>
      <c r="U90" s="100" t="s">
        <v>2005</v>
      </c>
      <c r="V90" s="100" t="s">
        <v>2005</v>
      </c>
      <c r="W90" s="1820" t="b">
        <v>0</v>
      </c>
      <c r="X90" s="1814" t="b">
        <v>0</v>
      </c>
      <c r="Y90" s="1814" t="b">
        <v>0</v>
      </c>
      <c r="Z90" s="1814" t="b">
        <v>0</v>
      </c>
      <c r="AA90" s="1839" t="b">
        <v>0</v>
      </c>
      <c r="AB90" s="1814" t="b">
        <v>0</v>
      </c>
      <c r="AC90" s="1839" t="b">
        <v>1</v>
      </c>
      <c r="AD90" s="1814" t="b">
        <v>0</v>
      </c>
      <c r="AE90" s="1814" t="b">
        <v>0</v>
      </c>
      <c r="AF90" s="1814" t="b">
        <v>0</v>
      </c>
      <c r="AG90" s="1815"/>
      <c r="AH90" s="1814"/>
      <c r="AI90" s="1814"/>
      <c r="AJ90" s="1814"/>
      <c r="AK90" s="1814"/>
      <c r="AL90" s="1814"/>
      <c r="AM90" s="1814"/>
      <c r="AN90" s="1814"/>
    </row>
    <row r="91" ht="21.75" customHeight="1">
      <c r="A91" s="8">
        <v>91.0</v>
      </c>
      <c r="B91" s="1840" t="s">
        <v>52</v>
      </c>
      <c r="C91" s="71" t="s">
        <v>349</v>
      </c>
      <c r="D91" s="73" t="s">
        <v>313</v>
      </c>
      <c r="E91" s="26">
        <v>3120.0</v>
      </c>
      <c r="F91" s="89" t="s">
        <v>202</v>
      </c>
      <c r="G91" s="20" t="s">
        <v>41</v>
      </c>
      <c r="H91" s="106" t="s">
        <v>275</v>
      </c>
      <c r="I91" s="20" t="s">
        <v>350</v>
      </c>
      <c r="J91" s="22" t="s">
        <v>268</v>
      </c>
      <c r="K91" s="50" t="s">
        <v>135</v>
      </c>
      <c r="L91" s="40" t="s">
        <v>172</v>
      </c>
      <c r="M91" s="40" t="s">
        <v>59</v>
      </c>
      <c r="N91" s="25" t="s">
        <v>48</v>
      </c>
      <c r="O91" s="26" t="s">
        <v>49</v>
      </c>
      <c r="P91" s="27"/>
      <c r="Q91" s="27"/>
      <c r="R91" s="27">
        <f t="shared" si="1"/>
        <v>42</v>
      </c>
      <c r="S91" s="28">
        <v>30588.0</v>
      </c>
      <c r="T91" s="29">
        <v>42843.0</v>
      </c>
      <c r="U91" s="100" t="s">
        <v>2005</v>
      </c>
      <c r="V91" s="100" t="s">
        <v>2005</v>
      </c>
      <c r="W91" s="1816" t="b">
        <v>0</v>
      </c>
      <c r="X91" s="1814" t="b">
        <v>0</v>
      </c>
      <c r="Y91" s="1814" t="b">
        <v>0</v>
      </c>
      <c r="Z91" s="1814" t="b">
        <v>0</v>
      </c>
      <c r="AA91" s="1814" t="b">
        <v>0</v>
      </c>
      <c r="AB91" s="1814" t="b">
        <v>0</v>
      </c>
      <c r="AC91" s="1839" t="b">
        <v>1</v>
      </c>
      <c r="AD91" s="1814" t="b">
        <v>0</v>
      </c>
      <c r="AE91" s="1814" t="b">
        <v>0</v>
      </c>
      <c r="AF91" s="1814" t="b">
        <v>0</v>
      </c>
      <c r="AG91" s="1815"/>
      <c r="AH91" s="1814"/>
      <c r="AI91" s="1814"/>
      <c r="AJ91" s="1814"/>
      <c r="AK91" s="1814"/>
      <c r="AL91" s="1814"/>
      <c r="AM91" s="1814"/>
      <c r="AN91" s="1814"/>
    </row>
    <row r="92" ht="21.75" customHeight="1">
      <c r="A92" s="8">
        <v>92.0</v>
      </c>
      <c r="B92" s="1840" t="s">
        <v>70</v>
      </c>
      <c r="C92" s="71" t="s">
        <v>351</v>
      </c>
      <c r="D92" s="73" t="s">
        <v>352</v>
      </c>
      <c r="E92" s="27">
        <v>3121.0</v>
      </c>
      <c r="F92" s="89" t="s">
        <v>202</v>
      </c>
      <c r="G92" s="20" t="s">
        <v>41</v>
      </c>
      <c r="H92" s="106" t="s">
        <v>275</v>
      </c>
      <c r="I92" s="39" t="s">
        <v>350</v>
      </c>
      <c r="J92" s="22" t="s">
        <v>268</v>
      </c>
      <c r="K92" s="50" t="s">
        <v>135</v>
      </c>
      <c r="L92" s="40" t="s">
        <v>172</v>
      </c>
      <c r="M92" s="40" t="s">
        <v>59</v>
      </c>
      <c r="N92" s="25" t="s">
        <v>48</v>
      </c>
      <c r="O92" s="26" t="s">
        <v>49</v>
      </c>
      <c r="P92" s="27"/>
      <c r="Q92" s="27"/>
      <c r="R92" s="27">
        <f t="shared" si="1"/>
        <v>38</v>
      </c>
      <c r="S92" s="28">
        <v>31977.0</v>
      </c>
      <c r="T92" s="29">
        <v>42901.0</v>
      </c>
      <c r="U92" s="100" t="s">
        <v>2005</v>
      </c>
      <c r="V92" s="100" t="s">
        <v>2005</v>
      </c>
      <c r="W92" s="1816" t="b">
        <v>0</v>
      </c>
      <c r="X92" s="1814" t="b">
        <v>0</v>
      </c>
      <c r="Y92" s="1814" t="b">
        <v>0</v>
      </c>
      <c r="Z92" s="1814" t="b">
        <v>0</v>
      </c>
      <c r="AA92" s="1814" t="b">
        <v>0</v>
      </c>
      <c r="AB92" s="1814" t="b">
        <v>0</v>
      </c>
      <c r="AC92" s="1839" t="b">
        <v>1</v>
      </c>
      <c r="AD92" s="1814" t="b">
        <v>0</v>
      </c>
      <c r="AE92" s="1814" t="b">
        <v>0</v>
      </c>
      <c r="AF92" s="1814" t="b">
        <v>0</v>
      </c>
      <c r="AG92" s="1815"/>
      <c r="AH92" s="1814"/>
      <c r="AI92" s="1814"/>
      <c r="AJ92" s="1814"/>
      <c r="AK92" s="1814"/>
      <c r="AL92" s="1814"/>
      <c r="AM92" s="1814"/>
      <c r="AN92" s="1814"/>
    </row>
    <row r="93" ht="21.75" customHeight="1">
      <c r="A93" s="8">
        <v>93.0</v>
      </c>
      <c r="B93" s="1840" t="s">
        <v>36</v>
      </c>
      <c r="C93" s="71" t="s">
        <v>353</v>
      </c>
      <c r="D93" s="73" t="s">
        <v>354</v>
      </c>
      <c r="E93" s="27">
        <v>3122.0</v>
      </c>
      <c r="F93" s="20" t="s">
        <v>170</v>
      </c>
      <c r="G93" s="20" t="s">
        <v>41</v>
      </c>
      <c r="H93" s="106" t="s">
        <v>280</v>
      </c>
      <c r="I93" s="20" t="s">
        <v>355</v>
      </c>
      <c r="J93" s="22" t="s">
        <v>268</v>
      </c>
      <c r="K93" s="50" t="s">
        <v>135</v>
      </c>
      <c r="L93" s="40" t="s">
        <v>172</v>
      </c>
      <c r="M93" s="24" t="s">
        <v>47</v>
      </c>
      <c r="N93" s="27" t="s">
        <v>179</v>
      </c>
      <c r="O93" s="26" t="s">
        <v>174</v>
      </c>
      <c r="P93" s="27"/>
      <c r="Q93" s="27"/>
      <c r="R93" s="27">
        <f t="shared" si="1"/>
        <v>34</v>
      </c>
      <c r="S93" s="28">
        <v>33590.0</v>
      </c>
      <c r="T93" s="29">
        <v>42843.0</v>
      </c>
      <c r="U93" s="100" t="s">
        <v>2005</v>
      </c>
      <c r="V93" s="100" t="s">
        <v>2005</v>
      </c>
      <c r="W93" s="1816" t="b">
        <v>0</v>
      </c>
      <c r="X93" s="1814" t="b">
        <v>0</v>
      </c>
      <c r="Y93" s="1814" t="b">
        <v>0</v>
      </c>
      <c r="Z93" s="1814" t="b">
        <v>0</v>
      </c>
      <c r="AA93" s="1814" t="b">
        <v>0</v>
      </c>
      <c r="AB93" s="1814" t="b">
        <v>0</v>
      </c>
      <c r="AC93" s="1839" t="b">
        <v>1</v>
      </c>
      <c r="AD93" s="1814" t="b">
        <v>0</v>
      </c>
      <c r="AE93" s="1814" t="b">
        <v>0</v>
      </c>
      <c r="AF93" s="1814" t="b">
        <v>0</v>
      </c>
      <c r="AG93" s="1815"/>
      <c r="AH93" s="1814"/>
      <c r="AI93" s="1814"/>
      <c r="AJ93" s="1814"/>
      <c r="AK93" s="1814"/>
      <c r="AL93" s="1814"/>
      <c r="AM93" s="1814"/>
      <c r="AN93" s="1814"/>
    </row>
    <row r="94" ht="21.75" customHeight="1">
      <c r="A94" s="8">
        <v>94.0</v>
      </c>
      <c r="B94" s="1840" t="s">
        <v>52</v>
      </c>
      <c r="C94" s="71" t="s">
        <v>356</v>
      </c>
      <c r="D94" s="73" t="s">
        <v>357</v>
      </c>
      <c r="E94" s="27">
        <v>3164.0</v>
      </c>
      <c r="F94" s="20" t="s">
        <v>67</v>
      </c>
      <c r="G94" s="20" t="s">
        <v>41</v>
      </c>
      <c r="H94" s="20" t="s">
        <v>5825</v>
      </c>
      <c r="I94" s="20" t="s">
        <v>358</v>
      </c>
      <c r="J94" s="22" t="s">
        <v>268</v>
      </c>
      <c r="K94" s="50" t="s">
        <v>135</v>
      </c>
      <c r="L94" s="40" t="s">
        <v>46</v>
      </c>
      <c r="M94" s="40" t="s">
        <v>59</v>
      </c>
      <c r="N94" s="25" t="s">
        <v>48</v>
      </c>
      <c r="O94" s="26" t="s">
        <v>49</v>
      </c>
      <c r="P94" s="27"/>
      <c r="Q94" s="27"/>
      <c r="R94" s="27">
        <f t="shared" si="1"/>
        <v>43</v>
      </c>
      <c r="S94" s="28">
        <v>30014.0</v>
      </c>
      <c r="T94" s="29">
        <v>42384.0</v>
      </c>
      <c r="U94" s="100" t="s">
        <v>2005</v>
      </c>
      <c r="V94" s="100" t="s">
        <v>2005</v>
      </c>
      <c r="W94" s="1820" t="b">
        <v>0</v>
      </c>
      <c r="X94" s="1814" t="b">
        <v>0</v>
      </c>
      <c r="Y94" s="1814" t="b">
        <v>0</v>
      </c>
      <c r="Z94" s="1814" t="b">
        <v>0</v>
      </c>
      <c r="AA94" s="1814" t="b">
        <v>0</v>
      </c>
      <c r="AB94" s="1814" t="b">
        <v>0</v>
      </c>
      <c r="AC94" s="1839" t="b">
        <v>1</v>
      </c>
      <c r="AD94" s="1814" t="b">
        <v>0</v>
      </c>
      <c r="AE94" s="1814" t="b">
        <v>0</v>
      </c>
      <c r="AF94" s="1814" t="b">
        <v>0</v>
      </c>
      <c r="AG94" s="1815"/>
      <c r="AH94" s="1814"/>
      <c r="AI94" s="1814"/>
      <c r="AJ94" s="1814"/>
      <c r="AK94" s="1814"/>
      <c r="AL94" s="1814"/>
      <c r="AM94" s="1814"/>
      <c r="AN94" s="1814"/>
    </row>
    <row r="95" ht="21.75" customHeight="1">
      <c r="A95" s="8">
        <v>95.0</v>
      </c>
      <c r="B95" s="1840" t="s">
        <v>52</v>
      </c>
      <c r="C95" s="71" t="s">
        <v>359</v>
      </c>
      <c r="D95" s="73" t="s">
        <v>360</v>
      </c>
      <c r="E95" s="27">
        <v>3165.0</v>
      </c>
      <c r="F95" s="20" t="s">
        <v>67</v>
      </c>
      <c r="G95" s="20" t="s">
        <v>41</v>
      </c>
      <c r="H95" s="20" t="s">
        <v>275</v>
      </c>
      <c r="I95" s="20" t="s">
        <v>350</v>
      </c>
      <c r="J95" s="22" t="s">
        <v>268</v>
      </c>
      <c r="K95" s="50" t="s">
        <v>135</v>
      </c>
      <c r="L95" s="40" t="s">
        <v>46</v>
      </c>
      <c r="M95" s="40" t="s">
        <v>59</v>
      </c>
      <c r="N95" s="25" t="s">
        <v>48</v>
      </c>
      <c r="O95" s="26" t="s">
        <v>49</v>
      </c>
      <c r="P95" s="27"/>
      <c r="Q95" s="27"/>
      <c r="R95" s="27">
        <f t="shared" si="1"/>
        <v>43</v>
      </c>
      <c r="S95" s="28">
        <v>30067.0</v>
      </c>
      <c r="T95" s="29">
        <v>42384.0</v>
      </c>
      <c r="U95" s="100" t="s">
        <v>2005</v>
      </c>
      <c r="V95" s="100" t="s">
        <v>2005</v>
      </c>
      <c r="W95" s="1820" t="b">
        <v>0</v>
      </c>
      <c r="X95" s="1814" t="b">
        <v>0</v>
      </c>
      <c r="Y95" s="1814" t="b">
        <v>0</v>
      </c>
      <c r="Z95" s="1814" t="b">
        <v>0</v>
      </c>
      <c r="AA95" s="1814" t="b">
        <v>0</v>
      </c>
      <c r="AB95" s="1814" t="b">
        <v>0</v>
      </c>
      <c r="AC95" s="1839" t="b">
        <v>1</v>
      </c>
      <c r="AD95" s="1814" t="b">
        <v>0</v>
      </c>
      <c r="AE95" s="1814" t="b">
        <v>0</v>
      </c>
      <c r="AF95" s="1814" t="b">
        <v>0</v>
      </c>
      <c r="AG95" s="1815"/>
      <c r="AH95" s="1814"/>
      <c r="AI95" s="1814"/>
      <c r="AJ95" s="1814"/>
      <c r="AK95" s="1814"/>
      <c r="AL95" s="1814"/>
      <c r="AM95" s="1814"/>
      <c r="AN95" s="1814"/>
    </row>
    <row r="96" ht="21.75" customHeight="1">
      <c r="A96" s="8">
        <v>96.0</v>
      </c>
      <c r="B96" s="1840" t="s">
        <v>52</v>
      </c>
      <c r="C96" s="71" t="s">
        <v>361</v>
      </c>
      <c r="D96" s="73" t="s">
        <v>362</v>
      </c>
      <c r="E96" s="27">
        <v>3166.0</v>
      </c>
      <c r="F96" s="39" t="s">
        <v>56</v>
      </c>
      <c r="G96" s="20" t="s">
        <v>41</v>
      </c>
      <c r="H96" s="106" t="s">
        <v>275</v>
      </c>
      <c r="I96" s="20" t="s">
        <v>363</v>
      </c>
      <c r="J96" s="22" t="s">
        <v>268</v>
      </c>
      <c r="K96" s="50" t="s">
        <v>135</v>
      </c>
      <c r="L96" s="40" t="s">
        <v>46</v>
      </c>
      <c r="M96" s="40" t="s">
        <v>59</v>
      </c>
      <c r="N96" s="26" t="s">
        <v>60</v>
      </c>
      <c r="O96" s="26" t="s">
        <v>61</v>
      </c>
      <c r="P96" s="27"/>
      <c r="Q96" s="27"/>
      <c r="R96" s="27">
        <f t="shared" si="1"/>
        <v>43</v>
      </c>
      <c r="S96" s="28">
        <v>30342.0</v>
      </c>
      <c r="T96" s="29">
        <v>42278.0</v>
      </c>
      <c r="U96" s="100" t="s">
        <v>2005</v>
      </c>
      <c r="V96" s="100" t="s">
        <v>2005</v>
      </c>
      <c r="W96" s="1820" t="b">
        <v>0</v>
      </c>
      <c r="X96" s="1814" t="b">
        <v>0</v>
      </c>
      <c r="Y96" s="1814" t="b">
        <v>0</v>
      </c>
      <c r="Z96" s="1814" t="b">
        <v>0</v>
      </c>
      <c r="AA96" s="1814" t="b">
        <v>0</v>
      </c>
      <c r="AB96" s="1814" t="b">
        <v>0</v>
      </c>
      <c r="AC96" s="1839" t="b">
        <v>1</v>
      </c>
      <c r="AD96" s="1814" t="b">
        <v>0</v>
      </c>
      <c r="AE96" s="1814" t="b">
        <v>0</v>
      </c>
      <c r="AF96" s="1814" t="b">
        <v>0</v>
      </c>
      <c r="AG96" s="1815"/>
      <c r="AH96" s="1814"/>
      <c r="AI96" s="1814"/>
      <c r="AJ96" s="1814"/>
      <c r="AK96" s="1814"/>
      <c r="AL96" s="1814"/>
      <c r="AM96" s="1814"/>
      <c r="AN96" s="1814"/>
    </row>
    <row r="97" ht="21.75" customHeight="1">
      <c r="A97" s="8">
        <v>97.0</v>
      </c>
      <c r="B97" s="1840" t="s">
        <v>36</v>
      </c>
      <c r="C97" s="71" t="s">
        <v>365</v>
      </c>
      <c r="D97" s="73" t="s">
        <v>366</v>
      </c>
      <c r="E97" s="44">
        <v>1882.0</v>
      </c>
      <c r="F97" s="20" t="s">
        <v>178</v>
      </c>
      <c r="G97" s="20" t="s">
        <v>41</v>
      </c>
      <c r="H97" s="106" t="s">
        <v>280</v>
      </c>
      <c r="I97" s="20" t="s">
        <v>6833</v>
      </c>
      <c r="J97" s="22" t="s">
        <v>268</v>
      </c>
      <c r="K97" s="10" t="s">
        <v>6834</v>
      </c>
      <c r="L97" s="40" t="s">
        <v>172</v>
      </c>
      <c r="M97" s="24" t="s">
        <v>47</v>
      </c>
      <c r="N97" s="27" t="s">
        <v>173</v>
      </c>
      <c r="O97" s="26" t="s">
        <v>174</v>
      </c>
      <c r="P97" s="27"/>
      <c r="Q97" s="27"/>
      <c r="R97" s="27">
        <f t="shared" si="1"/>
        <v>57</v>
      </c>
      <c r="S97" s="28">
        <v>25184.0</v>
      </c>
      <c r="T97" s="29">
        <v>33819.0</v>
      </c>
      <c r="U97" s="100" t="s">
        <v>2005</v>
      </c>
      <c r="V97" s="100" t="s">
        <v>2005</v>
      </c>
      <c r="W97" s="1816" t="b">
        <v>0</v>
      </c>
      <c r="X97" s="1814" t="b">
        <v>0</v>
      </c>
      <c r="Y97" s="1814" t="b">
        <v>0</v>
      </c>
      <c r="Z97" s="1814" t="b">
        <v>0</v>
      </c>
      <c r="AA97" s="1814" t="b">
        <v>0</v>
      </c>
      <c r="AB97" s="1814" t="b">
        <v>0</v>
      </c>
      <c r="AC97" s="1814" t="b">
        <v>0</v>
      </c>
      <c r="AD97" s="1814" t="b">
        <v>0</v>
      </c>
      <c r="AE97" s="1814" t="b">
        <v>0</v>
      </c>
      <c r="AF97" s="1814" t="b">
        <v>0</v>
      </c>
      <c r="AG97" s="1815"/>
      <c r="AH97" s="1814"/>
      <c r="AI97" s="1814"/>
      <c r="AJ97" s="1814"/>
      <c r="AK97" s="1814"/>
      <c r="AL97" s="1814"/>
      <c r="AM97" s="1814"/>
      <c r="AN97" s="1814"/>
    </row>
    <row r="98" ht="21.75" customHeight="1">
      <c r="A98" s="8">
        <v>98.0</v>
      </c>
      <c r="B98" s="1841" t="s">
        <v>36</v>
      </c>
      <c r="C98" s="90" t="s">
        <v>370</v>
      </c>
      <c r="D98" s="72" t="s">
        <v>273</v>
      </c>
      <c r="E98" s="26">
        <v>2618.0</v>
      </c>
      <c r="F98" s="39" t="s">
        <v>56</v>
      </c>
      <c r="G98" s="20" t="s">
        <v>41</v>
      </c>
      <c r="H98" s="39" t="s">
        <v>371</v>
      </c>
      <c r="I98" s="39" t="s">
        <v>371</v>
      </c>
      <c r="J98" s="22" t="s">
        <v>268</v>
      </c>
      <c r="K98" s="50" t="s">
        <v>135</v>
      </c>
      <c r="L98" s="40" t="s">
        <v>46</v>
      </c>
      <c r="M98" s="24" t="s">
        <v>47</v>
      </c>
      <c r="N98" s="25" t="s">
        <v>48</v>
      </c>
      <c r="O98" s="26" t="s">
        <v>49</v>
      </c>
      <c r="P98" s="27"/>
      <c r="Q98" s="27"/>
      <c r="R98" s="27">
        <f t="shared" si="1"/>
        <v>28</v>
      </c>
      <c r="S98" s="77">
        <v>35509.0</v>
      </c>
      <c r="T98" s="78">
        <v>45231.0</v>
      </c>
      <c r="U98" s="100" t="s">
        <v>2005</v>
      </c>
      <c r="V98" s="100" t="s">
        <v>2005</v>
      </c>
      <c r="W98" s="1820" t="b">
        <v>0</v>
      </c>
      <c r="X98" s="1814" t="b">
        <v>0</v>
      </c>
      <c r="Y98" s="1839" t="b">
        <v>1</v>
      </c>
      <c r="Z98" s="1814" t="b">
        <v>0</v>
      </c>
      <c r="AA98" s="1814" t="b">
        <v>0</v>
      </c>
      <c r="AB98" s="1814" t="b">
        <v>0</v>
      </c>
      <c r="AC98" s="1839" t="b">
        <v>1</v>
      </c>
      <c r="AD98" s="1814" t="b">
        <v>0</v>
      </c>
      <c r="AE98" s="1814" t="b">
        <v>0</v>
      </c>
      <c r="AF98" s="1814" t="b">
        <v>0</v>
      </c>
      <c r="AG98" s="1815"/>
      <c r="AH98" s="1814"/>
      <c r="AI98" s="1814"/>
      <c r="AJ98" s="1814"/>
      <c r="AK98" s="1814"/>
      <c r="AL98" s="1814"/>
      <c r="AM98" s="1814"/>
      <c r="AN98" s="1814"/>
    </row>
    <row r="99" ht="21.75" customHeight="1">
      <c r="A99" s="8">
        <v>99.0</v>
      </c>
      <c r="B99" s="1841" t="s">
        <v>36</v>
      </c>
      <c r="C99" s="90" t="s">
        <v>372</v>
      </c>
      <c r="D99" s="72" t="s">
        <v>373</v>
      </c>
      <c r="E99" s="8">
        <v>2823.0</v>
      </c>
      <c r="F99" s="20" t="s">
        <v>170</v>
      </c>
      <c r="G99" s="20" t="s">
        <v>41</v>
      </c>
      <c r="H99" s="39" t="s">
        <v>371</v>
      </c>
      <c r="I99" s="39" t="s">
        <v>371</v>
      </c>
      <c r="J99" s="22" t="s">
        <v>268</v>
      </c>
      <c r="K99" s="50" t="s">
        <v>135</v>
      </c>
      <c r="L99" s="40" t="s">
        <v>172</v>
      </c>
      <c r="M99" s="24" t="s">
        <v>47</v>
      </c>
      <c r="N99" s="8" t="s">
        <v>190</v>
      </c>
      <c r="O99" s="26" t="s">
        <v>174</v>
      </c>
      <c r="P99" s="27"/>
      <c r="Q99" s="27"/>
      <c r="R99" s="27">
        <f t="shared" si="1"/>
        <v>25</v>
      </c>
      <c r="S99" s="77">
        <v>36667.0</v>
      </c>
      <c r="T99" s="78">
        <v>45092.0</v>
      </c>
      <c r="U99" s="100" t="s">
        <v>2005</v>
      </c>
      <c r="V99" s="100" t="s">
        <v>2005</v>
      </c>
      <c r="W99" s="1820" t="b">
        <v>0</v>
      </c>
      <c r="X99" s="1814" t="b">
        <v>0</v>
      </c>
      <c r="Y99" s="1839" t="b">
        <v>1</v>
      </c>
      <c r="Z99" s="1814" t="b">
        <v>0</v>
      </c>
      <c r="AA99" s="1814" t="b">
        <v>0</v>
      </c>
      <c r="AB99" s="1814" t="b">
        <v>0</v>
      </c>
      <c r="AC99" s="1839" t="b">
        <v>1</v>
      </c>
      <c r="AD99" s="1814" t="b">
        <v>0</v>
      </c>
      <c r="AE99" s="1814" t="b">
        <v>0</v>
      </c>
      <c r="AF99" s="1814" t="b">
        <v>0</v>
      </c>
      <c r="AG99" s="1815"/>
      <c r="AH99" s="1814"/>
      <c r="AI99" s="1814"/>
      <c r="AJ99" s="1814"/>
      <c r="AK99" s="1814"/>
      <c r="AL99" s="1814"/>
      <c r="AM99" s="1814"/>
      <c r="AN99" s="1814"/>
    </row>
    <row r="100" ht="21.75" customHeight="1">
      <c r="A100" s="8">
        <v>100.0</v>
      </c>
      <c r="B100" s="1840" t="s">
        <v>36</v>
      </c>
      <c r="C100" s="71" t="s">
        <v>374</v>
      </c>
      <c r="D100" s="73" t="s">
        <v>375</v>
      </c>
      <c r="E100" s="6">
        <v>2932.0</v>
      </c>
      <c r="F100" s="20" t="s">
        <v>170</v>
      </c>
      <c r="G100" s="20" t="s">
        <v>41</v>
      </c>
      <c r="H100" s="39" t="s">
        <v>371</v>
      </c>
      <c r="I100" s="39" t="s">
        <v>371</v>
      </c>
      <c r="J100" s="22" t="s">
        <v>268</v>
      </c>
      <c r="K100" s="50" t="s">
        <v>135</v>
      </c>
      <c r="L100" s="40" t="s">
        <v>172</v>
      </c>
      <c r="M100" s="24" t="s">
        <v>47</v>
      </c>
      <c r="N100" s="6" t="s">
        <v>197</v>
      </c>
      <c r="O100" s="26" t="s">
        <v>174</v>
      </c>
      <c r="P100" s="27"/>
      <c r="Q100" s="27"/>
      <c r="R100" s="27">
        <f t="shared" si="1"/>
        <v>27</v>
      </c>
      <c r="S100" s="31">
        <v>36072.0</v>
      </c>
      <c r="T100" s="84">
        <v>43661.0</v>
      </c>
      <c r="U100" s="100" t="s">
        <v>2005</v>
      </c>
      <c r="V100" s="100" t="s">
        <v>2005</v>
      </c>
      <c r="W100" s="1820" t="b">
        <v>0</v>
      </c>
      <c r="X100" s="1814" t="b">
        <v>0</v>
      </c>
      <c r="Y100" s="1814" t="b">
        <v>0</v>
      </c>
      <c r="Z100" s="1814" t="b">
        <v>0</v>
      </c>
      <c r="AA100" s="1814" t="b">
        <v>0</v>
      </c>
      <c r="AB100" s="1814" t="b">
        <v>0</v>
      </c>
      <c r="AC100" s="1839" t="b">
        <v>1</v>
      </c>
      <c r="AD100" s="1814" t="b">
        <v>0</v>
      </c>
      <c r="AE100" s="1814" t="b">
        <v>0</v>
      </c>
      <c r="AF100" s="1814" t="b">
        <v>0</v>
      </c>
      <c r="AG100" s="1815"/>
      <c r="AH100" s="1814"/>
      <c r="AI100" s="1814"/>
      <c r="AJ100" s="1814"/>
      <c r="AK100" s="1814"/>
      <c r="AL100" s="1814"/>
      <c r="AM100" s="1814"/>
      <c r="AN100" s="1814"/>
    </row>
    <row r="101" ht="21.75" customHeight="1">
      <c r="A101" s="8">
        <v>101.0</v>
      </c>
      <c r="B101" s="1840" t="s">
        <v>36</v>
      </c>
      <c r="C101" s="109" t="s">
        <v>376</v>
      </c>
      <c r="D101" s="110" t="s">
        <v>377</v>
      </c>
      <c r="E101" s="6">
        <v>2934.0</v>
      </c>
      <c r="F101" s="20" t="s">
        <v>170</v>
      </c>
      <c r="G101" s="20" t="s">
        <v>41</v>
      </c>
      <c r="H101" s="39" t="s">
        <v>371</v>
      </c>
      <c r="I101" s="39" t="s">
        <v>371</v>
      </c>
      <c r="J101" s="22" t="s">
        <v>268</v>
      </c>
      <c r="K101" s="50" t="s">
        <v>135</v>
      </c>
      <c r="L101" s="40" t="s">
        <v>172</v>
      </c>
      <c r="M101" s="24" t="s">
        <v>47</v>
      </c>
      <c r="N101" s="6" t="s">
        <v>179</v>
      </c>
      <c r="O101" s="26" t="s">
        <v>174</v>
      </c>
      <c r="P101" s="27"/>
      <c r="Q101" s="27"/>
      <c r="R101" s="27">
        <f t="shared" si="1"/>
        <v>47</v>
      </c>
      <c r="S101" s="28">
        <v>28661.0</v>
      </c>
      <c r="T101" s="29">
        <v>41365.0</v>
      </c>
      <c r="U101" s="100" t="s">
        <v>2005</v>
      </c>
      <c r="V101" s="100" t="s">
        <v>2005</v>
      </c>
      <c r="W101" s="1816" t="b">
        <v>0</v>
      </c>
      <c r="X101" s="1814" t="b">
        <v>0</v>
      </c>
      <c r="Y101" s="1814" t="b">
        <v>0</v>
      </c>
      <c r="Z101" s="1814" t="b">
        <v>0</v>
      </c>
      <c r="AA101" s="1814" t="b">
        <v>0</v>
      </c>
      <c r="AB101" s="1814" t="b">
        <v>0</v>
      </c>
      <c r="AC101" s="1839" t="b">
        <v>1</v>
      </c>
      <c r="AD101" s="1814" t="b">
        <v>0</v>
      </c>
      <c r="AE101" s="1814" t="b">
        <v>0</v>
      </c>
      <c r="AF101" s="1814" t="b">
        <v>0</v>
      </c>
      <c r="AG101" s="1815"/>
      <c r="AH101" s="1814"/>
      <c r="AI101" s="1814"/>
      <c r="AJ101" s="1814"/>
      <c r="AK101" s="1814"/>
      <c r="AL101" s="1814"/>
      <c r="AM101" s="1814"/>
      <c r="AN101" s="1814"/>
    </row>
    <row r="102" ht="21.75" customHeight="1">
      <c r="A102" s="8">
        <v>102.0</v>
      </c>
      <c r="B102" s="1840" t="s">
        <v>36</v>
      </c>
      <c r="C102" s="71" t="s">
        <v>378</v>
      </c>
      <c r="D102" s="73" t="s">
        <v>379</v>
      </c>
      <c r="E102" s="6">
        <v>2935.0</v>
      </c>
      <c r="F102" s="20" t="s">
        <v>170</v>
      </c>
      <c r="G102" s="20" t="s">
        <v>41</v>
      </c>
      <c r="H102" s="39" t="s">
        <v>371</v>
      </c>
      <c r="I102" s="39" t="s">
        <v>371</v>
      </c>
      <c r="J102" s="22" t="s">
        <v>268</v>
      </c>
      <c r="K102" s="50" t="s">
        <v>135</v>
      </c>
      <c r="L102" s="40" t="s">
        <v>172</v>
      </c>
      <c r="M102" s="24" t="s">
        <v>47</v>
      </c>
      <c r="N102" s="6" t="s">
        <v>197</v>
      </c>
      <c r="O102" s="26" t="s">
        <v>174</v>
      </c>
      <c r="P102" s="27"/>
      <c r="Q102" s="27"/>
      <c r="R102" s="27">
        <f t="shared" si="1"/>
        <v>49</v>
      </c>
      <c r="S102" s="28">
        <v>27979.0</v>
      </c>
      <c r="T102" s="29">
        <v>41365.0</v>
      </c>
      <c r="U102" s="100" t="s">
        <v>2005</v>
      </c>
      <c r="V102" s="100" t="s">
        <v>2005</v>
      </c>
      <c r="W102" s="1816" t="b">
        <v>0</v>
      </c>
      <c r="X102" s="1814" t="b">
        <v>0</v>
      </c>
      <c r="Y102" s="1814" t="b">
        <v>0</v>
      </c>
      <c r="Z102" s="1814" t="b">
        <v>0</v>
      </c>
      <c r="AA102" s="1814" t="b">
        <v>0</v>
      </c>
      <c r="AB102" s="1814" t="b">
        <v>0</v>
      </c>
      <c r="AC102" s="1839" t="b">
        <v>1</v>
      </c>
      <c r="AD102" s="1814" t="b">
        <v>0</v>
      </c>
      <c r="AE102" s="1814" t="b">
        <v>0</v>
      </c>
      <c r="AF102" s="1814" t="b">
        <v>0</v>
      </c>
      <c r="AG102" s="1815"/>
      <c r="AH102" s="1814"/>
      <c r="AI102" s="1814"/>
      <c r="AJ102" s="1814"/>
      <c r="AK102" s="1814"/>
      <c r="AL102" s="1814"/>
      <c r="AM102" s="1814"/>
      <c r="AN102" s="1814"/>
    </row>
    <row r="103" ht="21.75" customHeight="1">
      <c r="A103" s="8">
        <v>103.0</v>
      </c>
      <c r="B103" s="1840" t="s">
        <v>36</v>
      </c>
      <c r="C103" s="71" t="s">
        <v>380</v>
      </c>
      <c r="D103" s="73" t="s">
        <v>381</v>
      </c>
      <c r="E103" s="6">
        <v>2936.0</v>
      </c>
      <c r="F103" s="20" t="s">
        <v>170</v>
      </c>
      <c r="G103" s="20" t="s">
        <v>41</v>
      </c>
      <c r="H103" s="39" t="s">
        <v>371</v>
      </c>
      <c r="I103" s="39" t="s">
        <v>371</v>
      </c>
      <c r="J103" s="22" t="s">
        <v>268</v>
      </c>
      <c r="K103" s="50" t="s">
        <v>135</v>
      </c>
      <c r="L103" s="40" t="s">
        <v>172</v>
      </c>
      <c r="M103" s="24" t="s">
        <v>47</v>
      </c>
      <c r="N103" s="6" t="s">
        <v>179</v>
      </c>
      <c r="O103" s="26" t="s">
        <v>174</v>
      </c>
      <c r="P103" s="27"/>
      <c r="Q103" s="27"/>
      <c r="R103" s="27">
        <f t="shared" si="1"/>
        <v>56</v>
      </c>
      <c r="S103" s="28">
        <v>25527.0</v>
      </c>
      <c r="T103" s="29">
        <v>41365.0</v>
      </c>
      <c r="U103" s="100" t="s">
        <v>2005</v>
      </c>
      <c r="V103" s="100" t="s">
        <v>2005</v>
      </c>
      <c r="W103" s="1816" t="b">
        <v>0</v>
      </c>
      <c r="X103" s="1814" t="b">
        <v>0</v>
      </c>
      <c r="Y103" s="1814" t="b">
        <v>0</v>
      </c>
      <c r="Z103" s="1814" t="b">
        <v>0</v>
      </c>
      <c r="AA103" s="1814" t="b">
        <v>0</v>
      </c>
      <c r="AB103" s="1814" t="b">
        <v>0</v>
      </c>
      <c r="AC103" s="1839" t="b">
        <v>1</v>
      </c>
      <c r="AD103" s="1814" t="b">
        <v>0</v>
      </c>
      <c r="AE103" s="1814" t="b">
        <v>0</v>
      </c>
      <c r="AF103" s="1814" t="b">
        <v>0</v>
      </c>
      <c r="AG103" s="1815"/>
      <c r="AH103" s="1814"/>
      <c r="AI103" s="1814"/>
      <c r="AJ103" s="1814"/>
      <c r="AK103" s="1814"/>
      <c r="AL103" s="1814"/>
      <c r="AM103" s="1814"/>
      <c r="AN103" s="1814"/>
    </row>
    <row r="104" ht="21.75" customHeight="1">
      <c r="A104" s="1842">
        <v>104.0</v>
      </c>
      <c r="B104" s="1852" t="s">
        <v>36</v>
      </c>
      <c r="C104" s="1861" t="s">
        <v>5850</v>
      </c>
      <c r="D104" s="1862" t="s">
        <v>383</v>
      </c>
      <c r="E104" s="1863">
        <v>2937.0</v>
      </c>
      <c r="F104" s="1846" t="s">
        <v>170</v>
      </c>
      <c r="G104" s="1846" t="s">
        <v>41</v>
      </c>
      <c r="H104" s="1864" t="s">
        <v>371</v>
      </c>
      <c r="I104" s="1864" t="s">
        <v>371</v>
      </c>
      <c r="J104" s="1849" t="s">
        <v>268</v>
      </c>
      <c r="K104" s="1850" t="s">
        <v>135</v>
      </c>
      <c r="L104" s="1843" t="s">
        <v>172</v>
      </c>
      <c r="M104" s="1851" t="s">
        <v>47</v>
      </c>
      <c r="N104" s="1842" t="s">
        <v>190</v>
      </c>
      <c r="O104" s="1852" t="s">
        <v>174</v>
      </c>
      <c r="P104" s="1853"/>
      <c r="Q104" s="1853"/>
      <c r="R104" s="1853">
        <f t="shared" si="1"/>
        <v>26</v>
      </c>
      <c r="S104" s="1865">
        <v>36454.0</v>
      </c>
      <c r="T104" s="1866">
        <v>44942.0</v>
      </c>
      <c r="U104" s="1856" t="s">
        <v>2005</v>
      </c>
      <c r="V104" s="1856" t="s">
        <v>2005</v>
      </c>
      <c r="W104" s="1867" t="b">
        <v>0</v>
      </c>
      <c r="X104" s="1858" t="b">
        <v>0</v>
      </c>
      <c r="Y104" s="1859" t="b">
        <v>1</v>
      </c>
      <c r="Z104" s="1858" t="b">
        <v>0</v>
      </c>
      <c r="AA104" s="1858" t="b">
        <v>0</v>
      </c>
      <c r="AB104" s="1858" t="b">
        <v>0</v>
      </c>
      <c r="AC104" s="1859" t="b">
        <v>1</v>
      </c>
      <c r="AD104" s="1858" t="b">
        <v>0</v>
      </c>
      <c r="AE104" s="1858" t="b">
        <v>0</v>
      </c>
      <c r="AF104" s="1858" t="b">
        <v>0</v>
      </c>
      <c r="AG104" s="1860" t="s">
        <v>3425</v>
      </c>
      <c r="AH104" s="1858"/>
      <c r="AI104" s="1858"/>
      <c r="AJ104" s="1858"/>
      <c r="AK104" s="1858"/>
      <c r="AL104" s="1858"/>
      <c r="AM104" s="1858"/>
      <c r="AN104" s="1858"/>
    </row>
    <row r="105" ht="21.75" customHeight="1">
      <c r="A105" s="8">
        <v>105.0</v>
      </c>
      <c r="B105" s="1840" t="s">
        <v>36</v>
      </c>
      <c r="C105" s="71" t="s">
        <v>382</v>
      </c>
      <c r="D105" s="73" t="s">
        <v>383</v>
      </c>
      <c r="E105" s="6">
        <v>2939.0</v>
      </c>
      <c r="F105" s="20" t="s">
        <v>170</v>
      </c>
      <c r="G105" s="20" t="s">
        <v>41</v>
      </c>
      <c r="H105" s="39" t="s">
        <v>371</v>
      </c>
      <c r="I105" s="39" t="s">
        <v>371</v>
      </c>
      <c r="J105" s="22" t="s">
        <v>268</v>
      </c>
      <c r="K105" s="50" t="s">
        <v>135</v>
      </c>
      <c r="L105" s="40" t="s">
        <v>172</v>
      </c>
      <c r="M105" s="24" t="s">
        <v>47</v>
      </c>
      <c r="N105" s="6" t="s">
        <v>179</v>
      </c>
      <c r="O105" s="26" t="s">
        <v>174</v>
      </c>
      <c r="P105" s="27"/>
      <c r="Q105" s="27"/>
      <c r="R105" s="27">
        <f t="shared" si="1"/>
        <v>54</v>
      </c>
      <c r="S105" s="28">
        <v>26130.0</v>
      </c>
      <c r="T105" s="29">
        <v>41365.0</v>
      </c>
      <c r="U105" s="100" t="s">
        <v>2005</v>
      </c>
      <c r="V105" s="100" t="s">
        <v>2005</v>
      </c>
      <c r="W105" s="1816" t="b">
        <v>0</v>
      </c>
      <c r="X105" s="1814" t="b">
        <v>0</v>
      </c>
      <c r="Y105" s="1814" t="b">
        <v>0</v>
      </c>
      <c r="Z105" s="1814" t="b">
        <v>0</v>
      </c>
      <c r="AA105" s="1814" t="b">
        <v>0</v>
      </c>
      <c r="AB105" s="1814" t="b">
        <v>0</v>
      </c>
      <c r="AC105" s="1839" t="b">
        <v>1</v>
      </c>
      <c r="AD105" s="1814" t="b">
        <v>0</v>
      </c>
      <c r="AE105" s="1814" t="b">
        <v>0</v>
      </c>
      <c r="AF105" s="1814" t="b">
        <v>0</v>
      </c>
      <c r="AG105" s="1815"/>
      <c r="AH105" s="1814"/>
      <c r="AI105" s="1814"/>
      <c r="AJ105" s="1814"/>
      <c r="AK105" s="1814"/>
      <c r="AL105" s="1814"/>
      <c r="AM105" s="1814"/>
      <c r="AN105" s="1814"/>
    </row>
    <row r="106" ht="21.75" customHeight="1">
      <c r="A106" s="8">
        <v>106.0</v>
      </c>
      <c r="B106" s="1840" t="s">
        <v>36</v>
      </c>
      <c r="C106" s="18" t="s">
        <v>384</v>
      </c>
      <c r="D106" s="19" t="s">
        <v>385</v>
      </c>
      <c r="E106" s="6">
        <v>2941.0</v>
      </c>
      <c r="F106" s="20" t="s">
        <v>170</v>
      </c>
      <c r="G106" s="20" t="s">
        <v>41</v>
      </c>
      <c r="H106" s="39" t="s">
        <v>371</v>
      </c>
      <c r="I106" s="39" t="s">
        <v>371</v>
      </c>
      <c r="J106" s="22" t="s">
        <v>268</v>
      </c>
      <c r="K106" s="50" t="s">
        <v>135</v>
      </c>
      <c r="L106" s="40" t="s">
        <v>172</v>
      </c>
      <c r="M106" s="24" t="s">
        <v>47</v>
      </c>
      <c r="N106" s="27" t="s">
        <v>311</v>
      </c>
      <c r="O106" s="26" t="s">
        <v>174</v>
      </c>
      <c r="P106" s="27"/>
      <c r="Q106" s="27"/>
      <c r="R106" s="27">
        <f t="shared" si="1"/>
        <v>54</v>
      </c>
      <c r="S106" s="28">
        <v>26087.0</v>
      </c>
      <c r="T106" s="29">
        <v>41365.0</v>
      </c>
      <c r="U106" s="100" t="s">
        <v>2005</v>
      </c>
      <c r="V106" s="100" t="s">
        <v>2005</v>
      </c>
      <c r="W106" s="1816" t="b">
        <v>0</v>
      </c>
      <c r="X106" s="1814" t="b">
        <v>0</v>
      </c>
      <c r="Y106" s="1814" t="b">
        <v>0</v>
      </c>
      <c r="Z106" s="1814" t="b">
        <v>0</v>
      </c>
      <c r="AA106" s="1814" t="b">
        <v>0</v>
      </c>
      <c r="AB106" s="1814" t="b">
        <v>0</v>
      </c>
      <c r="AC106" s="1839" t="b">
        <v>1</v>
      </c>
      <c r="AD106" s="1814" t="b">
        <v>0</v>
      </c>
      <c r="AE106" s="1814" t="b">
        <v>0</v>
      </c>
      <c r="AF106" s="1814" t="b">
        <v>0</v>
      </c>
      <c r="AG106" s="1815"/>
      <c r="AH106" s="1814"/>
      <c r="AI106" s="1814"/>
      <c r="AJ106" s="1814"/>
      <c r="AK106" s="1814"/>
      <c r="AL106" s="1814"/>
      <c r="AM106" s="1814"/>
      <c r="AN106" s="1814"/>
    </row>
    <row r="107" ht="21.75" customHeight="1">
      <c r="A107" s="8">
        <v>107.0</v>
      </c>
      <c r="B107" s="461" t="s">
        <v>36</v>
      </c>
      <c r="C107" s="68" t="s">
        <v>386</v>
      </c>
      <c r="D107" s="111" t="s">
        <v>387</v>
      </c>
      <c r="E107" s="24">
        <v>2942.0</v>
      </c>
      <c r="F107" s="20" t="s">
        <v>170</v>
      </c>
      <c r="G107" s="20" t="s">
        <v>41</v>
      </c>
      <c r="H107" s="106" t="s">
        <v>371</v>
      </c>
      <c r="I107" s="106" t="s">
        <v>371</v>
      </c>
      <c r="J107" s="22" t="s">
        <v>268</v>
      </c>
      <c r="K107" s="50" t="s">
        <v>135</v>
      </c>
      <c r="L107" s="40" t="s">
        <v>172</v>
      </c>
      <c r="M107" s="24" t="s">
        <v>47</v>
      </c>
      <c r="N107" s="8" t="s">
        <v>316</v>
      </c>
      <c r="O107" s="26" t="s">
        <v>174</v>
      </c>
      <c r="P107" s="27"/>
      <c r="Q107" s="27"/>
      <c r="R107" s="27">
        <f t="shared" si="1"/>
        <v>25</v>
      </c>
      <c r="S107" s="66">
        <v>36716.0</v>
      </c>
      <c r="T107" s="67">
        <v>45597.0</v>
      </c>
      <c r="U107" s="100" t="s">
        <v>2005</v>
      </c>
      <c r="V107" s="100" t="s">
        <v>2005</v>
      </c>
      <c r="W107" s="1816" t="b">
        <v>0</v>
      </c>
      <c r="X107" s="1814" t="b">
        <v>0</v>
      </c>
      <c r="Y107" s="1814" t="b">
        <v>0</v>
      </c>
      <c r="Z107" s="1814" t="b">
        <v>0</v>
      </c>
      <c r="AA107" s="1814" t="b">
        <v>0</v>
      </c>
      <c r="AB107" s="1814" t="b">
        <v>0</v>
      </c>
      <c r="AC107" s="1839" t="b">
        <v>1</v>
      </c>
      <c r="AD107" s="1814" t="b">
        <v>0</v>
      </c>
      <c r="AE107" s="1814" t="b">
        <v>0</v>
      </c>
      <c r="AF107" s="1814" t="b">
        <v>0</v>
      </c>
      <c r="AG107" s="1815"/>
      <c r="AH107" s="1814"/>
      <c r="AI107" s="1814"/>
      <c r="AJ107" s="1814"/>
      <c r="AK107" s="1814"/>
      <c r="AL107" s="1814"/>
      <c r="AM107" s="1814"/>
      <c r="AN107" s="1814"/>
    </row>
    <row r="108" ht="21.75" customHeight="1">
      <c r="A108" s="8">
        <v>108.0</v>
      </c>
      <c r="B108" s="1841" t="s">
        <v>52</v>
      </c>
      <c r="C108" s="75" t="s">
        <v>5747</v>
      </c>
      <c r="D108" s="76" t="s">
        <v>5748</v>
      </c>
      <c r="E108" s="8">
        <v>3039.0</v>
      </c>
      <c r="F108" s="10" t="s">
        <v>2798</v>
      </c>
      <c r="G108" s="20" t="s">
        <v>41</v>
      </c>
      <c r="H108" s="39" t="s">
        <v>371</v>
      </c>
      <c r="I108" s="39" t="s">
        <v>371</v>
      </c>
      <c r="J108" s="134" t="s">
        <v>268</v>
      </c>
      <c r="K108" s="50" t="s">
        <v>135</v>
      </c>
      <c r="L108" s="40" t="s">
        <v>46</v>
      </c>
      <c r="M108" s="40" t="s">
        <v>59</v>
      </c>
      <c r="N108" s="25" t="s">
        <v>48</v>
      </c>
      <c r="O108" s="26" t="s">
        <v>49</v>
      </c>
      <c r="P108" s="27"/>
      <c r="Q108" s="27"/>
      <c r="R108" s="27">
        <f t="shared" si="1"/>
        <v>26</v>
      </c>
      <c r="S108" s="66">
        <v>36365.0</v>
      </c>
      <c r="T108" s="67">
        <v>44851.0</v>
      </c>
      <c r="U108" s="100" t="s">
        <v>2005</v>
      </c>
      <c r="V108" s="100" t="s">
        <v>2005</v>
      </c>
      <c r="W108" s="1820" t="b">
        <v>0</v>
      </c>
      <c r="X108" s="1814" t="b">
        <v>0</v>
      </c>
      <c r="Y108" s="1839" t="b">
        <v>1</v>
      </c>
      <c r="Z108" s="1814" t="b">
        <v>0</v>
      </c>
      <c r="AA108" s="1814" t="b">
        <v>0</v>
      </c>
      <c r="AB108" s="1814" t="b">
        <v>0</v>
      </c>
      <c r="AC108" s="1839" t="b">
        <v>1</v>
      </c>
      <c r="AD108" s="1814" t="b">
        <v>0</v>
      </c>
      <c r="AE108" s="1814" t="b">
        <v>0</v>
      </c>
      <c r="AF108" s="1814" t="b">
        <v>0</v>
      </c>
      <c r="AG108" s="1815"/>
      <c r="AH108" s="1814"/>
      <c r="AI108" s="1814"/>
      <c r="AJ108" s="1814"/>
      <c r="AK108" s="1814"/>
      <c r="AL108" s="1814"/>
      <c r="AM108" s="1814"/>
      <c r="AN108" s="1814"/>
    </row>
    <row r="109" ht="21.75" customHeight="1">
      <c r="A109" s="8">
        <v>109.0</v>
      </c>
      <c r="B109" s="1840" t="s">
        <v>36</v>
      </c>
      <c r="C109" s="18" t="s">
        <v>388</v>
      </c>
      <c r="D109" s="19" t="s">
        <v>389</v>
      </c>
      <c r="E109" s="6">
        <v>3118.0</v>
      </c>
      <c r="F109" s="20" t="s">
        <v>170</v>
      </c>
      <c r="G109" s="20" t="s">
        <v>41</v>
      </c>
      <c r="H109" s="39" t="s">
        <v>371</v>
      </c>
      <c r="I109" s="39" t="s">
        <v>371</v>
      </c>
      <c r="J109" s="22" t="s">
        <v>268</v>
      </c>
      <c r="K109" s="50" t="s">
        <v>135</v>
      </c>
      <c r="L109" s="40" t="s">
        <v>172</v>
      </c>
      <c r="M109" s="24" t="s">
        <v>47</v>
      </c>
      <c r="N109" s="27" t="s">
        <v>197</v>
      </c>
      <c r="O109" s="26" t="s">
        <v>174</v>
      </c>
      <c r="P109" s="27"/>
      <c r="Q109" s="27"/>
      <c r="R109" s="27">
        <f t="shared" si="1"/>
        <v>36</v>
      </c>
      <c r="S109" s="28">
        <v>32604.0</v>
      </c>
      <c r="T109" s="29">
        <v>42373.0</v>
      </c>
      <c r="U109" s="100" t="s">
        <v>2005</v>
      </c>
      <c r="V109" s="100" t="s">
        <v>2005</v>
      </c>
      <c r="W109" s="1816" t="b">
        <v>0</v>
      </c>
      <c r="X109" s="1814" t="b">
        <v>0</v>
      </c>
      <c r="Y109" s="1814" t="b">
        <v>0</v>
      </c>
      <c r="Z109" s="1814" t="b">
        <v>0</v>
      </c>
      <c r="AA109" s="1814" t="b">
        <v>0</v>
      </c>
      <c r="AB109" s="1814" t="b">
        <v>0</v>
      </c>
      <c r="AC109" s="1839" t="b">
        <v>1</v>
      </c>
      <c r="AD109" s="1814" t="b">
        <v>0</v>
      </c>
      <c r="AE109" s="1814" t="b">
        <v>0</v>
      </c>
      <c r="AF109" s="1814" t="b">
        <v>0</v>
      </c>
      <c r="AG109" s="1815"/>
      <c r="AH109" s="1814"/>
      <c r="AI109" s="1814"/>
      <c r="AJ109" s="1814"/>
      <c r="AK109" s="1814"/>
      <c r="AL109" s="1814"/>
      <c r="AM109" s="1814"/>
      <c r="AN109" s="1814"/>
    </row>
    <row r="110" ht="21.75" customHeight="1">
      <c r="A110" s="8">
        <v>110.0</v>
      </c>
      <c r="B110" s="1840" t="s">
        <v>36</v>
      </c>
      <c r="C110" s="71" t="s">
        <v>390</v>
      </c>
      <c r="D110" s="73" t="s">
        <v>391</v>
      </c>
      <c r="E110" s="44">
        <v>1201.0</v>
      </c>
      <c r="F110" s="39" t="s">
        <v>392</v>
      </c>
      <c r="G110" s="20" t="s">
        <v>41</v>
      </c>
      <c r="H110" s="39" t="s">
        <v>371</v>
      </c>
      <c r="I110" s="39" t="s">
        <v>371</v>
      </c>
      <c r="J110" s="22" t="s">
        <v>268</v>
      </c>
      <c r="K110" s="10" t="s">
        <v>6834</v>
      </c>
      <c r="L110" s="40" t="s">
        <v>172</v>
      </c>
      <c r="M110" s="24" t="s">
        <v>47</v>
      </c>
      <c r="N110" s="27" t="s">
        <v>173</v>
      </c>
      <c r="O110" s="26" t="s">
        <v>174</v>
      </c>
      <c r="P110" s="27"/>
      <c r="Q110" s="27"/>
      <c r="R110" s="27">
        <f t="shared" si="1"/>
        <v>58</v>
      </c>
      <c r="S110" s="28">
        <v>24599.0</v>
      </c>
      <c r="T110" s="29">
        <v>33374.0</v>
      </c>
      <c r="U110" s="100" t="s">
        <v>2005</v>
      </c>
      <c r="V110" s="100" t="s">
        <v>2005</v>
      </c>
      <c r="W110" s="1816" t="b">
        <v>0</v>
      </c>
      <c r="X110" s="1814" t="b">
        <v>0</v>
      </c>
      <c r="Y110" s="1814" t="b">
        <v>0</v>
      </c>
      <c r="Z110" s="1814" t="b">
        <v>0</v>
      </c>
      <c r="AA110" s="1814" t="b">
        <v>0</v>
      </c>
      <c r="AB110" s="1814" t="b">
        <v>0</v>
      </c>
      <c r="AC110" s="1814" t="b">
        <v>0</v>
      </c>
      <c r="AD110" s="1814" t="b">
        <v>0</v>
      </c>
      <c r="AE110" s="1814" t="b">
        <v>0</v>
      </c>
      <c r="AF110" s="1814" t="b">
        <v>0</v>
      </c>
      <c r="AG110" s="1815"/>
      <c r="AH110" s="1814"/>
      <c r="AI110" s="1814"/>
      <c r="AJ110" s="1814"/>
      <c r="AK110" s="1814"/>
      <c r="AL110" s="1814"/>
      <c r="AM110" s="1814"/>
      <c r="AN110" s="1814"/>
    </row>
    <row r="111" ht="21.75" customHeight="1">
      <c r="A111" s="8">
        <v>111.0</v>
      </c>
      <c r="B111" s="1840" t="s">
        <v>36</v>
      </c>
      <c r="C111" s="71" t="s">
        <v>3650</v>
      </c>
      <c r="D111" s="73" t="s">
        <v>5778</v>
      </c>
      <c r="E111" s="44">
        <v>1881.0</v>
      </c>
      <c r="F111" s="39" t="s">
        <v>5779</v>
      </c>
      <c r="G111" s="20" t="s">
        <v>41</v>
      </c>
      <c r="H111" s="39" t="s">
        <v>371</v>
      </c>
      <c r="I111" s="39" t="s">
        <v>371</v>
      </c>
      <c r="J111" s="22" t="s">
        <v>268</v>
      </c>
      <c r="K111" s="10" t="s">
        <v>6834</v>
      </c>
      <c r="L111" s="40" t="s">
        <v>172</v>
      </c>
      <c r="M111" s="24" t="s">
        <v>47</v>
      </c>
      <c r="N111" s="27" t="s">
        <v>173</v>
      </c>
      <c r="O111" s="26" t="s">
        <v>174</v>
      </c>
      <c r="P111" s="27"/>
      <c r="Q111" s="27"/>
      <c r="R111" s="27">
        <f t="shared" si="1"/>
        <v>60</v>
      </c>
      <c r="S111" s="28">
        <v>24006.0</v>
      </c>
      <c r="T111" s="29">
        <v>33350.0</v>
      </c>
      <c r="U111" s="100" t="s">
        <v>2005</v>
      </c>
      <c r="V111" s="100" t="s">
        <v>2005</v>
      </c>
      <c r="W111" s="1816" t="b">
        <v>0</v>
      </c>
      <c r="X111" s="1814" t="b">
        <v>0</v>
      </c>
      <c r="Y111" s="1814" t="b">
        <v>0</v>
      </c>
      <c r="Z111" s="1814" t="b">
        <v>0</v>
      </c>
      <c r="AA111" s="1814" t="b">
        <v>0</v>
      </c>
      <c r="AB111" s="1814" t="b">
        <v>0</v>
      </c>
      <c r="AC111" s="1814" t="b">
        <v>0</v>
      </c>
      <c r="AD111" s="1814" t="b">
        <v>0</v>
      </c>
      <c r="AE111" s="1814" t="b">
        <v>0</v>
      </c>
      <c r="AF111" s="1814" t="b">
        <v>0</v>
      </c>
      <c r="AG111" s="1815"/>
      <c r="AH111" s="1814"/>
      <c r="AI111" s="1814"/>
      <c r="AJ111" s="1814"/>
      <c r="AK111" s="1814"/>
      <c r="AL111" s="1814"/>
      <c r="AM111" s="1814"/>
      <c r="AN111" s="1814"/>
    </row>
    <row r="112" ht="21.75" customHeight="1">
      <c r="A112" s="8">
        <v>112.0</v>
      </c>
      <c r="B112" s="26" t="s">
        <v>52</v>
      </c>
      <c r="C112" s="112" t="s">
        <v>393</v>
      </c>
      <c r="D112" s="112" t="s">
        <v>394</v>
      </c>
      <c r="E112" s="26">
        <v>2674.0</v>
      </c>
      <c r="F112" s="39" t="s">
        <v>56</v>
      </c>
      <c r="G112" s="20" t="s">
        <v>112</v>
      </c>
      <c r="H112" s="20" t="s">
        <v>113</v>
      </c>
      <c r="I112" s="20" t="s">
        <v>113</v>
      </c>
      <c r="J112" s="22" t="s">
        <v>44</v>
      </c>
      <c r="K112" s="50" t="s">
        <v>135</v>
      </c>
      <c r="L112" s="40" t="s">
        <v>46</v>
      </c>
      <c r="M112" s="40" t="s">
        <v>59</v>
      </c>
      <c r="N112" s="25" t="s">
        <v>48</v>
      </c>
      <c r="O112" s="26" t="s">
        <v>49</v>
      </c>
      <c r="P112" s="27"/>
      <c r="Q112" s="27"/>
      <c r="R112" s="27">
        <f t="shared" si="1"/>
        <v>27</v>
      </c>
      <c r="S112" s="77">
        <v>35905.0</v>
      </c>
      <c r="T112" s="78">
        <v>45261.0</v>
      </c>
      <c r="U112" s="100" t="s">
        <v>2005</v>
      </c>
      <c r="V112" s="100" t="s">
        <v>2005</v>
      </c>
      <c r="W112" s="1820" t="b">
        <v>0</v>
      </c>
      <c r="X112" s="1814" t="b">
        <v>0</v>
      </c>
      <c r="Y112" s="1814" t="b">
        <v>0</v>
      </c>
      <c r="Z112" s="1814" t="b">
        <v>0</v>
      </c>
      <c r="AA112" s="1814" t="b">
        <v>0</v>
      </c>
      <c r="AB112" s="1814" t="b">
        <v>0</v>
      </c>
      <c r="AC112" s="1814" t="b">
        <v>0</v>
      </c>
      <c r="AD112" s="1814" t="b">
        <v>0</v>
      </c>
      <c r="AE112" s="1814" t="b">
        <v>0</v>
      </c>
      <c r="AF112" s="1814" t="b">
        <v>0</v>
      </c>
      <c r="AG112" s="1815"/>
      <c r="AH112" s="1814"/>
      <c r="AI112" s="1814"/>
      <c r="AJ112" s="1814"/>
      <c r="AK112" s="1814"/>
      <c r="AL112" s="1814"/>
      <c r="AM112" s="1814"/>
      <c r="AN112" s="1814"/>
    </row>
    <row r="113" ht="21.75" customHeight="1">
      <c r="A113" s="518">
        <v>113.0</v>
      </c>
      <c r="B113" s="165" t="s">
        <v>52</v>
      </c>
      <c r="C113" s="502" t="s">
        <v>395</v>
      </c>
      <c r="D113" s="503" t="s">
        <v>396</v>
      </c>
      <c r="E113" s="165">
        <v>2819.0</v>
      </c>
      <c r="F113" s="507" t="s">
        <v>56</v>
      </c>
      <c r="G113" s="488" t="s">
        <v>112</v>
      </c>
      <c r="H113" s="488" t="s">
        <v>397</v>
      </c>
      <c r="I113" s="488" t="s">
        <v>397</v>
      </c>
      <c r="J113" s="489" t="s">
        <v>44</v>
      </c>
      <c r="K113" s="618" t="s">
        <v>135</v>
      </c>
      <c r="L113" s="505" t="s">
        <v>46</v>
      </c>
      <c r="M113" s="505" t="s">
        <v>59</v>
      </c>
      <c r="N113" s="165" t="s">
        <v>48</v>
      </c>
      <c r="O113" s="505" t="s">
        <v>49</v>
      </c>
      <c r="P113" s="165"/>
      <c r="Q113" s="165"/>
      <c r="R113" s="165">
        <f t="shared" si="1"/>
        <v>48</v>
      </c>
      <c r="S113" s="201">
        <v>28260.0</v>
      </c>
      <c r="T113" s="1452">
        <v>41365.0</v>
      </c>
      <c r="U113" s="874" t="s">
        <v>2005</v>
      </c>
      <c r="V113" s="874" t="s">
        <v>2005</v>
      </c>
      <c r="W113" s="1830" t="b">
        <v>0</v>
      </c>
      <c r="X113" s="1818" t="b">
        <v>0</v>
      </c>
      <c r="Y113" s="1819" t="b">
        <v>1</v>
      </c>
      <c r="Z113" s="1818" t="b">
        <v>0</v>
      </c>
      <c r="AA113" s="1819" t="b">
        <v>1</v>
      </c>
      <c r="AB113" s="1819" t="b">
        <v>1</v>
      </c>
      <c r="AC113" s="1818" t="b">
        <v>0</v>
      </c>
      <c r="AD113" s="1819" t="b">
        <v>1</v>
      </c>
      <c r="AE113" s="1818" t="b">
        <v>0</v>
      </c>
      <c r="AF113" s="1818" t="b">
        <v>0</v>
      </c>
      <c r="AG113" s="506"/>
      <c r="AH113" s="1818"/>
      <c r="AI113" s="1818"/>
      <c r="AJ113" s="1818"/>
      <c r="AK113" s="1818"/>
      <c r="AL113" s="1818"/>
      <c r="AM113" s="1818"/>
      <c r="AN113" s="1818"/>
    </row>
    <row r="114" ht="21.75" customHeight="1">
      <c r="A114" s="518">
        <v>114.0</v>
      </c>
      <c r="B114" s="165" t="s">
        <v>36</v>
      </c>
      <c r="C114" s="484" t="s">
        <v>398</v>
      </c>
      <c r="D114" s="485" t="s">
        <v>399</v>
      </c>
      <c r="E114" s="165">
        <v>2848.0</v>
      </c>
      <c r="F114" s="572" t="s">
        <v>159</v>
      </c>
      <c r="G114" s="488" t="s">
        <v>112</v>
      </c>
      <c r="H114" s="488" t="s">
        <v>397</v>
      </c>
      <c r="I114" s="488" t="s">
        <v>397</v>
      </c>
      <c r="J114" s="489" t="s">
        <v>44</v>
      </c>
      <c r="K114" s="618" t="s">
        <v>135</v>
      </c>
      <c r="L114" s="505" t="s">
        <v>46</v>
      </c>
      <c r="M114" s="518" t="s">
        <v>47</v>
      </c>
      <c r="N114" s="165" t="s">
        <v>48</v>
      </c>
      <c r="O114" s="505" t="s">
        <v>49</v>
      </c>
      <c r="P114" s="165"/>
      <c r="Q114" s="165"/>
      <c r="R114" s="165">
        <f t="shared" si="1"/>
        <v>33</v>
      </c>
      <c r="S114" s="201">
        <v>33701.0</v>
      </c>
      <c r="T114" s="1452">
        <v>43832.0</v>
      </c>
      <c r="U114" s="874" t="s">
        <v>2005</v>
      </c>
      <c r="V114" s="874" t="s">
        <v>2005</v>
      </c>
      <c r="W114" s="1830" t="b">
        <v>0</v>
      </c>
      <c r="X114" s="1868" t="b">
        <v>0</v>
      </c>
      <c r="Y114" s="1869" t="b">
        <v>1</v>
      </c>
      <c r="Z114" s="1868" t="b">
        <v>0</v>
      </c>
      <c r="AA114" s="1868" t="b">
        <v>0</v>
      </c>
      <c r="AB114" s="1869" t="b">
        <v>1</v>
      </c>
      <c r="AC114" s="1868" t="b">
        <v>0</v>
      </c>
      <c r="AD114" s="1868" t="b">
        <v>0</v>
      </c>
      <c r="AE114" s="1868" t="b">
        <v>0</v>
      </c>
      <c r="AF114" s="1868" t="b">
        <v>0</v>
      </c>
      <c r="AG114" s="494"/>
      <c r="AH114" s="1868"/>
      <c r="AI114" s="1868"/>
      <c r="AJ114" s="1868"/>
      <c r="AK114" s="1868"/>
      <c r="AL114" s="1868"/>
      <c r="AM114" s="1868"/>
      <c r="AN114" s="1868"/>
    </row>
    <row r="115" ht="21.75" customHeight="1">
      <c r="A115" s="518">
        <v>115.0</v>
      </c>
      <c r="B115" s="483" t="s">
        <v>52</v>
      </c>
      <c r="C115" s="484" t="s">
        <v>400</v>
      </c>
      <c r="D115" s="485" t="s">
        <v>401</v>
      </c>
      <c r="E115" s="165">
        <v>2964.0</v>
      </c>
      <c r="F115" s="488" t="s">
        <v>402</v>
      </c>
      <c r="G115" s="488" t="s">
        <v>112</v>
      </c>
      <c r="H115" s="488" t="s">
        <v>160</v>
      </c>
      <c r="I115" s="488" t="s">
        <v>160</v>
      </c>
      <c r="J115" s="489" t="s">
        <v>44</v>
      </c>
      <c r="K115" s="618" t="s">
        <v>135</v>
      </c>
      <c r="L115" s="505" t="s">
        <v>403</v>
      </c>
      <c r="M115" s="505" t="s">
        <v>59</v>
      </c>
      <c r="N115" s="165" t="s">
        <v>404</v>
      </c>
      <c r="O115" s="505" t="s">
        <v>405</v>
      </c>
      <c r="P115" s="165"/>
      <c r="Q115" s="165"/>
      <c r="R115" s="165">
        <f t="shared" si="1"/>
        <v>35</v>
      </c>
      <c r="S115" s="201">
        <v>33126.0</v>
      </c>
      <c r="T115" s="1452">
        <v>43922.0</v>
      </c>
      <c r="U115" s="874" t="s">
        <v>2005</v>
      </c>
      <c r="V115" s="874" t="s">
        <v>2005</v>
      </c>
      <c r="W115" s="1830" t="b">
        <v>0</v>
      </c>
      <c r="X115" s="1868" t="b">
        <v>0</v>
      </c>
      <c r="Y115" s="1869" t="b">
        <v>1</v>
      </c>
      <c r="Z115" s="1868" t="b">
        <v>0</v>
      </c>
      <c r="AA115" s="1869" t="b">
        <v>1</v>
      </c>
      <c r="AB115" s="1869" t="b">
        <v>1</v>
      </c>
      <c r="AC115" s="1868" t="b">
        <v>0</v>
      </c>
      <c r="AD115" s="1869" t="b">
        <v>1</v>
      </c>
      <c r="AE115" s="1868" t="b">
        <v>0</v>
      </c>
      <c r="AF115" s="1868" t="b">
        <v>0</v>
      </c>
      <c r="AG115" s="494"/>
      <c r="AH115" s="1868"/>
      <c r="AI115" s="1868"/>
      <c r="AJ115" s="1868"/>
      <c r="AK115" s="1868"/>
      <c r="AL115" s="1868"/>
      <c r="AM115" s="1868"/>
      <c r="AN115" s="1868"/>
    </row>
    <row r="116" ht="21.75" customHeight="1">
      <c r="A116" s="8">
        <v>116.0</v>
      </c>
      <c r="B116" s="26" t="s">
        <v>36</v>
      </c>
      <c r="C116" s="114" t="s">
        <v>406</v>
      </c>
      <c r="D116" s="114" t="s">
        <v>407</v>
      </c>
      <c r="E116" s="26">
        <v>2989.0</v>
      </c>
      <c r="F116" s="39" t="s">
        <v>56</v>
      </c>
      <c r="G116" s="20" t="s">
        <v>112</v>
      </c>
      <c r="H116" s="20" t="s">
        <v>167</v>
      </c>
      <c r="I116" s="20" t="s">
        <v>167</v>
      </c>
      <c r="J116" s="22" t="s">
        <v>44</v>
      </c>
      <c r="K116" s="50" t="s">
        <v>135</v>
      </c>
      <c r="L116" s="40" t="s">
        <v>46</v>
      </c>
      <c r="M116" s="24" t="s">
        <v>47</v>
      </c>
      <c r="N116" s="25" t="s">
        <v>48</v>
      </c>
      <c r="O116" s="26" t="s">
        <v>49</v>
      </c>
      <c r="P116" s="27"/>
      <c r="Q116" s="27"/>
      <c r="R116" s="27">
        <f t="shared" si="1"/>
        <v>30</v>
      </c>
      <c r="S116" s="77">
        <v>34759.0</v>
      </c>
      <c r="T116" s="78">
        <v>44819.0</v>
      </c>
      <c r="U116" s="100" t="s">
        <v>2005</v>
      </c>
      <c r="V116" s="100" t="s">
        <v>2005</v>
      </c>
      <c r="W116" s="1820" t="b">
        <v>0</v>
      </c>
      <c r="X116" s="1870" t="b">
        <v>0</v>
      </c>
      <c r="Y116" s="1870" t="b">
        <v>0</v>
      </c>
      <c r="Z116" s="1870" t="b">
        <v>0</v>
      </c>
      <c r="AA116" s="1870" t="b">
        <v>0</v>
      </c>
      <c r="AB116" s="1870" t="b">
        <v>0</v>
      </c>
      <c r="AC116" s="1870" t="b">
        <v>0</v>
      </c>
      <c r="AD116" s="1870" t="b">
        <v>0</v>
      </c>
      <c r="AE116" s="1870" t="b">
        <v>0</v>
      </c>
      <c r="AF116" s="1870" t="b">
        <v>0</v>
      </c>
      <c r="AG116" s="1871"/>
      <c r="AH116" s="1870"/>
      <c r="AI116" s="1870"/>
      <c r="AJ116" s="1870"/>
      <c r="AK116" s="1870"/>
      <c r="AL116" s="1870"/>
      <c r="AM116" s="1870"/>
      <c r="AN116" s="1870"/>
    </row>
    <row r="117" ht="21.75" customHeight="1">
      <c r="A117" s="8">
        <v>117.0</v>
      </c>
      <c r="B117" s="6" t="s">
        <v>52</v>
      </c>
      <c r="C117" s="119" t="s">
        <v>408</v>
      </c>
      <c r="D117" s="120" t="s">
        <v>409</v>
      </c>
      <c r="E117" s="27">
        <v>3040.0</v>
      </c>
      <c r="F117" s="39" t="s">
        <v>56</v>
      </c>
      <c r="G117" s="20" t="s">
        <v>112</v>
      </c>
      <c r="H117" s="20" t="s">
        <v>167</v>
      </c>
      <c r="I117" s="20" t="s">
        <v>167</v>
      </c>
      <c r="J117" s="22" t="s">
        <v>44</v>
      </c>
      <c r="K117" s="50" t="s">
        <v>135</v>
      </c>
      <c r="L117" s="40" t="s">
        <v>46</v>
      </c>
      <c r="M117" s="40" t="s">
        <v>59</v>
      </c>
      <c r="N117" s="25" t="s">
        <v>48</v>
      </c>
      <c r="O117" s="26" t="s">
        <v>49</v>
      </c>
      <c r="P117" s="27"/>
      <c r="Q117" s="27"/>
      <c r="R117" s="27">
        <f t="shared" si="1"/>
        <v>31</v>
      </c>
      <c r="S117" s="31">
        <v>34613.0</v>
      </c>
      <c r="T117" s="84">
        <v>43739.0</v>
      </c>
      <c r="U117" s="100" t="s">
        <v>2005</v>
      </c>
      <c r="V117" s="100" t="s">
        <v>2005</v>
      </c>
      <c r="W117" s="1820" t="b">
        <v>0</v>
      </c>
      <c r="X117" s="1814" t="b">
        <v>0</v>
      </c>
      <c r="Y117" s="1814" t="b">
        <v>0</v>
      </c>
      <c r="Z117" s="1814" t="b">
        <v>0</v>
      </c>
      <c r="AA117" s="1814" t="b">
        <v>0</v>
      </c>
      <c r="AB117" s="1814" t="b">
        <v>0</v>
      </c>
      <c r="AC117" s="1814" t="b">
        <v>0</v>
      </c>
      <c r="AD117" s="1814" t="b">
        <v>0</v>
      </c>
      <c r="AE117" s="1814" t="b">
        <v>0</v>
      </c>
      <c r="AF117" s="1814" t="b">
        <v>0</v>
      </c>
      <c r="AG117" s="1815"/>
      <c r="AH117" s="1814"/>
      <c r="AI117" s="1814"/>
      <c r="AJ117" s="1814"/>
      <c r="AK117" s="1814"/>
      <c r="AL117" s="1814"/>
      <c r="AM117" s="1814"/>
      <c r="AN117" s="1814"/>
    </row>
    <row r="118" ht="21.75" customHeight="1">
      <c r="A118" s="8">
        <v>118.0</v>
      </c>
      <c r="B118" s="26" t="s">
        <v>52</v>
      </c>
      <c r="C118" s="90" t="s">
        <v>410</v>
      </c>
      <c r="D118" s="72" t="s">
        <v>411</v>
      </c>
      <c r="E118" s="26">
        <v>5525.0</v>
      </c>
      <c r="F118" s="10" t="s">
        <v>159</v>
      </c>
      <c r="G118" s="20" t="s">
        <v>112</v>
      </c>
      <c r="H118" s="20" t="s">
        <v>160</v>
      </c>
      <c r="I118" s="20" t="s">
        <v>160</v>
      </c>
      <c r="J118" s="22" t="s">
        <v>44</v>
      </c>
      <c r="K118" s="50" t="s">
        <v>135</v>
      </c>
      <c r="L118" s="40" t="s">
        <v>46</v>
      </c>
      <c r="M118" s="40" t="s">
        <v>59</v>
      </c>
      <c r="N118" s="26" t="s">
        <v>60</v>
      </c>
      <c r="O118" s="26" t="s">
        <v>61</v>
      </c>
      <c r="P118" s="27"/>
      <c r="Q118" s="27"/>
      <c r="R118" s="27">
        <f t="shared" si="1"/>
        <v>30</v>
      </c>
      <c r="S118" s="77">
        <v>34984.0</v>
      </c>
      <c r="T118" s="78">
        <v>44958.0</v>
      </c>
      <c r="U118" s="100" t="s">
        <v>2005</v>
      </c>
      <c r="V118" s="100" t="s">
        <v>2005</v>
      </c>
      <c r="W118" s="1820" t="b">
        <v>0</v>
      </c>
      <c r="X118" s="1814" t="b">
        <v>0</v>
      </c>
      <c r="Y118" s="1814" t="b">
        <v>0</v>
      </c>
      <c r="Z118" s="1814" t="b">
        <v>0</v>
      </c>
      <c r="AA118" s="1814" t="b">
        <v>0</v>
      </c>
      <c r="AB118" s="1814" t="b">
        <v>0</v>
      </c>
      <c r="AC118" s="1814" t="b">
        <v>0</v>
      </c>
      <c r="AD118" s="1814" t="b">
        <v>0</v>
      </c>
      <c r="AE118" s="1814" t="b">
        <v>0</v>
      </c>
      <c r="AF118" s="1814" t="b">
        <v>0</v>
      </c>
      <c r="AG118" s="1815"/>
      <c r="AH118" s="1814"/>
      <c r="AI118" s="1814"/>
      <c r="AJ118" s="1814"/>
      <c r="AK118" s="1814"/>
      <c r="AL118" s="1814"/>
      <c r="AM118" s="1814"/>
      <c r="AN118" s="1814"/>
    </row>
    <row r="119" ht="21.75" customHeight="1">
      <c r="A119" s="518">
        <v>119.0</v>
      </c>
      <c r="B119" s="1872" t="s">
        <v>36</v>
      </c>
      <c r="C119" s="1873" t="s">
        <v>412</v>
      </c>
      <c r="D119" s="1874" t="s">
        <v>413</v>
      </c>
      <c r="E119" s="505">
        <v>5526.0</v>
      </c>
      <c r="F119" s="572" t="s">
        <v>159</v>
      </c>
      <c r="G119" s="488" t="s">
        <v>112</v>
      </c>
      <c r="H119" s="488" t="s">
        <v>160</v>
      </c>
      <c r="I119" s="488" t="s">
        <v>160</v>
      </c>
      <c r="J119" s="489" t="s">
        <v>44</v>
      </c>
      <c r="K119" s="618" t="s">
        <v>135</v>
      </c>
      <c r="L119" s="505" t="s">
        <v>46</v>
      </c>
      <c r="M119" s="518" t="s">
        <v>47</v>
      </c>
      <c r="N119" s="165" t="s">
        <v>48</v>
      </c>
      <c r="O119" s="505" t="s">
        <v>49</v>
      </c>
      <c r="P119" s="165"/>
      <c r="Q119" s="165"/>
      <c r="R119" s="165">
        <f t="shared" si="1"/>
        <v>30</v>
      </c>
      <c r="S119" s="1831">
        <v>34812.0</v>
      </c>
      <c r="T119" s="1832">
        <v>45399.0</v>
      </c>
      <c r="U119" s="874" t="s">
        <v>2005</v>
      </c>
      <c r="V119" s="874" t="s">
        <v>2005</v>
      </c>
      <c r="W119" s="1830" t="b">
        <v>0</v>
      </c>
      <c r="X119" s="1818" t="b">
        <v>0</v>
      </c>
      <c r="Y119" s="1818" t="b">
        <v>0</v>
      </c>
      <c r="Z119" s="1818" t="b">
        <v>0</v>
      </c>
      <c r="AA119" s="1819" t="b">
        <v>1</v>
      </c>
      <c r="AB119" s="1819" t="b">
        <v>1</v>
      </c>
      <c r="AC119" s="1818" t="b">
        <v>0</v>
      </c>
      <c r="AD119" s="1819" t="b">
        <v>1</v>
      </c>
      <c r="AE119" s="1818" t="b">
        <v>0</v>
      </c>
      <c r="AF119" s="1819" t="b">
        <v>1</v>
      </c>
      <c r="AG119" s="506"/>
      <c r="AH119" s="1818"/>
      <c r="AI119" s="1818"/>
      <c r="AJ119" s="1818"/>
      <c r="AK119" s="1818"/>
      <c r="AL119" s="1818"/>
      <c r="AM119" s="1818"/>
      <c r="AN119" s="1818"/>
    </row>
    <row r="120" ht="21.75" customHeight="1">
      <c r="A120" s="8">
        <v>120.0</v>
      </c>
      <c r="B120" s="121" t="s">
        <v>52</v>
      </c>
      <c r="C120" s="122" t="s">
        <v>414</v>
      </c>
      <c r="D120" s="123" t="s">
        <v>415</v>
      </c>
      <c r="E120" s="121">
        <v>5639.0</v>
      </c>
      <c r="F120" s="20" t="s">
        <v>255</v>
      </c>
      <c r="G120" s="20" t="s">
        <v>112</v>
      </c>
      <c r="H120" s="20" t="s">
        <v>167</v>
      </c>
      <c r="I120" s="20" t="s">
        <v>167</v>
      </c>
      <c r="J120" s="22" t="s">
        <v>44</v>
      </c>
      <c r="K120" s="50" t="s">
        <v>135</v>
      </c>
      <c r="L120" s="40" t="s">
        <v>102</v>
      </c>
      <c r="M120" s="40" t="s">
        <v>59</v>
      </c>
      <c r="N120" s="40" t="s">
        <v>60</v>
      </c>
      <c r="O120" s="26" t="s">
        <v>61</v>
      </c>
      <c r="P120" s="25"/>
      <c r="Q120" s="25"/>
      <c r="R120" s="25">
        <f t="shared" si="1"/>
        <v>29</v>
      </c>
      <c r="S120" s="66">
        <v>35278.0</v>
      </c>
      <c r="T120" s="67">
        <v>45474.0</v>
      </c>
      <c r="U120" s="100" t="s">
        <v>6835</v>
      </c>
      <c r="V120" s="100" t="s">
        <v>6835</v>
      </c>
      <c r="W120" s="1820" t="b">
        <v>0</v>
      </c>
      <c r="X120" s="1814" t="b">
        <v>0</v>
      </c>
      <c r="Y120" s="1814" t="b">
        <v>0</v>
      </c>
      <c r="Z120" s="1814" t="b">
        <v>0</v>
      </c>
      <c r="AA120" s="1814" t="b">
        <v>0</v>
      </c>
      <c r="AB120" s="1814" t="b">
        <v>0</v>
      </c>
      <c r="AC120" s="1814" t="b">
        <v>0</v>
      </c>
      <c r="AD120" s="1814" t="b">
        <v>0</v>
      </c>
      <c r="AE120" s="1814" t="b">
        <v>0</v>
      </c>
      <c r="AF120" s="1814" t="b">
        <v>0</v>
      </c>
      <c r="AG120" s="1815"/>
      <c r="AH120" s="1814"/>
      <c r="AI120" s="1814"/>
      <c r="AJ120" s="1814"/>
      <c r="AK120" s="1814"/>
      <c r="AL120" s="1814"/>
      <c r="AM120" s="1814"/>
      <c r="AN120" s="1814"/>
    </row>
    <row r="121" ht="21.75" customHeight="1">
      <c r="A121" s="8">
        <v>121.0</v>
      </c>
      <c r="B121" s="124" t="s">
        <v>52</v>
      </c>
      <c r="C121" s="109" t="s">
        <v>417</v>
      </c>
      <c r="D121" s="110" t="s">
        <v>418</v>
      </c>
      <c r="E121" s="125" t="s">
        <v>419</v>
      </c>
      <c r="F121" s="20" t="s">
        <v>255</v>
      </c>
      <c r="G121" s="39" t="s">
        <v>420</v>
      </c>
      <c r="H121" s="39" t="s">
        <v>421</v>
      </c>
      <c r="I121" s="39" t="s">
        <v>421</v>
      </c>
      <c r="J121" s="22" t="s">
        <v>44</v>
      </c>
      <c r="K121" s="10" t="s">
        <v>45</v>
      </c>
      <c r="L121" s="40" t="s">
        <v>102</v>
      </c>
      <c r="M121" s="40" t="s">
        <v>59</v>
      </c>
      <c r="N121" s="25" t="s">
        <v>48</v>
      </c>
      <c r="O121" s="26" t="s">
        <v>49</v>
      </c>
      <c r="P121" s="27"/>
      <c r="Q121" s="27"/>
      <c r="R121" s="27">
        <f t="shared" si="1"/>
        <v>47</v>
      </c>
      <c r="S121" s="31">
        <v>28858.0</v>
      </c>
      <c r="T121" s="84">
        <v>42948.0</v>
      </c>
      <c r="U121" s="126" t="s">
        <v>422</v>
      </c>
      <c r="V121" s="101">
        <v>46952.0</v>
      </c>
      <c r="W121" s="1820" t="b">
        <v>0</v>
      </c>
      <c r="X121" s="1814" t="b">
        <v>0</v>
      </c>
      <c r="Y121" s="1814" t="b">
        <v>0</v>
      </c>
      <c r="Z121" s="1814" t="b">
        <v>0</v>
      </c>
      <c r="AA121" s="1814" t="b">
        <v>0</v>
      </c>
      <c r="AB121" s="1814" t="b">
        <v>0</v>
      </c>
      <c r="AC121" s="1814" t="b">
        <v>0</v>
      </c>
      <c r="AD121" s="1814" t="b">
        <v>0</v>
      </c>
      <c r="AE121" s="1814" t="b">
        <v>0</v>
      </c>
      <c r="AF121" s="1814" t="b">
        <v>0</v>
      </c>
      <c r="AG121" s="1815"/>
      <c r="AH121" s="1814"/>
      <c r="AI121" s="1814"/>
      <c r="AJ121" s="1814"/>
      <c r="AK121" s="1814"/>
      <c r="AL121" s="1814"/>
      <c r="AM121" s="1814"/>
      <c r="AN121" s="1814"/>
    </row>
    <row r="122" ht="21.75" customHeight="1">
      <c r="A122" s="518">
        <v>122.0</v>
      </c>
      <c r="B122" s="165" t="s">
        <v>52</v>
      </c>
      <c r="C122" s="515" t="s">
        <v>427</v>
      </c>
      <c r="D122" s="516" t="s">
        <v>428</v>
      </c>
      <c r="E122" s="165">
        <v>2604.0</v>
      </c>
      <c r="F122" s="572" t="s">
        <v>159</v>
      </c>
      <c r="G122" s="507" t="s">
        <v>420</v>
      </c>
      <c r="H122" s="507" t="s">
        <v>429</v>
      </c>
      <c r="I122" s="507" t="s">
        <v>430</v>
      </c>
      <c r="J122" s="489" t="s">
        <v>44</v>
      </c>
      <c r="K122" s="618" t="s">
        <v>135</v>
      </c>
      <c r="L122" s="505" t="s">
        <v>46</v>
      </c>
      <c r="M122" s="505" t="s">
        <v>59</v>
      </c>
      <c r="N122" s="165" t="s">
        <v>48</v>
      </c>
      <c r="O122" s="505" t="s">
        <v>49</v>
      </c>
      <c r="P122" s="165"/>
      <c r="Q122" s="165"/>
      <c r="R122" s="165">
        <f t="shared" si="1"/>
        <v>46</v>
      </c>
      <c r="S122" s="201">
        <v>29203.0</v>
      </c>
      <c r="T122" s="1452">
        <v>38657.0</v>
      </c>
      <c r="U122" s="874" t="s">
        <v>2005</v>
      </c>
      <c r="V122" s="874" t="s">
        <v>2005</v>
      </c>
      <c r="W122" s="1830" t="b">
        <v>0</v>
      </c>
      <c r="X122" s="1818" t="b">
        <v>0</v>
      </c>
      <c r="Y122" s="1819" t="b">
        <v>1</v>
      </c>
      <c r="Z122" s="1818" t="b">
        <v>0</v>
      </c>
      <c r="AA122" s="1819" t="b">
        <v>1</v>
      </c>
      <c r="AB122" s="1819" t="b">
        <v>1</v>
      </c>
      <c r="AC122" s="1818" t="b">
        <v>0</v>
      </c>
      <c r="AD122" s="1819" t="b">
        <v>1</v>
      </c>
      <c r="AE122" s="1818" t="b">
        <v>0</v>
      </c>
      <c r="AF122" s="1818" t="b">
        <v>0</v>
      </c>
      <c r="AG122" s="506"/>
      <c r="AH122" s="1818"/>
      <c r="AI122" s="1818"/>
      <c r="AJ122" s="1818"/>
      <c r="AK122" s="1818"/>
      <c r="AL122" s="1818"/>
      <c r="AM122" s="1818"/>
      <c r="AN122" s="1818"/>
    </row>
    <row r="123" ht="21.75" customHeight="1">
      <c r="A123" s="8">
        <v>123.0</v>
      </c>
      <c r="B123" s="27" t="s">
        <v>52</v>
      </c>
      <c r="C123" s="71" t="s">
        <v>431</v>
      </c>
      <c r="D123" s="73" t="s">
        <v>432</v>
      </c>
      <c r="E123" s="27">
        <v>2605.0</v>
      </c>
      <c r="F123" s="10" t="s">
        <v>159</v>
      </c>
      <c r="G123" s="39" t="s">
        <v>420</v>
      </c>
      <c r="H123" s="39" t="s">
        <v>429</v>
      </c>
      <c r="I123" s="39" t="s">
        <v>433</v>
      </c>
      <c r="J123" s="22" t="s">
        <v>44</v>
      </c>
      <c r="K123" s="50" t="s">
        <v>135</v>
      </c>
      <c r="L123" s="40" t="s">
        <v>46</v>
      </c>
      <c r="M123" s="40" t="s">
        <v>59</v>
      </c>
      <c r="N123" s="25" t="s">
        <v>48</v>
      </c>
      <c r="O123" s="26" t="s">
        <v>49</v>
      </c>
      <c r="P123" s="27"/>
      <c r="Q123" s="27"/>
      <c r="R123" s="27">
        <f t="shared" si="1"/>
        <v>52</v>
      </c>
      <c r="S123" s="31">
        <v>26750.0</v>
      </c>
      <c r="T123" s="84">
        <v>38657.0</v>
      </c>
      <c r="U123" s="100" t="s">
        <v>2005</v>
      </c>
      <c r="V123" s="100" t="s">
        <v>2005</v>
      </c>
      <c r="W123" s="1820" t="b">
        <v>0</v>
      </c>
      <c r="X123" s="1814" t="b">
        <v>0</v>
      </c>
      <c r="Y123" s="1814" t="b">
        <v>0</v>
      </c>
      <c r="Z123" s="1814" t="b">
        <v>0</v>
      </c>
      <c r="AA123" s="1814" t="b">
        <v>0</v>
      </c>
      <c r="AB123" s="1814" t="b">
        <v>0</v>
      </c>
      <c r="AC123" s="1814" t="b">
        <v>0</v>
      </c>
      <c r="AD123" s="1814" t="b">
        <v>0</v>
      </c>
      <c r="AE123" s="1814" t="b">
        <v>0</v>
      </c>
      <c r="AF123" s="1814" t="b">
        <v>0</v>
      </c>
      <c r="AG123" s="1815"/>
      <c r="AH123" s="1814"/>
      <c r="AI123" s="1814"/>
      <c r="AJ123" s="1814"/>
      <c r="AK123" s="1814"/>
      <c r="AL123" s="1814"/>
      <c r="AM123" s="1814"/>
      <c r="AN123" s="1814"/>
    </row>
    <row r="124" ht="21.75" customHeight="1">
      <c r="A124" s="8">
        <v>124.0</v>
      </c>
      <c r="B124" s="27" t="s">
        <v>52</v>
      </c>
      <c r="C124" s="90" t="s">
        <v>434</v>
      </c>
      <c r="D124" s="73" t="s">
        <v>435</v>
      </c>
      <c r="E124" s="27">
        <v>2625.0</v>
      </c>
      <c r="F124" s="20" t="s">
        <v>255</v>
      </c>
      <c r="G124" s="39" t="s">
        <v>420</v>
      </c>
      <c r="H124" s="128" t="s">
        <v>421</v>
      </c>
      <c r="I124" s="39" t="s">
        <v>421</v>
      </c>
      <c r="J124" s="22" t="s">
        <v>44</v>
      </c>
      <c r="K124" s="50" t="s">
        <v>135</v>
      </c>
      <c r="L124" s="40" t="s">
        <v>102</v>
      </c>
      <c r="M124" s="40" t="s">
        <v>59</v>
      </c>
      <c r="N124" s="25" t="s">
        <v>48</v>
      </c>
      <c r="O124" s="26" t="s">
        <v>49</v>
      </c>
      <c r="P124" s="27"/>
      <c r="Q124" s="27"/>
      <c r="R124" s="27">
        <f t="shared" si="1"/>
        <v>30</v>
      </c>
      <c r="S124" s="31">
        <v>34903.0</v>
      </c>
      <c r="T124" s="84">
        <v>43784.0</v>
      </c>
      <c r="U124" s="126" t="s">
        <v>436</v>
      </c>
      <c r="V124" s="101">
        <v>47288.0</v>
      </c>
      <c r="W124" s="1820" t="b">
        <v>0</v>
      </c>
      <c r="X124" s="1814" t="b">
        <v>0</v>
      </c>
      <c r="Y124" s="1814" t="b">
        <v>0</v>
      </c>
      <c r="Z124" s="1814" t="b">
        <v>0</v>
      </c>
      <c r="AA124" s="1814" t="b">
        <v>0</v>
      </c>
      <c r="AB124" s="1814" t="b">
        <v>0</v>
      </c>
      <c r="AC124" s="1814" t="b">
        <v>0</v>
      </c>
      <c r="AD124" s="1814" t="b">
        <v>0</v>
      </c>
      <c r="AE124" s="1814" t="b">
        <v>0</v>
      </c>
      <c r="AF124" s="1814" t="b">
        <v>0</v>
      </c>
      <c r="AG124" s="1815"/>
      <c r="AH124" s="1814"/>
      <c r="AI124" s="1814"/>
      <c r="AJ124" s="1814"/>
      <c r="AK124" s="1814"/>
      <c r="AL124" s="1814"/>
      <c r="AM124" s="1814"/>
      <c r="AN124" s="1814"/>
    </row>
    <row r="125" ht="21.75" customHeight="1">
      <c r="A125" s="518">
        <v>125.0</v>
      </c>
      <c r="B125" s="165" t="s">
        <v>52</v>
      </c>
      <c r="C125" s="502" t="s">
        <v>437</v>
      </c>
      <c r="D125" s="503" t="s">
        <v>438</v>
      </c>
      <c r="E125" s="165">
        <v>2637.0</v>
      </c>
      <c r="F125" s="572" t="s">
        <v>159</v>
      </c>
      <c r="G125" s="507" t="s">
        <v>420</v>
      </c>
      <c r="H125" s="507" t="s">
        <v>439</v>
      </c>
      <c r="I125" s="507" t="s">
        <v>440</v>
      </c>
      <c r="J125" s="489" t="s">
        <v>44</v>
      </c>
      <c r="K125" s="618" t="s">
        <v>135</v>
      </c>
      <c r="L125" s="505" t="s">
        <v>46</v>
      </c>
      <c r="M125" s="505" t="s">
        <v>59</v>
      </c>
      <c r="N125" s="165" t="s">
        <v>48</v>
      </c>
      <c r="O125" s="505" t="s">
        <v>49</v>
      </c>
      <c r="P125" s="165"/>
      <c r="Q125" s="165"/>
      <c r="R125" s="165">
        <f t="shared" si="1"/>
        <v>42</v>
      </c>
      <c r="S125" s="201">
        <v>30483.0</v>
      </c>
      <c r="T125" s="1452">
        <v>40210.0</v>
      </c>
      <c r="U125" s="874" t="s">
        <v>2005</v>
      </c>
      <c r="V125" s="874" t="s">
        <v>2005</v>
      </c>
      <c r="W125" s="1830" t="b">
        <v>0</v>
      </c>
      <c r="X125" s="1818" t="b">
        <v>0</v>
      </c>
      <c r="Y125" s="1818" t="b">
        <v>0</v>
      </c>
      <c r="Z125" s="1818" t="b">
        <v>0</v>
      </c>
      <c r="AA125" s="1818" t="b">
        <v>0</v>
      </c>
      <c r="AB125" s="1818" t="b">
        <v>0</v>
      </c>
      <c r="AC125" s="1818" t="b">
        <v>0</v>
      </c>
      <c r="AD125" s="1818" t="b">
        <v>0</v>
      </c>
      <c r="AE125" s="1818" t="b">
        <v>0</v>
      </c>
      <c r="AF125" s="1818" t="b">
        <v>0</v>
      </c>
      <c r="AG125" s="506"/>
      <c r="AH125" s="1818"/>
      <c r="AI125" s="1818"/>
      <c r="AJ125" s="1818"/>
      <c r="AK125" s="1818"/>
      <c r="AL125" s="1818"/>
      <c r="AM125" s="1818"/>
      <c r="AN125" s="1818"/>
    </row>
    <row r="126" ht="21.75" customHeight="1">
      <c r="A126" s="518">
        <v>126.0</v>
      </c>
      <c r="B126" s="165" t="s">
        <v>52</v>
      </c>
      <c r="C126" s="502" t="s">
        <v>441</v>
      </c>
      <c r="D126" s="503" t="s">
        <v>442</v>
      </c>
      <c r="E126" s="165">
        <v>2638.0</v>
      </c>
      <c r="F126" s="572" t="s">
        <v>159</v>
      </c>
      <c r="G126" s="507" t="s">
        <v>420</v>
      </c>
      <c r="H126" s="507" t="s">
        <v>439</v>
      </c>
      <c r="I126" s="507" t="s">
        <v>443</v>
      </c>
      <c r="J126" s="489" t="s">
        <v>44</v>
      </c>
      <c r="K126" s="618" t="s">
        <v>135</v>
      </c>
      <c r="L126" s="505" t="s">
        <v>46</v>
      </c>
      <c r="M126" s="505" t="s">
        <v>59</v>
      </c>
      <c r="N126" s="165" t="s">
        <v>48</v>
      </c>
      <c r="O126" s="505" t="s">
        <v>49</v>
      </c>
      <c r="P126" s="165"/>
      <c r="Q126" s="165"/>
      <c r="R126" s="165">
        <f t="shared" si="1"/>
        <v>46</v>
      </c>
      <c r="S126" s="201">
        <v>29227.0</v>
      </c>
      <c r="T126" s="1452">
        <v>40210.0</v>
      </c>
      <c r="U126" s="874" t="s">
        <v>2005</v>
      </c>
      <c r="V126" s="874" t="s">
        <v>2005</v>
      </c>
      <c r="W126" s="1830" t="b">
        <v>0</v>
      </c>
      <c r="X126" s="1818" t="b">
        <v>0</v>
      </c>
      <c r="Y126" s="1819" t="b">
        <v>1</v>
      </c>
      <c r="Z126" s="1818" t="b">
        <v>0</v>
      </c>
      <c r="AA126" s="1818" t="b">
        <v>0</v>
      </c>
      <c r="AB126" s="1819" t="b">
        <v>1</v>
      </c>
      <c r="AC126" s="1818" t="b">
        <v>0</v>
      </c>
      <c r="AD126" s="1819" t="b">
        <v>1</v>
      </c>
      <c r="AE126" s="1819" t="b">
        <v>0</v>
      </c>
      <c r="AF126" s="1819" t="b">
        <v>0</v>
      </c>
      <c r="AG126" s="640"/>
      <c r="AH126" s="1819"/>
      <c r="AI126" s="1819"/>
      <c r="AJ126" s="1819"/>
      <c r="AK126" s="1819"/>
      <c r="AL126" s="1819"/>
      <c r="AM126" s="1819"/>
      <c r="AN126" s="1819"/>
    </row>
    <row r="127" ht="21.75" customHeight="1">
      <c r="A127" s="8">
        <v>127.0</v>
      </c>
      <c r="B127" s="27" t="s">
        <v>52</v>
      </c>
      <c r="C127" s="71" t="s">
        <v>444</v>
      </c>
      <c r="D127" s="73" t="s">
        <v>445</v>
      </c>
      <c r="E127" s="6">
        <v>2678.0</v>
      </c>
      <c r="F127" s="10" t="s">
        <v>159</v>
      </c>
      <c r="G127" s="39" t="s">
        <v>420</v>
      </c>
      <c r="H127" s="39" t="s">
        <v>429</v>
      </c>
      <c r="I127" s="39" t="s">
        <v>446</v>
      </c>
      <c r="J127" s="22" t="s">
        <v>44</v>
      </c>
      <c r="K127" s="50" t="s">
        <v>135</v>
      </c>
      <c r="L127" s="40" t="s">
        <v>46</v>
      </c>
      <c r="M127" s="40" t="s">
        <v>59</v>
      </c>
      <c r="N127" s="25" t="s">
        <v>48</v>
      </c>
      <c r="O127" s="26" t="s">
        <v>49</v>
      </c>
      <c r="P127" s="27"/>
      <c r="Q127" s="27"/>
      <c r="R127" s="27">
        <f t="shared" si="1"/>
        <v>37</v>
      </c>
      <c r="S127" s="31">
        <v>32320.0</v>
      </c>
      <c r="T127" s="84">
        <v>41061.0</v>
      </c>
      <c r="U127" s="100" t="s">
        <v>2005</v>
      </c>
      <c r="V127" s="100" t="s">
        <v>2005</v>
      </c>
      <c r="W127" s="1820" t="b">
        <v>0</v>
      </c>
      <c r="X127" s="1814" t="b">
        <v>0</v>
      </c>
      <c r="Y127" s="1814" t="b">
        <v>0</v>
      </c>
      <c r="Z127" s="1814" t="b">
        <v>0</v>
      </c>
      <c r="AA127" s="1814" t="b">
        <v>0</v>
      </c>
      <c r="AB127" s="1814" t="b">
        <v>0</v>
      </c>
      <c r="AC127" s="1814" t="b">
        <v>0</v>
      </c>
      <c r="AD127" s="1814" t="b">
        <v>0</v>
      </c>
      <c r="AE127" s="1814" t="b">
        <v>0</v>
      </c>
      <c r="AF127" s="1814" t="b">
        <v>0</v>
      </c>
      <c r="AG127" s="1815"/>
      <c r="AH127" s="1814"/>
      <c r="AI127" s="1814"/>
      <c r="AJ127" s="1814"/>
      <c r="AK127" s="1814"/>
      <c r="AL127" s="1814"/>
      <c r="AM127" s="1814"/>
      <c r="AN127" s="1814"/>
    </row>
    <row r="128" ht="21.75" customHeight="1">
      <c r="A128" s="518">
        <v>128.0</v>
      </c>
      <c r="B128" s="165" t="s">
        <v>52</v>
      </c>
      <c r="C128" s="502" t="s">
        <v>447</v>
      </c>
      <c r="D128" s="503" t="s">
        <v>448</v>
      </c>
      <c r="E128" s="483">
        <v>2679.0</v>
      </c>
      <c r="F128" s="572" t="s">
        <v>159</v>
      </c>
      <c r="G128" s="507" t="s">
        <v>420</v>
      </c>
      <c r="H128" s="507" t="s">
        <v>439</v>
      </c>
      <c r="I128" s="507" t="s">
        <v>443</v>
      </c>
      <c r="J128" s="489" t="s">
        <v>44</v>
      </c>
      <c r="K128" s="618" t="s">
        <v>135</v>
      </c>
      <c r="L128" s="505" t="s">
        <v>46</v>
      </c>
      <c r="M128" s="505" t="s">
        <v>59</v>
      </c>
      <c r="N128" s="165" t="s">
        <v>48</v>
      </c>
      <c r="O128" s="505" t="s">
        <v>49</v>
      </c>
      <c r="P128" s="165"/>
      <c r="Q128" s="165"/>
      <c r="R128" s="165">
        <f t="shared" si="1"/>
        <v>30</v>
      </c>
      <c r="S128" s="201">
        <v>34841.0</v>
      </c>
      <c r="T128" s="1452">
        <v>43633.0</v>
      </c>
      <c r="U128" s="874" t="s">
        <v>2005</v>
      </c>
      <c r="V128" s="874" t="s">
        <v>2005</v>
      </c>
      <c r="W128" s="1830" t="b">
        <v>0</v>
      </c>
      <c r="X128" s="1818" t="b">
        <v>0</v>
      </c>
      <c r="Y128" s="1819" t="b">
        <v>1</v>
      </c>
      <c r="Z128" s="1818" t="b">
        <v>0</v>
      </c>
      <c r="AA128" s="1818" t="b">
        <v>0</v>
      </c>
      <c r="AB128" s="1818" t="b">
        <v>0</v>
      </c>
      <c r="AC128" s="1818" t="b">
        <v>0</v>
      </c>
      <c r="AD128" s="1818" t="b">
        <v>0</v>
      </c>
      <c r="AE128" s="1818" t="b">
        <v>0</v>
      </c>
      <c r="AF128" s="1818" t="b">
        <v>0</v>
      </c>
      <c r="AG128" s="506"/>
      <c r="AH128" s="1818"/>
      <c r="AI128" s="1818"/>
      <c r="AJ128" s="1818"/>
      <c r="AK128" s="1818"/>
      <c r="AL128" s="1818"/>
      <c r="AM128" s="1818"/>
      <c r="AN128" s="1818"/>
    </row>
    <row r="129" ht="21.75" customHeight="1">
      <c r="A129" s="8">
        <v>129.0</v>
      </c>
      <c r="B129" s="27" t="s">
        <v>52</v>
      </c>
      <c r="C129" s="71" t="s">
        <v>449</v>
      </c>
      <c r="D129" s="73" t="s">
        <v>450</v>
      </c>
      <c r="E129" s="6">
        <v>2683.0</v>
      </c>
      <c r="F129" s="10" t="s">
        <v>159</v>
      </c>
      <c r="G129" s="39" t="s">
        <v>420</v>
      </c>
      <c r="H129" s="39" t="s">
        <v>439</v>
      </c>
      <c r="I129" s="39" t="s">
        <v>443</v>
      </c>
      <c r="J129" s="22" t="s">
        <v>44</v>
      </c>
      <c r="K129" s="50" t="s">
        <v>135</v>
      </c>
      <c r="L129" s="40" t="s">
        <v>46</v>
      </c>
      <c r="M129" s="40" t="s">
        <v>59</v>
      </c>
      <c r="N129" s="25" t="s">
        <v>48</v>
      </c>
      <c r="O129" s="26" t="s">
        <v>49</v>
      </c>
      <c r="P129" s="27"/>
      <c r="Q129" s="27"/>
      <c r="R129" s="27">
        <f t="shared" si="1"/>
        <v>39</v>
      </c>
      <c r="S129" s="31">
        <v>31785.0</v>
      </c>
      <c r="T129" s="84">
        <v>41153.0</v>
      </c>
      <c r="U129" s="100" t="s">
        <v>2005</v>
      </c>
      <c r="V129" s="100" t="s">
        <v>2005</v>
      </c>
      <c r="W129" s="1820" t="b">
        <v>0</v>
      </c>
      <c r="X129" s="1814" t="b">
        <v>0</v>
      </c>
      <c r="Y129" s="1814" t="b">
        <v>0</v>
      </c>
      <c r="Z129" s="1814" t="b">
        <v>0</v>
      </c>
      <c r="AA129" s="1814" t="b">
        <v>0</v>
      </c>
      <c r="AB129" s="1814" t="b">
        <v>0</v>
      </c>
      <c r="AC129" s="1814" t="b">
        <v>0</v>
      </c>
      <c r="AD129" s="1814" t="b">
        <v>0</v>
      </c>
      <c r="AE129" s="1814" t="b">
        <v>0</v>
      </c>
      <c r="AF129" s="1814" t="b">
        <v>0</v>
      </c>
      <c r="AG129" s="1815"/>
      <c r="AH129" s="1814"/>
      <c r="AI129" s="1814"/>
      <c r="AJ129" s="1814"/>
      <c r="AK129" s="1814"/>
      <c r="AL129" s="1814"/>
      <c r="AM129" s="1814"/>
      <c r="AN129" s="1814"/>
    </row>
    <row r="130" ht="21.75" customHeight="1">
      <c r="A130" s="518">
        <v>130.0</v>
      </c>
      <c r="B130" s="165" t="s">
        <v>52</v>
      </c>
      <c r="C130" s="515" t="s">
        <v>451</v>
      </c>
      <c r="D130" s="516" t="s">
        <v>452</v>
      </c>
      <c r="E130" s="505">
        <v>2700.0</v>
      </c>
      <c r="F130" s="572" t="s">
        <v>159</v>
      </c>
      <c r="G130" s="507" t="s">
        <v>420</v>
      </c>
      <c r="H130" s="507" t="s">
        <v>453</v>
      </c>
      <c r="I130" s="507" t="s">
        <v>454</v>
      </c>
      <c r="J130" s="489" t="s">
        <v>44</v>
      </c>
      <c r="K130" s="618" t="s">
        <v>135</v>
      </c>
      <c r="L130" s="505" t="s">
        <v>46</v>
      </c>
      <c r="M130" s="505" t="s">
        <v>59</v>
      </c>
      <c r="N130" s="518" t="s">
        <v>60</v>
      </c>
      <c r="O130" s="505" t="s">
        <v>61</v>
      </c>
      <c r="P130" s="505" t="s">
        <v>6836</v>
      </c>
      <c r="Q130" s="505" t="s">
        <v>6448</v>
      </c>
      <c r="R130" s="165">
        <f t="shared" si="1"/>
        <v>31</v>
      </c>
      <c r="S130" s="1831">
        <v>34701.0</v>
      </c>
      <c r="T130" s="1832">
        <v>45323.0</v>
      </c>
      <c r="U130" s="874" t="s">
        <v>2005</v>
      </c>
      <c r="V130" s="874" t="s">
        <v>2005</v>
      </c>
      <c r="W130" s="1830" t="b">
        <v>0</v>
      </c>
      <c r="X130" s="1818" t="b">
        <v>0</v>
      </c>
      <c r="Y130" s="1818" t="b">
        <v>0</v>
      </c>
      <c r="Z130" s="1819" t="b">
        <v>1</v>
      </c>
      <c r="AA130" s="1819" t="b">
        <v>1</v>
      </c>
      <c r="AB130" s="1819" t="b">
        <v>1</v>
      </c>
      <c r="AC130" s="1818" t="b">
        <v>0</v>
      </c>
      <c r="AD130" s="1819" t="b">
        <v>1</v>
      </c>
      <c r="AE130" s="1818" t="b">
        <v>0</v>
      </c>
      <c r="AF130" s="1818" t="b">
        <v>0</v>
      </c>
      <c r="AG130" s="640" t="s">
        <v>6831</v>
      </c>
      <c r="AH130" s="1836"/>
      <c r="AI130" s="1836"/>
      <c r="AJ130" s="1836"/>
      <c r="AK130" s="1836"/>
      <c r="AL130" s="1836"/>
      <c r="AM130" s="1836"/>
      <c r="AN130" s="1836"/>
    </row>
    <row r="131" ht="21.75" customHeight="1">
      <c r="A131" s="518">
        <v>131.0</v>
      </c>
      <c r="B131" s="165" t="s">
        <v>52</v>
      </c>
      <c r="C131" s="502" t="s">
        <v>455</v>
      </c>
      <c r="D131" s="503" t="s">
        <v>456</v>
      </c>
      <c r="E131" s="165">
        <v>2709.0</v>
      </c>
      <c r="F131" s="507" t="s">
        <v>202</v>
      </c>
      <c r="G131" s="507" t="s">
        <v>420</v>
      </c>
      <c r="H131" s="507" t="s">
        <v>457</v>
      </c>
      <c r="I131" s="507" t="s">
        <v>457</v>
      </c>
      <c r="J131" s="489" t="s">
        <v>44</v>
      </c>
      <c r="K131" s="618" t="s">
        <v>135</v>
      </c>
      <c r="L131" s="505" t="s">
        <v>172</v>
      </c>
      <c r="M131" s="505" t="s">
        <v>59</v>
      </c>
      <c r="N131" s="518" t="s">
        <v>218</v>
      </c>
      <c r="O131" s="505" t="s">
        <v>174</v>
      </c>
      <c r="P131" s="505" t="s">
        <v>6837</v>
      </c>
      <c r="Q131" s="505" t="s">
        <v>6826</v>
      </c>
      <c r="R131" s="165">
        <f t="shared" si="1"/>
        <v>47</v>
      </c>
      <c r="S131" s="201">
        <v>28746.0</v>
      </c>
      <c r="T131" s="1452">
        <v>41276.0</v>
      </c>
      <c r="U131" s="874" t="s">
        <v>2005</v>
      </c>
      <c r="V131" s="874" t="s">
        <v>2005</v>
      </c>
      <c r="W131" s="1817" t="b">
        <v>0</v>
      </c>
      <c r="X131" s="1818" t="b">
        <v>0</v>
      </c>
      <c r="Y131" s="1819" t="b">
        <v>1</v>
      </c>
      <c r="Z131" s="1819" t="b">
        <v>1</v>
      </c>
      <c r="AA131" s="1819" t="b">
        <v>1</v>
      </c>
      <c r="AB131" s="1819" t="b">
        <v>1</v>
      </c>
      <c r="AC131" s="1818" t="b">
        <v>0</v>
      </c>
      <c r="AD131" s="1819" t="b">
        <v>1</v>
      </c>
      <c r="AE131" s="1818" t="b">
        <v>0</v>
      </c>
      <c r="AF131" s="1818" t="b">
        <v>0</v>
      </c>
      <c r="AG131" s="506"/>
      <c r="AH131" s="1818"/>
      <c r="AI131" s="1818"/>
      <c r="AJ131" s="1818"/>
      <c r="AK131" s="1818"/>
      <c r="AL131" s="1818"/>
      <c r="AM131" s="1818"/>
      <c r="AN131" s="1818"/>
    </row>
    <row r="132" ht="21.75" customHeight="1">
      <c r="A132" s="518">
        <v>132.0</v>
      </c>
      <c r="B132" s="165" t="s">
        <v>52</v>
      </c>
      <c r="C132" s="484" t="s">
        <v>458</v>
      </c>
      <c r="D132" s="485" t="s">
        <v>459</v>
      </c>
      <c r="E132" s="483">
        <v>2724.0</v>
      </c>
      <c r="F132" s="572" t="s">
        <v>159</v>
      </c>
      <c r="G132" s="507" t="s">
        <v>420</v>
      </c>
      <c r="H132" s="507" t="s">
        <v>439</v>
      </c>
      <c r="I132" s="507" t="s">
        <v>443</v>
      </c>
      <c r="J132" s="489" t="s">
        <v>44</v>
      </c>
      <c r="K132" s="618" t="s">
        <v>135</v>
      </c>
      <c r="L132" s="505" t="s">
        <v>46</v>
      </c>
      <c r="M132" s="505" t="s">
        <v>59</v>
      </c>
      <c r="N132" s="165" t="s">
        <v>48</v>
      </c>
      <c r="O132" s="505" t="s">
        <v>49</v>
      </c>
      <c r="P132" s="165"/>
      <c r="Q132" s="165"/>
      <c r="R132" s="165">
        <f t="shared" si="1"/>
        <v>33</v>
      </c>
      <c r="S132" s="201">
        <v>33837.0</v>
      </c>
      <c r="T132" s="1452">
        <v>42901.0</v>
      </c>
      <c r="U132" s="874" t="s">
        <v>2005</v>
      </c>
      <c r="V132" s="874" t="s">
        <v>2005</v>
      </c>
      <c r="W132" s="1830" t="b">
        <v>0</v>
      </c>
      <c r="X132" s="1818" t="b">
        <v>0</v>
      </c>
      <c r="Y132" s="1819" t="b">
        <v>1</v>
      </c>
      <c r="Z132" s="1818" t="b">
        <v>0</v>
      </c>
      <c r="AA132" s="1818" t="b">
        <v>0</v>
      </c>
      <c r="AB132" s="1818" t="b">
        <v>0</v>
      </c>
      <c r="AC132" s="1818" t="b">
        <v>0</v>
      </c>
      <c r="AD132" s="1818" t="b">
        <v>0</v>
      </c>
      <c r="AE132" s="1818" t="b">
        <v>0</v>
      </c>
      <c r="AF132" s="1818" t="b">
        <v>0</v>
      </c>
      <c r="AG132" s="506"/>
      <c r="AH132" s="1818"/>
      <c r="AI132" s="1818"/>
      <c r="AJ132" s="1818"/>
      <c r="AK132" s="1818"/>
      <c r="AL132" s="1818"/>
      <c r="AM132" s="1818"/>
      <c r="AN132" s="1818"/>
    </row>
    <row r="133" ht="21.75" customHeight="1">
      <c r="A133" s="8">
        <v>133.0</v>
      </c>
      <c r="B133" s="26" t="s">
        <v>52</v>
      </c>
      <c r="C133" s="94" t="s">
        <v>460</v>
      </c>
      <c r="D133" s="76" t="s">
        <v>461</v>
      </c>
      <c r="E133" s="8">
        <v>2954.0</v>
      </c>
      <c r="F133" s="10" t="s">
        <v>159</v>
      </c>
      <c r="G133" s="39" t="s">
        <v>420</v>
      </c>
      <c r="H133" s="39" t="s">
        <v>439</v>
      </c>
      <c r="I133" s="39" t="s">
        <v>443</v>
      </c>
      <c r="J133" s="22" t="s">
        <v>44</v>
      </c>
      <c r="K133" s="50" t="s">
        <v>135</v>
      </c>
      <c r="L133" s="40" t="s">
        <v>46</v>
      </c>
      <c r="M133" s="40" t="s">
        <v>59</v>
      </c>
      <c r="N133" s="25" t="s">
        <v>48</v>
      </c>
      <c r="O133" s="26" t="s">
        <v>49</v>
      </c>
      <c r="P133" s="27"/>
      <c r="Q133" s="27"/>
      <c r="R133" s="27">
        <f t="shared" si="1"/>
        <v>25</v>
      </c>
      <c r="S133" s="77">
        <v>36845.0</v>
      </c>
      <c r="T133" s="78">
        <v>45580.0</v>
      </c>
      <c r="U133" s="100" t="s">
        <v>2005</v>
      </c>
      <c r="V133" s="100" t="s">
        <v>2005</v>
      </c>
      <c r="W133" s="1820" t="b">
        <v>0</v>
      </c>
      <c r="X133" s="1814" t="b">
        <v>0</v>
      </c>
      <c r="Y133" s="1814" t="b">
        <v>0</v>
      </c>
      <c r="Z133" s="1814" t="b">
        <v>0</v>
      </c>
      <c r="AA133" s="1814" t="b">
        <v>0</v>
      </c>
      <c r="AB133" s="1814" t="b">
        <v>0</v>
      </c>
      <c r="AC133" s="1814" t="b">
        <v>0</v>
      </c>
      <c r="AD133" s="1814" t="b">
        <v>0</v>
      </c>
      <c r="AE133" s="1814" t="b">
        <v>0</v>
      </c>
      <c r="AF133" s="1814" t="b">
        <v>0</v>
      </c>
      <c r="AG133" s="1815"/>
      <c r="AH133" s="1814"/>
      <c r="AI133" s="1814"/>
      <c r="AJ133" s="1814"/>
      <c r="AK133" s="1814"/>
      <c r="AL133" s="1814"/>
      <c r="AM133" s="1814"/>
      <c r="AN133" s="1814"/>
    </row>
    <row r="134" ht="21.75" customHeight="1">
      <c r="A134" s="8">
        <v>134.0</v>
      </c>
      <c r="B134" s="26" t="s">
        <v>52</v>
      </c>
      <c r="C134" s="94" t="s">
        <v>462</v>
      </c>
      <c r="D134" s="76" t="s">
        <v>463</v>
      </c>
      <c r="E134" s="8">
        <v>2965.0</v>
      </c>
      <c r="F134" s="20" t="s">
        <v>402</v>
      </c>
      <c r="G134" s="39" t="s">
        <v>420</v>
      </c>
      <c r="H134" s="39" t="s">
        <v>453</v>
      </c>
      <c r="I134" s="39" t="s">
        <v>454</v>
      </c>
      <c r="J134" s="22" t="s">
        <v>44</v>
      </c>
      <c r="K134" s="50" t="s">
        <v>135</v>
      </c>
      <c r="L134" s="26" t="s">
        <v>403</v>
      </c>
      <c r="M134" s="40" t="s">
        <v>59</v>
      </c>
      <c r="N134" s="26" t="s">
        <v>404</v>
      </c>
      <c r="O134" s="26" t="s">
        <v>405</v>
      </c>
      <c r="P134" s="27"/>
      <c r="Q134" s="27"/>
      <c r="R134" s="27">
        <f t="shared" si="1"/>
        <v>34</v>
      </c>
      <c r="S134" s="77">
        <v>33649.0</v>
      </c>
      <c r="T134" s="78">
        <v>45323.0</v>
      </c>
      <c r="U134" s="100" t="s">
        <v>2005</v>
      </c>
      <c r="V134" s="100" t="s">
        <v>2005</v>
      </c>
      <c r="W134" s="1820" t="b">
        <v>0</v>
      </c>
      <c r="X134" s="1814" t="b">
        <v>0</v>
      </c>
      <c r="Y134" s="1814" t="b">
        <v>0</v>
      </c>
      <c r="Z134" s="1814" t="b">
        <v>0</v>
      </c>
      <c r="AA134" s="1814" t="b">
        <v>0</v>
      </c>
      <c r="AB134" s="1814" t="b">
        <v>0</v>
      </c>
      <c r="AC134" s="1814" t="b">
        <v>0</v>
      </c>
      <c r="AD134" s="1814" t="b">
        <v>0</v>
      </c>
      <c r="AE134" s="1814" t="b">
        <v>0</v>
      </c>
      <c r="AF134" s="1814" t="b">
        <v>0</v>
      </c>
      <c r="AG134" s="1815"/>
      <c r="AH134" s="1814"/>
      <c r="AI134" s="1814"/>
      <c r="AJ134" s="1814"/>
      <c r="AK134" s="1814"/>
      <c r="AL134" s="1814"/>
      <c r="AM134" s="1814"/>
      <c r="AN134" s="1814"/>
    </row>
    <row r="135" ht="21.75" customHeight="1">
      <c r="A135" s="8">
        <v>135.0</v>
      </c>
      <c r="B135" s="27" t="s">
        <v>52</v>
      </c>
      <c r="C135" s="129" t="s">
        <v>464</v>
      </c>
      <c r="D135" s="19" t="s">
        <v>465</v>
      </c>
      <c r="E135" s="6">
        <v>3008.0</v>
      </c>
      <c r="F135" s="10" t="s">
        <v>159</v>
      </c>
      <c r="G135" s="39" t="s">
        <v>420</v>
      </c>
      <c r="H135" s="39" t="s">
        <v>439</v>
      </c>
      <c r="I135" s="39" t="s">
        <v>443</v>
      </c>
      <c r="J135" s="22" t="s">
        <v>44</v>
      </c>
      <c r="K135" s="50" t="s">
        <v>135</v>
      </c>
      <c r="L135" s="40" t="s">
        <v>46</v>
      </c>
      <c r="M135" s="40" t="s">
        <v>59</v>
      </c>
      <c r="N135" s="25" t="s">
        <v>48</v>
      </c>
      <c r="O135" s="26" t="s">
        <v>49</v>
      </c>
      <c r="P135" s="27"/>
      <c r="Q135" s="27"/>
      <c r="R135" s="27">
        <f t="shared" si="1"/>
        <v>36</v>
      </c>
      <c r="S135" s="31">
        <v>32700.0</v>
      </c>
      <c r="T135" s="84">
        <v>41960.0</v>
      </c>
      <c r="U135" s="100" t="s">
        <v>2005</v>
      </c>
      <c r="V135" s="100" t="s">
        <v>2005</v>
      </c>
      <c r="W135" s="1820" t="b">
        <v>0</v>
      </c>
      <c r="X135" s="1814" t="b">
        <v>0</v>
      </c>
      <c r="Y135" s="1814" t="b">
        <v>0</v>
      </c>
      <c r="Z135" s="1814" t="b">
        <v>0</v>
      </c>
      <c r="AA135" s="1814" t="b">
        <v>0</v>
      </c>
      <c r="AB135" s="1814" t="b">
        <v>0</v>
      </c>
      <c r="AC135" s="1814" t="b">
        <v>0</v>
      </c>
      <c r="AD135" s="1814" t="b">
        <v>0</v>
      </c>
      <c r="AE135" s="1814" t="b">
        <v>0</v>
      </c>
      <c r="AF135" s="1814" t="b">
        <v>0</v>
      </c>
      <c r="AG135" s="1815"/>
      <c r="AH135" s="1814"/>
      <c r="AI135" s="1814"/>
      <c r="AJ135" s="1814"/>
      <c r="AK135" s="1814"/>
      <c r="AL135" s="1814"/>
      <c r="AM135" s="1814"/>
      <c r="AN135" s="1814"/>
    </row>
    <row r="136" ht="21.75" customHeight="1">
      <c r="A136" s="518">
        <v>136.0</v>
      </c>
      <c r="B136" s="165" t="s">
        <v>52</v>
      </c>
      <c r="C136" s="542" t="s">
        <v>466</v>
      </c>
      <c r="D136" s="485" t="s">
        <v>467</v>
      </c>
      <c r="E136" s="483">
        <v>3009.0</v>
      </c>
      <c r="F136" s="507" t="s">
        <v>56</v>
      </c>
      <c r="G136" s="507" t="s">
        <v>420</v>
      </c>
      <c r="H136" s="507" t="s">
        <v>457</v>
      </c>
      <c r="I136" s="507" t="s">
        <v>457</v>
      </c>
      <c r="J136" s="489" t="s">
        <v>44</v>
      </c>
      <c r="K136" s="618" t="s">
        <v>135</v>
      </c>
      <c r="L136" s="505" t="s">
        <v>46</v>
      </c>
      <c r="M136" s="505" t="s">
        <v>59</v>
      </c>
      <c r="N136" s="165" t="s">
        <v>48</v>
      </c>
      <c r="O136" s="505" t="s">
        <v>49</v>
      </c>
      <c r="P136" s="165"/>
      <c r="Q136" s="165"/>
      <c r="R136" s="165">
        <f t="shared" si="1"/>
        <v>37</v>
      </c>
      <c r="S136" s="201">
        <v>32472.0</v>
      </c>
      <c r="T136" s="1452">
        <v>43313.0</v>
      </c>
      <c r="U136" s="874" t="s">
        <v>2005</v>
      </c>
      <c r="V136" s="874" t="s">
        <v>2005</v>
      </c>
      <c r="W136" s="1830" t="b">
        <v>0</v>
      </c>
      <c r="X136" s="1818" t="b">
        <v>0</v>
      </c>
      <c r="Y136" s="1819" t="b">
        <v>1</v>
      </c>
      <c r="Z136" s="1818" t="b">
        <v>0</v>
      </c>
      <c r="AA136" s="1818" t="b">
        <v>0</v>
      </c>
      <c r="AB136" s="1818" t="b">
        <v>0</v>
      </c>
      <c r="AC136" s="1818" t="b">
        <v>0</v>
      </c>
      <c r="AD136" s="1818" t="b">
        <v>0</v>
      </c>
      <c r="AE136" s="1818" t="b">
        <v>0</v>
      </c>
      <c r="AF136" s="1818" t="b">
        <v>0</v>
      </c>
      <c r="AG136" s="506"/>
      <c r="AH136" s="1818"/>
      <c r="AI136" s="1818"/>
      <c r="AJ136" s="1818"/>
      <c r="AK136" s="1818"/>
      <c r="AL136" s="1818"/>
      <c r="AM136" s="1818"/>
      <c r="AN136" s="1818"/>
    </row>
    <row r="137" ht="21.75" customHeight="1">
      <c r="A137" s="518">
        <v>137.0</v>
      </c>
      <c r="B137" s="505" t="s">
        <v>52</v>
      </c>
      <c r="C137" s="540" t="s">
        <v>468</v>
      </c>
      <c r="D137" s="521" t="s">
        <v>469</v>
      </c>
      <c r="E137" s="518">
        <v>3022.0</v>
      </c>
      <c r="F137" s="572" t="s">
        <v>159</v>
      </c>
      <c r="G137" s="507" t="s">
        <v>420</v>
      </c>
      <c r="H137" s="507" t="s">
        <v>439</v>
      </c>
      <c r="I137" s="507" t="s">
        <v>443</v>
      </c>
      <c r="J137" s="489" t="s">
        <v>44</v>
      </c>
      <c r="K137" s="618" t="s">
        <v>135</v>
      </c>
      <c r="L137" s="505" t="s">
        <v>46</v>
      </c>
      <c r="M137" s="505" t="s">
        <v>59</v>
      </c>
      <c r="N137" s="165" t="s">
        <v>48</v>
      </c>
      <c r="O137" s="505" t="s">
        <v>49</v>
      </c>
      <c r="P137" s="165"/>
      <c r="Q137" s="165"/>
      <c r="R137" s="165">
        <f t="shared" si="1"/>
        <v>28</v>
      </c>
      <c r="S137" s="1831">
        <v>35792.0</v>
      </c>
      <c r="T137" s="1837">
        <v>45047.0</v>
      </c>
      <c r="U137" s="874" t="s">
        <v>2005</v>
      </c>
      <c r="V137" s="874" t="s">
        <v>2005</v>
      </c>
      <c r="W137" s="1830" t="b">
        <v>0</v>
      </c>
      <c r="X137" s="1818" t="b">
        <v>0</v>
      </c>
      <c r="Y137" s="1819" t="b">
        <v>1</v>
      </c>
      <c r="Z137" s="1818" t="b">
        <v>0</v>
      </c>
      <c r="AA137" s="1819" t="b">
        <v>1</v>
      </c>
      <c r="AB137" s="1819" t="b">
        <v>1</v>
      </c>
      <c r="AC137" s="1818" t="b">
        <v>0</v>
      </c>
      <c r="AD137" s="1819" t="b">
        <v>1</v>
      </c>
      <c r="AE137" s="1818" t="b">
        <v>0</v>
      </c>
      <c r="AF137" s="1818" t="b">
        <v>0</v>
      </c>
      <c r="AG137" s="506"/>
      <c r="AH137" s="1818"/>
      <c r="AI137" s="1818"/>
      <c r="AJ137" s="1818"/>
      <c r="AK137" s="1818"/>
      <c r="AL137" s="1818"/>
      <c r="AM137" s="1818"/>
      <c r="AN137" s="1818"/>
    </row>
    <row r="138" ht="21.75" customHeight="1">
      <c r="A138" s="518">
        <v>138.0</v>
      </c>
      <c r="B138" s="483" t="s">
        <v>52</v>
      </c>
      <c r="C138" s="1875" t="s">
        <v>470</v>
      </c>
      <c r="D138" s="1875" t="s">
        <v>471</v>
      </c>
      <c r="E138" s="505">
        <v>3032.0</v>
      </c>
      <c r="F138" s="488" t="s">
        <v>255</v>
      </c>
      <c r="G138" s="507" t="s">
        <v>420</v>
      </c>
      <c r="H138" s="488" t="s">
        <v>421</v>
      </c>
      <c r="I138" s="488" t="s">
        <v>421</v>
      </c>
      <c r="J138" s="489" t="s">
        <v>44</v>
      </c>
      <c r="K138" s="618" t="s">
        <v>135</v>
      </c>
      <c r="L138" s="505" t="s">
        <v>102</v>
      </c>
      <c r="M138" s="505" t="s">
        <v>59</v>
      </c>
      <c r="N138" s="165" t="s">
        <v>48</v>
      </c>
      <c r="O138" s="505" t="s">
        <v>49</v>
      </c>
      <c r="P138" s="165"/>
      <c r="Q138" s="165"/>
      <c r="R138" s="165">
        <f t="shared" si="1"/>
        <v>31</v>
      </c>
      <c r="S138" s="1831">
        <v>34701.0</v>
      </c>
      <c r="T138" s="1832">
        <v>45215.0</v>
      </c>
      <c r="U138" s="874" t="s">
        <v>472</v>
      </c>
      <c r="V138" s="301">
        <v>46525.0</v>
      </c>
      <c r="W138" s="1830" t="b">
        <v>1</v>
      </c>
      <c r="X138" s="1818" t="b">
        <v>0</v>
      </c>
      <c r="Y138" s="1819" t="b">
        <v>1</v>
      </c>
      <c r="Z138" s="1818" t="b">
        <v>0</v>
      </c>
      <c r="AA138" s="1819" t="b">
        <v>1</v>
      </c>
      <c r="AB138" s="1819" t="b">
        <v>1</v>
      </c>
      <c r="AC138" s="1818" t="b">
        <v>0</v>
      </c>
      <c r="AD138" s="1819" t="b">
        <v>1</v>
      </c>
      <c r="AE138" s="1818" t="b">
        <v>0</v>
      </c>
      <c r="AF138" s="1818" t="b">
        <v>0</v>
      </c>
      <c r="AG138" s="506"/>
      <c r="AH138" s="1818"/>
      <c r="AI138" s="1818"/>
      <c r="AJ138" s="1818"/>
      <c r="AK138" s="1818"/>
      <c r="AL138" s="1818"/>
      <c r="AM138" s="1818"/>
      <c r="AN138" s="1818"/>
    </row>
    <row r="139" ht="21.75" customHeight="1">
      <c r="A139" s="8">
        <v>139.0</v>
      </c>
      <c r="B139" s="27" t="s">
        <v>52</v>
      </c>
      <c r="C139" s="129" t="s">
        <v>473</v>
      </c>
      <c r="D139" s="19" t="s">
        <v>474</v>
      </c>
      <c r="E139" s="6">
        <v>3115.0</v>
      </c>
      <c r="F139" s="39" t="s">
        <v>56</v>
      </c>
      <c r="G139" s="39" t="s">
        <v>420</v>
      </c>
      <c r="H139" s="39" t="s">
        <v>457</v>
      </c>
      <c r="I139" s="39" t="s">
        <v>457</v>
      </c>
      <c r="J139" s="22" t="s">
        <v>44</v>
      </c>
      <c r="K139" s="50" t="s">
        <v>135</v>
      </c>
      <c r="L139" s="40" t="s">
        <v>46</v>
      </c>
      <c r="M139" s="40" t="s">
        <v>59</v>
      </c>
      <c r="N139" s="25" t="s">
        <v>48</v>
      </c>
      <c r="O139" s="26" t="s">
        <v>49</v>
      </c>
      <c r="P139" s="27"/>
      <c r="Q139" s="27"/>
      <c r="R139" s="27">
        <f t="shared" si="1"/>
        <v>34</v>
      </c>
      <c r="S139" s="31">
        <v>33505.0</v>
      </c>
      <c r="T139" s="55">
        <v>43115.0</v>
      </c>
      <c r="U139" s="100" t="s">
        <v>2005</v>
      </c>
      <c r="V139" s="100" t="s">
        <v>2005</v>
      </c>
      <c r="W139" s="1820" t="b">
        <v>0</v>
      </c>
      <c r="X139" s="1814" t="b">
        <v>0</v>
      </c>
      <c r="Y139" s="1814" t="b">
        <v>0</v>
      </c>
      <c r="Z139" s="1814" t="b">
        <v>0</v>
      </c>
      <c r="AA139" s="1814" t="b">
        <v>0</v>
      </c>
      <c r="AB139" s="1814" t="b">
        <v>0</v>
      </c>
      <c r="AC139" s="1814" t="b">
        <v>0</v>
      </c>
      <c r="AD139" s="1814" t="b">
        <v>0</v>
      </c>
      <c r="AE139" s="1814" t="b">
        <v>0</v>
      </c>
      <c r="AF139" s="1814" t="b">
        <v>0</v>
      </c>
      <c r="AG139" s="1815"/>
      <c r="AH139" s="1814"/>
      <c r="AI139" s="1814"/>
      <c r="AJ139" s="1814"/>
      <c r="AK139" s="1814"/>
      <c r="AL139" s="1814"/>
      <c r="AM139" s="1814"/>
      <c r="AN139" s="1814"/>
    </row>
    <row r="140" ht="21.75" customHeight="1">
      <c r="A140" s="518">
        <v>140.0</v>
      </c>
      <c r="B140" s="165" t="s">
        <v>52</v>
      </c>
      <c r="C140" s="542" t="s">
        <v>223</v>
      </c>
      <c r="D140" s="485" t="s">
        <v>475</v>
      </c>
      <c r="E140" s="483">
        <v>3116.0</v>
      </c>
      <c r="F140" s="572" t="s">
        <v>159</v>
      </c>
      <c r="G140" s="507" t="s">
        <v>420</v>
      </c>
      <c r="H140" s="507" t="s">
        <v>439</v>
      </c>
      <c r="I140" s="507" t="s">
        <v>443</v>
      </c>
      <c r="J140" s="489" t="s">
        <v>44</v>
      </c>
      <c r="K140" s="618" t="s">
        <v>135</v>
      </c>
      <c r="L140" s="505" t="s">
        <v>46</v>
      </c>
      <c r="M140" s="505" t="s">
        <v>59</v>
      </c>
      <c r="N140" s="165" t="s">
        <v>48</v>
      </c>
      <c r="O140" s="505" t="s">
        <v>49</v>
      </c>
      <c r="P140" s="165"/>
      <c r="Q140" s="165"/>
      <c r="R140" s="165">
        <f t="shared" si="1"/>
        <v>29</v>
      </c>
      <c r="S140" s="201">
        <v>35339.0</v>
      </c>
      <c r="T140" s="556">
        <v>43647.0</v>
      </c>
      <c r="U140" s="874" t="s">
        <v>2005</v>
      </c>
      <c r="V140" s="874" t="s">
        <v>2005</v>
      </c>
      <c r="W140" s="1830" t="b">
        <v>0</v>
      </c>
      <c r="X140" s="1818" t="b">
        <v>0</v>
      </c>
      <c r="Y140" s="1819" t="b">
        <v>1</v>
      </c>
      <c r="Z140" s="1818" t="b">
        <v>0</v>
      </c>
      <c r="AA140" s="1818" t="b">
        <v>0</v>
      </c>
      <c r="AB140" s="1818" t="b">
        <v>0</v>
      </c>
      <c r="AC140" s="1818" t="b">
        <v>0</v>
      </c>
      <c r="AD140" s="1818" t="b">
        <v>0</v>
      </c>
      <c r="AE140" s="1818" t="b">
        <v>0</v>
      </c>
      <c r="AF140" s="1818" t="b">
        <v>0</v>
      </c>
      <c r="AG140" s="506"/>
      <c r="AH140" s="1818"/>
      <c r="AI140" s="1818"/>
      <c r="AJ140" s="1818"/>
      <c r="AK140" s="1818"/>
      <c r="AL140" s="1818"/>
      <c r="AM140" s="1818"/>
      <c r="AN140" s="1818"/>
    </row>
    <row r="141" ht="21.75" customHeight="1">
      <c r="A141" s="8">
        <v>141.0</v>
      </c>
      <c r="B141" s="1840" t="s">
        <v>70</v>
      </c>
      <c r="C141" s="71" t="s">
        <v>476</v>
      </c>
      <c r="D141" s="73" t="s">
        <v>477</v>
      </c>
      <c r="E141" s="5">
        <v>2998.0</v>
      </c>
      <c r="F141" s="39" t="s">
        <v>56</v>
      </c>
      <c r="G141" s="39" t="s">
        <v>478</v>
      </c>
      <c r="H141" s="39" t="s">
        <v>6838</v>
      </c>
      <c r="I141" s="39" t="s">
        <v>6839</v>
      </c>
      <c r="J141" s="22" t="s">
        <v>268</v>
      </c>
      <c r="K141" s="10" t="s">
        <v>481</v>
      </c>
      <c r="L141" s="40" t="s">
        <v>46</v>
      </c>
      <c r="M141" s="40" t="s">
        <v>59</v>
      </c>
      <c r="N141" s="25" t="s">
        <v>48</v>
      </c>
      <c r="O141" s="26" t="s">
        <v>49</v>
      </c>
      <c r="P141" s="27"/>
      <c r="Q141" s="27"/>
      <c r="R141" s="27">
        <f t="shared" si="1"/>
        <v>53</v>
      </c>
      <c r="S141" s="77">
        <v>26703.0</v>
      </c>
      <c r="T141" s="84">
        <v>33267.0</v>
      </c>
      <c r="U141" s="100" t="s">
        <v>2005</v>
      </c>
      <c r="V141" s="100" t="s">
        <v>2005</v>
      </c>
      <c r="W141" s="1820" t="b">
        <v>0</v>
      </c>
      <c r="X141" s="1814" t="b">
        <v>0</v>
      </c>
      <c r="Y141" s="1814" t="b">
        <v>0</v>
      </c>
      <c r="Z141" s="1814" t="b">
        <v>0</v>
      </c>
      <c r="AA141" s="1814" t="b">
        <v>0</v>
      </c>
      <c r="AB141" s="1814" t="b">
        <v>0</v>
      </c>
      <c r="AC141" s="1814" t="b">
        <v>0</v>
      </c>
      <c r="AD141" s="1814" t="b">
        <v>0</v>
      </c>
      <c r="AE141" s="1814" t="b">
        <v>0</v>
      </c>
      <c r="AF141" s="1814" t="b">
        <v>0</v>
      </c>
      <c r="AG141" s="1815"/>
      <c r="AH141" s="1814"/>
      <c r="AI141" s="1814"/>
      <c r="AJ141" s="1814"/>
      <c r="AK141" s="1814"/>
      <c r="AL141" s="1814"/>
      <c r="AM141" s="1814"/>
      <c r="AN141" s="1814"/>
    </row>
    <row r="142" ht="21.75" customHeight="1">
      <c r="A142" s="8">
        <v>142.0</v>
      </c>
      <c r="B142" s="1841" t="s">
        <v>52</v>
      </c>
      <c r="C142" s="71" t="s">
        <v>482</v>
      </c>
      <c r="D142" s="73" t="s">
        <v>483</v>
      </c>
      <c r="E142" s="44" t="s">
        <v>484</v>
      </c>
      <c r="F142" s="10" t="s">
        <v>159</v>
      </c>
      <c r="G142" s="39" t="s">
        <v>485</v>
      </c>
      <c r="H142" s="39" t="s">
        <v>486</v>
      </c>
      <c r="I142" s="39" t="s">
        <v>487</v>
      </c>
      <c r="J142" s="22" t="s">
        <v>268</v>
      </c>
      <c r="K142" s="10" t="s">
        <v>45</v>
      </c>
      <c r="L142" s="40" t="s">
        <v>46</v>
      </c>
      <c r="M142" s="40" t="s">
        <v>59</v>
      </c>
      <c r="N142" s="25" t="s">
        <v>48</v>
      </c>
      <c r="O142" s="26" t="s">
        <v>49</v>
      </c>
      <c r="P142" s="27"/>
      <c r="Q142" s="27"/>
      <c r="R142" s="27">
        <f t="shared" si="1"/>
        <v>49</v>
      </c>
      <c r="S142" s="31">
        <v>27895.0</v>
      </c>
      <c r="T142" s="84">
        <v>40651.0</v>
      </c>
      <c r="U142" s="100" t="s">
        <v>2005</v>
      </c>
      <c r="V142" s="100" t="s">
        <v>2005</v>
      </c>
      <c r="W142" s="1820" t="b">
        <v>0</v>
      </c>
      <c r="X142" s="1814" t="b">
        <v>0</v>
      </c>
      <c r="Y142" s="1814" t="b">
        <v>0</v>
      </c>
      <c r="Z142" s="1814" t="b">
        <v>0</v>
      </c>
      <c r="AA142" s="1814" t="b">
        <v>0</v>
      </c>
      <c r="AB142" s="1814" t="b">
        <v>0</v>
      </c>
      <c r="AC142" s="1814" t="b">
        <v>0</v>
      </c>
      <c r="AD142" s="1814" t="b">
        <v>0</v>
      </c>
      <c r="AE142" s="1814" t="b">
        <v>0</v>
      </c>
      <c r="AF142" s="1814" t="b">
        <v>0</v>
      </c>
      <c r="AG142" s="1815"/>
      <c r="AH142" s="1814"/>
      <c r="AI142" s="1814"/>
      <c r="AJ142" s="1814"/>
      <c r="AK142" s="1814"/>
      <c r="AL142" s="1814"/>
      <c r="AM142" s="1814"/>
      <c r="AN142" s="1814"/>
    </row>
    <row r="143" ht="21.75" customHeight="1">
      <c r="A143" s="8">
        <v>143.0</v>
      </c>
      <c r="B143" s="1840" t="s">
        <v>70</v>
      </c>
      <c r="C143" s="71" t="s">
        <v>488</v>
      </c>
      <c r="D143" s="73" t="s">
        <v>489</v>
      </c>
      <c r="E143" s="44" t="s">
        <v>490</v>
      </c>
      <c r="F143" s="10" t="s">
        <v>159</v>
      </c>
      <c r="G143" s="39" t="s">
        <v>485</v>
      </c>
      <c r="H143" s="106" t="s">
        <v>486</v>
      </c>
      <c r="I143" s="39" t="s">
        <v>491</v>
      </c>
      <c r="J143" s="22" t="s">
        <v>268</v>
      </c>
      <c r="K143" s="10" t="s">
        <v>45</v>
      </c>
      <c r="L143" s="40" t="s">
        <v>46</v>
      </c>
      <c r="M143" s="40" t="s">
        <v>59</v>
      </c>
      <c r="N143" s="25" t="s">
        <v>48</v>
      </c>
      <c r="O143" s="26" t="s">
        <v>49</v>
      </c>
      <c r="P143" s="27"/>
      <c r="Q143" s="27"/>
      <c r="R143" s="27">
        <f t="shared" si="1"/>
        <v>48</v>
      </c>
      <c r="S143" s="31">
        <v>28381.0</v>
      </c>
      <c r="T143" s="84">
        <v>40651.0</v>
      </c>
      <c r="U143" s="100" t="s">
        <v>2005</v>
      </c>
      <c r="V143" s="100" t="s">
        <v>2005</v>
      </c>
      <c r="W143" s="1820" t="b">
        <v>0</v>
      </c>
      <c r="X143" s="1814" t="b">
        <v>0</v>
      </c>
      <c r="Y143" s="1814" t="b">
        <v>0</v>
      </c>
      <c r="Z143" s="1814" t="b">
        <v>0</v>
      </c>
      <c r="AA143" s="1814" t="b">
        <v>0</v>
      </c>
      <c r="AB143" s="1814" t="b">
        <v>0</v>
      </c>
      <c r="AC143" s="1814" t="b">
        <v>0</v>
      </c>
      <c r="AD143" s="1814" t="b">
        <v>0</v>
      </c>
      <c r="AE143" s="1814" t="b">
        <v>0</v>
      </c>
      <c r="AF143" s="1814" t="b">
        <v>0</v>
      </c>
      <c r="AG143" s="1815"/>
      <c r="AH143" s="1814"/>
      <c r="AI143" s="1814"/>
      <c r="AJ143" s="1814"/>
      <c r="AK143" s="1814"/>
      <c r="AL143" s="1814"/>
      <c r="AM143" s="1814"/>
      <c r="AN143" s="1814"/>
    </row>
    <row r="144" ht="21.75" customHeight="1">
      <c r="A144" s="8">
        <v>144.0</v>
      </c>
      <c r="B144" s="1840" t="s">
        <v>52</v>
      </c>
      <c r="C144" s="71" t="s">
        <v>492</v>
      </c>
      <c r="D144" s="73" t="s">
        <v>493</v>
      </c>
      <c r="E144" s="132" t="s">
        <v>494</v>
      </c>
      <c r="F144" s="39" t="s">
        <v>56</v>
      </c>
      <c r="G144" s="39" t="s">
        <v>485</v>
      </c>
      <c r="H144" s="39" t="s">
        <v>495</v>
      </c>
      <c r="I144" s="39" t="s">
        <v>496</v>
      </c>
      <c r="J144" s="22" t="s">
        <v>268</v>
      </c>
      <c r="K144" s="10" t="s">
        <v>45</v>
      </c>
      <c r="L144" s="40" t="s">
        <v>46</v>
      </c>
      <c r="M144" s="40" t="s">
        <v>59</v>
      </c>
      <c r="N144" s="25" t="s">
        <v>48</v>
      </c>
      <c r="O144" s="26" t="s">
        <v>49</v>
      </c>
      <c r="P144" s="27"/>
      <c r="Q144" s="27"/>
      <c r="R144" s="27">
        <f t="shared" si="1"/>
        <v>42</v>
      </c>
      <c r="S144" s="31">
        <v>30498.0</v>
      </c>
      <c r="T144" s="84">
        <v>44105.0</v>
      </c>
      <c r="U144" s="100" t="s">
        <v>2005</v>
      </c>
      <c r="V144" s="100" t="s">
        <v>2005</v>
      </c>
      <c r="W144" s="1820" t="b">
        <v>0</v>
      </c>
      <c r="X144" s="1814" t="b">
        <v>0</v>
      </c>
      <c r="Y144" s="1814" t="b">
        <v>0</v>
      </c>
      <c r="Z144" s="1814" t="b">
        <v>0</v>
      </c>
      <c r="AA144" s="1814" t="b">
        <v>0</v>
      </c>
      <c r="AB144" s="1814" t="b">
        <v>0</v>
      </c>
      <c r="AC144" s="1814" t="b">
        <v>0</v>
      </c>
      <c r="AD144" s="1814" t="b">
        <v>0</v>
      </c>
      <c r="AE144" s="1814" t="b">
        <v>0</v>
      </c>
      <c r="AF144" s="1814" t="b">
        <v>0</v>
      </c>
      <c r="AG144" s="1815"/>
      <c r="AH144" s="1814"/>
      <c r="AI144" s="1814"/>
      <c r="AJ144" s="1814"/>
      <c r="AK144" s="1814"/>
      <c r="AL144" s="1814"/>
      <c r="AM144" s="1814"/>
      <c r="AN144" s="1814"/>
    </row>
    <row r="145" ht="21.75" customHeight="1">
      <c r="A145" s="8">
        <v>145.0</v>
      </c>
      <c r="B145" s="1840" t="s">
        <v>36</v>
      </c>
      <c r="C145" s="71" t="s">
        <v>497</v>
      </c>
      <c r="D145" s="73" t="s">
        <v>489</v>
      </c>
      <c r="E145" s="27">
        <v>2608.0</v>
      </c>
      <c r="F145" s="10" t="s">
        <v>159</v>
      </c>
      <c r="G145" s="39" t="s">
        <v>485</v>
      </c>
      <c r="H145" s="106" t="s">
        <v>498</v>
      </c>
      <c r="I145" s="106" t="s">
        <v>499</v>
      </c>
      <c r="J145" s="22" t="s">
        <v>268</v>
      </c>
      <c r="K145" s="50" t="s">
        <v>135</v>
      </c>
      <c r="L145" s="40" t="s">
        <v>46</v>
      </c>
      <c r="M145" s="24" t="s">
        <v>47</v>
      </c>
      <c r="N145" s="25" t="s">
        <v>48</v>
      </c>
      <c r="O145" s="26" t="s">
        <v>49</v>
      </c>
      <c r="P145" s="27"/>
      <c r="Q145" s="27"/>
      <c r="R145" s="27">
        <f t="shared" si="1"/>
        <v>48</v>
      </c>
      <c r="S145" s="31">
        <v>28200.0</v>
      </c>
      <c r="T145" s="84">
        <v>38672.0</v>
      </c>
      <c r="U145" s="100" t="s">
        <v>2005</v>
      </c>
      <c r="V145" s="100" t="s">
        <v>2005</v>
      </c>
      <c r="W145" s="1820" t="b">
        <v>0</v>
      </c>
      <c r="X145" s="1814" t="b">
        <v>0</v>
      </c>
      <c r="Y145" s="1814" t="b">
        <v>0</v>
      </c>
      <c r="Z145" s="1814" t="b">
        <v>0</v>
      </c>
      <c r="AA145" s="1814" t="b">
        <v>0</v>
      </c>
      <c r="AB145" s="1814" t="b">
        <v>0</v>
      </c>
      <c r="AC145" s="1839" t="b">
        <v>1</v>
      </c>
      <c r="AD145" s="1814" t="b">
        <v>0</v>
      </c>
      <c r="AE145" s="1814" t="b">
        <v>0</v>
      </c>
      <c r="AF145" s="1814" t="b">
        <v>0</v>
      </c>
      <c r="AG145" s="1815"/>
      <c r="AH145" s="1814"/>
      <c r="AI145" s="1814"/>
      <c r="AJ145" s="1814"/>
      <c r="AK145" s="1814"/>
      <c r="AL145" s="1814"/>
      <c r="AM145" s="1814"/>
      <c r="AN145" s="1814"/>
    </row>
    <row r="146" ht="21.75" customHeight="1">
      <c r="A146" s="8">
        <v>146.0</v>
      </c>
      <c r="B146" s="1840" t="s">
        <v>52</v>
      </c>
      <c r="C146" s="71" t="s">
        <v>500</v>
      </c>
      <c r="D146" s="73" t="s">
        <v>501</v>
      </c>
      <c r="E146" s="27">
        <v>2628.0</v>
      </c>
      <c r="F146" s="10" t="s">
        <v>159</v>
      </c>
      <c r="G146" s="39" t="s">
        <v>485</v>
      </c>
      <c r="H146" s="106" t="s">
        <v>502</v>
      </c>
      <c r="I146" s="106" t="s">
        <v>503</v>
      </c>
      <c r="J146" s="22" t="s">
        <v>268</v>
      </c>
      <c r="K146" s="50" t="s">
        <v>135</v>
      </c>
      <c r="L146" s="40" t="s">
        <v>46</v>
      </c>
      <c r="M146" s="40" t="s">
        <v>59</v>
      </c>
      <c r="N146" s="25" t="s">
        <v>48</v>
      </c>
      <c r="O146" s="26" t="s">
        <v>49</v>
      </c>
      <c r="P146" s="27"/>
      <c r="Q146" s="27"/>
      <c r="R146" s="27">
        <f t="shared" si="1"/>
        <v>47</v>
      </c>
      <c r="S146" s="31">
        <v>28901.0</v>
      </c>
      <c r="T146" s="84">
        <v>41673.0</v>
      </c>
      <c r="U146" s="100" t="s">
        <v>2005</v>
      </c>
      <c r="V146" s="100" t="s">
        <v>2005</v>
      </c>
      <c r="W146" s="1820" t="b">
        <v>0</v>
      </c>
      <c r="X146" s="1814" t="b">
        <v>0</v>
      </c>
      <c r="Y146" s="1814" t="b">
        <v>0</v>
      </c>
      <c r="Z146" s="1814" t="b">
        <v>0</v>
      </c>
      <c r="AA146" s="1814" t="b">
        <v>0</v>
      </c>
      <c r="AB146" s="1814" t="b">
        <v>0</v>
      </c>
      <c r="AC146" s="1839" t="b">
        <v>1</v>
      </c>
      <c r="AD146" s="1814" t="b">
        <v>0</v>
      </c>
      <c r="AE146" s="1814" t="b">
        <v>0</v>
      </c>
      <c r="AF146" s="1814" t="b">
        <v>0</v>
      </c>
      <c r="AG146" s="1815"/>
      <c r="AH146" s="1814"/>
      <c r="AI146" s="1814"/>
      <c r="AJ146" s="1814"/>
      <c r="AK146" s="1814"/>
      <c r="AL146" s="1814"/>
      <c r="AM146" s="1814"/>
      <c r="AN146" s="1814"/>
    </row>
    <row r="147" ht="21.75" customHeight="1">
      <c r="A147" s="8">
        <v>147.0</v>
      </c>
      <c r="B147" s="1840" t="s">
        <v>36</v>
      </c>
      <c r="C147" s="90" t="s">
        <v>504</v>
      </c>
      <c r="D147" s="72" t="s">
        <v>505</v>
      </c>
      <c r="E147" s="27">
        <v>2675.0</v>
      </c>
      <c r="F147" s="10" t="s">
        <v>159</v>
      </c>
      <c r="G147" s="39" t="s">
        <v>485</v>
      </c>
      <c r="H147" s="39" t="s">
        <v>502</v>
      </c>
      <c r="I147" s="39" t="s">
        <v>506</v>
      </c>
      <c r="J147" s="22" t="s">
        <v>268</v>
      </c>
      <c r="K147" s="50" t="s">
        <v>135</v>
      </c>
      <c r="L147" s="40" t="s">
        <v>46</v>
      </c>
      <c r="M147" s="24" t="s">
        <v>47</v>
      </c>
      <c r="N147" s="25" t="s">
        <v>48</v>
      </c>
      <c r="O147" s="26" t="s">
        <v>49</v>
      </c>
      <c r="P147" s="27"/>
      <c r="Q147" s="27"/>
      <c r="R147" s="27">
        <f t="shared" si="1"/>
        <v>32</v>
      </c>
      <c r="S147" s="31">
        <v>34330.0</v>
      </c>
      <c r="T147" s="84">
        <v>43084.0</v>
      </c>
      <c r="U147" s="100" t="s">
        <v>2005</v>
      </c>
      <c r="V147" s="100" t="s">
        <v>2005</v>
      </c>
      <c r="W147" s="1820" t="b">
        <v>0</v>
      </c>
      <c r="X147" s="1814" t="b">
        <v>0</v>
      </c>
      <c r="Y147" s="1814" t="b">
        <v>0</v>
      </c>
      <c r="Z147" s="1814" t="b">
        <v>0</v>
      </c>
      <c r="AA147" s="1814" t="b">
        <v>0</v>
      </c>
      <c r="AB147" s="1814" t="b">
        <v>0</v>
      </c>
      <c r="AC147" s="1839" t="b">
        <v>1</v>
      </c>
      <c r="AD147" s="1814" t="b">
        <v>0</v>
      </c>
      <c r="AE147" s="1814" t="b">
        <v>0</v>
      </c>
      <c r="AF147" s="1814" t="b">
        <v>0</v>
      </c>
      <c r="AG147" s="1815"/>
      <c r="AH147" s="1814"/>
      <c r="AI147" s="1814"/>
      <c r="AJ147" s="1814"/>
      <c r="AK147" s="1814"/>
      <c r="AL147" s="1814"/>
      <c r="AM147" s="1814"/>
      <c r="AN147" s="1814"/>
    </row>
    <row r="148" ht="21.75" customHeight="1">
      <c r="A148" s="8">
        <v>148.0</v>
      </c>
      <c r="B148" s="1840" t="s">
        <v>52</v>
      </c>
      <c r="C148" s="71" t="s">
        <v>507</v>
      </c>
      <c r="D148" s="73" t="s">
        <v>508</v>
      </c>
      <c r="E148" s="6">
        <v>2676.0</v>
      </c>
      <c r="F148" s="10" t="s">
        <v>159</v>
      </c>
      <c r="G148" s="39" t="s">
        <v>485</v>
      </c>
      <c r="H148" s="106" t="s">
        <v>498</v>
      </c>
      <c r="I148" s="106" t="s">
        <v>509</v>
      </c>
      <c r="J148" s="22" t="s">
        <v>268</v>
      </c>
      <c r="K148" s="50" t="s">
        <v>135</v>
      </c>
      <c r="L148" s="40" t="s">
        <v>46</v>
      </c>
      <c r="M148" s="40" t="s">
        <v>59</v>
      </c>
      <c r="N148" s="25" t="s">
        <v>48</v>
      </c>
      <c r="O148" s="26" t="s">
        <v>49</v>
      </c>
      <c r="P148" s="27"/>
      <c r="Q148" s="27"/>
      <c r="R148" s="27">
        <f t="shared" si="1"/>
        <v>51</v>
      </c>
      <c r="S148" s="31">
        <v>27249.0</v>
      </c>
      <c r="T148" s="84">
        <v>41061.0</v>
      </c>
      <c r="U148" s="100" t="s">
        <v>2005</v>
      </c>
      <c r="V148" s="100" t="s">
        <v>2005</v>
      </c>
      <c r="W148" s="1820" t="b">
        <v>0</v>
      </c>
      <c r="X148" s="1814" t="b">
        <v>0</v>
      </c>
      <c r="Y148" s="1814" t="b">
        <v>0</v>
      </c>
      <c r="Z148" s="1814" t="b">
        <v>0</v>
      </c>
      <c r="AA148" s="1814" t="b">
        <v>0</v>
      </c>
      <c r="AB148" s="1814" t="b">
        <v>0</v>
      </c>
      <c r="AC148" s="1839" t="b">
        <v>1</v>
      </c>
      <c r="AD148" s="1814" t="b">
        <v>0</v>
      </c>
      <c r="AE148" s="1814" t="b">
        <v>0</v>
      </c>
      <c r="AF148" s="1814" t="b">
        <v>0</v>
      </c>
      <c r="AG148" s="1815"/>
      <c r="AH148" s="1814"/>
      <c r="AI148" s="1814"/>
      <c r="AJ148" s="1814"/>
      <c r="AK148" s="1814"/>
      <c r="AL148" s="1814"/>
      <c r="AM148" s="1814"/>
      <c r="AN148" s="1814"/>
    </row>
    <row r="149" ht="21.75" customHeight="1">
      <c r="A149" s="8">
        <v>149.0</v>
      </c>
      <c r="B149" s="1840" t="s">
        <v>52</v>
      </c>
      <c r="C149" s="71" t="s">
        <v>510</v>
      </c>
      <c r="D149" s="73" t="s">
        <v>511</v>
      </c>
      <c r="E149" s="6">
        <v>2677.0</v>
      </c>
      <c r="F149" s="10" t="s">
        <v>159</v>
      </c>
      <c r="G149" s="39" t="s">
        <v>485</v>
      </c>
      <c r="H149" s="39" t="s">
        <v>498</v>
      </c>
      <c r="I149" s="39" t="s">
        <v>512</v>
      </c>
      <c r="J149" s="22" t="s">
        <v>268</v>
      </c>
      <c r="K149" s="50" t="s">
        <v>135</v>
      </c>
      <c r="L149" s="40" t="s">
        <v>46</v>
      </c>
      <c r="M149" s="40" t="s">
        <v>59</v>
      </c>
      <c r="N149" s="25" t="s">
        <v>48</v>
      </c>
      <c r="O149" s="26" t="s">
        <v>49</v>
      </c>
      <c r="P149" s="27"/>
      <c r="Q149" s="27"/>
      <c r="R149" s="27">
        <f t="shared" si="1"/>
        <v>45</v>
      </c>
      <c r="S149" s="31">
        <v>29455.0</v>
      </c>
      <c r="T149" s="84">
        <v>41061.0</v>
      </c>
      <c r="U149" s="100" t="s">
        <v>2005</v>
      </c>
      <c r="V149" s="100" t="s">
        <v>2005</v>
      </c>
      <c r="W149" s="1820" t="b">
        <v>0</v>
      </c>
      <c r="X149" s="1814" t="b">
        <v>0</v>
      </c>
      <c r="Y149" s="1814" t="b">
        <v>0</v>
      </c>
      <c r="Z149" s="1814" t="b">
        <v>0</v>
      </c>
      <c r="AA149" s="1814" t="b">
        <v>0</v>
      </c>
      <c r="AB149" s="1814" t="b">
        <v>0</v>
      </c>
      <c r="AC149" s="1839" t="b">
        <v>1</v>
      </c>
      <c r="AD149" s="1814" t="b">
        <v>0</v>
      </c>
      <c r="AE149" s="1814" t="b">
        <v>0</v>
      </c>
      <c r="AF149" s="1814" t="b">
        <v>0</v>
      </c>
      <c r="AG149" s="1815"/>
      <c r="AH149" s="1814"/>
      <c r="AI149" s="1814"/>
      <c r="AJ149" s="1814"/>
      <c r="AK149" s="1814"/>
      <c r="AL149" s="1814"/>
      <c r="AM149" s="1814"/>
      <c r="AN149" s="1814"/>
    </row>
    <row r="150" ht="21.75" customHeight="1">
      <c r="A150" s="8">
        <v>150.0</v>
      </c>
      <c r="B150" s="1840" t="s">
        <v>36</v>
      </c>
      <c r="C150" s="71" t="s">
        <v>513</v>
      </c>
      <c r="D150" s="73" t="s">
        <v>514</v>
      </c>
      <c r="E150" s="6">
        <v>2792.0</v>
      </c>
      <c r="F150" s="10" t="s">
        <v>159</v>
      </c>
      <c r="G150" s="39" t="s">
        <v>485</v>
      </c>
      <c r="H150" s="39" t="s">
        <v>486</v>
      </c>
      <c r="I150" s="39" t="s">
        <v>515</v>
      </c>
      <c r="J150" s="22" t="s">
        <v>268</v>
      </c>
      <c r="K150" s="50" t="s">
        <v>135</v>
      </c>
      <c r="L150" s="40" t="s">
        <v>46</v>
      </c>
      <c r="M150" s="24" t="s">
        <v>47</v>
      </c>
      <c r="N150" s="25" t="s">
        <v>48</v>
      </c>
      <c r="O150" s="26" t="s">
        <v>49</v>
      </c>
      <c r="P150" s="27"/>
      <c r="Q150" s="27"/>
      <c r="R150" s="27">
        <f t="shared" si="1"/>
        <v>51</v>
      </c>
      <c r="S150" s="31">
        <v>27164.0</v>
      </c>
      <c r="T150" s="84">
        <v>41306.0</v>
      </c>
      <c r="U150" s="100" t="s">
        <v>2005</v>
      </c>
      <c r="V150" s="100" t="s">
        <v>2005</v>
      </c>
      <c r="W150" s="1820" t="b">
        <v>0</v>
      </c>
      <c r="X150" s="1814" t="b">
        <v>0</v>
      </c>
      <c r="Y150" s="1814" t="b">
        <v>0</v>
      </c>
      <c r="Z150" s="1814" t="b">
        <v>0</v>
      </c>
      <c r="AA150" s="1814" t="b">
        <v>0</v>
      </c>
      <c r="AB150" s="1814" t="b">
        <v>0</v>
      </c>
      <c r="AC150" s="1839" t="b">
        <v>1</v>
      </c>
      <c r="AD150" s="1814" t="b">
        <v>0</v>
      </c>
      <c r="AE150" s="1814" t="b">
        <v>0</v>
      </c>
      <c r="AF150" s="1814" t="b">
        <v>0</v>
      </c>
      <c r="AG150" s="1815"/>
      <c r="AH150" s="1814"/>
      <c r="AI150" s="1814"/>
      <c r="AJ150" s="1814"/>
      <c r="AK150" s="1814"/>
      <c r="AL150" s="1814"/>
      <c r="AM150" s="1814"/>
      <c r="AN150" s="1814"/>
    </row>
    <row r="151" ht="21.75" customHeight="1">
      <c r="A151" s="8">
        <v>151.0</v>
      </c>
      <c r="B151" s="1840" t="s">
        <v>52</v>
      </c>
      <c r="C151" s="71" t="s">
        <v>516</v>
      </c>
      <c r="D151" s="73" t="s">
        <v>517</v>
      </c>
      <c r="E151" s="6">
        <v>2793.0</v>
      </c>
      <c r="F151" s="10" t="s">
        <v>159</v>
      </c>
      <c r="G151" s="39" t="s">
        <v>485</v>
      </c>
      <c r="H151" s="106" t="s">
        <v>518</v>
      </c>
      <c r="I151" s="39" t="s">
        <v>519</v>
      </c>
      <c r="J151" s="22" t="s">
        <v>268</v>
      </c>
      <c r="K151" s="50" t="s">
        <v>135</v>
      </c>
      <c r="L151" s="40" t="s">
        <v>46</v>
      </c>
      <c r="M151" s="40" t="s">
        <v>59</v>
      </c>
      <c r="N151" s="25" t="s">
        <v>48</v>
      </c>
      <c r="O151" s="26" t="s">
        <v>49</v>
      </c>
      <c r="P151" s="27"/>
      <c r="Q151" s="27"/>
      <c r="R151" s="27">
        <f t="shared" si="1"/>
        <v>32</v>
      </c>
      <c r="S151" s="31">
        <v>34056.0</v>
      </c>
      <c r="T151" s="84">
        <v>42200.0</v>
      </c>
      <c r="U151" s="100" t="s">
        <v>2005</v>
      </c>
      <c r="V151" s="100" t="s">
        <v>2005</v>
      </c>
      <c r="W151" s="1820" t="b">
        <v>0</v>
      </c>
      <c r="X151" s="1814" t="b">
        <v>0</v>
      </c>
      <c r="Y151" s="1814" t="b">
        <v>0</v>
      </c>
      <c r="Z151" s="1814" t="b">
        <v>0</v>
      </c>
      <c r="AA151" s="1814" t="b">
        <v>0</v>
      </c>
      <c r="AB151" s="1814" t="b">
        <v>0</v>
      </c>
      <c r="AC151" s="1839" t="b">
        <v>1</v>
      </c>
      <c r="AD151" s="1814" t="b">
        <v>0</v>
      </c>
      <c r="AE151" s="1814" t="b">
        <v>0</v>
      </c>
      <c r="AF151" s="1814" t="b">
        <v>0</v>
      </c>
      <c r="AG151" s="1815"/>
      <c r="AH151" s="1814"/>
      <c r="AI151" s="1814"/>
      <c r="AJ151" s="1814"/>
      <c r="AK151" s="1814"/>
      <c r="AL151" s="1814"/>
      <c r="AM151" s="1814"/>
      <c r="AN151" s="1814"/>
    </row>
    <row r="152" ht="21.75" customHeight="1">
      <c r="A152" s="8">
        <v>152.0</v>
      </c>
      <c r="B152" s="1840" t="s">
        <v>70</v>
      </c>
      <c r="C152" s="71" t="s">
        <v>520</v>
      </c>
      <c r="D152" s="73" t="s">
        <v>521</v>
      </c>
      <c r="E152" s="27">
        <v>2794.0</v>
      </c>
      <c r="F152" s="89" t="s">
        <v>202</v>
      </c>
      <c r="G152" s="39" t="s">
        <v>485</v>
      </c>
      <c r="H152" s="106" t="s">
        <v>495</v>
      </c>
      <c r="I152" s="39" t="s">
        <v>522</v>
      </c>
      <c r="J152" s="22" t="s">
        <v>268</v>
      </c>
      <c r="K152" s="50" t="s">
        <v>135</v>
      </c>
      <c r="L152" s="40" t="s">
        <v>172</v>
      </c>
      <c r="M152" s="40" t="s">
        <v>59</v>
      </c>
      <c r="N152" s="6" t="s">
        <v>190</v>
      </c>
      <c r="O152" s="26" t="s">
        <v>174</v>
      </c>
      <c r="P152" s="27"/>
      <c r="Q152" s="27"/>
      <c r="R152" s="27">
        <f t="shared" si="1"/>
        <v>55</v>
      </c>
      <c r="S152" s="31">
        <v>25850.0</v>
      </c>
      <c r="T152" s="84">
        <v>41306.0</v>
      </c>
      <c r="U152" s="100" t="s">
        <v>2005</v>
      </c>
      <c r="V152" s="100" t="s">
        <v>2005</v>
      </c>
      <c r="W152" s="1816" t="b">
        <v>0</v>
      </c>
      <c r="X152" s="1814" t="b">
        <v>0</v>
      </c>
      <c r="Y152" s="1814" t="b">
        <v>0</v>
      </c>
      <c r="Z152" s="1814" t="b">
        <v>0</v>
      </c>
      <c r="AA152" s="1814" t="b">
        <v>0</v>
      </c>
      <c r="AB152" s="1814" t="b">
        <v>0</v>
      </c>
      <c r="AC152" s="1839" t="b">
        <v>1</v>
      </c>
      <c r="AD152" s="1814" t="b">
        <v>0</v>
      </c>
      <c r="AE152" s="1814" t="b">
        <v>0</v>
      </c>
      <c r="AF152" s="1814" t="b">
        <v>0</v>
      </c>
      <c r="AG152" s="1815"/>
      <c r="AH152" s="1814"/>
      <c r="AI152" s="1814"/>
      <c r="AJ152" s="1814"/>
      <c r="AK152" s="1814"/>
      <c r="AL152" s="1814"/>
      <c r="AM152" s="1814"/>
      <c r="AN152" s="1814"/>
    </row>
    <row r="153" ht="21.75" customHeight="1">
      <c r="A153" s="8">
        <v>153.0</v>
      </c>
      <c r="B153" s="1840" t="s">
        <v>52</v>
      </c>
      <c r="C153" s="90" t="s">
        <v>523</v>
      </c>
      <c r="D153" s="73" t="s">
        <v>524</v>
      </c>
      <c r="E153" s="6">
        <v>2938.0</v>
      </c>
      <c r="F153" s="20" t="s">
        <v>170</v>
      </c>
      <c r="G153" s="39" t="s">
        <v>485</v>
      </c>
      <c r="H153" s="39" t="s">
        <v>502</v>
      </c>
      <c r="I153" s="106" t="s">
        <v>525</v>
      </c>
      <c r="J153" s="22" t="s">
        <v>268</v>
      </c>
      <c r="K153" s="50" t="s">
        <v>135</v>
      </c>
      <c r="L153" s="40" t="s">
        <v>172</v>
      </c>
      <c r="M153" s="40" t="s">
        <v>59</v>
      </c>
      <c r="N153" s="27" t="s">
        <v>218</v>
      </c>
      <c r="O153" s="26" t="s">
        <v>174</v>
      </c>
      <c r="P153" s="27"/>
      <c r="Q153" s="27"/>
      <c r="R153" s="27">
        <f t="shared" si="1"/>
        <v>34</v>
      </c>
      <c r="S153" s="31">
        <v>33447.0</v>
      </c>
      <c r="T153" s="84">
        <v>43647.0</v>
      </c>
      <c r="U153" s="100" t="s">
        <v>2005</v>
      </c>
      <c r="V153" s="100" t="s">
        <v>2005</v>
      </c>
      <c r="W153" s="1816" t="b">
        <v>0</v>
      </c>
      <c r="X153" s="1814" t="b">
        <v>0</v>
      </c>
      <c r="Y153" s="1814" t="b">
        <v>0</v>
      </c>
      <c r="Z153" s="1814" t="b">
        <v>0</v>
      </c>
      <c r="AA153" s="1814" t="b">
        <v>0</v>
      </c>
      <c r="AB153" s="1814" t="b">
        <v>0</v>
      </c>
      <c r="AC153" s="1839" t="b">
        <v>1</v>
      </c>
      <c r="AD153" s="1814" t="b">
        <v>0</v>
      </c>
      <c r="AE153" s="1814" t="b">
        <v>0</v>
      </c>
      <c r="AF153" s="1814" t="b">
        <v>0</v>
      </c>
      <c r="AG153" s="1815"/>
      <c r="AH153" s="1814"/>
      <c r="AI153" s="1814"/>
      <c r="AJ153" s="1814"/>
      <c r="AK153" s="1814"/>
      <c r="AL153" s="1814"/>
      <c r="AM153" s="1814"/>
      <c r="AN153" s="1814"/>
    </row>
    <row r="154" ht="21.75" customHeight="1">
      <c r="A154" s="8">
        <v>154.0</v>
      </c>
      <c r="B154" s="1841" t="s">
        <v>52</v>
      </c>
      <c r="C154" s="94" t="s">
        <v>526</v>
      </c>
      <c r="D154" s="76" t="s">
        <v>527</v>
      </c>
      <c r="E154" s="6">
        <v>2943.0</v>
      </c>
      <c r="F154" s="10" t="s">
        <v>159</v>
      </c>
      <c r="G154" s="39" t="s">
        <v>485</v>
      </c>
      <c r="H154" s="39" t="s">
        <v>498</v>
      </c>
      <c r="I154" s="39" t="s">
        <v>528</v>
      </c>
      <c r="J154" s="22" t="s">
        <v>268</v>
      </c>
      <c r="K154" s="50" t="s">
        <v>135</v>
      </c>
      <c r="L154" s="40" t="s">
        <v>46</v>
      </c>
      <c r="M154" s="40" t="s">
        <v>59</v>
      </c>
      <c r="N154" s="25" t="s">
        <v>48</v>
      </c>
      <c r="O154" s="26" t="s">
        <v>49</v>
      </c>
      <c r="P154" s="27"/>
      <c r="Q154" s="27"/>
      <c r="R154" s="27">
        <f t="shared" si="1"/>
        <v>26</v>
      </c>
      <c r="S154" s="77">
        <v>36231.0</v>
      </c>
      <c r="T154" s="78">
        <v>44669.0</v>
      </c>
      <c r="U154" s="100" t="s">
        <v>2005</v>
      </c>
      <c r="V154" s="100" t="s">
        <v>2005</v>
      </c>
      <c r="W154" s="1820" t="b">
        <v>0</v>
      </c>
      <c r="X154" s="1814" t="b">
        <v>0</v>
      </c>
      <c r="Y154" s="1814" t="b">
        <v>0</v>
      </c>
      <c r="Z154" s="1814" t="b">
        <v>0</v>
      </c>
      <c r="AA154" s="1814" t="b">
        <v>0</v>
      </c>
      <c r="AB154" s="1814" t="b">
        <v>0</v>
      </c>
      <c r="AC154" s="1839" t="b">
        <v>1</v>
      </c>
      <c r="AD154" s="1814" t="b">
        <v>0</v>
      </c>
      <c r="AE154" s="1814" t="b">
        <v>0</v>
      </c>
      <c r="AF154" s="1814" t="b">
        <v>0</v>
      </c>
      <c r="AG154" s="1815"/>
      <c r="AH154" s="1814"/>
      <c r="AI154" s="1814"/>
      <c r="AJ154" s="1814"/>
      <c r="AK154" s="1814"/>
      <c r="AL154" s="1814"/>
      <c r="AM154" s="1814"/>
      <c r="AN154" s="1814"/>
    </row>
    <row r="155" ht="21.75" customHeight="1">
      <c r="A155" s="8">
        <v>155.0</v>
      </c>
      <c r="B155" s="1840" t="s">
        <v>70</v>
      </c>
      <c r="C155" s="129" t="s">
        <v>5742</v>
      </c>
      <c r="D155" s="19" t="s">
        <v>5077</v>
      </c>
      <c r="E155" s="27">
        <v>2944.0</v>
      </c>
      <c r="F155" s="10" t="s">
        <v>159</v>
      </c>
      <c r="G155" s="39" t="s">
        <v>485</v>
      </c>
      <c r="H155" s="39" t="s">
        <v>498</v>
      </c>
      <c r="I155" s="39" t="s">
        <v>512</v>
      </c>
      <c r="J155" s="22" t="s">
        <v>268</v>
      </c>
      <c r="K155" s="50" t="s">
        <v>135</v>
      </c>
      <c r="L155" s="40" t="s">
        <v>46</v>
      </c>
      <c r="M155" s="40" t="s">
        <v>59</v>
      </c>
      <c r="N155" s="25" t="s">
        <v>48</v>
      </c>
      <c r="O155" s="26" t="s">
        <v>49</v>
      </c>
      <c r="P155" s="27"/>
      <c r="Q155" s="27"/>
      <c r="R155" s="27">
        <f t="shared" si="1"/>
        <v>60</v>
      </c>
      <c r="S155" s="31">
        <v>23836.0</v>
      </c>
      <c r="T155" s="84">
        <v>41365.0</v>
      </c>
      <c r="U155" s="100" t="s">
        <v>2005</v>
      </c>
      <c r="V155" s="100" t="s">
        <v>2005</v>
      </c>
      <c r="W155" s="1820" t="b">
        <v>0</v>
      </c>
      <c r="X155" s="1814" t="b">
        <v>0</v>
      </c>
      <c r="Y155" s="1814" t="b">
        <v>0</v>
      </c>
      <c r="Z155" s="1814" t="b">
        <v>0</v>
      </c>
      <c r="AA155" s="1814" t="b">
        <v>0</v>
      </c>
      <c r="AB155" s="1814" t="b">
        <v>0</v>
      </c>
      <c r="AC155" s="1839" t="b">
        <v>1</v>
      </c>
      <c r="AD155" s="1814" t="b">
        <v>0</v>
      </c>
      <c r="AE155" s="1814" t="b">
        <v>0</v>
      </c>
      <c r="AF155" s="1814" t="b">
        <v>0</v>
      </c>
      <c r="AG155" s="1815"/>
      <c r="AH155" s="1814"/>
      <c r="AI155" s="1814"/>
      <c r="AJ155" s="1814"/>
      <c r="AK155" s="1814"/>
      <c r="AL155" s="1814"/>
      <c r="AM155" s="1814"/>
      <c r="AN155" s="1814"/>
    </row>
    <row r="156" ht="21.75" customHeight="1">
      <c r="A156" s="8">
        <v>156.0</v>
      </c>
      <c r="B156" s="1840" t="s">
        <v>52</v>
      </c>
      <c r="C156" s="129" t="s">
        <v>323</v>
      </c>
      <c r="D156" s="76" t="s">
        <v>529</v>
      </c>
      <c r="E156" s="6">
        <v>3019.0</v>
      </c>
      <c r="F156" s="20" t="s">
        <v>170</v>
      </c>
      <c r="G156" s="39" t="s">
        <v>485</v>
      </c>
      <c r="H156" s="39" t="s">
        <v>498</v>
      </c>
      <c r="I156" s="39" t="s">
        <v>530</v>
      </c>
      <c r="J156" s="22" t="s">
        <v>268</v>
      </c>
      <c r="K156" s="50" t="s">
        <v>135</v>
      </c>
      <c r="L156" s="40" t="s">
        <v>172</v>
      </c>
      <c r="M156" s="40" t="s">
        <v>59</v>
      </c>
      <c r="N156" s="27" t="s">
        <v>179</v>
      </c>
      <c r="O156" s="26" t="s">
        <v>174</v>
      </c>
      <c r="P156" s="27"/>
      <c r="Q156" s="27"/>
      <c r="R156" s="27">
        <f t="shared" si="1"/>
        <v>39</v>
      </c>
      <c r="S156" s="31">
        <v>31787.0</v>
      </c>
      <c r="T156" s="84">
        <v>41365.0</v>
      </c>
      <c r="U156" s="100" t="s">
        <v>2005</v>
      </c>
      <c r="V156" s="100" t="s">
        <v>2005</v>
      </c>
      <c r="W156" s="1816" t="b">
        <v>0</v>
      </c>
      <c r="X156" s="1814" t="b">
        <v>0</v>
      </c>
      <c r="Y156" s="1814" t="b">
        <v>0</v>
      </c>
      <c r="Z156" s="1814" t="b">
        <v>0</v>
      </c>
      <c r="AA156" s="1814" t="b">
        <v>0</v>
      </c>
      <c r="AB156" s="1814" t="b">
        <v>0</v>
      </c>
      <c r="AC156" s="1839" t="b">
        <v>1</v>
      </c>
      <c r="AD156" s="1814" t="b">
        <v>0</v>
      </c>
      <c r="AE156" s="1814" t="b">
        <v>0</v>
      </c>
      <c r="AF156" s="1814" t="b">
        <v>0</v>
      </c>
      <c r="AG156" s="1815"/>
      <c r="AH156" s="1814"/>
      <c r="AI156" s="1814"/>
      <c r="AJ156" s="1814"/>
      <c r="AK156" s="1814"/>
      <c r="AL156" s="1814"/>
      <c r="AM156" s="1814"/>
      <c r="AN156" s="1814"/>
    </row>
    <row r="157" ht="21.75" customHeight="1">
      <c r="A157" s="8">
        <v>157.0</v>
      </c>
      <c r="B157" s="1841" t="s">
        <v>52</v>
      </c>
      <c r="C157" s="90" t="s">
        <v>531</v>
      </c>
      <c r="D157" s="72" t="s">
        <v>532</v>
      </c>
      <c r="E157" s="8">
        <v>3020.0</v>
      </c>
      <c r="F157" s="10" t="s">
        <v>159</v>
      </c>
      <c r="G157" s="39" t="s">
        <v>485</v>
      </c>
      <c r="H157" s="39" t="s">
        <v>498</v>
      </c>
      <c r="I157" s="39" t="s">
        <v>528</v>
      </c>
      <c r="J157" s="22" t="s">
        <v>268</v>
      </c>
      <c r="K157" s="50" t="s">
        <v>135</v>
      </c>
      <c r="L157" s="40" t="s">
        <v>46</v>
      </c>
      <c r="M157" s="40" t="s">
        <v>59</v>
      </c>
      <c r="N157" s="26" t="s">
        <v>60</v>
      </c>
      <c r="O157" s="26" t="s">
        <v>61</v>
      </c>
      <c r="P157" s="27"/>
      <c r="Q157" s="27"/>
      <c r="R157" s="27">
        <f t="shared" si="1"/>
        <v>44</v>
      </c>
      <c r="S157" s="77">
        <v>29991.0</v>
      </c>
      <c r="T157" s="78">
        <v>44851.0</v>
      </c>
      <c r="U157" s="100" t="s">
        <v>2005</v>
      </c>
      <c r="V157" s="100" t="s">
        <v>2005</v>
      </c>
      <c r="W157" s="1820" t="b">
        <v>0</v>
      </c>
      <c r="X157" s="1814" t="b">
        <v>0</v>
      </c>
      <c r="Y157" s="1814" t="b">
        <v>0</v>
      </c>
      <c r="Z157" s="1814" t="b">
        <v>0</v>
      </c>
      <c r="AA157" s="1814" t="b">
        <v>0</v>
      </c>
      <c r="AB157" s="1814" t="b">
        <v>0</v>
      </c>
      <c r="AC157" s="1839" t="b">
        <v>1</v>
      </c>
      <c r="AD157" s="1814" t="b">
        <v>0</v>
      </c>
      <c r="AE157" s="1814" t="b">
        <v>0</v>
      </c>
      <c r="AF157" s="1814" t="b">
        <v>0</v>
      </c>
      <c r="AG157" s="1815"/>
      <c r="AH157" s="1814"/>
      <c r="AI157" s="1814"/>
      <c r="AJ157" s="1814"/>
      <c r="AK157" s="1814"/>
      <c r="AL157" s="1814"/>
      <c r="AM157" s="1814"/>
      <c r="AN157" s="1814"/>
    </row>
    <row r="158" ht="21.75" customHeight="1">
      <c r="A158" s="8">
        <v>158.0</v>
      </c>
      <c r="B158" s="1840" t="s">
        <v>52</v>
      </c>
      <c r="C158" s="71" t="s">
        <v>533</v>
      </c>
      <c r="D158" s="73" t="s">
        <v>534</v>
      </c>
      <c r="E158" s="27">
        <v>3057.0</v>
      </c>
      <c r="F158" s="39" t="s">
        <v>56</v>
      </c>
      <c r="G158" s="39" t="s">
        <v>485</v>
      </c>
      <c r="H158" s="106" t="s">
        <v>495</v>
      </c>
      <c r="I158" s="106" t="s">
        <v>535</v>
      </c>
      <c r="J158" s="22" t="s">
        <v>268</v>
      </c>
      <c r="K158" s="50" t="s">
        <v>135</v>
      </c>
      <c r="L158" s="40" t="s">
        <v>46</v>
      </c>
      <c r="M158" s="40" t="s">
        <v>59</v>
      </c>
      <c r="N158" s="25" t="s">
        <v>48</v>
      </c>
      <c r="O158" s="26" t="s">
        <v>49</v>
      </c>
      <c r="P158" s="27"/>
      <c r="Q158" s="27"/>
      <c r="R158" s="27">
        <f t="shared" si="1"/>
        <v>40</v>
      </c>
      <c r="S158" s="31">
        <v>31189.0</v>
      </c>
      <c r="T158" s="84">
        <v>41673.0</v>
      </c>
      <c r="U158" s="100" t="s">
        <v>2005</v>
      </c>
      <c r="V158" s="100" t="s">
        <v>2005</v>
      </c>
      <c r="W158" s="1820" t="b">
        <v>0</v>
      </c>
      <c r="X158" s="1814" t="b">
        <v>0</v>
      </c>
      <c r="Y158" s="1814" t="b">
        <v>0</v>
      </c>
      <c r="Z158" s="1814" t="b">
        <v>0</v>
      </c>
      <c r="AA158" s="1814" t="b">
        <v>0</v>
      </c>
      <c r="AB158" s="1814" t="b">
        <v>0</v>
      </c>
      <c r="AC158" s="1839" t="b">
        <v>1</v>
      </c>
      <c r="AD158" s="1814" t="b">
        <v>0</v>
      </c>
      <c r="AE158" s="1814" t="b">
        <v>0</v>
      </c>
      <c r="AF158" s="1814" t="b">
        <v>0</v>
      </c>
      <c r="AG158" s="1815"/>
      <c r="AH158" s="1814"/>
      <c r="AI158" s="1814"/>
      <c r="AJ158" s="1814"/>
      <c r="AK158" s="1814"/>
      <c r="AL158" s="1814"/>
      <c r="AM158" s="1814"/>
      <c r="AN158" s="1814"/>
    </row>
    <row r="159" ht="21.75" customHeight="1">
      <c r="A159" s="8">
        <v>159.0</v>
      </c>
      <c r="B159" s="1841" t="s">
        <v>52</v>
      </c>
      <c r="C159" s="90" t="s">
        <v>6036</v>
      </c>
      <c r="D159" s="72" t="s">
        <v>537</v>
      </c>
      <c r="E159" s="27">
        <v>3110.0</v>
      </c>
      <c r="F159" s="10" t="s">
        <v>159</v>
      </c>
      <c r="G159" s="39" t="s">
        <v>485</v>
      </c>
      <c r="H159" s="106" t="s">
        <v>495</v>
      </c>
      <c r="I159" s="106" t="s">
        <v>538</v>
      </c>
      <c r="J159" s="134" t="s">
        <v>268</v>
      </c>
      <c r="K159" s="50" t="s">
        <v>135</v>
      </c>
      <c r="L159" s="40" t="s">
        <v>46</v>
      </c>
      <c r="M159" s="40" t="s">
        <v>59</v>
      </c>
      <c r="N159" s="25" t="s">
        <v>48</v>
      </c>
      <c r="O159" s="26" t="s">
        <v>49</v>
      </c>
      <c r="P159" s="27"/>
      <c r="Q159" s="27"/>
      <c r="R159" s="27">
        <f t="shared" si="1"/>
        <v>26</v>
      </c>
      <c r="S159" s="77">
        <v>36405.0</v>
      </c>
      <c r="T159" s="78">
        <v>45061.0</v>
      </c>
      <c r="U159" s="100" t="s">
        <v>2005</v>
      </c>
      <c r="V159" s="100" t="s">
        <v>2005</v>
      </c>
      <c r="W159" s="1820" t="b">
        <v>0</v>
      </c>
      <c r="X159" s="1814" t="b">
        <v>0</v>
      </c>
      <c r="Y159" s="1839" t="b">
        <v>1</v>
      </c>
      <c r="Z159" s="1814" t="b">
        <v>0</v>
      </c>
      <c r="AA159" s="1814" t="b">
        <v>0</v>
      </c>
      <c r="AB159" s="1814" t="b">
        <v>0</v>
      </c>
      <c r="AC159" s="1839" t="b">
        <v>1</v>
      </c>
      <c r="AD159" s="1814" t="b">
        <v>0</v>
      </c>
      <c r="AE159" s="1814" t="b">
        <v>0</v>
      </c>
      <c r="AF159" s="1814" t="b">
        <v>0</v>
      </c>
      <c r="AG159" s="1815"/>
      <c r="AH159" s="1814"/>
      <c r="AI159" s="1814"/>
      <c r="AJ159" s="1814"/>
      <c r="AK159" s="1814"/>
      <c r="AL159" s="1814"/>
      <c r="AM159" s="1814"/>
      <c r="AN159" s="1814"/>
    </row>
    <row r="160" ht="21.75" customHeight="1">
      <c r="A160" s="8">
        <v>160.0</v>
      </c>
      <c r="B160" s="1840" t="s">
        <v>52</v>
      </c>
      <c r="C160" s="71" t="s">
        <v>539</v>
      </c>
      <c r="D160" s="73" t="s">
        <v>540</v>
      </c>
      <c r="E160" s="6">
        <v>3117.0</v>
      </c>
      <c r="F160" s="20" t="s">
        <v>170</v>
      </c>
      <c r="G160" s="39" t="s">
        <v>485</v>
      </c>
      <c r="H160" s="106" t="s">
        <v>486</v>
      </c>
      <c r="I160" s="106" t="s">
        <v>541</v>
      </c>
      <c r="J160" s="22" t="s">
        <v>268</v>
      </c>
      <c r="K160" s="50" t="s">
        <v>135</v>
      </c>
      <c r="L160" s="40" t="s">
        <v>172</v>
      </c>
      <c r="M160" s="40" t="s">
        <v>59</v>
      </c>
      <c r="N160" s="6" t="s">
        <v>197</v>
      </c>
      <c r="O160" s="26" t="s">
        <v>174</v>
      </c>
      <c r="P160" s="27"/>
      <c r="Q160" s="27"/>
      <c r="R160" s="27">
        <f t="shared" si="1"/>
        <v>50</v>
      </c>
      <c r="S160" s="77">
        <v>27502.0</v>
      </c>
      <c r="T160" s="84">
        <v>43480.0</v>
      </c>
      <c r="U160" s="100" t="s">
        <v>2005</v>
      </c>
      <c r="V160" s="100" t="s">
        <v>2005</v>
      </c>
      <c r="W160" s="1816" t="b">
        <v>0</v>
      </c>
      <c r="X160" s="1814" t="b">
        <v>0</v>
      </c>
      <c r="Y160" s="1814" t="b">
        <v>0</v>
      </c>
      <c r="Z160" s="1814" t="b">
        <v>0</v>
      </c>
      <c r="AA160" s="1814" t="b">
        <v>0</v>
      </c>
      <c r="AB160" s="1814" t="b">
        <v>0</v>
      </c>
      <c r="AC160" s="1839" t="b">
        <v>1</v>
      </c>
      <c r="AD160" s="1814" t="b">
        <v>0</v>
      </c>
      <c r="AE160" s="1814" t="b">
        <v>0</v>
      </c>
      <c r="AF160" s="1814" t="b">
        <v>0</v>
      </c>
      <c r="AG160" s="1815"/>
      <c r="AH160" s="1814"/>
      <c r="AI160" s="1814"/>
      <c r="AJ160" s="1814"/>
      <c r="AK160" s="1814"/>
      <c r="AL160" s="1814"/>
      <c r="AM160" s="1814"/>
      <c r="AN160" s="1814"/>
    </row>
    <row r="161" ht="21.75" customHeight="1">
      <c r="A161" s="8">
        <v>161.0</v>
      </c>
      <c r="B161" s="1841" t="s">
        <v>36</v>
      </c>
      <c r="C161" s="90" t="s">
        <v>3184</v>
      </c>
      <c r="D161" s="72" t="s">
        <v>3185</v>
      </c>
      <c r="E161" s="26">
        <v>3123.0</v>
      </c>
      <c r="F161" s="20" t="s">
        <v>255</v>
      </c>
      <c r="G161" s="39" t="s">
        <v>485</v>
      </c>
      <c r="H161" s="106" t="s">
        <v>549</v>
      </c>
      <c r="I161" s="106" t="s">
        <v>5745</v>
      </c>
      <c r="J161" s="22" t="s">
        <v>268</v>
      </c>
      <c r="K161" s="50" t="s">
        <v>135</v>
      </c>
      <c r="L161" s="40" t="s">
        <v>102</v>
      </c>
      <c r="M161" s="24" t="s">
        <v>47</v>
      </c>
      <c r="N161" s="25" t="s">
        <v>48</v>
      </c>
      <c r="O161" s="26" t="s">
        <v>49</v>
      </c>
      <c r="P161" s="27"/>
      <c r="Q161" s="27"/>
      <c r="R161" s="27">
        <f t="shared" si="1"/>
        <v>29</v>
      </c>
      <c r="S161" s="77">
        <v>35336.0</v>
      </c>
      <c r="T161" s="78">
        <v>44515.0</v>
      </c>
      <c r="U161" s="126" t="s">
        <v>5746</v>
      </c>
      <c r="V161" s="101">
        <v>46252.0</v>
      </c>
      <c r="W161" s="1820" t="b">
        <v>1</v>
      </c>
      <c r="X161" s="1814" t="b">
        <v>0</v>
      </c>
      <c r="Y161" s="1814" t="b">
        <v>0</v>
      </c>
      <c r="Z161" s="1814" t="b">
        <v>0</v>
      </c>
      <c r="AA161" s="1814" t="b">
        <v>0</v>
      </c>
      <c r="AB161" s="1814" t="b">
        <v>0</v>
      </c>
      <c r="AC161" s="1839" t="b">
        <v>1</v>
      </c>
      <c r="AD161" s="1814" t="b">
        <v>0</v>
      </c>
      <c r="AE161" s="1814" t="b">
        <v>0</v>
      </c>
      <c r="AF161" s="1814" t="b">
        <v>0</v>
      </c>
      <c r="AG161" s="1815"/>
      <c r="AH161" s="1814"/>
      <c r="AI161" s="1814"/>
      <c r="AJ161" s="1814"/>
      <c r="AK161" s="1814"/>
      <c r="AL161" s="1814"/>
      <c r="AM161" s="1814"/>
      <c r="AN161" s="1814"/>
    </row>
    <row r="162" ht="21.75" customHeight="1">
      <c r="A162" s="8">
        <v>162.0</v>
      </c>
      <c r="B162" s="1841" t="s">
        <v>36</v>
      </c>
      <c r="C162" s="90" t="s">
        <v>372</v>
      </c>
      <c r="D162" s="72" t="s">
        <v>542</v>
      </c>
      <c r="E162" s="135">
        <v>3124.0</v>
      </c>
      <c r="F162" s="10" t="s">
        <v>159</v>
      </c>
      <c r="G162" s="39" t="s">
        <v>485</v>
      </c>
      <c r="H162" s="106" t="s">
        <v>498</v>
      </c>
      <c r="I162" s="106" t="s">
        <v>528</v>
      </c>
      <c r="J162" s="22" t="s">
        <v>268</v>
      </c>
      <c r="K162" s="50" t="s">
        <v>135</v>
      </c>
      <c r="L162" s="40" t="s">
        <v>46</v>
      </c>
      <c r="M162" s="24" t="s">
        <v>47</v>
      </c>
      <c r="N162" s="25" t="s">
        <v>48</v>
      </c>
      <c r="O162" s="26" t="s">
        <v>49</v>
      </c>
      <c r="P162" s="27"/>
      <c r="Q162" s="27"/>
      <c r="R162" s="27">
        <f t="shared" si="1"/>
        <v>26</v>
      </c>
      <c r="S162" s="77">
        <v>36225.0</v>
      </c>
      <c r="T162" s="78">
        <v>44837.0</v>
      </c>
      <c r="U162" s="100" t="s">
        <v>2005</v>
      </c>
      <c r="V162" s="100" t="s">
        <v>2005</v>
      </c>
      <c r="W162" s="1820" t="b">
        <v>0</v>
      </c>
      <c r="X162" s="1814" t="b">
        <v>0</v>
      </c>
      <c r="Y162" s="1814" t="b">
        <v>0</v>
      </c>
      <c r="Z162" s="1814" t="b">
        <v>0</v>
      </c>
      <c r="AA162" s="1814" t="b">
        <v>0</v>
      </c>
      <c r="AB162" s="1814" t="b">
        <v>0</v>
      </c>
      <c r="AC162" s="1814" t="b">
        <v>0</v>
      </c>
      <c r="AD162" s="1814" t="b">
        <v>0</v>
      </c>
      <c r="AE162" s="1814" t="b">
        <v>0</v>
      </c>
      <c r="AF162" s="1814" t="b">
        <v>0</v>
      </c>
      <c r="AG162" s="1815"/>
      <c r="AH162" s="1814"/>
      <c r="AI162" s="1814"/>
      <c r="AJ162" s="1814"/>
      <c r="AK162" s="1814"/>
      <c r="AL162" s="1814"/>
      <c r="AM162" s="1814"/>
      <c r="AN162" s="1814"/>
    </row>
    <row r="163" ht="21.75" customHeight="1">
      <c r="A163" s="8">
        <v>163.0</v>
      </c>
      <c r="B163" s="1840" t="s">
        <v>52</v>
      </c>
      <c r="C163" s="90" t="s">
        <v>543</v>
      </c>
      <c r="D163" s="72" t="s">
        <v>505</v>
      </c>
      <c r="E163" s="27">
        <v>3125.0</v>
      </c>
      <c r="F163" s="10" t="s">
        <v>159</v>
      </c>
      <c r="G163" s="39" t="s">
        <v>485</v>
      </c>
      <c r="H163" s="106" t="s">
        <v>486</v>
      </c>
      <c r="I163" s="106" t="s">
        <v>487</v>
      </c>
      <c r="J163" s="22" t="s">
        <v>268</v>
      </c>
      <c r="K163" s="50" t="s">
        <v>135</v>
      </c>
      <c r="L163" s="40" t="s">
        <v>46</v>
      </c>
      <c r="M163" s="24" t="s">
        <v>47</v>
      </c>
      <c r="N163" s="25" t="s">
        <v>48</v>
      </c>
      <c r="O163" s="26" t="s">
        <v>49</v>
      </c>
      <c r="P163" s="27"/>
      <c r="Q163" s="27"/>
      <c r="R163" s="27">
        <f t="shared" si="1"/>
        <v>32</v>
      </c>
      <c r="S163" s="31">
        <v>34256.0</v>
      </c>
      <c r="T163" s="84">
        <v>42856.0</v>
      </c>
      <c r="U163" s="100" t="s">
        <v>2005</v>
      </c>
      <c r="V163" s="100" t="s">
        <v>2005</v>
      </c>
      <c r="W163" s="1820" t="b">
        <v>0</v>
      </c>
      <c r="X163" s="1814" t="b">
        <v>0</v>
      </c>
      <c r="Y163" s="1814" t="b">
        <v>0</v>
      </c>
      <c r="Z163" s="1814" t="b">
        <v>0</v>
      </c>
      <c r="AA163" s="1814" t="b">
        <v>0</v>
      </c>
      <c r="AB163" s="1814" t="b">
        <v>0</v>
      </c>
      <c r="AC163" s="1839" t="b">
        <v>1</v>
      </c>
      <c r="AD163" s="1814" t="b">
        <v>0</v>
      </c>
      <c r="AE163" s="1814" t="b">
        <v>0</v>
      </c>
      <c r="AF163" s="1814" t="b">
        <v>0</v>
      </c>
      <c r="AG163" s="1815"/>
      <c r="AH163" s="1814"/>
      <c r="AI163" s="1814"/>
      <c r="AJ163" s="1814"/>
      <c r="AK163" s="1814"/>
      <c r="AL163" s="1814"/>
      <c r="AM163" s="1814"/>
      <c r="AN163" s="1814"/>
    </row>
    <row r="164" ht="21.75" customHeight="1">
      <c r="A164" s="8">
        <v>164.0</v>
      </c>
      <c r="B164" s="1840" t="s">
        <v>52</v>
      </c>
      <c r="C164" s="71" t="s">
        <v>544</v>
      </c>
      <c r="D164" s="73" t="s">
        <v>545</v>
      </c>
      <c r="E164" s="27">
        <v>3126.0</v>
      </c>
      <c r="F164" s="20" t="s">
        <v>67</v>
      </c>
      <c r="G164" s="39" t="s">
        <v>485</v>
      </c>
      <c r="H164" s="106" t="s">
        <v>495</v>
      </c>
      <c r="I164" s="106" t="s">
        <v>546</v>
      </c>
      <c r="J164" s="22" t="s">
        <v>268</v>
      </c>
      <c r="K164" s="50" t="s">
        <v>135</v>
      </c>
      <c r="L164" s="40" t="s">
        <v>46</v>
      </c>
      <c r="M164" s="40" t="s">
        <v>59</v>
      </c>
      <c r="N164" s="25" t="s">
        <v>48</v>
      </c>
      <c r="O164" s="26" t="s">
        <v>49</v>
      </c>
      <c r="P164" s="27"/>
      <c r="Q164" s="27"/>
      <c r="R164" s="27">
        <f t="shared" si="1"/>
        <v>44</v>
      </c>
      <c r="S164" s="31">
        <v>29854.0</v>
      </c>
      <c r="T164" s="84">
        <v>42110.0</v>
      </c>
      <c r="U164" s="100" t="s">
        <v>2005</v>
      </c>
      <c r="V164" s="100" t="s">
        <v>2005</v>
      </c>
      <c r="W164" s="1820" t="b">
        <v>0</v>
      </c>
      <c r="X164" s="1814" t="b">
        <v>0</v>
      </c>
      <c r="Y164" s="1814" t="b">
        <v>0</v>
      </c>
      <c r="Z164" s="1814" t="b">
        <v>0</v>
      </c>
      <c r="AA164" s="1814" t="b">
        <v>0</v>
      </c>
      <c r="AB164" s="1814" t="b">
        <v>0</v>
      </c>
      <c r="AC164" s="1839" t="b">
        <v>1</v>
      </c>
      <c r="AD164" s="1814" t="b">
        <v>0</v>
      </c>
      <c r="AE164" s="1814" t="b">
        <v>0</v>
      </c>
      <c r="AF164" s="1814" t="b">
        <v>0</v>
      </c>
      <c r="AG164" s="1815"/>
      <c r="AH164" s="1814"/>
      <c r="AI164" s="1814"/>
      <c r="AJ164" s="1814"/>
      <c r="AK164" s="1814"/>
      <c r="AL164" s="1814"/>
      <c r="AM164" s="1814"/>
      <c r="AN164" s="1814"/>
    </row>
    <row r="165" ht="21.75" customHeight="1">
      <c r="A165" s="8">
        <v>165.0</v>
      </c>
      <c r="B165" s="1840" t="s">
        <v>36</v>
      </c>
      <c r="C165" s="71" t="s">
        <v>547</v>
      </c>
      <c r="D165" s="73" t="s">
        <v>548</v>
      </c>
      <c r="E165" s="27">
        <v>3127.0</v>
      </c>
      <c r="F165" s="20" t="s">
        <v>170</v>
      </c>
      <c r="G165" s="39" t="s">
        <v>485</v>
      </c>
      <c r="H165" s="106" t="s">
        <v>549</v>
      </c>
      <c r="I165" s="106" t="s">
        <v>550</v>
      </c>
      <c r="J165" s="22" t="s">
        <v>268</v>
      </c>
      <c r="K165" s="50" t="s">
        <v>135</v>
      </c>
      <c r="L165" s="40" t="s">
        <v>172</v>
      </c>
      <c r="M165" s="24" t="s">
        <v>47</v>
      </c>
      <c r="N165" s="27" t="s">
        <v>311</v>
      </c>
      <c r="O165" s="26" t="s">
        <v>174</v>
      </c>
      <c r="P165" s="27"/>
      <c r="Q165" s="27"/>
      <c r="R165" s="27">
        <f t="shared" si="1"/>
        <v>47</v>
      </c>
      <c r="S165" s="31">
        <v>28678.0</v>
      </c>
      <c r="T165" s="84">
        <v>41946.0</v>
      </c>
      <c r="U165" s="100" t="s">
        <v>2005</v>
      </c>
      <c r="V165" s="100" t="s">
        <v>2005</v>
      </c>
      <c r="W165" s="1816" t="b">
        <v>0</v>
      </c>
      <c r="X165" s="1814" t="b">
        <v>0</v>
      </c>
      <c r="Y165" s="1814" t="b">
        <v>0</v>
      </c>
      <c r="Z165" s="1814" t="b">
        <v>0</v>
      </c>
      <c r="AA165" s="1814" t="b">
        <v>0</v>
      </c>
      <c r="AB165" s="1814" t="b">
        <v>0</v>
      </c>
      <c r="AC165" s="1839" t="b">
        <v>1</v>
      </c>
      <c r="AD165" s="1814" t="b">
        <v>0</v>
      </c>
      <c r="AE165" s="1814" t="b">
        <v>0</v>
      </c>
      <c r="AF165" s="1814" t="b">
        <v>0</v>
      </c>
      <c r="AG165" s="1815"/>
      <c r="AH165" s="1814"/>
      <c r="AI165" s="1814"/>
      <c r="AJ165" s="1814"/>
      <c r="AK165" s="1814"/>
      <c r="AL165" s="1814"/>
      <c r="AM165" s="1814"/>
      <c r="AN165" s="1814"/>
    </row>
    <row r="166" ht="21.75" customHeight="1">
      <c r="A166" s="8">
        <v>166.0</v>
      </c>
      <c r="B166" s="1840" t="s">
        <v>36</v>
      </c>
      <c r="C166" s="71" t="s">
        <v>551</v>
      </c>
      <c r="D166" s="73" t="s">
        <v>552</v>
      </c>
      <c r="E166" s="44">
        <v>1230.0</v>
      </c>
      <c r="F166" s="39" t="s">
        <v>553</v>
      </c>
      <c r="G166" s="39" t="s">
        <v>485</v>
      </c>
      <c r="H166" s="106" t="s">
        <v>498</v>
      </c>
      <c r="I166" s="106" t="s">
        <v>509</v>
      </c>
      <c r="J166" s="22" t="s">
        <v>268</v>
      </c>
      <c r="K166" s="10" t="s">
        <v>6834</v>
      </c>
      <c r="L166" s="40" t="s">
        <v>172</v>
      </c>
      <c r="M166" s="24" t="s">
        <v>47</v>
      </c>
      <c r="N166" s="27" t="s">
        <v>173</v>
      </c>
      <c r="O166" s="26" t="s">
        <v>174</v>
      </c>
      <c r="P166" s="27"/>
      <c r="Q166" s="27"/>
      <c r="R166" s="27">
        <f t="shared" si="1"/>
        <v>57</v>
      </c>
      <c r="S166" s="31">
        <v>24990.0</v>
      </c>
      <c r="T166" s="84">
        <v>36098.0</v>
      </c>
      <c r="U166" s="100" t="s">
        <v>2005</v>
      </c>
      <c r="V166" s="100" t="s">
        <v>2005</v>
      </c>
      <c r="W166" s="1816" t="b">
        <v>0</v>
      </c>
      <c r="X166" s="1814" t="b">
        <v>0</v>
      </c>
      <c r="Y166" s="1814" t="b">
        <v>0</v>
      </c>
      <c r="Z166" s="1814" t="b">
        <v>0</v>
      </c>
      <c r="AA166" s="1814" t="b">
        <v>0</v>
      </c>
      <c r="AB166" s="1814" t="b">
        <v>0</v>
      </c>
      <c r="AC166" s="1814" t="b">
        <v>0</v>
      </c>
      <c r="AD166" s="1814" t="b">
        <v>0</v>
      </c>
      <c r="AE166" s="1814" t="b">
        <v>0</v>
      </c>
      <c r="AF166" s="1814" t="b">
        <v>0</v>
      </c>
      <c r="AG166" s="1815"/>
      <c r="AH166" s="1814"/>
      <c r="AI166" s="1814"/>
      <c r="AJ166" s="1814"/>
      <c r="AK166" s="1814"/>
      <c r="AL166" s="1814"/>
      <c r="AM166" s="1814"/>
      <c r="AN166" s="1814"/>
    </row>
    <row r="167" ht="21.75" customHeight="1">
      <c r="A167" s="8">
        <v>167.0</v>
      </c>
      <c r="B167" s="27" t="s">
        <v>70</v>
      </c>
      <c r="C167" s="71" t="s">
        <v>5768</v>
      </c>
      <c r="D167" s="73" t="s">
        <v>5769</v>
      </c>
      <c r="E167" s="44">
        <v>3244.0</v>
      </c>
      <c r="F167" s="20" t="s">
        <v>255</v>
      </c>
      <c r="G167" s="39" t="s">
        <v>556</v>
      </c>
      <c r="H167" s="20" t="s">
        <v>573</v>
      </c>
      <c r="I167" s="20" t="s">
        <v>687</v>
      </c>
      <c r="J167" s="22" t="s">
        <v>44</v>
      </c>
      <c r="K167" s="10" t="s">
        <v>481</v>
      </c>
      <c r="L167" s="40" t="s">
        <v>102</v>
      </c>
      <c r="M167" s="40" t="s">
        <v>59</v>
      </c>
      <c r="N167" s="25" t="s">
        <v>48</v>
      </c>
      <c r="O167" s="26" t="s">
        <v>49</v>
      </c>
      <c r="P167" s="27"/>
      <c r="Q167" s="27"/>
      <c r="R167" s="27">
        <f t="shared" si="1"/>
        <v>61</v>
      </c>
      <c r="S167" s="28">
        <v>23749.0</v>
      </c>
      <c r="T167" s="29">
        <v>33924.0</v>
      </c>
      <c r="U167" s="136" t="s">
        <v>5770</v>
      </c>
      <c r="V167" s="101">
        <v>46416.0</v>
      </c>
      <c r="W167" s="1816" t="b">
        <v>0</v>
      </c>
      <c r="X167" s="1814" t="b">
        <v>0</v>
      </c>
      <c r="Y167" s="1814" t="b">
        <v>0</v>
      </c>
      <c r="Z167" s="1814" t="b">
        <v>0</v>
      </c>
      <c r="AA167" s="1814" t="b">
        <v>0</v>
      </c>
      <c r="AB167" s="1814" t="b">
        <v>0</v>
      </c>
      <c r="AC167" s="1814" t="b">
        <v>0</v>
      </c>
      <c r="AD167" s="1814" t="b">
        <v>0</v>
      </c>
      <c r="AE167" s="1814" t="b">
        <v>0</v>
      </c>
      <c r="AF167" s="1814" t="b">
        <v>0</v>
      </c>
      <c r="AG167" s="1815"/>
      <c r="AH167" s="1814"/>
      <c r="AI167" s="1814"/>
      <c r="AJ167" s="1814"/>
      <c r="AK167" s="1814"/>
      <c r="AL167" s="1814"/>
      <c r="AM167" s="1814"/>
      <c r="AN167" s="1814"/>
    </row>
    <row r="168" ht="21.75" customHeight="1">
      <c r="A168" s="518">
        <v>168.0</v>
      </c>
      <c r="B168" s="165" t="s">
        <v>36</v>
      </c>
      <c r="C168" s="502" t="s">
        <v>554</v>
      </c>
      <c r="D168" s="503" t="s">
        <v>555</v>
      </c>
      <c r="E168" s="873">
        <v>1156.0</v>
      </c>
      <c r="F168" s="488" t="s">
        <v>255</v>
      </c>
      <c r="G168" s="507" t="s">
        <v>556</v>
      </c>
      <c r="H168" s="789" t="s">
        <v>557</v>
      </c>
      <c r="I168" s="789" t="s">
        <v>558</v>
      </c>
      <c r="J168" s="489" t="s">
        <v>44</v>
      </c>
      <c r="K168" s="572" t="s">
        <v>45</v>
      </c>
      <c r="L168" s="505" t="s">
        <v>102</v>
      </c>
      <c r="M168" s="518" t="s">
        <v>47</v>
      </c>
      <c r="N168" s="165" t="s">
        <v>48</v>
      </c>
      <c r="O168" s="505" t="s">
        <v>49</v>
      </c>
      <c r="P168" s="165"/>
      <c r="Q168" s="165"/>
      <c r="R168" s="165">
        <f t="shared" si="1"/>
        <v>56</v>
      </c>
      <c r="S168" s="201">
        <v>25288.0</v>
      </c>
      <c r="T168" s="1452">
        <v>34493.0</v>
      </c>
      <c r="U168" s="874" t="s">
        <v>559</v>
      </c>
      <c r="V168" s="301">
        <v>46558.0</v>
      </c>
      <c r="W168" s="1830" t="b">
        <v>1</v>
      </c>
      <c r="X168" s="1818" t="b">
        <v>0</v>
      </c>
      <c r="Y168" s="1818" t="b">
        <v>0</v>
      </c>
      <c r="Z168" s="1818" t="b">
        <v>0</v>
      </c>
      <c r="AA168" s="1818" t="b">
        <v>0</v>
      </c>
      <c r="AB168" s="1818" t="b">
        <v>0</v>
      </c>
      <c r="AC168" s="1818" t="b">
        <v>0</v>
      </c>
      <c r="AD168" s="1819" t="b">
        <v>1</v>
      </c>
      <c r="AE168" s="1818" t="b">
        <v>0</v>
      </c>
      <c r="AF168" s="1818" t="b">
        <v>0</v>
      </c>
      <c r="AG168" s="506"/>
      <c r="AH168" s="1818"/>
      <c r="AI168" s="1818"/>
      <c r="AJ168" s="1818"/>
      <c r="AK168" s="1818"/>
      <c r="AL168" s="1818"/>
      <c r="AM168" s="1818"/>
      <c r="AN168" s="1818"/>
    </row>
    <row r="169" ht="21.75" customHeight="1">
      <c r="A169" s="8">
        <v>169.0</v>
      </c>
      <c r="B169" s="137" t="s">
        <v>70</v>
      </c>
      <c r="C169" s="71" t="s">
        <v>563</v>
      </c>
      <c r="D169" s="73" t="s">
        <v>564</v>
      </c>
      <c r="E169" s="44" t="s">
        <v>565</v>
      </c>
      <c r="F169" s="20" t="s">
        <v>255</v>
      </c>
      <c r="G169" s="39" t="s">
        <v>556</v>
      </c>
      <c r="H169" s="106" t="s">
        <v>566</v>
      </c>
      <c r="I169" s="106" t="s">
        <v>567</v>
      </c>
      <c r="J169" s="22" t="s">
        <v>44</v>
      </c>
      <c r="K169" s="10" t="s">
        <v>45</v>
      </c>
      <c r="L169" s="40" t="s">
        <v>102</v>
      </c>
      <c r="M169" s="40" t="s">
        <v>59</v>
      </c>
      <c r="N169" s="25" t="s">
        <v>48</v>
      </c>
      <c r="O169" s="26" t="s">
        <v>49</v>
      </c>
      <c r="P169" s="27"/>
      <c r="Q169" s="27"/>
      <c r="R169" s="27">
        <f t="shared" si="1"/>
        <v>55</v>
      </c>
      <c r="S169" s="28">
        <v>25632.0</v>
      </c>
      <c r="T169" s="29">
        <v>35825.0</v>
      </c>
      <c r="U169" s="100" t="s">
        <v>568</v>
      </c>
      <c r="V169" s="101">
        <v>46924.0</v>
      </c>
      <c r="W169" s="1816" t="b">
        <v>0</v>
      </c>
      <c r="X169" s="1814" t="b">
        <v>0</v>
      </c>
      <c r="Y169" s="1814" t="b">
        <v>0</v>
      </c>
      <c r="Z169" s="1814" t="b">
        <v>0</v>
      </c>
      <c r="AA169" s="1814" t="b">
        <v>0</v>
      </c>
      <c r="AB169" s="1814" t="b">
        <v>0</v>
      </c>
      <c r="AC169" s="1814" t="b">
        <v>0</v>
      </c>
      <c r="AD169" s="1814" t="b">
        <v>0</v>
      </c>
      <c r="AE169" s="1814" t="b">
        <v>0</v>
      </c>
      <c r="AF169" s="1814" t="b">
        <v>0</v>
      </c>
      <c r="AG169" s="1815"/>
      <c r="AH169" s="1814"/>
      <c r="AI169" s="1814"/>
      <c r="AJ169" s="1814"/>
      <c r="AK169" s="1814"/>
      <c r="AL169" s="1814"/>
      <c r="AM169" s="1814"/>
      <c r="AN169" s="1814"/>
    </row>
    <row r="170" ht="21.75" customHeight="1">
      <c r="A170" s="8">
        <v>170.0</v>
      </c>
      <c r="B170" s="27" t="s">
        <v>70</v>
      </c>
      <c r="C170" s="71" t="s">
        <v>5771</v>
      </c>
      <c r="D170" s="73" t="s">
        <v>5772</v>
      </c>
      <c r="E170" s="5" t="s">
        <v>5773</v>
      </c>
      <c r="F170" s="20" t="s">
        <v>67</v>
      </c>
      <c r="G170" s="39" t="s">
        <v>556</v>
      </c>
      <c r="H170" s="20" t="s">
        <v>636</v>
      </c>
      <c r="I170" s="21" t="s">
        <v>113</v>
      </c>
      <c r="J170" s="22" t="s">
        <v>44</v>
      </c>
      <c r="K170" s="10" t="s">
        <v>45</v>
      </c>
      <c r="L170" s="40" t="s">
        <v>46</v>
      </c>
      <c r="M170" s="40" t="s">
        <v>59</v>
      </c>
      <c r="N170" s="25" t="s">
        <v>48</v>
      </c>
      <c r="O170" s="26" t="s">
        <v>49</v>
      </c>
      <c r="P170" s="27"/>
      <c r="Q170" s="27"/>
      <c r="R170" s="27">
        <f t="shared" si="1"/>
        <v>61</v>
      </c>
      <c r="S170" s="28">
        <v>23710.0</v>
      </c>
      <c r="T170" s="29">
        <v>32675.0</v>
      </c>
      <c r="U170" s="100" t="s">
        <v>2005</v>
      </c>
      <c r="V170" s="100" t="s">
        <v>2005</v>
      </c>
      <c r="W170" s="1820" t="b">
        <v>0</v>
      </c>
      <c r="X170" s="1814" t="b">
        <v>0</v>
      </c>
      <c r="Y170" s="1814" t="b">
        <v>0</v>
      </c>
      <c r="Z170" s="1814" t="b">
        <v>0</v>
      </c>
      <c r="AA170" s="1814" t="b">
        <v>0</v>
      </c>
      <c r="AB170" s="1814" t="b">
        <v>0</v>
      </c>
      <c r="AC170" s="1814" t="b">
        <v>0</v>
      </c>
      <c r="AD170" s="1814" t="b">
        <v>0</v>
      </c>
      <c r="AE170" s="1814" t="b">
        <v>0</v>
      </c>
      <c r="AF170" s="1814" t="b">
        <v>0</v>
      </c>
      <c r="AG170" s="1815"/>
      <c r="AH170" s="1814"/>
      <c r="AI170" s="1814"/>
      <c r="AJ170" s="1814"/>
      <c r="AK170" s="1814"/>
      <c r="AL170" s="1814"/>
      <c r="AM170" s="1814"/>
      <c r="AN170" s="1814"/>
    </row>
    <row r="171" ht="21.75" customHeight="1">
      <c r="A171" s="8">
        <v>171.0</v>
      </c>
      <c r="B171" s="27" t="s">
        <v>36</v>
      </c>
      <c r="C171" s="71" t="s">
        <v>570</v>
      </c>
      <c r="D171" s="73" t="s">
        <v>571</v>
      </c>
      <c r="E171" s="44" t="s">
        <v>572</v>
      </c>
      <c r="F171" s="20" t="s">
        <v>255</v>
      </c>
      <c r="G171" s="39" t="s">
        <v>556</v>
      </c>
      <c r="H171" s="20" t="s">
        <v>573</v>
      </c>
      <c r="I171" s="20" t="s">
        <v>574</v>
      </c>
      <c r="J171" s="22" t="s">
        <v>44</v>
      </c>
      <c r="K171" s="10" t="s">
        <v>45</v>
      </c>
      <c r="L171" s="40" t="s">
        <v>102</v>
      </c>
      <c r="M171" s="24" t="s">
        <v>47</v>
      </c>
      <c r="N171" s="26" t="s">
        <v>60</v>
      </c>
      <c r="O171" s="26" t="s">
        <v>61</v>
      </c>
      <c r="P171" s="27"/>
      <c r="Q171" s="27"/>
      <c r="R171" s="27">
        <f t="shared" si="1"/>
        <v>42</v>
      </c>
      <c r="S171" s="28">
        <v>30489.0</v>
      </c>
      <c r="T171" s="29">
        <v>41289.0</v>
      </c>
      <c r="U171" s="100" t="s">
        <v>575</v>
      </c>
      <c r="V171" s="101">
        <v>46558.0</v>
      </c>
      <c r="W171" s="1820" t="b">
        <v>1</v>
      </c>
      <c r="X171" s="1814" t="b">
        <v>0</v>
      </c>
      <c r="Y171" s="1814" t="b">
        <v>0</v>
      </c>
      <c r="Z171" s="1814" t="b">
        <v>0</v>
      </c>
      <c r="AA171" s="1814" t="b">
        <v>0</v>
      </c>
      <c r="AB171" s="1814" t="b">
        <v>0</v>
      </c>
      <c r="AC171" s="1814" t="b">
        <v>0</v>
      </c>
      <c r="AD171" s="1814" t="b">
        <v>0</v>
      </c>
      <c r="AE171" s="1814" t="b">
        <v>0</v>
      </c>
      <c r="AF171" s="1814" t="b">
        <v>0</v>
      </c>
      <c r="AG171" s="1815"/>
      <c r="AH171" s="1814"/>
      <c r="AI171" s="1814"/>
      <c r="AJ171" s="1814"/>
      <c r="AK171" s="1814"/>
      <c r="AL171" s="1814"/>
      <c r="AM171" s="1814"/>
      <c r="AN171" s="1814"/>
    </row>
    <row r="172" ht="21.75" customHeight="1">
      <c r="A172" s="8">
        <v>172.0</v>
      </c>
      <c r="B172" s="27" t="s">
        <v>36</v>
      </c>
      <c r="C172" s="71" t="s">
        <v>579</v>
      </c>
      <c r="D172" s="73" t="s">
        <v>580</v>
      </c>
      <c r="E172" s="44" t="s">
        <v>581</v>
      </c>
      <c r="F172" s="20" t="s">
        <v>255</v>
      </c>
      <c r="G172" s="39" t="s">
        <v>556</v>
      </c>
      <c r="H172" s="20" t="s">
        <v>573</v>
      </c>
      <c r="I172" s="106" t="s">
        <v>582</v>
      </c>
      <c r="J172" s="22" t="s">
        <v>44</v>
      </c>
      <c r="K172" s="10" t="s">
        <v>45</v>
      </c>
      <c r="L172" s="40" t="s">
        <v>102</v>
      </c>
      <c r="M172" s="24" t="s">
        <v>47</v>
      </c>
      <c r="N172" s="26" t="s">
        <v>60</v>
      </c>
      <c r="O172" s="26" t="s">
        <v>61</v>
      </c>
      <c r="P172" s="27"/>
      <c r="Q172" s="27"/>
      <c r="R172" s="27">
        <f t="shared" si="1"/>
        <v>44</v>
      </c>
      <c r="S172" s="28">
        <v>29691.0</v>
      </c>
      <c r="T172" s="29">
        <v>40983.0</v>
      </c>
      <c r="U172" s="100" t="s">
        <v>584</v>
      </c>
      <c r="V172" s="1876">
        <v>45888.0</v>
      </c>
      <c r="W172" s="1820" t="b">
        <v>1</v>
      </c>
      <c r="X172" s="1814" t="b">
        <v>0</v>
      </c>
      <c r="Y172" s="1814" t="b">
        <v>0</v>
      </c>
      <c r="Z172" s="1814" t="b">
        <v>0</v>
      </c>
      <c r="AA172" s="1814" t="b">
        <v>0</v>
      </c>
      <c r="AB172" s="1814" t="b">
        <v>0</v>
      </c>
      <c r="AC172" s="1814" t="b">
        <v>0</v>
      </c>
      <c r="AD172" s="1814" t="b">
        <v>0</v>
      </c>
      <c r="AE172" s="1814" t="b">
        <v>0</v>
      </c>
      <c r="AF172" s="1814" t="b">
        <v>0</v>
      </c>
      <c r="AG172" s="1815"/>
      <c r="AH172" s="1814"/>
      <c r="AI172" s="1814"/>
      <c r="AJ172" s="1814"/>
      <c r="AK172" s="1814"/>
      <c r="AL172" s="1814"/>
      <c r="AM172" s="1814"/>
      <c r="AN172" s="1814"/>
    </row>
    <row r="173" ht="21.75" customHeight="1">
      <c r="A173" s="518">
        <v>173.0</v>
      </c>
      <c r="B173" s="165" t="s">
        <v>36</v>
      </c>
      <c r="C173" s="502" t="s">
        <v>586</v>
      </c>
      <c r="D173" s="503" t="s">
        <v>587</v>
      </c>
      <c r="E173" s="621" t="s">
        <v>588</v>
      </c>
      <c r="F173" s="488" t="s">
        <v>255</v>
      </c>
      <c r="G173" s="507" t="s">
        <v>556</v>
      </c>
      <c r="H173" s="789" t="s">
        <v>557</v>
      </c>
      <c r="I173" s="789" t="s">
        <v>558</v>
      </c>
      <c r="J173" s="489" t="s">
        <v>44</v>
      </c>
      <c r="K173" s="572" t="s">
        <v>45</v>
      </c>
      <c r="L173" s="505" t="s">
        <v>102</v>
      </c>
      <c r="M173" s="518" t="s">
        <v>47</v>
      </c>
      <c r="N173" s="165" t="s">
        <v>48</v>
      </c>
      <c r="O173" s="505" t="s">
        <v>49</v>
      </c>
      <c r="P173" s="505" t="s">
        <v>6840</v>
      </c>
      <c r="Q173" s="505" t="s">
        <v>2005</v>
      </c>
      <c r="R173" s="165">
        <f t="shared" si="1"/>
        <v>44</v>
      </c>
      <c r="S173" s="201">
        <v>29975.0</v>
      </c>
      <c r="T173" s="1452">
        <v>41137.0</v>
      </c>
      <c r="U173" s="874" t="s">
        <v>589</v>
      </c>
      <c r="V173" s="301">
        <v>46159.0</v>
      </c>
      <c r="W173" s="1830" t="b">
        <v>1</v>
      </c>
      <c r="X173" s="1818" t="b">
        <v>0</v>
      </c>
      <c r="Y173" s="1819" t="b">
        <v>1</v>
      </c>
      <c r="Z173" s="1818" t="b">
        <v>0</v>
      </c>
      <c r="AA173" s="1819" t="b">
        <v>1</v>
      </c>
      <c r="AB173" s="1819" t="b">
        <v>1</v>
      </c>
      <c r="AC173" s="1818" t="b">
        <v>0</v>
      </c>
      <c r="AD173" s="1819" t="b">
        <v>1</v>
      </c>
      <c r="AE173" s="1818" t="b">
        <v>0</v>
      </c>
      <c r="AF173" s="1819" t="b">
        <v>1</v>
      </c>
      <c r="AG173" s="506"/>
      <c r="AH173" s="1818"/>
      <c r="AI173" s="1818"/>
      <c r="AJ173" s="1818"/>
      <c r="AK173" s="1818"/>
      <c r="AL173" s="1818"/>
      <c r="AM173" s="1818"/>
      <c r="AN173" s="1818"/>
    </row>
    <row r="174" ht="21.75" customHeight="1">
      <c r="A174" s="8">
        <v>174.0</v>
      </c>
      <c r="B174" s="27" t="s">
        <v>36</v>
      </c>
      <c r="C174" s="71" t="s">
        <v>590</v>
      </c>
      <c r="D174" s="73" t="s">
        <v>591</v>
      </c>
      <c r="E174" s="44" t="s">
        <v>592</v>
      </c>
      <c r="F174" s="10" t="s">
        <v>159</v>
      </c>
      <c r="G174" s="39" t="s">
        <v>556</v>
      </c>
      <c r="H174" s="106" t="s">
        <v>593</v>
      </c>
      <c r="I174" s="106" t="s">
        <v>594</v>
      </c>
      <c r="J174" s="22" t="s">
        <v>44</v>
      </c>
      <c r="K174" s="10" t="s">
        <v>45</v>
      </c>
      <c r="L174" s="40" t="s">
        <v>46</v>
      </c>
      <c r="M174" s="24" t="s">
        <v>47</v>
      </c>
      <c r="N174" s="25" t="s">
        <v>48</v>
      </c>
      <c r="O174" s="26" t="s">
        <v>49</v>
      </c>
      <c r="P174" s="27"/>
      <c r="Q174" s="27"/>
      <c r="R174" s="27">
        <f t="shared" si="1"/>
        <v>47</v>
      </c>
      <c r="S174" s="28">
        <v>28546.0</v>
      </c>
      <c r="T174" s="29">
        <v>39661.0</v>
      </c>
      <c r="U174" s="100" t="s">
        <v>2005</v>
      </c>
      <c r="V174" s="100" t="s">
        <v>2005</v>
      </c>
      <c r="W174" s="1820" t="b">
        <v>0</v>
      </c>
      <c r="X174" s="1814" t="b">
        <v>0</v>
      </c>
      <c r="Y174" s="1814" t="b">
        <v>0</v>
      </c>
      <c r="Z174" s="1814" t="b">
        <v>0</v>
      </c>
      <c r="AA174" s="1814" t="b">
        <v>0</v>
      </c>
      <c r="AB174" s="1814" t="b">
        <v>0</v>
      </c>
      <c r="AC174" s="1814" t="b">
        <v>0</v>
      </c>
      <c r="AD174" s="1814" t="b">
        <v>0</v>
      </c>
      <c r="AE174" s="1814" t="b">
        <v>0</v>
      </c>
      <c r="AF174" s="1814" t="b">
        <v>0</v>
      </c>
      <c r="AG174" s="1815"/>
      <c r="AH174" s="1814"/>
      <c r="AI174" s="1814"/>
      <c r="AJ174" s="1814"/>
      <c r="AK174" s="1814"/>
      <c r="AL174" s="1814"/>
      <c r="AM174" s="1814"/>
      <c r="AN174" s="1814"/>
    </row>
    <row r="175" ht="21.75" customHeight="1">
      <c r="A175" s="518">
        <v>175.0</v>
      </c>
      <c r="B175" s="165" t="s">
        <v>36</v>
      </c>
      <c r="C175" s="502" t="s">
        <v>596</v>
      </c>
      <c r="D175" s="503" t="s">
        <v>597</v>
      </c>
      <c r="E175" s="621" t="s">
        <v>598</v>
      </c>
      <c r="F175" s="488" t="s">
        <v>255</v>
      </c>
      <c r="G175" s="488" t="s">
        <v>112</v>
      </c>
      <c r="H175" s="789" t="s">
        <v>167</v>
      </c>
      <c r="I175" s="1877"/>
      <c r="J175" s="489" t="s">
        <v>44</v>
      </c>
      <c r="K175" s="572" t="s">
        <v>45</v>
      </c>
      <c r="L175" s="505" t="s">
        <v>102</v>
      </c>
      <c r="M175" s="518" t="s">
        <v>47</v>
      </c>
      <c r="N175" s="165" t="s">
        <v>48</v>
      </c>
      <c r="O175" s="505" t="s">
        <v>49</v>
      </c>
      <c r="P175" s="505" t="s">
        <v>6840</v>
      </c>
      <c r="Q175" s="505" t="s">
        <v>2005</v>
      </c>
      <c r="R175" s="165">
        <f t="shared" si="1"/>
        <v>50</v>
      </c>
      <c r="S175" s="201">
        <v>27443.0</v>
      </c>
      <c r="T175" s="1452">
        <v>39309.0</v>
      </c>
      <c r="U175" s="874" t="s">
        <v>599</v>
      </c>
      <c r="V175" s="301">
        <v>45951.0</v>
      </c>
      <c r="W175" s="1830" t="b">
        <v>0</v>
      </c>
      <c r="X175" s="1818" t="b">
        <v>0</v>
      </c>
      <c r="Y175" s="1819" t="b">
        <v>1</v>
      </c>
      <c r="Z175" s="1818" t="b">
        <v>0</v>
      </c>
      <c r="AA175" s="1819" t="b">
        <v>1</v>
      </c>
      <c r="AB175" s="1818" t="b">
        <v>0</v>
      </c>
      <c r="AC175" s="1818" t="b">
        <v>0</v>
      </c>
      <c r="AD175" s="1819" t="b">
        <v>1</v>
      </c>
      <c r="AE175" s="1818" t="b">
        <v>0</v>
      </c>
      <c r="AF175" s="1818" t="b">
        <v>0</v>
      </c>
      <c r="AG175" s="506"/>
      <c r="AH175" s="1818"/>
      <c r="AI175" s="1818"/>
      <c r="AJ175" s="1818"/>
      <c r="AK175" s="1818"/>
      <c r="AL175" s="1818"/>
      <c r="AM175" s="1818"/>
      <c r="AN175" s="1818"/>
    </row>
    <row r="176" ht="21.75" customHeight="1">
      <c r="A176" s="518">
        <v>176.0</v>
      </c>
      <c r="B176" s="165" t="s">
        <v>36</v>
      </c>
      <c r="C176" s="502" t="s">
        <v>5926</v>
      </c>
      <c r="D176" s="503" t="s">
        <v>602</v>
      </c>
      <c r="E176" s="621" t="s">
        <v>603</v>
      </c>
      <c r="F176" s="488" t="s">
        <v>255</v>
      </c>
      <c r="G176" s="507" t="s">
        <v>556</v>
      </c>
      <c r="H176" s="789" t="s">
        <v>557</v>
      </c>
      <c r="I176" s="789" t="s">
        <v>558</v>
      </c>
      <c r="J176" s="489" t="s">
        <v>44</v>
      </c>
      <c r="K176" s="572" t="s">
        <v>45</v>
      </c>
      <c r="L176" s="505" t="s">
        <v>102</v>
      </c>
      <c r="M176" s="518" t="s">
        <v>47</v>
      </c>
      <c r="N176" s="165" t="s">
        <v>48</v>
      </c>
      <c r="O176" s="505" t="s">
        <v>49</v>
      </c>
      <c r="P176" s="165"/>
      <c r="Q176" s="165"/>
      <c r="R176" s="165">
        <f t="shared" si="1"/>
        <v>47</v>
      </c>
      <c r="S176" s="201">
        <v>28781.0</v>
      </c>
      <c r="T176" s="1452">
        <v>40162.0</v>
      </c>
      <c r="U176" s="873" t="s">
        <v>605</v>
      </c>
      <c r="V176" s="301">
        <v>45916.0</v>
      </c>
      <c r="W176" s="1830" t="b">
        <v>1</v>
      </c>
      <c r="X176" s="1818" t="b">
        <v>0</v>
      </c>
      <c r="Y176" s="1819" t="b">
        <v>1</v>
      </c>
      <c r="Z176" s="1818" t="b">
        <v>0</v>
      </c>
      <c r="AA176" s="1819" t="b">
        <v>1</v>
      </c>
      <c r="AB176" s="1819" t="b">
        <v>1</v>
      </c>
      <c r="AC176" s="1818" t="b">
        <v>0</v>
      </c>
      <c r="AD176" s="1819" t="b">
        <v>1</v>
      </c>
      <c r="AE176" s="1818" t="b">
        <v>0</v>
      </c>
      <c r="AF176" s="1819" t="b">
        <v>1</v>
      </c>
      <c r="AG176" s="506"/>
      <c r="AH176" s="1818"/>
      <c r="AI176" s="1818"/>
      <c r="AJ176" s="1818"/>
      <c r="AK176" s="1818"/>
      <c r="AL176" s="1818"/>
      <c r="AM176" s="1818"/>
      <c r="AN176" s="1818"/>
    </row>
    <row r="177" ht="21.75" customHeight="1">
      <c r="A177" s="518">
        <v>177.0</v>
      </c>
      <c r="B177" s="165" t="s">
        <v>36</v>
      </c>
      <c r="C177" s="502" t="s">
        <v>606</v>
      </c>
      <c r="D177" s="503" t="s">
        <v>607</v>
      </c>
      <c r="E177" s="621" t="s">
        <v>608</v>
      </c>
      <c r="F177" s="488" t="s">
        <v>255</v>
      </c>
      <c r="G177" s="507" t="s">
        <v>556</v>
      </c>
      <c r="H177" s="789" t="s">
        <v>609</v>
      </c>
      <c r="I177" s="789" t="s">
        <v>610</v>
      </c>
      <c r="J177" s="489" t="s">
        <v>44</v>
      </c>
      <c r="K177" s="572" t="s">
        <v>45</v>
      </c>
      <c r="L177" s="505" t="s">
        <v>102</v>
      </c>
      <c r="M177" s="518" t="s">
        <v>47</v>
      </c>
      <c r="N177" s="165" t="s">
        <v>48</v>
      </c>
      <c r="O177" s="505" t="s">
        <v>49</v>
      </c>
      <c r="P177" s="165"/>
      <c r="Q177" s="165"/>
      <c r="R177" s="165">
        <f t="shared" si="1"/>
        <v>50</v>
      </c>
      <c r="S177" s="201">
        <v>27662.0</v>
      </c>
      <c r="T177" s="1452">
        <v>40162.0</v>
      </c>
      <c r="U177" s="874" t="s">
        <v>612</v>
      </c>
      <c r="V177" s="301">
        <v>47662.0</v>
      </c>
      <c r="W177" s="1830" t="b">
        <v>1</v>
      </c>
      <c r="X177" s="1818" t="b">
        <v>0</v>
      </c>
      <c r="Y177" s="1819" t="b">
        <v>1</v>
      </c>
      <c r="Z177" s="1818" t="b">
        <v>0</v>
      </c>
      <c r="AA177" s="1819" t="b">
        <v>1</v>
      </c>
      <c r="AB177" s="1819" t="b">
        <v>1</v>
      </c>
      <c r="AC177" s="1818" t="b">
        <v>0</v>
      </c>
      <c r="AD177" s="1819" t="b">
        <v>1</v>
      </c>
      <c r="AE177" s="1818" t="b">
        <v>0</v>
      </c>
      <c r="AF177" s="1819" t="b">
        <v>1</v>
      </c>
      <c r="AG177" s="506"/>
      <c r="AH177" s="1818"/>
      <c r="AI177" s="1818"/>
      <c r="AJ177" s="1818"/>
      <c r="AK177" s="1818"/>
      <c r="AL177" s="1818"/>
      <c r="AM177" s="1818"/>
      <c r="AN177" s="1818"/>
    </row>
    <row r="178" ht="21.75" customHeight="1">
      <c r="A178" s="518">
        <v>178.0</v>
      </c>
      <c r="B178" s="165" t="s">
        <v>36</v>
      </c>
      <c r="C178" s="502" t="s">
        <v>613</v>
      </c>
      <c r="D178" s="503" t="s">
        <v>614</v>
      </c>
      <c r="E178" s="621" t="s">
        <v>615</v>
      </c>
      <c r="F178" s="488" t="s">
        <v>255</v>
      </c>
      <c r="G178" s="507" t="s">
        <v>556</v>
      </c>
      <c r="H178" s="789" t="s">
        <v>557</v>
      </c>
      <c r="I178" s="789" t="s">
        <v>558</v>
      </c>
      <c r="J178" s="489" t="s">
        <v>44</v>
      </c>
      <c r="K178" s="572" t="s">
        <v>45</v>
      </c>
      <c r="L178" s="505" t="s">
        <v>102</v>
      </c>
      <c r="M178" s="518" t="s">
        <v>47</v>
      </c>
      <c r="N178" s="165" t="s">
        <v>48</v>
      </c>
      <c r="O178" s="505" t="s">
        <v>49</v>
      </c>
      <c r="P178" s="165"/>
      <c r="Q178" s="165"/>
      <c r="R178" s="165">
        <f t="shared" si="1"/>
        <v>51</v>
      </c>
      <c r="S178" s="201">
        <v>27247.0</v>
      </c>
      <c r="T178" s="1452">
        <v>40547.0</v>
      </c>
      <c r="U178" s="873" t="s">
        <v>616</v>
      </c>
      <c r="V178" s="301">
        <v>46892.0</v>
      </c>
      <c r="W178" s="1830" t="b">
        <v>1</v>
      </c>
      <c r="X178" s="1818" t="b">
        <v>0</v>
      </c>
      <c r="Y178" s="1819" t="b">
        <v>1</v>
      </c>
      <c r="Z178" s="1818" t="b">
        <v>0</v>
      </c>
      <c r="AA178" s="1819" t="b">
        <v>1</v>
      </c>
      <c r="AB178" s="1819" t="b">
        <v>1</v>
      </c>
      <c r="AC178" s="1818" t="b">
        <v>0</v>
      </c>
      <c r="AD178" s="1819" t="b">
        <v>1</v>
      </c>
      <c r="AE178" s="1818" t="b">
        <v>0</v>
      </c>
      <c r="AF178" s="1819" t="b">
        <v>1</v>
      </c>
      <c r="AG178" s="506"/>
      <c r="AH178" s="1818"/>
      <c r="AI178" s="1818"/>
      <c r="AJ178" s="1818"/>
      <c r="AK178" s="1818"/>
      <c r="AL178" s="1818"/>
      <c r="AM178" s="1818"/>
      <c r="AN178" s="1818"/>
    </row>
    <row r="179" ht="21.75" customHeight="1">
      <c r="A179" s="8">
        <v>179.0</v>
      </c>
      <c r="B179" s="27" t="s">
        <v>52</v>
      </c>
      <c r="C179" s="71" t="s">
        <v>617</v>
      </c>
      <c r="D179" s="73" t="s">
        <v>618</v>
      </c>
      <c r="E179" s="44" t="s">
        <v>619</v>
      </c>
      <c r="F179" s="20" t="s">
        <v>255</v>
      </c>
      <c r="G179" s="39" t="s">
        <v>556</v>
      </c>
      <c r="H179" s="106" t="s">
        <v>557</v>
      </c>
      <c r="I179" s="106" t="s">
        <v>558</v>
      </c>
      <c r="J179" s="22" t="s">
        <v>44</v>
      </c>
      <c r="K179" s="10" t="s">
        <v>45</v>
      </c>
      <c r="L179" s="40" t="s">
        <v>102</v>
      </c>
      <c r="M179" s="40" t="s">
        <v>59</v>
      </c>
      <c r="N179" s="25" t="s">
        <v>48</v>
      </c>
      <c r="O179" s="26" t="s">
        <v>49</v>
      </c>
      <c r="P179" s="27"/>
      <c r="Q179" s="27"/>
      <c r="R179" s="27">
        <f t="shared" si="1"/>
        <v>41</v>
      </c>
      <c r="S179" s="28">
        <v>30856.0</v>
      </c>
      <c r="T179" s="29">
        <v>43815.0</v>
      </c>
      <c r="U179" s="136" t="s">
        <v>620</v>
      </c>
      <c r="V179" s="101">
        <v>46922.0</v>
      </c>
      <c r="W179" s="1820" t="b">
        <v>1</v>
      </c>
      <c r="X179" s="1814" t="b">
        <v>0</v>
      </c>
      <c r="Y179" s="1814" t="b">
        <v>0</v>
      </c>
      <c r="Z179" s="1814" t="b">
        <v>0</v>
      </c>
      <c r="AA179" s="1814" t="b">
        <v>0</v>
      </c>
      <c r="AB179" s="1814" t="b">
        <v>0</v>
      </c>
      <c r="AC179" s="1814" t="b">
        <v>0</v>
      </c>
      <c r="AD179" s="1814" t="b">
        <v>0</v>
      </c>
      <c r="AE179" s="1814" t="b">
        <v>0</v>
      </c>
      <c r="AF179" s="1814" t="b">
        <v>0</v>
      </c>
      <c r="AG179" s="1815"/>
      <c r="AH179" s="1814"/>
      <c r="AI179" s="1814"/>
      <c r="AJ179" s="1814"/>
      <c r="AK179" s="1814"/>
      <c r="AL179" s="1814"/>
      <c r="AM179" s="1814"/>
      <c r="AN179" s="1814"/>
    </row>
    <row r="180" ht="21.75" customHeight="1">
      <c r="A180" s="8">
        <v>180.0</v>
      </c>
      <c r="B180" s="27" t="s">
        <v>36</v>
      </c>
      <c r="C180" s="71" t="s">
        <v>621</v>
      </c>
      <c r="D180" s="73" t="s">
        <v>622</v>
      </c>
      <c r="E180" s="44" t="s">
        <v>623</v>
      </c>
      <c r="F180" s="20" t="s">
        <v>255</v>
      </c>
      <c r="G180" s="39" t="s">
        <v>556</v>
      </c>
      <c r="H180" s="106" t="s">
        <v>566</v>
      </c>
      <c r="I180" s="106" t="s">
        <v>624</v>
      </c>
      <c r="J180" s="22" t="s">
        <v>44</v>
      </c>
      <c r="K180" s="10" t="s">
        <v>45</v>
      </c>
      <c r="L180" s="40" t="s">
        <v>102</v>
      </c>
      <c r="M180" s="24" t="s">
        <v>47</v>
      </c>
      <c r="N180" s="26" t="s">
        <v>60</v>
      </c>
      <c r="O180" s="26" t="s">
        <v>61</v>
      </c>
      <c r="P180" s="27"/>
      <c r="Q180" s="27"/>
      <c r="R180" s="27">
        <f t="shared" si="1"/>
        <v>50</v>
      </c>
      <c r="S180" s="28">
        <v>27697.0</v>
      </c>
      <c r="T180" s="29">
        <v>40162.0</v>
      </c>
      <c r="U180" s="100" t="s">
        <v>625</v>
      </c>
      <c r="V180" s="101">
        <v>46953.0</v>
      </c>
      <c r="W180" s="1820" t="b">
        <v>1</v>
      </c>
      <c r="X180" s="1814" t="b">
        <v>0</v>
      </c>
      <c r="Y180" s="1814" t="b">
        <v>0</v>
      </c>
      <c r="Z180" s="1814" t="b">
        <v>0</v>
      </c>
      <c r="AA180" s="1814" t="b">
        <v>0</v>
      </c>
      <c r="AB180" s="1814" t="b">
        <v>0</v>
      </c>
      <c r="AC180" s="1814" t="b">
        <v>0</v>
      </c>
      <c r="AD180" s="1814" t="b">
        <v>0</v>
      </c>
      <c r="AE180" s="1814" t="b">
        <v>0</v>
      </c>
      <c r="AF180" s="1814" t="b">
        <v>0</v>
      </c>
      <c r="AG180" s="1815"/>
      <c r="AH180" s="1814"/>
      <c r="AI180" s="1814"/>
      <c r="AJ180" s="1814"/>
      <c r="AK180" s="1814"/>
      <c r="AL180" s="1814"/>
      <c r="AM180" s="1814"/>
      <c r="AN180" s="1814"/>
    </row>
    <row r="181" ht="21.75" customHeight="1">
      <c r="A181" s="518">
        <v>181.0</v>
      </c>
      <c r="B181" s="165" t="s">
        <v>52</v>
      </c>
      <c r="C181" s="502" t="s">
        <v>627</v>
      </c>
      <c r="D181" s="503" t="s">
        <v>628</v>
      </c>
      <c r="E181" s="621" t="s">
        <v>629</v>
      </c>
      <c r="F181" s="488" t="s">
        <v>255</v>
      </c>
      <c r="G181" s="507" t="s">
        <v>556</v>
      </c>
      <c r="H181" s="488" t="s">
        <v>573</v>
      </c>
      <c r="I181" s="789" t="s">
        <v>630</v>
      </c>
      <c r="J181" s="489" t="s">
        <v>44</v>
      </c>
      <c r="K181" s="572" t="s">
        <v>45</v>
      </c>
      <c r="L181" s="505" t="s">
        <v>102</v>
      </c>
      <c r="M181" s="505" t="s">
        <v>59</v>
      </c>
      <c r="N181" s="165" t="s">
        <v>48</v>
      </c>
      <c r="O181" s="505" t="s">
        <v>49</v>
      </c>
      <c r="P181" s="165"/>
      <c r="Q181" s="165"/>
      <c r="R181" s="165">
        <f t="shared" si="1"/>
        <v>48</v>
      </c>
      <c r="S181" s="201">
        <v>28347.0</v>
      </c>
      <c r="T181" s="1452">
        <v>40162.0</v>
      </c>
      <c r="U181" s="874" t="s">
        <v>631</v>
      </c>
      <c r="V181" s="301">
        <v>45827.0</v>
      </c>
      <c r="W181" s="1830" t="b">
        <v>1</v>
      </c>
      <c r="X181" s="1818" t="b">
        <v>0</v>
      </c>
      <c r="Y181" s="1819" t="b">
        <v>1</v>
      </c>
      <c r="Z181" s="1818" t="b">
        <v>0</v>
      </c>
      <c r="AA181" s="1819" t="b">
        <v>1</v>
      </c>
      <c r="AB181" s="1819" t="b">
        <v>1</v>
      </c>
      <c r="AC181" s="1818" t="b">
        <v>0</v>
      </c>
      <c r="AD181" s="1819" t="b">
        <v>1</v>
      </c>
      <c r="AE181" s="1818" t="b">
        <v>0</v>
      </c>
      <c r="AF181" s="1818" t="b">
        <v>0</v>
      </c>
      <c r="AG181" s="506"/>
      <c r="AH181" s="1818"/>
      <c r="AI181" s="1818"/>
      <c r="AJ181" s="1818"/>
      <c r="AK181" s="1818"/>
      <c r="AL181" s="1818"/>
      <c r="AM181" s="1818"/>
      <c r="AN181" s="1818"/>
    </row>
    <row r="182" ht="21.75" customHeight="1">
      <c r="A182" s="8">
        <v>182.0</v>
      </c>
      <c r="B182" s="6" t="s">
        <v>52</v>
      </c>
      <c r="C182" s="18" t="s">
        <v>633</v>
      </c>
      <c r="D182" s="19" t="s">
        <v>634</v>
      </c>
      <c r="E182" s="44" t="s">
        <v>635</v>
      </c>
      <c r="F182" s="20" t="s">
        <v>94</v>
      </c>
      <c r="G182" s="39" t="s">
        <v>556</v>
      </c>
      <c r="H182" s="106" t="s">
        <v>636</v>
      </c>
      <c r="I182" s="106" t="s">
        <v>113</v>
      </c>
      <c r="J182" s="22" t="s">
        <v>44</v>
      </c>
      <c r="K182" s="10" t="s">
        <v>45</v>
      </c>
      <c r="L182" s="40" t="s">
        <v>46</v>
      </c>
      <c r="M182" s="40" t="s">
        <v>59</v>
      </c>
      <c r="N182" s="25" t="s">
        <v>60</v>
      </c>
      <c r="O182" s="26" t="s">
        <v>61</v>
      </c>
      <c r="P182" s="27"/>
      <c r="Q182" s="27"/>
      <c r="R182" s="27">
        <f t="shared" si="1"/>
        <v>46</v>
      </c>
      <c r="S182" s="28">
        <v>28958.0</v>
      </c>
      <c r="T182" s="29">
        <v>40547.0</v>
      </c>
      <c r="U182" s="100" t="s">
        <v>2005</v>
      </c>
      <c r="V182" s="100" t="s">
        <v>2005</v>
      </c>
      <c r="W182" s="1816" t="b">
        <v>0</v>
      </c>
      <c r="X182" s="1814" t="b">
        <v>0</v>
      </c>
      <c r="Y182" s="1814" t="b">
        <v>0</v>
      </c>
      <c r="Z182" s="1814" t="b">
        <v>0</v>
      </c>
      <c r="AA182" s="1814" t="b">
        <v>0</v>
      </c>
      <c r="AB182" s="1814" t="b">
        <v>0</v>
      </c>
      <c r="AC182" s="1814" t="b">
        <v>0</v>
      </c>
      <c r="AD182" s="1814" t="b">
        <v>0</v>
      </c>
      <c r="AE182" s="1814" t="b">
        <v>0</v>
      </c>
      <c r="AF182" s="1814" t="b">
        <v>0</v>
      </c>
      <c r="AG182" s="1815"/>
      <c r="AH182" s="1814"/>
      <c r="AI182" s="1814"/>
      <c r="AJ182" s="1814"/>
      <c r="AK182" s="1814"/>
      <c r="AL182" s="1814"/>
      <c r="AM182" s="1814"/>
      <c r="AN182" s="1814"/>
    </row>
    <row r="183" ht="21.75" customHeight="1">
      <c r="A183" s="518">
        <v>183.0</v>
      </c>
      <c r="B183" s="165" t="s">
        <v>70</v>
      </c>
      <c r="C183" s="502" t="s">
        <v>638</v>
      </c>
      <c r="D183" s="503" t="s">
        <v>639</v>
      </c>
      <c r="E183" s="621" t="s">
        <v>640</v>
      </c>
      <c r="F183" s="488" t="s">
        <v>255</v>
      </c>
      <c r="G183" s="507" t="s">
        <v>556</v>
      </c>
      <c r="H183" s="789" t="s">
        <v>566</v>
      </c>
      <c r="I183" s="789" t="s">
        <v>641</v>
      </c>
      <c r="J183" s="489" t="s">
        <v>44</v>
      </c>
      <c r="K183" s="572" t="s">
        <v>45</v>
      </c>
      <c r="L183" s="505" t="s">
        <v>102</v>
      </c>
      <c r="M183" s="505" t="s">
        <v>59</v>
      </c>
      <c r="N183" s="165" t="s">
        <v>48</v>
      </c>
      <c r="O183" s="505" t="s">
        <v>49</v>
      </c>
      <c r="P183" s="165"/>
      <c r="Q183" s="165"/>
      <c r="R183" s="165">
        <f t="shared" si="1"/>
        <v>46</v>
      </c>
      <c r="S183" s="201">
        <v>28925.0</v>
      </c>
      <c r="T183" s="1452">
        <v>40577.0</v>
      </c>
      <c r="U183" s="874" t="s">
        <v>642</v>
      </c>
      <c r="V183" s="301">
        <v>46835.0</v>
      </c>
      <c r="W183" s="1830" t="b">
        <v>1</v>
      </c>
      <c r="X183" s="1818" t="b">
        <v>0</v>
      </c>
      <c r="Y183" s="1819" t="b">
        <v>1</v>
      </c>
      <c r="Z183" s="1818" t="b">
        <v>0</v>
      </c>
      <c r="AA183" s="1819" t="b">
        <v>1</v>
      </c>
      <c r="AB183" s="1819" t="b">
        <v>1</v>
      </c>
      <c r="AC183" s="1818" t="b">
        <v>0</v>
      </c>
      <c r="AD183" s="1819" t="b">
        <v>1</v>
      </c>
      <c r="AE183" s="1818" t="b">
        <v>0</v>
      </c>
      <c r="AF183" s="1818" t="b">
        <v>0</v>
      </c>
      <c r="AG183" s="506"/>
      <c r="AH183" s="1818"/>
      <c r="AI183" s="1818"/>
      <c r="AJ183" s="1818"/>
      <c r="AK183" s="1818"/>
      <c r="AL183" s="1818"/>
      <c r="AM183" s="1818"/>
      <c r="AN183" s="1818"/>
    </row>
    <row r="184" ht="21.75" customHeight="1">
      <c r="A184" s="8">
        <v>184.0</v>
      </c>
      <c r="B184" s="27" t="s">
        <v>36</v>
      </c>
      <c r="C184" s="71" t="s">
        <v>643</v>
      </c>
      <c r="D184" s="73" t="s">
        <v>644</v>
      </c>
      <c r="E184" s="44" t="s">
        <v>645</v>
      </c>
      <c r="F184" s="20" t="s">
        <v>255</v>
      </c>
      <c r="G184" s="39" t="s">
        <v>556</v>
      </c>
      <c r="H184" s="106" t="s">
        <v>566</v>
      </c>
      <c r="I184" s="106" t="s">
        <v>646</v>
      </c>
      <c r="J184" s="22" t="s">
        <v>44</v>
      </c>
      <c r="K184" s="10" t="s">
        <v>45</v>
      </c>
      <c r="L184" s="40" t="s">
        <v>102</v>
      </c>
      <c r="M184" s="24" t="s">
        <v>47</v>
      </c>
      <c r="N184" s="25" t="s">
        <v>48</v>
      </c>
      <c r="O184" s="26" t="s">
        <v>49</v>
      </c>
      <c r="P184" s="27"/>
      <c r="Q184" s="27"/>
      <c r="R184" s="27">
        <f t="shared" si="1"/>
        <v>47</v>
      </c>
      <c r="S184" s="28">
        <v>28689.0</v>
      </c>
      <c r="T184" s="29">
        <v>40897.0</v>
      </c>
      <c r="U184" s="100" t="s">
        <v>647</v>
      </c>
      <c r="V184" s="101">
        <v>46488.0</v>
      </c>
      <c r="W184" s="1816" t="b">
        <v>0</v>
      </c>
      <c r="X184" s="1814" t="b">
        <v>0</v>
      </c>
      <c r="Y184" s="1814" t="b">
        <v>0</v>
      </c>
      <c r="Z184" s="1814" t="b">
        <v>0</v>
      </c>
      <c r="AA184" s="1814" t="b">
        <v>0</v>
      </c>
      <c r="AB184" s="1814" t="b">
        <v>0</v>
      </c>
      <c r="AC184" s="1814" t="b">
        <v>0</v>
      </c>
      <c r="AD184" s="1814" t="b">
        <v>0</v>
      </c>
      <c r="AE184" s="1814" t="b">
        <v>0</v>
      </c>
      <c r="AF184" s="1814" t="b">
        <v>0</v>
      </c>
      <c r="AG184" s="1815"/>
      <c r="AH184" s="1814"/>
      <c r="AI184" s="1814"/>
      <c r="AJ184" s="1814"/>
      <c r="AK184" s="1814"/>
      <c r="AL184" s="1814"/>
      <c r="AM184" s="1814"/>
      <c r="AN184" s="1814"/>
    </row>
    <row r="185" ht="21.75" customHeight="1">
      <c r="A185" s="8">
        <v>185.0</v>
      </c>
      <c r="B185" s="27" t="s">
        <v>52</v>
      </c>
      <c r="C185" s="71" t="s">
        <v>648</v>
      </c>
      <c r="D185" s="73" t="s">
        <v>649</v>
      </c>
      <c r="E185" s="44" t="s">
        <v>650</v>
      </c>
      <c r="F185" s="20" t="s">
        <v>255</v>
      </c>
      <c r="G185" s="39" t="s">
        <v>556</v>
      </c>
      <c r="H185" s="106" t="s">
        <v>609</v>
      </c>
      <c r="I185" s="106" t="s">
        <v>651</v>
      </c>
      <c r="J185" s="22" t="s">
        <v>44</v>
      </c>
      <c r="K185" s="10" t="s">
        <v>45</v>
      </c>
      <c r="L185" s="40" t="s">
        <v>102</v>
      </c>
      <c r="M185" s="40" t="s">
        <v>59</v>
      </c>
      <c r="N185" s="25" t="s">
        <v>48</v>
      </c>
      <c r="O185" s="26" t="s">
        <v>49</v>
      </c>
      <c r="P185" s="27"/>
      <c r="Q185" s="27"/>
      <c r="R185" s="27">
        <f t="shared" si="1"/>
        <v>45</v>
      </c>
      <c r="S185" s="28">
        <v>29420.0</v>
      </c>
      <c r="T185" s="29">
        <v>40897.0</v>
      </c>
      <c r="U185" s="100" t="s">
        <v>652</v>
      </c>
      <c r="V185" s="101">
        <v>47016.0</v>
      </c>
      <c r="W185" s="1820" t="b">
        <v>1</v>
      </c>
      <c r="X185" s="1814" t="b">
        <v>0</v>
      </c>
      <c r="Y185" s="1814" t="b">
        <v>0</v>
      </c>
      <c r="Z185" s="1814" t="b">
        <v>0</v>
      </c>
      <c r="AA185" s="1814" t="b">
        <v>0</v>
      </c>
      <c r="AB185" s="1814" t="b">
        <v>0</v>
      </c>
      <c r="AC185" s="1814" t="b">
        <v>0</v>
      </c>
      <c r="AD185" s="1814" t="b">
        <v>0</v>
      </c>
      <c r="AE185" s="1814" t="b">
        <v>0</v>
      </c>
      <c r="AF185" s="1814" t="b">
        <v>0</v>
      </c>
      <c r="AG185" s="1815"/>
      <c r="AH185" s="1814"/>
      <c r="AI185" s="1814"/>
      <c r="AJ185" s="1814"/>
      <c r="AK185" s="1814"/>
      <c r="AL185" s="1814"/>
      <c r="AM185" s="1814"/>
      <c r="AN185" s="1814"/>
    </row>
    <row r="186" ht="21.75" customHeight="1">
      <c r="A186" s="8">
        <v>186.0</v>
      </c>
      <c r="B186" s="27" t="s">
        <v>70</v>
      </c>
      <c r="C186" s="71" t="s">
        <v>654</v>
      </c>
      <c r="D186" s="73" t="s">
        <v>655</v>
      </c>
      <c r="E186" s="44" t="s">
        <v>656</v>
      </c>
      <c r="F186" s="20" t="s">
        <v>255</v>
      </c>
      <c r="G186" s="39" t="s">
        <v>556</v>
      </c>
      <c r="H186" s="20" t="s">
        <v>573</v>
      </c>
      <c r="I186" s="20" t="s">
        <v>657</v>
      </c>
      <c r="J186" s="22" t="s">
        <v>44</v>
      </c>
      <c r="K186" s="10" t="s">
        <v>45</v>
      </c>
      <c r="L186" s="40" t="s">
        <v>102</v>
      </c>
      <c r="M186" s="40" t="s">
        <v>59</v>
      </c>
      <c r="N186" s="26" t="s">
        <v>60</v>
      </c>
      <c r="O186" s="26" t="s">
        <v>61</v>
      </c>
      <c r="P186" s="27"/>
      <c r="Q186" s="27"/>
      <c r="R186" s="27">
        <f t="shared" si="1"/>
        <v>44</v>
      </c>
      <c r="S186" s="28">
        <v>29759.0</v>
      </c>
      <c r="T186" s="29">
        <v>40897.0</v>
      </c>
      <c r="U186" s="100" t="s">
        <v>658</v>
      </c>
      <c r="V186" s="1876">
        <v>45888.0</v>
      </c>
      <c r="W186" s="1820" t="b">
        <v>0</v>
      </c>
      <c r="X186" s="1814" t="b">
        <v>0</v>
      </c>
      <c r="Y186" s="1814" t="b">
        <v>0</v>
      </c>
      <c r="Z186" s="1814" t="b">
        <v>0</v>
      </c>
      <c r="AA186" s="1814" t="b">
        <v>0</v>
      </c>
      <c r="AB186" s="1814" t="b">
        <v>0</v>
      </c>
      <c r="AC186" s="1814" t="b">
        <v>0</v>
      </c>
      <c r="AD186" s="1814" t="b">
        <v>0</v>
      </c>
      <c r="AE186" s="1814" t="b">
        <v>0</v>
      </c>
      <c r="AF186" s="1814" t="b">
        <v>0</v>
      </c>
      <c r="AG186" s="1815"/>
      <c r="AH186" s="1814"/>
      <c r="AI186" s="1814"/>
      <c r="AJ186" s="1814"/>
      <c r="AK186" s="1814"/>
      <c r="AL186" s="1814"/>
      <c r="AM186" s="1814"/>
      <c r="AN186" s="1814"/>
    </row>
    <row r="187" ht="21.75" customHeight="1">
      <c r="A187" s="518">
        <v>187.0</v>
      </c>
      <c r="B187" s="165" t="s">
        <v>52</v>
      </c>
      <c r="C187" s="502" t="s">
        <v>660</v>
      </c>
      <c r="D187" s="503" t="s">
        <v>661</v>
      </c>
      <c r="E187" s="641" t="s">
        <v>662</v>
      </c>
      <c r="F187" s="488" t="s">
        <v>255</v>
      </c>
      <c r="G187" s="507" t="s">
        <v>556</v>
      </c>
      <c r="H187" s="789" t="s">
        <v>566</v>
      </c>
      <c r="I187" s="789" t="s">
        <v>624</v>
      </c>
      <c r="J187" s="489" t="s">
        <v>44</v>
      </c>
      <c r="K187" s="572" t="s">
        <v>45</v>
      </c>
      <c r="L187" s="505" t="s">
        <v>102</v>
      </c>
      <c r="M187" s="505" t="s">
        <v>59</v>
      </c>
      <c r="N187" s="165" t="s">
        <v>48</v>
      </c>
      <c r="O187" s="505" t="s">
        <v>49</v>
      </c>
      <c r="P187" s="165"/>
      <c r="Q187" s="165"/>
      <c r="R187" s="165">
        <f t="shared" si="1"/>
        <v>43</v>
      </c>
      <c r="S187" s="201">
        <v>30228.0</v>
      </c>
      <c r="T187" s="1452">
        <v>41334.0</v>
      </c>
      <c r="U187" s="874" t="s">
        <v>663</v>
      </c>
      <c r="V187" s="301">
        <v>46159.0</v>
      </c>
      <c r="W187" s="1830" t="b">
        <v>1</v>
      </c>
      <c r="X187" s="1818" t="b">
        <v>0</v>
      </c>
      <c r="Y187" s="1819" t="b">
        <v>1</v>
      </c>
      <c r="Z187" s="1818" t="b">
        <v>0</v>
      </c>
      <c r="AA187" s="1819" t="b">
        <v>1</v>
      </c>
      <c r="AB187" s="1819" t="b">
        <v>1</v>
      </c>
      <c r="AC187" s="1818" t="b">
        <v>0</v>
      </c>
      <c r="AD187" s="1819" t="b">
        <v>1</v>
      </c>
      <c r="AE187" s="1818" t="b">
        <v>0</v>
      </c>
      <c r="AF187" s="1818" t="b">
        <v>0</v>
      </c>
      <c r="AG187" s="506"/>
      <c r="AH187" s="1818"/>
      <c r="AI187" s="1818"/>
      <c r="AJ187" s="1818"/>
      <c r="AK187" s="1818"/>
      <c r="AL187" s="1818"/>
      <c r="AM187" s="1818"/>
      <c r="AN187" s="1818"/>
    </row>
    <row r="188" ht="21.75" customHeight="1">
      <c r="A188" s="518">
        <v>188.0</v>
      </c>
      <c r="B188" s="165" t="s">
        <v>70</v>
      </c>
      <c r="C188" s="502" t="s">
        <v>664</v>
      </c>
      <c r="D188" s="516" t="s">
        <v>665</v>
      </c>
      <c r="E188" s="621" t="s">
        <v>666</v>
      </c>
      <c r="F188" s="488" t="s">
        <v>255</v>
      </c>
      <c r="G188" s="507" t="s">
        <v>556</v>
      </c>
      <c r="H188" s="488" t="s">
        <v>573</v>
      </c>
      <c r="I188" s="789" t="s">
        <v>667</v>
      </c>
      <c r="J188" s="489" t="s">
        <v>44</v>
      </c>
      <c r="K188" s="572" t="s">
        <v>45</v>
      </c>
      <c r="L188" s="505" t="s">
        <v>102</v>
      </c>
      <c r="M188" s="505" t="s">
        <v>59</v>
      </c>
      <c r="N188" s="165" t="s">
        <v>48</v>
      </c>
      <c r="O188" s="505" t="s">
        <v>49</v>
      </c>
      <c r="P188" s="165"/>
      <c r="Q188" s="165"/>
      <c r="R188" s="165">
        <f t="shared" si="1"/>
        <v>43</v>
      </c>
      <c r="S188" s="201">
        <v>30353.0</v>
      </c>
      <c r="T188" s="1452">
        <v>41501.0</v>
      </c>
      <c r="U188" s="874" t="s">
        <v>668</v>
      </c>
      <c r="V188" s="301">
        <v>46558.0</v>
      </c>
      <c r="W188" s="1830" t="b">
        <v>0</v>
      </c>
      <c r="X188" s="1818" t="b">
        <v>0</v>
      </c>
      <c r="Y188" s="1819" t="b">
        <v>1</v>
      </c>
      <c r="Z188" s="1818" t="b">
        <v>0</v>
      </c>
      <c r="AA188" s="1819" t="b">
        <v>1</v>
      </c>
      <c r="AB188" s="1819" t="b">
        <v>1</v>
      </c>
      <c r="AC188" s="1818" t="b">
        <v>0</v>
      </c>
      <c r="AD188" s="1819" t="b">
        <v>1</v>
      </c>
      <c r="AE188" s="1818" t="b">
        <v>0</v>
      </c>
      <c r="AF188" s="1818" t="b">
        <v>0</v>
      </c>
      <c r="AG188" s="506"/>
      <c r="AH188" s="1818"/>
      <c r="AI188" s="1818"/>
      <c r="AJ188" s="1818"/>
      <c r="AK188" s="1818"/>
      <c r="AL188" s="1818"/>
      <c r="AM188" s="1818"/>
      <c r="AN188" s="1818"/>
    </row>
    <row r="189" ht="21.75" customHeight="1">
      <c r="A189" s="8">
        <v>189.0</v>
      </c>
      <c r="B189" s="27" t="s">
        <v>52</v>
      </c>
      <c r="C189" s="71" t="s">
        <v>669</v>
      </c>
      <c r="D189" s="73" t="s">
        <v>670</v>
      </c>
      <c r="E189" s="44" t="s">
        <v>671</v>
      </c>
      <c r="F189" s="20" t="s">
        <v>255</v>
      </c>
      <c r="G189" s="39" t="s">
        <v>556</v>
      </c>
      <c r="H189" s="106" t="s">
        <v>672</v>
      </c>
      <c r="I189" s="139"/>
      <c r="J189" s="22" t="s">
        <v>44</v>
      </c>
      <c r="K189" s="10" t="s">
        <v>45</v>
      </c>
      <c r="L189" s="40" t="s">
        <v>102</v>
      </c>
      <c r="M189" s="40" t="s">
        <v>59</v>
      </c>
      <c r="N189" s="25" t="s">
        <v>48</v>
      </c>
      <c r="O189" s="26" t="s">
        <v>49</v>
      </c>
      <c r="P189" s="27"/>
      <c r="Q189" s="27"/>
      <c r="R189" s="27">
        <f t="shared" si="1"/>
        <v>42</v>
      </c>
      <c r="S189" s="28">
        <v>30537.0</v>
      </c>
      <c r="T189" s="29">
        <v>41428.0</v>
      </c>
      <c r="U189" s="140" t="s">
        <v>674</v>
      </c>
      <c r="V189" s="101">
        <v>46922.0</v>
      </c>
      <c r="W189" s="1820" t="b">
        <v>1</v>
      </c>
      <c r="X189" s="1814" t="b">
        <v>0</v>
      </c>
      <c r="Y189" s="1814" t="b">
        <v>0</v>
      </c>
      <c r="Z189" s="1814" t="b">
        <v>0</v>
      </c>
      <c r="AA189" s="1814" t="b">
        <v>0</v>
      </c>
      <c r="AB189" s="1814" t="b">
        <v>0</v>
      </c>
      <c r="AC189" s="1814" t="b">
        <v>0</v>
      </c>
      <c r="AD189" s="1814" t="b">
        <v>0</v>
      </c>
      <c r="AE189" s="1814" t="b">
        <v>0</v>
      </c>
      <c r="AF189" s="1814" t="b">
        <v>0</v>
      </c>
      <c r="AG189" s="1815"/>
      <c r="AH189" s="1814"/>
      <c r="AI189" s="1814"/>
      <c r="AJ189" s="1814"/>
      <c r="AK189" s="1814"/>
      <c r="AL189" s="1814"/>
      <c r="AM189" s="1814"/>
      <c r="AN189" s="1814"/>
    </row>
    <row r="190" ht="21.75" customHeight="1">
      <c r="A190" s="518">
        <v>190.0</v>
      </c>
      <c r="B190" s="165" t="s">
        <v>52</v>
      </c>
      <c r="C190" s="502" t="s">
        <v>675</v>
      </c>
      <c r="D190" s="503" t="s">
        <v>676</v>
      </c>
      <c r="E190" s="621" t="s">
        <v>677</v>
      </c>
      <c r="F190" s="488" t="s">
        <v>255</v>
      </c>
      <c r="G190" s="507" t="s">
        <v>556</v>
      </c>
      <c r="H190" s="488" t="s">
        <v>573</v>
      </c>
      <c r="I190" s="789" t="s">
        <v>582</v>
      </c>
      <c r="J190" s="489" t="s">
        <v>44</v>
      </c>
      <c r="K190" s="572" t="s">
        <v>45</v>
      </c>
      <c r="L190" s="505" t="s">
        <v>102</v>
      </c>
      <c r="M190" s="505" t="s">
        <v>59</v>
      </c>
      <c r="N190" s="505" t="s">
        <v>60</v>
      </c>
      <c r="O190" s="505" t="s">
        <v>61</v>
      </c>
      <c r="P190" s="165"/>
      <c r="Q190" s="165"/>
      <c r="R190" s="165">
        <f t="shared" si="1"/>
        <v>41</v>
      </c>
      <c r="S190" s="201">
        <v>31092.0</v>
      </c>
      <c r="T190" s="1330">
        <v>41641.0</v>
      </c>
      <c r="U190" s="874" t="s">
        <v>678</v>
      </c>
      <c r="V190" s="301">
        <v>47321.0</v>
      </c>
      <c r="W190" s="1830" t="b">
        <v>0</v>
      </c>
      <c r="X190" s="1818" t="b">
        <v>0</v>
      </c>
      <c r="Y190" s="1819" t="b">
        <v>1</v>
      </c>
      <c r="Z190" s="1818" t="b">
        <v>0</v>
      </c>
      <c r="AA190" s="1819" t="b">
        <v>1</v>
      </c>
      <c r="AB190" s="1819" t="b">
        <v>1</v>
      </c>
      <c r="AC190" s="1818" t="b">
        <v>0</v>
      </c>
      <c r="AD190" s="1819" t="b">
        <v>1</v>
      </c>
      <c r="AE190" s="1818" t="b">
        <v>0</v>
      </c>
      <c r="AF190" s="1818" t="b">
        <v>0</v>
      </c>
      <c r="AG190" s="506"/>
      <c r="AH190" s="1818"/>
      <c r="AI190" s="1818"/>
      <c r="AJ190" s="1818"/>
      <c r="AK190" s="1818"/>
      <c r="AL190" s="1818"/>
      <c r="AM190" s="1818"/>
      <c r="AN190" s="1818"/>
    </row>
    <row r="191" ht="21.75" customHeight="1">
      <c r="A191" s="518">
        <v>191.0</v>
      </c>
      <c r="B191" s="165" t="s">
        <v>36</v>
      </c>
      <c r="C191" s="502" t="s">
        <v>679</v>
      </c>
      <c r="D191" s="503" t="s">
        <v>680</v>
      </c>
      <c r="E191" s="621" t="s">
        <v>681</v>
      </c>
      <c r="F191" s="488" t="s">
        <v>255</v>
      </c>
      <c r="G191" s="507" t="s">
        <v>556</v>
      </c>
      <c r="H191" s="488" t="s">
        <v>573</v>
      </c>
      <c r="I191" s="488" t="s">
        <v>682</v>
      </c>
      <c r="J191" s="489" t="s">
        <v>44</v>
      </c>
      <c r="K191" s="572" t="s">
        <v>45</v>
      </c>
      <c r="L191" s="505" t="s">
        <v>102</v>
      </c>
      <c r="M191" s="518" t="s">
        <v>47</v>
      </c>
      <c r="N191" s="165" t="s">
        <v>48</v>
      </c>
      <c r="O191" s="505" t="s">
        <v>49</v>
      </c>
      <c r="P191" s="165"/>
      <c r="Q191" s="165"/>
      <c r="R191" s="165">
        <f t="shared" si="1"/>
        <v>42</v>
      </c>
      <c r="S191" s="201">
        <v>30515.0</v>
      </c>
      <c r="T191" s="1452">
        <v>41641.0</v>
      </c>
      <c r="U191" s="874" t="s">
        <v>683</v>
      </c>
      <c r="V191" s="301">
        <v>46558.0</v>
      </c>
      <c r="W191" s="1830" t="b">
        <v>0</v>
      </c>
      <c r="X191" s="1878" t="b">
        <v>0</v>
      </c>
      <c r="Y191" s="1879" t="b">
        <v>1</v>
      </c>
      <c r="Z191" s="1878" t="b">
        <v>0</v>
      </c>
      <c r="AA191" s="1879" t="b">
        <v>1</v>
      </c>
      <c r="AB191" s="1879" t="b">
        <v>1</v>
      </c>
      <c r="AC191" s="1878" t="b">
        <v>0</v>
      </c>
      <c r="AD191" s="1879" t="b">
        <v>1</v>
      </c>
      <c r="AE191" s="1879" t="b">
        <v>0</v>
      </c>
      <c r="AF191" s="1879" t="b">
        <v>1</v>
      </c>
      <c r="AG191" s="1880"/>
      <c r="AH191" s="1878"/>
      <c r="AI191" s="1878"/>
      <c r="AJ191" s="1878"/>
      <c r="AK191" s="1878"/>
      <c r="AL191" s="1878"/>
      <c r="AM191" s="1878"/>
      <c r="AN191" s="1878"/>
    </row>
    <row r="192" ht="21.75" customHeight="1">
      <c r="A192" s="8">
        <v>192.0</v>
      </c>
      <c r="B192" s="27" t="s">
        <v>52</v>
      </c>
      <c r="C192" s="71" t="s">
        <v>685</v>
      </c>
      <c r="D192" s="73" t="s">
        <v>686</v>
      </c>
      <c r="E192" s="27">
        <v>9855.0</v>
      </c>
      <c r="F192" s="10" t="s">
        <v>159</v>
      </c>
      <c r="G192" s="39" t="s">
        <v>556</v>
      </c>
      <c r="H192" s="20" t="s">
        <v>573</v>
      </c>
      <c r="I192" s="20" t="s">
        <v>687</v>
      </c>
      <c r="J192" s="22" t="s">
        <v>44</v>
      </c>
      <c r="K192" s="50" t="s">
        <v>135</v>
      </c>
      <c r="L192" s="40" t="s">
        <v>46</v>
      </c>
      <c r="M192" s="40" t="s">
        <v>59</v>
      </c>
      <c r="N192" s="25" t="s">
        <v>48</v>
      </c>
      <c r="O192" s="26" t="s">
        <v>49</v>
      </c>
      <c r="P192" s="27"/>
      <c r="Q192" s="27"/>
      <c r="R192" s="27">
        <f t="shared" si="1"/>
        <v>46</v>
      </c>
      <c r="S192" s="28">
        <v>29130.0</v>
      </c>
      <c r="T192" s="29">
        <v>42156.0</v>
      </c>
      <c r="U192" s="100" t="s">
        <v>2005</v>
      </c>
      <c r="V192" s="100" t="s">
        <v>2005</v>
      </c>
      <c r="W192" s="1820" t="b">
        <v>0</v>
      </c>
      <c r="X192" s="1814" t="b">
        <v>0</v>
      </c>
      <c r="Y192" s="1814" t="b">
        <v>0</v>
      </c>
      <c r="Z192" s="1814" t="b">
        <v>0</v>
      </c>
      <c r="AA192" s="1814" t="b">
        <v>0</v>
      </c>
      <c r="AB192" s="1814" t="b">
        <v>0</v>
      </c>
      <c r="AC192" s="1814" t="b">
        <v>0</v>
      </c>
      <c r="AD192" s="1814" t="b">
        <v>0</v>
      </c>
      <c r="AE192" s="1814" t="b">
        <v>0</v>
      </c>
      <c r="AF192" s="1814" t="b">
        <v>0</v>
      </c>
      <c r="AG192" s="1815"/>
      <c r="AH192" s="1814"/>
      <c r="AI192" s="1814"/>
      <c r="AJ192" s="1814"/>
      <c r="AK192" s="1814"/>
      <c r="AL192" s="1814"/>
      <c r="AM192" s="1814"/>
      <c r="AN192" s="1814"/>
    </row>
    <row r="193" ht="21.75" customHeight="1">
      <c r="A193" s="8">
        <v>193.0</v>
      </c>
      <c r="B193" s="27" t="s">
        <v>52</v>
      </c>
      <c r="C193" s="71" t="s">
        <v>689</v>
      </c>
      <c r="D193" s="73" t="s">
        <v>690</v>
      </c>
      <c r="E193" s="6">
        <v>9856.0</v>
      </c>
      <c r="F193" s="10" t="s">
        <v>159</v>
      </c>
      <c r="G193" s="39" t="s">
        <v>556</v>
      </c>
      <c r="H193" s="20" t="s">
        <v>573</v>
      </c>
      <c r="I193" s="106" t="s">
        <v>691</v>
      </c>
      <c r="J193" s="22" t="s">
        <v>44</v>
      </c>
      <c r="K193" s="50" t="s">
        <v>135</v>
      </c>
      <c r="L193" s="40" t="s">
        <v>46</v>
      </c>
      <c r="M193" s="40" t="s">
        <v>59</v>
      </c>
      <c r="N193" s="25" t="s">
        <v>48</v>
      </c>
      <c r="O193" s="26" t="s">
        <v>49</v>
      </c>
      <c r="P193" s="27"/>
      <c r="Q193" s="27"/>
      <c r="R193" s="27">
        <f t="shared" si="1"/>
        <v>38</v>
      </c>
      <c r="S193" s="28">
        <v>31831.0</v>
      </c>
      <c r="T193" s="29">
        <v>42156.0</v>
      </c>
      <c r="U193" s="100" t="s">
        <v>2005</v>
      </c>
      <c r="V193" s="100" t="s">
        <v>2005</v>
      </c>
      <c r="W193" s="1820" t="b">
        <v>0</v>
      </c>
      <c r="X193" s="1814" t="b">
        <v>0</v>
      </c>
      <c r="Y193" s="1814" t="b">
        <v>0</v>
      </c>
      <c r="Z193" s="1814" t="b">
        <v>0</v>
      </c>
      <c r="AA193" s="1814" t="b">
        <v>0</v>
      </c>
      <c r="AB193" s="1814" t="b">
        <v>0</v>
      </c>
      <c r="AC193" s="1814" t="b">
        <v>0</v>
      </c>
      <c r="AD193" s="1814" t="b">
        <v>0</v>
      </c>
      <c r="AE193" s="1814" t="b">
        <v>0</v>
      </c>
      <c r="AF193" s="1814" t="b">
        <v>0</v>
      </c>
      <c r="AG193" s="1815"/>
      <c r="AH193" s="1814"/>
      <c r="AI193" s="1814"/>
      <c r="AJ193" s="1814"/>
      <c r="AK193" s="1814"/>
      <c r="AL193" s="1814"/>
      <c r="AM193" s="1814"/>
      <c r="AN193" s="1814"/>
    </row>
    <row r="194" ht="21.75" customHeight="1">
      <c r="A194" s="8">
        <v>194.0</v>
      </c>
      <c r="B194" s="27" t="s">
        <v>36</v>
      </c>
      <c r="C194" s="71" t="s">
        <v>693</v>
      </c>
      <c r="D194" s="73" t="s">
        <v>694</v>
      </c>
      <c r="E194" s="27">
        <v>2579.0</v>
      </c>
      <c r="F194" s="20" t="s">
        <v>255</v>
      </c>
      <c r="G194" s="39" t="s">
        <v>556</v>
      </c>
      <c r="H194" s="20" t="s">
        <v>573</v>
      </c>
      <c r="I194" s="39" t="s">
        <v>574</v>
      </c>
      <c r="J194" s="22" t="s">
        <v>44</v>
      </c>
      <c r="K194" s="50" t="s">
        <v>135</v>
      </c>
      <c r="L194" s="40" t="s">
        <v>102</v>
      </c>
      <c r="M194" s="24" t="s">
        <v>47</v>
      </c>
      <c r="N194" s="25" t="s">
        <v>48</v>
      </c>
      <c r="O194" s="26" t="s">
        <v>49</v>
      </c>
      <c r="P194" s="27"/>
      <c r="Q194" s="27"/>
      <c r="R194" s="27">
        <f t="shared" si="1"/>
        <v>40</v>
      </c>
      <c r="S194" s="28">
        <v>31095.0</v>
      </c>
      <c r="T194" s="29">
        <v>41760.0</v>
      </c>
      <c r="U194" s="136" t="s">
        <v>695</v>
      </c>
      <c r="V194" s="101">
        <v>47286.0</v>
      </c>
      <c r="W194" s="1820" t="b">
        <v>1</v>
      </c>
      <c r="X194" s="1814" t="b">
        <v>0</v>
      </c>
      <c r="Y194" s="1814" t="b">
        <v>0</v>
      </c>
      <c r="Z194" s="1814" t="b">
        <v>0</v>
      </c>
      <c r="AA194" s="1814" t="b">
        <v>0</v>
      </c>
      <c r="AB194" s="1814" t="b">
        <v>0</v>
      </c>
      <c r="AC194" s="1814" t="b">
        <v>0</v>
      </c>
      <c r="AD194" s="1814" t="b">
        <v>0</v>
      </c>
      <c r="AE194" s="1814" t="b">
        <v>0</v>
      </c>
      <c r="AF194" s="1814" t="b">
        <v>0</v>
      </c>
      <c r="AG194" s="1815"/>
      <c r="AH194" s="1814"/>
      <c r="AI194" s="1814"/>
      <c r="AJ194" s="1814"/>
      <c r="AK194" s="1814"/>
      <c r="AL194" s="1814"/>
      <c r="AM194" s="1814"/>
      <c r="AN194" s="1814"/>
    </row>
    <row r="195" ht="21.75" customHeight="1">
      <c r="A195" s="518">
        <v>195.0</v>
      </c>
      <c r="B195" s="165" t="s">
        <v>52</v>
      </c>
      <c r="C195" s="502" t="s">
        <v>696</v>
      </c>
      <c r="D195" s="503" t="s">
        <v>697</v>
      </c>
      <c r="E195" s="165">
        <v>2580.0</v>
      </c>
      <c r="F195" s="488" t="s">
        <v>255</v>
      </c>
      <c r="G195" s="507" t="s">
        <v>556</v>
      </c>
      <c r="H195" s="789" t="s">
        <v>698</v>
      </c>
      <c r="I195" s="789" t="s">
        <v>699</v>
      </c>
      <c r="J195" s="489" t="s">
        <v>44</v>
      </c>
      <c r="K195" s="618" t="s">
        <v>135</v>
      </c>
      <c r="L195" s="505" t="s">
        <v>102</v>
      </c>
      <c r="M195" s="505" t="s">
        <v>59</v>
      </c>
      <c r="N195" s="165" t="s">
        <v>48</v>
      </c>
      <c r="O195" s="505" t="s">
        <v>49</v>
      </c>
      <c r="P195" s="165"/>
      <c r="Q195" s="165"/>
      <c r="R195" s="165">
        <f t="shared" si="1"/>
        <v>40</v>
      </c>
      <c r="S195" s="201">
        <v>31290.0</v>
      </c>
      <c r="T195" s="1452">
        <v>40940.0</v>
      </c>
      <c r="U195" s="505" t="s">
        <v>700</v>
      </c>
      <c r="V195" s="301">
        <v>47685.0</v>
      </c>
      <c r="W195" s="1830" t="b">
        <v>1</v>
      </c>
      <c r="X195" s="1818" t="b">
        <v>0</v>
      </c>
      <c r="Y195" s="1819" t="b">
        <v>1</v>
      </c>
      <c r="Z195" s="1818" t="b">
        <v>0</v>
      </c>
      <c r="AA195" s="1819" t="b">
        <v>1</v>
      </c>
      <c r="AB195" s="1819" t="b">
        <v>1</v>
      </c>
      <c r="AC195" s="1818" t="b">
        <v>0</v>
      </c>
      <c r="AD195" s="1819" t="b">
        <v>1</v>
      </c>
      <c r="AE195" s="1818" t="b">
        <v>0</v>
      </c>
      <c r="AF195" s="1818" t="b">
        <v>0</v>
      </c>
      <c r="AG195" s="506"/>
      <c r="AH195" s="1818"/>
      <c r="AI195" s="1818"/>
      <c r="AJ195" s="1818"/>
      <c r="AK195" s="1818"/>
      <c r="AL195" s="1818"/>
      <c r="AM195" s="1818"/>
      <c r="AN195" s="1818"/>
    </row>
    <row r="196" ht="21.75" customHeight="1">
      <c r="A196" s="8">
        <v>196.0</v>
      </c>
      <c r="B196" s="27" t="s">
        <v>52</v>
      </c>
      <c r="C196" s="71" t="s">
        <v>701</v>
      </c>
      <c r="D196" s="73" t="s">
        <v>702</v>
      </c>
      <c r="E196" s="27">
        <v>2581.0</v>
      </c>
      <c r="F196" s="20" t="s">
        <v>255</v>
      </c>
      <c r="G196" s="39" t="s">
        <v>556</v>
      </c>
      <c r="H196" s="106" t="s">
        <v>609</v>
      </c>
      <c r="I196" s="106" t="s">
        <v>651</v>
      </c>
      <c r="J196" s="22" t="s">
        <v>44</v>
      </c>
      <c r="K196" s="50" t="s">
        <v>135</v>
      </c>
      <c r="L196" s="40" t="s">
        <v>102</v>
      </c>
      <c r="M196" s="40" t="s">
        <v>59</v>
      </c>
      <c r="N196" s="25" t="s">
        <v>48</v>
      </c>
      <c r="O196" s="26" t="s">
        <v>49</v>
      </c>
      <c r="P196" s="27"/>
      <c r="Q196" s="27"/>
      <c r="R196" s="27">
        <f t="shared" si="1"/>
        <v>33</v>
      </c>
      <c r="S196" s="28">
        <v>33885.0</v>
      </c>
      <c r="T196" s="29">
        <v>42933.0</v>
      </c>
      <c r="U196" s="136" t="s">
        <v>703</v>
      </c>
      <c r="V196" s="101">
        <v>46202.0</v>
      </c>
      <c r="W196" s="1820" t="b">
        <v>1</v>
      </c>
      <c r="X196" s="1814" t="b">
        <v>0</v>
      </c>
      <c r="Y196" s="1814" t="b">
        <v>0</v>
      </c>
      <c r="Z196" s="1814" t="b">
        <v>0</v>
      </c>
      <c r="AA196" s="1814" t="b">
        <v>0</v>
      </c>
      <c r="AB196" s="1814" t="b">
        <v>0</v>
      </c>
      <c r="AC196" s="1814" t="b">
        <v>0</v>
      </c>
      <c r="AD196" s="1814" t="b">
        <v>0</v>
      </c>
      <c r="AE196" s="1814" t="b">
        <v>0</v>
      </c>
      <c r="AF196" s="1814" t="b">
        <v>0</v>
      </c>
      <c r="AG196" s="1815"/>
      <c r="AH196" s="1814"/>
      <c r="AI196" s="1814"/>
      <c r="AJ196" s="1814"/>
      <c r="AK196" s="1814"/>
      <c r="AL196" s="1814"/>
      <c r="AM196" s="1814"/>
      <c r="AN196" s="1814"/>
    </row>
    <row r="197" ht="21.75" customHeight="1">
      <c r="A197" s="518">
        <v>197.0</v>
      </c>
      <c r="B197" s="505" t="s">
        <v>36</v>
      </c>
      <c r="C197" s="515" t="s">
        <v>704</v>
      </c>
      <c r="D197" s="516" t="s">
        <v>705</v>
      </c>
      <c r="E197" s="165">
        <v>2582.0</v>
      </c>
      <c r="F197" s="488" t="s">
        <v>255</v>
      </c>
      <c r="G197" s="507" t="s">
        <v>556</v>
      </c>
      <c r="H197" s="789" t="s">
        <v>698</v>
      </c>
      <c r="I197" s="789" t="s">
        <v>706</v>
      </c>
      <c r="J197" s="489" t="s">
        <v>44</v>
      </c>
      <c r="K197" s="618" t="s">
        <v>135</v>
      </c>
      <c r="L197" s="505" t="s">
        <v>102</v>
      </c>
      <c r="M197" s="518" t="s">
        <v>47</v>
      </c>
      <c r="N197" s="165" t="s">
        <v>48</v>
      </c>
      <c r="O197" s="505" t="s">
        <v>49</v>
      </c>
      <c r="P197" s="505" t="s">
        <v>6840</v>
      </c>
      <c r="Q197" s="505" t="s">
        <v>2005</v>
      </c>
      <c r="R197" s="165">
        <f t="shared" si="1"/>
        <v>29</v>
      </c>
      <c r="S197" s="1831">
        <v>35425.0</v>
      </c>
      <c r="T197" s="1832">
        <v>45474.0</v>
      </c>
      <c r="U197" s="874" t="s">
        <v>707</v>
      </c>
      <c r="V197" s="301">
        <v>46189.0</v>
      </c>
      <c r="W197" s="1830" t="b">
        <v>1</v>
      </c>
      <c r="X197" s="1818" t="b">
        <v>0</v>
      </c>
      <c r="Y197" s="1818" t="b">
        <v>0</v>
      </c>
      <c r="Z197" s="1819" t="b">
        <v>1</v>
      </c>
      <c r="AA197" s="1819" t="b">
        <v>1</v>
      </c>
      <c r="AB197" s="1819" t="b">
        <v>1</v>
      </c>
      <c r="AC197" s="1819" t="b">
        <v>0</v>
      </c>
      <c r="AD197" s="1819" t="b">
        <v>1</v>
      </c>
      <c r="AE197" s="1818" t="b">
        <v>0</v>
      </c>
      <c r="AF197" s="1819" t="b">
        <v>1</v>
      </c>
      <c r="AG197" s="506"/>
      <c r="AH197" s="1818"/>
      <c r="AI197" s="1818"/>
      <c r="AJ197" s="1818"/>
      <c r="AK197" s="1818"/>
      <c r="AL197" s="1818"/>
      <c r="AM197" s="1818"/>
      <c r="AN197" s="1818"/>
    </row>
    <row r="198" ht="21.75" customHeight="1">
      <c r="A198" s="8">
        <v>198.0</v>
      </c>
      <c r="B198" s="26" t="s">
        <v>52</v>
      </c>
      <c r="C198" s="90" t="s">
        <v>701</v>
      </c>
      <c r="D198" s="72" t="s">
        <v>708</v>
      </c>
      <c r="E198" s="26">
        <v>2584.0</v>
      </c>
      <c r="F198" s="39" t="s">
        <v>56</v>
      </c>
      <c r="G198" s="39" t="s">
        <v>556</v>
      </c>
      <c r="H198" s="106" t="s">
        <v>709</v>
      </c>
      <c r="I198" s="106" t="s">
        <v>710</v>
      </c>
      <c r="J198" s="22" t="s">
        <v>44</v>
      </c>
      <c r="K198" s="50" t="s">
        <v>135</v>
      </c>
      <c r="L198" s="40" t="s">
        <v>46</v>
      </c>
      <c r="M198" s="40" t="s">
        <v>59</v>
      </c>
      <c r="N198" s="25" t="s">
        <v>48</v>
      </c>
      <c r="O198" s="26" t="s">
        <v>49</v>
      </c>
      <c r="P198" s="27"/>
      <c r="Q198" s="27"/>
      <c r="R198" s="27">
        <f t="shared" si="1"/>
        <v>29</v>
      </c>
      <c r="S198" s="66">
        <v>35397.0</v>
      </c>
      <c r="T198" s="67">
        <v>44896.0</v>
      </c>
      <c r="U198" s="100" t="s">
        <v>2005</v>
      </c>
      <c r="V198" s="100" t="s">
        <v>2005</v>
      </c>
      <c r="W198" s="1820" t="b">
        <v>0</v>
      </c>
      <c r="X198" s="1814" t="b">
        <v>0</v>
      </c>
      <c r="Y198" s="1814" t="b">
        <v>0</v>
      </c>
      <c r="Z198" s="1814" t="b">
        <v>0</v>
      </c>
      <c r="AA198" s="1814" t="b">
        <v>0</v>
      </c>
      <c r="AB198" s="1814" t="b">
        <v>0</v>
      </c>
      <c r="AC198" s="1814" t="b">
        <v>0</v>
      </c>
      <c r="AD198" s="1814" t="b">
        <v>0</v>
      </c>
      <c r="AE198" s="1814" t="b">
        <v>0</v>
      </c>
      <c r="AF198" s="1814" t="b">
        <v>0</v>
      </c>
      <c r="AG198" s="1815"/>
      <c r="AH198" s="1814"/>
      <c r="AI198" s="1814"/>
      <c r="AJ198" s="1814"/>
      <c r="AK198" s="1814"/>
      <c r="AL198" s="1814"/>
      <c r="AM198" s="1814"/>
      <c r="AN198" s="1814"/>
    </row>
    <row r="199" ht="21.75" customHeight="1">
      <c r="A199" s="8">
        <v>199.0</v>
      </c>
      <c r="B199" s="27" t="s">
        <v>52</v>
      </c>
      <c r="C199" s="71" t="s">
        <v>712</v>
      </c>
      <c r="D199" s="73" t="s">
        <v>713</v>
      </c>
      <c r="E199" s="27">
        <v>2586.0</v>
      </c>
      <c r="F199" s="39" t="s">
        <v>56</v>
      </c>
      <c r="G199" s="39" t="s">
        <v>556</v>
      </c>
      <c r="H199" s="106" t="s">
        <v>709</v>
      </c>
      <c r="I199" s="106" t="s">
        <v>710</v>
      </c>
      <c r="J199" s="22" t="s">
        <v>44</v>
      </c>
      <c r="K199" s="50" t="s">
        <v>135</v>
      </c>
      <c r="L199" s="40" t="s">
        <v>46</v>
      </c>
      <c r="M199" s="40" t="s">
        <v>59</v>
      </c>
      <c r="N199" s="25" t="s">
        <v>48</v>
      </c>
      <c r="O199" s="26" t="s">
        <v>49</v>
      </c>
      <c r="P199" s="27"/>
      <c r="Q199" s="27"/>
      <c r="R199" s="27">
        <f t="shared" si="1"/>
        <v>34</v>
      </c>
      <c r="S199" s="28">
        <v>33362.0</v>
      </c>
      <c r="T199" s="29">
        <v>41913.0</v>
      </c>
      <c r="U199" s="100" t="s">
        <v>2005</v>
      </c>
      <c r="V199" s="100" t="s">
        <v>2005</v>
      </c>
      <c r="W199" s="1820" t="b">
        <v>0</v>
      </c>
      <c r="X199" s="1814" t="b">
        <v>0</v>
      </c>
      <c r="Y199" s="1814" t="b">
        <v>0</v>
      </c>
      <c r="Z199" s="1814" t="b">
        <v>0</v>
      </c>
      <c r="AA199" s="1814" t="b">
        <v>0</v>
      </c>
      <c r="AB199" s="1814" t="b">
        <v>0</v>
      </c>
      <c r="AC199" s="1814" t="b">
        <v>0</v>
      </c>
      <c r="AD199" s="1814" t="b">
        <v>0</v>
      </c>
      <c r="AE199" s="1814" t="b">
        <v>0</v>
      </c>
      <c r="AF199" s="1814" t="b">
        <v>0</v>
      </c>
      <c r="AG199" s="1815"/>
      <c r="AH199" s="1814"/>
      <c r="AI199" s="1814"/>
      <c r="AJ199" s="1814"/>
      <c r="AK199" s="1814"/>
      <c r="AL199" s="1814"/>
      <c r="AM199" s="1814"/>
      <c r="AN199" s="1814"/>
    </row>
    <row r="200" ht="21.75" customHeight="1">
      <c r="A200" s="8">
        <v>200.0</v>
      </c>
      <c r="B200" s="26" t="s">
        <v>52</v>
      </c>
      <c r="C200" s="90" t="s">
        <v>714</v>
      </c>
      <c r="D200" s="72" t="s">
        <v>715</v>
      </c>
      <c r="E200" s="26">
        <v>2587.0</v>
      </c>
      <c r="F200" s="39" t="s">
        <v>56</v>
      </c>
      <c r="G200" s="39" t="s">
        <v>556</v>
      </c>
      <c r="H200" s="106" t="s">
        <v>709</v>
      </c>
      <c r="I200" s="106" t="s">
        <v>716</v>
      </c>
      <c r="J200" s="22" t="s">
        <v>44</v>
      </c>
      <c r="K200" s="50" t="s">
        <v>135</v>
      </c>
      <c r="L200" s="40" t="s">
        <v>46</v>
      </c>
      <c r="M200" s="40" t="s">
        <v>59</v>
      </c>
      <c r="N200" s="25" t="s">
        <v>48</v>
      </c>
      <c r="O200" s="26" t="s">
        <v>49</v>
      </c>
      <c r="P200" s="27"/>
      <c r="Q200" s="27"/>
      <c r="R200" s="27">
        <f t="shared" si="1"/>
        <v>29</v>
      </c>
      <c r="S200" s="66">
        <v>35321.0</v>
      </c>
      <c r="T200" s="67">
        <v>45566.0</v>
      </c>
      <c r="U200" s="100" t="s">
        <v>2005</v>
      </c>
      <c r="V200" s="100" t="s">
        <v>2005</v>
      </c>
      <c r="W200" s="1820" t="b">
        <v>0</v>
      </c>
      <c r="X200" s="1814" t="b">
        <v>0</v>
      </c>
      <c r="Y200" s="1814" t="b">
        <v>0</v>
      </c>
      <c r="Z200" s="1814" t="b">
        <v>0</v>
      </c>
      <c r="AA200" s="1814" t="b">
        <v>0</v>
      </c>
      <c r="AB200" s="1814" t="b">
        <v>0</v>
      </c>
      <c r="AC200" s="1814" t="b">
        <v>0</v>
      </c>
      <c r="AD200" s="1814" t="b">
        <v>0</v>
      </c>
      <c r="AE200" s="1814" t="b">
        <v>0</v>
      </c>
      <c r="AF200" s="1814" t="b">
        <v>0</v>
      </c>
      <c r="AG200" s="1815"/>
      <c r="AH200" s="1814"/>
      <c r="AI200" s="1814"/>
      <c r="AJ200" s="1814"/>
      <c r="AK200" s="1814"/>
      <c r="AL200" s="1814"/>
      <c r="AM200" s="1814"/>
      <c r="AN200" s="1814"/>
    </row>
    <row r="201" ht="21.75" customHeight="1">
      <c r="A201" s="8">
        <v>201.0</v>
      </c>
      <c r="B201" s="27" t="s">
        <v>52</v>
      </c>
      <c r="C201" s="71" t="s">
        <v>718</v>
      </c>
      <c r="D201" s="73" t="s">
        <v>719</v>
      </c>
      <c r="E201" s="27">
        <v>2588.0</v>
      </c>
      <c r="F201" s="20" t="s">
        <v>255</v>
      </c>
      <c r="G201" s="39" t="s">
        <v>556</v>
      </c>
      <c r="H201" s="20" t="s">
        <v>573</v>
      </c>
      <c r="I201" s="106" t="s">
        <v>720</v>
      </c>
      <c r="J201" s="22" t="s">
        <v>44</v>
      </c>
      <c r="K201" s="50" t="s">
        <v>135</v>
      </c>
      <c r="L201" s="40" t="s">
        <v>102</v>
      </c>
      <c r="M201" s="40" t="s">
        <v>59</v>
      </c>
      <c r="N201" s="25" t="s">
        <v>48</v>
      </c>
      <c r="O201" s="26" t="s">
        <v>49</v>
      </c>
      <c r="P201" s="27"/>
      <c r="Q201" s="27"/>
      <c r="R201" s="27">
        <f t="shared" si="1"/>
        <v>37</v>
      </c>
      <c r="S201" s="28">
        <v>32375.0</v>
      </c>
      <c r="T201" s="29">
        <v>41760.0</v>
      </c>
      <c r="U201" s="140" t="s">
        <v>721</v>
      </c>
      <c r="V201" s="101">
        <v>46923.0</v>
      </c>
      <c r="W201" s="1820" t="b">
        <v>1</v>
      </c>
      <c r="X201" s="1814" t="b">
        <v>0</v>
      </c>
      <c r="Y201" s="1814" t="b">
        <v>0</v>
      </c>
      <c r="Z201" s="1814" t="b">
        <v>0</v>
      </c>
      <c r="AA201" s="1814" t="b">
        <v>0</v>
      </c>
      <c r="AB201" s="1814" t="b">
        <v>0</v>
      </c>
      <c r="AC201" s="1814" t="b">
        <v>0</v>
      </c>
      <c r="AD201" s="1814" t="b">
        <v>0</v>
      </c>
      <c r="AE201" s="1814" t="b">
        <v>0</v>
      </c>
      <c r="AF201" s="1814" t="b">
        <v>0</v>
      </c>
      <c r="AG201" s="1815"/>
      <c r="AH201" s="1814"/>
      <c r="AI201" s="1814"/>
      <c r="AJ201" s="1814"/>
      <c r="AK201" s="1814"/>
      <c r="AL201" s="1814"/>
      <c r="AM201" s="1814"/>
      <c r="AN201" s="1814"/>
    </row>
    <row r="202" ht="21.75" customHeight="1">
      <c r="A202" s="8">
        <v>202.0</v>
      </c>
      <c r="B202" s="27" t="s">
        <v>70</v>
      </c>
      <c r="C202" s="71" t="s">
        <v>722</v>
      </c>
      <c r="D202" s="73" t="s">
        <v>193</v>
      </c>
      <c r="E202" s="6">
        <v>2591.0</v>
      </c>
      <c r="F202" s="39" t="s">
        <v>56</v>
      </c>
      <c r="G202" s="39" t="s">
        <v>556</v>
      </c>
      <c r="H202" s="106" t="s">
        <v>636</v>
      </c>
      <c r="I202" s="106" t="s">
        <v>113</v>
      </c>
      <c r="J202" s="22" t="s">
        <v>44</v>
      </c>
      <c r="K202" s="50" t="s">
        <v>135</v>
      </c>
      <c r="L202" s="40" t="s">
        <v>46</v>
      </c>
      <c r="M202" s="40" t="s">
        <v>59</v>
      </c>
      <c r="N202" s="25" t="s">
        <v>48</v>
      </c>
      <c r="O202" s="26" t="s">
        <v>49</v>
      </c>
      <c r="P202" s="27"/>
      <c r="Q202" s="27"/>
      <c r="R202" s="27">
        <f t="shared" si="1"/>
        <v>40</v>
      </c>
      <c r="S202" s="28">
        <v>31219.0</v>
      </c>
      <c r="T202" s="29">
        <v>42444.0</v>
      </c>
      <c r="U202" s="100" t="s">
        <v>2005</v>
      </c>
      <c r="V202" s="100" t="s">
        <v>2005</v>
      </c>
      <c r="W202" s="1820" t="b">
        <v>0</v>
      </c>
      <c r="X202" s="1814" t="b">
        <v>0</v>
      </c>
      <c r="Y202" s="1814" t="b">
        <v>0</v>
      </c>
      <c r="Z202" s="1814" t="b">
        <v>0</v>
      </c>
      <c r="AA202" s="1814" t="b">
        <v>0</v>
      </c>
      <c r="AB202" s="1814" t="b">
        <v>0</v>
      </c>
      <c r="AC202" s="1814" t="b">
        <v>0</v>
      </c>
      <c r="AD202" s="1814" t="b">
        <v>0</v>
      </c>
      <c r="AE202" s="1814" t="b">
        <v>0</v>
      </c>
      <c r="AF202" s="1814" t="b">
        <v>0</v>
      </c>
      <c r="AG202" s="1815"/>
      <c r="AH202" s="1814"/>
      <c r="AI202" s="1814"/>
      <c r="AJ202" s="1814"/>
      <c r="AK202" s="1814"/>
      <c r="AL202" s="1814"/>
      <c r="AM202" s="1814"/>
      <c r="AN202" s="1814"/>
    </row>
    <row r="203" ht="21.75" customHeight="1">
      <c r="A203" s="518">
        <v>203.0</v>
      </c>
      <c r="B203" s="483" t="s">
        <v>70</v>
      </c>
      <c r="C203" s="484" t="s">
        <v>724</v>
      </c>
      <c r="D203" s="485" t="s">
        <v>725</v>
      </c>
      <c r="E203" s="165">
        <v>2592.0</v>
      </c>
      <c r="F203" s="507" t="s">
        <v>56</v>
      </c>
      <c r="G203" s="507" t="s">
        <v>556</v>
      </c>
      <c r="H203" s="789" t="s">
        <v>709</v>
      </c>
      <c r="I203" s="789" t="s">
        <v>726</v>
      </c>
      <c r="J203" s="489" t="s">
        <v>44</v>
      </c>
      <c r="K203" s="618" t="s">
        <v>135</v>
      </c>
      <c r="L203" s="505" t="s">
        <v>46</v>
      </c>
      <c r="M203" s="505" t="s">
        <v>59</v>
      </c>
      <c r="N203" s="165" t="s">
        <v>48</v>
      </c>
      <c r="O203" s="505" t="s">
        <v>49</v>
      </c>
      <c r="P203" s="165"/>
      <c r="Q203" s="165"/>
      <c r="R203" s="165">
        <f t="shared" si="1"/>
        <v>50</v>
      </c>
      <c r="S203" s="201">
        <v>27515.0</v>
      </c>
      <c r="T203" s="1452">
        <v>38261.0</v>
      </c>
      <c r="U203" s="874" t="s">
        <v>2005</v>
      </c>
      <c r="V203" s="874" t="s">
        <v>2005</v>
      </c>
      <c r="W203" s="1830" t="b">
        <v>0</v>
      </c>
      <c r="X203" s="1818" t="b">
        <v>0</v>
      </c>
      <c r="Y203" s="1819" t="b">
        <v>1</v>
      </c>
      <c r="Z203" s="1818" t="b">
        <v>0</v>
      </c>
      <c r="AA203" s="1819" t="b">
        <v>1</v>
      </c>
      <c r="AB203" s="1819" t="b">
        <v>1</v>
      </c>
      <c r="AC203" s="1818" t="b">
        <v>0</v>
      </c>
      <c r="AD203" s="1819" t="b">
        <v>1</v>
      </c>
      <c r="AE203" s="1818" t="b">
        <v>0</v>
      </c>
      <c r="AF203" s="1818" t="b">
        <v>0</v>
      </c>
      <c r="AG203" s="506"/>
      <c r="AH203" s="1818"/>
      <c r="AI203" s="1818"/>
      <c r="AJ203" s="1818"/>
      <c r="AK203" s="1818"/>
      <c r="AL203" s="1818"/>
      <c r="AM203" s="1818"/>
      <c r="AN203" s="1818"/>
    </row>
    <row r="204" ht="21.75" customHeight="1">
      <c r="A204" s="8">
        <v>204.0</v>
      </c>
      <c r="B204" s="27" t="s">
        <v>52</v>
      </c>
      <c r="C204" s="71" t="s">
        <v>728</v>
      </c>
      <c r="D204" s="73" t="s">
        <v>729</v>
      </c>
      <c r="E204" s="27">
        <v>2599.0</v>
      </c>
      <c r="F204" s="20" t="s">
        <v>255</v>
      </c>
      <c r="G204" s="39" t="s">
        <v>556</v>
      </c>
      <c r="H204" s="20" t="s">
        <v>573</v>
      </c>
      <c r="I204" s="106" t="s">
        <v>574</v>
      </c>
      <c r="J204" s="22" t="s">
        <v>44</v>
      </c>
      <c r="K204" s="50" t="s">
        <v>135</v>
      </c>
      <c r="L204" s="40" t="s">
        <v>102</v>
      </c>
      <c r="M204" s="40" t="s">
        <v>59</v>
      </c>
      <c r="N204" s="25" t="s">
        <v>48</v>
      </c>
      <c r="O204" s="26" t="s">
        <v>49</v>
      </c>
      <c r="P204" s="27"/>
      <c r="Q204" s="27"/>
      <c r="R204" s="27">
        <f t="shared" si="1"/>
        <v>38</v>
      </c>
      <c r="S204" s="28">
        <v>32175.0</v>
      </c>
      <c r="T204" s="29">
        <v>41760.0</v>
      </c>
      <c r="U204" s="145" t="s">
        <v>730</v>
      </c>
      <c r="V204" s="101">
        <v>46923.0</v>
      </c>
      <c r="W204" s="1820" t="b">
        <v>1</v>
      </c>
      <c r="X204" s="1814" t="b">
        <v>0</v>
      </c>
      <c r="Y204" s="1814" t="b">
        <v>0</v>
      </c>
      <c r="Z204" s="1814" t="b">
        <v>0</v>
      </c>
      <c r="AA204" s="1814" t="b">
        <v>0</v>
      </c>
      <c r="AB204" s="1814" t="b">
        <v>0</v>
      </c>
      <c r="AC204" s="1814" t="b">
        <v>0</v>
      </c>
      <c r="AD204" s="1814" t="b">
        <v>0</v>
      </c>
      <c r="AE204" s="1814" t="b">
        <v>0</v>
      </c>
      <c r="AF204" s="1814" t="b">
        <v>0</v>
      </c>
      <c r="AG204" s="1815"/>
      <c r="AH204" s="1814"/>
      <c r="AI204" s="1814"/>
      <c r="AJ204" s="1814"/>
      <c r="AK204" s="1814"/>
      <c r="AL204" s="1814"/>
      <c r="AM204" s="1814"/>
      <c r="AN204" s="1814"/>
    </row>
    <row r="205" ht="21.75" customHeight="1">
      <c r="A205" s="518">
        <v>205.0</v>
      </c>
      <c r="B205" s="165" t="s">
        <v>36</v>
      </c>
      <c r="C205" s="502" t="s">
        <v>731</v>
      </c>
      <c r="D205" s="503" t="s">
        <v>732</v>
      </c>
      <c r="E205" s="165">
        <v>2600.0</v>
      </c>
      <c r="F205" s="488" t="s">
        <v>255</v>
      </c>
      <c r="G205" s="507" t="s">
        <v>556</v>
      </c>
      <c r="H205" s="789" t="s">
        <v>609</v>
      </c>
      <c r="I205" s="789" t="s">
        <v>610</v>
      </c>
      <c r="J205" s="489" t="s">
        <v>44</v>
      </c>
      <c r="K205" s="618" t="s">
        <v>135</v>
      </c>
      <c r="L205" s="505" t="s">
        <v>102</v>
      </c>
      <c r="M205" s="518" t="s">
        <v>47</v>
      </c>
      <c r="N205" s="505" t="s">
        <v>60</v>
      </c>
      <c r="O205" s="505" t="s">
        <v>61</v>
      </c>
      <c r="P205" s="165"/>
      <c r="Q205" s="165"/>
      <c r="R205" s="165">
        <f t="shared" si="1"/>
        <v>42</v>
      </c>
      <c r="S205" s="201">
        <v>30519.0</v>
      </c>
      <c r="T205" s="1452">
        <v>40603.0</v>
      </c>
      <c r="U205" s="1881" t="s">
        <v>733</v>
      </c>
      <c r="V205" s="301">
        <v>46920.0</v>
      </c>
      <c r="W205" s="1830" t="b">
        <v>1</v>
      </c>
      <c r="X205" s="1818" t="b">
        <v>0</v>
      </c>
      <c r="Y205" s="1819" t="b">
        <v>1</v>
      </c>
      <c r="Z205" s="1818" t="b">
        <v>0</v>
      </c>
      <c r="AA205" s="1819" t="b">
        <v>1</v>
      </c>
      <c r="AB205" s="1819" t="b">
        <v>1</v>
      </c>
      <c r="AC205" s="1818" t="b">
        <v>0</v>
      </c>
      <c r="AD205" s="1819" t="b">
        <v>1</v>
      </c>
      <c r="AE205" s="1818" t="b">
        <v>0</v>
      </c>
      <c r="AF205" s="1819" t="b">
        <v>1</v>
      </c>
      <c r="AG205" s="506"/>
      <c r="AH205" s="1818"/>
      <c r="AI205" s="1818"/>
      <c r="AJ205" s="1818"/>
      <c r="AK205" s="1818"/>
      <c r="AL205" s="1818"/>
      <c r="AM205" s="1818"/>
      <c r="AN205" s="1818"/>
    </row>
    <row r="206" ht="21.75" customHeight="1">
      <c r="A206" s="518">
        <v>206.0</v>
      </c>
      <c r="B206" s="505" t="s">
        <v>52</v>
      </c>
      <c r="C206" s="515" t="s">
        <v>735</v>
      </c>
      <c r="D206" s="516" t="s">
        <v>736</v>
      </c>
      <c r="E206" s="165">
        <v>2601.0</v>
      </c>
      <c r="F206" s="488" t="s">
        <v>255</v>
      </c>
      <c r="G206" s="507" t="s">
        <v>556</v>
      </c>
      <c r="H206" s="789" t="s">
        <v>698</v>
      </c>
      <c r="I206" s="789" t="s">
        <v>737</v>
      </c>
      <c r="J206" s="489" t="s">
        <v>44</v>
      </c>
      <c r="K206" s="618" t="s">
        <v>135</v>
      </c>
      <c r="L206" s="505" t="s">
        <v>102</v>
      </c>
      <c r="M206" s="505" t="s">
        <v>59</v>
      </c>
      <c r="N206" s="165" t="s">
        <v>48</v>
      </c>
      <c r="O206" s="505" t="s">
        <v>49</v>
      </c>
      <c r="P206" s="165"/>
      <c r="Q206" s="165"/>
      <c r="R206" s="165">
        <f t="shared" si="1"/>
        <v>30</v>
      </c>
      <c r="S206" s="1831">
        <v>35086.0</v>
      </c>
      <c r="T206" s="1832">
        <v>45413.0</v>
      </c>
      <c r="U206" s="505" t="s">
        <v>738</v>
      </c>
      <c r="V206" s="301">
        <v>47623.0</v>
      </c>
      <c r="W206" s="1830" t="b">
        <v>1</v>
      </c>
      <c r="X206" s="1868" t="b">
        <v>0</v>
      </c>
      <c r="Y206" s="1868" t="b">
        <v>0</v>
      </c>
      <c r="Z206" s="1868" t="b">
        <v>0</v>
      </c>
      <c r="AA206" s="1869" t="b">
        <v>1</v>
      </c>
      <c r="AB206" s="1869" t="b">
        <v>1</v>
      </c>
      <c r="AC206" s="1868" t="b">
        <v>0</v>
      </c>
      <c r="AD206" s="1869" t="b">
        <v>1</v>
      </c>
      <c r="AE206" s="1868" t="b">
        <v>0</v>
      </c>
      <c r="AF206" s="1868" t="b">
        <v>0</v>
      </c>
      <c r="AG206" s="494"/>
      <c r="AH206" s="1868"/>
      <c r="AI206" s="1868"/>
      <c r="AJ206" s="1868"/>
      <c r="AK206" s="1868"/>
      <c r="AL206" s="1868"/>
      <c r="AM206" s="1868"/>
      <c r="AN206" s="1868"/>
    </row>
    <row r="207" ht="21.75" customHeight="1">
      <c r="A207" s="518">
        <v>207.0</v>
      </c>
      <c r="B207" s="165" t="s">
        <v>52</v>
      </c>
      <c r="C207" s="502" t="s">
        <v>739</v>
      </c>
      <c r="D207" s="503" t="s">
        <v>740</v>
      </c>
      <c r="E207" s="165">
        <v>2602.0</v>
      </c>
      <c r="F207" s="488" t="s">
        <v>255</v>
      </c>
      <c r="G207" s="507" t="s">
        <v>556</v>
      </c>
      <c r="H207" s="488" t="s">
        <v>573</v>
      </c>
      <c r="I207" s="789" t="s">
        <v>582</v>
      </c>
      <c r="J207" s="489" t="s">
        <v>44</v>
      </c>
      <c r="K207" s="618" t="s">
        <v>135</v>
      </c>
      <c r="L207" s="505" t="s">
        <v>102</v>
      </c>
      <c r="M207" s="505" t="s">
        <v>59</v>
      </c>
      <c r="N207" s="165" t="s">
        <v>48</v>
      </c>
      <c r="O207" s="505" t="s">
        <v>49</v>
      </c>
      <c r="P207" s="165"/>
      <c r="Q207" s="165"/>
      <c r="R207" s="165">
        <f t="shared" si="1"/>
        <v>40</v>
      </c>
      <c r="S207" s="201">
        <v>31325.0</v>
      </c>
      <c r="T207" s="1452">
        <v>41760.0</v>
      </c>
      <c r="U207" s="505" t="s">
        <v>741</v>
      </c>
      <c r="V207" s="301">
        <v>46586.0</v>
      </c>
      <c r="W207" s="1830" t="b">
        <v>1</v>
      </c>
      <c r="X207" s="1818" t="b">
        <v>0</v>
      </c>
      <c r="Y207" s="1819" t="b">
        <v>1</v>
      </c>
      <c r="Z207" s="1818" t="b">
        <v>0</v>
      </c>
      <c r="AA207" s="1819" t="b">
        <v>1</v>
      </c>
      <c r="AB207" s="1819" t="b">
        <v>1</v>
      </c>
      <c r="AC207" s="1818" t="b">
        <v>0</v>
      </c>
      <c r="AD207" s="1819" t="b">
        <v>1</v>
      </c>
      <c r="AE207" s="1818" t="b">
        <v>0</v>
      </c>
      <c r="AF207" s="1818" t="b">
        <v>0</v>
      </c>
      <c r="AG207" s="506"/>
      <c r="AH207" s="1818"/>
      <c r="AI207" s="1818"/>
      <c r="AJ207" s="1818"/>
      <c r="AK207" s="1818"/>
      <c r="AL207" s="1818"/>
      <c r="AM207" s="1818"/>
      <c r="AN207" s="1818"/>
    </row>
    <row r="208" ht="21.75" customHeight="1">
      <c r="A208" s="8">
        <v>208.0</v>
      </c>
      <c r="B208" s="27" t="s">
        <v>52</v>
      </c>
      <c r="C208" s="71" t="s">
        <v>742</v>
      </c>
      <c r="D208" s="73" t="s">
        <v>743</v>
      </c>
      <c r="E208" s="27">
        <v>2603.0</v>
      </c>
      <c r="F208" s="10" t="s">
        <v>159</v>
      </c>
      <c r="G208" s="39" t="s">
        <v>556</v>
      </c>
      <c r="H208" s="106" t="s">
        <v>566</v>
      </c>
      <c r="I208" s="106" t="s">
        <v>744</v>
      </c>
      <c r="J208" s="22" t="s">
        <v>44</v>
      </c>
      <c r="K208" s="50" t="s">
        <v>135</v>
      </c>
      <c r="L208" s="40" t="s">
        <v>46</v>
      </c>
      <c r="M208" s="40" t="s">
        <v>59</v>
      </c>
      <c r="N208" s="25" t="s">
        <v>48</v>
      </c>
      <c r="O208" s="26" t="s">
        <v>49</v>
      </c>
      <c r="P208" s="27"/>
      <c r="Q208" s="27"/>
      <c r="R208" s="27">
        <f t="shared" si="1"/>
        <v>37</v>
      </c>
      <c r="S208" s="28">
        <v>32439.0</v>
      </c>
      <c r="T208" s="29">
        <v>41153.0</v>
      </c>
      <c r="U208" s="100" t="s">
        <v>2005</v>
      </c>
      <c r="V208" s="100" t="s">
        <v>2005</v>
      </c>
      <c r="W208" s="1820" t="b">
        <v>0</v>
      </c>
      <c r="X208" s="1814" t="b">
        <v>0</v>
      </c>
      <c r="Y208" s="1814" t="b">
        <v>0</v>
      </c>
      <c r="Z208" s="1814" t="b">
        <v>0</v>
      </c>
      <c r="AA208" s="1814" t="b">
        <v>0</v>
      </c>
      <c r="AB208" s="1814" t="b">
        <v>0</v>
      </c>
      <c r="AC208" s="1814" t="b">
        <v>0</v>
      </c>
      <c r="AD208" s="1814" t="b">
        <v>0</v>
      </c>
      <c r="AE208" s="1814" t="b">
        <v>0</v>
      </c>
      <c r="AF208" s="1814" t="b">
        <v>0</v>
      </c>
      <c r="AG208" s="1815"/>
      <c r="AH208" s="1814"/>
      <c r="AI208" s="1814"/>
      <c r="AJ208" s="1814"/>
      <c r="AK208" s="1814"/>
      <c r="AL208" s="1814"/>
      <c r="AM208" s="1814"/>
      <c r="AN208" s="1814"/>
    </row>
    <row r="209" ht="21.75" customHeight="1">
      <c r="A209" s="518">
        <v>209.0</v>
      </c>
      <c r="B209" s="165" t="s">
        <v>52</v>
      </c>
      <c r="C209" s="502" t="s">
        <v>746</v>
      </c>
      <c r="D209" s="503" t="s">
        <v>747</v>
      </c>
      <c r="E209" s="165">
        <v>2611.0</v>
      </c>
      <c r="F209" s="488" t="s">
        <v>255</v>
      </c>
      <c r="G209" s="507" t="s">
        <v>556</v>
      </c>
      <c r="H209" s="789" t="s">
        <v>557</v>
      </c>
      <c r="I209" s="789" t="s">
        <v>748</v>
      </c>
      <c r="J209" s="489" t="s">
        <v>44</v>
      </c>
      <c r="K209" s="618" t="s">
        <v>135</v>
      </c>
      <c r="L209" s="505" t="s">
        <v>102</v>
      </c>
      <c r="M209" s="505" t="s">
        <v>59</v>
      </c>
      <c r="N209" s="165" t="s">
        <v>48</v>
      </c>
      <c r="O209" s="505" t="s">
        <v>49</v>
      </c>
      <c r="P209" s="165"/>
      <c r="Q209" s="165"/>
      <c r="R209" s="165">
        <f t="shared" si="1"/>
        <v>35</v>
      </c>
      <c r="S209" s="201">
        <v>32942.0</v>
      </c>
      <c r="T209" s="1452">
        <v>42125.0</v>
      </c>
      <c r="U209" s="1882" t="s">
        <v>749</v>
      </c>
      <c r="V209" s="301">
        <v>47231.0</v>
      </c>
      <c r="W209" s="1830" t="b">
        <v>1</v>
      </c>
      <c r="X209" s="1818" t="b">
        <v>0</v>
      </c>
      <c r="Y209" s="1819" t="b">
        <v>1</v>
      </c>
      <c r="Z209" s="1818" t="b">
        <v>0</v>
      </c>
      <c r="AA209" s="1819" t="b">
        <v>1</v>
      </c>
      <c r="AB209" s="1819" t="b">
        <v>1</v>
      </c>
      <c r="AC209" s="1818" t="b">
        <v>0</v>
      </c>
      <c r="AD209" s="1819" t="b">
        <v>1</v>
      </c>
      <c r="AE209" s="1818" t="b">
        <v>0</v>
      </c>
      <c r="AF209" s="1818" t="b">
        <v>0</v>
      </c>
      <c r="AG209" s="506"/>
      <c r="AH209" s="1818"/>
      <c r="AI209" s="1818"/>
      <c r="AJ209" s="1818"/>
      <c r="AK209" s="1818"/>
      <c r="AL209" s="1818"/>
      <c r="AM209" s="1818"/>
      <c r="AN209" s="1818"/>
    </row>
    <row r="210" ht="21.75" customHeight="1">
      <c r="A210" s="518">
        <v>210.0</v>
      </c>
      <c r="B210" s="531" t="s">
        <v>52</v>
      </c>
      <c r="C210" s="554" t="s">
        <v>752</v>
      </c>
      <c r="D210" s="555" t="s">
        <v>753</v>
      </c>
      <c r="E210" s="165">
        <v>2612.0</v>
      </c>
      <c r="F210" s="488" t="s">
        <v>255</v>
      </c>
      <c r="G210" s="507" t="s">
        <v>556</v>
      </c>
      <c r="H210" s="789" t="s">
        <v>698</v>
      </c>
      <c r="I210" s="789" t="s">
        <v>737</v>
      </c>
      <c r="J210" s="489" t="s">
        <v>44</v>
      </c>
      <c r="K210" s="618" t="s">
        <v>135</v>
      </c>
      <c r="L210" s="505" t="s">
        <v>102</v>
      </c>
      <c r="M210" s="505" t="s">
        <v>59</v>
      </c>
      <c r="N210" s="165" t="s">
        <v>48</v>
      </c>
      <c r="O210" s="505" t="s">
        <v>49</v>
      </c>
      <c r="P210" s="165"/>
      <c r="Q210" s="165"/>
      <c r="R210" s="165">
        <f t="shared" si="1"/>
        <v>33</v>
      </c>
      <c r="S210" s="556">
        <v>33899.0</v>
      </c>
      <c r="T210" s="1452">
        <v>43620.0</v>
      </c>
      <c r="U210" s="1883" t="s">
        <v>754</v>
      </c>
      <c r="V210" s="301">
        <v>46924.0</v>
      </c>
      <c r="W210" s="1830" t="b">
        <v>0</v>
      </c>
      <c r="X210" s="1827" t="b">
        <v>0</v>
      </c>
      <c r="Y210" s="1828" t="b">
        <v>1</v>
      </c>
      <c r="Z210" s="1827" t="b">
        <v>0</v>
      </c>
      <c r="AA210" s="1827" t="b">
        <v>0</v>
      </c>
      <c r="AB210" s="1827" t="b">
        <v>0</v>
      </c>
      <c r="AC210" s="1827" t="b">
        <v>0</v>
      </c>
      <c r="AD210" s="1827" t="b">
        <v>0</v>
      </c>
      <c r="AE210" s="1827" t="b">
        <v>0</v>
      </c>
      <c r="AF210" s="1827" t="b">
        <v>0</v>
      </c>
      <c r="AG210" s="1829"/>
      <c r="AH210" s="1827"/>
      <c r="AI210" s="1827"/>
      <c r="AJ210" s="1827"/>
      <c r="AK210" s="1827"/>
      <c r="AL210" s="1827"/>
      <c r="AM210" s="1827"/>
      <c r="AN210" s="1827"/>
    </row>
    <row r="211" ht="21.75" customHeight="1">
      <c r="A211" s="8">
        <v>211.0</v>
      </c>
      <c r="B211" s="27" t="s">
        <v>52</v>
      </c>
      <c r="C211" s="71" t="s">
        <v>755</v>
      </c>
      <c r="D211" s="73" t="s">
        <v>756</v>
      </c>
      <c r="E211" s="27">
        <v>2613.0</v>
      </c>
      <c r="F211" s="10" t="s">
        <v>159</v>
      </c>
      <c r="G211" s="39" t="s">
        <v>556</v>
      </c>
      <c r="H211" s="106" t="s">
        <v>566</v>
      </c>
      <c r="I211" s="106" t="s">
        <v>646</v>
      </c>
      <c r="J211" s="22" t="s">
        <v>44</v>
      </c>
      <c r="K211" s="50" t="s">
        <v>135</v>
      </c>
      <c r="L211" s="40" t="s">
        <v>46</v>
      </c>
      <c r="M211" s="40" t="s">
        <v>59</v>
      </c>
      <c r="N211" s="25" t="s">
        <v>48</v>
      </c>
      <c r="O211" s="26" t="s">
        <v>49</v>
      </c>
      <c r="P211" s="27"/>
      <c r="Q211" s="27"/>
      <c r="R211" s="27">
        <f t="shared" si="1"/>
        <v>45</v>
      </c>
      <c r="S211" s="28">
        <v>29501.0</v>
      </c>
      <c r="T211" s="29">
        <v>38992.0</v>
      </c>
      <c r="U211" s="100" t="s">
        <v>2005</v>
      </c>
      <c r="V211" s="100" t="s">
        <v>2005</v>
      </c>
      <c r="W211" s="1820" t="b">
        <v>0</v>
      </c>
      <c r="X211" s="1814" t="b">
        <v>0</v>
      </c>
      <c r="Y211" s="1814" t="b">
        <v>0</v>
      </c>
      <c r="Z211" s="1814" t="b">
        <v>0</v>
      </c>
      <c r="AA211" s="1814" t="b">
        <v>0</v>
      </c>
      <c r="AB211" s="1814" t="b">
        <v>0</v>
      </c>
      <c r="AC211" s="1814" t="b">
        <v>0</v>
      </c>
      <c r="AD211" s="1814" t="b">
        <v>0</v>
      </c>
      <c r="AE211" s="1814" t="b">
        <v>0</v>
      </c>
      <c r="AF211" s="1814" t="b">
        <v>0</v>
      </c>
      <c r="AG211" s="1815"/>
      <c r="AH211" s="1814"/>
      <c r="AI211" s="1814"/>
      <c r="AJ211" s="1814"/>
      <c r="AK211" s="1814"/>
      <c r="AL211" s="1814"/>
      <c r="AM211" s="1814"/>
      <c r="AN211" s="1814"/>
    </row>
    <row r="212" ht="21.75" customHeight="1">
      <c r="A212" s="8">
        <v>212.0</v>
      </c>
      <c r="B212" s="27" t="s">
        <v>52</v>
      </c>
      <c r="C212" s="71" t="s">
        <v>758</v>
      </c>
      <c r="D212" s="73" t="s">
        <v>759</v>
      </c>
      <c r="E212" s="27">
        <v>2614.0</v>
      </c>
      <c r="F212" s="10" t="s">
        <v>159</v>
      </c>
      <c r="G212" s="39" t="s">
        <v>556</v>
      </c>
      <c r="H212" s="106" t="s">
        <v>566</v>
      </c>
      <c r="I212" s="106" t="s">
        <v>641</v>
      </c>
      <c r="J212" s="22" t="s">
        <v>44</v>
      </c>
      <c r="K212" s="50" t="s">
        <v>135</v>
      </c>
      <c r="L212" s="40" t="s">
        <v>46</v>
      </c>
      <c r="M212" s="40" t="s">
        <v>59</v>
      </c>
      <c r="N212" s="25" t="s">
        <v>48</v>
      </c>
      <c r="O212" s="26" t="s">
        <v>49</v>
      </c>
      <c r="P212" s="27"/>
      <c r="Q212" s="27"/>
      <c r="R212" s="27">
        <f t="shared" si="1"/>
        <v>45</v>
      </c>
      <c r="S212" s="28">
        <v>29355.0</v>
      </c>
      <c r="T212" s="29">
        <v>39569.0</v>
      </c>
      <c r="U212" s="100" t="s">
        <v>2005</v>
      </c>
      <c r="V212" s="100" t="s">
        <v>2005</v>
      </c>
      <c r="W212" s="1820" t="b">
        <v>0</v>
      </c>
      <c r="X212" s="1814" t="b">
        <v>0</v>
      </c>
      <c r="Y212" s="1814" t="b">
        <v>0</v>
      </c>
      <c r="Z212" s="1814" t="b">
        <v>0</v>
      </c>
      <c r="AA212" s="1814" t="b">
        <v>0</v>
      </c>
      <c r="AB212" s="1814" t="b">
        <v>0</v>
      </c>
      <c r="AC212" s="1814" t="b">
        <v>0</v>
      </c>
      <c r="AD212" s="1814" t="b">
        <v>0</v>
      </c>
      <c r="AE212" s="1814" t="b">
        <v>0</v>
      </c>
      <c r="AF212" s="1814" t="b">
        <v>0</v>
      </c>
      <c r="AG212" s="1815"/>
      <c r="AH212" s="1814"/>
      <c r="AI212" s="1814"/>
      <c r="AJ212" s="1814"/>
      <c r="AK212" s="1814"/>
      <c r="AL212" s="1814"/>
      <c r="AM212" s="1814"/>
      <c r="AN212" s="1814"/>
    </row>
    <row r="213" ht="21.75" customHeight="1">
      <c r="A213" s="518">
        <v>213.0</v>
      </c>
      <c r="B213" s="483" t="s">
        <v>52</v>
      </c>
      <c r="C213" s="484" t="s">
        <v>761</v>
      </c>
      <c r="D213" s="485" t="s">
        <v>762</v>
      </c>
      <c r="E213" s="165">
        <v>2615.0</v>
      </c>
      <c r="F213" s="488" t="s">
        <v>67</v>
      </c>
      <c r="G213" s="507" t="s">
        <v>556</v>
      </c>
      <c r="H213" s="789" t="s">
        <v>636</v>
      </c>
      <c r="I213" s="789" t="s">
        <v>763</v>
      </c>
      <c r="J213" s="489" t="s">
        <v>44</v>
      </c>
      <c r="K213" s="618" t="s">
        <v>135</v>
      </c>
      <c r="L213" s="505" t="s">
        <v>46</v>
      </c>
      <c r="M213" s="505" t="s">
        <v>59</v>
      </c>
      <c r="N213" s="165" t="s">
        <v>48</v>
      </c>
      <c r="O213" s="505" t="s">
        <v>49</v>
      </c>
      <c r="P213" s="165"/>
      <c r="Q213" s="165"/>
      <c r="R213" s="165">
        <f t="shared" si="1"/>
        <v>47</v>
      </c>
      <c r="S213" s="201">
        <v>28842.0</v>
      </c>
      <c r="T213" s="1452">
        <v>38992.0</v>
      </c>
      <c r="U213" s="874" t="s">
        <v>2005</v>
      </c>
      <c r="V213" s="874" t="s">
        <v>2005</v>
      </c>
      <c r="W213" s="1830" t="b">
        <v>0</v>
      </c>
      <c r="X213" s="1818" t="b">
        <v>0</v>
      </c>
      <c r="Y213" s="1819" t="b">
        <v>1</v>
      </c>
      <c r="Z213" s="1819" t="b">
        <v>1</v>
      </c>
      <c r="AA213" s="1819" t="b">
        <v>1</v>
      </c>
      <c r="AB213" s="1819" t="b">
        <v>1</v>
      </c>
      <c r="AC213" s="1818" t="b">
        <v>0</v>
      </c>
      <c r="AD213" s="1818" t="b">
        <v>0</v>
      </c>
      <c r="AE213" s="1818" t="b">
        <v>0</v>
      </c>
      <c r="AF213" s="1818" t="b">
        <v>0</v>
      </c>
      <c r="AG213" s="506"/>
      <c r="AH213" s="1818"/>
      <c r="AI213" s="1818"/>
      <c r="AJ213" s="1818"/>
      <c r="AK213" s="1818"/>
      <c r="AL213" s="1818"/>
      <c r="AM213" s="1818"/>
      <c r="AN213" s="1818"/>
    </row>
    <row r="214" ht="21.75" customHeight="1">
      <c r="A214" s="518">
        <v>214.0</v>
      </c>
      <c r="B214" s="165" t="s">
        <v>36</v>
      </c>
      <c r="C214" s="502" t="s">
        <v>764</v>
      </c>
      <c r="D214" s="503" t="s">
        <v>765</v>
      </c>
      <c r="E214" s="483">
        <v>2629.0</v>
      </c>
      <c r="F214" s="488" t="s">
        <v>255</v>
      </c>
      <c r="G214" s="507" t="s">
        <v>556</v>
      </c>
      <c r="H214" s="789" t="s">
        <v>557</v>
      </c>
      <c r="I214" s="789" t="s">
        <v>558</v>
      </c>
      <c r="J214" s="489" t="s">
        <v>44</v>
      </c>
      <c r="K214" s="618" t="s">
        <v>135</v>
      </c>
      <c r="L214" s="505" t="s">
        <v>102</v>
      </c>
      <c r="M214" s="518" t="s">
        <v>47</v>
      </c>
      <c r="N214" s="165" t="s">
        <v>48</v>
      </c>
      <c r="O214" s="505" t="s">
        <v>49</v>
      </c>
      <c r="P214" s="165"/>
      <c r="Q214" s="165"/>
      <c r="R214" s="165">
        <f t="shared" si="1"/>
        <v>37</v>
      </c>
      <c r="S214" s="201">
        <v>32203.0</v>
      </c>
      <c r="T214" s="1452">
        <v>41760.0</v>
      </c>
      <c r="U214" s="874" t="s">
        <v>766</v>
      </c>
      <c r="V214" s="301">
        <v>46951.0</v>
      </c>
      <c r="W214" s="1830" t="b">
        <v>1</v>
      </c>
      <c r="X214" s="1818" t="b">
        <v>0</v>
      </c>
      <c r="Y214" s="1819" t="b">
        <v>1</v>
      </c>
      <c r="Z214" s="1818" t="b">
        <v>0</v>
      </c>
      <c r="AA214" s="1819" t="b">
        <v>1</v>
      </c>
      <c r="AB214" s="1819" t="b">
        <v>1</v>
      </c>
      <c r="AC214" s="1818" t="b">
        <v>0</v>
      </c>
      <c r="AD214" s="1819" t="b">
        <v>1</v>
      </c>
      <c r="AE214" s="1818" t="b">
        <v>0</v>
      </c>
      <c r="AF214" s="1819" t="b">
        <v>1</v>
      </c>
      <c r="AG214" s="506"/>
      <c r="AH214" s="1818"/>
      <c r="AI214" s="1818"/>
      <c r="AJ214" s="1818"/>
      <c r="AK214" s="1818"/>
      <c r="AL214" s="1818"/>
      <c r="AM214" s="1818"/>
      <c r="AN214" s="1818"/>
    </row>
    <row r="215" ht="21.75" customHeight="1">
      <c r="A215" s="8">
        <v>215.0</v>
      </c>
      <c r="B215" s="27" t="s">
        <v>52</v>
      </c>
      <c r="C215" s="71" t="s">
        <v>767</v>
      </c>
      <c r="D215" s="73" t="s">
        <v>768</v>
      </c>
      <c r="E215" s="6">
        <v>2630.0</v>
      </c>
      <c r="F215" s="20" t="s">
        <v>255</v>
      </c>
      <c r="G215" s="39" t="s">
        <v>556</v>
      </c>
      <c r="H215" s="106" t="s">
        <v>557</v>
      </c>
      <c r="I215" s="106" t="s">
        <v>748</v>
      </c>
      <c r="J215" s="22" t="s">
        <v>44</v>
      </c>
      <c r="K215" s="50" t="s">
        <v>135</v>
      </c>
      <c r="L215" s="40" t="s">
        <v>102</v>
      </c>
      <c r="M215" s="40" t="s">
        <v>59</v>
      </c>
      <c r="N215" s="25" t="s">
        <v>48</v>
      </c>
      <c r="O215" s="26" t="s">
        <v>49</v>
      </c>
      <c r="P215" s="27"/>
      <c r="Q215" s="27"/>
      <c r="R215" s="27">
        <f t="shared" si="1"/>
        <v>33</v>
      </c>
      <c r="S215" s="28">
        <v>33944.0</v>
      </c>
      <c r="T215" s="29">
        <v>43266.0</v>
      </c>
      <c r="U215" s="136" t="s">
        <v>769</v>
      </c>
      <c r="V215" s="101">
        <v>46566.0</v>
      </c>
      <c r="W215" s="1820" t="b">
        <v>1</v>
      </c>
      <c r="X215" s="1814" t="b">
        <v>0</v>
      </c>
      <c r="Y215" s="1814" t="b">
        <v>0</v>
      </c>
      <c r="Z215" s="1814" t="b">
        <v>0</v>
      </c>
      <c r="AA215" s="1814" t="b">
        <v>0</v>
      </c>
      <c r="AB215" s="1814" t="b">
        <v>0</v>
      </c>
      <c r="AC215" s="1814" t="b">
        <v>0</v>
      </c>
      <c r="AD215" s="1814" t="b">
        <v>0</v>
      </c>
      <c r="AE215" s="1814" t="b">
        <v>0</v>
      </c>
      <c r="AF215" s="1814" t="b">
        <v>0</v>
      </c>
      <c r="AG215" s="1815"/>
      <c r="AH215" s="1814"/>
      <c r="AI215" s="1814"/>
      <c r="AJ215" s="1814"/>
      <c r="AK215" s="1814"/>
      <c r="AL215" s="1814"/>
      <c r="AM215" s="1814"/>
      <c r="AN215" s="1814"/>
    </row>
    <row r="216" ht="21.75" customHeight="1">
      <c r="A216" s="518">
        <v>216.0</v>
      </c>
      <c r="B216" s="165" t="s">
        <v>52</v>
      </c>
      <c r="C216" s="1884" t="s">
        <v>770</v>
      </c>
      <c r="D216" s="503" t="s">
        <v>771</v>
      </c>
      <c r="E216" s="165">
        <v>2631.0</v>
      </c>
      <c r="F216" s="488" t="s">
        <v>255</v>
      </c>
      <c r="G216" s="507" t="s">
        <v>556</v>
      </c>
      <c r="H216" s="488" t="s">
        <v>573</v>
      </c>
      <c r="I216" s="789" t="s">
        <v>687</v>
      </c>
      <c r="J216" s="489" t="s">
        <v>44</v>
      </c>
      <c r="K216" s="618" t="s">
        <v>135</v>
      </c>
      <c r="L216" s="505" t="s">
        <v>102</v>
      </c>
      <c r="M216" s="505" t="s">
        <v>59</v>
      </c>
      <c r="N216" s="165" t="s">
        <v>48</v>
      </c>
      <c r="O216" s="505" t="s">
        <v>49</v>
      </c>
      <c r="P216" s="165"/>
      <c r="Q216" s="165"/>
      <c r="R216" s="165">
        <f t="shared" si="1"/>
        <v>40</v>
      </c>
      <c r="S216" s="201">
        <v>31309.0</v>
      </c>
      <c r="T216" s="1452">
        <v>40940.0</v>
      </c>
      <c r="U216" s="874" t="s">
        <v>772</v>
      </c>
      <c r="V216" s="301">
        <v>47685.0</v>
      </c>
      <c r="W216" s="1830" t="b">
        <v>1</v>
      </c>
      <c r="X216" s="1818" t="b">
        <v>0</v>
      </c>
      <c r="Y216" s="1819" t="b">
        <v>1</v>
      </c>
      <c r="Z216" s="1818" t="b">
        <v>0</v>
      </c>
      <c r="AA216" s="1819" t="b">
        <v>1</v>
      </c>
      <c r="AB216" s="1819" t="b">
        <v>1</v>
      </c>
      <c r="AC216" s="1818" t="b">
        <v>0</v>
      </c>
      <c r="AD216" s="1819" t="b">
        <v>1</v>
      </c>
      <c r="AE216" s="1818" t="b">
        <v>0</v>
      </c>
      <c r="AF216" s="1818" t="b">
        <v>0</v>
      </c>
      <c r="AG216" s="506"/>
      <c r="AH216" s="1818"/>
      <c r="AI216" s="1818"/>
      <c r="AJ216" s="1818"/>
      <c r="AK216" s="1818"/>
      <c r="AL216" s="1818"/>
      <c r="AM216" s="1818"/>
      <c r="AN216" s="1818"/>
    </row>
    <row r="217" ht="21.75" customHeight="1">
      <c r="A217" s="518">
        <v>217.0</v>
      </c>
      <c r="B217" s="165" t="s">
        <v>52</v>
      </c>
      <c r="C217" s="502" t="s">
        <v>773</v>
      </c>
      <c r="D217" s="503" t="s">
        <v>774</v>
      </c>
      <c r="E217" s="483">
        <v>2632.0</v>
      </c>
      <c r="F217" s="488" t="s">
        <v>255</v>
      </c>
      <c r="G217" s="507" t="s">
        <v>556</v>
      </c>
      <c r="H217" s="789" t="s">
        <v>698</v>
      </c>
      <c r="I217" s="789" t="s">
        <v>706</v>
      </c>
      <c r="J217" s="489" t="s">
        <v>44</v>
      </c>
      <c r="K217" s="618" t="s">
        <v>135</v>
      </c>
      <c r="L217" s="505" t="s">
        <v>102</v>
      </c>
      <c r="M217" s="505" t="s">
        <v>59</v>
      </c>
      <c r="N217" s="165" t="s">
        <v>48</v>
      </c>
      <c r="O217" s="505" t="s">
        <v>49</v>
      </c>
      <c r="P217" s="165"/>
      <c r="Q217" s="165"/>
      <c r="R217" s="165">
        <f t="shared" si="1"/>
        <v>33</v>
      </c>
      <c r="S217" s="201">
        <v>33928.0</v>
      </c>
      <c r="T217" s="1452">
        <v>43266.0</v>
      </c>
      <c r="U217" s="505" t="s">
        <v>775</v>
      </c>
      <c r="V217" s="301">
        <v>46566.0</v>
      </c>
      <c r="W217" s="1830" t="b">
        <v>1</v>
      </c>
      <c r="X217" s="1818" t="b">
        <v>0</v>
      </c>
      <c r="Y217" s="1819" t="b">
        <v>1</v>
      </c>
      <c r="Z217" s="1818" t="b">
        <v>0</v>
      </c>
      <c r="AA217" s="1818" t="b">
        <v>0</v>
      </c>
      <c r="AB217" s="1818" t="b">
        <v>0</v>
      </c>
      <c r="AC217" s="1818" t="b">
        <v>0</v>
      </c>
      <c r="AD217" s="1818" t="b">
        <v>0</v>
      </c>
      <c r="AE217" s="1818" t="b">
        <v>0</v>
      </c>
      <c r="AF217" s="1818" t="b">
        <v>0</v>
      </c>
      <c r="AG217" s="506"/>
      <c r="AH217" s="1818"/>
      <c r="AI217" s="1818"/>
      <c r="AJ217" s="1818"/>
      <c r="AK217" s="1818"/>
      <c r="AL217" s="1818"/>
      <c r="AM217" s="1818"/>
      <c r="AN217" s="1818"/>
    </row>
    <row r="218" ht="21.75" customHeight="1">
      <c r="A218" s="518">
        <v>218.0</v>
      </c>
      <c r="B218" s="165" t="s">
        <v>36</v>
      </c>
      <c r="C218" s="502" t="s">
        <v>777</v>
      </c>
      <c r="D218" s="503" t="s">
        <v>778</v>
      </c>
      <c r="E218" s="165">
        <v>2633.0</v>
      </c>
      <c r="F218" s="572" t="s">
        <v>159</v>
      </c>
      <c r="G218" s="507" t="s">
        <v>556</v>
      </c>
      <c r="H218" s="789" t="s">
        <v>609</v>
      </c>
      <c r="I218" s="774" t="s">
        <v>779</v>
      </c>
      <c r="J218" s="489" t="s">
        <v>44</v>
      </c>
      <c r="K218" s="618" t="s">
        <v>135</v>
      </c>
      <c r="L218" s="505" t="s">
        <v>46</v>
      </c>
      <c r="M218" s="518" t="s">
        <v>47</v>
      </c>
      <c r="N218" s="165" t="s">
        <v>48</v>
      </c>
      <c r="O218" s="505" t="s">
        <v>49</v>
      </c>
      <c r="P218" s="165"/>
      <c r="Q218" s="165"/>
      <c r="R218" s="165">
        <f t="shared" si="1"/>
        <v>46</v>
      </c>
      <c r="S218" s="201">
        <v>29266.0</v>
      </c>
      <c r="T218" s="1452">
        <v>40087.0</v>
      </c>
      <c r="U218" s="874" t="s">
        <v>2005</v>
      </c>
      <c r="V218" s="874" t="s">
        <v>2005</v>
      </c>
      <c r="W218" s="1830" t="b">
        <v>0</v>
      </c>
      <c r="X218" s="1818" t="b">
        <v>0</v>
      </c>
      <c r="Y218" s="1819" t="b">
        <v>1</v>
      </c>
      <c r="Z218" s="1818" t="b">
        <v>0</v>
      </c>
      <c r="AA218" s="1818" t="b">
        <v>0</v>
      </c>
      <c r="AB218" s="1818" t="b">
        <v>0</v>
      </c>
      <c r="AC218" s="1818" t="b">
        <v>0</v>
      </c>
      <c r="AD218" s="1818" t="b">
        <v>0</v>
      </c>
      <c r="AE218" s="1818" t="b">
        <v>0</v>
      </c>
      <c r="AF218" s="1818" t="b">
        <v>0</v>
      </c>
      <c r="AG218" s="506"/>
      <c r="AH218" s="1818"/>
      <c r="AI218" s="1818"/>
      <c r="AJ218" s="1818"/>
      <c r="AK218" s="1818"/>
      <c r="AL218" s="1818"/>
      <c r="AM218" s="1818"/>
      <c r="AN218" s="1818"/>
    </row>
    <row r="219" ht="21.75" customHeight="1">
      <c r="A219" s="8">
        <v>219.0</v>
      </c>
      <c r="B219" s="27" t="s">
        <v>52</v>
      </c>
      <c r="C219" s="71" t="s">
        <v>781</v>
      </c>
      <c r="D219" s="73" t="s">
        <v>782</v>
      </c>
      <c r="E219" s="27">
        <v>2634.0</v>
      </c>
      <c r="F219" s="10" t="s">
        <v>159</v>
      </c>
      <c r="G219" s="39" t="s">
        <v>556</v>
      </c>
      <c r="H219" s="20" t="s">
        <v>573</v>
      </c>
      <c r="I219" s="106" t="s">
        <v>657</v>
      </c>
      <c r="J219" s="22" t="s">
        <v>44</v>
      </c>
      <c r="K219" s="50" t="s">
        <v>135</v>
      </c>
      <c r="L219" s="40" t="s">
        <v>46</v>
      </c>
      <c r="M219" s="40" t="s">
        <v>59</v>
      </c>
      <c r="N219" s="25" t="s">
        <v>48</v>
      </c>
      <c r="O219" s="26" t="s">
        <v>49</v>
      </c>
      <c r="P219" s="27"/>
      <c r="Q219" s="27"/>
      <c r="R219" s="27">
        <f t="shared" si="1"/>
        <v>45</v>
      </c>
      <c r="S219" s="28">
        <v>29627.0</v>
      </c>
      <c r="T219" s="29">
        <v>40452.0</v>
      </c>
      <c r="U219" s="100" t="s">
        <v>2005</v>
      </c>
      <c r="V219" s="100" t="s">
        <v>2005</v>
      </c>
      <c r="W219" s="1816" t="b">
        <v>0</v>
      </c>
      <c r="X219" s="1814" t="b">
        <v>0</v>
      </c>
      <c r="Y219" s="1814" t="b">
        <v>0</v>
      </c>
      <c r="Z219" s="1814" t="b">
        <v>0</v>
      </c>
      <c r="AA219" s="1814" t="b">
        <v>0</v>
      </c>
      <c r="AB219" s="1814" t="b">
        <v>0</v>
      </c>
      <c r="AC219" s="1814" t="b">
        <v>0</v>
      </c>
      <c r="AD219" s="1814" t="b">
        <v>0</v>
      </c>
      <c r="AE219" s="1814" t="b">
        <v>0</v>
      </c>
      <c r="AF219" s="1814" t="b">
        <v>0</v>
      </c>
      <c r="AG219" s="1815"/>
      <c r="AH219" s="1814"/>
      <c r="AI219" s="1814"/>
      <c r="AJ219" s="1814"/>
      <c r="AK219" s="1814"/>
      <c r="AL219" s="1814"/>
      <c r="AM219" s="1814"/>
      <c r="AN219" s="1814"/>
    </row>
    <row r="220" ht="21.75" customHeight="1">
      <c r="A220" s="8">
        <v>220.0</v>
      </c>
      <c r="B220" s="27" t="s">
        <v>52</v>
      </c>
      <c r="C220" s="71" t="s">
        <v>783</v>
      </c>
      <c r="D220" s="73" t="s">
        <v>784</v>
      </c>
      <c r="E220" s="27">
        <v>2636.0</v>
      </c>
      <c r="F220" s="39" t="s">
        <v>56</v>
      </c>
      <c r="G220" s="39" t="s">
        <v>556</v>
      </c>
      <c r="H220" s="106" t="s">
        <v>636</v>
      </c>
      <c r="I220" s="106" t="s">
        <v>763</v>
      </c>
      <c r="J220" s="22" t="s">
        <v>44</v>
      </c>
      <c r="K220" s="50" t="s">
        <v>135</v>
      </c>
      <c r="L220" s="40" t="s">
        <v>46</v>
      </c>
      <c r="M220" s="40" t="s">
        <v>59</v>
      </c>
      <c r="N220" s="25" t="s">
        <v>48</v>
      </c>
      <c r="O220" s="26" t="s">
        <v>49</v>
      </c>
      <c r="P220" s="27"/>
      <c r="Q220" s="27"/>
      <c r="R220" s="27">
        <f t="shared" si="1"/>
        <v>47</v>
      </c>
      <c r="S220" s="28">
        <v>28874.0</v>
      </c>
      <c r="T220" s="29">
        <v>40087.0</v>
      </c>
      <c r="U220" s="100" t="s">
        <v>2005</v>
      </c>
      <c r="V220" s="100" t="s">
        <v>2005</v>
      </c>
      <c r="W220" s="1820" t="b">
        <v>0</v>
      </c>
      <c r="X220" s="1814" t="b">
        <v>0</v>
      </c>
      <c r="Y220" s="1814" t="b">
        <v>0</v>
      </c>
      <c r="Z220" s="1814" t="b">
        <v>0</v>
      </c>
      <c r="AA220" s="1814" t="b">
        <v>0</v>
      </c>
      <c r="AB220" s="1814" t="b">
        <v>0</v>
      </c>
      <c r="AC220" s="1814" t="b">
        <v>0</v>
      </c>
      <c r="AD220" s="1814" t="b">
        <v>0</v>
      </c>
      <c r="AE220" s="1814" t="b">
        <v>0</v>
      </c>
      <c r="AF220" s="1814" t="b">
        <v>0</v>
      </c>
      <c r="AG220" s="1815"/>
      <c r="AH220" s="1814"/>
      <c r="AI220" s="1814"/>
      <c r="AJ220" s="1814"/>
      <c r="AK220" s="1814"/>
      <c r="AL220" s="1814"/>
      <c r="AM220" s="1814"/>
      <c r="AN220" s="1814"/>
    </row>
    <row r="221" ht="21.75" customHeight="1">
      <c r="A221" s="8">
        <v>221.0</v>
      </c>
      <c r="B221" s="27" t="s">
        <v>52</v>
      </c>
      <c r="C221" s="71" t="s">
        <v>786</v>
      </c>
      <c r="D221" s="73" t="s">
        <v>787</v>
      </c>
      <c r="E221" s="27">
        <v>2639.0</v>
      </c>
      <c r="F221" s="20" t="s">
        <v>255</v>
      </c>
      <c r="G221" s="39" t="s">
        <v>556</v>
      </c>
      <c r="H221" s="106" t="s">
        <v>557</v>
      </c>
      <c r="I221" s="106" t="s">
        <v>748</v>
      </c>
      <c r="J221" s="22" t="s">
        <v>44</v>
      </c>
      <c r="K221" s="50" t="s">
        <v>135</v>
      </c>
      <c r="L221" s="40" t="s">
        <v>102</v>
      </c>
      <c r="M221" s="40" t="s">
        <v>59</v>
      </c>
      <c r="N221" s="25" t="s">
        <v>48</v>
      </c>
      <c r="O221" s="26" t="s">
        <v>49</v>
      </c>
      <c r="P221" s="27"/>
      <c r="Q221" s="27"/>
      <c r="R221" s="27">
        <f t="shared" si="1"/>
        <v>36</v>
      </c>
      <c r="S221" s="28">
        <v>32915.0</v>
      </c>
      <c r="T221" s="29">
        <v>42125.0</v>
      </c>
      <c r="U221" s="40" t="s">
        <v>788</v>
      </c>
      <c r="V221" s="101">
        <v>47231.0</v>
      </c>
      <c r="W221" s="1820" t="b">
        <v>1</v>
      </c>
      <c r="X221" s="1814" t="b">
        <v>0</v>
      </c>
      <c r="Y221" s="1814" t="b">
        <v>0</v>
      </c>
      <c r="Z221" s="1814" t="b">
        <v>0</v>
      </c>
      <c r="AA221" s="1814" t="b">
        <v>0</v>
      </c>
      <c r="AB221" s="1814" t="b">
        <v>0</v>
      </c>
      <c r="AC221" s="1814" t="b">
        <v>0</v>
      </c>
      <c r="AD221" s="1814" t="b">
        <v>0</v>
      </c>
      <c r="AE221" s="1814" t="b">
        <v>0</v>
      </c>
      <c r="AF221" s="1814" t="b">
        <v>0</v>
      </c>
      <c r="AG221" s="1815"/>
      <c r="AH221" s="1814"/>
      <c r="AI221" s="1814"/>
      <c r="AJ221" s="1814"/>
      <c r="AK221" s="1814"/>
      <c r="AL221" s="1814"/>
      <c r="AM221" s="1814"/>
      <c r="AN221" s="1814"/>
    </row>
    <row r="222" ht="21.75" customHeight="1">
      <c r="A222" s="8">
        <v>222.0</v>
      </c>
      <c r="B222" s="27" t="s">
        <v>52</v>
      </c>
      <c r="C222" s="71" t="s">
        <v>789</v>
      </c>
      <c r="D222" s="73" t="s">
        <v>790</v>
      </c>
      <c r="E222" s="27">
        <v>2640.0</v>
      </c>
      <c r="F222" s="20" t="s">
        <v>255</v>
      </c>
      <c r="G222" s="39" t="s">
        <v>556</v>
      </c>
      <c r="H222" s="20" t="s">
        <v>573</v>
      </c>
      <c r="I222" s="106" t="s">
        <v>630</v>
      </c>
      <c r="J222" s="22" t="s">
        <v>44</v>
      </c>
      <c r="K222" s="50" t="s">
        <v>135</v>
      </c>
      <c r="L222" s="40" t="s">
        <v>102</v>
      </c>
      <c r="M222" s="40" t="s">
        <v>59</v>
      </c>
      <c r="N222" s="25" t="s">
        <v>48</v>
      </c>
      <c r="O222" s="26" t="s">
        <v>49</v>
      </c>
      <c r="P222" s="27"/>
      <c r="Q222" s="27"/>
      <c r="R222" s="27">
        <f t="shared" si="1"/>
        <v>33</v>
      </c>
      <c r="S222" s="28">
        <v>33753.0</v>
      </c>
      <c r="T222" s="29">
        <v>42933.0</v>
      </c>
      <c r="U222" s="40" t="s">
        <v>791</v>
      </c>
      <c r="V222" s="101">
        <v>46202.0</v>
      </c>
      <c r="W222" s="1820" t="b">
        <v>1</v>
      </c>
      <c r="X222" s="1814" t="b">
        <v>0</v>
      </c>
      <c r="Y222" s="1814" t="b">
        <v>0</v>
      </c>
      <c r="Z222" s="1814" t="b">
        <v>0</v>
      </c>
      <c r="AA222" s="1814" t="b">
        <v>0</v>
      </c>
      <c r="AB222" s="1814" t="b">
        <v>0</v>
      </c>
      <c r="AC222" s="1814" t="b">
        <v>0</v>
      </c>
      <c r="AD222" s="1814" t="b">
        <v>0</v>
      </c>
      <c r="AE222" s="1814" t="b">
        <v>0</v>
      </c>
      <c r="AF222" s="1814" t="b">
        <v>0</v>
      </c>
      <c r="AG222" s="1815"/>
      <c r="AH222" s="1814"/>
      <c r="AI222" s="1814"/>
      <c r="AJ222" s="1814"/>
      <c r="AK222" s="1814"/>
      <c r="AL222" s="1814"/>
      <c r="AM222" s="1814"/>
      <c r="AN222" s="1814"/>
    </row>
    <row r="223" ht="21.75" customHeight="1">
      <c r="A223" s="8">
        <v>223.0</v>
      </c>
      <c r="B223" s="27" t="s">
        <v>52</v>
      </c>
      <c r="C223" s="71" t="s">
        <v>792</v>
      </c>
      <c r="D223" s="73" t="s">
        <v>793</v>
      </c>
      <c r="E223" s="27">
        <v>2641.0</v>
      </c>
      <c r="F223" s="20" t="s">
        <v>255</v>
      </c>
      <c r="G223" s="39" t="s">
        <v>556</v>
      </c>
      <c r="H223" s="20" t="s">
        <v>573</v>
      </c>
      <c r="I223" s="106" t="s">
        <v>691</v>
      </c>
      <c r="J223" s="22" t="s">
        <v>44</v>
      </c>
      <c r="K223" s="50" t="s">
        <v>135</v>
      </c>
      <c r="L223" s="40" t="s">
        <v>102</v>
      </c>
      <c r="M223" s="40" t="s">
        <v>59</v>
      </c>
      <c r="N223" s="25" t="s">
        <v>48</v>
      </c>
      <c r="O223" s="26" t="s">
        <v>49</v>
      </c>
      <c r="P223" s="27"/>
      <c r="Q223" s="27"/>
      <c r="R223" s="27">
        <f t="shared" si="1"/>
        <v>35</v>
      </c>
      <c r="S223" s="28">
        <v>33042.0</v>
      </c>
      <c r="T223" s="29">
        <v>42125.0</v>
      </c>
      <c r="U223" s="40" t="s">
        <v>794</v>
      </c>
      <c r="V223" s="101">
        <v>47231.0</v>
      </c>
      <c r="W223" s="1820" t="b">
        <v>1</v>
      </c>
      <c r="X223" s="1814" t="b">
        <v>0</v>
      </c>
      <c r="Y223" s="1814" t="b">
        <v>0</v>
      </c>
      <c r="Z223" s="1814" t="b">
        <v>0</v>
      </c>
      <c r="AA223" s="1814" t="b">
        <v>0</v>
      </c>
      <c r="AB223" s="1814" t="b">
        <v>0</v>
      </c>
      <c r="AC223" s="1814" t="b">
        <v>0</v>
      </c>
      <c r="AD223" s="1814" t="b">
        <v>0</v>
      </c>
      <c r="AE223" s="1814" t="b">
        <v>0</v>
      </c>
      <c r="AF223" s="1814" t="b">
        <v>0</v>
      </c>
      <c r="AG223" s="1815"/>
      <c r="AH223" s="1814"/>
      <c r="AI223" s="1814"/>
      <c r="AJ223" s="1814"/>
      <c r="AK223" s="1814"/>
      <c r="AL223" s="1814"/>
      <c r="AM223" s="1814"/>
      <c r="AN223" s="1814"/>
    </row>
    <row r="224" ht="21.75" customHeight="1">
      <c r="A224" s="8">
        <v>224.0</v>
      </c>
      <c r="B224" s="27" t="s">
        <v>52</v>
      </c>
      <c r="C224" s="71" t="s">
        <v>4231</v>
      </c>
      <c r="D224" s="73" t="s">
        <v>4232</v>
      </c>
      <c r="E224" s="27">
        <v>2642.0</v>
      </c>
      <c r="F224" s="10" t="s">
        <v>159</v>
      </c>
      <c r="G224" s="39" t="s">
        <v>556</v>
      </c>
      <c r="H224" s="106" t="s">
        <v>566</v>
      </c>
      <c r="I224" s="106" t="s">
        <v>641</v>
      </c>
      <c r="J224" s="22" t="s">
        <v>44</v>
      </c>
      <c r="K224" s="50" t="s">
        <v>135</v>
      </c>
      <c r="L224" s="40" t="s">
        <v>46</v>
      </c>
      <c r="M224" s="40" t="s">
        <v>59</v>
      </c>
      <c r="N224" s="25" t="s">
        <v>48</v>
      </c>
      <c r="O224" s="26" t="s">
        <v>49</v>
      </c>
      <c r="P224" s="27"/>
      <c r="Q224" s="27"/>
      <c r="R224" s="27">
        <f t="shared" si="1"/>
        <v>30</v>
      </c>
      <c r="S224" s="31">
        <v>34862.0</v>
      </c>
      <c r="T224" s="84">
        <v>43620.0</v>
      </c>
      <c r="U224" s="100" t="s">
        <v>2005</v>
      </c>
      <c r="V224" s="100" t="s">
        <v>2005</v>
      </c>
      <c r="W224" s="1820" t="b">
        <v>0</v>
      </c>
      <c r="X224" s="1814" t="b">
        <v>0</v>
      </c>
      <c r="Y224" s="1814" t="b">
        <v>0</v>
      </c>
      <c r="Z224" s="1814" t="b">
        <v>0</v>
      </c>
      <c r="AA224" s="1814" t="b">
        <v>0</v>
      </c>
      <c r="AB224" s="1814" t="b">
        <v>0</v>
      </c>
      <c r="AC224" s="1814" t="b">
        <v>0</v>
      </c>
      <c r="AD224" s="1814" t="b">
        <v>0</v>
      </c>
      <c r="AE224" s="1814" t="b">
        <v>0</v>
      </c>
      <c r="AF224" s="1814" t="b">
        <v>0</v>
      </c>
      <c r="AG224" s="1815"/>
      <c r="AH224" s="1814"/>
      <c r="AI224" s="1814"/>
      <c r="AJ224" s="1814"/>
      <c r="AK224" s="1814"/>
      <c r="AL224" s="1814"/>
      <c r="AM224" s="1814"/>
      <c r="AN224" s="1814"/>
    </row>
    <row r="225" ht="21.75" customHeight="1">
      <c r="A225" s="8">
        <v>225.0</v>
      </c>
      <c r="B225" s="27" t="s">
        <v>52</v>
      </c>
      <c r="C225" s="71" t="s">
        <v>795</v>
      </c>
      <c r="D225" s="73" t="s">
        <v>796</v>
      </c>
      <c r="E225" s="27">
        <v>2643.0</v>
      </c>
      <c r="F225" s="39" t="s">
        <v>56</v>
      </c>
      <c r="G225" s="39" t="s">
        <v>556</v>
      </c>
      <c r="H225" s="106" t="s">
        <v>698</v>
      </c>
      <c r="I225" s="106" t="s">
        <v>737</v>
      </c>
      <c r="J225" s="22" t="s">
        <v>44</v>
      </c>
      <c r="K225" s="50" t="s">
        <v>135</v>
      </c>
      <c r="L225" s="40" t="s">
        <v>46</v>
      </c>
      <c r="M225" s="40" t="s">
        <v>59</v>
      </c>
      <c r="N225" s="25" t="s">
        <v>48</v>
      </c>
      <c r="O225" s="26" t="s">
        <v>49</v>
      </c>
      <c r="P225" s="27"/>
      <c r="Q225" s="27"/>
      <c r="R225" s="27">
        <f t="shared" si="1"/>
        <v>49</v>
      </c>
      <c r="S225" s="28">
        <v>28108.0</v>
      </c>
      <c r="T225" s="29">
        <v>40239.0</v>
      </c>
      <c r="U225" s="100" t="s">
        <v>2005</v>
      </c>
      <c r="V225" s="100" t="s">
        <v>2005</v>
      </c>
      <c r="W225" s="1820" t="b">
        <v>0</v>
      </c>
      <c r="X225" s="1814" t="b">
        <v>0</v>
      </c>
      <c r="Y225" s="1814" t="b">
        <v>0</v>
      </c>
      <c r="Z225" s="1814" t="b">
        <v>0</v>
      </c>
      <c r="AA225" s="1814" t="b">
        <v>0</v>
      </c>
      <c r="AB225" s="1814" t="b">
        <v>0</v>
      </c>
      <c r="AC225" s="1814" t="b">
        <v>0</v>
      </c>
      <c r="AD225" s="1814" t="b">
        <v>0</v>
      </c>
      <c r="AE225" s="1814" t="b">
        <v>0</v>
      </c>
      <c r="AF225" s="1814" t="b">
        <v>0</v>
      </c>
      <c r="AG225" s="1815"/>
      <c r="AH225" s="1814"/>
      <c r="AI225" s="1814"/>
      <c r="AJ225" s="1814"/>
      <c r="AK225" s="1814"/>
      <c r="AL225" s="1814"/>
      <c r="AM225" s="1814"/>
      <c r="AN225" s="1814"/>
    </row>
    <row r="226" ht="21.75" customHeight="1">
      <c r="A226" s="518">
        <v>226.0</v>
      </c>
      <c r="B226" s="165" t="s">
        <v>36</v>
      </c>
      <c r="C226" s="502" t="s">
        <v>797</v>
      </c>
      <c r="D226" s="503" t="s">
        <v>798</v>
      </c>
      <c r="E226" s="165">
        <v>2644.0</v>
      </c>
      <c r="F226" s="507" t="s">
        <v>202</v>
      </c>
      <c r="G226" s="507" t="s">
        <v>556</v>
      </c>
      <c r="H226" s="789" t="s">
        <v>709</v>
      </c>
      <c r="I226" s="789" t="s">
        <v>799</v>
      </c>
      <c r="J226" s="489" t="s">
        <v>44</v>
      </c>
      <c r="K226" s="618" t="s">
        <v>135</v>
      </c>
      <c r="L226" s="505" t="s">
        <v>172</v>
      </c>
      <c r="M226" s="518" t="s">
        <v>47</v>
      </c>
      <c r="N226" s="165" t="s">
        <v>48</v>
      </c>
      <c r="O226" s="505" t="s">
        <v>49</v>
      </c>
      <c r="P226" s="165"/>
      <c r="Q226" s="165"/>
      <c r="R226" s="165">
        <f t="shared" si="1"/>
        <v>31</v>
      </c>
      <c r="S226" s="201">
        <v>34384.0</v>
      </c>
      <c r="T226" s="1452">
        <v>43864.0</v>
      </c>
      <c r="U226" s="874" t="s">
        <v>2005</v>
      </c>
      <c r="V226" s="874" t="s">
        <v>2005</v>
      </c>
      <c r="W226" s="1817" t="b">
        <v>0</v>
      </c>
      <c r="X226" s="1868" t="b">
        <v>0</v>
      </c>
      <c r="Y226" s="1869" t="b">
        <v>1</v>
      </c>
      <c r="Z226" s="1868" t="b">
        <v>0</v>
      </c>
      <c r="AA226" s="1869" t="b">
        <v>1</v>
      </c>
      <c r="AB226" s="1869" t="b">
        <v>1</v>
      </c>
      <c r="AC226" s="1868" t="b">
        <v>0</v>
      </c>
      <c r="AD226" s="1869" t="b">
        <v>1</v>
      </c>
      <c r="AE226" s="1868" t="b">
        <v>0</v>
      </c>
      <c r="AF226" s="1869" t="b">
        <v>1</v>
      </c>
      <c r="AG226" s="494"/>
      <c r="AH226" s="1868"/>
      <c r="AI226" s="1868"/>
      <c r="AJ226" s="1868"/>
      <c r="AK226" s="1868"/>
      <c r="AL226" s="1868"/>
      <c r="AM226" s="1868"/>
      <c r="AN226" s="1868"/>
    </row>
    <row r="227" ht="21.75" customHeight="1">
      <c r="A227" s="8">
        <v>227.0</v>
      </c>
      <c r="B227" s="6" t="s">
        <v>52</v>
      </c>
      <c r="C227" s="18" t="s">
        <v>781</v>
      </c>
      <c r="D227" s="19" t="s">
        <v>801</v>
      </c>
      <c r="E227" s="27">
        <v>2647.0</v>
      </c>
      <c r="F227" s="39" t="s">
        <v>56</v>
      </c>
      <c r="G227" s="20" t="s">
        <v>41</v>
      </c>
      <c r="H227" s="106" t="s">
        <v>68</v>
      </c>
      <c r="I227" s="106" t="s">
        <v>239</v>
      </c>
      <c r="J227" s="22" t="s">
        <v>44</v>
      </c>
      <c r="K227" s="50" t="s">
        <v>135</v>
      </c>
      <c r="L227" s="40" t="s">
        <v>46</v>
      </c>
      <c r="M227" s="40" t="s">
        <v>59</v>
      </c>
      <c r="N227" s="25" t="s">
        <v>48</v>
      </c>
      <c r="O227" s="26" t="s">
        <v>49</v>
      </c>
      <c r="P227" s="27"/>
      <c r="Q227" s="27"/>
      <c r="R227" s="27">
        <f t="shared" si="1"/>
        <v>57</v>
      </c>
      <c r="S227" s="28">
        <v>25188.0</v>
      </c>
      <c r="T227" s="29">
        <v>40452.0</v>
      </c>
      <c r="U227" s="100" t="s">
        <v>2005</v>
      </c>
      <c r="V227" s="100" t="s">
        <v>2005</v>
      </c>
      <c r="W227" s="1820" t="b">
        <v>0</v>
      </c>
      <c r="X227" s="1814" t="b">
        <v>0</v>
      </c>
      <c r="Y227" s="1814" t="b">
        <v>0</v>
      </c>
      <c r="Z227" s="1814" t="b">
        <v>0</v>
      </c>
      <c r="AA227" s="1814" t="b">
        <v>0</v>
      </c>
      <c r="AB227" s="1814" t="b">
        <v>0</v>
      </c>
      <c r="AC227" s="1814" t="b">
        <v>0</v>
      </c>
      <c r="AD227" s="1814" t="b">
        <v>0</v>
      </c>
      <c r="AE227" s="1814" t="b">
        <v>0</v>
      </c>
      <c r="AF227" s="1814" t="b">
        <v>0</v>
      </c>
      <c r="AG227" s="1815"/>
      <c r="AH227" s="1814"/>
      <c r="AI227" s="1814"/>
      <c r="AJ227" s="1814"/>
      <c r="AK227" s="1814"/>
      <c r="AL227" s="1814"/>
      <c r="AM227" s="1814"/>
      <c r="AN227" s="1814"/>
    </row>
    <row r="228" ht="21.75" customHeight="1">
      <c r="A228" s="8">
        <v>228.0</v>
      </c>
      <c r="B228" s="26" t="s">
        <v>36</v>
      </c>
      <c r="C228" s="90" t="s">
        <v>803</v>
      </c>
      <c r="D228" s="72" t="s">
        <v>804</v>
      </c>
      <c r="E228" s="26">
        <v>2648.0</v>
      </c>
      <c r="F228" s="39" t="s">
        <v>56</v>
      </c>
      <c r="G228" s="39" t="s">
        <v>556</v>
      </c>
      <c r="H228" s="106" t="s">
        <v>698</v>
      </c>
      <c r="I228" s="106" t="s">
        <v>737</v>
      </c>
      <c r="J228" s="22" t="s">
        <v>44</v>
      </c>
      <c r="K228" s="50" t="s">
        <v>135</v>
      </c>
      <c r="L228" s="40" t="s">
        <v>46</v>
      </c>
      <c r="M228" s="24" t="s">
        <v>47</v>
      </c>
      <c r="N228" s="25" t="s">
        <v>48</v>
      </c>
      <c r="O228" s="26" t="s">
        <v>49</v>
      </c>
      <c r="P228" s="27"/>
      <c r="Q228" s="27"/>
      <c r="R228" s="27">
        <f t="shared" si="1"/>
        <v>31</v>
      </c>
      <c r="S228" s="66">
        <v>34506.0</v>
      </c>
      <c r="T228" s="67">
        <v>45078.0</v>
      </c>
      <c r="U228" s="100" t="s">
        <v>2005</v>
      </c>
      <c r="V228" s="100" t="s">
        <v>2005</v>
      </c>
      <c r="W228" s="1820" t="b">
        <v>0</v>
      </c>
      <c r="X228" s="1814" t="b">
        <v>0</v>
      </c>
      <c r="Y228" s="1814" t="b">
        <v>0</v>
      </c>
      <c r="Z228" s="1814" t="b">
        <v>0</v>
      </c>
      <c r="AA228" s="1814" t="b">
        <v>0</v>
      </c>
      <c r="AB228" s="1814" t="b">
        <v>0</v>
      </c>
      <c r="AC228" s="1814" t="b">
        <v>0</v>
      </c>
      <c r="AD228" s="1814" t="b">
        <v>0</v>
      </c>
      <c r="AE228" s="1814" t="b">
        <v>0</v>
      </c>
      <c r="AF228" s="1814" t="b">
        <v>0</v>
      </c>
      <c r="AG228" s="1815"/>
      <c r="AH228" s="1814"/>
      <c r="AI228" s="1814"/>
      <c r="AJ228" s="1814"/>
      <c r="AK228" s="1814"/>
      <c r="AL228" s="1814"/>
      <c r="AM228" s="1814"/>
      <c r="AN228" s="1814"/>
    </row>
    <row r="229" ht="21.75" customHeight="1">
      <c r="A229" s="518">
        <v>229.0</v>
      </c>
      <c r="B229" s="165" t="s">
        <v>52</v>
      </c>
      <c r="C229" s="502" t="s">
        <v>805</v>
      </c>
      <c r="D229" s="503" t="s">
        <v>806</v>
      </c>
      <c r="E229" s="165">
        <v>2656.0</v>
      </c>
      <c r="F229" s="507" t="s">
        <v>56</v>
      </c>
      <c r="G229" s="507" t="s">
        <v>556</v>
      </c>
      <c r="H229" s="789" t="s">
        <v>636</v>
      </c>
      <c r="I229" s="789" t="s">
        <v>113</v>
      </c>
      <c r="J229" s="489" t="s">
        <v>44</v>
      </c>
      <c r="K229" s="618" t="s">
        <v>135</v>
      </c>
      <c r="L229" s="505" t="s">
        <v>46</v>
      </c>
      <c r="M229" s="505" t="s">
        <v>59</v>
      </c>
      <c r="N229" s="165" t="s">
        <v>48</v>
      </c>
      <c r="O229" s="505" t="s">
        <v>49</v>
      </c>
      <c r="P229" s="165"/>
      <c r="Q229" s="165"/>
      <c r="R229" s="165">
        <f t="shared" si="1"/>
        <v>47</v>
      </c>
      <c r="S229" s="201">
        <v>28719.0</v>
      </c>
      <c r="T229" s="1452">
        <v>40603.0</v>
      </c>
      <c r="U229" s="874" t="s">
        <v>2005</v>
      </c>
      <c r="V229" s="874" t="s">
        <v>2005</v>
      </c>
      <c r="W229" s="1830" t="b">
        <v>0</v>
      </c>
      <c r="X229" s="1818" t="b">
        <v>0</v>
      </c>
      <c r="Y229" s="1818" t="b">
        <v>0</v>
      </c>
      <c r="Z229" s="1818" t="b">
        <v>0</v>
      </c>
      <c r="AA229" s="1819" t="b">
        <v>1</v>
      </c>
      <c r="AB229" s="1819" t="b">
        <v>1</v>
      </c>
      <c r="AC229" s="1818" t="b">
        <v>0</v>
      </c>
      <c r="AD229" s="1819" t="b">
        <v>1</v>
      </c>
      <c r="AE229" s="1818" t="b">
        <v>0</v>
      </c>
      <c r="AF229" s="1818" t="b">
        <v>0</v>
      </c>
      <c r="AG229" s="506"/>
      <c r="AH229" s="1818"/>
      <c r="AI229" s="1818"/>
      <c r="AJ229" s="1818"/>
      <c r="AK229" s="1818"/>
      <c r="AL229" s="1818"/>
      <c r="AM229" s="1818"/>
      <c r="AN229" s="1818"/>
    </row>
    <row r="230" ht="21.75" customHeight="1">
      <c r="A230" s="8">
        <v>230.0</v>
      </c>
      <c r="B230" s="27" t="s">
        <v>52</v>
      </c>
      <c r="C230" s="71" t="s">
        <v>807</v>
      </c>
      <c r="D230" s="73" t="s">
        <v>808</v>
      </c>
      <c r="E230" s="27">
        <v>2658.0</v>
      </c>
      <c r="F230" s="39" t="s">
        <v>809</v>
      </c>
      <c r="G230" s="39" t="s">
        <v>556</v>
      </c>
      <c r="H230" s="106" t="s">
        <v>709</v>
      </c>
      <c r="I230" s="1885" t="s">
        <v>6841</v>
      </c>
      <c r="J230" s="22" t="s">
        <v>44</v>
      </c>
      <c r="K230" s="50" t="s">
        <v>135</v>
      </c>
      <c r="L230" s="40" t="s">
        <v>46</v>
      </c>
      <c r="M230" s="40" t="s">
        <v>59</v>
      </c>
      <c r="N230" s="25" t="s">
        <v>48</v>
      </c>
      <c r="O230" s="26" t="s">
        <v>49</v>
      </c>
      <c r="P230" s="27"/>
      <c r="Q230" s="27"/>
      <c r="R230" s="27">
        <f t="shared" si="1"/>
        <v>48</v>
      </c>
      <c r="S230" s="28">
        <v>28250.0</v>
      </c>
      <c r="T230" s="29">
        <v>40603.0</v>
      </c>
      <c r="U230" s="100" t="s">
        <v>2005</v>
      </c>
      <c r="V230" s="100" t="s">
        <v>2005</v>
      </c>
      <c r="W230" s="1820" t="b">
        <v>0</v>
      </c>
      <c r="X230" s="1814" t="b">
        <v>0</v>
      </c>
      <c r="Y230" s="1814" t="b">
        <v>0</v>
      </c>
      <c r="Z230" s="1814" t="b">
        <v>0</v>
      </c>
      <c r="AA230" s="1814" t="b">
        <v>0</v>
      </c>
      <c r="AB230" s="1814" t="b">
        <v>0</v>
      </c>
      <c r="AC230" s="1814" t="b">
        <v>0</v>
      </c>
      <c r="AD230" s="1814" t="b">
        <v>0</v>
      </c>
      <c r="AE230" s="1814" t="b">
        <v>0</v>
      </c>
      <c r="AF230" s="1814" t="b">
        <v>0</v>
      </c>
      <c r="AG230" s="1815"/>
      <c r="AH230" s="1814"/>
      <c r="AI230" s="1814"/>
      <c r="AJ230" s="1814"/>
      <c r="AK230" s="1814"/>
      <c r="AL230" s="1814"/>
      <c r="AM230" s="1814"/>
      <c r="AN230" s="1814"/>
    </row>
    <row r="231" ht="21.75" customHeight="1">
      <c r="A231" s="518">
        <v>231.0</v>
      </c>
      <c r="B231" s="165" t="s">
        <v>36</v>
      </c>
      <c r="C231" s="502" t="s">
        <v>812</v>
      </c>
      <c r="D231" s="503" t="s">
        <v>813</v>
      </c>
      <c r="E231" s="165">
        <v>2660.0</v>
      </c>
      <c r="F231" s="488" t="s">
        <v>255</v>
      </c>
      <c r="G231" s="507" t="s">
        <v>556</v>
      </c>
      <c r="H231" s="789" t="s">
        <v>557</v>
      </c>
      <c r="I231" s="789" t="s">
        <v>748</v>
      </c>
      <c r="J231" s="489" t="s">
        <v>44</v>
      </c>
      <c r="K231" s="618" t="s">
        <v>135</v>
      </c>
      <c r="L231" s="505" t="s">
        <v>102</v>
      </c>
      <c r="M231" s="505" t="s">
        <v>59</v>
      </c>
      <c r="N231" s="165" t="s">
        <v>48</v>
      </c>
      <c r="O231" s="505" t="s">
        <v>49</v>
      </c>
      <c r="P231" s="165"/>
      <c r="Q231" s="165"/>
      <c r="R231" s="165">
        <f t="shared" si="1"/>
        <v>32</v>
      </c>
      <c r="S231" s="201">
        <v>34022.0</v>
      </c>
      <c r="T231" s="1452">
        <v>43620.0</v>
      </c>
      <c r="U231" s="505" t="s">
        <v>814</v>
      </c>
      <c r="V231" s="301">
        <v>46566.0</v>
      </c>
      <c r="W231" s="1830" t="b">
        <v>1</v>
      </c>
      <c r="X231" s="1818" t="b">
        <v>0</v>
      </c>
      <c r="Y231" s="1819" t="b">
        <v>1</v>
      </c>
      <c r="Z231" s="1818" t="b">
        <v>0</v>
      </c>
      <c r="AA231" s="1818" t="b">
        <v>0</v>
      </c>
      <c r="AB231" s="1818" t="b">
        <v>0</v>
      </c>
      <c r="AC231" s="1818" t="b">
        <v>0</v>
      </c>
      <c r="AD231" s="1818" t="b">
        <v>0</v>
      </c>
      <c r="AE231" s="1818" t="b">
        <v>0</v>
      </c>
      <c r="AF231" s="1818" t="b">
        <v>0</v>
      </c>
      <c r="AG231" s="506"/>
      <c r="AH231" s="1818"/>
      <c r="AI231" s="1818"/>
      <c r="AJ231" s="1818"/>
      <c r="AK231" s="1818"/>
      <c r="AL231" s="1818"/>
      <c r="AM231" s="1818"/>
      <c r="AN231" s="1818"/>
    </row>
    <row r="232" ht="21.75" customHeight="1">
      <c r="A232" s="8">
        <v>232.0</v>
      </c>
      <c r="B232" s="27" t="s">
        <v>52</v>
      </c>
      <c r="C232" s="71" t="s">
        <v>815</v>
      </c>
      <c r="D232" s="73" t="s">
        <v>816</v>
      </c>
      <c r="E232" s="27">
        <v>2661.0</v>
      </c>
      <c r="F232" s="20" t="s">
        <v>255</v>
      </c>
      <c r="G232" s="39" t="s">
        <v>556</v>
      </c>
      <c r="H232" s="106" t="s">
        <v>609</v>
      </c>
      <c r="I232" s="106" t="s">
        <v>610</v>
      </c>
      <c r="J232" s="22" t="s">
        <v>44</v>
      </c>
      <c r="K232" s="50" t="s">
        <v>135</v>
      </c>
      <c r="L232" s="40" t="s">
        <v>102</v>
      </c>
      <c r="M232" s="40" t="s">
        <v>59</v>
      </c>
      <c r="N232" s="25" t="s">
        <v>48</v>
      </c>
      <c r="O232" s="26" t="s">
        <v>49</v>
      </c>
      <c r="P232" s="27"/>
      <c r="Q232" s="27"/>
      <c r="R232" s="27">
        <f t="shared" si="1"/>
        <v>41</v>
      </c>
      <c r="S232" s="28">
        <v>30978.0</v>
      </c>
      <c r="T232" s="29">
        <v>40634.0</v>
      </c>
      <c r="U232" s="40" t="s">
        <v>817</v>
      </c>
      <c r="V232" s="101">
        <v>46922.0</v>
      </c>
      <c r="W232" s="1820" t="b">
        <v>1</v>
      </c>
      <c r="X232" s="1814" t="b">
        <v>0</v>
      </c>
      <c r="Y232" s="1814" t="b">
        <v>0</v>
      </c>
      <c r="Z232" s="1814" t="b">
        <v>0</v>
      </c>
      <c r="AA232" s="1814" t="b">
        <v>0</v>
      </c>
      <c r="AB232" s="1814" t="b">
        <v>0</v>
      </c>
      <c r="AC232" s="1814" t="b">
        <v>0</v>
      </c>
      <c r="AD232" s="1814" t="b">
        <v>0</v>
      </c>
      <c r="AE232" s="1814" t="b">
        <v>0</v>
      </c>
      <c r="AF232" s="1814" t="b">
        <v>0</v>
      </c>
      <c r="AG232" s="1815"/>
      <c r="AH232" s="1814"/>
      <c r="AI232" s="1814"/>
      <c r="AJ232" s="1814"/>
      <c r="AK232" s="1814"/>
      <c r="AL232" s="1814"/>
      <c r="AM232" s="1814"/>
      <c r="AN232" s="1814"/>
    </row>
    <row r="233" ht="21.75" customHeight="1">
      <c r="A233" s="8">
        <v>233.0</v>
      </c>
      <c r="B233" s="27" t="s">
        <v>52</v>
      </c>
      <c r="C233" s="71" t="s">
        <v>818</v>
      </c>
      <c r="D233" s="73" t="s">
        <v>819</v>
      </c>
      <c r="E233" s="27">
        <v>2668.0</v>
      </c>
      <c r="F233" s="20" t="s">
        <v>255</v>
      </c>
      <c r="G233" s="39" t="s">
        <v>556</v>
      </c>
      <c r="H233" s="20" t="s">
        <v>573</v>
      </c>
      <c r="I233" s="106" t="s">
        <v>682</v>
      </c>
      <c r="J233" s="22" t="s">
        <v>44</v>
      </c>
      <c r="K233" s="50" t="s">
        <v>135</v>
      </c>
      <c r="L233" s="40" t="s">
        <v>102</v>
      </c>
      <c r="M233" s="40" t="s">
        <v>59</v>
      </c>
      <c r="N233" s="25" t="s">
        <v>48</v>
      </c>
      <c r="O233" s="26" t="s">
        <v>49</v>
      </c>
      <c r="P233" s="27"/>
      <c r="Q233" s="27"/>
      <c r="R233" s="27">
        <f t="shared" si="1"/>
        <v>41</v>
      </c>
      <c r="S233" s="28">
        <v>30968.0</v>
      </c>
      <c r="T233" s="29">
        <v>40940.0</v>
      </c>
      <c r="U233" s="145" t="s">
        <v>820</v>
      </c>
      <c r="V233" s="101">
        <v>47321.0</v>
      </c>
      <c r="W233" s="1820" t="b">
        <v>1</v>
      </c>
      <c r="X233" s="1814" t="b">
        <v>0</v>
      </c>
      <c r="Y233" s="1814" t="b">
        <v>0</v>
      </c>
      <c r="Z233" s="1814" t="b">
        <v>0</v>
      </c>
      <c r="AA233" s="1814" t="b">
        <v>0</v>
      </c>
      <c r="AB233" s="1814" t="b">
        <v>0</v>
      </c>
      <c r="AC233" s="1814" t="b">
        <v>0</v>
      </c>
      <c r="AD233" s="1814" t="b">
        <v>0</v>
      </c>
      <c r="AE233" s="1814" t="b">
        <v>0</v>
      </c>
      <c r="AF233" s="1814" t="b">
        <v>0</v>
      </c>
      <c r="AG233" s="1815"/>
      <c r="AH233" s="1814"/>
      <c r="AI233" s="1814"/>
      <c r="AJ233" s="1814"/>
      <c r="AK233" s="1814"/>
      <c r="AL233" s="1814"/>
      <c r="AM233" s="1814"/>
      <c r="AN233" s="1814"/>
    </row>
    <row r="234" ht="21.75" customHeight="1">
      <c r="A234" s="8">
        <v>234.0</v>
      </c>
      <c r="B234" s="27" t="s">
        <v>52</v>
      </c>
      <c r="C234" s="71" t="s">
        <v>821</v>
      </c>
      <c r="D234" s="73" t="s">
        <v>822</v>
      </c>
      <c r="E234" s="27">
        <v>2669.0</v>
      </c>
      <c r="F234" s="20" t="s">
        <v>255</v>
      </c>
      <c r="G234" s="39" t="s">
        <v>556</v>
      </c>
      <c r="H234" s="106" t="s">
        <v>557</v>
      </c>
      <c r="I234" s="106" t="s">
        <v>748</v>
      </c>
      <c r="J234" s="22" t="s">
        <v>44</v>
      </c>
      <c r="K234" s="50" t="s">
        <v>135</v>
      </c>
      <c r="L234" s="40" t="s">
        <v>102</v>
      </c>
      <c r="M234" s="40" t="s">
        <v>59</v>
      </c>
      <c r="N234" s="25" t="s">
        <v>48</v>
      </c>
      <c r="O234" s="26" t="s">
        <v>49</v>
      </c>
      <c r="P234" s="27"/>
      <c r="Q234" s="27"/>
      <c r="R234" s="27">
        <f t="shared" si="1"/>
        <v>34</v>
      </c>
      <c r="S234" s="28">
        <v>33526.0</v>
      </c>
      <c r="T234" s="29">
        <v>42933.0</v>
      </c>
      <c r="U234" s="100" t="s">
        <v>823</v>
      </c>
      <c r="V234" s="101">
        <v>46202.0</v>
      </c>
      <c r="W234" s="1820" t="b">
        <v>0</v>
      </c>
      <c r="X234" s="1814" t="b">
        <v>0</v>
      </c>
      <c r="Y234" s="1814" t="b">
        <v>0</v>
      </c>
      <c r="Z234" s="1814" t="b">
        <v>0</v>
      </c>
      <c r="AA234" s="1814" t="b">
        <v>0</v>
      </c>
      <c r="AB234" s="1814" t="b">
        <v>0</v>
      </c>
      <c r="AC234" s="1814" t="b">
        <v>0</v>
      </c>
      <c r="AD234" s="1814" t="b">
        <v>0</v>
      </c>
      <c r="AE234" s="1814" t="b">
        <v>0</v>
      </c>
      <c r="AF234" s="1814" t="b">
        <v>0</v>
      </c>
      <c r="AG234" s="1815"/>
      <c r="AH234" s="1814"/>
      <c r="AI234" s="1814"/>
      <c r="AJ234" s="1814"/>
      <c r="AK234" s="1814"/>
      <c r="AL234" s="1814"/>
      <c r="AM234" s="1814"/>
      <c r="AN234" s="1814"/>
    </row>
    <row r="235" ht="21.75" customHeight="1">
      <c r="A235" s="518">
        <v>235.0</v>
      </c>
      <c r="B235" s="165" t="s">
        <v>52</v>
      </c>
      <c r="C235" s="502" t="s">
        <v>447</v>
      </c>
      <c r="D235" s="503" t="s">
        <v>824</v>
      </c>
      <c r="E235" s="165">
        <v>2670.0</v>
      </c>
      <c r="F235" s="488" t="s">
        <v>255</v>
      </c>
      <c r="G235" s="507" t="s">
        <v>556</v>
      </c>
      <c r="H235" s="789" t="s">
        <v>698</v>
      </c>
      <c r="I235" s="789" t="s">
        <v>737</v>
      </c>
      <c r="J235" s="489" t="s">
        <v>44</v>
      </c>
      <c r="K235" s="618" t="s">
        <v>135</v>
      </c>
      <c r="L235" s="505" t="s">
        <v>102</v>
      </c>
      <c r="M235" s="505" t="s">
        <v>59</v>
      </c>
      <c r="N235" s="165" t="s">
        <v>48</v>
      </c>
      <c r="O235" s="505" t="s">
        <v>49</v>
      </c>
      <c r="P235" s="505" t="s">
        <v>6840</v>
      </c>
      <c r="Q235" s="165"/>
      <c r="R235" s="165">
        <f t="shared" si="1"/>
        <v>40</v>
      </c>
      <c r="S235" s="201">
        <v>31201.0</v>
      </c>
      <c r="T235" s="1452">
        <v>41031.0</v>
      </c>
      <c r="U235" s="873" t="s">
        <v>825</v>
      </c>
      <c r="V235" s="301">
        <v>47685.0</v>
      </c>
      <c r="W235" s="1830" t="b">
        <v>0</v>
      </c>
      <c r="X235" s="1818" t="b">
        <v>0</v>
      </c>
      <c r="Y235" s="1819" t="b">
        <v>1</v>
      </c>
      <c r="Z235" s="1819" t="b">
        <v>1</v>
      </c>
      <c r="AA235" s="1819" t="b">
        <v>1</v>
      </c>
      <c r="AB235" s="1819" t="b">
        <v>1</v>
      </c>
      <c r="AC235" s="1818" t="b">
        <v>0</v>
      </c>
      <c r="AD235" s="1819" t="b">
        <v>1</v>
      </c>
      <c r="AE235" s="1818" t="b">
        <v>0</v>
      </c>
      <c r="AF235" s="1818" t="b">
        <v>0</v>
      </c>
      <c r="AG235" s="506"/>
      <c r="AH235" s="1818"/>
      <c r="AI235" s="1818"/>
      <c r="AJ235" s="1818"/>
      <c r="AK235" s="1818"/>
      <c r="AL235" s="1818"/>
      <c r="AM235" s="1818"/>
      <c r="AN235" s="1818"/>
    </row>
    <row r="236" ht="21.75" customHeight="1">
      <c r="A236" s="518">
        <v>236.0</v>
      </c>
      <c r="B236" s="165" t="s">
        <v>70</v>
      </c>
      <c r="C236" s="502" t="s">
        <v>826</v>
      </c>
      <c r="D236" s="503" t="s">
        <v>827</v>
      </c>
      <c r="E236" s="165">
        <v>2671.0</v>
      </c>
      <c r="F236" s="488" t="s">
        <v>255</v>
      </c>
      <c r="G236" s="507" t="s">
        <v>556</v>
      </c>
      <c r="H236" s="488" t="s">
        <v>573</v>
      </c>
      <c r="I236" s="789" t="s">
        <v>687</v>
      </c>
      <c r="J236" s="489" t="s">
        <v>44</v>
      </c>
      <c r="K236" s="618" t="s">
        <v>135</v>
      </c>
      <c r="L236" s="505" t="s">
        <v>102</v>
      </c>
      <c r="M236" s="505" t="s">
        <v>59</v>
      </c>
      <c r="N236" s="165" t="s">
        <v>48</v>
      </c>
      <c r="O236" s="505" t="s">
        <v>49</v>
      </c>
      <c r="P236" s="505" t="s">
        <v>6840</v>
      </c>
      <c r="Q236" s="165"/>
      <c r="R236" s="165">
        <f t="shared" si="1"/>
        <v>41</v>
      </c>
      <c r="S236" s="201">
        <v>30942.0</v>
      </c>
      <c r="T236" s="1452">
        <v>40940.0</v>
      </c>
      <c r="U236" s="874" t="s">
        <v>825</v>
      </c>
      <c r="V236" s="301">
        <v>47321.0</v>
      </c>
      <c r="W236" s="1830" t="b">
        <v>0</v>
      </c>
      <c r="X236" s="1818" t="b">
        <v>0</v>
      </c>
      <c r="Y236" s="1819" t="b">
        <v>1</v>
      </c>
      <c r="Z236" s="1819" t="b">
        <v>1</v>
      </c>
      <c r="AA236" s="1819" t="b">
        <v>1</v>
      </c>
      <c r="AB236" s="1818" t="b">
        <v>0</v>
      </c>
      <c r="AC236" s="1818" t="b">
        <v>0</v>
      </c>
      <c r="AD236" s="1819" t="b">
        <v>1</v>
      </c>
      <c r="AE236" s="1818" t="b">
        <v>0</v>
      </c>
      <c r="AF236" s="1818" t="b">
        <v>0</v>
      </c>
      <c r="AG236" s="506"/>
      <c r="AH236" s="1818"/>
      <c r="AI236" s="1818"/>
      <c r="AJ236" s="1818"/>
      <c r="AK236" s="1818"/>
      <c r="AL236" s="1818"/>
      <c r="AM236" s="1818"/>
      <c r="AN236" s="1818"/>
    </row>
    <row r="237" ht="21.75" customHeight="1">
      <c r="A237" s="8">
        <v>237.0</v>
      </c>
      <c r="B237" s="27" t="s">
        <v>52</v>
      </c>
      <c r="C237" s="18" t="s">
        <v>828</v>
      </c>
      <c r="D237" s="19" t="s">
        <v>829</v>
      </c>
      <c r="E237" s="6">
        <v>2680.0</v>
      </c>
      <c r="F237" s="10" t="s">
        <v>159</v>
      </c>
      <c r="G237" s="39" t="s">
        <v>556</v>
      </c>
      <c r="H237" s="106" t="s">
        <v>698</v>
      </c>
      <c r="I237" s="106" t="s">
        <v>699</v>
      </c>
      <c r="J237" s="22" t="s">
        <v>44</v>
      </c>
      <c r="K237" s="50" t="s">
        <v>135</v>
      </c>
      <c r="L237" s="40" t="s">
        <v>46</v>
      </c>
      <c r="M237" s="40" t="s">
        <v>59</v>
      </c>
      <c r="N237" s="25" t="s">
        <v>48</v>
      </c>
      <c r="O237" s="26" t="s">
        <v>49</v>
      </c>
      <c r="P237" s="27"/>
      <c r="Q237" s="27"/>
      <c r="R237" s="27">
        <f t="shared" si="1"/>
        <v>35</v>
      </c>
      <c r="S237" s="28">
        <v>33150.0</v>
      </c>
      <c r="T237" s="29">
        <v>41463.0</v>
      </c>
      <c r="U237" s="100" t="s">
        <v>2005</v>
      </c>
      <c r="V237" s="100" t="s">
        <v>2005</v>
      </c>
      <c r="W237" s="1820" t="b">
        <v>0</v>
      </c>
      <c r="X237" s="1814" t="b">
        <v>0</v>
      </c>
      <c r="Y237" s="1814" t="b">
        <v>0</v>
      </c>
      <c r="Z237" s="1814" t="b">
        <v>0</v>
      </c>
      <c r="AA237" s="1814" t="b">
        <v>0</v>
      </c>
      <c r="AB237" s="1814" t="b">
        <v>0</v>
      </c>
      <c r="AC237" s="1814" t="b">
        <v>0</v>
      </c>
      <c r="AD237" s="1814" t="b">
        <v>0</v>
      </c>
      <c r="AE237" s="1814" t="b">
        <v>0</v>
      </c>
      <c r="AF237" s="1814" t="b">
        <v>0</v>
      </c>
      <c r="AG237" s="1815"/>
      <c r="AH237" s="1814"/>
      <c r="AI237" s="1814"/>
      <c r="AJ237" s="1814"/>
      <c r="AK237" s="1814"/>
      <c r="AL237" s="1814"/>
      <c r="AM237" s="1814"/>
      <c r="AN237" s="1814"/>
    </row>
    <row r="238" ht="21.75" customHeight="1">
      <c r="A238" s="8">
        <v>238.0</v>
      </c>
      <c r="B238" s="6" t="s">
        <v>52</v>
      </c>
      <c r="C238" s="129" t="s">
        <v>831</v>
      </c>
      <c r="D238" s="19" t="s">
        <v>832</v>
      </c>
      <c r="E238" s="6">
        <v>2681.0</v>
      </c>
      <c r="F238" s="10" t="s">
        <v>159</v>
      </c>
      <c r="G238" s="39" t="s">
        <v>556</v>
      </c>
      <c r="H238" s="106" t="s">
        <v>557</v>
      </c>
      <c r="I238" s="106" t="s">
        <v>833</v>
      </c>
      <c r="J238" s="22" t="s">
        <v>44</v>
      </c>
      <c r="K238" s="50" t="s">
        <v>135</v>
      </c>
      <c r="L238" s="40" t="s">
        <v>46</v>
      </c>
      <c r="M238" s="40" t="s">
        <v>59</v>
      </c>
      <c r="N238" s="25" t="s">
        <v>48</v>
      </c>
      <c r="O238" s="26" t="s">
        <v>49</v>
      </c>
      <c r="P238" s="27"/>
      <c r="Q238" s="27"/>
      <c r="R238" s="27">
        <f t="shared" si="1"/>
        <v>34</v>
      </c>
      <c r="S238" s="28">
        <v>33480.0</v>
      </c>
      <c r="T238" s="29">
        <v>42310.0</v>
      </c>
      <c r="U238" s="100" t="s">
        <v>2005</v>
      </c>
      <c r="V238" s="100" t="s">
        <v>2005</v>
      </c>
      <c r="W238" s="1820" t="b">
        <v>0</v>
      </c>
      <c r="X238" s="1814" t="b">
        <v>0</v>
      </c>
      <c r="Y238" s="1814" t="b">
        <v>0</v>
      </c>
      <c r="Z238" s="1814" t="b">
        <v>0</v>
      </c>
      <c r="AA238" s="1814" t="b">
        <v>0</v>
      </c>
      <c r="AB238" s="1814" t="b">
        <v>0</v>
      </c>
      <c r="AC238" s="1814" t="b">
        <v>0</v>
      </c>
      <c r="AD238" s="1814" t="b">
        <v>0</v>
      </c>
      <c r="AE238" s="1814" t="b">
        <v>0</v>
      </c>
      <c r="AF238" s="1814" t="b">
        <v>0</v>
      </c>
      <c r="AG238" s="1815"/>
      <c r="AH238" s="1814"/>
      <c r="AI238" s="1814"/>
      <c r="AJ238" s="1814"/>
      <c r="AK238" s="1814"/>
      <c r="AL238" s="1814"/>
      <c r="AM238" s="1814"/>
      <c r="AN238" s="1814"/>
    </row>
    <row r="239" ht="21.75" customHeight="1">
      <c r="A239" s="8">
        <v>239.0</v>
      </c>
      <c r="B239" s="27" t="s">
        <v>52</v>
      </c>
      <c r="C239" s="71" t="s">
        <v>835</v>
      </c>
      <c r="D239" s="73" t="s">
        <v>836</v>
      </c>
      <c r="E239" s="6">
        <v>2682.0</v>
      </c>
      <c r="F239" s="10" t="s">
        <v>159</v>
      </c>
      <c r="G239" s="39" t="s">
        <v>556</v>
      </c>
      <c r="H239" s="106" t="s">
        <v>566</v>
      </c>
      <c r="I239" s="106" t="s">
        <v>624</v>
      </c>
      <c r="J239" s="22" t="s">
        <v>44</v>
      </c>
      <c r="K239" s="50" t="s">
        <v>135</v>
      </c>
      <c r="L239" s="40" t="s">
        <v>46</v>
      </c>
      <c r="M239" s="40" t="s">
        <v>59</v>
      </c>
      <c r="N239" s="25" t="s">
        <v>48</v>
      </c>
      <c r="O239" s="26" t="s">
        <v>49</v>
      </c>
      <c r="P239" s="27"/>
      <c r="Q239" s="27"/>
      <c r="R239" s="27">
        <f t="shared" si="1"/>
        <v>39</v>
      </c>
      <c r="S239" s="28">
        <v>31817.0</v>
      </c>
      <c r="T239" s="29">
        <v>41153.0</v>
      </c>
      <c r="U239" s="100" t="s">
        <v>2005</v>
      </c>
      <c r="V239" s="100" t="s">
        <v>2005</v>
      </c>
      <c r="W239" s="1820" t="b">
        <v>0</v>
      </c>
      <c r="X239" s="1814" t="b">
        <v>0</v>
      </c>
      <c r="Y239" s="1814" t="b">
        <v>0</v>
      </c>
      <c r="Z239" s="1814" t="b">
        <v>0</v>
      </c>
      <c r="AA239" s="1814" t="b">
        <v>0</v>
      </c>
      <c r="AB239" s="1814" t="b">
        <v>0</v>
      </c>
      <c r="AC239" s="1814" t="b">
        <v>0</v>
      </c>
      <c r="AD239" s="1814" t="b">
        <v>0</v>
      </c>
      <c r="AE239" s="1814" t="b">
        <v>0</v>
      </c>
      <c r="AF239" s="1814" t="b">
        <v>0</v>
      </c>
      <c r="AG239" s="1815"/>
      <c r="AH239" s="1814"/>
      <c r="AI239" s="1814"/>
      <c r="AJ239" s="1814"/>
      <c r="AK239" s="1814"/>
      <c r="AL239" s="1814"/>
      <c r="AM239" s="1814"/>
      <c r="AN239" s="1814"/>
    </row>
    <row r="240" ht="21.75" customHeight="1">
      <c r="A240" s="8">
        <v>240.0</v>
      </c>
      <c r="B240" s="27" t="s">
        <v>52</v>
      </c>
      <c r="C240" s="71" t="s">
        <v>214</v>
      </c>
      <c r="D240" s="73" t="s">
        <v>837</v>
      </c>
      <c r="E240" s="6">
        <v>2684.0</v>
      </c>
      <c r="F240" s="10" t="s">
        <v>159</v>
      </c>
      <c r="G240" s="39" t="s">
        <v>556</v>
      </c>
      <c r="H240" s="106" t="s">
        <v>557</v>
      </c>
      <c r="I240" s="106" t="s">
        <v>838</v>
      </c>
      <c r="J240" s="22" t="s">
        <v>44</v>
      </c>
      <c r="K240" s="50" t="s">
        <v>135</v>
      </c>
      <c r="L240" s="40" t="s">
        <v>46</v>
      </c>
      <c r="M240" s="40" t="s">
        <v>59</v>
      </c>
      <c r="N240" s="25" t="s">
        <v>48</v>
      </c>
      <c r="O240" s="26" t="s">
        <v>49</v>
      </c>
      <c r="P240" s="27"/>
      <c r="Q240" s="27"/>
      <c r="R240" s="27">
        <f t="shared" si="1"/>
        <v>41</v>
      </c>
      <c r="S240" s="28">
        <v>30914.0</v>
      </c>
      <c r="T240" s="29">
        <v>41153.0</v>
      </c>
      <c r="U240" s="100" t="s">
        <v>2005</v>
      </c>
      <c r="V240" s="100" t="s">
        <v>2005</v>
      </c>
      <c r="W240" s="1820" t="b">
        <v>0</v>
      </c>
      <c r="X240" s="1814" t="b">
        <v>0</v>
      </c>
      <c r="Y240" s="1814" t="b">
        <v>0</v>
      </c>
      <c r="Z240" s="1814" t="b">
        <v>0</v>
      </c>
      <c r="AA240" s="1814" t="b">
        <v>0</v>
      </c>
      <c r="AB240" s="1814" t="b">
        <v>0</v>
      </c>
      <c r="AC240" s="1814" t="b">
        <v>0</v>
      </c>
      <c r="AD240" s="1814" t="b">
        <v>0</v>
      </c>
      <c r="AE240" s="1814" t="b">
        <v>0</v>
      </c>
      <c r="AF240" s="1814" t="b">
        <v>0</v>
      </c>
      <c r="AG240" s="1815"/>
      <c r="AH240" s="1814"/>
      <c r="AI240" s="1814"/>
      <c r="AJ240" s="1814"/>
      <c r="AK240" s="1814"/>
      <c r="AL240" s="1814"/>
      <c r="AM240" s="1814"/>
      <c r="AN240" s="1814"/>
    </row>
    <row r="241" ht="21.75" customHeight="1">
      <c r="A241" s="518">
        <v>241.0</v>
      </c>
      <c r="B241" s="165" t="s">
        <v>52</v>
      </c>
      <c r="C241" s="502" t="s">
        <v>840</v>
      </c>
      <c r="D241" s="503" t="s">
        <v>841</v>
      </c>
      <c r="E241" s="483">
        <v>2685.0</v>
      </c>
      <c r="F241" s="572" t="s">
        <v>159</v>
      </c>
      <c r="G241" s="507" t="s">
        <v>556</v>
      </c>
      <c r="H241" s="789" t="s">
        <v>636</v>
      </c>
      <c r="I241" s="789" t="s">
        <v>842</v>
      </c>
      <c r="J241" s="489" t="s">
        <v>44</v>
      </c>
      <c r="K241" s="618" t="s">
        <v>135</v>
      </c>
      <c r="L241" s="505" t="s">
        <v>46</v>
      </c>
      <c r="M241" s="505" t="s">
        <v>59</v>
      </c>
      <c r="N241" s="165" t="s">
        <v>48</v>
      </c>
      <c r="O241" s="505" t="s">
        <v>49</v>
      </c>
      <c r="P241" s="165"/>
      <c r="Q241" s="165"/>
      <c r="R241" s="165">
        <f t="shared" si="1"/>
        <v>37</v>
      </c>
      <c r="S241" s="201">
        <v>32542.0</v>
      </c>
      <c r="T241" s="1452">
        <v>41153.0</v>
      </c>
      <c r="U241" s="874" t="s">
        <v>2005</v>
      </c>
      <c r="V241" s="874" t="s">
        <v>2005</v>
      </c>
      <c r="W241" s="1830" t="b">
        <v>0</v>
      </c>
      <c r="X241" s="1818" t="b">
        <v>0</v>
      </c>
      <c r="Y241" s="1819" t="b">
        <v>1</v>
      </c>
      <c r="Z241" s="1818" t="b">
        <v>0</v>
      </c>
      <c r="AA241" s="1819" t="b">
        <v>1</v>
      </c>
      <c r="AB241" s="1819" t="b">
        <v>1</v>
      </c>
      <c r="AC241" s="1818" t="b">
        <v>0</v>
      </c>
      <c r="AD241" s="1819" t="b">
        <v>1</v>
      </c>
      <c r="AE241" s="1818" t="b">
        <v>0</v>
      </c>
      <c r="AF241" s="1818" t="b">
        <v>0</v>
      </c>
      <c r="AG241" s="506"/>
      <c r="AH241" s="1818"/>
      <c r="AI241" s="1818"/>
      <c r="AJ241" s="1818"/>
      <c r="AK241" s="1818"/>
      <c r="AL241" s="1818"/>
      <c r="AM241" s="1818"/>
      <c r="AN241" s="1818"/>
    </row>
    <row r="242" ht="21.75" customHeight="1">
      <c r="A242" s="518">
        <v>242.0</v>
      </c>
      <c r="B242" s="505" t="s">
        <v>52</v>
      </c>
      <c r="C242" s="515" t="s">
        <v>844</v>
      </c>
      <c r="D242" s="516" t="s">
        <v>845</v>
      </c>
      <c r="E242" s="518">
        <v>2686.0</v>
      </c>
      <c r="F242" s="572" t="s">
        <v>159</v>
      </c>
      <c r="G242" s="507" t="s">
        <v>556</v>
      </c>
      <c r="H242" s="488" t="s">
        <v>573</v>
      </c>
      <c r="I242" s="789" t="s">
        <v>630</v>
      </c>
      <c r="J242" s="489" t="s">
        <v>44</v>
      </c>
      <c r="K242" s="618" t="s">
        <v>135</v>
      </c>
      <c r="L242" s="505" t="s">
        <v>46</v>
      </c>
      <c r="M242" s="505" t="s">
        <v>59</v>
      </c>
      <c r="N242" s="165" t="s">
        <v>48</v>
      </c>
      <c r="O242" s="505" t="s">
        <v>49</v>
      </c>
      <c r="P242" s="165"/>
      <c r="Q242" s="165"/>
      <c r="R242" s="165">
        <f t="shared" si="1"/>
        <v>29</v>
      </c>
      <c r="S242" s="1886">
        <v>35264.0</v>
      </c>
      <c r="T242" s="1832">
        <v>44837.0</v>
      </c>
      <c r="U242" s="874" t="s">
        <v>2005</v>
      </c>
      <c r="V242" s="874" t="s">
        <v>2005</v>
      </c>
      <c r="W242" s="1830" t="b">
        <v>0</v>
      </c>
      <c r="X242" s="1818" t="b">
        <v>0</v>
      </c>
      <c r="Y242" s="1819" t="b">
        <v>1</v>
      </c>
      <c r="Z242" s="1818" t="b">
        <v>0</v>
      </c>
      <c r="AA242" s="1819" t="b">
        <v>1</v>
      </c>
      <c r="AB242" s="1819" t="b">
        <v>1</v>
      </c>
      <c r="AC242" s="1818" t="b">
        <v>0</v>
      </c>
      <c r="AD242" s="1819" t="b">
        <v>1</v>
      </c>
      <c r="AE242" s="1818" t="b">
        <v>0</v>
      </c>
      <c r="AF242" s="1818" t="b">
        <v>0</v>
      </c>
      <c r="AG242" s="506"/>
      <c r="AH242" s="1818"/>
      <c r="AI242" s="1818"/>
      <c r="AJ242" s="1818"/>
      <c r="AK242" s="1818"/>
      <c r="AL242" s="1818"/>
      <c r="AM242" s="1818"/>
      <c r="AN242" s="1818"/>
    </row>
    <row r="243" ht="21.75" customHeight="1">
      <c r="A243" s="8">
        <v>243.0</v>
      </c>
      <c r="B243" s="27" t="s">
        <v>52</v>
      </c>
      <c r="C243" s="71" t="s">
        <v>846</v>
      </c>
      <c r="D243" s="73" t="s">
        <v>847</v>
      </c>
      <c r="E243" s="6">
        <v>2687.0</v>
      </c>
      <c r="F243" s="10" t="s">
        <v>159</v>
      </c>
      <c r="G243" s="39" t="s">
        <v>556</v>
      </c>
      <c r="H243" s="20" t="s">
        <v>573</v>
      </c>
      <c r="I243" s="106" t="s">
        <v>667</v>
      </c>
      <c r="J243" s="22" t="s">
        <v>44</v>
      </c>
      <c r="K243" s="50" t="s">
        <v>135</v>
      </c>
      <c r="L243" s="40" t="s">
        <v>46</v>
      </c>
      <c r="M243" s="40" t="s">
        <v>59</v>
      </c>
      <c r="N243" s="25" t="s">
        <v>48</v>
      </c>
      <c r="O243" s="26" t="s">
        <v>49</v>
      </c>
      <c r="P243" s="27"/>
      <c r="Q243" s="27"/>
      <c r="R243" s="27">
        <f t="shared" si="1"/>
        <v>37</v>
      </c>
      <c r="S243" s="28">
        <v>32467.0</v>
      </c>
      <c r="T243" s="29">
        <v>41153.0</v>
      </c>
      <c r="U243" s="100" t="s">
        <v>2005</v>
      </c>
      <c r="V243" s="100" t="s">
        <v>2005</v>
      </c>
      <c r="W243" s="1820" t="b">
        <v>0</v>
      </c>
      <c r="X243" s="1814" t="b">
        <v>0</v>
      </c>
      <c r="Y243" s="1814" t="b">
        <v>0</v>
      </c>
      <c r="Z243" s="1814" t="b">
        <v>0</v>
      </c>
      <c r="AA243" s="1814" t="b">
        <v>0</v>
      </c>
      <c r="AB243" s="1814" t="b">
        <v>0</v>
      </c>
      <c r="AC243" s="1814" t="b">
        <v>0</v>
      </c>
      <c r="AD243" s="1814" t="b">
        <v>0</v>
      </c>
      <c r="AE243" s="1814" t="b">
        <v>0</v>
      </c>
      <c r="AF243" s="1814" t="b">
        <v>0</v>
      </c>
      <c r="AG243" s="1815"/>
      <c r="AH243" s="1814"/>
      <c r="AI243" s="1814"/>
      <c r="AJ243" s="1814"/>
      <c r="AK243" s="1814"/>
      <c r="AL243" s="1814"/>
      <c r="AM243" s="1814"/>
      <c r="AN243" s="1814"/>
    </row>
    <row r="244" ht="21.75" customHeight="1">
      <c r="A244" s="518">
        <v>244.0</v>
      </c>
      <c r="B244" s="165" t="s">
        <v>52</v>
      </c>
      <c r="C244" s="484" t="s">
        <v>849</v>
      </c>
      <c r="D244" s="485" t="s">
        <v>850</v>
      </c>
      <c r="E244" s="483">
        <v>2688.0</v>
      </c>
      <c r="F244" s="572" t="s">
        <v>159</v>
      </c>
      <c r="G244" s="507" t="s">
        <v>556</v>
      </c>
      <c r="H244" s="789" t="s">
        <v>557</v>
      </c>
      <c r="I244" s="789" t="s">
        <v>833</v>
      </c>
      <c r="J244" s="489" t="s">
        <v>44</v>
      </c>
      <c r="K244" s="618" t="s">
        <v>135</v>
      </c>
      <c r="L244" s="505" t="s">
        <v>46</v>
      </c>
      <c r="M244" s="505" t="s">
        <v>59</v>
      </c>
      <c r="N244" s="165" t="s">
        <v>48</v>
      </c>
      <c r="O244" s="505" t="s">
        <v>49</v>
      </c>
      <c r="P244" s="165"/>
      <c r="Q244" s="165"/>
      <c r="R244" s="165">
        <f t="shared" si="1"/>
        <v>36</v>
      </c>
      <c r="S244" s="201">
        <v>32561.0</v>
      </c>
      <c r="T244" s="1452">
        <v>41463.0</v>
      </c>
      <c r="U244" s="874" t="s">
        <v>2005</v>
      </c>
      <c r="V244" s="874" t="s">
        <v>2005</v>
      </c>
      <c r="W244" s="1830" t="b">
        <v>0</v>
      </c>
      <c r="X244" s="1818" t="b">
        <v>0</v>
      </c>
      <c r="Y244" s="1819" t="b">
        <v>1</v>
      </c>
      <c r="Z244" s="1819" t="b">
        <v>1</v>
      </c>
      <c r="AA244" s="1819" t="b">
        <v>1</v>
      </c>
      <c r="AB244" s="1819" t="b">
        <v>1</v>
      </c>
      <c r="AC244" s="1818" t="b">
        <v>0</v>
      </c>
      <c r="AD244" s="1819" t="b">
        <v>1</v>
      </c>
      <c r="AE244" s="1818" t="b">
        <v>0</v>
      </c>
      <c r="AF244" s="1818" t="b">
        <v>0</v>
      </c>
      <c r="AG244" s="506"/>
      <c r="AH244" s="1818"/>
      <c r="AI244" s="1818"/>
      <c r="AJ244" s="1818"/>
      <c r="AK244" s="1818"/>
      <c r="AL244" s="1818"/>
      <c r="AM244" s="1818"/>
      <c r="AN244" s="1818"/>
    </row>
    <row r="245" ht="21.75" customHeight="1">
      <c r="A245" s="8">
        <v>245.0</v>
      </c>
      <c r="B245" s="26" t="s">
        <v>52</v>
      </c>
      <c r="C245" s="90" t="s">
        <v>851</v>
      </c>
      <c r="D245" s="72" t="s">
        <v>852</v>
      </c>
      <c r="E245" s="8">
        <v>2690.0</v>
      </c>
      <c r="F245" s="10" t="s">
        <v>159</v>
      </c>
      <c r="G245" s="39" t="s">
        <v>556</v>
      </c>
      <c r="H245" s="106" t="s">
        <v>698</v>
      </c>
      <c r="I245" s="106" t="s">
        <v>699</v>
      </c>
      <c r="J245" s="156" t="s">
        <v>44</v>
      </c>
      <c r="K245" s="50" t="s">
        <v>135</v>
      </c>
      <c r="L245" s="40" t="s">
        <v>46</v>
      </c>
      <c r="M245" s="40" t="s">
        <v>59</v>
      </c>
      <c r="N245" s="25" t="s">
        <v>48</v>
      </c>
      <c r="O245" s="26" t="s">
        <v>49</v>
      </c>
      <c r="P245" s="157"/>
      <c r="Q245" s="157"/>
      <c r="R245" s="157">
        <f t="shared" si="1"/>
        <v>31</v>
      </c>
      <c r="S245" s="158">
        <v>34601.0</v>
      </c>
      <c r="T245" s="67">
        <v>44805.0</v>
      </c>
      <c r="U245" s="100" t="s">
        <v>2005</v>
      </c>
      <c r="V245" s="100" t="s">
        <v>2005</v>
      </c>
      <c r="W245" s="1820" t="b">
        <v>0</v>
      </c>
      <c r="X245" s="1814" t="b">
        <v>0</v>
      </c>
      <c r="Y245" s="1814" t="b">
        <v>0</v>
      </c>
      <c r="Z245" s="1814" t="b">
        <v>0</v>
      </c>
      <c r="AA245" s="1814" t="b">
        <v>0</v>
      </c>
      <c r="AB245" s="1814" t="b">
        <v>0</v>
      </c>
      <c r="AC245" s="1814" t="b">
        <v>0</v>
      </c>
      <c r="AD245" s="1814" t="b">
        <v>0</v>
      </c>
      <c r="AE245" s="1814" t="b">
        <v>0</v>
      </c>
      <c r="AF245" s="1814" t="b">
        <v>0</v>
      </c>
      <c r="AG245" s="1815"/>
      <c r="AH245" s="1814"/>
      <c r="AI245" s="1814"/>
      <c r="AJ245" s="1814"/>
      <c r="AK245" s="1814"/>
      <c r="AL245" s="1814"/>
      <c r="AM245" s="1814"/>
      <c r="AN245" s="1814"/>
    </row>
    <row r="246" ht="21.75" customHeight="1">
      <c r="A246" s="518">
        <v>246.0</v>
      </c>
      <c r="B246" s="165" t="s">
        <v>52</v>
      </c>
      <c r="C246" s="502" t="s">
        <v>853</v>
      </c>
      <c r="D246" s="503" t="s">
        <v>854</v>
      </c>
      <c r="E246" s="483">
        <v>2691.0</v>
      </c>
      <c r="F246" s="572" t="s">
        <v>159</v>
      </c>
      <c r="G246" s="507" t="s">
        <v>556</v>
      </c>
      <c r="H246" s="789" t="s">
        <v>698</v>
      </c>
      <c r="I246" s="789" t="s">
        <v>706</v>
      </c>
      <c r="J246" s="489" t="s">
        <v>44</v>
      </c>
      <c r="K246" s="618" t="s">
        <v>135</v>
      </c>
      <c r="L246" s="505" t="s">
        <v>46</v>
      </c>
      <c r="M246" s="505" t="s">
        <v>59</v>
      </c>
      <c r="N246" s="165" t="s">
        <v>48</v>
      </c>
      <c r="O246" s="505" t="s">
        <v>49</v>
      </c>
      <c r="P246" s="165"/>
      <c r="Q246" s="165"/>
      <c r="R246" s="165">
        <f t="shared" si="1"/>
        <v>39</v>
      </c>
      <c r="S246" s="201">
        <v>31750.0</v>
      </c>
      <c r="T246" s="1452">
        <v>41153.0</v>
      </c>
      <c r="U246" s="874" t="s">
        <v>2005</v>
      </c>
      <c r="V246" s="874" t="s">
        <v>2005</v>
      </c>
      <c r="W246" s="1830" t="b">
        <v>0</v>
      </c>
      <c r="X246" s="1818" t="b">
        <v>0</v>
      </c>
      <c r="Y246" s="1819" t="b">
        <v>1</v>
      </c>
      <c r="Z246" s="1818" t="b">
        <v>0</v>
      </c>
      <c r="AA246" s="1819" t="b">
        <v>1</v>
      </c>
      <c r="AB246" s="1819" t="b">
        <v>1</v>
      </c>
      <c r="AC246" s="1818" t="b">
        <v>0</v>
      </c>
      <c r="AD246" s="1819" t="b">
        <v>1</v>
      </c>
      <c r="AE246" s="1818" t="b">
        <v>0</v>
      </c>
      <c r="AF246" s="1818" t="b">
        <v>0</v>
      </c>
      <c r="AG246" s="506"/>
      <c r="AH246" s="1818"/>
      <c r="AI246" s="1818"/>
      <c r="AJ246" s="1818"/>
      <c r="AK246" s="1818"/>
      <c r="AL246" s="1818"/>
      <c r="AM246" s="1818"/>
      <c r="AN246" s="1818"/>
    </row>
    <row r="247" ht="21.75" customHeight="1">
      <c r="A247" s="8">
        <v>247.0</v>
      </c>
      <c r="B247" s="27" t="s">
        <v>52</v>
      </c>
      <c r="C247" s="71" t="s">
        <v>855</v>
      </c>
      <c r="D247" s="73" t="s">
        <v>856</v>
      </c>
      <c r="E247" s="6">
        <v>2692.0</v>
      </c>
      <c r="F247" s="10" t="s">
        <v>159</v>
      </c>
      <c r="G247" s="39" t="s">
        <v>556</v>
      </c>
      <c r="H247" s="106" t="s">
        <v>698</v>
      </c>
      <c r="I247" s="106" t="s">
        <v>706</v>
      </c>
      <c r="J247" s="22" t="s">
        <v>44</v>
      </c>
      <c r="K247" s="50" t="s">
        <v>135</v>
      </c>
      <c r="L247" s="40" t="s">
        <v>46</v>
      </c>
      <c r="M247" s="40" t="s">
        <v>59</v>
      </c>
      <c r="N247" s="25" t="s">
        <v>48</v>
      </c>
      <c r="O247" s="26" t="s">
        <v>49</v>
      </c>
      <c r="P247" s="27"/>
      <c r="Q247" s="27"/>
      <c r="R247" s="27">
        <f t="shared" si="1"/>
        <v>38</v>
      </c>
      <c r="S247" s="28">
        <v>31844.0</v>
      </c>
      <c r="T247" s="29">
        <v>41153.0</v>
      </c>
      <c r="U247" s="100" t="s">
        <v>2005</v>
      </c>
      <c r="V247" s="100" t="s">
        <v>2005</v>
      </c>
      <c r="W247" s="1820" t="b">
        <v>0</v>
      </c>
      <c r="X247" s="1814" t="b">
        <v>0</v>
      </c>
      <c r="Y247" s="1814" t="b">
        <v>0</v>
      </c>
      <c r="Z247" s="1814" t="b">
        <v>0</v>
      </c>
      <c r="AA247" s="1814" t="b">
        <v>0</v>
      </c>
      <c r="AB247" s="1814" t="b">
        <v>0</v>
      </c>
      <c r="AC247" s="1814" t="b">
        <v>0</v>
      </c>
      <c r="AD247" s="1814" t="b">
        <v>0</v>
      </c>
      <c r="AE247" s="1814" t="b">
        <v>0</v>
      </c>
      <c r="AF247" s="1814" t="b">
        <v>0</v>
      </c>
      <c r="AG247" s="1815"/>
      <c r="AH247" s="1814"/>
      <c r="AI247" s="1814"/>
      <c r="AJ247" s="1814"/>
      <c r="AK247" s="1814"/>
      <c r="AL247" s="1814"/>
      <c r="AM247" s="1814"/>
      <c r="AN247" s="1814"/>
    </row>
    <row r="248" ht="21.75" customHeight="1">
      <c r="A248" s="518">
        <v>248.0</v>
      </c>
      <c r="B248" s="632" t="s">
        <v>52</v>
      </c>
      <c r="C248" s="577" t="s">
        <v>857</v>
      </c>
      <c r="D248" s="578" t="s">
        <v>858</v>
      </c>
      <c r="E248" s="165">
        <v>2693.0</v>
      </c>
      <c r="F248" s="572" t="s">
        <v>159</v>
      </c>
      <c r="G248" s="507" t="s">
        <v>556</v>
      </c>
      <c r="H248" s="789" t="s">
        <v>698</v>
      </c>
      <c r="I248" s="789" t="s">
        <v>699</v>
      </c>
      <c r="J248" s="489" t="s">
        <v>44</v>
      </c>
      <c r="K248" s="618" t="s">
        <v>135</v>
      </c>
      <c r="L248" s="505" t="s">
        <v>46</v>
      </c>
      <c r="M248" s="505" t="s">
        <v>59</v>
      </c>
      <c r="N248" s="165" t="s">
        <v>48</v>
      </c>
      <c r="O248" s="505" t="s">
        <v>49</v>
      </c>
      <c r="P248" s="632"/>
      <c r="Q248" s="632"/>
      <c r="R248" s="632">
        <f t="shared" si="1"/>
        <v>28</v>
      </c>
      <c r="S248" s="1886">
        <v>35523.0</v>
      </c>
      <c r="T248" s="1832">
        <v>44713.0</v>
      </c>
      <c r="U248" s="874" t="s">
        <v>2005</v>
      </c>
      <c r="V248" s="874" t="s">
        <v>2005</v>
      </c>
      <c r="W248" s="1830" t="b">
        <v>0</v>
      </c>
      <c r="X248" s="1868" t="b">
        <v>0</v>
      </c>
      <c r="Y248" s="1869" t="b">
        <v>1</v>
      </c>
      <c r="Z248" s="1869" t="b">
        <v>1</v>
      </c>
      <c r="AA248" s="1869" t="b">
        <v>1</v>
      </c>
      <c r="AB248" s="1869" t="b">
        <v>1</v>
      </c>
      <c r="AC248" s="1868" t="b">
        <v>0</v>
      </c>
      <c r="AD248" s="1869" t="b">
        <v>1</v>
      </c>
      <c r="AE248" s="1868" t="b">
        <v>0</v>
      </c>
      <c r="AF248" s="1868" t="b">
        <v>0</v>
      </c>
      <c r="AG248" s="494"/>
      <c r="AH248" s="1868"/>
      <c r="AI248" s="1868"/>
      <c r="AJ248" s="1868"/>
      <c r="AK248" s="1868"/>
      <c r="AL248" s="1868"/>
      <c r="AM248" s="1868"/>
      <c r="AN248" s="1868"/>
    </row>
    <row r="249" ht="21.75" customHeight="1">
      <c r="A249" s="518">
        <v>249.0</v>
      </c>
      <c r="B249" s="165" t="s">
        <v>52</v>
      </c>
      <c r="C249" s="502" t="s">
        <v>859</v>
      </c>
      <c r="D249" s="503" t="s">
        <v>860</v>
      </c>
      <c r="E249" s="483">
        <v>2710.0</v>
      </c>
      <c r="F249" s="488" t="s">
        <v>255</v>
      </c>
      <c r="G249" s="507" t="s">
        <v>556</v>
      </c>
      <c r="H249" s="789" t="s">
        <v>566</v>
      </c>
      <c r="I249" s="789" t="s">
        <v>624</v>
      </c>
      <c r="J249" s="489" t="s">
        <v>44</v>
      </c>
      <c r="K249" s="618" t="s">
        <v>135</v>
      </c>
      <c r="L249" s="505" t="s">
        <v>102</v>
      </c>
      <c r="M249" s="505" t="s">
        <v>59</v>
      </c>
      <c r="N249" s="165" t="s">
        <v>48</v>
      </c>
      <c r="O249" s="505" t="s">
        <v>49</v>
      </c>
      <c r="P249" s="165"/>
      <c r="Q249" s="165"/>
      <c r="R249" s="165">
        <f t="shared" si="1"/>
        <v>39</v>
      </c>
      <c r="S249" s="201">
        <v>31635.0</v>
      </c>
      <c r="T249" s="1452">
        <v>41306.0</v>
      </c>
      <c r="U249" s="505" t="s">
        <v>861</v>
      </c>
      <c r="V249" s="301">
        <v>47685.0</v>
      </c>
      <c r="W249" s="1830" t="b">
        <v>1</v>
      </c>
      <c r="X249" s="1818" t="b">
        <v>0</v>
      </c>
      <c r="Y249" s="1818" t="b">
        <v>0</v>
      </c>
      <c r="Z249" s="1818" t="b">
        <v>0</v>
      </c>
      <c r="AA249" s="1819" t="b">
        <v>1</v>
      </c>
      <c r="AB249" s="1819" t="b">
        <v>1</v>
      </c>
      <c r="AC249" s="1818" t="b">
        <v>0</v>
      </c>
      <c r="AD249" s="1819" t="b">
        <v>1</v>
      </c>
      <c r="AE249" s="1818" t="b">
        <v>0</v>
      </c>
      <c r="AF249" s="1818" t="b">
        <v>0</v>
      </c>
      <c r="AG249" s="506"/>
      <c r="AH249" s="1818"/>
      <c r="AI249" s="1818"/>
      <c r="AJ249" s="1818"/>
      <c r="AK249" s="1818"/>
      <c r="AL249" s="1818"/>
      <c r="AM249" s="1818"/>
      <c r="AN249" s="1818"/>
    </row>
    <row r="250" ht="21.75" customHeight="1">
      <c r="A250" s="518">
        <v>250.0</v>
      </c>
      <c r="B250" s="165" t="s">
        <v>52</v>
      </c>
      <c r="C250" s="502" t="s">
        <v>862</v>
      </c>
      <c r="D250" s="503" t="s">
        <v>863</v>
      </c>
      <c r="E250" s="483">
        <v>2711.0</v>
      </c>
      <c r="F250" s="488" t="s">
        <v>255</v>
      </c>
      <c r="G250" s="507" t="s">
        <v>556</v>
      </c>
      <c r="H250" s="789" t="s">
        <v>566</v>
      </c>
      <c r="I250" s="789" t="s">
        <v>624</v>
      </c>
      <c r="J250" s="489" t="s">
        <v>44</v>
      </c>
      <c r="K250" s="618" t="s">
        <v>135</v>
      </c>
      <c r="L250" s="505" t="s">
        <v>102</v>
      </c>
      <c r="M250" s="505" t="s">
        <v>59</v>
      </c>
      <c r="N250" s="165" t="s">
        <v>48</v>
      </c>
      <c r="O250" s="505" t="s">
        <v>49</v>
      </c>
      <c r="P250" s="165"/>
      <c r="Q250" s="165"/>
      <c r="R250" s="165">
        <f t="shared" si="1"/>
        <v>40</v>
      </c>
      <c r="S250" s="201">
        <v>31158.0</v>
      </c>
      <c r="T250" s="1452">
        <v>41306.0</v>
      </c>
      <c r="U250" s="1881" t="s">
        <v>864</v>
      </c>
      <c r="V250" s="301">
        <v>47685.0</v>
      </c>
      <c r="W250" s="1830" t="b">
        <v>1</v>
      </c>
      <c r="X250" s="1818" t="b">
        <v>0</v>
      </c>
      <c r="Y250" s="1819" t="b">
        <v>1</v>
      </c>
      <c r="Z250" s="1818" t="b">
        <v>0</v>
      </c>
      <c r="AA250" s="1819" t="b">
        <v>1</v>
      </c>
      <c r="AB250" s="1819" t="b">
        <v>1</v>
      </c>
      <c r="AC250" s="1818" t="b">
        <v>0</v>
      </c>
      <c r="AD250" s="1819" t="b">
        <v>1</v>
      </c>
      <c r="AE250" s="1818" t="b">
        <v>0</v>
      </c>
      <c r="AF250" s="1818" t="b">
        <v>0</v>
      </c>
      <c r="AG250" s="506"/>
      <c r="AH250" s="1818"/>
      <c r="AI250" s="1818"/>
      <c r="AJ250" s="1818"/>
      <c r="AK250" s="1818"/>
      <c r="AL250" s="1818"/>
      <c r="AM250" s="1818"/>
      <c r="AN250" s="1818"/>
    </row>
    <row r="251" ht="21.75" customHeight="1">
      <c r="A251" s="8">
        <v>251.0</v>
      </c>
      <c r="B251" s="27" t="s">
        <v>52</v>
      </c>
      <c r="C251" s="71" t="s">
        <v>865</v>
      </c>
      <c r="D251" s="73" t="s">
        <v>866</v>
      </c>
      <c r="E251" s="6">
        <v>2712.0</v>
      </c>
      <c r="F251" s="20" t="s">
        <v>255</v>
      </c>
      <c r="G251" s="39" t="s">
        <v>556</v>
      </c>
      <c r="H251" s="20" t="s">
        <v>573</v>
      </c>
      <c r="I251" s="106" t="s">
        <v>667</v>
      </c>
      <c r="J251" s="22" t="s">
        <v>44</v>
      </c>
      <c r="K251" s="50" t="s">
        <v>135</v>
      </c>
      <c r="L251" s="40" t="s">
        <v>102</v>
      </c>
      <c r="M251" s="40" t="s">
        <v>59</v>
      </c>
      <c r="N251" s="25" t="s">
        <v>48</v>
      </c>
      <c r="O251" s="26" t="s">
        <v>49</v>
      </c>
      <c r="P251" s="27"/>
      <c r="Q251" s="27"/>
      <c r="R251" s="27">
        <f t="shared" si="1"/>
        <v>40</v>
      </c>
      <c r="S251" s="28">
        <v>31326.0</v>
      </c>
      <c r="T251" s="29">
        <v>41306.0</v>
      </c>
      <c r="U251" s="40" t="s">
        <v>867</v>
      </c>
      <c r="V251" s="101">
        <v>47685.0</v>
      </c>
      <c r="W251" s="1820" t="b">
        <v>1</v>
      </c>
      <c r="X251" s="1814" t="b">
        <v>0</v>
      </c>
      <c r="Y251" s="1814" t="b">
        <v>0</v>
      </c>
      <c r="Z251" s="1814" t="b">
        <v>0</v>
      </c>
      <c r="AA251" s="1814" t="b">
        <v>0</v>
      </c>
      <c r="AB251" s="1814" t="b">
        <v>0</v>
      </c>
      <c r="AC251" s="1814" t="b">
        <v>0</v>
      </c>
      <c r="AD251" s="1814" t="b">
        <v>0</v>
      </c>
      <c r="AE251" s="1814" t="b">
        <v>0</v>
      </c>
      <c r="AF251" s="1814" t="b">
        <v>0</v>
      </c>
      <c r="AG251" s="1815"/>
      <c r="AH251" s="1814"/>
      <c r="AI251" s="1814"/>
      <c r="AJ251" s="1814"/>
      <c r="AK251" s="1814"/>
      <c r="AL251" s="1814"/>
      <c r="AM251" s="1814"/>
      <c r="AN251" s="1814"/>
    </row>
    <row r="252" ht="21.75" customHeight="1">
      <c r="A252" s="8">
        <v>252.0</v>
      </c>
      <c r="B252" s="163" t="s">
        <v>52</v>
      </c>
      <c r="C252" s="160" t="s">
        <v>868</v>
      </c>
      <c r="D252" s="161" t="s">
        <v>869</v>
      </c>
      <c r="E252" s="6">
        <v>2713.0</v>
      </c>
      <c r="F252" s="20" t="s">
        <v>255</v>
      </c>
      <c r="G252" s="39" t="s">
        <v>556</v>
      </c>
      <c r="H252" s="106" t="s">
        <v>557</v>
      </c>
      <c r="I252" s="106" t="s">
        <v>748</v>
      </c>
      <c r="J252" s="22" t="s">
        <v>44</v>
      </c>
      <c r="K252" s="50" t="s">
        <v>135</v>
      </c>
      <c r="L252" s="40" t="s">
        <v>102</v>
      </c>
      <c r="M252" s="40" t="s">
        <v>59</v>
      </c>
      <c r="N252" s="25" t="s">
        <v>48</v>
      </c>
      <c r="O252" s="26" t="s">
        <v>49</v>
      </c>
      <c r="P252" s="159"/>
      <c r="Q252" s="159"/>
      <c r="R252" s="164">
        <f t="shared" si="1"/>
        <v>31</v>
      </c>
      <c r="S252" s="155">
        <v>34697.0</v>
      </c>
      <c r="T252" s="78">
        <v>45019.0</v>
      </c>
      <c r="U252" s="26" t="s">
        <v>870</v>
      </c>
      <c r="V252" s="101">
        <v>47316.0</v>
      </c>
      <c r="W252" s="1820" t="b">
        <v>0</v>
      </c>
      <c r="X252" s="1834" t="b">
        <v>0</v>
      </c>
      <c r="Y252" s="1834" t="b">
        <v>0</v>
      </c>
      <c r="Z252" s="1834" t="b">
        <v>0</v>
      </c>
      <c r="AA252" s="1834" t="b">
        <v>0</v>
      </c>
      <c r="AB252" s="1834" t="b">
        <v>0</v>
      </c>
      <c r="AC252" s="1834" t="b">
        <v>0</v>
      </c>
      <c r="AD252" s="1834" t="b">
        <v>0</v>
      </c>
      <c r="AE252" s="1834" t="b">
        <v>0</v>
      </c>
      <c r="AF252" s="1834" t="b">
        <v>0</v>
      </c>
      <c r="AG252" s="566"/>
      <c r="AH252" s="1834"/>
      <c r="AI252" s="1834"/>
      <c r="AJ252" s="1834"/>
      <c r="AK252" s="1834"/>
      <c r="AL252" s="1834"/>
      <c r="AM252" s="1834"/>
      <c r="AN252" s="1834"/>
    </row>
    <row r="253" ht="21.75" customHeight="1">
      <c r="A253" s="8">
        <v>253.0</v>
      </c>
      <c r="B253" s="40" t="s">
        <v>52</v>
      </c>
      <c r="C253" s="68" t="s">
        <v>871</v>
      </c>
      <c r="D253" s="69" t="s">
        <v>872</v>
      </c>
      <c r="E253" s="85">
        <v>2714.0</v>
      </c>
      <c r="F253" s="20" t="s">
        <v>255</v>
      </c>
      <c r="G253" s="39" t="s">
        <v>556</v>
      </c>
      <c r="H253" s="106" t="s">
        <v>557</v>
      </c>
      <c r="I253" s="106" t="s">
        <v>748</v>
      </c>
      <c r="J253" s="91" t="s">
        <v>44</v>
      </c>
      <c r="K253" s="50" t="s">
        <v>135</v>
      </c>
      <c r="L253" s="40" t="s">
        <v>102</v>
      </c>
      <c r="M253" s="40" t="s">
        <v>59</v>
      </c>
      <c r="N253" s="25" t="s">
        <v>48</v>
      </c>
      <c r="O253" s="26" t="s">
        <v>49</v>
      </c>
      <c r="P253" s="25"/>
      <c r="Q253" s="25"/>
      <c r="R253" s="25">
        <f t="shared" si="1"/>
        <v>28</v>
      </c>
      <c r="S253" s="66">
        <v>35811.0</v>
      </c>
      <c r="T253" s="67">
        <v>45628.0</v>
      </c>
      <c r="U253" s="40" t="s">
        <v>873</v>
      </c>
      <c r="V253" s="101">
        <v>46525.0</v>
      </c>
      <c r="W253" s="1820" t="b">
        <v>1</v>
      </c>
      <c r="X253" s="1814" t="b">
        <v>0</v>
      </c>
      <c r="Y253" s="1814" t="b">
        <v>0</v>
      </c>
      <c r="Z253" s="1814" t="b">
        <v>0</v>
      </c>
      <c r="AA253" s="1814" t="b">
        <v>0</v>
      </c>
      <c r="AB253" s="1814" t="b">
        <v>0</v>
      </c>
      <c r="AC253" s="1814" t="b">
        <v>0</v>
      </c>
      <c r="AD253" s="1814" t="b">
        <v>0</v>
      </c>
      <c r="AE253" s="1814" t="b">
        <v>0</v>
      </c>
      <c r="AF253" s="1814" t="b">
        <v>0</v>
      </c>
      <c r="AG253" s="1815"/>
      <c r="AH253" s="1814"/>
      <c r="AI253" s="1814"/>
      <c r="AJ253" s="1814"/>
      <c r="AK253" s="1814"/>
      <c r="AL253" s="1814"/>
      <c r="AM253" s="1814"/>
      <c r="AN253" s="1814"/>
    </row>
    <row r="254" ht="21.75" customHeight="1">
      <c r="A254" s="8">
        <v>254.0</v>
      </c>
      <c r="B254" s="27" t="s">
        <v>52</v>
      </c>
      <c r="C254" s="71" t="s">
        <v>874</v>
      </c>
      <c r="D254" s="73" t="s">
        <v>875</v>
      </c>
      <c r="E254" s="6">
        <v>2715.0</v>
      </c>
      <c r="F254" s="20" t="s">
        <v>255</v>
      </c>
      <c r="G254" s="39" t="s">
        <v>556</v>
      </c>
      <c r="H254" s="106" t="s">
        <v>566</v>
      </c>
      <c r="I254" s="106" t="s">
        <v>646</v>
      </c>
      <c r="J254" s="22" t="s">
        <v>44</v>
      </c>
      <c r="K254" s="50" t="s">
        <v>135</v>
      </c>
      <c r="L254" s="40" t="s">
        <v>102</v>
      </c>
      <c r="M254" s="40" t="s">
        <v>59</v>
      </c>
      <c r="N254" s="25" t="s">
        <v>48</v>
      </c>
      <c r="O254" s="26" t="s">
        <v>49</v>
      </c>
      <c r="P254" s="27"/>
      <c r="Q254" s="27"/>
      <c r="R254" s="27">
        <f t="shared" si="1"/>
        <v>40</v>
      </c>
      <c r="S254" s="28">
        <v>31351.0</v>
      </c>
      <c r="T254" s="29">
        <v>41306.0</v>
      </c>
      <c r="U254" s="40" t="s">
        <v>876</v>
      </c>
      <c r="V254" s="138">
        <v>47253.0</v>
      </c>
      <c r="W254" s="1820" t="b">
        <v>1</v>
      </c>
      <c r="X254" s="1814" t="b">
        <v>0</v>
      </c>
      <c r="Y254" s="1814" t="b">
        <v>0</v>
      </c>
      <c r="Z254" s="1814" t="b">
        <v>0</v>
      </c>
      <c r="AA254" s="1814" t="b">
        <v>0</v>
      </c>
      <c r="AB254" s="1814" t="b">
        <v>0</v>
      </c>
      <c r="AC254" s="1814" t="b">
        <v>0</v>
      </c>
      <c r="AD254" s="1814" t="b">
        <v>0</v>
      </c>
      <c r="AE254" s="1814" t="b">
        <v>0</v>
      </c>
      <c r="AF254" s="1814" t="b">
        <v>0</v>
      </c>
      <c r="AG254" s="1815"/>
      <c r="AH254" s="1814"/>
      <c r="AI254" s="1814"/>
      <c r="AJ254" s="1814"/>
      <c r="AK254" s="1814"/>
      <c r="AL254" s="1814"/>
      <c r="AM254" s="1814"/>
      <c r="AN254" s="1814"/>
    </row>
    <row r="255" ht="21.75" customHeight="1">
      <c r="A255" s="518">
        <v>255.0</v>
      </c>
      <c r="B255" s="165" t="s">
        <v>36</v>
      </c>
      <c r="C255" s="502" t="s">
        <v>877</v>
      </c>
      <c r="D255" s="503" t="s">
        <v>878</v>
      </c>
      <c r="E255" s="483">
        <v>2716.0</v>
      </c>
      <c r="F255" s="488" t="s">
        <v>255</v>
      </c>
      <c r="G255" s="507" t="s">
        <v>556</v>
      </c>
      <c r="H255" s="488" t="s">
        <v>573</v>
      </c>
      <c r="I255" s="789" t="s">
        <v>879</v>
      </c>
      <c r="J255" s="489" t="s">
        <v>44</v>
      </c>
      <c r="K255" s="618" t="s">
        <v>135</v>
      </c>
      <c r="L255" s="505" t="s">
        <v>102</v>
      </c>
      <c r="M255" s="505" t="s">
        <v>59</v>
      </c>
      <c r="N255" s="165" t="s">
        <v>48</v>
      </c>
      <c r="O255" s="505" t="s">
        <v>49</v>
      </c>
      <c r="P255" s="165"/>
      <c r="Q255" s="165"/>
      <c r="R255" s="165">
        <f t="shared" si="1"/>
        <v>40</v>
      </c>
      <c r="S255" s="201">
        <v>31253.0</v>
      </c>
      <c r="T255" s="1452">
        <v>41306.0</v>
      </c>
      <c r="U255" s="505" t="s">
        <v>880</v>
      </c>
      <c r="V255" s="301">
        <v>47685.0</v>
      </c>
      <c r="W255" s="1830" t="b">
        <v>1</v>
      </c>
      <c r="X255" s="1818" t="b">
        <v>0</v>
      </c>
      <c r="Y255" s="1819" t="b">
        <v>1</v>
      </c>
      <c r="Z255" s="1818" t="b">
        <v>0</v>
      </c>
      <c r="AA255" s="1819" t="b">
        <v>1</v>
      </c>
      <c r="AB255" s="1819" t="b">
        <v>1</v>
      </c>
      <c r="AC255" s="1818" t="b">
        <v>0</v>
      </c>
      <c r="AD255" s="1819" t="b">
        <v>1</v>
      </c>
      <c r="AE255" s="1818" t="b">
        <v>0</v>
      </c>
      <c r="AF255" s="1819" t="b">
        <v>1</v>
      </c>
      <c r="AG255" s="506"/>
      <c r="AH255" s="1818"/>
      <c r="AI255" s="1818"/>
      <c r="AJ255" s="1818"/>
      <c r="AK255" s="1818"/>
      <c r="AL255" s="1818"/>
      <c r="AM255" s="1818"/>
      <c r="AN255" s="1818"/>
    </row>
    <row r="256" ht="21.75" customHeight="1">
      <c r="A256" s="518">
        <v>256.0</v>
      </c>
      <c r="B256" s="165" t="s">
        <v>36</v>
      </c>
      <c r="C256" s="502" t="s">
        <v>882</v>
      </c>
      <c r="D256" s="503" t="s">
        <v>883</v>
      </c>
      <c r="E256" s="483">
        <v>2717.0</v>
      </c>
      <c r="F256" s="488" t="s">
        <v>255</v>
      </c>
      <c r="G256" s="507" t="s">
        <v>556</v>
      </c>
      <c r="H256" s="488" t="s">
        <v>573</v>
      </c>
      <c r="I256" s="789" t="s">
        <v>720</v>
      </c>
      <c r="J256" s="489" t="s">
        <v>44</v>
      </c>
      <c r="K256" s="618" t="s">
        <v>135</v>
      </c>
      <c r="L256" s="505" t="s">
        <v>102</v>
      </c>
      <c r="M256" s="518" t="s">
        <v>47</v>
      </c>
      <c r="N256" s="165" t="s">
        <v>48</v>
      </c>
      <c r="O256" s="505" t="s">
        <v>49</v>
      </c>
      <c r="P256" s="165"/>
      <c r="Q256" s="165"/>
      <c r="R256" s="165">
        <f t="shared" si="1"/>
        <v>32</v>
      </c>
      <c r="S256" s="201">
        <v>34183.0</v>
      </c>
      <c r="T256" s="1452">
        <v>43266.0</v>
      </c>
      <c r="U256" s="505" t="s">
        <v>884</v>
      </c>
      <c r="V256" s="301">
        <v>46558.0</v>
      </c>
      <c r="W256" s="1830" t="b">
        <v>1</v>
      </c>
      <c r="X256" s="1818" t="b">
        <v>0</v>
      </c>
      <c r="Y256" s="1819" t="b">
        <v>1</v>
      </c>
      <c r="Z256" s="1819" t="b">
        <v>1</v>
      </c>
      <c r="AA256" s="1818" t="b">
        <v>0</v>
      </c>
      <c r="AB256" s="1818" t="b">
        <v>0</v>
      </c>
      <c r="AC256" s="1818" t="b">
        <v>0</v>
      </c>
      <c r="AD256" s="1818" t="b">
        <v>0</v>
      </c>
      <c r="AE256" s="1818" t="b">
        <v>0</v>
      </c>
      <c r="AF256" s="1818" t="b">
        <v>0</v>
      </c>
      <c r="AG256" s="506"/>
      <c r="AH256" s="1818"/>
      <c r="AI256" s="1818"/>
      <c r="AJ256" s="1818"/>
      <c r="AK256" s="1818"/>
      <c r="AL256" s="1818"/>
      <c r="AM256" s="1818"/>
      <c r="AN256" s="1818"/>
    </row>
    <row r="257" ht="21.75" customHeight="1">
      <c r="A257" s="8">
        <v>257.0</v>
      </c>
      <c r="B257" s="27" t="s">
        <v>36</v>
      </c>
      <c r="C257" s="71" t="s">
        <v>885</v>
      </c>
      <c r="D257" s="73" t="s">
        <v>886</v>
      </c>
      <c r="E257" s="6">
        <v>2718.0</v>
      </c>
      <c r="F257" s="20" t="s">
        <v>255</v>
      </c>
      <c r="G257" s="39" t="s">
        <v>556</v>
      </c>
      <c r="H257" s="106" t="s">
        <v>557</v>
      </c>
      <c r="I257" s="106" t="s">
        <v>748</v>
      </c>
      <c r="J257" s="22" t="s">
        <v>44</v>
      </c>
      <c r="K257" s="50" t="s">
        <v>135</v>
      </c>
      <c r="L257" s="40" t="s">
        <v>102</v>
      </c>
      <c r="M257" s="24" t="s">
        <v>47</v>
      </c>
      <c r="N257" s="25" t="s">
        <v>48</v>
      </c>
      <c r="O257" s="26" t="s">
        <v>49</v>
      </c>
      <c r="P257" s="27"/>
      <c r="Q257" s="27"/>
      <c r="R257" s="27">
        <f t="shared" si="1"/>
        <v>33</v>
      </c>
      <c r="S257" s="28">
        <v>33831.0</v>
      </c>
      <c r="T257" s="29">
        <v>43266.0</v>
      </c>
      <c r="U257" s="40" t="s">
        <v>887</v>
      </c>
      <c r="V257" s="101">
        <v>46566.0</v>
      </c>
      <c r="W257" s="1820" t="b">
        <v>1</v>
      </c>
      <c r="X257" s="1814" t="b">
        <v>0</v>
      </c>
      <c r="Y257" s="1814" t="b">
        <v>0</v>
      </c>
      <c r="Z257" s="1814" t="b">
        <v>0</v>
      </c>
      <c r="AA257" s="1814" t="b">
        <v>0</v>
      </c>
      <c r="AB257" s="1814" t="b">
        <v>0</v>
      </c>
      <c r="AC257" s="1814" t="b">
        <v>0</v>
      </c>
      <c r="AD257" s="1814" t="b">
        <v>0</v>
      </c>
      <c r="AE257" s="1814" t="b">
        <v>0</v>
      </c>
      <c r="AF257" s="1814" t="b">
        <v>0</v>
      </c>
      <c r="AG257" s="1815"/>
      <c r="AH257" s="1814"/>
      <c r="AI257" s="1814"/>
      <c r="AJ257" s="1814"/>
      <c r="AK257" s="1814"/>
      <c r="AL257" s="1814"/>
      <c r="AM257" s="1814"/>
      <c r="AN257" s="1814"/>
    </row>
    <row r="258" ht="21.75" customHeight="1">
      <c r="A258" s="8">
        <v>258.0</v>
      </c>
      <c r="B258" s="27" t="s">
        <v>70</v>
      </c>
      <c r="C258" s="71" t="s">
        <v>868</v>
      </c>
      <c r="D258" s="73" t="s">
        <v>888</v>
      </c>
      <c r="E258" s="6">
        <v>2719.0</v>
      </c>
      <c r="F258" s="20" t="s">
        <v>255</v>
      </c>
      <c r="G258" s="39" t="s">
        <v>556</v>
      </c>
      <c r="H258" s="20" t="s">
        <v>573</v>
      </c>
      <c r="I258" s="106" t="s">
        <v>889</v>
      </c>
      <c r="J258" s="22" t="s">
        <v>44</v>
      </c>
      <c r="K258" s="50" t="s">
        <v>135</v>
      </c>
      <c r="L258" s="40" t="s">
        <v>102</v>
      </c>
      <c r="M258" s="40" t="s">
        <v>59</v>
      </c>
      <c r="N258" s="25" t="s">
        <v>48</v>
      </c>
      <c r="O258" s="26" t="s">
        <v>49</v>
      </c>
      <c r="P258" s="27"/>
      <c r="Q258" s="27"/>
      <c r="R258" s="27">
        <f t="shared" si="1"/>
        <v>39</v>
      </c>
      <c r="S258" s="28">
        <v>31618.0</v>
      </c>
      <c r="T258" s="29">
        <v>41306.0</v>
      </c>
      <c r="U258" s="145" t="s">
        <v>890</v>
      </c>
      <c r="V258" s="101">
        <v>47685.0</v>
      </c>
      <c r="W258" s="1820" t="b">
        <v>1</v>
      </c>
      <c r="X258" s="1814" t="b">
        <v>0</v>
      </c>
      <c r="Y258" s="1814" t="b">
        <v>0</v>
      </c>
      <c r="Z258" s="1814" t="b">
        <v>0</v>
      </c>
      <c r="AA258" s="1814" t="b">
        <v>0</v>
      </c>
      <c r="AB258" s="1814" t="b">
        <v>0</v>
      </c>
      <c r="AC258" s="1814" t="b">
        <v>0</v>
      </c>
      <c r="AD258" s="1814" t="b">
        <v>0</v>
      </c>
      <c r="AE258" s="1814" t="b">
        <v>0</v>
      </c>
      <c r="AF258" s="1814" t="b">
        <v>0</v>
      </c>
      <c r="AG258" s="1815"/>
      <c r="AH258" s="1814"/>
      <c r="AI258" s="1814"/>
      <c r="AJ258" s="1814"/>
      <c r="AK258" s="1814"/>
      <c r="AL258" s="1814"/>
      <c r="AM258" s="1814"/>
      <c r="AN258" s="1814"/>
    </row>
    <row r="259" ht="21.75" customHeight="1">
      <c r="A259" s="518">
        <v>259.0</v>
      </c>
      <c r="B259" s="632" t="s">
        <v>52</v>
      </c>
      <c r="C259" s="577" t="s">
        <v>892</v>
      </c>
      <c r="D259" s="578" t="s">
        <v>893</v>
      </c>
      <c r="E259" s="483">
        <v>2720.0</v>
      </c>
      <c r="F259" s="572" t="s">
        <v>159</v>
      </c>
      <c r="G259" s="507" t="s">
        <v>556</v>
      </c>
      <c r="H259" s="789" t="s">
        <v>698</v>
      </c>
      <c r="I259" s="789" t="s">
        <v>699</v>
      </c>
      <c r="J259" s="489" t="s">
        <v>44</v>
      </c>
      <c r="K259" s="618" t="s">
        <v>135</v>
      </c>
      <c r="L259" s="505" t="s">
        <v>46</v>
      </c>
      <c r="M259" s="505" t="s">
        <v>59</v>
      </c>
      <c r="N259" s="165" t="s">
        <v>48</v>
      </c>
      <c r="O259" s="505" t="s">
        <v>49</v>
      </c>
      <c r="P259" s="632" t="s">
        <v>6842</v>
      </c>
      <c r="Q259" s="632" t="s">
        <v>6843</v>
      </c>
      <c r="R259" s="632">
        <f t="shared" si="1"/>
        <v>29</v>
      </c>
      <c r="S259" s="1886">
        <v>35251.0</v>
      </c>
      <c r="T259" s="1832">
        <v>44713.0</v>
      </c>
      <c r="U259" s="874" t="s">
        <v>2005</v>
      </c>
      <c r="V259" s="874" t="s">
        <v>2005</v>
      </c>
      <c r="W259" s="1830" t="b">
        <v>0</v>
      </c>
      <c r="X259" s="1818" t="b">
        <v>0</v>
      </c>
      <c r="Y259" s="1819" t="b">
        <v>1</v>
      </c>
      <c r="Z259" s="1818" t="b">
        <v>0</v>
      </c>
      <c r="AA259" s="1819" t="b">
        <v>1</v>
      </c>
      <c r="AB259" s="1819" t="b">
        <v>1</v>
      </c>
      <c r="AC259" s="1818" t="b">
        <v>0</v>
      </c>
      <c r="AD259" s="1819" t="b">
        <v>1</v>
      </c>
      <c r="AE259" s="1818" t="b">
        <v>0</v>
      </c>
      <c r="AF259" s="1818" t="b">
        <v>0</v>
      </c>
      <c r="AG259" s="506"/>
      <c r="AH259" s="1818"/>
      <c r="AI259" s="1818"/>
      <c r="AJ259" s="1818"/>
      <c r="AK259" s="1818"/>
      <c r="AL259" s="1818"/>
      <c r="AM259" s="1818"/>
      <c r="AN259" s="1818"/>
    </row>
    <row r="260" ht="21.75" customHeight="1">
      <c r="A260" s="518">
        <v>260.0</v>
      </c>
      <c r="B260" s="165" t="s">
        <v>52</v>
      </c>
      <c r="C260" s="502" t="s">
        <v>894</v>
      </c>
      <c r="D260" s="550" t="s">
        <v>895</v>
      </c>
      <c r="E260" s="483">
        <v>2721.0</v>
      </c>
      <c r="F260" s="572" t="s">
        <v>159</v>
      </c>
      <c r="G260" s="507" t="s">
        <v>556</v>
      </c>
      <c r="H260" s="789" t="s">
        <v>566</v>
      </c>
      <c r="I260" s="789" t="s">
        <v>744</v>
      </c>
      <c r="J260" s="489" t="s">
        <v>44</v>
      </c>
      <c r="K260" s="618" t="s">
        <v>135</v>
      </c>
      <c r="L260" s="505" t="s">
        <v>46</v>
      </c>
      <c r="M260" s="505" t="s">
        <v>59</v>
      </c>
      <c r="N260" s="165" t="s">
        <v>48</v>
      </c>
      <c r="O260" s="505" t="s">
        <v>49</v>
      </c>
      <c r="P260" s="165"/>
      <c r="Q260" s="165"/>
      <c r="R260" s="165">
        <f t="shared" si="1"/>
        <v>33</v>
      </c>
      <c r="S260" s="201">
        <v>33882.0</v>
      </c>
      <c r="T260" s="1452">
        <v>42384.0</v>
      </c>
      <c r="U260" s="874" t="s">
        <v>2005</v>
      </c>
      <c r="V260" s="874" t="s">
        <v>2005</v>
      </c>
      <c r="W260" s="1830" t="b">
        <v>0</v>
      </c>
      <c r="X260" s="1818" t="b">
        <v>0</v>
      </c>
      <c r="Y260" s="1819" t="b">
        <v>1</v>
      </c>
      <c r="Z260" s="1818" t="b">
        <v>0</v>
      </c>
      <c r="AA260" s="1819" t="b">
        <v>1</v>
      </c>
      <c r="AB260" s="1819" t="b">
        <v>1</v>
      </c>
      <c r="AC260" s="1818" t="b">
        <v>0</v>
      </c>
      <c r="AD260" s="1819" t="b">
        <v>1</v>
      </c>
      <c r="AE260" s="1818" t="b">
        <v>0</v>
      </c>
      <c r="AF260" s="1818" t="b">
        <v>0</v>
      </c>
      <c r="AG260" s="506"/>
      <c r="AH260" s="1818"/>
      <c r="AI260" s="1818"/>
      <c r="AJ260" s="1818"/>
      <c r="AK260" s="1818"/>
      <c r="AL260" s="1818"/>
      <c r="AM260" s="1818"/>
      <c r="AN260" s="1818"/>
    </row>
    <row r="261" ht="21.75" customHeight="1">
      <c r="A261" s="8">
        <v>261.0</v>
      </c>
      <c r="B261" s="27" t="s">
        <v>52</v>
      </c>
      <c r="C261" s="71" t="s">
        <v>896</v>
      </c>
      <c r="D261" s="73" t="s">
        <v>897</v>
      </c>
      <c r="E261" s="6">
        <v>2722.0</v>
      </c>
      <c r="F261" s="10" t="s">
        <v>159</v>
      </c>
      <c r="G261" s="39" t="s">
        <v>556</v>
      </c>
      <c r="H261" s="106" t="s">
        <v>593</v>
      </c>
      <c r="I261" s="106" t="s">
        <v>898</v>
      </c>
      <c r="J261" s="22" t="s">
        <v>44</v>
      </c>
      <c r="K261" s="50" t="s">
        <v>135</v>
      </c>
      <c r="L261" s="40" t="s">
        <v>46</v>
      </c>
      <c r="M261" s="40" t="s">
        <v>59</v>
      </c>
      <c r="N261" s="25" t="s">
        <v>48</v>
      </c>
      <c r="O261" s="26" t="s">
        <v>49</v>
      </c>
      <c r="P261" s="27"/>
      <c r="Q261" s="27"/>
      <c r="R261" s="27">
        <f t="shared" si="1"/>
        <v>37</v>
      </c>
      <c r="S261" s="28">
        <v>32386.0</v>
      </c>
      <c r="T261" s="29">
        <v>41306.0</v>
      </c>
      <c r="U261" s="100" t="s">
        <v>2005</v>
      </c>
      <c r="V261" s="100" t="s">
        <v>2005</v>
      </c>
      <c r="W261" s="1820" t="b">
        <v>0</v>
      </c>
      <c r="X261" s="1814" t="b">
        <v>0</v>
      </c>
      <c r="Y261" s="1814" t="b">
        <v>0</v>
      </c>
      <c r="Z261" s="1814" t="b">
        <v>0</v>
      </c>
      <c r="AA261" s="1814" t="b">
        <v>0</v>
      </c>
      <c r="AB261" s="1814" t="b">
        <v>0</v>
      </c>
      <c r="AC261" s="1814" t="b">
        <v>0</v>
      </c>
      <c r="AD261" s="1814" t="b">
        <v>0</v>
      </c>
      <c r="AE261" s="1814" t="b">
        <v>0</v>
      </c>
      <c r="AF261" s="1814" t="b">
        <v>0</v>
      </c>
      <c r="AG261" s="1815"/>
      <c r="AH261" s="1814"/>
      <c r="AI261" s="1814"/>
      <c r="AJ261" s="1814"/>
      <c r="AK261" s="1814"/>
      <c r="AL261" s="1814"/>
      <c r="AM261" s="1814"/>
      <c r="AN261" s="1814"/>
    </row>
    <row r="262" ht="21.75" customHeight="1">
      <c r="A262" s="518">
        <v>262.0</v>
      </c>
      <c r="B262" s="165" t="s">
        <v>52</v>
      </c>
      <c r="C262" s="502" t="s">
        <v>900</v>
      </c>
      <c r="D262" s="503" t="s">
        <v>901</v>
      </c>
      <c r="E262" s="483">
        <v>2723.0</v>
      </c>
      <c r="F262" s="572" t="s">
        <v>159</v>
      </c>
      <c r="G262" s="507" t="s">
        <v>556</v>
      </c>
      <c r="H262" s="789" t="s">
        <v>593</v>
      </c>
      <c r="I262" s="789" t="s">
        <v>902</v>
      </c>
      <c r="J262" s="489" t="s">
        <v>44</v>
      </c>
      <c r="K262" s="618" t="s">
        <v>135</v>
      </c>
      <c r="L262" s="505" t="s">
        <v>46</v>
      </c>
      <c r="M262" s="505" t="s">
        <v>59</v>
      </c>
      <c r="N262" s="165" t="s">
        <v>48</v>
      </c>
      <c r="O262" s="505" t="s">
        <v>49</v>
      </c>
      <c r="P262" s="165"/>
      <c r="Q262" s="165"/>
      <c r="R262" s="165">
        <f t="shared" si="1"/>
        <v>36</v>
      </c>
      <c r="S262" s="201">
        <v>32642.0</v>
      </c>
      <c r="T262" s="1452">
        <v>41306.0</v>
      </c>
      <c r="U262" s="874" t="s">
        <v>2005</v>
      </c>
      <c r="V262" s="874" t="s">
        <v>2005</v>
      </c>
      <c r="W262" s="1830" t="b">
        <v>0</v>
      </c>
      <c r="X262" s="1818" t="b">
        <v>0</v>
      </c>
      <c r="Y262" s="1819" t="b">
        <v>1</v>
      </c>
      <c r="Z262" s="1819" t="b">
        <v>0</v>
      </c>
      <c r="AA262" s="1819" t="b">
        <v>1</v>
      </c>
      <c r="AB262" s="1819" t="b">
        <v>1</v>
      </c>
      <c r="AC262" s="1818" t="b">
        <v>0</v>
      </c>
      <c r="AD262" s="1819" t="b">
        <v>1</v>
      </c>
      <c r="AE262" s="1818" t="b">
        <v>0</v>
      </c>
      <c r="AF262" s="1818" t="b">
        <v>0</v>
      </c>
      <c r="AG262" s="640" t="s">
        <v>3378</v>
      </c>
      <c r="AH262" s="1818"/>
      <c r="AI262" s="1818"/>
      <c r="AJ262" s="1818"/>
      <c r="AK262" s="1818"/>
      <c r="AL262" s="1818"/>
      <c r="AM262" s="1818"/>
      <c r="AN262" s="1818"/>
    </row>
    <row r="263" ht="21.75" customHeight="1">
      <c r="A263" s="518">
        <v>263.0</v>
      </c>
      <c r="B263" s="165" t="s">
        <v>36</v>
      </c>
      <c r="C263" s="502" t="s">
        <v>904</v>
      </c>
      <c r="D263" s="503" t="s">
        <v>905</v>
      </c>
      <c r="E263" s="483">
        <v>2727.0</v>
      </c>
      <c r="F263" s="507" t="s">
        <v>56</v>
      </c>
      <c r="G263" s="507" t="s">
        <v>556</v>
      </c>
      <c r="H263" s="789" t="s">
        <v>698</v>
      </c>
      <c r="I263" s="789" t="s">
        <v>706</v>
      </c>
      <c r="J263" s="489" t="s">
        <v>44</v>
      </c>
      <c r="K263" s="618" t="s">
        <v>135</v>
      </c>
      <c r="L263" s="505" t="s">
        <v>46</v>
      </c>
      <c r="M263" s="518" t="s">
        <v>47</v>
      </c>
      <c r="N263" s="165" t="s">
        <v>48</v>
      </c>
      <c r="O263" s="505" t="s">
        <v>49</v>
      </c>
      <c r="P263" s="165"/>
      <c r="Q263" s="165"/>
      <c r="R263" s="165">
        <f t="shared" si="1"/>
        <v>52</v>
      </c>
      <c r="S263" s="201">
        <v>26916.0</v>
      </c>
      <c r="T263" s="1452">
        <v>41395.0</v>
      </c>
      <c r="U263" s="874" t="s">
        <v>2005</v>
      </c>
      <c r="V263" s="874" t="s">
        <v>2005</v>
      </c>
      <c r="W263" s="1830" t="b">
        <v>0</v>
      </c>
      <c r="X263" s="1818" t="b">
        <v>0</v>
      </c>
      <c r="Y263" s="1819" t="b">
        <v>1</v>
      </c>
      <c r="Z263" s="1818" t="b">
        <v>0</v>
      </c>
      <c r="AA263" s="1819" t="b">
        <v>1</v>
      </c>
      <c r="AB263" s="1819" t="b">
        <v>1</v>
      </c>
      <c r="AC263" s="1818" t="b">
        <v>0</v>
      </c>
      <c r="AD263" s="1819" t="b">
        <v>1</v>
      </c>
      <c r="AE263" s="1818" t="b">
        <v>0</v>
      </c>
      <c r="AF263" s="1819" t="b">
        <v>1</v>
      </c>
      <c r="AG263" s="506"/>
      <c r="AH263" s="1818"/>
      <c r="AI263" s="1818"/>
      <c r="AJ263" s="1818"/>
      <c r="AK263" s="1818"/>
      <c r="AL263" s="1818"/>
      <c r="AM263" s="1818"/>
      <c r="AN263" s="1818"/>
    </row>
    <row r="264" ht="21.75" customHeight="1">
      <c r="A264" s="518">
        <v>264.0</v>
      </c>
      <c r="B264" s="165" t="s">
        <v>52</v>
      </c>
      <c r="C264" s="502" t="s">
        <v>906</v>
      </c>
      <c r="D264" s="503" t="s">
        <v>907</v>
      </c>
      <c r="E264" s="483">
        <v>2728.0</v>
      </c>
      <c r="F264" s="507" t="s">
        <v>56</v>
      </c>
      <c r="G264" s="488" t="s">
        <v>41</v>
      </c>
      <c r="H264" s="789" t="s">
        <v>68</v>
      </c>
      <c r="I264" s="789" t="s">
        <v>239</v>
      </c>
      <c r="J264" s="489" t="s">
        <v>44</v>
      </c>
      <c r="K264" s="618" t="s">
        <v>135</v>
      </c>
      <c r="L264" s="505" t="s">
        <v>46</v>
      </c>
      <c r="M264" s="505" t="s">
        <v>59</v>
      </c>
      <c r="N264" s="165" t="s">
        <v>48</v>
      </c>
      <c r="O264" s="505" t="s">
        <v>49</v>
      </c>
      <c r="P264" s="505" t="s">
        <v>6844</v>
      </c>
      <c r="Q264" s="505" t="s">
        <v>6845</v>
      </c>
      <c r="R264" s="165">
        <f t="shared" si="1"/>
        <v>37</v>
      </c>
      <c r="S264" s="201">
        <v>32190.0</v>
      </c>
      <c r="T264" s="1452">
        <v>41306.0</v>
      </c>
      <c r="U264" s="874" t="s">
        <v>2005</v>
      </c>
      <c r="V264" s="874" t="s">
        <v>2005</v>
      </c>
      <c r="W264" s="1830" t="b">
        <v>0</v>
      </c>
      <c r="X264" s="1818" t="b">
        <v>0</v>
      </c>
      <c r="Y264" s="1819" t="b">
        <v>1</v>
      </c>
      <c r="Z264" s="1819" t="b">
        <v>1</v>
      </c>
      <c r="AA264" s="1819" t="b">
        <v>1</v>
      </c>
      <c r="AB264" s="1819" t="b">
        <v>1</v>
      </c>
      <c r="AC264" s="1818" t="b">
        <v>0</v>
      </c>
      <c r="AD264" s="1819" t="b">
        <v>1</v>
      </c>
      <c r="AE264" s="1818" t="b">
        <v>0</v>
      </c>
      <c r="AF264" s="1818" t="b">
        <v>0</v>
      </c>
      <c r="AG264" s="506"/>
      <c r="AH264" s="1818"/>
      <c r="AI264" s="1818"/>
      <c r="AJ264" s="1818"/>
      <c r="AK264" s="1818"/>
      <c r="AL264" s="1818"/>
      <c r="AM264" s="1818"/>
      <c r="AN264" s="1818"/>
    </row>
    <row r="265" ht="21.75" customHeight="1">
      <c r="A265" s="518">
        <v>265.0</v>
      </c>
      <c r="B265" s="165" t="s">
        <v>52</v>
      </c>
      <c r="C265" s="502" t="s">
        <v>908</v>
      </c>
      <c r="D265" s="503" t="s">
        <v>909</v>
      </c>
      <c r="E265" s="483">
        <v>2730.0</v>
      </c>
      <c r="F265" s="507" t="s">
        <v>202</v>
      </c>
      <c r="G265" s="507" t="s">
        <v>556</v>
      </c>
      <c r="H265" s="789" t="s">
        <v>709</v>
      </c>
      <c r="I265" s="789" t="s">
        <v>799</v>
      </c>
      <c r="J265" s="489" t="s">
        <v>44</v>
      </c>
      <c r="K265" s="618" t="s">
        <v>135</v>
      </c>
      <c r="L265" s="505" t="s">
        <v>172</v>
      </c>
      <c r="M265" s="505" t="s">
        <v>59</v>
      </c>
      <c r="N265" s="165" t="s">
        <v>190</v>
      </c>
      <c r="O265" s="505" t="s">
        <v>174</v>
      </c>
      <c r="P265" s="165"/>
      <c r="Q265" s="165"/>
      <c r="R265" s="165">
        <f t="shared" si="1"/>
        <v>38</v>
      </c>
      <c r="S265" s="201">
        <v>32172.0</v>
      </c>
      <c r="T265" s="1452">
        <v>41306.0</v>
      </c>
      <c r="U265" s="874" t="s">
        <v>2005</v>
      </c>
      <c r="V265" s="874" t="s">
        <v>2005</v>
      </c>
      <c r="W265" s="1830" t="b">
        <v>0</v>
      </c>
      <c r="X265" s="1818" t="b">
        <v>0</v>
      </c>
      <c r="Y265" s="1819" t="b">
        <v>1</v>
      </c>
      <c r="Z265" s="1818" t="b">
        <v>0</v>
      </c>
      <c r="AA265" s="1819" t="b">
        <v>1</v>
      </c>
      <c r="AB265" s="1819" t="b">
        <v>1</v>
      </c>
      <c r="AC265" s="1818" t="b">
        <v>0</v>
      </c>
      <c r="AD265" s="1819" t="b">
        <v>1</v>
      </c>
      <c r="AE265" s="1818" t="b">
        <v>0</v>
      </c>
      <c r="AF265" s="1818" t="b">
        <v>0</v>
      </c>
      <c r="AG265" s="506"/>
      <c r="AH265" s="1818"/>
      <c r="AI265" s="1818"/>
      <c r="AJ265" s="1818"/>
      <c r="AK265" s="1818"/>
      <c r="AL265" s="1818"/>
      <c r="AM265" s="1818"/>
      <c r="AN265" s="1818"/>
    </row>
    <row r="266" ht="21.75" customHeight="1">
      <c r="A266" s="8">
        <v>266.0</v>
      </c>
      <c r="B266" s="27" t="s">
        <v>52</v>
      </c>
      <c r="C266" s="71" t="s">
        <v>910</v>
      </c>
      <c r="D266" s="73" t="s">
        <v>911</v>
      </c>
      <c r="E266" s="6">
        <v>2731.0</v>
      </c>
      <c r="F266" s="89" t="s">
        <v>202</v>
      </c>
      <c r="G266" s="20" t="s">
        <v>41</v>
      </c>
      <c r="H266" s="106" t="s">
        <v>42</v>
      </c>
      <c r="I266" s="106" t="s">
        <v>171</v>
      </c>
      <c r="J266" s="22" t="s">
        <v>44</v>
      </c>
      <c r="K266" s="50" t="s">
        <v>135</v>
      </c>
      <c r="L266" s="40" t="s">
        <v>172</v>
      </c>
      <c r="M266" s="40" t="s">
        <v>59</v>
      </c>
      <c r="N266" s="27" t="s">
        <v>190</v>
      </c>
      <c r="O266" s="26" t="s">
        <v>174</v>
      </c>
      <c r="P266" s="27"/>
      <c r="Q266" s="27"/>
      <c r="R266" s="27">
        <f t="shared" si="1"/>
        <v>43</v>
      </c>
      <c r="S266" s="28">
        <v>30289.0</v>
      </c>
      <c r="T266" s="29">
        <v>41518.0</v>
      </c>
      <c r="U266" s="100" t="s">
        <v>2005</v>
      </c>
      <c r="V266" s="100" t="s">
        <v>2005</v>
      </c>
      <c r="W266" s="1820" t="b">
        <v>0</v>
      </c>
      <c r="X266" s="1814" t="b">
        <v>0</v>
      </c>
      <c r="Y266" s="1814" t="b">
        <v>0</v>
      </c>
      <c r="Z266" s="1814" t="b">
        <v>0</v>
      </c>
      <c r="AA266" s="1814" t="b">
        <v>0</v>
      </c>
      <c r="AB266" s="1814" t="b">
        <v>0</v>
      </c>
      <c r="AC266" s="1814" t="b">
        <v>0</v>
      </c>
      <c r="AD266" s="1814" t="b">
        <v>0</v>
      </c>
      <c r="AE266" s="1814" t="b">
        <v>0</v>
      </c>
      <c r="AF266" s="1814" t="b">
        <v>0</v>
      </c>
      <c r="AG266" s="1815"/>
      <c r="AH266" s="1814"/>
      <c r="AI266" s="1814"/>
      <c r="AJ266" s="1814"/>
      <c r="AK266" s="1814"/>
      <c r="AL266" s="1814"/>
      <c r="AM266" s="1814"/>
      <c r="AN266" s="1814"/>
    </row>
    <row r="267" ht="21.75" customHeight="1">
      <c r="A267" s="518">
        <v>267.0</v>
      </c>
      <c r="B267" s="165" t="s">
        <v>52</v>
      </c>
      <c r="C267" s="502" t="s">
        <v>913</v>
      </c>
      <c r="D267" s="503" t="s">
        <v>914</v>
      </c>
      <c r="E267" s="483">
        <v>2732.0</v>
      </c>
      <c r="F267" s="507" t="s">
        <v>202</v>
      </c>
      <c r="G267" s="507" t="s">
        <v>556</v>
      </c>
      <c r="H267" s="789" t="s">
        <v>709</v>
      </c>
      <c r="I267" s="789" t="s">
        <v>799</v>
      </c>
      <c r="J267" s="489" t="s">
        <v>44</v>
      </c>
      <c r="K267" s="618" t="s">
        <v>135</v>
      </c>
      <c r="L267" s="505" t="s">
        <v>172</v>
      </c>
      <c r="M267" s="505" t="s">
        <v>59</v>
      </c>
      <c r="N267" s="165" t="s">
        <v>190</v>
      </c>
      <c r="O267" s="505" t="s">
        <v>174</v>
      </c>
      <c r="P267" s="165"/>
      <c r="Q267" s="165"/>
      <c r="R267" s="165">
        <f t="shared" si="1"/>
        <v>43</v>
      </c>
      <c r="S267" s="201">
        <v>30118.0</v>
      </c>
      <c r="T267" s="1452">
        <v>42200.0</v>
      </c>
      <c r="U267" s="874" t="s">
        <v>2005</v>
      </c>
      <c r="V267" s="874" t="s">
        <v>2005</v>
      </c>
      <c r="W267" s="1830" t="b">
        <v>0</v>
      </c>
      <c r="X267" s="1818" t="b">
        <v>0</v>
      </c>
      <c r="Y267" s="1819" t="b">
        <v>1</v>
      </c>
      <c r="Z267" s="1818" t="b">
        <v>0</v>
      </c>
      <c r="AA267" s="1819" t="b">
        <v>1</v>
      </c>
      <c r="AB267" s="1819" t="b">
        <v>1</v>
      </c>
      <c r="AC267" s="1818" t="b">
        <v>0</v>
      </c>
      <c r="AD267" s="1819" t="b">
        <v>1</v>
      </c>
      <c r="AE267" s="1818" t="b">
        <v>0</v>
      </c>
      <c r="AF267" s="1818" t="b">
        <v>0</v>
      </c>
      <c r="AG267" s="506"/>
      <c r="AH267" s="1818"/>
      <c r="AI267" s="1818"/>
      <c r="AJ267" s="1818"/>
      <c r="AK267" s="1818"/>
      <c r="AL267" s="1818"/>
      <c r="AM267" s="1818"/>
      <c r="AN267" s="1818"/>
    </row>
    <row r="268" ht="21.75" customHeight="1">
      <c r="A268" s="8">
        <v>268.0</v>
      </c>
      <c r="B268" s="27" t="s">
        <v>52</v>
      </c>
      <c r="C268" s="71" t="s">
        <v>915</v>
      </c>
      <c r="D268" s="73" t="s">
        <v>193</v>
      </c>
      <c r="E268" s="6">
        <v>2733.0</v>
      </c>
      <c r="F268" s="89" t="s">
        <v>202</v>
      </c>
      <c r="G268" s="39" t="s">
        <v>556</v>
      </c>
      <c r="H268" s="106" t="s">
        <v>916</v>
      </c>
      <c r="I268" s="106" t="s">
        <v>917</v>
      </c>
      <c r="J268" s="22" t="s">
        <v>44</v>
      </c>
      <c r="K268" s="50" t="s">
        <v>135</v>
      </c>
      <c r="L268" s="40" t="s">
        <v>172</v>
      </c>
      <c r="M268" s="40" t="s">
        <v>59</v>
      </c>
      <c r="N268" s="27" t="s">
        <v>218</v>
      </c>
      <c r="O268" s="26" t="s">
        <v>174</v>
      </c>
      <c r="P268" s="27"/>
      <c r="Q268" s="27"/>
      <c r="R268" s="27">
        <f t="shared" si="1"/>
        <v>52</v>
      </c>
      <c r="S268" s="28">
        <v>26920.0</v>
      </c>
      <c r="T268" s="29">
        <v>41306.0</v>
      </c>
      <c r="U268" s="100" t="s">
        <v>2005</v>
      </c>
      <c r="V268" s="100" t="s">
        <v>2005</v>
      </c>
      <c r="W268" s="1820" t="b">
        <v>0</v>
      </c>
      <c r="X268" s="1814" t="b">
        <v>0</v>
      </c>
      <c r="Y268" s="1814" t="b">
        <v>0</v>
      </c>
      <c r="Z268" s="1814" t="b">
        <v>0</v>
      </c>
      <c r="AA268" s="1814" t="b">
        <v>0</v>
      </c>
      <c r="AB268" s="1814" t="b">
        <v>0</v>
      </c>
      <c r="AC268" s="1814" t="b">
        <v>0</v>
      </c>
      <c r="AD268" s="1814" t="b">
        <v>0</v>
      </c>
      <c r="AE268" s="1814" t="b">
        <v>0</v>
      </c>
      <c r="AF268" s="1814" t="b">
        <v>0</v>
      </c>
      <c r="AG268" s="1815"/>
      <c r="AH268" s="1814"/>
      <c r="AI268" s="1814"/>
      <c r="AJ268" s="1814"/>
      <c r="AK268" s="1814"/>
      <c r="AL268" s="1814"/>
      <c r="AM268" s="1814"/>
      <c r="AN268" s="1814"/>
    </row>
    <row r="269" ht="21.75" customHeight="1">
      <c r="A269" s="8">
        <v>269.0</v>
      </c>
      <c r="B269" s="40" t="s">
        <v>52</v>
      </c>
      <c r="C269" s="68" t="s">
        <v>919</v>
      </c>
      <c r="D269" s="69" t="s">
        <v>920</v>
      </c>
      <c r="E269" s="24">
        <v>2734.0</v>
      </c>
      <c r="F269" s="10" t="s">
        <v>159</v>
      </c>
      <c r="G269" s="39" t="s">
        <v>556</v>
      </c>
      <c r="H269" s="106" t="s">
        <v>557</v>
      </c>
      <c r="I269" s="106" t="s">
        <v>838</v>
      </c>
      <c r="J269" s="22" t="s">
        <v>44</v>
      </c>
      <c r="K269" s="50" t="s">
        <v>135</v>
      </c>
      <c r="L269" s="40" t="s">
        <v>46</v>
      </c>
      <c r="M269" s="40" t="s">
        <v>59</v>
      </c>
      <c r="N269" s="25" t="s">
        <v>48</v>
      </c>
      <c r="O269" s="26" t="s">
        <v>49</v>
      </c>
      <c r="P269" s="165"/>
      <c r="Q269" s="165"/>
      <c r="R269" s="165">
        <f t="shared" si="1"/>
        <v>30</v>
      </c>
      <c r="S269" s="66">
        <v>34986.0</v>
      </c>
      <c r="T269" s="67">
        <v>45566.0</v>
      </c>
      <c r="U269" s="100" t="s">
        <v>2005</v>
      </c>
      <c r="V269" s="100" t="s">
        <v>2005</v>
      </c>
      <c r="W269" s="1820" t="b">
        <v>0</v>
      </c>
      <c r="X269" s="1814" t="b">
        <v>0</v>
      </c>
      <c r="Y269" s="1814" t="b">
        <v>0</v>
      </c>
      <c r="Z269" s="1814" t="b">
        <v>0</v>
      </c>
      <c r="AA269" s="1814" t="b">
        <v>0</v>
      </c>
      <c r="AB269" s="1814" t="b">
        <v>0</v>
      </c>
      <c r="AC269" s="1814" t="b">
        <v>0</v>
      </c>
      <c r="AD269" s="1814" t="b">
        <v>0</v>
      </c>
      <c r="AE269" s="1814" t="b">
        <v>0</v>
      </c>
      <c r="AF269" s="1814" t="b">
        <v>0</v>
      </c>
      <c r="AG269" s="1815"/>
      <c r="AH269" s="1814"/>
      <c r="AI269" s="1814"/>
      <c r="AJ269" s="1814"/>
      <c r="AK269" s="1814"/>
      <c r="AL269" s="1814"/>
      <c r="AM269" s="1814"/>
      <c r="AN269" s="1814"/>
    </row>
    <row r="270" ht="21.75" customHeight="1">
      <c r="A270" s="8">
        <v>270.0</v>
      </c>
      <c r="B270" s="27" t="s">
        <v>70</v>
      </c>
      <c r="C270" s="71" t="s">
        <v>921</v>
      </c>
      <c r="D270" s="73" t="s">
        <v>409</v>
      </c>
      <c r="E270" s="6">
        <v>2737.0</v>
      </c>
      <c r="F270" s="20" t="s">
        <v>170</v>
      </c>
      <c r="G270" s="39" t="s">
        <v>556</v>
      </c>
      <c r="H270" s="106" t="s">
        <v>709</v>
      </c>
      <c r="I270" s="106" t="s">
        <v>922</v>
      </c>
      <c r="J270" s="22" t="s">
        <v>44</v>
      </c>
      <c r="K270" s="50" t="s">
        <v>135</v>
      </c>
      <c r="L270" s="40" t="s">
        <v>172</v>
      </c>
      <c r="M270" s="40" t="s">
        <v>59</v>
      </c>
      <c r="N270" s="27" t="s">
        <v>179</v>
      </c>
      <c r="O270" s="26" t="s">
        <v>174</v>
      </c>
      <c r="P270" s="27"/>
      <c r="Q270" s="27"/>
      <c r="R270" s="27">
        <f t="shared" si="1"/>
        <v>59</v>
      </c>
      <c r="S270" s="28">
        <v>24472.0</v>
      </c>
      <c r="T270" s="29">
        <v>41306.0</v>
      </c>
      <c r="U270" s="100" t="s">
        <v>2005</v>
      </c>
      <c r="V270" s="100" t="s">
        <v>2005</v>
      </c>
      <c r="W270" s="1816" t="b">
        <v>0</v>
      </c>
      <c r="X270" s="1814" t="b">
        <v>0</v>
      </c>
      <c r="Y270" s="1814" t="b">
        <v>0</v>
      </c>
      <c r="Z270" s="1814" t="b">
        <v>0</v>
      </c>
      <c r="AA270" s="1814" t="b">
        <v>0</v>
      </c>
      <c r="AB270" s="1814" t="b">
        <v>0</v>
      </c>
      <c r="AC270" s="1814" t="b">
        <v>0</v>
      </c>
      <c r="AD270" s="1814" t="b">
        <v>0</v>
      </c>
      <c r="AE270" s="1814" t="b">
        <v>0</v>
      </c>
      <c r="AF270" s="1814" t="b">
        <v>0</v>
      </c>
      <c r="AG270" s="1815"/>
      <c r="AH270" s="1814"/>
      <c r="AI270" s="1814"/>
      <c r="AJ270" s="1814"/>
      <c r="AK270" s="1814"/>
      <c r="AL270" s="1814"/>
      <c r="AM270" s="1814"/>
      <c r="AN270" s="1814"/>
    </row>
    <row r="271" ht="21.75" customHeight="1">
      <c r="A271" s="8">
        <v>271.0</v>
      </c>
      <c r="B271" s="26" t="s">
        <v>52</v>
      </c>
      <c r="C271" s="90" t="s">
        <v>924</v>
      </c>
      <c r="D271" s="72" t="s">
        <v>925</v>
      </c>
      <c r="E271" s="8">
        <v>2738.0</v>
      </c>
      <c r="F271" s="10" t="s">
        <v>159</v>
      </c>
      <c r="G271" s="39" t="s">
        <v>556</v>
      </c>
      <c r="H271" s="106" t="s">
        <v>566</v>
      </c>
      <c r="I271" s="106" t="s">
        <v>646</v>
      </c>
      <c r="J271" s="22" t="s">
        <v>44</v>
      </c>
      <c r="K271" s="50" t="s">
        <v>135</v>
      </c>
      <c r="L271" s="40" t="s">
        <v>46</v>
      </c>
      <c r="M271" s="40" t="s">
        <v>59</v>
      </c>
      <c r="N271" s="25" t="s">
        <v>48</v>
      </c>
      <c r="O271" s="26" t="s">
        <v>49</v>
      </c>
      <c r="P271" s="27"/>
      <c r="Q271" s="27"/>
      <c r="R271" s="27">
        <f t="shared" si="1"/>
        <v>30</v>
      </c>
      <c r="S271" s="66">
        <v>35029.0</v>
      </c>
      <c r="T271" s="67">
        <v>45306.0</v>
      </c>
      <c r="U271" s="100" t="s">
        <v>2005</v>
      </c>
      <c r="V271" s="100" t="s">
        <v>2005</v>
      </c>
      <c r="W271" s="1820" t="b">
        <v>0</v>
      </c>
      <c r="X271" s="1814" t="b">
        <v>0</v>
      </c>
      <c r="Y271" s="1814" t="b">
        <v>0</v>
      </c>
      <c r="Z271" s="1814" t="b">
        <v>0</v>
      </c>
      <c r="AA271" s="1814" t="b">
        <v>0</v>
      </c>
      <c r="AB271" s="1814" t="b">
        <v>0</v>
      </c>
      <c r="AC271" s="1814" t="b">
        <v>0</v>
      </c>
      <c r="AD271" s="1814" t="b">
        <v>0</v>
      </c>
      <c r="AE271" s="1814" t="b">
        <v>0</v>
      </c>
      <c r="AF271" s="1814" t="b">
        <v>0</v>
      </c>
      <c r="AG271" s="1815"/>
      <c r="AH271" s="1814"/>
      <c r="AI271" s="1814"/>
      <c r="AJ271" s="1814"/>
      <c r="AK271" s="1814"/>
      <c r="AL271" s="1814"/>
      <c r="AM271" s="1814"/>
      <c r="AN271" s="1814"/>
    </row>
    <row r="272" ht="21.75" customHeight="1">
      <c r="A272" s="518">
        <v>272.0</v>
      </c>
      <c r="B272" s="165" t="s">
        <v>36</v>
      </c>
      <c r="C272" s="502" t="s">
        <v>926</v>
      </c>
      <c r="D272" s="503" t="s">
        <v>927</v>
      </c>
      <c r="E272" s="483">
        <v>2739.0</v>
      </c>
      <c r="F272" s="488" t="s">
        <v>170</v>
      </c>
      <c r="G272" s="507" t="s">
        <v>556</v>
      </c>
      <c r="H272" s="488" t="s">
        <v>573</v>
      </c>
      <c r="I272" s="789" t="s">
        <v>879</v>
      </c>
      <c r="J272" s="489" t="s">
        <v>44</v>
      </c>
      <c r="K272" s="618" t="s">
        <v>135</v>
      </c>
      <c r="L272" s="505" t="s">
        <v>172</v>
      </c>
      <c r="M272" s="518" t="s">
        <v>47</v>
      </c>
      <c r="N272" s="165" t="s">
        <v>179</v>
      </c>
      <c r="O272" s="505" t="s">
        <v>174</v>
      </c>
      <c r="P272" s="165"/>
      <c r="Q272" s="165"/>
      <c r="R272" s="165">
        <f t="shared" si="1"/>
        <v>28</v>
      </c>
      <c r="S272" s="201">
        <v>35653.0</v>
      </c>
      <c r="T272" s="1452">
        <v>42292.0</v>
      </c>
      <c r="U272" s="874" t="s">
        <v>2005</v>
      </c>
      <c r="V272" s="874" t="s">
        <v>2005</v>
      </c>
      <c r="W272" s="1817" t="b">
        <v>0</v>
      </c>
      <c r="X272" s="1818" t="b">
        <v>0</v>
      </c>
      <c r="Y272" s="1819" t="b">
        <v>1</v>
      </c>
      <c r="Z272" s="1819" t="b">
        <v>0</v>
      </c>
      <c r="AA272" s="1819" t="b">
        <v>1</v>
      </c>
      <c r="AB272" s="1819" t="b">
        <v>1</v>
      </c>
      <c r="AC272" s="1818" t="b">
        <v>0</v>
      </c>
      <c r="AD272" s="1819" t="b">
        <v>1</v>
      </c>
      <c r="AE272" s="1818" t="b">
        <v>0</v>
      </c>
      <c r="AF272" s="1819" t="b">
        <v>1</v>
      </c>
      <c r="AG272" s="506"/>
      <c r="AH272" s="1818"/>
      <c r="AI272" s="1818"/>
      <c r="AJ272" s="1818"/>
      <c r="AK272" s="1818"/>
      <c r="AL272" s="1818"/>
      <c r="AM272" s="1818"/>
      <c r="AN272" s="1818"/>
    </row>
    <row r="273" ht="21.75" customHeight="1">
      <c r="A273" s="8">
        <v>273.0</v>
      </c>
      <c r="B273" s="26" t="s">
        <v>52</v>
      </c>
      <c r="C273" s="90" t="s">
        <v>408</v>
      </c>
      <c r="D273" s="72" t="s">
        <v>928</v>
      </c>
      <c r="E273" s="8">
        <v>2741.0</v>
      </c>
      <c r="F273" s="10" t="s">
        <v>159</v>
      </c>
      <c r="G273" s="39" t="s">
        <v>556</v>
      </c>
      <c r="H273" s="106" t="s">
        <v>566</v>
      </c>
      <c r="I273" s="106" t="s">
        <v>624</v>
      </c>
      <c r="J273" s="22" t="s">
        <v>44</v>
      </c>
      <c r="K273" s="50" t="s">
        <v>135</v>
      </c>
      <c r="L273" s="40" t="s">
        <v>46</v>
      </c>
      <c r="M273" s="40" t="s">
        <v>59</v>
      </c>
      <c r="N273" s="25" t="s">
        <v>48</v>
      </c>
      <c r="O273" s="26" t="s">
        <v>49</v>
      </c>
      <c r="P273" s="27"/>
      <c r="Q273" s="27"/>
      <c r="R273" s="27">
        <f t="shared" si="1"/>
        <v>30</v>
      </c>
      <c r="S273" s="66">
        <v>34895.0</v>
      </c>
      <c r="T273" s="67">
        <v>45306.0</v>
      </c>
      <c r="U273" s="100" t="s">
        <v>2005</v>
      </c>
      <c r="V273" s="100" t="s">
        <v>2005</v>
      </c>
      <c r="W273" s="1820" t="b">
        <v>0</v>
      </c>
      <c r="X273" s="1814" t="b">
        <v>0</v>
      </c>
      <c r="Y273" s="1814" t="b">
        <v>0</v>
      </c>
      <c r="Z273" s="1814" t="b">
        <v>0</v>
      </c>
      <c r="AA273" s="1814" t="b">
        <v>0</v>
      </c>
      <c r="AB273" s="1814" t="b">
        <v>0</v>
      </c>
      <c r="AC273" s="1814" t="b">
        <v>0</v>
      </c>
      <c r="AD273" s="1814" t="b">
        <v>0</v>
      </c>
      <c r="AE273" s="1814" t="b">
        <v>0</v>
      </c>
      <c r="AF273" s="1814" t="b">
        <v>0</v>
      </c>
      <c r="AG273" s="1815"/>
      <c r="AH273" s="1814"/>
      <c r="AI273" s="1814"/>
      <c r="AJ273" s="1814"/>
      <c r="AK273" s="1814"/>
      <c r="AL273" s="1814"/>
      <c r="AM273" s="1814"/>
      <c r="AN273" s="1814"/>
    </row>
    <row r="274" ht="21.75" customHeight="1">
      <c r="A274" s="518">
        <v>274.0</v>
      </c>
      <c r="B274" s="165" t="s">
        <v>70</v>
      </c>
      <c r="C274" s="502" t="s">
        <v>929</v>
      </c>
      <c r="D274" s="503" t="s">
        <v>930</v>
      </c>
      <c r="E274" s="483">
        <v>2743.0</v>
      </c>
      <c r="F274" s="488" t="s">
        <v>170</v>
      </c>
      <c r="G274" s="507" t="s">
        <v>556</v>
      </c>
      <c r="H274" s="789" t="s">
        <v>557</v>
      </c>
      <c r="I274" s="789" t="s">
        <v>748</v>
      </c>
      <c r="J274" s="489" t="s">
        <v>44</v>
      </c>
      <c r="K274" s="618" t="s">
        <v>135</v>
      </c>
      <c r="L274" s="505" t="s">
        <v>172</v>
      </c>
      <c r="M274" s="505" t="s">
        <v>59</v>
      </c>
      <c r="N274" s="165" t="s">
        <v>197</v>
      </c>
      <c r="O274" s="505" t="s">
        <v>174</v>
      </c>
      <c r="P274" s="165"/>
      <c r="Q274" s="165"/>
      <c r="R274" s="165">
        <f t="shared" si="1"/>
        <v>56</v>
      </c>
      <c r="S274" s="201">
        <v>25437.0</v>
      </c>
      <c r="T274" s="1452">
        <v>41306.0</v>
      </c>
      <c r="U274" s="874" t="s">
        <v>2005</v>
      </c>
      <c r="V274" s="874" t="s">
        <v>2005</v>
      </c>
      <c r="W274" s="1817" t="b">
        <v>0</v>
      </c>
      <c r="X274" s="1818" t="b">
        <v>0</v>
      </c>
      <c r="Y274" s="1818" t="b">
        <v>0</v>
      </c>
      <c r="Z274" s="1818" t="b">
        <v>0</v>
      </c>
      <c r="AA274" s="1819" t="b">
        <v>1</v>
      </c>
      <c r="AB274" s="1819" t="b">
        <v>1</v>
      </c>
      <c r="AC274" s="1818" t="b">
        <v>0</v>
      </c>
      <c r="AD274" s="1819" t="b">
        <v>1</v>
      </c>
      <c r="AE274" s="1818" t="b">
        <v>0</v>
      </c>
      <c r="AF274" s="1818" t="b">
        <v>0</v>
      </c>
      <c r="AG274" s="506"/>
      <c r="AH274" s="1818"/>
      <c r="AI274" s="1818"/>
      <c r="AJ274" s="1818"/>
      <c r="AK274" s="1818"/>
      <c r="AL274" s="1818"/>
      <c r="AM274" s="1818"/>
      <c r="AN274" s="1818"/>
    </row>
    <row r="275" ht="21.75" customHeight="1">
      <c r="A275" s="518">
        <v>275.0</v>
      </c>
      <c r="B275" s="165" t="s">
        <v>52</v>
      </c>
      <c r="C275" s="502" t="s">
        <v>931</v>
      </c>
      <c r="D275" s="503" t="s">
        <v>932</v>
      </c>
      <c r="E275" s="483">
        <v>2744.0</v>
      </c>
      <c r="F275" s="488" t="s">
        <v>170</v>
      </c>
      <c r="G275" s="507" t="s">
        <v>556</v>
      </c>
      <c r="H275" s="789" t="s">
        <v>709</v>
      </c>
      <c r="I275" s="789" t="s">
        <v>922</v>
      </c>
      <c r="J275" s="489" t="s">
        <v>44</v>
      </c>
      <c r="K275" s="618" t="s">
        <v>135</v>
      </c>
      <c r="L275" s="505" t="s">
        <v>172</v>
      </c>
      <c r="M275" s="505" t="s">
        <v>59</v>
      </c>
      <c r="N275" s="165" t="s">
        <v>179</v>
      </c>
      <c r="O275" s="505" t="s">
        <v>174</v>
      </c>
      <c r="P275" s="165"/>
      <c r="Q275" s="165"/>
      <c r="R275" s="165">
        <f t="shared" si="1"/>
        <v>55</v>
      </c>
      <c r="S275" s="201">
        <v>25925.0</v>
      </c>
      <c r="T275" s="1452">
        <v>41306.0</v>
      </c>
      <c r="U275" s="874" t="s">
        <v>2005</v>
      </c>
      <c r="V275" s="874" t="s">
        <v>2005</v>
      </c>
      <c r="W275" s="1817" t="b">
        <v>0</v>
      </c>
      <c r="X275" s="1818" t="b">
        <v>0</v>
      </c>
      <c r="Y275" s="1818" t="b">
        <v>0</v>
      </c>
      <c r="Z275" s="1818" t="b">
        <v>0</v>
      </c>
      <c r="AA275" s="1819" t="b">
        <v>1</v>
      </c>
      <c r="AB275" s="1819" t="b">
        <v>1</v>
      </c>
      <c r="AC275" s="1818" t="b">
        <v>0</v>
      </c>
      <c r="AD275" s="1819" t="b">
        <v>1</v>
      </c>
      <c r="AE275" s="1818" t="b">
        <v>0</v>
      </c>
      <c r="AF275" s="1818" t="b">
        <v>0</v>
      </c>
      <c r="AG275" s="506"/>
      <c r="AH275" s="1818"/>
      <c r="AI275" s="1818"/>
      <c r="AJ275" s="1818"/>
      <c r="AK275" s="1818"/>
      <c r="AL275" s="1818"/>
      <c r="AM275" s="1818"/>
      <c r="AN275" s="1818"/>
    </row>
    <row r="276" ht="21.75" customHeight="1">
      <c r="A276" s="518">
        <v>276.0</v>
      </c>
      <c r="B276" s="165" t="s">
        <v>36</v>
      </c>
      <c r="C276" s="502" t="s">
        <v>933</v>
      </c>
      <c r="D276" s="503" t="s">
        <v>934</v>
      </c>
      <c r="E276" s="483">
        <v>2745.0</v>
      </c>
      <c r="F276" s="488" t="s">
        <v>170</v>
      </c>
      <c r="G276" s="507" t="s">
        <v>556</v>
      </c>
      <c r="H276" s="789" t="s">
        <v>698</v>
      </c>
      <c r="I276" s="789" t="s">
        <v>737</v>
      </c>
      <c r="J276" s="489" t="s">
        <v>44</v>
      </c>
      <c r="K276" s="618" t="s">
        <v>135</v>
      </c>
      <c r="L276" s="505" t="s">
        <v>172</v>
      </c>
      <c r="M276" s="518" t="s">
        <v>47</v>
      </c>
      <c r="N276" s="165" t="s">
        <v>179</v>
      </c>
      <c r="O276" s="505" t="s">
        <v>174</v>
      </c>
      <c r="P276" s="165"/>
      <c r="Q276" s="165"/>
      <c r="R276" s="165">
        <f t="shared" si="1"/>
        <v>56</v>
      </c>
      <c r="S276" s="201">
        <v>25555.0</v>
      </c>
      <c r="T276" s="1452">
        <v>41306.0</v>
      </c>
      <c r="U276" s="874" t="s">
        <v>2005</v>
      </c>
      <c r="V276" s="874" t="s">
        <v>2005</v>
      </c>
      <c r="W276" s="1817" t="b">
        <v>0</v>
      </c>
      <c r="X276" s="1818" t="b">
        <v>0</v>
      </c>
      <c r="Y276" s="1818" t="b">
        <v>0</v>
      </c>
      <c r="Z276" s="1818" t="b">
        <v>0</v>
      </c>
      <c r="AA276" s="1819" t="b">
        <v>1</v>
      </c>
      <c r="AB276" s="1819" t="b">
        <v>1</v>
      </c>
      <c r="AC276" s="1818" t="b">
        <v>0</v>
      </c>
      <c r="AD276" s="1819" t="b">
        <v>1</v>
      </c>
      <c r="AE276" s="1818" t="b">
        <v>0</v>
      </c>
      <c r="AF276" s="1819" t="b">
        <v>1</v>
      </c>
      <c r="AG276" s="506"/>
      <c r="AH276" s="1818"/>
      <c r="AI276" s="1818"/>
      <c r="AJ276" s="1818"/>
      <c r="AK276" s="1818"/>
      <c r="AL276" s="1818"/>
      <c r="AM276" s="1818"/>
      <c r="AN276" s="1818"/>
    </row>
    <row r="277" ht="21.75" customHeight="1">
      <c r="A277" s="8">
        <v>277.0</v>
      </c>
      <c r="B277" s="27" t="s">
        <v>36</v>
      </c>
      <c r="C277" s="71" t="s">
        <v>935</v>
      </c>
      <c r="D277" s="73" t="s">
        <v>936</v>
      </c>
      <c r="E277" s="26">
        <v>2747.0</v>
      </c>
      <c r="F277" s="20" t="s">
        <v>170</v>
      </c>
      <c r="G277" s="20" t="s">
        <v>41</v>
      </c>
      <c r="H277" s="106" t="s">
        <v>42</v>
      </c>
      <c r="I277" s="106" t="s">
        <v>171</v>
      </c>
      <c r="J277" s="22" t="s">
        <v>44</v>
      </c>
      <c r="K277" s="50" t="s">
        <v>135</v>
      </c>
      <c r="L277" s="40" t="s">
        <v>172</v>
      </c>
      <c r="M277" s="24" t="s">
        <v>47</v>
      </c>
      <c r="N277" s="27" t="s">
        <v>197</v>
      </c>
      <c r="O277" s="26" t="s">
        <v>174</v>
      </c>
      <c r="P277" s="27"/>
      <c r="Q277" s="27"/>
      <c r="R277" s="27">
        <f t="shared" si="1"/>
        <v>30</v>
      </c>
      <c r="S277" s="28">
        <v>34851.0</v>
      </c>
      <c r="T277" s="67">
        <v>44378.0</v>
      </c>
      <c r="U277" s="100" t="s">
        <v>2005</v>
      </c>
      <c r="V277" s="100" t="s">
        <v>2005</v>
      </c>
      <c r="W277" s="1816" t="b">
        <v>0</v>
      </c>
      <c r="X277" s="1814" t="b">
        <v>0</v>
      </c>
      <c r="Y277" s="1814" t="b">
        <v>0</v>
      </c>
      <c r="Z277" s="1814" t="b">
        <v>0</v>
      </c>
      <c r="AA277" s="1814" t="b">
        <v>0</v>
      </c>
      <c r="AB277" s="1814" t="b">
        <v>0</v>
      </c>
      <c r="AC277" s="1814" t="b">
        <v>0</v>
      </c>
      <c r="AD277" s="1814" t="b">
        <v>0</v>
      </c>
      <c r="AE277" s="1814" t="b">
        <v>0</v>
      </c>
      <c r="AF277" s="1814" t="b">
        <v>0</v>
      </c>
      <c r="AG277" s="1815"/>
      <c r="AH277" s="1814"/>
      <c r="AI277" s="1814"/>
      <c r="AJ277" s="1814"/>
      <c r="AK277" s="1814"/>
      <c r="AL277" s="1814"/>
      <c r="AM277" s="1814"/>
      <c r="AN277" s="1814"/>
    </row>
    <row r="278" ht="21.75" customHeight="1">
      <c r="A278" s="8">
        <v>278.0</v>
      </c>
      <c r="B278" s="27" t="s">
        <v>52</v>
      </c>
      <c r="C278" s="71" t="s">
        <v>938</v>
      </c>
      <c r="D278" s="73" t="s">
        <v>939</v>
      </c>
      <c r="E278" s="6">
        <v>2748.0</v>
      </c>
      <c r="F278" s="20" t="s">
        <v>170</v>
      </c>
      <c r="G278" s="39" t="s">
        <v>556</v>
      </c>
      <c r="H278" s="20" t="s">
        <v>573</v>
      </c>
      <c r="I278" s="106" t="s">
        <v>657</v>
      </c>
      <c r="J278" s="22" t="s">
        <v>44</v>
      </c>
      <c r="K278" s="50" t="s">
        <v>135</v>
      </c>
      <c r="L278" s="40" t="s">
        <v>172</v>
      </c>
      <c r="M278" s="40" t="s">
        <v>59</v>
      </c>
      <c r="N278" s="27" t="s">
        <v>179</v>
      </c>
      <c r="O278" s="26" t="s">
        <v>174</v>
      </c>
      <c r="P278" s="27"/>
      <c r="Q278" s="27"/>
      <c r="R278" s="27">
        <f t="shared" si="1"/>
        <v>43</v>
      </c>
      <c r="S278" s="28">
        <v>30029.0</v>
      </c>
      <c r="T278" s="29">
        <v>41306.0</v>
      </c>
      <c r="U278" s="100" t="s">
        <v>2005</v>
      </c>
      <c r="V278" s="100" t="s">
        <v>2005</v>
      </c>
      <c r="W278" s="1816" t="b">
        <v>0</v>
      </c>
      <c r="X278" s="1814" t="b">
        <v>0</v>
      </c>
      <c r="Y278" s="1814" t="b">
        <v>0</v>
      </c>
      <c r="Z278" s="1814" t="b">
        <v>0</v>
      </c>
      <c r="AA278" s="1814" t="b">
        <v>0</v>
      </c>
      <c r="AB278" s="1814" t="b">
        <v>0</v>
      </c>
      <c r="AC278" s="1814" t="b">
        <v>0</v>
      </c>
      <c r="AD278" s="1814" t="b">
        <v>0</v>
      </c>
      <c r="AE278" s="1814" t="b">
        <v>0</v>
      </c>
      <c r="AF278" s="1814" t="b">
        <v>0</v>
      </c>
      <c r="AG278" s="1815"/>
      <c r="AH278" s="1814"/>
      <c r="AI278" s="1814"/>
      <c r="AJ278" s="1814"/>
      <c r="AK278" s="1814"/>
      <c r="AL278" s="1814"/>
      <c r="AM278" s="1814"/>
      <c r="AN278" s="1814"/>
    </row>
    <row r="279" ht="21.75" customHeight="1">
      <c r="A279" s="8">
        <v>279.0</v>
      </c>
      <c r="B279" s="27" t="s">
        <v>36</v>
      </c>
      <c r="C279" s="71" t="s">
        <v>941</v>
      </c>
      <c r="D279" s="73" t="s">
        <v>156</v>
      </c>
      <c r="E279" s="6">
        <v>2749.0</v>
      </c>
      <c r="F279" s="20" t="s">
        <v>170</v>
      </c>
      <c r="G279" s="20" t="s">
        <v>41</v>
      </c>
      <c r="H279" s="106" t="s">
        <v>42</v>
      </c>
      <c r="I279" s="106" t="s">
        <v>171</v>
      </c>
      <c r="J279" s="22" t="s">
        <v>44</v>
      </c>
      <c r="K279" s="50" t="s">
        <v>135</v>
      </c>
      <c r="L279" s="40" t="s">
        <v>172</v>
      </c>
      <c r="M279" s="24" t="s">
        <v>47</v>
      </c>
      <c r="N279" s="27" t="s">
        <v>311</v>
      </c>
      <c r="O279" s="26" t="s">
        <v>174</v>
      </c>
      <c r="P279" s="27"/>
      <c r="Q279" s="27"/>
      <c r="R279" s="27">
        <f t="shared" si="1"/>
        <v>53</v>
      </c>
      <c r="S279" s="28">
        <v>26412.0</v>
      </c>
      <c r="T279" s="29">
        <v>41306.0</v>
      </c>
      <c r="U279" s="100" t="s">
        <v>2005</v>
      </c>
      <c r="V279" s="100" t="s">
        <v>2005</v>
      </c>
      <c r="W279" s="1816" t="b">
        <v>0</v>
      </c>
      <c r="X279" s="1814" t="b">
        <v>0</v>
      </c>
      <c r="Y279" s="1814" t="b">
        <v>0</v>
      </c>
      <c r="Z279" s="1814" t="b">
        <v>0</v>
      </c>
      <c r="AA279" s="1814" t="b">
        <v>0</v>
      </c>
      <c r="AB279" s="1814" t="b">
        <v>0</v>
      </c>
      <c r="AC279" s="1814" t="b">
        <v>0</v>
      </c>
      <c r="AD279" s="1814" t="b">
        <v>0</v>
      </c>
      <c r="AE279" s="1814" t="b">
        <v>0</v>
      </c>
      <c r="AF279" s="1814" t="b">
        <v>0</v>
      </c>
      <c r="AG279" s="1815"/>
      <c r="AH279" s="1814"/>
      <c r="AI279" s="1814"/>
      <c r="AJ279" s="1814"/>
      <c r="AK279" s="1814"/>
      <c r="AL279" s="1814"/>
      <c r="AM279" s="1814"/>
      <c r="AN279" s="1814"/>
    </row>
    <row r="280" ht="21.75" customHeight="1">
      <c r="A280" s="518">
        <v>280.0</v>
      </c>
      <c r="B280" s="165" t="s">
        <v>36</v>
      </c>
      <c r="C280" s="502" t="s">
        <v>942</v>
      </c>
      <c r="D280" s="503" t="s">
        <v>193</v>
      </c>
      <c r="E280" s="483">
        <v>2750.0</v>
      </c>
      <c r="F280" s="488" t="s">
        <v>170</v>
      </c>
      <c r="G280" s="507" t="s">
        <v>556</v>
      </c>
      <c r="H280" s="488" t="s">
        <v>573</v>
      </c>
      <c r="I280" s="789" t="s">
        <v>667</v>
      </c>
      <c r="J280" s="489" t="s">
        <v>44</v>
      </c>
      <c r="K280" s="618" t="s">
        <v>135</v>
      </c>
      <c r="L280" s="505" t="s">
        <v>172</v>
      </c>
      <c r="M280" s="518" t="s">
        <v>47</v>
      </c>
      <c r="N280" s="165" t="s">
        <v>179</v>
      </c>
      <c r="O280" s="505" t="s">
        <v>174</v>
      </c>
      <c r="P280" s="505" t="s">
        <v>6846</v>
      </c>
      <c r="Q280" s="505" t="s">
        <v>2005</v>
      </c>
      <c r="R280" s="165">
        <f t="shared" si="1"/>
        <v>48</v>
      </c>
      <c r="S280" s="201">
        <v>28297.0</v>
      </c>
      <c r="T280" s="1452">
        <v>41306.0</v>
      </c>
      <c r="U280" s="874" t="s">
        <v>2005</v>
      </c>
      <c r="V280" s="874" t="s">
        <v>2005</v>
      </c>
      <c r="W280" s="1817" t="b">
        <v>0</v>
      </c>
      <c r="X280" s="1818" t="b">
        <v>0</v>
      </c>
      <c r="Y280" s="1819" t="b">
        <v>1</v>
      </c>
      <c r="Z280" s="1819" t="b">
        <v>1</v>
      </c>
      <c r="AA280" s="1819" t="b">
        <v>1</v>
      </c>
      <c r="AB280" s="1819" t="b">
        <v>1</v>
      </c>
      <c r="AC280" s="1818" t="b">
        <v>0</v>
      </c>
      <c r="AD280" s="1819" t="b">
        <v>1</v>
      </c>
      <c r="AE280" s="1818" t="b">
        <v>0</v>
      </c>
      <c r="AF280" s="1819" t="b">
        <v>1</v>
      </c>
      <c r="AG280" s="506"/>
      <c r="AH280" s="1818"/>
      <c r="AI280" s="1818"/>
      <c r="AJ280" s="1818"/>
      <c r="AK280" s="1818"/>
      <c r="AL280" s="1818"/>
      <c r="AM280" s="1818"/>
      <c r="AN280" s="1818"/>
    </row>
    <row r="281" ht="21.75" customHeight="1">
      <c r="A281" s="518">
        <v>281.0</v>
      </c>
      <c r="B281" s="165" t="s">
        <v>36</v>
      </c>
      <c r="C281" s="502" t="s">
        <v>943</v>
      </c>
      <c r="D281" s="503" t="s">
        <v>944</v>
      </c>
      <c r="E281" s="483">
        <v>2751.0</v>
      </c>
      <c r="F281" s="488" t="s">
        <v>170</v>
      </c>
      <c r="G281" s="507" t="s">
        <v>556</v>
      </c>
      <c r="H281" s="789" t="s">
        <v>709</v>
      </c>
      <c r="I281" s="789" t="s">
        <v>799</v>
      </c>
      <c r="J281" s="489" t="s">
        <v>44</v>
      </c>
      <c r="K281" s="618" t="s">
        <v>135</v>
      </c>
      <c r="L281" s="505" t="s">
        <v>172</v>
      </c>
      <c r="M281" s="518" t="s">
        <v>47</v>
      </c>
      <c r="N281" s="165" t="s">
        <v>179</v>
      </c>
      <c r="O281" s="505" t="s">
        <v>174</v>
      </c>
      <c r="P281" s="165"/>
      <c r="Q281" s="165"/>
      <c r="R281" s="165">
        <f t="shared" si="1"/>
        <v>53</v>
      </c>
      <c r="S281" s="201">
        <v>26501.0</v>
      </c>
      <c r="T281" s="1452">
        <v>41306.0</v>
      </c>
      <c r="U281" s="874" t="s">
        <v>2005</v>
      </c>
      <c r="V281" s="874" t="s">
        <v>2005</v>
      </c>
      <c r="W281" s="1817" t="b">
        <v>0</v>
      </c>
      <c r="X281" s="1818" t="b">
        <v>0</v>
      </c>
      <c r="Y281" s="1819" t="b">
        <v>1</v>
      </c>
      <c r="Z281" s="1818" t="b">
        <v>0</v>
      </c>
      <c r="AA281" s="1819" t="b">
        <v>1</v>
      </c>
      <c r="AB281" s="1819" t="b">
        <v>1</v>
      </c>
      <c r="AC281" s="1818" t="b">
        <v>0</v>
      </c>
      <c r="AD281" s="1819" t="b">
        <v>1</v>
      </c>
      <c r="AE281" s="1818" t="b">
        <v>0</v>
      </c>
      <c r="AF281" s="1819" t="b">
        <v>1</v>
      </c>
      <c r="AG281" s="506"/>
      <c r="AH281" s="1818"/>
      <c r="AI281" s="1818"/>
      <c r="AJ281" s="1818"/>
      <c r="AK281" s="1818"/>
      <c r="AL281" s="1818"/>
      <c r="AM281" s="1818"/>
      <c r="AN281" s="1818"/>
    </row>
    <row r="282" ht="21.75" customHeight="1">
      <c r="A282" s="8">
        <v>282.0</v>
      </c>
      <c r="B282" s="27" t="s">
        <v>52</v>
      </c>
      <c r="C282" s="71" t="s">
        <v>945</v>
      </c>
      <c r="D282" s="73" t="s">
        <v>946</v>
      </c>
      <c r="E282" s="6">
        <v>2752.0</v>
      </c>
      <c r="F282" s="20" t="s">
        <v>170</v>
      </c>
      <c r="G282" s="39" t="s">
        <v>556</v>
      </c>
      <c r="H282" s="106" t="s">
        <v>709</v>
      </c>
      <c r="I282" s="106" t="s">
        <v>922</v>
      </c>
      <c r="J282" s="22" t="s">
        <v>44</v>
      </c>
      <c r="K282" s="50" t="s">
        <v>135</v>
      </c>
      <c r="L282" s="40" t="s">
        <v>172</v>
      </c>
      <c r="M282" s="40" t="s">
        <v>59</v>
      </c>
      <c r="N282" s="27" t="s">
        <v>179</v>
      </c>
      <c r="O282" s="26" t="s">
        <v>174</v>
      </c>
      <c r="P282" s="27"/>
      <c r="Q282" s="27"/>
      <c r="R282" s="27">
        <f t="shared" si="1"/>
        <v>41</v>
      </c>
      <c r="S282" s="28">
        <v>30728.0</v>
      </c>
      <c r="T282" s="29">
        <v>41306.0</v>
      </c>
      <c r="U282" s="100" t="s">
        <v>2005</v>
      </c>
      <c r="V282" s="100" t="s">
        <v>2005</v>
      </c>
      <c r="W282" s="1816" t="b">
        <v>0</v>
      </c>
      <c r="X282" s="1814" t="b">
        <v>0</v>
      </c>
      <c r="Y282" s="1814" t="b">
        <v>0</v>
      </c>
      <c r="Z282" s="1814" t="b">
        <v>0</v>
      </c>
      <c r="AA282" s="1814" t="b">
        <v>0</v>
      </c>
      <c r="AB282" s="1814" t="b">
        <v>0</v>
      </c>
      <c r="AC282" s="1814" t="b">
        <v>0</v>
      </c>
      <c r="AD282" s="1814" t="b">
        <v>0</v>
      </c>
      <c r="AE282" s="1814" t="b">
        <v>0</v>
      </c>
      <c r="AF282" s="1814" t="b">
        <v>0</v>
      </c>
      <c r="AG282" s="1815"/>
      <c r="AH282" s="1814"/>
      <c r="AI282" s="1814"/>
      <c r="AJ282" s="1814"/>
      <c r="AK282" s="1814"/>
      <c r="AL282" s="1814"/>
      <c r="AM282" s="1814"/>
      <c r="AN282" s="1814"/>
    </row>
    <row r="283" ht="21.75" customHeight="1">
      <c r="A283" s="518">
        <v>283.0</v>
      </c>
      <c r="B283" s="165" t="s">
        <v>52</v>
      </c>
      <c r="C283" s="502" t="s">
        <v>947</v>
      </c>
      <c r="D283" s="503" t="s">
        <v>948</v>
      </c>
      <c r="E283" s="483">
        <v>2753.0</v>
      </c>
      <c r="F283" s="488" t="s">
        <v>170</v>
      </c>
      <c r="G283" s="507" t="s">
        <v>556</v>
      </c>
      <c r="H283" s="789" t="s">
        <v>557</v>
      </c>
      <c r="I283" s="789" t="s">
        <v>748</v>
      </c>
      <c r="J283" s="489" t="s">
        <v>44</v>
      </c>
      <c r="K283" s="618" t="s">
        <v>135</v>
      </c>
      <c r="L283" s="505" t="s">
        <v>172</v>
      </c>
      <c r="M283" s="505" t="s">
        <v>59</v>
      </c>
      <c r="N283" s="165" t="s">
        <v>179</v>
      </c>
      <c r="O283" s="505" t="s">
        <v>174</v>
      </c>
      <c r="P283" s="165"/>
      <c r="Q283" s="165"/>
      <c r="R283" s="165">
        <f t="shared" si="1"/>
        <v>48</v>
      </c>
      <c r="S283" s="201">
        <v>28464.0</v>
      </c>
      <c r="T283" s="1452">
        <v>42552.0</v>
      </c>
      <c r="U283" s="874" t="s">
        <v>2005</v>
      </c>
      <c r="V283" s="874" t="s">
        <v>2005</v>
      </c>
      <c r="W283" s="1817" t="b">
        <v>0</v>
      </c>
      <c r="X283" s="1818" t="b">
        <v>0</v>
      </c>
      <c r="Y283" s="1819" t="b">
        <v>1</v>
      </c>
      <c r="Z283" s="1818" t="b">
        <v>0</v>
      </c>
      <c r="AA283" s="1819" t="b">
        <v>1</v>
      </c>
      <c r="AB283" s="1819" t="b">
        <v>1</v>
      </c>
      <c r="AC283" s="1818" t="b">
        <v>0</v>
      </c>
      <c r="AD283" s="1819" t="b">
        <v>1</v>
      </c>
      <c r="AE283" s="1818" t="b">
        <v>0</v>
      </c>
      <c r="AF283" s="1818" t="b">
        <v>0</v>
      </c>
      <c r="AG283" s="506"/>
      <c r="AH283" s="1818"/>
      <c r="AI283" s="1818"/>
      <c r="AJ283" s="1818"/>
      <c r="AK283" s="1818"/>
      <c r="AL283" s="1818"/>
      <c r="AM283" s="1818"/>
      <c r="AN283" s="1818"/>
    </row>
    <row r="284" ht="21.75" customHeight="1">
      <c r="A284" s="518">
        <v>284.0</v>
      </c>
      <c r="B284" s="505" t="s">
        <v>52</v>
      </c>
      <c r="C284" s="502" t="s">
        <v>949</v>
      </c>
      <c r="D284" s="516" t="s">
        <v>950</v>
      </c>
      <c r="E284" s="483">
        <v>2754.0</v>
      </c>
      <c r="F284" s="488" t="s">
        <v>170</v>
      </c>
      <c r="G284" s="507" t="s">
        <v>556</v>
      </c>
      <c r="H284" s="789" t="s">
        <v>566</v>
      </c>
      <c r="I284" s="789" t="s">
        <v>624</v>
      </c>
      <c r="J284" s="489" t="s">
        <v>44</v>
      </c>
      <c r="K284" s="618" t="s">
        <v>135</v>
      </c>
      <c r="L284" s="505" t="s">
        <v>172</v>
      </c>
      <c r="M284" s="505" t="s">
        <v>59</v>
      </c>
      <c r="N284" s="165" t="s">
        <v>179</v>
      </c>
      <c r="O284" s="505" t="s">
        <v>174</v>
      </c>
      <c r="P284" s="165"/>
      <c r="Q284" s="165"/>
      <c r="R284" s="165">
        <f t="shared" si="1"/>
        <v>59</v>
      </c>
      <c r="S284" s="201">
        <v>24391.0</v>
      </c>
      <c r="T284" s="1452">
        <v>41306.0</v>
      </c>
      <c r="U284" s="874" t="s">
        <v>2005</v>
      </c>
      <c r="V284" s="874" t="s">
        <v>2005</v>
      </c>
      <c r="W284" s="1817" t="b">
        <v>0</v>
      </c>
      <c r="X284" s="1818" t="b">
        <v>0</v>
      </c>
      <c r="Y284" s="1819" t="b">
        <v>1</v>
      </c>
      <c r="Z284" s="1818" t="b">
        <v>0</v>
      </c>
      <c r="AA284" s="1819" t="b">
        <v>1</v>
      </c>
      <c r="AB284" s="1819" t="b">
        <v>1</v>
      </c>
      <c r="AC284" s="1818" t="b">
        <v>0</v>
      </c>
      <c r="AD284" s="1818" t="b">
        <v>0</v>
      </c>
      <c r="AE284" s="1818" t="b">
        <v>0</v>
      </c>
      <c r="AF284" s="1818" t="b">
        <v>0</v>
      </c>
      <c r="AG284" s="506"/>
      <c r="AH284" s="1818"/>
      <c r="AI284" s="1818"/>
      <c r="AJ284" s="1818"/>
      <c r="AK284" s="1818"/>
      <c r="AL284" s="1818"/>
      <c r="AM284" s="1818"/>
      <c r="AN284" s="1818"/>
    </row>
    <row r="285" ht="21.75" customHeight="1">
      <c r="A285" s="8">
        <v>285.0</v>
      </c>
      <c r="B285" s="27" t="s">
        <v>52</v>
      </c>
      <c r="C285" s="71" t="s">
        <v>781</v>
      </c>
      <c r="D285" s="73" t="s">
        <v>951</v>
      </c>
      <c r="E285" s="6">
        <v>2755.0</v>
      </c>
      <c r="F285" s="20" t="s">
        <v>170</v>
      </c>
      <c r="G285" s="39" t="s">
        <v>556</v>
      </c>
      <c r="H285" s="106" t="s">
        <v>709</v>
      </c>
      <c r="I285" s="106" t="s">
        <v>799</v>
      </c>
      <c r="J285" s="22" t="s">
        <v>44</v>
      </c>
      <c r="K285" s="50" t="s">
        <v>135</v>
      </c>
      <c r="L285" s="40" t="s">
        <v>172</v>
      </c>
      <c r="M285" s="40" t="s">
        <v>59</v>
      </c>
      <c r="N285" s="27" t="s">
        <v>179</v>
      </c>
      <c r="O285" s="26" t="s">
        <v>174</v>
      </c>
      <c r="P285" s="27"/>
      <c r="Q285" s="27"/>
      <c r="R285" s="27">
        <f t="shared" si="1"/>
        <v>38</v>
      </c>
      <c r="S285" s="28">
        <v>31967.0</v>
      </c>
      <c r="T285" s="29">
        <v>41306.0</v>
      </c>
      <c r="U285" s="100" t="s">
        <v>2005</v>
      </c>
      <c r="V285" s="100" t="s">
        <v>2005</v>
      </c>
      <c r="W285" s="1816" t="b">
        <v>0</v>
      </c>
      <c r="X285" s="1814" t="b">
        <v>0</v>
      </c>
      <c r="Y285" s="1814" t="b">
        <v>0</v>
      </c>
      <c r="Z285" s="1814" t="b">
        <v>0</v>
      </c>
      <c r="AA285" s="1814" t="b">
        <v>0</v>
      </c>
      <c r="AB285" s="1814" t="b">
        <v>0</v>
      </c>
      <c r="AC285" s="1814" t="b">
        <v>0</v>
      </c>
      <c r="AD285" s="1814" t="b">
        <v>0</v>
      </c>
      <c r="AE285" s="1814" t="b">
        <v>0</v>
      </c>
      <c r="AF285" s="1814" t="b">
        <v>0</v>
      </c>
      <c r="AG285" s="1815"/>
      <c r="AH285" s="1814"/>
      <c r="AI285" s="1814"/>
      <c r="AJ285" s="1814"/>
      <c r="AK285" s="1814"/>
      <c r="AL285" s="1814"/>
      <c r="AM285" s="1814"/>
      <c r="AN285" s="1814"/>
    </row>
    <row r="286" ht="21.75" customHeight="1">
      <c r="A286" s="518">
        <v>286.0</v>
      </c>
      <c r="B286" s="165" t="s">
        <v>52</v>
      </c>
      <c r="C286" s="502" t="s">
        <v>952</v>
      </c>
      <c r="D286" s="503" t="s">
        <v>950</v>
      </c>
      <c r="E286" s="483">
        <v>2756.0</v>
      </c>
      <c r="F286" s="488" t="s">
        <v>170</v>
      </c>
      <c r="G286" s="507" t="s">
        <v>556</v>
      </c>
      <c r="H286" s="789" t="s">
        <v>557</v>
      </c>
      <c r="I286" s="789" t="s">
        <v>748</v>
      </c>
      <c r="J286" s="489" t="s">
        <v>44</v>
      </c>
      <c r="K286" s="618" t="s">
        <v>135</v>
      </c>
      <c r="L286" s="505" t="s">
        <v>172</v>
      </c>
      <c r="M286" s="505" t="s">
        <v>59</v>
      </c>
      <c r="N286" s="165" t="s">
        <v>179</v>
      </c>
      <c r="O286" s="505" t="s">
        <v>174</v>
      </c>
      <c r="P286" s="165"/>
      <c r="Q286" s="165"/>
      <c r="R286" s="165">
        <f t="shared" si="1"/>
        <v>57</v>
      </c>
      <c r="S286" s="201">
        <v>25044.0</v>
      </c>
      <c r="T286" s="1452">
        <v>41306.0</v>
      </c>
      <c r="U286" s="874" t="s">
        <v>2005</v>
      </c>
      <c r="V286" s="874" t="s">
        <v>2005</v>
      </c>
      <c r="W286" s="1817" t="b">
        <v>0</v>
      </c>
      <c r="X286" s="1818" t="b">
        <v>0</v>
      </c>
      <c r="Y286" s="1819" t="b">
        <v>1</v>
      </c>
      <c r="Z286" s="1818" t="b">
        <v>0</v>
      </c>
      <c r="AA286" s="1819" t="b">
        <v>1</v>
      </c>
      <c r="AB286" s="1819" t="b">
        <v>1</v>
      </c>
      <c r="AC286" s="1818" t="b">
        <v>0</v>
      </c>
      <c r="AD286" s="1819" t="b">
        <v>1</v>
      </c>
      <c r="AE286" s="1818" t="b">
        <v>0</v>
      </c>
      <c r="AF286" s="1818" t="b">
        <v>0</v>
      </c>
      <c r="AG286" s="506"/>
      <c r="AH286" s="1818"/>
      <c r="AI286" s="1818"/>
      <c r="AJ286" s="1818"/>
      <c r="AK286" s="1818"/>
      <c r="AL286" s="1818"/>
      <c r="AM286" s="1818"/>
      <c r="AN286" s="1818"/>
    </row>
    <row r="287" ht="21.75" customHeight="1">
      <c r="A287" s="8">
        <v>287.0</v>
      </c>
      <c r="B287" s="27" t="s">
        <v>52</v>
      </c>
      <c r="C287" s="71" t="s">
        <v>323</v>
      </c>
      <c r="D287" s="73" t="s">
        <v>953</v>
      </c>
      <c r="E287" s="6">
        <v>2757.0</v>
      </c>
      <c r="F287" s="20" t="s">
        <v>170</v>
      </c>
      <c r="G287" s="39" t="s">
        <v>556</v>
      </c>
      <c r="H287" s="106" t="s">
        <v>636</v>
      </c>
      <c r="I287" s="106" t="s">
        <v>842</v>
      </c>
      <c r="J287" s="22" t="s">
        <v>44</v>
      </c>
      <c r="K287" s="50" t="s">
        <v>135</v>
      </c>
      <c r="L287" s="40" t="s">
        <v>172</v>
      </c>
      <c r="M287" s="40" t="s">
        <v>59</v>
      </c>
      <c r="N287" s="27" t="s">
        <v>197</v>
      </c>
      <c r="O287" s="26" t="s">
        <v>174</v>
      </c>
      <c r="P287" s="27"/>
      <c r="Q287" s="27"/>
      <c r="R287" s="27">
        <f t="shared" si="1"/>
        <v>41</v>
      </c>
      <c r="S287" s="28">
        <v>30980.0</v>
      </c>
      <c r="T287" s="29">
        <v>41306.0</v>
      </c>
      <c r="U287" s="100" t="s">
        <v>2005</v>
      </c>
      <c r="V287" s="100" t="s">
        <v>2005</v>
      </c>
      <c r="W287" s="1816" t="b">
        <v>0</v>
      </c>
      <c r="X287" s="1814" t="b">
        <v>0</v>
      </c>
      <c r="Y287" s="1814" t="b">
        <v>0</v>
      </c>
      <c r="Z287" s="1814" t="b">
        <v>0</v>
      </c>
      <c r="AA287" s="1814" t="b">
        <v>0</v>
      </c>
      <c r="AB287" s="1814" t="b">
        <v>0</v>
      </c>
      <c r="AC287" s="1814" t="b">
        <v>0</v>
      </c>
      <c r="AD287" s="1814" t="b">
        <v>0</v>
      </c>
      <c r="AE287" s="1814" t="b">
        <v>0</v>
      </c>
      <c r="AF287" s="1814" t="b">
        <v>0</v>
      </c>
      <c r="AG287" s="1815"/>
      <c r="AH287" s="1814"/>
      <c r="AI287" s="1814"/>
      <c r="AJ287" s="1814"/>
      <c r="AK287" s="1814"/>
      <c r="AL287" s="1814"/>
      <c r="AM287" s="1814"/>
      <c r="AN287" s="1814"/>
    </row>
    <row r="288" ht="21.75" customHeight="1">
      <c r="A288" s="8">
        <v>288.0</v>
      </c>
      <c r="B288" s="27" t="s">
        <v>36</v>
      </c>
      <c r="C288" s="71" t="s">
        <v>954</v>
      </c>
      <c r="D288" s="73" t="s">
        <v>955</v>
      </c>
      <c r="E288" s="6">
        <v>2758.0</v>
      </c>
      <c r="F288" s="20" t="s">
        <v>170</v>
      </c>
      <c r="G288" s="39" t="s">
        <v>556</v>
      </c>
      <c r="H288" s="106" t="s">
        <v>609</v>
      </c>
      <c r="I288" s="153" t="s">
        <v>956</v>
      </c>
      <c r="J288" s="22" t="s">
        <v>44</v>
      </c>
      <c r="K288" s="50" t="s">
        <v>135</v>
      </c>
      <c r="L288" s="40" t="s">
        <v>172</v>
      </c>
      <c r="M288" s="24" t="s">
        <v>47</v>
      </c>
      <c r="N288" s="27" t="s">
        <v>197</v>
      </c>
      <c r="O288" s="26" t="s">
        <v>174</v>
      </c>
      <c r="P288" s="27"/>
      <c r="Q288" s="27"/>
      <c r="R288" s="27">
        <f t="shared" si="1"/>
        <v>36</v>
      </c>
      <c r="S288" s="28">
        <v>32718.0</v>
      </c>
      <c r="T288" s="29">
        <v>41306.0</v>
      </c>
      <c r="U288" s="100" t="s">
        <v>2005</v>
      </c>
      <c r="V288" s="100" t="s">
        <v>2005</v>
      </c>
      <c r="W288" s="1816" t="b">
        <v>0</v>
      </c>
      <c r="X288" s="1814" t="b">
        <v>0</v>
      </c>
      <c r="Y288" s="1814" t="b">
        <v>0</v>
      </c>
      <c r="Z288" s="1814" t="b">
        <v>0</v>
      </c>
      <c r="AA288" s="1814" t="b">
        <v>0</v>
      </c>
      <c r="AB288" s="1814" t="b">
        <v>0</v>
      </c>
      <c r="AC288" s="1814" t="b">
        <v>0</v>
      </c>
      <c r="AD288" s="1814" t="b">
        <v>0</v>
      </c>
      <c r="AE288" s="1814" t="b">
        <v>0</v>
      </c>
      <c r="AF288" s="1814" t="b">
        <v>0</v>
      </c>
      <c r="AG288" s="1815"/>
      <c r="AH288" s="1814"/>
      <c r="AI288" s="1814"/>
      <c r="AJ288" s="1814"/>
      <c r="AK288" s="1814"/>
      <c r="AL288" s="1814"/>
      <c r="AM288" s="1814"/>
      <c r="AN288" s="1814"/>
    </row>
    <row r="289" ht="21.75" customHeight="1">
      <c r="A289" s="8">
        <v>289.0</v>
      </c>
      <c r="B289" s="27" t="s">
        <v>52</v>
      </c>
      <c r="C289" s="71" t="s">
        <v>958</v>
      </c>
      <c r="D289" s="73" t="s">
        <v>959</v>
      </c>
      <c r="E289" s="27">
        <v>2762.0</v>
      </c>
      <c r="F289" s="20" t="s">
        <v>170</v>
      </c>
      <c r="G289" s="39" t="s">
        <v>556</v>
      </c>
      <c r="H289" s="106" t="s">
        <v>557</v>
      </c>
      <c r="I289" s="106" t="s">
        <v>748</v>
      </c>
      <c r="J289" s="22" t="s">
        <v>44</v>
      </c>
      <c r="K289" s="50" t="s">
        <v>135</v>
      </c>
      <c r="L289" s="40" t="s">
        <v>172</v>
      </c>
      <c r="M289" s="40" t="s">
        <v>59</v>
      </c>
      <c r="N289" s="27" t="s">
        <v>179</v>
      </c>
      <c r="O289" s="26" t="s">
        <v>174</v>
      </c>
      <c r="P289" s="27"/>
      <c r="Q289" s="27"/>
      <c r="R289" s="27">
        <f t="shared" si="1"/>
        <v>47</v>
      </c>
      <c r="S289" s="28">
        <v>28624.0</v>
      </c>
      <c r="T289" s="29">
        <v>42566.0</v>
      </c>
      <c r="U289" s="100" t="s">
        <v>2005</v>
      </c>
      <c r="V289" s="100" t="s">
        <v>2005</v>
      </c>
      <c r="W289" s="1816" t="b">
        <v>0</v>
      </c>
      <c r="X289" s="1814" t="b">
        <v>0</v>
      </c>
      <c r="Y289" s="1814" t="b">
        <v>0</v>
      </c>
      <c r="Z289" s="1814" t="b">
        <v>0</v>
      </c>
      <c r="AA289" s="1814" t="b">
        <v>0</v>
      </c>
      <c r="AB289" s="1814" t="b">
        <v>0</v>
      </c>
      <c r="AC289" s="1814" t="b">
        <v>0</v>
      </c>
      <c r="AD289" s="1814" t="b">
        <v>0</v>
      </c>
      <c r="AE289" s="1814" t="b">
        <v>0</v>
      </c>
      <c r="AF289" s="1814" t="b">
        <v>0</v>
      </c>
      <c r="AG289" s="1815"/>
      <c r="AH289" s="1814"/>
      <c r="AI289" s="1814"/>
      <c r="AJ289" s="1814"/>
      <c r="AK289" s="1814"/>
      <c r="AL289" s="1814"/>
      <c r="AM289" s="1814"/>
      <c r="AN289" s="1814"/>
    </row>
    <row r="290" ht="21.75" customHeight="1">
      <c r="A290" s="8">
        <v>290.0</v>
      </c>
      <c r="B290" s="40" t="s">
        <v>52</v>
      </c>
      <c r="C290" s="68" t="s">
        <v>960</v>
      </c>
      <c r="D290" s="69" t="s">
        <v>961</v>
      </c>
      <c r="E290" s="24">
        <v>2763.0</v>
      </c>
      <c r="F290" s="10" t="s">
        <v>159</v>
      </c>
      <c r="G290" s="39" t="s">
        <v>556</v>
      </c>
      <c r="H290" s="106" t="s">
        <v>698</v>
      </c>
      <c r="I290" s="106" t="s">
        <v>737</v>
      </c>
      <c r="J290" s="22" t="s">
        <v>44</v>
      </c>
      <c r="K290" s="50" t="s">
        <v>135</v>
      </c>
      <c r="L290" s="40" t="s">
        <v>46</v>
      </c>
      <c r="M290" s="40" t="s">
        <v>59</v>
      </c>
      <c r="N290" s="25" t="s">
        <v>48</v>
      </c>
      <c r="O290" s="26" t="s">
        <v>49</v>
      </c>
      <c r="P290" s="27"/>
      <c r="Q290" s="27"/>
      <c r="R290" s="27">
        <f t="shared" si="1"/>
        <v>27</v>
      </c>
      <c r="S290" s="66">
        <v>35862.0</v>
      </c>
      <c r="T290" s="67">
        <v>45566.0</v>
      </c>
      <c r="U290" s="100" t="s">
        <v>2005</v>
      </c>
      <c r="V290" s="100" t="s">
        <v>2005</v>
      </c>
      <c r="W290" s="1820" t="b">
        <v>0</v>
      </c>
      <c r="X290" s="1814" t="b">
        <v>0</v>
      </c>
      <c r="Y290" s="1814" t="b">
        <v>0</v>
      </c>
      <c r="Z290" s="1814" t="b">
        <v>0</v>
      </c>
      <c r="AA290" s="1814" t="b">
        <v>0</v>
      </c>
      <c r="AB290" s="1814" t="b">
        <v>0</v>
      </c>
      <c r="AC290" s="1814" t="b">
        <v>0</v>
      </c>
      <c r="AD290" s="1814" t="b">
        <v>0</v>
      </c>
      <c r="AE290" s="1814" t="b">
        <v>0</v>
      </c>
      <c r="AF290" s="1814" t="b">
        <v>0</v>
      </c>
      <c r="AG290" s="1815"/>
      <c r="AH290" s="1814"/>
      <c r="AI290" s="1814"/>
      <c r="AJ290" s="1814"/>
      <c r="AK290" s="1814"/>
      <c r="AL290" s="1814"/>
      <c r="AM290" s="1814"/>
      <c r="AN290" s="1814"/>
    </row>
    <row r="291" ht="21.75" customHeight="1">
      <c r="A291" s="8">
        <v>291.0</v>
      </c>
      <c r="B291" s="27" t="s">
        <v>36</v>
      </c>
      <c r="C291" s="71" t="s">
        <v>963</v>
      </c>
      <c r="D291" s="73" t="s">
        <v>964</v>
      </c>
      <c r="E291" s="6">
        <v>2764.0</v>
      </c>
      <c r="F291" s="20" t="s">
        <v>170</v>
      </c>
      <c r="G291" s="39" t="s">
        <v>556</v>
      </c>
      <c r="H291" s="20" t="s">
        <v>573</v>
      </c>
      <c r="I291" s="20" t="s">
        <v>889</v>
      </c>
      <c r="J291" s="22" t="s">
        <v>44</v>
      </c>
      <c r="K291" s="50" t="s">
        <v>135</v>
      </c>
      <c r="L291" s="40" t="s">
        <v>172</v>
      </c>
      <c r="M291" s="24" t="s">
        <v>47</v>
      </c>
      <c r="N291" s="27" t="s">
        <v>179</v>
      </c>
      <c r="O291" s="26" t="s">
        <v>174</v>
      </c>
      <c r="P291" s="27"/>
      <c r="Q291" s="27"/>
      <c r="R291" s="27">
        <f t="shared" si="1"/>
        <v>29</v>
      </c>
      <c r="S291" s="28">
        <v>35408.0</v>
      </c>
      <c r="T291" s="29">
        <v>42384.0</v>
      </c>
      <c r="U291" s="100" t="s">
        <v>2005</v>
      </c>
      <c r="V291" s="100" t="s">
        <v>2005</v>
      </c>
      <c r="W291" s="1816" t="b">
        <v>0</v>
      </c>
      <c r="X291" s="1814" t="b">
        <v>0</v>
      </c>
      <c r="Y291" s="1814" t="b">
        <v>0</v>
      </c>
      <c r="Z291" s="1814" t="b">
        <v>0</v>
      </c>
      <c r="AA291" s="1814" t="b">
        <v>0</v>
      </c>
      <c r="AB291" s="1814" t="b">
        <v>0</v>
      </c>
      <c r="AC291" s="1814" t="b">
        <v>0</v>
      </c>
      <c r="AD291" s="1814" t="b">
        <v>0</v>
      </c>
      <c r="AE291" s="1814" t="b">
        <v>0</v>
      </c>
      <c r="AF291" s="1814" t="b">
        <v>0</v>
      </c>
      <c r="AG291" s="1815"/>
      <c r="AH291" s="1814"/>
      <c r="AI291" s="1814"/>
      <c r="AJ291" s="1814"/>
      <c r="AK291" s="1814"/>
      <c r="AL291" s="1814"/>
      <c r="AM291" s="1814"/>
      <c r="AN291" s="1814"/>
    </row>
    <row r="292" ht="21.75" customHeight="1">
      <c r="A292" s="518">
        <v>292.0</v>
      </c>
      <c r="B292" s="551" t="s">
        <v>52</v>
      </c>
      <c r="C292" s="515" t="s">
        <v>965</v>
      </c>
      <c r="D292" s="516" t="s">
        <v>966</v>
      </c>
      <c r="E292" s="518">
        <v>2798.0</v>
      </c>
      <c r="F292" s="572" t="s">
        <v>159</v>
      </c>
      <c r="G292" s="507" t="s">
        <v>556</v>
      </c>
      <c r="H292" s="789" t="s">
        <v>566</v>
      </c>
      <c r="I292" s="789" t="s">
        <v>641</v>
      </c>
      <c r="J292" s="489" t="s">
        <v>44</v>
      </c>
      <c r="K292" s="618" t="s">
        <v>135</v>
      </c>
      <c r="L292" s="505" t="s">
        <v>46</v>
      </c>
      <c r="M292" s="505" t="s">
        <v>59</v>
      </c>
      <c r="N292" s="165" t="s">
        <v>48</v>
      </c>
      <c r="O292" s="505" t="s">
        <v>49</v>
      </c>
      <c r="P292" s="632"/>
      <c r="Q292" s="632"/>
      <c r="R292" s="1367">
        <f t="shared" si="1"/>
        <v>29</v>
      </c>
      <c r="S292" s="1831">
        <v>35162.0</v>
      </c>
      <c r="T292" s="1832">
        <v>45231.0</v>
      </c>
      <c r="U292" s="874" t="s">
        <v>2005</v>
      </c>
      <c r="V292" s="874" t="s">
        <v>2005</v>
      </c>
      <c r="W292" s="1830" t="b">
        <v>0</v>
      </c>
      <c r="X292" s="1868" t="b">
        <v>0</v>
      </c>
      <c r="Y292" s="1868" t="b">
        <v>0</v>
      </c>
      <c r="Z292" s="1868" t="b">
        <v>0</v>
      </c>
      <c r="AA292" s="1869" t="b">
        <v>1</v>
      </c>
      <c r="AB292" s="1869" t="b">
        <v>1</v>
      </c>
      <c r="AC292" s="1868" t="b">
        <v>0</v>
      </c>
      <c r="AD292" s="1869" t="b">
        <v>1</v>
      </c>
      <c r="AE292" s="1868" t="b">
        <v>0</v>
      </c>
      <c r="AF292" s="1868" t="b">
        <v>0</v>
      </c>
      <c r="AG292" s="494"/>
      <c r="AH292" s="1868"/>
      <c r="AI292" s="1868"/>
      <c r="AJ292" s="1868"/>
      <c r="AK292" s="1868"/>
      <c r="AL292" s="1868"/>
      <c r="AM292" s="1868"/>
      <c r="AN292" s="1868"/>
    </row>
    <row r="293" ht="21.75" customHeight="1">
      <c r="A293" s="8">
        <v>293.0</v>
      </c>
      <c r="B293" s="26" t="s">
        <v>52</v>
      </c>
      <c r="C293" s="90" t="s">
        <v>967</v>
      </c>
      <c r="D293" s="72" t="s">
        <v>968</v>
      </c>
      <c r="E293" s="6">
        <v>2828.0</v>
      </c>
      <c r="F293" s="20" t="s">
        <v>255</v>
      </c>
      <c r="G293" s="20" t="s">
        <v>112</v>
      </c>
      <c r="H293" s="20" t="s">
        <v>167</v>
      </c>
      <c r="I293" s="20" t="s">
        <v>167</v>
      </c>
      <c r="J293" s="22" t="s">
        <v>44</v>
      </c>
      <c r="K293" s="50" t="s">
        <v>135</v>
      </c>
      <c r="L293" s="40" t="s">
        <v>102</v>
      </c>
      <c r="M293" s="40" t="s">
        <v>59</v>
      </c>
      <c r="N293" s="25" t="s">
        <v>48</v>
      </c>
      <c r="O293" s="26" t="s">
        <v>49</v>
      </c>
      <c r="P293" s="27"/>
      <c r="Q293" s="27"/>
      <c r="R293" s="27">
        <f t="shared" si="1"/>
        <v>28</v>
      </c>
      <c r="S293" s="77">
        <v>35553.0</v>
      </c>
      <c r="T293" s="67">
        <v>45153.0</v>
      </c>
      <c r="U293" s="126" t="s">
        <v>969</v>
      </c>
      <c r="V293" s="101">
        <v>46189.0</v>
      </c>
      <c r="W293" s="1820" t="b">
        <v>0</v>
      </c>
      <c r="X293" s="1814" t="b">
        <v>0</v>
      </c>
      <c r="Y293" s="1814" t="b">
        <v>0</v>
      </c>
      <c r="Z293" s="1814" t="b">
        <v>0</v>
      </c>
      <c r="AA293" s="1814" t="b">
        <v>0</v>
      </c>
      <c r="AB293" s="1814" t="b">
        <v>0</v>
      </c>
      <c r="AC293" s="1814" t="b">
        <v>0</v>
      </c>
      <c r="AD293" s="1814" t="b">
        <v>0</v>
      </c>
      <c r="AE293" s="1814" t="b">
        <v>0</v>
      </c>
      <c r="AF293" s="1814" t="b">
        <v>0</v>
      </c>
      <c r="AG293" s="1815"/>
      <c r="AH293" s="1814"/>
      <c r="AI293" s="1814"/>
      <c r="AJ293" s="1814"/>
      <c r="AK293" s="1814"/>
      <c r="AL293" s="1814"/>
      <c r="AM293" s="1814"/>
      <c r="AN293" s="1814"/>
    </row>
    <row r="294" ht="21.75" customHeight="1">
      <c r="A294" s="8">
        <v>294.0</v>
      </c>
      <c r="B294" s="27" t="s">
        <v>36</v>
      </c>
      <c r="C294" s="71" t="s">
        <v>970</v>
      </c>
      <c r="D294" s="73" t="s">
        <v>971</v>
      </c>
      <c r="E294" s="27">
        <v>2829.0</v>
      </c>
      <c r="F294" s="20" t="s">
        <v>255</v>
      </c>
      <c r="G294" s="39" t="s">
        <v>556</v>
      </c>
      <c r="H294" s="106" t="s">
        <v>566</v>
      </c>
      <c r="I294" s="106" t="s">
        <v>624</v>
      </c>
      <c r="J294" s="22" t="s">
        <v>44</v>
      </c>
      <c r="K294" s="50" t="s">
        <v>135</v>
      </c>
      <c r="L294" s="40" t="s">
        <v>102</v>
      </c>
      <c r="M294" s="24" t="s">
        <v>47</v>
      </c>
      <c r="N294" s="25" t="s">
        <v>48</v>
      </c>
      <c r="O294" s="26" t="s">
        <v>49</v>
      </c>
      <c r="P294" s="27"/>
      <c r="Q294" s="27"/>
      <c r="R294" s="27">
        <f t="shared" si="1"/>
        <v>39</v>
      </c>
      <c r="S294" s="28">
        <v>31597.0</v>
      </c>
      <c r="T294" s="29">
        <v>42522.0</v>
      </c>
      <c r="U294" s="100" t="s">
        <v>972</v>
      </c>
      <c r="V294" s="101">
        <v>47231.0</v>
      </c>
      <c r="W294" s="1820" t="b">
        <v>0</v>
      </c>
      <c r="X294" s="1814" t="b">
        <v>0</v>
      </c>
      <c r="Y294" s="1814" t="b">
        <v>0</v>
      </c>
      <c r="Z294" s="1814" t="b">
        <v>0</v>
      </c>
      <c r="AA294" s="1814" t="b">
        <v>0</v>
      </c>
      <c r="AB294" s="1814" t="b">
        <v>0</v>
      </c>
      <c r="AC294" s="1814" t="b">
        <v>0</v>
      </c>
      <c r="AD294" s="1814" t="b">
        <v>0</v>
      </c>
      <c r="AE294" s="1814" t="b">
        <v>0</v>
      </c>
      <c r="AF294" s="1814" t="b">
        <v>0</v>
      </c>
      <c r="AG294" s="1815"/>
      <c r="AH294" s="1814"/>
      <c r="AI294" s="1814"/>
      <c r="AJ294" s="1814"/>
      <c r="AK294" s="1814"/>
      <c r="AL294" s="1814"/>
      <c r="AM294" s="1814"/>
      <c r="AN294" s="1814"/>
    </row>
    <row r="295" ht="21.75" customHeight="1">
      <c r="A295" s="518">
        <v>295.0</v>
      </c>
      <c r="B295" s="165" t="s">
        <v>52</v>
      </c>
      <c r="C295" s="502" t="s">
        <v>973</v>
      </c>
      <c r="D295" s="503" t="s">
        <v>974</v>
      </c>
      <c r="E295" s="165">
        <v>2830.0</v>
      </c>
      <c r="F295" s="488" t="s">
        <v>255</v>
      </c>
      <c r="G295" s="507" t="s">
        <v>556</v>
      </c>
      <c r="H295" s="789" t="s">
        <v>698</v>
      </c>
      <c r="I295" s="789" t="s">
        <v>706</v>
      </c>
      <c r="J295" s="489" t="s">
        <v>44</v>
      </c>
      <c r="K295" s="618" t="s">
        <v>135</v>
      </c>
      <c r="L295" s="505" t="s">
        <v>102</v>
      </c>
      <c r="M295" s="505" t="s">
        <v>59</v>
      </c>
      <c r="N295" s="165" t="s">
        <v>48</v>
      </c>
      <c r="O295" s="505" t="s">
        <v>49</v>
      </c>
      <c r="P295" s="505" t="s">
        <v>6840</v>
      </c>
      <c r="Q295" s="165"/>
      <c r="R295" s="165">
        <f t="shared" si="1"/>
        <v>35</v>
      </c>
      <c r="S295" s="201">
        <v>33004.0</v>
      </c>
      <c r="T295" s="1452">
        <v>42522.0</v>
      </c>
      <c r="U295" s="1881" t="s">
        <v>975</v>
      </c>
      <c r="V295" s="301">
        <v>47280.0</v>
      </c>
      <c r="W295" s="1830" t="b">
        <v>1</v>
      </c>
      <c r="X295" s="1818" t="b">
        <v>0</v>
      </c>
      <c r="Y295" s="1819" t="b">
        <v>1</v>
      </c>
      <c r="Z295" s="1819" t="b">
        <v>1</v>
      </c>
      <c r="AA295" s="1819" t="b">
        <v>1</v>
      </c>
      <c r="AB295" s="1819" t="b">
        <v>1</v>
      </c>
      <c r="AC295" s="1819" t="b">
        <v>0</v>
      </c>
      <c r="AD295" s="1819" t="b">
        <v>1</v>
      </c>
      <c r="AE295" s="1818" t="b">
        <v>0</v>
      </c>
      <c r="AF295" s="1818" t="b">
        <v>0</v>
      </c>
      <c r="AG295" s="506"/>
      <c r="AH295" s="1818"/>
      <c r="AI295" s="1818"/>
      <c r="AJ295" s="1818"/>
      <c r="AK295" s="1818"/>
      <c r="AL295" s="1818"/>
      <c r="AM295" s="1818"/>
      <c r="AN295" s="1818"/>
    </row>
    <row r="296" ht="21.75" customHeight="1">
      <c r="A296" s="8">
        <v>296.0</v>
      </c>
      <c r="B296" s="27" t="s">
        <v>52</v>
      </c>
      <c r="C296" s="71" t="s">
        <v>976</v>
      </c>
      <c r="D296" s="73" t="s">
        <v>977</v>
      </c>
      <c r="E296" s="6">
        <v>2831.0</v>
      </c>
      <c r="F296" s="20" t="s">
        <v>255</v>
      </c>
      <c r="G296" s="39" t="s">
        <v>556</v>
      </c>
      <c r="H296" s="106" t="s">
        <v>566</v>
      </c>
      <c r="I296" s="106" t="s">
        <v>646</v>
      </c>
      <c r="J296" s="22" t="s">
        <v>44</v>
      </c>
      <c r="K296" s="50" t="s">
        <v>135</v>
      </c>
      <c r="L296" s="40" t="s">
        <v>102</v>
      </c>
      <c r="M296" s="40" t="s">
        <v>59</v>
      </c>
      <c r="N296" s="25" t="s">
        <v>48</v>
      </c>
      <c r="O296" s="26" t="s">
        <v>49</v>
      </c>
      <c r="P296" s="27"/>
      <c r="Q296" s="27"/>
      <c r="R296" s="27">
        <f t="shared" si="1"/>
        <v>38</v>
      </c>
      <c r="S296" s="28">
        <v>32002.0</v>
      </c>
      <c r="T296" s="29">
        <v>41365.0</v>
      </c>
      <c r="U296" s="40" t="s">
        <v>978</v>
      </c>
      <c r="V296" s="101">
        <v>46188.0</v>
      </c>
      <c r="W296" s="1820" t="b">
        <v>1</v>
      </c>
      <c r="X296" s="1814" t="b">
        <v>0</v>
      </c>
      <c r="Y296" s="1814" t="b">
        <v>0</v>
      </c>
      <c r="Z296" s="1814" t="b">
        <v>0</v>
      </c>
      <c r="AA296" s="1814" t="b">
        <v>0</v>
      </c>
      <c r="AB296" s="1814" t="b">
        <v>0</v>
      </c>
      <c r="AC296" s="1814" t="b">
        <v>0</v>
      </c>
      <c r="AD296" s="1814" t="b">
        <v>0</v>
      </c>
      <c r="AE296" s="1814" t="b">
        <v>0</v>
      </c>
      <c r="AF296" s="1814" t="b">
        <v>0</v>
      </c>
      <c r="AG296" s="1815"/>
      <c r="AH296" s="1814"/>
      <c r="AI296" s="1814"/>
      <c r="AJ296" s="1814"/>
      <c r="AK296" s="1814"/>
      <c r="AL296" s="1814"/>
      <c r="AM296" s="1814"/>
      <c r="AN296" s="1814"/>
    </row>
    <row r="297" ht="21.75" customHeight="1">
      <c r="A297" s="8">
        <v>297.0</v>
      </c>
      <c r="B297" s="27" t="s">
        <v>36</v>
      </c>
      <c r="C297" s="71" t="s">
        <v>979</v>
      </c>
      <c r="D297" s="73" t="s">
        <v>980</v>
      </c>
      <c r="E297" s="27">
        <v>2832.0</v>
      </c>
      <c r="F297" s="20" t="s">
        <v>255</v>
      </c>
      <c r="G297" s="39" t="s">
        <v>556</v>
      </c>
      <c r="H297" s="20" t="s">
        <v>573</v>
      </c>
      <c r="I297" s="39" t="s">
        <v>879</v>
      </c>
      <c r="J297" s="22" t="s">
        <v>44</v>
      </c>
      <c r="K297" s="50" t="s">
        <v>135</v>
      </c>
      <c r="L297" s="40" t="s">
        <v>102</v>
      </c>
      <c r="M297" s="24" t="s">
        <v>47</v>
      </c>
      <c r="N297" s="25" t="s">
        <v>48</v>
      </c>
      <c r="O297" s="26" t="s">
        <v>49</v>
      </c>
      <c r="P297" s="27"/>
      <c r="Q297" s="27"/>
      <c r="R297" s="27">
        <f t="shared" si="1"/>
        <v>34</v>
      </c>
      <c r="S297" s="28">
        <v>33329.0</v>
      </c>
      <c r="T297" s="29">
        <v>42522.0</v>
      </c>
      <c r="U297" s="40" t="s">
        <v>981</v>
      </c>
      <c r="V297" s="101">
        <v>47602.0</v>
      </c>
      <c r="W297" s="1820" t="b">
        <v>1</v>
      </c>
      <c r="X297" s="1814" t="b">
        <v>0</v>
      </c>
      <c r="Y297" s="1814" t="b">
        <v>0</v>
      </c>
      <c r="Z297" s="1814" t="b">
        <v>0</v>
      </c>
      <c r="AA297" s="1814" t="b">
        <v>0</v>
      </c>
      <c r="AB297" s="1814" t="b">
        <v>0</v>
      </c>
      <c r="AC297" s="1814" t="b">
        <v>0</v>
      </c>
      <c r="AD297" s="1814" t="b">
        <v>0</v>
      </c>
      <c r="AE297" s="1814" t="b">
        <v>0</v>
      </c>
      <c r="AF297" s="1814" t="b">
        <v>0</v>
      </c>
      <c r="AG297" s="1815"/>
      <c r="AH297" s="1814"/>
      <c r="AI297" s="1814"/>
      <c r="AJ297" s="1814"/>
      <c r="AK297" s="1814"/>
      <c r="AL297" s="1814"/>
      <c r="AM297" s="1814"/>
      <c r="AN297" s="1814"/>
    </row>
    <row r="298" ht="21.75" customHeight="1">
      <c r="A298" s="8">
        <v>298.0</v>
      </c>
      <c r="B298" s="27" t="s">
        <v>52</v>
      </c>
      <c r="C298" s="71" t="s">
        <v>982</v>
      </c>
      <c r="D298" s="73" t="s">
        <v>983</v>
      </c>
      <c r="E298" s="6">
        <v>2833.0</v>
      </c>
      <c r="F298" s="20" t="s">
        <v>255</v>
      </c>
      <c r="G298" s="39" t="s">
        <v>556</v>
      </c>
      <c r="H298" s="106" t="s">
        <v>698</v>
      </c>
      <c r="I298" s="106" t="s">
        <v>737</v>
      </c>
      <c r="J298" s="22" t="s">
        <v>44</v>
      </c>
      <c r="K298" s="50" t="s">
        <v>135</v>
      </c>
      <c r="L298" s="40" t="s">
        <v>102</v>
      </c>
      <c r="M298" s="40" t="s">
        <v>59</v>
      </c>
      <c r="N298" s="25" t="s">
        <v>48</v>
      </c>
      <c r="O298" s="26" t="s">
        <v>49</v>
      </c>
      <c r="P298" s="27"/>
      <c r="Q298" s="27"/>
      <c r="R298" s="27">
        <f t="shared" si="1"/>
        <v>35</v>
      </c>
      <c r="S298" s="28">
        <v>33090.0</v>
      </c>
      <c r="T298" s="29">
        <v>42522.0</v>
      </c>
      <c r="U298" s="40" t="s">
        <v>984</v>
      </c>
      <c r="V298" s="101">
        <v>47602.0</v>
      </c>
      <c r="W298" s="1820" t="b">
        <v>1</v>
      </c>
      <c r="X298" s="1814" t="b">
        <v>0</v>
      </c>
      <c r="Y298" s="1814" t="b">
        <v>0</v>
      </c>
      <c r="Z298" s="1814" t="b">
        <v>0</v>
      </c>
      <c r="AA298" s="1814" t="b">
        <v>0</v>
      </c>
      <c r="AB298" s="1814" t="b">
        <v>0</v>
      </c>
      <c r="AC298" s="1814" t="b">
        <v>0</v>
      </c>
      <c r="AD298" s="1814" t="b">
        <v>0</v>
      </c>
      <c r="AE298" s="1814" t="b">
        <v>0</v>
      </c>
      <c r="AF298" s="1814" t="b">
        <v>0</v>
      </c>
      <c r="AG298" s="1815"/>
      <c r="AH298" s="1814"/>
      <c r="AI298" s="1814"/>
      <c r="AJ298" s="1814"/>
      <c r="AK298" s="1814"/>
      <c r="AL298" s="1814"/>
      <c r="AM298" s="1814"/>
      <c r="AN298" s="1814"/>
    </row>
    <row r="299" ht="21.75" customHeight="1">
      <c r="A299" s="8">
        <v>299.0</v>
      </c>
      <c r="B299" s="26" t="s">
        <v>52</v>
      </c>
      <c r="C299" s="90" t="s">
        <v>985</v>
      </c>
      <c r="D299" s="72" t="s">
        <v>6037</v>
      </c>
      <c r="E299" s="27">
        <v>2834.0</v>
      </c>
      <c r="F299" s="20" t="s">
        <v>255</v>
      </c>
      <c r="G299" s="39" t="s">
        <v>556</v>
      </c>
      <c r="H299" s="106" t="s">
        <v>557</v>
      </c>
      <c r="I299" s="106" t="s">
        <v>748</v>
      </c>
      <c r="J299" s="167" t="s">
        <v>44</v>
      </c>
      <c r="K299" s="50" t="s">
        <v>135</v>
      </c>
      <c r="L299" s="40" t="s">
        <v>102</v>
      </c>
      <c r="M299" s="40" t="s">
        <v>59</v>
      </c>
      <c r="N299" s="25" t="s">
        <v>48</v>
      </c>
      <c r="O299" s="26" t="s">
        <v>49</v>
      </c>
      <c r="P299" s="27"/>
      <c r="Q299" s="27"/>
      <c r="R299" s="27">
        <f t="shared" si="1"/>
        <v>30</v>
      </c>
      <c r="S299" s="66">
        <v>35071.0</v>
      </c>
      <c r="T299" s="67">
        <v>45597.0</v>
      </c>
      <c r="U299" s="40" t="s">
        <v>987</v>
      </c>
      <c r="V299" s="101">
        <v>47623.0</v>
      </c>
      <c r="W299" s="1820" t="b">
        <v>1</v>
      </c>
      <c r="X299" s="1814" t="b">
        <v>0</v>
      </c>
      <c r="Y299" s="1814" t="b">
        <v>0</v>
      </c>
      <c r="Z299" s="1814" t="b">
        <v>0</v>
      </c>
      <c r="AA299" s="1814" t="b">
        <v>0</v>
      </c>
      <c r="AB299" s="1814" t="b">
        <v>0</v>
      </c>
      <c r="AC299" s="1814" t="b">
        <v>0</v>
      </c>
      <c r="AD299" s="1814" t="b">
        <v>0</v>
      </c>
      <c r="AE299" s="1814" t="b">
        <v>0</v>
      </c>
      <c r="AF299" s="1814" t="b">
        <v>0</v>
      </c>
      <c r="AG299" s="1815"/>
      <c r="AH299" s="1814"/>
      <c r="AI299" s="1814"/>
      <c r="AJ299" s="1814"/>
      <c r="AK299" s="1814"/>
      <c r="AL299" s="1814"/>
      <c r="AM299" s="1814"/>
      <c r="AN299" s="1814"/>
    </row>
    <row r="300" ht="21.75" customHeight="1">
      <c r="A300" s="518">
        <v>300.0</v>
      </c>
      <c r="B300" s="165" t="s">
        <v>52</v>
      </c>
      <c r="C300" s="502" t="s">
        <v>447</v>
      </c>
      <c r="D300" s="503" t="s">
        <v>988</v>
      </c>
      <c r="E300" s="483">
        <v>2835.0</v>
      </c>
      <c r="F300" s="488" t="s">
        <v>255</v>
      </c>
      <c r="G300" s="507" t="s">
        <v>556</v>
      </c>
      <c r="H300" s="488" t="s">
        <v>573</v>
      </c>
      <c r="I300" s="488" t="s">
        <v>574</v>
      </c>
      <c r="J300" s="489" t="s">
        <v>44</v>
      </c>
      <c r="K300" s="618" t="s">
        <v>135</v>
      </c>
      <c r="L300" s="505" t="s">
        <v>102</v>
      </c>
      <c r="M300" s="505" t="s">
        <v>59</v>
      </c>
      <c r="N300" s="165" t="s">
        <v>48</v>
      </c>
      <c r="O300" s="505" t="s">
        <v>49</v>
      </c>
      <c r="P300" s="165"/>
      <c r="Q300" s="165"/>
      <c r="R300" s="165">
        <f t="shared" si="1"/>
        <v>39</v>
      </c>
      <c r="S300" s="201">
        <v>31712.0</v>
      </c>
      <c r="T300" s="1452">
        <v>41365.0</v>
      </c>
      <c r="U300" s="1881" t="s">
        <v>989</v>
      </c>
      <c r="V300" s="301">
        <v>46188.0</v>
      </c>
      <c r="W300" s="1830" t="b">
        <v>1</v>
      </c>
      <c r="X300" s="1818" t="b">
        <v>0</v>
      </c>
      <c r="Y300" s="1819" t="b">
        <v>1</v>
      </c>
      <c r="Z300" s="1819" t="b">
        <v>1</v>
      </c>
      <c r="AA300" s="1819" t="b">
        <v>1</v>
      </c>
      <c r="AB300" s="1819" t="b">
        <v>1</v>
      </c>
      <c r="AC300" s="1818" t="b">
        <v>0</v>
      </c>
      <c r="AD300" s="1819" t="b">
        <v>1</v>
      </c>
      <c r="AE300" s="1818" t="b">
        <v>0</v>
      </c>
      <c r="AF300" s="1818" t="b">
        <v>0</v>
      </c>
      <c r="AG300" s="506"/>
      <c r="AH300" s="1818"/>
      <c r="AI300" s="1818"/>
      <c r="AJ300" s="1818"/>
      <c r="AK300" s="1818"/>
      <c r="AL300" s="1818"/>
      <c r="AM300" s="1818"/>
      <c r="AN300" s="1818"/>
    </row>
    <row r="301" ht="21.75" customHeight="1">
      <c r="A301" s="518">
        <v>301.0</v>
      </c>
      <c r="B301" s="165" t="s">
        <v>52</v>
      </c>
      <c r="C301" s="502" t="s">
        <v>990</v>
      </c>
      <c r="D301" s="503" t="s">
        <v>991</v>
      </c>
      <c r="E301" s="165">
        <v>2836.0</v>
      </c>
      <c r="F301" s="488" t="s">
        <v>255</v>
      </c>
      <c r="G301" s="507" t="s">
        <v>556</v>
      </c>
      <c r="H301" s="488" t="s">
        <v>573</v>
      </c>
      <c r="I301" s="789" t="s">
        <v>630</v>
      </c>
      <c r="J301" s="489" t="s">
        <v>44</v>
      </c>
      <c r="K301" s="618" t="s">
        <v>135</v>
      </c>
      <c r="L301" s="505" t="s">
        <v>102</v>
      </c>
      <c r="M301" s="505" t="s">
        <v>59</v>
      </c>
      <c r="N301" s="165" t="s">
        <v>48</v>
      </c>
      <c r="O301" s="505" t="s">
        <v>49</v>
      </c>
      <c r="P301" s="165"/>
      <c r="Q301" s="165"/>
      <c r="R301" s="165">
        <f t="shared" si="1"/>
        <v>38</v>
      </c>
      <c r="S301" s="201">
        <v>31824.0</v>
      </c>
      <c r="T301" s="1452">
        <v>41365.0</v>
      </c>
      <c r="U301" s="1881" t="s">
        <v>992</v>
      </c>
      <c r="V301" s="301">
        <v>46188.0</v>
      </c>
      <c r="W301" s="1830" t="b">
        <v>1</v>
      </c>
      <c r="X301" s="1818" t="b">
        <v>0</v>
      </c>
      <c r="Y301" s="1819" t="b">
        <v>1</v>
      </c>
      <c r="Z301" s="1818" t="b">
        <v>0</v>
      </c>
      <c r="AA301" s="1819" t="b">
        <v>1</v>
      </c>
      <c r="AB301" s="1819" t="b">
        <v>1</v>
      </c>
      <c r="AC301" s="1818" t="b">
        <v>0</v>
      </c>
      <c r="AD301" s="1819" t="b">
        <v>1</v>
      </c>
      <c r="AE301" s="1818" t="b">
        <v>0</v>
      </c>
      <c r="AF301" s="1818" t="b">
        <v>0</v>
      </c>
      <c r="AG301" s="506"/>
      <c r="AH301" s="1818"/>
      <c r="AI301" s="1818"/>
      <c r="AJ301" s="1818"/>
      <c r="AK301" s="1818"/>
      <c r="AL301" s="1818"/>
      <c r="AM301" s="1818"/>
      <c r="AN301" s="1818"/>
    </row>
    <row r="302" ht="21.75" customHeight="1">
      <c r="A302" s="518">
        <v>302.0</v>
      </c>
      <c r="B302" s="165" t="s">
        <v>36</v>
      </c>
      <c r="C302" s="502" t="s">
        <v>993</v>
      </c>
      <c r="D302" s="503" t="s">
        <v>994</v>
      </c>
      <c r="E302" s="483">
        <v>2837.0</v>
      </c>
      <c r="F302" s="488" t="s">
        <v>255</v>
      </c>
      <c r="G302" s="507" t="s">
        <v>556</v>
      </c>
      <c r="H302" s="789" t="s">
        <v>557</v>
      </c>
      <c r="I302" s="789" t="s">
        <v>748</v>
      </c>
      <c r="J302" s="489" t="s">
        <v>44</v>
      </c>
      <c r="K302" s="618" t="s">
        <v>135</v>
      </c>
      <c r="L302" s="505" t="s">
        <v>102</v>
      </c>
      <c r="M302" s="518" t="s">
        <v>47</v>
      </c>
      <c r="N302" s="165" t="s">
        <v>48</v>
      </c>
      <c r="O302" s="505" t="s">
        <v>49</v>
      </c>
      <c r="P302" s="165"/>
      <c r="Q302" s="165"/>
      <c r="R302" s="165">
        <f t="shared" si="1"/>
        <v>34</v>
      </c>
      <c r="S302" s="201">
        <v>33326.0</v>
      </c>
      <c r="T302" s="1452">
        <v>42522.0</v>
      </c>
      <c r="U302" s="505" t="s">
        <v>995</v>
      </c>
      <c r="V302" s="301">
        <v>47679.0</v>
      </c>
      <c r="W302" s="1830" t="b">
        <v>1</v>
      </c>
      <c r="X302" s="1818" t="b">
        <v>0</v>
      </c>
      <c r="Y302" s="1819" t="b">
        <v>1</v>
      </c>
      <c r="Z302" s="1819" t="b">
        <v>1</v>
      </c>
      <c r="AA302" s="1819" t="b">
        <v>1</v>
      </c>
      <c r="AB302" s="1819" t="b">
        <v>1</v>
      </c>
      <c r="AC302" s="1818" t="b">
        <v>0</v>
      </c>
      <c r="AD302" s="1819" t="b">
        <v>1</v>
      </c>
      <c r="AE302" s="1818" t="b">
        <v>0</v>
      </c>
      <c r="AF302" s="1819" t="b">
        <v>1</v>
      </c>
      <c r="AG302" s="506"/>
      <c r="AH302" s="1818"/>
      <c r="AI302" s="1818"/>
      <c r="AJ302" s="1818"/>
      <c r="AK302" s="1818"/>
      <c r="AL302" s="1818"/>
      <c r="AM302" s="1818"/>
      <c r="AN302" s="1818"/>
    </row>
    <row r="303" ht="21.75" customHeight="1">
      <c r="A303" s="518">
        <v>303.0</v>
      </c>
      <c r="B303" s="165" t="s">
        <v>36</v>
      </c>
      <c r="C303" s="502" t="s">
        <v>996</v>
      </c>
      <c r="D303" s="503" t="s">
        <v>997</v>
      </c>
      <c r="E303" s="165">
        <v>2838.0</v>
      </c>
      <c r="F303" s="488" t="s">
        <v>255</v>
      </c>
      <c r="G303" s="507" t="s">
        <v>556</v>
      </c>
      <c r="H303" s="488" t="s">
        <v>573</v>
      </c>
      <c r="I303" s="488" t="s">
        <v>574</v>
      </c>
      <c r="J303" s="489" t="s">
        <v>44</v>
      </c>
      <c r="K303" s="618" t="s">
        <v>135</v>
      </c>
      <c r="L303" s="505" t="s">
        <v>102</v>
      </c>
      <c r="M303" s="518" t="s">
        <v>47</v>
      </c>
      <c r="N303" s="165" t="s">
        <v>48</v>
      </c>
      <c r="O303" s="505" t="s">
        <v>49</v>
      </c>
      <c r="P303" s="165"/>
      <c r="Q303" s="165"/>
      <c r="R303" s="165">
        <f t="shared" si="1"/>
        <v>39</v>
      </c>
      <c r="S303" s="201">
        <v>31765.0</v>
      </c>
      <c r="T303" s="1452">
        <v>41365.0</v>
      </c>
      <c r="U303" s="874" t="s">
        <v>998</v>
      </c>
      <c r="V303" s="301">
        <v>46467.0</v>
      </c>
      <c r="W303" s="1830" t="b">
        <v>1</v>
      </c>
      <c r="X303" s="1818" t="b">
        <v>0</v>
      </c>
      <c r="Y303" s="1819" t="b">
        <v>1</v>
      </c>
      <c r="Z303" s="1818" t="b">
        <v>0</v>
      </c>
      <c r="AA303" s="1819" t="b">
        <v>1</v>
      </c>
      <c r="AB303" s="1819" t="b">
        <v>1</v>
      </c>
      <c r="AC303" s="1818" t="b">
        <v>0</v>
      </c>
      <c r="AD303" s="1819" t="b">
        <v>1</v>
      </c>
      <c r="AE303" s="1818" t="b">
        <v>0</v>
      </c>
      <c r="AF303" s="1819" t="b">
        <v>1</v>
      </c>
      <c r="AG303" s="506"/>
      <c r="AH303" s="1818"/>
      <c r="AI303" s="1818"/>
      <c r="AJ303" s="1818"/>
      <c r="AK303" s="1818"/>
      <c r="AL303" s="1818"/>
      <c r="AM303" s="1818"/>
      <c r="AN303" s="1818"/>
    </row>
    <row r="304" ht="21.75" customHeight="1">
      <c r="A304" s="8">
        <v>304.0</v>
      </c>
      <c r="B304" s="27" t="s">
        <v>52</v>
      </c>
      <c r="C304" s="71" t="s">
        <v>999</v>
      </c>
      <c r="D304" s="73" t="s">
        <v>1000</v>
      </c>
      <c r="E304" s="6">
        <v>2839.0</v>
      </c>
      <c r="F304" s="20" t="s">
        <v>255</v>
      </c>
      <c r="G304" s="39" t="s">
        <v>556</v>
      </c>
      <c r="H304" s="106" t="s">
        <v>557</v>
      </c>
      <c r="I304" s="106" t="s">
        <v>748</v>
      </c>
      <c r="J304" s="22" t="s">
        <v>44</v>
      </c>
      <c r="K304" s="50" t="s">
        <v>135</v>
      </c>
      <c r="L304" s="40" t="s">
        <v>102</v>
      </c>
      <c r="M304" s="40" t="s">
        <v>59</v>
      </c>
      <c r="N304" s="25" t="s">
        <v>48</v>
      </c>
      <c r="O304" s="26" t="s">
        <v>49</v>
      </c>
      <c r="P304" s="27"/>
      <c r="Q304" s="27"/>
      <c r="R304" s="27">
        <f t="shared" si="1"/>
        <v>40</v>
      </c>
      <c r="S304" s="28">
        <v>31454.0</v>
      </c>
      <c r="T304" s="29">
        <v>41365.0</v>
      </c>
      <c r="U304" s="40" t="s">
        <v>1001</v>
      </c>
      <c r="V304" s="101">
        <v>46188.0</v>
      </c>
      <c r="W304" s="1820" t="b">
        <v>1</v>
      </c>
      <c r="X304" s="1814" t="b">
        <v>0</v>
      </c>
      <c r="Y304" s="1814" t="b">
        <v>0</v>
      </c>
      <c r="Z304" s="1814" t="b">
        <v>0</v>
      </c>
      <c r="AA304" s="1814" t="b">
        <v>0</v>
      </c>
      <c r="AB304" s="1814" t="b">
        <v>0</v>
      </c>
      <c r="AC304" s="1814" t="b">
        <v>0</v>
      </c>
      <c r="AD304" s="1814" t="b">
        <v>0</v>
      </c>
      <c r="AE304" s="1814" t="b">
        <v>0</v>
      </c>
      <c r="AF304" s="1814" t="b">
        <v>0</v>
      </c>
      <c r="AG304" s="1815"/>
      <c r="AH304" s="1814"/>
      <c r="AI304" s="1814"/>
      <c r="AJ304" s="1814"/>
      <c r="AK304" s="1814"/>
      <c r="AL304" s="1814"/>
      <c r="AM304" s="1814"/>
      <c r="AN304" s="1814"/>
    </row>
    <row r="305" ht="21.75" customHeight="1">
      <c r="A305" s="8">
        <v>305.0</v>
      </c>
      <c r="B305" s="26" t="s">
        <v>36</v>
      </c>
      <c r="C305" s="90" t="s">
        <v>1002</v>
      </c>
      <c r="D305" s="72" t="s">
        <v>1003</v>
      </c>
      <c r="E305" s="27">
        <v>2840.0</v>
      </c>
      <c r="F305" s="20" t="s">
        <v>255</v>
      </c>
      <c r="G305" s="39" t="s">
        <v>556</v>
      </c>
      <c r="H305" s="106" t="s">
        <v>557</v>
      </c>
      <c r="I305" s="106" t="s">
        <v>748</v>
      </c>
      <c r="J305" s="167" t="s">
        <v>44</v>
      </c>
      <c r="K305" s="50" t="s">
        <v>135</v>
      </c>
      <c r="L305" s="40" t="s">
        <v>102</v>
      </c>
      <c r="M305" s="40" t="s">
        <v>59</v>
      </c>
      <c r="N305" s="25" t="s">
        <v>48</v>
      </c>
      <c r="O305" s="26" t="s">
        <v>49</v>
      </c>
      <c r="P305" s="27"/>
      <c r="Q305" s="27"/>
      <c r="R305" s="27">
        <f t="shared" si="1"/>
        <v>31</v>
      </c>
      <c r="S305" s="77">
        <v>34681.0</v>
      </c>
      <c r="T305" s="78">
        <v>45597.0</v>
      </c>
      <c r="U305" s="80"/>
      <c r="V305" s="80"/>
      <c r="W305" s="1820" t="b">
        <v>0</v>
      </c>
      <c r="X305" s="1814" t="b">
        <v>0</v>
      </c>
      <c r="Y305" s="1814" t="b">
        <v>0</v>
      </c>
      <c r="Z305" s="1814" t="b">
        <v>0</v>
      </c>
      <c r="AA305" s="1814" t="b">
        <v>0</v>
      </c>
      <c r="AB305" s="1814" t="b">
        <v>0</v>
      </c>
      <c r="AC305" s="1814" t="b">
        <v>0</v>
      </c>
      <c r="AD305" s="1814" t="b">
        <v>0</v>
      </c>
      <c r="AE305" s="1814" t="b">
        <v>0</v>
      </c>
      <c r="AF305" s="1814" t="b">
        <v>0</v>
      </c>
      <c r="AG305" s="1815"/>
      <c r="AH305" s="1814"/>
      <c r="AI305" s="1814"/>
      <c r="AJ305" s="1814"/>
      <c r="AK305" s="1814"/>
      <c r="AL305" s="1814"/>
      <c r="AM305" s="1814"/>
      <c r="AN305" s="1814"/>
    </row>
    <row r="306" ht="21.75" customHeight="1">
      <c r="A306" s="8">
        <v>306.0</v>
      </c>
      <c r="B306" s="27" t="s">
        <v>36</v>
      </c>
      <c r="C306" s="71" t="s">
        <v>1005</v>
      </c>
      <c r="D306" s="73" t="s">
        <v>1006</v>
      </c>
      <c r="E306" s="6">
        <v>2841.0</v>
      </c>
      <c r="F306" s="10" t="s">
        <v>159</v>
      </c>
      <c r="G306" s="39" t="s">
        <v>556</v>
      </c>
      <c r="H306" s="106" t="s">
        <v>709</v>
      </c>
      <c r="I306" s="106" t="s">
        <v>922</v>
      </c>
      <c r="J306" s="22" t="s">
        <v>44</v>
      </c>
      <c r="K306" s="50" t="s">
        <v>135</v>
      </c>
      <c r="L306" s="40" t="s">
        <v>46</v>
      </c>
      <c r="M306" s="24" t="s">
        <v>47</v>
      </c>
      <c r="N306" s="25" t="s">
        <v>48</v>
      </c>
      <c r="O306" s="26" t="s">
        <v>49</v>
      </c>
      <c r="P306" s="27"/>
      <c r="Q306" s="27"/>
      <c r="R306" s="27">
        <f t="shared" si="1"/>
        <v>37</v>
      </c>
      <c r="S306" s="28">
        <v>32429.0</v>
      </c>
      <c r="T306" s="29">
        <v>41365.0</v>
      </c>
      <c r="U306" s="100" t="s">
        <v>2005</v>
      </c>
      <c r="V306" s="100" t="s">
        <v>2005</v>
      </c>
      <c r="W306" s="1820" t="b">
        <v>0</v>
      </c>
      <c r="X306" s="1814" t="b">
        <v>0</v>
      </c>
      <c r="Y306" s="1814" t="b">
        <v>0</v>
      </c>
      <c r="Z306" s="1814" t="b">
        <v>0</v>
      </c>
      <c r="AA306" s="1814" t="b">
        <v>0</v>
      </c>
      <c r="AB306" s="1814" t="b">
        <v>0</v>
      </c>
      <c r="AC306" s="1814" t="b">
        <v>0</v>
      </c>
      <c r="AD306" s="1814" t="b">
        <v>0</v>
      </c>
      <c r="AE306" s="1814" t="b">
        <v>0</v>
      </c>
      <c r="AF306" s="1814" t="b">
        <v>0</v>
      </c>
      <c r="AG306" s="1815"/>
      <c r="AH306" s="1814"/>
      <c r="AI306" s="1814"/>
      <c r="AJ306" s="1814"/>
      <c r="AK306" s="1814"/>
      <c r="AL306" s="1814"/>
      <c r="AM306" s="1814"/>
      <c r="AN306" s="1814"/>
    </row>
    <row r="307" ht="21.75" customHeight="1">
      <c r="A307" s="8">
        <v>307.0</v>
      </c>
      <c r="B307" s="27" t="s">
        <v>52</v>
      </c>
      <c r="C307" s="129" t="s">
        <v>1007</v>
      </c>
      <c r="D307" s="19" t="s">
        <v>1008</v>
      </c>
      <c r="E307" s="27">
        <v>2842.0</v>
      </c>
      <c r="F307" s="10" t="s">
        <v>159</v>
      </c>
      <c r="G307" s="39" t="s">
        <v>556</v>
      </c>
      <c r="H307" s="106" t="s">
        <v>698</v>
      </c>
      <c r="I307" s="106" t="s">
        <v>699</v>
      </c>
      <c r="J307" s="22" t="s">
        <v>44</v>
      </c>
      <c r="K307" s="50" t="s">
        <v>135</v>
      </c>
      <c r="L307" s="40" t="s">
        <v>46</v>
      </c>
      <c r="M307" s="40" t="s">
        <v>59</v>
      </c>
      <c r="N307" s="25" t="s">
        <v>48</v>
      </c>
      <c r="O307" s="26" t="s">
        <v>49</v>
      </c>
      <c r="P307" s="27"/>
      <c r="Q307" s="27"/>
      <c r="R307" s="27">
        <f t="shared" si="1"/>
        <v>41</v>
      </c>
      <c r="S307" s="28">
        <v>30913.0</v>
      </c>
      <c r="T307" s="29">
        <v>41365.0</v>
      </c>
      <c r="U307" s="100" t="s">
        <v>2005</v>
      </c>
      <c r="V307" s="100" t="s">
        <v>2005</v>
      </c>
      <c r="W307" s="1820" t="b">
        <v>0</v>
      </c>
      <c r="X307" s="1814" t="b">
        <v>0</v>
      </c>
      <c r="Y307" s="1814" t="b">
        <v>0</v>
      </c>
      <c r="Z307" s="1814" t="b">
        <v>0</v>
      </c>
      <c r="AA307" s="1814" t="b">
        <v>0</v>
      </c>
      <c r="AB307" s="1814" t="b">
        <v>0</v>
      </c>
      <c r="AC307" s="1814" t="b">
        <v>0</v>
      </c>
      <c r="AD307" s="1814" t="b">
        <v>0</v>
      </c>
      <c r="AE307" s="1814" t="b">
        <v>0</v>
      </c>
      <c r="AF307" s="1814" t="b">
        <v>0</v>
      </c>
      <c r="AG307" s="1815"/>
      <c r="AH307" s="1814"/>
      <c r="AI307" s="1814"/>
      <c r="AJ307" s="1814"/>
      <c r="AK307" s="1814"/>
      <c r="AL307" s="1814"/>
      <c r="AM307" s="1814"/>
      <c r="AN307" s="1814"/>
    </row>
    <row r="308" ht="21.75" customHeight="1">
      <c r="A308" s="8">
        <v>308.0</v>
      </c>
      <c r="B308" s="27" t="s">
        <v>52</v>
      </c>
      <c r="C308" s="129" t="s">
        <v>71</v>
      </c>
      <c r="D308" s="19" t="s">
        <v>1009</v>
      </c>
      <c r="E308" s="6">
        <v>2844.0</v>
      </c>
      <c r="F308" s="10" t="s">
        <v>159</v>
      </c>
      <c r="G308" s="39" t="s">
        <v>556</v>
      </c>
      <c r="H308" s="106" t="s">
        <v>698</v>
      </c>
      <c r="I308" s="106" t="s">
        <v>699</v>
      </c>
      <c r="J308" s="22" t="s">
        <v>44</v>
      </c>
      <c r="K308" s="50" t="s">
        <v>135</v>
      </c>
      <c r="L308" s="40" t="s">
        <v>46</v>
      </c>
      <c r="M308" s="40" t="s">
        <v>59</v>
      </c>
      <c r="N308" s="25" t="s">
        <v>48</v>
      </c>
      <c r="O308" s="26" t="s">
        <v>49</v>
      </c>
      <c r="P308" s="27"/>
      <c r="Q308" s="27"/>
      <c r="R308" s="27">
        <f t="shared" si="1"/>
        <v>35</v>
      </c>
      <c r="S308" s="28">
        <v>33072.0</v>
      </c>
      <c r="T308" s="29">
        <v>41365.0</v>
      </c>
      <c r="U308" s="100" t="s">
        <v>2005</v>
      </c>
      <c r="V308" s="100" t="s">
        <v>2005</v>
      </c>
      <c r="W308" s="1820" t="b">
        <v>0</v>
      </c>
      <c r="X308" s="1814" t="b">
        <v>0</v>
      </c>
      <c r="Y308" s="1814" t="b">
        <v>0</v>
      </c>
      <c r="Z308" s="1814" t="b">
        <v>0</v>
      </c>
      <c r="AA308" s="1814" t="b">
        <v>0</v>
      </c>
      <c r="AB308" s="1814" t="b">
        <v>0</v>
      </c>
      <c r="AC308" s="1814" t="b">
        <v>0</v>
      </c>
      <c r="AD308" s="1814" t="b">
        <v>0</v>
      </c>
      <c r="AE308" s="1814" t="b">
        <v>0</v>
      </c>
      <c r="AF308" s="1814" t="b">
        <v>0</v>
      </c>
      <c r="AG308" s="1815"/>
      <c r="AH308" s="1814"/>
      <c r="AI308" s="1814"/>
      <c r="AJ308" s="1814"/>
      <c r="AK308" s="1814"/>
      <c r="AL308" s="1814"/>
      <c r="AM308" s="1814"/>
      <c r="AN308" s="1814"/>
    </row>
    <row r="309" ht="21.75" customHeight="1">
      <c r="A309" s="518">
        <v>309.0</v>
      </c>
      <c r="B309" s="165" t="s">
        <v>52</v>
      </c>
      <c r="C309" s="542" t="s">
        <v>1010</v>
      </c>
      <c r="D309" s="485" t="s">
        <v>1011</v>
      </c>
      <c r="E309" s="483">
        <v>2845.0</v>
      </c>
      <c r="F309" s="572" t="s">
        <v>159</v>
      </c>
      <c r="G309" s="507" t="s">
        <v>556</v>
      </c>
      <c r="H309" s="789" t="s">
        <v>698</v>
      </c>
      <c r="I309" s="789" t="s">
        <v>699</v>
      </c>
      <c r="J309" s="489" t="s">
        <v>44</v>
      </c>
      <c r="K309" s="618" t="s">
        <v>135</v>
      </c>
      <c r="L309" s="505" t="s">
        <v>46</v>
      </c>
      <c r="M309" s="505" t="s">
        <v>59</v>
      </c>
      <c r="N309" s="165" t="s">
        <v>48</v>
      </c>
      <c r="O309" s="505" t="s">
        <v>49</v>
      </c>
      <c r="P309" s="165"/>
      <c r="Q309" s="165"/>
      <c r="R309" s="165">
        <f t="shared" si="1"/>
        <v>36</v>
      </c>
      <c r="S309" s="201">
        <v>32731.0</v>
      </c>
      <c r="T309" s="1452">
        <v>41365.0</v>
      </c>
      <c r="U309" s="874" t="s">
        <v>2005</v>
      </c>
      <c r="V309" s="874" t="s">
        <v>2005</v>
      </c>
      <c r="W309" s="1830" t="b">
        <v>0</v>
      </c>
      <c r="X309" s="1818" t="b">
        <v>0</v>
      </c>
      <c r="Y309" s="1818" t="b">
        <v>0</v>
      </c>
      <c r="Z309" s="1818" t="b">
        <v>0</v>
      </c>
      <c r="AA309" s="1819" t="b">
        <v>1</v>
      </c>
      <c r="AB309" s="1819" t="b">
        <v>1</v>
      </c>
      <c r="AC309" s="1818" t="b">
        <v>0</v>
      </c>
      <c r="AD309" s="1819" t="b">
        <v>1</v>
      </c>
      <c r="AE309" s="1818" t="b">
        <v>0</v>
      </c>
      <c r="AF309" s="1818" t="b">
        <v>0</v>
      </c>
      <c r="AG309" s="506"/>
      <c r="AH309" s="1818"/>
      <c r="AI309" s="1818"/>
      <c r="AJ309" s="1818"/>
      <c r="AK309" s="1818"/>
      <c r="AL309" s="1818"/>
      <c r="AM309" s="1818"/>
      <c r="AN309" s="1818"/>
    </row>
    <row r="310" ht="21.75" customHeight="1">
      <c r="A310" s="8">
        <v>310.0</v>
      </c>
      <c r="B310" s="27" t="s">
        <v>52</v>
      </c>
      <c r="C310" s="71" t="s">
        <v>1012</v>
      </c>
      <c r="D310" s="73" t="s">
        <v>1013</v>
      </c>
      <c r="E310" s="6">
        <v>2846.0</v>
      </c>
      <c r="F310" s="10" t="s">
        <v>159</v>
      </c>
      <c r="G310" s="39" t="s">
        <v>556</v>
      </c>
      <c r="H310" s="20" t="s">
        <v>573</v>
      </c>
      <c r="I310" s="20" t="s">
        <v>574</v>
      </c>
      <c r="J310" s="22" t="s">
        <v>44</v>
      </c>
      <c r="K310" s="50" t="s">
        <v>135</v>
      </c>
      <c r="L310" s="40" t="s">
        <v>46</v>
      </c>
      <c r="M310" s="40" t="s">
        <v>59</v>
      </c>
      <c r="N310" s="25" t="s">
        <v>48</v>
      </c>
      <c r="O310" s="26" t="s">
        <v>49</v>
      </c>
      <c r="P310" s="27"/>
      <c r="Q310" s="27"/>
      <c r="R310" s="27">
        <f t="shared" si="1"/>
        <v>29</v>
      </c>
      <c r="S310" s="28">
        <v>35151.0</v>
      </c>
      <c r="T310" s="29">
        <v>43374.0</v>
      </c>
      <c r="U310" s="100" t="s">
        <v>2005</v>
      </c>
      <c r="V310" s="100" t="s">
        <v>2005</v>
      </c>
      <c r="W310" s="1820" t="b">
        <v>0</v>
      </c>
      <c r="X310" s="1814" t="b">
        <v>0</v>
      </c>
      <c r="Y310" s="1814" t="b">
        <v>0</v>
      </c>
      <c r="Z310" s="1814" t="b">
        <v>0</v>
      </c>
      <c r="AA310" s="1814" t="b">
        <v>0</v>
      </c>
      <c r="AB310" s="1814" t="b">
        <v>0</v>
      </c>
      <c r="AC310" s="1814" t="b">
        <v>0</v>
      </c>
      <c r="AD310" s="1814" t="b">
        <v>0</v>
      </c>
      <c r="AE310" s="1814" t="b">
        <v>0</v>
      </c>
      <c r="AF310" s="1814" t="b">
        <v>0</v>
      </c>
      <c r="AG310" s="1815"/>
      <c r="AH310" s="1814"/>
      <c r="AI310" s="1814"/>
      <c r="AJ310" s="1814"/>
      <c r="AK310" s="1814"/>
      <c r="AL310" s="1814"/>
      <c r="AM310" s="1814"/>
      <c r="AN310" s="1814"/>
    </row>
    <row r="311" ht="21.75" customHeight="1">
      <c r="A311" s="518">
        <v>311.0</v>
      </c>
      <c r="B311" s="165" t="s">
        <v>52</v>
      </c>
      <c r="C311" s="540" t="s">
        <v>1014</v>
      </c>
      <c r="D311" s="521" t="s">
        <v>1015</v>
      </c>
      <c r="E311" s="483">
        <v>2847.0</v>
      </c>
      <c r="F311" s="572" t="s">
        <v>159</v>
      </c>
      <c r="G311" s="507" t="s">
        <v>556</v>
      </c>
      <c r="H311" s="488" t="s">
        <v>573</v>
      </c>
      <c r="I311" s="789" t="s">
        <v>574</v>
      </c>
      <c r="J311" s="489" t="s">
        <v>44</v>
      </c>
      <c r="K311" s="618" t="s">
        <v>135</v>
      </c>
      <c r="L311" s="505" t="s">
        <v>46</v>
      </c>
      <c r="M311" s="505" t="s">
        <v>59</v>
      </c>
      <c r="N311" s="165" t="s">
        <v>48</v>
      </c>
      <c r="O311" s="505" t="s">
        <v>49</v>
      </c>
      <c r="P311" s="165"/>
      <c r="Q311" s="165"/>
      <c r="R311" s="165">
        <f t="shared" si="1"/>
        <v>35</v>
      </c>
      <c r="S311" s="201">
        <v>32970.0</v>
      </c>
      <c r="T311" s="1452">
        <v>41365.0</v>
      </c>
      <c r="U311" s="874" t="s">
        <v>2005</v>
      </c>
      <c r="V311" s="874" t="s">
        <v>2005</v>
      </c>
      <c r="W311" s="1830" t="b">
        <v>0</v>
      </c>
      <c r="X311" s="1818" t="b">
        <v>0</v>
      </c>
      <c r="Y311" s="1819" t="b">
        <v>1</v>
      </c>
      <c r="Z311" s="1818" t="b">
        <v>0</v>
      </c>
      <c r="AA311" s="1819" t="b">
        <v>1</v>
      </c>
      <c r="AB311" s="1819" t="b">
        <v>1</v>
      </c>
      <c r="AC311" s="1818" t="b">
        <v>0</v>
      </c>
      <c r="AD311" s="1819" t="b">
        <v>1</v>
      </c>
      <c r="AE311" s="1818" t="b">
        <v>0</v>
      </c>
      <c r="AF311" s="1818" t="b">
        <v>0</v>
      </c>
      <c r="AG311" s="506"/>
      <c r="AH311" s="1818"/>
      <c r="AI311" s="1818"/>
      <c r="AJ311" s="1818"/>
      <c r="AK311" s="1818"/>
      <c r="AL311" s="1818"/>
      <c r="AM311" s="1818"/>
      <c r="AN311" s="1818"/>
    </row>
    <row r="312" ht="21.75" customHeight="1">
      <c r="A312" s="8">
        <v>312.0</v>
      </c>
      <c r="B312" s="27" t="s">
        <v>52</v>
      </c>
      <c r="C312" s="129" t="s">
        <v>1016</v>
      </c>
      <c r="D312" s="19" t="s">
        <v>1017</v>
      </c>
      <c r="E312" s="6">
        <v>2849.0</v>
      </c>
      <c r="F312" s="10" t="s">
        <v>159</v>
      </c>
      <c r="G312" s="39" t="s">
        <v>556</v>
      </c>
      <c r="H312" s="106" t="s">
        <v>709</v>
      </c>
      <c r="I312" s="106" t="s">
        <v>922</v>
      </c>
      <c r="J312" s="22" t="s">
        <v>44</v>
      </c>
      <c r="K312" s="50" t="s">
        <v>135</v>
      </c>
      <c r="L312" s="40" t="s">
        <v>46</v>
      </c>
      <c r="M312" s="40" t="s">
        <v>59</v>
      </c>
      <c r="N312" s="25" t="s">
        <v>48</v>
      </c>
      <c r="O312" s="26" t="s">
        <v>49</v>
      </c>
      <c r="P312" s="27"/>
      <c r="Q312" s="27"/>
      <c r="R312" s="27">
        <f t="shared" si="1"/>
        <v>36</v>
      </c>
      <c r="S312" s="28">
        <v>32722.0</v>
      </c>
      <c r="T312" s="29">
        <v>41365.0</v>
      </c>
      <c r="U312" s="100" t="s">
        <v>2005</v>
      </c>
      <c r="V312" s="100" t="s">
        <v>2005</v>
      </c>
      <c r="W312" s="1820" t="b">
        <v>0</v>
      </c>
      <c r="X312" s="1814" t="b">
        <v>0</v>
      </c>
      <c r="Y312" s="1814" t="b">
        <v>0</v>
      </c>
      <c r="Z312" s="1814" t="b">
        <v>0</v>
      </c>
      <c r="AA312" s="1814" t="b">
        <v>0</v>
      </c>
      <c r="AB312" s="1814" t="b">
        <v>0</v>
      </c>
      <c r="AC312" s="1814" t="b">
        <v>0</v>
      </c>
      <c r="AD312" s="1814" t="b">
        <v>0</v>
      </c>
      <c r="AE312" s="1814" t="b">
        <v>0</v>
      </c>
      <c r="AF312" s="1814" t="b">
        <v>0</v>
      </c>
      <c r="AG312" s="1815"/>
      <c r="AH312" s="1814"/>
      <c r="AI312" s="1814"/>
      <c r="AJ312" s="1814"/>
      <c r="AK312" s="1814"/>
      <c r="AL312" s="1814"/>
      <c r="AM312" s="1814"/>
      <c r="AN312" s="1814"/>
    </row>
    <row r="313" ht="21.75" customHeight="1">
      <c r="A313" s="8">
        <v>313.0</v>
      </c>
      <c r="B313" s="27" t="s">
        <v>36</v>
      </c>
      <c r="C313" s="129" t="s">
        <v>1018</v>
      </c>
      <c r="D313" s="19" t="s">
        <v>1019</v>
      </c>
      <c r="E313" s="6">
        <v>2850.0</v>
      </c>
      <c r="F313" s="10" t="s">
        <v>159</v>
      </c>
      <c r="G313" s="39" t="s">
        <v>556</v>
      </c>
      <c r="H313" s="106" t="s">
        <v>698</v>
      </c>
      <c r="I313" s="106" t="s">
        <v>699</v>
      </c>
      <c r="J313" s="22" t="s">
        <v>44</v>
      </c>
      <c r="K313" s="50" t="s">
        <v>135</v>
      </c>
      <c r="L313" s="40" t="s">
        <v>46</v>
      </c>
      <c r="M313" s="24" t="s">
        <v>47</v>
      </c>
      <c r="N313" s="25" t="s">
        <v>48</v>
      </c>
      <c r="O313" s="26" t="s">
        <v>49</v>
      </c>
      <c r="P313" s="27"/>
      <c r="Q313" s="27"/>
      <c r="R313" s="27">
        <f t="shared" si="1"/>
        <v>37</v>
      </c>
      <c r="S313" s="28">
        <v>32441.0</v>
      </c>
      <c r="T313" s="29">
        <v>41365.0</v>
      </c>
      <c r="U313" s="100" t="s">
        <v>2005</v>
      </c>
      <c r="V313" s="100" t="s">
        <v>2005</v>
      </c>
      <c r="W313" s="1820" t="b">
        <v>0</v>
      </c>
      <c r="X313" s="1814" t="b">
        <v>0</v>
      </c>
      <c r="Y313" s="1814" t="b">
        <v>0</v>
      </c>
      <c r="Z313" s="1814" t="b">
        <v>0</v>
      </c>
      <c r="AA313" s="1814" t="b">
        <v>0</v>
      </c>
      <c r="AB313" s="1814" t="b">
        <v>0</v>
      </c>
      <c r="AC313" s="1814" t="b">
        <v>0</v>
      </c>
      <c r="AD313" s="1814" t="b">
        <v>0</v>
      </c>
      <c r="AE313" s="1814" t="b">
        <v>0</v>
      </c>
      <c r="AF313" s="1814" t="b">
        <v>0</v>
      </c>
      <c r="AG313" s="1815"/>
      <c r="AH313" s="1814"/>
      <c r="AI313" s="1814"/>
      <c r="AJ313" s="1814"/>
      <c r="AK313" s="1814"/>
      <c r="AL313" s="1814"/>
      <c r="AM313" s="1814"/>
      <c r="AN313" s="1814"/>
    </row>
    <row r="314" ht="21.75" customHeight="1">
      <c r="A314" s="518">
        <v>314.0</v>
      </c>
      <c r="B314" s="165" t="s">
        <v>52</v>
      </c>
      <c r="C314" s="540" t="s">
        <v>1022</v>
      </c>
      <c r="D314" s="485" t="s">
        <v>1023</v>
      </c>
      <c r="E314" s="483">
        <v>2851.0</v>
      </c>
      <c r="F314" s="572" t="s">
        <v>159</v>
      </c>
      <c r="G314" s="507" t="s">
        <v>556</v>
      </c>
      <c r="H314" s="789" t="s">
        <v>709</v>
      </c>
      <c r="I314" s="789" t="s">
        <v>922</v>
      </c>
      <c r="J314" s="489" t="s">
        <v>44</v>
      </c>
      <c r="K314" s="618" t="s">
        <v>135</v>
      </c>
      <c r="L314" s="505" t="s">
        <v>46</v>
      </c>
      <c r="M314" s="505" t="s">
        <v>59</v>
      </c>
      <c r="N314" s="165" t="s">
        <v>48</v>
      </c>
      <c r="O314" s="505" t="s">
        <v>49</v>
      </c>
      <c r="P314" s="165"/>
      <c r="Q314" s="165"/>
      <c r="R314" s="165">
        <f t="shared" si="1"/>
        <v>36</v>
      </c>
      <c r="S314" s="201">
        <v>32844.0</v>
      </c>
      <c r="T314" s="1452">
        <v>41365.0</v>
      </c>
      <c r="U314" s="874" t="s">
        <v>2005</v>
      </c>
      <c r="V314" s="874" t="s">
        <v>2005</v>
      </c>
      <c r="W314" s="1830" t="b">
        <v>0</v>
      </c>
      <c r="X314" s="1818" t="b">
        <v>0</v>
      </c>
      <c r="Y314" s="1818" t="b">
        <v>0</v>
      </c>
      <c r="Z314" s="1818" t="b">
        <v>0</v>
      </c>
      <c r="AA314" s="1819" t="b">
        <v>1</v>
      </c>
      <c r="AB314" s="1819" t="b">
        <v>1</v>
      </c>
      <c r="AC314" s="1818" t="b">
        <v>0</v>
      </c>
      <c r="AD314" s="1819" t="b">
        <v>1</v>
      </c>
      <c r="AE314" s="1818" t="b">
        <v>0</v>
      </c>
      <c r="AF314" s="1818" t="b">
        <v>0</v>
      </c>
      <c r="AG314" s="506"/>
      <c r="AH314" s="1818"/>
      <c r="AI314" s="1818"/>
      <c r="AJ314" s="1818"/>
      <c r="AK314" s="1818"/>
      <c r="AL314" s="1818"/>
      <c r="AM314" s="1818"/>
      <c r="AN314" s="1818"/>
    </row>
    <row r="315" ht="21.75" customHeight="1">
      <c r="A315" s="8">
        <v>315.0</v>
      </c>
      <c r="B315" s="26" t="s">
        <v>52</v>
      </c>
      <c r="C315" s="90" t="s">
        <v>1025</v>
      </c>
      <c r="D315" s="72" t="s">
        <v>1026</v>
      </c>
      <c r="E315" s="8">
        <v>2852.0</v>
      </c>
      <c r="F315" s="10" t="s">
        <v>159</v>
      </c>
      <c r="G315" s="39" t="s">
        <v>556</v>
      </c>
      <c r="H315" s="106" t="s">
        <v>709</v>
      </c>
      <c r="I315" s="106" t="s">
        <v>922</v>
      </c>
      <c r="J315" s="22" t="s">
        <v>44</v>
      </c>
      <c r="K315" s="50" t="s">
        <v>135</v>
      </c>
      <c r="L315" s="40" t="s">
        <v>46</v>
      </c>
      <c r="M315" s="40" t="s">
        <v>59</v>
      </c>
      <c r="N315" s="25" t="s">
        <v>48</v>
      </c>
      <c r="O315" s="26" t="s">
        <v>49</v>
      </c>
      <c r="P315" s="27"/>
      <c r="Q315" s="27"/>
      <c r="R315" s="27">
        <f t="shared" si="1"/>
        <v>29</v>
      </c>
      <c r="S315" s="66">
        <v>35186.0</v>
      </c>
      <c r="T315" s="67">
        <v>44531.0</v>
      </c>
      <c r="U315" s="100" t="s">
        <v>2005</v>
      </c>
      <c r="V315" s="100" t="s">
        <v>2005</v>
      </c>
      <c r="W315" s="1820" t="b">
        <v>0</v>
      </c>
      <c r="X315" s="1814" t="b">
        <v>0</v>
      </c>
      <c r="Y315" s="1814" t="b">
        <v>0</v>
      </c>
      <c r="Z315" s="1814" t="b">
        <v>0</v>
      </c>
      <c r="AA315" s="1814" t="b">
        <v>0</v>
      </c>
      <c r="AB315" s="1814" t="b">
        <v>0</v>
      </c>
      <c r="AC315" s="1814" t="b">
        <v>0</v>
      </c>
      <c r="AD315" s="1814" t="b">
        <v>0</v>
      </c>
      <c r="AE315" s="1814" t="b">
        <v>0</v>
      </c>
      <c r="AF315" s="1814" t="b">
        <v>0</v>
      </c>
      <c r="AG315" s="1815"/>
      <c r="AH315" s="1814"/>
      <c r="AI315" s="1814"/>
      <c r="AJ315" s="1814"/>
      <c r="AK315" s="1814"/>
      <c r="AL315" s="1814"/>
      <c r="AM315" s="1814"/>
      <c r="AN315" s="1814"/>
    </row>
    <row r="316" ht="21.75" customHeight="1">
      <c r="A316" s="518">
        <v>316.0</v>
      </c>
      <c r="B316" s="165" t="s">
        <v>52</v>
      </c>
      <c r="C316" s="484" t="s">
        <v>1027</v>
      </c>
      <c r="D316" s="485" t="s">
        <v>1028</v>
      </c>
      <c r="E316" s="483">
        <v>2853.0</v>
      </c>
      <c r="F316" s="572" t="s">
        <v>159</v>
      </c>
      <c r="G316" s="507" t="s">
        <v>556</v>
      </c>
      <c r="H316" s="789" t="s">
        <v>557</v>
      </c>
      <c r="I316" s="789" t="s">
        <v>833</v>
      </c>
      <c r="J316" s="489" t="s">
        <v>44</v>
      </c>
      <c r="K316" s="618" t="s">
        <v>135</v>
      </c>
      <c r="L316" s="505" t="s">
        <v>46</v>
      </c>
      <c r="M316" s="505" t="s">
        <v>59</v>
      </c>
      <c r="N316" s="165" t="s">
        <v>48</v>
      </c>
      <c r="O316" s="505" t="s">
        <v>49</v>
      </c>
      <c r="P316" s="165"/>
      <c r="Q316" s="165"/>
      <c r="R316" s="165">
        <f t="shared" si="1"/>
        <v>34</v>
      </c>
      <c r="S316" s="201">
        <v>33293.0</v>
      </c>
      <c r="T316" s="1452">
        <v>41463.0</v>
      </c>
      <c r="U316" s="874" t="s">
        <v>2005</v>
      </c>
      <c r="V316" s="874" t="s">
        <v>2005</v>
      </c>
      <c r="W316" s="1830" t="b">
        <v>0</v>
      </c>
      <c r="X316" s="1818" t="b">
        <v>0</v>
      </c>
      <c r="Y316" s="1819" t="b">
        <v>1</v>
      </c>
      <c r="Z316" s="1818" t="b">
        <v>0</v>
      </c>
      <c r="AA316" s="1819" t="b">
        <v>1</v>
      </c>
      <c r="AB316" s="1819" t="b">
        <v>1</v>
      </c>
      <c r="AC316" s="1818" t="b">
        <v>0</v>
      </c>
      <c r="AD316" s="1819" t="b">
        <v>1</v>
      </c>
      <c r="AE316" s="1818" t="b">
        <v>0</v>
      </c>
      <c r="AF316" s="1818" t="b">
        <v>0</v>
      </c>
      <c r="AG316" s="506"/>
      <c r="AH316" s="1818"/>
      <c r="AI316" s="1818"/>
      <c r="AJ316" s="1818"/>
      <c r="AK316" s="1818"/>
      <c r="AL316" s="1818"/>
      <c r="AM316" s="1818"/>
      <c r="AN316" s="1818"/>
    </row>
    <row r="317" ht="21.75" customHeight="1">
      <c r="A317" s="518">
        <v>317.0</v>
      </c>
      <c r="B317" s="632" t="s">
        <v>52</v>
      </c>
      <c r="C317" s="577" t="s">
        <v>1029</v>
      </c>
      <c r="D317" s="578" t="s">
        <v>1030</v>
      </c>
      <c r="E317" s="518">
        <v>2854.0</v>
      </c>
      <c r="F317" s="572" t="s">
        <v>159</v>
      </c>
      <c r="G317" s="507" t="s">
        <v>556</v>
      </c>
      <c r="H317" s="488" t="s">
        <v>573</v>
      </c>
      <c r="I317" s="488" t="s">
        <v>879</v>
      </c>
      <c r="J317" s="489" t="s">
        <v>44</v>
      </c>
      <c r="K317" s="618" t="s">
        <v>135</v>
      </c>
      <c r="L317" s="505" t="s">
        <v>46</v>
      </c>
      <c r="M317" s="505" t="s">
        <v>59</v>
      </c>
      <c r="N317" s="165" t="s">
        <v>48</v>
      </c>
      <c r="O317" s="505" t="s">
        <v>49</v>
      </c>
      <c r="P317" s="632" t="s">
        <v>6842</v>
      </c>
      <c r="Q317" s="632" t="s">
        <v>6847</v>
      </c>
      <c r="R317" s="632">
        <f t="shared" si="1"/>
        <v>27</v>
      </c>
      <c r="S317" s="1886">
        <v>35923.0</v>
      </c>
      <c r="T317" s="1832">
        <v>44713.0</v>
      </c>
      <c r="U317" s="874" t="s">
        <v>2005</v>
      </c>
      <c r="V317" s="874" t="s">
        <v>2005</v>
      </c>
      <c r="W317" s="1830" t="b">
        <v>0</v>
      </c>
      <c r="X317" s="1819" t="b">
        <v>1</v>
      </c>
      <c r="Y317" s="1819" t="b">
        <v>1</v>
      </c>
      <c r="Z317" s="1819" t="b">
        <v>1</v>
      </c>
      <c r="AA317" s="1819" t="b">
        <v>1</v>
      </c>
      <c r="AB317" s="1819" t="b">
        <v>1</v>
      </c>
      <c r="AC317" s="1818" t="b">
        <v>0</v>
      </c>
      <c r="AD317" s="1818" t="b">
        <v>0</v>
      </c>
      <c r="AE317" s="1818" t="b">
        <v>0</v>
      </c>
      <c r="AF317" s="1818" t="b">
        <v>0</v>
      </c>
      <c r="AG317" s="506"/>
      <c r="AH317" s="1818"/>
      <c r="AI317" s="1818"/>
      <c r="AJ317" s="1818"/>
      <c r="AK317" s="1818"/>
      <c r="AL317" s="1818"/>
      <c r="AM317" s="1818"/>
      <c r="AN317" s="1818"/>
    </row>
    <row r="318" ht="21.75" customHeight="1">
      <c r="A318" s="518">
        <v>318.0</v>
      </c>
      <c r="B318" s="576" t="s">
        <v>52</v>
      </c>
      <c r="C318" s="577" t="s">
        <v>1031</v>
      </c>
      <c r="D318" s="578" t="s">
        <v>1032</v>
      </c>
      <c r="E318" s="518">
        <v>2855.0</v>
      </c>
      <c r="F318" s="572" t="s">
        <v>159</v>
      </c>
      <c r="G318" s="507" t="s">
        <v>556</v>
      </c>
      <c r="H318" s="789" t="s">
        <v>698</v>
      </c>
      <c r="I318" s="789" t="s">
        <v>699</v>
      </c>
      <c r="J318" s="489" t="s">
        <v>44</v>
      </c>
      <c r="K318" s="618" t="s">
        <v>135</v>
      </c>
      <c r="L318" s="505" t="s">
        <v>46</v>
      </c>
      <c r="M318" s="505" t="s">
        <v>59</v>
      </c>
      <c r="N318" s="165" t="s">
        <v>48</v>
      </c>
      <c r="O318" s="505" t="s">
        <v>49</v>
      </c>
      <c r="P318" s="632" t="s">
        <v>6842</v>
      </c>
      <c r="Q318" s="632" t="s">
        <v>6843</v>
      </c>
      <c r="R318" s="632">
        <f t="shared" si="1"/>
        <v>31</v>
      </c>
      <c r="S318" s="1886">
        <v>34390.0</v>
      </c>
      <c r="T318" s="1832">
        <v>44713.0</v>
      </c>
      <c r="U318" s="874" t="s">
        <v>2005</v>
      </c>
      <c r="V318" s="874" t="s">
        <v>2005</v>
      </c>
      <c r="W318" s="1830" t="b">
        <v>0</v>
      </c>
      <c r="X318" s="1818" t="b">
        <v>0</v>
      </c>
      <c r="Y318" s="1819" t="b">
        <v>1</v>
      </c>
      <c r="Z318" s="1819" t="b">
        <v>1</v>
      </c>
      <c r="AA318" s="1819" t="b">
        <v>1</v>
      </c>
      <c r="AB318" s="1819" t="b">
        <v>1</v>
      </c>
      <c r="AC318" s="1818" t="b">
        <v>0</v>
      </c>
      <c r="AD318" s="1819" t="b">
        <v>1</v>
      </c>
      <c r="AE318" s="1818" t="b">
        <v>0</v>
      </c>
      <c r="AF318" s="1818" t="b">
        <v>0</v>
      </c>
      <c r="AG318" s="506"/>
      <c r="AH318" s="1818"/>
      <c r="AI318" s="1818"/>
      <c r="AJ318" s="1818"/>
      <c r="AK318" s="1818"/>
      <c r="AL318" s="1818"/>
      <c r="AM318" s="1818"/>
      <c r="AN318" s="1818"/>
    </row>
    <row r="319" ht="21.75" customHeight="1">
      <c r="A319" s="8">
        <v>319.0</v>
      </c>
      <c r="B319" s="27" t="s">
        <v>52</v>
      </c>
      <c r="C319" s="71" t="s">
        <v>5820</v>
      </c>
      <c r="D319" s="73" t="s">
        <v>5821</v>
      </c>
      <c r="E319" s="6">
        <v>2856.0</v>
      </c>
      <c r="F319" s="39" t="s">
        <v>56</v>
      </c>
      <c r="G319" s="39" t="s">
        <v>556</v>
      </c>
      <c r="H319" s="106" t="s">
        <v>916</v>
      </c>
      <c r="I319" s="106" t="s">
        <v>3138</v>
      </c>
      <c r="J319" s="22" t="s">
        <v>44</v>
      </c>
      <c r="K319" s="50" t="s">
        <v>135</v>
      </c>
      <c r="L319" s="40" t="s">
        <v>46</v>
      </c>
      <c r="M319" s="40" t="s">
        <v>59</v>
      </c>
      <c r="N319" s="25" t="s">
        <v>48</v>
      </c>
      <c r="O319" s="26" t="s">
        <v>49</v>
      </c>
      <c r="P319" s="27"/>
      <c r="Q319" s="27"/>
      <c r="R319" s="27">
        <f t="shared" si="1"/>
        <v>41</v>
      </c>
      <c r="S319" s="28">
        <v>30781.0</v>
      </c>
      <c r="T319" s="29">
        <v>39764.0</v>
      </c>
      <c r="U319" s="100" t="s">
        <v>2005</v>
      </c>
      <c r="V319" s="100" t="s">
        <v>2005</v>
      </c>
      <c r="W319" s="1820" t="b">
        <v>0</v>
      </c>
      <c r="X319" s="1814" t="b">
        <v>0</v>
      </c>
      <c r="Y319" s="1814" t="b">
        <v>0</v>
      </c>
      <c r="Z319" s="1814" t="b">
        <v>0</v>
      </c>
      <c r="AA319" s="1814" t="b">
        <v>0</v>
      </c>
      <c r="AB319" s="1814" t="b">
        <v>0</v>
      </c>
      <c r="AC319" s="1814" t="b">
        <v>0</v>
      </c>
      <c r="AD319" s="1814" t="b">
        <v>0</v>
      </c>
      <c r="AE319" s="1814" t="b">
        <v>0</v>
      </c>
      <c r="AF319" s="1814" t="b">
        <v>0</v>
      </c>
      <c r="AG319" s="1887" t="s">
        <v>3425</v>
      </c>
      <c r="AH319" s="1814"/>
      <c r="AI319" s="1814"/>
      <c r="AJ319" s="1814"/>
      <c r="AK319" s="1814"/>
      <c r="AL319" s="1814"/>
      <c r="AM319" s="1814"/>
      <c r="AN319" s="1814"/>
    </row>
    <row r="320" ht="21.75" customHeight="1">
      <c r="A320" s="518">
        <v>320.0</v>
      </c>
      <c r="B320" s="165" t="s">
        <v>52</v>
      </c>
      <c r="C320" s="502" t="s">
        <v>1033</v>
      </c>
      <c r="D320" s="503" t="s">
        <v>1034</v>
      </c>
      <c r="E320" s="483">
        <v>2857.0</v>
      </c>
      <c r="F320" s="507" t="s">
        <v>56</v>
      </c>
      <c r="G320" s="488" t="s">
        <v>41</v>
      </c>
      <c r="H320" s="488" t="s">
        <v>68</v>
      </c>
      <c r="I320" s="507" t="s">
        <v>203</v>
      </c>
      <c r="J320" s="489" t="s">
        <v>44</v>
      </c>
      <c r="K320" s="618" t="s">
        <v>135</v>
      </c>
      <c r="L320" s="505" t="s">
        <v>46</v>
      </c>
      <c r="M320" s="505" t="s">
        <v>59</v>
      </c>
      <c r="N320" s="165" t="s">
        <v>48</v>
      </c>
      <c r="O320" s="505" t="s">
        <v>49</v>
      </c>
      <c r="P320" s="165"/>
      <c r="Q320" s="165"/>
      <c r="R320" s="165">
        <f t="shared" si="1"/>
        <v>36</v>
      </c>
      <c r="S320" s="201">
        <v>32678.0</v>
      </c>
      <c r="T320" s="1452">
        <v>41946.0</v>
      </c>
      <c r="U320" s="874" t="s">
        <v>2005</v>
      </c>
      <c r="V320" s="874" t="s">
        <v>2005</v>
      </c>
      <c r="W320" s="1830" t="b">
        <v>0</v>
      </c>
      <c r="X320" s="1818" t="b">
        <v>0</v>
      </c>
      <c r="Y320" s="1819" t="b">
        <v>1</v>
      </c>
      <c r="Z320" s="1818" t="b">
        <v>0</v>
      </c>
      <c r="AA320" s="1819" t="b">
        <v>1</v>
      </c>
      <c r="AB320" s="1819" t="b">
        <v>1</v>
      </c>
      <c r="AC320" s="1818" t="b">
        <v>0</v>
      </c>
      <c r="AD320" s="1819" t="b">
        <v>1</v>
      </c>
      <c r="AE320" s="1818" t="b">
        <v>0</v>
      </c>
      <c r="AF320" s="1818" t="b">
        <v>0</v>
      </c>
      <c r="AG320" s="506"/>
      <c r="AH320" s="1818"/>
      <c r="AI320" s="1818"/>
      <c r="AJ320" s="1818"/>
      <c r="AK320" s="1818"/>
      <c r="AL320" s="1818"/>
      <c r="AM320" s="1818"/>
      <c r="AN320" s="1818"/>
    </row>
    <row r="321" ht="21.75" customHeight="1">
      <c r="A321" s="8">
        <v>321.0</v>
      </c>
      <c r="B321" s="27" t="s">
        <v>52</v>
      </c>
      <c r="C321" s="71" t="s">
        <v>1035</v>
      </c>
      <c r="D321" s="73" t="s">
        <v>1036</v>
      </c>
      <c r="E321" s="6">
        <v>2858.0</v>
      </c>
      <c r="F321" s="39" t="s">
        <v>56</v>
      </c>
      <c r="G321" s="39" t="s">
        <v>556</v>
      </c>
      <c r="H321" s="106" t="s">
        <v>709</v>
      </c>
      <c r="I321" s="106" t="s">
        <v>716</v>
      </c>
      <c r="J321" s="22" t="s">
        <v>44</v>
      </c>
      <c r="K321" s="50" t="s">
        <v>135</v>
      </c>
      <c r="L321" s="40" t="s">
        <v>46</v>
      </c>
      <c r="M321" s="40" t="s">
        <v>59</v>
      </c>
      <c r="N321" s="25" t="s">
        <v>48</v>
      </c>
      <c r="O321" s="26" t="s">
        <v>49</v>
      </c>
      <c r="P321" s="27"/>
      <c r="Q321" s="27"/>
      <c r="R321" s="27">
        <f t="shared" si="1"/>
        <v>41</v>
      </c>
      <c r="S321" s="28">
        <v>30959.0</v>
      </c>
      <c r="T321" s="29">
        <v>41365.0</v>
      </c>
      <c r="U321" s="100" t="s">
        <v>2005</v>
      </c>
      <c r="V321" s="100" t="s">
        <v>2005</v>
      </c>
      <c r="W321" s="1820" t="b">
        <v>0</v>
      </c>
      <c r="X321" s="1814" t="b">
        <v>0</v>
      </c>
      <c r="Y321" s="1814" t="b">
        <v>0</v>
      </c>
      <c r="Z321" s="1814" t="b">
        <v>0</v>
      </c>
      <c r="AA321" s="1814" t="b">
        <v>0</v>
      </c>
      <c r="AB321" s="1814" t="b">
        <v>0</v>
      </c>
      <c r="AC321" s="1814" t="b">
        <v>0</v>
      </c>
      <c r="AD321" s="1814" t="b">
        <v>0</v>
      </c>
      <c r="AE321" s="1814" t="b">
        <v>0</v>
      </c>
      <c r="AF321" s="1814" t="b">
        <v>0</v>
      </c>
      <c r="AG321" s="1815"/>
      <c r="AH321" s="1814"/>
      <c r="AI321" s="1814"/>
      <c r="AJ321" s="1814"/>
      <c r="AK321" s="1814"/>
      <c r="AL321" s="1814"/>
      <c r="AM321" s="1814"/>
      <c r="AN321" s="1814"/>
    </row>
    <row r="322" ht="21.75" customHeight="1">
      <c r="A322" s="518">
        <v>322.0</v>
      </c>
      <c r="B322" s="165" t="s">
        <v>52</v>
      </c>
      <c r="C322" s="502" t="s">
        <v>857</v>
      </c>
      <c r="D322" s="503" t="s">
        <v>1037</v>
      </c>
      <c r="E322" s="165">
        <v>2860.0</v>
      </c>
      <c r="F322" s="507" t="s">
        <v>809</v>
      </c>
      <c r="G322" s="507" t="s">
        <v>556</v>
      </c>
      <c r="H322" s="789" t="s">
        <v>709</v>
      </c>
      <c r="I322" s="789" t="s">
        <v>716</v>
      </c>
      <c r="J322" s="489" t="s">
        <v>44</v>
      </c>
      <c r="K322" s="618" t="s">
        <v>135</v>
      </c>
      <c r="L322" s="505" t="s">
        <v>46</v>
      </c>
      <c r="M322" s="505" t="s">
        <v>59</v>
      </c>
      <c r="N322" s="165" t="s">
        <v>48</v>
      </c>
      <c r="O322" s="505" t="s">
        <v>49</v>
      </c>
      <c r="P322" s="165"/>
      <c r="Q322" s="165"/>
      <c r="R322" s="165">
        <f t="shared" si="1"/>
        <v>41</v>
      </c>
      <c r="S322" s="201">
        <v>30819.0</v>
      </c>
      <c r="T322" s="1452">
        <v>43832.0</v>
      </c>
      <c r="U322" s="874" t="s">
        <v>2005</v>
      </c>
      <c r="V322" s="874" t="s">
        <v>2005</v>
      </c>
      <c r="W322" s="1830" t="b">
        <v>0</v>
      </c>
      <c r="X322" s="1868" t="b">
        <v>0</v>
      </c>
      <c r="Y322" s="1869" t="b">
        <v>1</v>
      </c>
      <c r="Z322" s="1868" t="b">
        <v>0</v>
      </c>
      <c r="AA322" s="1868" t="b">
        <v>0</v>
      </c>
      <c r="AB322" s="1869" t="b">
        <v>1</v>
      </c>
      <c r="AC322" s="1868" t="b">
        <v>0</v>
      </c>
      <c r="AD322" s="1868" t="b">
        <v>0</v>
      </c>
      <c r="AE322" s="1868" t="b">
        <v>0</v>
      </c>
      <c r="AF322" s="1868" t="b">
        <v>0</v>
      </c>
      <c r="AG322" s="494"/>
      <c r="AH322" s="1868"/>
      <c r="AI322" s="1868"/>
      <c r="AJ322" s="1868"/>
      <c r="AK322" s="1868"/>
      <c r="AL322" s="1868"/>
      <c r="AM322" s="1868"/>
      <c r="AN322" s="1868"/>
    </row>
    <row r="323" ht="21.75" customHeight="1">
      <c r="A323" s="8">
        <v>323.0</v>
      </c>
      <c r="B323" s="27" t="s">
        <v>36</v>
      </c>
      <c r="C323" s="71" t="s">
        <v>1038</v>
      </c>
      <c r="D323" s="73" t="s">
        <v>1039</v>
      </c>
      <c r="E323" s="27">
        <v>2862.0</v>
      </c>
      <c r="F323" s="20" t="s">
        <v>170</v>
      </c>
      <c r="G323" s="39" t="s">
        <v>556</v>
      </c>
      <c r="H323" s="106" t="s">
        <v>698</v>
      </c>
      <c r="I323" s="106" t="s">
        <v>706</v>
      </c>
      <c r="J323" s="22" t="s">
        <v>44</v>
      </c>
      <c r="K323" s="50" t="s">
        <v>135</v>
      </c>
      <c r="L323" s="40" t="s">
        <v>172</v>
      </c>
      <c r="M323" s="24" t="s">
        <v>47</v>
      </c>
      <c r="N323" s="27" t="s">
        <v>179</v>
      </c>
      <c r="O323" s="26" t="s">
        <v>174</v>
      </c>
      <c r="P323" s="27"/>
      <c r="Q323" s="27"/>
      <c r="R323" s="27">
        <f t="shared" si="1"/>
        <v>34</v>
      </c>
      <c r="S323" s="28">
        <v>33433.0</v>
      </c>
      <c r="T323" s="29">
        <v>43054.0</v>
      </c>
      <c r="U323" s="100" t="s">
        <v>2005</v>
      </c>
      <c r="V323" s="100" t="s">
        <v>2005</v>
      </c>
      <c r="W323" s="1816" t="b">
        <v>0</v>
      </c>
      <c r="X323" s="1814" t="b">
        <v>0</v>
      </c>
      <c r="Y323" s="1814" t="b">
        <v>0</v>
      </c>
      <c r="Z323" s="1814" t="b">
        <v>0</v>
      </c>
      <c r="AA323" s="1814" t="b">
        <v>0</v>
      </c>
      <c r="AB323" s="1814" t="b">
        <v>0</v>
      </c>
      <c r="AC323" s="1814" t="b">
        <v>0</v>
      </c>
      <c r="AD323" s="1814" t="b">
        <v>0</v>
      </c>
      <c r="AE323" s="1814" t="b">
        <v>0</v>
      </c>
      <c r="AF323" s="1814" t="b">
        <v>0</v>
      </c>
      <c r="AG323" s="1815"/>
      <c r="AH323" s="1814"/>
      <c r="AI323" s="1814"/>
      <c r="AJ323" s="1814"/>
      <c r="AK323" s="1814"/>
      <c r="AL323" s="1814"/>
      <c r="AM323" s="1814"/>
      <c r="AN323" s="1814"/>
    </row>
    <row r="324" ht="21.75" customHeight="1">
      <c r="A324" s="518">
        <v>324.0</v>
      </c>
      <c r="B324" s="165" t="s">
        <v>52</v>
      </c>
      <c r="C324" s="502" t="s">
        <v>1040</v>
      </c>
      <c r="D324" s="503" t="s">
        <v>1041</v>
      </c>
      <c r="E324" s="483">
        <v>2864.0</v>
      </c>
      <c r="F324" s="488" t="s">
        <v>170</v>
      </c>
      <c r="G324" s="507" t="s">
        <v>556</v>
      </c>
      <c r="H324" s="488" t="s">
        <v>573</v>
      </c>
      <c r="I324" s="488" t="s">
        <v>574</v>
      </c>
      <c r="J324" s="489" t="s">
        <v>44</v>
      </c>
      <c r="K324" s="618" t="s">
        <v>135</v>
      </c>
      <c r="L324" s="505" t="s">
        <v>172</v>
      </c>
      <c r="M324" s="505" t="s">
        <v>59</v>
      </c>
      <c r="N324" s="165" t="s">
        <v>197</v>
      </c>
      <c r="O324" s="505" t="s">
        <v>174</v>
      </c>
      <c r="P324" s="165"/>
      <c r="Q324" s="165"/>
      <c r="R324" s="165">
        <f t="shared" si="1"/>
        <v>43</v>
      </c>
      <c r="S324" s="201">
        <v>30172.0</v>
      </c>
      <c r="T324" s="1452">
        <v>41365.0</v>
      </c>
      <c r="U324" s="874" t="s">
        <v>2005</v>
      </c>
      <c r="V324" s="874" t="s">
        <v>2005</v>
      </c>
      <c r="W324" s="1817" t="b">
        <v>0</v>
      </c>
      <c r="X324" s="1818" t="b">
        <v>0</v>
      </c>
      <c r="Y324" s="1819" t="b">
        <v>1</v>
      </c>
      <c r="Z324" s="1818" t="b">
        <v>0</v>
      </c>
      <c r="AA324" s="1819" t="b">
        <v>1</v>
      </c>
      <c r="AB324" s="1819" t="b">
        <v>1</v>
      </c>
      <c r="AC324" s="1818" t="b">
        <v>0</v>
      </c>
      <c r="AD324" s="1819" t="b">
        <v>1</v>
      </c>
      <c r="AE324" s="1818" t="b">
        <v>0</v>
      </c>
      <c r="AF324" s="1818" t="b">
        <v>0</v>
      </c>
      <c r="AG324" s="506"/>
      <c r="AH324" s="1818"/>
      <c r="AI324" s="1818"/>
      <c r="AJ324" s="1818"/>
      <c r="AK324" s="1818"/>
      <c r="AL324" s="1818"/>
      <c r="AM324" s="1818"/>
      <c r="AN324" s="1818"/>
    </row>
    <row r="325" ht="21.75" customHeight="1">
      <c r="A325" s="8">
        <v>325.0</v>
      </c>
      <c r="B325" s="27" t="s">
        <v>36</v>
      </c>
      <c r="C325" s="71" t="s">
        <v>1042</v>
      </c>
      <c r="D325" s="73" t="s">
        <v>1043</v>
      </c>
      <c r="E325" s="6">
        <v>2865.0</v>
      </c>
      <c r="F325" s="20" t="s">
        <v>170</v>
      </c>
      <c r="G325" s="39" t="s">
        <v>556</v>
      </c>
      <c r="H325" s="20" t="s">
        <v>573</v>
      </c>
      <c r="I325" s="106" t="s">
        <v>574</v>
      </c>
      <c r="J325" s="22" t="s">
        <v>44</v>
      </c>
      <c r="K325" s="50" t="s">
        <v>135</v>
      </c>
      <c r="L325" s="40" t="s">
        <v>172</v>
      </c>
      <c r="M325" s="24" t="s">
        <v>47</v>
      </c>
      <c r="N325" s="27" t="s">
        <v>179</v>
      </c>
      <c r="O325" s="26" t="s">
        <v>174</v>
      </c>
      <c r="P325" s="27"/>
      <c r="Q325" s="27"/>
      <c r="R325" s="27">
        <f t="shared" si="1"/>
        <v>39</v>
      </c>
      <c r="S325" s="28">
        <v>31706.0</v>
      </c>
      <c r="T325" s="29">
        <v>41365.0</v>
      </c>
      <c r="U325" s="100" t="s">
        <v>2005</v>
      </c>
      <c r="V325" s="100" t="s">
        <v>2005</v>
      </c>
      <c r="W325" s="1816" t="b">
        <v>0</v>
      </c>
      <c r="X325" s="1814" t="b">
        <v>0</v>
      </c>
      <c r="Y325" s="1814" t="b">
        <v>0</v>
      </c>
      <c r="Z325" s="1814" t="b">
        <v>0</v>
      </c>
      <c r="AA325" s="1814" t="b">
        <v>0</v>
      </c>
      <c r="AB325" s="1814" t="b">
        <v>0</v>
      </c>
      <c r="AC325" s="1814" t="b">
        <v>0</v>
      </c>
      <c r="AD325" s="1814" t="b">
        <v>0</v>
      </c>
      <c r="AE325" s="1814" t="b">
        <v>0</v>
      </c>
      <c r="AF325" s="1814" t="b">
        <v>0</v>
      </c>
      <c r="AG325" s="1815"/>
      <c r="AH325" s="1814"/>
      <c r="AI325" s="1814"/>
      <c r="AJ325" s="1814"/>
      <c r="AK325" s="1814"/>
      <c r="AL325" s="1814"/>
      <c r="AM325" s="1814"/>
      <c r="AN325" s="1814"/>
    </row>
    <row r="326" ht="21.75" customHeight="1">
      <c r="A326" s="8">
        <v>326.0</v>
      </c>
      <c r="B326" s="27" t="s">
        <v>52</v>
      </c>
      <c r="C326" s="71" t="s">
        <v>1044</v>
      </c>
      <c r="D326" s="73" t="s">
        <v>1045</v>
      </c>
      <c r="E326" s="6">
        <v>2866.0</v>
      </c>
      <c r="F326" s="20" t="s">
        <v>170</v>
      </c>
      <c r="G326" s="39" t="s">
        <v>556</v>
      </c>
      <c r="H326" s="106" t="s">
        <v>698</v>
      </c>
      <c r="I326" s="106" t="s">
        <v>706</v>
      </c>
      <c r="J326" s="22" t="s">
        <v>44</v>
      </c>
      <c r="K326" s="50" t="s">
        <v>135</v>
      </c>
      <c r="L326" s="40" t="s">
        <v>172</v>
      </c>
      <c r="M326" s="40" t="s">
        <v>59</v>
      </c>
      <c r="N326" s="27" t="s">
        <v>197</v>
      </c>
      <c r="O326" s="26" t="s">
        <v>174</v>
      </c>
      <c r="P326" s="27"/>
      <c r="Q326" s="27"/>
      <c r="R326" s="27">
        <f t="shared" si="1"/>
        <v>45</v>
      </c>
      <c r="S326" s="28">
        <v>29279.0</v>
      </c>
      <c r="T326" s="29">
        <v>41365.0</v>
      </c>
      <c r="U326" s="100" t="s">
        <v>2005</v>
      </c>
      <c r="V326" s="100" t="s">
        <v>2005</v>
      </c>
      <c r="W326" s="1816" t="b">
        <v>0</v>
      </c>
      <c r="X326" s="1814" t="b">
        <v>0</v>
      </c>
      <c r="Y326" s="1814" t="b">
        <v>0</v>
      </c>
      <c r="Z326" s="1814" t="b">
        <v>0</v>
      </c>
      <c r="AA326" s="1814" t="b">
        <v>0</v>
      </c>
      <c r="AB326" s="1814" t="b">
        <v>0</v>
      </c>
      <c r="AC326" s="1814" t="b">
        <v>0</v>
      </c>
      <c r="AD326" s="1814" t="b">
        <v>0</v>
      </c>
      <c r="AE326" s="1814" t="b">
        <v>0</v>
      </c>
      <c r="AF326" s="1814" t="b">
        <v>0</v>
      </c>
      <c r="AG326" s="1815"/>
      <c r="AH326" s="1814"/>
      <c r="AI326" s="1814"/>
      <c r="AJ326" s="1814"/>
      <c r="AK326" s="1814"/>
      <c r="AL326" s="1814"/>
      <c r="AM326" s="1814"/>
      <c r="AN326" s="1814"/>
    </row>
    <row r="327" ht="21.75" customHeight="1">
      <c r="A327" s="518">
        <v>327.0</v>
      </c>
      <c r="B327" s="165" t="s">
        <v>52</v>
      </c>
      <c r="C327" s="502" t="s">
        <v>1046</v>
      </c>
      <c r="D327" s="503" t="s">
        <v>1047</v>
      </c>
      <c r="E327" s="483">
        <v>2867.0</v>
      </c>
      <c r="F327" s="572" t="s">
        <v>159</v>
      </c>
      <c r="G327" s="507" t="s">
        <v>556</v>
      </c>
      <c r="H327" s="789" t="s">
        <v>566</v>
      </c>
      <c r="I327" s="789" t="s">
        <v>624</v>
      </c>
      <c r="J327" s="489" t="s">
        <v>44</v>
      </c>
      <c r="K327" s="618" t="s">
        <v>135</v>
      </c>
      <c r="L327" s="505" t="s">
        <v>46</v>
      </c>
      <c r="M327" s="505" t="s">
        <v>59</v>
      </c>
      <c r="N327" s="165" t="s">
        <v>48</v>
      </c>
      <c r="O327" s="505" t="s">
        <v>49</v>
      </c>
      <c r="P327" s="505" t="s">
        <v>6842</v>
      </c>
      <c r="Q327" s="505" t="s">
        <v>6848</v>
      </c>
      <c r="R327" s="165">
        <f t="shared" si="1"/>
        <v>44</v>
      </c>
      <c r="S327" s="201">
        <v>29852.0</v>
      </c>
      <c r="T327" s="1452">
        <v>41792.0</v>
      </c>
      <c r="U327" s="874" t="s">
        <v>2005</v>
      </c>
      <c r="V327" s="874" t="s">
        <v>2005</v>
      </c>
      <c r="W327" s="1830" t="b">
        <v>0</v>
      </c>
      <c r="X327" s="1818" t="b">
        <v>0</v>
      </c>
      <c r="Y327" s="1818" t="b">
        <v>0</v>
      </c>
      <c r="Z327" s="1819" t="b">
        <v>1</v>
      </c>
      <c r="AA327" s="1819" t="b">
        <v>1</v>
      </c>
      <c r="AB327" s="1819" t="b">
        <v>1</v>
      </c>
      <c r="AC327" s="1818" t="b">
        <v>0</v>
      </c>
      <c r="AD327" s="1819" t="b">
        <v>1</v>
      </c>
      <c r="AE327" s="1818" t="b">
        <v>0</v>
      </c>
      <c r="AF327" s="1818" t="b">
        <v>0</v>
      </c>
      <c r="AG327" s="506"/>
      <c r="AH327" s="1818"/>
      <c r="AI327" s="1818"/>
      <c r="AJ327" s="1818"/>
      <c r="AK327" s="1818"/>
      <c r="AL327" s="1818"/>
      <c r="AM327" s="1818"/>
      <c r="AN327" s="1818"/>
    </row>
    <row r="328" ht="21.75" customHeight="1">
      <c r="A328" s="8">
        <v>328.0</v>
      </c>
      <c r="B328" s="27" t="s">
        <v>36</v>
      </c>
      <c r="C328" s="71" t="s">
        <v>1048</v>
      </c>
      <c r="D328" s="73" t="s">
        <v>1049</v>
      </c>
      <c r="E328" s="6">
        <v>2868.0</v>
      </c>
      <c r="F328" s="20" t="s">
        <v>170</v>
      </c>
      <c r="G328" s="39" t="s">
        <v>556</v>
      </c>
      <c r="H328" s="106" t="s">
        <v>557</v>
      </c>
      <c r="I328" s="106" t="s">
        <v>838</v>
      </c>
      <c r="J328" s="22" t="s">
        <v>44</v>
      </c>
      <c r="K328" s="50" t="s">
        <v>135</v>
      </c>
      <c r="L328" s="40" t="s">
        <v>172</v>
      </c>
      <c r="M328" s="24" t="s">
        <v>47</v>
      </c>
      <c r="N328" s="27" t="s">
        <v>179</v>
      </c>
      <c r="O328" s="26" t="s">
        <v>174</v>
      </c>
      <c r="P328" s="27"/>
      <c r="Q328" s="27"/>
      <c r="R328" s="27">
        <f t="shared" si="1"/>
        <v>32</v>
      </c>
      <c r="S328" s="28">
        <v>34364.0</v>
      </c>
      <c r="T328" s="29">
        <v>42384.0</v>
      </c>
      <c r="U328" s="100" t="s">
        <v>2005</v>
      </c>
      <c r="V328" s="100" t="s">
        <v>2005</v>
      </c>
      <c r="W328" s="1816" t="b">
        <v>0</v>
      </c>
      <c r="X328" s="1814" t="b">
        <v>0</v>
      </c>
      <c r="Y328" s="1814" t="b">
        <v>0</v>
      </c>
      <c r="Z328" s="1814" t="b">
        <v>0</v>
      </c>
      <c r="AA328" s="1814" t="b">
        <v>0</v>
      </c>
      <c r="AB328" s="1814" t="b">
        <v>0</v>
      </c>
      <c r="AC328" s="1814" t="b">
        <v>0</v>
      </c>
      <c r="AD328" s="1814" t="b">
        <v>0</v>
      </c>
      <c r="AE328" s="1814" t="b">
        <v>0</v>
      </c>
      <c r="AF328" s="1814" t="b">
        <v>0</v>
      </c>
      <c r="AG328" s="1815"/>
      <c r="AH328" s="1814"/>
      <c r="AI328" s="1814"/>
      <c r="AJ328" s="1814"/>
      <c r="AK328" s="1814"/>
      <c r="AL328" s="1814"/>
      <c r="AM328" s="1814"/>
      <c r="AN328" s="1814"/>
    </row>
    <row r="329" ht="21.75" customHeight="1">
      <c r="A329" s="8">
        <v>329.0</v>
      </c>
      <c r="B329" s="27" t="s">
        <v>36</v>
      </c>
      <c r="C329" s="71" t="s">
        <v>1050</v>
      </c>
      <c r="D329" s="73" t="s">
        <v>1051</v>
      </c>
      <c r="E329" s="27">
        <v>2872.0</v>
      </c>
      <c r="F329" s="20" t="s">
        <v>170</v>
      </c>
      <c r="G329" s="39" t="s">
        <v>556</v>
      </c>
      <c r="H329" s="106" t="s">
        <v>609</v>
      </c>
      <c r="I329" s="153" t="s">
        <v>956</v>
      </c>
      <c r="J329" s="22" t="s">
        <v>44</v>
      </c>
      <c r="K329" s="50" t="s">
        <v>135</v>
      </c>
      <c r="L329" s="40" t="s">
        <v>172</v>
      </c>
      <c r="M329" s="24" t="s">
        <v>47</v>
      </c>
      <c r="N329" s="27" t="s">
        <v>179</v>
      </c>
      <c r="O329" s="26" t="s">
        <v>174</v>
      </c>
      <c r="P329" s="27"/>
      <c r="Q329" s="27"/>
      <c r="R329" s="27">
        <f t="shared" si="1"/>
        <v>32</v>
      </c>
      <c r="S329" s="28">
        <v>34108.0</v>
      </c>
      <c r="T329" s="29">
        <v>42552.0</v>
      </c>
      <c r="U329" s="100" t="s">
        <v>2005</v>
      </c>
      <c r="V329" s="100" t="s">
        <v>2005</v>
      </c>
      <c r="W329" s="1816" t="b">
        <v>0</v>
      </c>
      <c r="X329" s="1814" t="b">
        <v>0</v>
      </c>
      <c r="Y329" s="1814" t="b">
        <v>0</v>
      </c>
      <c r="Z329" s="1814" t="b">
        <v>0</v>
      </c>
      <c r="AA329" s="1814" t="b">
        <v>0</v>
      </c>
      <c r="AB329" s="1814" t="b">
        <v>0</v>
      </c>
      <c r="AC329" s="1814" t="b">
        <v>0</v>
      </c>
      <c r="AD329" s="1814" t="b">
        <v>0</v>
      </c>
      <c r="AE329" s="1814" t="b">
        <v>0</v>
      </c>
      <c r="AF329" s="1814" t="b">
        <v>0</v>
      </c>
      <c r="AG329" s="1815"/>
      <c r="AH329" s="1814"/>
      <c r="AI329" s="1814"/>
      <c r="AJ329" s="1814"/>
      <c r="AK329" s="1814"/>
      <c r="AL329" s="1814"/>
      <c r="AM329" s="1814"/>
      <c r="AN329" s="1814"/>
    </row>
    <row r="330" ht="21.75" customHeight="1">
      <c r="A330" s="8">
        <v>330.0</v>
      </c>
      <c r="B330" s="27" t="s">
        <v>36</v>
      </c>
      <c r="C330" s="71" t="s">
        <v>1052</v>
      </c>
      <c r="D330" s="73" t="s">
        <v>1053</v>
      </c>
      <c r="E330" s="6">
        <v>2873.0</v>
      </c>
      <c r="F330" s="20" t="s">
        <v>170</v>
      </c>
      <c r="G330" s="39" t="s">
        <v>556</v>
      </c>
      <c r="H330" s="106" t="s">
        <v>557</v>
      </c>
      <c r="I330" s="106" t="s">
        <v>748</v>
      </c>
      <c r="J330" s="22" t="s">
        <v>44</v>
      </c>
      <c r="K330" s="50" t="s">
        <v>135</v>
      </c>
      <c r="L330" s="40" t="s">
        <v>172</v>
      </c>
      <c r="M330" s="24" t="s">
        <v>47</v>
      </c>
      <c r="N330" s="25" t="s">
        <v>179</v>
      </c>
      <c r="O330" s="26" t="s">
        <v>174</v>
      </c>
      <c r="P330" s="27"/>
      <c r="Q330" s="27"/>
      <c r="R330" s="27">
        <f t="shared" si="1"/>
        <v>29</v>
      </c>
      <c r="S330" s="28">
        <v>35235.0</v>
      </c>
      <c r="T330" s="29">
        <v>43054.0</v>
      </c>
      <c r="U330" s="100" t="s">
        <v>2005</v>
      </c>
      <c r="V330" s="100" t="s">
        <v>2005</v>
      </c>
      <c r="W330" s="1816" t="b">
        <v>0</v>
      </c>
      <c r="X330" s="1814" t="b">
        <v>0</v>
      </c>
      <c r="Y330" s="1814" t="b">
        <v>0</v>
      </c>
      <c r="Z330" s="1814" t="b">
        <v>0</v>
      </c>
      <c r="AA330" s="1814" t="b">
        <v>0</v>
      </c>
      <c r="AB330" s="1814" t="b">
        <v>0</v>
      </c>
      <c r="AC330" s="1814" t="b">
        <v>0</v>
      </c>
      <c r="AD330" s="1814" t="b">
        <v>0</v>
      </c>
      <c r="AE330" s="1814" t="b">
        <v>0</v>
      </c>
      <c r="AF330" s="1814" t="b">
        <v>0</v>
      </c>
      <c r="AG330" s="1815"/>
      <c r="AH330" s="1814"/>
      <c r="AI330" s="1814"/>
      <c r="AJ330" s="1814"/>
      <c r="AK330" s="1814"/>
      <c r="AL330" s="1814"/>
      <c r="AM330" s="1814"/>
      <c r="AN330" s="1814"/>
    </row>
    <row r="331" ht="21.75" customHeight="1">
      <c r="A331" s="8">
        <v>331.0</v>
      </c>
      <c r="B331" s="27" t="s">
        <v>36</v>
      </c>
      <c r="C331" s="129" t="s">
        <v>1054</v>
      </c>
      <c r="D331" s="19" t="s">
        <v>1055</v>
      </c>
      <c r="E331" s="27">
        <v>2874.0</v>
      </c>
      <c r="F331" s="10" t="s">
        <v>159</v>
      </c>
      <c r="G331" s="39" t="s">
        <v>556</v>
      </c>
      <c r="H331" s="106" t="s">
        <v>557</v>
      </c>
      <c r="I331" s="106" t="s">
        <v>833</v>
      </c>
      <c r="J331" s="22" t="s">
        <v>44</v>
      </c>
      <c r="K331" s="50" t="s">
        <v>135</v>
      </c>
      <c r="L331" s="40" t="s">
        <v>46</v>
      </c>
      <c r="M331" s="24" t="s">
        <v>47</v>
      </c>
      <c r="N331" s="25" t="s">
        <v>48</v>
      </c>
      <c r="O331" s="26" t="s">
        <v>49</v>
      </c>
      <c r="P331" s="27"/>
      <c r="Q331" s="27"/>
      <c r="R331" s="27">
        <f t="shared" si="1"/>
        <v>33</v>
      </c>
      <c r="S331" s="28">
        <v>33656.0</v>
      </c>
      <c r="T331" s="29">
        <v>41852.0</v>
      </c>
      <c r="U331" s="100" t="s">
        <v>2005</v>
      </c>
      <c r="V331" s="100" t="s">
        <v>2005</v>
      </c>
      <c r="W331" s="1820" t="b">
        <v>0</v>
      </c>
      <c r="X331" s="1814" t="b">
        <v>0</v>
      </c>
      <c r="Y331" s="1814" t="b">
        <v>0</v>
      </c>
      <c r="Z331" s="1814" t="b">
        <v>0</v>
      </c>
      <c r="AA331" s="1814" t="b">
        <v>0</v>
      </c>
      <c r="AB331" s="1814" t="b">
        <v>0</v>
      </c>
      <c r="AC331" s="1814" t="b">
        <v>0</v>
      </c>
      <c r="AD331" s="1814" t="b">
        <v>0</v>
      </c>
      <c r="AE331" s="1814" t="b">
        <v>0</v>
      </c>
      <c r="AF331" s="1814" t="b">
        <v>0</v>
      </c>
      <c r="AG331" s="1815"/>
      <c r="AH331" s="1814"/>
      <c r="AI331" s="1814"/>
      <c r="AJ331" s="1814"/>
      <c r="AK331" s="1814"/>
      <c r="AL331" s="1814"/>
      <c r="AM331" s="1814"/>
      <c r="AN331" s="1814"/>
    </row>
    <row r="332" ht="21.75" customHeight="1">
      <c r="A332" s="8">
        <v>332.0</v>
      </c>
      <c r="B332" s="27" t="s">
        <v>70</v>
      </c>
      <c r="C332" s="71" t="s">
        <v>1056</v>
      </c>
      <c r="D332" s="73" t="s">
        <v>955</v>
      </c>
      <c r="E332" s="6">
        <v>2875.0</v>
      </c>
      <c r="F332" s="20" t="s">
        <v>170</v>
      </c>
      <c r="G332" s="39" t="s">
        <v>556</v>
      </c>
      <c r="H332" s="106" t="s">
        <v>698</v>
      </c>
      <c r="I332" s="106" t="s">
        <v>737</v>
      </c>
      <c r="J332" s="22" t="s">
        <v>44</v>
      </c>
      <c r="K332" s="50" t="s">
        <v>135</v>
      </c>
      <c r="L332" s="40" t="s">
        <v>172</v>
      </c>
      <c r="M332" s="40" t="s">
        <v>59</v>
      </c>
      <c r="N332" s="27" t="s">
        <v>190</v>
      </c>
      <c r="O332" s="26" t="s">
        <v>174</v>
      </c>
      <c r="P332" s="27"/>
      <c r="Q332" s="27"/>
      <c r="R332" s="27">
        <f t="shared" si="1"/>
        <v>55</v>
      </c>
      <c r="S332" s="28">
        <v>25653.0</v>
      </c>
      <c r="T332" s="29">
        <v>41365.0</v>
      </c>
      <c r="U332" s="100" t="s">
        <v>2005</v>
      </c>
      <c r="V332" s="100" t="s">
        <v>2005</v>
      </c>
      <c r="W332" s="1816" t="b">
        <v>0</v>
      </c>
      <c r="X332" s="1814" t="b">
        <v>0</v>
      </c>
      <c r="Y332" s="1814" t="b">
        <v>0</v>
      </c>
      <c r="Z332" s="1814" t="b">
        <v>0</v>
      </c>
      <c r="AA332" s="1814" t="b">
        <v>0</v>
      </c>
      <c r="AB332" s="1814" t="b">
        <v>0</v>
      </c>
      <c r="AC332" s="1814" t="b">
        <v>0</v>
      </c>
      <c r="AD332" s="1814" t="b">
        <v>0</v>
      </c>
      <c r="AE332" s="1814" t="b">
        <v>0</v>
      </c>
      <c r="AF332" s="1814" t="b">
        <v>0</v>
      </c>
      <c r="AG332" s="1815"/>
      <c r="AH332" s="1814"/>
      <c r="AI332" s="1814"/>
      <c r="AJ332" s="1814"/>
      <c r="AK332" s="1814"/>
      <c r="AL332" s="1814"/>
      <c r="AM332" s="1814"/>
      <c r="AN332" s="1814"/>
    </row>
    <row r="333" ht="21.75" customHeight="1">
      <c r="A333" s="8">
        <v>333.0</v>
      </c>
      <c r="B333" s="40" t="s">
        <v>52</v>
      </c>
      <c r="C333" s="68" t="s">
        <v>735</v>
      </c>
      <c r="D333" s="69" t="s">
        <v>1057</v>
      </c>
      <c r="E333" s="40">
        <v>2877.0</v>
      </c>
      <c r="F333" s="10" t="s">
        <v>159</v>
      </c>
      <c r="G333" s="39" t="s">
        <v>556</v>
      </c>
      <c r="H333" s="106" t="s">
        <v>557</v>
      </c>
      <c r="I333" s="106" t="s">
        <v>748</v>
      </c>
      <c r="J333" s="22" t="s">
        <v>44</v>
      </c>
      <c r="K333" s="50" t="s">
        <v>135</v>
      </c>
      <c r="L333" s="40" t="s">
        <v>46</v>
      </c>
      <c r="M333" s="40" t="s">
        <v>59</v>
      </c>
      <c r="N333" s="25" t="s">
        <v>48</v>
      </c>
      <c r="O333" s="26" t="s">
        <v>49</v>
      </c>
      <c r="P333" s="27"/>
      <c r="Q333" s="27"/>
      <c r="R333" s="27">
        <f t="shared" si="1"/>
        <v>27</v>
      </c>
      <c r="S333" s="66">
        <v>35849.0</v>
      </c>
      <c r="T333" s="67">
        <v>45566.0</v>
      </c>
      <c r="U333" s="100" t="s">
        <v>2005</v>
      </c>
      <c r="V333" s="100" t="s">
        <v>2005</v>
      </c>
      <c r="W333" s="1820" t="b">
        <v>0</v>
      </c>
      <c r="X333" s="1814" t="b">
        <v>0</v>
      </c>
      <c r="Y333" s="1814" t="b">
        <v>0</v>
      </c>
      <c r="Z333" s="1814" t="b">
        <v>0</v>
      </c>
      <c r="AA333" s="1814" t="b">
        <v>0</v>
      </c>
      <c r="AB333" s="1814" t="b">
        <v>0</v>
      </c>
      <c r="AC333" s="1814" t="b">
        <v>0</v>
      </c>
      <c r="AD333" s="1814" t="b">
        <v>0</v>
      </c>
      <c r="AE333" s="1814" t="b">
        <v>0</v>
      </c>
      <c r="AF333" s="1814" t="b">
        <v>0</v>
      </c>
      <c r="AG333" s="1815"/>
      <c r="AH333" s="1814"/>
      <c r="AI333" s="1814"/>
      <c r="AJ333" s="1814"/>
      <c r="AK333" s="1814"/>
      <c r="AL333" s="1814"/>
      <c r="AM333" s="1814"/>
      <c r="AN333" s="1814"/>
    </row>
    <row r="334" ht="21.75" customHeight="1">
      <c r="A334" s="8">
        <v>334.0</v>
      </c>
      <c r="B334" s="26" t="s">
        <v>52</v>
      </c>
      <c r="C334" s="75" t="s">
        <v>1058</v>
      </c>
      <c r="D334" s="76" t="s">
        <v>1059</v>
      </c>
      <c r="E334" s="27">
        <v>2878.0</v>
      </c>
      <c r="F334" s="10" t="s">
        <v>159</v>
      </c>
      <c r="G334" s="39" t="s">
        <v>556</v>
      </c>
      <c r="H334" s="106" t="s">
        <v>557</v>
      </c>
      <c r="I334" s="106" t="s">
        <v>833</v>
      </c>
      <c r="J334" s="22" t="s">
        <v>44</v>
      </c>
      <c r="K334" s="50" t="s">
        <v>135</v>
      </c>
      <c r="L334" s="40" t="s">
        <v>46</v>
      </c>
      <c r="M334" s="40" t="s">
        <v>59</v>
      </c>
      <c r="N334" s="25" t="s">
        <v>48</v>
      </c>
      <c r="O334" s="26" t="s">
        <v>49</v>
      </c>
      <c r="P334" s="27"/>
      <c r="Q334" s="27"/>
      <c r="R334" s="27">
        <f t="shared" si="1"/>
        <v>26</v>
      </c>
      <c r="S334" s="77">
        <v>36210.0</v>
      </c>
      <c r="T334" s="78">
        <v>45383.0</v>
      </c>
      <c r="U334" s="100" t="s">
        <v>2005</v>
      </c>
      <c r="V334" s="100" t="s">
        <v>2005</v>
      </c>
      <c r="W334" s="1820" t="b">
        <v>0</v>
      </c>
      <c r="X334" s="1834" t="b">
        <v>0</v>
      </c>
      <c r="Y334" s="1834" t="b">
        <v>0</v>
      </c>
      <c r="Z334" s="1834" t="b">
        <v>0</v>
      </c>
      <c r="AA334" s="1834" t="b">
        <v>0</v>
      </c>
      <c r="AB334" s="1834" t="b">
        <v>0</v>
      </c>
      <c r="AC334" s="1834" t="b">
        <v>0</v>
      </c>
      <c r="AD334" s="1834" t="b">
        <v>0</v>
      </c>
      <c r="AE334" s="1834" t="b">
        <v>0</v>
      </c>
      <c r="AF334" s="1834" t="b">
        <v>0</v>
      </c>
      <c r="AG334" s="566"/>
      <c r="AH334" s="1834"/>
      <c r="AI334" s="1834"/>
      <c r="AJ334" s="1834"/>
      <c r="AK334" s="1834"/>
      <c r="AL334" s="1834"/>
      <c r="AM334" s="1834"/>
      <c r="AN334" s="1834"/>
    </row>
    <row r="335" ht="21.75" customHeight="1">
      <c r="A335" s="8">
        <v>335.0</v>
      </c>
      <c r="B335" s="40" t="s">
        <v>52</v>
      </c>
      <c r="C335" s="61" t="s">
        <v>1060</v>
      </c>
      <c r="D335" s="62" t="s">
        <v>1061</v>
      </c>
      <c r="E335" s="24">
        <v>2879.0</v>
      </c>
      <c r="F335" s="10" t="s">
        <v>159</v>
      </c>
      <c r="G335" s="39" t="s">
        <v>556</v>
      </c>
      <c r="H335" s="106" t="s">
        <v>557</v>
      </c>
      <c r="I335" s="106" t="s">
        <v>838</v>
      </c>
      <c r="J335" s="91" t="s">
        <v>44</v>
      </c>
      <c r="K335" s="50" t="s">
        <v>135</v>
      </c>
      <c r="L335" s="40" t="s">
        <v>46</v>
      </c>
      <c r="M335" s="40" t="s">
        <v>59</v>
      </c>
      <c r="N335" s="25" t="s">
        <v>48</v>
      </c>
      <c r="O335" s="26" t="s">
        <v>49</v>
      </c>
      <c r="P335" s="25"/>
      <c r="Q335" s="25"/>
      <c r="R335" s="25">
        <f t="shared" si="1"/>
        <v>28</v>
      </c>
      <c r="S335" s="66">
        <v>35834.0</v>
      </c>
      <c r="T335" s="67">
        <v>45597.0</v>
      </c>
      <c r="U335" s="100" t="s">
        <v>2005</v>
      </c>
      <c r="V335" s="100" t="s">
        <v>2005</v>
      </c>
      <c r="W335" s="1820" t="b">
        <v>0</v>
      </c>
      <c r="X335" s="1834" t="b">
        <v>0</v>
      </c>
      <c r="Y335" s="1834" t="b">
        <v>0</v>
      </c>
      <c r="Z335" s="1834" t="b">
        <v>0</v>
      </c>
      <c r="AA335" s="1834" t="b">
        <v>0</v>
      </c>
      <c r="AB335" s="1834" t="b">
        <v>0</v>
      </c>
      <c r="AC335" s="1834" t="b">
        <v>0</v>
      </c>
      <c r="AD335" s="1834" t="b">
        <v>0</v>
      </c>
      <c r="AE335" s="1834" t="b">
        <v>0</v>
      </c>
      <c r="AF335" s="1834" t="b">
        <v>0</v>
      </c>
      <c r="AG335" s="566"/>
      <c r="AH335" s="1834"/>
      <c r="AI335" s="1834"/>
      <c r="AJ335" s="1834"/>
      <c r="AK335" s="1834"/>
      <c r="AL335" s="1834"/>
      <c r="AM335" s="1834"/>
      <c r="AN335" s="1834"/>
    </row>
    <row r="336" ht="21.75" customHeight="1">
      <c r="A336" s="8">
        <v>336.0</v>
      </c>
      <c r="B336" s="40" t="s">
        <v>52</v>
      </c>
      <c r="C336" s="61" t="s">
        <v>1062</v>
      </c>
      <c r="D336" s="62" t="s">
        <v>1063</v>
      </c>
      <c r="E336" s="24">
        <v>2881.0</v>
      </c>
      <c r="F336" s="10" t="s">
        <v>159</v>
      </c>
      <c r="G336" s="39" t="s">
        <v>556</v>
      </c>
      <c r="H336" s="106" t="s">
        <v>557</v>
      </c>
      <c r="I336" s="106" t="s">
        <v>833</v>
      </c>
      <c r="J336" s="22" t="s">
        <v>44</v>
      </c>
      <c r="K336" s="50" t="s">
        <v>135</v>
      </c>
      <c r="L336" s="40" t="s">
        <v>46</v>
      </c>
      <c r="M336" s="40" t="s">
        <v>59</v>
      </c>
      <c r="N336" s="25" t="s">
        <v>48</v>
      </c>
      <c r="O336" s="26" t="s">
        <v>49</v>
      </c>
      <c r="P336" s="27"/>
      <c r="Q336" s="27"/>
      <c r="R336" s="27">
        <f t="shared" si="1"/>
        <v>27</v>
      </c>
      <c r="S336" s="66">
        <v>36055.0</v>
      </c>
      <c r="T336" s="67">
        <v>45566.0</v>
      </c>
      <c r="U336" s="100" t="s">
        <v>2005</v>
      </c>
      <c r="V336" s="100" t="s">
        <v>2005</v>
      </c>
      <c r="W336" s="1820" t="b">
        <v>0</v>
      </c>
      <c r="X336" s="1814" t="b">
        <v>0</v>
      </c>
      <c r="Y336" s="1814" t="b">
        <v>0</v>
      </c>
      <c r="Z336" s="1814" t="b">
        <v>0</v>
      </c>
      <c r="AA336" s="1814" t="b">
        <v>0</v>
      </c>
      <c r="AB336" s="1814" t="b">
        <v>0</v>
      </c>
      <c r="AC336" s="1814" t="b">
        <v>0</v>
      </c>
      <c r="AD336" s="1814" t="b">
        <v>0</v>
      </c>
      <c r="AE336" s="1814" t="b">
        <v>0</v>
      </c>
      <c r="AF336" s="1814" t="b">
        <v>0</v>
      </c>
      <c r="AG336" s="1815"/>
      <c r="AH336" s="1814"/>
      <c r="AI336" s="1814"/>
      <c r="AJ336" s="1814"/>
      <c r="AK336" s="1814"/>
      <c r="AL336" s="1814"/>
      <c r="AM336" s="1814"/>
      <c r="AN336" s="1814"/>
    </row>
    <row r="337" ht="21.75" customHeight="1">
      <c r="A337" s="518">
        <v>337.0</v>
      </c>
      <c r="B337" s="165" t="s">
        <v>52</v>
      </c>
      <c r="C337" s="484" t="s">
        <v>1064</v>
      </c>
      <c r="D337" s="485" t="s">
        <v>1065</v>
      </c>
      <c r="E337" s="483">
        <v>2882.0</v>
      </c>
      <c r="F337" s="572" t="s">
        <v>159</v>
      </c>
      <c r="G337" s="507" t="s">
        <v>556</v>
      </c>
      <c r="H337" s="789" t="s">
        <v>593</v>
      </c>
      <c r="I337" s="789" t="s">
        <v>594</v>
      </c>
      <c r="J337" s="489" t="s">
        <v>44</v>
      </c>
      <c r="K337" s="618" t="s">
        <v>135</v>
      </c>
      <c r="L337" s="505" t="s">
        <v>46</v>
      </c>
      <c r="M337" s="505" t="s">
        <v>59</v>
      </c>
      <c r="N337" s="165" t="s">
        <v>48</v>
      </c>
      <c r="O337" s="505" t="s">
        <v>49</v>
      </c>
      <c r="P337" s="165"/>
      <c r="Q337" s="165"/>
      <c r="R337" s="165">
        <f t="shared" si="1"/>
        <v>33</v>
      </c>
      <c r="S337" s="201">
        <v>33893.0</v>
      </c>
      <c r="T337" s="1452">
        <v>42628.0</v>
      </c>
      <c r="U337" s="874" t="s">
        <v>2005</v>
      </c>
      <c r="V337" s="874" t="s">
        <v>2005</v>
      </c>
      <c r="W337" s="1830" t="b">
        <v>0</v>
      </c>
      <c r="X337" s="1818" t="b">
        <v>0</v>
      </c>
      <c r="Y337" s="1819" t="b">
        <v>1</v>
      </c>
      <c r="Z337" s="1819" t="b">
        <v>1</v>
      </c>
      <c r="AA337" s="1819" t="b">
        <v>1</v>
      </c>
      <c r="AB337" s="1819" t="b">
        <v>1</v>
      </c>
      <c r="AC337" s="1818" t="b">
        <v>0</v>
      </c>
      <c r="AD337" s="1819" t="b">
        <v>1</v>
      </c>
      <c r="AE337" s="1818" t="b">
        <v>0</v>
      </c>
      <c r="AF337" s="1818" t="b">
        <v>0</v>
      </c>
      <c r="AG337" s="506"/>
      <c r="AH337" s="1818"/>
      <c r="AI337" s="1818"/>
      <c r="AJ337" s="1818"/>
      <c r="AK337" s="1818"/>
      <c r="AL337" s="1818"/>
      <c r="AM337" s="1818"/>
      <c r="AN337" s="1818"/>
    </row>
    <row r="338" ht="21.75" customHeight="1">
      <c r="A338" s="518">
        <v>338.0</v>
      </c>
      <c r="B338" s="483" t="s">
        <v>36</v>
      </c>
      <c r="C338" s="542" t="s">
        <v>1066</v>
      </c>
      <c r="D338" s="485" t="s">
        <v>1067</v>
      </c>
      <c r="E338" s="483">
        <v>2883.0</v>
      </c>
      <c r="F338" s="488" t="s">
        <v>170</v>
      </c>
      <c r="G338" s="507" t="s">
        <v>556</v>
      </c>
      <c r="H338" s="488" t="s">
        <v>573</v>
      </c>
      <c r="I338" s="789" t="s">
        <v>667</v>
      </c>
      <c r="J338" s="489" t="s">
        <v>44</v>
      </c>
      <c r="K338" s="618" t="s">
        <v>135</v>
      </c>
      <c r="L338" s="505" t="s">
        <v>172</v>
      </c>
      <c r="M338" s="518" t="s">
        <v>47</v>
      </c>
      <c r="N338" s="483" t="s">
        <v>179</v>
      </c>
      <c r="O338" s="505" t="s">
        <v>174</v>
      </c>
      <c r="P338" s="165"/>
      <c r="Q338" s="165"/>
      <c r="R338" s="165">
        <f t="shared" si="1"/>
        <v>39</v>
      </c>
      <c r="S338" s="201">
        <v>31490.0</v>
      </c>
      <c r="T338" s="1452">
        <v>42024.0</v>
      </c>
      <c r="U338" s="874" t="s">
        <v>2005</v>
      </c>
      <c r="V338" s="874" t="s">
        <v>2005</v>
      </c>
      <c r="W338" s="1817" t="b">
        <v>0</v>
      </c>
      <c r="X338" s="1818" t="b">
        <v>0</v>
      </c>
      <c r="Y338" s="1819" t="b">
        <v>1</v>
      </c>
      <c r="Z338" s="1818" t="b">
        <v>0</v>
      </c>
      <c r="AA338" s="1819" t="b">
        <v>1</v>
      </c>
      <c r="AB338" s="1819" t="b">
        <v>1</v>
      </c>
      <c r="AC338" s="1818" t="b">
        <v>0</v>
      </c>
      <c r="AD338" s="1819" t="b">
        <v>1</v>
      </c>
      <c r="AE338" s="1818" t="b">
        <v>0</v>
      </c>
      <c r="AF338" s="1819" t="b">
        <v>1</v>
      </c>
      <c r="AG338" s="506"/>
      <c r="AH338" s="1818"/>
      <c r="AI338" s="1818"/>
      <c r="AJ338" s="1818"/>
      <c r="AK338" s="1818"/>
      <c r="AL338" s="1818"/>
      <c r="AM338" s="1818"/>
      <c r="AN338" s="1818"/>
    </row>
    <row r="339" ht="21.75" customHeight="1">
      <c r="A339" s="8">
        <v>339.0</v>
      </c>
      <c r="B339" s="27" t="s">
        <v>36</v>
      </c>
      <c r="C339" s="71" t="s">
        <v>1068</v>
      </c>
      <c r="D339" s="73" t="s">
        <v>1069</v>
      </c>
      <c r="E339" s="27">
        <v>2945.0</v>
      </c>
      <c r="F339" s="20" t="s">
        <v>255</v>
      </c>
      <c r="G339" s="39" t="s">
        <v>556</v>
      </c>
      <c r="H339" s="106" t="s">
        <v>566</v>
      </c>
      <c r="I339" s="106" t="s">
        <v>641</v>
      </c>
      <c r="J339" s="22" t="s">
        <v>44</v>
      </c>
      <c r="K339" s="50" t="s">
        <v>135</v>
      </c>
      <c r="L339" s="40" t="s">
        <v>102</v>
      </c>
      <c r="M339" s="24" t="s">
        <v>47</v>
      </c>
      <c r="N339" s="25" t="s">
        <v>48</v>
      </c>
      <c r="O339" s="26" t="s">
        <v>49</v>
      </c>
      <c r="P339" s="27"/>
      <c r="Q339" s="27"/>
      <c r="R339" s="27">
        <f t="shared" si="1"/>
        <v>35</v>
      </c>
      <c r="S339" s="31">
        <v>33014.0</v>
      </c>
      <c r="T339" s="170">
        <v>44200.0</v>
      </c>
      <c r="U339" s="40" t="s">
        <v>1070</v>
      </c>
      <c r="V339" s="101">
        <v>47231.0</v>
      </c>
      <c r="W339" s="1820" t="b">
        <v>1</v>
      </c>
      <c r="X339" s="1814" t="b">
        <v>0</v>
      </c>
      <c r="Y339" s="1814" t="b">
        <v>0</v>
      </c>
      <c r="Z339" s="1814" t="b">
        <v>0</v>
      </c>
      <c r="AA339" s="1814" t="b">
        <v>0</v>
      </c>
      <c r="AB339" s="1814" t="b">
        <v>0</v>
      </c>
      <c r="AC339" s="1814" t="b">
        <v>0</v>
      </c>
      <c r="AD339" s="1814" t="b">
        <v>0</v>
      </c>
      <c r="AE339" s="1814" t="b">
        <v>0</v>
      </c>
      <c r="AF339" s="1814" t="b">
        <v>0</v>
      </c>
      <c r="AG339" s="1815"/>
      <c r="AH339" s="1814"/>
      <c r="AI339" s="1814"/>
      <c r="AJ339" s="1814"/>
      <c r="AK339" s="1814"/>
      <c r="AL339" s="1814"/>
      <c r="AM339" s="1814"/>
      <c r="AN339" s="1814"/>
    </row>
    <row r="340" ht="21.75" customHeight="1">
      <c r="A340" s="8">
        <v>340.0</v>
      </c>
      <c r="B340" s="27" t="s">
        <v>52</v>
      </c>
      <c r="C340" s="171" t="s">
        <v>1071</v>
      </c>
      <c r="D340" s="172" t="s">
        <v>1072</v>
      </c>
      <c r="E340" s="173">
        <v>2946.0</v>
      </c>
      <c r="F340" s="39" t="s">
        <v>56</v>
      </c>
      <c r="G340" s="39" t="s">
        <v>556</v>
      </c>
      <c r="H340" s="106" t="s">
        <v>709</v>
      </c>
      <c r="I340" s="106" t="s">
        <v>716</v>
      </c>
      <c r="J340" s="22" t="s">
        <v>44</v>
      </c>
      <c r="K340" s="50" t="s">
        <v>135</v>
      </c>
      <c r="L340" s="40" t="s">
        <v>46</v>
      </c>
      <c r="M340" s="40" t="s">
        <v>59</v>
      </c>
      <c r="N340" s="25" t="s">
        <v>48</v>
      </c>
      <c r="O340" s="26" t="s">
        <v>49</v>
      </c>
      <c r="P340" s="27"/>
      <c r="Q340" s="27"/>
      <c r="R340" s="27">
        <f t="shared" si="1"/>
        <v>39</v>
      </c>
      <c r="S340" s="77">
        <v>31565.0</v>
      </c>
      <c r="T340" s="174">
        <v>45000.0</v>
      </c>
      <c r="U340" s="100" t="s">
        <v>2005</v>
      </c>
      <c r="V340" s="100" t="s">
        <v>2005</v>
      </c>
      <c r="W340" s="1820" t="b">
        <v>0</v>
      </c>
      <c r="X340" s="1888" t="b">
        <v>0</v>
      </c>
      <c r="Y340" s="1888" t="b">
        <v>0</v>
      </c>
      <c r="Z340" s="1888" t="b">
        <v>0</v>
      </c>
      <c r="AA340" s="1888" t="b">
        <v>0</v>
      </c>
      <c r="AB340" s="1888" t="b">
        <v>0</v>
      </c>
      <c r="AC340" s="1888" t="b">
        <v>0</v>
      </c>
      <c r="AD340" s="1888" t="b">
        <v>0</v>
      </c>
      <c r="AE340" s="1888" t="b">
        <v>0</v>
      </c>
      <c r="AF340" s="1888" t="b">
        <v>0</v>
      </c>
      <c r="AG340" s="1889"/>
      <c r="AH340" s="1888"/>
      <c r="AI340" s="1888"/>
      <c r="AJ340" s="1888"/>
      <c r="AK340" s="1888"/>
      <c r="AL340" s="1888"/>
      <c r="AM340" s="1888"/>
      <c r="AN340" s="1888"/>
    </row>
    <row r="341" ht="21.75" customHeight="1">
      <c r="A341" s="8">
        <v>341.0</v>
      </c>
      <c r="B341" s="27" t="s">
        <v>52</v>
      </c>
      <c r="C341" s="18" t="s">
        <v>781</v>
      </c>
      <c r="D341" s="19" t="s">
        <v>1073</v>
      </c>
      <c r="E341" s="6">
        <v>2955.0</v>
      </c>
      <c r="F341" s="10" t="s">
        <v>159</v>
      </c>
      <c r="G341" s="39" t="s">
        <v>556</v>
      </c>
      <c r="H341" s="106" t="s">
        <v>698</v>
      </c>
      <c r="I341" s="106" t="s">
        <v>706</v>
      </c>
      <c r="J341" s="22" t="s">
        <v>44</v>
      </c>
      <c r="K341" s="50" t="s">
        <v>135</v>
      </c>
      <c r="L341" s="40" t="s">
        <v>46</v>
      </c>
      <c r="M341" s="40" t="s">
        <v>59</v>
      </c>
      <c r="N341" s="25" t="s">
        <v>48</v>
      </c>
      <c r="O341" s="26" t="s">
        <v>49</v>
      </c>
      <c r="P341" s="27"/>
      <c r="Q341" s="27"/>
      <c r="R341" s="27">
        <f t="shared" si="1"/>
        <v>30</v>
      </c>
      <c r="S341" s="28">
        <v>34983.0</v>
      </c>
      <c r="T341" s="29">
        <v>44046.0</v>
      </c>
      <c r="U341" s="100" t="s">
        <v>2005</v>
      </c>
      <c r="V341" s="100" t="s">
        <v>2005</v>
      </c>
      <c r="W341" s="1820" t="b">
        <v>0</v>
      </c>
      <c r="X341" s="1814" t="b">
        <v>0</v>
      </c>
      <c r="Y341" s="1814" t="b">
        <v>0</v>
      </c>
      <c r="Z341" s="1814" t="b">
        <v>0</v>
      </c>
      <c r="AA341" s="1814" t="b">
        <v>0</v>
      </c>
      <c r="AB341" s="1814" t="b">
        <v>0</v>
      </c>
      <c r="AC341" s="1814" t="b">
        <v>0</v>
      </c>
      <c r="AD341" s="1814" t="b">
        <v>0</v>
      </c>
      <c r="AE341" s="1814" t="b">
        <v>0</v>
      </c>
      <c r="AF341" s="1814" t="b">
        <v>0</v>
      </c>
      <c r="AG341" s="1815"/>
      <c r="AH341" s="1814"/>
      <c r="AI341" s="1814"/>
      <c r="AJ341" s="1814"/>
      <c r="AK341" s="1814"/>
      <c r="AL341" s="1814"/>
      <c r="AM341" s="1814"/>
      <c r="AN341" s="1814"/>
    </row>
    <row r="342" ht="21.75" customHeight="1">
      <c r="A342" s="518">
        <v>342.0</v>
      </c>
      <c r="B342" s="165" t="s">
        <v>52</v>
      </c>
      <c r="C342" s="484" t="s">
        <v>1074</v>
      </c>
      <c r="D342" s="485" t="s">
        <v>1075</v>
      </c>
      <c r="E342" s="483">
        <v>2956.0</v>
      </c>
      <c r="F342" s="572" t="s">
        <v>159</v>
      </c>
      <c r="G342" s="507" t="s">
        <v>556</v>
      </c>
      <c r="H342" s="789" t="s">
        <v>609</v>
      </c>
      <c r="I342" s="789" t="s">
        <v>651</v>
      </c>
      <c r="J342" s="489" t="s">
        <v>44</v>
      </c>
      <c r="K342" s="618" t="s">
        <v>135</v>
      </c>
      <c r="L342" s="505" t="s">
        <v>46</v>
      </c>
      <c r="M342" s="505" t="s">
        <v>59</v>
      </c>
      <c r="N342" s="165" t="s">
        <v>48</v>
      </c>
      <c r="O342" s="505" t="s">
        <v>49</v>
      </c>
      <c r="P342" s="165"/>
      <c r="Q342" s="165"/>
      <c r="R342" s="165">
        <f t="shared" si="1"/>
        <v>35</v>
      </c>
      <c r="S342" s="201">
        <v>33121.0</v>
      </c>
      <c r="T342" s="1452">
        <v>41395.0</v>
      </c>
      <c r="U342" s="874" t="s">
        <v>2005</v>
      </c>
      <c r="V342" s="874" t="s">
        <v>2005</v>
      </c>
      <c r="W342" s="1830" t="b">
        <v>0</v>
      </c>
      <c r="X342" s="1818" t="b">
        <v>0</v>
      </c>
      <c r="Y342" s="1819" t="b">
        <v>1</v>
      </c>
      <c r="Z342" s="1818" t="b">
        <v>0</v>
      </c>
      <c r="AA342" s="1819" t="b">
        <v>1</v>
      </c>
      <c r="AB342" s="1819" t="b">
        <v>1</v>
      </c>
      <c r="AC342" s="1818" t="b">
        <v>0</v>
      </c>
      <c r="AD342" s="1819" t="b">
        <v>1</v>
      </c>
      <c r="AE342" s="1818" t="b">
        <v>0</v>
      </c>
      <c r="AF342" s="1818" t="b">
        <v>0</v>
      </c>
      <c r="AG342" s="506"/>
      <c r="AH342" s="1818"/>
      <c r="AI342" s="1818"/>
      <c r="AJ342" s="1818"/>
      <c r="AK342" s="1818"/>
      <c r="AL342" s="1818"/>
      <c r="AM342" s="1818"/>
      <c r="AN342" s="1818"/>
    </row>
    <row r="343" ht="21.75" customHeight="1">
      <c r="A343" s="518">
        <v>343.0</v>
      </c>
      <c r="B343" s="165" t="s">
        <v>52</v>
      </c>
      <c r="C343" s="484" t="s">
        <v>1076</v>
      </c>
      <c r="D343" s="485" t="s">
        <v>1077</v>
      </c>
      <c r="E343" s="483">
        <v>2957.0</v>
      </c>
      <c r="F343" s="488" t="s">
        <v>255</v>
      </c>
      <c r="G343" s="507" t="s">
        <v>556</v>
      </c>
      <c r="H343" s="789" t="s">
        <v>566</v>
      </c>
      <c r="I343" s="789" t="s">
        <v>624</v>
      </c>
      <c r="J343" s="489" t="s">
        <v>44</v>
      </c>
      <c r="K343" s="618" t="s">
        <v>135</v>
      </c>
      <c r="L343" s="505" t="s">
        <v>102</v>
      </c>
      <c r="M343" s="505" t="s">
        <v>59</v>
      </c>
      <c r="N343" s="165" t="s">
        <v>48</v>
      </c>
      <c r="O343" s="505" t="s">
        <v>49</v>
      </c>
      <c r="P343" s="165"/>
      <c r="Q343" s="165"/>
      <c r="R343" s="165">
        <f t="shared" si="1"/>
        <v>38</v>
      </c>
      <c r="S343" s="201">
        <v>32132.0</v>
      </c>
      <c r="T343" s="1452">
        <v>41401.0</v>
      </c>
      <c r="U343" s="1881" t="s">
        <v>1078</v>
      </c>
      <c r="V343" s="301">
        <v>46614.0</v>
      </c>
      <c r="W343" s="1830" t="b">
        <v>1</v>
      </c>
      <c r="X343" s="1818" t="b">
        <v>0</v>
      </c>
      <c r="Y343" s="1819" t="b">
        <v>1</v>
      </c>
      <c r="Z343" s="1818" t="b">
        <v>0</v>
      </c>
      <c r="AA343" s="1819" t="b">
        <v>1</v>
      </c>
      <c r="AB343" s="1819" t="b">
        <v>1</v>
      </c>
      <c r="AC343" s="1818" t="b">
        <v>0</v>
      </c>
      <c r="AD343" s="1819" t="b">
        <v>1</v>
      </c>
      <c r="AE343" s="1818" t="b">
        <v>0</v>
      </c>
      <c r="AF343" s="1818" t="b">
        <v>0</v>
      </c>
      <c r="AG343" s="506"/>
      <c r="AH343" s="1818"/>
      <c r="AI343" s="1818"/>
      <c r="AJ343" s="1818"/>
      <c r="AK343" s="1818"/>
      <c r="AL343" s="1818"/>
      <c r="AM343" s="1818"/>
      <c r="AN343" s="1818"/>
    </row>
    <row r="344" ht="21.75" customHeight="1">
      <c r="A344" s="518">
        <v>344.0</v>
      </c>
      <c r="B344" s="165" t="s">
        <v>52</v>
      </c>
      <c r="C344" s="502" t="s">
        <v>1079</v>
      </c>
      <c r="D344" s="503" t="s">
        <v>1080</v>
      </c>
      <c r="E344" s="483">
        <v>2958.0</v>
      </c>
      <c r="F344" s="488" t="s">
        <v>255</v>
      </c>
      <c r="G344" s="507" t="s">
        <v>556</v>
      </c>
      <c r="H344" s="789" t="s">
        <v>566</v>
      </c>
      <c r="I344" s="1890" t="s">
        <v>1081</v>
      </c>
      <c r="J344" s="489" t="s">
        <v>44</v>
      </c>
      <c r="K344" s="618" t="s">
        <v>135</v>
      </c>
      <c r="L344" s="505" t="s">
        <v>102</v>
      </c>
      <c r="M344" s="505" t="s">
        <v>59</v>
      </c>
      <c r="N344" s="165" t="s">
        <v>48</v>
      </c>
      <c r="O344" s="505" t="s">
        <v>49</v>
      </c>
      <c r="P344" s="165"/>
      <c r="Q344" s="165"/>
      <c r="R344" s="165">
        <f t="shared" si="1"/>
        <v>32</v>
      </c>
      <c r="S344" s="201">
        <v>34294.0</v>
      </c>
      <c r="T344" s="1452">
        <v>43620.0</v>
      </c>
      <c r="U344" s="505" t="s">
        <v>1082</v>
      </c>
      <c r="V344" s="301">
        <v>46924.0</v>
      </c>
      <c r="W344" s="1830" t="b">
        <v>1</v>
      </c>
      <c r="X344" s="1818" t="b">
        <v>0</v>
      </c>
      <c r="Y344" s="1819" t="b">
        <v>1</v>
      </c>
      <c r="Z344" s="1818" t="b">
        <v>0</v>
      </c>
      <c r="AA344" s="1818" t="b">
        <v>0</v>
      </c>
      <c r="AB344" s="1818" t="b">
        <v>0</v>
      </c>
      <c r="AC344" s="1818" t="b">
        <v>0</v>
      </c>
      <c r="AD344" s="1818" t="b">
        <v>0</v>
      </c>
      <c r="AE344" s="1818" t="b">
        <v>0</v>
      </c>
      <c r="AF344" s="1818" t="b">
        <v>0</v>
      </c>
      <c r="AG344" s="506"/>
      <c r="AH344" s="1818"/>
      <c r="AI344" s="1818"/>
      <c r="AJ344" s="1818"/>
      <c r="AK344" s="1818"/>
      <c r="AL344" s="1818"/>
      <c r="AM344" s="1818"/>
      <c r="AN344" s="1818"/>
    </row>
    <row r="345" ht="21.75" customHeight="1">
      <c r="A345" s="8">
        <v>345.0</v>
      </c>
      <c r="B345" s="27" t="s">
        <v>52</v>
      </c>
      <c r="C345" s="71" t="s">
        <v>1083</v>
      </c>
      <c r="D345" s="73" t="s">
        <v>1084</v>
      </c>
      <c r="E345" s="6">
        <v>2959.0</v>
      </c>
      <c r="F345" s="20" t="s">
        <v>255</v>
      </c>
      <c r="G345" s="39" t="s">
        <v>556</v>
      </c>
      <c r="H345" s="106" t="s">
        <v>557</v>
      </c>
      <c r="I345" s="106" t="s">
        <v>748</v>
      </c>
      <c r="J345" s="22" t="s">
        <v>44</v>
      </c>
      <c r="K345" s="50" t="s">
        <v>135</v>
      </c>
      <c r="L345" s="40" t="s">
        <v>102</v>
      </c>
      <c r="M345" s="40" t="s">
        <v>59</v>
      </c>
      <c r="N345" s="25" t="s">
        <v>48</v>
      </c>
      <c r="O345" s="26" t="s">
        <v>49</v>
      </c>
      <c r="P345" s="27"/>
      <c r="Q345" s="27"/>
      <c r="R345" s="27">
        <f t="shared" si="1"/>
        <v>36</v>
      </c>
      <c r="S345" s="28">
        <v>32825.0</v>
      </c>
      <c r="T345" s="29">
        <v>42522.0</v>
      </c>
      <c r="U345" s="40" t="s">
        <v>1085</v>
      </c>
      <c r="V345" s="101">
        <v>47602.0</v>
      </c>
      <c r="W345" s="1820" t="b">
        <v>1</v>
      </c>
      <c r="X345" s="1814" t="b">
        <v>0</v>
      </c>
      <c r="Y345" s="1814" t="b">
        <v>0</v>
      </c>
      <c r="Z345" s="1814" t="b">
        <v>0</v>
      </c>
      <c r="AA345" s="1814" t="b">
        <v>0</v>
      </c>
      <c r="AB345" s="1814" t="b">
        <v>0</v>
      </c>
      <c r="AC345" s="1814" t="b">
        <v>0</v>
      </c>
      <c r="AD345" s="1814" t="b">
        <v>0</v>
      </c>
      <c r="AE345" s="1814" t="b">
        <v>0</v>
      </c>
      <c r="AF345" s="1814" t="b">
        <v>0</v>
      </c>
      <c r="AG345" s="1815"/>
      <c r="AH345" s="1814"/>
      <c r="AI345" s="1814"/>
      <c r="AJ345" s="1814"/>
      <c r="AK345" s="1814"/>
      <c r="AL345" s="1814"/>
      <c r="AM345" s="1814"/>
      <c r="AN345" s="1814"/>
    </row>
    <row r="346" ht="21.75" customHeight="1">
      <c r="A346" s="518">
        <v>346.0</v>
      </c>
      <c r="B346" s="576" t="s">
        <v>52</v>
      </c>
      <c r="C346" s="577" t="s">
        <v>1086</v>
      </c>
      <c r="D346" s="578" t="s">
        <v>1087</v>
      </c>
      <c r="E346" s="483">
        <v>2960.0</v>
      </c>
      <c r="F346" s="488" t="s">
        <v>255</v>
      </c>
      <c r="G346" s="507" t="s">
        <v>556</v>
      </c>
      <c r="H346" s="789" t="s">
        <v>557</v>
      </c>
      <c r="I346" s="789" t="s">
        <v>748</v>
      </c>
      <c r="J346" s="489" t="s">
        <v>44</v>
      </c>
      <c r="K346" s="618" t="s">
        <v>135</v>
      </c>
      <c r="L346" s="505" t="s">
        <v>102</v>
      </c>
      <c r="M346" s="505" t="s">
        <v>59</v>
      </c>
      <c r="N346" s="165" t="s">
        <v>48</v>
      </c>
      <c r="O346" s="505" t="s">
        <v>49</v>
      </c>
      <c r="P346" s="632"/>
      <c r="Q346" s="632"/>
      <c r="R346" s="1367">
        <f t="shared" si="1"/>
        <v>30</v>
      </c>
      <c r="S346" s="1886">
        <v>34897.0</v>
      </c>
      <c r="T346" s="1837">
        <v>45019.0</v>
      </c>
      <c r="U346" s="505" t="s">
        <v>1088</v>
      </c>
      <c r="V346" s="301">
        <v>47316.0</v>
      </c>
      <c r="W346" s="1830" t="b">
        <v>0</v>
      </c>
      <c r="X346" s="1868" t="b">
        <v>0</v>
      </c>
      <c r="Y346" s="1869" t="b">
        <v>1</v>
      </c>
      <c r="Z346" s="1868" t="b">
        <v>0</v>
      </c>
      <c r="AA346" s="1869" t="b">
        <v>1</v>
      </c>
      <c r="AB346" s="1869" t="b">
        <v>1</v>
      </c>
      <c r="AC346" s="1868" t="b">
        <v>0</v>
      </c>
      <c r="AD346" s="1869" t="b">
        <v>1</v>
      </c>
      <c r="AE346" s="1868" t="b">
        <v>0</v>
      </c>
      <c r="AF346" s="1868" t="b">
        <v>0</v>
      </c>
      <c r="AG346" s="494"/>
      <c r="AH346" s="1868"/>
      <c r="AI346" s="1868"/>
      <c r="AJ346" s="1868"/>
      <c r="AK346" s="1868"/>
      <c r="AL346" s="1868"/>
      <c r="AM346" s="1868"/>
      <c r="AN346" s="1868"/>
    </row>
    <row r="347" ht="21.75" customHeight="1">
      <c r="A347" s="8">
        <v>347.0</v>
      </c>
      <c r="B347" s="27" t="s">
        <v>36</v>
      </c>
      <c r="C347" s="18" t="s">
        <v>1089</v>
      </c>
      <c r="D347" s="19" t="s">
        <v>1090</v>
      </c>
      <c r="E347" s="6">
        <v>2961.0</v>
      </c>
      <c r="F347" s="20" t="s">
        <v>255</v>
      </c>
      <c r="G347" s="39" t="s">
        <v>556</v>
      </c>
      <c r="H347" s="106" t="s">
        <v>557</v>
      </c>
      <c r="I347" s="106" t="s">
        <v>558</v>
      </c>
      <c r="J347" s="22" t="s">
        <v>44</v>
      </c>
      <c r="K347" s="50" t="s">
        <v>135</v>
      </c>
      <c r="L347" s="40" t="s">
        <v>102</v>
      </c>
      <c r="M347" s="24" t="s">
        <v>47</v>
      </c>
      <c r="N347" s="25" t="s">
        <v>48</v>
      </c>
      <c r="O347" s="26" t="s">
        <v>49</v>
      </c>
      <c r="P347" s="27"/>
      <c r="Q347" s="27"/>
      <c r="R347" s="27">
        <f t="shared" si="1"/>
        <v>37</v>
      </c>
      <c r="S347" s="28">
        <v>32362.0</v>
      </c>
      <c r="T347" s="29">
        <v>41401.0</v>
      </c>
      <c r="U347" s="145" t="s">
        <v>1091</v>
      </c>
      <c r="V347" s="101">
        <v>46614.0</v>
      </c>
      <c r="W347" s="1820" t="b">
        <v>1</v>
      </c>
      <c r="X347" s="1814" t="b">
        <v>0</v>
      </c>
      <c r="Y347" s="1814" t="b">
        <v>0</v>
      </c>
      <c r="Z347" s="1814" t="b">
        <v>0</v>
      </c>
      <c r="AA347" s="1814" t="b">
        <v>0</v>
      </c>
      <c r="AB347" s="1814" t="b">
        <v>0</v>
      </c>
      <c r="AC347" s="1814" t="b">
        <v>0</v>
      </c>
      <c r="AD347" s="1814" t="b">
        <v>0</v>
      </c>
      <c r="AE347" s="1814" t="b">
        <v>0</v>
      </c>
      <c r="AF347" s="1814" t="b">
        <v>0</v>
      </c>
      <c r="AG347" s="1815"/>
      <c r="AH347" s="1814"/>
      <c r="AI347" s="1814"/>
      <c r="AJ347" s="1814"/>
      <c r="AK347" s="1814"/>
      <c r="AL347" s="1814"/>
      <c r="AM347" s="1814"/>
      <c r="AN347" s="1814"/>
    </row>
    <row r="348" ht="21.75" customHeight="1">
      <c r="A348" s="518">
        <v>348.0</v>
      </c>
      <c r="B348" s="165" t="s">
        <v>52</v>
      </c>
      <c r="C348" s="484" t="s">
        <v>1092</v>
      </c>
      <c r="D348" s="485" t="s">
        <v>1093</v>
      </c>
      <c r="E348" s="483">
        <v>2962.0</v>
      </c>
      <c r="F348" s="488" t="s">
        <v>255</v>
      </c>
      <c r="G348" s="507" t="s">
        <v>556</v>
      </c>
      <c r="H348" s="789" t="s">
        <v>698</v>
      </c>
      <c r="I348" s="789" t="s">
        <v>699</v>
      </c>
      <c r="J348" s="489" t="s">
        <v>44</v>
      </c>
      <c r="K348" s="618" t="s">
        <v>135</v>
      </c>
      <c r="L348" s="505" t="s">
        <v>102</v>
      </c>
      <c r="M348" s="505" t="s">
        <v>59</v>
      </c>
      <c r="N348" s="165" t="s">
        <v>48</v>
      </c>
      <c r="O348" s="505" t="s">
        <v>49</v>
      </c>
      <c r="P348" s="165"/>
      <c r="Q348" s="165"/>
      <c r="R348" s="165">
        <f t="shared" si="1"/>
        <v>38</v>
      </c>
      <c r="S348" s="201">
        <v>32024.0</v>
      </c>
      <c r="T348" s="1452">
        <v>41401.0</v>
      </c>
      <c r="U348" s="505" t="s">
        <v>1094</v>
      </c>
      <c r="V348" s="301">
        <v>46614.0</v>
      </c>
      <c r="W348" s="1830" t="b">
        <v>1</v>
      </c>
      <c r="X348" s="1818" t="b">
        <v>0</v>
      </c>
      <c r="Y348" s="1819" t="b">
        <v>1</v>
      </c>
      <c r="Z348" s="1818" t="b">
        <v>0</v>
      </c>
      <c r="AA348" s="1819" t="b">
        <v>1</v>
      </c>
      <c r="AB348" s="1819" t="b">
        <v>1</v>
      </c>
      <c r="AC348" s="1818" t="b">
        <v>0</v>
      </c>
      <c r="AD348" s="1819" t="b">
        <v>1</v>
      </c>
      <c r="AE348" s="1818" t="b">
        <v>0</v>
      </c>
      <c r="AF348" s="1818" t="b">
        <v>0</v>
      </c>
      <c r="AG348" s="506"/>
      <c r="AH348" s="1818"/>
      <c r="AI348" s="1818"/>
      <c r="AJ348" s="1818"/>
      <c r="AK348" s="1818"/>
      <c r="AL348" s="1818"/>
      <c r="AM348" s="1818"/>
      <c r="AN348" s="1818"/>
    </row>
    <row r="349" ht="21.75" customHeight="1">
      <c r="A349" s="518">
        <v>349.0</v>
      </c>
      <c r="B349" s="165" t="s">
        <v>52</v>
      </c>
      <c r="C349" s="502" t="s">
        <v>1095</v>
      </c>
      <c r="D349" s="503" t="s">
        <v>1096</v>
      </c>
      <c r="E349" s="483">
        <v>2963.0</v>
      </c>
      <c r="F349" s="488" t="s">
        <v>255</v>
      </c>
      <c r="G349" s="507" t="s">
        <v>556</v>
      </c>
      <c r="H349" s="488" t="s">
        <v>573</v>
      </c>
      <c r="I349" s="789" t="s">
        <v>889</v>
      </c>
      <c r="J349" s="489" t="s">
        <v>44</v>
      </c>
      <c r="K349" s="618" t="s">
        <v>135</v>
      </c>
      <c r="L349" s="505" t="s">
        <v>102</v>
      </c>
      <c r="M349" s="505" t="s">
        <v>59</v>
      </c>
      <c r="N349" s="165" t="s">
        <v>48</v>
      </c>
      <c r="O349" s="505" t="s">
        <v>49</v>
      </c>
      <c r="P349" s="165"/>
      <c r="Q349" s="165"/>
      <c r="R349" s="165">
        <f t="shared" si="1"/>
        <v>34</v>
      </c>
      <c r="S349" s="201">
        <v>33352.0</v>
      </c>
      <c r="T349" s="1452">
        <v>42522.0</v>
      </c>
      <c r="U349" s="505" t="s">
        <v>1097</v>
      </c>
      <c r="V349" s="301">
        <v>47602.0</v>
      </c>
      <c r="W349" s="1830" t="b">
        <v>1</v>
      </c>
      <c r="X349" s="1818" t="b">
        <v>0</v>
      </c>
      <c r="Y349" s="1819" t="b">
        <v>1</v>
      </c>
      <c r="Z349" s="1818" t="b">
        <v>0</v>
      </c>
      <c r="AA349" s="1819" t="b">
        <v>1</v>
      </c>
      <c r="AB349" s="1819" t="b">
        <v>1</v>
      </c>
      <c r="AC349" s="1818" t="b">
        <v>0</v>
      </c>
      <c r="AD349" s="1819" t="b">
        <v>1</v>
      </c>
      <c r="AE349" s="1818" t="b">
        <v>0</v>
      </c>
      <c r="AF349" s="1818" t="b">
        <v>0</v>
      </c>
      <c r="AG349" s="506"/>
      <c r="AH349" s="1818"/>
      <c r="AI349" s="1818"/>
      <c r="AJ349" s="1818"/>
      <c r="AK349" s="1818"/>
      <c r="AL349" s="1818"/>
      <c r="AM349" s="1818"/>
      <c r="AN349" s="1818"/>
    </row>
    <row r="350" ht="21.75" customHeight="1">
      <c r="A350" s="8">
        <v>350.0</v>
      </c>
      <c r="B350" s="27" t="s">
        <v>52</v>
      </c>
      <c r="C350" s="18" t="s">
        <v>1099</v>
      </c>
      <c r="D350" s="19" t="s">
        <v>1100</v>
      </c>
      <c r="E350" s="6">
        <v>2966.0</v>
      </c>
      <c r="F350" s="20" t="s">
        <v>255</v>
      </c>
      <c r="G350" s="39" t="s">
        <v>556</v>
      </c>
      <c r="H350" s="106" t="s">
        <v>609</v>
      </c>
      <c r="I350" s="153" t="s">
        <v>1101</v>
      </c>
      <c r="J350" s="22" t="s">
        <v>44</v>
      </c>
      <c r="K350" s="50" t="s">
        <v>135</v>
      </c>
      <c r="L350" s="40" t="s">
        <v>102</v>
      </c>
      <c r="M350" s="40" t="s">
        <v>59</v>
      </c>
      <c r="N350" s="25" t="s">
        <v>48</v>
      </c>
      <c r="O350" s="26" t="s">
        <v>49</v>
      </c>
      <c r="P350" s="27"/>
      <c r="Q350" s="27"/>
      <c r="R350" s="27">
        <f t="shared" si="1"/>
        <v>37</v>
      </c>
      <c r="S350" s="28">
        <v>32244.0</v>
      </c>
      <c r="T350" s="29">
        <v>41401.0</v>
      </c>
      <c r="U350" s="40" t="s">
        <v>1102</v>
      </c>
      <c r="V350" s="101">
        <v>46614.0</v>
      </c>
      <c r="W350" s="1820" t="b">
        <v>1</v>
      </c>
      <c r="X350" s="1814" t="b">
        <v>0</v>
      </c>
      <c r="Y350" s="1814" t="b">
        <v>0</v>
      </c>
      <c r="Z350" s="1814" t="b">
        <v>0</v>
      </c>
      <c r="AA350" s="1814" t="b">
        <v>0</v>
      </c>
      <c r="AB350" s="1814" t="b">
        <v>0</v>
      </c>
      <c r="AC350" s="1814" t="b">
        <v>0</v>
      </c>
      <c r="AD350" s="1814" t="b">
        <v>0</v>
      </c>
      <c r="AE350" s="1814" t="b">
        <v>0</v>
      </c>
      <c r="AF350" s="1814" t="b">
        <v>0</v>
      </c>
      <c r="AG350" s="1815"/>
      <c r="AH350" s="1814"/>
      <c r="AI350" s="1814"/>
      <c r="AJ350" s="1814"/>
      <c r="AK350" s="1814"/>
      <c r="AL350" s="1814"/>
      <c r="AM350" s="1814"/>
      <c r="AN350" s="1814"/>
    </row>
    <row r="351" ht="21.75" customHeight="1">
      <c r="A351" s="518">
        <v>351.0</v>
      </c>
      <c r="B351" s="165" t="s">
        <v>52</v>
      </c>
      <c r="C351" s="484" t="s">
        <v>1105</v>
      </c>
      <c r="D351" s="485" t="s">
        <v>1106</v>
      </c>
      <c r="E351" s="483">
        <v>2967.0</v>
      </c>
      <c r="F351" s="488" t="s">
        <v>255</v>
      </c>
      <c r="G351" s="507" t="s">
        <v>556</v>
      </c>
      <c r="H351" s="488" t="s">
        <v>573</v>
      </c>
      <c r="I351" s="789" t="s">
        <v>687</v>
      </c>
      <c r="J351" s="489" t="s">
        <v>44</v>
      </c>
      <c r="K351" s="618" t="s">
        <v>135</v>
      </c>
      <c r="L351" s="505" t="s">
        <v>102</v>
      </c>
      <c r="M351" s="505" t="s">
        <v>59</v>
      </c>
      <c r="N351" s="165" t="s">
        <v>48</v>
      </c>
      <c r="O351" s="505" t="s">
        <v>49</v>
      </c>
      <c r="P351" s="505" t="s">
        <v>6840</v>
      </c>
      <c r="Q351" s="165"/>
      <c r="R351" s="165">
        <f t="shared" si="1"/>
        <v>38</v>
      </c>
      <c r="S351" s="201">
        <v>32154.0</v>
      </c>
      <c r="T351" s="1452">
        <v>41401.0</v>
      </c>
      <c r="U351" s="874" t="s">
        <v>1107</v>
      </c>
      <c r="V351" s="301">
        <v>46614.0</v>
      </c>
      <c r="W351" s="1830" t="b">
        <v>0</v>
      </c>
      <c r="X351" s="1818" t="b">
        <v>0</v>
      </c>
      <c r="Y351" s="1819" t="b">
        <v>1</v>
      </c>
      <c r="Z351" s="1819" t="b">
        <v>1</v>
      </c>
      <c r="AA351" s="1819" t="b">
        <v>1</v>
      </c>
      <c r="AB351" s="1819" t="b">
        <v>1</v>
      </c>
      <c r="AC351" s="1818" t="b">
        <v>0</v>
      </c>
      <c r="AD351" s="1819" t="b">
        <v>1</v>
      </c>
      <c r="AE351" s="1818" t="b">
        <v>0</v>
      </c>
      <c r="AF351" s="1818" t="b">
        <v>0</v>
      </c>
      <c r="AG351" s="506"/>
      <c r="AH351" s="1818"/>
      <c r="AI351" s="1818"/>
      <c r="AJ351" s="1818"/>
      <c r="AK351" s="1818"/>
      <c r="AL351" s="1818"/>
      <c r="AM351" s="1818"/>
      <c r="AN351" s="1818"/>
    </row>
    <row r="352" ht="21.75" customHeight="1">
      <c r="A352" s="8">
        <v>352.0</v>
      </c>
      <c r="B352" s="27" t="s">
        <v>36</v>
      </c>
      <c r="C352" s="18" t="s">
        <v>1108</v>
      </c>
      <c r="D352" s="19" t="s">
        <v>1109</v>
      </c>
      <c r="E352" s="6">
        <v>2968.0</v>
      </c>
      <c r="F352" s="20" t="s">
        <v>255</v>
      </c>
      <c r="G352" s="39" t="s">
        <v>556</v>
      </c>
      <c r="H352" s="106" t="s">
        <v>566</v>
      </c>
      <c r="I352" s="106" t="s">
        <v>646</v>
      </c>
      <c r="J352" s="22" t="s">
        <v>44</v>
      </c>
      <c r="K352" s="50" t="s">
        <v>135</v>
      </c>
      <c r="L352" s="40" t="s">
        <v>102</v>
      </c>
      <c r="M352" s="24" t="s">
        <v>47</v>
      </c>
      <c r="N352" s="25" t="s">
        <v>48</v>
      </c>
      <c r="O352" s="26" t="s">
        <v>49</v>
      </c>
      <c r="P352" s="27"/>
      <c r="Q352" s="27"/>
      <c r="R352" s="27">
        <f t="shared" si="1"/>
        <v>38</v>
      </c>
      <c r="S352" s="28">
        <v>31926.0</v>
      </c>
      <c r="T352" s="29">
        <v>41401.0</v>
      </c>
      <c r="U352" s="100" t="s">
        <v>1110</v>
      </c>
      <c r="V352" s="101">
        <v>46614.0</v>
      </c>
      <c r="W352" s="1820" t="b">
        <v>0</v>
      </c>
      <c r="X352" s="1814" t="b">
        <v>0</v>
      </c>
      <c r="Y352" s="1814" t="b">
        <v>0</v>
      </c>
      <c r="Z352" s="1814" t="b">
        <v>0</v>
      </c>
      <c r="AA352" s="1814" t="b">
        <v>0</v>
      </c>
      <c r="AB352" s="1814" t="b">
        <v>0</v>
      </c>
      <c r="AC352" s="1814" t="b">
        <v>0</v>
      </c>
      <c r="AD352" s="1814" t="b">
        <v>0</v>
      </c>
      <c r="AE352" s="1814" t="b">
        <v>0</v>
      </c>
      <c r="AF352" s="1814" t="b">
        <v>0</v>
      </c>
      <c r="AG352" s="1815"/>
      <c r="AH352" s="1814"/>
      <c r="AI352" s="1814"/>
      <c r="AJ352" s="1814"/>
      <c r="AK352" s="1814"/>
      <c r="AL352" s="1814"/>
      <c r="AM352" s="1814"/>
      <c r="AN352" s="1814"/>
    </row>
    <row r="353" ht="21.75" customHeight="1">
      <c r="A353" s="8">
        <v>353.0</v>
      </c>
      <c r="B353" s="27" t="s">
        <v>52</v>
      </c>
      <c r="C353" s="18" t="s">
        <v>755</v>
      </c>
      <c r="D353" s="19" t="s">
        <v>1111</v>
      </c>
      <c r="E353" s="6">
        <v>2970.0</v>
      </c>
      <c r="F353" s="20" t="s">
        <v>255</v>
      </c>
      <c r="G353" s="39" t="s">
        <v>556</v>
      </c>
      <c r="H353" s="20" t="s">
        <v>573</v>
      </c>
      <c r="I353" s="106" t="s">
        <v>657</v>
      </c>
      <c r="J353" s="22" t="s">
        <v>44</v>
      </c>
      <c r="K353" s="50" t="s">
        <v>135</v>
      </c>
      <c r="L353" s="40" t="s">
        <v>102</v>
      </c>
      <c r="M353" s="40" t="s">
        <v>59</v>
      </c>
      <c r="N353" s="25" t="s">
        <v>48</v>
      </c>
      <c r="O353" s="26" t="s">
        <v>49</v>
      </c>
      <c r="P353" s="27"/>
      <c r="Q353" s="27"/>
      <c r="R353" s="27">
        <f t="shared" si="1"/>
        <v>38</v>
      </c>
      <c r="S353" s="28">
        <v>32008.0</v>
      </c>
      <c r="T353" s="29">
        <v>41401.0</v>
      </c>
      <c r="U353" s="100" t="s">
        <v>1112</v>
      </c>
      <c r="V353" s="101">
        <v>46614.0</v>
      </c>
      <c r="W353" s="1820" t="b">
        <v>0</v>
      </c>
      <c r="X353" s="1814" t="b">
        <v>0</v>
      </c>
      <c r="Y353" s="1814" t="b">
        <v>0</v>
      </c>
      <c r="Z353" s="1814" t="b">
        <v>0</v>
      </c>
      <c r="AA353" s="1814" t="b">
        <v>0</v>
      </c>
      <c r="AB353" s="1814" t="b">
        <v>0</v>
      </c>
      <c r="AC353" s="1814" t="b">
        <v>0</v>
      </c>
      <c r="AD353" s="1814" t="b">
        <v>0</v>
      </c>
      <c r="AE353" s="1814" t="b">
        <v>0</v>
      </c>
      <c r="AF353" s="1814" t="b">
        <v>0</v>
      </c>
      <c r="AG353" s="1815"/>
      <c r="AH353" s="1814"/>
      <c r="AI353" s="1814"/>
      <c r="AJ353" s="1814"/>
      <c r="AK353" s="1814"/>
      <c r="AL353" s="1814"/>
      <c r="AM353" s="1814"/>
      <c r="AN353" s="1814"/>
    </row>
    <row r="354" ht="21.75" customHeight="1">
      <c r="A354" s="518">
        <v>354.0</v>
      </c>
      <c r="B354" s="165" t="s">
        <v>36</v>
      </c>
      <c r="C354" s="502" t="s">
        <v>877</v>
      </c>
      <c r="D354" s="503" t="s">
        <v>1113</v>
      </c>
      <c r="E354" s="483">
        <v>2971.0</v>
      </c>
      <c r="F354" s="488" t="s">
        <v>255</v>
      </c>
      <c r="G354" s="507" t="s">
        <v>556</v>
      </c>
      <c r="H354" s="789" t="s">
        <v>557</v>
      </c>
      <c r="I354" s="789" t="s">
        <v>558</v>
      </c>
      <c r="J354" s="489" t="s">
        <v>44</v>
      </c>
      <c r="K354" s="618" t="s">
        <v>135</v>
      </c>
      <c r="L354" s="505" t="s">
        <v>102</v>
      </c>
      <c r="M354" s="518" t="s">
        <v>47</v>
      </c>
      <c r="N354" s="165" t="s">
        <v>48</v>
      </c>
      <c r="O354" s="505" t="s">
        <v>49</v>
      </c>
      <c r="P354" s="165"/>
      <c r="Q354" s="165"/>
      <c r="R354" s="165">
        <f t="shared" si="1"/>
        <v>38</v>
      </c>
      <c r="S354" s="201">
        <v>32056.0</v>
      </c>
      <c r="T354" s="1452">
        <v>41442.0</v>
      </c>
      <c r="U354" s="505" t="s">
        <v>1114</v>
      </c>
      <c r="V354" s="301">
        <v>46614.0</v>
      </c>
      <c r="W354" s="1830" t="b">
        <v>1</v>
      </c>
      <c r="X354" s="1818" t="b">
        <v>0</v>
      </c>
      <c r="Y354" s="1819" t="b">
        <v>1</v>
      </c>
      <c r="Z354" s="1818" t="b">
        <v>0</v>
      </c>
      <c r="AA354" s="1819" t="b">
        <v>1</v>
      </c>
      <c r="AB354" s="1819" t="b">
        <v>1</v>
      </c>
      <c r="AC354" s="1818" t="b">
        <v>0</v>
      </c>
      <c r="AD354" s="1819" t="b">
        <v>1</v>
      </c>
      <c r="AE354" s="1818" t="b">
        <v>0</v>
      </c>
      <c r="AF354" s="1819" t="b">
        <v>1</v>
      </c>
      <c r="AG354" s="506"/>
      <c r="AH354" s="1818"/>
      <c r="AI354" s="1818"/>
      <c r="AJ354" s="1818"/>
      <c r="AK354" s="1818"/>
      <c r="AL354" s="1818"/>
      <c r="AM354" s="1818"/>
      <c r="AN354" s="1818"/>
    </row>
    <row r="355" ht="21.75" customHeight="1">
      <c r="A355" s="8">
        <v>355.0</v>
      </c>
      <c r="B355" s="27" t="s">
        <v>52</v>
      </c>
      <c r="C355" s="71" t="s">
        <v>1115</v>
      </c>
      <c r="D355" s="73" t="s">
        <v>1116</v>
      </c>
      <c r="E355" s="6">
        <v>2972.0</v>
      </c>
      <c r="F355" s="10" t="s">
        <v>159</v>
      </c>
      <c r="G355" s="39" t="s">
        <v>556</v>
      </c>
      <c r="H355" s="106" t="s">
        <v>566</v>
      </c>
      <c r="I355" s="106" t="s">
        <v>624</v>
      </c>
      <c r="J355" s="22" t="s">
        <v>44</v>
      </c>
      <c r="K355" s="50" t="s">
        <v>135</v>
      </c>
      <c r="L355" s="40" t="s">
        <v>46</v>
      </c>
      <c r="M355" s="40" t="s">
        <v>59</v>
      </c>
      <c r="N355" s="25" t="s">
        <v>48</v>
      </c>
      <c r="O355" s="26" t="s">
        <v>49</v>
      </c>
      <c r="P355" s="27"/>
      <c r="Q355" s="27"/>
      <c r="R355" s="27">
        <f t="shared" si="1"/>
        <v>33</v>
      </c>
      <c r="S355" s="28">
        <v>33795.0</v>
      </c>
      <c r="T355" s="29">
        <v>42384.0</v>
      </c>
      <c r="U355" s="100" t="s">
        <v>2005</v>
      </c>
      <c r="V355" s="100" t="s">
        <v>2005</v>
      </c>
      <c r="W355" s="1820" t="b">
        <v>0</v>
      </c>
      <c r="X355" s="1814" t="b">
        <v>0</v>
      </c>
      <c r="Y355" s="1814" t="b">
        <v>0</v>
      </c>
      <c r="Z355" s="1814" t="b">
        <v>0</v>
      </c>
      <c r="AA355" s="1814" t="b">
        <v>0</v>
      </c>
      <c r="AB355" s="1814" t="b">
        <v>0</v>
      </c>
      <c r="AC355" s="1814" t="b">
        <v>0</v>
      </c>
      <c r="AD355" s="1814" t="b">
        <v>0</v>
      </c>
      <c r="AE355" s="1814" t="b">
        <v>0</v>
      </c>
      <c r="AF355" s="1814" t="b">
        <v>0</v>
      </c>
      <c r="AG355" s="1815"/>
      <c r="AH355" s="1814"/>
      <c r="AI355" s="1814"/>
      <c r="AJ355" s="1814"/>
      <c r="AK355" s="1814"/>
      <c r="AL355" s="1814"/>
      <c r="AM355" s="1814"/>
      <c r="AN355" s="1814"/>
    </row>
    <row r="356" ht="21.75" customHeight="1">
      <c r="A356" s="8">
        <v>356.0</v>
      </c>
      <c r="B356" s="163" t="s">
        <v>52</v>
      </c>
      <c r="C356" s="160" t="s">
        <v>1117</v>
      </c>
      <c r="D356" s="161" t="s">
        <v>1118</v>
      </c>
      <c r="E356" s="8">
        <v>2973.0</v>
      </c>
      <c r="F356" s="10" t="s">
        <v>159</v>
      </c>
      <c r="G356" s="39" t="s">
        <v>556</v>
      </c>
      <c r="H356" s="106" t="s">
        <v>566</v>
      </c>
      <c r="I356" s="106" t="s">
        <v>567</v>
      </c>
      <c r="J356" s="22" t="s">
        <v>44</v>
      </c>
      <c r="K356" s="50" t="s">
        <v>135</v>
      </c>
      <c r="L356" s="40" t="s">
        <v>46</v>
      </c>
      <c r="M356" s="40" t="s">
        <v>59</v>
      </c>
      <c r="N356" s="25" t="s">
        <v>48</v>
      </c>
      <c r="O356" s="26" t="s">
        <v>49</v>
      </c>
      <c r="P356" s="157"/>
      <c r="Q356" s="157"/>
      <c r="R356" s="157">
        <f t="shared" si="1"/>
        <v>28</v>
      </c>
      <c r="S356" s="158">
        <v>35537.0</v>
      </c>
      <c r="T356" s="67">
        <v>44713.0</v>
      </c>
      <c r="U356" s="100" t="s">
        <v>2005</v>
      </c>
      <c r="V356" s="100" t="s">
        <v>2005</v>
      </c>
      <c r="W356" s="1820" t="b">
        <v>0</v>
      </c>
      <c r="X356" s="1834" t="b">
        <v>0</v>
      </c>
      <c r="Y356" s="1834" t="b">
        <v>0</v>
      </c>
      <c r="Z356" s="1834" t="b">
        <v>0</v>
      </c>
      <c r="AA356" s="1834" t="b">
        <v>0</v>
      </c>
      <c r="AB356" s="1834" t="b">
        <v>0</v>
      </c>
      <c r="AC356" s="1834" t="b">
        <v>0</v>
      </c>
      <c r="AD356" s="1834" t="b">
        <v>0</v>
      </c>
      <c r="AE356" s="1834" t="b">
        <v>0</v>
      </c>
      <c r="AF356" s="1834" t="b">
        <v>0</v>
      </c>
      <c r="AG356" s="566"/>
      <c r="AH356" s="1834"/>
      <c r="AI356" s="1834"/>
      <c r="AJ356" s="1834"/>
      <c r="AK356" s="1834"/>
      <c r="AL356" s="1834"/>
      <c r="AM356" s="1834"/>
      <c r="AN356" s="1834"/>
    </row>
    <row r="357" ht="21.75" customHeight="1">
      <c r="A357" s="518">
        <v>357.0</v>
      </c>
      <c r="B357" s="165" t="s">
        <v>52</v>
      </c>
      <c r="C357" s="520" t="s">
        <v>400</v>
      </c>
      <c r="D357" s="521" t="s">
        <v>1120</v>
      </c>
      <c r="E357" s="483">
        <v>2978.0</v>
      </c>
      <c r="F357" s="572" t="s">
        <v>159</v>
      </c>
      <c r="G357" s="507" t="s">
        <v>556</v>
      </c>
      <c r="H357" s="789" t="s">
        <v>557</v>
      </c>
      <c r="I357" s="789" t="s">
        <v>838</v>
      </c>
      <c r="J357" s="489" t="s">
        <v>44</v>
      </c>
      <c r="K357" s="618" t="s">
        <v>135</v>
      </c>
      <c r="L357" s="505" t="s">
        <v>46</v>
      </c>
      <c r="M357" s="505" t="s">
        <v>59</v>
      </c>
      <c r="N357" s="165" t="s">
        <v>48</v>
      </c>
      <c r="O357" s="505" t="s">
        <v>49</v>
      </c>
      <c r="P357" s="165"/>
      <c r="Q357" s="165"/>
      <c r="R357" s="165">
        <f t="shared" si="1"/>
        <v>29</v>
      </c>
      <c r="S357" s="1831">
        <v>35324.0</v>
      </c>
      <c r="T357" s="1832">
        <v>44621.0</v>
      </c>
      <c r="U357" s="874" t="s">
        <v>2005</v>
      </c>
      <c r="V357" s="874" t="s">
        <v>2005</v>
      </c>
      <c r="W357" s="1830" t="b">
        <v>0</v>
      </c>
      <c r="X357" s="1818" t="b">
        <v>0</v>
      </c>
      <c r="Y357" s="1819" t="b">
        <v>1</v>
      </c>
      <c r="Z357" s="1818" t="b">
        <v>0</v>
      </c>
      <c r="AA357" s="1819" t="b">
        <v>1</v>
      </c>
      <c r="AB357" s="1819" t="b">
        <v>1</v>
      </c>
      <c r="AC357" s="1819" t="b">
        <v>1</v>
      </c>
      <c r="AD357" s="1819" t="b">
        <v>1</v>
      </c>
      <c r="AE357" s="1818" t="b">
        <v>0</v>
      </c>
      <c r="AF357" s="1818" t="b">
        <v>0</v>
      </c>
      <c r="AG357" s="506"/>
      <c r="AH357" s="1818"/>
      <c r="AI357" s="1818"/>
      <c r="AJ357" s="1818"/>
      <c r="AK357" s="1818"/>
      <c r="AL357" s="1818"/>
      <c r="AM357" s="1818"/>
      <c r="AN357" s="1818"/>
    </row>
    <row r="358" ht="21.75" customHeight="1">
      <c r="A358" s="518">
        <v>358.0</v>
      </c>
      <c r="B358" s="165" t="s">
        <v>52</v>
      </c>
      <c r="C358" s="520" t="s">
        <v>1121</v>
      </c>
      <c r="D358" s="521" t="s">
        <v>1122</v>
      </c>
      <c r="E358" s="483">
        <v>2979.0</v>
      </c>
      <c r="F358" s="572" t="s">
        <v>159</v>
      </c>
      <c r="G358" s="507" t="s">
        <v>556</v>
      </c>
      <c r="H358" s="789" t="s">
        <v>557</v>
      </c>
      <c r="I358" s="789" t="s">
        <v>838</v>
      </c>
      <c r="J358" s="489" t="s">
        <v>44</v>
      </c>
      <c r="K358" s="618" t="s">
        <v>135</v>
      </c>
      <c r="L358" s="505" t="s">
        <v>46</v>
      </c>
      <c r="M358" s="505" t="s">
        <v>59</v>
      </c>
      <c r="N358" s="165" t="s">
        <v>48</v>
      </c>
      <c r="O358" s="505" t="s">
        <v>49</v>
      </c>
      <c r="P358" s="165"/>
      <c r="Q358" s="165"/>
      <c r="R358" s="165">
        <f t="shared" si="1"/>
        <v>28</v>
      </c>
      <c r="S358" s="1831">
        <v>35771.0</v>
      </c>
      <c r="T358" s="1832">
        <v>44621.0</v>
      </c>
      <c r="U358" s="874" t="s">
        <v>2005</v>
      </c>
      <c r="V358" s="874" t="s">
        <v>2005</v>
      </c>
      <c r="W358" s="1830" t="b">
        <v>0</v>
      </c>
      <c r="X358" s="1818" t="b">
        <v>0</v>
      </c>
      <c r="Y358" s="1819" t="b">
        <v>1</v>
      </c>
      <c r="Z358" s="1818" t="b">
        <v>0</v>
      </c>
      <c r="AA358" s="1819" t="b">
        <v>1</v>
      </c>
      <c r="AB358" s="1819" t="b">
        <v>1</v>
      </c>
      <c r="AC358" s="1818" t="b">
        <v>0</v>
      </c>
      <c r="AD358" s="1819" t="b">
        <v>1</v>
      </c>
      <c r="AE358" s="1818" t="b">
        <v>0</v>
      </c>
      <c r="AF358" s="1818" t="b">
        <v>0</v>
      </c>
      <c r="AG358" s="506"/>
      <c r="AH358" s="1818"/>
      <c r="AI358" s="1818"/>
      <c r="AJ358" s="1818"/>
      <c r="AK358" s="1818"/>
      <c r="AL358" s="1818"/>
      <c r="AM358" s="1818"/>
      <c r="AN358" s="1818"/>
    </row>
    <row r="359" ht="21.75" customHeight="1">
      <c r="A359" s="8">
        <v>359.0</v>
      </c>
      <c r="B359" s="27" t="s">
        <v>52</v>
      </c>
      <c r="C359" s="18" t="s">
        <v>1123</v>
      </c>
      <c r="D359" s="19" t="s">
        <v>1124</v>
      </c>
      <c r="E359" s="6">
        <v>2980.0</v>
      </c>
      <c r="F359" s="10" t="s">
        <v>159</v>
      </c>
      <c r="G359" s="39" t="s">
        <v>556</v>
      </c>
      <c r="H359" s="106" t="s">
        <v>566</v>
      </c>
      <c r="I359" s="106" t="s">
        <v>641</v>
      </c>
      <c r="J359" s="22" t="s">
        <v>44</v>
      </c>
      <c r="K359" s="50" t="s">
        <v>135</v>
      </c>
      <c r="L359" s="40" t="s">
        <v>46</v>
      </c>
      <c r="M359" s="40" t="s">
        <v>59</v>
      </c>
      <c r="N359" s="25" t="s">
        <v>48</v>
      </c>
      <c r="O359" s="26" t="s">
        <v>49</v>
      </c>
      <c r="P359" s="27"/>
      <c r="Q359" s="27"/>
      <c r="R359" s="27">
        <f t="shared" si="1"/>
        <v>36</v>
      </c>
      <c r="S359" s="28">
        <v>32710.0</v>
      </c>
      <c r="T359" s="29">
        <v>41401.0</v>
      </c>
      <c r="U359" s="100" t="s">
        <v>2005</v>
      </c>
      <c r="V359" s="100" t="s">
        <v>2005</v>
      </c>
      <c r="W359" s="1820" t="b">
        <v>0</v>
      </c>
      <c r="X359" s="1814" t="b">
        <v>0</v>
      </c>
      <c r="Y359" s="1814" t="b">
        <v>0</v>
      </c>
      <c r="Z359" s="1814" t="b">
        <v>0</v>
      </c>
      <c r="AA359" s="1814" t="b">
        <v>0</v>
      </c>
      <c r="AB359" s="1814" t="b">
        <v>0</v>
      </c>
      <c r="AC359" s="1814" t="b">
        <v>0</v>
      </c>
      <c r="AD359" s="1814" t="b">
        <v>0</v>
      </c>
      <c r="AE359" s="1814" t="b">
        <v>0</v>
      </c>
      <c r="AF359" s="1814" t="b">
        <v>0</v>
      </c>
      <c r="AG359" s="1815"/>
      <c r="AH359" s="1814"/>
      <c r="AI359" s="1814"/>
      <c r="AJ359" s="1814"/>
      <c r="AK359" s="1814"/>
      <c r="AL359" s="1814"/>
      <c r="AM359" s="1814"/>
      <c r="AN359" s="1814"/>
    </row>
    <row r="360" ht="21.75" customHeight="1">
      <c r="A360" s="8">
        <v>360.0</v>
      </c>
      <c r="B360" s="27" t="s">
        <v>52</v>
      </c>
      <c r="C360" s="18" t="s">
        <v>1125</v>
      </c>
      <c r="D360" s="19" t="s">
        <v>1126</v>
      </c>
      <c r="E360" s="6">
        <v>2981.0</v>
      </c>
      <c r="F360" s="10" t="s">
        <v>159</v>
      </c>
      <c r="G360" s="39" t="s">
        <v>556</v>
      </c>
      <c r="H360" s="106" t="s">
        <v>698</v>
      </c>
      <c r="I360" s="106" t="s">
        <v>699</v>
      </c>
      <c r="J360" s="22" t="s">
        <v>44</v>
      </c>
      <c r="K360" s="50" t="s">
        <v>135</v>
      </c>
      <c r="L360" s="40" t="s">
        <v>46</v>
      </c>
      <c r="M360" s="40" t="s">
        <v>59</v>
      </c>
      <c r="N360" s="25" t="s">
        <v>48</v>
      </c>
      <c r="O360" s="26" t="s">
        <v>49</v>
      </c>
      <c r="P360" s="27"/>
      <c r="Q360" s="27"/>
      <c r="R360" s="27">
        <f t="shared" si="1"/>
        <v>34</v>
      </c>
      <c r="S360" s="28">
        <v>33393.0</v>
      </c>
      <c r="T360" s="29">
        <v>41730.0</v>
      </c>
      <c r="U360" s="100" t="s">
        <v>2005</v>
      </c>
      <c r="V360" s="100" t="s">
        <v>2005</v>
      </c>
      <c r="W360" s="1820" t="b">
        <v>0</v>
      </c>
      <c r="X360" s="1814" t="b">
        <v>0</v>
      </c>
      <c r="Y360" s="1814" t="b">
        <v>0</v>
      </c>
      <c r="Z360" s="1814" t="b">
        <v>0</v>
      </c>
      <c r="AA360" s="1814" t="b">
        <v>0</v>
      </c>
      <c r="AB360" s="1814" t="b">
        <v>0</v>
      </c>
      <c r="AC360" s="1814" t="b">
        <v>0</v>
      </c>
      <c r="AD360" s="1814" t="b">
        <v>0</v>
      </c>
      <c r="AE360" s="1814" t="b">
        <v>0</v>
      </c>
      <c r="AF360" s="1814" t="b">
        <v>0</v>
      </c>
      <c r="AG360" s="1815"/>
      <c r="AH360" s="1814"/>
      <c r="AI360" s="1814"/>
      <c r="AJ360" s="1814"/>
      <c r="AK360" s="1814"/>
      <c r="AL360" s="1814"/>
      <c r="AM360" s="1814"/>
      <c r="AN360" s="1814"/>
    </row>
    <row r="361" ht="21.75" customHeight="1">
      <c r="A361" s="518">
        <v>361.0</v>
      </c>
      <c r="B361" s="165" t="s">
        <v>52</v>
      </c>
      <c r="C361" s="484" t="s">
        <v>1127</v>
      </c>
      <c r="D361" s="485" t="s">
        <v>1128</v>
      </c>
      <c r="E361" s="483">
        <v>2982.0</v>
      </c>
      <c r="F361" s="572" t="s">
        <v>159</v>
      </c>
      <c r="G361" s="507" t="s">
        <v>556</v>
      </c>
      <c r="H361" s="789" t="s">
        <v>557</v>
      </c>
      <c r="I361" s="789" t="s">
        <v>833</v>
      </c>
      <c r="J361" s="489" t="s">
        <v>44</v>
      </c>
      <c r="K361" s="618" t="s">
        <v>135</v>
      </c>
      <c r="L361" s="505" t="s">
        <v>46</v>
      </c>
      <c r="M361" s="505" t="s">
        <v>59</v>
      </c>
      <c r="N361" s="165" t="s">
        <v>48</v>
      </c>
      <c r="O361" s="505" t="s">
        <v>49</v>
      </c>
      <c r="P361" s="165"/>
      <c r="Q361" s="165"/>
      <c r="R361" s="165">
        <f t="shared" si="1"/>
        <v>32</v>
      </c>
      <c r="S361" s="201">
        <v>34239.0</v>
      </c>
      <c r="T361" s="1452">
        <v>43054.0</v>
      </c>
      <c r="U361" s="874" t="s">
        <v>2005</v>
      </c>
      <c r="V361" s="874" t="s">
        <v>2005</v>
      </c>
      <c r="W361" s="1830" t="b">
        <v>0</v>
      </c>
      <c r="X361" s="1818" t="b">
        <v>0</v>
      </c>
      <c r="Y361" s="1819" t="b">
        <v>1</v>
      </c>
      <c r="Z361" s="1818" t="b">
        <v>0</v>
      </c>
      <c r="AA361" s="1819" t="b">
        <v>1</v>
      </c>
      <c r="AB361" s="1819" t="b">
        <v>1</v>
      </c>
      <c r="AC361" s="1818" t="b">
        <v>0</v>
      </c>
      <c r="AD361" s="1819" t="b">
        <v>1</v>
      </c>
      <c r="AE361" s="1818" t="b">
        <v>0</v>
      </c>
      <c r="AF361" s="1818" t="b">
        <v>0</v>
      </c>
      <c r="AG361" s="506"/>
      <c r="AH361" s="1818"/>
      <c r="AI361" s="1818"/>
      <c r="AJ361" s="1818"/>
      <c r="AK361" s="1818"/>
      <c r="AL361" s="1818"/>
      <c r="AM361" s="1818"/>
      <c r="AN361" s="1818"/>
    </row>
    <row r="362" ht="21.75" customHeight="1">
      <c r="A362" s="518">
        <v>362.0</v>
      </c>
      <c r="B362" s="483" t="s">
        <v>36</v>
      </c>
      <c r="C362" s="484" t="s">
        <v>1129</v>
      </c>
      <c r="D362" s="485" t="s">
        <v>142</v>
      </c>
      <c r="E362" s="483">
        <v>2983.0</v>
      </c>
      <c r="F362" s="572" t="s">
        <v>159</v>
      </c>
      <c r="G362" s="507" t="s">
        <v>556</v>
      </c>
      <c r="H362" s="789" t="s">
        <v>557</v>
      </c>
      <c r="I362" s="789" t="s">
        <v>833</v>
      </c>
      <c r="J362" s="489" t="s">
        <v>44</v>
      </c>
      <c r="K362" s="618" t="s">
        <v>135</v>
      </c>
      <c r="L362" s="505" t="s">
        <v>46</v>
      </c>
      <c r="M362" s="518" t="s">
        <v>47</v>
      </c>
      <c r="N362" s="165" t="s">
        <v>48</v>
      </c>
      <c r="O362" s="505" t="s">
        <v>49</v>
      </c>
      <c r="P362" s="165"/>
      <c r="Q362" s="165"/>
      <c r="R362" s="165">
        <f t="shared" si="1"/>
        <v>37</v>
      </c>
      <c r="S362" s="201">
        <v>32404.0</v>
      </c>
      <c r="T362" s="1452">
        <v>41487.0</v>
      </c>
      <c r="U362" s="874" t="s">
        <v>2005</v>
      </c>
      <c r="V362" s="874" t="s">
        <v>2005</v>
      </c>
      <c r="W362" s="1830" t="b">
        <v>0</v>
      </c>
      <c r="X362" s="1818" t="b">
        <v>0</v>
      </c>
      <c r="Y362" s="1819" t="b">
        <v>1</v>
      </c>
      <c r="Z362" s="1819" t="b">
        <v>1</v>
      </c>
      <c r="AA362" s="1819" t="b">
        <v>1</v>
      </c>
      <c r="AB362" s="1819" t="b">
        <v>1</v>
      </c>
      <c r="AC362" s="1818" t="b">
        <v>0</v>
      </c>
      <c r="AD362" s="1819" t="b">
        <v>1</v>
      </c>
      <c r="AE362" s="1818" t="b">
        <v>0</v>
      </c>
      <c r="AF362" s="1819" t="b">
        <v>1</v>
      </c>
      <c r="AG362" s="506"/>
      <c r="AH362" s="1818"/>
      <c r="AI362" s="1818"/>
      <c r="AJ362" s="1818"/>
      <c r="AK362" s="1818"/>
      <c r="AL362" s="1818"/>
      <c r="AM362" s="1818"/>
      <c r="AN362" s="1818"/>
    </row>
    <row r="363" ht="21.75" customHeight="1">
      <c r="A363" s="518">
        <v>363.0</v>
      </c>
      <c r="B363" s="483" t="s">
        <v>52</v>
      </c>
      <c r="C363" s="484" t="s">
        <v>1130</v>
      </c>
      <c r="D363" s="485" t="s">
        <v>1131</v>
      </c>
      <c r="E363" s="165">
        <v>2984.0</v>
      </c>
      <c r="F363" s="572" t="s">
        <v>159</v>
      </c>
      <c r="G363" s="507" t="s">
        <v>556</v>
      </c>
      <c r="H363" s="488" t="s">
        <v>573</v>
      </c>
      <c r="I363" s="789" t="s">
        <v>889</v>
      </c>
      <c r="J363" s="489" t="s">
        <v>44</v>
      </c>
      <c r="K363" s="618" t="s">
        <v>135</v>
      </c>
      <c r="L363" s="505" t="s">
        <v>46</v>
      </c>
      <c r="M363" s="505" t="s">
        <v>59</v>
      </c>
      <c r="N363" s="165" t="s">
        <v>48</v>
      </c>
      <c r="O363" s="505" t="s">
        <v>49</v>
      </c>
      <c r="P363" s="505" t="s">
        <v>6842</v>
      </c>
      <c r="Q363" s="505" t="s">
        <v>6848</v>
      </c>
      <c r="R363" s="165">
        <f t="shared" si="1"/>
        <v>37</v>
      </c>
      <c r="S363" s="201">
        <v>32401.0</v>
      </c>
      <c r="T363" s="1452">
        <v>41487.0</v>
      </c>
      <c r="U363" s="874" t="s">
        <v>2005</v>
      </c>
      <c r="V363" s="874" t="s">
        <v>2005</v>
      </c>
      <c r="W363" s="1830" t="b">
        <v>0</v>
      </c>
      <c r="X363" s="1818" t="b">
        <v>0</v>
      </c>
      <c r="Y363" s="1819" t="b">
        <v>1</v>
      </c>
      <c r="Z363" s="1819" t="b">
        <v>1</v>
      </c>
      <c r="AA363" s="1819" t="b">
        <v>1</v>
      </c>
      <c r="AB363" s="1819" t="b">
        <v>1</v>
      </c>
      <c r="AC363" s="1818" t="b">
        <v>0</v>
      </c>
      <c r="AD363" s="1819" t="b">
        <v>1</v>
      </c>
      <c r="AE363" s="1818" t="b">
        <v>0</v>
      </c>
      <c r="AF363" s="1818" t="b">
        <v>0</v>
      </c>
      <c r="AG363" s="506"/>
      <c r="AH363" s="1818"/>
      <c r="AI363" s="1818"/>
      <c r="AJ363" s="1818"/>
      <c r="AK363" s="1818"/>
      <c r="AL363" s="1818"/>
      <c r="AM363" s="1818"/>
      <c r="AN363" s="1818"/>
    </row>
    <row r="364" ht="21.75" customHeight="1">
      <c r="A364" s="518">
        <v>364.0</v>
      </c>
      <c r="B364" s="165" t="s">
        <v>52</v>
      </c>
      <c r="C364" s="484" t="s">
        <v>1132</v>
      </c>
      <c r="D364" s="485" t="s">
        <v>1133</v>
      </c>
      <c r="E364" s="483">
        <v>2985.0</v>
      </c>
      <c r="F364" s="572" t="s">
        <v>159</v>
      </c>
      <c r="G364" s="507" t="s">
        <v>556</v>
      </c>
      <c r="H364" s="488" t="s">
        <v>573</v>
      </c>
      <c r="I364" s="789" t="s">
        <v>667</v>
      </c>
      <c r="J364" s="489" t="s">
        <v>44</v>
      </c>
      <c r="K364" s="618" t="s">
        <v>135</v>
      </c>
      <c r="L364" s="505" t="s">
        <v>46</v>
      </c>
      <c r="M364" s="505" t="s">
        <v>59</v>
      </c>
      <c r="N364" s="165" t="s">
        <v>48</v>
      </c>
      <c r="O364" s="505" t="s">
        <v>49</v>
      </c>
      <c r="P364" s="165"/>
      <c r="Q364" s="165"/>
      <c r="R364" s="165">
        <f t="shared" si="1"/>
        <v>34</v>
      </c>
      <c r="S364" s="201">
        <v>33481.0</v>
      </c>
      <c r="T364" s="1452">
        <v>41730.0</v>
      </c>
      <c r="U364" s="874" t="s">
        <v>2005</v>
      </c>
      <c r="V364" s="874" t="s">
        <v>2005</v>
      </c>
      <c r="W364" s="1830" t="b">
        <v>0</v>
      </c>
      <c r="X364" s="1818" t="b">
        <v>0</v>
      </c>
      <c r="Y364" s="1819" t="b">
        <v>1</v>
      </c>
      <c r="Z364" s="1818" t="b">
        <v>0</v>
      </c>
      <c r="AA364" s="1819" t="b">
        <v>1</v>
      </c>
      <c r="AB364" s="1819" t="b">
        <v>1</v>
      </c>
      <c r="AC364" s="1818" t="b">
        <v>0</v>
      </c>
      <c r="AD364" s="1819" t="b">
        <v>1</v>
      </c>
      <c r="AE364" s="1818" t="b">
        <v>0</v>
      </c>
      <c r="AF364" s="1818" t="b">
        <v>0</v>
      </c>
      <c r="AG364" s="506"/>
      <c r="AH364" s="1818"/>
      <c r="AI364" s="1818"/>
      <c r="AJ364" s="1818"/>
      <c r="AK364" s="1818"/>
      <c r="AL364" s="1818"/>
      <c r="AM364" s="1818"/>
      <c r="AN364" s="1818"/>
    </row>
    <row r="365" ht="21.75" customHeight="1">
      <c r="A365" s="518">
        <v>365.0</v>
      </c>
      <c r="B365" s="505" t="s">
        <v>52</v>
      </c>
      <c r="C365" s="515" t="s">
        <v>1134</v>
      </c>
      <c r="D365" s="516" t="s">
        <v>1135</v>
      </c>
      <c r="E365" s="518">
        <v>2986.0</v>
      </c>
      <c r="F365" s="572" t="s">
        <v>159</v>
      </c>
      <c r="G365" s="507" t="s">
        <v>556</v>
      </c>
      <c r="H365" s="789" t="s">
        <v>698</v>
      </c>
      <c r="I365" s="789" t="s">
        <v>706</v>
      </c>
      <c r="J365" s="489" t="s">
        <v>44</v>
      </c>
      <c r="K365" s="618" t="s">
        <v>135</v>
      </c>
      <c r="L365" s="505" t="s">
        <v>46</v>
      </c>
      <c r="M365" s="505" t="s">
        <v>59</v>
      </c>
      <c r="N365" s="165" t="s">
        <v>48</v>
      </c>
      <c r="O365" s="505" t="s">
        <v>49</v>
      </c>
      <c r="P365" s="505" t="s">
        <v>6842</v>
      </c>
      <c r="Q365" s="505" t="s">
        <v>6843</v>
      </c>
      <c r="R365" s="165">
        <f t="shared" si="1"/>
        <v>28</v>
      </c>
      <c r="S365" s="1831">
        <v>35697.0</v>
      </c>
      <c r="T365" s="1832">
        <v>44531.0</v>
      </c>
      <c r="U365" s="874" t="s">
        <v>2005</v>
      </c>
      <c r="V365" s="874" t="s">
        <v>2005</v>
      </c>
      <c r="W365" s="1830" t="b">
        <v>0</v>
      </c>
      <c r="X365" s="1819" t="b">
        <v>1</v>
      </c>
      <c r="Y365" s="1819" t="b">
        <v>1</v>
      </c>
      <c r="Z365" s="1818" t="b">
        <v>0</v>
      </c>
      <c r="AA365" s="1819" t="b">
        <v>1</v>
      </c>
      <c r="AB365" s="1819" t="b">
        <v>1</v>
      </c>
      <c r="AC365" s="1818" t="b">
        <v>0</v>
      </c>
      <c r="AD365" s="1818" t="b">
        <v>0</v>
      </c>
      <c r="AE365" s="1818" t="b">
        <v>0</v>
      </c>
      <c r="AF365" s="1818" t="b">
        <v>0</v>
      </c>
      <c r="AG365" s="506"/>
      <c r="AH365" s="1818"/>
      <c r="AI365" s="1818"/>
      <c r="AJ365" s="1818"/>
      <c r="AK365" s="1818"/>
      <c r="AL365" s="1818"/>
      <c r="AM365" s="1818"/>
      <c r="AN365" s="1818"/>
    </row>
    <row r="366" ht="21.75" customHeight="1">
      <c r="A366" s="518">
        <v>366.0</v>
      </c>
      <c r="B366" s="165" t="s">
        <v>52</v>
      </c>
      <c r="C366" s="484" t="s">
        <v>1136</v>
      </c>
      <c r="D366" s="485" t="s">
        <v>1137</v>
      </c>
      <c r="E366" s="165">
        <v>2987.0</v>
      </c>
      <c r="F366" s="507" t="s">
        <v>56</v>
      </c>
      <c r="G366" s="507" t="s">
        <v>556</v>
      </c>
      <c r="H366" s="789" t="s">
        <v>636</v>
      </c>
      <c r="I366" s="789" t="s">
        <v>113</v>
      </c>
      <c r="J366" s="489" t="s">
        <v>44</v>
      </c>
      <c r="K366" s="618" t="s">
        <v>135</v>
      </c>
      <c r="L366" s="505" t="s">
        <v>46</v>
      </c>
      <c r="M366" s="505" t="s">
        <v>59</v>
      </c>
      <c r="N366" s="165" t="s">
        <v>48</v>
      </c>
      <c r="O366" s="505" t="s">
        <v>49</v>
      </c>
      <c r="P366" s="165"/>
      <c r="Q366" s="165"/>
      <c r="R366" s="165">
        <f t="shared" si="1"/>
        <v>44</v>
      </c>
      <c r="S366" s="201">
        <v>29920.0</v>
      </c>
      <c r="T366" s="1452">
        <v>43692.0</v>
      </c>
      <c r="U366" s="874" t="s">
        <v>2005</v>
      </c>
      <c r="V366" s="874" t="s">
        <v>2005</v>
      </c>
      <c r="W366" s="1830" t="b">
        <v>0</v>
      </c>
      <c r="X366" s="1818" t="b">
        <v>0</v>
      </c>
      <c r="Y366" s="1819" t="b">
        <v>1</v>
      </c>
      <c r="Z366" s="1819" t="b">
        <v>1</v>
      </c>
      <c r="AA366" s="1819" t="b">
        <v>1</v>
      </c>
      <c r="AB366" s="1819" t="b">
        <v>1</v>
      </c>
      <c r="AC366" s="1818" t="b">
        <v>0</v>
      </c>
      <c r="AD366" s="1819" t="b">
        <v>1</v>
      </c>
      <c r="AE366" s="1818" t="b">
        <v>0</v>
      </c>
      <c r="AF366" s="1818" t="b">
        <v>0</v>
      </c>
      <c r="AG366" s="640" t="s">
        <v>3378</v>
      </c>
      <c r="AH366" s="1818"/>
      <c r="AI366" s="1818"/>
      <c r="AJ366" s="1818"/>
      <c r="AK366" s="1818"/>
      <c r="AL366" s="1818"/>
      <c r="AM366" s="1818"/>
      <c r="AN366" s="1818"/>
    </row>
    <row r="367" ht="21.75" customHeight="1">
      <c r="A367" s="518">
        <v>367.0</v>
      </c>
      <c r="B367" s="165" t="s">
        <v>70</v>
      </c>
      <c r="C367" s="484" t="s">
        <v>1138</v>
      </c>
      <c r="D367" s="485" t="s">
        <v>1139</v>
      </c>
      <c r="E367" s="165">
        <v>2988.0</v>
      </c>
      <c r="F367" s="507" t="s">
        <v>56</v>
      </c>
      <c r="G367" s="507" t="s">
        <v>556</v>
      </c>
      <c r="H367" s="789" t="s">
        <v>698</v>
      </c>
      <c r="I367" s="789" t="s">
        <v>699</v>
      </c>
      <c r="J367" s="489" t="s">
        <v>44</v>
      </c>
      <c r="K367" s="618" t="s">
        <v>135</v>
      </c>
      <c r="L367" s="505" t="s">
        <v>46</v>
      </c>
      <c r="M367" s="505" t="s">
        <v>59</v>
      </c>
      <c r="N367" s="165" t="s">
        <v>48</v>
      </c>
      <c r="O367" s="505" t="s">
        <v>49</v>
      </c>
      <c r="P367" s="165"/>
      <c r="Q367" s="165"/>
      <c r="R367" s="165">
        <f t="shared" si="1"/>
        <v>51</v>
      </c>
      <c r="S367" s="201">
        <v>27237.0</v>
      </c>
      <c r="T367" s="1452">
        <v>42009.0</v>
      </c>
      <c r="U367" s="874" t="s">
        <v>2005</v>
      </c>
      <c r="V367" s="874" t="s">
        <v>2005</v>
      </c>
      <c r="W367" s="1830" t="b">
        <v>0</v>
      </c>
      <c r="X367" s="1818" t="b">
        <v>0</v>
      </c>
      <c r="Y367" s="1819" t="b">
        <v>1</v>
      </c>
      <c r="Z367" s="1818" t="b">
        <v>0</v>
      </c>
      <c r="AA367" s="1819" t="b">
        <v>1</v>
      </c>
      <c r="AB367" s="1819" t="b">
        <v>1</v>
      </c>
      <c r="AC367" s="1818" t="b">
        <v>0</v>
      </c>
      <c r="AD367" s="1819" t="b">
        <v>1</v>
      </c>
      <c r="AE367" s="1818" t="b">
        <v>0</v>
      </c>
      <c r="AF367" s="1818" t="b">
        <v>0</v>
      </c>
      <c r="AG367" s="506"/>
      <c r="AH367" s="1818"/>
      <c r="AI367" s="1818"/>
      <c r="AJ367" s="1818"/>
      <c r="AK367" s="1818"/>
      <c r="AL367" s="1818"/>
      <c r="AM367" s="1818"/>
      <c r="AN367" s="1818"/>
    </row>
    <row r="368" ht="21.75" customHeight="1">
      <c r="A368" s="518">
        <v>368.0</v>
      </c>
      <c r="B368" s="165" t="s">
        <v>52</v>
      </c>
      <c r="C368" s="502" t="s">
        <v>1064</v>
      </c>
      <c r="D368" s="503" t="s">
        <v>1140</v>
      </c>
      <c r="E368" s="165">
        <v>2990.0</v>
      </c>
      <c r="F368" s="507" t="s">
        <v>56</v>
      </c>
      <c r="G368" s="507" t="s">
        <v>556</v>
      </c>
      <c r="H368" s="789" t="s">
        <v>566</v>
      </c>
      <c r="I368" s="789" t="s">
        <v>624</v>
      </c>
      <c r="J368" s="489" t="s">
        <v>44</v>
      </c>
      <c r="K368" s="618" t="s">
        <v>135</v>
      </c>
      <c r="L368" s="505" t="s">
        <v>46</v>
      </c>
      <c r="M368" s="505" t="s">
        <v>59</v>
      </c>
      <c r="N368" s="165" t="s">
        <v>48</v>
      </c>
      <c r="O368" s="505" t="s">
        <v>49</v>
      </c>
      <c r="P368" s="165"/>
      <c r="Q368" s="165"/>
      <c r="R368" s="165">
        <f t="shared" si="1"/>
        <v>42</v>
      </c>
      <c r="S368" s="201">
        <v>30715.0</v>
      </c>
      <c r="T368" s="1452">
        <v>41487.0</v>
      </c>
      <c r="U368" s="874" t="s">
        <v>2005</v>
      </c>
      <c r="V368" s="874" t="s">
        <v>2005</v>
      </c>
      <c r="W368" s="1830" t="b">
        <v>0</v>
      </c>
      <c r="X368" s="1818" t="b">
        <v>0</v>
      </c>
      <c r="Y368" s="1819" t="b">
        <v>1</v>
      </c>
      <c r="Z368" s="1818" t="b">
        <v>0</v>
      </c>
      <c r="AA368" s="1819" t="b">
        <v>1</v>
      </c>
      <c r="AB368" s="1819" t="b">
        <v>1</v>
      </c>
      <c r="AC368" s="1818" t="b">
        <v>0</v>
      </c>
      <c r="AD368" s="1819" t="b">
        <v>1</v>
      </c>
      <c r="AE368" s="1818" t="b">
        <v>0</v>
      </c>
      <c r="AF368" s="1818" t="b">
        <v>0</v>
      </c>
      <c r="AG368" s="506"/>
      <c r="AH368" s="1818"/>
      <c r="AI368" s="1818"/>
      <c r="AJ368" s="1818"/>
      <c r="AK368" s="1818"/>
      <c r="AL368" s="1818"/>
      <c r="AM368" s="1818"/>
      <c r="AN368" s="1818"/>
    </row>
    <row r="369" ht="21.75" customHeight="1">
      <c r="A369" s="8">
        <v>369.0</v>
      </c>
      <c r="B369" s="27" t="s">
        <v>52</v>
      </c>
      <c r="C369" s="18" t="s">
        <v>1142</v>
      </c>
      <c r="D369" s="19" t="s">
        <v>1143</v>
      </c>
      <c r="E369" s="6">
        <v>2991.0</v>
      </c>
      <c r="F369" s="10" t="s">
        <v>159</v>
      </c>
      <c r="G369" s="39" t="s">
        <v>556</v>
      </c>
      <c r="H369" s="106" t="s">
        <v>698</v>
      </c>
      <c r="I369" s="106" t="s">
        <v>706</v>
      </c>
      <c r="J369" s="22" t="s">
        <v>44</v>
      </c>
      <c r="K369" s="50" t="s">
        <v>135</v>
      </c>
      <c r="L369" s="40" t="s">
        <v>46</v>
      </c>
      <c r="M369" s="40" t="s">
        <v>59</v>
      </c>
      <c r="N369" s="25" t="s">
        <v>48</v>
      </c>
      <c r="O369" s="26" t="s">
        <v>49</v>
      </c>
      <c r="P369" s="27"/>
      <c r="Q369" s="27"/>
      <c r="R369" s="27">
        <f t="shared" si="1"/>
        <v>30</v>
      </c>
      <c r="S369" s="31">
        <v>35035.0</v>
      </c>
      <c r="T369" s="84">
        <v>44046.0</v>
      </c>
      <c r="U369" s="100" t="s">
        <v>2005</v>
      </c>
      <c r="V369" s="100" t="s">
        <v>2005</v>
      </c>
      <c r="W369" s="1820" t="b">
        <v>0</v>
      </c>
      <c r="X369" s="1834" t="b">
        <v>0</v>
      </c>
      <c r="Y369" s="1834" t="b">
        <v>0</v>
      </c>
      <c r="Z369" s="1834" t="b">
        <v>0</v>
      </c>
      <c r="AA369" s="1834" t="b">
        <v>0</v>
      </c>
      <c r="AB369" s="1834" t="b">
        <v>0</v>
      </c>
      <c r="AC369" s="1834" t="b">
        <v>0</v>
      </c>
      <c r="AD369" s="1834" t="b">
        <v>0</v>
      </c>
      <c r="AE369" s="1834" t="b">
        <v>0</v>
      </c>
      <c r="AF369" s="1834" t="b">
        <v>0</v>
      </c>
      <c r="AG369" s="566"/>
      <c r="AH369" s="1834"/>
      <c r="AI369" s="1834"/>
      <c r="AJ369" s="1834"/>
      <c r="AK369" s="1834"/>
      <c r="AL369" s="1834"/>
      <c r="AM369" s="1834"/>
      <c r="AN369" s="1834"/>
    </row>
    <row r="370" ht="21.75" customHeight="1">
      <c r="A370" s="8">
        <v>370.0</v>
      </c>
      <c r="B370" s="40" t="s">
        <v>52</v>
      </c>
      <c r="C370" s="61" t="s">
        <v>1144</v>
      </c>
      <c r="D370" s="62" t="s">
        <v>1145</v>
      </c>
      <c r="E370" s="24">
        <v>2992.0</v>
      </c>
      <c r="F370" s="10" t="s">
        <v>159</v>
      </c>
      <c r="G370" s="39" t="s">
        <v>556</v>
      </c>
      <c r="H370" s="106" t="s">
        <v>709</v>
      </c>
      <c r="I370" s="106" t="s">
        <v>1146</v>
      </c>
      <c r="J370" s="91" t="s">
        <v>44</v>
      </c>
      <c r="K370" s="50" t="s">
        <v>135</v>
      </c>
      <c r="L370" s="40" t="s">
        <v>46</v>
      </c>
      <c r="M370" s="40" t="s">
        <v>59</v>
      </c>
      <c r="N370" s="25" t="s">
        <v>48</v>
      </c>
      <c r="O370" s="26" t="s">
        <v>49</v>
      </c>
      <c r="P370" s="27"/>
      <c r="Q370" s="27"/>
      <c r="R370" s="27">
        <f t="shared" si="1"/>
        <v>29</v>
      </c>
      <c r="S370" s="66">
        <v>35418.0</v>
      </c>
      <c r="T370" s="67">
        <v>45628.0</v>
      </c>
      <c r="U370" s="100" t="s">
        <v>2005</v>
      </c>
      <c r="V370" s="100" t="s">
        <v>2005</v>
      </c>
      <c r="W370" s="1820" t="b">
        <v>0</v>
      </c>
      <c r="X370" s="1814" t="b">
        <v>0</v>
      </c>
      <c r="Y370" s="1814" t="b">
        <v>0</v>
      </c>
      <c r="Z370" s="1814" t="b">
        <v>0</v>
      </c>
      <c r="AA370" s="1814" t="b">
        <v>0</v>
      </c>
      <c r="AB370" s="1814" t="b">
        <v>0</v>
      </c>
      <c r="AC370" s="1814" t="b">
        <v>0</v>
      </c>
      <c r="AD370" s="1814" t="b">
        <v>0</v>
      </c>
      <c r="AE370" s="1814" t="b">
        <v>0</v>
      </c>
      <c r="AF370" s="1814" t="b">
        <v>0</v>
      </c>
      <c r="AG370" s="1815"/>
      <c r="AH370" s="1814"/>
      <c r="AI370" s="1814"/>
      <c r="AJ370" s="1814"/>
      <c r="AK370" s="1814"/>
      <c r="AL370" s="1814"/>
      <c r="AM370" s="1814"/>
      <c r="AN370" s="1814"/>
    </row>
    <row r="371" ht="21.75" customHeight="1">
      <c r="A371" s="8">
        <v>371.0</v>
      </c>
      <c r="B371" s="27" t="s">
        <v>70</v>
      </c>
      <c r="C371" s="18" t="s">
        <v>1148</v>
      </c>
      <c r="D371" s="19" t="s">
        <v>1149</v>
      </c>
      <c r="E371" s="6">
        <v>2993.0</v>
      </c>
      <c r="F371" s="39" t="s">
        <v>56</v>
      </c>
      <c r="G371" s="39" t="s">
        <v>556</v>
      </c>
      <c r="H371" s="106" t="s">
        <v>709</v>
      </c>
      <c r="I371" s="106" t="s">
        <v>716</v>
      </c>
      <c r="J371" s="22" t="s">
        <v>44</v>
      </c>
      <c r="K371" s="50" t="s">
        <v>135</v>
      </c>
      <c r="L371" s="40" t="s">
        <v>46</v>
      </c>
      <c r="M371" s="40" t="s">
        <v>59</v>
      </c>
      <c r="N371" s="25" t="s">
        <v>48</v>
      </c>
      <c r="O371" s="26" t="s">
        <v>49</v>
      </c>
      <c r="P371" s="27"/>
      <c r="Q371" s="27"/>
      <c r="R371" s="27">
        <f t="shared" si="1"/>
        <v>48</v>
      </c>
      <c r="S371" s="28">
        <v>28346.0</v>
      </c>
      <c r="T371" s="29">
        <v>42767.0</v>
      </c>
      <c r="U371" s="100" t="s">
        <v>2005</v>
      </c>
      <c r="V371" s="100" t="s">
        <v>2005</v>
      </c>
      <c r="W371" s="1820" t="b">
        <v>0</v>
      </c>
      <c r="X371" s="1814" t="b">
        <v>0</v>
      </c>
      <c r="Y371" s="1814" t="b">
        <v>0</v>
      </c>
      <c r="Z371" s="1814" t="b">
        <v>0</v>
      </c>
      <c r="AA371" s="1814" t="b">
        <v>0</v>
      </c>
      <c r="AB371" s="1814" t="b">
        <v>0</v>
      </c>
      <c r="AC371" s="1814" t="b">
        <v>0</v>
      </c>
      <c r="AD371" s="1814" t="b">
        <v>0</v>
      </c>
      <c r="AE371" s="1814" t="b">
        <v>0</v>
      </c>
      <c r="AF371" s="1814" t="b">
        <v>0</v>
      </c>
      <c r="AG371" s="1815"/>
      <c r="AH371" s="1814"/>
      <c r="AI371" s="1814"/>
      <c r="AJ371" s="1814"/>
      <c r="AK371" s="1814"/>
      <c r="AL371" s="1814"/>
      <c r="AM371" s="1814"/>
      <c r="AN371" s="1814"/>
    </row>
    <row r="372" ht="21.75" customHeight="1">
      <c r="A372" s="8">
        <v>372.0</v>
      </c>
      <c r="B372" s="27" t="s">
        <v>52</v>
      </c>
      <c r="C372" s="18" t="s">
        <v>1150</v>
      </c>
      <c r="D372" s="19" t="s">
        <v>1151</v>
      </c>
      <c r="E372" s="27">
        <v>2994.0</v>
      </c>
      <c r="F372" s="39" t="s">
        <v>56</v>
      </c>
      <c r="G372" s="39" t="s">
        <v>556</v>
      </c>
      <c r="H372" s="106" t="s">
        <v>636</v>
      </c>
      <c r="I372" s="106" t="s">
        <v>113</v>
      </c>
      <c r="J372" s="22" t="s">
        <v>44</v>
      </c>
      <c r="K372" s="50" t="s">
        <v>135</v>
      </c>
      <c r="L372" s="40" t="s">
        <v>46</v>
      </c>
      <c r="M372" s="40" t="s">
        <v>59</v>
      </c>
      <c r="N372" s="25" t="s">
        <v>48</v>
      </c>
      <c r="O372" s="26" t="s">
        <v>49</v>
      </c>
      <c r="P372" s="27"/>
      <c r="Q372" s="27"/>
      <c r="R372" s="27">
        <f t="shared" si="1"/>
        <v>35</v>
      </c>
      <c r="S372" s="28">
        <v>33211.0</v>
      </c>
      <c r="T372" s="29">
        <v>41395.0</v>
      </c>
      <c r="U372" s="100" t="s">
        <v>2005</v>
      </c>
      <c r="V372" s="100" t="s">
        <v>2005</v>
      </c>
      <c r="W372" s="1820" t="b">
        <v>0</v>
      </c>
      <c r="X372" s="1814" t="b">
        <v>0</v>
      </c>
      <c r="Y372" s="1814" t="b">
        <v>0</v>
      </c>
      <c r="Z372" s="1814" t="b">
        <v>0</v>
      </c>
      <c r="AA372" s="1814" t="b">
        <v>0</v>
      </c>
      <c r="AB372" s="1814" t="b">
        <v>0</v>
      </c>
      <c r="AC372" s="1814" t="b">
        <v>0</v>
      </c>
      <c r="AD372" s="1814" t="b">
        <v>0</v>
      </c>
      <c r="AE372" s="1814" t="b">
        <v>0</v>
      </c>
      <c r="AF372" s="1814" t="b">
        <v>0</v>
      </c>
      <c r="AG372" s="1815"/>
      <c r="AH372" s="1814"/>
      <c r="AI372" s="1814"/>
      <c r="AJ372" s="1814"/>
      <c r="AK372" s="1814"/>
      <c r="AL372" s="1814"/>
      <c r="AM372" s="1814"/>
      <c r="AN372" s="1814"/>
    </row>
    <row r="373" ht="21.75" customHeight="1">
      <c r="A373" s="8">
        <v>373.0</v>
      </c>
      <c r="B373" s="27" t="s">
        <v>52</v>
      </c>
      <c r="C373" s="18" t="s">
        <v>1152</v>
      </c>
      <c r="D373" s="19" t="s">
        <v>1153</v>
      </c>
      <c r="E373" s="6">
        <v>2995.0</v>
      </c>
      <c r="F373" s="39" t="s">
        <v>56</v>
      </c>
      <c r="G373" s="20" t="s">
        <v>41</v>
      </c>
      <c r="H373" s="1891"/>
      <c r="I373" s="1892"/>
      <c r="J373" s="22" t="s">
        <v>44</v>
      </c>
      <c r="K373" s="50" t="s">
        <v>135</v>
      </c>
      <c r="L373" s="40" t="s">
        <v>46</v>
      </c>
      <c r="M373" s="40" t="s">
        <v>59</v>
      </c>
      <c r="N373" s="25" t="s">
        <v>48</v>
      </c>
      <c r="O373" s="26" t="s">
        <v>49</v>
      </c>
      <c r="P373" s="27"/>
      <c r="Q373" s="27"/>
      <c r="R373" s="27">
        <f t="shared" si="1"/>
        <v>31</v>
      </c>
      <c r="S373" s="31">
        <v>34494.0</v>
      </c>
      <c r="T373" s="84">
        <v>43692.0</v>
      </c>
      <c r="U373" s="100" t="s">
        <v>2005</v>
      </c>
      <c r="V373" s="100" t="s">
        <v>2005</v>
      </c>
      <c r="W373" s="1820" t="b">
        <v>0</v>
      </c>
      <c r="X373" s="1814" t="b">
        <v>0</v>
      </c>
      <c r="Y373" s="1814" t="b">
        <v>0</v>
      </c>
      <c r="Z373" s="1814" t="b">
        <v>0</v>
      </c>
      <c r="AA373" s="1814" t="b">
        <v>0</v>
      </c>
      <c r="AB373" s="1814" t="b">
        <v>0</v>
      </c>
      <c r="AC373" s="1814" t="b">
        <v>0</v>
      </c>
      <c r="AD373" s="1814" t="b">
        <v>0</v>
      </c>
      <c r="AE373" s="1814" t="b">
        <v>0</v>
      </c>
      <c r="AF373" s="1814" t="b">
        <v>0</v>
      </c>
      <c r="AG373" s="1815"/>
      <c r="AH373" s="1814"/>
      <c r="AI373" s="1814"/>
      <c r="AJ373" s="1814"/>
      <c r="AK373" s="1814"/>
      <c r="AL373" s="1814"/>
      <c r="AM373" s="1814"/>
      <c r="AN373" s="1814"/>
    </row>
    <row r="374" ht="21.75" customHeight="1">
      <c r="A374" s="8">
        <v>374.0</v>
      </c>
      <c r="B374" s="27" t="s">
        <v>52</v>
      </c>
      <c r="C374" s="18" t="s">
        <v>1144</v>
      </c>
      <c r="D374" s="19" t="s">
        <v>1154</v>
      </c>
      <c r="E374" s="6">
        <v>3000.0</v>
      </c>
      <c r="F374" s="10" t="s">
        <v>159</v>
      </c>
      <c r="G374" s="39" t="s">
        <v>556</v>
      </c>
      <c r="H374" s="106" t="s">
        <v>698</v>
      </c>
      <c r="I374" s="106" t="s">
        <v>737</v>
      </c>
      <c r="J374" s="22" t="s">
        <v>44</v>
      </c>
      <c r="K374" s="50" t="s">
        <v>135</v>
      </c>
      <c r="L374" s="40" t="s">
        <v>46</v>
      </c>
      <c r="M374" s="40" t="s">
        <v>59</v>
      </c>
      <c r="N374" s="25" t="s">
        <v>48</v>
      </c>
      <c r="O374" s="26" t="s">
        <v>49</v>
      </c>
      <c r="P374" s="27"/>
      <c r="Q374" s="27"/>
      <c r="R374" s="27">
        <f t="shared" si="1"/>
        <v>33</v>
      </c>
      <c r="S374" s="28">
        <v>33678.0</v>
      </c>
      <c r="T374" s="29">
        <v>41821.0</v>
      </c>
      <c r="U374" s="100" t="s">
        <v>2005</v>
      </c>
      <c r="V374" s="100" t="s">
        <v>2005</v>
      </c>
      <c r="W374" s="1820" t="b">
        <v>0</v>
      </c>
      <c r="X374" s="1814" t="b">
        <v>0</v>
      </c>
      <c r="Y374" s="1814" t="b">
        <v>0</v>
      </c>
      <c r="Z374" s="1814" t="b">
        <v>0</v>
      </c>
      <c r="AA374" s="1814" t="b">
        <v>0</v>
      </c>
      <c r="AB374" s="1814" t="b">
        <v>0</v>
      </c>
      <c r="AC374" s="1814" t="b">
        <v>0</v>
      </c>
      <c r="AD374" s="1814" t="b">
        <v>0</v>
      </c>
      <c r="AE374" s="1814" t="b">
        <v>0</v>
      </c>
      <c r="AF374" s="1814" t="b">
        <v>0</v>
      </c>
      <c r="AG374" s="1815"/>
      <c r="AH374" s="1814"/>
      <c r="AI374" s="1814"/>
      <c r="AJ374" s="1814"/>
      <c r="AK374" s="1814"/>
      <c r="AL374" s="1814"/>
      <c r="AM374" s="1814"/>
      <c r="AN374" s="1814"/>
    </row>
    <row r="375" ht="21.75" customHeight="1">
      <c r="A375" s="1842">
        <v>375.0</v>
      </c>
      <c r="B375" s="1843" t="s">
        <v>52</v>
      </c>
      <c r="C375" s="1893" t="s">
        <v>5256</v>
      </c>
      <c r="D375" s="1894" t="s">
        <v>5257</v>
      </c>
      <c r="E375" s="1851" t="s">
        <v>136</v>
      </c>
      <c r="F375" s="1850" t="s">
        <v>159</v>
      </c>
      <c r="G375" s="1864" t="s">
        <v>556</v>
      </c>
      <c r="H375" s="1848" t="s">
        <v>557</v>
      </c>
      <c r="I375" s="1848" t="s">
        <v>838</v>
      </c>
      <c r="J375" s="1895" t="s">
        <v>44</v>
      </c>
      <c r="K375" s="1850" t="s">
        <v>135</v>
      </c>
      <c r="L375" s="1843" t="s">
        <v>46</v>
      </c>
      <c r="M375" s="1843" t="s">
        <v>59</v>
      </c>
      <c r="N375" s="1896" t="s">
        <v>48</v>
      </c>
      <c r="O375" s="1852" t="s">
        <v>49</v>
      </c>
      <c r="P375" s="1896"/>
      <c r="Q375" s="1896"/>
      <c r="R375" s="1896">
        <f t="shared" si="1"/>
        <v>26</v>
      </c>
      <c r="S375" s="1854">
        <v>36301.0</v>
      </c>
      <c r="T375" s="1855">
        <v>45352.0</v>
      </c>
      <c r="U375" s="1856" t="s">
        <v>2005</v>
      </c>
      <c r="V375" s="1856" t="s">
        <v>2005</v>
      </c>
      <c r="W375" s="1857" t="b">
        <v>0</v>
      </c>
      <c r="X375" s="1897" t="b">
        <v>0</v>
      </c>
      <c r="Y375" s="1897" t="b">
        <v>0</v>
      </c>
      <c r="Z375" s="1897" t="b">
        <v>0</v>
      </c>
      <c r="AA375" s="1897" t="b">
        <v>0</v>
      </c>
      <c r="AB375" s="1897" t="b">
        <v>0</v>
      </c>
      <c r="AC375" s="1897" t="b">
        <v>0</v>
      </c>
      <c r="AD375" s="1897" t="b">
        <v>0</v>
      </c>
      <c r="AE375" s="1897" t="b">
        <v>0</v>
      </c>
      <c r="AF375" s="1897" t="b">
        <v>0</v>
      </c>
      <c r="AG375" s="1898" t="s">
        <v>3425</v>
      </c>
      <c r="AH375" s="1897"/>
      <c r="AI375" s="1897"/>
      <c r="AJ375" s="1897"/>
      <c r="AK375" s="1897"/>
      <c r="AL375" s="1897"/>
      <c r="AM375" s="1897"/>
      <c r="AN375" s="1897"/>
    </row>
    <row r="376" ht="21.75" customHeight="1">
      <c r="A376" s="8">
        <v>376.0</v>
      </c>
      <c r="B376" s="27" t="s">
        <v>52</v>
      </c>
      <c r="C376" s="18" t="s">
        <v>1155</v>
      </c>
      <c r="D376" s="19" t="s">
        <v>1156</v>
      </c>
      <c r="E376" s="6">
        <v>3002.0</v>
      </c>
      <c r="F376" s="10" t="s">
        <v>159</v>
      </c>
      <c r="G376" s="39" t="s">
        <v>556</v>
      </c>
      <c r="H376" s="106" t="s">
        <v>636</v>
      </c>
      <c r="I376" s="106" t="s">
        <v>113</v>
      </c>
      <c r="J376" s="22" t="s">
        <v>44</v>
      </c>
      <c r="K376" s="50" t="s">
        <v>135</v>
      </c>
      <c r="L376" s="40" t="s">
        <v>46</v>
      </c>
      <c r="M376" s="40" t="s">
        <v>59</v>
      </c>
      <c r="N376" s="25" t="s">
        <v>48</v>
      </c>
      <c r="O376" s="26" t="s">
        <v>49</v>
      </c>
      <c r="P376" s="27"/>
      <c r="Q376" s="27"/>
      <c r="R376" s="27">
        <f t="shared" si="1"/>
        <v>30</v>
      </c>
      <c r="S376" s="28">
        <v>34853.0</v>
      </c>
      <c r="T376" s="29">
        <v>43070.0</v>
      </c>
      <c r="U376" s="100" t="s">
        <v>2005</v>
      </c>
      <c r="V376" s="100" t="s">
        <v>2005</v>
      </c>
      <c r="W376" s="1820" t="b">
        <v>0</v>
      </c>
      <c r="X376" s="1814" t="b">
        <v>0</v>
      </c>
      <c r="Y376" s="1814" t="b">
        <v>0</v>
      </c>
      <c r="Z376" s="1814" t="b">
        <v>0</v>
      </c>
      <c r="AA376" s="1814" t="b">
        <v>0</v>
      </c>
      <c r="AB376" s="1814" t="b">
        <v>0</v>
      </c>
      <c r="AC376" s="1814" t="b">
        <v>0</v>
      </c>
      <c r="AD376" s="1814" t="b">
        <v>0</v>
      </c>
      <c r="AE376" s="1814" t="b">
        <v>0</v>
      </c>
      <c r="AF376" s="1814" t="b">
        <v>0</v>
      </c>
      <c r="AG376" s="1815"/>
      <c r="AH376" s="1814"/>
      <c r="AI376" s="1814"/>
      <c r="AJ376" s="1814"/>
      <c r="AK376" s="1814"/>
      <c r="AL376" s="1814"/>
      <c r="AM376" s="1814"/>
      <c r="AN376" s="1814"/>
    </row>
    <row r="377" ht="21.75" customHeight="1">
      <c r="A377" s="8">
        <v>377.0</v>
      </c>
      <c r="B377" s="8" t="s">
        <v>52</v>
      </c>
      <c r="C377" s="75" t="s">
        <v>1157</v>
      </c>
      <c r="D377" s="76" t="s">
        <v>1158</v>
      </c>
      <c r="E377" s="26">
        <v>3018.0</v>
      </c>
      <c r="F377" s="39" t="s">
        <v>56</v>
      </c>
      <c r="G377" s="20" t="s">
        <v>41</v>
      </c>
      <c r="H377" s="1891"/>
      <c r="I377" s="1891"/>
      <c r="J377" s="22" t="s">
        <v>44</v>
      </c>
      <c r="K377" s="50" t="s">
        <v>135</v>
      </c>
      <c r="L377" s="40" t="s">
        <v>46</v>
      </c>
      <c r="M377" s="40" t="s">
        <v>59</v>
      </c>
      <c r="N377" s="25" t="s">
        <v>48</v>
      </c>
      <c r="O377" s="26" t="s">
        <v>49</v>
      </c>
      <c r="P377" s="27"/>
      <c r="Q377" s="27"/>
      <c r="R377" s="27">
        <f t="shared" si="1"/>
        <v>31</v>
      </c>
      <c r="S377" s="77">
        <v>34556.0</v>
      </c>
      <c r="T377" s="78">
        <v>45261.0</v>
      </c>
      <c r="U377" s="100" t="s">
        <v>2005</v>
      </c>
      <c r="V377" s="100" t="s">
        <v>2005</v>
      </c>
      <c r="W377" s="1820" t="b">
        <v>0</v>
      </c>
      <c r="X377" s="1834" t="b">
        <v>0</v>
      </c>
      <c r="Y377" s="1834" t="b">
        <v>0</v>
      </c>
      <c r="Z377" s="1834" t="b">
        <v>0</v>
      </c>
      <c r="AA377" s="1834" t="b">
        <v>0</v>
      </c>
      <c r="AB377" s="1834" t="b">
        <v>0</v>
      </c>
      <c r="AC377" s="1834" t="b">
        <v>0</v>
      </c>
      <c r="AD377" s="1834" t="b">
        <v>0</v>
      </c>
      <c r="AE377" s="1834" t="b">
        <v>0</v>
      </c>
      <c r="AF377" s="1834" t="b">
        <v>0</v>
      </c>
      <c r="AG377" s="566"/>
      <c r="AH377" s="1834"/>
      <c r="AI377" s="1834"/>
      <c r="AJ377" s="1834"/>
      <c r="AK377" s="1834"/>
      <c r="AL377" s="1834"/>
      <c r="AM377" s="1834"/>
      <c r="AN377" s="1834"/>
    </row>
    <row r="378" ht="21.75" customHeight="1">
      <c r="A378" s="8">
        <v>378.0</v>
      </c>
      <c r="B378" s="27" t="s">
        <v>52</v>
      </c>
      <c r="C378" s="71" t="s">
        <v>1159</v>
      </c>
      <c r="D378" s="73" t="s">
        <v>1160</v>
      </c>
      <c r="E378" s="6">
        <v>3021.0</v>
      </c>
      <c r="F378" s="20" t="s">
        <v>170</v>
      </c>
      <c r="G378" s="39" t="s">
        <v>556</v>
      </c>
      <c r="H378" s="20" t="s">
        <v>573</v>
      </c>
      <c r="I378" s="106" t="s">
        <v>687</v>
      </c>
      <c r="J378" s="22" t="s">
        <v>44</v>
      </c>
      <c r="K378" s="50" t="s">
        <v>135</v>
      </c>
      <c r="L378" s="40" t="s">
        <v>172</v>
      </c>
      <c r="M378" s="40" t="s">
        <v>59</v>
      </c>
      <c r="N378" s="27" t="s">
        <v>197</v>
      </c>
      <c r="O378" s="26" t="s">
        <v>174</v>
      </c>
      <c r="P378" s="27"/>
      <c r="Q378" s="27"/>
      <c r="R378" s="27">
        <f t="shared" si="1"/>
        <v>34</v>
      </c>
      <c r="S378" s="28">
        <v>33436.0</v>
      </c>
      <c r="T378" s="29">
        <v>41499.0</v>
      </c>
      <c r="U378" s="100" t="s">
        <v>2005</v>
      </c>
      <c r="V378" s="100" t="s">
        <v>2005</v>
      </c>
      <c r="W378" s="1816" t="b">
        <v>0</v>
      </c>
      <c r="X378" s="1814" t="b">
        <v>0</v>
      </c>
      <c r="Y378" s="1814" t="b">
        <v>0</v>
      </c>
      <c r="Z378" s="1814" t="b">
        <v>0</v>
      </c>
      <c r="AA378" s="1814" t="b">
        <v>0</v>
      </c>
      <c r="AB378" s="1814" t="b">
        <v>0</v>
      </c>
      <c r="AC378" s="1814" t="b">
        <v>0</v>
      </c>
      <c r="AD378" s="1814" t="b">
        <v>0</v>
      </c>
      <c r="AE378" s="1814" t="b">
        <v>0</v>
      </c>
      <c r="AF378" s="1814" t="b">
        <v>0</v>
      </c>
      <c r="AG378" s="1815"/>
      <c r="AH378" s="1814"/>
      <c r="AI378" s="1814"/>
      <c r="AJ378" s="1814"/>
      <c r="AK378" s="1814"/>
      <c r="AL378" s="1814"/>
      <c r="AM378" s="1814"/>
      <c r="AN378" s="1814"/>
    </row>
    <row r="379" ht="21.75" customHeight="1">
      <c r="A379" s="518">
        <v>379.0</v>
      </c>
      <c r="B379" s="165" t="s">
        <v>52</v>
      </c>
      <c r="C379" s="502" t="s">
        <v>1161</v>
      </c>
      <c r="D379" s="503" t="s">
        <v>1162</v>
      </c>
      <c r="E379" s="483">
        <v>3024.0</v>
      </c>
      <c r="F379" s="507" t="s">
        <v>56</v>
      </c>
      <c r="G379" s="507" t="s">
        <v>556</v>
      </c>
      <c r="H379" s="789" t="s">
        <v>636</v>
      </c>
      <c r="I379" s="789" t="s">
        <v>842</v>
      </c>
      <c r="J379" s="489" t="s">
        <v>44</v>
      </c>
      <c r="K379" s="618" t="s">
        <v>135</v>
      </c>
      <c r="L379" s="505" t="s">
        <v>46</v>
      </c>
      <c r="M379" s="505" t="s">
        <v>59</v>
      </c>
      <c r="N379" s="165" t="s">
        <v>48</v>
      </c>
      <c r="O379" s="505" t="s">
        <v>49</v>
      </c>
      <c r="P379" s="165"/>
      <c r="Q379" s="165"/>
      <c r="R379" s="165">
        <f t="shared" si="1"/>
        <v>49</v>
      </c>
      <c r="S379" s="201">
        <v>28096.0</v>
      </c>
      <c r="T379" s="1452">
        <v>42095.0</v>
      </c>
      <c r="U379" s="874" t="s">
        <v>2005</v>
      </c>
      <c r="V379" s="874" t="s">
        <v>2005</v>
      </c>
      <c r="W379" s="1830" t="b">
        <v>0</v>
      </c>
      <c r="X379" s="1818" t="b">
        <v>0</v>
      </c>
      <c r="Y379" s="1819" t="b">
        <v>1</v>
      </c>
      <c r="Z379" s="1818" t="b">
        <v>0</v>
      </c>
      <c r="AA379" s="1819" t="b">
        <v>1</v>
      </c>
      <c r="AB379" s="1819" t="b">
        <v>1</v>
      </c>
      <c r="AC379" s="1818" t="b">
        <v>0</v>
      </c>
      <c r="AD379" s="1819" t="b">
        <v>1</v>
      </c>
      <c r="AE379" s="1818" t="b">
        <v>0</v>
      </c>
      <c r="AF379" s="1818" t="b">
        <v>0</v>
      </c>
      <c r="AG379" s="506"/>
      <c r="AH379" s="1818"/>
      <c r="AI379" s="1818"/>
      <c r="AJ379" s="1818"/>
      <c r="AK379" s="1818"/>
      <c r="AL379" s="1818"/>
      <c r="AM379" s="1818"/>
      <c r="AN379" s="1818"/>
    </row>
    <row r="380" ht="21.75" customHeight="1">
      <c r="A380" s="518">
        <v>380.0</v>
      </c>
      <c r="B380" s="505" t="s">
        <v>70</v>
      </c>
      <c r="C380" s="484" t="s">
        <v>1163</v>
      </c>
      <c r="D380" s="521" t="s">
        <v>1164</v>
      </c>
      <c r="E380" s="483">
        <v>3060.0</v>
      </c>
      <c r="F380" s="572" t="s">
        <v>159</v>
      </c>
      <c r="G380" s="507" t="s">
        <v>556</v>
      </c>
      <c r="H380" s="488" t="s">
        <v>573</v>
      </c>
      <c r="I380" s="789" t="s">
        <v>630</v>
      </c>
      <c r="J380" s="489" t="s">
        <v>44</v>
      </c>
      <c r="K380" s="618" t="s">
        <v>135</v>
      </c>
      <c r="L380" s="505" t="s">
        <v>46</v>
      </c>
      <c r="M380" s="505" t="s">
        <v>59</v>
      </c>
      <c r="N380" s="165" t="s">
        <v>48</v>
      </c>
      <c r="O380" s="505" t="s">
        <v>49</v>
      </c>
      <c r="P380" s="505" t="s">
        <v>6842</v>
      </c>
      <c r="Q380" s="505" t="s">
        <v>6848</v>
      </c>
      <c r="R380" s="165">
        <f t="shared" si="1"/>
        <v>36</v>
      </c>
      <c r="S380" s="201">
        <v>32830.0</v>
      </c>
      <c r="T380" s="1452">
        <v>42037.0</v>
      </c>
      <c r="U380" s="874" t="s">
        <v>2005</v>
      </c>
      <c r="V380" s="874" t="s">
        <v>2005</v>
      </c>
      <c r="W380" s="1830" t="b">
        <v>0</v>
      </c>
      <c r="X380" s="1818" t="b">
        <v>0</v>
      </c>
      <c r="Y380" s="1819" t="b">
        <v>1</v>
      </c>
      <c r="Z380" s="1819" t="b">
        <v>1</v>
      </c>
      <c r="AA380" s="1819" t="b">
        <v>1</v>
      </c>
      <c r="AB380" s="1819" t="b">
        <v>1</v>
      </c>
      <c r="AC380" s="1818" t="b">
        <v>0</v>
      </c>
      <c r="AD380" s="1819" t="b">
        <v>1</v>
      </c>
      <c r="AE380" s="1818" t="b">
        <v>0</v>
      </c>
      <c r="AF380" s="1818" t="b">
        <v>0</v>
      </c>
      <c r="AG380" s="506"/>
      <c r="AH380" s="1818"/>
      <c r="AI380" s="1818"/>
      <c r="AJ380" s="1818"/>
      <c r="AK380" s="1818"/>
      <c r="AL380" s="1818"/>
      <c r="AM380" s="1818"/>
      <c r="AN380" s="1818"/>
    </row>
    <row r="381" ht="21.75" customHeight="1">
      <c r="A381" s="8">
        <v>381.0</v>
      </c>
      <c r="B381" s="27" t="s">
        <v>36</v>
      </c>
      <c r="C381" s="18" t="s">
        <v>1165</v>
      </c>
      <c r="D381" s="19" t="s">
        <v>1166</v>
      </c>
      <c r="E381" s="6">
        <v>3061.0</v>
      </c>
      <c r="F381" s="10" t="s">
        <v>159</v>
      </c>
      <c r="G381" s="39" t="s">
        <v>556</v>
      </c>
      <c r="H381" s="106" t="s">
        <v>698</v>
      </c>
      <c r="I381" s="106" t="s">
        <v>699</v>
      </c>
      <c r="J381" s="22" t="s">
        <v>44</v>
      </c>
      <c r="K381" s="50" t="s">
        <v>135</v>
      </c>
      <c r="L381" s="40" t="s">
        <v>46</v>
      </c>
      <c r="M381" s="24" t="s">
        <v>47</v>
      </c>
      <c r="N381" s="25" t="s">
        <v>48</v>
      </c>
      <c r="O381" s="26" t="s">
        <v>49</v>
      </c>
      <c r="P381" s="27"/>
      <c r="Q381" s="27"/>
      <c r="R381" s="27">
        <f t="shared" si="1"/>
        <v>33</v>
      </c>
      <c r="S381" s="28">
        <v>33918.0</v>
      </c>
      <c r="T381" s="29">
        <v>42186.0</v>
      </c>
      <c r="U381" s="100" t="s">
        <v>2005</v>
      </c>
      <c r="V381" s="100" t="s">
        <v>2005</v>
      </c>
      <c r="W381" s="1820" t="b">
        <v>0</v>
      </c>
      <c r="X381" s="1814" t="b">
        <v>0</v>
      </c>
      <c r="Y381" s="1814" t="b">
        <v>0</v>
      </c>
      <c r="Z381" s="1814" t="b">
        <v>0</v>
      </c>
      <c r="AA381" s="1814" t="b">
        <v>0</v>
      </c>
      <c r="AB381" s="1814" t="b">
        <v>0</v>
      </c>
      <c r="AC381" s="1814" t="b">
        <v>0</v>
      </c>
      <c r="AD381" s="1814" t="b">
        <v>0</v>
      </c>
      <c r="AE381" s="1814" t="b">
        <v>0</v>
      </c>
      <c r="AF381" s="1814" t="b">
        <v>0</v>
      </c>
      <c r="AG381" s="1815"/>
      <c r="AH381" s="1814"/>
      <c r="AI381" s="1814"/>
      <c r="AJ381" s="1814"/>
      <c r="AK381" s="1814"/>
      <c r="AL381" s="1814"/>
      <c r="AM381" s="1814"/>
      <c r="AN381" s="1814"/>
    </row>
    <row r="382" ht="21.75" customHeight="1">
      <c r="A382" s="518">
        <v>382.0</v>
      </c>
      <c r="B382" s="165" t="s">
        <v>52</v>
      </c>
      <c r="C382" s="520" t="s">
        <v>1167</v>
      </c>
      <c r="D382" s="521" t="s">
        <v>292</v>
      </c>
      <c r="E382" s="518">
        <v>3062.0</v>
      </c>
      <c r="F382" s="572" t="s">
        <v>159</v>
      </c>
      <c r="G382" s="507" t="s">
        <v>556</v>
      </c>
      <c r="H382" s="789" t="s">
        <v>698</v>
      </c>
      <c r="I382" s="789" t="s">
        <v>706</v>
      </c>
      <c r="J382" s="489" t="s">
        <v>44</v>
      </c>
      <c r="K382" s="618" t="s">
        <v>135</v>
      </c>
      <c r="L382" s="505" t="s">
        <v>46</v>
      </c>
      <c r="M382" s="505" t="s">
        <v>59</v>
      </c>
      <c r="N382" s="165" t="s">
        <v>48</v>
      </c>
      <c r="O382" s="505" t="s">
        <v>49</v>
      </c>
      <c r="P382" s="165"/>
      <c r="Q382" s="165"/>
      <c r="R382" s="165">
        <f t="shared" si="1"/>
        <v>27</v>
      </c>
      <c r="S382" s="1831">
        <v>36155.0</v>
      </c>
      <c r="T382" s="1832">
        <v>45215.0</v>
      </c>
      <c r="U382" s="874" t="s">
        <v>2005</v>
      </c>
      <c r="V382" s="874" t="s">
        <v>2005</v>
      </c>
      <c r="W382" s="1830" t="b">
        <v>0</v>
      </c>
      <c r="X382" s="1818" t="b">
        <v>0</v>
      </c>
      <c r="Y382" s="1818" t="b">
        <v>0</v>
      </c>
      <c r="Z382" s="1818" t="b">
        <v>0</v>
      </c>
      <c r="AA382" s="1819" t="b">
        <v>1</v>
      </c>
      <c r="AB382" s="1819" t="b">
        <v>1</v>
      </c>
      <c r="AC382" s="1818" t="b">
        <v>0</v>
      </c>
      <c r="AD382" s="1819" t="b">
        <v>1</v>
      </c>
      <c r="AE382" s="1818" t="b">
        <v>0</v>
      </c>
      <c r="AF382" s="1818" t="b">
        <v>0</v>
      </c>
      <c r="AG382" s="506"/>
      <c r="AH382" s="1818"/>
      <c r="AI382" s="1818"/>
      <c r="AJ382" s="1818"/>
      <c r="AK382" s="1818"/>
      <c r="AL382" s="1818"/>
      <c r="AM382" s="1818"/>
      <c r="AN382" s="1818"/>
    </row>
    <row r="383" ht="21.75" customHeight="1">
      <c r="A383" s="518">
        <v>383.0</v>
      </c>
      <c r="B383" s="165" t="s">
        <v>52</v>
      </c>
      <c r="C383" s="484" t="s">
        <v>1168</v>
      </c>
      <c r="D383" s="485" t="s">
        <v>1169</v>
      </c>
      <c r="E383" s="483">
        <v>3072.0</v>
      </c>
      <c r="F383" s="572" t="s">
        <v>159</v>
      </c>
      <c r="G383" s="507" t="s">
        <v>556</v>
      </c>
      <c r="H383" s="488" t="s">
        <v>573</v>
      </c>
      <c r="I383" s="789" t="s">
        <v>720</v>
      </c>
      <c r="J383" s="489" t="s">
        <v>44</v>
      </c>
      <c r="K383" s="618" t="s">
        <v>135</v>
      </c>
      <c r="L383" s="505" t="s">
        <v>46</v>
      </c>
      <c r="M383" s="505" t="s">
        <v>59</v>
      </c>
      <c r="N383" s="165" t="s">
        <v>48</v>
      </c>
      <c r="O383" s="505" t="s">
        <v>49</v>
      </c>
      <c r="P383" s="165"/>
      <c r="Q383" s="165"/>
      <c r="R383" s="165">
        <f t="shared" si="1"/>
        <v>37</v>
      </c>
      <c r="S383" s="201">
        <v>32335.0</v>
      </c>
      <c r="T383" s="1452">
        <v>43692.0</v>
      </c>
      <c r="U383" s="874" t="s">
        <v>2005</v>
      </c>
      <c r="V383" s="874" t="s">
        <v>2005</v>
      </c>
      <c r="W383" s="1830" t="b">
        <v>0</v>
      </c>
      <c r="X383" s="1818" t="b">
        <v>0</v>
      </c>
      <c r="Y383" s="1819" t="b">
        <v>1</v>
      </c>
      <c r="Z383" s="1818" t="b">
        <v>0</v>
      </c>
      <c r="AA383" s="1819" t="b">
        <v>1</v>
      </c>
      <c r="AB383" s="1819" t="b">
        <v>1</v>
      </c>
      <c r="AC383" s="1818" t="b">
        <v>0</v>
      </c>
      <c r="AD383" s="1819" t="b">
        <v>1</v>
      </c>
      <c r="AE383" s="1818" t="b">
        <v>0</v>
      </c>
      <c r="AF383" s="1818" t="b">
        <v>0</v>
      </c>
      <c r="AG383" s="506"/>
      <c r="AH383" s="1818"/>
      <c r="AI383" s="1818"/>
      <c r="AJ383" s="1818"/>
      <c r="AK383" s="1818"/>
      <c r="AL383" s="1818"/>
      <c r="AM383" s="1818"/>
      <c r="AN383" s="1818"/>
    </row>
    <row r="384" ht="21.75" customHeight="1">
      <c r="A384" s="518">
        <v>384.0</v>
      </c>
      <c r="B384" s="165" t="s">
        <v>36</v>
      </c>
      <c r="C384" s="502" t="s">
        <v>1171</v>
      </c>
      <c r="D384" s="503" t="s">
        <v>1172</v>
      </c>
      <c r="E384" s="483">
        <v>3073.0</v>
      </c>
      <c r="F384" s="507" t="s">
        <v>56</v>
      </c>
      <c r="G384" s="507" t="s">
        <v>556</v>
      </c>
      <c r="H384" s="789" t="s">
        <v>636</v>
      </c>
      <c r="I384" s="789" t="s">
        <v>842</v>
      </c>
      <c r="J384" s="489" t="s">
        <v>44</v>
      </c>
      <c r="K384" s="618" t="s">
        <v>135</v>
      </c>
      <c r="L384" s="505" t="s">
        <v>46</v>
      </c>
      <c r="M384" s="518" t="s">
        <v>47</v>
      </c>
      <c r="N384" s="165" t="s">
        <v>48</v>
      </c>
      <c r="O384" s="505" t="s">
        <v>49</v>
      </c>
      <c r="P384" s="165"/>
      <c r="Q384" s="165"/>
      <c r="R384" s="165">
        <f t="shared" si="1"/>
        <v>42</v>
      </c>
      <c r="S384" s="201">
        <v>30454.0</v>
      </c>
      <c r="T384" s="1452">
        <v>42095.0</v>
      </c>
      <c r="U384" s="874" t="s">
        <v>2005</v>
      </c>
      <c r="V384" s="874" t="s">
        <v>2005</v>
      </c>
      <c r="W384" s="1830" t="b">
        <v>0</v>
      </c>
      <c r="X384" s="1818" t="b">
        <v>0</v>
      </c>
      <c r="Y384" s="1819" t="b">
        <v>1</v>
      </c>
      <c r="Z384" s="1818" t="b">
        <v>0</v>
      </c>
      <c r="AA384" s="1819" t="b">
        <v>1</v>
      </c>
      <c r="AB384" s="1819" t="b">
        <v>1</v>
      </c>
      <c r="AC384" s="1818" t="b">
        <v>0</v>
      </c>
      <c r="AD384" s="1819" t="b">
        <v>1</v>
      </c>
      <c r="AE384" s="1818" t="b">
        <v>0</v>
      </c>
      <c r="AF384" s="1819" t="b">
        <v>1</v>
      </c>
      <c r="AG384" s="506"/>
      <c r="AH384" s="1818"/>
      <c r="AI384" s="1818"/>
      <c r="AJ384" s="1818"/>
      <c r="AK384" s="1818"/>
      <c r="AL384" s="1818"/>
      <c r="AM384" s="1818"/>
      <c r="AN384" s="1818"/>
    </row>
    <row r="385" ht="21.75" customHeight="1">
      <c r="A385" s="518">
        <v>385.0</v>
      </c>
      <c r="B385" s="165" t="s">
        <v>36</v>
      </c>
      <c r="C385" s="502" t="s">
        <v>1173</v>
      </c>
      <c r="D385" s="503" t="s">
        <v>1174</v>
      </c>
      <c r="E385" s="483">
        <v>3074.0</v>
      </c>
      <c r="F385" s="507" t="s">
        <v>56</v>
      </c>
      <c r="G385" s="507" t="s">
        <v>556</v>
      </c>
      <c r="H385" s="789" t="s">
        <v>709</v>
      </c>
      <c r="I385" s="789" t="s">
        <v>726</v>
      </c>
      <c r="J385" s="489" t="s">
        <v>44</v>
      </c>
      <c r="K385" s="618" t="s">
        <v>135</v>
      </c>
      <c r="L385" s="505" t="s">
        <v>46</v>
      </c>
      <c r="M385" s="518" t="s">
        <v>47</v>
      </c>
      <c r="N385" s="165" t="s">
        <v>48</v>
      </c>
      <c r="O385" s="505" t="s">
        <v>49</v>
      </c>
      <c r="P385" s="165"/>
      <c r="Q385" s="165"/>
      <c r="R385" s="165">
        <f t="shared" si="1"/>
        <v>33</v>
      </c>
      <c r="S385" s="201">
        <v>33813.0</v>
      </c>
      <c r="T385" s="1452">
        <v>42444.0</v>
      </c>
      <c r="U385" s="874" t="s">
        <v>2005</v>
      </c>
      <c r="V385" s="874" t="s">
        <v>2005</v>
      </c>
      <c r="W385" s="1830" t="b">
        <v>0</v>
      </c>
      <c r="X385" s="1818" t="b">
        <v>0</v>
      </c>
      <c r="Y385" s="1819" t="b">
        <v>1</v>
      </c>
      <c r="Z385" s="1818" t="b">
        <v>0</v>
      </c>
      <c r="AA385" s="1819" t="b">
        <v>1</v>
      </c>
      <c r="AB385" s="1819" t="b">
        <v>1</v>
      </c>
      <c r="AC385" s="1818" t="b">
        <v>0</v>
      </c>
      <c r="AD385" s="1819" t="b">
        <v>1</v>
      </c>
      <c r="AE385" s="1818" t="b">
        <v>0</v>
      </c>
      <c r="AF385" s="1819" t="b">
        <v>1</v>
      </c>
      <c r="AG385" s="506"/>
      <c r="AH385" s="1818"/>
      <c r="AI385" s="1818"/>
      <c r="AJ385" s="1818"/>
      <c r="AK385" s="1818"/>
      <c r="AL385" s="1818"/>
      <c r="AM385" s="1818"/>
      <c r="AN385" s="1818"/>
    </row>
    <row r="386" ht="21.75" customHeight="1">
      <c r="A386" s="518">
        <v>386.0</v>
      </c>
      <c r="B386" s="1899" t="s">
        <v>52</v>
      </c>
      <c r="C386" s="1900" t="s">
        <v>1175</v>
      </c>
      <c r="D386" s="1901" t="s">
        <v>1176</v>
      </c>
      <c r="E386" s="505">
        <v>3076.0</v>
      </c>
      <c r="F386" s="507" t="s">
        <v>56</v>
      </c>
      <c r="G386" s="507" t="s">
        <v>556</v>
      </c>
      <c r="H386" s="789" t="s">
        <v>709</v>
      </c>
      <c r="I386" s="774" t="s">
        <v>716</v>
      </c>
      <c r="J386" s="489" t="s">
        <v>44</v>
      </c>
      <c r="K386" s="618" t="s">
        <v>135</v>
      </c>
      <c r="L386" s="505" t="s">
        <v>46</v>
      </c>
      <c r="M386" s="505" t="s">
        <v>59</v>
      </c>
      <c r="N386" s="165" t="s">
        <v>48</v>
      </c>
      <c r="O386" s="505" t="s">
        <v>49</v>
      </c>
      <c r="P386" s="165"/>
      <c r="Q386" s="165"/>
      <c r="R386" s="165">
        <f t="shared" si="1"/>
        <v>29</v>
      </c>
      <c r="S386" s="1902">
        <v>35115.0</v>
      </c>
      <c r="T386" s="1903">
        <v>44392.0</v>
      </c>
      <c r="U386" s="874" t="s">
        <v>2005</v>
      </c>
      <c r="V386" s="874" t="s">
        <v>2005</v>
      </c>
      <c r="W386" s="1830" t="b">
        <v>0</v>
      </c>
      <c r="X386" s="1818" t="b">
        <v>0</v>
      </c>
      <c r="Y386" s="1819" t="b">
        <v>1</v>
      </c>
      <c r="Z386" s="1818" t="b">
        <v>0</v>
      </c>
      <c r="AA386" s="1819" t="b">
        <v>1</v>
      </c>
      <c r="AB386" s="1819" t="b">
        <v>1</v>
      </c>
      <c r="AC386" s="1818" t="b">
        <v>0</v>
      </c>
      <c r="AD386" s="1819" t="b">
        <v>1</v>
      </c>
      <c r="AE386" s="1818" t="b">
        <v>0</v>
      </c>
      <c r="AF386" s="1818" t="b">
        <v>0</v>
      </c>
      <c r="AG386" s="506"/>
      <c r="AH386" s="1818"/>
      <c r="AI386" s="1818"/>
      <c r="AJ386" s="1818"/>
      <c r="AK386" s="1818"/>
      <c r="AL386" s="1818"/>
      <c r="AM386" s="1818"/>
      <c r="AN386" s="1818"/>
    </row>
    <row r="387" ht="21.75" customHeight="1">
      <c r="A387" s="8">
        <v>387.0</v>
      </c>
      <c r="B387" s="27" t="s">
        <v>52</v>
      </c>
      <c r="C387" s="71" t="s">
        <v>1178</v>
      </c>
      <c r="D387" s="73" t="s">
        <v>1179</v>
      </c>
      <c r="E387" s="27">
        <v>3077.0</v>
      </c>
      <c r="F387" s="10" t="s">
        <v>159</v>
      </c>
      <c r="G387" s="39" t="s">
        <v>556</v>
      </c>
      <c r="H387" s="106" t="s">
        <v>566</v>
      </c>
      <c r="I387" s="106" t="s">
        <v>641</v>
      </c>
      <c r="J387" s="22" t="s">
        <v>44</v>
      </c>
      <c r="K387" s="50" t="s">
        <v>135</v>
      </c>
      <c r="L387" s="40" t="s">
        <v>46</v>
      </c>
      <c r="M387" s="40" t="s">
        <v>59</v>
      </c>
      <c r="N387" s="25" t="s">
        <v>48</v>
      </c>
      <c r="O387" s="26" t="s">
        <v>49</v>
      </c>
      <c r="P387" s="27"/>
      <c r="Q387" s="27"/>
      <c r="R387" s="27">
        <f t="shared" si="1"/>
        <v>29</v>
      </c>
      <c r="S387" s="28">
        <v>35201.0</v>
      </c>
      <c r="T387" s="29">
        <v>43374.0</v>
      </c>
      <c r="U387" s="100" t="s">
        <v>2005</v>
      </c>
      <c r="V387" s="100" t="s">
        <v>2005</v>
      </c>
      <c r="W387" s="1820" t="b">
        <v>0</v>
      </c>
      <c r="X387" s="1814" t="b">
        <v>0</v>
      </c>
      <c r="Y387" s="1814" t="b">
        <v>0</v>
      </c>
      <c r="Z387" s="1814" t="b">
        <v>0</v>
      </c>
      <c r="AA387" s="1814" t="b">
        <v>0</v>
      </c>
      <c r="AB387" s="1814" t="b">
        <v>0</v>
      </c>
      <c r="AC387" s="1814" t="b">
        <v>0</v>
      </c>
      <c r="AD387" s="1814" t="b">
        <v>0</v>
      </c>
      <c r="AE387" s="1814" t="b">
        <v>0</v>
      </c>
      <c r="AF387" s="1814" t="b">
        <v>0</v>
      </c>
      <c r="AG387" s="1815"/>
      <c r="AH387" s="1814"/>
      <c r="AI387" s="1814"/>
      <c r="AJ387" s="1814"/>
      <c r="AK387" s="1814"/>
      <c r="AL387" s="1814"/>
      <c r="AM387" s="1814"/>
      <c r="AN387" s="1814"/>
    </row>
    <row r="388" ht="21.75" customHeight="1">
      <c r="A388" s="8">
        <v>388.0</v>
      </c>
      <c r="B388" s="26" t="s">
        <v>52</v>
      </c>
      <c r="C388" s="75" t="s">
        <v>1180</v>
      </c>
      <c r="D388" s="76" t="s">
        <v>1181</v>
      </c>
      <c r="E388" s="8">
        <v>5552.0</v>
      </c>
      <c r="F388" s="39" t="s">
        <v>56</v>
      </c>
      <c r="G388" s="39" t="s">
        <v>211</v>
      </c>
      <c r="H388" s="20" t="s">
        <v>636</v>
      </c>
      <c r="I388" s="21"/>
      <c r="J388" s="22" t="s">
        <v>44</v>
      </c>
      <c r="K388" s="50" t="s">
        <v>135</v>
      </c>
      <c r="L388" s="40" t="s">
        <v>46</v>
      </c>
      <c r="M388" s="40" t="s">
        <v>59</v>
      </c>
      <c r="N388" s="25" t="s">
        <v>48</v>
      </c>
      <c r="O388" s="26" t="s">
        <v>49</v>
      </c>
      <c r="P388" s="27"/>
      <c r="Q388" s="27"/>
      <c r="R388" s="27">
        <f t="shared" si="1"/>
        <v>25</v>
      </c>
      <c r="S388" s="66">
        <v>36593.0</v>
      </c>
      <c r="T388" s="67">
        <v>45201.0</v>
      </c>
      <c r="U388" s="100" t="s">
        <v>2005</v>
      </c>
      <c r="V388" s="100" t="s">
        <v>2005</v>
      </c>
      <c r="W388" s="1820" t="b">
        <v>0</v>
      </c>
      <c r="X388" s="1814" t="b">
        <v>0</v>
      </c>
      <c r="Y388" s="1814" t="b">
        <v>0</v>
      </c>
      <c r="Z388" s="1814" t="b">
        <v>0</v>
      </c>
      <c r="AA388" s="1814" t="b">
        <v>0</v>
      </c>
      <c r="AB388" s="1814" t="b">
        <v>0</v>
      </c>
      <c r="AC388" s="1814" t="b">
        <v>0</v>
      </c>
      <c r="AD388" s="1814" t="b">
        <v>0</v>
      </c>
      <c r="AE388" s="1814" t="b">
        <v>0</v>
      </c>
      <c r="AF388" s="1814" t="b">
        <v>0</v>
      </c>
      <c r="AG388" s="1815"/>
      <c r="AH388" s="1814"/>
      <c r="AI388" s="1814"/>
      <c r="AJ388" s="1814"/>
      <c r="AK388" s="1814"/>
      <c r="AL388" s="1814"/>
      <c r="AM388" s="1814"/>
      <c r="AN388" s="1814"/>
    </row>
    <row r="389" ht="21.75" customHeight="1">
      <c r="A389" s="8">
        <v>389.0</v>
      </c>
      <c r="B389" s="27" t="s">
        <v>52</v>
      </c>
      <c r="C389" s="18" t="s">
        <v>669</v>
      </c>
      <c r="D389" s="76" t="s">
        <v>1182</v>
      </c>
      <c r="E389" s="6">
        <v>3078.0</v>
      </c>
      <c r="F389" s="10" t="s">
        <v>159</v>
      </c>
      <c r="G389" s="39" t="s">
        <v>556</v>
      </c>
      <c r="H389" s="106" t="s">
        <v>698</v>
      </c>
      <c r="I389" s="106" t="s">
        <v>706</v>
      </c>
      <c r="J389" s="22" t="s">
        <v>44</v>
      </c>
      <c r="K389" s="50" t="s">
        <v>135</v>
      </c>
      <c r="L389" s="40" t="s">
        <v>46</v>
      </c>
      <c r="M389" s="40" t="s">
        <v>59</v>
      </c>
      <c r="N389" s="25" t="s">
        <v>48</v>
      </c>
      <c r="O389" s="26" t="s">
        <v>49</v>
      </c>
      <c r="P389" s="27"/>
      <c r="Q389" s="27"/>
      <c r="R389" s="27">
        <f t="shared" si="1"/>
        <v>33</v>
      </c>
      <c r="S389" s="28">
        <v>33841.0</v>
      </c>
      <c r="T389" s="29">
        <v>43266.0</v>
      </c>
      <c r="U389" s="100" t="s">
        <v>2005</v>
      </c>
      <c r="V389" s="100" t="s">
        <v>2005</v>
      </c>
      <c r="W389" s="1820" t="b">
        <v>0</v>
      </c>
      <c r="X389" s="1814" t="b">
        <v>0</v>
      </c>
      <c r="Y389" s="1814" t="b">
        <v>0</v>
      </c>
      <c r="Z389" s="1814" t="b">
        <v>0</v>
      </c>
      <c r="AA389" s="1814" t="b">
        <v>0</v>
      </c>
      <c r="AB389" s="1814" t="b">
        <v>0</v>
      </c>
      <c r="AC389" s="1814" t="b">
        <v>0</v>
      </c>
      <c r="AD389" s="1814" t="b">
        <v>0</v>
      </c>
      <c r="AE389" s="1814" t="b">
        <v>0</v>
      </c>
      <c r="AF389" s="1814" t="b">
        <v>0</v>
      </c>
      <c r="AG389" s="1815"/>
      <c r="AH389" s="1814"/>
      <c r="AI389" s="1814"/>
      <c r="AJ389" s="1814"/>
      <c r="AK389" s="1814"/>
      <c r="AL389" s="1814"/>
      <c r="AM389" s="1814"/>
      <c r="AN389" s="1814"/>
    </row>
    <row r="390" ht="21.75" customHeight="1">
      <c r="A390" s="518">
        <v>390.0</v>
      </c>
      <c r="B390" s="165" t="s">
        <v>52</v>
      </c>
      <c r="C390" s="484" t="s">
        <v>1010</v>
      </c>
      <c r="D390" s="485" t="s">
        <v>1183</v>
      </c>
      <c r="E390" s="165">
        <v>3079.0</v>
      </c>
      <c r="F390" s="572" t="s">
        <v>159</v>
      </c>
      <c r="G390" s="507" t="s">
        <v>556</v>
      </c>
      <c r="H390" s="789" t="s">
        <v>557</v>
      </c>
      <c r="I390" s="789" t="s">
        <v>838</v>
      </c>
      <c r="J390" s="489" t="s">
        <v>44</v>
      </c>
      <c r="K390" s="618" t="s">
        <v>135</v>
      </c>
      <c r="L390" s="505" t="s">
        <v>46</v>
      </c>
      <c r="M390" s="505" t="s">
        <v>59</v>
      </c>
      <c r="N390" s="165" t="s">
        <v>48</v>
      </c>
      <c r="O390" s="505" t="s">
        <v>49</v>
      </c>
      <c r="P390" s="165"/>
      <c r="Q390" s="165"/>
      <c r="R390" s="165">
        <f t="shared" si="1"/>
        <v>33</v>
      </c>
      <c r="S390" s="201">
        <v>34012.0</v>
      </c>
      <c r="T390" s="1452">
        <v>42186.0</v>
      </c>
      <c r="U390" s="874" t="s">
        <v>2005</v>
      </c>
      <c r="V390" s="874" t="s">
        <v>2005</v>
      </c>
      <c r="W390" s="1830" t="b">
        <v>0</v>
      </c>
      <c r="X390" s="1818" t="b">
        <v>0</v>
      </c>
      <c r="Y390" s="1819" t="b">
        <v>1</v>
      </c>
      <c r="Z390" s="1818" t="b">
        <v>0</v>
      </c>
      <c r="AA390" s="1819" t="b">
        <v>1</v>
      </c>
      <c r="AB390" s="1819" t="b">
        <v>1</v>
      </c>
      <c r="AC390" s="1818" t="b">
        <v>0</v>
      </c>
      <c r="AD390" s="1819" t="b">
        <v>1</v>
      </c>
      <c r="AE390" s="1818" t="b">
        <v>0</v>
      </c>
      <c r="AF390" s="1818" t="b">
        <v>0</v>
      </c>
      <c r="AG390" s="506"/>
      <c r="AH390" s="1818"/>
      <c r="AI390" s="1818"/>
      <c r="AJ390" s="1818"/>
      <c r="AK390" s="1818"/>
      <c r="AL390" s="1818"/>
      <c r="AM390" s="1818"/>
      <c r="AN390" s="1818"/>
    </row>
    <row r="391" ht="21.75" customHeight="1">
      <c r="A391" s="8">
        <v>391.0</v>
      </c>
      <c r="B391" s="27" t="s">
        <v>52</v>
      </c>
      <c r="C391" s="71" t="s">
        <v>1184</v>
      </c>
      <c r="D391" s="73" t="s">
        <v>1185</v>
      </c>
      <c r="E391" s="6">
        <v>3080.0</v>
      </c>
      <c r="F391" s="10" t="s">
        <v>159</v>
      </c>
      <c r="G391" s="39" t="s">
        <v>556</v>
      </c>
      <c r="H391" s="20" t="s">
        <v>573</v>
      </c>
      <c r="I391" s="106" t="s">
        <v>582</v>
      </c>
      <c r="J391" s="22" t="s">
        <v>44</v>
      </c>
      <c r="K391" s="50" t="s">
        <v>135</v>
      </c>
      <c r="L391" s="26" t="s">
        <v>46</v>
      </c>
      <c r="M391" s="26" t="s">
        <v>59</v>
      </c>
      <c r="N391" s="27" t="s">
        <v>48</v>
      </c>
      <c r="O391" s="26" t="s">
        <v>49</v>
      </c>
      <c r="P391" s="27"/>
      <c r="Q391" s="27"/>
      <c r="R391" s="27">
        <f t="shared" si="1"/>
        <v>33</v>
      </c>
      <c r="S391" s="31">
        <v>33846.0</v>
      </c>
      <c r="T391" s="84">
        <v>42536.0</v>
      </c>
      <c r="U391" s="126" t="s">
        <v>2005</v>
      </c>
      <c r="V391" s="126" t="s">
        <v>2005</v>
      </c>
      <c r="W391" s="1816" t="b">
        <v>0</v>
      </c>
      <c r="X391" s="1839" t="b">
        <v>0</v>
      </c>
      <c r="Y391" s="1814" t="b">
        <v>0</v>
      </c>
      <c r="Z391" s="1814" t="b">
        <v>0</v>
      </c>
      <c r="AA391" s="1814" t="b">
        <v>0</v>
      </c>
      <c r="AB391" s="1814" t="b">
        <v>0</v>
      </c>
      <c r="AC391" s="1814" t="b">
        <v>0</v>
      </c>
      <c r="AD391" s="1814" t="b">
        <v>0</v>
      </c>
      <c r="AE391" s="1814" t="b">
        <v>0</v>
      </c>
      <c r="AF391" s="1814" t="b">
        <v>0</v>
      </c>
      <c r="AG391" s="1815"/>
      <c r="AH391" s="1814"/>
      <c r="AI391" s="1814"/>
      <c r="AJ391" s="1814"/>
      <c r="AK391" s="1814"/>
      <c r="AL391" s="1814"/>
      <c r="AM391" s="1814"/>
      <c r="AN391" s="1814"/>
    </row>
    <row r="392" ht="21.75" customHeight="1">
      <c r="A392" s="8">
        <v>392.0</v>
      </c>
      <c r="B392" s="27" t="s">
        <v>52</v>
      </c>
      <c r="C392" s="18" t="s">
        <v>1186</v>
      </c>
      <c r="D392" s="19" t="s">
        <v>1187</v>
      </c>
      <c r="E392" s="27">
        <v>3081.0</v>
      </c>
      <c r="F392" s="10" t="s">
        <v>159</v>
      </c>
      <c r="G392" s="39" t="s">
        <v>556</v>
      </c>
      <c r="H392" s="20" t="s">
        <v>573</v>
      </c>
      <c r="I392" s="106" t="s">
        <v>687</v>
      </c>
      <c r="J392" s="22" t="s">
        <v>44</v>
      </c>
      <c r="K392" s="50" t="s">
        <v>135</v>
      </c>
      <c r="L392" s="40" t="s">
        <v>46</v>
      </c>
      <c r="M392" s="40" t="s">
        <v>59</v>
      </c>
      <c r="N392" s="25" t="s">
        <v>48</v>
      </c>
      <c r="O392" s="26" t="s">
        <v>49</v>
      </c>
      <c r="P392" s="27"/>
      <c r="Q392" s="27"/>
      <c r="R392" s="27">
        <f t="shared" si="1"/>
        <v>33</v>
      </c>
      <c r="S392" s="28">
        <v>33931.0</v>
      </c>
      <c r="T392" s="29">
        <v>42186.0</v>
      </c>
      <c r="U392" s="100" t="s">
        <v>2005</v>
      </c>
      <c r="V392" s="100" t="s">
        <v>2005</v>
      </c>
      <c r="W392" s="1820" t="b">
        <v>0</v>
      </c>
      <c r="X392" s="1814" t="b">
        <v>0</v>
      </c>
      <c r="Y392" s="1814" t="b">
        <v>0</v>
      </c>
      <c r="Z392" s="1814" t="b">
        <v>0</v>
      </c>
      <c r="AA392" s="1814" t="b">
        <v>0</v>
      </c>
      <c r="AB392" s="1814" t="b">
        <v>0</v>
      </c>
      <c r="AC392" s="1814" t="b">
        <v>0</v>
      </c>
      <c r="AD392" s="1814" t="b">
        <v>0</v>
      </c>
      <c r="AE392" s="1814" t="b">
        <v>0</v>
      </c>
      <c r="AF392" s="1814" t="b">
        <v>0</v>
      </c>
      <c r="AG392" s="1815"/>
      <c r="AH392" s="1814"/>
      <c r="AI392" s="1814"/>
      <c r="AJ392" s="1814"/>
      <c r="AK392" s="1814"/>
      <c r="AL392" s="1814"/>
      <c r="AM392" s="1814"/>
      <c r="AN392" s="1814"/>
    </row>
    <row r="393" ht="21.75" customHeight="1">
      <c r="A393" s="518">
        <v>393.0</v>
      </c>
      <c r="B393" s="165" t="s">
        <v>36</v>
      </c>
      <c r="C393" s="484" t="s">
        <v>1188</v>
      </c>
      <c r="D393" s="485" t="s">
        <v>1189</v>
      </c>
      <c r="E393" s="483">
        <v>3082.0</v>
      </c>
      <c r="F393" s="572" t="s">
        <v>159</v>
      </c>
      <c r="G393" s="507" t="s">
        <v>556</v>
      </c>
      <c r="H393" s="488" t="s">
        <v>573</v>
      </c>
      <c r="I393" s="789" t="s">
        <v>682</v>
      </c>
      <c r="J393" s="489" t="s">
        <v>44</v>
      </c>
      <c r="K393" s="618" t="s">
        <v>135</v>
      </c>
      <c r="L393" s="505" t="s">
        <v>46</v>
      </c>
      <c r="M393" s="518" t="s">
        <v>47</v>
      </c>
      <c r="N393" s="165" t="s">
        <v>48</v>
      </c>
      <c r="O393" s="505" t="s">
        <v>49</v>
      </c>
      <c r="P393" s="165"/>
      <c r="Q393" s="165"/>
      <c r="R393" s="165">
        <f t="shared" si="1"/>
        <v>32</v>
      </c>
      <c r="S393" s="201">
        <v>34334.0</v>
      </c>
      <c r="T393" s="1452">
        <v>42628.0</v>
      </c>
      <c r="U393" s="874" t="s">
        <v>2005</v>
      </c>
      <c r="V393" s="874" t="s">
        <v>2005</v>
      </c>
      <c r="W393" s="1830" t="b">
        <v>0</v>
      </c>
      <c r="X393" s="1818" t="b">
        <v>0</v>
      </c>
      <c r="Y393" s="1819" t="b">
        <v>1</v>
      </c>
      <c r="Z393" s="1818" t="b">
        <v>0</v>
      </c>
      <c r="AA393" s="1819" t="b">
        <v>1</v>
      </c>
      <c r="AB393" s="1819" t="b">
        <v>1</v>
      </c>
      <c r="AC393" s="1818" t="b">
        <v>0</v>
      </c>
      <c r="AD393" s="1819" t="b">
        <v>1</v>
      </c>
      <c r="AE393" s="1818" t="b">
        <v>0</v>
      </c>
      <c r="AF393" s="1819" t="b">
        <v>1</v>
      </c>
      <c r="AG393" s="506"/>
      <c r="AH393" s="1818"/>
      <c r="AI393" s="1818"/>
      <c r="AJ393" s="1818"/>
      <c r="AK393" s="1818"/>
      <c r="AL393" s="1818"/>
      <c r="AM393" s="1818"/>
      <c r="AN393" s="1818"/>
    </row>
    <row r="394" ht="21.75" customHeight="1">
      <c r="A394" s="8">
        <v>394.0</v>
      </c>
      <c r="B394" s="27" t="s">
        <v>52</v>
      </c>
      <c r="C394" s="18" t="s">
        <v>1190</v>
      </c>
      <c r="D394" s="19" t="s">
        <v>1191</v>
      </c>
      <c r="E394" s="27">
        <v>3083.0</v>
      </c>
      <c r="F394" s="10" t="s">
        <v>159</v>
      </c>
      <c r="G394" s="39" t="s">
        <v>556</v>
      </c>
      <c r="H394" s="106" t="s">
        <v>566</v>
      </c>
      <c r="I394" s="106" t="s">
        <v>646</v>
      </c>
      <c r="J394" s="22" t="s">
        <v>44</v>
      </c>
      <c r="K394" s="50" t="s">
        <v>135</v>
      </c>
      <c r="L394" s="40" t="s">
        <v>46</v>
      </c>
      <c r="M394" s="40" t="s">
        <v>59</v>
      </c>
      <c r="N394" s="25" t="s">
        <v>48</v>
      </c>
      <c r="O394" s="26" t="s">
        <v>49</v>
      </c>
      <c r="P394" s="27"/>
      <c r="Q394" s="27"/>
      <c r="R394" s="27">
        <f t="shared" si="1"/>
        <v>33</v>
      </c>
      <c r="S394" s="28">
        <v>33697.0</v>
      </c>
      <c r="T394" s="29">
        <v>42186.0</v>
      </c>
      <c r="U394" s="100" t="s">
        <v>2005</v>
      </c>
      <c r="V394" s="100" t="s">
        <v>2005</v>
      </c>
      <c r="W394" s="1820" t="b">
        <v>0</v>
      </c>
      <c r="X394" s="1814" t="b">
        <v>0</v>
      </c>
      <c r="Y394" s="1814" t="b">
        <v>0</v>
      </c>
      <c r="Z394" s="1814" t="b">
        <v>0</v>
      </c>
      <c r="AA394" s="1814" t="b">
        <v>0</v>
      </c>
      <c r="AB394" s="1814" t="b">
        <v>0</v>
      </c>
      <c r="AC394" s="1814" t="b">
        <v>0</v>
      </c>
      <c r="AD394" s="1814" t="b">
        <v>0</v>
      </c>
      <c r="AE394" s="1814" t="b">
        <v>0</v>
      </c>
      <c r="AF394" s="1814" t="b">
        <v>0</v>
      </c>
      <c r="AG394" s="1815"/>
      <c r="AH394" s="1814"/>
      <c r="AI394" s="1814"/>
      <c r="AJ394" s="1814"/>
      <c r="AK394" s="1814"/>
      <c r="AL394" s="1814"/>
      <c r="AM394" s="1814"/>
      <c r="AN394" s="1814"/>
    </row>
    <row r="395" ht="21.75" customHeight="1">
      <c r="A395" s="8">
        <v>395.0</v>
      </c>
      <c r="B395" s="26" t="s">
        <v>36</v>
      </c>
      <c r="C395" s="75" t="s">
        <v>1192</v>
      </c>
      <c r="D395" s="76" t="s">
        <v>1193</v>
      </c>
      <c r="E395" s="26">
        <v>3085.0</v>
      </c>
      <c r="F395" s="10" t="s">
        <v>159</v>
      </c>
      <c r="G395" s="39" t="s">
        <v>556</v>
      </c>
      <c r="H395" s="20" t="s">
        <v>573</v>
      </c>
      <c r="I395" s="106" t="s">
        <v>720</v>
      </c>
      <c r="J395" s="22" t="s">
        <v>44</v>
      </c>
      <c r="K395" s="50" t="s">
        <v>135</v>
      </c>
      <c r="L395" s="40" t="s">
        <v>46</v>
      </c>
      <c r="M395" s="24" t="s">
        <v>47</v>
      </c>
      <c r="N395" s="25" t="s">
        <v>48</v>
      </c>
      <c r="O395" s="26" t="s">
        <v>49</v>
      </c>
      <c r="P395" s="27"/>
      <c r="Q395" s="27"/>
      <c r="R395" s="27">
        <f t="shared" si="1"/>
        <v>30</v>
      </c>
      <c r="S395" s="66">
        <v>35084.0</v>
      </c>
      <c r="T395" s="67">
        <v>44531.0</v>
      </c>
      <c r="U395" s="100" t="s">
        <v>2005</v>
      </c>
      <c r="V395" s="100" t="s">
        <v>2005</v>
      </c>
      <c r="W395" s="1820" t="b">
        <v>0</v>
      </c>
      <c r="X395" s="1814" t="b">
        <v>0</v>
      </c>
      <c r="Y395" s="1814" t="b">
        <v>0</v>
      </c>
      <c r="Z395" s="1814" t="b">
        <v>0</v>
      </c>
      <c r="AA395" s="1814" t="b">
        <v>0</v>
      </c>
      <c r="AB395" s="1814" t="b">
        <v>0</v>
      </c>
      <c r="AC395" s="1814" t="b">
        <v>0</v>
      </c>
      <c r="AD395" s="1814" t="b">
        <v>0</v>
      </c>
      <c r="AE395" s="1814" t="b">
        <v>0</v>
      </c>
      <c r="AF395" s="1814" t="b">
        <v>0</v>
      </c>
      <c r="AG395" s="1815"/>
      <c r="AH395" s="1814"/>
      <c r="AI395" s="1814"/>
      <c r="AJ395" s="1814"/>
      <c r="AK395" s="1814"/>
      <c r="AL395" s="1814"/>
      <c r="AM395" s="1814"/>
      <c r="AN395" s="1814"/>
    </row>
    <row r="396" ht="21.75" customHeight="1">
      <c r="A396" s="518">
        <v>396.0</v>
      </c>
      <c r="B396" s="165" t="s">
        <v>52</v>
      </c>
      <c r="C396" s="484" t="s">
        <v>1194</v>
      </c>
      <c r="D396" s="485" t="s">
        <v>1195</v>
      </c>
      <c r="E396" s="483">
        <v>3086.0</v>
      </c>
      <c r="F396" s="572" t="s">
        <v>159</v>
      </c>
      <c r="G396" s="507" t="s">
        <v>556</v>
      </c>
      <c r="H396" s="789" t="s">
        <v>557</v>
      </c>
      <c r="I396" s="789" t="s">
        <v>833</v>
      </c>
      <c r="J396" s="489" t="s">
        <v>44</v>
      </c>
      <c r="K396" s="618" t="s">
        <v>135</v>
      </c>
      <c r="L396" s="505" t="s">
        <v>46</v>
      </c>
      <c r="M396" s="505" t="s">
        <v>59</v>
      </c>
      <c r="N396" s="165" t="s">
        <v>48</v>
      </c>
      <c r="O396" s="505" t="s">
        <v>49</v>
      </c>
      <c r="P396" s="505" t="s">
        <v>6842</v>
      </c>
      <c r="Q396" s="505" t="s">
        <v>6849</v>
      </c>
      <c r="R396" s="165">
        <f t="shared" si="1"/>
        <v>38</v>
      </c>
      <c r="S396" s="201">
        <v>31971.0</v>
      </c>
      <c r="T396" s="1452">
        <v>44046.0</v>
      </c>
      <c r="U396" s="874" t="s">
        <v>2005</v>
      </c>
      <c r="V396" s="874" t="s">
        <v>2005</v>
      </c>
      <c r="W396" s="1830" t="b">
        <v>0</v>
      </c>
      <c r="X396" s="1818" t="b">
        <v>0</v>
      </c>
      <c r="Y396" s="1819" t="b">
        <v>1</v>
      </c>
      <c r="Z396" s="1818" t="b">
        <v>0</v>
      </c>
      <c r="AA396" s="1819" t="b">
        <v>1</v>
      </c>
      <c r="AB396" s="1819" t="b">
        <v>1</v>
      </c>
      <c r="AC396" s="1818" t="b">
        <v>0</v>
      </c>
      <c r="AD396" s="1819" t="b">
        <v>1</v>
      </c>
      <c r="AE396" s="1818" t="b">
        <v>0</v>
      </c>
      <c r="AF396" s="1818" t="b">
        <v>0</v>
      </c>
      <c r="AG396" s="506"/>
      <c r="AH396" s="1818"/>
      <c r="AI396" s="1818"/>
      <c r="AJ396" s="1818"/>
      <c r="AK396" s="1818"/>
      <c r="AL396" s="1818"/>
      <c r="AM396" s="1818"/>
      <c r="AN396" s="1818"/>
    </row>
    <row r="397" ht="21.75" customHeight="1">
      <c r="A397" s="518">
        <v>397.0</v>
      </c>
      <c r="B397" s="165" t="s">
        <v>52</v>
      </c>
      <c r="C397" s="484" t="s">
        <v>1196</v>
      </c>
      <c r="D397" s="485" t="s">
        <v>1197</v>
      </c>
      <c r="E397" s="165">
        <v>3087.0</v>
      </c>
      <c r="F397" s="572" t="s">
        <v>159</v>
      </c>
      <c r="G397" s="507" t="s">
        <v>556</v>
      </c>
      <c r="H397" s="789" t="s">
        <v>698</v>
      </c>
      <c r="I397" s="789" t="s">
        <v>699</v>
      </c>
      <c r="J397" s="489" t="s">
        <v>44</v>
      </c>
      <c r="K397" s="618" t="s">
        <v>135</v>
      </c>
      <c r="L397" s="505" t="s">
        <v>46</v>
      </c>
      <c r="M397" s="505" t="s">
        <v>59</v>
      </c>
      <c r="N397" s="165" t="s">
        <v>48</v>
      </c>
      <c r="O397" s="505" t="s">
        <v>49</v>
      </c>
      <c r="P397" s="165"/>
      <c r="Q397" s="165"/>
      <c r="R397" s="165">
        <f t="shared" si="1"/>
        <v>31</v>
      </c>
      <c r="S397" s="201">
        <v>34599.0</v>
      </c>
      <c r="T397" s="1452">
        <v>43266.0</v>
      </c>
      <c r="U397" s="874" t="s">
        <v>2005</v>
      </c>
      <c r="V397" s="874" t="s">
        <v>2005</v>
      </c>
      <c r="W397" s="1830" t="b">
        <v>0</v>
      </c>
      <c r="X397" s="1818" t="b">
        <v>0</v>
      </c>
      <c r="Y397" s="1819" t="b">
        <v>1</v>
      </c>
      <c r="Z397" s="1819" t="b">
        <v>1</v>
      </c>
      <c r="AA397" s="1818" t="b">
        <v>0</v>
      </c>
      <c r="AB397" s="1818" t="b">
        <v>0</v>
      </c>
      <c r="AC397" s="1818" t="b">
        <v>0</v>
      </c>
      <c r="AD397" s="1818" t="b">
        <v>0</v>
      </c>
      <c r="AE397" s="1818" t="b">
        <v>0</v>
      </c>
      <c r="AF397" s="1818" t="b">
        <v>0</v>
      </c>
      <c r="AG397" s="506"/>
      <c r="AH397" s="1818"/>
      <c r="AI397" s="1818"/>
      <c r="AJ397" s="1818"/>
      <c r="AK397" s="1818"/>
      <c r="AL397" s="1818"/>
      <c r="AM397" s="1818"/>
      <c r="AN397" s="1818"/>
    </row>
    <row r="398" ht="21.75" customHeight="1">
      <c r="A398" s="8">
        <v>398.0</v>
      </c>
      <c r="B398" s="163" t="s">
        <v>52</v>
      </c>
      <c r="C398" s="160" t="s">
        <v>1198</v>
      </c>
      <c r="D398" s="161" t="s">
        <v>1199</v>
      </c>
      <c r="E398" s="26">
        <v>3089.0</v>
      </c>
      <c r="F398" s="10" t="s">
        <v>159</v>
      </c>
      <c r="G398" s="39" t="s">
        <v>556</v>
      </c>
      <c r="H398" s="106" t="s">
        <v>557</v>
      </c>
      <c r="I398" s="106" t="s">
        <v>833</v>
      </c>
      <c r="J398" s="22" t="s">
        <v>44</v>
      </c>
      <c r="K398" s="50" t="s">
        <v>135</v>
      </c>
      <c r="L398" s="40" t="s">
        <v>46</v>
      </c>
      <c r="M398" s="40" t="s">
        <v>59</v>
      </c>
      <c r="N398" s="25" t="s">
        <v>48</v>
      </c>
      <c r="O398" s="26" t="s">
        <v>49</v>
      </c>
      <c r="P398" s="157"/>
      <c r="Q398" s="157"/>
      <c r="R398" s="157">
        <f t="shared" si="1"/>
        <v>28</v>
      </c>
      <c r="S398" s="158">
        <v>35598.0</v>
      </c>
      <c r="T398" s="67">
        <v>44713.0</v>
      </c>
      <c r="U398" s="100" t="s">
        <v>2005</v>
      </c>
      <c r="V398" s="100" t="s">
        <v>2005</v>
      </c>
      <c r="W398" s="1820" t="b">
        <v>0</v>
      </c>
      <c r="X398" s="1814" t="b">
        <v>0</v>
      </c>
      <c r="Y398" s="1814" t="b">
        <v>0</v>
      </c>
      <c r="Z398" s="1814" t="b">
        <v>0</v>
      </c>
      <c r="AA398" s="1814" t="b">
        <v>0</v>
      </c>
      <c r="AB398" s="1814" t="b">
        <v>0</v>
      </c>
      <c r="AC398" s="1814" t="b">
        <v>0</v>
      </c>
      <c r="AD398" s="1814" t="b">
        <v>0</v>
      </c>
      <c r="AE398" s="1814" t="b">
        <v>0</v>
      </c>
      <c r="AF398" s="1814" t="b">
        <v>0</v>
      </c>
      <c r="AG398" s="1815"/>
      <c r="AH398" s="1814"/>
      <c r="AI398" s="1814"/>
      <c r="AJ398" s="1814"/>
      <c r="AK398" s="1814"/>
      <c r="AL398" s="1814"/>
      <c r="AM398" s="1814"/>
      <c r="AN398" s="1814"/>
    </row>
    <row r="399" ht="21.75" customHeight="1">
      <c r="A399" s="518">
        <v>399.0</v>
      </c>
      <c r="B399" s="165" t="s">
        <v>52</v>
      </c>
      <c r="C399" s="502" t="s">
        <v>1200</v>
      </c>
      <c r="D399" s="503" t="s">
        <v>1201</v>
      </c>
      <c r="E399" s="165">
        <v>3090.0</v>
      </c>
      <c r="F399" s="572" t="s">
        <v>159</v>
      </c>
      <c r="G399" s="507" t="s">
        <v>556</v>
      </c>
      <c r="H399" s="488" t="s">
        <v>573</v>
      </c>
      <c r="I399" s="789" t="s">
        <v>667</v>
      </c>
      <c r="J399" s="489" t="s">
        <v>44</v>
      </c>
      <c r="K399" s="618" t="s">
        <v>135</v>
      </c>
      <c r="L399" s="505" t="s">
        <v>46</v>
      </c>
      <c r="M399" s="505" t="s">
        <v>59</v>
      </c>
      <c r="N399" s="165" t="s">
        <v>48</v>
      </c>
      <c r="O399" s="505" t="s">
        <v>49</v>
      </c>
      <c r="P399" s="165"/>
      <c r="Q399" s="165"/>
      <c r="R399" s="165">
        <f t="shared" si="1"/>
        <v>33</v>
      </c>
      <c r="S399" s="201">
        <v>33945.0</v>
      </c>
      <c r="T399" s="1452">
        <v>43374.0</v>
      </c>
      <c r="U399" s="874" t="s">
        <v>2005</v>
      </c>
      <c r="V399" s="874" t="s">
        <v>2005</v>
      </c>
      <c r="W399" s="1830" t="b">
        <v>0</v>
      </c>
      <c r="X399" s="1818" t="b">
        <v>0</v>
      </c>
      <c r="Y399" s="1819" t="b">
        <v>1</v>
      </c>
      <c r="Z399" s="1818" t="b">
        <v>0</v>
      </c>
      <c r="AA399" s="1818" t="b">
        <v>0</v>
      </c>
      <c r="AB399" s="1818" t="b">
        <v>0</v>
      </c>
      <c r="AC399" s="1818" t="b">
        <v>0</v>
      </c>
      <c r="AD399" s="1818" t="b">
        <v>0</v>
      </c>
      <c r="AE399" s="1818" t="b">
        <v>0</v>
      </c>
      <c r="AF399" s="1818" t="b">
        <v>0</v>
      </c>
      <c r="AG399" s="506"/>
      <c r="AH399" s="1818"/>
      <c r="AI399" s="1818"/>
      <c r="AJ399" s="1818"/>
      <c r="AK399" s="1818"/>
      <c r="AL399" s="1818"/>
      <c r="AM399" s="1818"/>
      <c r="AN399" s="1818"/>
    </row>
    <row r="400" ht="21.75" customHeight="1">
      <c r="A400" s="518">
        <v>400.0</v>
      </c>
      <c r="B400" s="165" t="s">
        <v>52</v>
      </c>
      <c r="C400" s="502" t="s">
        <v>1202</v>
      </c>
      <c r="D400" s="503" t="s">
        <v>1203</v>
      </c>
      <c r="E400" s="165">
        <v>3091.0</v>
      </c>
      <c r="F400" s="572" t="s">
        <v>159</v>
      </c>
      <c r="G400" s="507" t="s">
        <v>556</v>
      </c>
      <c r="H400" s="789" t="s">
        <v>566</v>
      </c>
      <c r="I400" s="789" t="s">
        <v>641</v>
      </c>
      <c r="J400" s="489" t="s">
        <v>44</v>
      </c>
      <c r="K400" s="618" t="s">
        <v>135</v>
      </c>
      <c r="L400" s="505" t="s">
        <v>46</v>
      </c>
      <c r="M400" s="505" t="s">
        <v>59</v>
      </c>
      <c r="N400" s="165" t="s">
        <v>48</v>
      </c>
      <c r="O400" s="505" t="s">
        <v>49</v>
      </c>
      <c r="P400" s="165"/>
      <c r="Q400" s="165"/>
      <c r="R400" s="165">
        <f t="shared" si="1"/>
        <v>30</v>
      </c>
      <c r="S400" s="201">
        <v>35008.0</v>
      </c>
      <c r="T400" s="1452">
        <v>43374.0</v>
      </c>
      <c r="U400" s="874" t="s">
        <v>2005</v>
      </c>
      <c r="V400" s="874" t="s">
        <v>2005</v>
      </c>
      <c r="W400" s="1830" t="b">
        <v>0</v>
      </c>
      <c r="X400" s="1818" t="b">
        <v>0</v>
      </c>
      <c r="Y400" s="1819" t="b">
        <v>1</v>
      </c>
      <c r="Z400" s="1819" t="b">
        <v>1</v>
      </c>
      <c r="AA400" s="1818" t="b">
        <v>0</v>
      </c>
      <c r="AB400" s="1818" t="b">
        <v>0</v>
      </c>
      <c r="AC400" s="1818" t="b">
        <v>0</v>
      </c>
      <c r="AD400" s="1818" t="b">
        <v>0</v>
      </c>
      <c r="AE400" s="1818" t="b">
        <v>0</v>
      </c>
      <c r="AF400" s="1818" t="b">
        <v>0</v>
      </c>
      <c r="AG400" s="506"/>
      <c r="AH400" s="1818"/>
      <c r="AI400" s="1818"/>
      <c r="AJ400" s="1818"/>
      <c r="AK400" s="1818"/>
      <c r="AL400" s="1818"/>
      <c r="AM400" s="1818"/>
      <c r="AN400" s="1818"/>
    </row>
    <row r="401" ht="21.75" customHeight="1">
      <c r="A401" s="8">
        <v>401.0</v>
      </c>
      <c r="B401" s="27" t="s">
        <v>36</v>
      </c>
      <c r="C401" s="71" t="s">
        <v>1205</v>
      </c>
      <c r="D401" s="73" t="s">
        <v>1206</v>
      </c>
      <c r="E401" s="27">
        <v>3092.0</v>
      </c>
      <c r="F401" s="89" t="s">
        <v>202</v>
      </c>
      <c r="G401" s="39" t="s">
        <v>556</v>
      </c>
      <c r="H401" s="106" t="s">
        <v>709</v>
      </c>
      <c r="I401" s="106" t="s">
        <v>1207</v>
      </c>
      <c r="J401" s="22" t="s">
        <v>44</v>
      </c>
      <c r="K401" s="50" t="s">
        <v>135</v>
      </c>
      <c r="L401" s="40" t="s">
        <v>172</v>
      </c>
      <c r="M401" s="24" t="s">
        <v>47</v>
      </c>
      <c r="N401" s="27" t="s">
        <v>197</v>
      </c>
      <c r="O401" s="26" t="s">
        <v>174</v>
      </c>
      <c r="P401" s="27"/>
      <c r="Q401" s="27"/>
      <c r="R401" s="27">
        <f t="shared" si="1"/>
        <v>59</v>
      </c>
      <c r="S401" s="31">
        <v>24394.0</v>
      </c>
      <c r="T401" s="84">
        <v>43556.0</v>
      </c>
      <c r="U401" s="100" t="s">
        <v>2005</v>
      </c>
      <c r="V401" s="100" t="s">
        <v>2005</v>
      </c>
      <c r="W401" s="1816" t="b">
        <v>0</v>
      </c>
      <c r="X401" s="1814" t="b">
        <v>0</v>
      </c>
      <c r="Y401" s="1814" t="b">
        <v>0</v>
      </c>
      <c r="Z401" s="1814" t="b">
        <v>0</v>
      </c>
      <c r="AA401" s="1814" t="b">
        <v>0</v>
      </c>
      <c r="AB401" s="1814" t="b">
        <v>0</v>
      </c>
      <c r="AC401" s="1814" t="b">
        <v>0</v>
      </c>
      <c r="AD401" s="1814" t="b">
        <v>0</v>
      </c>
      <c r="AE401" s="1814" t="b">
        <v>0</v>
      </c>
      <c r="AF401" s="1814" t="b">
        <v>0</v>
      </c>
      <c r="AG401" s="1815"/>
      <c r="AH401" s="1814"/>
      <c r="AI401" s="1814"/>
      <c r="AJ401" s="1814"/>
      <c r="AK401" s="1814"/>
      <c r="AL401" s="1814"/>
      <c r="AM401" s="1814"/>
      <c r="AN401" s="1814"/>
    </row>
    <row r="402" ht="21.75" customHeight="1">
      <c r="A402" s="8">
        <v>402.0</v>
      </c>
      <c r="B402" s="27" t="s">
        <v>52</v>
      </c>
      <c r="C402" s="71" t="s">
        <v>1210</v>
      </c>
      <c r="D402" s="73" t="s">
        <v>1211</v>
      </c>
      <c r="E402" s="27">
        <v>3093.0</v>
      </c>
      <c r="F402" s="39" t="s">
        <v>56</v>
      </c>
      <c r="G402" s="39" t="s">
        <v>556</v>
      </c>
      <c r="H402" s="106" t="s">
        <v>698</v>
      </c>
      <c r="I402" s="106" t="s">
        <v>699</v>
      </c>
      <c r="J402" s="22" t="s">
        <v>44</v>
      </c>
      <c r="K402" s="50" t="s">
        <v>135</v>
      </c>
      <c r="L402" s="40" t="s">
        <v>46</v>
      </c>
      <c r="M402" s="40" t="s">
        <v>59</v>
      </c>
      <c r="N402" s="27" t="s">
        <v>190</v>
      </c>
      <c r="O402" s="26" t="s">
        <v>174</v>
      </c>
      <c r="P402" s="27"/>
      <c r="Q402" s="27"/>
      <c r="R402" s="27">
        <f t="shared" si="1"/>
        <v>32</v>
      </c>
      <c r="S402" s="28">
        <v>34170.0</v>
      </c>
      <c r="T402" s="29">
        <v>42933.0</v>
      </c>
      <c r="U402" s="100" t="s">
        <v>2005</v>
      </c>
      <c r="V402" s="100" t="s">
        <v>2005</v>
      </c>
      <c r="W402" s="1820" t="b">
        <v>0</v>
      </c>
      <c r="X402" s="1814" t="b">
        <v>0</v>
      </c>
      <c r="Y402" s="1814" t="b">
        <v>0</v>
      </c>
      <c r="Z402" s="1814" t="b">
        <v>0</v>
      </c>
      <c r="AA402" s="1814" t="b">
        <v>0</v>
      </c>
      <c r="AB402" s="1814" t="b">
        <v>0</v>
      </c>
      <c r="AC402" s="1814" t="b">
        <v>0</v>
      </c>
      <c r="AD402" s="1814" t="b">
        <v>0</v>
      </c>
      <c r="AE402" s="1814" t="b">
        <v>0</v>
      </c>
      <c r="AF402" s="1814" t="b">
        <v>0</v>
      </c>
      <c r="AG402" s="1815"/>
      <c r="AH402" s="1814"/>
      <c r="AI402" s="1814"/>
      <c r="AJ402" s="1814"/>
      <c r="AK402" s="1814"/>
      <c r="AL402" s="1814"/>
      <c r="AM402" s="1814"/>
      <c r="AN402" s="1814"/>
    </row>
    <row r="403" ht="21.75" customHeight="1">
      <c r="A403" s="518">
        <v>403.0</v>
      </c>
      <c r="B403" s="165" t="s">
        <v>52</v>
      </c>
      <c r="C403" s="502" t="s">
        <v>64</v>
      </c>
      <c r="D403" s="503" t="s">
        <v>1212</v>
      </c>
      <c r="E403" s="165">
        <v>3094.0</v>
      </c>
      <c r="F403" s="507" t="s">
        <v>202</v>
      </c>
      <c r="G403" s="507" t="s">
        <v>556</v>
      </c>
      <c r="H403" s="789" t="s">
        <v>636</v>
      </c>
      <c r="I403" s="789" t="s">
        <v>842</v>
      </c>
      <c r="J403" s="489" t="s">
        <v>44</v>
      </c>
      <c r="K403" s="618" t="s">
        <v>135</v>
      </c>
      <c r="L403" s="505" t="s">
        <v>172</v>
      </c>
      <c r="M403" s="505" t="s">
        <v>59</v>
      </c>
      <c r="N403" s="165" t="s">
        <v>218</v>
      </c>
      <c r="O403" s="505" t="s">
        <v>174</v>
      </c>
      <c r="P403" s="505" t="s">
        <v>6837</v>
      </c>
      <c r="Q403" s="505" t="s">
        <v>6850</v>
      </c>
      <c r="R403" s="165">
        <f t="shared" si="1"/>
        <v>46</v>
      </c>
      <c r="S403" s="201">
        <v>29130.0</v>
      </c>
      <c r="T403" s="1452">
        <v>42095.0</v>
      </c>
      <c r="U403" s="874" t="s">
        <v>2005</v>
      </c>
      <c r="V403" s="874" t="s">
        <v>2005</v>
      </c>
      <c r="W403" s="1817" t="b">
        <v>0</v>
      </c>
      <c r="X403" s="1818" t="b">
        <v>0</v>
      </c>
      <c r="Y403" s="1819" t="b">
        <v>1</v>
      </c>
      <c r="Z403" s="1819" t="b">
        <v>1</v>
      </c>
      <c r="AA403" s="1819" t="b">
        <v>1</v>
      </c>
      <c r="AB403" s="1819" t="b">
        <v>1</v>
      </c>
      <c r="AC403" s="1818" t="b">
        <v>0</v>
      </c>
      <c r="AD403" s="1819" t="b">
        <v>1</v>
      </c>
      <c r="AE403" s="1818" t="b">
        <v>0</v>
      </c>
      <c r="AF403" s="1818" t="b">
        <v>0</v>
      </c>
      <c r="AG403" s="506"/>
      <c r="AH403" s="1818"/>
      <c r="AI403" s="1818"/>
      <c r="AJ403" s="1818"/>
      <c r="AK403" s="1818"/>
      <c r="AL403" s="1818"/>
      <c r="AM403" s="1818"/>
      <c r="AN403" s="1818"/>
    </row>
    <row r="404" ht="21.75" customHeight="1">
      <c r="A404" s="8">
        <v>404.0</v>
      </c>
      <c r="B404" s="27" t="s">
        <v>52</v>
      </c>
      <c r="C404" s="71" t="s">
        <v>1213</v>
      </c>
      <c r="D404" s="73" t="s">
        <v>1214</v>
      </c>
      <c r="E404" s="27">
        <v>3095.0</v>
      </c>
      <c r="F404" s="89" t="s">
        <v>202</v>
      </c>
      <c r="G404" s="39" t="s">
        <v>556</v>
      </c>
      <c r="H404" s="106" t="s">
        <v>636</v>
      </c>
      <c r="I404" s="106" t="s">
        <v>842</v>
      </c>
      <c r="J404" s="22" t="s">
        <v>44</v>
      </c>
      <c r="K404" s="50" t="s">
        <v>135</v>
      </c>
      <c r="L404" s="40" t="s">
        <v>172</v>
      </c>
      <c r="M404" s="40" t="s">
        <v>59</v>
      </c>
      <c r="N404" s="27" t="s">
        <v>190</v>
      </c>
      <c r="O404" s="26" t="s">
        <v>174</v>
      </c>
      <c r="P404" s="27"/>
      <c r="Q404" s="27"/>
      <c r="R404" s="27">
        <f t="shared" si="1"/>
        <v>42</v>
      </c>
      <c r="S404" s="28">
        <v>30435.0</v>
      </c>
      <c r="T404" s="29">
        <v>42933.0</v>
      </c>
      <c r="U404" s="100" t="s">
        <v>2005</v>
      </c>
      <c r="V404" s="100" t="s">
        <v>2005</v>
      </c>
      <c r="W404" s="1816" t="b">
        <v>0</v>
      </c>
      <c r="X404" s="1814" t="b">
        <v>0</v>
      </c>
      <c r="Y404" s="1814" t="b">
        <v>0</v>
      </c>
      <c r="Z404" s="1814" t="b">
        <v>0</v>
      </c>
      <c r="AA404" s="1814" t="b">
        <v>0</v>
      </c>
      <c r="AB404" s="1814" t="b">
        <v>0</v>
      </c>
      <c r="AC404" s="1814" t="b">
        <v>0</v>
      </c>
      <c r="AD404" s="1814" t="b">
        <v>0</v>
      </c>
      <c r="AE404" s="1814" t="b">
        <v>0</v>
      </c>
      <c r="AF404" s="1814" t="b">
        <v>0</v>
      </c>
      <c r="AG404" s="1815"/>
      <c r="AH404" s="1814"/>
      <c r="AI404" s="1814"/>
      <c r="AJ404" s="1814"/>
      <c r="AK404" s="1814"/>
      <c r="AL404" s="1814"/>
      <c r="AM404" s="1814"/>
      <c r="AN404" s="1814"/>
    </row>
    <row r="405" ht="21.75" customHeight="1">
      <c r="A405" s="518">
        <v>405.0</v>
      </c>
      <c r="B405" s="165" t="s">
        <v>52</v>
      </c>
      <c r="C405" s="502" t="s">
        <v>1215</v>
      </c>
      <c r="D405" s="503" t="s">
        <v>1216</v>
      </c>
      <c r="E405" s="165">
        <v>3096.0</v>
      </c>
      <c r="F405" s="488" t="s">
        <v>170</v>
      </c>
      <c r="G405" s="507" t="s">
        <v>556</v>
      </c>
      <c r="H405" s="789" t="s">
        <v>636</v>
      </c>
      <c r="I405" s="789" t="s">
        <v>763</v>
      </c>
      <c r="J405" s="489" t="s">
        <v>44</v>
      </c>
      <c r="K405" s="618" t="s">
        <v>135</v>
      </c>
      <c r="L405" s="505" t="s">
        <v>172</v>
      </c>
      <c r="M405" s="505" t="s">
        <v>59</v>
      </c>
      <c r="N405" s="165" t="s">
        <v>179</v>
      </c>
      <c r="O405" s="505" t="s">
        <v>174</v>
      </c>
      <c r="P405" s="165"/>
      <c r="Q405" s="165"/>
      <c r="R405" s="165">
        <f t="shared" si="1"/>
        <v>36</v>
      </c>
      <c r="S405" s="201">
        <v>32589.0</v>
      </c>
      <c r="T405" s="1452">
        <v>42157.0</v>
      </c>
      <c r="U405" s="874" t="s">
        <v>2005</v>
      </c>
      <c r="V405" s="874" t="s">
        <v>2005</v>
      </c>
      <c r="W405" s="1817" t="b">
        <v>0</v>
      </c>
      <c r="X405" s="1818" t="b">
        <v>0</v>
      </c>
      <c r="Y405" s="1819" t="b">
        <v>1</v>
      </c>
      <c r="Z405" s="1818" t="b">
        <v>0</v>
      </c>
      <c r="AA405" s="1819" t="b">
        <v>1</v>
      </c>
      <c r="AB405" s="1819" t="b">
        <v>1</v>
      </c>
      <c r="AC405" s="1818" t="b">
        <v>0</v>
      </c>
      <c r="AD405" s="1818" t="b">
        <v>0</v>
      </c>
      <c r="AE405" s="1818" t="b">
        <v>0</v>
      </c>
      <c r="AF405" s="1818" t="b">
        <v>0</v>
      </c>
      <c r="AG405" s="506"/>
      <c r="AH405" s="1818"/>
      <c r="AI405" s="1818"/>
      <c r="AJ405" s="1818"/>
      <c r="AK405" s="1818"/>
      <c r="AL405" s="1818"/>
      <c r="AM405" s="1818"/>
      <c r="AN405" s="1818"/>
    </row>
    <row r="406" ht="21.75" customHeight="1">
      <c r="A406" s="8">
        <v>406.0</v>
      </c>
      <c r="B406" s="27" t="s">
        <v>36</v>
      </c>
      <c r="C406" s="71" t="s">
        <v>1217</v>
      </c>
      <c r="D406" s="73" t="s">
        <v>1218</v>
      </c>
      <c r="E406" s="27">
        <v>3098.0</v>
      </c>
      <c r="F406" s="20" t="s">
        <v>170</v>
      </c>
      <c r="G406" s="39" t="s">
        <v>556</v>
      </c>
      <c r="H406" s="106" t="s">
        <v>698</v>
      </c>
      <c r="I406" s="106" t="s">
        <v>6851</v>
      </c>
      <c r="J406" s="22" t="s">
        <v>44</v>
      </c>
      <c r="K406" s="50" t="s">
        <v>135</v>
      </c>
      <c r="L406" s="40" t="s">
        <v>172</v>
      </c>
      <c r="M406" s="24" t="s">
        <v>47</v>
      </c>
      <c r="N406" s="27" t="s">
        <v>179</v>
      </c>
      <c r="O406" s="26" t="s">
        <v>174</v>
      </c>
      <c r="P406" s="27"/>
      <c r="Q406" s="27"/>
      <c r="R406" s="27">
        <f t="shared" si="1"/>
        <v>35</v>
      </c>
      <c r="S406" s="28">
        <v>33076.0</v>
      </c>
      <c r="T406" s="29">
        <v>42552.0</v>
      </c>
      <c r="U406" s="100" t="s">
        <v>2005</v>
      </c>
      <c r="V406" s="100" t="s">
        <v>2005</v>
      </c>
      <c r="W406" s="1816" t="b">
        <v>0</v>
      </c>
      <c r="X406" s="1814" t="b">
        <v>0</v>
      </c>
      <c r="Y406" s="1814" t="b">
        <v>0</v>
      </c>
      <c r="Z406" s="1814" t="b">
        <v>0</v>
      </c>
      <c r="AA406" s="1814" t="b">
        <v>0</v>
      </c>
      <c r="AB406" s="1814" t="b">
        <v>0</v>
      </c>
      <c r="AC406" s="1814" t="b">
        <v>0</v>
      </c>
      <c r="AD406" s="1814" t="b">
        <v>0</v>
      </c>
      <c r="AE406" s="1814" t="b">
        <v>0</v>
      </c>
      <c r="AF406" s="1814" t="b">
        <v>0</v>
      </c>
      <c r="AG406" s="1815"/>
      <c r="AH406" s="1814"/>
      <c r="AI406" s="1814"/>
      <c r="AJ406" s="1814"/>
      <c r="AK406" s="1814"/>
      <c r="AL406" s="1814"/>
      <c r="AM406" s="1814"/>
      <c r="AN406" s="1814"/>
    </row>
    <row r="407" ht="21.75" customHeight="1">
      <c r="A407" s="8">
        <v>407.0</v>
      </c>
      <c r="B407" s="26" t="s">
        <v>36</v>
      </c>
      <c r="C407" s="90" t="s">
        <v>1219</v>
      </c>
      <c r="D407" s="72" t="s">
        <v>1220</v>
      </c>
      <c r="E407" s="26">
        <v>5471.0</v>
      </c>
      <c r="F407" s="39" t="s">
        <v>56</v>
      </c>
      <c r="G407" s="39" t="s">
        <v>556</v>
      </c>
      <c r="H407" s="106" t="s">
        <v>609</v>
      </c>
      <c r="I407" s="153" t="s">
        <v>956</v>
      </c>
      <c r="J407" s="167" t="s">
        <v>44</v>
      </c>
      <c r="K407" s="50" t="s">
        <v>135</v>
      </c>
      <c r="L407" s="40" t="s">
        <v>46</v>
      </c>
      <c r="M407" s="24" t="s">
        <v>47</v>
      </c>
      <c r="N407" s="25" t="s">
        <v>48</v>
      </c>
      <c r="O407" s="26" t="s">
        <v>49</v>
      </c>
      <c r="P407" s="27"/>
      <c r="Q407" s="27"/>
      <c r="R407" s="27">
        <f t="shared" si="1"/>
        <v>40</v>
      </c>
      <c r="S407" s="31">
        <v>31324.0</v>
      </c>
      <c r="T407" s="78">
        <v>44470.0</v>
      </c>
      <c r="U407" s="100" t="s">
        <v>2005</v>
      </c>
      <c r="V407" s="100" t="s">
        <v>2005</v>
      </c>
      <c r="W407" s="1820" t="b">
        <v>0</v>
      </c>
      <c r="X407" s="1814" t="b">
        <v>0</v>
      </c>
      <c r="Y407" s="1814" t="b">
        <v>0</v>
      </c>
      <c r="Z407" s="1814" t="b">
        <v>0</v>
      </c>
      <c r="AA407" s="1814" t="b">
        <v>0</v>
      </c>
      <c r="AB407" s="1814" t="b">
        <v>0</v>
      </c>
      <c r="AC407" s="1814" t="b">
        <v>0</v>
      </c>
      <c r="AD407" s="1814" t="b">
        <v>0</v>
      </c>
      <c r="AE407" s="1814" t="b">
        <v>0</v>
      </c>
      <c r="AF407" s="1814" t="b">
        <v>0</v>
      </c>
      <c r="AG407" s="1815"/>
      <c r="AH407" s="1814"/>
      <c r="AI407" s="1814"/>
      <c r="AJ407" s="1814"/>
      <c r="AK407" s="1814"/>
      <c r="AL407" s="1814"/>
      <c r="AM407" s="1814"/>
      <c r="AN407" s="1814"/>
    </row>
    <row r="408" ht="21.75" customHeight="1">
      <c r="A408" s="8">
        <v>408.0</v>
      </c>
      <c r="B408" s="27" t="s">
        <v>52</v>
      </c>
      <c r="C408" s="71" t="s">
        <v>1221</v>
      </c>
      <c r="D408" s="73" t="s">
        <v>1222</v>
      </c>
      <c r="E408" s="26">
        <v>5478.0</v>
      </c>
      <c r="F408" s="39" t="s">
        <v>56</v>
      </c>
      <c r="G408" s="39" t="s">
        <v>556</v>
      </c>
      <c r="H408" s="106" t="s">
        <v>698</v>
      </c>
      <c r="I408" s="106" t="s">
        <v>699</v>
      </c>
      <c r="J408" s="22" t="s">
        <v>44</v>
      </c>
      <c r="K408" s="50" t="s">
        <v>135</v>
      </c>
      <c r="L408" s="40" t="s">
        <v>46</v>
      </c>
      <c r="M408" s="40" t="s">
        <v>59</v>
      </c>
      <c r="N408" s="25" t="s">
        <v>48</v>
      </c>
      <c r="O408" s="26" t="s">
        <v>49</v>
      </c>
      <c r="P408" s="25"/>
      <c r="Q408" s="25"/>
      <c r="R408" s="25">
        <f t="shared" si="1"/>
        <v>35</v>
      </c>
      <c r="S408" s="28">
        <v>33008.0</v>
      </c>
      <c r="T408" s="67">
        <v>44531.0</v>
      </c>
      <c r="U408" s="100" t="s">
        <v>2005</v>
      </c>
      <c r="V408" s="100" t="s">
        <v>2005</v>
      </c>
      <c r="W408" s="1820" t="b">
        <v>0</v>
      </c>
      <c r="X408" s="1814" t="b">
        <v>0</v>
      </c>
      <c r="Y408" s="1814" t="b">
        <v>0</v>
      </c>
      <c r="Z408" s="1814" t="b">
        <v>0</v>
      </c>
      <c r="AA408" s="1814" t="b">
        <v>0</v>
      </c>
      <c r="AB408" s="1814" t="b">
        <v>0</v>
      </c>
      <c r="AC408" s="1814" t="b">
        <v>0</v>
      </c>
      <c r="AD408" s="1814" t="b">
        <v>0</v>
      </c>
      <c r="AE408" s="1814" t="b">
        <v>0</v>
      </c>
      <c r="AF408" s="1814" t="b">
        <v>0</v>
      </c>
      <c r="AG408" s="1815"/>
      <c r="AH408" s="1814"/>
      <c r="AI408" s="1814"/>
      <c r="AJ408" s="1814"/>
      <c r="AK408" s="1814"/>
      <c r="AL408" s="1814"/>
      <c r="AM408" s="1814"/>
      <c r="AN408" s="1814"/>
    </row>
    <row r="409" ht="21.75" customHeight="1">
      <c r="A409" s="8">
        <v>409.0</v>
      </c>
      <c r="B409" s="27" t="s">
        <v>36</v>
      </c>
      <c r="C409" s="71" t="s">
        <v>1223</v>
      </c>
      <c r="D409" s="73" t="s">
        <v>1224</v>
      </c>
      <c r="E409" s="27">
        <v>3101.0</v>
      </c>
      <c r="F409" s="20" t="s">
        <v>255</v>
      </c>
      <c r="G409" s="39" t="s">
        <v>556</v>
      </c>
      <c r="H409" s="106" t="s">
        <v>609</v>
      </c>
      <c r="I409" s="106" t="s">
        <v>651</v>
      </c>
      <c r="J409" s="22" t="s">
        <v>44</v>
      </c>
      <c r="K409" s="50" t="s">
        <v>135</v>
      </c>
      <c r="L409" s="40" t="s">
        <v>102</v>
      </c>
      <c r="M409" s="24" t="s">
        <v>47</v>
      </c>
      <c r="N409" s="25" t="s">
        <v>48</v>
      </c>
      <c r="O409" s="26" t="s">
        <v>49</v>
      </c>
      <c r="P409" s="27"/>
      <c r="Q409" s="27"/>
      <c r="R409" s="27">
        <f t="shared" si="1"/>
        <v>33</v>
      </c>
      <c r="S409" s="28">
        <v>33974.0</v>
      </c>
      <c r="T409" s="29">
        <v>43374.0</v>
      </c>
      <c r="U409" s="40" t="s">
        <v>1225</v>
      </c>
      <c r="V409" s="101">
        <v>46566.0</v>
      </c>
      <c r="W409" s="1820" t="b">
        <v>1</v>
      </c>
      <c r="X409" s="1814" t="b">
        <v>0</v>
      </c>
      <c r="Y409" s="1814" t="b">
        <v>0</v>
      </c>
      <c r="Z409" s="1814" t="b">
        <v>0</v>
      </c>
      <c r="AA409" s="1814" t="b">
        <v>0</v>
      </c>
      <c r="AB409" s="1814" t="b">
        <v>0</v>
      </c>
      <c r="AC409" s="1814" t="b">
        <v>0</v>
      </c>
      <c r="AD409" s="1814" t="b">
        <v>0</v>
      </c>
      <c r="AE409" s="1814" t="b">
        <v>0</v>
      </c>
      <c r="AF409" s="1814" t="b">
        <v>0</v>
      </c>
      <c r="AG409" s="1815"/>
      <c r="AH409" s="1814"/>
      <c r="AI409" s="1814"/>
      <c r="AJ409" s="1814"/>
      <c r="AK409" s="1814"/>
      <c r="AL409" s="1814"/>
      <c r="AM409" s="1814"/>
      <c r="AN409" s="1814"/>
    </row>
    <row r="410" ht="21.75" customHeight="1">
      <c r="A410" s="8">
        <v>410.0</v>
      </c>
      <c r="B410" s="27" t="s">
        <v>52</v>
      </c>
      <c r="C410" s="71" t="s">
        <v>1226</v>
      </c>
      <c r="D410" s="73" t="s">
        <v>1227</v>
      </c>
      <c r="E410" s="27">
        <v>3102.0</v>
      </c>
      <c r="F410" s="20" t="s">
        <v>255</v>
      </c>
      <c r="G410" s="39" t="s">
        <v>556</v>
      </c>
      <c r="H410" s="106" t="s">
        <v>566</v>
      </c>
      <c r="I410" s="106" t="s">
        <v>1081</v>
      </c>
      <c r="J410" s="22" t="s">
        <v>44</v>
      </c>
      <c r="K410" s="50" t="s">
        <v>135</v>
      </c>
      <c r="L410" s="40" t="s">
        <v>102</v>
      </c>
      <c r="M410" s="40" t="s">
        <v>59</v>
      </c>
      <c r="N410" s="25" t="s">
        <v>48</v>
      </c>
      <c r="O410" s="26" t="s">
        <v>49</v>
      </c>
      <c r="P410" s="27"/>
      <c r="Q410" s="27"/>
      <c r="R410" s="27">
        <f t="shared" si="1"/>
        <v>31</v>
      </c>
      <c r="S410" s="28">
        <v>34427.0</v>
      </c>
      <c r="T410" s="29">
        <v>43620.0</v>
      </c>
      <c r="U410" s="40" t="s">
        <v>1228</v>
      </c>
      <c r="V410" s="101">
        <v>46924.0</v>
      </c>
      <c r="W410" s="1820" t="b">
        <v>1</v>
      </c>
      <c r="X410" s="1814" t="b">
        <v>0</v>
      </c>
      <c r="Y410" s="1814" t="b">
        <v>0</v>
      </c>
      <c r="Z410" s="1814" t="b">
        <v>0</v>
      </c>
      <c r="AA410" s="1814" t="b">
        <v>0</v>
      </c>
      <c r="AB410" s="1814" t="b">
        <v>0</v>
      </c>
      <c r="AC410" s="1814" t="b">
        <v>0</v>
      </c>
      <c r="AD410" s="1814" t="b">
        <v>0</v>
      </c>
      <c r="AE410" s="1814" t="b">
        <v>0</v>
      </c>
      <c r="AF410" s="1814" t="b">
        <v>0</v>
      </c>
      <c r="AG410" s="1815"/>
      <c r="AH410" s="1814"/>
      <c r="AI410" s="1814"/>
      <c r="AJ410" s="1814"/>
      <c r="AK410" s="1814"/>
      <c r="AL410" s="1814"/>
      <c r="AM410" s="1814"/>
      <c r="AN410" s="1814"/>
    </row>
    <row r="411" ht="21.75" customHeight="1">
      <c r="A411" s="8">
        <v>411.0</v>
      </c>
      <c r="B411" s="27" t="s">
        <v>52</v>
      </c>
      <c r="C411" s="187" t="s">
        <v>1229</v>
      </c>
      <c r="D411" s="73" t="s">
        <v>1230</v>
      </c>
      <c r="E411" s="188">
        <v>3103.0</v>
      </c>
      <c r="F411" s="20" t="s">
        <v>255</v>
      </c>
      <c r="G411" s="20" t="s">
        <v>112</v>
      </c>
      <c r="H411" s="1891"/>
      <c r="I411" s="1891"/>
      <c r="J411" s="73" t="s">
        <v>44</v>
      </c>
      <c r="K411" s="50" t="s">
        <v>135</v>
      </c>
      <c r="L411" s="40" t="s">
        <v>102</v>
      </c>
      <c r="M411" s="40" t="s">
        <v>59</v>
      </c>
      <c r="N411" s="25" t="s">
        <v>48</v>
      </c>
      <c r="O411" s="26" t="s">
        <v>49</v>
      </c>
      <c r="P411" s="27"/>
      <c r="Q411" s="27"/>
      <c r="R411" s="27">
        <f t="shared" si="1"/>
        <v>37</v>
      </c>
      <c r="S411" s="189">
        <v>32499.0</v>
      </c>
      <c r="T411" s="190">
        <v>44075.0</v>
      </c>
      <c r="U411" s="40" t="s">
        <v>1231</v>
      </c>
      <c r="V411" s="101">
        <v>46923.0</v>
      </c>
      <c r="W411" s="1820" t="b">
        <v>0</v>
      </c>
      <c r="X411" s="1814" t="b">
        <v>0</v>
      </c>
      <c r="Y411" s="1814" t="b">
        <v>0</v>
      </c>
      <c r="Z411" s="1814" t="b">
        <v>0</v>
      </c>
      <c r="AA411" s="1814" t="b">
        <v>0</v>
      </c>
      <c r="AB411" s="1814" t="b">
        <v>0</v>
      </c>
      <c r="AC411" s="1814" t="b">
        <v>0</v>
      </c>
      <c r="AD411" s="1814" t="b">
        <v>0</v>
      </c>
      <c r="AE411" s="1814" t="b">
        <v>0</v>
      </c>
      <c r="AF411" s="1814" t="b">
        <v>0</v>
      </c>
      <c r="AG411" s="1815"/>
      <c r="AH411" s="1814"/>
      <c r="AI411" s="1814"/>
      <c r="AJ411" s="1814"/>
      <c r="AK411" s="1814"/>
      <c r="AL411" s="1814"/>
      <c r="AM411" s="1814"/>
      <c r="AN411" s="1814"/>
    </row>
    <row r="412" ht="21.75" customHeight="1">
      <c r="A412" s="8">
        <v>412.0</v>
      </c>
      <c r="B412" s="27" t="s">
        <v>52</v>
      </c>
      <c r="C412" s="71" t="s">
        <v>1232</v>
      </c>
      <c r="D412" s="73" t="s">
        <v>1233</v>
      </c>
      <c r="E412" s="27">
        <v>3104.0</v>
      </c>
      <c r="F412" s="20" t="s">
        <v>255</v>
      </c>
      <c r="G412" s="39" t="s">
        <v>556</v>
      </c>
      <c r="H412" s="106" t="s">
        <v>566</v>
      </c>
      <c r="I412" s="106" t="s">
        <v>641</v>
      </c>
      <c r="J412" s="22" t="s">
        <v>44</v>
      </c>
      <c r="K412" s="50" t="s">
        <v>135</v>
      </c>
      <c r="L412" s="40" t="s">
        <v>102</v>
      </c>
      <c r="M412" s="40" t="s">
        <v>59</v>
      </c>
      <c r="N412" s="25" t="s">
        <v>48</v>
      </c>
      <c r="O412" s="26" t="s">
        <v>49</v>
      </c>
      <c r="P412" s="27"/>
      <c r="Q412" s="27"/>
      <c r="R412" s="27">
        <f t="shared" si="1"/>
        <v>33</v>
      </c>
      <c r="S412" s="28">
        <v>33663.0</v>
      </c>
      <c r="T412" s="29">
        <v>43620.0</v>
      </c>
      <c r="U412" s="40" t="s">
        <v>1234</v>
      </c>
      <c r="V412" s="101">
        <v>46202.0</v>
      </c>
      <c r="W412" s="1820" t="b">
        <v>1</v>
      </c>
      <c r="X412" s="1814" t="b">
        <v>0</v>
      </c>
      <c r="Y412" s="1814" t="b">
        <v>0</v>
      </c>
      <c r="Z412" s="1814" t="b">
        <v>0</v>
      </c>
      <c r="AA412" s="1814" t="b">
        <v>0</v>
      </c>
      <c r="AB412" s="1814" t="b">
        <v>0</v>
      </c>
      <c r="AC412" s="1814" t="b">
        <v>0</v>
      </c>
      <c r="AD412" s="1814" t="b">
        <v>0</v>
      </c>
      <c r="AE412" s="1814" t="b">
        <v>0</v>
      </c>
      <c r="AF412" s="1814" t="b">
        <v>0</v>
      </c>
      <c r="AG412" s="1815"/>
      <c r="AH412" s="1814"/>
      <c r="AI412" s="1814"/>
      <c r="AJ412" s="1814"/>
      <c r="AK412" s="1814"/>
      <c r="AL412" s="1814"/>
      <c r="AM412" s="1814"/>
      <c r="AN412" s="1814"/>
    </row>
    <row r="413" ht="21.75" customHeight="1">
      <c r="A413" s="518">
        <v>413.0</v>
      </c>
      <c r="B413" s="165" t="s">
        <v>52</v>
      </c>
      <c r="C413" s="502" t="s">
        <v>400</v>
      </c>
      <c r="D413" s="503" t="s">
        <v>1235</v>
      </c>
      <c r="E413" s="165">
        <v>5417.0</v>
      </c>
      <c r="F413" s="572" t="s">
        <v>159</v>
      </c>
      <c r="G413" s="507" t="s">
        <v>556</v>
      </c>
      <c r="H413" s="789" t="s">
        <v>698</v>
      </c>
      <c r="I413" s="789" t="s">
        <v>706</v>
      </c>
      <c r="J413" s="489" t="s">
        <v>44</v>
      </c>
      <c r="K413" s="618" t="s">
        <v>135</v>
      </c>
      <c r="L413" s="505" t="s">
        <v>46</v>
      </c>
      <c r="M413" s="505" t="s">
        <v>59</v>
      </c>
      <c r="N413" s="165" t="s">
        <v>48</v>
      </c>
      <c r="O413" s="505" t="s">
        <v>49</v>
      </c>
      <c r="P413" s="165"/>
      <c r="Q413" s="165"/>
      <c r="R413" s="165">
        <f t="shared" si="1"/>
        <v>29</v>
      </c>
      <c r="S413" s="201">
        <v>35208.0</v>
      </c>
      <c r="T413" s="1452">
        <v>44046.0</v>
      </c>
      <c r="U413" s="874" t="s">
        <v>2005</v>
      </c>
      <c r="V413" s="874" t="s">
        <v>2005</v>
      </c>
      <c r="W413" s="1830" t="b">
        <v>0</v>
      </c>
      <c r="X413" s="1818" t="b">
        <v>0</v>
      </c>
      <c r="Y413" s="1819" t="b">
        <v>1</v>
      </c>
      <c r="Z413" s="1819" t="b">
        <v>1</v>
      </c>
      <c r="AA413" s="1819" t="b">
        <v>1</v>
      </c>
      <c r="AB413" s="1819" t="b">
        <v>1</v>
      </c>
      <c r="AC413" s="1818" t="b">
        <v>0</v>
      </c>
      <c r="AD413" s="1819" t="b">
        <v>1</v>
      </c>
      <c r="AE413" s="1818" t="b">
        <v>0</v>
      </c>
      <c r="AF413" s="1818" t="b">
        <v>0</v>
      </c>
      <c r="AG413" s="506"/>
      <c r="AH413" s="1818"/>
      <c r="AI413" s="1818"/>
      <c r="AJ413" s="1818"/>
      <c r="AK413" s="1818"/>
      <c r="AL413" s="1818"/>
      <c r="AM413" s="1818"/>
      <c r="AN413" s="1818"/>
    </row>
    <row r="414" ht="21.75" customHeight="1">
      <c r="A414" s="8">
        <v>414.0</v>
      </c>
      <c r="B414" s="27" t="s">
        <v>52</v>
      </c>
      <c r="C414" s="71" t="s">
        <v>1237</v>
      </c>
      <c r="D414" s="73" t="s">
        <v>1238</v>
      </c>
      <c r="E414" s="44" t="s">
        <v>1239</v>
      </c>
      <c r="F414" s="10" t="s">
        <v>159</v>
      </c>
      <c r="G414" s="39" t="s">
        <v>556</v>
      </c>
      <c r="H414" s="106" t="s">
        <v>698</v>
      </c>
      <c r="I414" s="106" t="s">
        <v>699</v>
      </c>
      <c r="J414" s="22" t="s">
        <v>44</v>
      </c>
      <c r="K414" s="50" t="s">
        <v>135</v>
      </c>
      <c r="L414" s="40" t="s">
        <v>46</v>
      </c>
      <c r="M414" s="40" t="s">
        <v>59</v>
      </c>
      <c r="N414" s="25" t="s">
        <v>48</v>
      </c>
      <c r="O414" s="26" t="s">
        <v>49</v>
      </c>
      <c r="P414" s="27"/>
      <c r="Q414" s="27"/>
      <c r="R414" s="27">
        <f t="shared" si="1"/>
        <v>30</v>
      </c>
      <c r="S414" s="31">
        <v>34898.0</v>
      </c>
      <c r="T414" s="170">
        <v>44256.0</v>
      </c>
      <c r="U414" s="100" t="s">
        <v>2005</v>
      </c>
      <c r="V414" s="100" t="s">
        <v>2005</v>
      </c>
      <c r="W414" s="1820" t="b">
        <v>0</v>
      </c>
      <c r="X414" s="1814" t="b">
        <v>0</v>
      </c>
      <c r="Y414" s="1814" t="b">
        <v>0</v>
      </c>
      <c r="Z414" s="1814" t="b">
        <v>0</v>
      </c>
      <c r="AA414" s="1814" t="b">
        <v>0</v>
      </c>
      <c r="AB414" s="1814" t="b">
        <v>0</v>
      </c>
      <c r="AC414" s="1814" t="b">
        <v>0</v>
      </c>
      <c r="AD414" s="1814" t="b">
        <v>0</v>
      </c>
      <c r="AE414" s="1814" t="b">
        <v>0</v>
      </c>
      <c r="AF414" s="1814" t="b">
        <v>0</v>
      </c>
      <c r="AG414" s="1815"/>
      <c r="AH414" s="1814"/>
      <c r="AI414" s="1814"/>
      <c r="AJ414" s="1814"/>
      <c r="AK414" s="1814"/>
      <c r="AL414" s="1814"/>
      <c r="AM414" s="1814"/>
      <c r="AN414" s="1814"/>
    </row>
    <row r="415" ht="21.75" customHeight="1">
      <c r="A415" s="8">
        <v>415.0</v>
      </c>
      <c r="B415" s="196" t="s">
        <v>52</v>
      </c>
      <c r="C415" s="197" t="s">
        <v>1240</v>
      </c>
      <c r="D415" s="198" t="s">
        <v>1241</v>
      </c>
      <c r="E415" s="24">
        <v>5457.0</v>
      </c>
      <c r="F415" s="10" t="s">
        <v>159</v>
      </c>
      <c r="G415" s="39" t="s">
        <v>556</v>
      </c>
      <c r="H415" s="106" t="s">
        <v>557</v>
      </c>
      <c r="I415" s="106" t="s">
        <v>838</v>
      </c>
      <c r="J415" s="91" t="s">
        <v>44</v>
      </c>
      <c r="K415" s="50" t="s">
        <v>135</v>
      </c>
      <c r="L415" s="40" t="s">
        <v>46</v>
      </c>
      <c r="M415" s="40" t="s">
        <v>59</v>
      </c>
      <c r="N415" s="25" t="s">
        <v>48</v>
      </c>
      <c r="O415" s="26" t="s">
        <v>49</v>
      </c>
      <c r="P415" s="25"/>
      <c r="Q415" s="25"/>
      <c r="R415" s="25">
        <f t="shared" si="1"/>
        <v>27</v>
      </c>
      <c r="S415" s="158">
        <v>36167.0</v>
      </c>
      <c r="T415" s="67">
        <v>45597.0</v>
      </c>
      <c r="U415" s="100" t="s">
        <v>2005</v>
      </c>
      <c r="V415" s="100" t="s">
        <v>2005</v>
      </c>
      <c r="W415" s="1820" t="b">
        <v>0</v>
      </c>
      <c r="X415" s="1834" t="b">
        <v>0</v>
      </c>
      <c r="Y415" s="1834" t="b">
        <v>0</v>
      </c>
      <c r="Z415" s="1834" t="b">
        <v>0</v>
      </c>
      <c r="AA415" s="1834" t="b">
        <v>0</v>
      </c>
      <c r="AB415" s="1834" t="b">
        <v>0</v>
      </c>
      <c r="AC415" s="1834" t="b">
        <v>0</v>
      </c>
      <c r="AD415" s="1834" t="b">
        <v>0</v>
      </c>
      <c r="AE415" s="1834" t="b">
        <v>0</v>
      </c>
      <c r="AF415" s="1834" t="b">
        <v>0</v>
      </c>
      <c r="AG415" s="566"/>
      <c r="AH415" s="1834"/>
      <c r="AI415" s="1834"/>
      <c r="AJ415" s="1834"/>
      <c r="AK415" s="1834"/>
      <c r="AL415" s="1834"/>
      <c r="AM415" s="1834"/>
      <c r="AN415" s="1834"/>
    </row>
    <row r="416" ht="21.75" customHeight="1">
      <c r="A416" s="518">
        <v>416.0</v>
      </c>
      <c r="B416" s="165" t="s">
        <v>36</v>
      </c>
      <c r="C416" s="502" t="s">
        <v>1242</v>
      </c>
      <c r="D416" s="503" t="s">
        <v>1243</v>
      </c>
      <c r="E416" s="518">
        <v>3105.0</v>
      </c>
      <c r="F416" s="507" t="s">
        <v>56</v>
      </c>
      <c r="G416" s="507" t="s">
        <v>556</v>
      </c>
      <c r="H416" s="789" t="s">
        <v>709</v>
      </c>
      <c r="I416" s="789" t="s">
        <v>726</v>
      </c>
      <c r="J416" s="489" t="s">
        <v>44</v>
      </c>
      <c r="K416" s="618" t="s">
        <v>135</v>
      </c>
      <c r="L416" s="505" t="s">
        <v>46</v>
      </c>
      <c r="M416" s="518" t="s">
        <v>47</v>
      </c>
      <c r="N416" s="165" t="s">
        <v>48</v>
      </c>
      <c r="O416" s="505" t="s">
        <v>49</v>
      </c>
      <c r="P416" s="165"/>
      <c r="Q416" s="165"/>
      <c r="R416" s="165">
        <f t="shared" si="1"/>
        <v>31</v>
      </c>
      <c r="S416" s="201">
        <v>34418.0</v>
      </c>
      <c r="T416" s="1452">
        <v>43878.0</v>
      </c>
      <c r="U416" s="874" t="s">
        <v>2005</v>
      </c>
      <c r="V416" s="874" t="s">
        <v>2005</v>
      </c>
      <c r="W416" s="1830" t="b">
        <v>0</v>
      </c>
      <c r="X416" s="1818" t="b">
        <v>0</v>
      </c>
      <c r="Y416" s="1819" t="b">
        <v>1</v>
      </c>
      <c r="Z416" s="1818" t="b">
        <v>0</v>
      </c>
      <c r="AA416" s="1819" t="b">
        <v>1</v>
      </c>
      <c r="AB416" s="1819" t="b">
        <v>1</v>
      </c>
      <c r="AC416" s="1818" t="b">
        <v>0</v>
      </c>
      <c r="AD416" s="1819" t="b">
        <v>1</v>
      </c>
      <c r="AE416" s="1818" t="b">
        <v>0</v>
      </c>
      <c r="AF416" s="1819" t="b">
        <v>1</v>
      </c>
      <c r="AG416" s="506"/>
      <c r="AH416" s="1818"/>
      <c r="AI416" s="1818"/>
      <c r="AJ416" s="1818"/>
      <c r="AK416" s="1818"/>
      <c r="AL416" s="1818"/>
      <c r="AM416" s="1818"/>
      <c r="AN416" s="1818"/>
    </row>
    <row r="417" ht="21.75" customHeight="1">
      <c r="A417" s="518">
        <v>417.0</v>
      </c>
      <c r="B417" s="505" t="s">
        <v>52</v>
      </c>
      <c r="C417" s="515" t="s">
        <v>1244</v>
      </c>
      <c r="D417" s="516" t="s">
        <v>1245</v>
      </c>
      <c r="E417" s="518">
        <v>3106.0</v>
      </c>
      <c r="F417" s="507" t="s">
        <v>56</v>
      </c>
      <c r="G417" s="507" t="s">
        <v>556</v>
      </c>
      <c r="H417" s="789" t="s">
        <v>636</v>
      </c>
      <c r="I417" s="789" t="s">
        <v>763</v>
      </c>
      <c r="J417" s="489" t="s">
        <v>44</v>
      </c>
      <c r="K417" s="618" t="s">
        <v>135</v>
      </c>
      <c r="L417" s="505" t="s">
        <v>46</v>
      </c>
      <c r="M417" s="505" t="s">
        <v>59</v>
      </c>
      <c r="N417" s="165" t="s">
        <v>48</v>
      </c>
      <c r="O417" s="505" t="s">
        <v>49</v>
      </c>
      <c r="P417" s="165"/>
      <c r="Q417" s="165"/>
      <c r="R417" s="165">
        <f t="shared" si="1"/>
        <v>31</v>
      </c>
      <c r="S417" s="1904">
        <v>34471.0</v>
      </c>
      <c r="T417" s="1903">
        <v>44392.0</v>
      </c>
      <c r="U417" s="874" t="s">
        <v>2005</v>
      </c>
      <c r="V417" s="874" t="s">
        <v>2005</v>
      </c>
      <c r="W417" s="1830" t="b">
        <v>0</v>
      </c>
      <c r="X417" s="1818" t="b">
        <v>0</v>
      </c>
      <c r="Y417" s="1818" t="b">
        <v>0</v>
      </c>
      <c r="Z417" s="1818" t="b">
        <v>0</v>
      </c>
      <c r="AA417" s="1819" t="b">
        <v>1</v>
      </c>
      <c r="AB417" s="1819" t="b">
        <v>1</v>
      </c>
      <c r="AC417" s="1818" t="b">
        <v>0</v>
      </c>
      <c r="AD417" s="1819" t="b">
        <v>1</v>
      </c>
      <c r="AE417" s="1818" t="b">
        <v>0</v>
      </c>
      <c r="AF417" s="1818" t="b">
        <v>0</v>
      </c>
      <c r="AG417" s="506"/>
      <c r="AH417" s="1818"/>
      <c r="AI417" s="1818"/>
      <c r="AJ417" s="1818"/>
      <c r="AK417" s="1818"/>
      <c r="AL417" s="1818"/>
      <c r="AM417" s="1818"/>
      <c r="AN417" s="1818"/>
    </row>
    <row r="418" ht="21.75" customHeight="1">
      <c r="A418" s="518">
        <v>418.0</v>
      </c>
      <c r="B418" s="165" t="s">
        <v>52</v>
      </c>
      <c r="C418" s="502" t="s">
        <v>1246</v>
      </c>
      <c r="D418" s="503" t="s">
        <v>1247</v>
      </c>
      <c r="E418" s="483">
        <v>3107.0</v>
      </c>
      <c r="F418" s="507" t="s">
        <v>56</v>
      </c>
      <c r="G418" s="507" t="s">
        <v>556</v>
      </c>
      <c r="H418" s="789" t="s">
        <v>709</v>
      </c>
      <c r="I418" s="789" t="s">
        <v>726</v>
      </c>
      <c r="J418" s="489" t="s">
        <v>44</v>
      </c>
      <c r="K418" s="618" t="s">
        <v>135</v>
      </c>
      <c r="L418" s="505" t="s">
        <v>46</v>
      </c>
      <c r="M418" s="505" t="s">
        <v>59</v>
      </c>
      <c r="N418" s="165" t="s">
        <v>48</v>
      </c>
      <c r="O418" s="505" t="s">
        <v>49</v>
      </c>
      <c r="P418" s="165"/>
      <c r="Q418" s="165"/>
      <c r="R418" s="165">
        <f t="shared" si="1"/>
        <v>29</v>
      </c>
      <c r="S418" s="201">
        <v>35340.0</v>
      </c>
      <c r="T418" s="1452">
        <v>43864.0</v>
      </c>
      <c r="U418" s="874" t="s">
        <v>2005</v>
      </c>
      <c r="V418" s="874" t="s">
        <v>2005</v>
      </c>
      <c r="W418" s="1830" t="b">
        <v>0</v>
      </c>
      <c r="X418" s="1818" t="b">
        <v>0</v>
      </c>
      <c r="Y418" s="1819" t="b">
        <v>1</v>
      </c>
      <c r="Z418" s="1818" t="b">
        <v>0</v>
      </c>
      <c r="AA418" s="1819" t="b">
        <v>1</v>
      </c>
      <c r="AB418" s="1819" t="b">
        <v>1</v>
      </c>
      <c r="AC418" s="1818" t="b">
        <v>0</v>
      </c>
      <c r="AD418" s="1819" t="b">
        <v>1</v>
      </c>
      <c r="AE418" s="1818" t="b">
        <v>0</v>
      </c>
      <c r="AF418" s="1818" t="b">
        <v>0</v>
      </c>
      <c r="AG418" s="506"/>
      <c r="AH418" s="1818"/>
      <c r="AI418" s="1818"/>
      <c r="AJ418" s="1818"/>
      <c r="AK418" s="1818"/>
      <c r="AL418" s="1818"/>
      <c r="AM418" s="1818"/>
      <c r="AN418" s="1818"/>
    </row>
    <row r="419" ht="21.75" customHeight="1">
      <c r="A419" s="8">
        <v>419.0</v>
      </c>
      <c r="B419" s="26" t="s">
        <v>52</v>
      </c>
      <c r="C419" s="90" t="s">
        <v>129</v>
      </c>
      <c r="D419" s="72" t="s">
        <v>1248</v>
      </c>
      <c r="E419" s="8">
        <v>5520.0</v>
      </c>
      <c r="F419" s="39" t="s">
        <v>56</v>
      </c>
      <c r="G419" s="39" t="s">
        <v>556</v>
      </c>
      <c r="H419" s="106" t="s">
        <v>709</v>
      </c>
      <c r="I419" s="106" t="s">
        <v>799</v>
      </c>
      <c r="J419" s="22" t="s">
        <v>44</v>
      </c>
      <c r="K419" s="50" t="s">
        <v>135</v>
      </c>
      <c r="L419" s="40" t="s">
        <v>46</v>
      </c>
      <c r="M419" s="40" t="s">
        <v>59</v>
      </c>
      <c r="N419" s="25" t="s">
        <v>48</v>
      </c>
      <c r="O419" s="26" t="s">
        <v>49</v>
      </c>
      <c r="P419" s="27"/>
      <c r="Q419" s="27"/>
      <c r="R419" s="27">
        <f t="shared" si="1"/>
        <v>29</v>
      </c>
      <c r="S419" s="66">
        <v>35139.0</v>
      </c>
      <c r="T419" s="67">
        <v>44896.0</v>
      </c>
      <c r="U419" s="100" t="s">
        <v>2005</v>
      </c>
      <c r="V419" s="100" t="s">
        <v>2005</v>
      </c>
      <c r="W419" s="1820" t="b">
        <v>0</v>
      </c>
      <c r="X419" s="1814" t="b">
        <v>0</v>
      </c>
      <c r="Y419" s="1814" t="b">
        <v>0</v>
      </c>
      <c r="Z419" s="1814" t="b">
        <v>0</v>
      </c>
      <c r="AA419" s="1814" t="b">
        <v>0</v>
      </c>
      <c r="AB419" s="1814" t="b">
        <v>0</v>
      </c>
      <c r="AC419" s="1814" t="b">
        <v>0</v>
      </c>
      <c r="AD419" s="1814" t="b">
        <v>0</v>
      </c>
      <c r="AE419" s="1814" t="b">
        <v>0</v>
      </c>
      <c r="AF419" s="1814" t="b">
        <v>0</v>
      </c>
      <c r="AG419" s="1815"/>
      <c r="AH419" s="1814"/>
      <c r="AI419" s="1814"/>
      <c r="AJ419" s="1814"/>
      <c r="AK419" s="1814"/>
      <c r="AL419" s="1814"/>
      <c r="AM419" s="1814"/>
      <c r="AN419" s="1814"/>
    </row>
    <row r="420" ht="21.75" customHeight="1">
      <c r="A420" s="518">
        <v>420.0</v>
      </c>
      <c r="B420" s="505" t="s">
        <v>52</v>
      </c>
      <c r="C420" s="515" t="s">
        <v>1249</v>
      </c>
      <c r="D420" s="516" t="s">
        <v>1250</v>
      </c>
      <c r="E420" s="518">
        <v>5521.0</v>
      </c>
      <c r="F420" s="507" t="s">
        <v>56</v>
      </c>
      <c r="G420" s="507" t="s">
        <v>556</v>
      </c>
      <c r="H420" s="789" t="s">
        <v>916</v>
      </c>
      <c r="I420" s="789" t="s">
        <v>1251</v>
      </c>
      <c r="J420" s="489" t="s">
        <v>44</v>
      </c>
      <c r="K420" s="618" t="s">
        <v>135</v>
      </c>
      <c r="L420" s="505" t="s">
        <v>46</v>
      </c>
      <c r="M420" s="505" t="s">
        <v>59</v>
      </c>
      <c r="N420" s="165" t="s">
        <v>48</v>
      </c>
      <c r="O420" s="505" t="s">
        <v>49</v>
      </c>
      <c r="P420" s="165"/>
      <c r="Q420" s="165"/>
      <c r="R420" s="165">
        <f t="shared" si="1"/>
        <v>27</v>
      </c>
      <c r="S420" s="1831">
        <v>35898.0</v>
      </c>
      <c r="T420" s="1832">
        <v>44896.0</v>
      </c>
      <c r="U420" s="874" t="s">
        <v>2005</v>
      </c>
      <c r="V420" s="874" t="s">
        <v>2005</v>
      </c>
      <c r="W420" s="1830" t="b">
        <v>0</v>
      </c>
      <c r="X420" s="1818" t="b">
        <v>0</v>
      </c>
      <c r="Y420" s="1819" t="b">
        <v>1</v>
      </c>
      <c r="Z420" s="1818" t="b">
        <v>0</v>
      </c>
      <c r="AA420" s="1819" t="b">
        <v>1</v>
      </c>
      <c r="AB420" s="1819" t="b">
        <v>1</v>
      </c>
      <c r="AC420" s="1818" t="b">
        <v>0</v>
      </c>
      <c r="AD420" s="1819" t="b">
        <v>1</v>
      </c>
      <c r="AE420" s="1818" t="b">
        <v>0</v>
      </c>
      <c r="AF420" s="1818" t="b">
        <v>0</v>
      </c>
      <c r="AG420" s="506"/>
      <c r="AH420" s="1818"/>
      <c r="AI420" s="1818"/>
      <c r="AJ420" s="1818"/>
      <c r="AK420" s="1818"/>
      <c r="AL420" s="1818"/>
      <c r="AM420" s="1818"/>
      <c r="AN420" s="1818"/>
    </row>
    <row r="421" ht="21.75" customHeight="1">
      <c r="A421" s="518">
        <v>421.0</v>
      </c>
      <c r="B421" s="165" t="s">
        <v>52</v>
      </c>
      <c r="C421" s="502" t="s">
        <v>1253</v>
      </c>
      <c r="D421" s="503" t="s">
        <v>1254</v>
      </c>
      <c r="E421" s="483">
        <v>3112.0</v>
      </c>
      <c r="F421" s="507" t="s">
        <v>56</v>
      </c>
      <c r="G421" s="507" t="s">
        <v>556</v>
      </c>
      <c r="H421" s="789" t="s">
        <v>709</v>
      </c>
      <c r="I421" s="789" t="s">
        <v>726</v>
      </c>
      <c r="J421" s="489" t="s">
        <v>44</v>
      </c>
      <c r="K421" s="618" t="s">
        <v>135</v>
      </c>
      <c r="L421" s="505" t="s">
        <v>46</v>
      </c>
      <c r="M421" s="505" t="s">
        <v>59</v>
      </c>
      <c r="N421" s="165" t="s">
        <v>48</v>
      </c>
      <c r="O421" s="505" t="s">
        <v>49</v>
      </c>
      <c r="P421" s="165"/>
      <c r="Q421" s="165"/>
      <c r="R421" s="165">
        <f t="shared" si="1"/>
        <v>35</v>
      </c>
      <c r="S421" s="201">
        <v>33268.0</v>
      </c>
      <c r="T421" s="1452">
        <v>42705.0</v>
      </c>
      <c r="U421" s="874" t="s">
        <v>2005</v>
      </c>
      <c r="V421" s="874" t="s">
        <v>2005</v>
      </c>
      <c r="W421" s="1830" t="b">
        <v>0</v>
      </c>
      <c r="X421" s="1818" t="b">
        <v>0</v>
      </c>
      <c r="Y421" s="1819" t="b">
        <v>1</v>
      </c>
      <c r="Z421" s="1818" t="b">
        <v>0</v>
      </c>
      <c r="AA421" s="1819" t="b">
        <v>1</v>
      </c>
      <c r="AB421" s="1819" t="b">
        <v>1</v>
      </c>
      <c r="AC421" s="1818" t="b">
        <v>0</v>
      </c>
      <c r="AD421" s="1819" t="b">
        <v>1</v>
      </c>
      <c r="AE421" s="1818" t="b">
        <v>0</v>
      </c>
      <c r="AF421" s="1818" t="b">
        <v>0</v>
      </c>
      <c r="AG421" s="506"/>
      <c r="AH421" s="1818"/>
      <c r="AI421" s="1818"/>
      <c r="AJ421" s="1818"/>
      <c r="AK421" s="1818"/>
      <c r="AL421" s="1818"/>
      <c r="AM421" s="1818"/>
      <c r="AN421" s="1818"/>
    </row>
    <row r="422" ht="21.75" customHeight="1">
      <c r="A422" s="8">
        <v>422.0</v>
      </c>
      <c r="B422" s="26" t="s">
        <v>36</v>
      </c>
      <c r="C422" s="90" t="s">
        <v>1255</v>
      </c>
      <c r="D422" s="72" t="s">
        <v>1256</v>
      </c>
      <c r="E422" s="26">
        <v>5537.0</v>
      </c>
      <c r="F422" s="20" t="s">
        <v>255</v>
      </c>
      <c r="G422" s="20" t="s">
        <v>112</v>
      </c>
      <c r="H422" s="1891"/>
      <c r="I422" s="1891"/>
      <c r="J422" s="22" t="s">
        <v>44</v>
      </c>
      <c r="K422" s="50" t="s">
        <v>135</v>
      </c>
      <c r="L422" s="40" t="s">
        <v>102</v>
      </c>
      <c r="M422" s="24" t="s">
        <v>47</v>
      </c>
      <c r="N422" s="26" t="s">
        <v>404</v>
      </c>
      <c r="O422" s="26" t="s">
        <v>405</v>
      </c>
      <c r="P422" s="27"/>
      <c r="Q422" s="27"/>
      <c r="R422" s="27">
        <f t="shared" si="1"/>
        <v>35</v>
      </c>
      <c r="S422" s="77">
        <v>32961.0</v>
      </c>
      <c r="T422" s="78">
        <v>45061.0</v>
      </c>
      <c r="U422" s="126" t="s">
        <v>1257</v>
      </c>
      <c r="V422" s="101">
        <v>47280.0</v>
      </c>
      <c r="W422" s="1820" t="b">
        <v>0</v>
      </c>
      <c r="X422" s="1814" t="b">
        <v>0</v>
      </c>
      <c r="Y422" s="1814" t="b">
        <v>0</v>
      </c>
      <c r="Z422" s="1814" t="b">
        <v>0</v>
      </c>
      <c r="AA422" s="1814" t="b">
        <v>0</v>
      </c>
      <c r="AB422" s="1814" t="b">
        <v>0</v>
      </c>
      <c r="AC422" s="1814" t="b">
        <v>0</v>
      </c>
      <c r="AD422" s="1814" t="b">
        <v>0</v>
      </c>
      <c r="AE422" s="1814" t="b">
        <v>0</v>
      </c>
      <c r="AF422" s="1814" t="b">
        <v>0</v>
      </c>
      <c r="AG422" s="1815"/>
      <c r="AH422" s="1814"/>
      <c r="AI422" s="1814"/>
      <c r="AJ422" s="1814"/>
      <c r="AK422" s="1814"/>
      <c r="AL422" s="1814"/>
      <c r="AM422" s="1814"/>
      <c r="AN422" s="1814"/>
    </row>
    <row r="423" ht="21.75" customHeight="1">
      <c r="A423" s="518">
        <v>423.0</v>
      </c>
      <c r="B423" s="576" t="s">
        <v>52</v>
      </c>
      <c r="C423" s="577" t="s">
        <v>165</v>
      </c>
      <c r="D423" s="578" t="s">
        <v>1258</v>
      </c>
      <c r="E423" s="165">
        <v>3113.0</v>
      </c>
      <c r="F423" s="488" t="s">
        <v>255</v>
      </c>
      <c r="G423" s="507" t="s">
        <v>556</v>
      </c>
      <c r="H423" s="789" t="s">
        <v>698</v>
      </c>
      <c r="I423" s="789" t="s">
        <v>699</v>
      </c>
      <c r="J423" s="489" t="s">
        <v>44</v>
      </c>
      <c r="K423" s="618" t="s">
        <v>135</v>
      </c>
      <c r="L423" s="505" t="s">
        <v>102</v>
      </c>
      <c r="M423" s="505" t="s">
        <v>59</v>
      </c>
      <c r="N423" s="165" t="s">
        <v>48</v>
      </c>
      <c r="O423" s="505" t="s">
        <v>49</v>
      </c>
      <c r="P423" s="632"/>
      <c r="Q423" s="632"/>
      <c r="R423" s="1367">
        <f t="shared" si="1"/>
        <v>30</v>
      </c>
      <c r="S423" s="1886">
        <v>34929.0</v>
      </c>
      <c r="T423" s="1832">
        <v>45019.0</v>
      </c>
      <c r="U423" s="874" t="s">
        <v>1259</v>
      </c>
      <c r="V423" s="301">
        <v>47288.0</v>
      </c>
      <c r="W423" s="1830" t="b">
        <v>1</v>
      </c>
      <c r="X423" s="1819" t="b">
        <v>1</v>
      </c>
      <c r="Y423" s="1819" t="b">
        <v>0</v>
      </c>
      <c r="Z423" s="1818" t="b">
        <v>0</v>
      </c>
      <c r="AA423" s="1819" t="b">
        <v>1</v>
      </c>
      <c r="AB423" s="1819" t="b">
        <v>1</v>
      </c>
      <c r="AC423" s="1818" t="b">
        <v>0</v>
      </c>
      <c r="AD423" s="1819" t="b">
        <v>1</v>
      </c>
      <c r="AE423" s="1818" t="b">
        <v>0</v>
      </c>
      <c r="AF423" s="1818" t="b">
        <v>0</v>
      </c>
      <c r="AG423" s="506"/>
      <c r="AH423" s="1818"/>
      <c r="AI423" s="1818"/>
      <c r="AJ423" s="1818"/>
      <c r="AK423" s="1818"/>
      <c r="AL423" s="1818"/>
      <c r="AM423" s="1818"/>
      <c r="AN423" s="1818"/>
    </row>
    <row r="424" ht="21.75" customHeight="1">
      <c r="A424" s="518">
        <v>424.0</v>
      </c>
      <c r="B424" s="165" t="s">
        <v>36</v>
      </c>
      <c r="C424" s="502" t="s">
        <v>1260</v>
      </c>
      <c r="D424" s="503" t="s">
        <v>1261</v>
      </c>
      <c r="E424" s="165">
        <v>3114.0</v>
      </c>
      <c r="F424" s="488" t="s">
        <v>255</v>
      </c>
      <c r="G424" s="507" t="s">
        <v>556</v>
      </c>
      <c r="H424" s="789" t="s">
        <v>557</v>
      </c>
      <c r="I424" s="789" t="s">
        <v>748</v>
      </c>
      <c r="J424" s="489" t="s">
        <v>44</v>
      </c>
      <c r="K424" s="618" t="s">
        <v>135</v>
      </c>
      <c r="L424" s="505" t="s">
        <v>102</v>
      </c>
      <c r="M424" s="518" t="s">
        <v>47</v>
      </c>
      <c r="N424" s="165" t="s">
        <v>48</v>
      </c>
      <c r="O424" s="505" t="s">
        <v>49</v>
      </c>
      <c r="P424" s="505" t="s">
        <v>6840</v>
      </c>
      <c r="Q424" s="165"/>
      <c r="R424" s="165">
        <f t="shared" si="1"/>
        <v>37</v>
      </c>
      <c r="S424" s="201">
        <v>32452.0</v>
      </c>
      <c r="T424" s="1452">
        <v>42522.0</v>
      </c>
      <c r="U424" s="874" t="s">
        <v>1262</v>
      </c>
      <c r="V424" s="301">
        <v>47602.0</v>
      </c>
      <c r="W424" s="1830" t="b">
        <v>0</v>
      </c>
      <c r="X424" s="1818" t="b">
        <v>0</v>
      </c>
      <c r="Y424" s="1819" t="b">
        <v>1</v>
      </c>
      <c r="Z424" s="1819" t="b">
        <v>1</v>
      </c>
      <c r="AA424" s="1819" t="b">
        <v>1</v>
      </c>
      <c r="AB424" s="1819" t="b">
        <v>1</v>
      </c>
      <c r="AC424" s="1818" t="b">
        <v>0</v>
      </c>
      <c r="AD424" s="1819" t="b">
        <v>1</v>
      </c>
      <c r="AE424" s="1818" t="b">
        <v>0</v>
      </c>
      <c r="AF424" s="1818" t="b">
        <v>0</v>
      </c>
      <c r="AG424" s="506"/>
      <c r="AH424" s="1818"/>
      <c r="AI424" s="1818"/>
      <c r="AJ424" s="1818"/>
      <c r="AK424" s="1818"/>
      <c r="AL424" s="1818"/>
      <c r="AM424" s="1818"/>
      <c r="AN424" s="1818"/>
    </row>
    <row r="425" ht="21.75" customHeight="1">
      <c r="A425" s="518">
        <v>425.0</v>
      </c>
      <c r="B425" s="576" t="s">
        <v>52</v>
      </c>
      <c r="C425" s="577" t="s">
        <v>1263</v>
      </c>
      <c r="D425" s="578" t="s">
        <v>1264</v>
      </c>
      <c r="E425" s="518">
        <v>5531.0</v>
      </c>
      <c r="F425" s="488" t="s">
        <v>255</v>
      </c>
      <c r="G425" s="507" t="s">
        <v>556</v>
      </c>
      <c r="H425" s="789" t="s">
        <v>698</v>
      </c>
      <c r="I425" s="789" t="s">
        <v>699</v>
      </c>
      <c r="J425" s="489" t="s">
        <v>44</v>
      </c>
      <c r="K425" s="618" t="s">
        <v>135</v>
      </c>
      <c r="L425" s="505" t="s">
        <v>102</v>
      </c>
      <c r="M425" s="505" t="s">
        <v>59</v>
      </c>
      <c r="N425" s="165" t="s">
        <v>48</v>
      </c>
      <c r="O425" s="505" t="s">
        <v>49</v>
      </c>
      <c r="P425" s="632"/>
      <c r="Q425" s="632"/>
      <c r="R425" s="1367">
        <f t="shared" si="1"/>
        <v>32</v>
      </c>
      <c r="S425" s="1886">
        <v>34347.0</v>
      </c>
      <c r="T425" s="1832">
        <v>45019.0</v>
      </c>
      <c r="U425" s="505" t="s">
        <v>1265</v>
      </c>
      <c r="V425" s="301">
        <v>47288.0</v>
      </c>
      <c r="W425" s="1830" t="b">
        <v>0</v>
      </c>
      <c r="X425" s="1869" t="b">
        <v>1</v>
      </c>
      <c r="Y425" s="1868" t="b">
        <v>0</v>
      </c>
      <c r="Z425" s="1869" t="b">
        <v>1</v>
      </c>
      <c r="AA425" s="1869" t="b">
        <v>1</v>
      </c>
      <c r="AB425" s="1869" t="b">
        <v>1</v>
      </c>
      <c r="AC425" s="1868" t="b">
        <v>0</v>
      </c>
      <c r="AD425" s="1869" t="b">
        <v>1</v>
      </c>
      <c r="AE425" s="1868" t="b">
        <v>0</v>
      </c>
      <c r="AF425" s="1868" t="b">
        <v>0</v>
      </c>
      <c r="AG425" s="494"/>
      <c r="AH425" s="1868"/>
      <c r="AI425" s="1868"/>
      <c r="AJ425" s="1868"/>
      <c r="AK425" s="1868"/>
      <c r="AL425" s="1868"/>
      <c r="AM425" s="1868"/>
      <c r="AN425" s="1868"/>
    </row>
    <row r="426" ht="21.75" customHeight="1">
      <c r="A426" s="518">
        <v>426.0</v>
      </c>
      <c r="B426" s="551" t="s">
        <v>52</v>
      </c>
      <c r="C426" s="515" t="s">
        <v>1266</v>
      </c>
      <c r="D426" s="516" t="s">
        <v>1267</v>
      </c>
      <c r="E426" s="518">
        <v>5542.0</v>
      </c>
      <c r="F426" s="488" t="s">
        <v>255</v>
      </c>
      <c r="G426" s="507" t="s">
        <v>556</v>
      </c>
      <c r="H426" s="789" t="s">
        <v>557</v>
      </c>
      <c r="I426" s="789" t="s">
        <v>748</v>
      </c>
      <c r="J426" s="489" t="s">
        <v>44</v>
      </c>
      <c r="K426" s="618" t="s">
        <v>135</v>
      </c>
      <c r="L426" s="505" t="s">
        <v>102</v>
      </c>
      <c r="M426" s="505" t="s">
        <v>59</v>
      </c>
      <c r="N426" s="165" t="s">
        <v>48</v>
      </c>
      <c r="O426" s="505" t="s">
        <v>49</v>
      </c>
      <c r="P426" s="632"/>
      <c r="Q426" s="632"/>
      <c r="R426" s="1367">
        <f t="shared" si="1"/>
        <v>29</v>
      </c>
      <c r="S426" s="1831">
        <v>35434.0</v>
      </c>
      <c r="T426" s="1832">
        <v>45153.0</v>
      </c>
      <c r="U426" s="505" t="s">
        <v>1268</v>
      </c>
      <c r="V426" s="301">
        <v>46189.0</v>
      </c>
      <c r="W426" s="1830" t="b">
        <v>1</v>
      </c>
      <c r="X426" s="1868" t="b">
        <v>0</v>
      </c>
      <c r="Y426" s="1868" t="b">
        <v>0</v>
      </c>
      <c r="Z426" s="1868" t="b">
        <v>0</v>
      </c>
      <c r="AA426" s="1869" t="b">
        <v>1</v>
      </c>
      <c r="AB426" s="1869" t="b">
        <v>1</v>
      </c>
      <c r="AC426" s="1868" t="b">
        <v>0</v>
      </c>
      <c r="AD426" s="1869" t="b">
        <v>1</v>
      </c>
      <c r="AE426" s="1868" t="b">
        <v>0</v>
      </c>
      <c r="AF426" s="1868" t="b">
        <v>0</v>
      </c>
      <c r="AG426" s="494"/>
      <c r="AH426" s="1868"/>
      <c r="AI426" s="1868"/>
      <c r="AJ426" s="1868"/>
      <c r="AK426" s="1868"/>
      <c r="AL426" s="1868"/>
      <c r="AM426" s="1868"/>
      <c r="AN426" s="1868"/>
    </row>
    <row r="427" ht="21.75" customHeight="1">
      <c r="A427" s="8">
        <v>427.0</v>
      </c>
      <c r="B427" s="166" t="s">
        <v>36</v>
      </c>
      <c r="C427" s="90" t="s">
        <v>1269</v>
      </c>
      <c r="D427" s="72" t="s">
        <v>1270</v>
      </c>
      <c r="E427" s="8">
        <v>5567.0</v>
      </c>
      <c r="F427" s="10" t="s">
        <v>159</v>
      </c>
      <c r="G427" s="39" t="s">
        <v>556</v>
      </c>
      <c r="H427" s="106" t="s">
        <v>698</v>
      </c>
      <c r="I427" s="106" t="s">
        <v>706</v>
      </c>
      <c r="J427" s="22" t="s">
        <v>44</v>
      </c>
      <c r="K427" s="50" t="s">
        <v>135</v>
      </c>
      <c r="L427" s="40" t="s">
        <v>46</v>
      </c>
      <c r="M427" s="24" t="s">
        <v>47</v>
      </c>
      <c r="N427" s="25" t="s">
        <v>48</v>
      </c>
      <c r="O427" s="26" t="s">
        <v>49</v>
      </c>
      <c r="P427" s="159"/>
      <c r="Q427" s="159"/>
      <c r="R427" s="164">
        <f t="shared" si="1"/>
        <v>27</v>
      </c>
      <c r="S427" s="77">
        <v>36003.0</v>
      </c>
      <c r="T427" s="78">
        <v>45215.0</v>
      </c>
      <c r="U427" s="100" t="s">
        <v>2005</v>
      </c>
      <c r="V427" s="100" t="s">
        <v>2005</v>
      </c>
      <c r="W427" s="1820" t="b">
        <v>0</v>
      </c>
      <c r="X427" s="1834" t="b">
        <v>0</v>
      </c>
      <c r="Y427" s="1834" t="b">
        <v>0</v>
      </c>
      <c r="Z427" s="1834" t="b">
        <v>0</v>
      </c>
      <c r="AA427" s="1834" t="b">
        <v>0</v>
      </c>
      <c r="AB427" s="1834" t="b">
        <v>0</v>
      </c>
      <c r="AC427" s="1834" t="b">
        <v>0</v>
      </c>
      <c r="AD427" s="1834" t="b">
        <v>0</v>
      </c>
      <c r="AE427" s="1834" t="b">
        <v>0</v>
      </c>
      <c r="AF427" s="1834" t="b">
        <v>0</v>
      </c>
      <c r="AG427" s="566"/>
      <c r="AH427" s="1834"/>
      <c r="AI427" s="1834"/>
      <c r="AJ427" s="1834"/>
      <c r="AK427" s="1834"/>
      <c r="AL427" s="1834"/>
      <c r="AM427" s="1834"/>
      <c r="AN427" s="1834"/>
    </row>
    <row r="428" ht="21.75" customHeight="1">
      <c r="A428" s="8">
        <v>428.0</v>
      </c>
      <c r="B428" s="166" t="s">
        <v>36</v>
      </c>
      <c r="C428" s="90" t="s">
        <v>1271</v>
      </c>
      <c r="D428" s="72" t="s">
        <v>1272</v>
      </c>
      <c r="E428" s="8">
        <v>5627.0</v>
      </c>
      <c r="F428" s="20" t="s">
        <v>255</v>
      </c>
      <c r="G428" s="39" t="s">
        <v>420</v>
      </c>
      <c r="H428" s="106" t="s">
        <v>557</v>
      </c>
      <c r="I428" s="106" t="s">
        <v>748</v>
      </c>
      <c r="J428" s="22" t="s">
        <v>44</v>
      </c>
      <c r="K428" s="50" t="s">
        <v>135</v>
      </c>
      <c r="L428" s="40" t="s">
        <v>102</v>
      </c>
      <c r="M428" s="24" t="s">
        <v>47</v>
      </c>
      <c r="N428" s="25" t="s">
        <v>48</v>
      </c>
      <c r="O428" s="26" t="s">
        <v>49</v>
      </c>
      <c r="P428" s="159"/>
      <c r="Q428" s="159"/>
      <c r="R428" s="164">
        <f t="shared" si="1"/>
        <v>30</v>
      </c>
      <c r="S428" s="77">
        <v>35078.0</v>
      </c>
      <c r="T428" s="78">
        <v>45474.0</v>
      </c>
      <c r="U428" s="40" t="s">
        <v>1273</v>
      </c>
      <c r="V428" s="101">
        <v>47651.0</v>
      </c>
      <c r="W428" s="1820" t="b">
        <v>1</v>
      </c>
      <c r="X428" s="1834" t="b">
        <v>0</v>
      </c>
      <c r="Y428" s="1834" t="b">
        <v>0</v>
      </c>
      <c r="Z428" s="1834" t="b">
        <v>0</v>
      </c>
      <c r="AA428" s="1834" t="b">
        <v>0</v>
      </c>
      <c r="AB428" s="1834" t="b">
        <v>0</v>
      </c>
      <c r="AC428" s="1834" t="b">
        <v>0</v>
      </c>
      <c r="AD428" s="1834" t="b">
        <v>0</v>
      </c>
      <c r="AE428" s="1834" t="b">
        <v>0</v>
      </c>
      <c r="AF428" s="1834" t="b">
        <v>0</v>
      </c>
      <c r="AG428" s="566"/>
      <c r="AH428" s="1834"/>
      <c r="AI428" s="1834"/>
      <c r="AJ428" s="1834"/>
      <c r="AK428" s="1834"/>
      <c r="AL428" s="1834"/>
      <c r="AM428" s="1834"/>
      <c r="AN428" s="1834"/>
    </row>
    <row r="429" ht="21.75" customHeight="1">
      <c r="A429" s="8">
        <v>429.0</v>
      </c>
      <c r="B429" s="200" t="s">
        <v>36</v>
      </c>
      <c r="C429" s="68" t="s">
        <v>1274</v>
      </c>
      <c r="D429" s="69" t="s">
        <v>1275</v>
      </c>
      <c r="E429" s="24">
        <v>5628.0</v>
      </c>
      <c r="F429" s="20" t="s">
        <v>255</v>
      </c>
      <c r="G429" s="39" t="s">
        <v>556</v>
      </c>
      <c r="H429" s="106" t="s">
        <v>557</v>
      </c>
      <c r="I429" s="106" t="s">
        <v>748</v>
      </c>
      <c r="J429" s="22" t="s">
        <v>44</v>
      </c>
      <c r="K429" s="50" t="s">
        <v>135</v>
      </c>
      <c r="L429" s="40" t="s">
        <v>102</v>
      </c>
      <c r="M429" s="24" t="s">
        <v>47</v>
      </c>
      <c r="N429" s="25" t="s">
        <v>48</v>
      </c>
      <c r="O429" s="26" t="s">
        <v>49</v>
      </c>
      <c r="P429" s="159"/>
      <c r="Q429" s="159"/>
      <c r="R429" s="164">
        <f t="shared" si="1"/>
        <v>30</v>
      </c>
      <c r="S429" s="66">
        <v>35074.0</v>
      </c>
      <c r="T429" s="67">
        <v>45474.0</v>
      </c>
      <c r="U429" s="40" t="s">
        <v>1276</v>
      </c>
      <c r="V429" s="101">
        <v>47651.0</v>
      </c>
      <c r="W429" s="1820" t="b">
        <v>1</v>
      </c>
      <c r="X429" s="1834" t="b">
        <v>0</v>
      </c>
      <c r="Y429" s="1834" t="b">
        <v>0</v>
      </c>
      <c r="Z429" s="1834" t="b">
        <v>0</v>
      </c>
      <c r="AA429" s="1834" t="b">
        <v>0</v>
      </c>
      <c r="AB429" s="1834" t="b">
        <v>0</v>
      </c>
      <c r="AC429" s="1834" t="b">
        <v>0</v>
      </c>
      <c r="AD429" s="1834" t="b">
        <v>0</v>
      </c>
      <c r="AE429" s="1834" t="b">
        <v>0</v>
      </c>
      <c r="AF429" s="1834" t="b">
        <v>0</v>
      </c>
      <c r="AG429" s="566"/>
      <c r="AH429" s="1834"/>
      <c r="AI429" s="1834"/>
      <c r="AJ429" s="1834"/>
      <c r="AK429" s="1834"/>
      <c r="AL429" s="1834"/>
      <c r="AM429" s="1834"/>
      <c r="AN429" s="1834"/>
    </row>
    <row r="430" ht="21.75" customHeight="1">
      <c r="A430" s="8">
        <v>430.0</v>
      </c>
      <c r="B430" s="200" t="s">
        <v>52</v>
      </c>
      <c r="C430" s="68" t="s">
        <v>1277</v>
      </c>
      <c r="D430" s="69" t="s">
        <v>6038</v>
      </c>
      <c r="E430" s="24">
        <v>5629.0</v>
      </c>
      <c r="F430" s="20" t="s">
        <v>255</v>
      </c>
      <c r="G430" s="39" t="s">
        <v>556</v>
      </c>
      <c r="H430" s="106" t="s">
        <v>557</v>
      </c>
      <c r="I430" s="106" t="s">
        <v>748</v>
      </c>
      <c r="J430" s="22" t="s">
        <v>44</v>
      </c>
      <c r="K430" s="50" t="s">
        <v>135</v>
      </c>
      <c r="L430" s="40" t="s">
        <v>102</v>
      </c>
      <c r="M430" s="40" t="s">
        <v>59</v>
      </c>
      <c r="N430" s="25" t="s">
        <v>48</v>
      </c>
      <c r="O430" s="26" t="s">
        <v>49</v>
      </c>
      <c r="P430" s="159"/>
      <c r="Q430" s="159"/>
      <c r="R430" s="164">
        <f t="shared" si="1"/>
        <v>29</v>
      </c>
      <c r="S430" s="66">
        <v>35200.0</v>
      </c>
      <c r="T430" s="67">
        <v>45474.0</v>
      </c>
      <c r="U430" s="26" t="s">
        <v>1279</v>
      </c>
      <c r="V430" s="101">
        <v>46158.0</v>
      </c>
      <c r="W430" s="1820" t="b">
        <v>0</v>
      </c>
      <c r="X430" s="1834" t="b">
        <v>0</v>
      </c>
      <c r="Y430" s="1834" t="b">
        <v>0</v>
      </c>
      <c r="Z430" s="1834" t="b">
        <v>0</v>
      </c>
      <c r="AA430" s="1834" t="b">
        <v>0</v>
      </c>
      <c r="AB430" s="1834" t="b">
        <v>0</v>
      </c>
      <c r="AC430" s="1834" t="b">
        <v>0</v>
      </c>
      <c r="AD430" s="1834" t="b">
        <v>0</v>
      </c>
      <c r="AE430" s="1834" t="b">
        <v>0</v>
      </c>
      <c r="AF430" s="1834" t="b">
        <v>0</v>
      </c>
      <c r="AG430" s="566"/>
      <c r="AH430" s="1834"/>
      <c r="AI430" s="1834"/>
      <c r="AJ430" s="1834"/>
      <c r="AK430" s="1834"/>
      <c r="AL430" s="1834"/>
      <c r="AM430" s="1834"/>
      <c r="AN430" s="1834"/>
    </row>
    <row r="431" ht="21.75" customHeight="1">
      <c r="A431" s="518">
        <v>431.0</v>
      </c>
      <c r="B431" s="551" t="s">
        <v>52</v>
      </c>
      <c r="C431" s="515" t="s">
        <v>1280</v>
      </c>
      <c r="D431" s="516" t="s">
        <v>1281</v>
      </c>
      <c r="E431" s="518">
        <v>5630.0</v>
      </c>
      <c r="F431" s="488" t="s">
        <v>255</v>
      </c>
      <c r="G431" s="507" t="s">
        <v>556</v>
      </c>
      <c r="H431" s="789" t="s">
        <v>557</v>
      </c>
      <c r="I431" s="789" t="s">
        <v>748</v>
      </c>
      <c r="J431" s="489" t="s">
        <v>44</v>
      </c>
      <c r="K431" s="618" t="s">
        <v>135</v>
      </c>
      <c r="L431" s="505" t="s">
        <v>102</v>
      </c>
      <c r="M431" s="505" t="s">
        <v>59</v>
      </c>
      <c r="N431" s="165" t="s">
        <v>48</v>
      </c>
      <c r="O431" s="505" t="s">
        <v>49</v>
      </c>
      <c r="P431" s="632"/>
      <c r="Q431" s="632"/>
      <c r="R431" s="1367">
        <f t="shared" si="1"/>
        <v>28</v>
      </c>
      <c r="S431" s="1831">
        <v>35678.0</v>
      </c>
      <c r="T431" s="1832">
        <v>45474.0</v>
      </c>
      <c r="U431" s="873" t="s">
        <v>1282</v>
      </c>
      <c r="V431" s="301">
        <v>46525.0</v>
      </c>
      <c r="W431" s="1830" t="b">
        <v>1</v>
      </c>
      <c r="X431" s="1869" t="b">
        <v>1</v>
      </c>
      <c r="Y431" s="1868" t="b">
        <v>0</v>
      </c>
      <c r="Z431" s="1868" t="b">
        <v>0</v>
      </c>
      <c r="AA431" s="1869" t="b">
        <v>1</v>
      </c>
      <c r="AB431" s="1869" t="b">
        <v>1</v>
      </c>
      <c r="AC431" s="1868" t="b">
        <v>0</v>
      </c>
      <c r="AD431" s="1869" t="b">
        <v>1</v>
      </c>
      <c r="AE431" s="1868" t="b">
        <v>0</v>
      </c>
      <c r="AF431" s="1868" t="b">
        <v>0</v>
      </c>
      <c r="AG431" s="494"/>
      <c r="AH431" s="1868"/>
      <c r="AI431" s="1868"/>
      <c r="AJ431" s="1868"/>
      <c r="AK431" s="1868"/>
      <c r="AL431" s="1868"/>
      <c r="AM431" s="1868"/>
      <c r="AN431" s="1868"/>
    </row>
    <row r="432" ht="21.75" customHeight="1">
      <c r="A432" s="8">
        <v>432.0</v>
      </c>
      <c r="B432" s="1840" t="s">
        <v>52</v>
      </c>
      <c r="C432" s="71" t="s">
        <v>1283</v>
      </c>
      <c r="D432" s="73" t="s">
        <v>1284</v>
      </c>
      <c r="E432" s="44">
        <v>3256.0</v>
      </c>
      <c r="F432" s="10" t="s">
        <v>159</v>
      </c>
      <c r="G432" s="39" t="s">
        <v>478</v>
      </c>
      <c r="H432" s="106" t="s">
        <v>1285</v>
      </c>
      <c r="I432" s="139"/>
      <c r="J432" s="22" t="s">
        <v>268</v>
      </c>
      <c r="K432" s="10" t="s">
        <v>481</v>
      </c>
      <c r="L432" s="40" t="s">
        <v>46</v>
      </c>
      <c r="M432" s="40" t="s">
        <v>59</v>
      </c>
      <c r="N432" s="25" t="s">
        <v>48</v>
      </c>
      <c r="O432" s="26" t="s">
        <v>49</v>
      </c>
      <c r="P432" s="27"/>
      <c r="Q432" s="27"/>
      <c r="R432" s="27">
        <f t="shared" si="1"/>
        <v>54</v>
      </c>
      <c r="S432" s="28">
        <v>26071.0</v>
      </c>
      <c r="T432" s="29">
        <v>35096.0</v>
      </c>
      <c r="U432" s="100" t="s">
        <v>2005</v>
      </c>
      <c r="V432" s="100" t="s">
        <v>2005</v>
      </c>
      <c r="W432" s="1816" t="b">
        <v>0</v>
      </c>
      <c r="X432" s="1814" t="b">
        <v>0</v>
      </c>
      <c r="Y432" s="1814" t="b">
        <v>0</v>
      </c>
      <c r="Z432" s="1814" t="b">
        <v>0</v>
      </c>
      <c r="AA432" s="1814" t="b">
        <v>0</v>
      </c>
      <c r="AB432" s="1814" t="b">
        <v>0</v>
      </c>
      <c r="AC432" s="1814" t="b">
        <v>0</v>
      </c>
      <c r="AD432" s="1814" t="b">
        <v>0</v>
      </c>
      <c r="AE432" s="1814" t="b">
        <v>0</v>
      </c>
      <c r="AF432" s="1814" t="b">
        <v>0</v>
      </c>
      <c r="AG432" s="1815"/>
      <c r="AH432" s="1814"/>
      <c r="AI432" s="1814"/>
      <c r="AJ432" s="1814"/>
      <c r="AK432" s="1814"/>
      <c r="AL432" s="1814"/>
      <c r="AM432" s="1814"/>
      <c r="AN432" s="1814"/>
    </row>
    <row r="433" ht="21.75" customHeight="1">
      <c r="A433" s="8">
        <v>433.0</v>
      </c>
      <c r="B433" s="1840" t="s">
        <v>70</v>
      </c>
      <c r="C433" s="71" t="s">
        <v>1287</v>
      </c>
      <c r="D433" s="73" t="s">
        <v>1288</v>
      </c>
      <c r="E433" s="5" t="s">
        <v>1289</v>
      </c>
      <c r="F433" s="39" t="s">
        <v>56</v>
      </c>
      <c r="G433" s="39" t="s">
        <v>478</v>
      </c>
      <c r="H433" s="106" t="s">
        <v>636</v>
      </c>
      <c r="I433" s="106" t="s">
        <v>1290</v>
      </c>
      <c r="J433" s="22" t="s">
        <v>268</v>
      </c>
      <c r="K433" s="10" t="s">
        <v>45</v>
      </c>
      <c r="L433" s="40" t="s">
        <v>46</v>
      </c>
      <c r="M433" s="40" t="s">
        <v>59</v>
      </c>
      <c r="N433" s="25" t="s">
        <v>48</v>
      </c>
      <c r="O433" s="26" t="s">
        <v>49</v>
      </c>
      <c r="P433" s="27"/>
      <c r="Q433" s="27"/>
      <c r="R433" s="27">
        <f t="shared" si="1"/>
        <v>55</v>
      </c>
      <c r="S433" s="28">
        <v>25751.0</v>
      </c>
      <c r="T433" s="29">
        <v>35660.0</v>
      </c>
      <c r="U433" s="100" t="s">
        <v>2005</v>
      </c>
      <c r="V433" s="100" t="s">
        <v>2005</v>
      </c>
      <c r="W433" s="1816" t="b">
        <v>0</v>
      </c>
      <c r="X433" s="1814" t="b">
        <v>0</v>
      </c>
      <c r="Y433" s="1814" t="b">
        <v>0</v>
      </c>
      <c r="Z433" s="1814" t="b">
        <v>0</v>
      </c>
      <c r="AA433" s="1814" t="b">
        <v>0</v>
      </c>
      <c r="AB433" s="1814" t="b">
        <v>0</v>
      </c>
      <c r="AC433" s="1814" t="b">
        <v>0</v>
      </c>
      <c r="AD433" s="1814" t="b">
        <v>0</v>
      </c>
      <c r="AE433" s="1814" t="b">
        <v>0</v>
      </c>
      <c r="AF433" s="1814" t="b">
        <v>0</v>
      </c>
      <c r="AG433" s="1815"/>
      <c r="AH433" s="1814"/>
      <c r="AI433" s="1814"/>
      <c r="AJ433" s="1814"/>
      <c r="AK433" s="1814"/>
      <c r="AL433" s="1814"/>
      <c r="AM433" s="1814"/>
      <c r="AN433" s="1814"/>
    </row>
    <row r="434" ht="21.75" customHeight="1">
      <c r="A434" s="8">
        <v>434.0</v>
      </c>
      <c r="B434" s="1840" t="s">
        <v>52</v>
      </c>
      <c r="C434" s="71" t="s">
        <v>1291</v>
      </c>
      <c r="D434" s="73" t="s">
        <v>1292</v>
      </c>
      <c r="E434" s="44" t="s">
        <v>1293</v>
      </c>
      <c r="F434" s="20" t="s">
        <v>255</v>
      </c>
      <c r="G434" s="39" t="s">
        <v>478</v>
      </c>
      <c r="H434" s="106" t="s">
        <v>1294</v>
      </c>
      <c r="I434" s="106" t="s">
        <v>1295</v>
      </c>
      <c r="J434" s="22" t="s">
        <v>268</v>
      </c>
      <c r="K434" s="10" t="s">
        <v>45</v>
      </c>
      <c r="L434" s="40" t="s">
        <v>102</v>
      </c>
      <c r="M434" s="40" t="s">
        <v>59</v>
      </c>
      <c r="N434" s="25" t="s">
        <v>48</v>
      </c>
      <c r="O434" s="26" t="s">
        <v>49</v>
      </c>
      <c r="P434" s="27"/>
      <c r="Q434" s="27"/>
      <c r="R434" s="27">
        <f t="shared" si="1"/>
        <v>47</v>
      </c>
      <c r="S434" s="28">
        <v>28780.0</v>
      </c>
      <c r="T434" s="29">
        <v>38749.0</v>
      </c>
      <c r="U434" s="100" t="s">
        <v>1296</v>
      </c>
      <c r="V434" s="101">
        <v>46405.0</v>
      </c>
      <c r="W434" s="1816" t="b">
        <v>0</v>
      </c>
      <c r="X434" s="1814" t="b">
        <v>0</v>
      </c>
      <c r="Y434" s="1814" t="b">
        <v>0</v>
      </c>
      <c r="Z434" s="1814" t="b">
        <v>0</v>
      </c>
      <c r="AA434" s="1814" t="b">
        <v>0</v>
      </c>
      <c r="AB434" s="1814" t="b">
        <v>0</v>
      </c>
      <c r="AC434" s="1814" t="b">
        <v>0</v>
      </c>
      <c r="AD434" s="1814" t="b">
        <v>0</v>
      </c>
      <c r="AE434" s="1814" t="b">
        <v>0</v>
      </c>
      <c r="AF434" s="1814" t="b">
        <v>0</v>
      </c>
      <c r="AG434" s="1815"/>
      <c r="AH434" s="1814"/>
      <c r="AI434" s="1814"/>
      <c r="AJ434" s="1814"/>
      <c r="AK434" s="1814"/>
      <c r="AL434" s="1814"/>
      <c r="AM434" s="1814"/>
      <c r="AN434" s="1814"/>
    </row>
    <row r="435" ht="21.75" customHeight="1">
      <c r="A435" s="8">
        <v>435.0</v>
      </c>
      <c r="B435" s="1840" t="s">
        <v>36</v>
      </c>
      <c r="C435" s="71" t="s">
        <v>1297</v>
      </c>
      <c r="D435" s="73" t="s">
        <v>1298</v>
      </c>
      <c r="E435" s="44" t="s">
        <v>1299</v>
      </c>
      <c r="F435" s="20" t="s">
        <v>255</v>
      </c>
      <c r="G435" s="39" t="s">
        <v>478</v>
      </c>
      <c r="H435" s="106" t="s">
        <v>1300</v>
      </c>
      <c r="I435" s="139"/>
      <c r="J435" s="22" t="s">
        <v>268</v>
      </c>
      <c r="K435" s="10" t="s">
        <v>45</v>
      </c>
      <c r="L435" s="40" t="s">
        <v>102</v>
      </c>
      <c r="M435" s="24" t="s">
        <v>47</v>
      </c>
      <c r="N435" s="25" t="s">
        <v>48</v>
      </c>
      <c r="O435" s="26" t="s">
        <v>49</v>
      </c>
      <c r="P435" s="27"/>
      <c r="Q435" s="27"/>
      <c r="R435" s="27">
        <f t="shared" si="1"/>
        <v>46</v>
      </c>
      <c r="S435" s="28">
        <v>28905.0</v>
      </c>
      <c r="T435" s="29">
        <v>40547.0</v>
      </c>
      <c r="U435" s="100" t="s">
        <v>1301</v>
      </c>
      <c r="V435" s="101">
        <v>47014.0</v>
      </c>
      <c r="W435" s="1820" t="b">
        <v>0</v>
      </c>
      <c r="X435" s="1814" t="b">
        <v>0</v>
      </c>
      <c r="Y435" s="1814" t="b">
        <v>0</v>
      </c>
      <c r="Z435" s="1814" t="b">
        <v>0</v>
      </c>
      <c r="AA435" s="1814" t="b">
        <v>0</v>
      </c>
      <c r="AB435" s="1814" t="b">
        <v>0</v>
      </c>
      <c r="AC435" s="1814" t="b">
        <v>0</v>
      </c>
      <c r="AD435" s="1814" t="b">
        <v>0</v>
      </c>
      <c r="AE435" s="1814" t="b">
        <v>0</v>
      </c>
      <c r="AF435" s="1814" t="b">
        <v>0</v>
      </c>
      <c r="AG435" s="1815"/>
      <c r="AH435" s="1814"/>
      <c r="AI435" s="1814"/>
      <c r="AJ435" s="1814"/>
      <c r="AK435" s="1814"/>
      <c r="AL435" s="1814"/>
      <c r="AM435" s="1814"/>
      <c r="AN435" s="1814"/>
    </row>
    <row r="436" ht="21.75" customHeight="1">
      <c r="A436" s="8">
        <v>436.0</v>
      </c>
      <c r="B436" s="1840" t="s">
        <v>36</v>
      </c>
      <c r="C436" s="71" t="s">
        <v>1303</v>
      </c>
      <c r="D436" s="73" t="s">
        <v>1304</v>
      </c>
      <c r="E436" s="5" t="s">
        <v>1305</v>
      </c>
      <c r="F436" s="20" t="s">
        <v>255</v>
      </c>
      <c r="G436" s="39" t="s">
        <v>478</v>
      </c>
      <c r="H436" s="106" t="s">
        <v>1300</v>
      </c>
      <c r="I436" s="139"/>
      <c r="J436" s="22" t="s">
        <v>268</v>
      </c>
      <c r="K436" s="10" t="s">
        <v>45</v>
      </c>
      <c r="L436" s="40" t="s">
        <v>102</v>
      </c>
      <c r="M436" s="24" t="s">
        <v>47</v>
      </c>
      <c r="N436" s="25" t="s">
        <v>48</v>
      </c>
      <c r="O436" s="26" t="s">
        <v>49</v>
      </c>
      <c r="P436" s="27"/>
      <c r="Q436" s="27"/>
      <c r="R436" s="27">
        <f t="shared" si="1"/>
        <v>41</v>
      </c>
      <c r="S436" s="28">
        <v>30733.0</v>
      </c>
      <c r="T436" s="29">
        <v>42565.0</v>
      </c>
      <c r="U436" s="140" t="s">
        <v>1306</v>
      </c>
      <c r="V436" s="101">
        <v>46922.0</v>
      </c>
      <c r="W436" s="1820" t="b">
        <v>1</v>
      </c>
      <c r="X436" s="1814" t="b">
        <v>0</v>
      </c>
      <c r="Y436" s="1814" t="b">
        <v>0</v>
      </c>
      <c r="Z436" s="1814" t="b">
        <v>0</v>
      </c>
      <c r="AA436" s="1814" t="b">
        <v>0</v>
      </c>
      <c r="AB436" s="1814" t="b">
        <v>0</v>
      </c>
      <c r="AC436" s="1814" t="b">
        <v>0</v>
      </c>
      <c r="AD436" s="1814" t="b">
        <v>0</v>
      </c>
      <c r="AE436" s="1814" t="b">
        <v>0</v>
      </c>
      <c r="AF436" s="1814" t="b">
        <v>0</v>
      </c>
      <c r="AG436" s="1815"/>
      <c r="AH436" s="1814"/>
      <c r="AI436" s="1814"/>
      <c r="AJ436" s="1814"/>
      <c r="AK436" s="1814"/>
      <c r="AL436" s="1814"/>
      <c r="AM436" s="1814"/>
      <c r="AN436" s="1814"/>
    </row>
    <row r="437" ht="21.75" customHeight="1">
      <c r="A437" s="8">
        <v>437.0</v>
      </c>
      <c r="B437" s="1840" t="s">
        <v>52</v>
      </c>
      <c r="C437" s="71" t="s">
        <v>458</v>
      </c>
      <c r="D437" s="73" t="s">
        <v>1307</v>
      </c>
      <c r="E437" s="137" t="s">
        <v>1308</v>
      </c>
      <c r="F437" s="20" t="s">
        <v>255</v>
      </c>
      <c r="G437" s="39" t="s">
        <v>478</v>
      </c>
      <c r="H437" s="106" t="s">
        <v>1309</v>
      </c>
      <c r="I437" s="139"/>
      <c r="J437" s="22" t="s">
        <v>268</v>
      </c>
      <c r="K437" s="10" t="s">
        <v>45</v>
      </c>
      <c r="L437" s="40" t="s">
        <v>102</v>
      </c>
      <c r="M437" s="40" t="s">
        <v>59</v>
      </c>
      <c r="N437" s="25" t="s">
        <v>48</v>
      </c>
      <c r="O437" s="26" t="s">
        <v>49</v>
      </c>
      <c r="P437" s="27"/>
      <c r="Q437" s="27"/>
      <c r="R437" s="27">
        <f t="shared" si="1"/>
        <v>36</v>
      </c>
      <c r="S437" s="31">
        <v>32601.0</v>
      </c>
      <c r="T437" s="84">
        <v>43983.0</v>
      </c>
      <c r="U437" s="136" t="s">
        <v>1310</v>
      </c>
      <c r="V437" s="101">
        <v>46923.0</v>
      </c>
      <c r="W437" s="1820" t="b">
        <v>0</v>
      </c>
      <c r="X437" s="1834" t="b">
        <v>0</v>
      </c>
      <c r="Y437" s="1834" t="b">
        <v>0</v>
      </c>
      <c r="Z437" s="1834" t="b">
        <v>0</v>
      </c>
      <c r="AA437" s="1834" t="b">
        <v>0</v>
      </c>
      <c r="AB437" s="1834" t="b">
        <v>0</v>
      </c>
      <c r="AC437" s="1834" t="b">
        <v>0</v>
      </c>
      <c r="AD437" s="1834" t="b">
        <v>0</v>
      </c>
      <c r="AE437" s="1834" t="b">
        <v>0</v>
      </c>
      <c r="AF437" s="1834" t="b">
        <v>0</v>
      </c>
      <c r="AG437" s="566"/>
      <c r="AH437" s="1834"/>
      <c r="AI437" s="1834"/>
      <c r="AJ437" s="1834"/>
      <c r="AK437" s="1834"/>
      <c r="AL437" s="1834"/>
      <c r="AM437" s="1834"/>
      <c r="AN437" s="1834"/>
    </row>
    <row r="438" ht="21.75" customHeight="1">
      <c r="A438" s="8">
        <v>438.0</v>
      </c>
      <c r="B438" s="1905" t="s">
        <v>52</v>
      </c>
      <c r="C438" s="187" t="s">
        <v>1312</v>
      </c>
      <c r="D438" s="206" t="s">
        <v>1313</v>
      </c>
      <c r="E438" s="207" t="s">
        <v>1314</v>
      </c>
      <c r="F438" s="20" t="s">
        <v>255</v>
      </c>
      <c r="G438" s="39" t="s">
        <v>478</v>
      </c>
      <c r="H438" s="106" t="s">
        <v>1294</v>
      </c>
      <c r="I438" s="106" t="s">
        <v>1315</v>
      </c>
      <c r="J438" s="73" t="s">
        <v>268</v>
      </c>
      <c r="K438" s="10" t="s">
        <v>45</v>
      </c>
      <c r="L438" s="40" t="s">
        <v>102</v>
      </c>
      <c r="M438" s="40" t="s">
        <v>59</v>
      </c>
      <c r="N438" s="25" t="s">
        <v>48</v>
      </c>
      <c r="O438" s="26" t="s">
        <v>49</v>
      </c>
      <c r="P438" s="173"/>
      <c r="Q438" s="173"/>
      <c r="R438" s="173">
        <f t="shared" si="1"/>
        <v>34</v>
      </c>
      <c r="S438" s="208">
        <v>33353.0</v>
      </c>
      <c r="T438" s="209">
        <v>44470.0</v>
      </c>
      <c r="U438" s="212" t="s">
        <v>1316</v>
      </c>
      <c r="V438" s="138">
        <v>47602.0</v>
      </c>
      <c r="W438" s="1820" t="b">
        <v>1</v>
      </c>
      <c r="X438" s="1888" t="b">
        <v>0</v>
      </c>
      <c r="Y438" s="1888" t="b">
        <v>0</v>
      </c>
      <c r="Z438" s="1888" t="b">
        <v>0</v>
      </c>
      <c r="AA438" s="1888" t="b">
        <v>0</v>
      </c>
      <c r="AB438" s="1888" t="b">
        <v>0</v>
      </c>
      <c r="AC438" s="1888" t="b">
        <v>0</v>
      </c>
      <c r="AD438" s="1888" t="b">
        <v>0</v>
      </c>
      <c r="AE438" s="1888" t="b">
        <v>0</v>
      </c>
      <c r="AF438" s="1888" t="b">
        <v>0</v>
      </c>
      <c r="AG438" s="1889"/>
      <c r="AH438" s="1888"/>
      <c r="AI438" s="1888"/>
      <c r="AJ438" s="1888"/>
      <c r="AK438" s="1888"/>
      <c r="AL438" s="1888"/>
      <c r="AM438" s="1888"/>
      <c r="AN438" s="1888"/>
    </row>
    <row r="439" ht="21.75" customHeight="1">
      <c r="A439" s="8">
        <v>439.0</v>
      </c>
      <c r="B439" s="1840" t="s">
        <v>70</v>
      </c>
      <c r="C439" s="71" t="s">
        <v>1317</v>
      </c>
      <c r="D439" s="73" t="s">
        <v>1318</v>
      </c>
      <c r="E439" s="27">
        <v>9857.0</v>
      </c>
      <c r="F439" s="10" t="s">
        <v>159</v>
      </c>
      <c r="G439" s="39" t="s">
        <v>478</v>
      </c>
      <c r="H439" s="106" t="s">
        <v>1285</v>
      </c>
      <c r="I439" s="139"/>
      <c r="J439" s="22" t="s">
        <v>268</v>
      </c>
      <c r="K439" s="50" t="s">
        <v>135</v>
      </c>
      <c r="L439" s="40" t="s">
        <v>46</v>
      </c>
      <c r="M439" s="40" t="s">
        <v>59</v>
      </c>
      <c r="N439" s="25" t="s">
        <v>48</v>
      </c>
      <c r="O439" s="26" t="s">
        <v>49</v>
      </c>
      <c r="P439" s="27"/>
      <c r="Q439" s="27"/>
      <c r="R439" s="27">
        <f t="shared" si="1"/>
        <v>52</v>
      </c>
      <c r="S439" s="31">
        <v>26837.0</v>
      </c>
      <c r="T439" s="84">
        <v>44105.0</v>
      </c>
      <c r="U439" s="100" t="s">
        <v>2005</v>
      </c>
      <c r="V439" s="100" t="s">
        <v>2005</v>
      </c>
      <c r="W439" s="1820" t="b">
        <v>0</v>
      </c>
      <c r="X439" s="1834" t="b">
        <v>0</v>
      </c>
      <c r="Y439" s="1834" t="b">
        <v>0</v>
      </c>
      <c r="Z439" s="1834" t="b">
        <v>0</v>
      </c>
      <c r="AA439" s="1834" t="b">
        <v>0</v>
      </c>
      <c r="AB439" s="1834" t="b">
        <v>0</v>
      </c>
      <c r="AC439" s="1813" t="b">
        <v>1</v>
      </c>
      <c r="AD439" s="1834" t="b">
        <v>0</v>
      </c>
      <c r="AE439" s="1834" t="b">
        <v>0</v>
      </c>
      <c r="AF439" s="1834" t="b">
        <v>0</v>
      </c>
      <c r="AG439" s="566"/>
      <c r="AH439" s="1834"/>
      <c r="AI439" s="1834"/>
      <c r="AJ439" s="1834"/>
      <c r="AK439" s="1834"/>
      <c r="AL439" s="1834"/>
      <c r="AM439" s="1834"/>
      <c r="AN439" s="1834"/>
    </row>
    <row r="440" ht="21.75" customHeight="1">
      <c r="A440" s="8">
        <v>440.0</v>
      </c>
      <c r="B440" s="1841" t="s">
        <v>52</v>
      </c>
      <c r="C440" s="90" t="s">
        <v>1319</v>
      </c>
      <c r="D440" s="72" t="s">
        <v>1320</v>
      </c>
      <c r="E440" s="26">
        <v>3023.0</v>
      </c>
      <c r="F440" s="39" t="s">
        <v>56</v>
      </c>
      <c r="G440" s="39" t="s">
        <v>478</v>
      </c>
      <c r="H440" s="106" t="s">
        <v>709</v>
      </c>
      <c r="I440" s="106" t="s">
        <v>1321</v>
      </c>
      <c r="J440" s="22" t="s">
        <v>268</v>
      </c>
      <c r="K440" s="50" t="s">
        <v>135</v>
      </c>
      <c r="L440" s="40" t="s">
        <v>46</v>
      </c>
      <c r="M440" s="40" t="s">
        <v>59</v>
      </c>
      <c r="N440" s="25" t="s">
        <v>48</v>
      </c>
      <c r="O440" s="26" t="s">
        <v>49</v>
      </c>
      <c r="P440" s="27"/>
      <c r="Q440" s="27"/>
      <c r="R440" s="27">
        <f t="shared" si="1"/>
        <v>32</v>
      </c>
      <c r="S440" s="77">
        <v>34176.0</v>
      </c>
      <c r="T440" s="67">
        <v>45092.0</v>
      </c>
      <c r="U440" s="100" t="s">
        <v>2005</v>
      </c>
      <c r="V440" s="100" t="s">
        <v>2005</v>
      </c>
      <c r="W440" s="1820" t="b">
        <v>0</v>
      </c>
      <c r="X440" s="1814" t="b">
        <v>0</v>
      </c>
      <c r="Y440" s="1839" t="b">
        <v>1</v>
      </c>
      <c r="Z440" s="1814" t="b">
        <v>0</v>
      </c>
      <c r="AA440" s="1814" t="b">
        <v>0</v>
      </c>
      <c r="AB440" s="1814" t="b">
        <v>0</v>
      </c>
      <c r="AC440" s="1839" t="b">
        <v>1</v>
      </c>
      <c r="AD440" s="1814" t="b">
        <v>0</v>
      </c>
      <c r="AE440" s="1814" t="b">
        <v>0</v>
      </c>
      <c r="AF440" s="1814" t="b">
        <v>0</v>
      </c>
      <c r="AG440" s="1815"/>
      <c r="AH440" s="1814"/>
      <c r="AI440" s="1814"/>
      <c r="AJ440" s="1814"/>
      <c r="AK440" s="1814"/>
      <c r="AL440" s="1814"/>
      <c r="AM440" s="1814"/>
      <c r="AN440" s="1814"/>
    </row>
    <row r="441" ht="21.75" customHeight="1">
      <c r="A441" s="8">
        <v>441.0</v>
      </c>
      <c r="B441" s="1840" t="s">
        <v>70</v>
      </c>
      <c r="C441" s="71" t="s">
        <v>1322</v>
      </c>
      <c r="D441" s="73" t="s">
        <v>1323</v>
      </c>
      <c r="E441" s="27">
        <v>2589.0</v>
      </c>
      <c r="F441" s="10" t="s">
        <v>159</v>
      </c>
      <c r="G441" s="39" t="s">
        <v>478</v>
      </c>
      <c r="H441" s="106" t="s">
        <v>1324</v>
      </c>
      <c r="I441" s="106" t="s">
        <v>1325</v>
      </c>
      <c r="J441" s="22" t="s">
        <v>268</v>
      </c>
      <c r="K441" s="50" t="s">
        <v>135</v>
      </c>
      <c r="L441" s="40" t="s">
        <v>46</v>
      </c>
      <c r="M441" s="40" t="s">
        <v>59</v>
      </c>
      <c r="N441" s="25" t="s">
        <v>48</v>
      </c>
      <c r="O441" s="26" t="s">
        <v>49</v>
      </c>
      <c r="P441" s="27"/>
      <c r="Q441" s="27"/>
      <c r="R441" s="27">
        <f t="shared" si="1"/>
        <v>46</v>
      </c>
      <c r="S441" s="28">
        <v>29241.0</v>
      </c>
      <c r="T441" s="29">
        <v>39860.0</v>
      </c>
      <c r="U441" s="100" t="s">
        <v>2005</v>
      </c>
      <c r="V441" s="100" t="s">
        <v>2005</v>
      </c>
      <c r="W441" s="1820" t="b">
        <v>0</v>
      </c>
      <c r="X441" s="1814" t="b">
        <v>0</v>
      </c>
      <c r="Y441" s="1814" t="b">
        <v>0</v>
      </c>
      <c r="Z441" s="1814" t="b">
        <v>0</v>
      </c>
      <c r="AA441" s="1814" t="b">
        <v>0</v>
      </c>
      <c r="AB441" s="1814" t="b">
        <v>0</v>
      </c>
      <c r="AC441" s="1839" t="b">
        <v>1</v>
      </c>
      <c r="AD441" s="1814" t="b">
        <v>0</v>
      </c>
      <c r="AE441" s="1814" t="b">
        <v>0</v>
      </c>
      <c r="AF441" s="1814" t="b">
        <v>0</v>
      </c>
      <c r="AG441" s="1815"/>
      <c r="AH441" s="1814"/>
      <c r="AI441" s="1814"/>
      <c r="AJ441" s="1814"/>
      <c r="AK441" s="1814"/>
      <c r="AL441" s="1814"/>
      <c r="AM441" s="1814"/>
      <c r="AN441" s="1814"/>
    </row>
    <row r="442" ht="21.75" customHeight="1">
      <c r="A442" s="8">
        <v>442.0</v>
      </c>
      <c r="B442" s="1841" t="s">
        <v>52</v>
      </c>
      <c r="C442" s="90" t="s">
        <v>1327</v>
      </c>
      <c r="D442" s="72" t="s">
        <v>1328</v>
      </c>
      <c r="E442" s="27">
        <v>2593.0</v>
      </c>
      <c r="F442" s="20" t="s">
        <v>255</v>
      </c>
      <c r="G442" s="39" t="s">
        <v>478</v>
      </c>
      <c r="H442" s="106" t="s">
        <v>1294</v>
      </c>
      <c r="I442" s="106" t="s">
        <v>1315</v>
      </c>
      <c r="J442" s="22" t="s">
        <v>268</v>
      </c>
      <c r="K442" s="50" t="s">
        <v>135</v>
      </c>
      <c r="L442" s="40" t="s">
        <v>102</v>
      </c>
      <c r="M442" s="40" t="s">
        <v>59</v>
      </c>
      <c r="N442" s="25" t="s">
        <v>48</v>
      </c>
      <c r="O442" s="26" t="s">
        <v>49</v>
      </c>
      <c r="P442" s="27"/>
      <c r="Q442" s="27"/>
      <c r="R442" s="27">
        <f t="shared" si="1"/>
        <v>26</v>
      </c>
      <c r="S442" s="77">
        <v>36312.0</v>
      </c>
      <c r="T442" s="78">
        <v>45261.0</v>
      </c>
      <c r="U442" s="40" t="s">
        <v>1329</v>
      </c>
      <c r="V442" s="101">
        <v>46890.0</v>
      </c>
      <c r="W442" s="1820" t="b">
        <v>1</v>
      </c>
      <c r="X442" s="1834" t="b">
        <v>0</v>
      </c>
      <c r="Y442" s="1834" t="b">
        <v>0</v>
      </c>
      <c r="Z442" s="1834" t="b">
        <v>0</v>
      </c>
      <c r="AA442" s="1834" t="b">
        <v>0</v>
      </c>
      <c r="AB442" s="1834" t="b">
        <v>0</v>
      </c>
      <c r="AC442" s="1813" t="b">
        <v>1</v>
      </c>
      <c r="AD442" s="1834" t="b">
        <v>0</v>
      </c>
      <c r="AE442" s="1834" t="b">
        <v>0</v>
      </c>
      <c r="AF442" s="1834" t="b">
        <v>0</v>
      </c>
      <c r="AG442" s="566"/>
      <c r="AH442" s="1834"/>
      <c r="AI442" s="1834"/>
      <c r="AJ442" s="1834"/>
      <c r="AK442" s="1834"/>
      <c r="AL442" s="1834"/>
      <c r="AM442" s="1834"/>
      <c r="AN442" s="1834"/>
    </row>
    <row r="443" ht="21.75" customHeight="1">
      <c r="A443" s="8">
        <v>443.0</v>
      </c>
      <c r="B443" s="1841" t="s">
        <v>52</v>
      </c>
      <c r="C443" s="90" t="s">
        <v>1330</v>
      </c>
      <c r="D443" s="72" t="s">
        <v>1331</v>
      </c>
      <c r="E443" s="27">
        <v>2622.0</v>
      </c>
      <c r="F443" s="20" t="s">
        <v>255</v>
      </c>
      <c r="G443" s="39" t="s">
        <v>478</v>
      </c>
      <c r="H443" s="106" t="s">
        <v>1294</v>
      </c>
      <c r="I443" s="106" t="s">
        <v>1315</v>
      </c>
      <c r="J443" s="22" t="s">
        <v>268</v>
      </c>
      <c r="K443" s="50" t="s">
        <v>135</v>
      </c>
      <c r="L443" s="40" t="s">
        <v>102</v>
      </c>
      <c r="M443" s="40" t="s">
        <v>59</v>
      </c>
      <c r="N443" s="25" t="s">
        <v>48</v>
      </c>
      <c r="O443" s="26" t="s">
        <v>49</v>
      </c>
      <c r="P443" s="27"/>
      <c r="Q443" s="27"/>
      <c r="R443" s="27">
        <f t="shared" si="1"/>
        <v>28</v>
      </c>
      <c r="S443" s="77">
        <v>35831.0</v>
      </c>
      <c r="T443" s="78">
        <v>45261.0</v>
      </c>
      <c r="U443" s="145" t="s">
        <v>1332</v>
      </c>
      <c r="V443" s="101">
        <v>46890.0</v>
      </c>
      <c r="W443" s="1820" t="b">
        <v>1</v>
      </c>
      <c r="X443" s="1814" t="b">
        <v>0</v>
      </c>
      <c r="Y443" s="1814" t="b">
        <v>0</v>
      </c>
      <c r="Z443" s="1814" t="b">
        <v>0</v>
      </c>
      <c r="AA443" s="1814" t="b">
        <v>0</v>
      </c>
      <c r="AB443" s="1814" t="b">
        <v>0</v>
      </c>
      <c r="AC443" s="1839" t="b">
        <v>1</v>
      </c>
      <c r="AD443" s="1814" t="b">
        <v>0</v>
      </c>
      <c r="AE443" s="1814" t="b">
        <v>0</v>
      </c>
      <c r="AF443" s="1814" t="b">
        <v>0</v>
      </c>
      <c r="AG443" s="1815"/>
      <c r="AH443" s="1814"/>
      <c r="AI443" s="1814"/>
      <c r="AJ443" s="1814"/>
      <c r="AK443" s="1814"/>
      <c r="AL443" s="1814"/>
      <c r="AM443" s="1814"/>
      <c r="AN443" s="1814"/>
    </row>
    <row r="444" ht="21.75" customHeight="1">
      <c r="A444" s="8">
        <v>444.0</v>
      </c>
      <c r="B444" s="1840" t="s">
        <v>52</v>
      </c>
      <c r="C444" s="71" t="s">
        <v>1333</v>
      </c>
      <c r="D444" s="73" t="s">
        <v>1334</v>
      </c>
      <c r="E444" s="27">
        <v>2623.0</v>
      </c>
      <c r="F444" s="20" t="s">
        <v>255</v>
      </c>
      <c r="G444" s="39" t="s">
        <v>478</v>
      </c>
      <c r="H444" s="106" t="s">
        <v>1294</v>
      </c>
      <c r="I444" s="106" t="s">
        <v>1335</v>
      </c>
      <c r="J444" s="22" t="s">
        <v>268</v>
      </c>
      <c r="K444" s="50" t="s">
        <v>135</v>
      </c>
      <c r="L444" s="40" t="s">
        <v>102</v>
      </c>
      <c r="M444" s="40" t="s">
        <v>59</v>
      </c>
      <c r="N444" s="25" t="s">
        <v>48</v>
      </c>
      <c r="O444" s="26" t="s">
        <v>49</v>
      </c>
      <c r="P444" s="27"/>
      <c r="Q444" s="27"/>
      <c r="R444" s="27">
        <f t="shared" si="1"/>
        <v>34</v>
      </c>
      <c r="S444" s="28">
        <v>33454.0</v>
      </c>
      <c r="T444" s="29">
        <v>43010.0</v>
      </c>
      <c r="U444" s="145" t="s">
        <v>1336</v>
      </c>
      <c r="V444" s="101">
        <v>46202.0</v>
      </c>
      <c r="W444" s="1820" t="b">
        <v>1</v>
      </c>
      <c r="X444" s="1814" t="b">
        <v>0</v>
      </c>
      <c r="Y444" s="1839" t="b">
        <v>1</v>
      </c>
      <c r="Z444" s="1814" t="b">
        <v>0</v>
      </c>
      <c r="AA444" s="1814" t="b">
        <v>0</v>
      </c>
      <c r="AB444" s="1814" t="b">
        <v>0</v>
      </c>
      <c r="AC444" s="1839" t="b">
        <v>1</v>
      </c>
      <c r="AD444" s="1814" t="b">
        <v>0</v>
      </c>
      <c r="AE444" s="1814" t="b">
        <v>0</v>
      </c>
      <c r="AF444" s="1814" t="b">
        <v>0</v>
      </c>
      <c r="AG444" s="1815"/>
      <c r="AH444" s="1814"/>
      <c r="AI444" s="1814"/>
      <c r="AJ444" s="1814"/>
      <c r="AK444" s="1814"/>
      <c r="AL444" s="1814"/>
      <c r="AM444" s="1814"/>
      <c r="AN444" s="1814"/>
    </row>
    <row r="445" ht="21.75" customHeight="1">
      <c r="A445" s="8">
        <v>445.0</v>
      </c>
      <c r="B445" s="1840" t="s">
        <v>52</v>
      </c>
      <c r="C445" s="146" t="s">
        <v>151</v>
      </c>
      <c r="D445" s="147" t="s">
        <v>1338</v>
      </c>
      <c r="E445" s="48">
        <v>2624.0</v>
      </c>
      <c r="F445" s="10" t="s">
        <v>159</v>
      </c>
      <c r="G445" s="39" t="s">
        <v>478</v>
      </c>
      <c r="H445" s="106" t="s">
        <v>1324</v>
      </c>
      <c r="I445" s="106" t="s">
        <v>1325</v>
      </c>
      <c r="J445" s="134" t="s">
        <v>268</v>
      </c>
      <c r="K445" s="50" t="s">
        <v>135</v>
      </c>
      <c r="L445" s="40" t="s">
        <v>46</v>
      </c>
      <c r="M445" s="40" t="s">
        <v>59</v>
      </c>
      <c r="N445" s="25" t="s">
        <v>48</v>
      </c>
      <c r="O445" s="26" t="s">
        <v>49</v>
      </c>
      <c r="P445" s="27"/>
      <c r="Q445" s="27"/>
      <c r="R445" s="27">
        <f t="shared" si="1"/>
        <v>35</v>
      </c>
      <c r="S445" s="215">
        <v>32984.0</v>
      </c>
      <c r="T445" s="29">
        <v>43480.0</v>
      </c>
      <c r="U445" s="100" t="s">
        <v>2005</v>
      </c>
      <c r="V445" s="100" t="s">
        <v>2005</v>
      </c>
      <c r="W445" s="1906" t="b">
        <v>0</v>
      </c>
      <c r="X445" s="1814" t="b">
        <v>0</v>
      </c>
      <c r="Y445" s="1814" t="b">
        <v>0</v>
      </c>
      <c r="Z445" s="1814" t="b">
        <v>0</v>
      </c>
      <c r="AA445" s="1814" t="b">
        <v>0</v>
      </c>
      <c r="AB445" s="1814" t="b">
        <v>0</v>
      </c>
      <c r="AC445" s="1839" t="b">
        <v>1</v>
      </c>
      <c r="AD445" s="1814" t="b">
        <v>0</v>
      </c>
      <c r="AE445" s="1814" t="b">
        <v>0</v>
      </c>
      <c r="AF445" s="1814" t="b">
        <v>0</v>
      </c>
      <c r="AG445" s="1815"/>
      <c r="AH445" s="1814"/>
      <c r="AI445" s="1814"/>
      <c r="AJ445" s="1814"/>
      <c r="AK445" s="1814"/>
      <c r="AL445" s="1814"/>
      <c r="AM445" s="1814"/>
      <c r="AN445" s="1814"/>
    </row>
    <row r="446" ht="21.75" customHeight="1">
      <c r="A446" s="8">
        <v>446.0</v>
      </c>
      <c r="B446" s="1907" t="s">
        <v>36</v>
      </c>
      <c r="C446" s="218" t="s">
        <v>1339</v>
      </c>
      <c r="D446" s="218" t="s">
        <v>1340</v>
      </c>
      <c r="E446" s="26">
        <v>2645.0</v>
      </c>
      <c r="F446" s="20" t="s">
        <v>255</v>
      </c>
      <c r="G446" s="39" t="s">
        <v>478</v>
      </c>
      <c r="H446" s="106" t="s">
        <v>1294</v>
      </c>
      <c r="I446" s="106" t="s">
        <v>1315</v>
      </c>
      <c r="J446" s="22" t="s">
        <v>268</v>
      </c>
      <c r="K446" s="50" t="s">
        <v>135</v>
      </c>
      <c r="L446" s="40" t="s">
        <v>102</v>
      </c>
      <c r="M446" s="24" t="s">
        <v>47</v>
      </c>
      <c r="N446" s="25" t="s">
        <v>48</v>
      </c>
      <c r="O446" s="26" t="s">
        <v>49</v>
      </c>
      <c r="P446" s="27"/>
      <c r="Q446" s="27"/>
      <c r="R446" s="27">
        <f t="shared" si="1"/>
        <v>25</v>
      </c>
      <c r="S446" s="66">
        <v>36594.0</v>
      </c>
      <c r="T446" s="67">
        <v>45505.0</v>
      </c>
      <c r="U446" s="40" t="s">
        <v>1341</v>
      </c>
      <c r="V446" s="101">
        <v>47253.0</v>
      </c>
      <c r="W446" s="1820" t="b">
        <v>0</v>
      </c>
      <c r="X446" s="1814" t="b">
        <v>0</v>
      </c>
      <c r="Y446" s="1814" t="b">
        <v>0</v>
      </c>
      <c r="Z446" s="1814" t="b">
        <v>0</v>
      </c>
      <c r="AA446" s="1814" t="b">
        <v>0</v>
      </c>
      <c r="AB446" s="1814" t="b">
        <v>0</v>
      </c>
      <c r="AC446" s="1839" t="b">
        <v>1</v>
      </c>
      <c r="AD446" s="1814" t="b">
        <v>0</v>
      </c>
      <c r="AE446" s="1814" t="b">
        <v>0</v>
      </c>
      <c r="AF446" s="1814" t="b">
        <v>0</v>
      </c>
      <c r="AG446" s="1815"/>
      <c r="AH446" s="1814"/>
      <c r="AI446" s="1814"/>
      <c r="AJ446" s="1814"/>
      <c r="AK446" s="1814"/>
      <c r="AL446" s="1814"/>
      <c r="AM446" s="1814"/>
      <c r="AN446" s="1814"/>
    </row>
    <row r="447" ht="21.75" customHeight="1">
      <c r="A447" s="8">
        <v>447.0</v>
      </c>
      <c r="B447" s="1840" t="s">
        <v>52</v>
      </c>
      <c r="C447" s="71" t="s">
        <v>563</v>
      </c>
      <c r="D447" s="73" t="s">
        <v>1342</v>
      </c>
      <c r="E447" s="27">
        <v>2646.0</v>
      </c>
      <c r="F447" s="10" t="s">
        <v>159</v>
      </c>
      <c r="G447" s="39" t="s">
        <v>478</v>
      </c>
      <c r="H447" s="106" t="s">
        <v>1285</v>
      </c>
      <c r="I447" s="139"/>
      <c r="J447" s="22" t="s">
        <v>268</v>
      </c>
      <c r="K447" s="50" t="s">
        <v>135</v>
      </c>
      <c r="L447" s="40" t="s">
        <v>46</v>
      </c>
      <c r="M447" s="40" t="s">
        <v>59</v>
      </c>
      <c r="N447" s="25" t="s">
        <v>48</v>
      </c>
      <c r="O447" s="26" t="s">
        <v>49</v>
      </c>
      <c r="P447" s="27"/>
      <c r="Q447" s="27"/>
      <c r="R447" s="27">
        <f t="shared" si="1"/>
        <v>42</v>
      </c>
      <c r="S447" s="28">
        <v>30621.0</v>
      </c>
      <c r="T447" s="29">
        <v>40301.0</v>
      </c>
      <c r="U447" s="100" t="s">
        <v>2005</v>
      </c>
      <c r="V447" s="100" t="s">
        <v>2005</v>
      </c>
      <c r="W447" s="1820" t="b">
        <v>0</v>
      </c>
      <c r="X447" s="1814" t="b">
        <v>0</v>
      </c>
      <c r="Y447" s="1814" t="b">
        <v>0</v>
      </c>
      <c r="Z447" s="1814" t="b">
        <v>0</v>
      </c>
      <c r="AA447" s="1814" t="b">
        <v>0</v>
      </c>
      <c r="AB447" s="1814" t="b">
        <v>0</v>
      </c>
      <c r="AC447" s="1839" t="b">
        <v>1</v>
      </c>
      <c r="AD447" s="1814" t="b">
        <v>0</v>
      </c>
      <c r="AE447" s="1814" t="b">
        <v>0</v>
      </c>
      <c r="AF447" s="1814" t="b">
        <v>0</v>
      </c>
      <c r="AG447" s="1815"/>
      <c r="AH447" s="1814"/>
      <c r="AI447" s="1814"/>
      <c r="AJ447" s="1814"/>
      <c r="AK447" s="1814"/>
      <c r="AL447" s="1814"/>
      <c r="AM447" s="1814"/>
      <c r="AN447" s="1814"/>
    </row>
    <row r="448" ht="21.75" customHeight="1">
      <c r="A448" s="8">
        <v>448.0</v>
      </c>
      <c r="B448" s="1840" t="s">
        <v>36</v>
      </c>
      <c r="C448" s="71" t="s">
        <v>1343</v>
      </c>
      <c r="D448" s="73" t="s">
        <v>1344</v>
      </c>
      <c r="E448" s="27">
        <v>2662.0</v>
      </c>
      <c r="F448" s="20" t="s">
        <v>255</v>
      </c>
      <c r="G448" s="39" t="s">
        <v>478</v>
      </c>
      <c r="H448" s="106" t="s">
        <v>1294</v>
      </c>
      <c r="I448" s="106" t="s">
        <v>1345</v>
      </c>
      <c r="J448" s="22" t="s">
        <v>268</v>
      </c>
      <c r="K448" s="50" t="s">
        <v>135</v>
      </c>
      <c r="L448" s="40" t="s">
        <v>102</v>
      </c>
      <c r="M448" s="24" t="s">
        <v>47</v>
      </c>
      <c r="N448" s="25" t="s">
        <v>48</v>
      </c>
      <c r="O448" s="26" t="s">
        <v>49</v>
      </c>
      <c r="P448" s="27"/>
      <c r="Q448" s="27"/>
      <c r="R448" s="27">
        <f t="shared" si="1"/>
        <v>34</v>
      </c>
      <c r="S448" s="28">
        <v>33592.0</v>
      </c>
      <c r="T448" s="29">
        <v>43010.0</v>
      </c>
      <c r="U448" s="40" t="s">
        <v>1346</v>
      </c>
      <c r="V448" s="101">
        <v>46202.0</v>
      </c>
      <c r="W448" s="1820" t="b">
        <v>1</v>
      </c>
      <c r="X448" s="1814" t="b">
        <v>0</v>
      </c>
      <c r="Y448" s="1839" t="b">
        <v>1</v>
      </c>
      <c r="Z448" s="1814" t="b">
        <v>0</v>
      </c>
      <c r="AA448" s="1814" t="b">
        <v>0</v>
      </c>
      <c r="AB448" s="1814" t="b">
        <v>0</v>
      </c>
      <c r="AC448" s="1839" t="b">
        <v>1</v>
      </c>
      <c r="AD448" s="1814" t="b">
        <v>0</v>
      </c>
      <c r="AE448" s="1814" t="b">
        <v>0</v>
      </c>
      <c r="AF448" s="1814" t="b">
        <v>0</v>
      </c>
      <c r="AG448" s="1815"/>
      <c r="AH448" s="1814"/>
      <c r="AI448" s="1814"/>
      <c r="AJ448" s="1814"/>
      <c r="AK448" s="1814"/>
      <c r="AL448" s="1814"/>
      <c r="AM448" s="1814"/>
      <c r="AN448" s="1814"/>
    </row>
    <row r="449" ht="21.75" customHeight="1">
      <c r="A449" s="8">
        <v>449.0</v>
      </c>
      <c r="B449" s="1840" t="s">
        <v>52</v>
      </c>
      <c r="C449" s="129" t="s">
        <v>1348</v>
      </c>
      <c r="D449" s="19" t="s">
        <v>1349</v>
      </c>
      <c r="E449" s="27">
        <v>2663.0</v>
      </c>
      <c r="F449" s="20" t="s">
        <v>255</v>
      </c>
      <c r="G449" s="39" t="s">
        <v>478</v>
      </c>
      <c r="H449" s="106" t="s">
        <v>1294</v>
      </c>
      <c r="I449" s="106" t="s">
        <v>1315</v>
      </c>
      <c r="J449" s="22" t="s">
        <v>268</v>
      </c>
      <c r="K449" s="50" t="s">
        <v>135</v>
      </c>
      <c r="L449" s="40" t="s">
        <v>102</v>
      </c>
      <c r="M449" s="40" t="s">
        <v>59</v>
      </c>
      <c r="N449" s="25" t="s">
        <v>48</v>
      </c>
      <c r="O449" s="26" t="s">
        <v>49</v>
      </c>
      <c r="P449" s="27"/>
      <c r="Q449" s="27"/>
      <c r="R449" s="27">
        <f t="shared" si="1"/>
        <v>33</v>
      </c>
      <c r="S449" s="28">
        <v>33821.0</v>
      </c>
      <c r="T449" s="29">
        <v>43374.0</v>
      </c>
      <c r="U449" s="40" t="s">
        <v>1350</v>
      </c>
      <c r="V449" s="101">
        <v>46566.0</v>
      </c>
      <c r="W449" s="1820" t="b">
        <v>1</v>
      </c>
      <c r="X449" s="1814" t="b">
        <v>0</v>
      </c>
      <c r="Y449" s="1839" t="b">
        <v>1</v>
      </c>
      <c r="Z449" s="1814" t="b">
        <v>0</v>
      </c>
      <c r="AA449" s="1814" t="b">
        <v>0</v>
      </c>
      <c r="AB449" s="1814" t="b">
        <v>0</v>
      </c>
      <c r="AC449" s="1839" t="b">
        <v>1</v>
      </c>
      <c r="AD449" s="1814" t="b">
        <v>0</v>
      </c>
      <c r="AE449" s="1814" t="b">
        <v>0</v>
      </c>
      <c r="AF449" s="1814" t="b">
        <v>0</v>
      </c>
      <c r="AG449" s="1815"/>
      <c r="AH449" s="1814"/>
      <c r="AI449" s="1814"/>
      <c r="AJ449" s="1814"/>
      <c r="AK449" s="1814"/>
      <c r="AL449" s="1814"/>
      <c r="AM449" s="1814"/>
      <c r="AN449" s="1814"/>
    </row>
    <row r="450" ht="21.75" customHeight="1">
      <c r="A450" s="8">
        <v>450.0</v>
      </c>
      <c r="B450" s="1841" t="s">
        <v>52</v>
      </c>
      <c r="C450" s="90" t="s">
        <v>1351</v>
      </c>
      <c r="D450" s="72" t="s">
        <v>1352</v>
      </c>
      <c r="E450" s="26">
        <v>2694.0</v>
      </c>
      <c r="F450" s="20" t="s">
        <v>255</v>
      </c>
      <c r="G450" s="39" t="s">
        <v>478</v>
      </c>
      <c r="H450" s="106" t="s">
        <v>1294</v>
      </c>
      <c r="I450" s="106" t="s">
        <v>1315</v>
      </c>
      <c r="J450" s="22" t="s">
        <v>268</v>
      </c>
      <c r="K450" s="50" t="s">
        <v>135</v>
      </c>
      <c r="L450" s="40" t="s">
        <v>102</v>
      </c>
      <c r="M450" s="40" t="s">
        <v>59</v>
      </c>
      <c r="N450" s="25" t="s">
        <v>48</v>
      </c>
      <c r="O450" s="26" t="s">
        <v>49</v>
      </c>
      <c r="P450" s="27"/>
      <c r="Q450" s="27"/>
      <c r="R450" s="27">
        <f t="shared" si="1"/>
        <v>28</v>
      </c>
      <c r="S450" s="77">
        <v>35727.0</v>
      </c>
      <c r="T450" s="78">
        <v>44896.0</v>
      </c>
      <c r="U450" s="40" t="s">
        <v>1353</v>
      </c>
      <c r="V450" s="101">
        <v>46525.0</v>
      </c>
      <c r="W450" s="1820" t="b">
        <v>1</v>
      </c>
      <c r="X450" s="1834" t="b">
        <v>0</v>
      </c>
      <c r="Y450" s="1813" t="b">
        <v>1</v>
      </c>
      <c r="Z450" s="1834" t="b">
        <v>0</v>
      </c>
      <c r="AA450" s="1834" t="b">
        <v>0</v>
      </c>
      <c r="AB450" s="1834" t="b">
        <v>0</v>
      </c>
      <c r="AC450" s="1813" t="b">
        <v>1</v>
      </c>
      <c r="AD450" s="1834" t="b">
        <v>0</v>
      </c>
      <c r="AE450" s="1834" t="b">
        <v>0</v>
      </c>
      <c r="AF450" s="1834" t="b">
        <v>0</v>
      </c>
      <c r="AG450" s="566"/>
      <c r="AH450" s="1834"/>
      <c r="AI450" s="1834"/>
      <c r="AJ450" s="1834"/>
      <c r="AK450" s="1834"/>
      <c r="AL450" s="1834"/>
      <c r="AM450" s="1834"/>
      <c r="AN450" s="1834"/>
    </row>
    <row r="451" ht="21.75" customHeight="1">
      <c r="A451" s="8">
        <v>451.0</v>
      </c>
      <c r="B451" s="1840" t="s">
        <v>52</v>
      </c>
      <c r="C451" s="71" t="s">
        <v>1354</v>
      </c>
      <c r="D451" s="73" t="s">
        <v>1355</v>
      </c>
      <c r="E451" s="27">
        <v>2736.0</v>
      </c>
      <c r="F451" s="20" t="s">
        <v>170</v>
      </c>
      <c r="G451" s="39" t="s">
        <v>478</v>
      </c>
      <c r="H451" s="106" t="s">
        <v>1356</v>
      </c>
      <c r="I451" s="139"/>
      <c r="J451" s="22" t="s">
        <v>268</v>
      </c>
      <c r="K451" s="50" t="s">
        <v>135</v>
      </c>
      <c r="L451" s="40" t="s">
        <v>172</v>
      </c>
      <c r="M451" s="40" t="s">
        <v>59</v>
      </c>
      <c r="N451" s="27" t="s">
        <v>179</v>
      </c>
      <c r="O451" s="26" t="s">
        <v>174</v>
      </c>
      <c r="P451" s="27"/>
      <c r="Q451" s="27"/>
      <c r="R451" s="27">
        <f t="shared" si="1"/>
        <v>41</v>
      </c>
      <c r="S451" s="28">
        <v>30935.0</v>
      </c>
      <c r="T451" s="29">
        <v>44180.0</v>
      </c>
      <c r="U451" s="100" t="s">
        <v>2005</v>
      </c>
      <c r="V451" s="100" t="s">
        <v>2005</v>
      </c>
      <c r="W451" s="1816" t="b">
        <v>0</v>
      </c>
      <c r="X451" s="1834" t="b">
        <v>0</v>
      </c>
      <c r="Y451" s="1834" t="b">
        <v>0</v>
      </c>
      <c r="Z451" s="1834" t="b">
        <v>0</v>
      </c>
      <c r="AA451" s="1834" t="b">
        <v>0</v>
      </c>
      <c r="AB451" s="1834" t="b">
        <v>0</v>
      </c>
      <c r="AC451" s="1813" t="b">
        <v>1</v>
      </c>
      <c r="AD451" s="1834" t="b">
        <v>0</v>
      </c>
      <c r="AE451" s="1834" t="b">
        <v>0</v>
      </c>
      <c r="AF451" s="1834" t="b">
        <v>0</v>
      </c>
      <c r="AG451" s="566"/>
      <c r="AH451" s="1834"/>
      <c r="AI451" s="1834"/>
      <c r="AJ451" s="1834"/>
      <c r="AK451" s="1834"/>
      <c r="AL451" s="1834"/>
      <c r="AM451" s="1834"/>
      <c r="AN451" s="1834"/>
    </row>
    <row r="452" ht="21.75" customHeight="1">
      <c r="A452" s="8">
        <v>452.0</v>
      </c>
      <c r="B452" s="1841" t="s">
        <v>36</v>
      </c>
      <c r="C452" s="90" t="s">
        <v>1357</v>
      </c>
      <c r="D452" s="72" t="s">
        <v>1358</v>
      </c>
      <c r="E452" s="8">
        <v>2765.0</v>
      </c>
      <c r="F452" s="20" t="s">
        <v>170</v>
      </c>
      <c r="G452" s="39" t="s">
        <v>478</v>
      </c>
      <c r="H452" s="106" t="s">
        <v>1359</v>
      </c>
      <c r="I452" s="106" t="s">
        <v>1360</v>
      </c>
      <c r="J452" s="22" t="s">
        <v>268</v>
      </c>
      <c r="K452" s="50" t="s">
        <v>135</v>
      </c>
      <c r="L452" s="40" t="s">
        <v>172</v>
      </c>
      <c r="M452" s="24" t="s">
        <v>47</v>
      </c>
      <c r="N452" s="26" t="s">
        <v>179</v>
      </c>
      <c r="O452" s="26" t="s">
        <v>174</v>
      </c>
      <c r="P452" s="27"/>
      <c r="Q452" s="27"/>
      <c r="R452" s="27">
        <f t="shared" si="1"/>
        <v>39</v>
      </c>
      <c r="S452" s="66">
        <v>31673.0</v>
      </c>
      <c r="T452" s="67">
        <v>44362.0</v>
      </c>
      <c r="U452" s="100" t="s">
        <v>2005</v>
      </c>
      <c r="V452" s="100" t="s">
        <v>2005</v>
      </c>
      <c r="W452" s="1816" t="b">
        <v>0</v>
      </c>
      <c r="X452" s="1834" t="b">
        <v>0</v>
      </c>
      <c r="Y452" s="1834" t="b">
        <v>0</v>
      </c>
      <c r="Z452" s="1834" t="b">
        <v>0</v>
      </c>
      <c r="AA452" s="1834" t="b">
        <v>0</v>
      </c>
      <c r="AB452" s="1834" t="b">
        <v>0</v>
      </c>
      <c r="AC452" s="1813" t="b">
        <v>1</v>
      </c>
      <c r="AD452" s="1834" t="b">
        <v>0</v>
      </c>
      <c r="AE452" s="1834" t="b">
        <v>0</v>
      </c>
      <c r="AF452" s="1834" t="b">
        <v>0</v>
      </c>
      <c r="AG452" s="566"/>
      <c r="AH452" s="1834"/>
      <c r="AI452" s="1834"/>
      <c r="AJ452" s="1834"/>
      <c r="AK452" s="1834"/>
      <c r="AL452" s="1834"/>
      <c r="AM452" s="1834"/>
      <c r="AN452" s="1834"/>
    </row>
    <row r="453" ht="21.75" customHeight="1">
      <c r="A453" s="8">
        <v>453.0</v>
      </c>
      <c r="B453" s="1840" t="s">
        <v>52</v>
      </c>
      <c r="C453" s="71" t="s">
        <v>1361</v>
      </c>
      <c r="D453" s="73" t="s">
        <v>1362</v>
      </c>
      <c r="E453" s="6">
        <v>2742.0</v>
      </c>
      <c r="F453" s="20" t="s">
        <v>170</v>
      </c>
      <c r="G453" s="39" t="s">
        <v>478</v>
      </c>
      <c r="H453" s="106" t="s">
        <v>1356</v>
      </c>
      <c r="I453" s="139"/>
      <c r="J453" s="22" t="s">
        <v>268</v>
      </c>
      <c r="K453" s="50" t="s">
        <v>135</v>
      </c>
      <c r="L453" s="40" t="s">
        <v>172</v>
      </c>
      <c r="M453" s="40" t="s">
        <v>59</v>
      </c>
      <c r="N453" s="27" t="s">
        <v>197</v>
      </c>
      <c r="O453" s="26" t="s">
        <v>174</v>
      </c>
      <c r="P453" s="27"/>
      <c r="Q453" s="27"/>
      <c r="R453" s="27">
        <f t="shared" si="1"/>
        <v>37</v>
      </c>
      <c r="S453" s="28">
        <v>32423.0</v>
      </c>
      <c r="T453" s="29">
        <v>44180.0</v>
      </c>
      <c r="U453" s="100" t="s">
        <v>2005</v>
      </c>
      <c r="V453" s="100" t="s">
        <v>2005</v>
      </c>
      <c r="W453" s="1816" t="b">
        <v>0</v>
      </c>
      <c r="X453" s="1834" t="b">
        <v>0</v>
      </c>
      <c r="Y453" s="1834" t="b">
        <v>0</v>
      </c>
      <c r="Z453" s="1834" t="b">
        <v>0</v>
      </c>
      <c r="AA453" s="1834" t="b">
        <v>0</v>
      </c>
      <c r="AB453" s="1834" t="b">
        <v>0</v>
      </c>
      <c r="AC453" s="1813" t="b">
        <v>1</v>
      </c>
      <c r="AD453" s="1834" t="b">
        <v>0</v>
      </c>
      <c r="AE453" s="1834" t="b">
        <v>0</v>
      </c>
      <c r="AF453" s="1834" t="b">
        <v>0</v>
      </c>
      <c r="AG453" s="566"/>
      <c r="AH453" s="1834"/>
      <c r="AI453" s="1834"/>
      <c r="AJ453" s="1834"/>
      <c r="AK453" s="1834"/>
      <c r="AL453" s="1834"/>
      <c r="AM453" s="1834"/>
      <c r="AN453" s="1834"/>
    </row>
    <row r="454" ht="21.75" customHeight="1">
      <c r="A454" s="1842">
        <v>454.0</v>
      </c>
      <c r="B454" s="1853" t="s">
        <v>52</v>
      </c>
      <c r="C454" s="1908" t="s">
        <v>1035</v>
      </c>
      <c r="D454" s="1909" t="s">
        <v>3669</v>
      </c>
      <c r="E454" s="1863">
        <v>2759.0</v>
      </c>
      <c r="F454" s="1846" t="s">
        <v>170</v>
      </c>
      <c r="G454" s="1864" t="s">
        <v>478</v>
      </c>
      <c r="H454" s="1848" t="s">
        <v>1356</v>
      </c>
      <c r="I454" s="1910"/>
      <c r="J454" s="1849" t="s">
        <v>268</v>
      </c>
      <c r="K454" s="1850" t="s">
        <v>135</v>
      </c>
      <c r="L454" s="1843" t="s">
        <v>172</v>
      </c>
      <c r="M454" s="1843" t="s">
        <v>59</v>
      </c>
      <c r="N454" s="1853" t="s">
        <v>218</v>
      </c>
      <c r="O454" s="1852" t="s">
        <v>174</v>
      </c>
      <c r="P454" s="1853"/>
      <c r="Q454" s="1853"/>
      <c r="R454" s="1853">
        <f t="shared" si="1"/>
        <v>35</v>
      </c>
      <c r="S454" s="1911">
        <v>33145.0</v>
      </c>
      <c r="T454" s="1912">
        <v>44180.0</v>
      </c>
      <c r="U454" s="1856" t="s">
        <v>2005</v>
      </c>
      <c r="V454" s="1856" t="s">
        <v>2005</v>
      </c>
      <c r="W454" s="1867" t="b">
        <v>0</v>
      </c>
      <c r="X454" s="1897" t="b">
        <v>0</v>
      </c>
      <c r="Y454" s="1897" t="b">
        <v>0</v>
      </c>
      <c r="Z454" s="1897" t="b">
        <v>0</v>
      </c>
      <c r="AA454" s="1897" t="b">
        <v>0</v>
      </c>
      <c r="AB454" s="1897" t="b">
        <v>0</v>
      </c>
      <c r="AC454" s="1897" t="b">
        <v>0</v>
      </c>
      <c r="AD454" s="1897" t="b">
        <v>0</v>
      </c>
      <c r="AE454" s="1897" t="b">
        <v>0</v>
      </c>
      <c r="AF454" s="1897" t="b">
        <v>0</v>
      </c>
      <c r="AG454" s="1898" t="s">
        <v>3425</v>
      </c>
      <c r="AH454" s="1897"/>
      <c r="AI454" s="1897"/>
      <c r="AJ454" s="1897"/>
      <c r="AK454" s="1897"/>
      <c r="AL454" s="1897"/>
      <c r="AM454" s="1897"/>
      <c r="AN454" s="1897"/>
    </row>
    <row r="455" ht="21.75" customHeight="1">
      <c r="A455" s="8">
        <v>455.0</v>
      </c>
      <c r="B455" s="1913" t="s">
        <v>52</v>
      </c>
      <c r="C455" s="160" t="s">
        <v>1363</v>
      </c>
      <c r="D455" s="161" t="s">
        <v>1364</v>
      </c>
      <c r="E455" s="8">
        <v>2775.0</v>
      </c>
      <c r="F455" s="20" t="s">
        <v>255</v>
      </c>
      <c r="G455" s="39" t="s">
        <v>478</v>
      </c>
      <c r="H455" s="106" t="s">
        <v>1359</v>
      </c>
      <c r="I455" s="106" t="s">
        <v>1365</v>
      </c>
      <c r="J455" s="22" t="s">
        <v>268</v>
      </c>
      <c r="K455" s="50" t="s">
        <v>135</v>
      </c>
      <c r="L455" s="40" t="s">
        <v>102</v>
      </c>
      <c r="M455" s="40" t="s">
        <v>59</v>
      </c>
      <c r="N455" s="25" t="s">
        <v>48</v>
      </c>
      <c r="O455" s="26" t="s">
        <v>49</v>
      </c>
      <c r="P455" s="27"/>
      <c r="Q455" s="27"/>
      <c r="R455" s="27">
        <f t="shared" si="1"/>
        <v>35</v>
      </c>
      <c r="S455" s="155">
        <v>32962.0</v>
      </c>
      <c r="T455" s="67">
        <v>45047.0</v>
      </c>
      <c r="U455" s="40" t="s">
        <v>1366</v>
      </c>
      <c r="V455" s="101">
        <v>46924.0</v>
      </c>
      <c r="W455" s="1820" t="b">
        <v>1</v>
      </c>
      <c r="X455" s="1814" t="b">
        <v>0</v>
      </c>
      <c r="Y455" s="1839" t="b">
        <v>1</v>
      </c>
      <c r="Z455" s="1814" t="b">
        <v>0</v>
      </c>
      <c r="AA455" s="1814" t="b">
        <v>0</v>
      </c>
      <c r="AB455" s="1814" t="b">
        <v>0</v>
      </c>
      <c r="AC455" s="1839" t="b">
        <v>1</v>
      </c>
      <c r="AD455" s="1814" t="b">
        <v>0</v>
      </c>
      <c r="AE455" s="1814" t="b">
        <v>0</v>
      </c>
      <c r="AF455" s="1814" t="b">
        <v>0</v>
      </c>
      <c r="AG455" s="1815"/>
      <c r="AH455" s="1814"/>
      <c r="AI455" s="1814"/>
      <c r="AJ455" s="1814"/>
      <c r="AK455" s="1814"/>
      <c r="AL455" s="1814"/>
      <c r="AM455" s="1814"/>
      <c r="AN455" s="1814"/>
    </row>
    <row r="456" ht="21.75" customHeight="1">
      <c r="A456" s="8">
        <v>456.0</v>
      </c>
      <c r="B456" s="1840" t="s">
        <v>52</v>
      </c>
      <c r="C456" s="71" t="s">
        <v>1368</v>
      </c>
      <c r="D456" s="73" t="s">
        <v>1369</v>
      </c>
      <c r="E456" s="6">
        <v>2776.0</v>
      </c>
      <c r="F456" s="20" t="s">
        <v>255</v>
      </c>
      <c r="G456" s="39" t="s">
        <v>478</v>
      </c>
      <c r="H456" s="106" t="s">
        <v>1359</v>
      </c>
      <c r="I456" s="106" t="s">
        <v>1360</v>
      </c>
      <c r="J456" s="22" t="s">
        <v>268</v>
      </c>
      <c r="K456" s="50" t="s">
        <v>135</v>
      </c>
      <c r="L456" s="40" t="s">
        <v>102</v>
      </c>
      <c r="M456" s="24" t="s">
        <v>47</v>
      </c>
      <c r="N456" s="25" t="s">
        <v>48</v>
      </c>
      <c r="O456" s="26" t="s">
        <v>49</v>
      </c>
      <c r="P456" s="27"/>
      <c r="Q456" s="27"/>
      <c r="R456" s="27">
        <f t="shared" si="1"/>
        <v>30</v>
      </c>
      <c r="S456" s="28">
        <v>34780.0</v>
      </c>
      <c r="T456" s="29">
        <v>43906.0</v>
      </c>
      <c r="U456" s="40" t="s">
        <v>1370</v>
      </c>
      <c r="V456" s="101">
        <v>47288.0</v>
      </c>
      <c r="W456" s="1820" t="b">
        <v>1</v>
      </c>
      <c r="X456" s="1814" t="b">
        <v>0</v>
      </c>
      <c r="Y456" s="1839" t="b">
        <v>1</v>
      </c>
      <c r="Z456" s="1814" t="b">
        <v>0</v>
      </c>
      <c r="AA456" s="1814" t="b">
        <v>0</v>
      </c>
      <c r="AB456" s="1814" t="b">
        <v>0</v>
      </c>
      <c r="AC456" s="1839" t="b">
        <v>1</v>
      </c>
      <c r="AD456" s="1814" t="b">
        <v>0</v>
      </c>
      <c r="AE456" s="1814" t="b">
        <v>0</v>
      </c>
      <c r="AF456" s="1814" t="b">
        <v>0</v>
      </c>
      <c r="AG456" s="1815"/>
      <c r="AH456" s="1814"/>
      <c r="AI456" s="1814"/>
      <c r="AJ456" s="1814"/>
      <c r="AK456" s="1814"/>
      <c r="AL456" s="1814"/>
      <c r="AM456" s="1814"/>
      <c r="AN456" s="1814"/>
    </row>
    <row r="457" ht="21.75" customHeight="1">
      <c r="A457" s="8">
        <v>457.0</v>
      </c>
      <c r="B457" s="1840" t="s">
        <v>36</v>
      </c>
      <c r="C457" s="71" t="s">
        <v>1372</v>
      </c>
      <c r="D457" s="73" t="s">
        <v>1373</v>
      </c>
      <c r="E457" s="6">
        <v>5362.0</v>
      </c>
      <c r="F457" s="20" t="s">
        <v>255</v>
      </c>
      <c r="G457" s="39" t="s">
        <v>478</v>
      </c>
      <c r="H457" s="106" t="s">
        <v>1294</v>
      </c>
      <c r="I457" s="106" t="s">
        <v>1315</v>
      </c>
      <c r="J457" s="22" t="s">
        <v>268</v>
      </c>
      <c r="K457" s="50" t="s">
        <v>135</v>
      </c>
      <c r="L457" s="40" t="s">
        <v>102</v>
      </c>
      <c r="M457" s="24" t="s">
        <v>47</v>
      </c>
      <c r="N457" s="25" t="s">
        <v>48</v>
      </c>
      <c r="O457" s="26" t="s">
        <v>49</v>
      </c>
      <c r="P457" s="27"/>
      <c r="Q457" s="27"/>
      <c r="R457" s="27">
        <f t="shared" si="1"/>
        <v>34</v>
      </c>
      <c r="S457" s="28">
        <v>33599.0</v>
      </c>
      <c r="T457" s="29">
        <v>43010.0</v>
      </c>
      <c r="U457" s="40" t="s">
        <v>1374</v>
      </c>
      <c r="V457" s="101">
        <v>46566.0</v>
      </c>
      <c r="W457" s="1820" t="b">
        <v>1</v>
      </c>
      <c r="X457" s="1814" t="b">
        <v>0</v>
      </c>
      <c r="Y457" s="1839" t="b">
        <v>1</v>
      </c>
      <c r="Z457" s="1814" t="b">
        <v>0</v>
      </c>
      <c r="AA457" s="1814" t="b">
        <v>0</v>
      </c>
      <c r="AB457" s="1814" t="b">
        <v>0</v>
      </c>
      <c r="AC457" s="1839" t="b">
        <v>1</v>
      </c>
      <c r="AD457" s="1814" t="b">
        <v>0</v>
      </c>
      <c r="AE457" s="1814" t="b">
        <v>0</v>
      </c>
      <c r="AF457" s="1814" t="b">
        <v>0</v>
      </c>
      <c r="AG457" s="1815"/>
      <c r="AH457" s="1814"/>
      <c r="AI457" s="1814"/>
      <c r="AJ457" s="1814"/>
      <c r="AK457" s="1814"/>
      <c r="AL457" s="1814"/>
      <c r="AM457" s="1814"/>
      <c r="AN457" s="1814"/>
    </row>
    <row r="458" ht="21.75" customHeight="1">
      <c r="A458" s="8">
        <v>458.0</v>
      </c>
      <c r="B458" s="1841" t="s">
        <v>52</v>
      </c>
      <c r="C458" s="221" t="s">
        <v>1375</v>
      </c>
      <c r="D458" s="222" t="s">
        <v>1376</v>
      </c>
      <c r="E458" s="6">
        <v>2780.0</v>
      </c>
      <c r="F458" s="20" t="s">
        <v>255</v>
      </c>
      <c r="G458" s="39" t="s">
        <v>478</v>
      </c>
      <c r="H458" s="106" t="s">
        <v>1294</v>
      </c>
      <c r="I458" s="106" t="s">
        <v>1315</v>
      </c>
      <c r="J458" s="22" t="s">
        <v>268</v>
      </c>
      <c r="K458" s="50" t="s">
        <v>135</v>
      </c>
      <c r="L458" s="40" t="s">
        <v>102</v>
      </c>
      <c r="M458" s="40" t="s">
        <v>59</v>
      </c>
      <c r="N458" s="25" t="s">
        <v>48</v>
      </c>
      <c r="O458" s="26" t="s">
        <v>49</v>
      </c>
      <c r="P458" s="27"/>
      <c r="Q458" s="27"/>
      <c r="R458" s="27">
        <f t="shared" si="1"/>
        <v>26</v>
      </c>
      <c r="S458" s="97">
        <v>36285.0</v>
      </c>
      <c r="T458" s="78">
        <v>45460.0</v>
      </c>
      <c r="U458" s="40" t="s">
        <v>1377</v>
      </c>
      <c r="V458" s="101">
        <v>46890.0</v>
      </c>
      <c r="W458" s="1820" t="b">
        <v>1</v>
      </c>
      <c r="X458" s="1914" t="b">
        <v>0</v>
      </c>
      <c r="Y458" s="1914" t="b">
        <v>0</v>
      </c>
      <c r="Z458" s="1914" t="b">
        <v>0</v>
      </c>
      <c r="AA458" s="1914" t="b">
        <v>0</v>
      </c>
      <c r="AB458" s="1914" t="b">
        <v>0</v>
      </c>
      <c r="AC458" s="1915" t="b">
        <v>1</v>
      </c>
      <c r="AD458" s="1914" t="b">
        <v>0</v>
      </c>
      <c r="AE458" s="1914" t="b">
        <v>0</v>
      </c>
      <c r="AF458" s="1914" t="b">
        <v>0</v>
      </c>
      <c r="AG458" s="1916"/>
      <c r="AH458" s="1914"/>
      <c r="AI458" s="1914"/>
      <c r="AJ458" s="1914"/>
      <c r="AK458" s="1914"/>
      <c r="AL458" s="1914"/>
      <c r="AM458" s="1914"/>
      <c r="AN458" s="1914"/>
    </row>
    <row r="459" ht="21.75" customHeight="1">
      <c r="A459" s="8">
        <v>459.0</v>
      </c>
      <c r="B459" s="1840" t="s">
        <v>52</v>
      </c>
      <c r="C459" s="146" t="s">
        <v>1378</v>
      </c>
      <c r="D459" s="147" t="s">
        <v>1379</v>
      </c>
      <c r="E459" s="12">
        <v>2781.0</v>
      </c>
      <c r="F459" s="20" t="s">
        <v>255</v>
      </c>
      <c r="G459" s="39" t="s">
        <v>478</v>
      </c>
      <c r="H459" s="106" t="s">
        <v>1294</v>
      </c>
      <c r="I459" s="106" t="s">
        <v>1315</v>
      </c>
      <c r="J459" s="134" t="s">
        <v>268</v>
      </c>
      <c r="K459" s="50" t="s">
        <v>135</v>
      </c>
      <c r="L459" s="40" t="s">
        <v>102</v>
      </c>
      <c r="M459" s="40" t="s">
        <v>59</v>
      </c>
      <c r="N459" s="25" t="s">
        <v>48</v>
      </c>
      <c r="O459" s="26" t="s">
        <v>49</v>
      </c>
      <c r="P459" s="27"/>
      <c r="Q459" s="27"/>
      <c r="R459" s="27">
        <f t="shared" si="1"/>
        <v>32</v>
      </c>
      <c r="S459" s="99">
        <v>34380.0</v>
      </c>
      <c r="T459" s="29">
        <v>43739.0</v>
      </c>
      <c r="U459" s="40" t="s">
        <v>1380</v>
      </c>
      <c r="V459" s="101">
        <v>46924.0</v>
      </c>
      <c r="W459" s="1820" t="b">
        <v>1</v>
      </c>
      <c r="X459" s="1914" t="b">
        <v>0</v>
      </c>
      <c r="Y459" s="1915" t="b">
        <v>1</v>
      </c>
      <c r="Z459" s="1914" t="b">
        <v>0</v>
      </c>
      <c r="AA459" s="1914" t="b">
        <v>0</v>
      </c>
      <c r="AB459" s="1914" t="b">
        <v>0</v>
      </c>
      <c r="AC459" s="1915" t="b">
        <v>1</v>
      </c>
      <c r="AD459" s="1914" t="b">
        <v>0</v>
      </c>
      <c r="AE459" s="1914" t="b">
        <v>0</v>
      </c>
      <c r="AF459" s="1914" t="b">
        <v>0</v>
      </c>
      <c r="AG459" s="1916"/>
      <c r="AH459" s="1914"/>
      <c r="AI459" s="1914"/>
      <c r="AJ459" s="1914"/>
      <c r="AK459" s="1914"/>
      <c r="AL459" s="1914"/>
      <c r="AM459" s="1914"/>
      <c r="AN459" s="1914"/>
    </row>
    <row r="460" ht="21.75" customHeight="1">
      <c r="A460" s="8">
        <v>460.0</v>
      </c>
      <c r="B460" s="1840" t="s">
        <v>52</v>
      </c>
      <c r="C460" s="129" t="s">
        <v>1381</v>
      </c>
      <c r="D460" s="19" t="s">
        <v>1382</v>
      </c>
      <c r="E460" s="6">
        <v>2782.0</v>
      </c>
      <c r="F460" s="20" t="s">
        <v>255</v>
      </c>
      <c r="G460" s="39" t="s">
        <v>478</v>
      </c>
      <c r="H460" s="106" t="s">
        <v>1309</v>
      </c>
      <c r="I460" s="139"/>
      <c r="J460" s="22" t="s">
        <v>268</v>
      </c>
      <c r="K460" s="50" t="s">
        <v>135</v>
      </c>
      <c r="L460" s="40" t="s">
        <v>102</v>
      </c>
      <c r="M460" s="40" t="s">
        <v>59</v>
      </c>
      <c r="N460" s="25" t="s">
        <v>48</v>
      </c>
      <c r="O460" s="26" t="s">
        <v>49</v>
      </c>
      <c r="P460" s="27"/>
      <c r="Q460" s="27"/>
      <c r="R460" s="27">
        <f t="shared" si="1"/>
        <v>37</v>
      </c>
      <c r="S460" s="28">
        <v>32440.0</v>
      </c>
      <c r="T460" s="84">
        <v>42478.0</v>
      </c>
      <c r="U460" s="145" t="s">
        <v>1383</v>
      </c>
      <c r="V460" s="101">
        <v>46888.0</v>
      </c>
      <c r="W460" s="1820" t="b">
        <v>1</v>
      </c>
      <c r="X460" s="1814" t="b">
        <v>0</v>
      </c>
      <c r="Y460" s="1839" t="b">
        <v>1</v>
      </c>
      <c r="Z460" s="1814" t="b">
        <v>0</v>
      </c>
      <c r="AA460" s="1814" t="b">
        <v>0</v>
      </c>
      <c r="AB460" s="1814" t="b">
        <v>0</v>
      </c>
      <c r="AC460" s="1839" t="b">
        <v>1</v>
      </c>
      <c r="AD460" s="1814" t="b">
        <v>0</v>
      </c>
      <c r="AE460" s="1814" t="b">
        <v>0</v>
      </c>
      <c r="AF460" s="1814" t="b">
        <v>0</v>
      </c>
      <c r="AG460" s="1815"/>
      <c r="AH460" s="1814"/>
      <c r="AI460" s="1814"/>
      <c r="AJ460" s="1814"/>
      <c r="AK460" s="1814"/>
      <c r="AL460" s="1814"/>
      <c r="AM460" s="1814"/>
      <c r="AN460" s="1814"/>
    </row>
    <row r="461" ht="21.75" customHeight="1">
      <c r="A461" s="8">
        <v>461.0</v>
      </c>
      <c r="B461" s="1841" t="s">
        <v>36</v>
      </c>
      <c r="C461" s="90" t="s">
        <v>1384</v>
      </c>
      <c r="D461" s="72" t="s">
        <v>1385</v>
      </c>
      <c r="E461" s="8">
        <v>2783.0</v>
      </c>
      <c r="F461" s="20" t="s">
        <v>255</v>
      </c>
      <c r="G461" s="39" t="s">
        <v>478</v>
      </c>
      <c r="H461" s="106" t="s">
        <v>1294</v>
      </c>
      <c r="I461" s="106" t="s">
        <v>1315</v>
      </c>
      <c r="J461" s="134" t="s">
        <v>268</v>
      </c>
      <c r="K461" s="50" t="s">
        <v>135</v>
      </c>
      <c r="L461" s="40" t="s">
        <v>102</v>
      </c>
      <c r="M461" s="24" t="s">
        <v>47</v>
      </c>
      <c r="N461" s="25" t="s">
        <v>48</v>
      </c>
      <c r="O461" s="26" t="s">
        <v>49</v>
      </c>
      <c r="P461" s="27"/>
      <c r="Q461" s="27"/>
      <c r="R461" s="27">
        <f t="shared" si="1"/>
        <v>28</v>
      </c>
      <c r="S461" s="77">
        <v>35586.0</v>
      </c>
      <c r="T461" s="78">
        <v>45231.0</v>
      </c>
      <c r="U461" s="40" t="s">
        <v>1386</v>
      </c>
      <c r="V461" s="101">
        <v>46525.0</v>
      </c>
      <c r="W461" s="1820" t="b">
        <v>1</v>
      </c>
      <c r="X461" s="1834" t="b">
        <v>0</v>
      </c>
      <c r="Y461" s="1813" t="b">
        <v>1</v>
      </c>
      <c r="Z461" s="1834" t="b">
        <v>0</v>
      </c>
      <c r="AA461" s="1834" t="b">
        <v>0</v>
      </c>
      <c r="AB461" s="1834" t="b">
        <v>0</v>
      </c>
      <c r="AC461" s="1813" t="b">
        <v>1</v>
      </c>
      <c r="AD461" s="1834" t="b">
        <v>0</v>
      </c>
      <c r="AE461" s="1834" t="b">
        <v>0</v>
      </c>
      <c r="AF461" s="1834" t="b">
        <v>0</v>
      </c>
      <c r="AG461" s="566"/>
      <c r="AH461" s="1834"/>
      <c r="AI461" s="1834"/>
      <c r="AJ461" s="1834"/>
      <c r="AK461" s="1834"/>
      <c r="AL461" s="1834"/>
      <c r="AM461" s="1834"/>
      <c r="AN461" s="1834"/>
    </row>
    <row r="462" ht="21.75" customHeight="1">
      <c r="A462" s="8">
        <v>462.0</v>
      </c>
      <c r="B462" s="1841" t="s">
        <v>52</v>
      </c>
      <c r="C462" s="224" t="s">
        <v>1387</v>
      </c>
      <c r="D462" s="72" t="s">
        <v>6039</v>
      </c>
      <c r="E462" s="8">
        <v>2784.0</v>
      </c>
      <c r="F462" s="20" t="s">
        <v>255</v>
      </c>
      <c r="G462" s="39" t="s">
        <v>478</v>
      </c>
      <c r="H462" s="106" t="s">
        <v>1309</v>
      </c>
      <c r="I462" s="139"/>
      <c r="J462" s="22" t="s">
        <v>268</v>
      </c>
      <c r="K462" s="50" t="s">
        <v>135</v>
      </c>
      <c r="L462" s="40" t="s">
        <v>102</v>
      </c>
      <c r="M462" s="40" t="s">
        <v>59</v>
      </c>
      <c r="N462" s="26" t="s">
        <v>60</v>
      </c>
      <c r="O462" s="26" t="s">
        <v>61</v>
      </c>
      <c r="P462" s="159"/>
      <c r="Q462" s="159"/>
      <c r="R462" s="159">
        <f t="shared" si="1"/>
        <v>34</v>
      </c>
      <c r="S462" s="225">
        <v>33431.0</v>
      </c>
      <c r="T462" s="67">
        <v>44837.0</v>
      </c>
      <c r="U462" s="100" t="s">
        <v>1389</v>
      </c>
      <c r="V462" s="101">
        <v>46202.0</v>
      </c>
      <c r="W462" s="1820" t="b">
        <v>0</v>
      </c>
      <c r="X462" s="1814" t="b">
        <v>0</v>
      </c>
      <c r="Y462" s="1839" t="b">
        <v>1</v>
      </c>
      <c r="Z462" s="1814" t="b">
        <v>0</v>
      </c>
      <c r="AA462" s="1814" t="b">
        <v>0</v>
      </c>
      <c r="AB462" s="1814" t="b">
        <v>0</v>
      </c>
      <c r="AC462" s="1839" t="b">
        <v>1</v>
      </c>
      <c r="AD462" s="1814" t="b">
        <v>0</v>
      </c>
      <c r="AE462" s="1814" t="b">
        <v>0</v>
      </c>
      <c r="AF462" s="1814" t="b">
        <v>0</v>
      </c>
      <c r="AG462" s="1815"/>
      <c r="AH462" s="1814"/>
      <c r="AI462" s="1814"/>
      <c r="AJ462" s="1814"/>
      <c r="AK462" s="1814"/>
      <c r="AL462" s="1814"/>
      <c r="AM462" s="1814"/>
      <c r="AN462" s="1814"/>
    </row>
    <row r="463" ht="21.75" customHeight="1">
      <c r="A463" s="8">
        <v>463.0</v>
      </c>
      <c r="B463" s="1840" t="s">
        <v>52</v>
      </c>
      <c r="C463" s="71" t="s">
        <v>1390</v>
      </c>
      <c r="D463" s="73" t="s">
        <v>1391</v>
      </c>
      <c r="E463" s="6">
        <v>2785.0</v>
      </c>
      <c r="F463" s="10" t="s">
        <v>159</v>
      </c>
      <c r="G463" s="39" t="s">
        <v>478</v>
      </c>
      <c r="H463" s="106" t="s">
        <v>1324</v>
      </c>
      <c r="I463" s="106" t="s">
        <v>1325</v>
      </c>
      <c r="J463" s="22" t="s">
        <v>268</v>
      </c>
      <c r="K463" s="50" t="s">
        <v>135</v>
      </c>
      <c r="L463" s="40" t="s">
        <v>46</v>
      </c>
      <c r="M463" s="40" t="s">
        <v>59</v>
      </c>
      <c r="N463" s="25" t="s">
        <v>48</v>
      </c>
      <c r="O463" s="26" t="s">
        <v>49</v>
      </c>
      <c r="P463" s="27"/>
      <c r="Q463" s="27"/>
      <c r="R463" s="27">
        <f t="shared" si="1"/>
        <v>44</v>
      </c>
      <c r="S463" s="28">
        <v>29760.0</v>
      </c>
      <c r="T463" s="29">
        <v>41306.0</v>
      </c>
      <c r="U463" s="100" t="s">
        <v>2005</v>
      </c>
      <c r="V463" s="100" t="s">
        <v>2005</v>
      </c>
      <c r="W463" s="1820" t="b">
        <v>0</v>
      </c>
      <c r="X463" s="1814" t="b">
        <v>0</v>
      </c>
      <c r="Y463" s="1814" t="b">
        <v>0</v>
      </c>
      <c r="Z463" s="1814" t="b">
        <v>0</v>
      </c>
      <c r="AA463" s="1814" t="b">
        <v>0</v>
      </c>
      <c r="AB463" s="1814" t="b">
        <v>0</v>
      </c>
      <c r="AC463" s="1839" t="b">
        <v>1</v>
      </c>
      <c r="AD463" s="1814" t="b">
        <v>0</v>
      </c>
      <c r="AE463" s="1814" t="b">
        <v>0</v>
      </c>
      <c r="AF463" s="1814" t="b">
        <v>0</v>
      </c>
      <c r="AG463" s="1815"/>
      <c r="AH463" s="1814"/>
      <c r="AI463" s="1814"/>
      <c r="AJ463" s="1814"/>
      <c r="AK463" s="1814"/>
      <c r="AL463" s="1814"/>
      <c r="AM463" s="1814"/>
      <c r="AN463" s="1814"/>
    </row>
    <row r="464" ht="21.75" customHeight="1">
      <c r="A464" s="8">
        <v>464.0</v>
      </c>
      <c r="B464" s="1840" t="s">
        <v>36</v>
      </c>
      <c r="C464" s="71" t="s">
        <v>1392</v>
      </c>
      <c r="D464" s="73" t="s">
        <v>1393</v>
      </c>
      <c r="E464" s="27">
        <v>2786.0</v>
      </c>
      <c r="F464" s="39" t="s">
        <v>56</v>
      </c>
      <c r="G464" s="39" t="s">
        <v>478</v>
      </c>
      <c r="H464" s="106" t="s">
        <v>636</v>
      </c>
      <c r="I464" s="106" t="s">
        <v>239</v>
      </c>
      <c r="J464" s="22" t="s">
        <v>268</v>
      </c>
      <c r="K464" s="50" t="s">
        <v>135</v>
      </c>
      <c r="L464" s="40" t="s">
        <v>46</v>
      </c>
      <c r="M464" s="24" t="s">
        <v>47</v>
      </c>
      <c r="N464" s="25" t="s">
        <v>48</v>
      </c>
      <c r="O464" s="26" t="s">
        <v>49</v>
      </c>
      <c r="P464" s="27"/>
      <c r="Q464" s="27"/>
      <c r="R464" s="27">
        <f t="shared" si="1"/>
        <v>41</v>
      </c>
      <c r="S464" s="28">
        <v>31076.0</v>
      </c>
      <c r="T464" s="29">
        <v>41306.0</v>
      </c>
      <c r="U464" s="100" t="s">
        <v>2005</v>
      </c>
      <c r="V464" s="100" t="s">
        <v>2005</v>
      </c>
      <c r="W464" s="1820" t="b">
        <v>0</v>
      </c>
      <c r="X464" s="1814" t="b">
        <v>0</v>
      </c>
      <c r="Y464" s="1814" t="b">
        <v>0</v>
      </c>
      <c r="Z464" s="1814" t="b">
        <v>0</v>
      </c>
      <c r="AA464" s="1814" t="b">
        <v>0</v>
      </c>
      <c r="AB464" s="1814" t="b">
        <v>0</v>
      </c>
      <c r="AC464" s="1839" t="b">
        <v>1</v>
      </c>
      <c r="AD464" s="1814" t="b">
        <v>0</v>
      </c>
      <c r="AE464" s="1814" t="b">
        <v>0</v>
      </c>
      <c r="AF464" s="1814" t="b">
        <v>0</v>
      </c>
      <c r="AG464" s="1815"/>
      <c r="AH464" s="1814"/>
      <c r="AI464" s="1814"/>
      <c r="AJ464" s="1814"/>
      <c r="AK464" s="1814"/>
      <c r="AL464" s="1814"/>
      <c r="AM464" s="1814"/>
      <c r="AN464" s="1814"/>
    </row>
    <row r="465" ht="21.75" customHeight="1">
      <c r="A465" s="1842">
        <v>465.0</v>
      </c>
      <c r="B465" s="1843" t="s">
        <v>52</v>
      </c>
      <c r="C465" s="1917" t="s">
        <v>5822</v>
      </c>
      <c r="D465" s="1845" t="s">
        <v>5823</v>
      </c>
      <c r="E465" s="1843">
        <v>2787.0</v>
      </c>
      <c r="F465" s="1846" t="s">
        <v>67</v>
      </c>
      <c r="G465" s="1864" t="s">
        <v>478</v>
      </c>
      <c r="H465" s="1848" t="s">
        <v>636</v>
      </c>
      <c r="I465" s="1848" t="s">
        <v>69</v>
      </c>
      <c r="J465" s="1895" t="s">
        <v>268</v>
      </c>
      <c r="K465" s="1850" t="s">
        <v>135</v>
      </c>
      <c r="L465" s="1843" t="s">
        <v>46</v>
      </c>
      <c r="M465" s="1843" t="s">
        <v>59</v>
      </c>
      <c r="N465" s="1896" t="s">
        <v>48</v>
      </c>
      <c r="O465" s="1852" t="s">
        <v>49</v>
      </c>
      <c r="P465" s="1896"/>
      <c r="Q465" s="1896"/>
      <c r="R465" s="1896">
        <f t="shared" si="1"/>
        <v>35</v>
      </c>
      <c r="S465" s="1854">
        <v>33210.0</v>
      </c>
      <c r="T465" s="1855">
        <v>45628.0</v>
      </c>
      <c r="U465" s="1856" t="s">
        <v>2005</v>
      </c>
      <c r="V465" s="1856" t="s">
        <v>2005</v>
      </c>
      <c r="W465" s="1857" t="b">
        <v>0</v>
      </c>
      <c r="X465" s="1859" t="b">
        <v>1</v>
      </c>
      <c r="Y465" s="1858" t="b">
        <v>0</v>
      </c>
      <c r="Z465" s="1858" t="b">
        <v>0</v>
      </c>
      <c r="AA465" s="1858" t="b">
        <v>0</v>
      </c>
      <c r="AB465" s="1858" t="b">
        <v>0</v>
      </c>
      <c r="AC465" s="1859" t="b">
        <v>1</v>
      </c>
      <c r="AD465" s="1858" t="b">
        <v>0</v>
      </c>
      <c r="AE465" s="1858" t="b">
        <v>0</v>
      </c>
      <c r="AF465" s="1858" t="b">
        <v>0</v>
      </c>
      <c r="AG465" s="1860" t="s">
        <v>3425</v>
      </c>
      <c r="AH465" s="1858"/>
      <c r="AI465" s="1858"/>
      <c r="AJ465" s="1858"/>
      <c r="AK465" s="1858"/>
      <c r="AL465" s="1858"/>
      <c r="AM465" s="1858"/>
      <c r="AN465" s="1858"/>
    </row>
    <row r="466" ht="21.75" customHeight="1">
      <c r="A466" s="8">
        <v>466.0</v>
      </c>
      <c r="B466" s="1840" t="s">
        <v>52</v>
      </c>
      <c r="C466" s="71" t="s">
        <v>1394</v>
      </c>
      <c r="D466" s="73" t="s">
        <v>1395</v>
      </c>
      <c r="E466" s="27">
        <v>2788.0</v>
      </c>
      <c r="F466" s="20" t="s">
        <v>170</v>
      </c>
      <c r="G466" s="39" t="s">
        <v>478</v>
      </c>
      <c r="H466" s="106" t="s">
        <v>1356</v>
      </c>
      <c r="I466" s="139"/>
      <c r="J466" s="22" t="s">
        <v>268</v>
      </c>
      <c r="K466" s="50" t="s">
        <v>135</v>
      </c>
      <c r="L466" s="40" t="s">
        <v>172</v>
      </c>
      <c r="M466" s="40" t="s">
        <v>59</v>
      </c>
      <c r="N466" s="26" t="s">
        <v>179</v>
      </c>
      <c r="O466" s="26" t="s">
        <v>174</v>
      </c>
      <c r="P466" s="27"/>
      <c r="Q466" s="27"/>
      <c r="R466" s="27">
        <f t="shared" si="1"/>
        <v>36</v>
      </c>
      <c r="S466" s="66">
        <v>32570.0</v>
      </c>
      <c r="T466" s="29">
        <v>43327.0</v>
      </c>
      <c r="U466" s="100" t="s">
        <v>2005</v>
      </c>
      <c r="V466" s="100" t="s">
        <v>2005</v>
      </c>
      <c r="W466" s="1816" t="b">
        <v>0</v>
      </c>
      <c r="X466" s="1814" t="b">
        <v>0</v>
      </c>
      <c r="Y466" s="1814" t="b">
        <v>0</v>
      </c>
      <c r="Z466" s="1814" t="b">
        <v>0</v>
      </c>
      <c r="AA466" s="1814" t="b">
        <v>0</v>
      </c>
      <c r="AB466" s="1814" t="b">
        <v>0</v>
      </c>
      <c r="AC466" s="1839" t="b">
        <v>1</v>
      </c>
      <c r="AD466" s="1814" t="b">
        <v>0</v>
      </c>
      <c r="AE466" s="1814" t="b">
        <v>0</v>
      </c>
      <c r="AF466" s="1814" t="b">
        <v>0</v>
      </c>
      <c r="AG466" s="1815"/>
      <c r="AH466" s="1814"/>
      <c r="AI466" s="1814"/>
      <c r="AJ466" s="1814"/>
      <c r="AK466" s="1814"/>
      <c r="AL466" s="1814"/>
      <c r="AM466" s="1814"/>
      <c r="AN466" s="1814"/>
    </row>
    <row r="467" ht="21.75" customHeight="1">
      <c r="A467" s="8">
        <v>467.0</v>
      </c>
      <c r="B467" s="1840" t="s">
        <v>70</v>
      </c>
      <c r="C467" s="71" t="s">
        <v>1396</v>
      </c>
      <c r="D467" s="73" t="s">
        <v>366</v>
      </c>
      <c r="E467" s="6">
        <v>2789.0</v>
      </c>
      <c r="F467" s="20" t="s">
        <v>170</v>
      </c>
      <c r="G467" s="39" t="s">
        <v>478</v>
      </c>
      <c r="H467" s="106" t="s">
        <v>1356</v>
      </c>
      <c r="I467" s="139"/>
      <c r="J467" s="22" t="s">
        <v>268</v>
      </c>
      <c r="K467" s="50" t="s">
        <v>135</v>
      </c>
      <c r="L467" s="40" t="s">
        <v>172</v>
      </c>
      <c r="M467" s="40" t="s">
        <v>59</v>
      </c>
      <c r="N467" s="27" t="s">
        <v>179</v>
      </c>
      <c r="O467" s="26" t="s">
        <v>174</v>
      </c>
      <c r="P467" s="27"/>
      <c r="Q467" s="27"/>
      <c r="R467" s="27">
        <f t="shared" si="1"/>
        <v>55</v>
      </c>
      <c r="S467" s="28">
        <v>25676.0</v>
      </c>
      <c r="T467" s="29">
        <v>41306.0</v>
      </c>
      <c r="U467" s="100" t="s">
        <v>2005</v>
      </c>
      <c r="V467" s="100" t="s">
        <v>2005</v>
      </c>
      <c r="W467" s="1816" t="b">
        <v>0</v>
      </c>
      <c r="X467" s="1814" t="b">
        <v>0</v>
      </c>
      <c r="Y467" s="1814" t="b">
        <v>0</v>
      </c>
      <c r="Z467" s="1814" t="b">
        <v>0</v>
      </c>
      <c r="AA467" s="1814" t="b">
        <v>0</v>
      </c>
      <c r="AB467" s="1814" t="b">
        <v>0</v>
      </c>
      <c r="AC467" s="1839" t="b">
        <v>1</v>
      </c>
      <c r="AD467" s="1814" t="b">
        <v>0</v>
      </c>
      <c r="AE467" s="1814" t="b">
        <v>0</v>
      </c>
      <c r="AF467" s="1814" t="b">
        <v>0</v>
      </c>
      <c r="AG467" s="1815"/>
      <c r="AH467" s="1814"/>
      <c r="AI467" s="1814"/>
      <c r="AJ467" s="1814"/>
      <c r="AK467" s="1814"/>
      <c r="AL467" s="1814"/>
      <c r="AM467" s="1814"/>
      <c r="AN467" s="1814"/>
    </row>
    <row r="468" ht="21.75" customHeight="1">
      <c r="A468" s="8">
        <v>468.0</v>
      </c>
      <c r="B468" s="1840" t="s">
        <v>70</v>
      </c>
      <c r="C468" s="71" t="s">
        <v>1397</v>
      </c>
      <c r="D468" s="73" t="s">
        <v>1398</v>
      </c>
      <c r="E468" s="27">
        <v>2790.0</v>
      </c>
      <c r="F468" s="20" t="s">
        <v>170</v>
      </c>
      <c r="G468" s="39" t="s">
        <v>478</v>
      </c>
      <c r="H468" s="106" t="s">
        <v>709</v>
      </c>
      <c r="I468" s="106" t="s">
        <v>799</v>
      </c>
      <c r="J468" s="22" t="s">
        <v>268</v>
      </c>
      <c r="K468" s="50" t="s">
        <v>135</v>
      </c>
      <c r="L468" s="40" t="s">
        <v>172</v>
      </c>
      <c r="M468" s="40" t="s">
        <v>59</v>
      </c>
      <c r="N468" s="27" t="s">
        <v>197</v>
      </c>
      <c r="O468" s="26" t="s">
        <v>174</v>
      </c>
      <c r="P468" s="27"/>
      <c r="Q468" s="27"/>
      <c r="R468" s="27">
        <f t="shared" si="1"/>
        <v>53</v>
      </c>
      <c r="S468" s="28">
        <v>26649.0</v>
      </c>
      <c r="T468" s="29">
        <v>41306.0</v>
      </c>
      <c r="U468" s="100" t="s">
        <v>2005</v>
      </c>
      <c r="V468" s="100" t="s">
        <v>2005</v>
      </c>
      <c r="W468" s="1816" t="b">
        <v>0</v>
      </c>
      <c r="X468" s="1814" t="b">
        <v>0</v>
      </c>
      <c r="Y468" s="1814" t="b">
        <v>0</v>
      </c>
      <c r="Z468" s="1814" t="b">
        <v>0</v>
      </c>
      <c r="AA468" s="1814" t="b">
        <v>0</v>
      </c>
      <c r="AB468" s="1814" t="b">
        <v>0</v>
      </c>
      <c r="AC468" s="1839" t="b">
        <v>1</v>
      </c>
      <c r="AD468" s="1814" t="b">
        <v>0</v>
      </c>
      <c r="AE468" s="1814" t="b">
        <v>0</v>
      </c>
      <c r="AF468" s="1814" t="b">
        <v>0</v>
      </c>
      <c r="AG468" s="1815"/>
      <c r="AH468" s="1814"/>
      <c r="AI468" s="1814"/>
      <c r="AJ468" s="1814"/>
      <c r="AK468" s="1814"/>
      <c r="AL468" s="1814"/>
      <c r="AM468" s="1814"/>
      <c r="AN468" s="1814"/>
    </row>
    <row r="469" ht="21.75" customHeight="1">
      <c r="A469" s="8">
        <v>469.0</v>
      </c>
      <c r="B469" s="1840" t="s">
        <v>52</v>
      </c>
      <c r="C469" s="71" t="s">
        <v>1399</v>
      </c>
      <c r="D469" s="73" t="s">
        <v>1400</v>
      </c>
      <c r="E469" s="6">
        <v>2795.0</v>
      </c>
      <c r="F469" s="20" t="s">
        <v>255</v>
      </c>
      <c r="G469" s="39" t="s">
        <v>478</v>
      </c>
      <c r="H469" s="106" t="s">
        <v>1300</v>
      </c>
      <c r="I469" s="139"/>
      <c r="J469" s="22" t="s">
        <v>268</v>
      </c>
      <c r="K469" s="50" t="s">
        <v>135</v>
      </c>
      <c r="L469" s="40" t="s">
        <v>102</v>
      </c>
      <c r="M469" s="40" t="s">
        <v>59</v>
      </c>
      <c r="N469" s="25" t="s">
        <v>48</v>
      </c>
      <c r="O469" s="26" t="s">
        <v>49</v>
      </c>
      <c r="P469" s="27"/>
      <c r="Q469" s="27"/>
      <c r="R469" s="27">
        <f t="shared" si="1"/>
        <v>36</v>
      </c>
      <c r="S469" s="28">
        <v>32799.0</v>
      </c>
      <c r="T469" s="29">
        <v>41673.0</v>
      </c>
      <c r="U469" s="40" t="s">
        <v>1401</v>
      </c>
      <c r="V469" s="101">
        <v>46923.0</v>
      </c>
      <c r="W469" s="1820" t="b">
        <v>1</v>
      </c>
      <c r="X469" s="1814" t="b">
        <v>0</v>
      </c>
      <c r="Y469" s="1839" t="b">
        <v>1</v>
      </c>
      <c r="Z469" s="1814" t="b">
        <v>0</v>
      </c>
      <c r="AA469" s="1814" t="b">
        <v>0</v>
      </c>
      <c r="AB469" s="1814" t="b">
        <v>0</v>
      </c>
      <c r="AC469" s="1839" t="b">
        <v>1</v>
      </c>
      <c r="AD469" s="1814" t="b">
        <v>0</v>
      </c>
      <c r="AE469" s="1814" t="b">
        <v>0</v>
      </c>
      <c r="AF469" s="1814" t="b">
        <v>0</v>
      </c>
      <c r="AG469" s="1815"/>
      <c r="AH469" s="1814"/>
      <c r="AI469" s="1814"/>
      <c r="AJ469" s="1814"/>
      <c r="AK469" s="1814"/>
      <c r="AL469" s="1814"/>
      <c r="AM469" s="1814"/>
      <c r="AN469" s="1814"/>
    </row>
    <row r="470" ht="21.75" customHeight="1">
      <c r="A470" s="8">
        <v>470.0</v>
      </c>
      <c r="B470" s="1841" t="s">
        <v>52</v>
      </c>
      <c r="C470" s="94" t="s">
        <v>1402</v>
      </c>
      <c r="D470" s="76" t="s">
        <v>1403</v>
      </c>
      <c r="E470" s="8">
        <v>2863.0</v>
      </c>
      <c r="F470" s="20" t="s">
        <v>170</v>
      </c>
      <c r="G470" s="39" t="s">
        <v>478</v>
      </c>
      <c r="H470" s="106" t="s">
        <v>709</v>
      </c>
      <c r="I470" s="106" t="s">
        <v>1404</v>
      </c>
      <c r="J470" s="22" t="s">
        <v>268</v>
      </c>
      <c r="K470" s="50" t="s">
        <v>135</v>
      </c>
      <c r="L470" s="40" t="s">
        <v>172</v>
      </c>
      <c r="M470" s="40" t="s">
        <v>59</v>
      </c>
      <c r="N470" s="26" t="s">
        <v>218</v>
      </c>
      <c r="O470" s="26" t="s">
        <v>174</v>
      </c>
      <c r="P470" s="27"/>
      <c r="Q470" s="27"/>
      <c r="R470" s="27">
        <f t="shared" si="1"/>
        <v>42</v>
      </c>
      <c r="S470" s="77">
        <v>30471.0</v>
      </c>
      <c r="T470" s="78">
        <v>44896.0</v>
      </c>
      <c r="U470" s="100" t="s">
        <v>2005</v>
      </c>
      <c r="V470" s="100" t="s">
        <v>2005</v>
      </c>
      <c r="W470" s="1820" t="b">
        <v>0</v>
      </c>
      <c r="X470" s="1814" t="b">
        <v>0</v>
      </c>
      <c r="Y470" s="1814" t="b">
        <v>0</v>
      </c>
      <c r="Z470" s="1814" t="b">
        <v>0</v>
      </c>
      <c r="AA470" s="1814" t="b">
        <v>0</v>
      </c>
      <c r="AB470" s="1814" t="b">
        <v>0</v>
      </c>
      <c r="AC470" s="1839" t="b">
        <v>1</v>
      </c>
      <c r="AD470" s="1814" t="b">
        <v>0</v>
      </c>
      <c r="AE470" s="1814" t="b">
        <v>0</v>
      </c>
      <c r="AF470" s="1814" t="b">
        <v>0</v>
      </c>
      <c r="AG470" s="1815"/>
      <c r="AH470" s="1814"/>
      <c r="AI470" s="1814"/>
      <c r="AJ470" s="1814"/>
      <c r="AK470" s="1814"/>
      <c r="AL470" s="1814"/>
      <c r="AM470" s="1814"/>
      <c r="AN470" s="1814"/>
    </row>
    <row r="471" ht="21.75" customHeight="1">
      <c r="A471" s="8">
        <v>471.0</v>
      </c>
      <c r="B471" s="1841" t="s">
        <v>52</v>
      </c>
      <c r="C471" s="90" t="s">
        <v>1405</v>
      </c>
      <c r="D471" s="72" t="s">
        <v>1406</v>
      </c>
      <c r="E471" s="26">
        <v>2884.0</v>
      </c>
      <c r="F471" s="10" t="s">
        <v>159</v>
      </c>
      <c r="G471" s="39" t="s">
        <v>478</v>
      </c>
      <c r="H471" s="106" t="s">
        <v>1324</v>
      </c>
      <c r="I471" s="106" t="s">
        <v>1325</v>
      </c>
      <c r="J471" s="22" t="s">
        <v>268</v>
      </c>
      <c r="K471" s="50" t="s">
        <v>135</v>
      </c>
      <c r="L471" s="40" t="s">
        <v>46</v>
      </c>
      <c r="M471" s="40" t="s">
        <v>59</v>
      </c>
      <c r="N471" s="25" t="s">
        <v>48</v>
      </c>
      <c r="O471" s="26" t="s">
        <v>49</v>
      </c>
      <c r="P471" s="27"/>
      <c r="Q471" s="27"/>
      <c r="R471" s="27">
        <f t="shared" si="1"/>
        <v>33</v>
      </c>
      <c r="S471" s="66">
        <v>33790.0</v>
      </c>
      <c r="T471" s="67">
        <v>44392.0</v>
      </c>
      <c r="U471" s="100" t="s">
        <v>2005</v>
      </c>
      <c r="V471" s="100" t="s">
        <v>2005</v>
      </c>
      <c r="W471" s="1820" t="b">
        <v>0</v>
      </c>
      <c r="X471" s="1814" t="b">
        <v>0</v>
      </c>
      <c r="Y471" s="1814" t="b">
        <v>0</v>
      </c>
      <c r="Z471" s="1814" t="b">
        <v>0</v>
      </c>
      <c r="AA471" s="1814" t="b">
        <v>0</v>
      </c>
      <c r="AB471" s="1814" t="b">
        <v>0</v>
      </c>
      <c r="AC471" s="1839" t="b">
        <v>1</v>
      </c>
      <c r="AD471" s="1814" t="b">
        <v>0</v>
      </c>
      <c r="AE471" s="1814" t="b">
        <v>0</v>
      </c>
      <c r="AF471" s="1814" t="b">
        <v>0</v>
      </c>
      <c r="AG471" s="1815"/>
      <c r="AH471" s="1814"/>
      <c r="AI471" s="1814"/>
      <c r="AJ471" s="1814"/>
      <c r="AK471" s="1814"/>
      <c r="AL471" s="1814"/>
      <c r="AM471" s="1814"/>
      <c r="AN471" s="1814"/>
    </row>
    <row r="472" ht="21.75" customHeight="1">
      <c r="A472" s="8">
        <v>472.0</v>
      </c>
      <c r="B472" s="1840" t="s">
        <v>52</v>
      </c>
      <c r="C472" s="71" t="s">
        <v>437</v>
      </c>
      <c r="D472" s="72" t="s">
        <v>1407</v>
      </c>
      <c r="E472" s="27">
        <v>2885.0</v>
      </c>
      <c r="F472" s="10" t="s">
        <v>159</v>
      </c>
      <c r="G472" s="39" t="s">
        <v>478</v>
      </c>
      <c r="H472" s="106" t="s">
        <v>1324</v>
      </c>
      <c r="I472" s="106" t="s">
        <v>1325</v>
      </c>
      <c r="J472" s="22" t="s">
        <v>268</v>
      </c>
      <c r="K472" s="50" t="s">
        <v>135</v>
      </c>
      <c r="L472" s="40" t="s">
        <v>46</v>
      </c>
      <c r="M472" s="40" t="s">
        <v>59</v>
      </c>
      <c r="N472" s="25" t="s">
        <v>48</v>
      </c>
      <c r="O472" s="26" t="s">
        <v>49</v>
      </c>
      <c r="P472" s="27"/>
      <c r="Q472" s="27"/>
      <c r="R472" s="27">
        <f t="shared" si="1"/>
        <v>35</v>
      </c>
      <c r="S472" s="66">
        <v>33038.0</v>
      </c>
      <c r="T472" s="29">
        <v>43480.0</v>
      </c>
      <c r="U472" s="100" t="s">
        <v>2005</v>
      </c>
      <c r="V472" s="100" t="s">
        <v>2005</v>
      </c>
      <c r="W472" s="1820" t="b">
        <v>0</v>
      </c>
      <c r="X472" s="1814" t="b">
        <v>0</v>
      </c>
      <c r="Y472" s="1814" t="b">
        <v>0</v>
      </c>
      <c r="Z472" s="1814" t="b">
        <v>0</v>
      </c>
      <c r="AA472" s="1814" t="b">
        <v>0</v>
      </c>
      <c r="AB472" s="1814" t="b">
        <v>0</v>
      </c>
      <c r="AC472" s="1839" t="b">
        <v>1</v>
      </c>
      <c r="AD472" s="1814" t="b">
        <v>0</v>
      </c>
      <c r="AE472" s="1814" t="b">
        <v>0</v>
      </c>
      <c r="AF472" s="1814" t="b">
        <v>0</v>
      </c>
      <c r="AG472" s="1815"/>
      <c r="AH472" s="1814"/>
      <c r="AI472" s="1814"/>
      <c r="AJ472" s="1814"/>
      <c r="AK472" s="1814"/>
      <c r="AL472" s="1814"/>
      <c r="AM472" s="1814"/>
      <c r="AN472" s="1814"/>
    </row>
    <row r="473" ht="21.75" customHeight="1">
      <c r="A473" s="8">
        <v>473.0</v>
      </c>
      <c r="B473" s="1840" t="s">
        <v>52</v>
      </c>
      <c r="C473" s="71" t="s">
        <v>1408</v>
      </c>
      <c r="D473" s="73" t="s">
        <v>1409</v>
      </c>
      <c r="E473" s="6">
        <v>2886.0</v>
      </c>
      <c r="F473" s="10" t="s">
        <v>159</v>
      </c>
      <c r="G473" s="39" t="s">
        <v>478</v>
      </c>
      <c r="H473" s="106" t="s">
        <v>1285</v>
      </c>
      <c r="I473" s="139"/>
      <c r="J473" s="22" t="s">
        <v>268</v>
      </c>
      <c r="K473" s="50" t="s">
        <v>135</v>
      </c>
      <c r="L473" s="40" t="s">
        <v>46</v>
      </c>
      <c r="M473" s="40" t="s">
        <v>59</v>
      </c>
      <c r="N473" s="25" t="s">
        <v>48</v>
      </c>
      <c r="O473" s="26" t="s">
        <v>49</v>
      </c>
      <c r="P473" s="27"/>
      <c r="Q473" s="27"/>
      <c r="R473" s="27">
        <f t="shared" si="1"/>
        <v>36</v>
      </c>
      <c r="S473" s="28">
        <v>32796.0</v>
      </c>
      <c r="T473" s="29">
        <v>41365.0</v>
      </c>
      <c r="U473" s="100" t="s">
        <v>2005</v>
      </c>
      <c r="V473" s="100" t="s">
        <v>2005</v>
      </c>
      <c r="W473" s="1820" t="b">
        <v>0</v>
      </c>
      <c r="X473" s="1814" t="b">
        <v>0</v>
      </c>
      <c r="Y473" s="1814" t="b">
        <v>0</v>
      </c>
      <c r="Z473" s="1814" t="b">
        <v>0</v>
      </c>
      <c r="AA473" s="1814" t="b">
        <v>0</v>
      </c>
      <c r="AB473" s="1814" t="b">
        <v>0</v>
      </c>
      <c r="AC473" s="1839" t="b">
        <v>1</v>
      </c>
      <c r="AD473" s="1814" t="b">
        <v>0</v>
      </c>
      <c r="AE473" s="1814" t="b">
        <v>0</v>
      </c>
      <c r="AF473" s="1814" t="b">
        <v>0</v>
      </c>
      <c r="AG473" s="1815"/>
      <c r="AH473" s="1814"/>
      <c r="AI473" s="1814"/>
      <c r="AJ473" s="1814"/>
      <c r="AK473" s="1814"/>
      <c r="AL473" s="1814"/>
      <c r="AM473" s="1814"/>
      <c r="AN473" s="1814"/>
    </row>
    <row r="474" ht="21.75" customHeight="1">
      <c r="A474" s="8">
        <v>474.0</v>
      </c>
      <c r="B474" s="1840" t="s">
        <v>52</v>
      </c>
      <c r="C474" s="71" t="s">
        <v>1410</v>
      </c>
      <c r="D474" s="73" t="s">
        <v>6852</v>
      </c>
      <c r="E474" s="6">
        <v>2887.0</v>
      </c>
      <c r="F474" s="10" t="s">
        <v>159</v>
      </c>
      <c r="G474" s="39" t="s">
        <v>478</v>
      </c>
      <c r="H474" s="106" t="s">
        <v>1324</v>
      </c>
      <c r="I474" s="106" t="s">
        <v>1412</v>
      </c>
      <c r="J474" s="22" t="s">
        <v>268</v>
      </c>
      <c r="K474" s="50" t="s">
        <v>135</v>
      </c>
      <c r="L474" s="40" t="s">
        <v>46</v>
      </c>
      <c r="M474" s="40" t="s">
        <v>59</v>
      </c>
      <c r="N474" s="25" t="s">
        <v>48</v>
      </c>
      <c r="O474" s="26" t="s">
        <v>49</v>
      </c>
      <c r="P474" s="27"/>
      <c r="Q474" s="27"/>
      <c r="R474" s="27">
        <f t="shared" si="1"/>
        <v>46</v>
      </c>
      <c r="S474" s="28">
        <v>29238.0</v>
      </c>
      <c r="T474" s="29">
        <v>41365.0</v>
      </c>
      <c r="U474" s="100" t="s">
        <v>2005</v>
      </c>
      <c r="V474" s="100" t="s">
        <v>2005</v>
      </c>
      <c r="W474" s="1820" t="b">
        <v>0</v>
      </c>
      <c r="X474" s="1814" t="b">
        <v>0</v>
      </c>
      <c r="Y474" s="1814" t="b">
        <v>0</v>
      </c>
      <c r="Z474" s="1814" t="b">
        <v>0</v>
      </c>
      <c r="AA474" s="1814" t="b">
        <v>0</v>
      </c>
      <c r="AB474" s="1814" t="b">
        <v>0</v>
      </c>
      <c r="AC474" s="1839" t="b">
        <v>1</v>
      </c>
      <c r="AD474" s="1814" t="b">
        <v>0</v>
      </c>
      <c r="AE474" s="1814" t="b">
        <v>0</v>
      </c>
      <c r="AF474" s="1814" t="b">
        <v>0</v>
      </c>
      <c r="AG474" s="1815"/>
      <c r="AH474" s="1814"/>
      <c r="AI474" s="1814"/>
      <c r="AJ474" s="1814"/>
      <c r="AK474" s="1814"/>
      <c r="AL474" s="1814"/>
      <c r="AM474" s="1814"/>
      <c r="AN474" s="1814"/>
    </row>
    <row r="475" ht="21.75" customHeight="1">
      <c r="A475" s="8">
        <v>475.0</v>
      </c>
      <c r="B475" s="1840" t="s">
        <v>52</v>
      </c>
      <c r="C475" s="71" t="s">
        <v>1414</v>
      </c>
      <c r="D475" s="73" t="s">
        <v>1415</v>
      </c>
      <c r="E475" s="6">
        <v>2888.0</v>
      </c>
      <c r="F475" s="20" t="s">
        <v>255</v>
      </c>
      <c r="G475" s="39" t="s">
        <v>478</v>
      </c>
      <c r="H475" s="106" t="s">
        <v>1294</v>
      </c>
      <c r="I475" s="106" t="s">
        <v>1315</v>
      </c>
      <c r="J475" s="22" t="s">
        <v>268</v>
      </c>
      <c r="K475" s="50" t="s">
        <v>135</v>
      </c>
      <c r="L475" s="40" t="s">
        <v>102</v>
      </c>
      <c r="M475" s="40" t="s">
        <v>59</v>
      </c>
      <c r="N475" s="25" t="s">
        <v>48</v>
      </c>
      <c r="O475" s="26" t="s">
        <v>49</v>
      </c>
      <c r="P475" s="27"/>
      <c r="Q475" s="27"/>
      <c r="R475" s="27">
        <f t="shared" si="1"/>
        <v>29</v>
      </c>
      <c r="S475" s="28">
        <v>35159.0</v>
      </c>
      <c r="T475" s="29">
        <v>44105.0</v>
      </c>
      <c r="U475" s="40" t="s">
        <v>1416</v>
      </c>
      <c r="V475" s="101">
        <v>47651.0</v>
      </c>
      <c r="W475" s="1820" t="b">
        <v>1</v>
      </c>
      <c r="X475" s="1814" t="b">
        <v>0</v>
      </c>
      <c r="Y475" s="1839" t="b">
        <v>1</v>
      </c>
      <c r="Z475" s="1814" t="b">
        <v>0</v>
      </c>
      <c r="AA475" s="1814" t="b">
        <v>0</v>
      </c>
      <c r="AB475" s="1814" t="b">
        <v>0</v>
      </c>
      <c r="AC475" s="1839" t="b">
        <v>1</v>
      </c>
      <c r="AD475" s="1814" t="b">
        <v>0</v>
      </c>
      <c r="AE475" s="1814" t="b">
        <v>0</v>
      </c>
      <c r="AF475" s="1814" t="b">
        <v>0</v>
      </c>
      <c r="AG475" s="1815"/>
      <c r="AH475" s="1814"/>
      <c r="AI475" s="1814"/>
      <c r="AJ475" s="1814"/>
      <c r="AK475" s="1814"/>
      <c r="AL475" s="1814"/>
      <c r="AM475" s="1814"/>
      <c r="AN475" s="1814"/>
    </row>
    <row r="476" ht="21.75" customHeight="1">
      <c r="A476" s="8">
        <v>476.0</v>
      </c>
      <c r="B476" s="1840" t="s">
        <v>52</v>
      </c>
      <c r="C476" s="71" t="s">
        <v>1417</v>
      </c>
      <c r="D476" s="73" t="s">
        <v>1418</v>
      </c>
      <c r="E476" s="6">
        <v>2889.0</v>
      </c>
      <c r="F476" s="20" t="s">
        <v>255</v>
      </c>
      <c r="G476" s="39" t="s">
        <v>478</v>
      </c>
      <c r="H476" s="106" t="s">
        <v>1294</v>
      </c>
      <c r="I476" s="106" t="s">
        <v>699</v>
      </c>
      <c r="J476" s="22" t="s">
        <v>268</v>
      </c>
      <c r="K476" s="50" t="s">
        <v>135</v>
      </c>
      <c r="L476" s="40" t="s">
        <v>102</v>
      </c>
      <c r="M476" s="40" t="s">
        <v>59</v>
      </c>
      <c r="N476" s="25" t="s">
        <v>48</v>
      </c>
      <c r="O476" s="26" t="s">
        <v>49</v>
      </c>
      <c r="P476" s="27"/>
      <c r="Q476" s="27"/>
      <c r="R476" s="27">
        <f t="shared" si="1"/>
        <v>38</v>
      </c>
      <c r="S476" s="28">
        <v>31835.0</v>
      </c>
      <c r="T476" s="29">
        <v>41365.0</v>
      </c>
      <c r="U476" s="40" t="s">
        <v>1419</v>
      </c>
      <c r="V476" s="101">
        <v>47015.0</v>
      </c>
      <c r="W476" s="1820" t="b">
        <v>1</v>
      </c>
      <c r="X476" s="1814" t="b">
        <v>0</v>
      </c>
      <c r="Y476" s="1839" t="b">
        <v>1</v>
      </c>
      <c r="Z476" s="1814" t="b">
        <v>0</v>
      </c>
      <c r="AA476" s="1814" t="b">
        <v>0</v>
      </c>
      <c r="AB476" s="1814" t="b">
        <v>0</v>
      </c>
      <c r="AC476" s="1839" t="b">
        <v>1</v>
      </c>
      <c r="AD476" s="1814" t="b">
        <v>0</v>
      </c>
      <c r="AE476" s="1814" t="b">
        <v>0</v>
      </c>
      <c r="AF476" s="1814" t="b">
        <v>0</v>
      </c>
      <c r="AG476" s="1815"/>
      <c r="AH476" s="1814"/>
      <c r="AI476" s="1814"/>
      <c r="AJ476" s="1814"/>
      <c r="AK476" s="1814"/>
      <c r="AL476" s="1814"/>
      <c r="AM476" s="1814"/>
      <c r="AN476" s="1814"/>
    </row>
    <row r="477" ht="21.75" customHeight="1">
      <c r="A477" s="8">
        <v>477.0</v>
      </c>
      <c r="B477" s="1840" t="s">
        <v>52</v>
      </c>
      <c r="C477" s="71" t="s">
        <v>1420</v>
      </c>
      <c r="D477" s="73" t="s">
        <v>1421</v>
      </c>
      <c r="E477" s="6">
        <v>2890.0</v>
      </c>
      <c r="F477" s="20" t="s">
        <v>255</v>
      </c>
      <c r="G477" s="39" t="s">
        <v>478</v>
      </c>
      <c r="H477" s="106" t="s">
        <v>1359</v>
      </c>
      <c r="I477" s="106" t="s">
        <v>879</v>
      </c>
      <c r="J477" s="22" t="s">
        <v>268</v>
      </c>
      <c r="K477" s="50" t="s">
        <v>135</v>
      </c>
      <c r="L477" s="40" t="s">
        <v>102</v>
      </c>
      <c r="M477" s="40" t="s">
        <v>59</v>
      </c>
      <c r="N477" s="25" t="s">
        <v>48</v>
      </c>
      <c r="O477" s="26" t="s">
        <v>49</v>
      </c>
      <c r="P477" s="27"/>
      <c r="Q477" s="27"/>
      <c r="R477" s="27">
        <f t="shared" si="1"/>
        <v>38</v>
      </c>
      <c r="S477" s="28">
        <v>31921.0</v>
      </c>
      <c r="T477" s="29">
        <v>41365.0</v>
      </c>
      <c r="U477" s="40" t="s">
        <v>1422</v>
      </c>
      <c r="V477" s="101">
        <v>46614.0</v>
      </c>
      <c r="W477" s="1820" t="b">
        <v>1</v>
      </c>
      <c r="X477" s="1814" t="b">
        <v>0</v>
      </c>
      <c r="Y477" s="1839" t="b">
        <v>1</v>
      </c>
      <c r="Z477" s="1814" t="b">
        <v>0</v>
      </c>
      <c r="AA477" s="1814" t="b">
        <v>0</v>
      </c>
      <c r="AB477" s="1814" t="b">
        <v>0</v>
      </c>
      <c r="AC477" s="1839" t="b">
        <v>1</v>
      </c>
      <c r="AD477" s="1814" t="b">
        <v>0</v>
      </c>
      <c r="AE477" s="1814" t="b">
        <v>0</v>
      </c>
      <c r="AF477" s="1814" t="b">
        <v>0</v>
      </c>
      <c r="AG477" s="1815"/>
      <c r="AH477" s="1814"/>
      <c r="AI477" s="1814"/>
      <c r="AJ477" s="1814"/>
      <c r="AK477" s="1814"/>
      <c r="AL477" s="1814"/>
      <c r="AM477" s="1814"/>
      <c r="AN477" s="1814"/>
    </row>
    <row r="478" ht="21.75" customHeight="1">
      <c r="A478" s="8">
        <v>478.0</v>
      </c>
      <c r="B478" s="1840" t="s">
        <v>52</v>
      </c>
      <c r="C478" s="129" t="s">
        <v>1423</v>
      </c>
      <c r="D478" s="19" t="s">
        <v>1424</v>
      </c>
      <c r="E478" s="6">
        <v>2891.0</v>
      </c>
      <c r="F478" s="20" t="s">
        <v>255</v>
      </c>
      <c r="G478" s="39" t="s">
        <v>478</v>
      </c>
      <c r="H478" s="106" t="s">
        <v>1300</v>
      </c>
      <c r="I478" s="139"/>
      <c r="J478" s="22" t="s">
        <v>268</v>
      </c>
      <c r="K478" s="50" t="s">
        <v>135</v>
      </c>
      <c r="L478" s="40" t="s">
        <v>102</v>
      </c>
      <c r="M478" s="40" t="s">
        <v>59</v>
      </c>
      <c r="N478" s="25" t="s">
        <v>48</v>
      </c>
      <c r="O478" s="26" t="s">
        <v>49</v>
      </c>
      <c r="P478" s="27"/>
      <c r="Q478" s="27"/>
      <c r="R478" s="27">
        <f t="shared" si="1"/>
        <v>38</v>
      </c>
      <c r="S478" s="28">
        <v>31988.0</v>
      </c>
      <c r="T478" s="29">
        <v>41365.0</v>
      </c>
      <c r="U478" s="40" t="s">
        <v>1425</v>
      </c>
      <c r="V478" s="101">
        <v>46925.0</v>
      </c>
      <c r="W478" s="1820" t="b">
        <v>1</v>
      </c>
      <c r="X478" s="1814" t="b">
        <v>0</v>
      </c>
      <c r="Y478" s="1839" t="b">
        <v>1</v>
      </c>
      <c r="Z478" s="1814" t="b">
        <v>0</v>
      </c>
      <c r="AA478" s="1814" t="b">
        <v>0</v>
      </c>
      <c r="AB478" s="1814" t="b">
        <v>0</v>
      </c>
      <c r="AC478" s="1839" t="b">
        <v>1</v>
      </c>
      <c r="AD478" s="1814" t="b">
        <v>0</v>
      </c>
      <c r="AE478" s="1814" t="b">
        <v>0</v>
      </c>
      <c r="AF478" s="1814" t="b">
        <v>0</v>
      </c>
      <c r="AG478" s="1815"/>
      <c r="AH478" s="1814"/>
      <c r="AI478" s="1814"/>
      <c r="AJ478" s="1814"/>
      <c r="AK478" s="1814"/>
      <c r="AL478" s="1814"/>
      <c r="AM478" s="1814"/>
      <c r="AN478" s="1814"/>
    </row>
    <row r="479" ht="21.75" customHeight="1">
      <c r="A479" s="8">
        <v>479.0</v>
      </c>
      <c r="B479" s="1840" t="s">
        <v>52</v>
      </c>
      <c r="C479" s="18" t="s">
        <v>447</v>
      </c>
      <c r="D479" s="19" t="s">
        <v>1426</v>
      </c>
      <c r="E479" s="6">
        <v>2892.0</v>
      </c>
      <c r="F479" s="39" t="s">
        <v>56</v>
      </c>
      <c r="G479" s="39" t="s">
        <v>478</v>
      </c>
      <c r="H479" s="106" t="s">
        <v>709</v>
      </c>
      <c r="I479" s="106" t="s">
        <v>842</v>
      </c>
      <c r="J479" s="22" t="s">
        <v>268</v>
      </c>
      <c r="K479" s="50" t="s">
        <v>135</v>
      </c>
      <c r="L479" s="40" t="s">
        <v>46</v>
      </c>
      <c r="M479" s="40" t="s">
        <v>59</v>
      </c>
      <c r="N479" s="25" t="s">
        <v>48</v>
      </c>
      <c r="O479" s="26" t="s">
        <v>49</v>
      </c>
      <c r="P479" s="27"/>
      <c r="Q479" s="27"/>
      <c r="R479" s="27">
        <f t="shared" si="1"/>
        <v>39</v>
      </c>
      <c r="S479" s="28">
        <v>31558.0</v>
      </c>
      <c r="T479" s="29">
        <v>42125.0</v>
      </c>
      <c r="U479" s="100" t="s">
        <v>2005</v>
      </c>
      <c r="V479" s="100" t="s">
        <v>2005</v>
      </c>
      <c r="W479" s="1820" t="b">
        <v>0</v>
      </c>
      <c r="X479" s="1814" t="b">
        <v>0</v>
      </c>
      <c r="Y479" s="1814" t="b">
        <v>0</v>
      </c>
      <c r="Z479" s="1814" t="b">
        <v>0</v>
      </c>
      <c r="AA479" s="1814" t="b">
        <v>0</v>
      </c>
      <c r="AB479" s="1814" t="b">
        <v>0</v>
      </c>
      <c r="AC479" s="1839" t="b">
        <v>1</v>
      </c>
      <c r="AD479" s="1814" t="b">
        <v>0</v>
      </c>
      <c r="AE479" s="1814" t="b">
        <v>0</v>
      </c>
      <c r="AF479" s="1814" t="b">
        <v>0</v>
      </c>
      <c r="AG479" s="1815"/>
      <c r="AH479" s="1814"/>
      <c r="AI479" s="1814"/>
      <c r="AJ479" s="1814"/>
      <c r="AK479" s="1814"/>
      <c r="AL479" s="1814"/>
      <c r="AM479" s="1814"/>
      <c r="AN479" s="1814"/>
    </row>
    <row r="480" ht="21.75" customHeight="1">
      <c r="A480" s="8">
        <v>480.0</v>
      </c>
      <c r="B480" s="1840" t="s">
        <v>52</v>
      </c>
      <c r="C480" s="71" t="s">
        <v>1427</v>
      </c>
      <c r="D480" s="73" t="s">
        <v>1428</v>
      </c>
      <c r="E480" s="6">
        <v>2893.0</v>
      </c>
      <c r="F480" s="89" t="s">
        <v>202</v>
      </c>
      <c r="G480" s="39" t="s">
        <v>478</v>
      </c>
      <c r="H480" s="106" t="s">
        <v>709</v>
      </c>
      <c r="I480" s="106" t="s">
        <v>1429</v>
      </c>
      <c r="J480" s="22" t="s">
        <v>268</v>
      </c>
      <c r="K480" s="50" t="s">
        <v>135</v>
      </c>
      <c r="L480" s="40" t="s">
        <v>172</v>
      </c>
      <c r="M480" s="40" t="s">
        <v>59</v>
      </c>
      <c r="N480" s="27" t="s">
        <v>190</v>
      </c>
      <c r="O480" s="26" t="s">
        <v>174</v>
      </c>
      <c r="P480" s="27"/>
      <c r="Q480" s="27"/>
      <c r="R480" s="27">
        <f t="shared" si="1"/>
        <v>46</v>
      </c>
      <c r="S480" s="28">
        <v>29029.0</v>
      </c>
      <c r="T480" s="29">
        <v>41365.0</v>
      </c>
      <c r="U480" s="100" t="s">
        <v>2005</v>
      </c>
      <c r="V480" s="100" t="s">
        <v>2005</v>
      </c>
      <c r="W480" s="1816" t="b">
        <v>0</v>
      </c>
      <c r="X480" s="1814" t="b">
        <v>0</v>
      </c>
      <c r="Y480" s="1814" t="b">
        <v>0</v>
      </c>
      <c r="Z480" s="1814" t="b">
        <v>0</v>
      </c>
      <c r="AA480" s="1814" t="b">
        <v>0</v>
      </c>
      <c r="AB480" s="1814" t="b">
        <v>0</v>
      </c>
      <c r="AC480" s="1839" t="b">
        <v>1</v>
      </c>
      <c r="AD480" s="1814" t="b">
        <v>0</v>
      </c>
      <c r="AE480" s="1814" t="b">
        <v>0</v>
      </c>
      <c r="AF480" s="1814" t="b">
        <v>0</v>
      </c>
      <c r="AG480" s="1815"/>
      <c r="AH480" s="1814"/>
      <c r="AI480" s="1814"/>
      <c r="AJ480" s="1814"/>
      <c r="AK480" s="1814"/>
      <c r="AL480" s="1814"/>
      <c r="AM480" s="1814"/>
      <c r="AN480" s="1814"/>
    </row>
    <row r="481" ht="21.75" customHeight="1">
      <c r="A481" s="8">
        <v>481.0</v>
      </c>
      <c r="B481" s="1918" t="s">
        <v>52</v>
      </c>
      <c r="C481" s="129" t="s">
        <v>1430</v>
      </c>
      <c r="D481" s="19" t="s">
        <v>1393</v>
      </c>
      <c r="E481" s="6">
        <v>2894.0</v>
      </c>
      <c r="F481" s="89" t="s">
        <v>202</v>
      </c>
      <c r="G481" s="39" t="s">
        <v>478</v>
      </c>
      <c r="H481" s="106" t="s">
        <v>636</v>
      </c>
      <c r="I481" s="106" t="s">
        <v>1290</v>
      </c>
      <c r="J481" s="22" t="s">
        <v>268</v>
      </c>
      <c r="K481" s="50" t="s">
        <v>135</v>
      </c>
      <c r="L481" s="40" t="s">
        <v>172</v>
      </c>
      <c r="M481" s="40" t="s">
        <v>59</v>
      </c>
      <c r="N481" s="25" t="s">
        <v>48</v>
      </c>
      <c r="O481" s="26" t="s">
        <v>49</v>
      </c>
      <c r="P481" s="27"/>
      <c r="Q481" s="27"/>
      <c r="R481" s="27">
        <f t="shared" si="1"/>
        <v>39</v>
      </c>
      <c r="S481" s="28">
        <v>31544.0</v>
      </c>
      <c r="T481" s="29">
        <v>41365.0</v>
      </c>
      <c r="U481" s="100" t="s">
        <v>2005</v>
      </c>
      <c r="V481" s="100" t="s">
        <v>2005</v>
      </c>
      <c r="W481" s="1816" t="b">
        <v>0</v>
      </c>
      <c r="X481" s="1814" t="b">
        <v>0</v>
      </c>
      <c r="Y481" s="1814" t="b">
        <v>0</v>
      </c>
      <c r="Z481" s="1814" t="b">
        <v>0</v>
      </c>
      <c r="AA481" s="1814" t="b">
        <v>0</v>
      </c>
      <c r="AB481" s="1814" t="b">
        <v>0</v>
      </c>
      <c r="AC481" s="1839" t="b">
        <v>1</v>
      </c>
      <c r="AD481" s="1814" t="b">
        <v>0</v>
      </c>
      <c r="AE481" s="1814" t="b">
        <v>0</v>
      </c>
      <c r="AF481" s="1814" t="b">
        <v>0</v>
      </c>
      <c r="AG481" s="1815"/>
      <c r="AH481" s="1814"/>
      <c r="AI481" s="1814"/>
      <c r="AJ481" s="1814"/>
      <c r="AK481" s="1814"/>
      <c r="AL481" s="1814"/>
      <c r="AM481" s="1814"/>
      <c r="AN481" s="1814"/>
    </row>
    <row r="482" ht="21.75" customHeight="1">
      <c r="A482" s="8">
        <v>482.0</v>
      </c>
      <c r="B482" s="1840" t="s">
        <v>36</v>
      </c>
      <c r="C482" s="71" t="s">
        <v>1431</v>
      </c>
      <c r="D482" s="73" t="s">
        <v>1432</v>
      </c>
      <c r="E482" s="6">
        <v>2896.0</v>
      </c>
      <c r="F482" s="20" t="s">
        <v>170</v>
      </c>
      <c r="G482" s="39" t="s">
        <v>478</v>
      </c>
      <c r="H482" s="106" t="s">
        <v>1356</v>
      </c>
      <c r="I482" s="139"/>
      <c r="J482" s="22" t="s">
        <v>268</v>
      </c>
      <c r="K482" s="50" t="s">
        <v>135</v>
      </c>
      <c r="L482" s="40" t="s">
        <v>172</v>
      </c>
      <c r="M482" s="24" t="s">
        <v>47</v>
      </c>
      <c r="N482" s="27" t="s">
        <v>197</v>
      </c>
      <c r="O482" s="26" t="s">
        <v>174</v>
      </c>
      <c r="P482" s="27"/>
      <c r="Q482" s="27"/>
      <c r="R482" s="27">
        <f t="shared" si="1"/>
        <v>53</v>
      </c>
      <c r="S482" s="28">
        <v>26665.0</v>
      </c>
      <c r="T482" s="29">
        <v>41365.0</v>
      </c>
      <c r="U482" s="100" t="s">
        <v>2005</v>
      </c>
      <c r="V482" s="100" t="s">
        <v>2005</v>
      </c>
      <c r="W482" s="1816" t="b">
        <v>0</v>
      </c>
      <c r="X482" s="1814" t="b">
        <v>0</v>
      </c>
      <c r="Y482" s="1814" t="b">
        <v>0</v>
      </c>
      <c r="Z482" s="1814" t="b">
        <v>0</v>
      </c>
      <c r="AA482" s="1814" t="b">
        <v>0</v>
      </c>
      <c r="AB482" s="1814" t="b">
        <v>0</v>
      </c>
      <c r="AC482" s="1839" t="b">
        <v>1</v>
      </c>
      <c r="AD482" s="1814" t="b">
        <v>0</v>
      </c>
      <c r="AE482" s="1814" t="b">
        <v>0</v>
      </c>
      <c r="AF482" s="1814" t="b">
        <v>0</v>
      </c>
      <c r="AG482" s="1815"/>
      <c r="AH482" s="1814"/>
      <c r="AI482" s="1814"/>
      <c r="AJ482" s="1814"/>
      <c r="AK482" s="1814"/>
      <c r="AL482" s="1814"/>
      <c r="AM482" s="1814"/>
      <c r="AN482" s="1814"/>
    </row>
    <row r="483" ht="21.75" customHeight="1">
      <c r="A483" s="8">
        <v>483.0</v>
      </c>
      <c r="B483" s="1840" t="s">
        <v>70</v>
      </c>
      <c r="C483" s="71" t="s">
        <v>1433</v>
      </c>
      <c r="D483" s="73" t="s">
        <v>1434</v>
      </c>
      <c r="E483" s="6">
        <v>2897.0</v>
      </c>
      <c r="F483" s="20" t="s">
        <v>170</v>
      </c>
      <c r="G483" s="39" t="s">
        <v>478</v>
      </c>
      <c r="H483" s="106" t="s">
        <v>1356</v>
      </c>
      <c r="I483" s="139"/>
      <c r="J483" s="22" t="s">
        <v>268</v>
      </c>
      <c r="K483" s="50" t="s">
        <v>135</v>
      </c>
      <c r="L483" s="40" t="s">
        <v>172</v>
      </c>
      <c r="M483" s="40" t="s">
        <v>59</v>
      </c>
      <c r="N483" s="27" t="s">
        <v>218</v>
      </c>
      <c r="O483" s="26" t="s">
        <v>174</v>
      </c>
      <c r="P483" s="27"/>
      <c r="Q483" s="27"/>
      <c r="R483" s="27">
        <f t="shared" si="1"/>
        <v>56</v>
      </c>
      <c r="S483" s="28">
        <v>25553.0</v>
      </c>
      <c r="T483" s="29">
        <v>41365.0</v>
      </c>
      <c r="U483" s="100" t="s">
        <v>2005</v>
      </c>
      <c r="V483" s="100" t="s">
        <v>2005</v>
      </c>
      <c r="W483" s="1816" t="b">
        <v>0</v>
      </c>
      <c r="X483" s="1814" t="b">
        <v>0</v>
      </c>
      <c r="Y483" s="1814" t="b">
        <v>0</v>
      </c>
      <c r="Z483" s="1814" t="b">
        <v>0</v>
      </c>
      <c r="AA483" s="1814" t="b">
        <v>0</v>
      </c>
      <c r="AB483" s="1814" t="b">
        <v>0</v>
      </c>
      <c r="AC483" s="1839" t="b">
        <v>1</v>
      </c>
      <c r="AD483" s="1814" t="b">
        <v>0</v>
      </c>
      <c r="AE483" s="1814" t="b">
        <v>0</v>
      </c>
      <c r="AF483" s="1814" t="b">
        <v>0</v>
      </c>
      <c r="AG483" s="1815"/>
      <c r="AH483" s="1814"/>
      <c r="AI483" s="1814"/>
      <c r="AJ483" s="1814"/>
      <c r="AK483" s="1814"/>
      <c r="AL483" s="1814"/>
      <c r="AM483" s="1814"/>
      <c r="AN483" s="1814"/>
    </row>
    <row r="484" ht="21.75" customHeight="1">
      <c r="A484" s="8">
        <v>484.0</v>
      </c>
      <c r="B484" s="1840" t="s">
        <v>36</v>
      </c>
      <c r="C484" s="71" t="s">
        <v>1435</v>
      </c>
      <c r="D484" s="73" t="s">
        <v>1436</v>
      </c>
      <c r="E484" s="6">
        <v>2898.0</v>
      </c>
      <c r="F484" s="20" t="s">
        <v>170</v>
      </c>
      <c r="G484" s="39" t="s">
        <v>478</v>
      </c>
      <c r="H484" s="106" t="s">
        <v>636</v>
      </c>
      <c r="I484" s="106" t="s">
        <v>1437</v>
      </c>
      <c r="J484" s="22" t="s">
        <v>268</v>
      </c>
      <c r="K484" s="50" t="s">
        <v>135</v>
      </c>
      <c r="L484" s="40" t="s">
        <v>172</v>
      </c>
      <c r="M484" s="24" t="s">
        <v>47</v>
      </c>
      <c r="N484" s="27" t="s">
        <v>179</v>
      </c>
      <c r="O484" s="26" t="s">
        <v>174</v>
      </c>
      <c r="P484" s="27"/>
      <c r="Q484" s="27"/>
      <c r="R484" s="27">
        <f t="shared" si="1"/>
        <v>51</v>
      </c>
      <c r="S484" s="28">
        <v>27078.0</v>
      </c>
      <c r="T484" s="29">
        <v>41365.0</v>
      </c>
      <c r="U484" s="100" t="s">
        <v>2005</v>
      </c>
      <c r="V484" s="100" t="s">
        <v>2005</v>
      </c>
      <c r="W484" s="1816" t="b">
        <v>0</v>
      </c>
      <c r="X484" s="1814" t="b">
        <v>0</v>
      </c>
      <c r="Y484" s="1814" t="b">
        <v>0</v>
      </c>
      <c r="Z484" s="1814" t="b">
        <v>0</v>
      </c>
      <c r="AA484" s="1814" t="b">
        <v>0</v>
      </c>
      <c r="AB484" s="1814" t="b">
        <v>0</v>
      </c>
      <c r="AC484" s="1839" t="b">
        <v>1</v>
      </c>
      <c r="AD484" s="1814" t="b">
        <v>0</v>
      </c>
      <c r="AE484" s="1814" t="b">
        <v>0</v>
      </c>
      <c r="AF484" s="1814" t="b">
        <v>0</v>
      </c>
      <c r="AG484" s="1815"/>
      <c r="AH484" s="1814"/>
      <c r="AI484" s="1814"/>
      <c r="AJ484" s="1814"/>
      <c r="AK484" s="1814"/>
      <c r="AL484" s="1814"/>
      <c r="AM484" s="1814"/>
      <c r="AN484" s="1814"/>
    </row>
    <row r="485" ht="21.75" customHeight="1">
      <c r="A485" s="8">
        <v>485.0</v>
      </c>
      <c r="B485" s="1840" t="s">
        <v>70</v>
      </c>
      <c r="C485" s="71" t="s">
        <v>1438</v>
      </c>
      <c r="D485" s="73" t="s">
        <v>1439</v>
      </c>
      <c r="E485" s="6">
        <v>2899.0</v>
      </c>
      <c r="F485" s="20" t="s">
        <v>170</v>
      </c>
      <c r="G485" s="39" t="s">
        <v>478</v>
      </c>
      <c r="H485" s="106" t="s">
        <v>1356</v>
      </c>
      <c r="I485" s="139"/>
      <c r="J485" s="22" t="s">
        <v>268</v>
      </c>
      <c r="K485" s="50" t="s">
        <v>135</v>
      </c>
      <c r="L485" s="40" t="s">
        <v>172</v>
      </c>
      <c r="M485" s="40" t="s">
        <v>59</v>
      </c>
      <c r="N485" s="27" t="s">
        <v>197</v>
      </c>
      <c r="O485" s="26" t="s">
        <v>174</v>
      </c>
      <c r="P485" s="27"/>
      <c r="Q485" s="27"/>
      <c r="R485" s="27">
        <f t="shared" si="1"/>
        <v>50</v>
      </c>
      <c r="S485" s="28">
        <v>27645.0</v>
      </c>
      <c r="T485" s="29">
        <v>41365.0</v>
      </c>
      <c r="U485" s="100" t="s">
        <v>2005</v>
      </c>
      <c r="V485" s="100" t="s">
        <v>2005</v>
      </c>
      <c r="W485" s="1816" t="b">
        <v>0</v>
      </c>
      <c r="X485" s="1814" t="b">
        <v>0</v>
      </c>
      <c r="Y485" s="1814" t="b">
        <v>0</v>
      </c>
      <c r="Z485" s="1814" t="b">
        <v>0</v>
      </c>
      <c r="AA485" s="1814" t="b">
        <v>0</v>
      </c>
      <c r="AB485" s="1814" t="b">
        <v>0</v>
      </c>
      <c r="AC485" s="1839" t="b">
        <v>1</v>
      </c>
      <c r="AD485" s="1814" t="b">
        <v>0</v>
      </c>
      <c r="AE485" s="1814" t="b">
        <v>0</v>
      </c>
      <c r="AF485" s="1814" t="b">
        <v>0</v>
      </c>
      <c r="AG485" s="1815"/>
      <c r="AH485" s="1814"/>
      <c r="AI485" s="1814"/>
      <c r="AJ485" s="1814"/>
      <c r="AK485" s="1814"/>
      <c r="AL485" s="1814"/>
      <c r="AM485" s="1814"/>
      <c r="AN485" s="1814"/>
    </row>
    <row r="486" ht="21.75" customHeight="1">
      <c r="A486" s="8">
        <v>486.0</v>
      </c>
      <c r="B486" s="1840" t="s">
        <v>36</v>
      </c>
      <c r="C486" s="71" t="s">
        <v>1440</v>
      </c>
      <c r="D486" s="73" t="s">
        <v>1441</v>
      </c>
      <c r="E486" s="6">
        <v>2900.0</v>
      </c>
      <c r="F486" s="20" t="s">
        <v>170</v>
      </c>
      <c r="G486" s="39" t="s">
        <v>478</v>
      </c>
      <c r="H486" s="106" t="s">
        <v>1356</v>
      </c>
      <c r="I486" s="139"/>
      <c r="J486" s="22" t="s">
        <v>268</v>
      </c>
      <c r="K486" s="50" t="s">
        <v>135</v>
      </c>
      <c r="L486" s="40" t="s">
        <v>172</v>
      </c>
      <c r="M486" s="24" t="s">
        <v>47</v>
      </c>
      <c r="N486" s="27" t="s">
        <v>311</v>
      </c>
      <c r="O486" s="26" t="s">
        <v>174</v>
      </c>
      <c r="P486" s="27"/>
      <c r="Q486" s="27"/>
      <c r="R486" s="27">
        <f t="shared" si="1"/>
        <v>55</v>
      </c>
      <c r="S486" s="28">
        <v>25733.0</v>
      </c>
      <c r="T486" s="29">
        <v>41365.0</v>
      </c>
      <c r="U486" s="100" t="s">
        <v>2005</v>
      </c>
      <c r="V486" s="100" t="s">
        <v>2005</v>
      </c>
      <c r="W486" s="1816" t="b">
        <v>0</v>
      </c>
      <c r="X486" s="1814" t="b">
        <v>0</v>
      </c>
      <c r="Y486" s="1814" t="b">
        <v>0</v>
      </c>
      <c r="Z486" s="1814" t="b">
        <v>0</v>
      </c>
      <c r="AA486" s="1814" t="b">
        <v>0</v>
      </c>
      <c r="AB486" s="1814" t="b">
        <v>0</v>
      </c>
      <c r="AC486" s="1839" t="b">
        <v>1</v>
      </c>
      <c r="AD486" s="1814" t="b">
        <v>0</v>
      </c>
      <c r="AE486" s="1814" t="b">
        <v>0</v>
      </c>
      <c r="AF486" s="1814" t="b">
        <v>0</v>
      </c>
      <c r="AG486" s="1815"/>
      <c r="AH486" s="1814"/>
      <c r="AI486" s="1814"/>
      <c r="AJ486" s="1814"/>
      <c r="AK486" s="1814"/>
      <c r="AL486" s="1814"/>
      <c r="AM486" s="1814"/>
      <c r="AN486" s="1814"/>
    </row>
    <row r="487" ht="21.75" customHeight="1">
      <c r="A487" s="8">
        <v>487.0</v>
      </c>
      <c r="B487" s="1840" t="s">
        <v>36</v>
      </c>
      <c r="C487" s="71" t="s">
        <v>1442</v>
      </c>
      <c r="D487" s="73" t="s">
        <v>1443</v>
      </c>
      <c r="E487" s="6">
        <v>2901.0</v>
      </c>
      <c r="F487" s="20" t="s">
        <v>170</v>
      </c>
      <c r="G487" s="39" t="s">
        <v>478</v>
      </c>
      <c r="H487" s="106" t="s">
        <v>1309</v>
      </c>
      <c r="I487" s="74"/>
      <c r="J487" s="22" t="s">
        <v>268</v>
      </c>
      <c r="K487" s="50" t="s">
        <v>135</v>
      </c>
      <c r="L487" s="40" t="s">
        <v>172</v>
      </c>
      <c r="M487" s="24" t="s">
        <v>47</v>
      </c>
      <c r="N487" s="27" t="s">
        <v>311</v>
      </c>
      <c r="O487" s="26" t="s">
        <v>174</v>
      </c>
      <c r="P487" s="27"/>
      <c r="Q487" s="27"/>
      <c r="R487" s="27">
        <f t="shared" si="1"/>
        <v>28</v>
      </c>
      <c r="S487" s="28">
        <v>35718.0</v>
      </c>
      <c r="T487" s="99">
        <v>43753.0</v>
      </c>
      <c r="U487" s="100" t="s">
        <v>2005</v>
      </c>
      <c r="V487" s="100" t="s">
        <v>2005</v>
      </c>
      <c r="W487" s="1816" t="b">
        <v>0</v>
      </c>
      <c r="X487" s="1814" t="b">
        <v>0</v>
      </c>
      <c r="Y487" s="1814" t="b">
        <v>0</v>
      </c>
      <c r="Z487" s="1814" t="b">
        <v>0</v>
      </c>
      <c r="AA487" s="1814" t="b">
        <v>0</v>
      </c>
      <c r="AB487" s="1814" t="b">
        <v>0</v>
      </c>
      <c r="AC487" s="1839" t="b">
        <v>1</v>
      </c>
      <c r="AD487" s="1814" t="b">
        <v>0</v>
      </c>
      <c r="AE487" s="1814" t="b">
        <v>0</v>
      </c>
      <c r="AF487" s="1814" t="b">
        <v>0</v>
      </c>
      <c r="AG487" s="1815"/>
      <c r="AH487" s="1814"/>
      <c r="AI487" s="1814"/>
      <c r="AJ487" s="1814"/>
      <c r="AK487" s="1814"/>
      <c r="AL487" s="1814"/>
      <c r="AM487" s="1814"/>
      <c r="AN487" s="1814"/>
    </row>
    <row r="488" ht="21.75" customHeight="1">
      <c r="A488" s="8">
        <v>488.0</v>
      </c>
      <c r="B488" s="1840" t="s">
        <v>36</v>
      </c>
      <c r="C488" s="71" t="s">
        <v>147</v>
      </c>
      <c r="D488" s="73" t="s">
        <v>1444</v>
      </c>
      <c r="E488" s="6">
        <v>2902.0</v>
      </c>
      <c r="F488" s="20" t="s">
        <v>170</v>
      </c>
      <c r="G488" s="39" t="s">
        <v>478</v>
      </c>
      <c r="H488" s="106" t="s">
        <v>1300</v>
      </c>
      <c r="I488" s="74"/>
      <c r="J488" s="22" t="s">
        <v>268</v>
      </c>
      <c r="K488" s="50" t="s">
        <v>135</v>
      </c>
      <c r="L488" s="40" t="s">
        <v>172</v>
      </c>
      <c r="M488" s="24" t="s">
        <v>47</v>
      </c>
      <c r="N488" s="27" t="s">
        <v>311</v>
      </c>
      <c r="O488" s="26" t="s">
        <v>174</v>
      </c>
      <c r="P488" s="27"/>
      <c r="Q488" s="27"/>
      <c r="R488" s="27">
        <f t="shared" si="1"/>
        <v>59</v>
      </c>
      <c r="S488" s="66">
        <v>24413.0</v>
      </c>
      <c r="T488" s="29">
        <v>41365.0</v>
      </c>
      <c r="U488" s="100" t="s">
        <v>2005</v>
      </c>
      <c r="V488" s="100" t="s">
        <v>2005</v>
      </c>
      <c r="W488" s="1816" t="b">
        <v>0</v>
      </c>
      <c r="X488" s="1814" t="b">
        <v>0</v>
      </c>
      <c r="Y488" s="1814" t="b">
        <v>0</v>
      </c>
      <c r="Z488" s="1814" t="b">
        <v>0</v>
      </c>
      <c r="AA488" s="1814" t="b">
        <v>0</v>
      </c>
      <c r="AB488" s="1814" t="b">
        <v>0</v>
      </c>
      <c r="AC488" s="1814" t="b">
        <v>0</v>
      </c>
      <c r="AD488" s="1814" t="b">
        <v>0</v>
      </c>
      <c r="AE488" s="1814" t="b">
        <v>0</v>
      </c>
      <c r="AF488" s="1814" t="b">
        <v>0</v>
      </c>
      <c r="AG488" s="1815"/>
      <c r="AH488" s="1814"/>
      <c r="AI488" s="1814"/>
      <c r="AJ488" s="1814"/>
      <c r="AK488" s="1814"/>
      <c r="AL488" s="1814"/>
      <c r="AM488" s="1814"/>
      <c r="AN488" s="1814"/>
    </row>
    <row r="489" ht="21.75" customHeight="1">
      <c r="A489" s="8">
        <v>489.0</v>
      </c>
      <c r="B489" s="1840" t="s">
        <v>52</v>
      </c>
      <c r="C489" s="71" t="s">
        <v>1445</v>
      </c>
      <c r="D489" s="73" t="s">
        <v>1426</v>
      </c>
      <c r="E489" s="6">
        <v>2903.0</v>
      </c>
      <c r="F489" s="20" t="s">
        <v>170</v>
      </c>
      <c r="G489" s="39" t="s">
        <v>478</v>
      </c>
      <c r="H489" s="106" t="s">
        <v>1356</v>
      </c>
      <c r="I489" s="74"/>
      <c r="J489" s="22" t="s">
        <v>268</v>
      </c>
      <c r="K489" s="50" t="s">
        <v>135</v>
      </c>
      <c r="L489" s="40" t="s">
        <v>172</v>
      </c>
      <c r="M489" s="40" t="s">
        <v>59</v>
      </c>
      <c r="N489" s="27" t="s">
        <v>197</v>
      </c>
      <c r="O489" s="26" t="s">
        <v>174</v>
      </c>
      <c r="P489" s="27"/>
      <c r="Q489" s="27"/>
      <c r="R489" s="27">
        <f t="shared" si="1"/>
        <v>44</v>
      </c>
      <c r="S489" s="28">
        <v>29914.0</v>
      </c>
      <c r="T489" s="29">
        <v>41365.0</v>
      </c>
      <c r="U489" s="100" t="s">
        <v>2005</v>
      </c>
      <c r="V489" s="100" t="s">
        <v>2005</v>
      </c>
      <c r="W489" s="1816" t="b">
        <v>0</v>
      </c>
      <c r="X489" s="1814" t="b">
        <v>0</v>
      </c>
      <c r="Y489" s="1814" t="b">
        <v>0</v>
      </c>
      <c r="Z489" s="1814" t="b">
        <v>0</v>
      </c>
      <c r="AA489" s="1814" t="b">
        <v>0</v>
      </c>
      <c r="AB489" s="1814" t="b">
        <v>0</v>
      </c>
      <c r="AC489" s="1839" t="b">
        <v>1</v>
      </c>
      <c r="AD489" s="1814" t="b">
        <v>0</v>
      </c>
      <c r="AE489" s="1814" t="b">
        <v>0</v>
      </c>
      <c r="AF489" s="1814" t="b">
        <v>0</v>
      </c>
      <c r="AG489" s="1815"/>
      <c r="AH489" s="1814"/>
      <c r="AI489" s="1814"/>
      <c r="AJ489" s="1814"/>
      <c r="AK489" s="1814"/>
      <c r="AL489" s="1814"/>
      <c r="AM489" s="1814"/>
      <c r="AN489" s="1814"/>
    </row>
    <row r="490" ht="21.75" customHeight="1">
      <c r="A490" s="8">
        <v>490.0</v>
      </c>
      <c r="B490" s="1840" t="s">
        <v>52</v>
      </c>
      <c r="C490" s="71" t="s">
        <v>1446</v>
      </c>
      <c r="D490" s="73" t="s">
        <v>1447</v>
      </c>
      <c r="E490" s="6">
        <v>2904.0</v>
      </c>
      <c r="F490" s="20" t="s">
        <v>170</v>
      </c>
      <c r="G490" s="39" t="s">
        <v>478</v>
      </c>
      <c r="H490" s="106" t="s">
        <v>1356</v>
      </c>
      <c r="I490" s="74"/>
      <c r="J490" s="22" t="s">
        <v>268</v>
      </c>
      <c r="K490" s="50" t="s">
        <v>135</v>
      </c>
      <c r="L490" s="40" t="s">
        <v>172</v>
      </c>
      <c r="M490" s="40" t="s">
        <v>59</v>
      </c>
      <c r="N490" s="27" t="s">
        <v>179</v>
      </c>
      <c r="O490" s="26" t="s">
        <v>174</v>
      </c>
      <c r="P490" s="27"/>
      <c r="Q490" s="27"/>
      <c r="R490" s="27">
        <f t="shared" si="1"/>
        <v>54</v>
      </c>
      <c r="S490" s="28">
        <v>26158.0</v>
      </c>
      <c r="T490" s="29">
        <v>41365.0</v>
      </c>
      <c r="U490" s="100" t="s">
        <v>2005</v>
      </c>
      <c r="V490" s="100" t="s">
        <v>2005</v>
      </c>
      <c r="W490" s="1816" t="b">
        <v>0</v>
      </c>
      <c r="X490" s="1814" t="b">
        <v>0</v>
      </c>
      <c r="Y490" s="1814" t="b">
        <v>0</v>
      </c>
      <c r="Z490" s="1814" t="b">
        <v>0</v>
      </c>
      <c r="AA490" s="1814" t="b">
        <v>0</v>
      </c>
      <c r="AB490" s="1814" t="b">
        <v>0</v>
      </c>
      <c r="AC490" s="1839" t="b">
        <v>1</v>
      </c>
      <c r="AD490" s="1814" t="b">
        <v>0</v>
      </c>
      <c r="AE490" s="1814" t="b">
        <v>0</v>
      </c>
      <c r="AF490" s="1814" t="b">
        <v>0</v>
      </c>
      <c r="AG490" s="1815"/>
      <c r="AH490" s="1814"/>
      <c r="AI490" s="1814"/>
      <c r="AJ490" s="1814"/>
      <c r="AK490" s="1814"/>
      <c r="AL490" s="1814"/>
      <c r="AM490" s="1814"/>
      <c r="AN490" s="1814"/>
    </row>
    <row r="491" ht="21.75" customHeight="1">
      <c r="A491" s="8">
        <v>491.0</v>
      </c>
      <c r="B491" s="1840" t="s">
        <v>52</v>
      </c>
      <c r="C491" s="71" t="s">
        <v>1448</v>
      </c>
      <c r="D491" s="73" t="s">
        <v>1449</v>
      </c>
      <c r="E491" s="6">
        <v>2905.0</v>
      </c>
      <c r="F491" s="20" t="s">
        <v>170</v>
      </c>
      <c r="G491" s="39" t="s">
        <v>478</v>
      </c>
      <c r="H491" s="106" t="s">
        <v>1356</v>
      </c>
      <c r="I491" s="74"/>
      <c r="J491" s="22" t="s">
        <v>268</v>
      </c>
      <c r="K491" s="50" t="s">
        <v>135</v>
      </c>
      <c r="L491" s="40" t="s">
        <v>172</v>
      </c>
      <c r="M491" s="40" t="s">
        <v>59</v>
      </c>
      <c r="N491" s="27" t="s">
        <v>197</v>
      </c>
      <c r="O491" s="26" t="s">
        <v>174</v>
      </c>
      <c r="P491" s="27"/>
      <c r="Q491" s="27"/>
      <c r="R491" s="27">
        <f t="shared" si="1"/>
        <v>36</v>
      </c>
      <c r="S491" s="31">
        <v>32804.0</v>
      </c>
      <c r="T491" s="84">
        <v>43647.0</v>
      </c>
      <c r="U491" s="100" t="s">
        <v>2005</v>
      </c>
      <c r="V491" s="100" t="s">
        <v>2005</v>
      </c>
      <c r="W491" s="1816" t="b">
        <v>0</v>
      </c>
      <c r="X491" s="1814" t="b">
        <v>0</v>
      </c>
      <c r="Y491" s="1814" t="b">
        <v>0</v>
      </c>
      <c r="Z491" s="1814" t="b">
        <v>0</v>
      </c>
      <c r="AA491" s="1814" t="b">
        <v>0</v>
      </c>
      <c r="AB491" s="1814" t="b">
        <v>0</v>
      </c>
      <c r="AC491" s="1839" t="b">
        <v>1</v>
      </c>
      <c r="AD491" s="1814" t="b">
        <v>0</v>
      </c>
      <c r="AE491" s="1814" t="b">
        <v>0</v>
      </c>
      <c r="AF491" s="1814" t="b">
        <v>0</v>
      </c>
      <c r="AG491" s="1815"/>
      <c r="AH491" s="1814"/>
      <c r="AI491" s="1814"/>
      <c r="AJ491" s="1814"/>
      <c r="AK491" s="1814"/>
      <c r="AL491" s="1814"/>
      <c r="AM491" s="1814"/>
      <c r="AN491" s="1814"/>
    </row>
    <row r="492" ht="21.75" customHeight="1">
      <c r="A492" s="8">
        <v>492.0</v>
      </c>
      <c r="B492" s="1840" t="s">
        <v>52</v>
      </c>
      <c r="C492" s="146" t="s">
        <v>1450</v>
      </c>
      <c r="D492" s="147" t="s">
        <v>1451</v>
      </c>
      <c r="E492" s="6">
        <v>2906.0</v>
      </c>
      <c r="F492" s="20" t="s">
        <v>170</v>
      </c>
      <c r="G492" s="39" t="s">
        <v>478</v>
      </c>
      <c r="H492" s="106" t="s">
        <v>1359</v>
      </c>
      <c r="I492" s="74"/>
      <c r="J492" s="134" t="s">
        <v>268</v>
      </c>
      <c r="K492" s="50" t="s">
        <v>135</v>
      </c>
      <c r="L492" s="40" t="s">
        <v>172</v>
      </c>
      <c r="M492" s="40" t="s">
        <v>59</v>
      </c>
      <c r="N492" s="226" t="s">
        <v>218</v>
      </c>
      <c r="O492" s="26" t="s">
        <v>174</v>
      </c>
      <c r="P492" s="27"/>
      <c r="Q492" s="27"/>
      <c r="R492" s="27">
        <f t="shared" si="1"/>
        <v>39</v>
      </c>
      <c r="S492" s="215">
        <v>31553.0</v>
      </c>
      <c r="T492" s="29">
        <v>43480.0</v>
      </c>
      <c r="U492" s="100" t="s">
        <v>2005</v>
      </c>
      <c r="V492" s="100" t="s">
        <v>2005</v>
      </c>
      <c r="W492" s="1816" t="b">
        <v>0</v>
      </c>
      <c r="X492" s="1814" t="b">
        <v>0</v>
      </c>
      <c r="Y492" s="1814" t="b">
        <v>0</v>
      </c>
      <c r="Z492" s="1814" t="b">
        <v>0</v>
      </c>
      <c r="AA492" s="1814" t="b">
        <v>0</v>
      </c>
      <c r="AB492" s="1814" t="b">
        <v>0</v>
      </c>
      <c r="AC492" s="1839" t="b">
        <v>1</v>
      </c>
      <c r="AD492" s="1814" t="b">
        <v>0</v>
      </c>
      <c r="AE492" s="1814" t="b">
        <v>0</v>
      </c>
      <c r="AF492" s="1814" t="b">
        <v>0</v>
      </c>
      <c r="AG492" s="1815"/>
      <c r="AH492" s="1814"/>
      <c r="AI492" s="1814"/>
      <c r="AJ492" s="1814"/>
      <c r="AK492" s="1814"/>
      <c r="AL492" s="1814"/>
      <c r="AM492" s="1814"/>
      <c r="AN492" s="1814"/>
    </row>
    <row r="493" ht="21.75" customHeight="1">
      <c r="A493" s="8">
        <v>493.0</v>
      </c>
      <c r="B493" s="1841" t="s">
        <v>36</v>
      </c>
      <c r="C493" s="90" t="s">
        <v>1452</v>
      </c>
      <c r="D493" s="72" t="s">
        <v>373</v>
      </c>
      <c r="E493" s="8">
        <v>2907.0</v>
      </c>
      <c r="F493" s="20" t="s">
        <v>170</v>
      </c>
      <c r="G493" s="39" t="s">
        <v>478</v>
      </c>
      <c r="H493" s="106" t="s">
        <v>1359</v>
      </c>
      <c r="I493" s="74"/>
      <c r="J493" s="134" t="s">
        <v>268</v>
      </c>
      <c r="K493" s="50" t="s">
        <v>135</v>
      </c>
      <c r="L493" s="40" t="s">
        <v>172</v>
      </c>
      <c r="M493" s="24" t="s">
        <v>47</v>
      </c>
      <c r="N493" s="26" t="s">
        <v>197</v>
      </c>
      <c r="O493" s="26" t="s">
        <v>174</v>
      </c>
      <c r="P493" s="27"/>
      <c r="Q493" s="27"/>
      <c r="R493" s="27">
        <f t="shared" si="1"/>
        <v>32</v>
      </c>
      <c r="S493" s="66">
        <v>34120.0</v>
      </c>
      <c r="T493" s="67">
        <v>44515.0</v>
      </c>
      <c r="U493" s="100" t="s">
        <v>2005</v>
      </c>
      <c r="V493" s="100" t="s">
        <v>2005</v>
      </c>
      <c r="W493" s="1816" t="b">
        <v>0</v>
      </c>
      <c r="X493" s="1814" t="b">
        <v>0</v>
      </c>
      <c r="Y493" s="1814" t="b">
        <v>0</v>
      </c>
      <c r="Z493" s="1814" t="b">
        <v>0</v>
      </c>
      <c r="AA493" s="1814" t="b">
        <v>0</v>
      </c>
      <c r="AB493" s="1814" t="b">
        <v>0</v>
      </c>
      <c r="AC493" s="1839" t="b">
        <v>1</v>
      </c>
      <c r="AD493" s="1814" t="b">
        <v>0</v>
      </c>
      <c r="AE493" s="1814" t="b">
        <v>0</v>
      </c>
      <c r="AF493" s="1814" t="b">
        <v>0</v>
      </c>
      <c r="AG493" s="1815"/>
      <c r="AH493" s="1814"/>
      <c r="AI493" s="1814"/>
      <c r="AJ493" s="1814"/>
      <c r="AK493" s="1814"/>
      <c r="AL493" s="1814"/>
      <c r="AM493" s="1814"/>
      <c r="AN493" s="1814"/>
    </row>
    <row r="494" ht="21.75" customHeight="1">
      <c r="A494" s="8">
        <v>494.0</v>
      </c>
      <c r="B494" s="1840" t="s">
        <v>36</v>
      </c>
      <c r="C494" s="71" t="s">
        <v>1453</v>
      </c>
      <c r="D494" s="73" t="s">
        <v>1454</v>
      </c>
      <c r="E494" s="6">
        <v>2908.0</v>
      </c>
      <c r="F494" s="20" t="s">
        <v>170</v>
      </c>
      <c r="G494" s="39" t="s">
        <v>478</v>
      </c>
      <c r="H494" s="106" t="s">
        <v>1356</v>
      </c>
      <c r="I494" s="74"/>
      <c r="J494" s="22" t="s">
        <v>268</v>
      </c>
      <c r="K494" s="50" t="s">
        <v>135</v>
      </c>
      <c r="L494" s="40" t="s">
        <v>172</v>
      </c>
      <c r="M494" s="24" t="s">
        <v>47</v>
      </c>
      <c r="N494" s="27" t="s">
        <v>197</v>
      </c>
      <c r="O494" s="26" t="s">
        <v>174</v>
      </c>
      <c r="P494" s="27"/>
      <c r="Q494" s="27"/>
      <c r="R494" s="27">
        <f t="shared" si="1"/>
        <v>37</v>
      </c>
      <c r="S494" s="28">
        <v>32280.0</v>
      </c>
      <c r="T494" s="29">
        <v>41365.0</v>
      </c>
      <c r="U494" s="100" t="s">
        <v>2005</v>
      </c>
      <c r="V494" s="100" t="s">
        <v>2005</v>
      </c>
      <c r="W494" s="1816" t="b">
        <v>0</v>
      </c>
      <c r="X494" s="1814" t="b">
        <v>0</v>
      </c>
      <c r="Y494" s="1814" t="b">
        <v>0</v>
      </c>
      <c r="Z494" s="1814" t="b">
        <v>0</v>
      </c>
      <c r="AA494" s="1814" t="b">
        <v>0</v>
      </c>
      <c r="AB494" s="1814" t="b">
        <v>0</v>
      </c>
      <c r="AC494" s="1839" t="b">
        <v>1</v>
      </c>
      <c r="AD494" s="1814" t="b">
        <v>0</v>
      </c>
      <c r="AE494" s="1814" t="b">
        <v>0</v>
      </c>
      <c r="AF494" s="1814" t="b">
        <v>0</v>
      </c>
      <c r="AG494" s="1815"/>
      <c r="AH494" s="1814"/>
      <c r="AI494" s="1814"/>
      <c r="AJ494" s="1814"/>
      <c r="AK494" s="1814"/>
      <c r="AL494" s="1814"/>
      <c r="AM494" s="1814"/>
      <c r="AN494" s="1814"/>
    </row>
    <row r="495" ht="21.75" customHeight="1">
      <c r="A495" s="8">
        <v>495.0</v>
      </c>
      <c r="B495" s="1840" t="s">
        <v>52</v>
      </c>
      <c r="C495" s="71" t="s">
        <v>1455</v>
      </c>
      <c r="D495" s="73" t="s">
        <v>1456</v>
      </c>
      <c r="E495" s="6">
        <v>2909.0</v>
      </c>
      <c r="F495" s="20" t="s">
        <v>170</v>
      </c>
      <c r="G495" s="39" t="s">
        <v>478</v>
      </c>
      <c r="H495" s="106" t="s">
        <v>1356</v>
      </c>
      <c r="I495" s="74"/>
      <c r="J495" s="22" t="s">
        <v>268</v>
      </c>
      <c r="K495" s="50" t="s">
        <v>135</v>
      </c>
      <c r="L495" s="40" t="s">
        <v>172</v>
      </c>
      <c r="M495" s="40" t="s">
        <v>59</v>
      </c>
      <c r="N495" s="27" t="s">
        <v>197</v>
      </c>
      <c r="O495" s="26" t="s">
        <v>174</v>
      </c>
      <c r="P495" s="27"/>
      <c r="Q495" s="27"/>
      <c r="R495" s="27">
        <f t="shared" si="1"/>
        <v>36</v>
      </c>
      <c r="S495" s="28">
        <v>32657.0</v>
      </c>
      <c r="T495" s="29">
        <v>41988.0</v>
      </c>
      <c r="U495" s="100" t="s">
        <v>2005</v>
      </c>
      <c r="V495" s="100" t="s">
        <v>2005</v>
      </c>
      <c r="W495" s="1816" t="b">
        <v>0</v>
      </c>
      <c r="X495" s="1814" t="b">
        <v>0</v>
      </c>
      <c r="Y495" s="1814" t="b">
        <v>0</v>
      </c>
      <c r="Z495" s="1814" t="b">
        <v>0</v>
      </c>
      <c r="AA495" s="1814" t="b">
        <v>0</v>
      </c>
      <c r="AB495" s="1814" t="b">
        <v>0</v>
      </c>
      <c r="AC495" s="1839" t="b">
        <v>1</v>
      </c>
      <c r="AD495" s="1814" t="b">
        <v>0</v>
      </c>
      <c r="AE495" s="1814" t="b">
        <v>0</v>
      </c>
      <c r="AF495" s="1814" t="b">
        <v>0</v>
      </c>
      <c r="AG495" s="1815"/>
      <c r="AH495" s="1814"/>
      <c r="AI495" s="1814"/>
      <c r="AJ495" s="1814"/>
      <c r="AK495" s="1814"/>
      <c r="AL495" s="1814"/>
      <c r="AM495" s="1814"/>
      <c r="AN495" s="1814"/>
    </row>
    <row r="496" ht="21.75" customHeight="1">
      <c r="A496" s="8">
        <v>496.0</v>
      </c>
      <c r="B496" s="1840" t="s">
        <v>52</v>
      </c>
      <c r="C496" s="71" t="s">
        <v>1457</v>
      </c>
      <c r="D496" s="73" t="s">
        <v>1458</v>
      </c>
      <c r="E496" s="6">
        <v>2910.0</v>
      </c>
      <c r="F496" s="20" t="s">
        <v>170</v>
      </c>
      <c r="G496" s="39" t="s">
        <v>478</v>
      </c>
      <c r="H496" s="106" t="s">
        <v>1356</v>
      </c>
      <c r="I496" s="74"/>
      <c r="J496" s="22" t="s">
        <v>268</v>
      </c>
      <c r="K496" s="50" t="s">
        <v>135</v>
      </c>
      <c r="L496" s="40" t="s">
        <v>172</v>
      </c>
      <c r="M496" s="40" t="s">
        <v>59</v>
      </c>
      <c r="N496" s="27" t="s">
        <v>197</v>
      </c>
      <c r="O496" s="26" t="s">
        <v>174</v>
      </c>
      <c r="P496" s="27"/>
      <c r="Q496" s="27"/>
      <c r="R496" s="27">
        <f t="shared" si="1"/>
        <v>36</v>
      </c>
      <c r="S496" s="28">
        <v>32601.0</v>
      </c>
      <c r="T496" s="29">
        <v>41519.0</v>
      </c>
      <c r="U496" s="100" t="s">
        <v>2005</v>
      </c>
      <c r="V496" s="100" t="s">
        <v>2005</v>
      </c>
      <c r="W496" s="1816" t="b">
        <v>0</v>
      </c>
      <c r="X496" s="1814" t="b">
        <v>0</v>
      </c>
      <c r="Y496" s="1814" t="b">
        <v>0</v>
      </c>
      <c r="Z496" s="1814" t="b">
        <v>0</v>
      </c>
      <c r="AA496" s="1814" t="b">
        <v>0</v>
      </c>
      <c r="AB496" s="1814" t="b">
        <v>0</v>
      </c>
      <c r="AC496" s="1839" t="b">
        <v>1</v>
      </c>
      <c r="AD496" s="1814" t="b">
        <v>0</v>
      </c>
      <c r="AE496" s="1814" t="b">
        <v>0</v>
      </c>
      <c r="AF496" s="1814" t="b">
        <v>0</v>
      </c>
      <c r="AG496" s="1815"/>
      <c r="AH496" s="1814"/>
      <c r="AI496" s="1814"/>
      <c r="AJ496" s="1814"/>
      <c r="AK496" s="1814"/>
      <c r="AL496" s="1814"/>
      <c r="AM496" s="1814"/>
      <c r="AN496" s="1814"/>
    </row>
    <row r="497" ht="21.75" customHeight="1">
      <c r="A497" s="8">
        <v>497.0</v>
      </c>
      <c r="B497" s="1840" t="s">
        <v>52</v>
      </c>
      <c r="C497" s="71" t="s">
        <v>1459</v>
      </c>
      <c r="D497" s="73" t="s">
        <v>1460</v>
      </c>
      <c r="E497" s="6">
        <v>2911.0</v>
      </c>
      <c r="F497" s="20" t="s">
        <v>170</v>
      </c>
      <c r="G497" s="39" t="s">
        <v>478</v>
      </c>
      <c r="H497" s="106" t="s">
        <v>1356</v>
      </c>
      <c r="I497" s="74"/>
      <c r="J497" s="22" t="s">
        <v>268</v>
      </c>
      <c r="K497" s="50" t="s">
        <v>135</v>
      </c>
      <c r="L497" s="40" t="s">
        <v>172</v>
      </c>
      <c r="M497" s="40" t="s">
        <v>59</v>
      </c>
      <c r="N497" s="27" t="s">
        <v>197</v>
      </c>
      <c r="O497" s="26" t="s">
        <v>174</v>
      </c>
      <c r="P497" s="27"/>
      <c r="Q497" s="27"/>
      <c r="R497" s="27">
        <f t="shared" si="1"/>
        <v>41</v>
      </c>
      <c r="S497" s="28">
        <v>30986.0</v>
      </c>
      <c r="T497" s="29">
        <v>41596.0</v>
      </c>
      <c r="U497" s="100" t="s">
        <v>2005</v>
      </c>
      <c r="V497" s="100" t="s">
        <v>2005</v>
      </c>
      <c r="W497" s="1816" t="b">
        <v>0</v>
      </c>
      <c r="X497" s="1814" t="b">
        <v>0</v>
      </c>
      <c r="Y497" s="1814" t="b">
        <v>0</v>
      </c>
      <c r="Z497" s="1814" t="b">
        <v>0</v>
      </c>
      <c r="AA497" s="1814" t="b">
        <v>0</v>
      </c>
      <c r="AB497" s="1814" t="b">
        <v>0</v>
      </c>
      <c r="AC497" s="1839" t="b">
        <v>1</v>
      </c>
      <c r="AD497" s="1814" t="b">
        <v>0</v>
      </c>
      <c r="AE497" s="1814" t="b">
        <v>0</v>
      </c>
      <c r="AF497" s="1814" t="b">
        <v>0</v>
      </c>
      <c r="AG497" s="1815"/>
      <c r="AH497" s="1814"/>
      <c r="AI497" s="1814"/>
      <c r="AJ497" s="1814"/>
      <c r="AK497" s="1814"/>
      <c r="AL497" s="1814"/>
      <c r="AM497" s="1814"/>
      <c r="AN497" s="1814"/>
    </row>
    <row r="498" ht="21.75" customHeight="1">
      <c r="A498" s="8">
        <v>498.0</v>
      </c>
      <c r="B498" s="1840" t="s">
        <v>52</v>
      </c>
      <c r="C498" s="71" t="s">
        <v>1461</v>
      </c>
      <c r="D498" s="73" t="s">
        <v>1462</v>
      </c>
      <c r="E498" s="6">
        <v>2912.0</v>
      </c>
      <c r="F498" s="20" t="s">
        <v>170</v>
      </c>
      <c r="G498" s="39" t="s">
        <v>478</v>
      </c>
      <c r="H498" s="106" t="s">
        <v>1356</v>
      </c>
      <c r="I498" s="74"/>
      <c r="J498" s="22" t="s">
        <v>268</v>
      </c>
      <c r="K498" s="50" t="s">
        <v>135</v>
      </c>
      <c r="L498" s="40" t="s">
        <v>172</v>
      </c>
      <c r="M498" s="40" t="s">
        <v>59</v>
      </c>
      <c r="N498" s="27" t="s">
        <v>179</v>
      </c>
      <c r="O498" s="26" t="s">
        <v>174</v>
      </c>
      <c r="P498" s="27"/>
      <c r="Q498" s="27"/>
      <c r="R498" s="27">
        <f t="shared" si="1"/>
        <v>31</v>
      </c>
      <c r="S498" s="28">
        <v>34498.0</v>
      </c>
      <c r="T498" s="29">
        <v>41365.0</v>
      </c>
      <c r="U498" s="100" t="s">
        <v>2005</v>
      </c>
      <c r="V498" s="100" t="s">
        <v>2005</v>
      </c>
      <c r="W498" s="1816" t="b">
        <v>0</v>
      </c>
      <c r="X498" s="1814" t="b">
        <v>0</v>
      </c>
      <c r="Y498" s="1814" t="b">
        <v>0</v>
      </c>
      <c r="Z498" s="1814" t="b">
        <v>0</v>
      </c>
      <c r="AA498" s="1814" t="b">
        <v>0</v>
      </c>
      <c r="AB498" s="1814" t="b">
        <v>0</v>
      </c>
      <c r="AC498" s="1839" t="b">
        <v>1</v>
      </c>
      <c r="AD498" s="1814" t="b">
        <v>0</v>
      </c>
      <c r="AE498" s="1814" t="b">
        <v>0</v>
      </c>
      <c r="AF498" s="1814" t="b">
        <v>0</v>
      </c>
      <c r="AG498" s="1815"/>
      <c r="AH498" s="1814"/>
      <c r="AI498" s="1814"/>
      <c r="AJ498" s="1814"/>
      <c r="AK498" s="1814"/>
      <c r="AL498" s="1814"/>
      <c r="AM498" s="1814"/>
      <c r="AN498" s="1814"/>
    </row>
    <row r="499" ht="21.75" customHeight="1">
      <c r="A499" s="8">
        <v>499.0</v>
      </c>
      <c r="B499" s="1840" t="s">
        <v>36</v>
      </c>
      <c r="C499" s="18" t="s">
        <v>1463</v>
      </c>
      <c r="D499" s="19" t="s">
        <v>328</v>
      </c>
      <c r="E499" s="6">
        <v>2913.0</v>
      </c>
      <c r="F499" s="20" t="s">
        <v>170</v>
      </c>
      <c r="G499" s="39" t="s">
        <v>478</v>
      </c>
      <c r="H499" s="106" t="s">
        <v>1300</v>
      </c>
      <c r="I499" s="74"/>
      <c r="J499" s="22" t="s">
        <v>268</v>
      </c>
      <c r="K499" s="50" t="s">
        <v>135</v>
      </c>
      <c r="L499" s="40" t="s">
        <v>172</v>
      </c>
      <c r="M499" s="24" t="s">
        <v>47</v>
      </c>
      <c r="N499" s="27" t="s">
        <v>311</v>
      </c>
      <c r="O499" s="26" t="s">
        <v>174</v>
      </c>
      <c r="P499" s="27"/>
      <c r="Q499" s="27"/>
      <c r="R499" s="27">
        <f t="shared" si="1"/>
        <v>35</v>
      </c>
      <c r="S499" s="28">
        <v>33131.0</v>
      </c>
      <c r="T499" s="29">
        <v>43997.0</v>
      </c>
      <c r="U499" s="100" t="s">
        <v>2005</v>
      </c>
      <c r="V499" s="100" t="s">
        <v>2005</v>
      </c>
      <c r="W499" s="1820" t="b">
        <v>1</v>
      </c>
      <c r="X499" s="1814" t="b">
        <v>0</v>
      </c>
      <c r="Y499" s="1814" t="b">
        <v>0</v>
      </c>
      <c r="Z499" s="1814" t="b">
        <v>0</v>
      </c>
      <c r="AA499" s="1814" t="b">
        <v>0</v>
      </c>
      <c r="AB499" s="1814" t="b">
        <v>0</v>
      </c>
      <c r="AC499" s="1814" t="b">
        <v>0</v>
      </c>
      <c r="AD499" s="1814" t="b">
        <v>0</v>
      </c>
      <c r="AE499" s="1814" t="b">
        <v>0</v>
      </c>
      <c r="AF499" s="1814" t="b">
        <v>0</v>
      </c>
      <c r="AG499" s="1815"/>
      <c r="AH499" s="1814"/>
      <c r="AI499" s="1814"/>
      <c r="AJ499" s="1814"/>
      <c r="AK499" s="1814"/>
      <c r="AL499" s="1814"/>
      <c r="AM499" s="1814"/>
      <c r="AN499" s="1814"/>
    </row>
    <row r="500" ht="21.75" customHeight="1">
      <c r="A500" s="8">
        <v>500.0</v>
      </c>
      <c r="B500" s="1840" t="s">
        <v>52</v>
      </c>
      <c r="C500" s="71" t="s">
        <v>1464</v>
      </c>
      <c r="D500" s="73" t="s">
        <v>1465</v>
      </c>
      <c r="E500" s="8">
        <v>2951.0</v>
      </c>
      <c r="F500" s="39" t="s">
        <v>56</v>
      </c>
      <c r="G500" s="39" t="s">
        <v>478</v>
      </c>
      <c r="H500" s="106" t="s">
        <v>636</v>
      </c>
      <c r="I500" s="106" t="s">
        <v>69</v>
      </c>
      <c r="J500" s="22" t="s">
        <v>268</v>
      </c>
      <c r="K500" s="50" t="s">
        <v>135</v>
      </c>
      <c r="L500" s="40" t="s">
        <v>46</v>
      </c>
      <c r="M500" s="40" t="s">
        <v>59</v>
      </c>
      <c r="N500" s="25" t="s">
        <v>48</v>
      </c>
      <c r="O500" s="26" t="s">
        <v>49</v>
      </c>
      <c r="P500" s="27"/>
      <c r="Q500" s="27"/>
      <c r="R500" s="27">
        <f t="shared" si="1"/>
        <v>34</v>
      </c>
      <c r="S500" s="31">
        <v>33582.0</v>
      </c>
      <c r="T500" s="78">
        <v>45231.0</v>
      </c>
      <c r="U500" s="100" t="s">
        <v>2005</v>
      </c>
      <c r="V500" s="100" t="s">
        <v>2005</v>
      </c>
      <c r="W500" s="1820" t="b">
        <v>0</v>
      </c>
      <c r="X500" s="1814" t="b">
        <v>0</v>
      </c>
      <c r="Y500" s="1839" t="b">
        <v>1</v>
      </c>
      <c r="Z500" s="1814" t="b">
        <v>0</v>
      </c>
      <c r="AA500" s="1814" t="b">
        <v>0</v>
      </c>
      <c r="AB500" s="1814" t="b">
        <v>0</v>
      </c>
      <c r="AC500" s="1839" t="b">
        <v>1</v>
      </c>
      <c r="AD500" s="1814" t="b">
        <v>0</v>
      </c>
      <c r="AE500" s="1814" t="b">
        <v>0</v>
      </c>
      <c r="AF500" s="1814" t="b">
        <v>0</v>
      </c>
      <c r="AG500" s="1815"/>
      <c r="AH500" s="1814"/>
      <c r="AI500" s="1814"/>
      <c r="AJ500" s="1814"/>
      <c r="AK500" s="1814"/>
      <c r="AL500" s="1814"/>
      <c r="AM500" s="1814"/>
      <c r="AN500" s="1814"/>
    </row>
    <row r="501" ht="21.75" customHeight="1">
      <c r="A501" s="8">
        <v>501.0</v>
      </c>
      <c r="B501" s="1840" t="s">
        <v>52</v>
      </c>
      <c r="C501" s="18" t="s">
        <v>1466</v>
      </c>
      <c r="D501" s="19" t="s">
        <v>1467</v>
      </c>
      <c r="E501" s="6">
        <v>3029.0</v>
      </c>
      <c r="F501" s="20" t="s">
        <v>255</v>
      </c>
      <c r="G501" s="39" t="s">
        <v>478</v>
      </c>
      <c r="H501" s="106" t="s">
        <v>1294</v>
      </c>
      <c r="I501" s="106" t="s">
        <v>1315</v>
      </c>
      <c r="J501" s="22" t="s">
        <v>268</v>
      </c>
      <c r="K501" s="50" t="s">
        <v>135</v>
      </c>
      <c r="L501" s="40" t="s">
        <v>102</v>
      </c>
      <c r="M501" s="40" t="s">
        <v>59</v>
      </c>
      <c r="N501" s="25" t="s">
        <v>48</v>
      </c>
      <c r="O501" s="26" t="s">
        <v>49</v>
      </c>
      <c r="P501" s="27"/>
      <c r="Q501" s="27"/>
      <c r="R501" s="27">
        <f t="shared" si="1"/>
        <v>31</v>
      </c>
      <c r="S501" s="28">
        <v>34581.0</v>
      </c>
      <c r="T501" s="29">
        <v>43906.0</v>
      </c>
      <c r="U501" s="40" t="s">
        <v>1468</v>
      </c>
      <c r="V501" s="101">
        <v>47288.0</v>
      </c>
      <c r="W501" s="1820" t="b">
        <v>1</v>
      </c>
      <c r="X501" s="1814" t="b">
        <v>0</v>
      </c>
      <c r="Y501" s="1839" t="b">
        <v>1</v>
      </c>
      <c r="Z501" s="1814" t="b">
        <v>0</v>
      </c>
      <c r="AA501" s="1814" t="b">
        <v>0</v>
      </c>
      <c r="AB501" s="1814" t="b">
        <v>0</v>
      </c>
      <c r="AC501" s="1839" t="b">
        <v>1</v>
      </c>
      <c r="AD501" s="1814" t="b">
        <v>0</v>
      </c>
      <c r="AE501" s="1814" t="b">
        <v>0</v>
      </c>
      <c r="AF501" s="1814" t="b">
        <v>0</v>
      </c>
      <c r="AG501" s="1815"/>
      <c r="AH501" s="1814"/>
      <c r="AI501" s="1814"/>
      <c r="AJ501" s="1814"/>
      <c r="AK501" s="1814"/>
      <c r="AL501" s="1814"/>
      <c r="AM501" s="1814"/>
      <c r="AN501" s="1814"/>
    </row>
    <row r="502" ht="21.75" customHeight="1">
      <c r="A502" s="8">
        <v>502.0</v>
      </c>
      <c r="B502" s="1840" t="s">
        <v>52</v>
      </c>
      <c r="C502" s="71" t="s">
        <v>1469</v>
      </c>
      <c r="D502" s="73" t="s">
        <v>1470</v>
      </c>
      <c r="E502" s="6">
        <v>3030.0</v>
      </c>
      <c r="F502" s="20" t="s">
        <v>255</v>
      </c>
      <c r="G502" s="39" t="s">
        <v>478</v>
      </c>
      <c r="H502" s="106" t="s">
        <v>1294</v>
      </c>
      <c r="I502" s="106" t="s">
        <v>1315</v>
      </c>
      <c r="J502" s="22" t="s">
        <v>268</v>
      </c>
      <c r="K502" s="50" t="s">
        <v>135</v>
      </c>
      <c r="L502" s="40" t="s">
        <v>102</v>
      </c>
      <c r="M502" s="40" t="s">
        <v>59</v>
      </c>
      <c r="N502" s="25" t="s">
        <v>48</v>
      </c>
      <c r="O502" s="26" t="s">
        <v>49</v>
      </c>
      <c r="P502" s="27"/>
      <c r="Q502" s="27"/>
      <c r="R502" s="27">
        <f t="shared" si="1"/>
        <v>32</v>
      </c>
      <c r="S502" s="28">
        <v>34278.0</v>
      </c>
      <c r="T502" s="29">
        <v>43374.0</v>
      </c>
      <c r="U502" s="100" t="s">
        <v>1471</v>
      </c>
      <c r="V502" s="101">
        <v>46924.0</v>
      </c>
      <c r="W502" s="1820" t="b">
        <v>0</v>
      </c>
      <c r="X502" s="1814" t="b">
        <v>0</v>
      </c>
      <c r="Y502" s="1839" t="b">
        <v>1</v>
      </c>
      <c r="Z502" s="1814" t="b">
        <v>0</v>
      </c>
      <c r="AA502" s="1814" t="b">
        <v>0</v>
      </c>
      <c r="AB502" s="1814" t="b">
        <v>0</v>
      </c>
      <c r="AC502" s="1814" t="b">
        <v>0</v>
      </c>
      <c r="AD502" s="1814" t="b">
        <v>0</v>
      </c>
      <c r="AE502" s="1814" t="b">
        <v>0</v>
      </c>
      <c r="AF502" s="1814" t="b">
        <v>0</v>
      </c>
      <c r="AG502" s="1815"/>
      <c r="AH502" s="1814"/>
      <c r="AI502" s="1814"/>
      <c r="AJ502" s="1814"/>
      <c r="AK502" s="1814"/>
      <c r="AL502" s="1814"/>
      <c r="AM502" s="1814"/>
      <c r="AN502" s="1814"/>
    </row>
    <row r="503" ht="21.75" customHeight="1">
      <c r="A503" s="1842">
        <v>503.0</v>
      </c>
      <c r="B503" s="1843" t="s">
        <v>36</v>
      </c>
      <c r="C503" s="1893" t="s">
        <v>5836</v>
      </c>
      <c r="D503" s="1894" t="s">
        <v>5837</v>
      </c>
      <c r="E503" s="1851">
        <v>3031.0</v>
      </c>
      <c r="F503" s="1846" t="s">
        <v>255</v>
      </c>
      <c r="G503" s="1864" t="s">
        <v>478</v>
      </c>
      <c r="H503" s="1848" t="s">
        <v>1359</v>
      </c>
      <c r="I503" s="1919"/>
      <c r="J503" s="1895" t="s">
        <v>268</v>
      </c>
      <c r="K503" s="1850" t="s">
        <v>135</v>
      </c>
      <c r="L503" s="1843" t="s">
        <v>102</v>
      </c>
      <c r="M503" s="1851" t="s">
        <v>47</v>
      </c>
      <c r="N503" s="1896" t="s">
        <v>48</v>
      </c>
      <c r="O503" s="1852" t="s">
        <v>49</v>
      </c>
      <c r="P503" s="1896"/>
      <c r="Q503" s="1896"/>
      <c r="R503" s="1896">
        <f t="shared" si="1"/>
        <v>26</v>
      </c>
      <c r="S503" s="1854">
        <v>36449.0</v>
      </c>
      <c r="T503" s="1855">
        <v>45659.0</v>
      </c>
      <c r="U503" s="1856" t="s">
        <v>5838</v>
      </c>
      <c r="V503" s="1920">
        <v>46589.0</v>
      </c>
      <c r="W503" s="1857" t="b">
        <v>0</v>
      </c>
      <c r="X503" s="1858" t="b">
        <v>0</v>
      </c>
      <c r="Y503" s="1858" t="b">
        <v>0</v>
      </c>
      <c r="Z503" s="1858" t="b">
        <v>0</v>
      </c>
      <c r="AA503" s="1858" t="b">
        <v>0</v>
      </c>
      <c r="AB503" s="1858" t="b">
        <v>0</v>
      </c>
      <c r="AC503" s="1858" t="b">
        <v>0</v>
      </c>
      <c r="AD503" s="1858" t="b">
        <v>0</v>
      </c>
      <c r="AE503" s="1858" t="b">
        <v>0</v>
      </c>
      <c r="AF503" s="1858" t="b">
        <v>0</v>
      </c>
      <c r="AG503" s="1860" t="s">
        <v>3425</v>
      </c>
      <c r="AH503" s="1858"/>
      <c r="AI503" s="1858"/>
      <c r="AJ503" s="1858"/>
      <c r="AK503" s="1858"/>
      <c r="AL503" s="1858"/>
      <c r="AM503" s="1858"/>
      <c r="AN503" s="1858"/>
    </row>
    <row r="504" ht="21.75" customHeight="1">
      <c r="A504" s="8">
        <v>504.0</v>
      </c>
      <c r="B504" s="1841" t="s">
        <v>36</v>
      </c>
      <c r="C504" s="18" t="s">
        <v>1472</v>
      </c>
      <c r="D504" s="19" t="s">
        <v>1473</v>
      </c>
      <c r="E504" s="6">
        <v>3033.0</v>
      </c>
      <c r="F504" s="10" t="s">
        <v>159</v>
      </c>
      <c r="G504" s="39" t="s">
        <v>478</v>
      </c>
      <c r="H504" s="106" t="s">
        <v>1324</v>
      </c>
      <c r="I504" s="106" t="s">
        <v>1474</v>
      </c>
      <c r="J504" s="22" t="s">
        <v>268</v>
      </c>
      <c r="K504" s="50" t="s">
        <v>135</v>
      </c>
      <c r="L504" s="40" t="s">
        <v>46</v>
      </c>
      <c r="M504" s="24" t="s">
        <v>47</v>
      </c>
      <c r="N504" s="25" t="s">
        <v>48</v>
      </c>
      <c r="O504" s="26" t="s">
        <v>49</v>
      </c>
      <c r="P504" s="27"/>
      <c r="Q504" s="27"/>
      <c r="R504" s="27">
        <f t="shared" si="1"/>
        <v>31</v>
      </c>
      <c r="S504" s="28">
        <v>34512.0</v>
      </c>
      <c r="T504" s="67">
        <v>44851.0</v>
      </c>
      <c r="U504" s="100" t="s">
        <v>2005</v>
      </c>
      <c r="V504" s="100" t="s">
        <v>2005</v>
      </c>
      <c r="W504" s="1820" t="b">
        <v>0</v>
      </c>
      <c r="X504" s="1814" t="b">
        <v>0</v>
      </c>
      <c r="Y504" s="1814" t="b">
        <v>0</v>
      </c>
      <c r="Z504" s="1814" t="b">
        <v>0</v>
      </c>
      <c r="AA504" s="1814" t="b">
        <v>0</v>
      </c>
      <c r="AB504" s="1814" t="b">
        <v>0</v>
      </c>
      <c r="AC504" s="1839" t="b">
        <v>1</v>
      </c>
      <c r="AD504" s="1814" t="b">
        <v>0</v>
      </c>
      <c r="AE504" s="1814" t="b">
        <v>0</v>
      </c>
      <c r="AF504" s="1814" t="b">
        <v>0</v>
      </c>
      <c r="AG504" s="1815"/>
      <c r="AH504" s="1814"/>
      <c r="AI504" s="1814"/>
      <c r="AJ504" s="1814"/>
      <c r="AK504" s="1814"/>
      <c r="AL504" s="1814"/>
      <c r="AM504" s="1814"/>
      <c r="AN504" s="1814"/>
    </row>
    <row r="505" ht="21.75" customHeight="1">
      <c r="A505" s="8">
        <v>505.0</v>
      </c>
      <c r="B505" s="1840" t="s">
        <v>52</v>
      </c>
      <c r="C505" s="71" t="s">
        <v>755</v>
      </c>
      <c r="D505" s="73" t="s">
        <v>1476</v>
      </c>
      <c r="E505" s="6">
        <v>3035.0</v>
      </c>
      <c r="F505" s="10" t="s">
        <v>159</v>
      </c>
      <c r="G505" s="39" t="s">
        <v>478</v>
      </c>
      <c r="H505" s="106" t="s">
        <v>1324</v>
      </c>
      <c r="I505" s="106" t="s">
        <v>1325</v>
      </c>
      <c r="J505" s="22" t="s">
        <v>268</v>
      </c>
      <c r="K505" s="50" t="s">
        <v>135</v>
      </c>
      <c r="L505" s="40" t="s">
        <v>46</v>
      </c>
      <c r="M505" s="40" t="s">
        <v>59</v>
      </c>
      <c r="N505" s="25" t="s">
        <v>48</v>
      </c>
      <c r="O505" s="26" t="s">
        <v>49</v>
      </c>
      <c r="P505" s="27"/>
      <c r="Q505" s="27"/>
      <c r="R505" s="27">
        <f t="shared" si="1"/>
        <v>36</v>
      </c>
      <c r="S505" s="28">
        <v>32677.0</v>
      </c>
      <c r="T505" s="29">
        <v>41471.0</v>
      </c>
      <c r="U505" s="100" t="s">
        <v>2005</v>
      </c>
      <c r="V505" s="100" t="s">
        <v>2005</v>
      </c>
      <c r="W505" s="1820" t="b">
        <v>0</v>
      </c>
      <c r="X505" s="1814" t="b">
        <v>0</v>
      </c>
      <c r="Y505" s="1814" t="b">
        <v>0</v>
      </c>
      <c r="Z505" s="1814" t="b">
        <v>0</v>
      </c>
      <c r="AA505" s="1814" t="b">
        <v>0</v>
      </c>
      <c r="AB505" s="1814" t="b">
        <v>0</v>
      </c>
      <c r="AC505" s="1839" t="b">
        <v>1</v>
      </c>
      <c r="AD505" s="1814" t="b">
        <v>0</v>
      </c>
      <c r="AE505" s="1814" t="b">
        <v>0</v>
      </c>
      <c r="AF505" s="1814" t="b">
        <v>0</v>
      </c>
      <c r="AG505" s="1815"/>
      <c r="AH505" s="1814"/>
      <c r="AI505" s="1814"/>
      <c r="AJ505" s="1814"/>
      <c r="AK505" s="1814"/>
      <c r="AL505" s="1814"/>
      <c r="AM505" s="1814"/>
      <c r="AN505" s="1814"/>
    </row>
    <row r="506" ht="21.75" customHeight="1">
      <c r="A506" s="8">
        <v>506.0</v>
      </c>
      <c r="B506" s="1841" t="s">
        <v>52</v>
      </c>
      <c r="C506" s="75" t="s">
        <v>1477</v>
      </c>
      <c r="D506" s="76" t="s">
        <v>1478</v>
      </c>
      <c r="E506" s="6">
        <v>3037.0</v>
      </c>
      <c r="F506" s="20" t="s">
        <v>170</v>
      </c>
      <c r="G506" s="39" t="s">
        <v>478</v>
      </c>
      <c r="H506" s="106" t="s">
        <v>1356</v>
      </c>
      <c r="I506" s="139"/>
      <c r="J506" s="22" t="s">
        <v>268</v>
      </c>
      <c r="K506" s="50" t="s">
        <v>135</v>
      </c>
      <c r="L506" s="40" t="s">
        <v>172</v>
      </c>
      <c r="M506" s="40" t="s">
        <v>59</v>
      </c>
      <c r="N506" s="26" t="s">
        <v>197</v>
      </c>
      <c r="O506" s="26" t="s">
        <v>174</v>
      </c>
      <c r="P506" s="27"/>
      <c r="Q506" s="27"/>
      <c r="R506" s="27">
        <f t="shared" si="1"/>
        <v>26</v>
      </c>
      <c r="S506" s="77">
        <v>36355.0</v>
      </c>
      <c r="T506" s="78">
        <v>45047.0</v>
      </c>
      <c r="U506" s="100" t="s">
        <v>2005</v>
      </c>
      <c r="V506" s="100" t="s">
        <v>2005</v>
      </c>
      <c r="W506" s="1820" t="b">
        <v>0</v>
      </c>
      <c r="X506" s="1814" t="b">
        <v>0</v>
      </c>
      <c r="Y506" s="1839" t="b">
        <v>1</v>
      </c>
      <c r="Z506" s="1814" t="b">
        <v>0</v>
      </c>
      <c r="AA506" s="1814" t="b">
        <v>0</v>
      </c>
      <c r="AB506" s="1814" t="b">
        <v>0</v>
      </c>
      <c r="AC506" s="1839" t="b">
        <v>1</v>
      </c>
      <c r="AD506" s="1814" t="b">
        <v>0</v>
      </c>
      <c r="AE506" s="1814" t="b">
        <v>0</v>
      </c>
      <c r="AF506" s="1814" t="b">
        <v>0</v>
      </c>
      <c r="AG506" s="1815"/>
      <c r="AH506" s="1814"/>
      <c r="AI506" s="1814"/>
      <c r="AJ506" s="1814"/>
      <c r="AK506" s="1814"/>
      <c r="AL506" s="1814"/>
      <c r="AM506" s="1814"/>
      <c r="AN506" s="1814"/>
    </row>
    <row r="507" ht="21.75" customHeight="1">
      <c r="A507" s="8">
        <v>507.0</v>
      </c>
      <c r="B507" s="1840" t="s">
        <v>52</v>
      </c>
      <c r="C507" s="18" t="s">
        <v>1479</v>
      </c>
      <c r="D507" s="19" t="s">
        <v>302</v>
      </c>
      <c r="E507" s="6">
        <v>3038.0</v>
      </c>
      <c r="F507" s="20" t="s">
        <v>170</v>
      </c>
      <c r="G507" s="39" t="s">
        <v>478</v>
      </c>
      <c r="H507" s="106" t="s">
        <v>1356</v>
      </c>
      <c r="I507" s="139"/>
      <c r="J507" s="22" t="s">
        <v>268</v>
      </c>
      <c r="K507" s="50" t="s">
        <v>135</v>
      </c>
      <c r="L507" s="40" t="s">
        <v>172</v>
      </c>
      <c r="M507" s="40" t="s">
        <v>59</v>
      </c>
      <c r="N507" s="27" t="s">
        <v>197</v>
      </c>
      <c r="O507" s="26" t="s">
        <v>174</v>
      </c>
      <c r="P507" s="27"/>
      <c r="Q507" s="27"/>
      <c r="R507" s="27">
        <f t="shared" si="1"/>
        <v>43</v>
      </c>
      <c r="S507" s="28">
        <v>30100.0</v>
      </c>
      <c r="T507" s="29">
        <v>41471.0</v>
      </c>
      <c r="U507" s="100" t="s">
        <v>2005</v>
      </c>
      <c r="V507" s="100" t="s">
        <v>2005</v>
      </c>
      <c r="W507" s="1816" t="b">
        <v>0</v>
      </c>
      <c r="X507" s="1814" t="b">
        <v>0</v>
      </c>
      <c r="Y507" s="1814" t="b">
        <v>0</v>
      </c>
      <c r="Z507" s="1814" t="b">
        <v>0</v>
      </c>
      <c r="AA507" s="1814" t="b">
        <v>0</v>
      </c>
      <c r="AB507" s="1814" t="b">
        <v>0</v>
      </c>
      <c r="AC507" s="1839" t="b">
        <v>1</v>
      </c>
      <c r="AD507" s="1814" t="b">
        <v>0</v>
      </c>
      <c r="AE507" s="1814" t="b">
        <v>0</v>
      </c>
      <c r="AF507" s="1814" t="b">
        <v>0</v>
      </c>
      <c r="AG507" s="1815"/>
      <c r="AH507" s="1814"/>
      <c r="AI507" s="1814"/>
      <c r="AJ507" s="1814"/>
      <c r="AK507" s="1814"/>
      <c r="AL507" s="1814"/>
      <c r="AM507" s="1814"/>
      <c r="AN507" s="1814"/>
    </row>
    <row r="508" ht="21.75" customHeight="1">
      <c r="A508" s="8">
        <v>508.0</v>
      </c>
      <c r="B508" s="1840" t="s">
        <v>36</v>
      </c>
      <c r="C508" s="71" t="s">
        <v>1481</v>
      </c>
      <c r="D508" s="73" t="s">
        <v>1482</v>
      </c>
      <c r="E508" s="6">
        <v>3042.0</v>
      </c>
      <c r="F508" s="20" t="s">
        <v>170</v>
      </c>
      <c r="G508" s="39" t="s">
        <v>478</v>
      </c>
      <c r="H508" s="106" t="s">
        <v>1309</v>
      </c>
      <c r="I508" s="139"/>
      <c r="J508" s="22" t="s">
        <v>268</v>
      </c>
      <c r="K508" s="50" t="s">
        <v>135</v>
      </c>
      <c r="L508" s="40" t="s">
        <v>172</v>
      </c>
      <c r="M508" s="24" t="s">
        <v>47</v>
      </c>
      <c r="N508" s="27" t="s">
        <v>197</v>
      </c>
      <c r="O508" s="26" t="s">
        <v>174</v>
      </c>
      <c r="P508" s="27"/>
      <c r="Q508" s="27"/>
      <c r="R508" s="27">
        <f t="shared" si="1"/>
        <v>46</v>
      </c>
      <c r="S508" s="28">
        <v>29117.0</v>
      </c>
      <c r="T508" s="84">
        <v>41487.0</v>
      </c>
      <c r="U508" s="100" t="s">
        <v>2005</v>
      </c>
      <c r="V508" s="100" t="s">
        <v>2005</v>
      </c>
      <c r="W508" s="1816" t="b">
        <v>0</v>
      </c>
      <c r="X508" s="1814" t="b">
        <v>0</v>
      </c>
      <c r="Y508" s="1814" t="b">
        <v>0</v>
      </c>
      <c r="Z508" s="1814" t="b">
        <v>0</v>
      </c>
      <c r="AA508" s="1814" t="b">
        <v>0</v>
      </c>
      <c r="AB508" s="1814" t="b">
        <v>0</v>
      </c>
      <c r="AC508" s="1839" t="b">
        <v>1</v>
      </c>
      <c r="AD508" s="1814" t="b">
        <v>0</v>
      </c>
      <c r="AE508" s="1814" t="b">
        <v>0</v>
      </c>
      <c r="AF508" s="1814" t="b">
        <v>0</v>
      </c>
      <c r="AG508" s="1815"/>
      <c r="AH508" s="1814"/>
      <c r="AI508" s="1814"/>
      <c r="AJ508" s="1814"/>
      <c r="AK508" s="1814"/>
      <c r="AL508" s="1814"/>
      <c r="AM508" s="1814"/>
      <c r="AN508" s="1814"/>
    </row>
    <row r="509" ht="21.75" customHeight="1">
      <c r="A509" s="8">
        <v>509.0</v>
      </c>
      <c r="B509" s="1841" t="s">
        <v>36</v>
      </c>
      <c r="C509" s="90" t="s">
        <v>1483</v>
      </c>
      <c r="D509" s="72" t="s">
        <v>387</v>
      </c>
      <c r="E509" s="8">
        <v>3051.0</v>
      </c>
      <c r="F509" s="20" t="s">
        <v>170</v>
      </c>
      <c r="G509" s="39" t="s">
        <v>478</v>
      </c>
      <c r="H509" s="106" t="s">
        <v>1359</v>
      </c>
      <c r="I509" s="106" t="s">
        <v>1365</v>
      </c>
      <c r="J509" s="22" t="s">
        <v>268</v>
      </c>
      <c r="K509" s="50" t="s">
        <v>135</v>
      </c>
      <c r="L509" s="40" t="s">
        <v>172</v>
      </c>
      <c r="M509" s="24" t="s">
        <v>47</v>
      </c>
      <c r="N509" s="26" t="s">
        <v>197</v>
      </c>
      <c r="O509" s="26" t="s">
        <v>174</v>
      </c>
      <c r="P509" s="27"/>
      <c r="Q509" s="27"/>
      <c r="R509" s="27">
        <f t="shared" si="1"/>
        <v>29</v>
      </c>
      <c r="S509" s="77">
        <v>35305.0</v>
      </c>
      <c r="T509" s="78">
        <v>45110.0</v>
      </c>
      <c r="U509" s="100" t="s">
        <v>2005</v>
      </c>
      <c r="V509" s="100" t="s">
        <v>2005</v>
      </c>
      <c r="W509" s="1816" t="b">
        <v>0</v>
      </c>
      <c r="X509" s="1814" t="b">
        <v>0</v>
      </c>
      <c r="Y509" s="1839" t="b">
        <v>1</v>
      </c>
      <c r="Z509" s="1814" t="b">
        <v>0</v>
      </c>
      <c r="AA509" s="1814" t="b">
        <v>0</v>
      </c>
      <c r="AB509" s="1814" t="b">
        <v>0</v>
      </c>
      <c r="AC509" s="1839" t="b">
        <v>1</v>
      </c>
      <c r="AD509" s="1814" t="b">
        <v>0</v>
      </c>
      <c r="AE509" s="1814" t="b">
        <v>0</v>
      </c>
      <c r="AF509" s="1814" t="b">
        <v>0</v>
      </c>
      <c r="AG509" s="1815"/>
      <c r="AH509" s="1814"/>
      <c r="AI509" s="1814"/>
      <c r="AJ509" s="1814"/>
      <c r="AK509" s="1814"/>
      <c r="AL509" s="1814"/>
      <c r="AM509" s="1814"/>
      <c r="AN509" s="1814"/>
    </row>
    <row r="510" ht="21.75" customHeight="1">
      <c r="A510" s="8">
        <v>510.0</v>
      </c>
      <c r="B510" s="1840" t="s">
        <v>52</v>
      </c>
      <c r="C510" s="71" t="s">
        <v>447</v>
      </c>
      <c r="D510" s="73" t="s">
        <v>1484</v>
      </c>
      <c r="E510" s="6">
        <v>3058.0</v>
      </c>
      <c r="F510" s="10" t="s">
        <v>159</v>
      </c>
      <c r="G510" s="39" t="s">
        <v>478</v>
      </c>
      <c r="H510" s="106" t="s">
        <v>1324</v>
      </c>
      <c r="I510" s="106" t="s">
        <v>1325</v>
      </c>
      <c r="J510" s="22" t="s">
        <v>268</v>
      </c>
      <c r="K510" s="50" t="s">
        <v>135</v>
      </c>
      <c r="L510" s="40" t="s">
        <v>46</v>
      </c>
      <c r="M510" s="40" t="s">
        <v>59</v>
      </c>
      <c r="N510" s="25" t="s">
        <v>48</v>
      </c>
      <c r="O510" s="26" t="s">
        <v>49</v>
      </c>
      <c r="P510" s="27"/>
      <c r="Q510" s="27"/>
      <c r="R510" s="27">
        <f t="shared" si="1"/>
        <v>37</v>
      </c>
      <c r="S510" s="28">
        <v>32419.0</v>
      </c>
      <c r="T510" s="29">
        <v>41673.0</v>
      </c>
      <c r="U510" s="100" t="s">
        <v>2005</v>
      </c>
      <c r="V510" s="100" t="s">
        <v>2005</v>
      </c>
      <c r="W510" s="1820" t="b">
        <v>0</v>
      </c>
      <c r="X510" s="1814" t="b">
        <v>0</v>
      </c>
      <c r="Y510" s="1814" t="b">
        <v>0</v>
      </c>
      <c r="Z510" s="1814" t="b">
        <v>0</v>
      </c>
      <c r="AA510" s="1814" t="b">
        <v>0</v>
      </c>
      <c r="AB510" s="1814" t="b">
        <v>0</v>
      </c>
      <c r="AC510" s="1839" t="b">
        <v>1</v>
      </c>
      <c r="AD510" s="1814" t="b">
        <v>0</v>
      </c>
      <c r="AE510" s="1814" t="b">
        <v>0</v>
      </c>
      <c r="AF510" s="1814" t="b">
        <v>0</v>
      </c>
      <c r="AG510" s="1815"/>
      <c r="AH510" s="1814"/>
      <c r="AI510" s="1814"/>
      <c r="AJ510" s="1814"/>
      <c r="AK510" s="1814"/>
      <c r="AL510" s="1814"/>
      <c r="AM510" s="1814"/>
      <c r="AN510" s="1814"/>
    </row>
    <row r="511" ht="21.75" customHeight="1">
      <c r="A511" s="8">
        <v>511.0</v>
      </c>
      <c r="B511" s="1840" t="s">
        <v>52</v>
      </c>
      <c r="C511" s="71" t="s">
        <v>999</v>
      </c>
      <c r="D511" s="73" t="s">
        <v>1485</v>
      </c>
      <c r="E511" s="27">
        <v>3064.0</v>
      </c>
      <c r="F511" s="20" t="s">
        <v>170</v>
      </c>
      <c r="G511" s="39" t="s">
        <v>478</v>
      </c>
      <c r="H511" s="106" t="s">
        <v>1356</v>
      </c>
      <c r="I511" s="139"/>
      <c r="J511" s="22" t="s">
        <v>268</v>
      </c>
      <c r="K511" s="50" t="s">
        <v>135</v>
      </c>
      <c r="L511" s="40" t="s">
        <v>172</v>
      </c>
      <c r="M511" s="40" t="s">
        <v>59</v>
      </c>
      <c r="N511" s="27" t="s">
        <v>179</v>
      </c>
      <c r="O511" s="26" t="s">
        <v>174</v>
      </c>
      <c r="P511" s="27"/>
      <c r="Q511" s="27"/>
      <c r="R511" s="27">
        <f t="shared" si="1"/>
        <v>31</v>
      </c>
      <c r="S511" s="28">
        <v>34709.0</v>
      </c>
      <c r="T511" s="29">
        <v>41701.0</v>
      </c>
      <c r="U511" s="100" t="s">
        <v>2005</v>
      </c>
      <c r="V511" s="100" t="s">
        <v>2005</v>
      </c>
      <c r="W511" s="1816" t="b">
        <v>0</v>
      </c>
      <c r="X511" s="1814" t="b">
        <v>0</v>
      </c>
      <c r="Y511" s="1814" t="b">
        <v>0</v>
      </c>
      <c r="Z511" s="1814" t="b">
        <v>0</v>
      </c>
      <c r="AA511" s="1814" t="b">
        <v>0</v>
      </c>
      <c r="AB511" s="1814" t="b">
        <v>0</v>
      </c>
      <c r="AC511" s="1839" t="b">
        <v>1</v>
      </c>
      <c r="AD511" s="1814" t="b">
        <v>0</v>
      </c>
      <c r="AE511" s="1814" t="b">
        <v>0</v>
      </c>
      <c r="AF511" s="1814" t="b">
        <v>0</v>
      </c>
      <c r="AG511" s="1815"/>
      <c r="AH511" s="1814"/>
      <c r="AI511" s="1814"/>
      <c r="AJ511" s="1814"/>
      <c r="AK511" s="1814"/>
      <c r="AL511" s="1814"/>
      <c r="AM511" s="1814"/>
      <c r="AN511" s="1814"/>
    </row>
    <row r="512" ht="21.75" customHeight="1">
      <c r="A512" s="8">
        <v>512.0</v>
      </c>
      <c r="B512" s="1841" t="s">
        <v>52</v>
      </c>
      <c r="C512" s="90" t="s">
        <v>1486</v>
      </c>
      <c r="D512" s="72" t="s">
        <v>1487</v>
      </c>
      <c r="E512" s="8">
        <v>5466.0</v>
      </c>
      <c r="F512" s="20" t="s">
        <v>255</v>
      </c>
      <c r="G512" s="39" t="s">
        <v>478</v>
      </c>
      <c r="H512" s="106" t="s">
        <v>1294</v>
      </c>
      <c r="I512" s="106" t="s">
        <v>1315</v>
      </c>
      <c r="J512" s="22" t="s">
        <v>268</v>
      </c>
      <c r="K512" s="50" t="s">
        <v>135</v>
      </c>
      <c r="L512" s="40" t="s">
        <v>102</v>
      </c>
      <c r="M512" s="40" t="s">
        <v>59</v>
      </c>
      <c r="N512" s="25" t="s">
        <v>48</v>
      </c>
      <c r="O512" s="26" t="s">
        <v>49</v>
      </c>
      <c r="P512" s="27"/>
      <c r="Q512" s="27"/>
      <c r="R512" s="27">
        <f t="shared" si="1"/>
        <v>30</v>
      </c>
      <c r="S512" s="66">
        <v>35036.0</v>
      </c>
      <c r="T512" s="67">
        <v>44410.0</v>
      </c>
      <c r="U512" s="40" t="s">
        <v>1488</v>
      </c>
      <c r="V512" s="101">
        <v>47651.0</v>
      </c>
      <c r="W512" s="1820" t="b">
        <v>1</v>
      </c>
      <c r="X512" s="1814" t="b">
        <v>0</v>
      </c>
      <c r="Y512" s="1839" t="b">
        <v>1</v>
      </c>
      <c r="Z512" s="1814" t="b">
        <v>0</v>
      </c>
      <c r="AA512" s="1814" t="b">
        <v>0</v>
      </c>
      <c r="AB512" s="1814" t="b">
        <v>0</v>
      </c>
      <c r="AC512" s="1839" t="b">
        <v>1</v>
      </c>
      <c r="AD512" s="1814" t="b">
        <v>0</v>
      </c>
      <c r="AE512" s="1814" t="b">
        <v>0</v>
      </c>
      <c r="AF512" s="1814" t="b">
        <v>0</v>
      </c>
      <c r="AG512" s="1815"/>
      <c r="AH512" s="1814"/>
      <c r="AI512" s="1814"/>
      <c r="AJ512" s="1814"/>
      <c r="AK512" s="1814"/>
      <c r="AL512" s="1814"/>
      <c r="AM512" s="1814"/>
      <c r="AN512" s="1814"/>
    </row>
    <row r="513" ht="21.75" customHeight="1">
      <c r="A513" s="8">
        <v>513.0</v>
      </c>
      <c r="B513" s="461" t="s">
        <v>52</v>
      </c>
      <c r="C513" s="68" t="s">
        <v>1489</v>
      </c>
      <c r="D513" s="69" t="s">
        <v>1490</v>
      </c>
      <c r="E513" s="85">
        <v>3128.0</v>
      </c>
      <c r="F513" s="89" t="s">
        <v>202</v>
      </c>
      <c r="G513" s="39" t="s">
        <v>478</v>
      </c>
      <c r="H513" s="106" t="s">
        <v>636</v>
      </c>
      <c r="I513" s="106" t="s">
        <v>1491</v>
      </c>
      <c r="J513" s="65" t="s">
        <v>268</v>
      </c>
      <c r="K513" s="50" t="s">
        <v>135</v>
      </c>
      <c r="L513" s="40" t="s">
        <v>172</v>
      </c>
      <c r="M513" s="40" t="s">
        <v>59</v>
      </c>
      <c r="N513" s="25" t="s">
        <v>48</v>
      </c>
      <c r="O513" s="26" t="s">
        <v>49</v>
      </c>
      <c r="P513" s="25"/>
      <c r="Q513" s="25"/>
      <c r="R513" s="25">
        <f t="shared" si="1"/>
        <v>26</v>
      </c>
      <c r="S513" s="66">
        <v>36287.0</v>
      </c>
      <c r="T513" s="67">
        <v>45352.0</v>
      </c>
      <c r="U513" s="100" t="s">
        <v>2005</v>
      </c>
      <c r="V513" s="100" t="s">
        <v>2005</v>
      </c>
      <c r="W513" s="1816" t="b">
        <v>0</v>
      </c>
      <c r="X513" s="1814" t="b">
        <v>0</v>
      </c>
      <c r="Y513" s="1839" t="b">
        <v>1</v>
      </c>
      <c r="Z513" s="1814" t="b">
        <v>0</v>
      </c>
      <c r="AA513" s="1814" t="b">
        <v>0</v>
      </c>
      <c r="AB513" s="1814" t="b">
        <v>0</v>
      </c>
      <c r="AC513" s="1839" t="b">
        <v>1</v>
      </c>
      <c r="AD513" s="1814" t="b">
        <v>0</v>
      </c>
      <c r="AE513" s="1814" t="b">
        <v>0</v>
      </c>
      <c r="AF513" s="1814" t="b">
        <v>0</v>
      </c>
      <c r="AG513" s="1815"/>
      <c r="AH513" s="1814"/>
      <c r="AI513" s="1814"/>
      <c r="AJ513" s="1814"/>
      <c r="AK513" s="1814"/>
      <c r="AL513" s="1814"/>
      <c r="AM513" s="1814"/>
      <c r="AN513" s="1814"/>
    </row>
    <row r="514" ht="21.75" customHeight="1">
      <c r="A514" s="8">
        <v>514.0</v>
      </c>
      <c r="B514" s="1841" t="s">
        <v>36</v>
      </c>
      <c r="C514" s="90" t="s">
        <v>244</v>
      </c>
      <c r="D514" s="72" t="s">
        <v>1492</v>
      </c>
      <c r="E514" s="8">
        <v>3129.0</v>
      </c>
      <c r="F514" s="20" t="s">
        <v>170</v>
      </c>
      <c r="G514" s="39" t="s">
        <v>478</v>
      </c>
      <c r="H514" s="106" t="s">
        <v>1309</v>
      </c>
      <c r="I514" s="139"/>
      <c r="J514" s="22" t="s">
        <v>268</v>
      </c>
      <c r="K514" s="50" t="s">
        <v>135</v>
      </c>
      <c r="L514" s="40" t="s">
        <v>172</v>
      </c>
      <c r="M514" s="24" t="s">
        <v>47</v>
      </c>
      <c r="N514" s="40" t="s">
        <v>190</v>
      </c>
      <c r="O514" s="26" t="s">
        <v>174</v>
      </c>
      <c r="P514" s="27"/>
      <c r="Q514" s="27"/>
      <c r="R514" s="27">
        <f t="shared" si="1"/>
        <v>25</v>
      </c>
      <c r="S514" s="66">
        <v>36871.0</v>
      </c>
      <c r="T514" s="67">
        <v>44484.0</v>
      </c>
      <c r="U514" s="100" t="s">
        <v>2005</v>
      </c>
      <c r="V514" s="100" t="s">
        <v>2005</v>
      </c>
      <c r="W514" s="1816" t="b">
        <v>0</v>
      </c>
      <c r="X514" s="1814" t="b">
        <v>0</v>
      </c>
      <c r="Y514" s="1814" t="b">
        <v>0</v>
      </c>
      <c r="Z514" s="1814" t="b">
        <v>0</v>
      </c>
      <c r="AA514" s="1814" t="b">
        <v>0</v>
      </c>
      <c r="AB514" s="1814" t="b">
        <v>0</v>
      </c>
      <c r="AC514" s="1839" t="b">
        <v>1</v>
      </c>
      <c r="AD514" s="1814" t="b">
        <v>0</v>
      </c>
      <c r="AE514" s="1814" t="b">
        <v>0</v>
      </c>
      <c r="AF514" s="1814" t="b">
        <v>0</v>
      </c>
      <c r="AG514" s="1815"/>
      <c r="AH514" s="1814"/>
      <c r="AI514" s="1814"/>
      <c r="AJ514" s="1814"/>
      <c r="AK514" s="1814"/>
      <c r="AL514" s="1814"/>
      <c r="AM514" s="1814"/>
      <c r="AN514" s="1814"/>
    </row>
    <row r="515" ht="21.75" customHeight="1">
      <c r="A515" s="8">
        <v>515.0</v>
      </c>
      <c r="B515" s="1841" t="s">
        <v>52</v>
      </c>
      <c r="C515" s="94" t="s">
        <v>1493</v>
      </c>
      <c r="D515" s="76" t="s">
        <v>1494</v>
      </c>
      <c r="E515" s="6">
        <v>3130.0</v>
      </c>
      <c r="F515" s="20" t="s">
        <v>255</v>
      </c>
      <c r="G515" s="39" t="s">
        <v>478</v>
      </c>
      <c r="H515" s="106" t="s">
        <v>1294</v>
      </c>
      <c r="I515" s="106" t="s">
        <v>1315</v>
      </c>
      <c r="J515" s="22" t="s">
        <v>268</v>
      </c>
      <c r="K515" s="50" t="s">
        <v>135</v>
      </c>
      <c r="L515" s="40" t="s">
        <v>102</v>
      </c>
      <c r="M515" s="40" t="s">
        <v>59</v>
      </c>
      <c r="N515" s="25" t="s">
        <v>48</v>
      </c>
      <c r="O515" s="26" t="s">
        <v>49</v>
      </c>
      <c r="P515" s="27"/>
      <c r="Q515" s="27"/>
      <c r="R515" s="27">
        <f t="shared" si="1"/>
        <v>29</v>
      </c>
      <c r="S515" s="77">
        <v>35363.0</v>
      </c>
      <c r="T515" s="78">
        <v>44896.0</v>
      </c>
      <c r="U515" s="40" t="s">
        <v>1495</v>
      </c>
      <c r="V515" s="101">
        <v>46189.0</v>
      </c>
      <c r="W515" s="1820" t="b">
        <v>1</v>
      </c>
      <c r="X515" s="1814" t="b">
        <v>0</v>
      </c>
      <c r="Y515" s="1839" t="b">
        <v>1</v>
      </c>
      <c r="Z515" s="1814" t="b">
        <v>0</v>
      </c>
      <c r="AA515" s="1814" t="b">
        <v>0</v>
      </c>
      <c r="AB515" s="1814" t="b">
        <v>0</v>
      </c>
      <c r="AC515" s="1839" t="b">
        <v>1</v>
      </c>
      <c r="AD515" s="1814" t="b">
        <v>0</v>
      </c>
      <c r="AE515" s="1814" t="b">
        <v>0</v>
      </c>
      <c r="AF515" s="1814" t="b">
        <v>0</v>
      </c>
      <c r="AG515" s="1815"/>
      <c r="AH515" s="1814"/>
      <c r="AI515" s="1814"/>
      <c r="AJ515" s="1814"/>
      <c r="AK515" s="1814"/>
      <c r="AL515" s="1814"/>
      <c r="AM515" s="1814"/>
      <c r="AN515" s="1814"/>
    </row>
    <row r="516" ht="21.75" customHeight="1">
      <c r="A516" s="8">
        <v>516.0</v>
      </c>
      <c r="B516" s="1840" t="s">
        <v>52</v>
      </c>
      <c r="C516" s="129" t="s">
        <v>1496</v>
      </c>
      <c r="D516" s="19" t="s">
        <v>1497</v>
      </c>
      <c r="E516" s="6">
        <v>3131.0</v>
      </c>
      <c r="F516" s="20" t="s">
        <v>255</v>
      </c>
      <c r="G516" s="39" t="s">
        <v>478</v>
      </c>
      <c r="H516" s="106" t="s">
        <v>1294</v>
      </c>
      <c r="I516" s="106" t="s">
        <v>1315</v>
      </c>
      <c r="J516" s="22" t="s">
        <v>268</v>
      </c>
      <c r="K516" s="50" t="s">
        <v>135</v>
      </c>
      <c r="L516" s="40" t="s">
        <v>102</v>
      </c>
      <c r="M516" s="40" t="s">
        <v>59</v>
      </c>
      <c r="N516" s="25" t="s">
        <v>48</v>
      </c>
      <c r="O516" s="26" t="s">
        <v>49</v>
      </c>
      <c r="P516" s="27"/>
      <c r="Q516" s="27"/>
      <c r="R516" s="27">
        <f t="shared" si="1"/>
        <v>32</v>
      </c>
      <c r="S516" s="28">
        <v>34309.0</v>
      </c>
      <c r="T516" s="29">
        <v>43374.0</v>
      </c>
      <c r="U516" s="40" t="s">
        <v>1498</v>
      </c>
      <c r="V516" s="101">
        <v>46924.0</v>
      </c>
      <c r="W516" s="1820" t="b">
        <v>1</v>
      </c>
      <c r="X516" s="1814" t="b">
        <v>0</v>
      </c>
      <c r="Y516" s="1839" t="b">
        <v>1</v>
      </c>
      <c r="Z516" s="1814" t="b">
        <v>0</v>
      </c>
      <c r="AA516" s="1814" t="b">
        <v>0</v>
      </c>
      <c r="AB516" s="1814" t="b">
        <v>0</v>
      </c>
      <c r="AC516" s="1839" t="b">
        <v>1</v>
      </c>
      <c r="AD516" s="1814" t="b">
        <v>0</v>
      </c>
      <c r="AE516" s="1814" t="b">
        <v>0</v>
      </c>
      <c r="AF516" s="1814" t="b">
        <v>0</v>
      </c>
      <c r="AG516" s="1815"/>
      <c r="AH516" s="1814"/>
      <c r="AI516" s="1814"/>
      <c r="AJ516" s="1814"/>
      <c r="AK516" s="1814"/>
      <c r="AL516" s="1814"/>
      <c r="AM516" s="1814"/>
      <c r="AN516" s="1814"/>
    </row>
    <row r="517" ht="21.75" customHeight="1">
      <c r="A517" s="8">
        <v>517.0</v>
      </c>
      <c r="B517" s="1840" t="s">
        <v>52</v>
      </c>
      <c r="C517" s="129" t="s">
        <v>1499</v>
      </c>
      <c r="D517" s="19" t="s">
        <v>1500</v>
      </c>
      <c r="E517" s="6">
        <v>3132.0</v>
      </c>
      <c r="F517" s="20" t="s">
        <v>255</v>
      </c>
      <c r="G517" s="39" t="s">
        <v>478</v>
      </c>
      <c r="H517" s="106" t="s">
        <v>1294</v>
      </c>
      <c r="I517" s="106" t="s">
        <v>1315</v>
      </c>
      <c r="J517" s="22" t="s">
        <v>268</v>
      </c>
      <c r="K517" s="50" t="s">
        <v>135</v>
      </c>
      <c r="L517" s="40" t="s">
        <v>102</v>
      </c>
      <c r="M517" s="40" t="s">
        <v>59</v>
      </c>
      <c r="N517" s="25" t="s">
        <v>48</v>
      </c>
      <c r="O517" s="26" t="s">
        <v>49</v>
      </c>
      <c r="P517" s="27"/>
      <c r="Q517" s="27"/>
      <c r="R517" s="27">
        <f t="shared" si="1"/>
        <v>31</v>
      </c>
      <c r="S517" s="28">
        <v>34627.0</v>
      </c>
      <c r="T517" s="29">
        <v>43374.0</v>
      </c>
      <c r="U517" s="100" t="s">
        <v>1501</v>
      </c>
      <c r="V517" s="1921">
        <v>45097.0</v>
      </c>
      <c r="W517" s="1820" t="b">
        <v>0</v>
      </c>
      <c r="X517" s="1814" t="b">
        <v>0</v>
      </c>
      <c r="Y517" s="1839" t="b">
        <v>1</v>
      </c>
      <c r="Z517" s="1814" t="b">
        <v>0</v>
      </c>
      <c r="AA517" s="1814" t="b">
        <v>0</v>
      </c>
      <c r="AB517" s="1814" t="b">
        <v>0</v>
      </c>
      <c r="AC517" s="1839" t="b">
        <v>1</v>
      </c>
      <c r="AD517" s="1814" t="b">
        <v>0</v>
      </c>
      <c r="AE517" s="1814" t="b">
        <v>0</v>
      </c>
      <c r="AF517" s="1814" t="b">
        <v>0</v>
      </c>
      <c r="AG517" s="1815"/>
      <c r="AH517" s="1814"/>
      <c r="AI517" s="1814"/>
      <c r="AJ517" s="1814"/>
      <c r="AK517" s="1814"/>
      <c r="AL517" s="1814"/>
      <c r="AM517" s="1814"/>
      <c r="AN517" s="1814"/>
    </row>
    <row r="518" ht="21.75" customHeight="1">
      <c r="A518" s="8">
        <v>518.0</v>
      </c>
      <c r="B518" s="1922" t="s">
        <v>36</v>
      </c>
      <c r="C518" s="218" t="s">
        <v>1503</v>
      </c>
      <c r="D518" s="218" t="s">
        <v>1504</v>
      </c>
      <c r="E518" s="228" t="s">
        <v>1505</v>
      </c>
      <c r="F518" s="20" t="s">
        <v>255</v>
      </c>
      <c r="G518" s="39" t="s">
        <v>478</v>
      </c>
      <c r="H518" s="106" t="s">
        <v>1294</v>
      </c>
      <c r="I518" s="106" t="s">
        <v>1315</v>
      </c>
      <c r="J518" s="22" t="s">
        <v>268</v>
      </c>
      <c r="K518" s="50" t="s">
        <v>135</v>
      </c>
      <c r="L518" s="40" t="s">
        <v>102</v>
      </c>
      <c r="M518" s="24" t="s">
        <v>47</v>
      </c>
      <c r="N518" s="25" t="s">
        <v>48</v>
      </c>
      <c r="O518" s="26" t="s">
        <v>49</v>
      </c>
      <c r="P518" s="27"/>
      <c r="Q518" s="27"/>
      <c r="R518" s="27">
        <f t="shared" si="1"/>
        <v>27</v>
      </c>
      <c r="S518" s="229">
        <v>36126.0</v>
      </c>
      <c r="T518" s="67">
        <v>45505.0</v>
      </c>
      <c r="U518" s="100" t="s">
        <v>1506</v>
      </c>
      <c r="V518" s="101">
        <v>47253.0</v>
      </c>
      <c r="W518" s="1820" t="b">
        <v>1</v>
      </c>
      <c r="X518" s="1814" t="b">
        <v>0</v>
      </c>
      <c r="Y518" s="1814" t="b">
        <v>0</v>
      </c>
      <c r="Z518" s="1814" t="b">
        <v>0</v>
      </c>
      <c r="AA518" s="1814" t="b">
        <v>0</v>
      </c>
      <c r="AB518" s="1814" t="b">
        <v>0</v>
      </c>
      <c r="AC518" s="1839" t="b">
        <v>1</v>
      </c>
      <c r="AD518" s="1814" t="b">
        <v>0</v>
      </c>
      <c r="AE518" s="1814" t="b">
        <v>0</v>
      </c>
      <c r="AF518" s="1814" t="b">
        <v>0</v>
      </c>
      <c r="AG518" s="1815"/>
      <c r="AH518" s="1814"/>
      <c r="AI518" s="1814"/>
      <c r="AJ518" s="1814"/>
      <c r="AK518" s="1814"/>
      <c r="AL518" s="1814"/>
      <c r="AM518" s="1814"/>
      <c r="AN518" s="1814"/>
    </row>
    <row r="519" ht="21.75" customHeight="1">
      <c r="A519" s="8">
        <v>519.0</v>
      </c>
      <c r="B519" s="461" t="s">
        <v>52</v>
      </c>
      <c r="C519" s="64" t="s">
        <v>1507</v>
      </c>
      <c r="D519" s="218" t="s">
        <v>1508</v>
      </c>
      <c r="E519" s="228" t="s">
        <v>1509</v>
      </c>
      <c r="F519" s="20" t="s">
        <v>255</v>
      </c>
      <c r="G519" s="39" t="s">
        <v>478</v>
      </c>
      <c r="H519" s="106" t="s">
        <v>1294</v>
      </c>
      <c r="I519" s="106" t="s">
        <v>1315</v>
      </c>
      <c r="J519" s="22" t="s">
        <v>268</v>
      </c>
      <c r="K519" s="50" t="s">
        <v>135</v>
      </c>
      <c r="L519" s="40" t="s">
        <v>102</v>
      </c>
      <c r="M519" s="40" t="s">
        <v>59</v>
      </c>
      <c r="N519" s="25" t="s">
        <v>48</v>
      </c>
      <c r="O519" s="26" t="s">
        <v>49</v>
      </c>
      <c r="P519" s="27"/>
      <c r="Q519" s="27"/>
      <c r="R519" s="27">
        <f t="shared" si="1"/>
        <v>25</v>
      </c>
      <c r="S519" s="229">
        <v>36589.0</v>
      </c>
      <c r="T519" s="67">
        <v>45505.0</v>
      </c>
      <c r="U519" s="40" t="s">
        <v>1510</v>
      </c>
      <c r="V519" s="101">
        <v>47253.0</v>
      </c>
      <c r="W519" s="1820" t="b">
        <v>1</v>
      </c>
      <c r="X519" s="1814" t="b">
        <v>0</v>
      </c>
      <c r="Y519" s="1814" t="b">
        <v>0</v>
      </c>
      <c r="Z519" s="1814" t="b">
        <v>0</v>
      </c>
      <c r="AA519" s="1814" t="b">
        <v>0</v>
      </c>
      <c r="AB519" s="1814" t="b">
        <v>0</v>
      </c>
      <c r="AC519" s="1839" t="b">
        <v>1</v>
      </c>
      <c r="AD519" s="1814" t="b">
        <v>0</v>
      </c>
      <c r="AE519" s="1814" t="b">
        <v>0</v>
      </c>
      <c r="AF519" s="1814" t="b">
        <v>0</v>
      </c>
      <c r="AG519" s="1815"/>
      <c r="AH519" s="1814"/>
      <c r="AI519" s="1814"/>
      <c r="AJ519" s="1814"/>
      <c r="AK519" s="1814"/>
      <c r="AL519" s="1814"/>
      <c r="AM519" s="1814"/>
      <c r="AN519" s="1814"/>
    </row>
    <row r="520" ht="21.75" customHeight="1">
      <c r="A520" s="8">
        <v>520.0</v>
      </c>
      <c r="B520" s="461" t="s">
        <v>52</v>
      </c>
      <c r="C520" s="218" t="s">
        <v>1511</v>
      </c>
      <c r="D520" s="218" t="s">
        <v>1512</v>
      </c>
      <c r="E520" s="228" t="s">
        <v>1513</v>
      </c>
      <c r="F520" s="20" t="s">
        <v>255</v>
      </c>
      <c r="G520" s="39" t="s">
        <v>478</v>
      </c>
      <c r="H520" s="106" t="s">
        <v>1294</v>
      </c>
      <c r="I520" s="106" t="s">
        <v>1315</v>
      </c>
      <c r="J520" s="22" t="s">
        <v>268</v>
      </c>
      <c r="K520" s="50" t="s">
        <v>135</v>
      </c>
      <c r="L520" s="40" t="s">
        <v>102</v>
      </c>
      <c r="M520" s="40" t="s">
        <v>59</v>
      </c>
      <c r="N520" s="25" t="s">
        <v>48</v>
      </c>
      <c r="O520" s="26" t="s">
        <v>49</v>
      </c>
      <c r="P520" s="27"/>
      <c r="Q520" s="27"/>
      <c r="R520" s="27">
        <f t="shared" si="1"/>
        <v>26</v>
      </c>
      <c r="S520" s="229">
        <v>36546.0</v>
      </c>
      <c r="T520" s="67">
        <v>45505.0</v>
      </c>
      <c r="U520" s="40" t="s">
        <v>1514</v>
      </c>
      <c r="V520" s="101">
        <v>47253.0</v>
      </c>
      <c r="W520" s="1820" t="b">
        <v>1</v>
      </c>
      <c r="X520" s="1814" t="b">
        <v>0</v>
      </c>
      <c r="Y520" s="1814" t="b">
        <v>0</v>
      </c>
      <c r="Z520" s="1814" t="b">
        <v>0</v>
      </c>
      <c r="AA520" s="1814" t="b">
        <v>0</v>
      </c>
      <c r="AB520" s="1814" t="b">
        <v>0</v>
      </c>
      <c r="AC520" s="1839" t="b">
        <v>1</v>
      </c>
      <c r="AD520" s="1814" t="b">
        <v>0</v>
      </c>
      <c r="AE520" s="1814" t="b">
        <v>0</v>
      </c>
      <c r="AF520" s="1814" t="b">
        <v>0</v>
      </c>
      <c r="AG520" s="1815"/>
      <c r="AH520" s="1814"/>
      <c r="AI520" s="1814"/>
      <c r="AJ520" s="1814"/>
      <c r="AK520" s="1814"/>
      <c r="AL520" s="1814"/>
      <c r="AM520" s="1814"/>
      <c r="AN520" s="1814"/>
    </row>
    <row r="521" ht="21.75" customHeight="1">
      <c r="A521" s="8">
        <v>521.0</v>
      </c>
      <c r="B521" s="461" t="s">
        <v>52</v>
      </c>
      <c r="C521" s="218" t="s">
        <v>1515</v>
      </c>
      <c r="D521" s="218" t="s">
        <v>974</v>
      </c>
      <c r="E521" s="228" t="s">
        <v>1516</v>
      </c>
      <c r="F521" s="20" t="s">
        <v>255</v>
      </c>
      <c r="G521" s="39" t="s">
        <v>478</v>
      </c>
      <c r="H521" s="106" t="s">
        <v>1309</v>
      </c>
      <c r="I521" s="139"/>
      <c r="J521" s="22" t="s">
        <v>268</v>
      </c>
      <c r="K521" s="50" t="s">
        <v>135</v>
      </c>
      <c r="L521" s="40" t="s">
        <v>102</v>
      </c>
      <c r="M521" s="40" t="s">
        <v>59</v>
      </c>
      <c r="N521" s="25" t="s">
        <v>48</v>
      </c>
      <c r="O521" s="26" t="s">
        <v>49</v>
      </c>
      <c r="P521" s="27"/>
      <c r="Q521" s="27"/>
      <c r="R521" s="27">
        <f t="shared" si="1"/>
        <v>35</v>
      </c>
      <c r="S521" s="229">
        <v>33004.0</v>
      </c>
      <c r="T521" s="67">
        <v>45505.0</v>
      </c>
      <c r="U521" s="100" t="s">
        <v>1517</v>
      </c>
      <c r="V521" s="101">
        <v>46525.0</v>
      </c>
      <c r="W521" s="1820" t="b">
        <v>0</v>
      </c>
      <c r="X521" s="1814" t="b">
        <v>0</v>
      </c>
      <c r="Y521" s="1814" t="b">
        <v>0</v>
      </c>
      <c r="Z521" s="1814" t="b">
        <v>0</v>
      </c>
      <c r="AA521" s="1814" t="b">
        <v>0</v>
      </c>
      <c r="AB521" s="1814" t="b">
        <v>0</v>
      </c>
      <c r="AC521" s="1839" t="b">
        <v>1</v>
      </c>
      <c r="AD521" s="1814" t="b">
        <v>0</v>
      </c>
      <c r="AE521" s="1814" t="b">
        <v>0</v>
      </c>
      <c r="AF521" s="1814" t="b">
        <v>0</v>
      </c>
      <c r="AG521" s="1815"/>
      <c r="AH521" s="1814"/>
      <c r="AI521" s="1814"/>
      <c r="AJ521" s="1814"/>
      <c r="AK521" s="1814"/>
      <c r="AL521" s="1814"/>
      <c r="AM521" s="1814"/>
      <c r="AN521" s="1814"/>
    </row>
    <row r="522" ht="21.75" customHeight="1">
      <c r="A522" s="8">
        <v>522.0</v>
      </c>
      <c r="B522" s="1840" t="s">
        <v>52</v>
      </c>
      <c r="C522" s="71" t="s">
        <v>1518</v>
      </c>
      <c r="D522" s="73" t="s">
        <v>1519</v>
      </c>
      <c r="E522" s="44">
        <v>1886.0</v>
      </c>
      <c r="F522" s="39" t="s">
        <v>1520</v>
      </c>
      <c r="G522" s="39" t="s">
        <v>478</v>
      </c>
      <c r="H522" s="106" t="s">
        <v>636</v>
      </c>
      <c r="I522" s="106" t="s">
        <v>1491</v>
      </c>
      <c r="J522" s="22" t="s">
        <v>268</v>
      </c>
      <c r="K522" s="10" t="s">
        <v>6834</v>
      </c>
      <c r="L522" s="40" t="s">
        <v>172</v>
      </c>
      <c r="M522" s="40" t="s">
        <v>59</v>
      </c>
      <c r="N522" s="27" t="s">
        <v>173</v>
      </c>
      <c r="O522" s="26" t="s">
        <v>174</v>
      </c>
      <c r="P522" s="27"/>
      <c r="Q522" s="27"/>
      <c r="R522" s="27">
        <f t="shared" si="1"/>
        <v>49</v>
      </c>
      <c r="S522" s="28">
        <v>27854.0</v>
      </c>
      <c r="T522" s="29">
        <v>35492.0</v>
      </c>
      <c r="U522" s="100" t="s">
        <v>2005</v>
      </c>
      <c r="V522" s="100" t="s">
        <v>2005</v>
      </c>
      <c r="W522" s="1816" t="b">
        <v>0</v>
      </c>
      <c r="X522" s="1814" t="b">
        <v>0</v>
      </c>
      <c r="Y522" s="1814" t="b">
        <v>0</v>
      </c>
      <c r="Z522" s="1814" t="b">
        <v>0</v>
      </c>
      <c r="AA522" s="1814" t="b">
        <v>0</v>
      </c>
      <c r="AB522" s="1814" t="b">
        <v>0</v>
      </c>
      <c r="AC522" s="1814" t="b">
        <v>0</v>
      </c>
      <c r="AD522" s="1814" t="b">
        <v>0</v>
      </c>
      <c r="AE522" s="1814" t="b">
        <v>0</v>
      </c>
      <c r="AF522" s="1814" t="b">
        <v>0</v>
      </c>
      <c r="AG522" s="1815"/>
      <c r="AH522" s="1814"/>
      <c r="AI522" s="1814"/>
      <c r="AJ522" s="1814"/>
      <c r="AK522" s="1814"/>
      <c r="AL522" s="1814"/>
      <c r="AM522" s="1814"/>
      <c r="AN522" s="1814"/>
    </row>
    <row r="523" ht="21.75" customHeight="1">
      <c r="A523" s="8">
        <v>523.0</v>
      </c>
      <c r="B523" s="1923" t="s">
        <v>36</v>
      </c>
      <c r="C523" s="231" t="s">
        <v>1522</v>
      </c>
      <c r="D523" s="232" t="s">
        <v>1523</v>
      </c>
      <c r="E523" s="233" t="s">
        <v>1524</v>
      </c>
      <c r="F523" s="20" t="s">
        <v>255</v>
      </c>
      <c r="G523" s="234" t="s">
        <v>1525</v>
      </c>
      <c r="H523" s="1892"/>
      <c r="I523" s="246"/>
      <c r="J523" s="237" t="s">
        <v>268</v>
      </c>
      <c r="K523" s="10" t="s">
        <v>45</v>
      </c>
      <c r="L523" s="40" t="s">
        <v>102</v>
      </c>
      <c r="M523" s="24" t="s">
        <v>47</v>
      </c>
      <c r="N523" s="25" t="s">
        <v>48</v>
      </c>
      <c r="O523" s="26" t="s">
        <v>49</v>
      </c>
      <c r="P523" s="238"/>
      <c r="Q523" s="238"/>
      <c r="R523" s="238">
        <f t="shared" si="1"/>
        <v>47</v>
      </c>
      <c r="S523" s="239">
        <v>28665.0</v>
      </c>
      <c r="T523" s="240">
        <v>39364.0</v>
      </c>
      <c r="U523" s="244" t="s">
        <v>1528</v>
      </c>
      <c r="V523" s="101">
        <v>46951.0</v>
      </c>
      <c r="W523" s="1820" t="b">
        <v>1</v>
      </c>
      <c r="X523" s="1924" t="b">
        <v>0</v>
      </c>
      <c r="Y523" s="1924" t="b">
        <v>0</v>
      </c>
      <c r="Z523" s="1924" t="b">
        <v>0</v>
      </c>
      <c r="AA523" s="1924" t="b">
        <v>0</v>
      </c>
      <c r="AB523" s="1924" t="b">
        <v>0</v>
      </c>
      <c r="AC523" s="1924" t="b">
        <v>0</v>
      </c>
      <c r="AD523" s="1924" t="b">
        <v>0</v>
      </c>
      <c r="AE523" s="1924" t="b">
        <v>0</v>
      </c>
      <c r="AF523" s="1924" t="b">
        <v>0</v>
      </c>
      <c r="AG523" s="1925"/>
      <c r="AH523" s="1924"/>
      <c r="AI523" s="1924"/>
      <c r="AJ523" s="1924"/>
      <c r="AK523" s="1924"/>
      <c r="AL523" s="1924"/>
      <c r="AM523" s="1924"/>
      <c r="AN523" s="1924"/>
    </row>
    <row r="524" ht="21.75" customHeight="1">
      <c r="A524" s="8">
        <v>524.0</v>
      </c>
      <c r="B524" s="1840" t="s">
        <v>36</v>
      </c>
      <c r="C524" s="109" t="s">
        <v>1530</v>
      </c>
      <c r="D524" s="110" t="s">
        <v>1531</v>
      </c>
      <c r="E524" s="44" t="s">
        <v>1532</v>
      </c>
      <c r="F524" s="20" t="s">
        <v>255</v>
      </c>
      <c r="G524" s="234" t="s">
        <v>1525</v>
      </c>
      <c r="H524" s="106" t="s">
        <v>1526</v>
      </c>
      <c r="I524" s="106" t="s">
        <v>748</v>
      </c>
      <c r="J524" s="22" t="s">
        <v>268</v>
      </c>
      <c r="K524" s="10" t="s">
        <v>45</v>
      </c>
      <c r="L524" s="40" t="s">
        <v>102</v>
      </c>
      <c r="M524" s="24" t="s">
        <v>47</v>
      </c>
      <c r="N524" s="25" t="s">
        <v>48</v>
      </c>
      <c r="O524" s="26" t="s">
        <v>49</v>
      </c>
      <c r="P524" s="27"/>
      <c r="Q524" s="27"/>
      <c r="R524" s="27">
        <f t="shared" si="1"/>
        <v>41</v>
      </c>
      <c r="S524" s="28">
        <v>30937.0</v>
      </c>
      <c r="T524" s="29">
        <v>40372.0</v>
      </c>
      <c r="U524" s="40" t="s">
        <v>1533</v>
      </c>
      <c r="V524" s="101">
        <v>47321.0</v>
      </c>
      <c r="W524" s="1820" t="b">
        <v>1</v>
      </c>
      <c r="X524" s="1814" t="b">
        <v>0</v>
      </c>
      <c r="Y524" s="1814" t="b">
        <v>0</v>
      </c>
      <c r="Z524" s="1814" t="b">
        <v>0</v>
      </c>
      <c r="AA524" s="1814" t="b">
        <v>0</v>
      </c>
      <c r="AB524" s="1814" t="b">
        <v>0</v>
      </c>
      <c r="AC524" s="1814" t="b">
        <v>0</v>
      </c>
      <c r="AD524" s="1814" t="b">
        <v>0</v>
      </c>
      <c r="AE524" s="1814" t="b">
        <v>0</v>
      </c>
      <c r="AF524" s="1814" t="b">
        <v>0</v>
      </c>
      <c r="AG524" s="1815"/>
      <c r="AH524" s="1814"/>
      <c r="AI524" s="1814"/>
      <c r="AJ524" s="1814"/>
      <c r="AK524" s="1814"/>
      <c r="AL524" s="1814"/>
      <c r="AM524" s="1814"/>
      <c r="AN524" s="1814"/>
    </row>
    <row r="525" ht="21.75" customHeight="1">
      <c r="A525" s="8">
        <v>525.0</v>
      </c>
      <c r="B525" s="1840" t="s">
        <v>36</v>
      </c>
      <c r="C525" s="129" t="s">
        <v>1534</v>
      </c>
      <c r="D525" s="19" t="s">
        <v>1535</v>
      </c>
      <c r="E525" s="5" t="s">
        <v>1536</v>
      </c>
      <c r="F525" s="20" t="s">
        <v>255</v>
      </c>
      <c r="G525" s="234" t="s">
        <v>1525</v>
      </c>
      <c r="H525" s="153" t="s">
        <v>1526</v>
      </c>
      <c r="I525" s="106" t="s">
        <v>1537</v>
      </c>
      <c r="J525" s="22" t="s">
        <v>268</v>
      </c>
      <c r="K525" s="10" t="s">
        <v>45</v>
      </c>
      <c r="L525" s="40" t="s">
        <v>102</v>
      </c>
      <c r="M525" s="40" t="s">
        <v>59</v>
      </c>
      <c r="N525" s="25" t="s">
        <v>48</v>
      </c>
      <c r="O525" s="26" t="s">
        <v>49</v>
      </c>
      <c r="P525" s="27"/>
      <c r="Q525" s="27"/>
      <c r="R525" s="27">
        <f t="shared" si="1"/>
        <v>38</v>
      </c>
      <c r="S525" s="28">
        <v>31998.0</v>
      </c>
      <c r="T525" s="29">
        <v>41487.0</v>
      </c>
      <c r="U525" s="40" t="s">
        <v>1539</v>
      </c>
      <c r="V525" s="101">
        <v>46614.0</v>
      </c>
      <c r="W525" s="1820" t="b">
        <v>1</v>
      </c>
      <c r="X525" s="1814" t="b">
        <v>0</v>
      </c>
      <c r="Y525" s="1814" t="b">
        <v>0</v>
      </c>
      <c r="Z525" s="1814" t="b">
        <v>0</v>
      </c>
      <c r="AA525" s="1814" t="b">
        <v>0</v>
      </c>
      <c r="AB525" s="1814" t="b">
        <v>0</v>
      </c>
      <c r="AC525" s="1814" t="b">
        <v>0</v>
      </c>
      <c r="AD525" s="1814" t="b">
        <v>0</v>
      </c>
      <c r="AE525" s="1814" t="b">
        <v>0</v>
      </c>
      <c r="AF525" s="1814" t="b">
        <v>0</v>
      </c>
      <c r="AG525" s="1815"/>
      <c r="AH525" s="1814"/>
      <c r="AI525" s="1814"/>
      <c r="AJ525" s="1814"/>
      <c r="AK525" s="1814"/>
      <c r="AL525" s="1814"/>
      <c r="AM525" s="1814"/>
      <c r="AN525" s="1814"/>
    </row>
    <row r="526" ht="21.75" customHeight="1">
      <c r="A526" s="8">
        <v>526.0</v>
      </c>
      <c r="B526" s="1840" t="s">
        <v>36</v>
      </c>
      <c r="C526" s="71" t="s">
        <v>1540</v>
      </c>
      <c r="D526" s="73" t="s">
        <v>1541</v>
      </c>
      <c r="E526" s="44" t="s">
        <v>1542</v>
      </c>
      <c r="F526" s="20" t="s">
        <v>255</v>
      </c>
      <c r="G526" s="234" t="s">
        <v>1525</v>
      </c>
      <c r="H526" s="106" t="s">
        <v>1526</v>
      </c>
      <c r="I526" s="106" t="s">
        <v>748</v>
      </c>
      <c r="J526" s="22" t="s">
        <v>268</v>
      </c>
      <c r="K526" s="10" t="s">
        <v>45</v>
      </c>
      <c r="L526" s="40" t="s">
        <v>102</v>
      </c>
      <c r="M526" s="24" t="s">
        <v>47</v>
      </c>
      <c r="N526" s="25" t="s">
        <v>48</v>
      </c>
      <c r="O526" s="26" t="s">
        <v>49</v>
      </c>
      <c r="P526" s="27"/>
      <c r="Q526" s="27"/>
      <c r="R526" s="27">
        <f t="shared" si="1"/>
        <v>39</v>
      </c>
      <c r="S526" s="28">
        <v>31492.0</v>
      </c>
      <c r="T526" s="29">
        <v>40651.0</v>
      </c>
      <c r="U526" s="40" t="s">
        <v>1543</v>
      </c>
      <c r="V526" s="101">
        <v>45951.0</v>
      </c>
      <c r="W526" s="1820" t="b">
        <v>1</v>
      </c>
      <c r="X526" s="1814" t="b">
        <v>0</v>
      </c>
      <c r="Y526" s="1814" t="b">
        <v>0</v>
      </c>
      <c r="Z526" s="1814" t="b">
        <v>0</v>
      </c>
      <c r="AA526" s="1814" t="b">
        <v>0</v>
      </c>
      <c r="AB526" s="1814" t="b">
        <v>0</v>
      </c>
      <c r="AC526" s="1814" t="b">
        <v>0</v>
      </c>
      <c r="AD526" s="1814" t="b">
        <v>0</v>
      </c>
      <c r="AE526" s="1814" t="b">
        <v>0</v>
      </c>
      <c r="AF526" s="1814" t="b">
        <v>0</v>
      </c>
      <c r="AG526" s="1815"/>
      <c r="AH526" s="1814"/>
      <c r="AI526" s="1814"/>
      <c r="AJ526" s="1814"/>
      <c r="AK526" s="1814"/>
      <c r="AL526" s="1814"/>
      <c r="AM526" s="1814"/>
      <c r="AN526" s="1814"/>
    </row>
    <row r="527" ht="21.75" customHeight="1">
      <c r="A527" s="8">
        <v>527.0</v>
      </c>
      <c r="B527" s="1841" t="s">
        <v>52</v>
      </c>
      <c r="C527" s="90" t="s">
        <v>1544</v>
      </c>
      <c r="D527" s="72" t="s">
        <v>1545</v>
      </c>
      <c r="E527" s="132" t="s">
        <v>1546</v>
      </c>
      <c r="F527" s="20" t="s">
        <v>255</v>
      </c>
      <c r="G527" s="234" t="s">
        <v>1525</v>
      </c>
      <c r="H527" s="106" t="s">
        <v>1526</v>
      </c>
      <c r="I527" s="106" t="s">
        <v>1295</v>
      </c>
      <c r="J527" s="167" t="s">
        <v>268</v>
      </c>
      <c r="K527" s="10" t="s">
        <v>45</v>
      </c>
      <c r="L527" s="40" t="s">
        <v>102</v>
      </c>
      <c r="M527" s="40" t="s">
        <v>59</v>
      </c>
      <c r="N527" s="25" t="s">
        <v>48</v>
      </c>
      <c r="O527" s="26" t="s">
        <v>49</v>
      </c>
      <c r="P527" s="165"/>
      <c r="Q527" s="165"/>
      <c r="R527" s="165">
        <f t="shared" si="1"/>
        <v>37</v>
      </c>
      <c r="S527" s="66">
        <v>32382.0</v>
      </c>
      <c r="T527" s="67">
        <v>45293.0</v>
      </c>
      <c r="U527" s="40" t="s">
        <v>1547</v>
      </c>
      <c r="V527" s="101">
        <v>46923.0</v>
      </c>
      <c r="W527" s="1820" t="b">
        <v>1</v>
      </c>
      <c r="X527" s="1814" t="b">
        <v>0</v>
      </c>
      <c r="Y527" s="1814" t="b">
        <v>0</v>
      </c>
      <c r="Z527" s="1814" t="b">
        <v>0</v>
      </c>
      <c r="AA527" s="1814" t="b">
        <v>0</v>
      </c>
      <c r="AB527" s="1814" t="b">
        <v>0</v>
      </c>
      <c r="AC527" s="1814" t="b">
        <v>0</v>
      </c>
      <c r="AD527" s="1814" t="b">
        <v>0</v>
      </c>
      <c r="AE527" s="1814" t="b">
        <v>0</v>
      </c>
      <c r="AF527" s="1814" t="b">
        <v>0</v>
      </c>
      <c r="AG527" s="1815"/>
      <c r="AH527" s="1814"/>
      <c r="AI527" s="1814"/>
      <c r="AJ527" s="1814"/>
      <c r="AK527" s="1814"/>
      <c r="AL527" s="1814"/>
      <c r="AM527" s="1814"/>
      <c r="AN527" s="1814"/>
    </row>
    <row r="528" ht="21.75" customHeight="1">
      <c r="A528" s="8">
        <v>528.0</v>
      </c>
      <c r="B528" s="1840" t="s">
        <v>52</v>
      </c>
      <c r="C528" s="71" t="s">
        <v>1548</v>
      </c>
      <c r="D528" s="73" t="s">
        <v>1549</v>
      </c>
      <c r="E528" s="5" t="s">
        <v>1550</v>
      </c>
      <c r="F528" s="20" t="s">
        <v>67</v>
      </c>
      <c r="G528" s="234" t="s">
        <v>1525</v>
      </c>
      <c r="H528" s="106" t="s">
        <v>1551</v>
      </c>
      <c r="I528" s="106" t="s">
        <v>113</v>
      </c>
      <c r="J528" s="22" t="s">
        <v>268</v>
      </c>
      <c r="K528" s="10" t="s">
        <v>45</v>
      </c>
      <c r="L528" s="40" t="s">
        <v>46</v>
      </c>
      <c r="M528" s="40" t="s">
        <v>59</v>
      </c>
      <c r="N528" s="25" t="s">
        <v>48</v>
      </c>
      <c r="O528" s="26" t="s">
        <v>49</v>
      </c>
      <c r="P528" s="27"/>
      <c r="Q528" s="27"/>
      <c r="R528" s="27">
        <f t="shared" si="1"/>
        <v>47</v>
      </c>
      <c r="S528" s="28">
        <v>28763.0</v>
      </c>
      <c r="T528" s="29">
        <v>40799.0</v>
      </c>
      <c r="U528" s="100" t="s">
        <v>2005</v>
      </c>
      <c r="V528" s="100" t="s">
        <v>2005</v>
      </c>
      <c r="W528" s="1816" t="b">
        <v>0</v>
      </c>
      <c r="X528" s="1814" t="b">
        <v>0</v>
      </c>
      <c r="Y528" s="1814" t="b">
        <v>0</v>
      </c>
      <c r="Z528" s="1814" t="b">
        <v>0</v>
      </c>
      <c r="AA528" s="1814" t="b">
        <v>0</v>
      </c>
      <c r="AB528" s="1814" t="b">
        <v>0</v>
      </c>
      <c r="AC528" s="1814" t="b">
        <v>0</v>
      </c>
      <c r="AD528" s="1814" t="b">
        <v>0</v>
      </c>
      <c r="AE528" s="1814" t="b">
        <v>0</v>
      </c>
      <c r="AF528" s="1814" t="b">
        <v>0</v>
      </c>
      <c r="AG528" s="1815"/>
      <c r="AH528" s="1814"/>
      <c r="AI528" s="1814"/>
      <c r="AJ528" s="1814"/>
      <c r="AK528" s="1814"/>
      <c r="AL528" s="1814"/>
      <c r="AM528" s="1814"/>
      <c r="AN528" s="1814"/>
    </row>
    <row r="529" ht="21.75" customHeight="1">
      <c r="A529" s="8">
        <v>529.0</v>
      </c>
      <c r="B529" s="1840" t="s">
        <v>52</v>
      </c>
      <c r="C529" s="71" t="s">
        <v>1552</v>
      </c>
      <c r="D529" s="73" t="s">
        <v>1553</v>
      </c>
      <c r="E529" s="44" t="s">
        <v>1554</v>
      </c>
      <c r="F529" s="10" t="s">
        <v>159</v>
      </c>
      <c r="G529" s="234" t="s">
        <v>1525</v>
      </c>
      <c r="H529" s="106" t="s">
        <v>1555</v>
      </c>
      <c r="I529" s="106" t="s">
        <v>1556</v>
      </c>
      <c r="J529" s="22" t="s">
        <v>268</v>
      </c>
      <c r="K529" s="10" t="s">
        <v>45</v>
      </c>
      <c r="L529" s="40" t="s">
        <v>46</v>
      </c>
      <c r="M529" s="40" t="s">
        <v>59</v>
      </c>
      <c r="N529" s="25" t="s">
        <v>48</v>
      </c>
      <c r="O529" s="26" t="s">
        <v>49</v>
      </c>
      <c r="P529" s="27"/>
      <c r="Q529" s="27"/>
      <c r="R529" s="27">
        <f t="shared" si="1"/>
        <v>44</v>
      </c>
      <c r="S529" s="28">
        <v>29978.0</v>
      </c>
      <c r="T529" s="29">
        <v>40589.0</v>
      </c>
      <c r="U529" s="100" t="s">
        <v>2005</v>
      </c>
      <c r="V529" s="100" t="s">
        <v>2005</v>
      </c>
      <c r="W529" s="1816" t="b">
        <v>0</v>
      </c>
      <c r="X529" s="1814" t="b">
        <v>0</v>
      </c>
      <c r="Y529" s="1814" t="b">
        <v>0</v>
      </c>
      <c r="Z529" s="1814" t="b">
        <v>0</v>
      </c>
      <c r="AA529" s="1814" t="b">
        <v>0</v>
      </c>
      <c r="AB529" s="1814" t="b">
        <v>0</v>
      </c>
      <c r="AC529" s="1814" t="b">
        <v>0</v>
      </c>
      <c r="AD529" s="1814" t="b">
        <v>0</v>
      </c>
      <c r="AE529" s="1814" t="b">
        <v>0</v>
      </c>
      <c r="AF529" s="1814" t="b">
        <v>0</v>
      </c>
      <c r="AG529" s="1815"/>
      <c r="AH529" s="1814"/>
      <c r="AI529" s="1814"/>
      <c r="AJ529" s="1814"/>
      <c r="AK529" s="1814"/>
      <c r="AL529" s="1814"/>
      <c r="AM529" s="1814"/>
      <c r="AN529" s="1814"/>
    </row>
    <row r="530" ht="21.75" customHeight="1">
      <c r="A530" s="8">
        <v>530.0</v>
      </c>
      <c r="B530" s="1840" t="s">
        <v>52</v>
      </c>
      <c r="C530" s="71" t="s">
        <v>71</v>
      </c>
      <c r="D530" s="73" t="s">
        <v>1557</v>
      </c>
      <c r="E530" s="5" t="s">
        <v>1558</v>
      </c>
      <c r="F530" s="10" t="s">
        <v>159</v>
      </c>
      <c r="G530" s="234" t="s">
        <v>1525</v>
      </c>
      <c r="H530" s="106" t="s">
        <v>1555</v>
      </c>
      <c r="I530" s="106" t="s">
        <v>1556</v>
      </c>
      <c r="J530" s="22" t="s">
        <v>268</v>
      </c>
      <c r="K530" s="10" t="s">
        <v>45</v>
      </c>
      <c r="L530" s="40" t="s">
        <v>46</v>
      </c>
      <c r="M530" s="40" t="s">
        <v>59</v>
      </c>
      <c r="N530" s="25" t="s">
        <v>48</v>
      </c>
      <c r="O530" s="26" t="s">
        <v>49</v>
      </c>
      <c r="P530" s="27"/>
      <c r="Q530" s="27"/>
      <c r="R530" s="27">
        <f t="shared" si="1"/>
        <v>43</v>
      </c>
      <c r="S530" s="28">
        <v>30361.0</v>
      </c>
      <c r="T530" s="29">
        <v>40897.0</v>
      </c>
      <c r="U530" s="100" t="s">
        <v>2005</v>
      </c>
      <c r="V530" s="100" t="s">
        <v>2005</v>
      </c>
      <c r="W530" s="1816" t="b">
        <v>0</v>
      </c>
      <c r="X530" s="1814" t="b">
        <v>0</v>
      </c>
      <c r="Y530" s="1814" t="b">
        <v>0</v>
      </c>
      <c r="Z530" s="1814" t="b">
        <v>0</v>
      </c>
      <c r="AA530" s="1814" t="b">
        <v>0</v>
      </c>
      <c r="AB530" s="1814" t="b">
        <v>0</v>
      </c>
      <c r="AC530" s="1814" t="b">
        <v>0</v>
      </c>
      <c r="AD530" s="1814" t="b">
        <v>0</v>
      </c>
      <c r="AE530" s="1814" t="b">
        <v>0</v>
      </c>
      <c r="AF530" s="1814" t="b">
        <v>0</v>
      </c>
      <c r="AG530" s="1815"/>
      <c r="AH530" s="1814"/>
      <c r="AI530" s="1814"/>
      <c r="AJ530" s="1814"/>
      <c r="AK530" s="1814"/>
      <c r="AL530" s="1814"/>
      <c r="AM530" s="1814"/>
      <c r="AN530" s="1814"/>
    </row>
    <row r="531" ht="21.75" customHeight="1">
      <c r="A531" s="8">
        <v>531.0</v>
      </c>
      <c r="B531" s="1840" t="s">
        <v>52</v>
      </c>
      <c r="C531" s="71" t="s">
        <v>1559</v>
      </c>
      <c r="D531" s="73" t="s">
        <v>228</v>
      </c>
      <c r="E531" s="27">
        <v>2594.0</v>
      </c>
      <c r="F531" s="20" t="s">
        <v>255</v>
      </c>
      <c r="G531" s="234" t="s">
        <v>1525</v>
      </c>
      <c r="H531" s="106" t="s">
        <v>1526</v>
      </c>
      <c r="I531" s="106" t="s">
        <v>748</v>
      </c>
      <c r="J531" s="22" t="s">
        <v>268</v>
      </c>
      <c r="K531" s="50" t="s">
        <v>135</v>
      </c>
      <c r="L531" s="40" t="s">
        <v>102</v>
      </c>
      <c r="M531" s="40" t="s">
        <v>59</v>
      </c>
      <c r="N531" s="25" t="s">
        <v>48</v>
      </c>
      <c r="O531" s="26" t="s">
        <v>49</v>
      </c>
      <c r="P531" s="27"/>
      <c r="Q531" s="27"/>
      <c r="R531" s="27">
        <f t="shared" si="1"/>
        <v>36</v>
      </c>
      <c r="S531" s="28">
        <v>32824.0</v>
      </c>
      <c r="T531" s="99">
        <v>43010.0</v>
      </c>
      <c r="U531" s="249" t="s">
        <v>1560</v>
      </c>
      <c r="V531" s="101">
        <v>47231.0</v>
      </c>
      <c r="W531" s="1820" t="b">
        <v>1</v>
      </c>
      <c r="X531" s="1814" t="b">
        <v>0</v>
      </c>
      <c r="Y531" s="1839" t="b">
        <v>1</v>
      </c>
      <c r="Z531" s="1814" t="b">
        <v>0</v>
      </c>
      <c r="AA531" s="1814" t="b">
        <v>0</v>
      </c>
      <c r="AB531" s="1814" t="b">
        <v>0</v>
      </c>
      <c r="AC531" s="1839" t="b">
        <v>1</v>
      </c>
      <c r="AD531" s="1814" t="b">
        <v>0</v>
      </c>
      <c r="AE531" s="1814" t="b">
        <v>0</v>
      </c>
      <c r="AF531" s="1814" t="b">
        <v>0</v>
      </c>
      <c r="AG531" s="1815"/>
      <c r="AH531" s="1814"/>
      <c r="AI531" s="1814"/>
      <c r="AJ531" s="1814"/>
      <c r="AK531" s="1814"/>
      <c r="AL531" s="1814"/>
      <c r="AM531" s="1814"/>
      <c r="AN531" s="1814"/>
    </row>
    <row r="532" ht="21.75" customHeight="1">
      <c r="A532" s="8">
        <v>532.0</v>
      </c>
      <c r="B532" s="461" t="s">
        <v>52</v>
      </c>
      <c r="C532" s="250" t="s">
        <v>1561</v>
      </c>
      <c r="D532" s="69" t="s">
        <v>1562</v>
      </c>
      <c r="E532" s="24">
        <v>2635.0</v>
      </c>
      <c r="F532" s="10" t="s">
        <v>159</v>
      </c>
      <c r="G532" s="234" t="s">
        <v>1525</v>
      </c>
      <c r="H532" s="106" t="s">
        <v>1526</v>
      </c>
      <c r="I532" s="106" t="s">
        <v>1537</v>
      </c>
      <c r="J532" s="22" t="s">
        <v>268</v>
      </c>
      <c r="K532" s="50" t="s">
        <v>135</v>
      </c>
      <c r="L532" s="40" t="s">
        <v>46</v>
      </c>
      <c r="M532" s="40" t="s">
        <v>59</v>
      </c>
      <c r="N532" s="25" t="s">
        <v>48</v>
      </c>
      <c r="O532" s="26" t="s">
        <v>49</v>
      </c>
      <c r="P532" s="27"/>
      <c r="Q532" s="27"/>
      <c r="R532" s="27">
        <f t="shared" si="1"/>
        <v>28</v>
      </c>
      <c r="S532" s="66">
        <v>35745.0</v>
      </c>
      <c r="T532" s="67">
        <v>45566.0</v>
      </c>
      <c r="U532" s="100" t="s">
        <v>2005</v>
      </c>
      <c r="V532" s="100" t="s">
        <v>2005</v>
      </c>
      <c r="W532" s="1820" t="b">
        <v>0</v>
      </c>
      <c r="X532" s="1814" t="b">
        <v>0</v>
      </c>
      <c r="Y532" s="1814" t="b">
        <v>0</v>
      </c>
      <c r="Z532" s="1814" t="b">
        <v>0</v>
      </c>
      <c r="AA532" s="1814" t="b">
        <v>0</v>
      </c>
      <c r="AB532" s="1814" t="b">
        <v>0</v>
      </c>
      <c r="AC532" s="1839" t="b">
        <v>1</v>
      </c>
      <c r="AD532" s="1814" t="b">
        <v>0</v>
      </c>
      <c r="AE532" s="1814" t="b">
        <v>0</v>
      </c>
      <c r="AF532" s="1814" t="b">
        <v>0</v>
      </c>
      <c r="AG532" s="1815"/>
      <c r="AH532" s="1814"/>
      <c r="AI532" s="1814"/>
      <c r="AJ532" s="1814"/>
      <c r="AK532" s="1814"/>
      <c r="AL532" s="1814"/>
      <c r="AM532" s="1814"/>
      <c r="AN532" s="1814"/>
    </row>
    <row r="533" ht="21.75" customHeight="1">
      <c r="A533" s="8">
        <v>533.0</v>
      </c>
      <c r="B533" s="1926" t="s">
        <v>36</v>
      </c>
      <c r="C533" s="252" t="s">
        <v>1563</v>
      </c>
      <c r="D533" s="253" t="s">
        <v>1564</v>
      </c>
      <c r="E533" s="8">
        <v>2740.0</v>
      </c>
      <c r="F533" s="20" t="s">
        <v>255</v>
      </c>
      <c r="G533" s="234" t="s">
        <v>1525</v>
      </c>
      <c r="H533" s="106" t="s">
        <v>1526</v>
      </c>
      <c r="I533" s="106" t="s">
        <v>1295</v>
      </c>
      <c r="J533" s="22" t="s">
        <v>268</v>
      </c>
      <c r="K533" s="50" t="s">
        <v>135</v>
      </c>
      <c r="L533" s="40" t="s">
        <v>102</v>
      </c>
      <c r="M533" s="24" t="s">
        <v>47</v>
      </c>
      <c r="N533" s="25" t="s">
        <v>48</v>
      </c>
      <c r="O533" s="26" t="s">
        <v>49</v>
      </c>
      <c r="P533" s="27"/>
      <c r="Q533" s="27"/>
      <c r="R533" s="27">
        <f t="shared" si="1"/>
        <v>28</v>
      </c>
      <c r="S533" s="254">
        <v>35655.0</v>
      </c>
      <c r="T533" s="78">
        <v>45092.0</v>
      </c>
      <c r="U533" s="40" t="s">
        <v>1565</v>
      </c>
      <c r="V533" s="101">
        <v>46525.0</v>
      </c>
      <c r="W533" s="1820" t="b">
        <v>1</v>
      </c>
      <c r="X533" s="1814" t="b">
        <v>0</v>
      </c>
      <c r="Y533" s="1814" t="b">
        <v>0</v>
      </c>
      <c r="Z533" s="1814" t="b">
        <v>0</v>
      </c>
      <c r="AA533" s="1814" t="b">
        <v>0</v>
      </c>
      <c r="AB533" s="1814" t="b">
        <v>0</v>
      </c>
      <c r="AC533" s="1839" t="b">
        <v>1</v>
      </c>
      <c r="AD533" s="1814" t="b">
        <v>0</v>
      </c>
      <c r="AE533" s="1814" t="b">
        <v>0</v>
      </c>
      <c r="AF533" s="1814" t="b">
        <v>0</v>
      </c>
      <c r="AG533" s="1815"/>
      <c r="AH533" s="1814"/>
      <c r="AI533" s="1814"/>
      <c r="AJ533" s="1814"/>
      <c r="AK533" s="1814"/>
      <c r="AL533" s="1814"/>
      <c r="AM533" s="1814"/>
      <c r="AN533" s="1814"/>
    </row>
    <row r="534" ht="21.75" customHeight="1">
      <c r="A534" s="8">
        <v>534.0</v>
      </c>
      <c r="B534" s="1927" t="s">
        <v>52</v>
      </c>
      <c r="C534" s="256" t="s">
        <v>1394</v>
      </c>
      <c r="D534" s="257" t="s">
        <v>1566</v>
      </c>
      <c r="E534" s="8">
        <v>2698.0</v>
      </c>
      <c r="F534" s="10" t="s">
        <v>159</v>
      </c>
      <c r="G534" s="234" t="s">
        <v>1525</v>
      </c>
      <c r="H534" s="106" t="s">
        <v>1526</v>
      </c>
      <c r="I534" s="106" t="s">
        <v>1567</v>
      </c>
      <c r="J534" s="22" t="s">
        <v>268</v>
      </c>
      <c r="K534" s="50" t="s">
        <v>135</v>
      </c>
      <c r="L534" s="40" t="s">
        <v>46</v>
      </c>
      <c r="M534" s="40" t="s">
        <v>59</v>
      </c>
      <c r="N534" s="25" t="s">
        <v>48</v>
      </c>
      <c r="O534" s="26" t="s">
        <v>49</v>
      </c>
      <c r="P534" s="1928"/>
      <c r="Q534" s="1928"/>
      <c r="R534" s="258">
        <f t="shared" si="1"/>
        <v>26</v>
      </c>
      <c r="S534" s="259">
        <v>36251.0</v>
      </c>
      <c r="T534" s="67">
        <v>44866.0</v>
      </c>
      <c r="U534" s="100" t="s">
        <v>2005</v>
      </c>
      <c r="V534" s="100" t="s">
        <v>2005</v>
      </c>
      <c r="W534" s="1820" t="b">
        <v>0</v>
      </c>
      <c r="X534" s="1814" t="b">
        <v>0</v>
      </c>
      <c r="Y534" s="1814" t="b">
        <v>0</v>
      </c>
      <c r="Z534" s="1814" t="b">
        <v>0</v>
      </c>
      <c r="AA534" s="1814" t="b">
        <v>0</v>
      </c>
      <c r="AB534" s="1814" t="b">
        <v>0</v>
      </c>
      <c r="AC534" s="1839" t="b">
        <v>1</v>
      </c>
      <c r="AD534" s="1814" t="b">
        <v>0</v>
      </c>
      <c r="AE534" s="1814" t="b">
        <v>0</v>
      </c>
      <c r="AF534" s="1814" t="b">
        <v>0</v>
      </c>
      <c r="AG534" s="1815"/>
      <c r="AH534" s="1814"/>
      <c r="AI534" s="1814"/>
      <c r="AJ534" s="1814"/>
      <c r="AK534" s="1814"/>
      <c r="AL534" s="1814"/>
      <c r="AM534" s="1814"/>
      <c r="AN534" s="1814"/>
    </row>
    <row r="535" ht="21.75" customHeight="1">
      <c r="A535" s="8">
        <v>535.0</v>
      </c>
      <c r="B535" s="1841" t="s">
        <v>36</v>
      </c>
      <c r="C535" s="112" t="s">
        <v>1568</v>
      </c>
      <c r="D535" s="72" t="s">
        <v>1569</v>
      </c>
      <c r="E535" s="8">
        <v>2779.0</v>
      </c>
      <c r="F535" s="20" t="s">
        <v>255</v>
      </c>
      <c r="G535" s="234" t="s">
        <v>1525</v>
      </c>
      <c r="H535" s="106" t="s">
        <v>1526</v>
      </c>
      <c r="I535" s="106" t="s">
        <v>748</v>
      </c>
      <c r="J535" s="22" t="s">
        <v>268</v>
      </c>
      <c r="K535" s="50" t="s">
        <v>135</v>
      </c>
      <c r="L535" s="40" t="s">
        <v>102</v>
      </c>
      <c r="M535" s="24" t="s">
        <v>47</v>
      </c>
      <c r="N535" s="25" t="s">
        <v>48</v>
      </c>
      <c r="O535" s="26" t="s">
        <v>49</v>
      </c>
      <c r="P535" s="1928"/>
      <c r="Q535" s="1928"/>
      <c r="R535" s="258">
        <f t="shared" si="1"/>
        <v>29</v>
      </c>
      <c r="S535" s="254">
        <v>35474.0</v>
      </c>
      <c r="T535" s="78">
        <v>45124.0</v>
      </c>
      <c r="U535" s="40" t="s">
        <v>1570</v>
      </c>
      <c r="V535" s="101">
        <v>46525.0</v>
      </c>
      <c r="W535" s="1820" t="b">
        <v>1</v>
      </c>
      <c r="X535" s="1814" t="b">
        <v>0</v>
      </c>
      <c r="Y535" s="1814" t="b">
        <v>0</v>
      </c>
      <c r="Z535" s="1814" t="b">
        <v>0</v>
      </c>
      <c r="AA535" s="1814" t="b">
        <v>0</v>
      </c>
      <c r="AB535" s="1814" t="b">
        <v>0</v>
      </c>
      <c r="AC535" s="1839" t="b">
        <v>1</v>
      </c>
      <c r="AD535" s="1814" t="b">
        <v>0</v>
      </c>
      <c r="AE535" s="1814" t="b">
        <v>0</v>
      </c>
      <c r="AF535" s="1814" t="b">
        <v>0</v>
      </c>
      <c r="AG535" s="1815"/>
      <c r="AH535" s="1814"/>
      <c r="AI535" s="1814"/>
      <c r="AJ535" s="1814"/>
      <c r="AK535" s="1814"/>
      <c r="AL535" s="1814"/>
      <c r="AM535" s="1814"/>
      <c r="AN535" s="1814"/>
    </row>
    <row r="536" ht="21.75" customHeight="1">
      <c r="A536" s="8">
        <v>536.0</v>
      </c>
      <c r="B536" s="1840" t="s">
        <v>52</v>
      </c>
      <c r="C536" s="71" t="s">
        <v>1571</v>
      </c>
      <c r="D536" s="73" t="s">
        <v>1572</v>
      </c>
      <c r="E536" s="6">
        <v>2796.0</v>
      </c>
      <c r="F536" s="10" t="s">
        <v>159</v>
      </c>
      <c r="G536" s="234" t="s">
        <v>1525</v>
      </c>
      <c r="H536" s="106" t="s">
        <v>1526</v>
      </c>
      <c r="I536" s="106" t="s">
        <v>1295</v>
      </c>
      <c r="J536" s="22" t="s">
        <v>268</v>
      </c>
      <c r="K536" s="50" t="s">
        <v>135</v>
      </c>
      <c r="L536" s="40" t="s">
        <v>46</v>
      </c>
      <c r="M536" s="40" t="s">
        <v>59</v>
      </c>
      <c r="N536" s="25" t="s">
        <v>48</v>
      </c>
      <c r="O536" s="26" t="s">
        <v>49</v>
      </c>
      <c r="P536" s="27"/>
      <c r="Q536" s="27"/>
      <c r="R536" s="27">
        <f t="shared" si="1"/>
        <v>32</v>
      </c>
      <c r="S536" s="28">
        <v>34104.0</v>
      </c>
      <c r="T536" s="29">
        <v>43221.0</v>
      </c>
      <c r="U536" s="100" t="s">
        <v>2005</v>
      </c>
      <c r="V536" s="100" t="s">
        <v>2005</v>
      </c>
      <c r="W536" s="1820" t="b">
        <v>0</v>
      </c>
      <c r="X536" s="1814" t="b">
        <v>0</v>
      </c>
      <c r="Y536" s="1814" t="b">
        <v>0</v>
      </c>
      <c r="Z536" s="1814" t="b">
        <v>0</v>
      </c>
      <c r="AA536" s="1814" t="b">
        <v>0</v>
      </c>
      <c r="AB536" s="1814" t="b">
        <v>0</v>
      </c>
      <c r="AC536" s="1839" t="b">
        <v>1</v>
      </c>
      <c r="AD536" s="1814" t="b">
        <v>0</v>
      </c>
      <c r="AE536" s="1814" t="b">
        <v>0</v>
      </c>
      <c r="AF536" s="1814" t="b">
        <v>0</v>
      </c>
      <c r="AG536" s="1815"/>
      <c r="AH536" s="1814"/>
      <c r="AI536" s="1814"/>
      <c r="AJ536" s="1814"/>
      <c r="AK536" s="1814"/>
      <c r="AL536" s="1814"/>
      <c r="AM536" s="1814"/>
      <c r="AN536" s="1814"/>
    </row>
    <row r="537" ht="21.75" customHeight="1">
      <c r="A537" s="8">
        <v>537.0</v>
      </c>
      <c r="B537" s="1840" t="s">
        <v>52</v>
      </c>
      <c r="C537" s="71" t="s">
        <v>1573</v>
      </c>
      <c r="D537" s="73" t="s">
        <v>1574</v>
      </c>
      <c r="E537" s="27">
        <v>2797.0</v>
      </c>
      <c r="F537" s="39" t="s">
        <v>56</v>
      </c>
      <c r="G537" s="234" t="s">
        <v>1525</v>
      </c>
      <c r="H537" s="106" t="s">
        <v>1551</v>
      </c>
      <c r="I537" s="106" t="s">
        <v>113</v>
      </c>
      <c r="J537" s="22" t="s">
        <v>268</v>
      </c>
      <c r="K537" s="50" t="s">
        <v>135</v>
      </c>
      <c r="L537" s="40" t="s">
        <v>46</v>
      </c>
      <c r="M537" s="40" t="s">
        <v>59</v>
      </c>
      <c r="N537" s="25" t="s">
        <v>48</v>
      </c>
      <c r="O537" s="26" t="s">
        <v>49</v>
      </c>
      <c r="P537" s="27"/>
      <c r="Q537" s="27"/>
      <c r="R537" s="27">
        <f t="shared" si="1"/>
        <v>51</v>
      </c>
      <c r="S537" s="28">
        <v>27300.0</v>
      </c>
      <c r="T537" s="29">
        <v>41306.0</v>
      </c>
      <c r="U537" s="100" t="s">
        <v>2005</v>
      </c>
      <c r="V537" s="100" t="s">
        <v>2005</v>
      </c>
      <c r="W537" s="1820" t="b">
        <v>0</v>
      </c>
      <c r="X537" s="1814" t="b">
        <v>0</v>
      </c>
      <c r="Y537" s="1814" t="b">
        <v>0</v>
      </c>
      <c r="Z537" s="1814" t="b">
        <v>0</v>
      </c>
      <c r="AA537" s="1814" t="b">
        <v>0</v>
      </c>
      <c r="AB537" s="1814" t="b">
        <v>0</v>
      </c>
      <c r="AC537" s="1839" t="b">
        <v>1</v>
      </c>
      <c r="AD537" s="1814" t="b">
        <v>0</v>
      </c>
      <c r="AE537" s="1814" t="b">
        <v>0</v>
      </c>
      <c r="AF537" s="1814" t="b">
        <v>0</v>
      </c>
      <c r="AG537" s="1815"/>
      <c r="AH537" s="1814"/>
      <c r="AI537" s="1814"/>
      <c r="AJ537" s="1814"/>
      <c r="AK537" s="1814"/>
      <c r="AL537" s="1814"/>
      <c r="AM537" s="1814"/>
      <c r="AN537" s="1814"/>
    </row>
    <row r="538" ht="21.75" customHeight="1">
      <c r="A538" s="8">
        <v>538.0</v>
      </c>
      <c r="B538" s="1840" t="s">
        <v>70</v>
      </c>
      <c r="C538" s="71" t="s">
        <v>417</v>
      </c>
      <c r="D538" s="73" t="s">
        <v>1575</v>
      </c>
      <c r="E538" s="6">
        <v>2799.0</v>
      </c>
      <c r="F538" s="20" t="s">
        <v>170</v>
      </c>
      <c r="G538" s="234" t="s">
        <v>1525</v>
      </c>
      <c r="H538" s="106" t="s">
        <v>1555</v>
      </c>
      <c r="I538" s="106" t="s">
        <v>1576</v>
      </c>
      <c r="J538" s="22" t="s">
        <v>268</v>
      </c>
      <c r="K538" s="50" t="s">
        <v>135</v>
      </c>
      <c r="L538" s="40" t="s">
        <v>172</v>
      </c>
      <c r="M538" s="40" t="s">
        <v>59</v>
      </c>
      <c r="N538" s="6" t="s">
        <v>179</v>
      </c>
      <c r="O538" s="26" t="s">
        <v>174</v>
      </c>
      <c r="P538" s="27"/>
      <c r="Q538" s="27"/>
      <c r="R538" s="27">
        <f t="shared" si="1"/>
        <v>53</v>
      </c>
      <c r="S538" s="28">
        <v>26418.0</v>
      </c>
      <c r="T538" s="29">
        <v>41306.0</v>
      </c>
      <c r="U538" s="100" t="s">
        <v>2005</v>
      </c>
      <c r="V538" s="100" t="s">
        <v>2005</v>
      </c>
      <c r="W538" s="1816" t="b">
        <v>0</v>
      </c>
      <c r="X538" s="1814" t="b">
        <v>0</v>
      </c>
      <c r="Y538" s="1814" t="b">
        <v>0</v>
      </c>
      <c r="Z538" s="1814" t="b">
        <v>0</v>
      </c>
      <c r="AA538" s="1814" t="b">
        <v>0</v>
      </c>
      <c r="AB538" s="1814" t="b">
        <v>0</v>
      </c>
      <c r="AC538" s="1814" t="b">
        <v>0</v>
      </c>
      <c r="AD538" s="1814" t="b">
        <v>0</v>
      </c>
      <c r="AE538" s="1814" t="b">
        <v>0</v>
      </c>
      <c r="AF538" s="1814" t="b">
        <v>0</v>
      </c>
      <c r="AG538" s="1815"/>
      <c r="AH538" s="1814"/>
      <c r="AI538" s="1814"/>
      <c r="AJ538" s="1814"/>
      <c r="AK538" s="1814"/>
      <c r="AL538" s="1814"/>
      <c r="AM538" s="1814"/>
      <c r="AN538" s="1814"/>
    </row>
    <row r="539" ht="21.75" customHeight="1">
      <c r="A539" s="8">
        <v>539.0</v>
      </c>
      <c r="B539" s="1840" t="s">
        <v>52</v>
      </c>
      <c r="C539" s="71" t="s">
        <v>1577</v>
      </c>
      <c r="D539" s="73" t="s">
        <v>1578</v>
      </c>
      <c r="E539" s="6">
        <v>2800.0</v>
      </c>
      <c r="F539" s="20" t="s">
        <v>170</v>
      </c>
      <c r="G539" s="234" t="s">
        <v>1525</v>
      </c>
      <c r="H539" s="106" t="s">
        <v>1555</v>
      </c>
      <c r="I539" s="106" t="s">
        <v>1576</v>
      </c>
      <c r="J539" s="22" t="s">
        <v>268</v>
      </c>
      <c r="K539" s="50" t="s">
        <v>135</v>
      </c>
      <c r="L539" s="40" t="s">
        <v>172</v>
      </c>
      <c r="M539" s="40" t="s">
        <v>59</v>
      </c>
      <c r="N539" s="6" t="s">
        <v>197</v>
      </c>
      <c r="O539" s="26" t="s">
        <v>174</v>
      </c>
      <c r="P539" s="27"/>
      <c r="Q539" s="27"/>
      <c r="R539" s="27">
        <f t="shared" si="1"/>
        <v>46</v>
      </c>
      <c r="S539" s="28">
        <v>29039.0</v>
      </c>
      <c r="T539" s="29">
        <v>41306.0</v>
      </c>
      <c r="U539" s="100" t="s">
        <v>2005</v>
      </c>
      <c r="V539" s="100" t="s">
        <v>2005</v>
      </c>
      <c r="W539" s="1816" t="b">
        <v>0</v>
      </c>
      <c r="X539" s="1814" t="b">
        <v>0</v>
      </c>
      <c r="Y539" s="1814" t="b">
        <v>0</v>
      </c>
      <c r="Z539" s="1814" t="b">
        <v>0</v>
      </c>
      <c r="AA539" s="1814" t="b">
        <v>0</v>
      </c>
      <c r="AB539" s="1814" t="b">
        <v>0</v>
      </c>
      <c r="AC539" s="1839" t="b">
        <v>1</v>
      </c>
      <c r="AD539" s="1814" t="b">
        <v>0</v>
      </c>
      <c r="AE539" s="1814" t="b">
        <v>0</v>
      </c>
      <c r="AF539" s="1814" t="b">
        <v>0</v>
      </c>
      <c r="AG539" s="1815"/>
      <c r="AH539" s="1814"/>
      <c r="AI539" s="1814"/>
      <c r="AJ539" s="1814"/>
      <c r="AK539" s="1814"/>
      <c r="AL539" s="1814"/>
      <c r="AM539" s="1814"/>
      <c r="AN539" s="1814"/>
    </row>
    <row r="540" ht="21.75" customHeight="1">
      <c r="A540" s="8">
        <v>540.0</v>
      </c>
      <c r="B540" s="1929" t="s">
        <v>52</v>
      </c>
      <c r="C540" s="261" t="s">
        <v>1579</v>
      </c>
      <c r="D540" s="262" t="s">
        <v>1580</v>
      </c>
      <c r="E540" s="8">
        <v>2801.0</v>
      </c>
      <c r="F540" s="20" t="s">
        <v>170</v>
      </c>
      <c r="G540" s="234" t="s">
        <v>1525</v>
      </c>
      <c r="H540" s="106" t="s">
        <v>1526</v>
      </c>
      <c r="I540" s="106" t="s">
        <v>1567</v>
      </c>
      <c r="J540" s="22" t="s">
        <v>268</v>
      </c>
      <c r="K540" s="50" t="s">
        <v>135</v>
      </c>
      <c r="L540" s="40" t="s">
        <v>172</v>
      </c>
      <c r="M540" s="40" t="s">
        <v>59</v>
      </c>
      <c r="N540" s="26" t="s">
        <v>218</v>
      </c>
      <c r="O540" s="26" t="s">
        <v>174</v>
      </c>
      <c r="P540" s="27"/>
      <c r="Q540" s="27"/>
      <c r="R540" s="27">
        <f t="shared" si="1"/>
        <v>31</v>
      </c>
      <c r="S540" s="66">
        <v>34514.0</v>
      </c>
      <c r="T540" s="67">
        <v>44410.0</v>
      </c>
      <c r="U540" s="100" t="s">
        <v>2005</v>
      </c>
      <c r="V540" s="100" t="s">
        <v>2005</v>
      </c>
      <c r="W540" s="1816" t="b">
        <v>0</v>
      </c>
      <c r="X540" s="1814" t="b">
        <v>0</v>
      </c>
      <c r="Y540" s="1814" t="b">
        <v>0</v>
      </c>
      <c r="Z540" s="1814" t="b">
        <v>0</v>
      </c>
      <c r="AA540" s="1814" t="b">
        <v>0</v>
      </c>
      <c r="AB540" s="1814" t="b">
        <v>0</v>
      </c>
      <c r="AC540" s="1839" t="b">
        <v>1</v>
      </c>
      <c r="AD540" s="1814" t="b">
        <v>0</v>
      </c>
      <c r="AE540" s="1814" t="b">
        <v>0</v>
      </c>
      <c r="AF540" s="1814" t="b">
        <v>0</v>
      </c>
      <c r="AG540" s="1815"/>
      <c r="AH540" s="1814"/>
      <c r="AI540" s="1814"/>
      <c r="AJ540" s="1814"/>
      <c r="AK540" s="1814"/>
      <c r="AL540" s="1814"/>
      <c r="AM540" s="1814"/>
      <c r="AN540" s="1814"/>
    </row>
    <row r="541" ht="21.75" customHeight="1">
      <c r="A541" s="8">
        <v>541.0</v>
      </c>
      <c r="B541" s="1840" t="s">
        <v>70</v>
      </c>
      <c r="C541" s="90" t="s">
        <v>1581</v>
      </c>
      <c r="D541" s="73" t="s">
        <v>1582</v>
      </c>
      <c r="E541" s="27">
        <v>2869.0</v>
      </c>
      <c r="F541" s="20" t="s">
        <v>170</v>
      </c>
      <c r="G541" s="234" t="s">
        <v>1525</v>
      </c>
      <c r="H541" s="106" t="s">
        <v>1526</v>
      </c>
      <c r="I541" s="106" t="s">
        <v>1567</v>
      </c>
      <c r="J541" s="22" t="s">
        <v>268</v>
      </c>
      <c r="K541" s="50" t="s">
        <v>135</v>
      </c>
      <c r="L541" s="40" t="s">
        <v>172</v>
      </c>
      <c r="M541" s="40" t="s">
        <v>59</v>
      </c>
      <c r="N541" s="27" t="s">
        <v>190</v>
      </c>
      <c r="O541" s="26" t="s">
        <v>174</v>
      </c>
      <c r="P541" s="27"/>
      <c r="Q541" s="27"/>
      <c r="R541" s="27">
        <f t="shared" si="1"/>
        <v>50</v>
      </c>
      <c r="S541" s="28">
        <v>27661.0</v>
      </c>
      <c r="T541" s="29">
        <v>44105.0</v>
      </c>
      <c r="U541" s="100" t="s">
        <v>2005</v>
      </c>
      <c r="V541" s="100" t="s">
        <v>2005</v>
      </c>
      <c r="W541" s="1816" t="b">
        <v>0</v>
      </c>
      <c r="X541" s="1814" t="b">
        <v>0</v>
      </c>
      <c r="Y541" s="1814" t="b">
        <v>0</v>
      </c>
      <c r="Z541" s="1814" t="b">
        <v>0</v>
      </c>
      <c r="AA541" s="1814" t="b">
        <v>0</v>
      </c>
      <c r="AB541" s="1814" t="b">
        <v>0</v>
      </c>
      <c r="AC541" s="1839" t="b">
        <v>1</v>
      </c>
      <c r="AD541" s="1814" t="b">
        <v>0</v>
      </c>
      <c r="AE541" s="1814" t="b">
        <v>0</v>
      </c>
      <c r="AF541" s="1814" t="b">
        <v>0</v>
      </c>
      <c r="AG541" s="1815"/>
      <c r="AH541" s="1814"/>
      <c r="AI541" s="1814"/>
      <c r="AJ541" s="1814"/>
      <c r="AK541" s="1814"/>
      <c r="AL541" s="1814"/>
      <c r="AM541" s="1814"/>
      <c r="AN541" s="1814"/>
    </row>
    <row r="542" ht="21.75" customHeight="1">
      <c r="A542" s="8">
        <v>542.0</v>
      </c>
      <c r="B542" s="1840" t="s">
        <v>36</v>
      </c>
      <c r="C542" s="71" t="s">
        <v>1583</v>
      </c>
      <c r="D542" s="73" t="s">
        <v>1584</v>
      </c>
      <c r="E542" s="27">
        <v>2870.0</v>
      </c>
      <c r="F542" s="20" t="s">
        <v>170</v>
      </c>
      <c r="G542" s="234" t="s">
        <v>1525</v>
      </c>
      <c r="H542" s="106" t="s">
        <v>1526</v>
      </c>
      <c r="I542" s="106" t="s">
        <v>1345</v>
      </c>
      <c r="J542" s="22" t="s">
        <v>268</v>
      </c>
      <c r="K542" s="50" t="s">
        <v>135</v>
      </c>
      <c r="L542" s="40" t="s">
        <v>172</v>
      </c>
      <c r="M542" s="24" t="s">
        <v>47</v>
      </c>
      <c r="N542" s="27" t="s">
        <v>218</v>
      </c>
      <c r="O542" s="26" t="s">
        <v>174</v>
      </c>
      <c r="P542" s="27"/>
      <c r="Q542" s="27"/>
      <c r="R542" s="27">
        <f t="shared" si="1"/>
        <v>35</v>
      </c>
      <c r="S542" s="28">
        <v>32961.0</v>
      </c>
      <c r="T542" s="29">
        <v>44105.0</v>
      </c>
      <c r="U542" s="100" t="s">
        <v>2005</v>
      </c>
      <c r="V542" s="100" t="s">
        <v>2005</v>
      </c>
      <c r="W542" s="1816" t="b">
        <v>0</v>
      </c>
      <c r="X542" s="1814" t="b">
        <v>0</v>
      </c>
      <c r="Y542" s="1814" t="b">
        <v>0</v>
      </c>
      <c r="Z542" s="1814" t="b">
        <v>0</v>
      </c>
      <c r="AA542" s="1814" t="b">
        <v>0</v>
      </c>
      <c r="AB542" s="1814" t="b">
        <v>0</v>
      </c>
      <c r="AC542" s="1839" t="b">
        <v>1</v>
      </c>
      <c r="AD542" s="1814" t="b">
        <v>0</v>
      </c>
      <c r="AE542" s="1814" t="b">
        <v>0</v>
      </c>
      <c r="AF542" s="1814" t="b">
        <v>0</v>
      </c>
      <c r="AG542" s="1815"/>
      <c r="AH542" s="1814"/>
      <c r="AI542" s="1814"/>
      <c r="AJ542" s="1814"/>
      <c r="AK542" s="1814"/>
      <c r="AL542" s="1814"/>
      <c r="AM542" s="1814"/>
      <c r="AN542" s="1814"/>
    </row>
    <row r="543" ht="21.75" customHeight="1">
      <c r="A543" s="8">
        <v>543.0</v>
      </c>
      <c r="B543" s="1840" t="s">
        <v>36</v>
      </c>
      <c r="C543" s="71" t="s">
        <v>1585</v>
      </c>
      <c r="D543" s="73" t="s">
        <v>1586</v>
      </c>
      <c r="E543" s="27">
        <v>2880.0</v>
      </c>
      <c r="F543" s="20" t="s">
        <v>170</v>
      </c>
      <c r="G543" s="234" t="s">
        <v>1525</v>
      </c>
      <c r="H543" s="106" t="s">
        <v>1526</v>
      </c>
      <c r="I543" s="106" t="s">
        <v>1567</v>
      </c>
      <c r="J543" s="22" t="s">
        <v>268</v>
      </c>
      <c r="K543" s="50" t="s">
        <v>135</v>
      </c>
      <c r="L543" s="40" t="s">
        <v>172</v>
      </c>
      <c r="M543" s="24" t="s">
        <v>47</v>
      </c>
      <c r="N543" s="27" t="s">
        <v>179</v>
      </c>
      <c r="O543" s="26" t="s">
        <v>174</v>
      </c>
      <c r="P543" s="27"/>
      <c r="Q543" s="27"/>
      <c r="R543" s="27">
        <f t="shared" si="1"/>
        <v>31</v>
      </c>
      <c r="S543" s="28">
        <v>34442.0</v>
      </c>
      <c r="T543" s="29">
        <v>44105.0</v>
      </c>
      <c r="U543" s="100" t="s">
        <v>2005</v>
      </c>
      <c r="V543" s="100" t="s">
        <v>2005</v>
      </c>
      <c r="W543" s="1816" t="b">
        <v>0</v>
      </c>
      <c r="X543" s="1814" t="b">
        <v>0</v>
      </c>
      <c r="Y543" s="1814" t="b">
        <v>0</v>
      </c>
      <c r="Z543" s="1814" t="b">
        <v>0</v>
      </c>
      <c r="AA543" s="1814" t="b">
        <v>0</v>
      </c>
      <c r="AB543" s="1814" t="b">
        <v>0</v>
      </c>
      <c r="AC543" s="1839" t="b">
        <v>1</v>
      </c>
      <c r="AD543" s="1814" t="b">
        <v>0</v>
      </c>
      <c r="AE543" s="1814" t="b">
        <v>0</v>
      </c>
      <c r="AF543" s="1814" t="b">
        <v>0</v>
      </c>
      <c r="AG543" s="1815"/>
      <c r="AH543" s="1814"/>
      <c r="AI543" s="1814"/>
      <c r="AJ543" s="1814"/>
      <c r="AK543" s="1814"/>
      <c r="AL543" s="1814"/>
      <c r="AM543" s="1814"/>
      <c r="AN543" s="1814"/>
    </row>
    <row r="544" ht="21.75" customHeight="1">
      <c r="A544" s="8">
        <v>544.0</v>
      </c>
      <c r="B544" s="1841" t="s">
        <v>52</v>
      </c>
      <c r="C544" s="90" t="s">
        <v>1587</v>
      </c>
      <c r="D544" s="72" t="s">
        <v>1588</v>
      </c>
      <c r="E544" s="26">
        <v>2914.0</v>
      </c>
      <c r="F544" s="20" t="s">
        <v>255</v>
      </c>
      <c r="G544" s="234" t="s">
        <v>1525</v>
      </c>
      <c r="H544" s="106" t="s">
        <v>1526</v>
      </c>
      <c r="I544" s="106" t="s">
        <v>1567</v>
      </c>
      <c r="J544" s="22" t="s">
        <v>268</v>
      </c>
      <c r="K544" s="50" t="s">
        <v>135</v>
      </c>
      <c r="L544" s="40" t="s">
        <v>102</v>
      </c>
      <c r="M544" s="40" t="s">
        <v>59</v>
      </c>
      <c r="N544" s="25" t="s">
        <v>48</v>
      </c>
      <c r="O544" s="26" t="s">
        <v>49</v>
      </c>
      <c r="P544" s="27"/>
      <c r="Q544" s="27"/>
      <c r="R544" s="27">
        <f t="shared" si="1"/>
        <v>29</v>
      </c>
      <c r="S544" s="66">
        <v>35391.0</v>
      </c>
      <c r="T544" s="67">
        <v>44424.0</v>
      </c>
      <c r="U544" s="40" t="s">
        <v>1589</v>
      </c>
      <c r="V544" s="101">
        <v>47651.0</v>
      </c>
      <c r="W544" s="1820" t="b">
        <v>1</v>
      </c>
      <c r="X544" s="1814" t="b">
        <v>0</v>
      </c>
      <c r="Y544" s="1839" t="b">
        <v>1</v>
      </c>
      <c r="Z544" s="1814" t="b">
        <v>0</v>
      </c>
      <c r="AA544" s="1814" t="b">
        <v>0</v>
      </c>
      <c r="AB544" s="1814" t="b">
        <v>0</v>
      </c>
      <c r="AC544" s="1839" t="b">
        <v>1</v>
      </c>
      <c r="AD544" s="1814" t="b">
        <v>0</v>
      </c>
      <c r="AE544" s="1814" t="b">
        <v>0</v>
      </c>
      <c r="AF544" s="1814" t="b">
        <v>0</v>
      </c>
      <c r="AG544" s="1815"/>
      <c r="AH544" s="1814"/>
      <c r="AI544" s="1814"/>
      <c r="AJ544" s="1814"/>
      <c r="AK544" s="1814"/>
      <c r="AL544" s="1814"/>
      <c r="AM544" s="1814"/>
      <c r="AN544" s="1814"/>
    </row>
    <row r="545" ht="21.75" customHeight="1">
      <c r="A545" s="8">
        <v>545.0</v>
      </c>
      <c r="B545" s="1840" t="s">
        <v>52</v>
      </c>
      <c r="C545" s="71" t="s">
        <v>1590</v>
      </c>
      <c r="D545" s="73" t="s">
        <v>1591</v>
      </c>
      <c r="E545" s="27">
        <v>2915.0</v>
      </c>
      <c r="F545" s="20" t="s">
        <v>255</v>
      </c>
      <c r="G545" s="234" t="s">
        <v>1525</v>
      </c>
      <c r="H545" s="106" t="s">
        <v>1526</v>
      </c>
      <c r="I545" s="106" t="s">
        <v>748</v>
      </c>
      <c r="J545" s="22" t="s">
        <v>268</v>
      </c>
      <c r="K545" s="50" t="s">
        <v>135</v>
      </c>
      <c r="L545" s="40" t="s">
        <v>102</v>
      </c>
      <c r="M545" s="40" t="s">
        <v>59</v>
      </c>
      <c r="N545" s="25" t="s">
        <v>48</v>
      </c>
      <c r="O545" s="26" t="s">
        <v>49</v>
      </c>
      <c r="P545" s="27"/>
      <c r="Q545" s="27"/>
      <c r="R545" s="27">
        <f t="shared" si="1"/>
        <v>34</v>
      </c>
      <c r="S545" s="28">
        <v>33331.0</v>
      </c>
      <c r="T545" s="29">
        <v>42566.0</v>
      </c>
      <c r="U545" s="40" t="s">
        <v>1592</v>
      </c>
      <c r="V545" s="101">
        <v>47602.0</v>
      </c>
      <c r="W545" s="1820" t="b">
        <v>1</v>
      </c>
      <c r="X545" s="1814" t="b">
        <v>0</v>
      </c>
      <c r="Y545" s="1839" t="b">
        <v>1</v>
      </c>
      <c r="Z545" s="1814" t="b">
        <v>0</v>
      </c>
      <c r="AA545" s="1814" t="b">
        <v>0</v>
      </c>
      <c r="AB545" s="1814" t="b">
        <v>0</v>
      </c>
      <c r="AC545" s="1839" t="b">
        <v>1</v>
      </c>
      <c r="AD545" s="1814" t="b">
        <v>0</v>
      </c>
      <c r="AE545" s="1814" t="b">
        <v>0</v>
      </c>
      <c r="AF545" s="1814" t="b">
        <v>0</v>
      </c>
      <c r="AG545" s="1815"/>
      <c r="AH545" s="1814"/>
      <c r="AI545" s="1814"/>
      <c r="AJ545" s="1814"/>
      <c r="AK545" s="1814"/>
      <c r="AL545" s="1814"/>
      <c r="AM545" s="1814"/>
      <c r="AN545" s="1814"/>
    </row>
    <row r="546" ht="21.75" customHeight="1">
      <c r="A546" s="8">
        <v>546.0</v>
      </c>
      <c r="B546" s="1840" t="s">
        <v>52</v>
      </c>
      <c r="C546" s="129" t="s">
        <v>1593</v>
      </c>
      <c r="D546" s="19" t="s">
        <v>1594</v>
      </c>
      <c r="E546" s="6">
        <v>2916.0</v>
      </c>
      <c r="F546" s="20" t="s">
        <v>255</v>
      </c>
      <c r="G546" s="234" t="s">
        <v>1525</v>
      </c>
      <c r="H546" s="106" t="s">
        <v>1526</v>
      </c>
      <c r="I546" s="106" t="s">
        <v>748</v>
      </c>
      <c r="J546" s="22" t="s">
        <v>268</v>
      </c>
      <c r="K546" s="50" t="s">
        <v>135</v>
      </c>
      <c r="L546" s="40" t="s">
        <v>102</v>
      </c>
      <c r="M546" s="40" t="s">
        <v>59</v>
      </c>
      <c r="N546" s="25" t="s">
        <v>48</v>
      </c>
      <c r="O546" s="26" t="s">
        <v>49</v>
      </c>
      <c r="P546" s="27"/>
      <c r="Q546" s="27"/>
      <c r="R546" s="27">
        <f t="shared" si="1"/>
        <v>32</v>
      </c>
      <c r="S546" s="28">
        <v>34049.0</v>
      </c>
      <c r="T546" s="29">
        <v>43010.0</v>
      </c>
      <c r="U546" s="100" t="s">
        <v>1595</v>
      </c>
      <c r="V546" s="101">
        <v>46566.0</v>
      </c>
      <c r="W546" s="1820" t="b">
        <v>0</v>
      </c>
      <c r="X546" s="1814" t="b">
        <v>0</v>
      </c>
      <c r="Y546" s="1839" t="b">
        <v>1</v>
      </c>
      <c r="Z546" s="1814" t="b">
        <v>0</v>
      </c>
      <c r="AA546" s="1814" t="b">
        <v>0</v>
      </c>
      <c r="AB546" s="1814" t="b">
        <v>0</v>
      </c>
      <c r="AC546" s="1839" t="b">
        <v>1</v>
      </c>
      <c r="AD546" s="1814" t="b">
        <v>0</v>
      </c>
      <c r="AE546" s="1814" t="b">
        <v>0</v>
      </c>
      <c r="AF546" s="1814" t="b">
        <v>0</v>
      </c>
      <c r="AG546" s="1815"/>
      <c r="AH546" s="1814"/>
      <c r="AI546" s="1814"/>
      <c r="AJ546" s="1814"/>
      <c r="AK546" s="1814"/>
      <c r="AL546" s="1814"/>
      <c r="AM546" s="1814"/>
      <c r="AN546" s="1814"/>
    </row>
    <row r="547" ht="21.75" customHeight="1">
      <c r="A547" s="8">
        <v>547.0</v>
      </c>
      <c r="B547" s="1840" t="s">
        <v>52</v>
      </c>
      <c r="C547" s="129" t="s">
        <v>1596</v>
      </c>
      <c r="D547" s="19" t="s">
        <v>1597</v>
      </c>
      <c r="E547" s="6">
        <v>2917.0</v>
      </c>
      <c r="F547" s="39" t="s">
        <v>56</v>
      </c>
      <c r="G547" s="234" t="s">
        <v>1525</v>
      </c>
      <c r="H547" s="106" t="s">
        <v>1551</v>
      </c>
      <c r="I547" s="106" t="s">
        <v>113</v>
      </c>
      <c r="J547" s="22" t="s">
        <v>268</v>
      </c>
      <c r="K547" s="50" t="s">
        <v>135</v>
      </c>
      <c r="L547" s="40" t="s">
        <v>46</v>
      </c>
      <c r="M547" s="40" t="s">
        <v>59</v>
      </c>
      <c r="N547" s="25" t="s">
        <v>48</v>
      </c>
      <c r="O547" s="26" t="s">
        <v>49</v>
      </c>
      <c r="P547" s="27"/>
      <c r="Q547" s="27"/>
      <c r="R547" s="27">
        <f t="shared" si="1"/>
        <v>46</v>
      </c>
      <c r="S547" s="28">
        <v>28908.0</v>
      </c>
      <c r="T547" s="29">
        <v>42843.0</v>
      </c>
      <c r="U547" s="100" t="s">
        <v>2005</v>
      </c>
      <c r="V547" s="100" t="s">
        <v>2005</v>
      </c>
      <c r="W547" s="1820" t="b">
        <v>0</v>
      </c>
      <c r="X547" s="1814" t="b">
        <v>0</v>
      </c>
      <c r="Y547" s="1814" t="b">
        <v>0</v>
      </c>
      <c r="Z547" s="1814" t="b">
        <v>0</v>
      </c>
      <c r="AA547" s="1814" t="b">
        <v>0</v>
      </c>
      <c r="AB547" s="1814" t="b">
        <v>0</v>
      </c>
      <c r="AC547" s="1839" t="b">
        <v>1</v>
      </c>
      <c r="AD547" s="1814" t="b">
        <v>0</v>
      </c>
      <c r="AE547" s="1814" t="b">
        <v>0</v>
      </c>
      <c r="AF547" s="1814" t="b">
        <v>0</v>
      </c>
      <c r="AG547" s="1815"/>
      <c r="AH547" s="1814"/>
      <c r="AI547" s="1814"/>
      <c r="AJ547" s="1814"/>
      <c r="AK547" s="1814"/>
      <c r="AL547" s="1814"/>
      <c r="AM547" s="1814"/>
      <c r="AN547" s="1814"/>
    </row>
    <row r="548" ht="21.75" customHeight="1">
      <c r="A548" s="8">
        <v>548.0</v>
      </c>
      <c r="B548" s="1841" t="s">
        <v>52</v>
      </c>
      <c r="C548" s="90" t="s">
        <v>1348</v>
      </c>
      <c r="D548" s="72" t="s">
        <v>1598</v>
      </c>
      <c r="E548" s="26">
        <v>2918.0</v>
      </c>
      <c r="F548" s="39" t="s">
        <v>809</v>
      </c>
      <c r="G548" s="234" t="s">
        <v>1525</v>
      </c>
      <c r="H548" s="106" t="s">
        <v>1551</v>
      </c>
      <c r="I548" s="106" t="s">
        <v>113</v>
      </c>
      <c r="J548" s="22" t="s">
        <v>268</v>
      </c>
      <c r="K548" s="50" t="s">
        <v>135</v>
      </c>
      <c r="L548" s="40" t="s">
        <v>46</v>
      </c>
      <c r="M548" s="40" t="s">
        <v>59</v>
      </c>
      <c r="N548" s="25" t="s">
        <v>48</v>
      </c>
      <c r="O548" s="26" t="s">
        <v>49</v>
      </c>
      <c r="P548" s="25"/>
      <c r="Q548" s="25"/>
      <c r="R548" s="25">
        <f t="shared" si="1"/>
        <v>34</v>
      </c>
      <c r="S548" s="66">
        <v>33298.0</v>
      </c>
      <c r="T548" s="67">
        <v>44545.0</v>
      </c>
      <c r="U548" s="100" t="s">
        <v>2005</v>
      </c>
      <c r="V548" s="100" t="s">
        <v>2005</v>
      </c>
      <c r="W548" s="1820" t="b">
        <v>0</v>
      </c>
      <c r="X548" s="1814" t="b">
        <v>0</v>
      </c>
      <c r="Y548" s="1814" t="b">
        <v>0</v>
      </c>
      <c r="Z548" s="1814" t="b">
        <v>0</v>
      </c>
      <c r="AA548" s="1814" t="b">
        <v>0</v>
      </c>
      <c r="AB548" s="1814" t="b">
        <v>0</v>
      </c>
      <c r="AC548" s="1839" t="b">
        <v>1</v>
      </c>
      <c r="AD548" s="1814" t="b">
        <v>0</v>
      </c>
      <c r="AE548" s="1814" t="b">
        <v>0</v>
      </c>
      <c r="AF548" s="1814" t="b">
        <v>0</v>
      </c>
      <c r="AG548" s="1815"/>
      <c r="AH548" s="1814"/>
      <c r="AI548" s="1814"/>
      <c r="AJ548" s="1814"/>
      <c r="AK548" s="1814"/>
      <c r="AL548" s="1814"/>
      <c r="AM548" s="1814"/>
      <c r="AN548" s="1814"/>
    </row>
    <row r="549" ht="21.75" customHeight="1">
      <c r="A549" s="8">
        <v>549.0</v>
      </c>
      <c r="B549" s="1840" t="s">
        <v>36</v>
      </c>
      <c r="C549" s="71" t="s">
        <v>1599</v>
      </c>
      <c r="D549" s="73" t="s">
        <v>1600</v>
      </c>
      <c r="E549" s="27">
        <v>2919.0</v>
      </c>
      <c r="F549" s="20" t="s">
        <v>170</v>
      </c>
      <c r="G549" s="234" t="s">
        <v>1525</v>
      </c>
      <c r="H549" s="106" t="s">
        <v>1526</v>
      </c>
      <c r="I549" s="106" t="s">
        <v>1567</v>
      </c>
      <c r="J549" s="22" t="s">
        <v>268</v>
      </c>
      <c r="K549" s="50" t="s">
        <v>135</v>
      </c>
      <c r="L549" s="40" t="s">
        <v>172</v>
      </c>
      <c r="M549" s="24" t="s">
        <v>47</v>
      </c>
      <c r="N549" s="27" t="s">
        <v>311</v>
      </c>
      <c r="O549" s="26" t="s">
        <v>174</v>
      </c>
      <c r="P549" s="27"/>
      <c r="Q549" s="27"/>
      <c r="R549" s="27">
        <f t="shared" si="1"/>
        <v>42</v>
      </c>
      <c r="S549" s="28">
        <v>30437.0</v>
      </c>
      <c r="T549" s="29">
        <v>42566.0</v>
      </c>
      <c r="U549" s="100" t="s">
        <v>2005</v>
      </c>
      <c r="V549" s="100" t="s">
        <v>2005</v>
      </c>
      <c r="W549" s="1816" t="b">
        <v>0</v>
      </c>
      <c r="X549" s="1814" t="b">
        <v>0</v>
      </c>
      <c r="Y549" s="1814" t="b">
        <v>0</v>
      </c>
      <c r="Z549" s="1814" t="b">
        <v>0</v>
      </c>
      <c r="AA549" s="1814" t="b">
        <v>0</v>
      </c>
      <c r="AB549" s="1814" t="b">
        <v>0</v>
      </c>
      <c r="AC549" s="1839" t="b">
        <v>1</v>
      </c>
      <c r="AD549" s="1814" t="b">
        <v>0</v>
      </c>
      <c r="AE549" s="1814" t="b">
        <v>0</v>
      </c>
      <c r="AF549" s="1814" t="b">
        <v>0</v>
      </c>
      <c r="AG549" s="1815"/>
      <c r="AH549" s="1814"/>
      <c r="AI549" s="1814"/>
      <c r="AJ549" s="1814"/>
      <c r="AK549" s="1814"/>
      <c r="AL549" s="1814"/>
      <c r="AM549" s="1814"/>
      <c r="AN549" s="1814"/>
    </row>
    <row r="550" ht="21.75" customHeight="1">
      <c r="A550" s="8">
        <v>550.0</v>
      </c>
      <c r="B550" s="1840" t="s">
        <v>36</v>
      </c>
      <c r="C550" s="263" t="s">
        <v>1372</v>
      </c>
      <c r="D550" s="73" t="s">
        <v>1601</v>
      </c>
      <c r="E550" s="27">
        <v>2920.0</v>
      </c>
      <c r="F550" s="20" t="s">
        <v>170</v>
      </c>
      <c r="G550" s="234" t="s">
        <v>1525</v>
      </c>
      <c r="H550" s="106" t="s">
        <v>1526</v>
      </c>
      <c r="I550" s="106" t="s">
        <v>1537</v>
      </c>
      <c r="J550" s="22" t="s">
        <v>268</v>
      </c>
      <c r="K550" s="50" t="s">
        <v>135</v>
      </c>
      <c r="L550" s="40" t="s">
        <v>172</v>
      </c>
      <c r="M550" s="24" t="s">
        <v>47</v>
      </c>
      <c r="N550" s="27" t="s">
        <v>179</v>
      </c>
      <c r="O550" s="26" t="s">
        <v>174</v>
      </c>
      <c r="P550" s="27"/>
      <c r="Q550" s="27"/>
      <c r="R550" s="27">
        <f t="shared" si="1"/>
        <v>31</v>
      </c>
      <c r="S550" s="31">
        <v>34432.0</v>
      </c>
      <c r="T550" s="170">
        <v>43770.0</v>
      </c>
      <c r="U550" s="100" t="s">
        <v>2005</v>
      </c>
      <c r="V550" s="100" t="s">
        <v>2005</v>
      </c>
      <c r="W550" s="1816" t="b">
        <v>0</v>
      </c>
      <c r="X550" s="1814" t="b">
        <v>0</v>
      </c>
      <c r="Y550" s="1814" t="b">
        <v>0</v>
      </c>
      <c r="Z550" s="1814" t="b">
        <v>0</v>
      </c>
      <c r="AA550" s="1814" t="b">
        <v>0</v>
      </c>
      <c r="AB550" s="1814" t="b">
        <v>0</v>
      </c>
      <c r="AC550" s="1839" t="b">
        <v>1</v>
      </c>
      <c r="AD550" s="1814" t="b">
        <v>0</v>
      </c>
      <c r="AE550" s="1814" t="b">
        <v>0</v>
      </c>
      <c r="AF550" s="1814" t="b">
        <v>0</v>
      </c>
      <c r="AG550" s="1815"/>
      <c r="AH550" s="1814"/>
      <c r="AI550" s="1814"/>
      <c r="AJ550" s="1814"/>
      <c r="AK550" s="1814"/>
      <c r="AL550" s="1814"/>
      <c r="AM550" s="1814"/>
      <c r="AN550" s="1814"/>
    </row>
    <row r="551" ht="21.75" customHeight="1">
      <c r="A551" s="8">
        <v>551.0</v>
      </c>
      <c r="B551" s="1841" t="s">
        <v>52</v>
      </c>
      <c r="C551" s="90" t="s">
        <v>994</v>
      </c>
      <c r="D551" s="72" t="s">
        <v>1602</v>
      </c>
      <c r="E551" s="27">
        <v>2921.0</v>
      </c>
      <c r="F551" s="20" t="s">
        <v>170</v>
      </c>
      <c r="G551" s="234" t="s">
        <v>1525</v>
      </c>
      <c r="H551" s="106" t="s">
        <v>1551</v>
      </c>
      <c r="I551" s="106" t="s">
        <v>1603</v>
      </c>
      <c r="J551" s="22" t="s">
        <v>268</v>
      </c>
      <c r="K551" s="50" t="s">
        <v>135</v>
      </c>
      <c r="L551" s="40" t="s">
        <v>172</v>
      </c>
      <c r="M551" s="40" t="s">
        <v>59</v>
      </c>
      <c r="N551" s="26" t="s">
        <v>179</v>
      </c>
      <c r="O551" s="26" t="s">
        <v>174</v>
      </c>
      <c r="P551" s="27"/>
      <c r="Q551" s="27"/>
      <c r="R551" s="27">
        <f t="shared" si="1"/>
        <v>30</v>
      </c>
      <c r="S551" s="77">
        <v>35011.0</v>
      </c>
      <c r="T551" s="78">
        <v>44788.0</v>
      </c>
      <c r="U551" s="100" t="s">
        <v>2005</v>
      </c>
      <c r="V551" s="100" t="s">
        <v>2005</v>
      </c>
      <c r="W551" s="1816" t="b">
        <v>0</v>
      </c>
      <c r="X551" s="1834" t="b">
        <v>0</v>
      </c>
      <c r="Y551" s="1813" t="b">
        <v>1</v>
      </c>
      <c r="Z551" s="1834" t="b">
        <v>0</v>
      </c>
      <c r="AA551" s="1834" t="b">
        <v>0</v>
      </c>
      <c r="AB551" s="1834" t="b">
        <v>0</v>
      </c>
      <c r="AC551" s="1813" t="b">
        <v>1</v>
      </c>
      <c r="AD551" s="1834" t="b">
        <v>0</v>
      </c>
      <c r="AE551" s="1834" t="b">
        <v>0</v>
      </c>
      <c r="AF551" s="1834" t="b">
        <v>0</v>
      </c>
      <c r="AG551" s="566"/>
      <c r="AH551" s="1834"/>
      <c r="AI551" s="1834"/>
      <c r="AJ551" s="1834"/>
      <c r="AK551" s="1834"/>
      <c r="AL551" s="1834"/>
      <c r="AM551" s="1834"/>
      <c r="AN551" s="1834"/>
    </row>
    <row r="552" ht="21.75" customHeight="1">
      <c r="A552" s="8">
        <v>552.0</v>
      </c>
      <c r="B552" s="1840" t="s">
        <v>36</v>
      </c>
      <c r="C552" s="71" t="s">
        <v>1604</v>
      </c>
      <c r="D552" s="73" t="s">
        <v>1605</v>
      </c>
      <c r="E552" s="27">
        <v>2922.0</v>
      </c>
      <c r="F552" s="20" t="s">
        <v>170</v>
      </c>
      <c r="G552" s="234" t="s">
        <v>1525</v>
      </c>
      <c r="H552" s="106" t="s">
        <v>1526</v>
      </c>
      <c r="I552" s="106" t="s">
        <v>1537</v>
      </c>
      <c r="J552" s="22" t="s">
        <v>268</v>
      </c>
      <c r="K552" s="50" t="s">
        <v>135</v>
      </c>
      <c r="L552" s="40" t="s">
        <v>172</v>
      </c>
      <c r="M552" s="24" t="s">
        <v>47</v>
      </c>
      <c r="N552" s="27" t="s">
        <v>197</v>
      </c>
      <c r="O552" s="26" t="s">
        <v>174</v>
      </c>
      <c r="P552" s="27"/>
      <c r="Q552" s="27"/>
      <c r="R552" s="27">
        <f t="shared" si="1"/>
        <v>31</v>
      </c>
      <c r="S552" s="31">
        <v>34506.0</v>
      </c>
      <c r="T552" s="84">
        <v>43419.0</v>
      </c>
      <c r="U552" s="100" t="s">
        <v>2005</v>
      </c>
      <c r="V552" s="100" t="s">
        <v>2005</v>
      </c>
      <c r="W552" s="1816" t="b">
        <v>0</v>
      </c>
      <c r="X552" s="1814" t="b">
        <v>0</v>
      </c>
      <c r="Y552" s="1814" t="b">
        <v>0</v>
      </c>
      <c r="Z552" s="1814" t="b">
        <v>0</v>
      </c>
      <c r="AA552" s="1814" t="b">
        <v>0</v>
      </c>
      <c r="AB552" s="1814" t="b">
        <v>0</v>
      </c>
      <c r="AC552" s="1839" t="b">
        <v>1</v>
      </c>
      <c r="AD552" s="1814" t="b">
        <v>0</v>
      </c>
      <c r="AE552" s="1814" t="b">
        <v>0</v>
      </c>
      <c r="AF552" s="1814" t="b">
        <v>0</v>
      </c>
      <c r="AG552" s="1815"/>
      <c r="AH552" s="1814"/>
      <c r="AI552" s="1814"/>
      <c r="AJ552" s="1814"/>
      <c r="AK552" s="1814"/>
      <c r="AL552" s="1814"/>
      <c r="AM552" s="1814"/>
      <c r="AN552" s="1814"/>
    </row>
    <row r="553" ht="21.75" customHeight="1">
      <c r="A553" s="8">
        <v>553.0</v>
      </c>
      <c r="B553" s="1927" t="s">
        <v>52</v>
      </c>
      <c r="C553" s="256" t="s">
        <v>1606</v>
      </c>
      <c r="D553" s="257" t="s">
        <v>1607</v>
      </c>
      <c r="E553" s="8">
        <v>5508.0</v>
      </c>
      <c r="F553" s="10" t="s">
        <v>159</v>
      </c>
      <c r="G553" s="234" t="s">
        <v>1525</v>
      </c>
      <c r="H553" s="106" t="s">
        <v>1555</v>
      </c>
      <c r="I553" s="106" t="s">
        <v>1556</v>
      </c>
      <c r="J553" s="22" t="s">
        <v>268</v>
      </c>
      <c r="K553" s="50" t="s">
        <v>135</v>
      </c>
      <c r="L553" s="40" t="s">
        <v>46</v>
      </c>
      <c r="M553" s="40" t="s">
        <v>59</v>
      </c>
      <c r="N553" s="25" t="s">
        <v>48</v>
      </c>
      <c r="O553" s="26" t="s">
        <v>49</v>
      </c>
      <c r="P553" s="1928"/>
      <c r="Q553" s="1928"/>
      <c r="R553" s="258">
        <f t="shared" si="1"/>
        <v>35</v>
      </c>
      <c r="S553" s="259">
        <v>32950.0</v>
      </c>
      <c r="T553" s="67">
        <v>44866.0</v>
      </c>
      <c r="U553" s="100" t="s">
        <v>2005</v>
      </c>
      <c r="V553" s="100" t="s">
        <v>2005</v>
      </c>
      <c r="W553" s="1820" t="b">
        <v>0</v>
      </c>
      <c r="X553" s="1814" t="b">
        <v>0</v>
      </c>
      <c r="Y553" s="1839" t="b">
        <v>1</v>
      </c>
      <c r="Z553" s="1814" t="b">
        <v>0</v>
      </c>
      <c r="AA553" s="1814" t="b">
        <v>0</v>
      </c>
      <c r="AB553" s="1814" t="b">
        <v>0</v>
      </c>
      <c r="AC553" s="1839" t="b">
        <v>1</v>
      </c>
      <c r="AD553" s="1814" t="b">
        <v>0</v>
      </c>
      <c r="AE553" s="1814" t="b">
        <v>0</v>
      </c>
      <c r="AF553" s="1814" t="b">
        <v>0</v>
      </c>
      <c r="AG553" s="1815"/>
      <c r="AH553" s="1814"/>
      <c r="AI553" s="1814"/>
      <c r="AJ553" s="1814"/>
      <c r="AK553" s="1814"/>
      <c r="AL553" s="1814"/>
      <c r="AM553" s="1814"/>
      <c r="AN553" s="1814"/>
    </row>
    <row r="554" ht="21.75" customHeight="1">
      <c r="A554" s="8">
        <v>554.0</v>
      </c>
      <c r="B554" s="1930" t="s">
        <v>52</v>
      </c>
      <c r="C554" s="265" t="s">
        <v>1608</v>
      </c>
      <c r="D554" s="266" t="s">
        <v>1609</v>
      </c>
      <c r="E554" s="85">
        <v>2977.0</v>
      </c>
      <c r="F554" s="10" t="s">
        <v>159</v>
      </c>
      <c r="G554" s="234" t="s">
        <v>1525</v>
      </c>
      <c r="H554" s="106" t="s">
        <v>1555</v>
      </c>
      <c r="I554" s="106" t="s">
        <v>1556</v>
      </c>
      <c r="J554" s="65" t="s">
        <v>268</v>
      </c>
      <c r="K554" s="50" t="s">
        <v>135</v>
      </c>
      <c r="L554" s="40" t="s">
        <v>46</v>
      </c>
      <c r="M554" s="40" t="s">
        <v>59</v>
      </c>
      <c r="N554" s="25" t="s">
        <v>48</v>
      </c>
      <c r="O554" s="26" t="s">
        <v>49</v>
      </c>
      <c r="P554" s="157"/>
      <c r="Q554" s="157"/>
      <c r="R554" s="157">
        <f t="shared" si="1"/>
        <v>26</v>
      </c>
      <c r="S554" s="267">
        <v>36443.0</v>
      </c>
      <c r="T554" s="67">
        <v>45323.0</v>
      </c>
      <c r="U554" s="100" t="s">
        <v>2005</v>
      </c>
      <c r="V554" s="100" t="s">
        <v>2005</v>
      </c>
      <c r="W554" s="1820" t="b">
        <v>0</v>
      </c>
      <c r="X554" s="1814" t="b">
        <v>0</v>
      </c>
      <c r="Y554" s="1839" t="b">
        <v>1</v>
      </c>
      <c r="Z554" s="1814" t="b">
        <v>0</v>
      </c>
      <c r="AA554" s="1814" t="b">
        <v>0</v>
      </c>
      <c r="AB554" s="1814" t="b">
        <v>0</v>
      </c>
      <c r="AC554" s="1839" t="b">
        <v>1</v>
      </c>
      <c r="AD554" s="1814" t="b">
        <v>0</v>
      </c>
      <c r="AE554" s="1814" t="b">
        <v>0</v>
      </c>
      <c r="AF554" s="1814" t="b">
        <v>0</v>
      </c>
      <c r="AG554" s="1815"/>
      <c r="AH554" s="1814"/>
      <c r="AI554" s="1814"/>
      <c r="AJ554" s="1814"/>
      <c r="AK554" s="1814"/>
      <c r="AL554" s="1814"/>
      <c r="AM554" s="1814"/>
      <c r="AN554" s="1814"/>
    </row>
    <row r="555" ht="21.75" customHeight="1">
      <c r="A555" s="8">
        <v>555.0</v>
      </c>
      <c r="B555" s="1931" t="s">
        <v>52</v>
      </c>
      <c r="C555" s="269" t="s">
        <v>1610</v>
      </c>
      <c r="D555" s="270" t="s">
        <v>1611</v>
      </c>
      <c r="E555" s="8">
        <v>2996.0</v>
      </c>
      <c r="F555" s="10" t="s">
        <v>159</v>
      </c>
      <c r="G555" s="234" t="s">
        <v>1525</v>
      </c>
      <c r="H555" s="106" t="s">
        <v>1526</v>
      </c>
      <c r="I555" s="106" t="s">
        <v>748</v>
      </c>
      <c r="J555" s="22" t="s">
        <v>268</v>
      </c>
      <c r="K555" s="50" t="s">
        <v>135</v>
      </c>
      <c r="L555" s="40" t="s">
        <v>46</v>
      </c>
      <c r="M555" s="40" t="s">
        <v>59</v>
      </c>
      <c r="N555" s="25" t="s">
        <v>48</v>
      </c>
      <c r="O555" s="26" t="s">
        <v>49</v>
      </c>
      <c r="P555" s="1928"/>
      <c r="Q555" s="1928"/>
      <c r="R555" s="258">
        <f t="shared" si="1"/>
        <v>26</v>
      </c>
      <c r="S555" s="271">
        <v>36465.0</v>
      </c>
      <c r="T555" s="67">
        <v>45505.0</v>
      </c>
      <c r="U555" s="100" t="s">
        <v>2005</v>
      </c>
      <c r="V555" s="100" t="s">
        <v>2005</v>
      </c>
      <c r="W555" s="1820" t="b">
        <v>0</v>
      </c>
      <c r="X555" s="1814" t="b">
        <v>0</v>
      </c>
      <c r="Y555" s="1814" t="b">
        <v>0</v>
      </c>
      <c r="Z555" s="1814" t="b">
        <v>0</v>
      </c>
      <c r="AA555" s="1814" t="b">
        <v>0</v>
      </c>
      <c r="AB555" s="1814" t="b">
        <v>0</v>
      </c>
      <c r="AC555" s="1839" t="b">
        <v>1</v>
      </c>
      <c r="AD555" s="1814" t="b">
        <v>0</v>
      </c>
      <c r="AE555" s="1814" t="b">
        <v>0</v>
      </c>
      <c r="AF555" s="1814" t="b">
        <v>0</v>
      </c>
      <c r="AG555" s="1815"/>
      <c r="AH555" s="1814"/>
      <c r="AI555" s="1814"/>
      <c r="AJ555" s="1814"/>
      <c r="AK555" s="1814"/>
      <c r="AL555" s="1814"/>
      <c r="AM555" s="1814"/>
      <c r="AN555" s="1814"/>
    </row>
    <row r="556" ht="21.75" customHeight="1">
      <c r="A556" s="8">
        <v>556.0</v>
      </c>
      <c r="B556" s="1927" t="s">
        <v>36</v>
      </c>
      <c r="C556" s="256" t="s">
        <v>1612</v>
      </c>
      <c r="D556" s="257" t="s">
        <v>1613</v>
      </c>
      <c r="E556" s="8">
        <v>2997.0</v>
      </c>
      <c r="F556" s="20" t="s">
        <v>170</v>
      </c>
      <c r="G556" s="234" t="s">
        <v>1525</v>
      </c>
      <c r="H556" s="106" t="s">
        <v>1551</v>
      </c>
      <c r="I556" s="106" t="s">
        <v>1603</v>
      </c>
      <c r="J556" s="22" t="s">
        <v>268</v>
      </c>
      <c r="K556" s="50" t="s">
        <v>135</v>
      </c>
      <c r="L556" s="40" t="s">
        <v>172</v>
      </c>
      <c r="M556" s="24" t="s">
        <v>47</v>
      </c>
      <c r="N556" s="258" t="s">
        <v>179</v>
      </c>
      <c r="O556" s="26" t="s">
        <v>174</v>
      </c>
      <c r="P556" s="1928"/>
      <c r="Q556" s="1928"/>
      <c r="R556" s="258">
        <f t="shared" si="1"/>
        <v>30</v>
      </c>
      <c r="S556" s="259">
        <v>34981.0</v>
      </c>
      <c r="T556" s="67">
        <v>44866.0</v>
      </c>
      <c r="U556" s="100" t="s">
        <v>2005</v>
      </c>
      <c r="V556" s="100" t="s">
        <v>2005</v>
      </c>
      <c r="W556" s="1820" t="b">
        <v>0</v>
      </c>
      <c r="X556" s="1814" t="b">
        <v>0</v>
      </c>
      <c r="Y556" s="1814" t="b">
        <v>0</v>
      </c>
      <c r="Z556" s="1814" t="b">
        <v>0</v>
      </c>
      <c r="AA556" s="1814" t="b">
        <v>0</v>
      </c>
      <c r="AB556" s="1814" t="b">
        <v>0</v>
      </c>
      <c r="AC556" s="1839" t="b">
        <v>1</v>
      </c>
      <c r="AD556" s="1814" t="b">
        <v>0</v>
      </c>
      <c r="AE556" s="1814" t="b">
        <v>0</v>
      </c>
      <c r="AF556" s="1814" t="b">
        <v>0</v>
      </c>
      <c r="AG556" s="1815"/>
      <c r="AH556" s="1814"/>
      <c r="AI556" s="1814"/>
      <c r="AJ556" s="1814"/>
      <c r="AK556" s="1814"/>
      <c r="AL556" s="1814"/>
      <c r="AM556" s="1814"/>
      <c r="AN556" s="1814"/>
    </row>
    <row r="557" ht="21.75" customHeight="1">
      <c r="A557" s="8">
        <v>557.0</v>
      </c>
      <c r="B557" s="1932" t="s">
        <v>52</v>
      </c>
      <c r="C557" s="273" t="s">
        <v>1614</v>
      </c>
      <c r="D557" s="274" t="s">
        <v>1615</v>
      </c>
      <c r="E557" s="8">
        <v>2998.0</v>
      </c>
      <c r="F557" s="20" t="s">
        <v>170</v>
      </c>
      <c r="G557" s="234" t="s">
        <v>1525</v>
      </c>
      <c r="H557" s="106" t="s">
        <v>1526</v>
      </c>
      <c r="I557" s="106" t="s">
        <v>1295</v>
      </c>
      <c r="J557" s="22" t="s">
        <v>268</v>
      </c>
      <c r="K557" s="50" t="s">
        <v>135</v>
      </c>
      <c r="L557" s="40" t="s">
        <v>172</v>
      </c>
      <c r="M557" s="40" t="s">
        <v>59</v>
      </c>
      <c r="N557" s="275" t="s">
        <v>190</v>
      </c>
      <c r="O557" s="26" t="s">
        <v>174</v>
      </c>
      <c r="P557" s="1933"/>
      <c r="Q557" s="1933"/>
      <c r="R557" s="275">
        <f t="shared" si="1"/>
        <v>27</v>
      </c>
      <c r="S557" s="276">
        <v>36098.0</v>
      </c>
      <c r="T557" s="67">
        <v>44866.0</v>
      </c>
      <c r="U557" s="100" t="s">
        <v>2005</v>
      </c>
      <c r="V557" s="100" t="s">
        <v>2005</v>
      </c>
      <c r="W557" s="1820" t="b">
        <v>0</v>
      </c>
      <c r="X557" s="1814" t="b">
        <v>0</v>
      </c>
      <c r="Y557" s="1814" t="b">
        <v>0</v>
      </c>
      <c r="Z557" s="1814" t="b">
        <v>0</v>
      </c>
      <c r="AA557" s="1814" t="b">
        <v>0</v>
      </c>
      <c r="AB557" s="1814" t="b">
        <v>0</v>
      </c>
      <c r="AC557" s="1839" t="b">
        <v>1</v>
      </c>
      <c r="AD557" s="1814" t="b">
        <v>0</v>
      </c>
      <c r="AE557" s="1814" t="b">
        <v>0</v>
      </c>
      <c r="AF557" s="1814" t="b">
        <v>0</v>
      </c>
      <c r="AG557" s="1815"/>
      <c r="AH557" s="1814"/>
      <c r="AI557" s="1814"/>
      <c r="AJ557" s="1814"/>
      <c r="AK557" s="1814"/>
      <c r="AL557" s="1814"/>
      <c r="AM557" s="1814"/>
      <c r="AN557" s="1814"/>
    </row>
    <row r="558" ht="21.75" customHeight="1">
      <c r="A558" s="8">
        <v>558.0</v>
      </c>
      <c r="B558" s="1927" t="s">
        <v>36</v>
      </c>
      <c r="C558" s="277" t="s">
        <v>1616</v>
      </c>
      <c r="D558" s="257" t="s">
        <v>1617</v>
      </c>
      <c r="E558" s="8">
        <v>2999.0</v>
      </c>
      <c r="F558" s="20" t="s">
        <v>170</v>
      </c>
      <c r="G558" s="234" t="s">
        <v>1525</v>
      </c>
      <c r="H558" s="106" t="s">
        <v>1526</v>
      </c>
      <c r="I558" s="106" t="s">
        <v>748</v>
      </c>
      <c r="J558" s="22" t="s">
        <v>268</v>
      </c>
      <c r="K558" s="50" t="s">
        <v>135</v>
      </c>
      <c r="L558" s="40" t="s">
        <v>172</v>
      </c>
      <c r="M558" s="24" t="s">
        <v>47</v>
      </c>
      <c r="N558" s="258" t="s">
        <v>197</v>
      </c>
      <c r="O558" s="26" t="s">
        <v>174</v>
      </c>
      <c r="P558" s="1928"/>
      <c r="Q558" s="1928"/>
      <c r="R558" s="258">
        <f t="shared" si="1"/>
        <v>30</v>
      </c>
      <c r="S558" s="259">
        <v>35078.0</v>
      </c>
      <c r="T558" s="67">
        <v>44866.0</v>
      </c>
      <c r="U558" s="100" t="s">
        <v>2005</v>
      </c>
      <c r="V558" s="100" t="s">
        <v>2005</v>
      </c>
      <c r="W558" s="1820" t="b">
        <v>0</v>
      </c>
      <c r="X558" s="1814" t="b">
        <v>0</v>
      </c>
      <c r="Y558" s="1814" t="b">
        <v>0</v>
      </c>
      <c r="Z558" s="1814" t="b">
        <v>0</v>
      </c>
      <c r="AA558" s="1814" t="b">
        <v>0</v>
      </c>
      <c r="AB558" s="1814" t="b">
        <v>0</v>
      </c>
      <c r="AC558" s="1839" t="b">
        <v>1</v>
      </c>
      <c r="AD558" s="1814" t="b">
        <v>0</v>
      </c>
      <c r="AE558" s="1814" t="b">
        <v>0</v>
      </c>
      <c r="AF558" s="1814" t="b">
        <v>0</v>
      </c>
      <c r="AG558" s="1815"/>
      <c r="AH558" s="1814"/>
      <c r="AI558" s="1814"/>
      <c r="AJ558" s="1814"/>
      <c r="AK558" s="1814"/>
      <c r="AL558" s="1814"/>
      <c r="AM558" s="1814"/>
      <c r="AN558" s="1814"/>
    </row>
    <row r="559" ht="21.75" customHeight="1">
      <c r="A559" s="8">
        <v>559.0</v>
      </c>
      <c r="B559" s="1927" t="s">
        <v>36</v>
      </c>
      <c r="C559" s="256" t="s">
        <v>1618</v>
      </c>
      <c r="D559" s="253" t="s">
        <v>1619</v>
      </c>
      <c r="E559" s="8">
        <v>3003.0</v>
      </c>
      <c r="F559" s="20" t="s">
        <v>170</v>
      </c>
      <c r="G559" s="234" t="s">
        <v>1525</v>
      </c>
      <c r="H559" s="106" t="s">
        <v>1526</v>
      </c>
      <c r="I559" s="106" t="s">
        <v>748</v>
      </c>
      <c r="J559" s="22" t="s">
        <v>268</v>
      </c>
      <c r="K559" s="50" t="s">
        <v>135</v>
      </c>
      <c r="L559" s="40" t="s">
        <v>172</v>
      </c>
      <c r="M559" s="24" t="s">
        <v>47</v>
      </c>
      <c r="N559" s="258" t="s">
        <v>179</v>
      </c>
      <c r="O559" s="26" t="s">
        <v>174</v>
      </c>
      <c r="P559" s="1928"/>
      <c r="Q559" s="1928"/>
      <c r="R559" s="258">
        <f t="shared" si="1"/>
        <v>38</v>
      </c>
      <c r="S559" s="259">
        <v>31863.0</v>
      </c>
      <c r="T559" s="67">
        <v>44866.0</v>
      </c>
      <c r="U559" s="100" t="s">
        <v>2005</v>
      </c>
      <c r="V559" s="100" t="s">
        <v>2005</v>
      </c>
      <c r="W559" s="1820" t="b">
        <v>0</v>
      </c>
      <c r="X559" s="1814" t="b">
        <v>0</v>
      </c>
      <c r="Y559" s="1814" t="b">
        <v>0</v>
      </c>
      <c r="Z559" s="1814" t="b">
        <v>0</v>
      </c>
      <c r="AA559" s="1814" t="b">
        <v>0</v>
      </c>
      <c r="AB559" s="1814" t="b">
        <v>0</v>
      </c>
      <c r="AC559" s="1839" t="b">
        <v>1</v>
      </c>
      <c r="AD559" s="1814" t="b">
        <v>0</v>
      </c>
      <c r="AE559" s="1814" t="b">
        <v>0</v>
      </c>
      <c r="AF559" s="1814" t="b">
        <v>0</v>
      </c>
      <c r="AG559" s="1815"/>
      <c r="AH559" s="1814"/>
      <c r="AI559" s="1814"/>
      <c r="AJ559" s="1814"/>
      <c r="AK559" s="1814"/>
      <c r="AL559" s="1814"/>
      <c r="AM559" s="1814"/>
      <c r="AN559" s="1814"/>
    </row>
    <row r="560" ht="21.75" customHeight="1">
      <c r="A560" s="8">
        <v>560.0</v>
      </c>
      <c r="B560" s="1841" t="s">
        <v>52</v>
      </c>
      <c r="C560" s="90" t="s">
        <v>1620</v>
      </c>
      <c r="D560" s="72" t="s">
        <v>1621</v>
      </c>
      <c r="E560" s="8">
        <v>3004.0</v>
      </c>
      <c r="F560" s="20" t="s">
        <v>170</v>
      </c>
      <c r="G560" s="234" t="s">
        <v>1525</v>
      </c>
      <c r="H560" s="106" t="s">
        <v>1526</v>
      </c>
      <c r="I560" s="106" t="s">
        <v>748</v>
      </c>
      <c r="J560" s="22" t="s">
        <v>268</v>
      </c>
      <c r="K560" s="50" t="s">
        <v>135</v>
      </c>
      <c r="L560" s="40" t="s">
        <v>172</v>
      </c>
      <c r="M560" s="40" t="s">
        <v>59</v>
      </c>
      <c r="N560" s="258" t="s">
        <v>197</v>
      </c>
      <c r="O560" s="26" t="s">
        <v>174</v>
      </c>
      <c r="P560" s="1928"/>
      <c r="Q560" s="1928"/>
      <c r="R560" s="258">
        <f t="shared" si="1"/>
        <v>33</v>
      </c>
      <c r="S560" s="259">
        <v>33800.0</v>
      </c>
      <c r="T560" s="67">
        <v>44866.0</v>
      </c>
      <c r="U560" s="100" t="s">
        <v>2005</v>
      </c>
      <c r="V560" s="100" t="s">
        <v>2005</v>
      </c>
      <c r="W560" s="1820" t="b">
        <v>0</v>
      </c>
      <c r="X560" s="1814" t="b">
        <v>0</v>
      </c>
      <c r="Y560" s="1814" t="b">
        <v>0</v>
      </c>
      <c r="Z560" s="1814" t="b">
        <v>0</v>
      </c>
      <c r="AA560" s="1814" t="b">
        <v>0</v>
      </c>
      <c r="AB560" s="1814" t="b">
        <v>0</v>
      </c>
      <c r="AC560" s="1839" t="b">
        <v>1</v>
      </c>
      <c r="AD560" s="1814" t="b">
        <v>0</v>
      </c>
      <c r="AE560" s="1814" t="b">
        <v>0</v>
      </c>
      <c r="AF560" s="1814" t="b">
        <v>0</v>
      </c>
      <c r="AG560" s="1815"/>
      <c r="AH560" s="1814"/>
      <c r="AI560" s="1814"/>
      <c r="AJ560" s="1814"/>
      <c r="AK560" s="1814"/>
      <c r="AL560" s="1814"/>
      <c r="AM560" s="1814"/>
      <c r="AN560" s="1814"/>
    </row>
    <row r="561" ht="21.75" customHeight="1">
      <c r="A561" s="8">
        <v>561.0</v>
      </c>
      <c r="B561" s="1841" t="s">
        <v>52</v>
      </c>
      <c r="C561" s="90" t="s">
        <v>1622</v>
      </c>
      <c r="D561" s="72" t="s">
        <v>1623</v>
      </c>
      <c r="E561" s="8">
        <v>3006.0</v>
      </c>
      <c r="F561" s="20" t="s">
        <v>255</v>
      </c>
      <c r="G561" s="234" t="s">
        <v>1525</v>
      </c>
      <c r="H561" s="106" t="s">
        <v>1526</v>
      </c>
      <c r="I561" s="106" t="s">
        <v>1567</v>
      </c>
      <c r="J561" s="22" t="s">
        <v>268</v>
      </c>
      <c r="K561" s="50" t="s">
        <v>135</v>
      </c>
      <c r="L561" s="40" t="s">
        <v>102</v>
      </c>
      <c r="M561" s="40" t="s">
        <v>59</v>
      </c>
      <c r="N561" s="25" t="s">
        <v>48</v>
      </c>
      <c r="O561" s="26" t="s">
        <v>49</v>
      </c>
      <c r="P561" s="188"/>
      <c r="Q561" s="188"/>
      <c r="R561" s="278">
        <f t="shared" si="1"/>
        <v>28</v>
      </c>
      <c r="S561" s="254">
        <v>35736.0</v>
      </c>
      <c r="T561" s="78">
        <v>45092.0</v>
      </c>
      <c r="U561" s="40" t="s">
        <v>1624</v>
      </c>
      <c r="V561" s="101">
        <v>46525.0</v>
      </c>
      <c r="W561" s="1820" t="b">
        <v>1</v>
      </c>
      <c r="X561" s="1814" t="b">
        <v>0</v>
      </c>
      <c r="Y561" s="1839" t="b">
        <v>1</v>
      </c>
      <c r="Z561" s="1814" t="b">
        <v>0</v>
      </c>
      <c r="AA561" s="1814" t="b">
        <v>0</v>
      </c>
      <c r="AB561" s="1814" t="b">
        <v>0</v>
      </c>
      <c r="AC561" s="1839" t="b">
        <v>1</v>
      </c>
      <c r="AD561" s="1814" t="b">
        <v>0</v>
      </c>
      <c r="AE561" s="1814" t="b">
        <v>0</v>
      </c>
      <c r="AF561" s="1814" t="b">
        <v>0</v>
      </c>
      <c r="AG561" s="1815"/>
      <c r="AH561" s="1814"/>
      <c r="AI561" s="1814"/>
      <c r="AJ561" s="1814"/>
      <c r="AK561" s="1814"/>
      <c r="AL561" s="1814"/>
      <c r="AM561" s="1814"/>
      <c r="AN561" s="1814"/>
    </row>
    <row r="562" ht="21.75" customHeight="1">
      <c r="A562" s="8">
        <v>562.0</v>
      </c>
      <c r="B562" s="1840" t="s">
        <v>52</v>
      </c>
      <c r="C562" s="71" t="s">
        <v>1625</v>
      </c>
      <c r="D562" s="73" t="s">
        <v>1626</v>
      </c>
      <c r="E562" s="6">
        <v>3025.0</v>
      </c>
      <c r="F562" s="10" t="s">
        <v>159</v>
      </c>
      <c r="G562" s="234" t="s">
        <v>1525</v>
      </c>
      <c r="H562" s="106" t="s">
        <v>1555</v>
      </c>
      <c r="I562" s="106" t="s">
        <v>1521</v>
      </c>
      <c r="J562" s="22" t="s">
        <v>268</v>
      </c>
      <c r="K562" s="50" t="s">
        <v>135</v>
      </c>
      <c r="L562" s="40" t="s">
        <v>46</v>
      </c>
      <c r="M562" s="40" t="s">
        <v>59</v>
      </c>
      <c r="N562" s="25" t="s">
        <v>48</v>
      </c>
      <c r="O562" s="26" t="s">
        <v>49</v>
      </c>
      <c r="P562" s="27"/>
      <c r="Q562" s="27"/>
      <c r="R562" s="27">
        <f t="shared" si="1"/>
        <v>32</v>
      </c>
      <c r="S562" s="28">
        <v>34136.0</v>
      </c>
      <c r="T562" s="29">
        <v>42597.0</v>
      </c>
      <c r="U562" s="100" t="s">
        <v>2005</v>
      </c>
      <c r="V562" s="100" t="s">
        <v>2005</v>
      </c>
      <c r="W562" s="1820" t="b">
        <v>0</v>
      </c>
      <c r="X562" s="1814" t="b">
        <v>0</v>
      </c>
      <c r="Y562" s="1814" t="b">
        <v>0</v>
      </c>
      <c r="Z562" s="1814" t="b">
        <v>0</v>
      </c>
      <c r="AA562" s="1814" t="b">
        <v>0</v>
      </c>
      <c r="AB562" s="1814" t="b">
        <v>0</v>
      </c>
      <c r="AC562" s="1839" t="b">
        <v>1</v>
      </c>
      <c r="AD562" s="1814" t="b">
        <v>0</v>
      </c>
      <c r="AE562" s="1814" t="b">
        <v>0</v>
      </c>
      <c r="AF562" s="1814" t="b">
        <v>0</v>
      </c>
      <c r="AG562" s="1815"/>
      <c r="AH562" s="1814"/>
      <c r="AI562" s="1814"/>
      <c r="AJ562" s="1814"/>
      <c r="AK562" s="1814"/>
      <c r="AL562" s="1814"/>
      <c r="AM562" s="1814"/>
      <c r="AN562" s="1814"/>
    </row>
    <row r="563" ht="21.75" customHeight="1">
      <c r="A563" s="8">
        <v>563.0</v>
      </c>
      <c r="B563" s="1840" t="s">
        <v>52</v>
      </c>
      <c r="C563" s="71" t="s">
        <v>1627</v>
      </c>
      <c r="D563" s="73" t="s">
        <v>1628</v>
      </c>
      <c r="E563" s="6">
        <v>3026.0</v>
      </c>
      <c r="F563" s="10" t="s">
        <v>159</v>
      </c>
      <c r="G563" s="234" t="s">
        <v>1525</v>
      </c>
      <c r="H563" s="106" t="s">
        <v>1526</v>
      </c>
      <c r="I563" s="106" t="s">
        <v>1537</v>
      </c>
      <c r="J563" s="22" t="s">
        <v>268</v>
      </c>
      <c r="K563" s="50" t="s">
        <v>135</v>
      </c>
      <c r="L563" s="40" t="s">
        <v>46</v>
      </c>
      <c r="M563" s="40" t="s">
        <v>59</v>
      </c>
      <c r="N563" s="25" t="s">
        <v>48</v>
      </c>
      <c r="O563" s="26" t="s">
        <v>49</v>
      </c>
      <c r="P563" s="27"/>
      <c r="Q563" s="27"/>
      <c r="R563" s="27">
        <f t="shared" si="1"/>
        <v>34</v>
      </c>
      <c r="S563" s="28">
        <v>33401.0</v>
      </c>
      <c r="T563" s="29">
        <v>42781.0</v>
      </c>
      <c r="U563" s="100" t="s">
        <v>2005</v>
      </c>
      <c r="V563" s="100" t="s">
        <v>2005</v>
      </c>
      <c r="W563" s="1820" t="b">
        <v>0</v>
      </c>
      <c r="X563" s="1814" t="b">
        <v>0</v>
      </c>
      <c r="Y563" s="1814" t="b">
        <v>0</v>
      </c>
      <c r="Z563" s="1814" t="b">
        <v>0</v>
      </c>
      <c r="AA563" s="1814" t="b">
        <v>0</v>
      </c>
      <c r="AB563" s="1814" t="b">
        <v>0</v>
      </c>
      <c r="AC563" s="1839" t="b">
        <v>1</v>
      </c>
      <c r="AD563" s="1814" t="b">
        <v>0</v>
      </c>
      <c r="AE563" s="1814" t="b">
        <v>0</v>
      </c>
      <c r="AF563" s="1814" t="b">
        <v>0</v>
      </c>
      <c r="AG563" s="1815"/>
      <c r="AH563" s="1814"/>
      <c r="AI563" s="1814"/>
      <c r="AJ563" s="1814"/>
      <c r="AK563" s="1814"/>
      <c r="AL563" s="1814"/>
      <c r="AM563" s="1814"/>
      <c r="AN563" s="1814"/>
    </row>
    <row r="564" ht="21.75" customHeight="1">
      <c r="A564" s="8">
        <v>564.0</v>
      </c>
      <c r="B564" s="1934" t="s">
        <v>52</v>
      </c>
      <c r="C564" s="279" t="s">
        <v>1629</v>
      </c>
      <c r="D564" s="62" t="s">
        <v>1630</v>
      </c>
      <c r="E564" s="40">
        <v>3027.0</v>
      </c>
      <c r="F564" s="39" t="s">
        <v>56</v>
      </c>
      <c r="G564" s="234" t="s">
        <v>1525</v>
      </c>
      <c r="H564" s="106" t="s">
        <v>1551</v>
      </c>
      <c r="I564" s="106" t="s">
        <v>113</v>
      </c>
      <c r="J564" s="22" t="s">
        <v>268</v>
      </c>
      <c r="K564" s="50" t="s">
        <v>135</v>
      </c>
      <c r="L564" s="40" t="s">
        <v>46</v>
      </c>
      <c r="M564" s="40" t="s">
        <v>59</v>
      </c>
      <c r="N564" s="25" t="s">
        <v>48</v>
      </c>
      <c r="O564" s="26" t="s">
        <v>49</v>
      </c>
      <c r="P564" s="165"/>
      <c r="Q564" s="165"/>
      <c r="R564" s="165">
        <f t="shared" si="1"/>
        <v>34</v>
      </c>
      <c r="S564" s="66">
        <v>33381.0</v>
      </c>
      <c r="T564" s="67">
        <v>45505.0</v>
      </c>
      <c r="U564" s="100" t="s">
        <v>2005</v>
      </c>
      <c r="V564" s="100" t="s">
        <v>2005</v>
      </c>
      <c r="W564" s="1820" t="b">
        <v>0</v>
      </c>
      <c r="X564" s="1814" t="b">
        <v>0</v>
      </c>
      <c r="Y564" s="1814" t="b">
        <v>0</v>
      </c>
      <c r="Z564" s="1814" t="b">
        <v>0</v>
      </c>
      <c r="AA564" s="1814" t="b">
        <v>0</v>
      </c>
      <c r="AB564" s="1814" t="b">
        <v>0</v>
      </c>
      <c r="AC564" s="1839" t="b">
        <v>1</v>
      </c>
      <c r="AD564" s="1814" t="b">
        <v>0</v>
      </c>
      <c r="AE564" s="1814" t="b">
        <v>0</v>
      </c>
      <c r="AF564" s="1814" t="b">
        <v>0</v>
      </c>
      <c r="AG564" s="1815"/>
      <c r="AH564" s="1814"/>
      <c r="AI564" s="1814"/>
      <c r="AJ564" s="1814"/>
      <c r="AK564" s="1814"/>
      <c r="AL564" s="1814"/>
      <c r="AM564" s="1814"/>
      <c r="AN564" s="1814"/>
    </row>
    <row r="565" ht="21.75" customHeight="1">
      <c r="A565" s="8">
        <v>565.0</v>
      </c>
      <c r="B565" s="1918" t="s">
        <v>52</v>
      </c>
      <c r="C565" s="129" t="s">
        <v>1631</v>
      </c>
      <c r="D565" s="19" t="s">
        <v>1632</v>
      </c>
      <c r="E565" s="6">
        <v>3043.0</v>
      </c>
      <c r="F565" s="20" t="s">
        <v>255</v>
      </c>
      <c r="G565" s="234" t="s">
        <v>1525</v>
      </c>
      <c r="H565" s="106" t="s">
        <v>1526</v>
      </c>
      <c r="I565" s="106" t="s">
        <v>748</v>
      </c>
      <c r="J565" s="22" t="s">
        <v>268</v>
      </c>
      <c r="K565" s="50" t="s">
        <v>135</v>
      </c>
      <c r="L565" s="40" t="s">
        <v>102</v>
      </c>
      <c r="M565" s="40" t="s">
        <v>59</v>
      </c>
      <c r="N565" s="25" t="s">
        <v>48</v>
      </c>
      <c r="O565" s="26" t="s">
        <v>49</v>
      </c>
      <c r="P565" s="27"/>
      <c r="Q565" s="27"/>
      <c r="R565" s="27">
        <f t="shared" si="1"/>
        <v>32</v>
      </c>
      <c r="S565" s="28">
        <v>34079.0</v>
      </c>
      <c r="T565" s="99">
        <v>43346.0</v>
      </c>
      <c r="U565" s="40" t="s">
        <v>1633</v>
      </c>
      <c r="V565" s="101">
        <v>46566.0</v>
      </c>
      <c r="W565" s="1820" t="b">
        <v>1</v>
      </c>
      <c r="X565" s="1814" t="b">
        <v>0</v>
      </c>
      <c r="Y565" s="1839" t="b">
        <v>1</v>
      </c>
      <c r="Z565" s="1814" t="b">
        <v>0</v>
      </c>
      <c r="AA565" s="1814" t="b">
        <v>0</v>
      </c>
      <c r="AB565" s="1814" t="b">
        <v>0</v>
      </c>
      <c r="AC565" s="1839" t="b">
        <v>1</v>
      </c>
      <c r="AD565" s="1814" t="b">
        <v>0</v>
      </c>
      <c r="AE565" s="1814" t="b">
        <v>0</v>
      </c>
      <c r="AF565" s="1814" t="b">
        <v>0</v>
      </c>
      <c r="AG565" s="1815"/>
      <c r="AH565" s="1814"/>
      <c r="AI565" s="1814"/>
      <c r="AJ565" s="1814"/>
      <c r="AK565" s="1814"/>
      <c r="AL565" s="1814"/>
      <c r="AM565" s="1814"/>
      <c r="AN565" s="1814"/>
    </row>
    <row r="566" ht="21.75" customHeight="1">
      <c r="A566" s="8">
        <v>567.0</v>
      </c>
      <c r="B566" s="1840" t="s">
        <v>52</v>
      </c>
      <c r="C566" s="71" t="s">
        <v>1634</v>
      </c>
      <c r="D566" s="73" t="s">
        <v>1635</v>
      </c>
      <c r="E566" s="27">
        <v>3049.0</v>
      </c>
      <c r="F566" s="20" t="s">
        <v>255</v>
      </c>
      <c r="G566" s="234" t="s">
        <v>1525</v>
      </c>
      <c r="H566" s="106" t="s">
        <v>1526</v>
      </c>
      <c r="I566" s="106" t="s">
        <v>748</v>
      </c>
      <c r="J566" s="22" t="s">
        <v>268</v>
      </c>
      <c r="K566" s="50" t="s">
        <v>135</v>
      </c>
      <c r="L566" s="40" t="s">
        <v>102</v>
      </c>
      <c r="M566" s="40" t="s">
        <v>59</v>
      </c>
      <c r="N566" s="25" t="s">
        <v>48</v>
      </c>
      <c r="O566" s="26" t="s">
        <v>49</v>
      </c>
      <c r="P566" s="27"/>
      <c r="Q566" s="27"/>
      <c r="R566" s="27">
        <f t="shared" si="1"/>
        <v>31</v>
      </c>
      <c r="S566" s="28">
        <v>34687.0</v>
      </c>
      <c r="T566" s="67">
        <v>43892.0</v>
      </c>
      <c r="U566" s="40" t="s">
        <v>1636</v>
      </c>
      <c r="V566" s="101">
        <v>47288.0</v>
      </c>
      <c r="W566" s="1820" t="b">
        <v>1</v>
      </c>
      <c r="X566" s="1814" t="b">
        <v>0</v>
      </c>
      <c r="Y566" s="1839" t="b">
        <v>1</v>
      </c>
      <c r="Z566" s="1814" t="b">
        <v>0</v>
      </c>
      <c r="AA566" s="1814" t="b">
        <v>0</v>
      </c>
      <c r="AB566" s="1814" t="b">
        <v>0</v>
      </c>
      <c r="AC566" s="1839" t="b">
        <v>1</v>
      </c>
      <c r="AD566" s="1814" t="b">
        <v>0</v>
      </c>
      <c r="AE566" s="1814" t="b">
        <v>0</v>
      </c>
      <c r="AF566" s="1814" t="b">
        <v>0</v>
      </c>
      <c r="AG566" s="1815"/>
      <c r="AH566" s="1814"/>
      <c r="AI566" s="1814"/>
      <c r="AJ566" s="1814"/>
      <c r="AK566" s="1814"/>
      <c r="AL566" s="1814"/>
      <c r="AM566" s="1814"/>
      <c r="AN566" s="1814"/>
    </row>
    <row r="567" ht="21.75" customHeight="1">
      <c r="A567" s="8">
        <v>568.0</v>
      </c>
      <c r="B567" s="1840" t="s">
        <v>52</v>
      </c>
      <c r="C567" s="71" t="s">
        <v>1637</v>
      </c>
      <c r="D567" s="73" t="s">
        <v>1638</v>
      </c>
      <c r="E567" s="27">
        <v>3053.0</v>
      </c>
      <c r="F567" s="39" t="s">
        <v>56</v>
      </c>
      <c r="G567" s="234" t="s">
        <v>1525</v>
      </c>
      <c r="H567" s="106" t="s">
        <v>1551</v>
      </c>
      <c r="I567" s="106" t="s">
        <v>113</v>
      </c>
      <c r="J567" s="22" t="s">
        <v>268</v>
      </c>
      <c r="K567" s="50" t="s">
        <v>135</v>
      </c>
      <c r="L567" s="40" t="s">
        <v>46</v>
      </c>
      <c r="M567" s="40" t="s">
        <v>59</v>
      </c>
      <c r="N567" s="25" t="s">
        <v>48</v>
      </c>
      <c r="O567" s="26" t="s">
        <v>49</v>
      </c>
      <c r="P567" s="27"/>
      <c r="Q567" s="27"/>
      <c r="R567" s="27">
        <f t="shared" si="1"/>
        <v>32</v>
      </c>
      <c r="S567" s="28">
        <v>34043.0</v>
      </c>
      <c r="T567" s="29">
        <v>43374.0</v>
      </c>
      <c r="U567" s="100" t="s">
        <v>2005</v>
      </c>
      <c r="V567" s="100" t="s">
        <v>2005</v>
      </c>
      <c r="W567" s="1820" t="b">
        <v>0</v>
      </c>
      <c r="X567" s="1814" t="b">
        <v>0</v>
      </c>
      <c r="Y567" s="1814" t="b">
        <v>0</v>
      </c>
      <c r="Z567" s="1814" t="b">
        <v>0</v>
      </c>
      <c r="AA567" s="1814" t="b">
        <v>0</v>
      </c>
      <c r="AB567" s="1814" t="b">
        <v>0</v>
      </c>
      <c r="AC567" s="1839" t="b">
        <v>1</v>
      </c>
      <c r="AD567" s="1814" t="b">
        <v>0</v>
      </c>
      <c r="AE567" s="1814" t="b">
        <v>0</v>
      </c>
      <c r="AF567" s="1814" t="b">
        <v>0</v>
      </c>
      <c r="AG567" s="1815"/>
      <c r="AH567" s="1814"/>
      <c r="AI567" s="1814"/>
      <c r="AJ567" s="1814"/>
      <c r="AK567" s="1814"/>
      <c r="AL567" s="1814"/>
      <c r="AM567" s="1814"/>
      <c r="AN567" s="1814"/>
    </row>
    <row r="568" ht="21.75" customHeight="1">
      <c r="A568" s="8">
        <v>569.0</v>
      </c>
      <c r="B568" s="1840" t="s">
        <v>36</v>
      </c>
      <c r="C568" s="71" t="s">
        <v>1639</v>
      </c>
      <c r="D568" s="73" t="s">
        <v>1640</v>
      </c>
      <c r="E568" s="6">
        <v>3056.0</v>
      </c>
      <c r="F568" s="20" t="s">
        <v>134</v>
      </c>
      <c r="G568" s="234" t="s">
        <v>1525</v>
      </c>
      <c r="H568" s="106" t="s">
        <v>1551</v>
      </c>
      <c r="I568" s="106" t="s">
        <v>113</v>
      </c>
      <c r="J568" s="22" t="s">
        <v>268</v>
      </c>
      <c r="K568" s="50" t="s">
        <v>135</v>
      </c>
      <c r="L568" s="40" t="s">
        <v>46</v>
      </c>
      <c r="M568" s="24" t="s">
        <v>47</v>
      </c>
      <c r="N568" s="25" t="s">
        <v>48</v>
      </c>
      <c r="O568" s="26" t="s">
        <v>49</v>
      </c>
      <c r="P568" s="27"/>
      <c r="Q568" s="27"/>
      <c r="R568" s="27">
        <f t="shared" si="1"/>
        <v>42</v>
      </c>
      <c r="S568" s="28">
        <v>30412.0</v>
      </c>
      <c r="T568" s="29">
        <v>42170.0</v>
      </c>
      <c r="U568" s="100" t="s">
        <v>2005</v>
      </c>
      <c r="V568" s="100" t="s">
        <v>2005</v>
      </c>
      <c r="W568" s="1820" t="b">
        <v>0</v>
      </c>
      <c r="X568" s="1814" t="b">
        <v>0</v>
      </c>
      <c r="Y568" s="1814" t="b">
        <v>0</v>
      </c>
      <c r="Z568" s="1814" t="b">
        <v>0</v>
      </c>
      <c r="AA568" s="1814" t="b">
        <v>0</v>
      </c>
      <c r="AB568" s="1814" t="b">
        <v>0</v>
      </c>
      <c r="AC568" s="1839" t="b">
        <v>1</v>
      </c>
      <c r="AD568" s="1814" t="b">
        <v>0</v>
      </c>
      <c r="AE568" s="1814" t="b">
        <v>0</v>
      </c>
      <c r="AF568" s="1814" t="b">
        <v>0</v>
      </c>
      <c r="AG568" s="1815"/>
      <c r="AH568" s="1814"/>
      <c r="AI568" s="1814"/>
      <c r="AJ568" s="1814"/>
      <c r="AK568" s="1814"/>
      <c r="AL568" s="1814"/>
      <c r="AM568" s="1814"/>
      <c r="AN568" s="1814"/>
    </row>
    <row r="569" ht="21.75" customHeight="1">
      <c r="A569" s="8">
        <v>570.0</v>
      </c>
      <c r="B569" s="1913" t="s">
        <v>52</v>
      </c>
      <c r="C569" s="160" t="s">
        <v>1641</v>
      </c>
      <c r="D569" s="161" t="s">
        <v>1642</v>
      </c>
      <c r="E569" s="26">
        <v>3097.0</v>
      </c>
      <c r="F569" s="20" t="s">
        <v>170</v>
      </c>
      <c r="G569" s="234" t="s">
        <v>1525</v>
      </c>
      <c r="H569" s="106" t="s">
        <v>1526</v>
      </c>
      <c r="I569" s="106" t="s">
        <v>748</v>
      </c>
      <c r="J569" s="22" t="s">
        <v>268</v>
      </c>
      <c r="K569" s="50" t="s">
        <v>135</v>
      </c>
      <c r="L569" s="40" t="s">
        <v>172</v>
      </c>
      <c r="M569" s="40" t="s">
        <v>59</v>
      </c>
      <c r="N569" s="280" t="s">
        <v>179</v>
      </c>
      <c r="O569" s="26" t="s">
        <v>174</v>
      </c>
      <c r="P569" s="1935"/>
      <c r="Q569" s="1935"/>
      <c r="R569" s="280">
        <f t="shared" si="1"/>
        <v>30</v>
      </c>
      <c r="S569" s="259">
        <v>34983.0</v>
      </c>
      <c r="T569" s="67">
        <v>44866.0</v>
      </c>
      <c r="U569" s="100" t="s">
        <v>2005</v>
      </c>
      <c r="V569" s="100" t="s">
        <v>2005</v>
      </c>
      <c r="W569" s="1820" t="b">
        <v>0</v>
      </c>
      <c r="X569" s="1814" t="b">
        <v>0</v>
      </c>
      <c r="Y569" s="1814" t="b">
        <v>0</v>
      </c>
      <c r="Z569" s="1814" t="b">
        <v>0</v>
      </c>
      <c r="AA569" s="1814" t="b">
        <v>0</v>
      </c>
      <c r="AB569" s="1814" t="b">
        <v>0</v>
      </c>
      <c r="AC569" s="1839" t="b">
        <v>1</v>
      </c>
      <c r="AD569" s="1814" t="b">
        <v>0</v>
      </c>
      <c r="AE569" s="1814" t="b">
        <v>0</v>
      </c>
      <c r="AF569" s="1814" t="b">
        <v>0</v>
      </c>
      <c r="AG569" s="1815"/>
      <c r="AH569" s="1814"/>
      <c r="AI569" s="1814"/>
      <c r="AJ569" s="1814"/>
      <c r="AK569" s="1814"/>
      <c r="AL569" s="1814"/>
      <c r="AM569" s="1814"/>
      <c r="AN569" s="1814"/>
    </row>
    <row r="570" ht="21.75" customHeight="1">
      <c r="A570" s="8">
        <v>571.0</v>
      </c>
      <c r="B570" s="1913" t="s">
        <v>52</v>
      </c>
      <c r="C570" s="160" t="s">
        <v>1643</v>
      </c>
      <c r="D570" s="161" t="s">
        <v>1644</v>
      </c>
      <c r="E570" s="26">
        <v>5512.0</v>
      </c>
      <c r="F570" s="20" t="s">
        <v>255</v>
      </c>
      <c r="G570" s="234" t="s">
        <v>1525</v>
      </c>
      <c r="H570" s="106" t="s">
        <v>1526</v>
      </c>
      <c r="I570" s="106" t="s">
        <v>1567</v>
      </c>
      <c r="J570" s="22" t="s">
        <v>268</v>
      </c>
      <c r="K570" s="50" t="s">
        <v>135</v>
      </c>
      <c r="L570" s="40" t="s">
        <v>102</v>
      </c>
      <c r="M570" s="40" t="s">
        <v>59</v>
      </c>
      <c r="N570" s="25" t="s">
        <v>48</v>
      </c>
      <c r="O570" s="26" t="s">
        <v>49</v>
      </c>
      <c r="P570" s="159"/>
      <c r="Q570" s="159"/>
      <c r="R570" s="159">
        <f t="shared" si="1"/>
        <v>31</v>
      </c>
      <c r="S570" s="155">
        <v>34745.0</v>
      </c>
      <c r="T570" s="67">
        <v>44866.0</v>
      </c>
      <c r="U570" s="40" t="s">
        <v>1645</v>
      </c>
      <c r="V570" s="101">
        <v>47288.0</v>
      </c>
      <c r="W570" s="1820" t="b">
        <v>1</v>
      </c>
      <c r="X570" s="1814" t="b">
        <v>0</v>
      </c>
      <c r="Y570" s="1839" t="b">
        <v>1</v>
      </c>
      <c r="Z570" s="1814" t="b">
        <v>0</v>
      </c>
      <c r="AA570" s="1814" t="b">
        <v>0</v>
      </c>
      <c r="AB570" s="1814" t="b">
        <v>0</v>
      </c>
      <c r="AC570" s="1839" t="b">
        <v>1</v>
      </c>
      <c r="AD570" s="1814" t="b">
        <v>0</v>
      </c>
      <c r="AE570" s="1814" t="b">
        <v>0</v>
      </c>
      <c r="AF570" s="1814" t="b">
        <v>0</v>
      </c>
      <c r="AG570" s="1815"/>
      <c r="AH570" s="1814"/>
      <c r="AI570" s="1814"/>
      <c r="AJ570" s="1814"/>
      <c r="AK570" s="1814"/>
      <c r="AL570" s="1814"/>
      <c r="AM570" s="1814"/>
      <c r="AN570" s="1814"/>
    </row>
    <row r="571" ht="21.75" customHeight="1">
      <c r="A571" s="8">
        <v>572.0</v>
      </c>
      <c r="B571" s="1913" t="s">
        <v>52</v>
      </c>
      <c r="C571" s="160" t="s">
        <v>1646</v>
      </c>
      <c r="D571" s="161" t="s">
        <v>1647</v>
      </c>
      <c r="E571" s="26">
        <v>5513.0</v>
      </c>
      <c r="F571" s="20" t="s">
        <v>255</v>
      </c>
      <c r="G571" s="234" t="s">
        <v>1525</v>
      </c>
      <c r="H571" s="106" t="s">
        <v>1526</v>
      </c>
      <c r="I571" s="106" t="s">
        <v>1295</v>
      </c>
      <c r="J571" s="22" t="s">
        <v>268</v>
      </c>
      <c r="K571" s="50" t="s">
        <v>135</v>
      </c>
      <c r="L571" s="40" t="s">
        <v>102</v>
      </c>
      <c r="M571" s="40" t="s">
        <v>59</v>
      </c>
      <c r="N571" s="25" t="s">
        <v>48</v>
      </c>
      <c r="O571" s="26" t="s">
        <v>49</v>
      </c>
      <c r="P571" s="159"/>
      <c r="Q571" s="159"/>
      <c r="R571" s="159">
        <f t="shared" si="1"/>
        <v>29</v>
      </c>
      <c r="S571" s="155">
        <v>35421.0</v>
      </c>
      <c r="T571" s="67">
        <v>44866.0</v>
      </c>
      <c r="U571" s="281" t="s">
        <v>1648</v>
      </c>
      <c r="V571" s="101">
        <v>46189.0</v>
      </c>
      <c r="W571" s="1820" t="b">
        <v>0</v>
      </c>
      <c r="X571" s="1814" t="b">
        <v>0</v>
      </c>
      <c r="Y571" s="1839" t="b">
        <v>1</v>
      </c>
      <c r="Z571" s="1814" t="b">
        <v>0</v>
      </c>
      <c r="AA571" s="1814" t="b">
        <v>0</v>
      </c>
      <c r="AB571" s="1814" t="b">
        <v>0</v>
      </c>
      <c r="AC571" s="1839" t="b">
        <v>1</v>
      </c>
      <c r="AD571" s="1814" t="b">
        <v>0</v>
      </c>
      <c r="AE571" s="1814" t="b">
        <v>0</v>
      </c>
      <c r="AF571" s="1814" t="b">
        <v>0</v>
      </c>
      <c r="AG571" s="1815"/>
      <c r="AH571" s="1814"/>
      <c r="AI571" s="1814"/>
      <c r="AJ571" s="1814"/>
      <c r="AK571" s="1814"/>
      <c r="AL571" s="1814"/>
      <c r="AM571" s="1814"/>
      <c r="AN571" s="1814"/>
    </row>
    <row r="572" ht="21.75" customHeight="1">
      <c r="A572" s="8">
        <v>573.0</v>
      </c>
      <c r="B572" s="1840" t="s">
        <v>52</v>
      </c>
      <c r="C572" s="71" t="s">
        <v>1649</v>
      </c>
      <c r="D572" s="73" t="s">
        <v>1650</v>
      </c>
      <c r="E572" s="27">
        <v>3140.0</v>
      </c>
      <c r="F572" s="10" t="s">
        <v>159</v>
      </c>
      <c r="G572" s="234" t="s">
        <v>1525</v>
      </c>
      <c r="H572" s="106" t="s">
        <v>1555</v>
      </c>
      <c r="I572" s="106" t="s">
        <v>1556</v>
      </c>
      <c r="J572" s="22" t="s">
        <v>268</v>
      </c>
      <c r="K572" s="50" t="s">
        <v>135</v>
      </c>
      <c r="L572" s="40" t="s">
        <v>46</v>
      </c>
      <c r="M572" s="40" t="s">
        <v>59</v>
      </c>
      <c r="N572" s="25" t="s">
        <v>48</v>
      </c>
      <c r="O572" s="26" t="s">
        <v>49</v>
      </c>
      <c r="P572" s="27"/>
      <c r="Q572" s="27"/>
      <c r="R572" s="27">
        <f t="shared" si="1"/>
        <v>33</v>
      </c>
      <c r="S572" s="28">
        <v>33922.0</v>
      </c>
      <c r="T572" s="29">
        <v>42566.0</v>
      </c>
      <c r="U572" s="100" t="s">
        <v>2005</v>
      </c>
      <c r="V572" s="100" t="s">
        <v>2005</v>
      </c>
      <c r="W572" s="1820" t="b">
        <v>0</v>
      </c>
      <c r="X572" s="1814" t="b">
        <v>0</v>
      </c>
      <c r="Y572" s="1814" t="b">
        <v>0</v>
      </c>
      <c r="Z572" s="1814" t="b">
        <v>0</v>
      </c>
      <c r="AA572" s="1814" t="b">
        <v>0</v>
      </c>
      <c r="AB572" s="1814" t="b">
        <v>0</v>
      </c>
      <c r="AC572" s="1839" t="b">
        <v>1</v>
      </c>
      <c r="AD572" s="1814" t="b">
        <v>0</v>
      </c>
      <c r="AE572" s="1814" t="b">
        <v>0</v>
      </c>
      <c r="AF572" s="1814" t="b">
        <v>0</v>
      </c>
      <c r="AG572" s="1815"/>
      <c r="AH572" s="1814"/>
      <c r="AI572" s="1814"/>
      <c r="AJ572" s="1814"/>
      <c r="AK572" s="1814"/>
      <c r="AL572" s="1814"/>
      <c r="AM572" s="1814"/>
      <c r="AN572" s="1814"/>
    </row>
    <row r="573" ht="21.75" customHeight="1">
      <c r="A573" s="8">
        <v>574.0</v>
      </c>
      <c r="B573" s="1840" t="s">
        <v>52</v>
      </c>
      <c r="C573" s="71" t="s">
        <v>1651</v>
      </c>
      <c r="D573" s="73" t="s">
        <v>1652</v>
      </c>
      <c r="E573" s="6">
        <v>3141.0</v>
      </c>
      <c r="F573" s="20" t="s">
        <v>67</v>
      </c>
      <c r="G573" s="234" t="s">
        <v>1525</v>
      </c>
      <c r="H573" s="106" t="s">
        <v>1551</v>
      </c>
      <c r="I573" s="106" t="s">
        <v>113</v>
      </c>
      <c r="J573" s="22" t="s">
        <v>268</v>
      </c>
      <c r="K573" s="50" t="s">
        <v>135</v>
      </c>
      <c r="L573" s="40" t="s">
        <v>46</v>
      </c>
      <c r="M573" s="40" t="s">
        <v>59</v>
      </c>
      <c r="N573" s="25" t="s">
        <v>48</v>
      </c>
      <c r="O573" s="26" t="s">
        <v>49</v>
      </c>
      <c r="P573" s="27"/>
      <c r="Q573" s="27"/>
      <c r="R573" s="27">
        <f t="shared" si="1"/>
        <v>42</v>
      </c>
      <c r="S573" s="28">
        <v>30540.0</v>
      </c>
      <c r="T573" s="29">
        <v>42373.0</v>
      </c>
      <c r="U573" s="100" t="s">
        <v>2005</v>
      </c>
      <c r="V573" s="100" t="s">
        <v>2005</v>
      </c>
      <c r="W573" s="1820" t="b">
        <v>0</v>
      </c>
      <c r="X573" s="1814" t="b">
        <v>0</v>
      </c>
      <c r="Y573" s="1814" t="b">
        <v>0</v>
      </c>
      <c r="Z573" s="1814" t="b">
        <v>0</v>
      </c>
      <c r="AA573" s="1814" t="b">
        <v>0</v>
      </c>
      <c r="AB573" s="1814" t="b">
        <v>0</v>
      </c>
      <c r="AC573" s="1839" t="b">
        <v>1</v>
      </c>
      <c r="AD573" s="1814" t="b">
        <v>0</v>
      </c>
      <c r="AE573" s="1814" t="b">
        <v>0</v>
      </c>
      <c r="AF573" s="1814" t="b">
        <v>0</v>
      </c>
      <c r="AG573" s="1815"/>
      <c r="AH573" s="1814"/>
      <c r="AI573" s="1814"/>
      <c r="AJ573" s="1814"/>
      <c r="AK573" s="1814"/>
      <c r="AL573" s="1814"/>
      <c r="AM573" s="1814"/>
      <c r="AN573" s="1814"/>
    </row>
    <row r="574" ht="21.75" customHeight="1">
      <c r="A574" s="8">
        <v>575.0</v>
      </c>
      <c r="B574" s="1840" t="s">
        <v>52</v>
      </c>
      <c r="C574" s="71" t="s">
        <v>1653</v>
      </c>
      <c r="D574" s="73" t="s">
        <v>1654</v>
      </c>
      <c r="E574" s="27">
        <v>3142.0</v>
      </c>
      <c r="F574" s="20" t="s">
        <v>170</v>
      </c>
      <c r="G574" s="234" t="s">
        <v>1525</v>
      </c>
      <c r="H574" s="106" t="s">
        <v>1526</v>
      </c>
      <c r="I574" s="106" t="s">
        <v>748</v>
      </c>
      <c r="J574" s="22" t="s">
        <v>268</v>
      </c>
      <c r="K574" s="50" t="s">
        <v>135</v>
      </c>
      <c r="L574" s="40" t="s">
        <v>172</v>
      </c>
      <c r="M574" s="40" t="s">
        <v>59</v>
      </c>
      <c r="N574" s="27" t="s">
        <v>197</v>
      </c>
      <c r="O574" s="26" t="s">
        <v>174</v>
      </c>
      <c r="P574" s="27"/>
      <c r="Q574" s="27"/>
      <c r="R574" s="27">
        <f t="shared" si="1"/>
        <v>41</v>
      </c>
      <c r="S574" s="28">
        <v>30827.0</v>
      </c>
      <c r="T574" s="29">
        <v>42506.0</v>
      </c>
      <c r="U574" s="100" t="s">
        <v>2005</v>
      </c>
      <c r="V574" s="100" t="s">
        <v>2005</v>
      </c>
      <c r="W574" s="1816" t="b">
        <v>0</v>
      </c>
      <c r="X574" s="1814" t="b">
        <v>0</v>
      </c>
      <c r="Y574" s="1814" t="b">
        <v>0</v>
      </c>
      <c r="Z574" s="1814" t="b">
        <v>0</v>
      </c>
      <c r="AA574" s="1814" t="b">
        <v>0</v>
      </c>
      <c r="AB574" s="1814" t="b">
        <v>0</v>
      </c>
      <c r="AC574" s="1839" t="b">
        <v>1</v>
      </c>
      <c r="AD574" s="1814" t="b">
        <v>0</v>
      </c>
      <c r="AE574" s="1814" t="b">
        <v>0</v>
      </c>
      <c r="AF574" s="1814" t="b">
        <v>0</v>
      </c>
      <c r="AG574" s="1815"/>
      <c r="AH574" s="1814"/>
      <c r="AI574" s="1814"/>
      <c r="AJ574" s="1814"/>
      <c r="AK574" s="1814"/>
      <c r="AL574" s="1814"/>
      <c r="AM574" s="1814"/>
      <c r="AN574" s="1814"/>
    </row>
    <row r="575" ht="21.75" customHeight="1">
      <c r="A575" s="8">
        <v>576.0</v>
      </c>
      <c r="B575" s="1840" t="s">
        <v>52</v>
      </c>
      <c r="C575" s="71" t="s">
        <v>1655</v>
      </c>
      <c r="D575" s="73" t="s">
        <v>1656</v>
      </c>
      <c r="E575" s="6">
        <v>3143.0</v>
      </c>
      <c r="F575" s="10" t="s">
        <v>159</v>
      </c>
      <c r="G575" s="234" t="s">
        <v>1525</v>
      </c>
      <c r="H575" s="106" t="s">
        <v>1555</v>
      </c>
      <c r="I575" s="106" t="s">
        <v>1521</v>
      </c>
      <c r="J575" s="22" t="s">
        <v>268</v>
      </c>
      <c r="K575" s="50" t="s">
        <v>135</v>
      </c>
      <c r="L575" s="40" t="s">
        <v>46</v>
      </c>
      <c r="M575" s="40" t="s">
        <v>59</v>
      </c>
      <c r="N575" s="25" t="s">
        <v>48</v>
      </c>
      <c r="O575" s="26" t="s">
        <v>49</v>
      </c>
      <c r="P575" s="27"/>
      <c r="Q575" s="27"/>
      <c r="R575" s="27">
        <f t="shared" si="1"/>
        <v>34</v>
      </c>
      <c r="S575" s="28">
        <v>33435.0</v>
      </c>
      <c r="T575" s="29">
        <v>42125.0</v>
      </c>
      <c r="U575" s="100" t="s">
        <v>2005</v>
      </c>
      <c r="V575" s="100" t="s">
        <v>2005</v>
      </c>
      <c r="W575" s="1820" t="b">
        <v>0</v>
      </c>
      <c r="X575" s="1814" t="b">
        <v>0</v>
      </c>
      <c r="Y575" s="1814" t="b">
        <v>0</v>
      </c>
      <c r="Z575" s="1814" t="b">
        <v>0</v>
      </c>
      <c r="AA575" s="1814" t="b">
        <v>0</v>
      </c>
      <c r="AB575" s="1814" t="b">
        <v>0</v>
      </c>
      <c r="AC575" s="1839" t="b">
        <v>1</v>
      </c>
      <c r="AD575" s="1814" t="b">
        <v>0</v>
      </c>
      <c r="AE575" s="1814" t="b">
        <v>0</v>
      </c>
      <c r="AF575" s="1814" t="b">
        <v>0</v>
      </c>
      <c r="AG575" s="1815"/>
      <c r="AH575" s="1814"/>
      <c r="AI575" s="1814"/>
      <c r="AJ575" s="1814"/>
      <c r="AK575" s="1814"/>
      <c r="AL575" s="1814"/>
      <c r="AM575" s="1814"/>
      <c r="AN575" s="1814"/>
    </row>
    <row r="576" ht="21.75" customHeight="1">
      <c r="A576" s="8">
        <v>577.0</v>
      </c>
      <c r="B576" s="1840" t="s">
        <v>36</v>
      </c>
      <c r="C576" s="71" t="s">
        <v>1657</v>
      </c>
      <c r="D576" s="73" t="s">
        <v>1658</v>
      </c>
      <c r="E576" s="6">
        <v>3145.0</v>
      </c>
      <c r="F576" s="20" t="s">
        <v>111</v>
      </c>
      <c r="G576" s="234" t="s">
        <v>1525</v>
      </c>
      <c r="H576" s="106" t="s">
        <v>1551</v>
      </c>
      <c r="I576" s="106" t="s">
        <v>1603</v>
      </c>
      <c r="J576" s="22" t="s">
        <v>268</v>
      </c>
      <c r="K576" s="50" t="s">
        <v>135</v>
      </c>
      <c r="L576" s="40" t="s">
        <v>102</v>
      </c>
      <c r="M576" s="24" t="s">
        <v>47</v>
      </c>
      <c r="N576" s="25" t="s">
        <v>48</v>
      </c>
      <c r="O576" s="26" t="s">
        <v>49</v>
      </c>
      <c r="P576" s="27"/>
      <c r="Q576" s="27"/>
      <c r="R576" s="27">
        <f t="shared" si="1"/>
        <v>42</v>
      </c>
      <c r="S576" s="28">
        <v>30442.0</v>
      </c>
      <c r="T576" s="29">
        <v>43374.0</v>
      </c>
      <c r="U576" s="100" t="s">
        <v>2005</v>
      </c>
      <c r="V576" s="100" t="s">
        <v>2005</v>
      </c>
      <c r="W576" s="1820" t="b">
        <v>0</v>
      </c>
      <c r="X576" s="1814" t="b">
        <v>0</v>
      </c>
      <c r="Y576" s="1814" t="b">
        <v>0</v>
      </c>
      <c r="Z576" s="1814" t="b">
        <v>0</v>
      </c>
      <c r="AA576" s="1814" t="b">
        <v>0</v>
      </c>
      <c r="AB576" s="1814" t="b">
        <v>0</v>
      </c>
      <c r="AC576" s="1839" t="b">
        <v>1</v>
      </c>
      <c r="AD576" s="1814" t="b">
        <v>0</v>
      </c>
      <c r="AE576" s="1814" t="b">
        <v>0</v>
      </c>
      <c r="AF576" s="1814" t="b">
        <v>0</v>
      </c>
      <c r="AG576" s="1815"/>
      <c r="AH576" s="1814"/>
      <c r="AI576" s="1814"/>
      <c r="AJ576" s="1814"/>
      <c r="AK576" s="1814"/>
      <c r="AL576" s="1814"/>
      <c r="AM576" s="1814"/>
      <c r="AN576" s="1814"/>
    </row>
    <row r="577" ht="21.75" customHeight="1">
      <c r="A577" s="8">
        <v>578.0</v>
      </c>
      <c r="B577" s="1841" t="s">
        <v>52</v>
      </c>
      <c r="C577" s="90" t="s">
        <v>1659</v>
      </c>
      <c r="D577" s="72" t="s">
        <v>1660</v>
      </c>
      <c r="E577" s="26">
        <v>5509.0</v>
      </c>
      <c r="F577" s="39" t="s">
        <v>56</v>
      </c>
      <c r="G577" s="234" t="s">
        <v>1525</v>
      </c>
      <c r="H577" s="106" t="s">
        <v>1526</v>
      </c>
      <c r="I577" s="106" t="s">
        <v>1567</v>
      </c>
      <c r="J577" s="22" t="s">
        <v>268</v>
      </c>
      <c r="K577" s="50" t="s">
        <v>135</v>
      </c>
      <c r="L577" s="40" t="s">
        <v>46</v>
      </c>
      <c r="M577" s="40" t="s">
        <v>59</v>
      </c>
      <c r="N577" s="25" t="s">
        <v>48</v>
      </c>
      <c r="O577" s="26" t="s">
        <v>49</v>
      </c>
      <c r="P577" s="27"/>
      <c r="Q577" s="27"/>
      <c r="R577" s="27">
        <f t="shared" si="1"/>
        <v>34</v>
      </c>
      <c r="S577" s="77">
        <v>33338.0</v>
      </c>
      <c r="T577" s="78">
        <v>45231.0</v>
      </c>
      <c r="U577" s="100" t="s">
        <v>2005</v>
      </c>
      <c r="V577" s="100" t="s">
        <v>2005</v>
      </c>
      <c r="W577" s="1820" t="b">
        <v>0</v>
      </c>
      <c r="X577" s="1814" t="b">
        <v>0</v>
      </c>
      <c r="Y577" s="1839" t="b">
        <v>1</v>
      </c>
      <c r="Z577" s="1814" t="b">
        <v>0</v>
      </c>
      <c r="AA577" s="1814" t="b">
        <v>0</v>
      </c>
      <c r="AB577" s="1814" t="b">
        <v>0</v>
      </c>
      <c r="AC577" s="1839" t="b">
        <v>1</v>
      </c>
      <c r="AD577" s="1814" t="b">
        <v>0</v>
      </c>
      <c r="AE577" s="1814" t="b">
        <v>0</v>
      </c>
      <c r="AF577" s="1814" t="b">
        <v>0</v>
      </c>
      <c r="AG577" s="1815"/>
      <c r="AH577" s="1814"/>
      <c r="AI577" s="1814"/>
      <c r="AJ577" s="1814"/>
      <c r="AK577" s="1814"/>
      <c r="AL577" s="1814"/>
      <c r="AM577" s="1814"/>
      <c r="AN577" s="1814"/>
    </row>
    <row r="578" ht="21.75" customHeight="1">
      <c r="A578" s="8">
        <v>579.0</v>
      </c>
      <c r="B578" s="1840" t="s">
        <v>70</v>
      </c>
      <c r="C578" s="71" t="s">
        <v>1661</v>
      </c>
      <c r="D578" s="73" t="s">
        <v>1615</v>
      </c>
      <c r="E578" s="27">
        <v>3147.0</v>
      </c>
      <c r="F578" s="20" t="s">
        <v>170</v>
      </c>
      <c r="G578" s="234" t="s">
        <v>1525</v>
      </c>
      <c r="H578" s="106" t="s">
        <v>1551</v>
      </c>
      <c r="I578" s="106" t="s">
        <v>1603</v>
      </c>
      <c r="J578" s="22" t="s">
        <v>268</v>
      </c>
      <c r="K578" s="50" t="s">
        <v>135</v>
      </c>
      <c r="L578" s="40" t="s">
        <v>172</v>
      </c>
      <c r="M578" s="40" t="s">
        <v>59</v>
      </c>
      <c r="N578" s="27" t="s">
        <v>311</v>
      </c>
      <c r="O578" s="26" t="s">
        <v>174</v>
      </c>
      <c r="P578" s="27"/>
      <c r="Q578" s="27"/>
      <c r="R578" s="27">
        <f t="shared" si="1"/>
        <v>46</v>
      </c>
      <c r="S578" s="28">
        <v>28906.0</v>
      </c>
      <c r="T578" s="29">
        <v>43878.0</v>
      </c>
      <c r="U578" s="100" t="s">
        <v>2005</v>
      </c>
      <c r="V578" s="100" t="s">
        <v>2005</v>
      </c>
      <c r="W578" s="1816" t="b">
        <v>0</v>
      </c>
      <c r="X578" s="1814" t="b">
        <v>0</v>
      </c>
      <c r="Y578" s="1814" t="b">
        <v>0</v>
      </c>
      <c r="Z578" s="1814" t="b">
        <v>0</v>
      </c>
      <c r="AA578" s="1814" t="b">
        <v>0</v>
      </c>
      <c r="AB578" s="1814" t="b">
        <v>0</v>
      </c>
      <c r="AC578" s="1839" t="b">
        <v>1</v>
      </c>
      <c r="AD578" s="1814" t="b">
        <v>0</v>
      </c>
      <c r="AE578" s="1814" t="b">
        <v>0</v>
      </c>
      <c r="AF578" s="1814" t="b">
        <v>0</v>
      </c>
      <c r="AG578" s="1815"/>
      <c r="AH578" s="1814"/>
      <c r="AI578" s="1814"/>
      <c r="AJ578" s="1814"/>
      <c r="AK578" s="1814"/>
      <c r="AL578" s="1814"/>
      <c r="AM578" s="1814"/>
      <c r="AN578" s="1814"/>
    </row>
    <row r="579" ht="21.75" customHeight="1">
      <c r="A579" s="8">
        <v>580.0</v>
      </c>
      <c r="B579" s="1840" t="s">
        <v>36</v>
      </c>
      <c r="C579" s="71" t="s">
        <v>1662</v>
      </c>
      <c r="D579" s="73" t="s">
        <v>1663</v>
      </c>
      <c r="E579" s="27">
        <v>3148.0</v>
      </c>
      <c r="F579" s="20" t="s">
        <v>170</v>
      </c>
      <c r="G579" s="234" t="s">
        <v>1525</v>
      </c>
      <c r="H579" s="106" t="s">
        <v>1526</v>
      </c>
      <c r="I579" s="106" t="s">
        <v>748</v>
      </c>
      <c r="J579" s="22" t="s">
        <v>268</v>
      </c>
      <c r="K579" s="50" t="s">
        <v>135</v>
      </c>
      <c r="L579" s="40" t="s">
        <v>172</v>
      </c>
      <c r="M579" s="24" t="s">
        <v>47</v>
      </c>
      <c r="N579" s="27" t="s">
        <v>197</v>
      </c>
      <c r="O579" s="26" t="s">
        <v>174</v>
      </c>
      <c r="P579" s="27"/>
      <c r="Q579" s="27"/>
      <c r="R579" s="27">
        <f t="shared" si="1"/>
        <v>39</v>
      </c>
      <c r="S579" s="28">
        <v>31780.0</v>
      </c>
      <c r="T579" s="29">
        <v>42506.0</v>
      </c>
      <c r="U579" s="100" t="s">
        <v>2005</v>
      </c>
      <c r="V579" s="100" t="s">
        <v>2005</v>
      </c>
      <c r="W579" s="1816" t="b">
        <v>0</v>
      </c>
      <c r="X579" s="1814" t="b">
        <v>0</v>
      </c>
      <c r="Y579" s="1814" t="b">
        <v>0</v>
      </c>
      <c r="Z579" s="1814" t="b">
        <v>0</v>
      </c>
      <c r="AA579" s="1814" t="b">
        <v>0</v>
      </c>
      <c r="AB579" s="1814" t="b">
        <v>0</v>
      </c>
      <c r="AC579" s="1839" t="b">
        <v>1</v>
      </c>
      <c r="AD579" s="1814" t="b">
        <v>0</v>
      </c>
      <c r="AE579" s="1814" t="b">
        <v>0</v>
      </c>
      <c r="AF579" s="1814" t="b">
        <v>0</v>
      </c>
      <c r="AG579" s="1815"/>
      <c r="AH579" s="1814"/>
      <c r="AI579" s="1814"/>
      <c r="AJ579" s="1814"/>
      <c r="AK579" s="1814"/>
      <c r="AL579" s="1814"/>
      <c r="AM579" s="1814"/>
      <c r="AN579" s="1814"/>
    </row>
    <row r="580" ht="21.75" customHeight="1">
      <c r="A580" s="8">
        <v>581.0</v>
      </c>
      <c r="B580" s="1936" t="s">
        <v>36</v>
      </c>
      <c r="C580" s="283" t="s">
        <v>1664</v>
      </c>
      <c r="D580" s="284" t="s">
        <v>1665</v>
      </c>
      <c r="E580" s="26">
        <v>3149.0</v>
      </c>
      <c r="F580" s="20" t="s">
        <v>170</v>
      </c>
      <c r="G580" s="234" t="s">
        <v>1525</v>
      </c>
      <c r="H580" s="106" t="s">
        <v>1526</v>
      </c>
      <c r="I580" s="106" t="s">
        <v>748</v>
      </c>
      <c r="J580" s="22" t="s">
        <v>268</v>
      </c>
      <c r="K580" s="50" t="s">
        <v>135</v>
      </c>
      <c r="L580" s="40" t="s">
        <v>172</v>
      </c>
      <c r="M580" s="24" t="s">
        <v>47</v>
      </c>
      <c r="N580" s="159" t="s">
        <v>311</v>
      </c>
      <c r="O580" s="26" t="s">
        <v>174</v>
      </c>
      <c r="P580" s="159"/>
      <c r="Q580" s="159"/>
      <c r="R580" s="159">
        <f t="shared" si="1"/>
        <v>27</v>
      </c>
      <c r="S580" s="155">
        <v>35875.0</v>
      </c>
      <c r="T580" s="67">
        <v>44713.0</v>
      </c>
      <c r="U580" s="100" t="s">
        <v>2005</v>
      </c>
      <c r="V580" s="100" t="s">
        <v>2005</v>
      </c>
      <c r="W580" s="1816" t="b">
        <v>0</v>
      </c>
      <c r="X580" s="1814" t="b">
        <v>0</v>
      </c>
      <c r="Y580" s="1839" t="b">
        <v>1</v>
      </c>
      <c r="Z580" s="1814" t="b">
        <v>0</v>
      </c>
      <c r="AA580" s="1814" t="b">
        <v>0</v>
      </c>
      <c r="AB580" s="1814" t="b">
        <v>0</v>
      </c>
      <c r="AC580" s="1839" t="b">
        <v>1</v>
      </c>
      <c r="AD580" s="1814" t="b">
        <v>0</v>
      </c>
      <c r="AE580" s="1814" t="b">
        <v>0</v>
      </c>
      <c r="AF580" s="1814" t="b">
        <v>0</v>
      </c>
      <c r="AG580" s="1815"/>
      <c r="AH580" s="1814"/>
      <c r="AI580" s="1814"/>
      <c r="AJ580" s="1814"/>
      <c r="AK580" s="1814"/>
      <c r="AL580" s="1814"/>
      <c r="AM580" s="1814"/>
      <c r="AN580" s="1814"/>
    </row>
    <row r="581" ht="21.75" customHeight="1">
      <c r="A581" s="8">
        <v>582.0</v>
      </c>
      <c r="B581" s="461" t="s">
        <v>36</v>
      </c>
      <c r="C581" s="111" t="s">
        <v>1666</v>
      </c>
      <c r="D581" s="123" t="s">
        <v>1667</v>
      </c>
      <c r="E581" s="40">
        <v>3150.0</v>
      </c>
      <c r="F581" s="20" t="s">
        <v>170</v>
      </c>
      <c r="G581" s="234" t="s">
        <v>1525</v>
      </c>
      <c r="H581" s="106" t="s">
        <v>1526</v>
      </c>
      <c r="I581" s="106" t="s">
        <v>748</v>
      </c>
      <c r="J581" s="22" t="s">
        <v>268</v>
      </c>
      <c r="K581" s="50" t="s">
        <v>135</v>
      </c>
      <c r="L581" s="40" t="s">
        <v>172</v>
      </c>
      <c r="M581" s="24" t="s">
        <v>47</v>
      </c>
      <c r="N581" s="40" t="s">
        <v>179</v>
      </c>
      <c r="O581" s="26" t="s">
        <v>174</v>
      </c>
      <c r="P581" s="159"/>
      <c r="Q581" s="159"/>
      <c r="R581" s="159">
        <f t="shared" si="1"/>
        <v>34</v>
      </c>
      <c r="S581" s="66">
        <v>33438.0</v>
      </c>
      <c r="T581" s="67">
        <v>45505.0</v>
      </c>
      <c r="U581" s="100" t="s">
        <v>2005</v>
      </c>
      <c r="V581" s="100" t="s">
        <v>2005</v>
      </c>
      <c r="W581" s="1816" t="b">
        <v>0</v>
      </c>
      <c r="X581" s="1814" t="b">
        <v>0</v>
      </c>
      <c r="Y581" s="1814" t="b">
        <v>0</v>
      </c>
      <c r="Z581" s="1814" t="b">
        <v>0</v>
      </c>
      <c r="AA581" s="1814" t="b">
        <v>0</v>
      </c>
      <c r="AB581" s="1814" t="b">
        <v>0</v>
      </c>
      <c r="AC581" s="1839" t="b">
        <v>1</v>
      </c>
      <c r="AD581" s="1814" t="b">
        <v>0</v>
      </c>
      <c r="AE581" s="1814" t="b">
        <v>0</v>
      </c>
      <c r="AF581" s="1814" t="b">
        <v>0</v>
      </c>
      <c r="AG581" s="1815"/>
      <c r="AH581" s="1814"/>
      <c r="AI581" s="1814"/>
      <c r="AJ581" s="1814"/>
      <c r="AK581" s="1814"/>
      <c r="AL581" s="1814"/>
      <c r="AM581" s="1814"/>
      <c r="AN581" s="1814"/>
    </row>
    <row r="582" ht="21.75" customHeight="1">
      <c r="A582" s="8">
        <v>583.0</v>
      </c>
      <c r="B582" s="1840" t="s">
        <v>52</v>
      </c>
      <c r="C582" s="71" t="s">
        <v>1668</v>
      </c>
      <c r="D582" s="73" t="s">
        <v>1669</v>
      </c>
      <c r="E582" s="27">
        <v>3151.0</v>
      </c>
      <c r="F582" s="20" t="s">
        <v>255</v>
      </c>
      <c r="G582" s="234" t="s">
        <v>1525</v>
      </c>
      <c r="H582" s="106" t="s">
        <v>1526</v>
      </c>
      <c r="I582" s="106" t="s">
        <v>1295</v>
      </c>
      <c r="J582" s="22" t="s">
        <v>268</v>
      </c>
      <c r="K582" s="50" t="s">
        <v>135</v>
      </c>
      <c r="L582" s="40" t="s">
        <v>102</v>
      </c>
      <c r="M582" s="40" t="s">
        <v>59</v>
      </c>
      <c r="N582" s="25" t="s">
        <v>48</v>
      </c>
      <c r="O582" s="26" t="s">
        <v>49</v>
      </c>
      <c r="P582" s="27"/>
      <c r="Q582" s="27"/>
      <c r="R582" s="27">
        <f t="shared" si="1"/>
        <v>32</v>
      </c>
      <c r="S582" s="28">
        <v>34307.0</v>
      </c>
      <c r="T582" s="29">
        <v>43346.0</v>
      </c>
      <c r="U582" s="281" t="s">
        <v>1670</v>
      </c>
      <c r="V582" s="101">
        <v>46924.0</v>
      </c>
      <c r="W582" s="1820" t="b">
        <v>0</v>
      </c>
      <c r="X582" s="1814" t="b">
        <v>0</v>
      </c>
      <c r="Y582" s="1839" t="b">
        <v>1</v>
      </c>
      <c r="Z582" s="1814" t="b">
        <v>0</v>
      </c>
      <c r="AA582" s="1814" t="b">
        <v>0</v>
      </c>
      <c r="AB582" s="1814" t="b">
        <v>0</v>
      </c>
      <c r="AC582" s="1839" t="b">
        <v>1</v>
      </c>
      <c r="AD582" s="1814" t="b">
        <v>0</v>
      </c>
      <c r="AE582" s="1814" t="b">
        <v>0</v>
      </c>
      <c r="AF582" s="1814" t="b">
        <v>0</v>
      </c>
      <c r="AG582" s="1815"/>
      <c r="AH582" s="1814"/>
      <c r="AI582" s="1814"/>
      <c r="AJ582" s="1814"/>
      <c r="AK582" s="1814"/>
      <c r="AL582" s="1814"/>
      <c r="AM582" s="1814"/>
      <c r="AN582" s="1814"/>
    </row>
    <row r="583" ht="21.75" customHeight="1">
      <c r="A583" s="8">
        <v>584.0</v>
      </c>
      <c r="B583" s="1840" t="s">
        <v>52</v>
      </c>
      <c r="C583" s="71" t="s">
        <v>1671</v>
      </c>
      <c r="D583" s="73" t="s">
        <v>1672</v>
      </c>
      <c r="E583" s="27">
        <v>3153.0</v>
      </c>
      <c r="F583" s="20" t="s">
        <v>255</v>
      </c>
      <c r="G583" s="234" t="s">
        <v>1525</v>
      </c>
      <c r="H583" s="106" t="s">
        <v>1526</v>
      </c>
      <c r="I583" s="106" t="s">
        <v>1567</v>
      </c>
      <c r="J583" s="22" t="s">
        <v>268</v>
      </c>
      <c r="K583" s="50" t="s">
        <v>135</v>
      </c>
      <c r="L583" s="40" t="s">
        <v>102</v>
      </c>
      <c r="M583" s="40" t="s">
        <v>59</v>
      </c>
      <c r="N583" s="25" t="s">
        <v>48</v>
      </c>
      <c r="O583" s="26" t="s">
        <v>49</v>
      </c>
      <c r="P583" s="27"/>
      <c r="Q583" s="27"/>
      <c r="R583" s="27">
        <f t="shared" si="1"/>
        <v>34</v>
      </c>
      <c r="S583" s="28">
        <v>33453.0</v>
      </c>
      <c r="T583" s="29">
        <v>42597.0</v>
      </c>
      <c r="U583" s="40" t="s">
        <v>1673</v>
      </c>
      <c r="V583" s="101">
        <v>46202.0</v>
      </c>
      <c r="W583" s="1820" t="b">
        <v>1</v>
      </c>
      <c r="X583" s="1814" t="b">
        <v>0</v>
      </c>
      <c r="Y583" s="1839" t="b">
        <v>1</v>
      </c>
      <c r="Z583" s="1814" t="b">
        <v>0</v>
      </c>
      <c r="AA583" s="1814" t="b">
        <v>0</v>
      </c>
      <c r="AB583" s="1814" t="b">
        <v>0</v>
      </c>
      <c r="AC583" s="1839" t="b">
        <v>1</v>
      </c>
      <c r="AD583" s="1814" t="b">
        <v>0</v>
      </c>
      <c r="AE583" s="1814" t="b">
        <v>0</v>
      </c>
      <c r="AF583" s="1814" t="b">
        <v>0</v>
      </c>
      <c r="AG583" s="1815"/>
      <c r="AH583" s="1814"/>
      <c r="AI583" s="1814"/>
      <c r="AJ583" s="1814"/>
      <c r="AK583" s="1814"/>
      <c r="AL583" s="1814"/>
      <c r="AM583" s="1814"/>
      <c r="AN583" s="1814"/>
    </row>
    <row r="584" ht="21.75" customHeight="1">
      <c r="A584" s="8">
        <v>585.0</v>
      </c>
      <c r="B584" s="1840" t="s">
        <v>52</v>
      </c>
      <c r="C584" s="71" t="s">
        <v>1674</v>
      </c>
      <c r="D584" s="73" t="s">
        <v>1675</v>
      </c>
      <c r="E584" s="27">
        <v>3154.0</v>
      </c>
      <c r="F584" s="20" t="s">
        <v>255</v>
      </c>
      <c r="G584" s="234" t="s">
        <v>1525</v>
      </c>
      <c r="H584" s="106" t="s">
        <v>1526</v>
      </c>
      <c r="I584" s="106" t="s">
        <v>1567</v>
      </c>
      <c r="J584" s="22" t="s">
        <v>268</v>
      </c>
      <c r="K584" s="50" t="s">
        <v>135</v>
      </c>
      <c r="L584" s="40" t="s">
        <v>102</v>
      </c>
      <c r="M584" s="40" t="s">
        <v>59</v>
      </c>
      <c r="N584" s="25" t="s">
        <v>48</v>
      </c>
      <c r="O584" s="26" t="s">
        <v>49</v>
      </c>
      <c r="P584" s="27"/>
      <c r="Q584" s="27"/>
      <c r="R584" s="27">
        <f t="shared" si="1"/>
        <v>31</v>
      </c>
      <c r="S584" s="28">
        <v>34501.0</v>
      </c>
      <c r="T584" s="29">
        <v>43346.0</v>
      </c>
      <c r="U584" s="40" t="s">
        <v>1676</v>
      </c>
      <c r="V584" s="101">
        <v>46924.0</v>
      </c>
      <c r="W584" s="1820" t="b">
        <v>1</v>
      </c>
      <c r="X584" s="1814" t="b">
        <v>0</v>
      </c>
      <c r="Y584" s="1839" t="b">
        <v>1</v>
      </c>
      <c r="Z584" s="1814" t="b">
        <v>0</v>
      </c>
      <c r="AA584" s="1814" t="b">
        <v>0</v>
      </c>
      <c r="AB584" s="1814" t="b">
        <v>0</v>
      </c>
      <c r="AC584" s="1839" t="b">
        <v>1</v>
      </c>
      <c r="AD584" s="1814" t="b">
        <v>0</v>
      </c>
      <c r="AE584" s="1814" t="b">
        <v>0</v>
      </c>
      <c r="AF584" s="1814" t="b">
        <v>0</v>
      </c>
      <c r="AG584" s="1815"/>
      <c r="AH584" s="1814"/>
      <c r="AI584" s="1814"/>
      <c r="AJ584" s="1814"/>
      <c r="AK584" s="1814"/>
      <c r="AL584" s="1814"/>
      <c r="AM584" s="1814"/>
      <c r="AN584" s="1814"/>
    </row>
    <row r="585" ht="21.75" customHeight="1">
      <c r="A585" s="8">
        <v>586.0</v>
      </c>
      <c r="B585" s="1841" t="s">
        <v>36</v>
      </c>
      <c r="C585" s="90" t="s">
        <v>1677</v>
      </c>
      <c r="D585" s="72" t="s">
        <v>1678</v>
      </c>
      <c r="E585" s="26">
        <v>3155.0</v>
      </c>
      <c r="F585" s="20" t="s">
        <v>255</v>
      </c>
      <c r="G585" s="234" t="s">
        <v>1525</v>
      </c>
      <c r="H585" s="106" t="s">
        <v>1526</v>
      </c>
      <c r="I585" s="106" t="s">
        <v>748</v>
      </c>
      <c r="J585" s="22" t="s">
        <v>268</v>
      </c>
      <c r="K585" s="50" t="s">
        <v>135</v>
      </c>
      <c r="L585" s="40" t="s">
        <v>102</v>
      </c>
      <c r="M585" s="24" t="s">
        <v>47</v>
      </c>
      <c r="N585" s="25" t="s">
        <v>48</v>
      </c>
      <c r="O585" s="26" t="s">
        <v>49</v>
      </c>
      <c r="P585" s="27"/>
      <c r="Q585" s="27"/>
      <c r="R585" s="27">
        <f t="shared" si="1"/>
        <v>30</v>
      </c>
      <c r="S585" s="77">
        <v>34912.0</v>
      </c>
      <c r="T585" s="78">
        <v>45110.0</v>
      </c>
      <c r="U585" s="249" t="s">
        <v>1679</v>
      </c>
      <c r="V585" s="101">
        <v>46525.0</v>
      </c>
      <c r="W585" s="1820" t="b">
        <v>0</v>
      </c>
      <c r="X585" s="1814" t="b">
        <v>0</v>
      </c>
      <c r="Y585" s="1839" t="b">
        <v>1</v>
      </c>
      <c r="Z585" s="1814" t="b">
        <v>0</v>
      </c>
      <c r="AA585" s="1814" t="b">
        <v>0</v>
      </c>
      <c r="AB585" s="1814" t="b">
        <v>0</v>
      </c>
      <c r="AC585" s="1839" t="b">
        <v>1</v>
      </c>
      <c r="AD585" s="1814" t="b">
        <v>0</v>
      </c>
      <c r="AE585" s="1814" t="b">
        <v>0</v>
      </c>
      <c r="AF585" s="1814" t="b">
        <v>0</v>
      </c>
      <c r="AG585" s="1815"/>
      <c r="AH585" s="1814"/>
      <c r="AI585" s="1814"/>
      <c r="AJ585" s="1814"/>
      <c r="AK585" s="1814"/>
      <c r="AL585" s="1814"/>
      <c r="AM585" s="1814"/>
      <c r="AN585" s="1814"/>
    </row>
    <row r="586" ht="21.75" customHeight="1">
      <c r="A586" s="8">
        <v>587.0</v>
      </c>
      <c r="B586" s="1840" t="s">
        <v>52</v>
      </c>
      <c r="C586" s="71" t="s">
        <v>1680</v>
      </c>
      <c r="D586" s="73" t="s">
        <v>1681</v>
      </c>
      <c r="E586" s="27">
        <v>3156.0</v>
      </c>
      <c r="F586" s="20" t="s">
        <v>255</v>
      </c>
      <c r="G586" s="234" t="s">
        <v>1525</v>
      </c>
      <c r="H586" s="106" t="s">
        <v>1526</v>
      </c>
      <c r="I586" s="106" t="s">
        <v>1345</v>
      </c>
      <c r="J586" s="22" t="s">
        <v>268</v>
      </c>
      <c r="K586" s="50" t="s">
        <v>135</v>
      </c>
      <c r="L586" s="40" t="s">
        <v>102</v>
      </c>
      <c r="M586" s="40" t="s">
        <v>59</v>
      </c>
      <c r="N586" s="25" t="s">
        <v>48</v>
      </c>
      <c r="O586" s="26" t="s">
        <v>49</v>
      </c>
      <c r="P586" s="27"/>
      <c r="Q586" s="27"/>
      <c r="R586" s="27">
        <f t="shared" si="1"/>
        <v>34</v>
      </c>
      <c r="S586" s="28">
        <v>33546.0</v>
      </c>
      <c r="T586" s="29">
        <v>42597.0</v>
      </c>
      <c r="U586" s="281" t="s">
        <v>1682</v>
      </c>
      <c r="V586" s="101">
        <v>46202.0</v>
      </c>
      <c r="W586" s="1820" t="b">
        <v>0</v>
      </c>
      <c r="X586" s="1814" t="b">
        <v>0</v>
      </c>
      <c r="Y586" s="1839" t="b">
        <v>1</v>
      </c>
      <c r="Z586" s="1814" t="b">
        <v>0</v>
      </c>
      <c r="AA586" s="1814" t="b">
        <v>0</v>
      </c>
      <c r="AB586" s="1814" t="b">
        <v>0</v>
      </c>
      <c r="AC586" s="1839" t="b">
        <v>1</v>
      </c>
      <c r="AD586" s="1814" t="b">
        <v>0</v>
      </c>
      <c r="AE586" s="1814" t="b">
        <v>0</v>
      </c>
      <c r="AF586" s="1814" t="b">
        <v>0</v>
      </c>
      <c r="AG586" s="1815"/>
      <c r="AH586" s="1814"/>
      <c r="AI586" s="1814"/>
      <c r="AJ586" s="1814"/>
      <c r="AK586" s="1814"/>
      <c r="AL586" s="1814"/>
      <c r="AM586" s="1814"/>
      <c r="AN586" s="1814"/>
    </row>
    <row r="587" ht="21.75" customHeight="1">
      <c r="A587" s="8">
        <v>588.0</v>
      </c>
      <c r="B587" s="1840" t="s">
        <v>52</v>
      </c>
      <c r="C587" s="71" t="s">
        <v>1683</v>
      </c>
      <c r="D587" s="73" t="s">
        <v>1684</v>
      </c>
      <c r="E587" s="27">
        <v>3157.0</v>
      </c>
      <c r="F587" s="10" t="s">
        <v>159</v>
      </c>
      <c r="G587" s="234" t="s">
        <v>1525</v>
      </c>
      <c r="H587" s="106" t="s">
        <v>1526</v>
      </c>
      <c r="I587" s="106" t="s">
        <v>1295</v>
      </c>
      <c r="J587" s="22" t="s">
        <v>268</v>
      </c>
      <c r="K587" s="50" t="s">
        <v>135</v>
      </c>
      <c r="L587" s="40" t="s">
        <v>46</v>
      </c>
      <c r="M587" s="40" t="s">
        <v>59</v>
      </c>
      <c r="N587" s="25" t="s">
        <v>48</v>
      </c>
      <c r="O587" s="26" t="s">
        <v>49</v>
      </c>
      <c r="P587" s="27"/>
      <c r="Q587" s="27"/>
      <c r="R587" s="27">
        <f t="shared" si="1"/>
        <v>32</v>
      </c>
      <c r="S587" s="28">
        <v>34236.0</v>
      </c>
      <c r="T587" s="29">
        <v>42566.0</v>
      </c>
      <c r="U587" s="100" t="s">
        <v>2005</v>
      </c>
      <c r="V587" s="100" t="s">
        <v>2005</v>
      </c>
      <c r="W587" s="1820" t="b">
        <v>0</v>
      </c>
      <c r="X587" s="1814" t="b">
        <v>0</v>
      </c>
      <c r="Y587" s="1814" t="b">
        <v>0</v>
      </c>
      <c r="Z587" s="1814" t="b">
        <v>0</v>
      </c>
      <c r="AA587" s="1814" t="b">
        <v>0</v>
      </c>
      <c r="AB587" s="1814" t="b">
        <v>0</v>
      </c>
      <c r="AC587" s="1839" t="b">
        <v>1</v>
      </c>
      <c r="AD587" s="1814" t="b">
        <v>0</v>
      </c>
      <c r="AE587" s="1814" t="b">
        <v>0</v>
      </c>
      <c r="AF587" s="1814" t="b">
        <v>0</v>
      </c>
      <c r="AG587" s="1815"/>
      <c r="AH587" s="1814"/>
      <c r="AI587" s="1814"/>
      <c r="AJ587" s="1814"/>
      <c r="AK587" s="1814"/>
      <c r="AL587" s="1814"/>
      <c r="AM587" s="1814"/>
      <c r="AN587" s="1814"/>
    </row>
    <row r="588" ht="21.75" customHeight="1">
      <c r="A588" s="8">
        <v>589.0</v>
      </c>
      <c r="B588" s="461" t="s">
        <v>36</v>
      </c>
      <c r="C588" s="68" t="s">
        <v>1685</v>
      </c>
      <c r="D588" s="69" t="s">
        <v>6853</v>
      </c>
      <c r="E588" s="40">
        <v>3159.0</v>
      </c>
      <c r="F588" s="20" t="s">
        <v>170</v>
      </c>
      <c r="G588" s="234" t="s">
        <v>1525</v>
      </c>
      <c r="H588" s="106" t="s">
        <v>1526</v>
      </c>
      <c r="I588" s="106" t="s">
        <v>748</v>
      </c>
      <c r="J588" s="22" t="s">
        <v>268</v>
      </c>
      <c r="K588" s="50" t="s">
        <v>135</v>
      </c>
      <c r="L588" s="40" t="s">
        <v>172</v>
      </c>
      <c r="M588" s="24" t="s">
        <v>47</v>
      </c>
      <c r="N588" s="8" t="s">
        <v>316</v>
      </c>
      <c r="O588" s="26" t="s">
        <v>174</v>
      </c>
      <c r="P588" s="27"/>
      <c r="Q588" s="27"/>
      <c r="R588" s="27">
        <f t="shared" si="1"/>
        <v>26</v>
      </c>
      <c r="S588" s="66">
        <v>36455.0</v>
      </c>
      <c r="T588" s="67">
        <v>45566.0</v>
      </c>
      <c r="U588" s="100" t="s">
        <v>2005</v>
      </c>
      <c r="V588" s="100" t="s">
        <v>2005</v>
      </c>
      <c r="W588" s="1820" t="b">
        <v>0</v>
      </c>
      <c r="X588" s="1814" t="b">
        <v>0</v>
      </c>
      <c r="Y588" s="1814" t="b">
        <v>0</v>
      </c>
      <c r="Z588" s="1814" t="b">
        <v>0</v>
      </c>
      <c r="AA588" s="1814" t="b">
        <v>0</v>
      </c>
      <c r="AB588" s="1814" t="b">
        <v>0</v>
      </c>
      <c r="AC588" s="1839" t="b">
        <v>1</v>
      </c>
      <c r="AD588" s="1814" t="b">
        <v>0</v>
      </c>
      <c r="AE588" s="1814" t="b">
        <v>0</v>
      </c>
      <c r="AF588" s="1814" t="b">
        <v>0</v>
      </c>
      <c r="AG588" s="1815"/>
      <c r="AH588" s="1814"/>
      <c r="AI588" s="1814"/>
      <c r="AJ588" s="1814"/>
      <c r="AK588" s="1814"/>
      <c r="AL588" s="1814"/>
      <c r="AM588" s="1814"/>
      <c r="AN588" s="1814"/>
    </row>
    <row r="589" ht="21.75" customHeight="1">
      <c r="A589" s="1842">
        <v>590.0</v>
      </c>
      <c r="B589" s="1852" t="s">
        <v>52</v>
      </c>
      <c r="C589" s="1937" t="s">
        <v>1186</v>
      </c>
      <c r="D589" s="1938" t="s">
        <v>4684</v>
      </c>
      <c r="E589" s="1853">
        <v>3160.0</v>
      </c>
      <c r="F589" s="1846" t="s">
        <v>170</v>
      </c>
      <c r="G589" s="1864" t="s">
        <v>1525</v>
      </c>
      <c r="H589" s="1848" t="s">
        <v>1526</v>
      </c>
      <c r="I589" s="1848" t="s">
        <v>748</v>
      </c>
      <c r="J589" s="1849" t="s">
        <v>268</v>
      </c>
      <c r="K589" s="1850" t="s">
        <v>135</v>
      </c>
      <c r="L589" s="1843" t="s">
        <v>172</v>
      </c>
      <c r="M589" s="1843" t="s">
        <v>59</v>
      </c>
      <c r="N589" s="1843" t="s">
        <v>197</v>
      </c>
      <c r="O589" s="1852" t="s">
        <v>174</v>
      </c>
      <c r="P589" s="1896"/>
      <c r="Q589" s="1896"/>
      <c r="R589" s="1896">
        <f t="shared" si="1"/>
        <v>30</v>
      </c>
      <c r="S589" s="1854">
        <v>34869.0</v>
      </c>
      <c r="T589" s="1855">
        <v>44410.0</v>
      </c>
      <c r="U589" s="1856" t="s">
        <v>2005</v>
      </c>
      <c r="V589" s="1856" t="s">
        <v>2005</v>
      </c>
      <c r="W589" s="1867" t="b">
        <v>0</v>
      </c>
      <c r="X589" s="1858" t="b">
        <v>0</v>
      </c>
      <c r="Y589" s="1858" t="b">
        <v>0</v>
      </c>
      <c r="Z589" s="1858" t="b">
        <v>0</v>
      </c>
      <c r="AA589" s="1858" t="b">
        <v>0</v>
      </c>
      <c r="AB589" s="1858" t="b">
        <v>0</v>
      </c>
      <c r="AC589" s="1859" t="b">
        <v>1</v>
      </c>
      <c r="AD589" s="1858" t="b">
        <v>0</v>
      </c>
      <c r="AE589" s="1858" t="b">
        <v>0</v>
      </c>
      <c r="AF589" s="1858" t="b">
        <v>0</v>
      </c>
      <c r="AG589" s="1860" t="s">
        <v>3425</v>
      </c>
      <c r="AH589" s="1858"/>
      <c r="AI589" s="1858"/>
      <c r="AJ589" s="1858"/>
      <c r="AK589" s="1858"/>
      <c r="AL589" s="1858"/>
      <c r="AM589" s="1858"/>
      <c r="AN589" s="1858"/>
    </row>
    <row r="590" ht="21.75" customHeight="1">
      <c r="A590" s="8">
        <v>591.0</v>
      </c>
      <c r="B590" s="1840" t="s">
        <v>52</v>
      </c>
      <c r="C590" s="71" t="s">
        <v>1687</v>
      </c>
      <c r="D590" s="110" t="s">
        <v>1688</v>
      </c>
      <c r="E590" s="27">
        <v>3161.0</v>
      </c>
      <c r="F590" s="39" t="s">
        <v>56</v>
      </c>
      <c r="G590" s="234" t="s">
        <v>1525</v>
      </c>
      <c r="H590" s="106" t="s">
        <v>1551</v>
      </c>
      <c r="I590" s="106" t="s">
        <v>113</v>
      </c>
      <c r="J590" s="22" t="s">
        <v>268</v>
      </c>
      <c r="K590" s="50" t="s">
        <v>135</v>
      </c>
      <c r="L590" s="40" t="s">
        <v>46</v>
      </c>
      <c r="M590" s="40" t="s">
        <v>59</v>
      </c>
      <c r="N590" s="25" t="s">
        <v>48</v>
      </c>
      <c r="O590" s="26" t="s">
        <v>49</v>
      </c>
      <c r="P590" s="27"/>
      <c r="Q590" s="27"/>
      <c r="R590" s="27">
        <f t="shared" si="1"/>
        <v>35</v>
      </c>
      <c r="S590" s="28">
        <v>33099.0</v>
      </c>
      <c r="T590" s="29">
        <v>42125.0</v>
      </c>
      <c r="U590" s="100" t="s">
        <v>2005</v>
      </c>
      <c r="V590" s="100" t="s">
        <v>2005</v>
      </c>
      <c r="W590" s="1820" t="b">
        <v>0</v>
      </c>
      <c r="X590" s="1814" t="b">
        <v>0</v>
      </c>
      <c r="Y590" s="1814" t="b">
        <v>0</v>
      </c>
      <c r="Z590" s="1814" t="b">
        <v>0</v>
      </c>
      <c r="AA590" s="1814" t="b">
        <v>0</v>
      </c>
      <c r="AB590" s="1814" t="b">
        <v>0</v>
      </c>
      <c r="AC590" s="1839" t="b">
        <v>1</v>
      </c>
      <c r="AD590" s="1814" t="b">
        <v>0</v>
      </c>
      <c r="AE590" s="1814" t="b">
        <v>0</v>
      </c>
      <c r="AF590" s="1814" t="b">
        <v>0</v>
      </c>
      <c r="AG590" s="1815"/>
      <c r="AH590" s="1814"/>
      <c r="AI590" s="1814"/>
      <c r="AJ590" s="1814"/>
      <c r="AK590" s="1814"/>
      <c r="AL590" s="1814"/>
      <c r="AM590" s="1814"/>
      <c r="AN590" s="1814"/>
    </row>
    <row r="591" ht="21.75" customHeight="1">
      <c r="A591" s="8">
        <v>592.0</v>
      </c>
      <c r="B591" s="1934" t="s">
        <v>52</v>
      </c>
      <c r="C591" s="61" t="s">
        <v>180</v>
      </c>
      <c r="D591" s="285" t="s">
        <v>1689</v>
      </c>
      <c r="E591" s="40">
        <v>5636.0</v>
      </c>
      <c r="F591" s="20" t="s">
        <v>255</v>
      </c>
      <c r="G591" s="234" t="s">
        <v>1525</v>
      </c>
      <c r="H591" s="106" t="s">
        <v>1526</v>
      </c>
      <c r="I591" s="106" t="s">
        <v>748</v>
      </c>
      <c r="J591" s="22" t="s">
        <v>268</v>
      </c>
      <c r="K591" s="50" t="s">
        <v>135</v>
      </c>
      <c r="L591" s="40" t="s">
        <v>102</v>
      </c>
      <c r="M591" s="40" t="s">
        <v>59</v>
      </c>
      <c r="N591" s="25" t="s">
        <v>48</v>
      </c>
      <c r="O591" s="26" t="s">
        <v>49</v>
      </c>
      <c r="P591" s="27"/>
      <c r="Q591" s="27"/>
      <c r="R591" s="27">
        <f t="shared" si="1"/>
        <v>27</v>
      </c>
      <c r="S591" s="66">
        <v>35887.0</v>
      </c>
      <c r="T591" s="67">
        <v>45537.0</v>
      </c>
      <c r="U591" s="25"/>
      <c r="V591" s="25"/>
      <c r="W591" s="1820" t="b">
        <v>0</v>
      </c>
      <c r="X591" s="1834" t="b">
        <v>0</v>
      </c>
      <c r="Y591" s="1834" t="b">
        <v>0</v>
      </c>
      <c r="Z591" s="1834" t="b">
        <v>0</v>
      </c>
      <c r="AA591" s="1834" t="b">
        <v>0</v>
      </c>
      <c r="AB591" s="1834" t="b">
        <v>0</v>
      </c>
      <c r="AC591" s="1813" t="b">
        <v>1</v>
      </c>
      <c r="AD591" s="1834" t="b">
        <v>0</v>
      </c>
      <c r="AE591" s="1834" t="b">
        <v>0</v>
      </c>
      <c r="AF591" s="1834" t="b">
        <v>0</v>
      </c>
      <c r="AG591" s="566"/>
      <c r="AH591" s="1834"/>
      <c r="AI591" s="1834"/>
      <c r="AJ591" s="1834"/>
      <c r="AK591" s="1834"/>
      <c r="AL591" s="1834"/>
      <c r="AM591" s="1834"/>
      <c r="AN591" s="1834"/>
    </row>
    <row r="592" ht="21.75" customHeight="1">
      <c r="A592" s="8">
        <v>593.0</v>
      </c>
      <c r="B592" s="1923" t="s">
        <v>52</v>
      </c>
      <c r="C592" s="71" t="s">
        <v>1691</v>
      </c>
      <c r="D592" s="73" t="s">
        <v>1692</v>
      </c>
      <c r="E592" s="288" t="s">
        <v>1693</v>
      </c>
      <c r="F592" s="39" t="s">
        <v>56</v>
      </c>
      <c r="G592" s="39" t="s">
        <v>1694</v>
      </c>
      <c r="H592" s="106" t="s">
        <v>1695</v>
      </c>
      <c r="I592" s="74"/>
      <c r="J592" s="22" t="s">
        <v>268</v>
      </c>
      <c r="K592" s="10" t="s">
        <v>45</v>
      </c>
      <c r="L592" s="40" t="s">
        <v>46</v>
      </c>
      <c r="M592" s="40" t="s">
        <v>59</v>
      </c>
      <c r="N592" s="27" t="s">
        <v>60</v>
      </c>
      <c r="O592" s="26" t="s">
        <v>61</v>
      </c>
      <c r="P592" s="27"/>
      <c r="Q592" s="27"/>
      <c r="R592" s="27">
        <f t="shared" si="1"/>
        <v>53</v>
      </c>
      <c r="S592" s="28">
        <v>26506.0</v>
      </c>
      <c r="T592" s="29">
        <v>35660.0</v>
      </c>
      <c r="U592" s="100" t="s">
        <v>2005</v>
      </c>
      <c r="V592" s="100" t="s">
        <v>2005</v>
      </c>
      <c r="W592" s="1816" t="b">
        <v>0</v>
      </c>
      <c r="X592" s="1814" t="b">
        <v>0</v>
      </c>
      <c r="Y592" s="1814" t="b">
        <v>0</v>
      </c>
      <c r="Z592" s="1814" t="b">
        <v>0</v>
      </c>
      <c r="AA592" s="1814" t="b">
        <v>0</v>
      </c>
      <c r="AB592" s="1814" t="b">
        <v>0</v>
      </c>
      <c r="AC592" s="1814" t="b">
        <v>0</v>
      </c>
      <c r="AD592" s="1814" t="b">
        <v>0</v>
      </c>
      <c r="AE592" s="1814" t="b">
        <v>0</v>
      </c>
      <c r="AF592" s="1814" t="b">
        <v>0</v>
      </c>
      <c r="AG592" s="1815"/>
      <c r="AH592" s="1814"/>
      <c r="AI592" s="1814"/>
      <c r="AJ592" s="1814"/>
      <c r="AK592" s="1814"/>
      <c r="AL592" s="1814"/>
      <c r="AM592" s="1814"/>
      <c r="AN592" s="1814"/>
    </row>
    <row r="593" ht="21.75" customHeight="1">
      <c r="A593" s="8">
        <v>594.0</v>
      </c>
      <c r="B593" s="1840" t="s">
        <v>36</v>
      </c>
      <c r="C593" s="71" t="s">
        <v>5765</v>
      </c>
      <c r="D593" s="73" t="s">
        <v>5766</v>
      </c>
      <c r="E593" s="44" t="s">
        <v>5767</v>
      </c>
      <c r="F593" s="20" t="s">
        <v>255</v>
      </c>
      <c r="G593" s="39" t="s">
        <v>1694</v>
      </c>
      <c r="H593" s="106" t="s">
        <v>1706</v>
      </c>
      <c r="I593" s="106" t="s">
        <v>748</v>
      </c>
      <c r="J593" s="22" t="s">
        <v>268</v>
      </c>
      <c r="K593" s="10" t="s">
        <v>45</v>
      </c>
      <c r="L593" s="40" t="s">
        <v>102</v>
      </c>
      <c r="M593" s="24" t="s">
        <v>47</v>
      </c>
      <c r="N593" s="25" t="s">
        <v>48</v>
      </c>
      <c r="O593" s="26" t="s">
        <v>49</v>
      </c>
      <c r="P593" s="27"/>
      <c r="Q593" s="27"/>
      <c r="R593" s="27">
        <f t="shared" si="1"/>
        <v>60</v>
      </c>
      <c r="S593" s="28">
        <v>23978.0</v>
      </c>
      <c r="T593" s="29">
        <v>33924.0</v>
      </c>
      <c r="U593" s="100" t="s">
        <v>2471</v>
      </c>
      <c r="V593" s="101">
        <v>47012.0</v>
      </c>
      <c r="W593" s="1816" t="b">
        <v>0</v>
      </c>
      <c r="X593" s="1814" t="b">
        <v>0</v>
      </c>
      <c r="Y593" s="1814" t="b">
        <v>0</v>
      </c>
      <c r="Z593" s="1814" t="b">
        <v>0</v>
      </c>
      <c r="AA593" s="1814" t="b">
        <v>0</v>
      </c>
      <c r="AB593" s="1814" t="b">
        <v>0</v>
      </c>
      <c r="AC593" s="1814" t="b">
        <v>0</v>
      </c>
      <c r="AD593" s="1814" t="b">
        <v>0</v>
      </c>
      <c r="AE593" s="1814" t="b">
        <v>0</v>
      </c>
      <c r="AF593" s="1814" t="b">
        <v>0</v>
      </c>
      <c r="AG593" s="1815"/>
      <c r="AH593" s="1814"/>
      <c r="AI593" s="1814"/>
      <c r="AJ593" s="1814"/>
      <c r="AK593" s="1814"/>
      <c r="AL593" s="1814"/>
      <c r="AM593" s="1814"/>
      <c r="AN593" s="1814"/>
    </row>
    <row r="594" ht="21.75" customHeight="1">
      <c r="A594" s="8">
        <v>595.0</v>
      </c>
      <c r="B594" s="1840" t="s">
        <v>36</v>
      </c>
      <c r="C594" s="71" t="s">
        <v>1696</v>
      </c>
      <c r="D594" s="73" t="s">
        <v>1697</v>
      </c>
      <c r="E594" s="44" t="s">
        <v>1698</v>
      </c>
      <c r="F594" s="10" t="s">
        <v>159</v>
      </c>
      <c r="G594" s="39" t="s">
        <v>1694</v>
      </c>
      <c r="H594" s="106" t="s">
        <v>1699</v>
      </c>
      <c r="I594" s="106" t="s">
        <v>1700</v>
      </c>
      <c r="J594" s="22" t="s">
        <v>268</v>
      </c>
      <c r="K594" s="10" t="s">
        <v>45</v>
      </c>
      <c r="L594" s="40" t="s">
        <v>46</v>
      </c>
      <c r="M594" s="24" t="s">
        <v>47</v>
      </c>
      <c r="N594" s="25" t="s">
        <v>48</v>
      </c>
      <c r="O594" s="26" t="s">
        <v>49</v>
      </c>
      <c r="P594" s="27"/>
      <c r="Q594" s="27"/>
      <c r="R594" s="27">
        <f t="shared" si="1"/>
        <v>57</v>
      </c>
      <c r="S594" s="28">
        <v>24896.0</v>
      </c>
      <c r="T594" s="29">
        <v>33924.0</v>
      </c>
      <c r="U594" s="100" t="s">
        <v>2005</v>
      </c>
      <c r="V594" s="100" t="s">
        <v>2005</v>
      </c>
      <c r="W594" s="1816" t="b">
        <v>0</v>
      </c>
      <c r="X594" s="1814" t="b">
        <v>0</v>
      </c>
      <c r="Y594" s="1814" t="b">
        <v>0</v>
      </c>
      <c r="Z594" s="1814" t="b">
        <v>0</v>
      </c>
      <c r="AA594" s="1814" t="b">
        <v>0</v>
      </c>
      <c r="AB594" s="1814" t="b">
        <v>0</v>
      </c>
      <c r="AC594" s="1814" t="b">
        <v>0</v>
      </c>
      <c r="AD594" s="1814" t="b">
        <v>0</v>
      </c>
      <c r="AE594" s="1814" t="b">
        <v>0</v>
      </c>
      <c r="AF594" s="1814" t="b">
        <v>0</v>
      </c>
      <c r="AG594" s="1815"/>
      <c r="AH594" s="1814"/>
      <c r="AI594" s="1814"/>
      <c r="AJ594" s="1814"/>
      <c r="AK594" s="1814"/>
      <c r="AL594" s="1814"/>
      <c r="AM594" s="1814"/>
      <c r="AN594" s="1814"/>
    </row>
    <row r="595" ht="21.75" customHeight="1">
      <c r="A595" s="8">
        <v>596.0</v>
      </c>
      <c r="B595" s="1840" t="s">
        <v>52</v>
      </c>
      <c r="C595" s="71" t="s">
        <v>1703</v>
      </c>
      <c r="D595" s="73" t="s">
        <v>1704</v>
      </c>
      <c r="E595" s="44" t="s">
        <v>1705</v>
      </c>
      <c r="F595" s="20" t="s">
        <v>255</v>
      </c>
      <c r="G595" s="39" t="s">
        <v>1694</v>
      </c>
      <c r="H595" s="106" t="s">
        <v>1706</v>
      </c>
      <c r="I595" s="106" t="s">
        <v>1295</v>
      </c>
      <c r="J595" s="22" t="s">
        <v>268</v>
      </c>
      <c r="K595" s="10" t="s">
        <v>45</v>
      </c>
      <c r="L595" s="40" t="s">
        <v>102</v>
      </c>
      <c r="M595" s="40" t="s">
        <v>59</v>
      </c>
      <c r="N595" s="25" t="s">
        <v>48</v>
      </c>
      <c r="O595" s="26" t="s">
        <v>49</v>
      </c>
      <c r="P595" s="27"/>
      <c r="Q595" s="27"/>
      <c r="R595" s="27">
        <f t="shared" si="1"/>
        <v>43</v>
      </c>
      <c r="S595" s="28">
        <v>30341.0</v>
      </c>
      <c r="T595" s="29">
        <v>42479.0</v>
      </c>
      <c r="U595" s="281" t="s">
        <v>1707</v>
      </c>
      <c r="V595" s="101">
        <v>46558.0</v>
      </c>
      <c r="W595" s="1820" t="b">
        <v>1</v>
      </c>
      <c r="X595" s="1814" t="b">
        <v>0</v>
      </c>
      <c r="Y595" s="1814" t="b">
        <v>0</v>
      </c>
      <c r="Z595" s="1814" t="b">
        <v>0</v>
      </c>
      <c r="AA595" s="1814" t="b">
        <v>0</v>
      </c>
      <c r="AB595" s="1814" t="b">
        <v>0</v>
      </c>
      <c r="AC595" s="1814" t="b">
        <v>0</v>
      </c>
      <c r="AD595" s="1814" t="b">
        <v>0</v>
      </c>
      <c r="AE595" s="1814" t="b">
        <v>0</v>
      </c>
      <c r="AF595" s="1814" t="b">
        <v>0</v>
      </c>
      <c r="AG595" s="1815"/>
      <c r="AH595" s="1814"/>
      <c r="AI595" s="1814"/>
      <c r="AJ595" s="1814"/>
      <c r="AK595" s="1814"/>
      <c r="AL595" s="1814"/>
      <c r="AM595" s="1814"/>
      <c r="AN595" s="1814"/>
    </row>
    <row r="596" ht="21.75" customHeight="1">
      <c r="A596" s="8">
        <v>597.0</v>
      </c>
      <c r="B596" s="1840" t="s">
        <v>36</v>
      </c>
      <c r="C596" s="90" t="s">
        <v>1708</v>
      </c>
      <c r="D596" s="73" t="s">
        <v>1709</v>
      </c>
      <c r="E596" s="44" t="s">
        <v>1710</v>
      </c>
      <c r="F596" s="20" t="s">
        <v>255</v>
      </c>
      <c r="G596" s="39" t="s">
        <v>1694</v>
      </c>
      <c r="H596" s="106" t="s">
        <v>1711</v>
      </c>
      <c r="I596" s="139"/>
      <c r="J596" s="22" t="s">
        <v>268</v>
      </c>
      <c r="K596" s="10" t="s">
        <v>45</v>
      </c>
      <c r="L596" s="40" t="s">
        <v>102</v>
      </c>
      <c r="M596" s="24" t="s">
        <v>47</v>
      </c>
      <c r="N596" s="27" t="s">
        <v>404</v>
      </c>
      <c r="O596" s="26" t="s">
        <v>405</v>
      </c>
      <c r="P596" s="27"/>
      <c r="Q596" s="27"/>
      <c r="R596" s="27">
        <f t="shared" si="1"/>
        <v>52</v>
      </c>
      <c r="S596" s="28">
        <v>26886.0</v>
      </c>
      <c r="T596" s="29">
        <v>36781.0</v>
      </c>
      <c r="U596" s="281" t="s">
        <v>1713</v>
      </c>
      <c r="V596" s="101">
        <v>47576.0</v>
      </c>
      <c r="W596" s="1820" t="b">
        <v>1</v>
      </c>
      <c r="X596" s="1814" t="b">
        <v>0</v>
      </c>
      <c r="Y596" s="1814" t="b">
        <v>0</v>
      </c>
      <c r="Z596" s="1814" t="b">
        <v>0</v>
      </c>
      <c r="AA596" s="1814" t="b">
        <v>0</v>
      </c>
      <c r="AB596" s="1814" t="b">
        <v>0</v>
      </c>
      <c r="AC596" s="1814" t="b">
        <v>0</v>
      </c>
      <c r="AD596" s="1814" t="b">
        <v>0</v>
      </c>
      <c r="AE596" s="1814" t="b">
        <v>0</v>
      </c>
      <c r="AF596" s="1814" t="b">
        <v>0</v>
      </c>
      <c r="AG596" s="1815"/>
      <c r="AH596" s="1814"/>
      <c r="AI596" s="1814"/>
      <c r="AJ596" s="1814"/>
      <c r="AK596" s="1814"/>
      <c r="AL596" s="1814"/>
      <c r="AM596" s="1814"/>
      <c r="AN596" s="1814"/>
    </row>
    <row r="597" ht="21.75" customHeight="1">
      <c r="A597" s="8">
        <v>598.0</v>
      </c>
      <c r="B597" s="1840" t="s">
        <v>52</v>
      </c>
      <c r="C597" s="71" t="s">
        <v>1714</v>
      </c>
      <c r="D597" s="110" t="s">
        <v>790</v>
      </c>
      <c r="E597" s="137" t="s">
        <v>1715</v>
      </c>
      <c r="F597" s="20" t="s">
        <v>255</v>
      </c>
      <c r="G597" s="39" t="s">
        <v>1694</v>
      </c>
      <c r="H597" s="106" t="s">
        <v>1706</v>
      </c>
      <c r="I597" s="106" t="s">
        <v>748</v>
      </c>
      <c r="J597" s="22" t="s">
        <v>268</v>
      </c>
      <c r="K597" s="10" t="s">
        <v>45</v>
      </c>
      <c r="L597" s="40" t="s">
        <v>102</v>
      </c>
      <c r="M597" s="40" t="s">
        <v>59</v>
      </c>
      <c r="N597" s="25" t="s">
        <v>48</v>
      </c>
      <c r="O597" s="26" t="s">
        <v>49</v>
      </c>
      <c r="P597" s="25"/>
      <c r="Q597" s="25"/>
      <c r="R597" s="25">
        <f t="shared" si="1"/>
        <v>33</v>
      </c>
      <c r="S597" s="28">
        <v>33753.0</v>
      </c>
      <c r="T597" s="67">
        <v>44713.0</v>
      </c>
      <c r="U597" s="281" t="s">
        <v>1716</v>
      </c>
      <c r="V597" s="101">
        <v>46202.0</v>
      </c>
      <c r="W597" s="1820" t="b">
        <v>0</v>
      </c>
      <c r="X597" s="1814" t="b">
        <v>0</v>
      </c>
      <c r="Y597" s="1814" t="b">
        <v>0</v>
      </c>
      <c r="Z597" s="1814" t="b">
        <v>0</v>
      </c>
      <c r="AA597" s="1814" t="b">
        <v>0</v>
      </c>
      <c r="AB597" s="1814" t="b">
        <v>0</v>
      </c>
      <c r="AC597" s="1814" t="b">
        <v>0</v>
      </c>
      <c r="AD597" s="1814" t="b">
        <v>0</v>
      </c>
      <c r="AE597" s="1814" t="b">
        <v>0</v>
      </c>
      <c r="AF597" s="1814" t="b">
        <v>0</v>
      </c>
      <c r="AG597" s="1815"/>
      <c r="AH597" s="1814"/>
      <c r="AI597" s="1814"/>
      <c r="AJ597" s="1814"/>
      <c r="AK597" s="1814"/>
      <c r="AL597" s="1814"/>
      <c r="AM597" s="1814"/>
      <c r="AN597" s="1814"/>
    </row>
    <row r="598" ht="21.75" customHeight="1">
      <c r="A598" s="8">
        <v>599.0</v>
      </c>
      <c r="B598" s="1840" t="s">
        <v>52</v>
      </c>
      <c r="C598" s="71" t="s">
        <v>1161</v>
      </c>
      <c r="D598" s="73" t="s">
        <v>1717</v>
      </c>
      <c r="E598" s="27">
        <v>9859.0</v>
      </c>
      <c r="F598" s="20" t="s">
        <v>94</v>
      </c>
      <c r="G598" s="39" t="s">
        <v>1694</v>
      </c>
      <c r="H598" s="106" t="s">
        <v>1695</v>
      </c>
      <c r="I598" s="139"/>
      <c r="J598" s="22" t="s">
        <v>268</v>
      </c>
      <c r="K598" s="50" t="s">
        <v>135</v>
      </c>
      <c r="L598" s="40" t="s">
        <v>46</v>
      </c>
      <c r="M598" s="40" t="s">
        <v>59</v>
      </c>
      <c r="N598" s="25" t="s">
        <v>48</v>
      </c>
      <c r="O598" s="26" t="s">
        <v>49</v>
      </c>
      <c r="P598" s="27"/>
      <c r="Q598" s="27"/>
      <c r="R598" s="27">
        <f t="shared" si="1"/>
        <v>41</v>
      </c>
      <c r="S598" s="28">
        <v>31029.0</v>
      </c>
      <c r="T598" s="29">
        <v>44105.0</v>
      </c>
      <c r="U598" s="100" t="s">
        <v>2005</v>
      </c>
      <c r="V598" s="100" t="s">
        <v>2005</v>
      </c>
      <c r="W598" s="1820" t="b">
        <v>0</v>
      </c>
      <c r="X598" s="1814" t="b">
        <v>0</v>
      </c>
      <c r="Y598" s="1814" t="b">
        <v>0</v>
      </c>
      <c r="Z598" s="1814" t="b">
        <v>0</v>
      </c>
      <c r="AA598" s="1814" t="b">
        <v>0</v>
      </c>
      <c r="AB598" s="1814" t="b">
        <v>0</v>
      </c>
      <c r="AC598" s="1814" t="b">
        <v>0</v>
      </c>
      <c r="AD598" s="1814" t="b">
        <v>0</v>
      </c>
      <c r="AE598" s="1814" t="b">
        <v>0</v>
      </c>
      <c r="AF598" s="1814" t="b">
        <v>0</v>
      </c>
      <c r="AG598" s="1815"/>
      <c r="AH598" s="1814"/>
      <c r="AI598" s="1814"/>
      <c r="AJ598" s="1814"/>
      <c r="AK598" s="1814"/>
      <c r="AL598" s="1814"/>
      <c r="AM598" s="1814"/>
      <c r="AN598" s="1814"/>
    </row>
    <row r="599" ht="21.75" customHeight="1">
      <c r="A599" s="8">
        <v>600.0</v>
      </c>
      <c r="B599" s="1840" t="s">
        <v>52</v>
      </c>
      <c r="C599" s="71" t="s">
        <v>648</v>
      </c>
      <c r="D599" s="73" t="s">
        <v>1718</v>
      </c>
      <c r="E599" s="27">
        <v>2590.0</v>
      </c>
      <c r="F599" s="39" t="s">
        <v>56</v>
      </c>
      <c r="G599" s="39" t="s">
        <v>1694</v>
      </c>
      <c r="H599" s="106" t="s">
        <v>1695</v>
      </c>
      <c r="I599" s="139"/>
      <c r="J599" s="22" t="s">
        <v>268</v>
      </c>
      <c r="K599" s="50" t="s">
        <v>135</v>
      </c>
      <c r="L599" s="40" t="s">
        <v>46</v>
      </c>
      <c r="M599" s="40" t="s">
        <v>59</v>
      </c>
      <c r="N599" s="25" t="s">
        <v>48</v>
      </c>
      <c r="O599" s="26" t="s">
        <v>49</v>
      </c>
      <c r="P599" s="27"/>
      <c r="Q599" s="27"/>
      <c r="R599" s="27">
        <f t="shared" si="1"/>
        <v>34</v>
      </c>
      <c r="S599" s="66">
        <v>33566.0</v>
      </c>
      <c r="T599" s="29">
        <v>43647.0</v>
      </c>
      <c r="U599" s="100" t="s">
        <v>2005</v>
      </c>
      <c r="V599" s="100" t="s">
        <v>2005</v>
      </c>
      <c r="W599" s="1820" t="b">
        <v>0</v>
      </c>
      <c r="X599" s="1814" t="b">
        <v>0</v>
      </c>
      <c r="Y599" s="1814" t="b">
        <v>0</v>
      </c>
      <c r="Z599" s="1814" t="b">
        <v>0</v>
      </c>
      <c r="AA599" s="1814" t="b">
        <v>0</v>
      </c>
      <c r="AB599" s="1814" t="b">
        <v>0</v>
      </c>
      <c r="AC599" s="1839" t="b">
        <v>1</v>
      </c>
      <c r="AD599" s="1814" t="b">
        <v>0</v>
      </c>
      <c r="AE599" s="1814" t="b">
        <v>0</v>
      </c>
      <c r="AF599" s="1814" t="b">
        <v>0</v>
      </c>
      <c r="AG599" s="1815"/>
      <c r="AH599" s="1814"/>
      <c r="AI599" s="1814"/>
      <c r="AJ599" s="1814"/>
      <c r="AK599" s="1814"/>
      <c r="AL599" s="1814"/>
      <c r="AM599" s="1814"/>
      <c r="AN599" s="1814"/>
    </row>
    <row r="600" ht="21.75" customHeight="1">
      <c r="A600" s="8">
        <v>601.0</v>
      </c>
      <c r="B600" s="1840" t="s">
        <v>52</v>
      </c>
      <c r="C600" s="71" t="s">
        <v>1719</v>
      </c>
      <c r="D600" s="73" t="s">
        <v>1720</v>
      </c>
      <c r="E600" s="27">
        <v>2598.0</v>
      </c>
      <c r="F600" s="20" t="s">
        <v>134</v>
      </c>
      <c r="G600" s="39" t="s">
        <v>1694</v>
      </c>
      <c r="H600" s="106" t="s">
        <v>1699</v>
      </c>
      <c r="I600" s="106" t="s">
        <v>1721</v>
      </c>
      <c r="J600" s="22" t="s">
        <v>268</v>
      </c>
      <c r="K600" s="50" t="s">
        <v>135</v>
      </c>
      <c r="L600" s="40" t="s">
        <v>46</v>
      </c>
      <c r="M600" s="40" t="s">
        <v>59</v>
      </c>
      <c r="N600" s="25" t="s">
        <v>48</v>
      </c>
      <c r="O600" s="26" t="s">
        <v>49</v>
      </c>
      <c r="P600" s="27"/>
      <c r="Q600" s="27"/>
      <c r="R600" s="27">
        <f t="shared" si="1"/>
        <v>55</v>
      </c>
      <c r="S600" s="28">
        <v>25843.0</v>
      </c>
      <c r="T600" s="29">
        <v>38337.0</v>
      </c>
      <c r="U600" s="100" t="s">
        <v>2005</v>
      </c>
      <c r="V600" s="100" t="s">
        <v>2005</v>
      </c>
      <c r="W600" s="1820" t="b">
        <v>0</v>
      </c>
      <c r="X600" s="1814" t="b">
        <v>0</v>
      </c>
      <c r="Y600" s="1814" t="b">
        <v>0</v>
      </c>
      <c r="Z600" s="1814" t="b">
        <v>0</v>
      </c>
      <c r="AA600" s="1814" t="b">
        <v>0</v>
      </c>
      <c r="AB600" s="1814" t="b">
        <v>0</v>
      </c>
      <c r="AC600" s="1839" t="b">
        <v>1</v>
      </c>
      <c r="AD600" s="1814" t="b">
        <v>0</v>
      </c>
      <c r="AE600" s="1814" t="b">
        <v>0</v>
      </c>
      <c r="AF600" s="1814" t="b">
        <v>0</v>
      </c>
      <c r="AG600" s="1815"/>
      <c r="AH600" s="1814"/>
      <c r="AI600" s="1814"/>
      <c r="AJ600" s="1814"/>
      <c r="AK600" s="1814"/>
      <c r="AL600" s="1814"/>
      <c r="AM600" s="1814"/>
      <c r="AN600" s="1814"/>
    </row>
    <row r="601" ht="21.75" customHeight="1">
      <c r="A601" s="8">
        <v>602.0</v>
      </c>
      <c r="B601" s="1840" t="s">
        <v>52</v>
      </c>
      <c r="C601" s="71" t="s">
        <v>1722</v>
      </c>
      <c r="D601" s="73" t="s">
        <v>1723</v>
      </c>
      <c r="E601" s="27">
        <v>2606.0</v>
      </c>
      <c r="F601" s="20" t="s">
        <v>255</v>
      </c>
      <c r="G601" s="39" t="s">
        <v>1694</v>
      </c>
      <c r="H601" s="106" t="s">
        <v>1706</v>
      </c>
      <c r="I601" s="106" t="s">
        <v>748</v>
      </c>
      <c r="J601" s="22" t="s">
        <v>268</v>
      </c>
      <c r="K601" s="50" t="s">
        <v>135</v>
      </c>
      <c r="L601" s="40" t="s">
        <v>102</v>
      </c>
      <c r="M601" s="40" t="s">
        <v>59</v>
      </c>
      <c r="N601" s="25" t="s">
        <v>48</v>
      </c>
      <c r="O601" s="26" t="s">
        <v>49</v>
      </c>
      <c r="P601" s="27"/>
      <c r="Q601" s="27"/>
      <c r="R601" s="27">
        <f t="shared" si="1"/>
        <v>40</v>
      </c>
      <c r="S601" s="28">
        <v>31138.0</v>
      </c>
      <c r="T601" s="29">
        <v>40756.0</v>
      </c>
      <c r="U601" s="126" t="s">
        <v>1724</v>
      </c>
      <c r="V601" s="101">
        <v>47429.0</v>
      </c>
      <c r="W601" s="1820" t="b">
        <v>1</v>
      </c>
      <c r="X601" s="1814" t="b">
        <v>0</v>
      </c>
      <c r="Y601" s="1839" t="b">
        <v>1</v>
      </c>
      <c r="Z601" s="1814" t="b">
        <v>0</v>
      </c>
      <c r="AA601" s="1814" t="b">
        <v>0</v>
      </c>
      <c r="AB601" s="1814" t="b">
        <v>0</v>
      </c>
      <c r="AC601" s="1839" t="b">
        <v>1</v>
      </c>
      <c r="AD601" s="1814" t="b">
        <v>0</v>
      </c>
      <c r="AE601" s="1814" t="b">
        <v>0</v>
      </c>
      <c r="AF601" s="1814" t="b">
        <v>0</v>
      </c>
      <c r="AG601" s="1815"/>
      <c r="AH601" s="1814"/>
      <c r="AI601" s="1814"/>
      <c r="AJ601" s="1814"/>
      <c r="AK601" s="1814"/>
      <c r="AL601" s="1814"/>
      <c r="AM601" s="1814"/>
      <c r="AN601" s="1814"/>
    </row>
    <row r="602" ht="21.75" customHeight="1">
      <c r="A602" s="8">
        <v>603.0</v>
      </c>
      <c r="B602" s="1840" t="s">
        <v>52</v>
      </c>
      <c r="C602" s="71" t="s">
        <v>1725</v>
      </c>
      <c r="D602" s="73" t="s">
        <v>1726</v>
      </c>
      <c r="E602" s="27">
        <v>2609.0</v>
      </c>
      <c r="F602" s="20" t="s">
        <v>255</v>
      </c>
      <c r="G602" s="39" t="s">
        <v>1694</v>
      </c>
      <c r="H602" s="106" t="s">
        <v>1706</v>
      </c>
      <c r="I602" s="106" t="s">
        <v>748</v>
      </c>
      <c r="J602" s="22" t="s">
        <v>268</v>
      </c>
      <c r="K602" s="50" t="s">
        <v>135</v>
      </c>
      <c r="L602" s="40" t="s">
        <v>102</v>
      </c>
      <c r="M602" s="40" t="s">
        <v>59</v>
      </c>
      <c r="N602" s="25" t="s">
        <v>48</v>
      </c>
      <c r="O602" s="26" t="s">
        <v>49</v>
      </c>
      <c r="P602" s="27"/>
      <c r="Q602" s="27"/>
      <c r="R602" s="27">
        <f t="shared" si="1"/>
        <v>47</v>
      </c>
      <c r="S602" s="28">
        <v>28753.0</v>
      </c>
      <c r="T602" s="29">
        <v>38721.0</v>
      </c>
      <c r="U602" s="126" t="s">
        <v>1727</v>
      </c>
      <c r="V602" s="101">
        <v>46587.0</v>
      </c>
      <c r="W602" s="1820" t="b">
        <v>1</v>
      </c>
      <c r="X602" s="1814" t="b">
        <v>0</v>
      </c>
      <c r="Y602" s="1839" t="b">
        <v>1</v>
      </c>
      <c r="Z602" s="1814" t="b">
        <v>0</v>
      </c>
      <c r="AA602" s="1814" t="b">
        <v>0</v>
      </c>
      <c r="AB602" s="1814" t="b">
        <v>0</v>
      </c>
      <c r="AC602" s="1839" t="b">
        <v>1</v>
      </c>
      <c r="AD602" s="1814" t="b">
        <v>0</v>
      </c>
      <c r="AE602" s="1814" t="b">
        <v>0</v>
      </c>
      <c r="AF602" s="1814" t="b">
        <v>0</v>
      </c>
      <c r="AG602" s="1815"/>
      <c r="AH602" s="1814"/>
      <c r="AI602" s="1814"/>
      <c r="AJ602" s="1814"/>
      <c r="AK602" s="1814"/>
      <c r="AL602" s="1814"/>
      <c r="AM602" s="1814"/>
      <c r="AN602" s="1814"/>
    </row>
    <row r="603" ht="21.75" customHeight="1">
      <c r="A603" s="8">
        <v>604.0</v>
      </c>
      <c r="B603" s="1840" t="s">
        <v>70</v>
      </c>
      <c r="C603" s="71" t="s">
        <v>1728</v>
      </c>
      <c r="D603" s="73" t="s">
        <v>1729</v>
      </c>
      <c r="E603" s="27">
        <v>2610.0</v>
      </c>
      <c r="F603" s="39" t="s">
        <v>56</v>
      </c>
      <c r="G603" s="39" t="s">
        <v>1694</v>
      </c>
      <c r="H603" s="106" t="s">
        <v>1711</v>
      </c>
      <c r="I603" s="139"/>
      <c r="J603" s="22" t="s">
        <v>268</v>
      </c>
      <c r="K603" s="50" t="s">
        <v>135</v>
      </c>
      <c r="L603" s="40" t="s">
        <v>46</v>
      </c>
      <c r="M603" s="40" t="s">
        <v>59</v>
      </c>
      <c r="N603" s="25" t="s">
        <v>48</v>
      </c>
      <c r="O603" s="26" t="s">
        <v>49</v>
      </c>
      <c r="P603" s="27"/>
      <c r="Q603" s="27"/>
      <c r="R603" s="27">
        <f t="shared" si="1"/>
        <v>42</v>
      </c>
      <c r="S603" s="28">
        <v>30687.0</v>
      </c>
      <c r="T603" s="29">
        <v>43010.0</v>
      </c>
      <c r="U603" s="100" t="s">
        <v>2005</v>
      </c>
      <c r="V603" s="100" t="s">
        <v>2005</v>
      </c>
      <c r="W603" s="1820" t="b">
        <v>0</v>
      </c>
      <c r="X603" s="1814" t="b">
        <v>0</v>
      </c>
      <c r="Y603" s="1814" t="b">
        <v>0</v>
      </c>
      <c r="Z603" s="1814" t="b">
        <v>0</v>
      </c>
      <c r="AA603" s="1814" t="b">
        <v>0</v>
      </c>
      <c r="AB603" s="1814" t="b">
        <v>0</v>
      </c>
      <c r="AC603" s="1814" t="b">
        <v>0</v>
      </c>
      <c r="AD603" s="1814" t="b">
        <v>0</v>
      </c>
      <c r="AE603" s="1814" t="b">
        <v>0</v>
      </c>
      <c r="AF603" s="1814" t="b">
        <v>0</v>
      </c>
      <c r="AG603" s="1815"/>
      <c r="AH603" s="1814"/>
      <c r="AI603" s="1814"/>
      <c r="AJ603" s="1814"/>
      <c r="AK603" s="1814"/>
      <c r="AL603" s="1814"/>
      <c r="AM603" s="1814"/>
      <c r="AN603" s="1814"/>
    </row>
    <row r="604" ht="21.75" customHeight="1">
      <c r="A604" s="8">
        <v>605.0</v>
      </c>
      <c r="B604" s="1840" t="s">
        <v>36</v>
      </c>
      <c r="C604" s="71" t="s">
        <v>1730</v>
      </c>
      <c r="D604" s="73" t="s">
        <v>1731</v>
      </c>
      <c r="E604" s="27">
        <v>2620.0</v>
      </c>
      <c r="F604" s="10" t="s">
        <v>159</v>
      </c>
      <c r="G604" s="39" t="s">
        <v>1694</v>
      </c>
      <c r="H604" s="106" t="s">
        <v>1706</v>
      </c>
      <c r="I604" s="106" t="s">
        <v>1295</v>
      </c>
      <c r="J604" s="22" t="s">
        <v>268</v>
      </c>
      <c r="K604" s="50" t="s">
        <v>135</v>
      </c>
      <c r="L604" s="40" t="s">
        <v>46</v>
      </c>
      <c r="M604" s="24" t="s">
        <v>47</v>
      </c>
      <c r="N604" s="25" t="s">
        <v>48</v>
      </c>
      <c r="O604" s="26" t="s">
        <v>49</v>
      </c>
      <c r="P604" s="27"/>
      <c r="Q604" s="27"/>
      <c r="R604" s="27">
        <f t="shared" si="1"/>
        <v>39</v>
      </c>
      <c r="S604" s="28">
        <v>31557.0</v>
      </c>
      <c r="T604" s="29">
        <v>40787.0</v>
      </c>
      <c r="U604" s="100" t="s">
        <v>2005</v>
      </c>
      <c r="V604" s="100" t="s">
        <v>2005</v>
      </c>
      <c r="W604" s="1820" t="b">
        <v>0</v>
      </c>
      <c r="X604" s="1814" t="b">
        <v>0</v>
      </c>
      <c r="Y604" s="1814" t="b">
        <v>0</v>
      </c>
      <c r="Z604" s="1814" t="b">
        <v>0</v>
      </c>
      <c r="AA604" s="1814" t="b">
        <v>0</v>
      </c>
      <c r="AB604" s="1814" t="b">
        <v>0</v>
      </c>
      <c r="AC604" s="1814" t="b">
        <v>0</v>
      </c>
      <c r="AD604" s="1814" t="b">
        <v>0</v>
      </c>
      <c r="AE604" s="1814" t="b">
        <v>0</v>
      </c>
      <c r="AF604" s="1814" t="b">
        <v>0</v>
      </c>
      <c r="AG604" s="1815"/>
      <c r="AH604" s="1814"/>
      <c r="AI604" s="1814"/>
      <c r="AJ604" s="1814"/>
      <c r="AK604" s="1814"/>
      <c r="AL604" s="1814"/>
      <c r="AM604" s="1814"/>
      <c r="AN604" s="1814"/>
    </row>
    <row r="605" ht="21.75" customHeight="1">
      <c r="A605" s="8">
        <v>606.0</v>
      </c>
      <c r="B605" s="1840" t="s">
        <v>52</v>
      </c>
      <c r="C605" s="90" t="s">
        <v>1732</v>
      </c>
      <c r="D605" s="73" t="s">
        <v>1733</v>
      </c>
      <c r="E605" s="27">
        <v>2621.0</v>
      </c>
      <c r="F605" s="39" t="s">
        <v>809</v>
      </c>
      <c r="G605" s="39" t="s">
        <v>1694</v>
      </c>
      <c r="H605" s="106" t="s">
        <v>1695</v>
      </c>
      <c r="I605" s="139"/>
      <c r="J605" s="22" t="s">
        <v>268</v>
      </c>
      <c r="K605" s="50" t="s">
        <v>135</v>
      </c>
      <c r="L605" s="40" t="s">
        <v>46</v>
      </c>
      <c r="M605" s="40" t="s">
        <v>59</v>
      </c>
      <c r="N605" s="25" t="s">
        <v>48</v>
      </c>
      <c r="O605" s="26" t="s">
        <v>49</v>
      </c>
      <c r="P605" s="27"/>
      <c r="Q605" s="27"/>
      <c r="R605" s="27">
        <f t="shared" si="1"/>
        <v>40</v>
      </c>
      <c r="S605" s="28">
        <v>31168.0</v>
      </c>
      <c r="T605" s="29">
        <v>40483.0</v>
      </c>
      <c r="U605" s="100" t="s">
        <v>2005</v>
      </c>
      <c r="V605" s="100" t="s">
        <v>2005</v>
      </c>
      <c r="W605" s="1820" t="b">
        <v>0</v>
      </c>
      <c r="X605" s="1814" t="b">
        <v>0</v>
      </c>
      <c r="Y605" s="1814" t="b">
        <v>0</v>
      </c>
      <c r="Z605" s="1814" t="b">
        <v>0</v>
      </c>
      <c r="AA605" s="1814" t="b">
        <v>0</v>
      </c>
      <c r="AB605" s="1814" t="b">
        <v>0</v>
      </c>
      <c r="AC605" s="1814" t="b">
        <v>0</v>
      </c>
      <c r="AD605" s="1814" t="b">
        <v>0</v>
      </c>
      <c r="AE605" s="1814" t="b">
        <v>0</v>
      </c>
      <c r="AF605" s="1814" t="b">
        <v>0</v>
      </c>
      <c r="AG605" s="1815"/>
      <c r="AH605" s="1814"/>
      <c r="AI605" s="1814"/>
      <c r="AJ605" s="1814"/>
      <c r="AK605" s="1814"/>
      <c r="AL605" s="1814"/>
      <c r="AM605" s="1814"/>
      <c r="AN605" s="1814"/>
    </row>
    <row r="606" ht="21.75" customHeight="1">
      <c r="A606" s="8">
        <v>607.0</v>
      </c>
      <c r="B606" s="1841" t="s">
        <v>52</v>
      </c>
      <c r="C606" s="90" t="s">
        <v>1734</v>
      </c>
      <c r="D606" s="72" t="s">
        <v>1735</v>
      </c>
      <c r="E606" s="26">
        <v>2626.0</v>
      </c>
      <c r="F606" s="20" t="s">
        <v>255</v>
      </c>
      <c r="G606" s="39" t="s">
        <v>1694</v>
      </c>
      <c r="H606" s="106" t="s">
        <v>1711</v>
      </c>
      <c r="I606" s="139"/>
      <c r="J606" s="22" t="s">
        <v>268</v>
      </c>
      <c r="K606" s="50" t="s">
        <v>135</v>
      </c>
      <c r="L606" s="40" t="s">
        <v>102</v>
      </c>
      <c r="M606" s="40" t="s">
        <v>59</v>
      </c>
      <c r="N606" s="25" t="s">
        <v>48</v>
      </c>
      <c r="O606" s="26" t="s">
        <v>49</v>
      </c>
      <c r="P606" s="27"/>
      <c r="Q606" s="27"/>
      <c r="R606" s="27">
        <f t="shared" si="1"/>
        <v>27</v>
      </c>
      <c r="S606" s="77">
        <v>36109.0</v>
      </c>
      <c r="T606" s="78">
        <v>45231.0</v>
      </c>
      <c r="U606" s="26" t="s">
        <v>1736</v>
      </c>
      <c r="V606" s="101">
        <v>46890.0</v>
      </c>
      <c r="W606" s="1820" t="b">
        <v>1</v>
      </c>
      <c r="X606" s="1834" t="b">
        <v>0</v>
      </c>
      <c r="Y606" s="1834" t="b">
        <v>0</v>
      </c>
      <c r="Z606" s="1834" t="b">
        <v>0</v>
      </c>
      <c r="AA606" s="1834" t="b">
        <v>0</v>
      </c>
      <c r="AB606" s="1834" t="b">
        <v>0</v>
      </c>
      <c r="AC606" s="1834" t="b">
        <v>0</v>
      </c>
      <c r="AD606" s="1834" t="b">
        <v>0</v>
      </c>
      <c r="AE606" s="1834" t="b">
        <v>0</v>
      </c>
      <c r="AF606" s="1834" t="b">
        <v>0</v>
      </c>
      <c r="AG606" s="566"/>
      <c r="AH606" s="1834"/>
      <c r="AI606" s="1834"/>
      <c r="AJ606" s="1834"/>
      <c r="AK606" s="1834"/>
      <c r="AL606" s="1834"/>
      <c r="AM606" s="1834"/>
      <c r="AN606" s="1834"/>
    </row>
    <row r="607" ht="21.75" customHeight="1">
      <c r="A607" s="8">
        <v>608.0</v>
      </c>
      <c r="B607" s="1841" t="s">
        <v>36</v>
      </c>
      <c r="C607" s="90" t="s">
        <v>1737</v>
      </c>
      <c r="D607" s="72" t="s">
        <v>1738</v>
      </c>
      <c r="E607" s="26">
        <v>2650.0</v>
      </c>
      <c r="F607" s="10" t="s">
        <v>159</v>
      </c>
      <c r="G607" s="39" t="s">
        <v>1694</v>
      </c>
      <c r="H607" s="106" t="s">
        <v>1706</v>
      </c>
      <c r="I607" s="106" t="s">
        <v>748</v>
      </c>
      <c r="J607" s="22" t="s">
        <v>268</v>
      </c>
      <c r="K607" s="50" t="s">
        <v>135</v>
      </c>
      <c r="L607" s="40" t="s">
        <v>46</v>
      </c>
      <c r="M607" s="24" t="s">
        <v>47</v>
      </c>
      <c r="N607" s="25" t="s">
        <v>48</v>
      </c>
      <c r="O607" s="26" t="s">
        <v>49</v>
      </c>
      <c r="P607" s="27"/>
      <c r="Q607" s="27"/>
      <c r="R607" s="27">
        <f t="shared" si="1"/>
        <v>40</v>
      </c>
      <c r="S607" s="77">
        <v>31304.0</v>
      </c>
      <c r="T607" s="78">
        <v>44896.0</v>
      </c>
      <c r="U607" s="100" t="s">
        <v>2005</v>
      </c>
      <c r="V607" s="100" t="s">
        <v>2005</v>
      </c>
      <c r="W607" s="1820" t="b">
        <v>0</v>
      </c>
      <c r="X607" s="1814" t="b">
        <v>0</v>
      </c>
      <c r="Y607" s="1814" t="b">
        <v>0</v>
      </c>
      <c r="Z607" s="1814" t="b">
        <v>0</v>
      </c>
      <c r="AA607" s="1814" t="b">
        <v>0</v>
      </c>
      <c r="AB607" s="1814" t="b">
        <v>0</v>
      </c>
      <c r="AC607" s="1814" t="b">
        <v>0</v>
      </c>
      <c r="AD607" s="1814" t="b">
        <v>0</v>
      </c>
      <c r="AE607" s="1814" t="b">
        <v>0</v>
      </c>
      <c r="AF607" s="1814" t="b">
        <v>0</v>
      </c>
      <c r="AG607" s="1815"/>
      <c r="AH607" s="1814"/>
      <c r="AI607" s="1814"/>
      <c r="AJ607" s="1814"/>
      <c r="AK607" s="1814"/>
      <c r="AL607" s="1814"/>
      <c r="AM607" s="1814"/>
      <c r="AN607" s="1814"/>
    </row>
    <row r="608" ht="21.75" customHeight="1">
      <c r="A608" s="8">
        <v>609.0</v>
      </c>
      <c r="B608" s="1939" t="s">
        <v>52</v>
      </c>
      <c r="C608" s="291" t="s">
        <v>1739</v>
      </c>
      <c r="D608" s="292" t="s">
        <v>1740</v>
      </c>
      <c r="E608" s="26">
        <v>2652.0</v>
      </c>
      <c r="F608" s="20" t="s">
        <v>1741</v>
      </c>
      <c r="G608" s="39" t="s">
        <v>1694</v>
      </c>
      <c r="H608" s="106" t="s">
        <v>1711</v>
      </c>
      <c r="I608" s="139"/>
      <c r="J608" s="22" t="s">
        <v>268</v>
      </c>
      <c r="K608" s="50" t="s">
        <v>135</v>
      </c>
      <c r="L608" s="40" t="s">
        <v>172</v>
      </c>
      <c r="M608" s="40" t="s">
        <v>59</v>
      </c>
      <c r="N608" s="26" t="s">
        <v>190</v>
      </c>
      <c r="O608" s="26" t="s">
        <v>174</v>
      </c>
      <c r="P608" s="27"/>
      <c r="Q608" s="27"/>
      <c r="R608" s="27">
        <f t="shared" si="1"/>
        <v>29</v>
      </c>
      <c r="S608" s="77">
        <v>35461.0</v>
      </c>
      <c r="T608" s="78">
        <v>45383.0</v>
      </c>
      <c r="U608" s="100" t="s">
        <v>2005</v>
      </c>
      <c r="V608" s="100" t="s">
        <v>2005</v>
      </c>
      <c r="W608" s="1820" t="b">
        <v>0</v>
      </c>
      <c r="X608" s="1814" t="b">
        <v>0</v>
      </c>
      <c r="Y608" s="1814" t="b">
        <v>0</v>
      </c>
      <c r="Z608" s="1814" t="b">
        <v>0</v>
      </c>
      <c r="AA608" s="1814" t="b">
        <v>0</v>
      </c>
      <c r="AB608" s="1814" t="b">
        <v>0</v>
      </c>
      <c r="AC608" s="1814" t="b">
        <v>0</v>
      </c>
      <c r="AD608" s="1814" t="b">
        <v>0</v>
      </c>
      <c r="AE608" s="1814" t="b">
        <v>0</v>
      </c>
      <c r="AF608" s="1814" t="b">
        <v>0</v>
      </c>
      <c r="AG608" s="1815"/>
      <c r="AH608" s="1814"/>
      <c r="AI608" s="1814"/>
      <c r="AJ608" s="1814"/>
      <c r="AK608" s="1814"/>
      <c r="AL608" s="1814"/>
      <c r="AM608" s="1814"/>
      <c r="AN608" s="1814"/>
    </row>
    <row r="609" ht="21.75" customHeight="1">
      <c r="A609" s="8">
        <v>610.0</v>
      </c>
      <c r="B609" s="1936" t="s">
        <v>36</v>
      </c>
      <c r="C609" s="283" t="s">
        <v>1742</v>
      </c>
      <c r="D609" s="293" t="s">
        <v>1743</v>
      </c>
      <c r="E609" s="27">
        <v>2664.0</v>
      </c>
      <c r="F609" s="20" t="s">
        <v>255</v>
      </c>
      <c r="G609" s="39" t="s">
        <v>1694</v>
      </c>
      <c r="H609" s="106" t="s">
        <v>1711</v>
      </c>
      <c r="I609" s="139"/>
      <c r="J609" s="22" t="s">
        <v>268</v>
      </c>
      <c r="K609" s="50" t="s">
        <v>135</v>
      </c>
      <c r="L609" s="40" t="s">
        <v>102</v>
      </c>
      <c r="M609" s="24" t="s">
        <v>47</v>
      </c>
      <c r="N609" s="25" t="s">
        <v>48</v>
      </c>
      <c r="O609" s="26" t="s">
        <v>49</v>
      </c>
      <c r="P609" s="27"/>
      <c r="Q609" s="27"/>
      <c r="R609" s="27">
        <f t="shared" si="1"/>
        <v>36</v>
      </c>
      <c r="S609" s="31">
        <v>32858.0</v>
      </c>
      <c r="T609" s="78">
        <v>44727.0</v>
      </c>
      <c r="U609" s="281" t="s">
        <v>1744</v>
      </c>
      <c r="V609" s="101">
        <v>46161.0</v>
      </c>
      <c r="W609" s="1820" t="b">
        <v>1</v>
      </c>
      <c r="X609" s="1814" t="b">
        <v>0</v>
      </c>
      <c r="Y609" s="1814" t="b">
        <v>0</v>
      </c>
      <c r="Z609" s="1814" t="b">
        <v>0</v>
      </c>
      <c r="AA609" s="1814" t="b">
        <v>0</v>
      </c>
      <c r="AB609" s="1814" t="b">
        <v>0</v>
      </c>
      <c r="AC609" s="1814" t="b">
        <v>0</v>
      </c>
      <c r="AD609" s="1814" t="b">
        <v>0</v>
      </c>
      <c r="AE609" s="1814" t="b">
        <v>0</v>
      </c>
      <c r="AF609" s="1814" t="b">
        <v>0</v>
      </c>
      <c r="AG609" s="1815"/>
      <c r="AH609" s="1814"/>
      <c r="AI609" s="1814"/>
      <c r="AJ609" s="1814"/>
      <c r="AK609" s="1814"/>
      <c r="AL609" s="1814"/>
      <c r="AM609" s="1814"/>
      <c r="AN609" s="1814"/>
    </row>
    <row r="610" ht="21.75" customHeight="1">
      <c r="A610" s="8">
        <v>611.0</v>
      </c>
      <c r="B610" s="1841" t="s">
        <v>52</v>
      </c>
      <c r="C610" s="112" t="s">
        <v>1745</v>
      </c>
      <c r="D610" s="114" t="s">
        <v>1746</v>
      </c>
      <c r="E610" s="27">
        <v>2672.0</v>
      </c>
      <c r="F610" s="20" t="s">
        <v>255</v>
      </c>
      <c r="G610" s="39" t="s">
        <v>1694</v>
      </c>
      <c r="H610" s="106" t="s">
        <v>1706</v>
      </c>
      <c r="I610" s="106" t="s">
        <v>748</v>
      </c>
      <c r="J610" s="22" t="s">
        <v>268</v>
      </c>
      <c r="K610" s="50" t="s">
        <v>135</v>
      </c>
      <c r="L610" s="40" t="s">
        <v>102</v>
      </c>
      <c r="M610" s="40" t="s">
        <v>59</v>
      </c>
      <c r="N610" s="25" t="s">
        <v>48</v>
      </c>
      <c r="O610" s="26" t="s">
        <v>49</v>
      </c>
      <c r="P610" s="25"/>
      <c r="Q610" s="25"/>
      <c r="R610" s="25">
        <f t="shared" si="1"/>
        <v>27</v>
      </c>
      <c r="S610" s="66">
        <v>35859.0</v>
      </c>
      <c r="T610" s="67">
        <v>44788.0</v>
      </c>
      <c r="U610" s="281" t="s">
        <v>1747</v>
      </c>
      <c r="V610" s="101">
        <v>46525.0</v>
      </c>
      <c r="W610" s="1820" t="b">
        <v>0</v>
      </c>
      <c r="X610" s="1814" t="b">
        <v>0</v>
      </c>
      <c r="Y610" s="1814" t="b">
        <v>0</v>
      </c>
      <c r="Z610" s="1814" t="b">
        <v>0</v>
      </c>
      <c r="AA610" s="1814" t="b">
        <v>0</v>
      </c>
      <c r="AB610" s="1814" t="b">
        <v>0</v>
      </c>
      <c r="AC610" s="1814" t="b">
        <v>0</v>
      </c>
      <c r="AD610" s="1814" t="b">
        <v>0</v>
      </c>
      <c r="AE610" s="1814" t="b">
        <v>0</v>
      </c>
      <c r="AF610" s="1814" t="b">
        <v>0</v>
      </c>
      <c r="AG610" s="1815"/>
      <c r="AH610" s="1814"/>
      <c r="AI610" s="1814"/>
      <c r="AJ610" s="1814"/>
      <c r="AK610" s="1814"/>
      <c r="AL610" s="1814"/>
      <c r="AM610" s="1814"/>
      <c r="AN610" s="1814"/>
    </row>
    <row r="611" ht="21.75" customHeight="1">
      <c r="A611" s="8">
        <v>612.0</v>
      </c>
      <c r="B611" s="1841" t="s">
        <v>52</v>
      </c>
      <c r="C611" s="92" t="s">
        <v>1748</v>
      </c>
      <c r="D611" s="114" t="s">
        <v>1749</v>
      </c>
      <c r="E611" s="27">
        <v>2673.0</v>
      </c>
      <c r="F611" s="20" t="s">
        <v>255</v>
      </c>
      <c r="G611" s="39" t="s">
        <v>1694</v>
      </c>
      <c r="H611" s="106" t="s">
        <v>1706</v>
      </c>
      <c r="I611" s="106" t="s">
        <v>748</v>
      </c>
      <c r="J611" s="22" t="s">
        <v>268</v>
      </c>
      <c r="K611" s="50" t="s">
        <v>135</v>
      </c>
      <c r="L611" s="40" t="s">
        <v>102</v>
      </c>
      <c r="M611" s="40" t="s">
        <v>59</v>
      </c>
      <c r="N611" s="25" t="s">
        <v>48</v>
      </c>
      <c r="O611" s="26" t="s">
        <v>49</v>
      </c>
      <c r="P611" s="25"/>
      <c r="Q611" s="25"/>
      <c r="R611" s="25">
        <f t="shared" si="1"/>
        <v>27</v>
      </c>
      <c r="S611" s="66">
        <v>35914.0</v>
      </c>
      <c r="T611" s="67">
        <v>44788.0</v>
      </c>
      <c r="U611" s="281" t="s">
        <v>1750</v>
      </c>
      <c r="V611" s="101">
        <v>46525.0</v>
      </c>
      <c r="W611" s="1820" t="b">
        <v>1</v>
      </c>
      <c r="X611" s="1814" t="b">
        <v>0</v>
      </c>
      <c r="Y611" s="1814" t="b">
        <v>0</v>
      </c>
      <c r="Z611" s="1814" t="b">
        <v>0</v>
      </c>
      <c r="AA611" s="1814" t="b">
        <v>0</v>
      </c>
      <c r="AB611" s="1814" t="b">
        <v>0</v>
      </c>
      <c r="AC611" s="1814" t="b">
        <v>0</v>
      </c>
      <c r="AD611" s="1814" t="b">
        <v>0</v>
      </c>
      <c r="AE611" s="1814" t="b">
        <v>0</v>
      </c>
      <c r="AF611" s="1814" t="b">
        <v>0</v>
      </c>
      <c r="AG611" s="1815"/>
      <c r="AH611" s="1814"/>
      <c r="AI611" s="1814"/>
      <c r="AJ611" s="1814"/>
      <c r="AK611" s="1814"/>
      <c r="AL611" s="1814"/>
      <c r="AM611" s="1814"/>
      <c r="AN611" s="1814"/>
    </row>
    <row r="612" ht="21.75" customHeight="1">
      <c r="A612" s="8">
        <v>613.0</v>
      </c>
      <c r="B612" s="1913" t="s">
        <v>52</v>
      </c>
      <c r="C612" s="160" t="s">
        <v>1751</v>
      </c>
      <c r="D612" s="161" t="s">
        <v>1752</v>
      </c>
      <c r="E612" s="8">
        <v>2746.0</v>
      </c>
      <c r="F612" s="20" t="s">
        <v>170</v>
      </c>
      <c r="G612" s="39" t="s">
        <v>1694</v>
      </c>
      <c r="H612" s="106" t="s">
        <v>1706</v>
      </c>
      <c r="I612" s="106" t="s">
        <v>1753</v>
      </c>
      <c r="J612" s="22" t="s">
        <v>268</v>
      </c>
      <c r="K612" s="50" t="s">
        <v>135</v>
      </c>
      <c r="L612" s="40" t="s">
        <v>172</v>
      </c>
      <c r="M612" s="40" t="s">
        <v>59</v>
      </c>
      <c r="N612" s="26" t="s">
        <v>218</v>
      </c>
      <c r="O612" s="26" t="s">
        <v>174</v>
      </c>
      <c r="P612" s="27"/>
      <c r="Q612" s="27"/>
      <c r="R612" s="27">
        <f t="shared" si="1"/>
        <v>28</v>
      </c>
      <c r="S612" s="155">
        <v>35741.0</v>
      </c>
      <c r="T612" s="78">
        <v>45047.0</v>
      </c>
      <c r="U612" s="100" t="s">
        <v>2005</v>
      </c>
      <c r="V612" s="100" t="s">
        <v>2005</v>
      </c>
      <c r="W612" s="1820" t="b">
        <v>0</v>
      </c>
      <c r="X612" s="1814" t="b">
        <v>0</v>
      </c>
      <c r="Y612" s="1814" t="b">
        <v>0</v>
      </c>
      <c r="Z612" s="1814" t="b">
        <v>0</v>
      </c>
      <c r="AA612" s="1814" t="b">
        <v>0</v>
      </c>
      <c r="AB612" s="1814" t="b">
        <v>0</v>
      </c>
      <c r="AC612" s="1814" t="b">
        <v>0</v>
      </c>
      <c r="AD612" s="1814" t="b">
        <v>0</v>
      </c>
      <c r="AE612" s="1814" t="b">
        <v>0</v>
      </c>
      <c r="AF612" s="1814" t="b">
        <v>0</v>
      </c>
      <c r="AG612" s="1815"/>
      <c r="AH612" s="1814"/>
      <c r="AI612" s="1814"/>
      <c r="AJ612" s="1814"/>
      <c r="AK612" s="1814"/>
      <c r="AL612" s="1814"/>
      <c r="AM612" s="1814"/>
      <c r="AN612" s="1814"/>
    </row>
    <row r="613" ht="21.75" customHeight="1">
      <c r="A613" s="8">
        <v>614.0</v>
      </c>
      <c r="B613" s="1840" t="s">
        <v>52</v>
      </c>
      <c r="C613" s="71" t="s">
        <v>223</v>
      </c>
      <c r="D613" s="73" t="s">
        <v>1754</v>
      </c>
      <c r="E613" s="6">
        <v>2802.0</v>
      </c>
      <c r="F613" s="20" t="s">
        <v>255</v>
      </c>
      <c r="G613" s="39" t="s">
        <v>1694</v>
      </c>
      <c r="H613" s="106" t="s">
        <v>1711</v>
      </c>
      <c r="I613" s="139"/>
      <c r="J613" s="22" t="s">
        <v>268</v>
      </c>
      <c r="K613" s="50" t="s">
        <v>135</v>
      </c>
      <c r="L613" s="40" t="s">
        <v>102</v>
      </c>
      <c r="M613" s="40" t="s">
        <v>59</v>
      </c>
      <c r="N613" s="25" t="s">
        <v>48</v>
      </c>
      <c r="O613" s="26" t="s">
        <v>49</v>
      </c>
      <c r="P613" s="27"/>
      <c r="Q613" s="27"/>
      <c r="R613" s="27">
        <f t="shared" si="1"/>
        <v>37</v>
      </c>
      <c r="S613" s="28">
        <v>32332.0</v>
      </c>
      <c r="T613" s="29">
        <v>41927.0</v>
      </c>
      <c r="U613" s="281" t="s">
        <v>1755</v>
      </c>
      <c r="V613" s="101">
        <v>46925.0</v>
      </c>
      <c r="W613" s="1820" t="b">
        <v>1</v>
      </c>
      <c r="X613" s="1814" t="b">
        <v>0</v>
      </c>
      <c r="Y613" s="1814" t="b">
        <v>0</v>
      </c>
      <c r="Z613" s="1814" t="b">
        <v>0</v>
      </c>
      <c r="AA613" s="1814" t="b">
        <v>0</v>
      </c>
      <c r="AB613" s="1814" t="b">
        <v>0</v>
      </c>
      <c r="AC613" s="1814" t="b">
        <v>0</v>
      </c>
      <c r="AD613" s="1814" t="b">
        <v>0</v>
      </c>
      <c r="AE613" s="1814" t="b">
        <v>0</v>
      </c>
      <c r="AF613" s="1814" t="b">
        <v>0</v>
      </c>
      <c r="AG613" s="1815"/>
      <c r="AH613" s="1814"/>
      <c r="AI613" s="1814"/>
      <c r="AJ613" s="1814"/>
      <c r="AK613" s="1814"/>
      <c r="AL613" s="1814"/>
      <c r="AM613" s="1814"/>
      <c r="AN613" s="1814"/>
    </row>
    <row r="614" ht="21.75" customHeight="1">
      <c r="A614" s="8">
        <v>615.0</v>
      </c>
      <c r="B614" s="1840" t="s">
        <v>36</v>
      </c>
      <c r="C614" s="71" t="s">
        <v>1756</v>
      </c>
      <c r="D614" s="73" t="s">
        <v>1757</v>
      </c>
      <c r="E614" s="6">
        <v>2803.0</v>
      </c>
      <c r="F614" s="20" t="s">
        <v>255</v>
      </c>
      <c r="G614" s="39" t="s">
        <v>1694</v>
      </c>
      <c r="H614" s="106" t="s">
        <v>1706</v>
      </c>
      <c r="I614" s="106" t="s">
        <v>1295</v>
      </c>
      <c r="J614" s="22" t="s">
        <v>268</v>
      </c>
      <c r="K614" s="50" t="s">
        <v>135</v>
      </c>
      <c r="L614" s="40" t="s">
        <v>102</v>
      </c>
      <c r="M614" s="24" t="s">
        <v>47</v>
      </c>
      <c r="N614" s="25" t="s">
        <v>48</v>
      </c>
      <c r="O614" s="26" t="s">
        <v>49</v>
      </c>
      <c r="P614" s="27"/>
      <c r="Q614" s="27"/>
      <c r="R614" s="27">
        <f t="shared" si="1"/>
        <v>31</v>
      </c>
      <c r="S614" s="31">
        <v>34570.0</v>
      </c>
      <c r="T614" s="84">
        <v>43710.0</v>
      </c>
      <c r="U614" s="281" t="s">
        <v>1758</v>
      </c>
      <c r="V614" s="101">
        <v>47351.0</v>
      </c>
      <c r="W614" s="1820" t="b">
        <v>1</v>
      </c>
      <c r="X614" s="1814" t="b">
        <v>0</v>
      </c>
      <c r="Y614" s="1814" t="b">
        <v>0</v>
      </c>
      <c r="Z614" s="1814" t="b">
        <v>0</v>
      </c>
      <c r="AA614" s="1814" t="b">
        <v>0</v>
      </c>
      <c r="AB614" s="1814" t="b">
        <v>0</v>
      </c>
      <c r="AC614" s="1814" t="b">
        <v>0</v>
      </c>
      <c r="AD614" s="1814" t="b">
        <v>0</v>
      </c>
      <c r="AE614" s="1814" t="b">
        <v>0</v>
      </c>
      <c r="AF614" s="1814" t="b">
        <v>0</v>
      </c>
      <c r="AG614" s="1815"/>
      <c r="AH614" s="1814"/>
      <c r="AI614" s="1814"/>
      <c r="AJ614" s="1814"/>
      <c r="AK614" s="1814"/>
      <c r="AL614" s="1814"/>
      <c r="AM614" s="1814"/>
      <c r="AN614" s="1814"/>
    </row>
    <row r="615" ht="21.75" customHeight="1">
      <c r="A615" s="8">
        <v>616.0</v>
      </c>
      <c r="B615" s="1840" t="s">
        <v>52</v>
      </c>
      <c r="C615" s="71" t="s">
        <v>1144</v>
      </c>
      <c r="D615" s="73" t="s">
        <v>1759</v>
      </c>
      <c r="E615" s="6">
        <v>2804.0</v>
      </c>
      <c r="F615" s="20" t="s">
        <v>255</v>
      </c>
      <c r="G615" s="39" t="s">
        <v>1694</v>
      </c>
      <c r="H615" s="106" t="s">
        <v>1706</v>
      </c>
      <c r="I615" s="106" t="s">
        <v>1295</v>
      </c>
      <c r="J615" s="22" t="s">
        <v>268</v>
      </c>
      <c r="K615" s="50" t="s">
        <v>135</v>
      </c>
      <c r="L615" s="40" t="s">
        <v>102</v>
      </c>
      <c r="M615" s="40" t="s">
        <v>59</v>
      </c>
      <c r="N615" s="25" t="s">
        <v>48</v>
      </c>
      <c r="O615" s="26" t="s">
        <v>49</v>
      </c>
      <c r="P615" s="27"/>
      <c r="Q615" s="27"/>
      <c r="R615" s="27">
        <f t="shared" si="1"/>
        <v>40</v>
      </c>
      <c r="S615" s="28">
        <v>31174.0</v>
      </c>
      <c r="T615" s="29">
        <v>41275.0</v>
      </c>
      <c r="U615" s="281" t="s">
        <v>1760</v>
      </c>
      <c r="V615" s="138">
        <v>47685.0</v>
      </c>
      <c r="W615" s="1820" t="b">
        <v>1</v>
      </c>
      <c r="X615" s="1814" t="b">
        <v>0</v>
      </c>
      <c r="Y615" s="1814" t="b">
        <v>0</v>
      </c>
      <c r="Z615" s="1814" t="b">
        <v>0</v>
      </c>
      <c r="AA615" s="1814" t="b">
        <v>0</v>
      </c>
      <c r="AB615" s="1814" t="b">
        <v>0</v>
      </c>
      <c r="AC615" s="1814" t="b">
        <v>0</v>
      </c>
      <c r="AD615" s="1814" t="b">
        <v>0</v>
      </c>
      <c r="AE615" s="1814" t="b">
        <v>0</v>
      </c>
      <c r="AF615" s="1814" t="b">
        <v>0</v>
      </c>
      <c r="AG615" s="1815"/>
      <c r="AH615" s="1814"/>
      <c r="AI615" s="1814"/>
      <c r="AJ615" s="1814"/>
      <c r="AK615" s="1814"/>
      <c r="AL615" s="1814"/>
      <c r="AM615" s="1814"/>
      <c r="AN615" s="1814"/>
    </row>
    <row r="616" ht="21.75" customHeight="1">
      <c r="A616" s="8">
        <v>617.0</v>
      </c>
      <c r="B616" s="1840" t="s">
        <v>52</v>
      </c>
      <c r="C616" s="71" t="s">
        <v>1761</v>
      </c>
      <c r="D616" s="73" t="s">
        <v>1762</v>
      </c>
      <c r="E616" s="6">
        <v>2805.0</v>
      </c>
      <c r="F616" s="20" t="s">
        <v>255</v>
      </c>
      <c r="G616" s="39" t="s">
        <v>1694</v>
      </c>
      <c r="H616" s="106" t="s">
        <v>1706</v>
      </c>
      <c r="I616" s="106" t="s">
        <v>1295</v>
      </c>
      <c r="J616" s="22" t="s">
        <v>268</v>
      </c>
      <c r="K616" s="50" t="s">
        <v>135</v>
      </c>
      <c r="L616" s="40" t="s">
        <v>102</v>
      </c>
      <c r="M616" s="40" t="s">
        <v>59</v>
      </c>
      <c r="N616" s="25" t="s">
        <v>48</v>
      </c>
      <c r="O616" s="26" t="s">
        <v>49</v>
      </c>
      <c r="P616" s="27"/>
      <c r="Q616" s="27"/>
      <c r="R616" s="27">
        <f t="shared" si="1"/>
        <v>40</v>
      </c>
      <c r="S616" s="28">
        <v>31253.0</v>
      </c>
      <c r="T616" s="29">
        <v>41275.0</v>
      </c>
      <c r="U616" s="281" t="s">
        <v>1763</v>
      </c>
      <c r="V616" s="101">
        <v>45951.0</v>
      </c>
      <c r="W616" s="1820" t="b">
        <v>0</v>
      </c>
      <c r="X616" s="1814" t="b">
        <v>0</v>
      </c>
      <c r="Y616" s="1814" t="b">
        <v>0</v>
      </c>
      <c r="Z616" s="1814" t="b">
        <v>0</v>
      </c>
      <c r="AA616" s="1814" t="b">
        <v>0</v>
      </c>
      <c r="AB616" s="1814" t="b">
        <v>0</v>
      </c>
      <c r="AC616" s="1814" t="b">
        <v>0</v>
      </c>
      <c r="AD616" s="1814" t="b">
        <v>0</v>
      </c>
      <c r="AE616" s="1814" t="b">
        <v>0</v>
      </c>
      <c r="AF616" s="1814" t="b">
        <v>0</v>
      </c>
      <c r="AG616" s="1815"/>
      <c r="AH616" s="1814"/>
      <c r="AI616" s="1814"/>
      <c r="AJ616" s="1814"/>
      <c r="AK616" s="1814"/>
      <c r="AL616" s="1814"/>
      <c r="AM616" s="1814"/>
      <c r="AN616" s="1814"/>
    </row>
    <row r="617" ht="21.75" customHeight="1">
      <c r="A617" s="8">
        <v>618.0</v>
      </c>
      <c r="B617" s="1840" t="s">
        <v>52</v>
      </c>
      <c r="C617" s="71" t="s">
        <v>1764</v>
      </c>
      <c r="D617" s="73" t="s">
        <v>1765</v>
      </c>
      <c r="E617" s="6">
        <v>2806.0</v>
      </c>
      <c r="F617" s="10" t="s">
        <v>159</v>
      </c>
      <c r="G617" s="39" t="s">
        <v>1694</v>
      </c>
      <c r="H617" s="106" t="s">
        <v>1699</v>
      </c>
      <c r="I617" s="106" t="s">
        <v>1700</v>
      </c>
      <c r="J617" s="22" t="s">
        <v>268</v>
      </c>
      <c r="K617" s="50" t="s">
        <v>135</v>
      </c>
      <c r="L617" s="40" t="s">
        <v>46</v>
      </c>
      <c r="M617" s="40" t="s">
        <v>59</v>
      </c>
      <c r="N617" s="25" t="s">
        <v>48</v>
      </c>
      <c r="O617" s="26" t="s">
        <v>49</v>
      </c>
      <c r="P617" s="27"/>
      <c r="Q617" s="27"/>
      <c r="R617" s="27">
        <f t="shared" si="1"/>
        <v>40</v>
      </c>
      <c r="S617" s="28">
        <v>31190.0</v>
      </c>
      <c r="T617" s="29">
        <v>41275.0</v>
      </c>
      <c r="U617" s="100" t="s">
        <v>2005</v>
      </c>
      <c r="V617" s="100" t="s">
        <v>2005</v>
      </c>
      <c r="W617" s="1820" t="b">
        <v>0</v>
      </c>
      <c r="X617" s="1814" t="b">
        <v>0</v>
      </c>
      <c r="Y617" s="1814" t="b">
        <v>0</v>
      </c>
      <c r="Z617" s="1814" t="b">
        <v>0</v>
      </c>
      <c r="AA617" s="1814" t="b">
        <v>0</v>
      </c>
      <c r="AB617" s="1814" t="b">
        <v>0</v>
      </c>
      <c r="AC617" s="1814" t="b">
        <v>0</v>
      </c>
      <c r="AD617" s="1814" t="b">
        <v>0</v>
      </c>
      <c r="AE617" s="1814" t="b">
        <v>0</v>
      </c>
      <c r="AF617" s="1814" t="b">
        <v>0</v>
      </c>
      <c r="AG617" s="1815"/>
      <c r="AH617" s="1814"/>
      <c r="AI617" s="1814"/>
      <c r="AJ617" s="1814"/>
      <c r="AK617" s="1814"/>
      <c r="AL617" s="1814"/>
      <c r="AM617" s="1814"/>
      <c r="AN617" s="1814"/>
    </row>
    <row r="618" ht="21.75" customHeight="1">
      <c r="A618" s="8">
        <v>619.0</v>
      </c>
      <c r="B618" s="1840" t="s">
        <v>52</v>
      </c>
      <c r="C618" s="71" t="s">
        <v>323</v>
      </c>
      <c r="D618" s="73" t="s">
        <v>1766</v>
      </c>
      <c r="E618" s="6">
        <v>2807.0</v>
      </c>
      <c r="F618" s="10" t="s">
        <v>159</v>
      </c>
      <c r="G618" s="39" t="s">
        <v>1694</v>
      </c>
      <c r="H618" s="106" t="s">
        <v>1699</v>
      </c>
      <c r="I618" s="106" t="s">
        <v>1700</v>
      </c>
      <c r="J618" s="22" t="s">
        <v>268</v>
      </c>
      <c r="K618" s="50" t="s">
        <v>135</v>
      </c>
      <c r="L618" s="40" t="s">
        <v>46</v>
      </c>
      <c r="M618" s="40" t="s">
        <v>59</v>
      </c>
      <c r="N618" s="25" t="s">
        <v>48</v>
      </c>
      <c r="O618" s="26" t="s">
        <v>49</v>
      </c>
      <c r="P618" s="27"/>
      <c r="Q618" s="27"/>
      <c r="R618" s="27">
        <f t="shared" si="1"/>
        <v>38</v>
      </c>
      <c r="S618" s="28">
        <v>32107.0</v>
      </c>
      <c r="T618" s="29">
        <v>41275.0</v>
      </c>
      <c r="U618" s="100" t="s">
        <v>2005</v>
      </c>
      <c r="V618" s="100" t="s">
        <v>2005</v>
      </c>
      <c r="W618" s="1820" t="b">
        <v>0</v>
      </c>
      <c r="X618" s="1814" t="b">
        <v>0</v>
      </c>
      <c r="Y618" s="1814" t="b">
        <v>0</v>
      </c>
      <c r="Z618" s="1814" t="b">
        <v>0</v>
      </c>
      <c r="AA618" s="1814" t="b">
        <v>0</v>
      </c>
      <c r="AB618" s="1814" t="b">
        <v>0</v>
      </c>
      <c r="AC618" s="1814" t="b">
        <v>0</v>
      </c>
      <c r="AD618" s="1814" t="b">
        <v>0</v>
      </c>
      <c r="AE618" s="1814" t="b">
        <v>0</v>
      </c>
      <c r="AF618" s="1814" t="b">
        <v>0</v>
      </c>
      <c r="AG618" s="1815"/>
      <c r="AH618" s="1814"/>
      <c r="AI618" s="1814"/>
      <c r="AJ618" s="1814"/>
      <c r="AK618" s="1814"/>
      <c r="AL618" s="1814"/>
      <c r="AM618" s="1814"/>
      <c r="AN618" s="1814"/>
    </row>
    <row r="619" ht="21.75" customHeight="1">
      <c r="A619" s="8">
        <v>620.0</v>
      </c>
      <c r="B619" s="1840" t="s">
        <v>52</v>
      </c>
      <c r="C619" s="71" t="s">
        <v>1767</v>
      </c>
      <c r="D619" s="73" t="s">
        <v>1768</v>
      </c>
      <c r="E619" s="6">
        <v>2808.0</v>
      </c>
      <c r="F619" s="89" t="s">
        <v>202</v>
      </c>
      <c r="G619" s="39" t="s">
        <v>1694</v>
      </c>
      <c r="H619" s="106" t="s">
        <v>1695</v>
      </c>
      <c r="I619" s="139"/>
      <c r="J619" s="22" t="s">
        <v>268</v>
      </c>
      <c r="K619" s="50" t="s">
        <v>135</v>
      </c>
      <c r="L619" s="40" t="s">
        <v>172</v>
      </c>
      <c r="M619" s="40" t="s">
        <v>59</v>
      </c>
      <c r="N619" s="25" t="s">
        <v>48</v>
      </c>
      <c r="O619" s="26" t="s">
        <v>49</v>
      </c>
      <c r="P619" s="27"/>
      <c r="Q619" s="27"/>
      <c r="R619" s="27">
        <f t="shared" si="1"/>
        <v>42</v>
      </c>
      <c r="S619" s="28">
        <v>30366.0</v>
      </c>
      <c r="T619" s="29">
        <v>41275.0</v>
      </c>
      <c r="U619" s="100" t="s">
        <v>2005</v>
      </c>
      <c r="V619" s="100" t="s">
        <v>2005</v>
      </c>
      <c r="W619" s="1820" t="b">
        <v>0</v>
      </c>
      <c r="X619" s="1814" t="b">
        <v>0</v>
      </c>
      <c r="Y619" s="1814" t="b">
        <v>0</v>
      </c>
      <c r="Z619" s="1814" t="b">
        <v>0</v>
      </c>
      <c r="AA619" s="1814" t="b">
        <v>0</v>
      </c>
      <c r="AB619" s="1814" t="b">
        <v>0</v>
      </c>
      <c r="AC619" s="1814" t="b">
        <v>0</v>
      </c>
      <c r="AD619" s="1814" t="b">
        <v>0</v>
      </c>
      <c r="AE619" s="1814" t="b">
        <v>0</v>
      </c>
      <c r="AF619" s="1814" t="b">
        <v>0</v>
      </c>
      <c r="AG619" s="1815"/>
      <c r="AH619" s="1814"/>
      <c r="AI619" s="1814"/>
      <c r="AJ619" s="1814"/>
      <c r="AK619" s="1814"/>
      <c r="AL619" s="1814"/>
      <c r="AM619" s="1814"/>
      <c r="AN619" s="1814"/>
    </row>
    <row r="620" ht="21.75" customHeight="1">
      <c r="A620" s="8">
        <v>621.0</v>
      </c>
      <c r="B620" s="1840" t="s">
        <v>70</v>
      </c>
      <c r="C620" s="71" t="s">
        <v>1769</v>
      </c>
      <c r="D620" s="73" t="s">
        <v>1770</v>
      </c>
      <c r="E620" s="6">
        <v>2809.0</v>
      </c>
      <c r="F620" s="20" t="s">
        <v>67</v>
      </c>
      <c r="G620" s="39" t="s">
        <v>1694</v>
      </c>
      <c r="H620" s="106" t="s">
        <v>1695</v>
      </c>
      <c r="I620" s="139"/>
      <c r="J620" s="22" t="s">
        <v>268</v>
      </c>
      <c r="K620" s="50" t="s">
        <v>135</v>
      </c>
      <c r="L620" s="40" t="s">
        <v>46</v>
      </c>
      <c r="M620" s="40" t="s">
        <v>59</v>
      </c>
      <c r="N620" s="25" t="s">
        <v>48</v>
      </c>
      <c r="O620" s="26" t="s">
        <v>49</v>
      </c>
      <c r="P620" s="27"/>
      <c r="Q620" s="27"/>
      <c r="R620" s="27">
        <f t="shared" si="1"/>
        <v>42</v>
      </c>
      <c r="S620" s="28">
        <v>30687.0</v>
      </c>
      <c r="T620" s="29">
        <v>41275.0</v>
      </c>
      <c r="U620" s="100" t="s">
        <v>2005</v>
      </c>
      <c r="V620" s="100" t="s">
        <v>2005</v>
      </c>
      <c r="W620" s="1820" t="b">
        <v>0</v>
      </c>
      <c r="X620" s="1814" t="b">
        <v>0</v>
      </c>
      <c r="Y620" s="1814" t="b">
        <v>0</v>
      </c>
      <c r="Z620" s="1814" t="b">
        <v>0</v>
      </c>
      <c r="AA620" s="1814" t="b">
        <v>0</v>
      </c>
      <c r="AB620" s="1814" t="b">
        <v>0</v>
      </c>
      <c r="AC620" s="1814" t="b">
        <v>0</v>
      </c>
      <c r="AD620" s="1814" t="b">
        <v>0</v>
      </c>
      <c r="AE620" s="1814" t="b">
        <v>0</v>
      </c>
      <c r="AF620" s="1814" t="b">
        <v>0</v>
      </c>
      <c r="AG620" s="1815"/>
      <c r="AH620" s="1814"/>
      <c r="AI620" s="1814"/>
      <c r="AJ620" s="1814"/>
      <c r="AK620" s="1814"/>
      <c r="AL620" s="1814"/>
      <c r="AM620" s="1814"/>
      <c r="AN620" s="1814"/>
    </row>
    <row r="621" ht="21.75" customHeight="1">
      <c r="A621" s="8">
        <v>622.0</v>
      </c>
      <c r="B621" s="1840" t="s">
        <v>70</v>
      </c>
      <c r="C621" s="71" t="s">
        <v>1016</v>
      </c>
      <c r="D621" s="73" t="s">
        <v>1771</v>
      </c>
      <c r="E621" s="6">
        <v>2810.0</v>
      </c>
      <c r="F621" s="20" t="s">
        <v>170</v>
      </c>
      <c r="G621" s="39" t="s">
        <v>1694</v>
      </c>
      <c r="H621" s="106" t="s">
        <v>1706</v>
      </c>
      <c r="I621" s="106" t="s">
        <v>748</v>
      </c>
      <c r="J621" s="22" t="s">
        <v>268</v>
      </c>
      <c r="K621" s="50" t="s">
        <v>135</v>
      </c>
      <c r="L621" s="40" t="s">
        <v>172</v>
      </c>
      <c r="M621" s="40" t="s">
        <v>59</v>
      </c>
      <c r="N621" s="6" t="s">
        <v>179</v>
      </c>
      <c r="O621" s="26" t="s">
        <v>174</v>
      </c>
      <c r="P621" s="27"/>
      <c r="Q621" s="27"/>
      <c r="R621" s="27">
        <f t="shared" si="1"/>
        <v>54</v>
      </c>
      <c r="S621" s="28">
        <v>26133.0</v>
      </c>
      <c r="T621" s="29">
        <v>41275.0</v>
      </c>
      <c r="U621" s="100" t="s">
        <v>2005</v>
      </c>
      <c r="V621" s="100" t="s">
        <v>2005</v>
      </c>
      <c r="W621" s="1816" t="b">
        <v>0</v>
      </c>
      <c r="X621" s="1814" t="b">
        <v>0</v>
      </c>
      <c r="Y621" s="1814" t="b">
        <v>0</v>
      </c>
      <c r="Z621" s="1814" t="b">
        <v>0</v>
      </c>
      <c r="AA621" s="1814" t="b">
        <v>0</v>
      </c>
      <c r="AB621" s="1814" t="b">
        <v>0</v>
      </c>
      <c r="AC621" s="1814" t="b">
        <v>0</v>
      </c>
      <c r="AD621" s="1814" t="b">
        <v>0</v>
      </c>
      <c r="AE621" s="1814" t="b">
        <v>0</v>
      </c>
      <c r="AF621" s="1814" t="b">
        <v>0</v>
      </c>
      <c r="AG621" s="1815"/>
      <c r="AH621" s="1814"/>
      <c r="AI621" s="1814"/>
      <c r="AJ621" s="1814"/>
      <c r="AK621" s="1814"/>
      <c r="AL621" s="1814"/>
      <c r="AM621" s="1814"/>
      <c r="AN621" s="1814"/>
    </row>
    <row r="622" ht="21.75" customHeight="1">
      <c r="A622" s="8">
        <v>623.0</v>
      </c>
      <c r="B622" s="1840" t="s">
        <v>52</v>
      </c>
      <c r="C622" s="71" t="s">
        <v>1772</v>
      </c>
      <c r="D622" s="73" t="s">
        <v>1773</v>
      </c>
      <c r="E622" s="6">
        <v>2811.0</v>
      </c>
      <c r="F622" s="20" t="s">
        <v>170</v>
      </c>
      <c r="G622" s="39" t="s">
        <v>1694</v>
      </c>
      <c r="H622" s="106" t="s">
        <v>1699</v>
      </c>
      <c r="I622" s="106" t="s">
        <v>1774</v>
      </c>
      <c r="J622" s="22" t="s">
        <v>268</v>
      </c>
      <c r="K622" s="50" t="s">
        <v>135</v>
      </c>
      <c r="L622" s="40" t="s">
        <v>172</v>
      </c>
      <c r="M622" s="40" t="s">
        <v>59</v>
      </c>
      <c r="N622" s="6" t="s">
        <v>197</v>
      </c>
      <c r="O622" s="26" t="s">
        <v>174</v>
      </c>
      <c r="P622" s="27"/>
      <c r="Q622" s="27"/>
      <c r="R622" s="27">
        <f t="shared" si="1"/>
        <v>42</v>
      </c>
      <c r="S622" s="28">
        <v>30463.0</v>
      </c>
      <c r="T622" s="29">
        <v>41275.0</v>
      </c>
      <c r="U622" s="100" t="s">
        <v>2005</v>
      </c>
      <c r="V622" s="100" t="s">
        <v>2005</v>
      </c>
      <c r="W622" s="1816" t="b">
        <v>0</v>
      </c>
      <c r="X622" s="1814" t="b">
        <v>0</v>
      </c>
      <c r="Y622" s="1814" t="b">
        <v>0</v>
      </c>
      <c r="Z622" s="1814" t="b">
        <v>0</v>
      </c>
      <c r="AA622" s="1814" t="b">
        <v>0</v>
      </c>
      <c r="AB622" s="1814" t="b">
        <v>0</v>
      </c>
      <c r="AC622" s="1814" t="b">
        <v>0</v>
      </c>
      <c r="AD622" s="1814" t="b">
        <v>0</v>
      </c>
      <c r="AE622" s="1814" t="b">
        <v>0</v>
      </c>
      <c r="AF622" s="1814" t="b">
        <v>0</v>
      </c>
      <c r="AG622" s="1815"/>
      <c r="AH622" s="1814"/>
      <c r="AI622" s="1814"/>
      <c r="AJ622" s="1814"/>
      <c r="AK622" s="1814"/>
      <c r="AL622" s="1814"/>
      <c r="AM622" s="1814"/>
      <c r="AN622" s="1814"/>
    </row>
    <row r="623" ht="21.75" customHeight="1">
      <c r="A623" s="8">
        <v>624.0</v>
      </c>
      <c r="B623" s="1840" t="s">
        <v>52</v>
      </c>
      <c r="C623" s="71" t="s">
        <v>1123</v>
      </c>
      <c r="D623" s="73" t="s">
        <v>1775</v>
      </c>
      <c r="E623" s="6">
        <v>2812.0</v>
      </c>
      <c r="F623" s="20" t="s">
        <v>170</v>
      </c>
      <c r="G623" s="39" t="s">
        <v>1694</v>
      </c>
      <c r="H623" s="106" t="s">
        <v>1706</v>
      </c>
      <c r="I623" s="106" t="s">
        <v>1295</v>
      </c>
      <c r="J623" s="22" t="s">
        <v>268</v>
      </c>
      <c r="K623" s="50" t="s">
        <v>135</v>
      </c>
      <c r="L623" s="40" t="s">
        <v>172</v>
      </c>
      <c r="M623" s="40" t="s">
        <v>59</v>
      </c>
      <c r="N623" s="6" t="s">
        <v>190</v>
      </c>
      <c r="O623" s="26" t="s">
        <v>174</v>
      </c>
      <c r="P623" s="27"/>
      <c r="Q623" s="27"/>
      <c r="R623" s="27">
        <f t="shared" si="1"/>
        <v>44</v>
      </c>
      <c r="S623" s="28">
        <v>29736.0</v>
      </c>
      <c r="T623" s="29">
        <v>41275.0</v>
      </c>
      <c r="U623" s="100" t="s">
        <v>2005</v>
      </c>
      <c r="V623" s="100" t="s">
        <v>2005</v>
      </c>
      <c r="W623" s="1816" t="b">
        <v>0</v>
      </c>
      <c r="X623" s="1814" t="b">
        <v>0</v>
      </c>
      <c r="Y623" s="1814" t="b">
        <v>0</v>
      </c>
      <c r="Z623" s="1814" t="b">
        <v>0</v>
      </c>
      <c r="AA623" s="1814" t="b">
        <v>0</v>
      </c>
      <c r="AB623" s="1814" t="b">
        <v>0</v>
      </c>
      <c r="AC623" s="1814" t="b">
        <v>0</v>
      </c>
      <c r="AD623" s="1814" t="b">
        <v>0</v>
      </c>
      <c r="AE623" s="1814" t="b">
        <v>0</v>
      </c>
      <c r="AF623" s="1814" t="b">
        <v>0</v>
      </c>
      <c r="AG623" s="1815"/>
      <c r="AH623" s="1814"/>
      <c r="AI623" s="1814"/>
      <c r="AJ623" s="1814"/>
      <c r="AK623" s="1814"/>
      <c r="AL623" s="1814"/>
      <c r="AM623" s="1814"/>
      <c r="AN623" s="1814"/>
    </row>
    <row r="624" ht="21.75" customHeight="1">
      <c r="A624" s="8">
        <v>625.0</v>
      </c>
      <c r="B624" s="1840" t="s">
        <v>52</v>
      </c>
      <c r="C624" s="71" t="s">
        <v>1776</v>
      </c>
      <c r="D624" s="73" t="s">
        <v>1777</v>
      </c>
      <c r="E624" s="6">
        <v>2813.0</v>
      </c>
      <c r="F624" s="20" t="s">
        <v>170</v>
      </c>
      <c r="G624" s="39" t="s">
        <v>1694</v>
      </c>
      <c r="H624" s="106" t="s">
        <v>1699</v>
      </c>
      <c r="I624" s="106" t="s">
        <v>1774</v>
      </c>
      <c r="J624" s="22" t="s">
        <v>268</v>
      </c>
      <c r="K624" s="50" t="s">
        <v>135</v>
      </c>
      <c r="L624" s="40" t="s">
        <v>172</v>
      </c>
      <c r="M624" s="40" t="s">
        <v>59</v>
      </c>
      <c r="N624" s="6" t="s">
        <v>179</v>
      </c>
      <c r="O624" s="26" t="s">
        <v>174</v>
      </c>
      <c r="P624" s="27"/>
      <c r="Q624" s="27"/>
      <c r="R624" s="27">
        <f t="shared" si="1"/>
        <v>50</v>
      </c>
      <c r="S624" s="28">
        <v>27619.0</v>
      </c>
      <c r="T624" s="29">
        <v>41275.0</v>
      </c>
      <c r="U624" s="100" t="s">
        <v>2005</v>
      </c>
      <c r="V624" s="100" t="s">
        <v>2005</v>
      </c>
      <c r="W624" s="1816" t="b">
        <v>0</v>
      </c>
      <c r="X624" s="1814" t="b">
        <v>0</v>
      </c>
      <c r="Y624" s="1814" t="b">
        <v>0</v>
      </c>
      <c r="Z624" s="1814" t="b">
        <v>0</v>
      </c>
      <c r="AA624" s="1814" t="b">
        <v>0</v>
      </c>
      <c r="AB624" s="1814" t="b">
        <v>0</v>
      </c>
      <c r="AC624" s="1814" t="b">
        <v>0</v>
      </c>
      <c r="AD624" s="1814" t="b">
        <v>0</v>
      </c>
      <c r="AE624" s="1814" t="b">
        <v>0</v>
      </c>
      <c r="AF624" s="1814" t="b">
        <v>0</v>
      </c>
      <c r="AG624" s="1815"/>
      <c r="AH624" s="1814"/>
      <c r="AI624" s="1814"/>
      <c r="AJ624" s="1814"/>
      <c r="AK624" s="1814"/>
      <c r="AL624" s="1814"/>
      <c r="AM624" s="1814"/>
      <c r="AN624" s="1814"/>
    </row>
    <row r="625" ht="21.75" customHeight="1">
      <c r="A625" s="8">
        <v>626.0</v>
      </c>
      <c r="B625" s="1840" t="s">
        <v>52</v>
      </c>
      <c r="C625" s="71" t="s">
        <v>1778</v>
      </c>
      <c r="D625" s="73" t="s">
        <v>1779</v>
      </c>
      <c r="E625" s="6">
        <v>2814.0</v>
      </c>
      <c r="F625" s="20" t="s">
        <v>170</v>
      </c>
      <c r="G625" s="39" t="s">
        <v>1694</v>
      </c>
      <c r="H625" s="106" t="s">
        <v>1706</v>
      </c>
      <c r="I625" s="106" t="s">
        <v>748</v>
      </c>
      <c r="J625" s="22" t="s">
        <v>268</v>
      </c>
      <c r="K625" s="50" t="s">
        <v>135</v>
      </c>
      <c r="L625" s="40" t="s">
        <v>172</v>
      </c>
      <c r="M625" s="40" t="s">
        <v>59</v>
      </c>
      <c r="N625" s="6" t="s">
        <v>197</v>
      </c>
      <c r="O625" s="26" t="s">
        <v>174</v>
      </c>
      <c r="P625" s="27"/>
      <c r="Q625" s="27"/>
      <c r="R625" s="27">
        <f t="shared" si="1"/>
        <v>46</v>
      </c>
      <c r="S625" s="28">
        <v>28976.0</v>
      </c>
      <c r="T625" s="29">
        <v>41275.0</v>
      </c>
      <c r="U625" s="100" t="s">
        <v>2005</v>
      </c>
      <c r="V625" s="100" t="s">
        <v>2005</v>
      </c>
      <c r="W625" s="1816" t="b">
        <v>0</v>
      </c>
      <c r="X625" s="1814" t="b">
        <v>0</v>
      </c>
      <c r="Y625" s="1814" t="b">
        <v>0</v>
      </c>
      <c r="Z625" s="1814" t="b">
        <v>0</v>
      </c>
      <c r="AA625" s="1814" t="b">
        <v>0</v>
      </c>
      <c r="AB625" s="1814" t="b">
        <v>0</v>
      </c>
      <c r="AC625" s="1814" t="b">
        <v>0</v>
      </c>
      <c r="AD625" s="1814" t="b">
        <v>0</v>
      </c>
      <c r="AE625" s="1814" t="b">
        <v>0</v>
      </c>
      <c r="AF625" s="1814" t="b">
        <v>0</v>
      </c>
      <c r="AG625" s="1815"/>
      <c r="AH625" s="1814"/>
      <c r="AI625" s="1814"/>
      <c r="AJ625" s="1814"/>
      <c r="AK625" s="1814"/>
      <c r="AL625" s="1814"/>
      <c r="AM625" s="1814"/>
      <c r="AN625" s="1814"/>
    </row>
    <row r="626" ht="21.75" customHeight="1">
      <c r="A626" s="1842">
        <v>627.0</v>
      </c>
      <c r="B626" s="1853" t="s">
        <v>36</v>
      </c>
      <c r="C626" s="1908" t="s">
        <v>4450</v>
      </c>
      <c r="D626" s="1909" t="s">
        <v>5839</v>
      </c>
      <c r="E626" s="1863">
        <v>2815.0</v>
      </c>
      <c r="F626" s="1846" t="s">
        <v>178</v>
      </c>
      <c r="G626" s="1864" t="s">
        <v>1694</v>
      </c>
      <c r="H626" s="1848" t="s">
        <v>1695</v>
      </c>
      <c r="I626" s="1910"/>
      <c r="J626" s="1849" t="s">
        <v>268</v>
      </c>
      <c r="K626" s="1850" t="s">
        <v>135</v>
      </c>
      <c r="L626" s="1843" t="s">
        <v>172</v>
      </c>
      <c r="M626" s="1851" t="s">
        <v>47</v>
      </c>
      <c r="N626" s="1863" t="s">
        <v>218</v>
      </c>
      <c r="O626" s="1852" t="s">
        <v>174</v>
      </c>
      <c r="P626" s="1853"/>
      <c r="Q626" s="1853"/>
      <c r="R626" s="1853">
        <f t="shared" si="1"/>
        <v>55</v>
      </c>
      <c r="S626" s="1911">
        <v>25888.0</v>
      </c>
      <c r="T626" s="1912">
        <v>41275.0</v>
      </c>
      <c r="U626" s="1856" t="s">
        <v>2005</v>
      </c>
      <c r="V626" s="1856" t="s">
        <v>2005</v>
      </c>
      <c r="W626" s="1867" t="b">
        <v>0</v>
      </c>
      <c r="X626" s="1858" t="b">
        <v>0</v>
      </c>
      <c r="Y626" s="1858" t="b">
        <v>0</v>
      </c>
      <c r="Z626" s="1858" t="b">
        <v>0</v>
      </c>
      <c r="AA626" s="1858" t="b">
        <v>0</v>
      </c>
      <c r="AB626" s="1858" t="b">
        <v>0</v>
      </c>
      <c r="AC626" s="1858" t="b">
        <v>0</v>
      </c>
      <c r="AD626" s="1858" t="b">
        <v>0</v>
      </c>
      <c r="AE626" s="1858" t="b">
        <v>0</v>
      </c>
      <c r="AF626" s="1858" t="b">
        <v>0</v>
      </c>
      <c r="AG626" s="1860" t="s">
        <v>3425</v>
      </c>
      <c r="AH626" s="1858"/>
      <c r="AI626" s="1858"/>
      <c r="AJ626" s="1858"/>
      <c r="AK626" s="1858"/>
      <c r="AL626" s="1858"/>
      <c r="AM626" s="1858"/>
      <c r="AN626" s="1858"/>
    </row>
    <row r="627" ht="21.75" customHeight="1">
      <c r="A627" s="8">
        <v>628.0</v>
      </c>
      <c r="B627" s="1841" t="s">
        <v>52</v>
      </c>
      <c r="C627" s="94" t="s">
        <v>1459</v>
      </c>
      <c r="D627" s="76" t="s">
        <v>1780</v>
      </c>
      <c r="E627" s="8">
        <v>2871.0</v>
      </c>
      <c r="F627" s="20" t="s">
        <v>170</v>
      </c>
      <c r="G627" s="39" t="s">
        <v>1694</v>
      </c>
      <c r="H627" s="106" t="s">
        <v>1706</v>
      </c>
      <c r="I627" s="106" t="s">
        <v>748</v>
      </c>
      <c r="J627" s="22" t="s">
        <v>268</v>
      </c>
      <c r="K627" s="50" t="s">
        <v>135</v>
      </c>
      <c r="L627" s="40" t="s">
        <v>172</v>
      </c>
      <c r="M627" s="40" t="s">
        <v>59</v>
      </c>
      <c r="N627" s="26" t="s">
        <v>179</v>
      </c>
      <c r="O627" s="26" t="s">
        <v>174</v>
      </c>
      <c r="P627" s="27"/>
      <c r="Q627" s="27"/>
      <c r="R627" s="27">
        <f t="shared" si="1"/>
        <v>35</v>
      </c>
      <c r="S627" s="77">
        <v>33280.0</v>
      </c>
      <c r="T627" s="78">
        <v>44896.0</v>
      </c>
      <c r="U627" s="100" t="s">
        <v>2005</v>
      </c>
      <c r="V627" s="100" t="s">
        <v>2005</v>
      </c>
      <c r="W627" s="1816" t="b">
        <v>0</v>
      </c>
      <c r="X627" s="1814" t="b">
        <v>0</v>
      </c>
      <c r="Y627" s="1814" t="b">
        <v>0</v>
      </c>
      <c r="Z627" s="1814" t="b">
        <v>0</v>
      </c>
      <c r="AA627" s="1814" t="b">
        <v>0</v>
      </c>
      <c r="AB627" s="1814" t="b">
        <v>0</v>
      </c>
      <c r="AC627" s="1814" t="b">
        <v>0</v>
      </c>
      <c r="AD627" s="1814" t="b">
        <v>0</v>
      </c>
      <c r="AE627" s="1814" t="b">
        <v>0</v>
      </c>
      <c r="AF627" s="1814" t="b">
        <v>0</v>
      </c>
      <c r="AG627" s="1815"/>
      <c r="AH627" s="1814"/>
      <c r="AI627" s="1814"/>
      <c r="AJ627" s="1814"/>
      <c r="AK627" s="1814"/>
      <c r="AL627" s="1814"/>
      <c r="AM627" s="1814"/>
      <c r="AN627" s="1814"/>
    </row>
    <row r="628" ht="21.75" customHeight="1">
      <c r="A628" s="8">
        <v>629.0</v>
      </c>
      <c r="B628" s="1841" t="s">
        <v>52</v>
      </c>
      <c r="C628" s="94" t="s">
        <v>1025</v>
      </c>
      <c r="D628" s="76" t="s">
        <v>1781</v>
      </c>
      <c r="E628" s="27">
        <v>2924.0</v>
      </c>
      <c r="F628" s="10" t="s">
        <v>159</v>
      </c>
      <c r="G628" s="39" t="s">
        <v>1694</v>
      </c>
      <c r="H628" s="106" t="s">
        <v>1706</v>
      </c>
      <c r="I628" s="106" t="s">
        <v>1295</v>
      </c>
      <c r="J628" s="22" t="s">
        <v>268</v>
      </c>
      <c r="K628" s="50" t="s">
        <v>135</v>
      </c>
      <c r="L628" s="40" t="s">
        <v>46</v>
      </c>
      <c r="M628" s="40" t="s">
        <v>59</v>
      </c>
      <c r="N628" s="25" t="s">
        <v>48</v>
      </c>
      <c r="O628" s="26" t="s">
        <v>49</v>
      </c>
      <c r="P628" s="27"/>
      <c r="Q628" s="27"/>
      <c r="R628" s="27">
        <f t="shared" si="1"/>
        <v>25</v>
      </c>
      <c r="S628" s="77">
        <v>36846.0</v>
      </c>
      <c r="T628" s="78">
        <v>45413.0</v>
      </c>
      <c r="U628" s="100" t="s">
        <v>2005</v>
      </c>
      <c r="V628" s="100" t="s">
        <v>2005</v>
      </c>
      <c r="W628" s="1820" t="b">
        <v>0</v>
      </c>
      <c r="X628" s="1814" t="b">
        <v>0</v>
      </c>
      <c r="Y628" s="1814" t="b">
        <v>0</v>
      </c>
      <c r="Z628" s="1814" t="b">
        <v>0</v>
      </c>
      <c r="AA628" s="1814" t="b">
        <v>0</v>
      </c>
      <c r="AB628" s="1814" t="b">
        <v>0</v>
      </c>
      <c r="AC628" s="1814" t="b">
        <v>0</v>
      </c>
      <c r="AD628" s="1814" t="b">
        <v>0</v>
      </c>
      <c r="AE628" s="1814" t="b">
        <v>0</v>
      </c>
      <c r="AF628" s="1814" t="b">
        <v>0</v>
      </c>
      <c r="AG628" s="1815"/>
      <c r="AH628" s="1814"/>
      <c r="AI628" s="1814"/>
      <c r="AJ628" s="1814"/>
      <c r="AK628" s="1814"/>
      <c r="AL628" s="1814"/>
      <c r="AM628" s="1814"/>
      <c r="AN628" s="1814"/>
    </row>
    <row r="629" ht="21.75" customHeight="1">
      <c r="A629" s="8">
        <v>630.0</v>
      </c>
      <c r="B629" s="1840" t="s">
        <v>52</v>
      </c>
      <c r="C629" s="129" t="s">
        <v>1782</v>
      </c>
      <c r="D629" s="19" t="s">
        <v>1783</v>
      </c>
      <c r="E629" s="6">
        <v>2925.0</v>
      </c>
      <c r="F629" s="10" t="s">
        <v>159</v>
      </c>
      <c r="G629" s="39" t="s">
        <v>1694</v>
      </c>
      <c r="H629" s="106" t="s">
        <v>1706</v>
      </c>
      <c r="I629" s="106" t="s">
        <v>748</v>
      </c>
      <c r="J629" s="22" t="s">
        <v>268</v>
      </c>
      <c r="K629" s="50" t="s">
        <v>135</v>
      </c>
      <c r="L629" s="40" t="s">
        <v>46</v>
      </c>
      <c r="M629" s="40" t="s">
        <v>59</v>
      </c>
      <c r="N629" s="25" t="s">
        <v>48</v>
      </c>
      <c r="O629" s="26" t="s">
        <v>49</v>
      </c>
      <c r="P629" s="27"/>
      <c r="Q629" s="27"/>
      <c r="R629" s="27">
        <f t="shared" si="1"/>
        <v>37</v>
      </c>
      <c r="S629" s="28">
        <v>32540.0</v>
      </c>
      <c r="T629" s="29">
        <v>41365.0</v>
      </c>
      <c r="U629" s="100" t="s">
        <v>2005</v>
      </c>
      <c r="V629" s="100" t="s">
        <v>2005</v>
      </c>
      <c r="W629" s="1820" t="b">
        <v>0</v>
      </c>
      <c r="X629" s="1814" t="b">
        <v>0</v>
      </c>
      <c r="Y629" s="1814" t="b">
        <v>0</v>
      </c>
      <c r="Z629" s="1814" t="b">
        <v>0</v>
      </c>
      <c r="AA629" s="1814" t="b">
        <v>0</v>
      </c>
      <c r="AB629" s="1814" t="b">
        <v>0</v>
      </c>
      <c r="AC629" s="1814" t="b">
        <v>0</v>
      </c>
      <c r="AD629" s="1814" t="b">
        <v>0</v>
      </c>
      <c r="AE629" s="1814" t="b">
        <v>0</v>
      </c>
      <c r="AF629" s="1814" t="b">
        <v>0</v>
      </c>
      <c r="AG629" s="1815"/>
      <c r="AH629" s="1814"/>
      <c r="AI629" s="1814"/>
      <c r="AJ629" s="1814"/>
      <c r="AK629" s="1814"/>
      <c r="AL629" s="1814"/>
      <c r="AM629" s="1814"/>
      <c r="AN629" s="1814"/>
    </row>
    <row r="630" ht="21.75" customHeight="1">
      <c r="A630" s="8">
        <v>631.0</v>
      </c>
      <c r="B630" s="1841" t="s">
        <v>52</v>
      </c>
      <c r="C630" s="90" t="s">
        <v>1461</v>
      </c>
      <c r="D630" s="72" t="s">
        <v>1784</v>
      </c>
      <c r="E630" s="8">
        <v>2926.0</v>
      </c>
      <c r="F630" s="20" t="s">
        <v>255</v>
      </c>
      <c r="G630" s="39" t="s">
        <v>1694</v>
      </c>
      <c r="H630" s="106" t="s">
        <v>1706</v>
      </c>
      <c r="I630" s="106" t="s">
        <v>748</v>
      </c>
      <c r="J630" s="65" t="s">
        <v>268</v>
      </c>
      <c r="K630" s="50" t="s">
        <v>135</v>
      </c>
      <c r="L630" s="40" t="s">
        <v>102</v>
      </c>
      <c r="M630" s="40" t="s">
        <v>59</v>
      </c>
      <c r="N630" s="25" t="s">
        <v>48</v>
      </c>
      <c r="O630" s="26" t="s">
        <v>49</v>
      </c>
      <c r="P630" s="25"/>
      <c r="Q630" s="25"/>
      <c r="R630" s="25">
        <f t="shared" si="1"/>
        <v>28</v>
      </c>
      <c r="S630" s="66">
        <v>35821.0</v>
      </c>
      <c r="T630" s="67">
        <v>45323.0</v>
      </c>
      <c r="U630" s="281" t="s">
        <v>1785</v>
      </c>
      <c r="V630" s="101">
        <v>46890.0</v>
      </c>
      <c r="W630" s="1820" t="b">
        <v>0</v>
      </c>
      <c r="X630" s="1814" t="b">
        <v>0</v>
      </c>
      <c r="Y630" s="1814" t="b">
        <v>0</v>
      </c>
      <c r="Z630" s="1814" t="b">
        <v>0</v>
      </c>
      <c r="AA630" s="1814" t="b">
        <v>0</v>
      </c>
      <c r="AB630" s="1814" t="b">
        <v>0</v>
      </c>
      <c r="AC630" s="1814" t="b">
        <v>0</v>
      </c>
      <c r="AD630" s="1814" t="b">
        <v>0</v>
      </c>
      <c r="AE630" s="1814" t="b">
        <v>0</v>
      </c>
      <c r="AF630" s="1814" t="b">
        <v>0</v>
      </c>
      <c r="AG630" s="1815"/>
      <c r="AH630" s="1814"/>
      <c r="AI630" s="1814"/>
      <c r="AJ630" s="1814"/>
      <c r="AK630" s="1814"/>
      <c r="AL630" s="1814"/>
      <c r="AM630" s="1814"/>
      <c r="AN630" s="1814"/>
    </row>
    <row r="631" ht="21.75" customHeight="1">
      <c r="A631" s="8">
        <v>632.0</v>
      </c>
      <c r="B631" s="1840" t="s">
        <v>52</v>
      </c>
      <c r="C631" s="71" t="s">
        <v>1786</v>
      </c>
      <c r="D631" s="73" t="s">
        <v>1787</v>
      </c>
      <c r="E631" s="6">
        <v>2927.0</v>
      </c>
      <c r="F631" s="89" t="s">
        <v>202</v>
      </c>
      <c r="G631" s="39" t="s">
        <v>1694</v>
      </c>
      <c r="H631" s="106" t="s">
        <v>1706</v>
      </c>
      <c r="I631" s="106" t="s">
        <v>1753</v>
      </c>
      <c r="J631" s="22" t="s">
        <v>268</v>
      </c>
      <c r="K631" s="50" t="s">
        <v>135</v>
      </c>
      <c r="L631" s="40" t="s">
        <v>172</v>
      </c>
      <c r="M631" s="40" t="s">
        <v>59</v>
      </c>
      <c r="N631" s="25" t="s">
        <v>48</v>
      </c>
      <c r="O631" s="26" t="s">
        <v>49</v>
      </c>
      <c r="P631" s="27"/>
      <c r="Q631" s="27"/>
      <c r="R631" s="27">
        <f t="shared" si="1"/>
        <v>40</v>
      </c>
      <c r="S631" s="28">
        <v>31399.0</v>
      </c>
      <c r="T631" s="29">
        <v>41365.0</v>
      </c>
      <c r="U631" s="100" t="s">
        <v>2005</v>
      </c>
      <c r="V631" s="100" t="s">
        <v>2005</v>
      </c>
      <c r="W631" s="1816" t="b">
        <v>0</v>
      </c>
      <c r="X631" s="1814" t="b">
        <v>0</v>
      </c>
      <c r="Y631" s="1814" t="b">
        <v>0</v>
      </c>
      <c r="Z631" s="1814" t="b">
        <v>0</v>
      </c>
      <c r="AA631" s="1814" t="b">
        <v>0</v>
      </c>
      <c r="AB631" s="1814" t="b">
        <v>0</v>
      </c>
      <c r="AC631" s="1814" t="b">
        <v>0</v>
      </c>
      <c r="AD631" s="1814" t="b">
        <v>0</v>
      </c>
      <c r="AE631" s="1814" t="b">
        <v>0</v>
      </c>
      <c r="AF631" s="1814" t="b">
        <v>0</v>
      </c>
      <c r="AG631" s="1815"/>
      <c r="AH631" s="1814"/>
      <c r="AI631" s="1814"/>
      <c r="AJ631" s="1814"/>
      <c r="AK631" s="1814"/>
      <c r="AL631" s="1814"/>
      <c r="AM631" s="1814"/>
      <c r="AN631" s="1814"/>
    </row>
    <row r="632" ht="21.75" customHeight="1">
      <c r="A632" s="8">
        <v>633.0</v>
      </c>
      <c r="B632" s="1840" t="s">
        <v>36</v>
      </c>
      <c r="C632" s="71" t="s">
        <v>1788</v>
      </c>
      <c r="D632" s="73" t="s">
        <v>1789</v>
      </c>
      <c r="E632" s="6">
        <v>2928.0</v>
      </c>
      <c r="F632" s="20" t="s">
        <v>170</v>
      </c>
      <c r="G632" s="39" t="s">
        <v>1694</v>
      </c>
      <c r="H632" s="106" t="s">
        <v>1706</v>
      </c>
      <c r="I632" s="106" t="s">
        <v>748</v>
      </c>
      <c r="J632" s="22" t="s">
        <v>268</v>
      </c>
      <c r="K632" s="50" t="s">
        <v>135</v>
      </c>
      <c r="L632" s="40" t="s">
        <v>172</v>
      </c>
      <c r="M632" s="24" t="s">
        <v>47</v>
      </c>
      <c r="N632" s="6" t="s">
        <v>197</v>
      </c>
      <c r="O632" s="26" t="s">
        <v>174</v>
      </c>
      <c r="P632" s="27"/>
      <c r="Q632" s="27"/>
      <c r="R632" s="27">
        <f t="shared" si="1"/>
        <v>47</v>
      </c>
      <c r="S632" s="28">
        <v>28820.0</v>
      </c>
      <c r="T632" s="29">
        <v>41365.0</v>
      </c>
      <c r="U632" s="100" t="s">
        <v>2005</v>
      </c>
      <c r="V632" s="100" t="s">
        <v>2005</v>
      </c>
      <c r="W632" s="1816" t="b">
        <v>0</v>
      </c>
      <c r="X632" s="1814" t="b">
        <v>0</v>
      </c>
      <c r="Y632" s="1814" t="b">
        <v>0</v>
      </c>
      <c r="Z632" s="1814" t="b">
        <v>0</v>
      </c>
      <c r="AA632" s="1814" t="b">
        <v>0</v>
      </c>
      <c r="AB632" s="1814" t="b">
        <v>0</v>
      </c>
      <c r="AC632" s="1814" t="b">
        <v>0</v>
      </c>
      <c r="AD632" s="1814" t="b">
        <v>0</v>
      </c>
      <c r="AE632" s="1814" t="b">
        <v>0</v>
      </c>
      <c r="AF632" s="1814" t="b">
        <v>0</v>
      </c>
      <c r="AG632" s="1815"/>
      <c r="AH632" s="1814"/>
      <c r="AI632" s="1814"/>
      <c r="AJ632" s="1814"/>
      <c r="AK632" s="1814"/>
      <c r="AL632" s="1814"/>
      <c r="AM632" s="1814"/>
      <c r="AN632" s="1814"/>
    </row>
    <row r="633" ht="21.75" customHeight="1">
      <c r="A633" s="8">
        <v>634.0</v>
      </c>
      <c r="B633" s="1840" t="s">
        <v>36</v>
      </c>
      <c r="C633" s="71" t="s">
        <v>244</v>
      </c>
      <c r="D633" s="73" t="s">
        <v>1790</v>
      </c>
      <c r="E633" s="6">
        <v>2929.0</v>
      </c>
      <c r="F633" s="20" t="s">
        <v>170</v>
      </c>
      <c r="G633" s="39" t="s">
        <v>1694</v>
      </c>
      <c r="H633" s="106" t="s">
        <v>1706</v>
      </c>
      <c r="I633" s="106" t="s">
        <v>748</v>
      </c>
      <c r="J633" s="22" t="s">
        <v>268</v>
      </c>
      <c r="K633" s="50" t="s">
        <v>135</v>
      </c>
      <c r="L633" s="40" t="s">
        <v>172</v>
      </c>
      <c r="M633" s="24" t="s">
        <v>47</v>
      </c>
      <c r="N633" s="85" t="s">
        <v>197</v>
      </c>
      <c r="O633" s="26" t="s">
        <v>174</v>
      </c>
      <c r="P633" s="27"/>
      <c r="Q633" s="27"/>
      <c r="R633" s="27">
        <f t="shared" si="1"/>
        <v>37</v>
      </c>
      <c r="S633" s="28">
        <v>32486.0</v>
      </c>
      <c r="T633" s="29">
        <v>42948.0</v>
      </c>
      <c r="U633" s="100" t="s">
        <v>2005</v>
      </c>
      <c r="V633" s="100" t="s">
        <v>2005</v>
      </c>
      <c r="W633" s="1816" t="b">
        <v>0</v>
      </c>
      <c r="X633" s="1814" t="b">
        <v>0</v>
      </c>
      <c r="Y633" s="1814" t="b">
        <v>0</v>
      </c>
      <c r="Z633" s="1814" t="b">
        <v>0</v>
      </c>
      <c r="AA633" s="1814" t="b">
        <v>0</v>
      </c>
      <c r="AB633" s="1814" t="b">
        <v>0</v>
      </c>
      <c r="AC633" s="1814" t="b">
        <v>0</v>
      </c>
      <c r="AD633" s="1814" t="b">
        <v>0</v>
      </c>
      <c r="AE633" s="1814" t="b">
        <v>0</v>
      </c>
      <c r="AF633" s="1814" t="b">
        <v>0</v>
      </c>
      <c r="AG633" s="1815"/>
      <c r="AH633" s="1814"/>
      <c r="AI633" s="1814"/>
      <c r="AJ633" s="1814"/>
      <c r="AK633" s="1814"/>
      <c r="AL633" s="1814"/>
      <c r="AM633" s="1814"/>
      <c r="AN633" s="1814"/>
    </row>
    <row r="634" ht="21.75" customHeight="1">
      <c r="A634" s="8">
        <v>635.0</v>
      </c>
      <c r="B634" s="1840" t="s">
        <v>36</v>
      </c>
      <c r="C634" s="18" t="s">
        <v>1791</v>
      </c>
      <c r="D634" s="19" t="s">
        <v>1792</v>
      </c>
      <c r="E634" s="6">
        <v>2930.0</v>
      </c>
      <c r="F634" s="20" t="s">
        <v>170</v>
      </c>
      <c r="G634" s="39" t="s">
        <v>1694</v>
      </c>
      <c r="H634" s="106" t="s">
        <v>1706</v>
      </c>
      <c r="I634" s="106" t="s">
        <v>748</v>
      </c>
      <c r="J634" s="22" t="s">
        <v>268</v>
      </c>
      <c r="K634" s="50" t="s">
        <v>135</v>
      </c>
      <c r="L634" s="40" t="s">
        <v>172</v>
      </c>
      <c r="M634" s="24" t="s">
        <v>47</v>
      </c>
      <c r="N634" s="27" t="s">
        <v>179</v>
      </c>
      <c r="O634" s="26" t="s">
        <v>174</v>
      </c>
      <c r="P634" s="27"/>
      <c r="Q634" s="27"/>
      <c r="R634" s="27">
        <f t="shared" si="1"/>
        <v>40</v>
      </c>
      <c r="S634" s="28">
        <v>31230.0</v>
      </c>
      <c r="T634" s="29">
        <v>41365.0</v>
      </c>
      <c r="U634" s="100" t="s">
        <v>2005</v>
      </c>
      <c r="V634" s="100" t="s">
        <v>2005</v>
      </c>
      <c r="W634" s="1816" t="b">
        <v>0</v>
      </c>
      <c r="X634" s="1814" t="b">
        <v>0</v>
      </c>
      <c r="Y634" s="1814" t="b">
        <v>0</v>
      </c>
      <c r="Z634" s="1814" t="b">
        <v>0</v>
      </c>
      <c r="AA634" s="1814" t="b">
        <v>0</v>
      </c>
      <c r="AB634" s="1814" t="b">
        <v>0</v>
      </c>
      <c r="AC634" s="1814" t="b">
        <v>0</v>
      </c>
      <c r="AD634" s="1814" t="b">
        <v>0</v>
      </c>
      <c r="AE634" s="1814" t="b">
        <v>0</v>
      </c>
      <c r="AF634" s="1814" t="b">
        <v>0</v>
      </c>
      <c r="AG634" s="1815"/>
      <c r="AH634" s="1814"/>
      <c r="AI634" s="1814"/>
      <c r="AJ634" s="1814"/>
      <c r="AK634" s="1814"/>
      <c r="AL634" s="1814"/>
      <c r="AM634" s="1814"/>
      <c r="AN634" s="1814"/>
    </row>
    <row r="635" ht="21.75" customHeight="1">
      <c r="A635" s="8">
        <v>636.0</v>
      </c>
      <c r="B635" s="1841" t="s">
        <v>70</v>
      </c>
      <c r="C635" s="90" t="s">
        <v>1793</v>
      </c>
      <c r="D635" s="72" t="s">
        <v>1790</v>
      </c>
      <c r="E635" s="6">
        <v>2931.0</v>
      </c>
      <c r="F635" s="20" t="s">
        <v>170</v>
      </c>
      <c r="G635" s="39" t="s">
        <v>1694</v>
      </c>
      <c r="H635" s="106" t="s">
        <v>1706</v>
      </c>
      <c r="I635" s="106" t="s">
        <v>748</v>
      </c>
      <c r="J635" s="22" t="s">
        <v>268</v>
      </c>
      <c r="K635" s="50" t="s">
        <v>135</v>
      </c>
      <c r="L635" s="40" t="s">
        <v>172</v>
      </c>
      <c r="M635" s="40" t="s">
        <v>59</v>
      </c>
      <c r="N635" s="25" t="s">
        <v>311</v>
      </c>
      <c r="O635" s="26" t="s">
        <v>174</v>
      </c>
      <c r="P635" s="27"/>
      <c r="Q635" s="27"/>
      <c r="R635" s="27">
        <f t="shared" si="1"/>
        <v>40</v>
      </c>
      <c r="S635" s="28">
        <v>31171.0</v>
      </c>
      <c r="T635" s="29">
        <v>41365.0</v>
      </c>
      <c r="U635" s="100" t="s">
        <v>2005</v>
      </c>
      <c r="V635" s="100" t="s">
        <v>2005</v>
      </c>
      <c r="W635" s="1816" t="b">
        <v>0</v>
      </c>
      <c r="X635" s="1814" t="b">
        <v>0</v>
      </c>
      <c r="Y635" s="1814" t="b">
        <v>0</v>
      </c>
      <c r="Z635" s="1814" t="b">
        <v>0</v>
      </c>
      <c r="AA635" s="1814" t="b">
        <v>0</v>
      </c>
      <c r="AB635" s="1814" t="b">
        <v>0</v>
      </c>
      <c r="AC635" s="1814" t="b">
        <v>0</v>
      </c>
      <c r="AD635" s="1814" t="b">
        <v>0</v>
      </c>
      <c r="AE635" s="1814" t="b">
        <v>0</v>
      </c>
      <c r="AF635" s="1814" t="b">
        <v>0</v>
      </c>
      <c r="AG635" s="1815"/>
      <c r="AH635" s="1814"/>
      <c r="AI635" s="1814"/>
      <c r="AJ635" s="1814"/>
      <c r="AK635" s="1814"/>
      <c r="AL635" s="1814"/>
      <c r="AM635" s="1814"/>
      <c r="AN635" s="1814"/>
    </row>
    <row r="636" ht="21.75" customHeight="1">
      <c r="A636" s="8">
        <v>637.0</v>
      </c>
      <c r="B636" s="1840" t="s">
        <v>36</v>
      </c>
      <c r="C636" s="18" t="s">
        <v>1794</v>
      </c>
      <c r="D636" s="19" t="s">
        <v>1795</v>
      </c>
      <c r="E636" s="6">
        <v>2940.0</v>
      </c>
      <c r="F636" s="20" t="s">
        <v>170</v>
      </c>
      <c r="G636" s="39" t="s">
        <v>1694</v>
      </c>
      <c r="H636" s="106" t="s">
        <v>1695</v>
      </c>
      <c r="I636" s="139"/>
      <c r="J636" s="22" t="s">
        <v>268</v>
      </c>
      <c r="K636" s="50" t="s">
        <v>135</v>
      </c>
      <c r="L636" s="40" t="s">
        <v>172</v>
      </c>
      <c r="M636" s="24" t="s">
        <v>47</v>
      </c>
      <c r="N636" s="25" t="s">
        <v>197</v>
      </c>
      <c r="O636" s="26" t="s">
        <v>174</v>
      </c>
      <c r="P636" s="27"/>
      <c r="Q636" s="27"/>
      <c r="R636" s="27">
        <f t="shared" si="1"/>
        <v>46</v>
      </c>
      <c r="S636" s="28">
        <v>29197.0</v>
      </c>
      <c r="T636" s="29">
        <v>44013.0</v>
      </c>
      <c r="U636" s="100" t="s">
        <v>2005</v>
      </c>
      <c r="V636" s="100" t="s">
        <v>2005</v>
      </c>
      <c r="W636" s="1816" t="b">
        <v>0</v>
      </c>
      <c r="X636" s="1814" t="b">
        <v>0</v>
      </c>
      <c r="Y636" s="1814" t="b">
        <v>0</v>
      </c>
      <c r="Z636" s="1814" t="b">
        <v>0</v>
      </c>
      <c r="AA636" s="1814" t="b">
        <v>0</v>
      </c>
      <c r="AB636" s="1814" t="b">
        <v>0</v>
      </c>
      <c r="AC636" s="1814" t="b">
        <v>0</v>
      </c>
      <c r="AD636" s="1814" t="b">
        <v>0</v>
      </c>
      <c r="AE636" s="1814" t="b">
        <v>0</v>
      </c>
      <c r="AF636" s="1814" t="b">
        <v>0</v>
      </c>
      <c r="AG636" s="1815"/>
      <c r="AH636" s="1814"/>
      <c r="AI636" s="1814"/>
      <c r="AJ636" s="1814"/>
      <c r="AK636" s="1814"/>
      <c r="AL636" s="1814"/>
      <c r="AM636" s="1814"/>
      <c r="AN636" s="1814"/>
    </row>
    <row r="637" ht="21.75" customHeight="1">
      <c r="A637" s="8">
        <v>638.0</v>
      </c>
      <c r="B637" s="1841" t="s">
        <v>52</v>
      </c>
      <c r="C637" s="75" t="s">
        <v>1796</v>
      </c>
      <c r="D637" s="76" t="s">
        <v>1797</v>
      </c>
      <c r="E637" s="8">
        <v>2975.0</v>
      </c>
      <c r="F637" s="10" t="s">
        <v>159</v>
      </c>
      <c r="G637" s="39" t="s">
        <v>1694</v>
      </c>
      <c r="H637" s="106" t="s">
        <v>1699</v>
      </c>
      <c r="I637" s="106" t="s">
        <v>1700</v>
      </c>
      <c r="J637" s="22" t="s">
        <v>268</v>
      </c>
      <c r="K637" s="50" t="s">
        <v>135</v>
      </c>
      <c r="L637" s="40" t="s">
        <v>46</v>
      </c>
      <c r="M637" s="40" t="s">
        <v>59</v>
      </c>
      <c r="N637" s="25" t="s">
        <v>48</v>
      </c>
      <c r="O637" s="26" t="s">
        <v>49</v>
      </c>
      <c r="P637" s="27"/>
      <c r="Q637" s="27"/>
      <c r="R637" s="27">
        <f t="shared" si="1"/>
        <v>27</v>
      </c>
      <c r="S637" s="77">
        <v>36049.0</v>
      </c>
      <c r="T637" s="78">
        <v>44942.0</v>
      </c>
      <c r="U637" s="100" t="s">
        <v>2005</v>
      </c>
      <c r="V637" s="100" t="s">
        <v>2005</v>
      </c>
      <c r="W637" s="1820" t="b">
        <v>0</v>
      </c>
      <c r="X637" s="1834" t="b">
        <v>0</v>
      </c>
      <c r="Y637" s="1834" t="b">
        <v>0</v>
      </c>
      <c r="Z637" s="1834" t="b">
        <v>0</v>
      </c>
      <c r="AA637" s="1834" t="b">
        <v>0</v>
      </c>
      <c r="AB637" s="1834" t="b">
        <v>0</v>
      </c>
      <c r="AC637" s="1834" t="b">
        <v>0</v>
      </c>
      <c r="AD637" s="1834" t="b">
        <v>0</v>
      </c>
      <c r="AE637" s="1834" t="b">
        <v>0</v>
      </c>
      <c r="AF637" s="1834" t="b">
        <v>0</v>
      </c>
      <c r="AG637" s="566"/>
      <c r="AH637" s="1834"/>
      <c r="AI637" s="1834"/>
      <c r="AJ637" s="1834"/>
      <c r="AK637" s="1834"/>
      <c r="AL637" s="1834"/>
      <c r="AM637" s="1834"/>
      <c r="AN637" s="1834"/>
    </row>
    <row r="638" ht="21.75" customHeight="1">
      <c r="A638" s="8">
        <v>639.0</v>
      </c>
      <c r="B638" s="1841" t="s">
        <v>52</v>
      </c>
      <c r="C638" s="75" t="s">
        <v>1798</v>
      </c>
      <c r="D638" s="76" t="s">
        <v>1799</v>
      </c>
      <c r="E638" s="8">
        <v>2976.0</v>
      </c>
      <c r="F638" s="10" t="s">
        <v>159</v>
      </c>
      <c r="G638" s="39" t="s">
        <v>1694</v>
      </c>
      <c r="H638" s="106" t="s">
        <v>1699</v>
      </c>
      <c r="I638" s="106" t="s">
        <v>1721</v>
      </c>
      <c r="J638" s="22" t="s">
        <v>268</v>
      </c>
      <c r="K638" s="50" t="s">
        <v>135</v>
      </c>
      <c r="L638" s="40" t="s">
        <v>46</v>
      </c>
      <c r="M638" s="40" t="s">
        <v>59</v>
      </c>
      <c r="N638" s="25" t="s">
        <v>48</v>
      </c>
      <c r="O638" s="26" t="s">
        <v>49</v>
      </c>
      <c r="P638" s="27"/>
      <c r="Q638" s="27"/>
      <c r="R638" s="27">
        <f t="shared" si="1"/>
        <v>31</v>
      </c>
      <c r="S638" s="77">
        <v>34669.0</v>
      </c>
      <c r="T638" s="78">
        <v>44942.0</v>
      </c>
      <c r="U638" s="100" t="s">
        <v>2005</v>
      </c>
      <c r="V638" s="100" t="s">
        <v>2005</v>
      </c>
      <c r="W638" s="1820" t="b">
        <v>0</v>
      </c>
      <c r="X638" s="1834" t="b">
        <v>0</v>
      </c>
      <c r="Y638" s="1834" t="b">
        <v>0</v>
      </c>
      <c r="Z638" s="1834" t="b">
        <v>0</v>
      </c>
      <c r="AA638" s="1834" t="b">
        <v>0</v>
      </c>
      <c r="AB638" s="1834" t="b">
        <v>0</v>
      </c>
      <c r="AC638" s="1834" t="b">
        <v>0</v>
      </c>
      <c r="AD638" s="1834" t="b">
        <v>0</v>
      </c>
      <c r="AE638" s="1834" t="b">
        <v>0</v>
      </c>
      <c r="AF638" s="1834" t="b">
        <v>0</v>
      </c>
      <c r="AG638" s="566"/>
      <c r="AH638" s="1834"/>
      <c r="AI638" s="1834"/>
      <c r="AJ638" s="1834"/>
      <c r="AK638" s="1834"/>
      <c r="AL638" s="1834"/>
      <c r="AM638" s="1834"/>
      <c r="AN638" s="1834"/>
    </row>
    <row r="639" ht="21.75" customHeight="1">
      <c r="A639" s="8">
        <v>640.0</v>
      </c>
      <c r="B639" s="1841" t="s">
        <v>52</v>
      </c>
      <c r="C639" s="75" t="s">
        <v>447</v>
      </c>
      <c r="D639" s="76" t="s">
        <v>1801</v>
      </c>
      <c r="E639" s="8">
        <v>3017.0</v>
      </c>
      <c r="F639" s="10" t="s">
        <v>159</v>
      </c>
      <c r="G639" s="39" t="s">
        <v>1694</v>
      </c>
      <c r="H639" s="106" t="s">
        <v>1706</v>
      </c>
      <c r="I639" s="106" t="s">
        <v>748</v>
      </c>
      <c r="J639" s="167" t="s">
        <v>268</v>
      </c>
      <c r="K639" s="50" t="s">
        <v>135</v>
      </c>
      <c r="L639" s="40" t="s">
        <v>46</v>
      </c>
      <c r="M639" s="40" t="s">
        <v>59</v>
      </c>
      <c r="N639" s="25" t="s">
        <v>48</v>
      </c>
      <c r="O639" s="26" t="s">
        <v>49</v>
      </c>
      <c r="P639" s="25"/>
      <c r="Q639" s="25"/>
      <c r="R639" s="25">
        <f t="shared" si="1"/>
        <v>31</v>
      </c>
      <c r="S639" s="77">
        <v>34484.0</v>
      </c>
      <c r="T639" s="78">
        <v>45231.0</v>
      </c>
      <c r="U639" s="100" t="s">
        <v>2005</v>
      </c>
      <c r="V639" s="100" t="s">
        <v>2005</v>
      </c>
      <c r="W639" s="1820" t="b">
        <v>0</v>
      </c>
      <c r="X639" s="1834" t="b">
        <v>0</v>
      </c>
      <c r="Y639" s="1834" t="b">
        <v>0</v>
      </c>
      <c r="Z639" s="1834" t="b">
        <v>0</v>
      </c>
      <c r="AA639" s="1834" t="b">
        <v>0</v>
      </c>
      <c r="AB639" s="1834" t="b">
        <v>0</v>
      </c>
      <c r="AC639" s="1834" t="b">
        <v>0</v>
      </c>
      <c r="AD639" s="1834" t="b">
        <v>0</v>
      </c>
      <c r="AE639" s="1834" t="b">
        <v>0</v>
      </c>
      <c r="AF639" s="1834" t="b">
        <v>0</v>
      </c>
      <c r="AG639" s="566"/>
      <c r="AH639" s="1834"/>
      <c r="AI639" s="1834"/>
      <c r="AJ639" s="1834"/>
      <c r="AK639" s="1834"/>
      <c r="AL639" s="1834"/>
      <c r="AM639" s="1834"/>
      <c r="AN639" s="1834"/>
    </row>
    <row r="640" ht="21.75" customHeight="1">
      <c r="A640" s="8">
        <v>641.0</v>
      </c>
      <c r="B640" s="1841" t="s">
        <v>52</v>
      </c>
      <c r="C640" s="75" t="s">
        <v>318</v>
      </c>
      <c r="D640" s="76" t="s">
        <v>1802</v>
      </c>
      <c r="E640" s="8">
        <v>5494.0</v>
      </c>
      <c r="F640" s="20" t="s">
        <v>67</v>
      </c>
      <c r="G640" s="39" t="s">
        <v>1694</v>
      </c>
      <c r="H640" s="106" t="s">
        <v>1695</v>
      </c>
      <c r="I640" s="139"/>
      <c r="J640" s="22" t="s">
        <v>268</v>
      </c>
      <c r="K640" s="50" t="s">
        <v>135</v>
      </c>
      <c r="L640" s="40" t="s">
        <v>46</v>
      </c>
      <c r="M640" s="40" t="s">
        <v>59</v>
      </c>
      <c r="N640" s="25" t="s">
        <v>48</v>
      </c>
      <c r="O640" s="26" t="s">
        <v>49</v>
      </c>
      <c r="P640" s="27"/>
      <c r="Q640" s="27"/>
      <c r="R640" s="27">
        <f t="shared" si="1"/>
        <v>33</v>
      </c>
      <c r="S640" s="77">
        <v>33975.0</v>
      </c>
      <c r="T640" s="78">
        <v>44896.0</v>
      </c>
      <c r="U640" s="100" t="s">
        <v>2005</v>
      </c>
      <c r="V640" s="100" t="s">
        <v>2005</v>
      </c>
      <c r="W640" s="1820" t="b">
        <v>0</v>
      </c>
      <c r="X640" s="1834" t="b">
        <v>0</v>
      </c>
      <c r="Y640" s="1834" t="b">
        <v>0</v>
      </c>
      <c r="Z640" s="1834" t="b">
        <v>0</v>
      </c>
      <c r="AA640" s="1834" t="b">
        <v>0</v>
      </c>
      <c r="AB640" s="1834" t="b">
        <v>0</v>
      </c>
      <c r="AC640" s="1834" t="b">
        <v>0</v>
      </c>
      <c r="AD640" s="1834" t="b">
        <v>0</v>
      </c>
      <c r="AE640" s="1834" t="b">
        <v>0</v>
      </c>
      <c r="AF640" s="1834" t="b">
        <v>0</v>
      </c>
      <c r="AG640" s="566"/>
      <c r="AH640" s="1834"/>
      <c r="AI640" s="1834"/>
      <c r="AJ640" s="1834"/>
      <c r="AK640" s="1834"/>
      <c r="AL640" s="1834"/>
      <c r="AM640" s="1834"/>
      <c r="AN640" s="1834"/>
    </row>
    <row r="641" ht="21.75" customHeight="1">
      <c r="A641" s="8">
        <v>642.0</v>
      </c>
      <c r="B641" s="1841" t="s">
        <v>36</v>
      </c>
      <c r="C641" s="75" t="s">
        <v>1803</v>
      </c>
      <c r="D641" s="76" t="s">
        <v>1804</v>
      </c>
      <c r="E641" s="8">
        <v>3014.0</v>
      </c>
      <c r="F641" s="10" t="s">
        <v>159</v>
      </c>
      <c r="G641" s="39" t="s">
        <v>1694</v>
      </c>
      <c r="H641" s="106" t="s">
        <v>1711</v>
      </c>
      <c r="I641" s="139"/>
      <c r="J641" s="22" t="s">
        <v>268</v>
      </c>
      <c r="K641" s="50" t="s">
        <v>135</v>
      </c>
      <c r="L641" s="40" t="s">
        <v>46</v>
      </c>
      <c r="M641" s="24" t="s">
        <v>47</v>
      </c>
      <c r="N641" s="25" t="s">
        <v>48</v>
      </c>
      <c r="O641" s="26" t="s">
        <v>49</v>
      </c>
      <c r="P641" s="27"/>
      <c r="Q641" s="27"/>
      <c r="R641" s="27">
        <f t="shared" si="1"/>
        <v>28</v>
      </c>
      <c r="S641" s="77">
        <v>35685.0</v>
      </c>
      <c r="T641" s="78">
        <v>45537.0</v>
      </c>
      <c r="U641" s="100" t="s">
        <v>2005</v>
      </c>
      <c r="V641" s="100" t="s">
        <v>2005</v>
      </c>
      <c r="W641" s="1820" t="b">
        <v>0</v>
      </c>
      <c r="X641" s="1834" t="b">
        <v>0</v>
      </c>
      <c r="Y641" s="1834" t="b">
        <v>0</v>
      </c>
      <c r="Z641" s="1834" t="b">
        <v>0</v>
      </c>
      <c r="AA641" s="1834" t="b">
        <v>0</v>
      </c>
      <c r="AB641" s="1834" t="b">
        <v>0</v>
      </c>
      <c r="AC641" s="1834" t="b">
        <v>0</v>
      </c>
      <c r="AD641" s="1834" t="b">
        <v>0</v>
      </c>
      <c r="AE641" s="1834" t="b">
        <v>0</v>
      </c>
      <c r="AF641" s="1834" t="b">
        <v>0</v>
      </c>
      <c r="AG641" s="566"/>
      <c r="AH641" s="1834"/>
      <c r="AI641" s="1834"/>
      <c r="AJ641" s="1834"/>
      <c r="AK641" s="1834"/>
      <c r="AL641" s="1834"/>
      <c r="AM641" s="1834"/>
      <c r="AN641" s="1834"/>
    </row>
    <row r="642" ht="21.75" customHeight="1">
      <c r="A642" s="8">
        <v>643.0</v>
      </c>
      <c r="B642" s="1841" t="s">
        <v>52</v>
      </c>
      <c r="C642" s="75" t="s">
        <v>1805</v>
      </c>
      <c r="D642" s="76" t="s">
        <v>1806</v>
      </c>
      <c r="E642" s="8">
        <v>3034.0</v>
      </c>
      <c r="F642" s="10" t="s">
        <v>159</v>
      </c>
      <c r="G642" s="39" t="s">
        <v>1694</v>
      </c>
      <c r="H642" s="106" t="s">
        <v>1706</v>
      </c>
      <c r="I642" s="106" t="s">
        <v>1295</v>
      </c>
      <c r="J642" s="22" t="s">
        <v>268</v>
      </c>
      <c r="K642" s="50" t="s">
        <v>135</v>
      </c>
      <c r="L642" s="40" t="s">
        <v>46</v>
      </c>
      <c r="M642" s="40" t="s">
        <v>59</v>
      </c>
      <c r="N642" s="25" t="s">
        <v>48</v>
      </c>
      <c r="O642" s="26" t="s">
        <v>49</v>
      </c>
      <c r="P642" s="27"/>
      <c r="Q642" s="27"/>
      <c r="R642" s="27">
        <f t="shared" si="1"/>
        <v>26</v>
      </c>
      <c r="S642" s="77">
        <v>36234.0</v>
      </c>
      <c r="T642" s="78">
        <v>45019.0</v>
      </c>
      <c r="U642" s="100" t="s">
        <v>2005</v>
      </c>
      <c r="V642" s="100" t="s">
        <v>2005</v>
      </c>
      <c r="W642" s="1820" t="b">
        <v>0</v>
      </c>
      <c r="X642" s="1834" t="b">
        <v>0</v>
      </c>
      <c r="Y642" s="1834" t="b">
        <v>0</v>
      </c>
      <c r="Z642" s="1834" t="b">
        <v>0</v>
      </c>
      <c r="AA642" s="1834" t="b">
        <v>0</v>
      </c>
      <c r="AB642" s="1834" t="b">
        <v>0</v>
      </c>
      <c r="AC642" s="1834" t="b">
        <v>0</v>
      </c>
      <c r="AD642" s="1834" t="b">
        <v>0</v>
      </c>
      <c r="AE642" s="1834" t="b">
        <v>0</v>
      </c>
      <c r="AF642" s="1834" t="b">
        <v>0</v>
      </c>
      <c r="AG642" s="566"/>
      <c r="AH642" s="1834"/>
      <c r="AI642" s="1834"/>
      <c r="AJ642" s="1834"/>
      <c r="AK642" s="1834"/>
      <c r="AL642" s="1834"/>
      <c r="AM642" s="1834"/>
      <c r="AN642" s="1834"/>
    </row>
    <row r="643" ht="21.75" customHeight="1">
      <c r="A643" s="8">
        <v>644.0</v>
      </c>
      <c r="B643" s="461" t="s">
        <v>52</v>
      </c>
      <c r="C643" s="294" t="s">
        <v>1074</v>
      </c>
      <c r="D643" s="295" t="s">
        <v>6041</v>
      </c>
      <c r="E643" s="296">
        <v>3044.0</v>
      </c>
      <c r="F643" s="20" t="s">
        <v>255</v>
      </c>
      <c r="G643" s="39" t="s">
        <v>1694</v>
      </c>
      <c r="H643" s="106" t="s">
        <v>1706</v>
      </c>
      <c r="I643" s="106" t="s">
        <v>748</v>
      </c>
      <c r="J643" s="22" t="s">
        <v>268</v>
      </c>
      <c r="K643" s="50" t="s">
        <v>135</v>
      </c>
      <c r="L643" s="40" t="s">
        <v>102</v>
      </c>
      <c r="M643" s="40" t="s">
        <v>59</v>
      </c>
      <c r="N643" s="25" t="s">
        <v>48</v>
      </c>
      <c r="O643" s="26" t="s">
        <v>49</v>
      </c>
      <c r="P643" s="27"/>
      <c r="Q643" s="27"/>
      <c r="R643" s="27">
        <f t="shared" si="1"/>
        <v>26</v>
      </c>
      <c r="S643" s="215">
        <v>36527.0</v>
      </c>
      <c r="T643" s="67">
        <v>45537.0</v>
      </c>
      <c r="U643" s="100" t="s">
        <v>1808</v>
      </c>
      <c r="V643" s="101">
        <v>47253.0</v>
      </c>
      <c r="W643" s="1820" t="b">
        <v>1</v>
      </c>
      <c r="X643" s="1814" t="b">
        <v>0</v>
      </c>
      <c r="Y643" s="1814" t="b">
        <v>0</v>
      </c>
      <c r="Z643" s="1814" t="b">
        <v>0</v>
      </c>
      <c r="AA643" s="1814" t="b">
        <v>0</v>
      </c>
      <c r="AB643" s="1814" t="b">
        <v>0</v>
      </c>
      <c r="AC643" s="1814" t="b">
        <v>0</v>
      </c>
      <c r="AD643" s="1814" t="b">
        <v>0</v>
      </c>
      <c r="AE643" s="1814" t="b">
        <v>0</v>
      </c>
      <c r="AF643" s="1814" t="b">
        <v>0</v>
      </c>
      <c r="AG643" s="1815"/>
      <c r="AH643" s="1814"/>
      <c r="AI643" s="1814"/>
      <c r="AJ643" s="1814"/>
      <c r="AK643" s="1814"/>
      <c r="AL643" s="1814"/>
      <c r="AM643" s="1814"/>
      <c r="AN643" s="1814"/>
    </row>
    <row r="644" ht="21.75" customHeight="1">
      <c r="A644" s="8">
        <v>645.0</v>
      </c>
      <c r="B644" s="1840" t="s">
        <v>52</v>
      </c>
      <c r="C644" s="71" t="s">
        <v>1809</v>
      </c>
      <c r="D644" s="73" t="s">
        <v>1810</v>
      </c>
      <c r="E644" s="6">
        <v>3046.0</v>
      </c>
      <c r="F644" s="10" t="s">
        <v>159</v>
      </c>
      <c r="G644" s="39" t="s">
        <v>1694</v>
      </c>
      <c r="H644" s="106" t="s">
        <v>1699</v>
      </c>
      <c r="I644" s="106" t="s">
        <v>1700</v>
      </c>
      <c r="J644" s="22" t="s">
        <v>268</v>
      </c>
      <c r="K644" s="50" t="s">
        <v>135</v>
      </c>
      <c r="L644" s="40" t="s">
        <v>46</v>
      </c>
      <c r="M644" s="40" t="s">
        <v>59</v>
      </c>
      <c r="N644" s="25" t="s">
        <v>48</v>
      </c>
      <c r="O644" s="26" t="s">
        <v>49</v>
      </c>
      <c r="P644" s="27"/>
      <c r="Q644" s="27"/>
      <c r="R644" s="27">
        <f t="shared" si="1"/>
        <v>33</v>
      </c>
      <c r="S644" s="28">
        <v>33832.0</v>
      </c>
      <c r="T644" s="29">
        <v>42660.0</v>
      </c>
      <c r="U644" s="100" t="s">
        <v>2005</v>
      </c>
      <c r="V644" s="100" t="s">
        <v>2005</v>
      </c>
      <c r="W644" s="1820" t="b">
        <v>0</v>
      </c>
      <c r="X644" s="1814" t="b">
        <v>0</v>
      </c>
      <c r="Y644" s="1814" t="b">
        <v>0</v>
      </c>
      <c r="Z644" s="1814" t="b">
        <v>0</v>
      </c>
      <c r="AA644" s="1814" t="b">
        <v>0</v>
      </c>
      <c r="AB644" s="1814" t="b">
        <v>0</v>
      </c>
      <c r="AC644" s="1814" t="b">
        <v>0</v>
      </c>
      <c r="AD644" s="1814" t="b">
        <v>0</v>
      </c>
      <c r="AE644" s="1814" t="b">
        <v>0</v>
      </c>
      <c r="AF644" s="1814" t="b">
        <v>0</v>
      </c>
      <c r="AG644" s="1815"/>
      <c r="AH644" s="1814"/>
      <c r="AI644" s="1814"/>
      <c r="AJ644" s="1814"/>
      <c r="AK644" s="1814"/>
      <c r="AL644" s="1814"/>
      <c r="AM644" s="1814"/>
      <c r="AN644" s="1814"/>
    </row>
    <row r="645" ht="21.75" customHeight="1">
      <c r="A645" s="8">
        <v>646.0</v>
      </c>
      <c r="B645" s="1840" t="s">
        <v>52</v>
      </c>
      <c r="C645" s="71" t="s">
        <v>468</v>
      </c>
      <c r="D645" s="73" t="s">
        <v>1811</v>
      </c>
      <c r="E645" s="27">
        <v>3047.0</v>
      </c>
      <c r="F645" s="89" t="s">
        <v>202</v>
      </c>
      <c r="G645" s="39" t="s">
        <v>1694</v>
      </c>
      <c r="H645" s="106" t="s">
        <v>1706</v>
      </c>
      <c r="I645" s="106" t="s">
        <v>1753</v>
      </c>
      <c r="J645" s="22" t="s">
        <v>268</v>
      </c>
      <c r="K645" s="50" t="s">
        <v>135</v>
      </c>
      <c r="L645" s="40" t="s">
        <v>172</v>
      </c>
      <c r="M645" s="40" t="s">
        <v>59</v>
      </c>
      <c r="N645" s="27" t="s">
        <v>190</v>
      </c>
      <c r="O645" s="26" t="s">
        <v>174</v>
      </c>
      <c r="P645" s="27"/>
      <c r="Q645" s="27"/>
      <c r="R645" s="27">
        <f t="shared" si="1"/>
        <v>40</v>
      </c>
      <c r="S645" s="28">
        <v>31249.0</v>
      </c>
      <c r="T645" s="29">
        <v>41487.0</v>
      </c>
      <c r="U645" s="100" t="s">
        <v>2005</v>
      </c>
      <c r="V645" s="100" t="s">
        <v>2005</v>
      </c>
      <c r="W645" s="1816" t="b">
        <v>0</v>
      </c>
      <c r="X645" s="1814" t="b">
        <v>0</v>
      </c>
      <c r="Y645" s="1814" t="b">
        <v>0</v>
      </c>
      <c r="Z645" s="1814" t="b">
        <v>0</v>
      </c>
      <c r="AA645" s="1814" t="b">
        <v>0</v>
      </c>
      <c r="AB645" s="1814" t="b">
        <v>0</v>
      </c>
      <c r="AC645" s="1814" t="b">
        <v>0</v>
      </c>
      <c r="AD645" s="1814" t="b">
        <v>0</v>
      </c>
      <c r="AE645" s="1814" t="b">
        <v>0</v>
      </c>
      <c r="AF645" s="1814" t="b">
        <v>0</v>
      </c>
      <c r="AG645" s="1815"/>
      <c r="AH645" s="1814"/>
      <c r="AI645" s="1814"/>
      <c r="AJ645" s="1814"/>
      <c r="AK645" s="1814"/>
      <c r="AL645" s="1814"/>
      <c r="AM645" s="1814"/>
      <c r="AN645" s="1814"/>
    </row>
    <row r="646" ht="21.75" customHeight="1">
      <c r="A646" s="8">
        <v>647.0</v>
      </c>
      <c r="B646" s="1840" t="s">
        <v>52</v>
      </c>
      <c r="C646" s="18" t="s">
        <v>1812</v>
      </c>
      <c r="D646" s="19" t="s">
        <v>1813</v>
      </c>
      <c r="E646" s="6">
        <v>3055.0</v>
      </c>
      <c r="F646" s="20" t="s">
        <v>170</v>
      </c>
      <c r="G646" s="39" t="s">
        <v>1694</v>
      </c>
      <c r="H646" s="106" t="s">
        <v>1699</v>
      </c>
      <c r="I646" s="106" t="s">
        <v>1774</v>
      </c>
      <c r="J646" s="22" t="s">
        <v>268</v>
      </c>
      <c r="K646" s="50" t="s">
        <v>135</v>
      </c>
      <c r="L646" s="40" t="s">
        <v>172</v>
      </c>
      <c r="M646" s="40" t="s">
        <v>59</v>
      </c>
      <c r="N646" s="25" t="s">
        <v>179</v>
      </c>
      <c r="O646" s="26" t="s">
        <v>174</v>
      </c>
      <c r="P646" s="27"/>
      <c r="Q646" s="27"/>
      <c r="R646" s="27">
        <f t="shared" si="1"/>
        <v>35</v>
      </c>
      <c r="S646" s="28">
        <v>33153.0</v>
      </c>
      <c r="T646" s="29">
        <v>41641.0</v>
      </c>
      <c r="U646" s="100" t="s">
        <v>2005</v>
      </c>
      <c r="V646" s="100" t="s">
        <v>2005</v>
      </c>
      <c r="W646" s="1816" t="b">
        <v>0</v>
      </c>
      <c r="X646" s="1814" t="b">
        <v>0</v>
      </c>
      <c r="Y646" s="1814" t="b">
        <v>0</v>
      </c>
      <c r="Z646" s="1814" t="b">
        <v>0</v>
      </c>
      <c r="AA646" s="1814" t="b">
        <v>0</v>
      </c>
      <c r="AB646" s="1814" t="b">
        <v>0</v>
      </c>
      <c r="AC646" s="1814" t="b">
        <v>0</v>
      </c>
      <c r="AD646" s="1814" t="b">
        <v>0</v>
      </c>
      <c r="AE646" s="1814" t="b">
        <v>0</v>
      </c>
      <c r="AF646" s="1814" t="b">
        <v>0</v>
      </c>
      <c r="AG646" s="1815"/>
      <c r="AH646" s="1814"/>
      <c r="AI646" s="1814"/>
      <c r="AJ646" s="1814"/>
      <c r="AK646" s="1814"/>
      <c r="AL646" s="1814"/>
      <c r="AM646" s="1814"/>
      <c r="AN646" s="1814"/>
    </row>
    <row r="647" ht="21.75" customHeight="1">
      <c r="A647" s="8">
        <v>648.0</v>
      </c>
      <c r="B647" s="1840" t="s">
        <v>52</v>
      </c>
      <c r="C647" s="18" t="s">
        <v>1814</v>
      </c>
      <c r="D647" s="19" t="s">
        <v>1815</v>
      </c>
      <c r="E647" s="6">
        <v>3065.0</v>
      </c>
      <c r="F647" s="20" t="s">
        <v>170</v>
      </c>
      <c r="G647" s="39" t="s">
        <v>1694</v>
      </c>
      <c r="H647" s="106" t="s">
        <v>1706</v>
      </c>
      <c r="I647" s="106" t="s">
        <v>1295</v>
      </c>
      <c r="J647" s="22" t="s">
        <v>268</v>
      </c>
      <c r="K647" s="50" t="s">
        <v>135</v>
      </c>
      <c r="L647" s="40" t="s">
        <v>172</v>
      </c>
      <c r="M647" s="40" t="s">
        <v>59</v>
      </c>
      <c r="N647" s="25" t="s">
        <v>197</v>
      </c>
      <c r="O647" s="26" t="s">
        <v>174</v>
      </c>
      <c r="P647" s="27"/>
      <c r="Q647" s="27"/>
      <c r="R647" s="27">
        <f t="shared" si="1"/>
        <v>32</v>
      </c>
      <c r="S647" s="28">
        <v>34047.0</v>
      </c>
      <c r="T647" s="29">
        <v>41687.0</v>
      </c>
      <c r="U647" s="100" t="s">
        <v>2005</v>
      </c>
      <c r="V647" s="100" t="s">
        <v>2005</v>
      </c>
      <c r="W647" s="1816" t="b">
        <v>0</v>
      </c>
      <c r="X647" s="1814" t="b">
        <v>0</v>
      </c>
      <c r="Y647" s="1814" t="b">
        <v>0</v>
      </c>
      <c r="Z647" s="1814" t="b">
        <v>0</v>
      </c>
      <c r="AA647" s="1814" t="b">
        <v>0</v>
      </c>
      <c r="AB647" s="1814" t="b">
        <v>0</v>
      </c>
      <c r="AC647" s="1814" t="b">
        <v>0</v>
      </c>
      <c r="AD647" s="1814" t="b">
        <v>0</v>
      </c>
      <c r="AE647" s="1814" t="b">
        <v>0</v>
      </c>
      <c r="AF647" s="1814" t="b">
        <v>0</v>
      </c>
      <c r="AG647" s="1815"/>
      <c r="AH647" s="1814"/>
      <c r="AI647" s="1814"/>
      <c r="AJ647" s="1814"/>
      <c r="AK647" s="1814"/>
      <c r="AL647" s="1814"/>
      <c r="AM647" s="1814"/>
      <c r="AN647" s="1814"/>
    </row>
    <row r="648" ht="21.75" customHeight="1">
      <c r="A648" s="8">
        <v>649.0</v>
      </c>
      <c r="B648" s="1840" t="s">
        <v>52</v>
      </c>
      <c r="C648" s="18" t="s">
        <v>1816</v>
      </c>
      <c r="D648" s="19" t="s">
        <v>1660</v>
      </c>
      <c r="E648" s="6">
        <v>3066.0</v>
      </c>
      <c r="F648" s="10" t="s">
        <v>159</v>
      </c>
      <c r="G648" s="39" t="s">
        <v>1694</v>
      </c>
      <c r="H648" s="106" t="s">
        <v>1706</v>
      </c>
      <c r="I648" s="106" t="s">
        <v>1295</v>
      </c>
      <c r="J648" s="22" t="s">
        <v>268</v>
      </c>
      <c r="K648" s="50" t="s">
        <v>135</v>
      </c>
      <c r="L648" s="40" t="s">
        <v>46</v>
      </c>
      <c r="M648" s="40" t="s">
        <v>59</v>
      </c>
      <c r="N648" s="25" t="s">
        <v>48</v>
      </c>
      <c r="O648" s="26" t="s">
        <v>49</v>
      </c>
      <c r="P648" s="27"/>
      <c r="Q648" s="27"/>
      <c r="R648" s="27">
        <f t="shared" si="1"/>
        <v>34</v>
      </c>
      <c r="S648" s="28">
        <v>33506.0</v>
      </c>
      <c r="T648" s="29">
        <v>41866.0</v>
      </c>
      <c r="U648" s="100" t="s">
        <v>2005</v>
      </c>
      <c r="V648" s="100" t="s">
        <v>2005</v>
      </c>
      <c r="W648" s="1820" t="b">
        <v>0</v>
      </c>
      <c r="X648" s="1814" t="b">
        <v>0</v>
      </c>
      <c r="Y648" s="1814" t="b">
        <v>0</v>
      </c>
      <c r="Z648" s="1814" t="b">
        <v>0</v>
      </c>
      <c r="AA648" s="1814" t="b">
        <v>0</v>
      </c>
      <c r="AB648" s="1814" t="b">
        <v>0</v>
      </c>
      <c r="AC648" s="1814" t="b">
        <v>0</v>
      </c>
      <c r="AD648" s="1814" t="b">
        <v>0</v>
      </c>
      <c r="AE648" s="1814" t="b">
        <v>0</v>
      </c>
      <c r="AF648" s="1814" t="b">
        <v>0</v>
      </c>
      <c r="AG648" s="1815"/>
      <c r="AH648" s="1814"/>
      <c r="AI648" s="1814"/>
      <c r="AJ648" s="1814"/>
      <c r="AK648" s="1814"/>
      <c r="AL648" s="1814"/>
      <c r="AM648" s="1814"/>
      <c r="AN648" s="1814"/>
    </row>
    <row r="649" ht="21.75" customHeight="1">
      <c r="A649" s="8">
        <v>650.0</v>
      </c>
      <c r="B649" s="1840" t="s">
        <v>52</v>
      </c>
      <c r="C649" s="18" t="s">
        <v>1817</v>
      </c>
      <c r="D649" s="19" t="s">
        <v>1818</v>
      </c>
      <c r="E649" s="6">
        <v>3067.0</v>
      </c>
      <c r="F649" s="10" t="s">
        <v>159</v>
      </c>
      <c r="G649" s="39" t="s">
        <v>1694</v>
      </c>
      <c r="H649" s="106" t="s">
        <v>1706</v>
      </c>
      <c r="I649" s="106" t="s">
        <v>748</v>
      </c>
      <c r="J649" s="22" t="s">
        <v>268</v>
      </c>
      <c r="K649" s="50" t="s">
        <v>135</v>
      </c>
      <c r="L649" s="40" t="s">
        <v>46</v>
      </c>
      <c r="M649" s="40" t="s">
        <v>59</v>
      </c>
      <c r="N649" s="25" t="s">
        <v>48</v>
      </c>
      <c r="O649" s="26" t="s">
        <v>49</v>
      </c>
      <c r="P649" s="27"/>
      <c r="Q649" s="27"/>
      <c r="R649" s="27">
        <f t="shared" si="1"/>
        <v>41</v>
      </c>
      <c r="S649" s="28">
        <v>30953.0</v>
      </c>
      <c r="T649" s="29">
        <v>41701.0</v>
      </c>
      <c r="U649" s="100" t="s">
        <v>2005</v>
      </c>
      <c r="V649" s="100" t="s">
        <v>2005</v>
      </c>
      <c r="W649" s="1820" t="b">
        <v>0</v>
      </c>
      <c r="X649" s="1814" t="b">
        <v>0</v>
      </c>
      <c r="Y649" s="1814" t="b">
        <v>0</v>
      </c>
      <c r="Z649" s="1814" t="b">
        <v>0</v>
      </c>
      <c r="AA649" s="1814" t="b">
        <v>0</v>
      </c>
      <c r="AB649" s="1814" t="b">
        <v>0</v>
      </c>
      <c r="AC649" s="1814" t="b">
        <v>0</v>
      </c>
      <c r="AD649" s="1814" t="b">
        <v>0</v>
      </c>
      <c r="AE649" s="1814" t="b">
        <v>0</v>
      </c>
      <c r="AF649" s="1814" t="b">
        <v>0</v>
      </c>
      <c r="AG649" s="1815"/>
      <c r="AH649" s="1814"/>
      <c r="AI649" s="1814"/>
      <c r="AJ649" s="1814"/>
      <c r="AK649" s="1814"/>
      <c r="AL649" s="1814"/>
      <c r="AM649" s="1814"/>
      <c r="AN649" s="1814"/>
    </row>
    <row r="650" ht="21.75" customHeight="1">
      <c r="A650" s="8">
        <v>651.0</v>
      </c>
      <c r="B650" s="1918" t="s">
        <v>52</v>
      </c>
      <c r="C650" s="18" t="s">
        <v>1819</v>
      </c>
      <c r="D650" s="19" t="s">
        <v>1820</v>
      </c>
      <c r="E650" s="27">
        <v>3134.0</v>
      </c>
      <c r="F650" s="20" t="s">
        <v>255</v>
      </c>
      <c r="G650" s="39" t="s">
        <v>1694</v>
      </c>
      <c r="H650" s="106" t="s">
        <v>1706</v>
      </c>
      <c r="I650" s="106" t="s">
        <v>748</v>
      </c>
      <c r="J650" s="22" t="s">
        <v>268</v>
      </c>
      <c r="K650" s="50" t="s">
        <v>135</v>
      </c>
      <c r="L650" s="40" t="s">
        <v>102</v>
      </c>
      <c r="M650" s="40" t="s">
        <v>59</v>
      </c>
      <c r="N650" s="25" t="s">
        <v>48</v>
      </c>
      <c r="O650" s="26" t="s">
        <v>49</v>
      </c>
      <c r="P650" s="27"/>
      <c r="Q650" s="27"/>
      <c r="R650" s="27">
        <f t="shared" si="1"/>
        <v>35</v>
      </c>
      <c r="S650" s="28">
        <v>33076.0</v>
      </c>
      <c r="T650" s="29">
        <v>42200.0</v>
      </c>
      <c r="U650" s="80" t="s">
        <v>1821</v>
      </c>
      <c r="V650" s="101">
        <v>47590.0</v>
      </c>
      <c r="W650" s="1820" t="b">
        <v>1</v>
      </c>
      <c r="X650" s="1814" t="b">
        <v>0</v>
      </c>
      <c r="Y650" s="1814" t="b">
        <v>0</v>
      </c>
      <c r="Z650" s="1814" t="b">
        <v>0</v>
      </c>
      <c r="AA650" s="1814" t="b">
        <v>0</v>
      </c>
      <c r="AB650" s="1814" t="b">
        <v>0</v>
      </c>
      <c r="AC650" s="1814" t="b">
        <v>0</v>
      </c>
      <c r="AD650" s="1814" t="b">
        <v>0</v>
      </c>
      <c r="AE650" s="1814" t="b">
        <v>0</v>
      </c>
      <c r="AF650" s="1814" t="b">
        <v>0</v>
      </c>
      <c r="AG650" s="1815"/>
      <c r="AH650" s="1814"/>
      <c r="AI650" s="1814"/>
      <c r="AJ650" s="1814"/>
      <c r="AK650" s="1814"/>
      <c r="AL650" s="1814"/>
      <c r="AM650" s="1814"/>
      <c r="AN650" s="1814"/>
    </row>
    <row r="651" ht="21.75" customHeight="1">
      <c r="A651" s="8">
        <v>652.0</v>
      </c>
      <c r="B651" s="1840" t="s">
        <v>52</v>
      </c>
      <c r="C651" s="71" t="s">
        <v>1822</v>
      </c>
      <c r="D651" s="73" t="s">
        <v>1500</v>
      </c>
      <c r="E651" s="27">
        <v>3135.0</v>
      </c>
      <c r="F651" s="20" t="s">
        <v>255</v>
      </c>
      <c r="G651" s="39" t="s">
        <v>1694</v>
      </c>
      <c r="H651" s="106" t="s">
        <v>1711</v>
      </c>
      <c r="I651" s="139"/>
      <c r="J651" s="22" t="s">
        <v>268</v>
      </c>
      <c r="K651" s="50" t="s">
        <v>135</v>
      </c>
      <c r="L651" s="40" t="s">
        <v>102</v>
      </c>
      <c r="M651" s="40" t="s">
        <v>59</v>
      </c>
      <c r="N651" s="25" t="s">
        <v>48</v>
      </c>
      <c r="O651" s="26" t="s">
        <v>49</v>
      </c>
      <c r="P651" s="27"/>
      <c r="Q651" s="27"/>
      <c r="R651" s="27">
        <f t="shared" si="1"/>
        <v>30</v>
      </c>
      <c r="S651" s="28">
        <v>35020.0</v>
      </c>
      <c r="T651" s="29">
        <v>44270.0</v>
      </c>
      <c r="U651" s="100" t="s">
        <v>1823</v>
      </c>
      <c r="V651" s="101">
        <v>47651.0</v>
      </c>
      <c r="W651" s="1820" t="b">
        <v>1</v>
      </c>
      <c r="X651" s="1814" t="b">
        <v>0</v>
      </c>
      <c r="Y651" s="1814" t="b">
        <v>0</v>
      </c>
      <c r="Z651" s="1814" t="b">
        <v>0</v>
      </c>
      <c r="AA651" s="1814" t="b">
        <v>0</v>
      </c>
      <c r="AB651" s="1814" t="b">
        <v>0</v>
      </c>
      <c r="AC651" s="1814" t="b">
        <v>0</v>
      </c>
      <c r="AD651" s="1814" t="b">
        <v>0</v>
      </c>
      <c r="AE651" s="1814" t="b">
        <v>0</v>
      </c>
      <c r="AF651" s="1814" t="b">
        <v>0</v>
      </c>
      <c r="AG651" s="1815"/>
      <c r="AH651" s="1814"/>
      <c r="AI651" s="1814"/>
      <c r="AJ651" s="1814"/>
      <c r="AK651" s="1814"/>
      <c r="AL651" s="1814"/>
      <c r="AM651" s="1814"/>
      <c r="AN651" s="1814"/>
    </row>
    <row r="652" ht="21.75" customHeight="1">
      <c r="A652" s="8">
        <v>653.0</v>
      </c>
      <c r="B652" s="1940" t="s">
        <v>52</v>
      </c>
      <c r="C652" s="75" t="s">
        <v>1824</v>
      </c>
      <c r="D652" s="76" t="s">
        <v>1825</v>
      </c>
      <c r="E652" s="26">
        <v>3136.0</v>
      </c>
      <c r="F652" s="20" t="s">
        <v>255</v>
      </c>
      <c r="G652" s="39" t="s">
        <v>1694</v>
      </c>
      <c r="H652" s="106" t="s">
        <v>1706</v>
      </c>
      <c r="I652" s="106" t="s">
        <v>748</v>
      </c>
      <c r="J652" s="22" t="s">
        <v>268</v>
      </c>
      <c r="K652" s="50" t="s">
        <v>135</v>
      </c>
      <c r="L652" s="40" t="s">
        <v>102</v>
      </c>
      <c r="M652" s="24" t="s">
        <v>47</v>
      </c>
      <c r="N652" s="25" t="s">
        <v>48</v>
      </c>
      <c r="O652" s="26" t="s">
        <v>49</v>
      </c>
      <c r="P652" s="27"/>
      <c r="Q652" s="27"/>
      <c r="R652" s="27">
        <f t="shared" si="1"/>
        <v>30</v>
      </c>
      <c r="S652" s="66">
        <v>34969.0</v>
      </c>
      <c r="T652" s="67">
        <v>45537.0</v>
      </c>
      <c r="U652" s="100" t="s">
        <v>1826</v>
      </c>
      <c r="V652" s="297">
        <v>46888.0</v>
      </c>
      <c r="W652" s="1820" t="b">
        <v>1</v>
      </c>
      <c r="X652" s="1814" t="b">
        <v>0</v>
      </c>
      <c r="Y652" s="1814" t="b">
        <v>0</v>
      </c>
      <c r="Z652" s="1814" t="b">
        <v>0</v>
      </c>
      <c r="AA652" s="1814" t="b">
        <v>0</v>
      </c>
      <c r="AB652" s="1814" t="b">
        <v>0</v>
      </c>
      <c r="AC652" s="1814" t="b">
        <v>0</v>
      </c>
      <c r="AD652" s="1814" t="b">
        <v>0</v>
      </c>
      <c r="AE652" s="1814" t="b">
        <v>0</v>
      </c>
      <c r="AF652" s="1814" t="b">
        <v>0</v>
      </c>
      <c r="AG652" s="1815"/>
      <c r="AH652" s="1814"/>
      <c r="AI652" s="1814"/>
      <c r="AJ652" s="1814"/>
      <c r="AK652" s="1814"/>
      <c r="AL652" s="1814"/>
      <c r="AM652" s="1814"/>
      <c r="AN652" s="1814"/>
    </row>
    <row r="653" ht="21.75" customHeight="1">
      <c r="A653" s="8">
        <v>654.0</v>
      </c>
      <c r="B653" s="1918" t="s">
        <v>70</v>
      </c>
      <c r="C653" s="18" t="s">
        <v>1827</v>
      </c>
      <c r="D653" s="19" t="s">
        <v>1828</v>
      </c>
      <c r="E653" s="27">
        <v>3137.0</v>
      </c>
      <c r="F653" s="10" t="s">
        <v>159</v>
      </c>
      <c r="G653" s="39" t="s">
        <v>1694</v>
      </c>
      <c r="H653" s="106" t="s">
        <v>1699</v>
      </c>
      <c r="I653" s="106" t="s">
        <v>1721</v>
      </c>
      <c r="J653" s="22" t="s">
        <v>268</v>
      </c>
      <c r="K653" s="50" t="s">
        <v>135</v>
      </c>
      <c r="L653" s="40" t="s">
        <v>46</v>
      </c>
      <c r="M653" s="40" t="s">
        <v>59</v>
      </c>
      <c r="N653" s="25" t="s">
        <v>48</v>
      </c>
      <c r="O653" s="26" t="s">
        <v>49</v>
      </c>
      <c r="P653" s="27"/>
      <c r="Q653" s="27"/>
      <c r="R653" s="27">
        <f t="shared" si="1"/>
        <v>37</v>
      </c>
      <c r="S653" s="28">
        <v>32398.0</v>
      </c>
      <c r="T653" s="29">
        <v>42139.0</v>
      </c>
      <c r="U653" s="100" t="s">
        <v>2005</v>
      </c>
      <c r="V653" s="100" t="s">
        <v>2005</v>
      </c>
      <c r="W653" s="1820" t="b">
        <v>0</v>
      </c>
      <c r="X653" s="1814" t="b">
        <v>0</v>
      </c>
      <c r="Y653" s="1814" t="b">
        <v>0</v>
      </c>
      <c r="Z653" s="1814" t="b">
        <v>0</v>
      </c>
      <c r="AA653" s="1814" t="b">
        <v>0</v>
      </c>
      <c r="AB653" s="1814" t="b">
        <v>0</v>
      </c>
      <c r="AC653" s="1814" t="b">
        <v>0</v>
      </c>
      <c r="AD653" s="1814" t="b">
        <v>0</v>
      </c>
      <c r="AE653" s="1814" t="b">
        <v>0</v>
      </c>
      <c r="AF653" s="1814" t="b">
        <v>0</v>
      </c>
      <c r="AG653" s="1815"/>
      <c r="AH653" s="1814"/>
      <c r="AI653" s="1814"/>
      <c r="AJ653" s="1814"/>
      <c r="AK653" s="1814"/>
      <c r="AL653" s="1814"/>
      <c r="AM653" s="1814"/>
      <c r="AN653" s="1814"/>
    </row>
    <row r="654" ht="21.75" customHeight="1">
      <c r="A654" s="8">
        <v>655.0</v>
      </c>
      <c r="B654" s="1918" t="s">
        <v>52</v>
      </c>
      <c r="C654" s="18" t="s">
        <v>1829</v>
      </c>
      <c r="D654" s="19" t="s">
        <v>1830</v>
      </c>
      <c r="E654" s="27">
        <v>3138.0</v>
      </c>
      <c r="F654" s="10" t="s">
        <v>159</v>
      </c>
      <c r="G654" s="39" t="s">
        <v>1694</v>
      </c>
      <c r="H654" s="106" t="s">
        <v>1706</v>
      </c>
      <c r="I654" s="106" t="s">
        <v>748</v>
      </c>
      <c r="J654" s="22" t="s">
        <v>268</v>
      </c>
      <c r="K654" s="50" t="s">
        <v>135</v>
      </c>
      <c r="L654" s="40" t="s">
        <v>46</v>
      </c>
      <c r="M654" s="40" t="s">
        <v>59</v>
      </c>
      <c r="N654" s="25" t="s">
        <v>48</v>
      </c>
      <c r="O654" s="26" t="s">
        <v>49</v>
      </c>
      <c r="P654" s="27"/>
      <c r="Q654" s="27"/>
      <c r="R654" s="27">
        <f t="shared" si="1"/>
        <v>33</v>
      </c>
      <c r="S654" s="28">
        <v>33750.0</v>
      </c>
      <c r="T654" s="29">
        <v>42278.0</v>
      </c>
      <c r="U654" s="100" t="s">
        <v>2005</v>
      </c>
      <c r="V654" s="100" t="s">
        <v>2005</v>
      </c>
      <c r="W654" s="1820" t="b">
        <v>0</v>
      </c>
      <c r="X654" s="1814" t="b">
        <v>0</v>
      </c>
      <c r="Y654" s="1814" t="b">
        <v>0</v>
      </c>
      <c r="Z654" s="1814" t="b">
        <v>0</v>
      </c>
      <c r="AA654" s="1814" t="b">
        <v>0</v>
      </c>
      <c r="AB654" s="1814" t="b">
        <v>0</v>
      </c>
      <c r="AC654" s="1814" t="b">
        <v>0</v>
      </c>
      <c r="AD654" s="1814" t="b">
        <v>0</v>
      </c>
      <c r="AE654" s="1814" t="b">
        <v>0</v>
      </c>
      <c r="AF654" s="1814" t="b">
        <v>0</v>
      </c>
      <c r="AG654" s="1815"/>
      <c r="AH654" s="1814"/>
      <c r="AI654" s="1814"/>
      <c r="AJ654" s="1814"/>
      <c r="AK654" s="1814"/>
      <c r="AL654" s="1814"/>
      <c r="AM654" s="1814"/>
      <c r="AN654" s="1814"/>
    </row>
    <row r="655" ht="21.75" customHeight="1">
      <c r="A655" s="8">
        <v>656.0</v>
      </c>
      <c r="B655" s="1918" t="s">
        <v>36</v>
      </c>
      <c r="C655" s="18" t="s">
        <v>1831</v>
      </c>
      <c r="D655" s="19" t="s">
        <v>1718</v>
      </c>
      <c r="E655" s="27">
        <v>3139.0</v>
      </c>
      <c r="F655" s="39" t="s">
        <v>56</v>
      </c>
      <c r="G655" s="39" t="s">
        <v>1694</v>
      </c>
      <c r="H655" s="106" t="s">
        <v>1706</v>
      </c>
      <c r="I655" s="106" t="s">
        <v>1753</v>
      </c>
      <c r="J655" s="22" t="s">
        <v>268</v>
      </c>
      <c r="K655" s="50" t="s">
        <v>135</v>
      </c>
      <c r="L655" s="40" t="s">
        <v>46</v>
      </c>
      <c r="M655" s="24" t="s">
        <v>47</v>
      </c>
      <c r="N655" s="25" t="s">
        <v>48</v>
      </c>
      <c r="O655" s="26" t="s">
        <v>49</v>
      </c>
      <c r="P655" s="27"/>
      <c r="Q655" s="27"/>
      <c r="R655" s="27">
        <f t="shared" si="1"/>
        <v>40</v>
      </c>
      <c r="S655" s="28">
        <v>31342.0</v>
      </c>
      <c r="T655" s="29">
        <v>42139.0</v>
      </c>
      <c r="U655" s="100" t="s">
        <v>2005</v>
      </c>
      <c r="V655" s="100" t="s">
        <v>2005</v>
      </c>
      <c r="W655" s="1820" t="b">
        <v>0</v>
      </c>
      <c r="X655" s="1814" t="b">
        <v>0</v>
      </c>
      <c r="Y655" s="1814" t="b">
        <v>0</v>
      </c>
      <c r="Z655" s="1814" t="b">
        <v>0</v>
      </c>
      <c r="AA655" s="1814" t="b">
        <v>0</v>
      </c>
      <c r="AB655" s="1814" t="b">
        <v>0</v>
      </c>
      <c r="AC655" s="1814" t="b">
        <v>0</v>
      </c>
      <c r="AD655" s="1814" t="b">
        <v>0</v>
      </c>
      <c r="AE655" s="1814" t="b">
        <v>0</v>
      </c>
      <c r="AF655" s="1814" t="b">
        <v>0</v>
      </c>
      <c r="AG655" s="1815"/>
      <c r="AH655" s="1814"/>
      <c r="AI655" s="1814"/>
      <c r="AJ655" s="1814"/>
      <c r="AK655" s="1814"/>
      <c r="AL655" s="1814"/>
      <c r="AM655" s="1814"/>
      <c r="AN655" s="1814"/>
    </row>
    <row r="656" ht="21.75" customHeight="1">
      <c r="A656" s="8">
        <v>657.0</v>
      </c>
      <c r="B656" s="26" t="s">
        <v>36</v>
      </c>
      <c r="C656" s="90" t="s">
        <v>1832</v>
      </c>
      <c r="D656" s="72" t="s">
        <v>758</v>
      </c>
      <c r="E656" s="137" t="s">
        <v>1833</v>
      </c>
      <c r="F656" s="20" t="s">
        <v>255</v>
      </c>
      <c r="G656" s="39" t="s">
        <v>211</v>
      </c>
      <c r="H656" s="106" t="s">
        <v>672</v>
      </c>
      <c r="I656" s="74"/>
      <c r="J656" s="91" t="s">
        <v>44</v>
      </c>
      <c r="K656" s="10" t="s">
        <v>45</v>
      </c>
      <c r="L656" s="40" t="s">
        <v>102</v>
      </c>
      <c r="M656" s="24" t="s">
        <v>47</v>
      </c>
      <c r="N656" s="25" t="s">
        <v>48</v>
      </c>
      <c r="O656" s="26" t="s">
        <v>49</v>
      </c>
      <c r="P656" s="27"/>
      <c r="Q656" s="27"/>
      <c r="R656" s="27">
        <f t="shared" si="1"/>
        <v>32</v>
      </c>
      <c r="S656" s="77">
        <v>34184.0</v>
      </c>
      <c r="T656" s="78">
        <v>44896.0</v>
      </c>
      <c r="U656" s="298" t="s">
        <v>1834</v>
      </c>
      <c r="V656" s="101">
        <v>46924.0</v>
      </c>
      <c r="W656" s="1820" t="b">
        <v>0</v>
      </c>
      <c r="X656" s="1834" t="b">
        <v>0</v>
      </c>
      <c r="Y656" s="1834" t="b">
        <v>0</v>
      </c>
      <c r="Z656" s="1834" t="b">
        <v>0</v>
      </c>
      <c r="AA656" s="1834" t="b">
        <v>0</v>
      </c>
      <c r="AB656" s="1834" t="b">
        <v>0</v>
      </c>
      <c r="AC656" s="1834" t="b">
        <v>0</v>
      </c>
      <c r="AD656" s="1834" t="b">
        <v>0</v>
      </c>
      <c r="AE656" s="1834" t="b">
        <v>0</v>
      </c>
      <c r="AF656" s="1834" t="b">
        <v>0</v>
      </c>
      <c r="AG656" s="566"/>
      <c r="AH656" s="1834"/>
      <c r="AI656" s="1834"/>
      <c r="AJ656" s="1834"/>
      <c r="AK656" s="1834"/>
      <c r="AL656" s="1834"/>
      <c r="AM656" s="1834"/>
      <c r="AN656" s="1834"/>
    </row>
    <row r="657" ht="21.75" customHeight="1">
      <c r="A657" s="8">
        <v>658.0</v>
      </c>
      <c r="B657" s="26" t="s">
        <v>52</v>
      </c>
      <c r="C657" s="90" t="s">
        <v>1835</v>
      </c>
      <c r="D657" s="72" t="s">
        <v>1836</v>
      </c>
      <c r="E657" s="137" t="s">
        <v>1837</v>
      </c>
      <c r="F657" s="20" t="s">
        <v>255</v>
      </c>
      <c r="G657" s="39" t="s">
        <v>211</v>
      </c>
      <c r="H657" s="106" t="s">
        <v>672</v>
      </c>
      <c r="I657" s="74"/>
      <c r="J657" s="91" t="s">
        <v>44</v>
      </c>
      <c r="K657" s="10" t="s">
        <v>45</v>
      </c>
      <c r="L657" s="40" t="s">
        <v>102</v>
      </c>
      <c r="M657" s="40" t="s">
        <v>59</v>
      </c>
      <c r="N657" s="25" t="s">
        <v>48</v>
      </c>
      <c r="O657" s="26" t="s">
        <v>49</v>
      </c>
      <c r="P657" s="27"/>
      <c r="Q657" s="27"/>
      <c r="R657" s="27">
        <f t="shared" si="1"/>
        <v>33</v>
      </c>
      <c r="S657" s="77">
        <v>33947.0</v>
      </c>
      <c r="T657" s="78">
        <v>44896.0</v>
      </c>
      <c r="U657" s="40" t="s">
        <v>1838</v>
      </c>
      <c r="V657" s="101">
        <v>46924.0</v>
      </c>
      <c r="W657" s="1820" t="b">
        <v>1</v>
      </c>
      <c r="X657" s="1834" t="b">
        <v>0</v>
      </c>
      <c r="Y657" s="1834" t="b">
        <v>0</v>
      </c>
      <c r="Z657" s="1834" t="b">
        <v>0</v>
      </c>
      <c r="AA657" s="1834" t="b">
        <v>0</v>
      </c>
      <c r="AB657" s="1834" t="b">
        <v>0</v>
      </c>
      <c r="AC657" s="1834" t="b">
        <v>0</v>
      </c>
      <c r="AD657" s="1834" t="b">
        <v>0</v>
      </c>
      <c r="AE657" s="1834" t="b">
        <v>0</v>
      </c>
      <c r="AF657" s="1834" t="b">
        <v>0</v>
      </c>
      <c r="AG657" s="566"/>
      <c r="AH657" s="1834"/>
      <c r="AI657" s="1834"/>
      <c r="AJ657" s="1834"/>
      <c r="AK657" s="1834"/>
      <c r="AL657" s="1834"/>
      <c r="AM657" s="1834"/>
      <c r="AN657" s="1834"/>
    </row>
    <row r="658" ht="21.75" customHeight="1">
      <c r="A658" s="8">
        <v>659.0</v>
      </c>
      <c r="B658" s="26" t="s">
        <v>52</v>
      </c>
      <c r="C658" s="90" t="s">
        <v>1839</v>
      </c>
      <c r="D658" s="72" t="s">
        <v>1840</v>
      </c>
      <c r="E658" s="137" t="s">
        <v>1841</v>
      </c>
      <c r="F658" s="20" t="s">
        <v>255</v>
      </c>
      <c r="G658" s="39" t="s">
        <v>211</v>
      </c>
      <c r="H658" s="106" t="s">
        <v>672</v>
      </c>
      <c r="I658" s="74"/>
      <c r="J658" s="91" t="s">
        <v>44</v>
      </c>
      <c r="K658" s="10" t="s">
        <v>45</v>
      </c>
      <c r="L658" s="40" t="s">
        <v>102</v>
      </c>
      <c r="M658" s="40" t="s">
        <v>59</v>
      </c>
      <c r="N658" s="25" t="s">
        <v>48</v>
      </c>
      <c r="O658" s="26" t="s">
        <v>49</v>
      </c>
      <c r="P658" s="27"/>
      <c r="Q658" s="27"/>
      <c r="R658" s="27">
        <f t="shared" si="1"/>
        <v>29</v>
      </c>
      <c r="S658" s="77">
        <v>35433.0</v>
      </c>
      <c r="T658" s="78">
        <v>44896.0</v>
      </c>
      <c r="U658" s="298" t="s">
        <v>1842</v>
      </c>
      <c r="V658" s="101">
        <v>46189.0</v>
      </c>
      <c r="W658" s="1820" t="b">
        <v>0</v>
      </c>
      <c r="X658" s="1834" t="b">
        <v>0</v>
      </c>
      <c r="Y658" s="1834" t="b">
        <v>0</v>
      </c>
      <c r="Z658" s="1834" t="b">
        <v>0</v>
      </c>
      <c r="AA658" s="1834" t="b">
        <v>0</v>
      </c>
      <c r="AB658" s="1834" t="b">
        <v>0</v>
      </c>
      <c r="AC658" s="1834" t="b">
        <v>0</v>
      </c>
      <c r="AD658" s="1834" t="b">
        <v>0</v>
      </c>
      <c r="AE658" s="1834" t="b">
        <v>0</v>
      </c>
      <c r="AF658" s="1834" t="b">
        <v>0</v>
      </c>
      <c r="AG658" s="566"/>
      <c r="AH658" s="1834"/>
      <c r="AI658" s="1834"/>
      <c r="AJ658" s="1834"/>
      <c r="AK658" s="1834"/>
      <c r="AL658" s="1834"/>
      <c r="AM658" s="1834"/>
      <c r="AN658" s="1834"/>
    </row>
    <row r="659" ht="21.75" customHeight="1">
      <c r="A659" s="8">
        <v>660.0</v>
      </c>
      <c r="B659" s="26" t="s">
        <v>52</v>
      </c>
      <c r="C659" s="90" t="s">
        <v>1843</v>
      </c>
      <c r="D659" s="72" t="s">
        <v>1844</v>
      </c>
      <c r="E659" s="137" t="s">
        <v>1845</v>
      </c>
      <c r="F659" s="20" t="s">
        <v>255</v>
      </c>
      <c r="G659" s="39" t="s">
        <v>211</v>
      </c>
      <c r="H659" s="106" t="s">
        <v>672</v>
      </c>
      <c r="I659" s="74"/>
      <c r="J659" s="91" t="s">
        <v>44</v>
      </c>
      <c r="K659" s="10" t="s">
        <v>45</v>
      </c>
      <c r="L659" s="40" t="s">
        <v>102</v>
      </c>
      <c r="M659" s="40" t="s">
        <v>59</v>
      </c>
      <c r="N659" s="25" t="s">
        <v>48</v>
      </c>
      <c r="O659" s="26" t="s">
        <v>49</v>
      </c>
      <c r="P659" s="27"/>
      <c r="Q659" s="27"/>
      <c r="R659" s="27">
        <f t="shared" si="1"/>
        <v>28</v>
      </c>
      <c r="S659" s="77">
        <v>35493.0</v>
      </c>
      <c r="T659" s="78">
        <v>44896.0</v>
      </c>
      <c r="U659" s="298" t="s">
        <v>1846</v>
      </c>
      <c r="V659" s="101">
        <v>46189.0</v>
      </c>
      <c r="W659" s="1820" t="b">
        <v>0</v>
      </c>
      <c r="X659" s="1834" t="b">
        <v>0</v>
      </c>
      <c r="Y659" s="1834" t="b">
        <v>0</v>
      </c>
      <c r="Z659" s="1834" t="b">
        <v>0</v>
      </c>
      <c r="AA659" s="1834" t="b">
        <v>0</v>
      </c>
      <c r="AB659" s="1834" t="b">
        <v>0</v>
      </c>
      <c r="AC659" s="1834" t="b">
        <v>0</v>
      </c>
      <c r="AD659" s="1834" t="b">
        <v>0</v>
      </c>
      <c r="AE659" s="1834" t="b">
        <v>0</v>
      </c>
      <c r="AF659" s="1834" t="b">
        <v>0</v>
      </c>
      <c r="AG659" s="566"/>
      <c r="AH659" s="1834"/>
      <c r="AI659" s="1834"/>
      <c r="AJ659" s="1834"/>
      <c r="AK659" s="1834"/>
      <c r="AL659" s="1834"/>
      <c r="AM659" s="1834"/>
      <c r="AN659" s="1834"/>
    </row>
    <row r="660" ht="21.75" customHeight="1">
      <c r="A660" s="8">
        <v>661.0</v>
      </c>
      <c r="B660" s="26" t="s">
        <v>52</v>
      </c>
      <c r="C660" s="90" t="s">
        <v>1847</v>
      </c>
      <c r="D660" s="72" t="s">
        <v>1848</v>
      </c>
      <c r="E660" s="137" t="s">
        <v>1849</v>
      </c>
      <c r="F660" s="20" t="s">
        <v>255</v>
      </c>
      <c r="G660" s="39" t="s">
        <v>211</v>
      </c>
      <c r="H660" s="106" t="s">
        <v>672</v>
      </c>
      <c r="I660" s="74"/>
      <c r="J660" s="91" t="s">
        <v>44</v>
      </c>
      <c r="K660" s="10" t="s">
        <v>45</v>
      </c>
      <c r="L660" s="40" t="s">
        <v>102</v>
      </c>
      <c r="M660" s="40" t="s">
        <v>59</v>
      </c>
      <c r="N660" s="25" t="s">
        <v>48</v>
      </c>
      <c r="O660" s="26" t="s">
        <v>49</v>
      </c>
      <c r="P660" s="27"/>
      <c r="Q660" s="27"/>
      <c r="R660" s="27">
        <f t="shared" si="1"/>
        <v>29</v>
      </c>
      <c r="S660" s="77">
        <v>35320.0</v>
      </c>
      <c r="T660" s="78">
        <v>44896.0</v>
      </c>
      <c r="U660" s="298" t="s">
        <v>1850</v>
      </c>
      <c r="V660" s="101">
        <v>46189.0</v>
      </c>
      <c r="W660" s="1820" t="b">
        <v>0</v>
      </c>
      <c r="X660" s="1834" t="b">
        <v>0</v>
      </c>
      <c r="Y660" s="1834" t="b">
        <v>0</v>
      </c>
      <c r="Z660" s="1834" t="b">
        <v>0</v>
      </c>
      <c r="AA660" s="1834" t="b">
        <v>0</v>
      </c>
      <c r="AB660" s="1834" t="b">
        <v>0</v>
      </c>
      <c r="AC660" s="1834" t="b">
        <v>0</v>
      </c>
      <c r="AD660" s="1834" t="b">
        <v>0</v>
      </c>
      <c r="AE660" s="1834" t="b">
        <v>0</v>
      </c>
      <c r="AF660" s="1834" t="b">
        <v>0</v>
      </c>
      <c r="AG660" s="566"/>
      <c r="AH660" s="1834"/>
      <c r="AI660" s="1834"/>
      <c r="AJ660" s="1834"/>
      <c r="AK660" s="1834"/>
      <c r="AL660" s="1834"/>
      <c r="AM660" s="1834"/>
      <c r="AN660" s="1834"/>
    </row>
    <row r="661" ht="21.75" customHeight="1">
      <c r="A661" s="8">
        <v>662.0</v>
      </c>
      <c r="B661" s="26" t="s">
        <v>52</v>
      </c>
      <c r="C661" s="90" t="s">
        <v>1851</v>
      </c>
      <c r="D661" s="72" t="s">
        <v>1852</v>
      </c>
      <c r="E661" s="137" t="s">
        <v>1853</v>
      </c>
      <c r="F661" s="10" t="s">
        <v>159</v>
      </c>
      <c r="G661" s="39" t="s">
        <v>211</v>
      </c>
      <c r="H661" s="106" t="s">
        <v>672</v>
      </c>
      <c r="I661" s="74"/>
      <c r="J661" s="91" t="s">
        <v>44</v>
      </c>
      <c r="K661" s="10" t="s">
        <v>45</v>
      </c>
      <c r="L661" s="40" t="s">
        <v>46</v>
      </c>
      <c r="M661" s="40" t="s">
        <v>59</v>
      </c>
      <c r="N661" s="25" t="s">
        <v>48</v>
      </c>
      <c r="O661" s="26" t="s">
        <v>49</v>
      </c>
      <c r="P661" s="27"/>
      <c r="Q661" s="27"/>
      <c r="R661" s="27">
        <f t="shared" si="1"/>
        <v>30</v>
      </c>
      <c r="S661" s="77">
        <v>34863.0</v>
      </c>
      <c r="T661" s="78">
        <v>44896.0</v>
      </c>
      <c r="U661" s="100" t="s">
        <v>2005</v>
      </c>
      <c r="V661" s="100" t="s">
        <v>2005</v>
      </c>
      <c r="W661" s="1820" t="b">
        <v>0</v>
      </c>
      <c r="X661" s="1834" t="b">
        <v>0</v>
      </c>
      <c r="Y661" s="1834" t="b">
        <v>0</v>
      </c>
      <c r="Z661" s="1834" t="b">
        <v>0</v>
      </c>
      <c r="AA661" s="1834" t="b">
        <v>0</v>
      </c>
      <c r="AB661" s="1834" t="b">
        <v>0</v>
      </c>
      <c r="AC661" s="1834" t="b">
        <v>0</v>
      </c>
      <c r="AD661" s="1834" t="b">
        <v>0</v>
      </c>
      <c r="AE661" s="1834" t="b">
        <v>0</v>
      </c>
      <c r="AF661" s="1834" t="b">
        <v>0</v>
      </c>
      <c r="AG661" s="566"/>
      <c r="AH661" s="1834"/>
      <c r="AI661" s="1834"/>
      <c r="AJ661" s="1834"/>
      <c r="AK661" s="1834"/>
      <c r="AL661" s="1834"/>
      <c r="AM661" s="1834"/>
      <c r="AN661" s="1834"/>
    </row>
    <row r="662" ht="21.75" customHeight="1">
      <c r="A662" s="8">
        <v>663.0</v>
      </c>
      <c r="B662" s="26" t="s">
        <v>52</v>
      </c>
      <c r="C662" s="90" t="s">
        <v>91</v>
      </c>
      <c r="D662" s="72" t="s">
        <v>1854</v>
      </c>
      <c r="E662" s="137" t="s">
        <v>1855</v>
      </c>
      <c r="F662" s="10" t="s">
        <v>159</v>
      </c>
      <c r="G662" s="39" t="s">
        <v>211</v>
      </c>
      <c r="H662" s="106" t="s">
        <v>672</v>
      </c>
      <c r="I662" s="74"/>
      <c r="J662" s="91" t="s">
        <v>44</v>
      </c>
      <c r="K662" s="10" t="s">
        <v>45</v>
      </c>
      <c r="L662" s="40" t="s">
        <v>46</v>
      </c>
      <c r="M662" s="40" t="s">
        <v>59</v>
      </c>
      <c r="N662" s="25" t="s">
        <v>48</v>
      </c>
      <c r="O662" s="26" t="s">
        <v>49</v>
      </c>
      <c r="P662" s="27"/>
      <c r="Q662" s="27"/>
      <c r="R662" s="27">
        <f t="shared" si="1"/>
        <v>29</v>
      </c>
      <c r="S662" s="77">
        <v>35208.0</v>
      </c>
      <c r="T662" s="78">
        <v>44896.0</v>
      </c>
      <c r="U662" s="100" t="s">
        <v>2005</v>
      </c>
      <c r="V662" s="100" t="s">
        <v>2005</v>
      </c>
      <c r="W662" s="1820" t="b">
        <v>0</v>
      </c>
      <c r="X662" s="1834" t="b">
        <v>0</v>
      </c>
      <c r="Y662" s="1834" t="b">
        <v>0</v>
      </c>
      <c r="Z662" s="1834" t="b">
        <v>0</v>
      </c>
      <c r="AA662" s="1834" t="b">
        <v>0</v>
      </c>
      <c r="AB662" s="1834" t="b">
        <v>0</v>
      </c>
      <c r="AC662" s="1834" t="b">
        <v>0</v>
      </c>
      <c r="AD662" s="1834" t="b">
        <v>0</v>
      </c>
      <c r="AE662" s="1834" t="b">
        <v>0</v>
      </c>
      <c r="AF662" s="1834" t="b">
        <v>0</v>
      </c>
      <c r="AG662" s="566"/>
      <c r="AH662" s="1834"/>
      <c r="AI662" s="1834"/>
      <c r="AJ662" s="1834"/>
      <c r="AK662" s="1834"/>
      <c r="AL662" s="1834"/>
      <c r="AM662" s="1834"/>
      <c r="AN662" s="1834"/>
    </row>
    <row r="663" ht="21.75" customHeight="1">
      <c r="A663" s="8">
        <v>664.0</v>
      </c>
      <c r="B663" s="26" t="s">
        <v>52</v>
      </c>
      <c r="C663" s="90" t="s">
        <v>1856</v>
      </c>
      <c r="D663" s="72" t="s">
        <v>1857</v>
      </c>
      <c r="E663" s="137" t="s">
        <v>1858</v>
      </c>
      <c r="F663" s="10" t="s">
        <v>159</v>
      </c>
      <c r="G663" s="39" t="s">
        <v>211</v>
      </c>
      <c r="H663" s="106" t="s">
        <v>672</v>
      </c>
      <c r="I663" s="74"/>
      <c r="J663" s="91" t="s">
        <v>44</v>
      </c>
      <c r="K663" s="10" t="s">
        <v>45</v>
      </c>
      <c r="L663" s="40" t="s">
        <v>46</v>
      </c>
      <c r="M663" s="40" t="s">
        <v>59</v>
      </c>
      <c r="N663" s="25" t="s">
        <v>48</v>
      </c>
      <c r="O663" s="26" t="s">
        <v>49</v>
      </c>
      <c r="P663" s="27"/>
      <c r="Q663" s="27"/>
      <c r="R663" s="27">
        <f t="shared" si="1"/>
        <v>29</v>
      </c>
      <c r="S663" s="77">
        <v>35289.0</v>
      </c>
      <c r="T663" s="78">
        <v>44896.0</v>
      </c>
      <c r="U663" s="100" t="s">
        <v>2005</v>
      </c>
      <c r="V663" s="100" t="s">
        <v>2005</v>
      </c>
      <c r="W663" s="1820" t="b">
        <v>0</v>
      </c>
      <c r="X663" s="1834" t="b">
        <v>0</v>
      </c>
      <c r="Y663" s="1834" t="b">
        <v>0</v>
      </c>
      <c r="Z663" s="1834" t="b">
        <v>0</v>
      </c>
      <c r="AA663" s="1834" t="b">
        <v>0</v>
      </c>
      <c r="AB663" s="1834" t="b">
        <v>0</v>
      </c>
      <c r="AC663" s="1834" t="b">
        <v>0</v>
      </c>
      <c r="AD663" s="1834" t="b">
        <v>0</v>
      </c>
      <c r="AE663" s="1834" t="b">
        <v>0</v>
      </c>
      <c r="AF663" s="1834" t="b">
        <v>0</v>
      </c>
      <c r="AG663" s="566"/>
      <c r="AH663" s="1834"/>
      <c r="AI663" s="1834"/>
      <c r="AJ663" s="1834"/>
      <c r="AK663" s="1834"/>
      <c r="AL663" s="1834"/>
      <c r="AM663" s="1834"/>
      <c r="AN663" s="1834"/>
    </row>
    <row r="664" ht="21.75" customHeight="1">
      <c r="A664" s="8">
        <v>665.0</v>
      </c>
      <c r="B664" s="40" t="s">
        <v>52</v>
      </c>
      <c r="C664" s="68" t="s">
        <v>1859</v>
      </c>
      <c r="D664" s="69" t="s">
        <v>1860</v>
      </c>
      <c r="E664" s="299" t="s">
        <v>1861</v>
      </c>
      <c r="F664" s="10" t="s">
        <v>159</v>
      </c>
      <c r="G664" s="39" t="s">
        <v>211</v>
      </c>
      <c r="H664" s="106" t="s">
        <v>672</v>
      </c>
      <c r="I664" s="70"/>
      <c r="J664" s="91" t="s">
        <v>44</v>
      </c>
      <c r="K664" s="10" t="s">
        <v>45</v>
      </c>
      <c r="L664" s="40" t="s">
        <v>46</v>
      </c>
      <c r="M664" s="40" t="s">
        <v>59</v>
      </c>
      <c r="N664" s="25" t="s">
        <v>48</v>
      </c>
      <c r="O664" s="26" t="s">
        <v>49</v>
      </c>
      <c r="P664" s="25"/>
      <c r="Q664" s="25"/>
      <c r="R664" s="25">
        <f t="shared" si="1"/>
        <v>25</v>
      </c>
      <c r="S664" s="66">
        <v>36875.0</v>
      </c>
      <c r="T664" s="67">
        <v>45628.0</v>
      </c>
      <c r="U664" s="100" t="s">
        <v>2005</v>
      </c>
      <c r="V664" s="100" t="s">
        <v>2005</v>
      </c>
      <c r="W664" s="1820" t="b">
        <v>0</v>
      </c>
      <c r="X664" s="1834" t="b">
        <v>0</v>
      </c>
      <c r="Y664" s="1834" t="b">
        <v>0</v>
      </c>
      <c r="Z664" s="1834" t="b">
        <v>0</v>
      </c>
      <c r="AA664" s="1834" t="b">
        <v>0</v>
      </c>
      <c r="AB664" s="1834" t="b">
        <v>0</v>
      </c>
      <c r="AC664" s="1834" t="b">
        <v>0</v>
      </c>
      <c r="AD664" s="1834" t="b">
        <v>0</v>
      </c>
      <c r="AE664" s="1834" t="b">
        <v>0</v>
      </c>
      <c r="AF664" s="1834" t="b">
        <v>0</v>
      </c>
      <c r="AG664" s="566"/>
      <c r="AH664" s="1834"/>
      <c r="AI664" s="1834"/>
      <c r="AJ664" s="1834"/>
      <c r="AK664" s="1834"/>
      <c r="AL664" s="1834"/>
      <c r="AM664" s="1834"/>
      <c r="AN664" s="1834"/>
    </row>
    <row r="665" ht="21.75" customHeight="1">
      <c r="A665" s="8">
        <v>666.0</v>
      </c>
      <c r="B665" s="26" t="s">
        <v>52</v>
      </c>
      <c r="C665" s="90" t="s">
        <v>1863</v>
      </c>
      <c r="D665" s="72" t="s">
        <v>1864</v>
      </c>
      <c r="E665" s="137" t="s">
        <v>1865</v>
      </c>
      <c r="F665" s="10" t="s">
        <v>159</v>
      </c>
      <c r="G665" s="39" t="s">
        <v>211</v>
      </c>
      <c r="H665" s="106" t="s">
        <v>672</v>
      </c>
      <c r="I665" s="74"/>
      <c r="J665" s="91" t="s">
        <v>44</v>
      </c>
      <c r="K665" s="10" t="s">
        <v>45</v>
      </c>
      <c r="L665" s="40" t="s">
        <v>46</v>
      </c>
      <c r="M665" s="40" t="s">
        <v>59</v>
      </c>
      <c r="N665" s="25" t="s">
        <v>48</v>
      </c>
      <c r="O665" s="26" t="s">
        <v>49</v>
      </c>
      <c r="P665" s="27"/>
      <c r="Q665" s="27"/>
      <c r="R665" s="27">
        <f t="shared" si="1"/>
        <v>32</v>
      </c>
      <c r="S665" s="77">
        <v>34023.0</v>
      </c>
      <c r="T665" s="78">
        <v>44896.0</v>
      </c>
      <c r="U665" s="100" t="s">
        <v>2005</v>
      </c>
      <c r="V665" s="100" t="s">
        <v>2005</v>
      </c>
      <c r="W665" s="1820" t="b">
        <v>0</v>
      </c>
      <c r="X665" s="1834" t="b">
        <v>0</v>
      </c>
      <c r="Y665" s="1834" t="b">
        <v>0</v>
      </c>
      <c r="Z665" s="1834" t="b">
        <v>0</v>
      </c>
      <c r="AA665" s="1834" t="b">
        <v>0</v>
      </c>
      <c r="AB665" s="1834" t="b">
        <v>0</v>
      </c>
      <c r="AC665" s="1834" t="b">
        <v>0</v>
      </c>
      <c r="AD665" s="1834" t="b">
        <v>0</v>
      </c>
      <c r="AE665" s="1834" t="b">
        <v>0</v>
      </c>
      <c r="AF665" s="1834" t="b">
        <v>0</v>
      </c>
      <c r="AG665" s="566"/>
      <c r="AH665" s="1834"/>
      <c r="AI665" s="1834"/>
      <c r="AJ665" s="1834"/>
      <c r="AK665" s="1834"/>
      <c r="AL665" s="1834"/>
      <c r="AM665" s="1834"/>
      <c r="AN665" s="1834"/>
    </row>
    <row r="666" ht="21.75" customHeight="1">
      <c r="A666" s="8">
        <v>667.0</v>
      </c>
      <c r="B666" s="26" t="s">
        <v>36</v>
      </c>
      <c r="C666" s="90" t="s">
        <v>1866</v>
      </c>
      <c r="D666" s="72" t="s">
        <v>1867</v>
      </c>
      <c r="E666" s="137" t="s">
        <v>1868</v>
      </c>
      <c r="F666" s="10" t="s">
        <v>5714</v>
      </c>
      <c r="G666" s="39" t="s">
        <v>211</v>
      </c>
      <c r="H666" s="106" t="s">
        <v>1869</v>
      </c>
      <c r="I666" s="74"/>
      <c r="J666" s="91" t="s">
        <v>44</v>
      </c>
      <c r="K666" s="10" t="s">
        <v>45</v>
      </c>
      <c r="L666" s="40" t="s">
        <v>172</v>
      </c>
      <c r="M666" s="24" t="s">
        <v>47</v>
      </c>
      <c r="N666" s="26" t="s">
        <v>190</v>
      </c>
      <c r="O666" s="26" t="s">
        <v>174</v>
      </c>
      <c r="P666" s="27"/>
      <c r="Q666" s="27"/>
      <c r="R666" s="27">
        <f t="shared" si="1"/>
        <v>28</v>
      </c>
      <c r="S666" s="77">
        <v>35635.0</v>
      </c>
      <c r="T666" s="78">
        <v>44896.0</v>
      </c>
      <c r="U666" s="100" t="s">
        <v>2005</v>
      </c>
      <c r="V666" s="100" t="s">
        <v>2005</v>
      </c>
      <c r="W666" s="1820" t="b">
        <v>0</v>
      </c>
      <c r="X666" s="1834" t="b">
        <v>0</v>
      </c>
      <c r="Y666" s="1834" t="b">
        <v>0</v>
      </c>
      <c r="Z666" s="1834" t="b">
        <v>0</v>
      </c>
      <c r="AA666" s="1834" t="b">
        <v>0</v>
      </c>
      <c r="AB666" s="1834" t="b">
        <v>0</v>
      </c>
      <c r="AC666" s="1834" t="b">
        <v>0</v>
      </c>
      <c r="AD666" s="1834" t="b">
        <v>0</v>
      </c>
      <c r="AE666" s="1834" t="b">
        <v>0</v>
      </c>
      <c r="AF666" s="1834" t="b">
        <v>0</v>
      </c>
      <c r="AG666" s="566"/>
      <c r="AH666" s="1834"/>
      <c r="AI666" s="1834"/>
      <c r="AJ666" s="1834"/>
      <c r="AK666" s="1834"/>
      <c r="AL666" s="1834"/>
      <c r="AM666" s="1834"/>
      <c r="AN666" s="1834"/>
    </row>
    <row r="667" ht="21.75" customHeight="1">
      <c r="A667" s="8">
        <v>668.0</v>
      </c>
      <c r="B667" s="26" t="s">
        <v>52</v>
      </c>
      <c r="C667" s="90" t="s">
        <v>1870</v>
      </c>
      <c r="D667" s="72" t="s">
        <v>1871</v>
      </c>
      <c r="E667" s="137" t="s">
        <v>1872</v>
      </c>
      <c r="F667" s="39" t="s">
        <v>56</v>
      </c>
      <c r="G667" s="39" t="s">
        <v>211</v>
      </c>
      <c r="H667" s="106" t="s">
        <v>636</v>
      </c>
      <c r="I667" s="74"/>
      <c r="J667" s="91" t="s">
        <v>44</v>
      </c>
      <c r="K667" s="10" t="s">
        <v>45</v>
      </c>
      <c r="L667" s="40" t="s">
        <v>46</v>
      </c>
      <c r="M667" s="40" t="s">
        <v>59</v>
      </c>
      <c r="N667" s="25" t="s">
        <v>48</v>
      </c>
      <c r="O667" s="26" t="s">
        <v>49</v>
      </c>
      <c r="P667" s="27"/>
      <c r="Q667" s="27"/>
      <c r="R667" s="27">
        <f t="shared" si="1"/>
        <v>33</v>
      </c>
      <c r="S667" s="77">
        <v>33919.0</v>
      </c>
      <c r="T667" s="78">
        <v>44896.0</v>
      </c>
      <c r="U667" s="100" t="s">
        <v>2005</v>
      </c>
      <c r="V667" s="100" t="s">
        <v>2005</v>
      </c>
      <c r="W667" s="1820" t="b">
        <v>0</v>
      </c>
      <c r="X667" s="1834" t="b">
        <v>0</v>
      </c>
      <c r="Y667" s="1834" t="b">
        <v>0</v>
      </c>
      <c r="Z667" s="1834" t="b">
        <v>0</v>
      </c>
      <c r="AA667" s="1834" t="b">
        <v>0</v>
      </c>
      <c r="AB667" s="1834" t="b">
        <v>0</v>
      </c>
      <c r="AC667" s="1834" t="b">
        <v>0</v>
      </c>
      <c r="AD667" s="1834" t="b">
        <v>0</v>
      </c>
      <c r="AE667" s="1834" t="b">
        <v>0</v>
      </c>
      <c r="AF667" s="1834" t="b">
        <v>0</v>
      </c>
      <c r="AG667" s="566"/>
      <c r="AH667" s="1834"/>
      <c r="AI667" s="1834"/>
      <c r="AJ667" s="1834"/>
      <c r="AK667" s="1834"/>
      <c r="AL667" s="1834"/>
      <c r="AM667" s="1834"/>
      <c r="AN667" s="1834"/>
    </row>
    <row r="668" ht="21.75" customHeight="1">
      <c r="A668" s="8">
        <v>669.0</v>
      </c>
      <c r="B668" s="26" t="s">
        <v>36</v>
      </c>
      <c r="C668" s="90" t="s">
        <v>1873</v>
      </c>
      <c r="D668" s="72" t="s">
        <v>1874</v>
      </c>
      <c r="E668" s="137" t="s">
        <v>1875</v>
      </c>
      <c r="F668" s="39" t="s">
        <v>56</v>
      </c>
      <c r="G668" s="39" t="s">
        <v>211</v>
      </c>
      <c r="H668" s="106" t="s">
        <v>636</v>
      </c>
      <c r="I668" s="74"/>
      <c r="J668" s="91" t="s">
        <v>44</v>
      </c>
      <c r="K668" s="10" t="s">
        <v>45</v>
      </c>
      <c r="L668" s="40" t="s">
        <v>46</v>
      </c>
      <c r="M668" s="24" t="s">
        <v>47</v>
      </c>
      <c r="N668" s="25" t="s">
        <v>48</v>
      </c>
      <c r="O668" s="26" t="s">
        <v>49</v>
      </c>
      <c r="P668" s="27"/>
      <c r="Q668" s="27"/>
      <c r="R668" s="27">
        <f t="shared" si="1"/>
        <v>32</v>
      </c>
      <c r="S668" s="77">
        <v>34057.0</v>
      </c>
      <c r="T668" s="78">
        <v>44896.0</v>
      </c>
      <c r="U668" s="100" t="s">
        <v>2005</v>
      </c>
      <c r="V668" s="100" t="s">
        <v>2005</v>
      </c>
      <c r="W668" s="1820" t="b">
        <v>0</v>
      </c>
      <c r="X668" s="1834" t="b">
        <v>0</v>
      </c>
      <c r="Y668" s="1834" t="b">
        <v>0</v>
      </c>
      <c r="Z668" s="1834" t="b">
        <v>0</v>
      </c>
      <c r="AA668" s="1834" t="b">
        <v>0</v>
      </c>
      <c r="AB668" s="1834" t="b">
        <v>0</v>
      </c>
      <c r="AC668" s="1834" t="b">
        <v>0</v>
      </c>
      <c r="AD668" s="1834" t="b">
        <v>0</v>
      </c>
      <c r="AE668" s="1834" t="b">
        <v>0</v>
      </c>
      <c r="AF668" s="1834" t="b">
        <v>0</v>
      </c>
      <c r="AG668" s="566"/>
      <c r="AH668" s="1834"/>
      <c r="AI668" s="1834"/>
      <c r="AJ668" s="1834"/>
      <c r="AK668" s="1834"/>
      <c r="AL668" s="1834"/>
      <c r="AM668" s="1834"/>
      <c r="AN668" s="1834"/>
    </row>
    <row r="669" ht="21.75" customHeight="1">
      <c r="A669" s="8">
        <v>670.0</v>
      </c>
      <c r="B669" s="26" t="s">
        <v>36</v>
      </c>
      <c r="C669" s="90" t="s">
        <v>1876</v>
      </c>
      <c r="D669" s="72" t="s">
        <v>1877</v>
      </c>
      <c r="E669" s="137" t="s">
        <v>1878</v>
      </c>
      <c r="F669" s="39" t="s">
        <v>56</v>
      </c>
      <c r="G669" s="39" t="s">
        <v>211</v>
      </c>
      <c r="H669" s="106" t="s">
        <v>1869</v>
      </c>
      <c r="I669" s="74"/>
      <c r="J669" s="91" t="s">
        <v>44</v>
      </c>
      <c r="K669" s="10" t="s">
        <v>45</v>
      </c>
      <c r="L669" s="40" t="s">
        <v>46</v>
      </c>
      <c r="M669" s="24" t="s">
        <v>47</v>
      </c>
      <c r="N669" s="25" t="s">
        <v>48</v>
      </c>
      <c r="O669" s="26" t="s">
        <v>49</v>
      </c>
      <c r="P669" s="27"/>
      <c r="Q669" s="27"/>
      <c r="R669" s="27">
        <f t="shared" si="1"/>
        <v>43</v>
      </c>
      <c r="S669" s="77">
        <v>30054.0</v>
      </c>
      <c r="T669" s="78">
        <v>44896.0</v>
      </c>
      <c r="U669" s="100" t="s">
        <v>2005</v>
      </c>
      <c r="V669" s="100" t="s">
        <v>2005</v>
      </c>
      <c r="W669" s="1820" t="b">
        <v>0</v>
      </c>
      <c r="X669" s="1834" t="b">
        <v>0</v>
      </c>
      <c r="Y669" s="1834" t="b">
        <v>0</v>
      </c>
      <c r="Z669" s="1834" t="b">
        <v>0</v>
      </c>
      <c r="AA669" s="1834" t="b">
        <v>0</v>
      </c>
      <c r="AB669" s="1834" t="b">
        <v>0</v>
      </c>
      <c r="AC669" s="1834" t="b">
        <v>0</v>
      </c>
      <c r="AD669" s="1834" t="b">
        <v>0</v>
      </c>
      <c r="AE669" s="1834" t="b">
        <v>0</v>
      </c>
      <c r="AF669" s="1834" t="b">
        <v>0</v>
      </c>
      <c r="AG669" s="566"/>
      <c r="AH669" s="1834"/>
      <c r="AI669" s="1834"/>
      <c r="AJ669" s="1834"/>
      <c r="AK669" s="1834"/>
      <c r="AL669" s="1834"/>
      <c r="AM669" s="1834"/>
      <c r="AN669" s="1834"/>
    </row>
    <row r="670" ht="21.75" customHeight="1">
      <c r="A670" s="8">
        <v>671.0</v>
      </c>
      <c r="B670" s="26" t="s">
        <v>36</v>
      </c>
      <c r="C670" s="90" t="s">
        <v>1879</v>
      </c>
      <c r="D670" s="72" t="s">
        <v>1880</v>
      </c>
      <c r="E670" s="137" t="s">
        <v>1881</v>
      </c>
      <c r="F670" s="39" t="s">
        <v>56</v>
      </c>
      <c r="G670" s="39" t="s">
        <v>211</v>
      </c>
      <c r="H670" s="106" t="s">
        <v>1869</v>
      </c>
      <c r="I670" s="74"/>
      <c r="J670" s="91" t="s">
        <v>44</v>
      </c>
      <c r="K670" s="10" t="s">
        <v>45</v>
      </c>
      <c r="L670" s="40" t="s">
        <v>46</v>
      </c>
      <c r="M670" s="24" t="s">
        <v>47</v>
      </c>
      <c r="N670" s="25" t="s">
        <v>48</v>
      </c>
      <c r="O670" s="26" t="s">
        <v>49</v>
      </c>
      <c r="P670" s="27"/>
      <c r="Q670" s="27"/>
      <c r="R670" s="27">
        <f t="shared" si="1"/>
        <v>31</v>
      </c>
      <c r="S670" s="77">
        <v>34740.0</v>
      </c>
      <c r="T670" s="78">
        <v>44896.0</v>
      </c>
      <c r="U670" s="100" t="s">
        <v>2005</v>
      </c>
      <c r="V670" s="100" t="s">
        <v>2005</v>
      </c>
      <c r="W670" s="1820" t="b">
        <v>0</v>
      </c>
      <c r="X670" s="1834" t="b">
        <v>0</v>
      </c>
      <c r="Y670" s="1834" t="b">
        <v>0</v>
      </c>
      <c r="Z670" s="1834" t="b">
        <v>0</v>
      </c>
      <c r="AA670" s="1834" t="b">
        <v>0</v>
      </c>
      <c r="AB670" s="1834" t="b">
        <v>0</v>
      </c>
      <c r="AC670" s="1834" t="b">
        <v>0</v>
      </c>
      <c r="AD670" s="1834" t="b">
        <v>0</v>
      </c>
      <c r="AE670" s="1834" t="b">
        <v>0</v>
      </c>
      <c r="AF670" s="1834" t="b">
        <v>0</v>
      </c>
      <c r="AG670" s="566"/>
      <c r="AH670" s="1834"/>
      <c r="AI670" s="1834"/>
      <c r="AJ670" s="1834"/>
      <c r="AK670" s="1834"/>
      <c r="AL670" s="1834"/>
      <c r="AM670" s="1834"/>
      <c r="AN670" s="1834"/>
    </row>
    <row r="671" ht="21.75" customHeight="1">
      <c r="A671" s="8">
        <v>672.0</v>
      </c>
      <c r="B671" s="26" t="s">
        <v>52</v>
      </c>
      <c r="C671" s="90" t="s">
        <v>1882</v>
      </c>
      <c r="D671" s="72" t="s">
        <v>1883</v>
      </c>
      <c r="E671" s="137" t="s">
        <v>1884</v>
      </c>
      <c r="F671" s="39" t="s">
        <v>56</v>
      </c>
      <c r="G671" s="39" t="s">
        <v>211</v>
      </c>
      <c r="H671" s="106" t="s">
        <v>636</v>
      </c>
      <c r="I671" s="74"/>
      <c r="J671" s="91" t="s">
        <v>44</v>
      </c>
      <c r="K671" s="10" t="s">
        <v>45</v>
      </c>
      <c r="L671" s="40" t="s">
        <v>46</v>
      </c>
      <c r="M671" s="40" t="s">
        <v>59</v>
      </c>
      <c r="N671" s="25" t="s">
        <v>48</v>
      </c>
      <c r="O671" s="26" t="s">
        <v>49</v>
      </c>
      <c r="P671" s="27"/>
      <c r="Q671" s="27"/>
      <c r="R671" s="27">
        <f t="shared" si="1"/>
        <v>27</v>
      </c>
      <c r="S671" s="77">
        <v>36174.0</v>
      </c>
      <c r="T671" s="78">
        <v>45170.0</v>
      </c>
      <c r="U671" s="100" t="s">
        <v>2005</v>
      </c>
      <c r="V671" s="100" t="s">
        <v>2005</v>
      </c>
      <c r="W671" s="1820" t="b">
        <v>0</v>
      </c>
      <c r="X671" s="1834" t="b">
        <v>0</v>
      </c>
      <c r="Y671" s="1834" t="b">
        <v>0</v>
      </c>
      <c r="Z671" s="1834" t="b">
        <v>0</v>
      </c>
      <c r="AA671" s="1834" t="b">
        <v>0</v>
      </c>
      <c r="AB671" s="1834" t="b">
        <v>0</v>
      </c>
      <c r="AC671" s="1834" t="b">
        <v>0</v>
      </c>
      <c r="AD671" s="1834" t="b">
        <v>0</v>
      </c>
      <c r="AE671" s="1834" t="b">
        <v>0</v>
      </c>
      <c r="AF671" s="1834" t="b">
        <v>0</v>
      </c>
      <c r="AG671" s="566"/>
      <c r="AH671" s="1834"/>
      <c r="AI671" s="1834"/>
      <c r="AJ671" s="1834"/>
      <c r="AK671" s="1834"/>
      <c r="AL671" s="1834"/>
      <c r="AM671" s="1834"/>
      <c r="AN671" s="1834"/>
    </row>
    <row r="672" ht="21.75" customHeight="1">
      <c r="A672" s="8">
        <v>673.0</v>
      </c>
      <c r="B672" s="26" t="s">
        <v>52</v>
      </c>
      <c r="C672" s="90" t="s">
        <v>1769</v>
      </c>
      <c r="D672" s="72" t="s">
        <v>1885</v>
      </c>
      <c r="E672" s="137" t="s">
        <v>1886</v>
      </c>
      <c r="F672" s="39" t="s">
        <v>56</v>
      </c>
      <c r="G672" s="39" t="s">
        <v>211</v>
      </c>
      <c r="H672" s="106" t="s">
        <v>1869</v>
      </c>
      <c r="I672" s="74"/>
      <c r="J672" s="91" t="s">
        <v>44</v>
      </c>
      <c r="K672" s="10" t="s">
        <v>45</v>
      </c>
      <c r="L672" s="40" t="s">
        <v>46</v>
      </c>
      <c r="M672" s="40" t="s">
        <v>59</v>
      </c>
      <c r="N672" s="25" t="s">
        <v>48</v>
      </c>
      <c r="O672" s="26" t="s">
        <v>49</v>
      </c>
      <c r="P672" s="27"/>
      <c r="Q672" s="27"/>
      <c r="R672" s="27">
        <f t="shared" si="1"/>
        <v>32</v>
      </c>
      <c r="S672" s="77">
        <v>34326.0</v>
      </c>
      <c r="T672" s="78">
        <v>44896.0</v>
      </c>
      <c r="U672" s="100" t="s">
        <v>2005</v>
      </c>
      <c r="V672" s="100" t="s">
        <v>2005</v>
      </c>
      <c r="W672" s="1820" t="b">
        <v>0</v>
      </c>
      <c r="X672" s="1834" t="b">
        <v>0</v>
      </c>
      <c r="Y672" s="1834" t="b">
        <v>0</v>
      </c>
      <c r="Z672" s="1834" t="b">
        <v>0</v>
      </c>
      <c r="AA672" s="1834" t="b">
        <v>0</v>
      </c>
      <c r="AB672" s="1834" t="b">
        <v>0</v>
      </c>
      <c r="AC672" s="1834" t="b">
        <v>0</v>
      </c>
      <c r="AD672" s="1834" t="b">
        <v>0</v>
      </c>
      <c r="AE672" s="1834" t="b">
        <v>0</v>
      </c>
      <c r="AF672" s="1834" t="b">
        <v>0</v>
      </c>
      <c r="AG672" s="566"/>
      <c r="AH672" s="1834"/>
      <c r="AI672" s="1834"/>
      <c r="AJ672" s="1834"/>
      <c r="AK672" s="1834"/>
      <c r="AL672" s="1834"/>
      <c r="AM672" s="1834"/>
      <c r="AN672" s="1834"/>
    </row>
    <row r="673" ht="21.75" customHeight="1">
      <c r="A673" s="8">
        <v>674.0</v>
      </c>
      <c r="B673" s="26" t="s">
        <v>36</v>
      </c>
      <c r="C673" s="90" t="s">
        <v>1887</v>
      </c>
      <c r="D673" s="72" t="s">
        <v>1888</v>
      </c>
      <c r="E673" s="137" t="s">
        <v>1889</v>
      </c>
      <c r="F673" s="10" t="s">
        <v>5714</v>
      </c>
      <c r="G673" s="39" t="s">
        <v>211</v>
      </c>
      <c r="H673" s="106" t="s">
        <v>1869</v>
      </c>
      <c r="I673" s="74"/>
      <c r="J673" s="91" t="s">
        <v>44</v>
      </c>
      <c r="K673" s="10" t="s">
        <v>45</v>
      </c>
      <c r="L673" s="40" t="s">
        <v>172</v>
      </c>
      <c r="M673" s="24" t="s">
        <v>47</v>
      </c>
      <c r="N673" s="26" t="s">
        <v>190</v>
      </c>
      <c r="O673" s="26" t="s">
        <v>174</v>
      </c>
      <c r="P673" s="27"/>
      <c r="Q673" s="27"/>
      <c r="R673" s="27">
        <f t="shared" si="1"/>
        <v>29</v>
      </c>
      <c r="S673" s="77">
        <v>35118.0</v>
      </c>
      <c r="T673" s="78">
        <v>44896.0</v>
      </c>
      <c r="U673" s="100" t="s">
        <v>2005</v>
      </c>
      <c r="V673" s="100" t="s">
        <v>2005</v>
      </c>
      <c r="W673" s="1820" t="b">
        <v>0</v>
      </c>
      <c r="X673" s="1834" t="b">
        <v>0</v>
      </c>
      <c r="Y673" s="1834" t="b">
        <v>0</v>
      </c>
      <c r="Z673" s="1834" t="b">
        <v>0</v>
      </c>
      <c r="AA673" s="1834" t="b">
        <v>0</v>
      </c>
      <c r="AB673" s="1834" t="b">
        <v>0</v>
      </c>
      <c r="AC673" s="1834" t="b">
        <v>0</v>
      </c>
      <c r="AD673" s="1834" t="b">
        <v>0</v>
      </c>
      <c r="AE673" s="1834" t="b">
        <v>0</v>
      </c>
      <c r="AF673" s="1834" t="b">
        <v>0</v>
      </c>
      <c r="AG673" s="566"/>
      <c r="AH673" s="1834"/>
      <c r="AI673" s="1834"/>
      <c r="AJ673" s="1834"/>
      <c r="AK673" s="1834"/>
      <c r="AL673" s="1834"/>
      <c r="AM673" s="1834"/>
      <c r="AN673" s="1834"/>
    </row>
    <row r="674" ht="21.75" customHeight="1">
      <c r="A674" s="8">
        <v>675.0</v>
      </c>
      <c r="B674" s="26" t="s">
        <v>36</v>
      </c>
      <c r="C674" s="90" t="s">
        <v>1890</v>
      </c>
      <c r="D674" s="72" t="s">
        <v>1891</v>
      </c>
      <c r="E674" s="137" t="s">
        <v>1892</v>
      </c>
      <c r="F674" s="10" t="s">
        <v>5714</v>
      </c>
      <c r="G674" s="39" t="s">
        <v>211</v>
      </c>
      <c r="H674" s="106" t="s">
        <v>1869</v>
      </c>
      <c r="I674" s="74"/>
      <c r="J674" s="91" t="s">
        <v>44</v>
      </c>
      <c r="K674" s="10" t="s">
        <v>45</v>
      </c>
      <c r="L674" s="40" t="s">
        <v>172</v>
      </c>
      <c r="M674" s="24" t="s">
        <v>47</v>
      </c>
      <c r="N674" s="26" t="s">
        <v>190</v>
      </c>
      <c r="O674" s="26" t="s">
        <v>174</v>
      </c>
      <c r="P674" s="27"/>
      <c r="Q674" s="27"/>
      <c r="R674" s="27">
        <f t="shared" si="1"/>
        <v>27</v>
      </c>
      <c r="S674" s="77">
        <v>36072.0</v>
      </c>
      <c r="T674" s="78">
        <v>44896.0</v>
      </c>
      <c r="U674" s="100" t="s">
        <v>2005</v>
      </c>
      <c r="V674" s="100" t="s">
        <v>2005</v>
      </c>
      <c r="W674" s="1820" t="b">
        <v>0</v>
      </c>
      <c r="X674" s="1834" t="b">
        <v>0</v>
      </c>
      <c r="Y674" s="1834" t="b">
        <v>0</v>
      </c>
      <c r="Z674" s="1834" t="b">
        <v>0</v>
      </c>
      <c r="AA674" s="1834" t="b">
        <v>0</v>
      </c>
      <c r="AB674" s="1834" t="b">
        <v>0</v>
      </c>
      <c r="AC674" s="1834" t="b">
        <v>0</v>
      </c>
      <c r="AD674" s="1834" t="b">
        <v>0</v>
      </c>
      <c r="AE674" s="1834" t="b">
        <v>0</v>
      </c>
      <c r="AF674" s="1834" t="b">
        <v>0</v>
      </c>
      <c r="AG674" s="566"/>
      <c r="AH674" s="1834"/>
      <c r="AI674" s="1834"/>
      <c r="AJ674" s="1834"/>
      <c r="AK674" s="1834"/>
      <c r="AL674" s="1834"/>
      <c r="AM674" s="1834"/>
      <c r="AN674" s="1834"/>
    </row>
    <row r="675" ht="21.75" customHeight="1">
      <c r="A675" s="8">
        <v>676.0</v>
      </c>
      <c r="B675" s="26" t="s">
        <v>36</v>
      </c>
      <c r="C675" s="90" t="s">
        <v>1893</v>
      </c>
      <c r="D675" s="72" t="s">
        <v>1894</v>
      </c>
      <c r="E675" s="137" t="s">
        <v>1895</v>
      </c>
      <c r="F675" s="10" t="s">
        <v>5714</v>
      </c>
      <c r="G675" s="39" t="s">
        <v>211</v>
      </c>
      <c r="H675" s="106" t="s">
        <v>1869</v>
      </c>
      <c r="I675" s="74"/>
      <c r="J675" s="91" t="s">
        <v>44</v>
      </c>
      <c r="K675" s="10" t="s">
        <v>45</v>
      </c>
      <c r="L675" s="40" t="s">
        <v>172</v>
      </c>
      <c r="M675" s="24" t="s">
        <v>47</v>
      </c>
      <c r="N675" s="26" t="s">
        <v>190</v>
      </c>
      <c r="O675" s="26" t="s">
        <v>174</v>
      </c>
      <c r="P675" s="27"/>
      <c r="Q675" s="27"/>
      <c r="R675" s="27">
        <f t="shared" si="1"/>
        <v>26</v>
      </c>
      <c r="S675" s="77">
        <v>36491.0</v>
      </c>
      <c r="T675" s="78">
        <v>44896.0</v>
      </c>
      <c r="U675" s="100" t="s">
        <v>2005</v>
      </c>
      <c r="V675" s="100" t="s">
        <v>2005</v>
      </c>
      <c r="W675" s="1820" t="b">
        <v>0</v>
      </c>
      <c r="X675" s="1834" t="b">
        <v>0</v>
      </c>
      <c r="Y675" s="1834" t="b">
        <v>0</v>
      </c>
      <c r="Z675" s="1834" t="b">
        <v>0</v>
      </c>
      <c r="AA675" s="1834" t="b">
        <v>0</v>
      </c>
      <c r="AB675" s="1834" t="b">
        <v>0</v>
      </c>
      <c r="AC675" s="1834" t="b">
        <v>0</v>
      </c>
      <c r="AD675" s="1834" t="b">
        <v>0</v>
      </c>
      <c r="AE675" s="1834" t="b">
        <v>0</v>
      </c>
      <c r="AF675" s="1834" t="b">
        <v>0</v>
      </c>
      <c r="AG675" s="566"/>
      <c r="AH675" s="1834"/>
      <c r="AI675" s="1834"/>
      <c r="AJ675" s="1834"/>
      <c r="AK675" s="1834"/>
      <c r="AL675" s="1834"/>
      <c r="AM675" s="1834"/>
      <c r="AN675" s="1834"/>
    </row>
    <row r="676" ht="21.75" customHeight="1">
      <c r="A676" s="8">
        <v>677.0</v>
      </c>
      <c r="B676" s="25" t="s">
        <v>36</v>
      </c>
      <c r="C676" s="300" t="s">
        <v>1896</v>
      </c>
      <c r="D676" s="88" t="s">
        <v>1897</v>
      </c>
      <c r="E676" s="299" t="s">
        <v>1898</v>
      </c>
      <c r="F676" s="20" t="s">
        <v>255</v>
      </c>
      <c r="G676" s="39" t="s">
        <v>556</v>
      </c>
      <c r="H676" s="106" t="s">
        <v>557</v>
      </c>
      <c r="I676" s="106" t="s">
        <v>558</v>
      </c>
      <c r="J676" s="91" t="s">
        <v>44</v>
      </c>
      <c r="K676" s="10" t="s">
        <v>45</v>
      </c>
      <c r="L676" s="40" t="s">
        <v>102</v>
      </c>
      <c r="M676" s="24" t="s">
        <v>47</v>
      </c>
      <c r="N676" s="25" t="s">
        <v>48</v>
      </c>
      <c r="O676" s="26" t="s">
        <v>49</v>
      </c>
      <c r="P676" s="25"/>
      <c r="Q676" s="25"/>
      <c r="R676" s="25">
        <f t="shared" si="1"/>
        <v>41</v>
      </c>
      <c r="S676" s="28">
        <v>31080.0</v>
      </c>
      <c r="T676" s="67">
        <v>45566.0</v>
      </c>
      <c r="U676" s="40" t="s">
        <v>1900</v>
      </c>
      <c r="V676" s="101">
        <v>46188.0</v>
      </c>
      <c r="W676" s="1820" t="b">
        <v>1</v>
      </c>
      <c r="X676" s="1814" t="b">
        <v>0</v>
      </c>
      <c r="Y676" s="1814" t="b">
        <v>0</v>
      </c>
      <c r="Z676" s="1814" t="b">
        <v>0</v>
      </c>
      <c r="AA676" s="1814" t="b">
        <v>0</v>
      </c>
      <c r="AB676" s="1814" t="b">
        <v>0</v>
      </c>
      <c r="AC676" s="1814" t="b">
        <v>0</v>
      </c>
      <c r="AD676" s="1814" t="b">
        <v>0</v>
      </c>
      <c r="AE676" s="1814" t="b">
        <v>0</v>
      </c>
      <c r="AF676" s="1814" t="b">
        <v>0</v>
      </c>
      <c r="AG676" s="1815"/>
      <c r="AH676" s="1814"/>
      <c r="AI676" s="1814"/>
      <c r="AJ676" s="1814"/>
      <c r="AK676" s="1814"/>
      <c r="AL676" s="1814"/>
      <c r="AM676" s="1814"/>
      <c r="AN676" s="1814"/>
    </row>
    <row r="677" ht="21.75" customHeight="1">
      <c r="A677" s="518">
        <v>678.0</v>
      </c>
      <c r="B677" s="165" t="s">
        <v>52</v>
      </c>
      <c r="C677" s="502" t="s">
        <v>1901</v>
      </c>
      <c r="D677" s="503" t="s">
        <v>1902</v>
      </c>
      <c r="E677" s="1941" t="s">
        <v>1903</v>
      </c>
      <c r="F677" s="488" t="s">
        <v>255</v>
      </c>
      <c r="G677" s="507" t="s">
        <v>556</v>
      </c>
      <c r="H677" s="789" t="s">
        <v>557</v>
      </c>
      <c r="I677" s="789" t="s">
        <v>558</v>
      </c>
      <c r="J677" s="537" t="s">
        <v>44</v>
      </c>
      <c r="K677" s="572" t="s">
        <v>45</v>
      </c>
      <c r="L677" s="505" t="s">
        <v>102</v>
      </c>
      <c r="M677" s="505" t="s">
        <v>59</v>
      </c>
      <c r="N677" s="165" t="s">
        <v>48</v>
      </c>
      <c r="O677" s="505" t="s">
        <v>49</v>
      </c>
      <c r="P677" s="165"/>
      <c r="Q677" s="165"/>
      <c r="R677" s="165">
        <f t="shared" si="1"/>
        <v>38</v>
      </c>
      <c r="S677" s="201">
        <v>31894.0</v>
      </c>
      <c r="T677" s="1832">
        <v>45566.0</v>
      </c>
      <c r="U677" s="1881" t="s">
        <v>1904</v>
      </c>
      <c r="V677" s="301">
        <v>46188.0</v>
      </c>
      <c r="W677" s="1830" t="b">
        <v>1</v>
      </c>
      <c r="X677" s="1818" t="b">
        <v>0</v>
      </c>
      <c r="Y677" s="1819" t="b">
        <v>1</v>
      </c>
      <c r="Z677" s="1818" t="b">
        <v>0</v>
      </c>
      <c r="AA677" s="1819" t="b">
        <v>1</v>
      </c>
      <c r="AB677" s="1819" t="b">
        <v>1</v>
      </c>
      <c r="AC677" s="1818" t="b">
        <v>0</v>
      </c>
      <c r="AD677" s="1819" t="b">
        <v>1</v>
      </c>
      <c r="AE677" s="1818" t="b">
        <v>0</v>
      </c>
      <c r="AF677" s="1818" t="b">
        <v>0</v>
      </c>
      <c r="AG677" s="506"/>
      <c r="AH677" s="1818"/>
      <c r="AI677" s="1818"/>
      <c r="AJ677" s="1818"/>
      <c r="AK677" s="1818"/>
      <c r="AL677" s="1818"/>
      <c r="AM677" s="1818"/>
      <c r="AN677" s="1818"/>
    </row>
    <row r="678" ht="21.75" customHeight="1">
      <c r="A678" s="518">
        <v>679.0</v>
      </c>
      <c r="B678" s="505" t="s">
        <v>36</v>
      </c>
      <c r="C678" s="515" t="s">
        <v>1905</v>
      </c>
      <c r="D678" s="516" t="s">
        <v>1906</v>
      </c>
      <c r="E678" s="505">
        <v>2704.0</v>
      </c>
      <c r="F678" s="488" t="s">
        <v>178</v>
      </c>
      <c r="G678" s="507" t="s">
        <v>211</v>
      </c>
      <c r="H678" s="789" t="s">
        <v>636</v>
      </c>
      <c r="I678" s="202"/>
      <c r="J678" s="537" t="s">
        <v>44</v>
      </c>
      <c r="K678" s="618" t="s">
        <v>135</v>
      </c>
      <c r="L678" s="505" t="s">
        <v>172</v>
      </c>
      <c r="M678" s="518" t="s">
        <v>47</v>
      </c>
      <c r="N678" s="505" t="s">
        <v>190</v>
      </c>
      <c r="O678" s="505" t="s">
        <v>174</v>
      </c>
      <c r="P678" s="165"/>
      <c r="Q678" s="165"/>
      <c r="R678" s="165">
        <f t="shared" si="1"/>
        <v>43</v>
      </c>
      <c r="S678" s="1831">
        <v>30207.0</v>
      </c>
      <c r="T678" s="1832">
        <v>45110.0</v>
      </c>
      <c r="U678" s="874" t="s">
        <v>2005</v>
      </c>
      <c r="V678" s="874" t="s">
        <v>2005</v>
      </c>
      <c r="W678" s="1830" t="b">
        <v>0</v>
      </c>
      <c r="X678" s="1868" t="b">
        <v>0</v>
      </c>
      <c r="Y678" s="1869" t="b">
        <v>1</v>
      </c>
      <c r="Z678" s="1868" t="b">
        <v>0</v>
      </c>
      <c r="AA678" s="1868" t="b">
        <v>0</v>
      </c>
      <c r="AB678" s="1868" t="b">
        <v>0</v>
      </c>
      <c r="AC678" s="1868" t="b">
        <v>0</v>
      </c>
      <c r="AD678" s="1868" t="b">
        <v>0</v>
      </c>
      <c r="AE678" s="1868" t="b">
        <v>0</v>
      </c>
      <c r="AF678" s="1868" t="b">
        <v>0</v>
      </c>
      <c r="AG678" s="494"/>
      <c r="AH678" s="1868"/>
      <c r="AI678" s="1868"/>
      <c r="AJ678" s="1868"/>
      <c r="AK678" s="1868"/>
      <c r="AL678" s="1868"/>
      <c r="AM678" s="1868"/>
      <c r="AN678" s="1868"/>
    </row>
    <row r="679" ht="21.75" customHeight="1">
      <c r="A679" s="518">
        <v>680.0</v>
      </c>
      <c r="B679" s="505" t="s">
        <v>52</v>
      </c>
      <c r="C679" s="515" t="s">
        <v>1907</v>
      </c>
      <c r="D679" s="516" t="s">
        <v>1908</v>
      </c>
      <c r="E679" s="505">
        <v>5541.0</v>
      </c>
      <c r="F679" s="572" t="s">
        <v>159</v>
      </c>
      <c r="G679" s="507" t="s">
        <v>211</v>
      </c>
      <c r="H679" s="789" t="s">
        <v>672</v>
      </c>
      <c r="I679" s="202"/>
      <c r="J679" s="537" t="s">
        <v>44</v>
      </c>
      <c r="K679" s="618" t="s">
        <v>135</v>
      </c>
      <c r="L679" s="505" t="s">
        <v>46</v>
      </c>
      <c r="M679" s="505" t="s">
        <v>59</v>
      </c>
      <c r="N679" s="165" t="s">
        <v>48</v>
      </c>
      <c r="O679" s="505" t="s">
        <v>49</v>
      </c>
      <c r="P679" s="165"/>
      <c r="Q679" s="165"/>
      <c r="R679" s="165">
        <f t="shared" si="1"/>
        <v>28</v>
      </c>
      <c r="S679" s="1831">
        <v>35646.0</v>
      </c>
      <c r="T679" s="1832">
        <v>45110.0</v>
      </c>
      <c r="U679" s="874" t="s">
        <v>2005</v>
      </c>
      <c r="V679" s="874" t="s">
        <v>2005</v>
      </c>
      <c r="W679" s="1830" t="b">
        <v>0</v>
      </c>
      <c r="X679" s="1868" t="b">
        <v>0</v>
      </c>
      <c r="Y679" s="1869" t="b">
        <v>1</v>
      </c>
      <c r="Z679" s="1868" t="b">
        <v>0</v>
      </c>
      <c r="AA679" s="1868" t="b">
        <v>0</v>
      </c>
      <c r="AB679" s="1868" t="b">
        <v>0</v>
      </c>
      <c r="AC679" s="1868" t="b">
        <v>0</v>
      </c>
      <c r="AD679" s="1868" t="b">
        <v>0</v>
      </c>
      <c r="AE679" s="1868" t="b">
        <v>0</v>
      </c>
      <c r="AF679" s="1868" t="b">
        <v>0</v>
      </c>
      <c r="AG679" s="494"/>
      <c r="AH679" s="1868"/>
      <c r="AI679" s="1868"/>
      <c r="AJ679" s="1868"/>
      <c r="AK679" s="1868"/>
      <c r="AL679" s="1868"/>
      <c r="AM679" s="1868"/>
      <c r="AN679" s="1868"/>
    </row>
    <row r="680" ht="21.75" customHeight="1">
      <c r="A680" s="8">
        <v>681.0</v>
      </c>
      <c r="B680" s="40" t="s">
        <v>52</v>
      </c>
      <c r="C680" s="68" t="s">
        <v>1909</v>
      </c>
      <c r="D680" s="69" t="s">
        <v>1910</v>
      </c>
      <c r="E680" s="40">
        <v>5620.0</v>
      </c>
      <c r="F680" s="10" t="s">
        <v>159</v>
      </c>
      <c r="G680" s="39" t="s">
        <v>211</v>
      </c>
      <c r="H680" s="106" t="s">
        <v>672</v>
      </c>
      <c r="I680" s="70"/>
      <c r="J680" s="91" t="s">
        <v>44</v>
      </c>
      <c r="K680" s="50" t="s">
        <v>135</v>
      </c>
      <c r="L680" s="40" t="s">
        <v>46</v>
      </c>
      <c r="M680" s="40" t="s">
        <v>59</v>
      </c>
      <c r="N680" s="25" t="s">
        <v>48</v>
      </c>
      <c r="O680" s="26" t="s">
        <v>49</v>
      </c>
      <c r="P680" s="25"/>
      <c r="Q680" s="25"/>
      <c r="R680" s="25">
        <f t="shared" si="1"/>
        <v>25</v>
      </c>
      <c r="S680" s="66">
        <v>36789.0</v>
      </c>
      <c r="T680" s="67">
        <v>45566.0</v>
      </c>
      <c r="U680" s="100" t="s">
        <v>2005</v>
      </c>
      <c r="V680" s="100" t="s">
        <v>2005</v>
      </c>
      <c r="W680" s="1820" t="b">
        <v>0</v>
      </c>
      <c r="X680" s="1834" t="b">
        <v>0</v>
      </c>
      <c r="Y680" s="1834" t="b">
        <v>0</v>
      </c>
      <c r="Z680" s="1834" t="b">
        <v>0</v>
      </c>
      <c r="AA680" s="1834" t="b">
        <v>0</v>
      </c>
      <c r="AB680" s="1834" t="b">
        <v>0</v>
      </c>
      <c r="AC680" s="1834" t="b">
        <v>0</v>
      </c>
      <c r="AD680" s="1834" t="b">
        <v>0</v>
      </c>
      <c r="AE680" s="1834" t="b">
        <v>0</v>
      </c>
      <c r="AF680" s="1834" t="b">
        <v>0</v>
      </c>
      <c r="AG680" s="566"/>
      <c r="AH680" s="1834"/>
      <c r="AI680" s="1834"/>
      <c r="AJ680" s="1834"/>
      <c r="AK680" s="1834"/>
      <c r="AL680" s="1834"/>
      <c r="AM680" s="1834"/>
      <c r="AN680" s="1834"/>
    </row>
    <row r="681" ht="21.75" customHeight="1">
      <c r="A681" s="8">
        <v>682.0</v>
      </c>
      <c r="B681" s="40" t="s">
        <v>52</v>
      </c>
      <c r="C681" s="68" t="s">
        <v>1911</v>
      </c>
      <c r="D681" s="69" t="s">
        <v>1912</v>
      </c>
      <c r="E681" s="40">
        <v>5621.0</v>
      </c>
      <c r="F681" s="10" t="s">
        <v>159</v>
      </c>
      <c r="G681" s="39" t="s">
        <v>211</v>
      </c>
      <c r="H681" s="106" t="s">
        <v>672</v>
      </c>
      <c r="I681" s="70"/>
      <c r="J681" s="91" t="s">
        <v>44</v>
      </c>
      <c r="K681" s="50" t="s">
        <v>135</v>
      </c>
      <c r="L681" s="40" t="s">
        <v>46</v>
      </c>
      <c r="M681" s="40" t="s">
        <v>59</v>
      </c>
      <c r="N681" s="25" t="s">
        <v>48</v>
      </c>
      <c r="O681" s="26" t="s">
        <v>49</v>
      </c>
      <c r="P681" s="25"/>
      <c r="Q681" s="25"/>
      <c r="R681" s="25">
        <f t="shared" si="1"/>
        <v>30</v>
      </c>
      <c r="S681" s="66">
        <v>34992.0</v>
      </c>
      <c r="T681" s="67">
        <v>45566.0</v>
      </c>
      <c r="U681" s="100" t="s">
        <v>2005</v>
      </c>
      <c r="V681" s="100" t="s">
        <v>2005</v>
      </c>
      <c r="W681" s="1820" t="b">
        <v>0</v>
      </c>
      <c r="X681" s="1834" t="b">
        <v>0</v>
      </c>
      <c r="Y681" s="1834" t="b">
        <v>0</v>
      </c>
      <c r="Z681" s="1834" t="b">
        <v>0</v>
      </c>
      <c r="AA681" s="1834" t="b">
        <v>0</v>
      </c>
      <c r="AB681" s="1834" t="b">
        <v>0</v>
      </c>
      <c r="AC681" s="1834" t="b">
        <v>0</v>
      </c>
      <c r="AD681" s="1834" t="b">
        <v>0</v>
      </c>
      <c r="AE681" s="1834" t="b">
        <v>0</v>
      </c>
      <c r="AF681" s="1834" t="b">
        <v>0</v>
      </c>
      <c r="AG681" s="566"/>
      <c r="AH681" s="1834"/>
      <c r="AI681" s="1834"/>
      <c r="AJ681" s="1834"/>
      <c r="AK681" s="1834"/>
      <c r="AL681" s="1834"/>
      <c r="AM681" s="1834"/>
      <c r="AN681" s="1834"/>
    </row>
    <row r="682" ht="21.75" customHeight="1">
      <c r="A682" s="8">
        <v>683.0</v>
      </c>
      <c r="B682" s="40" t="s">
        <v>52</v>
      </c>
      <c r="C682" s="68" t="s">
        <v>1913</v>
      </c>
      <c r="D682" s="69" t="s">
        <v>1914</v>
      </c>
      <c r="E682" s="40">
        <v>5622.0</v>
      </c>
      <c r="F682" s="39" t="s">
        <v>56</v>
      </c>
      <c r="G682" s="39" t="s">
        <v>211</v>
      </c>
      <c r="H682" s="106" t="s">
        <v>636</v>
      </c>
      <c r="I682" s="70"/>
      <c r="J682" s="91" t="s">
        <v>44</v>
      </c>
      <c r="K682" s="50" t="s">
        <v>135</v>
      </c>
      <c r="L682" s="40" t="s">
        <v>46</v>
      </c>
      <c r="M682" s="40" t="s">
        <v>59</v>
      </c>
      <c r="N682" s="25" t="s">
        <v>48</v>
      </c>
      <c r="O682" s="26" t="s">
        <v>49</v>
      </c>
      <c r="P682" s="25"/>
      <c r="Q682" s="25"/>
      <c r="R682" s="25">
        <f t="shared" si="1"/>
        <v>30</v>
      </c>
      <c r="S682" s="66">
        <v>34966.0</v>
      </c>
      <c r="T682" s="67">
        <v>45413.0</v>
      </c>
      <c r="U682" s="100" t="s">
        <v>2005</v>
      </c>
      <c r="V682" s="100" t="s">
        <v>2005</v>
      </c>
      <c r="W682" s="1820" t="b">
        <v>0</v>
      </c>
      <c r="X682" s="1834" t="b">
        <v>0</v>
      </c>
      <c r="Y682" s="1834" t="b">
        <v>0</v>
      </c>
      <c r="Z682" s="1834" t="b">
        <v>0</v>
      </c>
      <c r="AA682" s="1834" t="b">
        <v>0</v>
      </c>
      <c r="AB682" s="1834" t="b">
        <v>0</v>
      </c>
      <c r="AC682" s="1834" t="b">
        <v>0</v>
      </c>
      <c r="AD682" s="1834" t="b">
        <v>0</v>
      </c>
      <c r="AE682" s="1834" t="b">
        <v>0</v>
      </c>
      <c r="AF682" s="1834" t="b">
        <v>0</v>
      </c>
      <c r="AG682" s="566"/>
      <c r="AH682" s="1834"/>
      <c r="AI682" s="1834"/>
      <c r="AJ682" s="1834"/>
      <c r="AK682" s="1834"/>
      <c r="AL682" s="1834"/>
      <c r="AM682" s="1834"/>
      <c r="AN682" s="1834"/>
    </row>
    <row r="683" ht="21.75" customHeight="1">
      <c r="A683" s="518">
        <v>684.0</v>
      </c>
      <c r="B683" s="505" t="s">
        <v>52</v>
      </c>
      <c r="C683" s="515" t="s">
        <v>1907</v>
      </c>
      <c r="D683" s="516" t="s">
        <v>1915</v>
      </c>
      <c r="E683" s="505">
        <v>5623.0</v>
      </c>
      <c r="F683" s="507" t="s">
        <v>56</v>
      </c>
      <c r="G683" s="507" t="s">
        <v>211</v>
      </c>
      <c r="H683" s="789" t="s">
        <v>636</v>
      </c>
      <c r="I683" s="202"/>
      <c r="J683" s="537" t="s">
        <v>44</v>
      </c>
      <c r="K683" s="618" t="s">
        <v>135</v>
      </c>
      <c r="L683" s="505" t="s">
        <v>46</v>
      </c>
      <c r="M683" s="505" t="s">
        <v>59</v>
      </c>
      <c r="N683" s="165" t="s">
        <v>48</v>
      </c>
      <c r="O683" s="505" t="s">
        <v>49</v>
      </c>
      <c r="P683" s="165"/>
      <c r="Q683" s="165"/>
      <c r="R683" s="165">
        <f t="shared" si="1"/>
        <v>29</v>
      </c>
      <c r="S683" s="1831">
        <v>35430.0</v>
      </c>
      <c r="T683" s="1832">
        <v>45474.0</v>
      </c>
      <c r="U683" s="874" t="s">
        <v>2005</v>
      </c>
      <c r="V683" s="874" t="s">
        <v>2005</v>
      </c>
      <c r="W683" s="1830" t="b">
        <v>0</v>
      </c>
      <c r="X683" s="1868" t="b">
        <v>0</v>
      </c>
      <c r="Y683" s="1868" t="b">
        <v>0</v>
      </c>
      <c r="Z683" s="1868" t="b">
        <v>0</v>
      </c>
      <c r="AA683" s="1869" t="b">
        <v>1</v>
      </c>
      <c r="AB683" s="1869" t="b">
        <v>1</v>
      </c>
      <c r="AC683" s="1868" t="b">
        <v>0</v>
      </c>
      <c r="AD683" s="1869" t="b">
        <v>1</v>
      </c>
      <c r="AE683" s="1868" t="b">
        <v>0</v>
      </c>
      <c r="AF683" s="1868" t="b">
        <v>0</v>
      </c>
      <c r="AG683" s="494"/>
      <c r="AH683" s="1868"/>
      <c r="AI683" s="1868"/>
      <c r="AJ683" s="1868"/>
      <c r="AK683" s="1868"/>
      <c r="AL683" s="1868"/>
      <c r="AM683" s="1868"/>
      <c r="AN683" s="1868"/>
    </row>
    <row r="684" ht="21.75" customHeight="1">
      <c r="A684" s="518">
        <v>685.0</v>
      </c>
      <c r="B684" s="505" t="s">
        <v>36</v>
      </c>
      <c r="C684" s="515" t="s">
        <v>1916</v>
      </c>
      <c r="D684" s="516" t="s">
        <v>1917</v>
      </c>
      <c r="E684" s="505">
        <v>5625.0</v>
      </c>
      <c r="F684" s="572" t="s">
        <v>5714</v>
      </c>
      <c r="G684" s="507" t="s">
        <v>211</v>
      </c>
      <c r="H684" s="789" t="s">
        <v>636</v>
      </c>
      <c r="I684" s="202"/>
      <c r="J684" s="537" t="s">
        <v>44</v>
      </c>
      <c r="K684" s="618" t="s">
        <v>135</v>
      </c>
      <c r="L684" s="505" t="s">
        <v>172</v>
      </c>
      <c r="M684" s="518" t="s">
        <v>47</v>
      </c>
      <c r="N684" s="505" t="s">
        <v>190</v>
      </c>
      <c r="O684" s="505" t="s">
        <v>174</v>
      </c>
      <c r="P684" s="165"/>
      <c r="Q684" s="165"/>
      <c r="R684" s="165">
        <f t="shared" si="1"/>
        <v>29</v>
      </c>
      <c r="S684" s="1831">
        <v>35388.0</v>
      </c>
      <c r="T684" s="1832">
        <v>45474.0</v>
      </c>
      <c r="U684" s="874" t="s">
        <v>2005</v>
      </c>
      <c r="V684" s="874" t="s">
        <v>2005</v>
      </c>
      <c r="W684" s="1830" t="b">
        <v>0</v>
      </c>
      <c r="X684" s="1868" t="b">
        <v>0</v>
      </c>
      <c r="Y684" s="1868" t="b">
        <v>0</v>
      </c>
      <c r="Z684" s="1868" t="b">
        <v>0</v>
      </c>
      <c r="AA684" s="1869" t="b">
        <v>1</v>
      </c>
      <c r="AB684" s="1869" t="b">
        <v>1</v>
      </c>
      <c r="AC684" s="1868" t="b">
        <v>0</v>
      </c>
      <c r="AD684" s="1869" t="b">
        <v>1</v>
      </c>
      <c r="AE684" s="1868" t="b">
        <v>0</v>
      </c>
      <c r="AF684" s="1869" t="b">
        <v>1</v>
      </c>
      <c r="AG684" s="494"/>
      <c r="AH684" s="1868"/>
      <c r="AI684" s="1868"/>
      <c r="AJ684" s="1868"/>
      <c r="AK684" s="1868"/>
      <c r="AL684" s="1868"/>
      <c r="AM684" s="1868"/>
      <c r="AN684" s="1868"/>
    </row>
    <row r="685" ht="21.75" customHeight="1">
      <c r="A685" s="8">
        <v>686.0</v>
      </c>
      <c r="B685" s="27" t="s">
        <v>70</v>
      </c>
      <c r="C685" s="71" t="s">
        <v>1918</v>
      </c>
      <c r="D685" s="73" t="s">
        <v>1919</v>
      </c>
      <c r="E685" s="44" t="s">
        <v>1920</v>
      </c>
      <c r="F685" s="10" t="s">
        <v>159</v>
      </c>
      <c r="G685" s="39" t="s">
        <v>1921</v>
      </c>
      <c r="H685" s="74"/>
      <c r="I685" s="74"/>
      <c r="J685" s="22" t="s">
        <v>44</v>
      </c>
      <c r="K685" s="10" t="s">
        <v>45</v>
      </c>
      <c r="L685" s="40" t="s">
        <v>46</v>
      </c>
      <c r="M685" s="40" t="s">
        <v>59</v>
      </c>
      <c r="N685" s="25" t="s">
        <v>48</v>
      </c>
      <c r="O685" s="26" t="s">
        <v>49</v>
      </c>
      <c r="P685" s="27"/>
      <c r="Q685" s="27"/>
      <c r="R685" s="27">
        <f t="shared" si="1"/>
        <v>57</v>
      </c>
      <c r="S685" s="28">
        <v>25035.0</v>
      </c>
      <c r="T685" s="29">
        <v>34274.0</v>
      </c>
      <c r="U685" s="100" t="s">
        <v>2005</v>
      </c>
      <c r="V685" s="100" t="s">
        <v>2005</v>
      </c>
      <c r="W685" s="1816" t="b">
        <v>0</v>
      </c>
      <c r="X685" s="1814" t="b">
        <v>0</v>
      </c>
      <c r="Y685" s="1814" t="b">
        <v>0</v>
      </c>
      <c r="Z685" s="1814" t="b">
        <v>0</v>
      </c>
      <c r="AA685" s="1814" t="b">
        <v>0</v>
      </c>
      <c r="AB685" s="1814" t="b">
        <v>0</v>
      </c>
      <c r="AC685" s="1814" t="b">
        <v>0</v>
      </c>
      <c r="AD685" s="1814" t="b">
        <v>0</v>
      </c>
      <c r="AE685" s="1814" t="b">
        <v>0</v>
      </c>
      <c r="AF685" s="1814" t="b">
        <v>0</v>
      </c>
      <c r="AG685" s="1815"/>
      <c r="AH685" s="1814"/>
      <c r="AI685" s="1814"/>
      <c r="AJ685" s="1814"/>
      <c r="AK685" s="1814"/>
      <c r="AL685" s="1814"/>
      <c r="AM685" s="1814"/>
      <c r="AN685" s="1814"/>
    </row>
    <row r="686" ht="21.75" customHeight="1">
      <c r="A686" s="8">
        <v>687.0</v>
      </c>
      <c r="B686" s="27" t="s">
        <v>52</v>
      </c>
      <c r="C686" s="71" t="s">
        <v>1924</v>
      </c>
      <c r="D686" s="73" t="s">
        <v>1925</v>
      </c>
      <c r="E686" s="44" t="s">
        <v>1926</v>
      </c>
      <c r="F686" s="39" t="s">
        <v>1927</v>
      </c>
      <c r="G686" s="39" t="s">
        <v>1921</v>
      </c>
      <c r="H686" s="74"/>
      <c r="I686" s="74"/>
      <c r="J686" s="22" t="s">
        <v>44</v>
      </c>
      <c r="K686" s="10" t="s">
        <v>45</v>
      </c>
      <c r="L686" s="26" t="s">
        <v>403</v>
      </c>
      <c r="M686" s="40" t="s">
        <v>59</v>
      </c>
      <c r="N686" s="27" t="s">
        <v>404</v>
      </c>
      <c r="O686" s="26" t="s">
        <v>405</v>
      </c>
      <c r="P686" s="27"/>
      <c r="Q686" s="27"/>
      <c r="R686" s="27">
        <f t="shared" si="1"/>
        <v>58</v>
      </c>
      <c r="S686" s="28">
        <v>24567.0</v>
      </c>
      <c r="T686" s="29">
        <v>33886.0</v>
      </c>
      <c r="U686" s="281" t="s">
        <v>1928</v>
      </c>
      <c r="V686" s="301">
        <v>45216.0</v>
      </c>
      <c r="W686" s="1820" t="b">
        <v>0</v>
      </c>
      <c r="X686" s="1813" t="b">
        <v>0</v>
      </c>
      <c r="Y686" s="1813" t="b">
        <v>0</v>
      </c>
      <c r="Z686" s="1813" t="b">
        <v>0</v>
      </c>
      <c r="AA686" s="1813" t="b">
        <v>0</v>
      </c>
      <c r="AB686" s="1813" t="b">
        <v>0</v>
      </c>
      <c r="AC686" s="1813" t="b">
        <v>0</v>
      </c>
      <c r="AD686" s="1813" t="b">
        <v>0</v>
      </c>
      <c r="AE686" s="1813" t="b">
        <v>0</v>
      </c>
      <c r="AF686" s="1813" t="b">
        <v>0</v>
      </c>
      <c r="AG686" s="1942"/>
      <c r="AH686" s="1813"/>
      <c r="AI686" s="1813"/>
      <c r="AJ686" s="1813"/>
      <c r="AK686" s="1813"/>
      <c r="AL686" s="1813"/>
      <c r="AM686" s="1813"/>
      <c r="AN686" s="1813"/>
    </row>
    <row r="687" ht="21.75" customHeight="1">
      <c r="A687" s="8">
        <v>688.0</v>
      </c>
      <c r="B687" s="27" t="s">
        <v>70</v>
      </c>
      <c r="C687" s="71" t="s">
        <v>1651</v>
      </c>
      <c r="D687" s="73" t="s">
        <v>1930</v>
      </c>
      <c r="E687" s="44" t="s">
        <v>1931</v>
      </c>
      <c r="F687" s="10" t="s">
        <v>159</v>
      </c>
      <c r="G687" s="39" t="s">
        <v>1921</v>
      </c>
      <c r="H687" s="74"/>
      <c r="I687" s="74"/>
      <c r="J687" s="22" t="s">
        <v>44</v>
      </c>
      <c r="K687" s="10" t="s">
        <v>45</v>
      </c>
      <c r="L687" s="26" t="s">
        <v>46</v>
      </c>
      <c r="M687" s="26" t="s">
        <v>59</v>
      </c>
      <c r="N687" s="27" t="s">
        <v>60</v>
      </c>
      <c r="O687" s="26" t="s">
        <v>61</v>
      </c>
      <c r="P687" s="27"/>
      <c r="Q687" s="27"/>
      <c r="R687" s="27">
        <f t="shared" si="1"/>
        <v>56</v>
      </c>
      <c r="S687" s="31">
        <v>25346.0</v>
      </c>
      <c r="T687" s="84">
        <v>34731.0</v>
      </c>
      <c r="U687" s="126" t="s">
        <v>2005</v>
      </c>
      <c r="V687" s="126" t="s">
        <v>2005</v>
      </c>
      <c r="W687" s="1816" t="b">
        <v>0</v>
      </c>
      <c r="X687" s="1814" t="b">
        <v>0</v>
      </c>
      <c r="Y687" s="1839" t="b">
        <v>0</v>
      </c>
      <c r="Z687" s="1814" t="b">
        <v>0</v>
      </c>
      <c r="AA687" s="1814" t="b">
        <v>0</v>
      </c>
      <c r="AB687" s="1814" t="b">
        <v>0</v>
      </c>
      <c r="AC687" s="1814" t="b">
        <v>0</v>
      </c>
      <c r="AD687" s="1814" t="b">
        <v>0</v>
      </c>
      <c r="AE687" s="1814" t="b">
        <v>0</v>
      </c>
      <c r="AF687" s="1814" t="b">
        <v>0</v>
      </c>
      <c r="AG687" s="1815"/>
      <c r="AH687" s="1814"/>
      <c r="AI687" s="1814"/>
      <c r="AJ687" s="1814"/>
      <c r="AK687" s="1814"/>
      <c r="AL687" s="1814"/>
      <c r="AM687" s="1814"/>
      <c r="AN687" s="1814"/>
    </row>
    <row r="688" ht="21.75" customHeight="1">
      <c r="A688" s="8">
        <v>689.0</v>
      </c>
      <c r="B688" s="27" t="s">
        <v>52</v>
      </c>
      <c r="C688" s="71" t="s">
        <v>1932</v>
      </c>
      <c r="D688" s="73" t="s">
        <v>1933</v>
      </c>
      <c r="E688" s="44" t="s">
        <v>1934</v>
      </c>
      <c r="F688" s="39" t="s">
        <v>1927</v>
      </c>
      <c r="G688" s="39" t="s">
        <v>1921</v>
      </c>
      <c r="H688" s="74"/>
      <c r="I688" s="74"/>
      <c r="J688" s="22" t="s">
        <v>44</v>
      </c>
      <c r="K688" s="10" t="s">
        <v>45</v>
      </c>
      <c r="L688" s="26" t="s">
        <v>403</v>
      </c>
      <c r="M688" s="40" t="s">
        <v>59</v>
      </c>
      <c r="N688" s="27" t="s">
        <v>404</v>
      </c>
      <c r="O688" s="26" t="s">
        <v>405</v>
      </c>
      <c r="P688" s="27"/>
      <c r="Q688" s="27"/>
      <c r="R688" s="27">
        <f t="shared" si="1"/>
        <v>58</v>
      </c>
      <c r="S688" s="28">
        <v>24841.0</v>
      </c>
      <c r="T688" s="29">
        <v>34918.0</v>
      </c>
      <c r="U688" s="281" t="s">
        <v>1936</v>
      </c>
      <c r="V688" s="101">
        <v>47577.0</v>
      </c>
      <c r="W688" s="1820" t="b">
        <v>0</v>
      </c>
      <c r="X688" s="1813" t="b">
        <v>0</v>
      </c>
      <c r="Y688" s="1813" t="b">
        <v>0</v>
      </c>
      <c r="Z688" s="1813" t="b">
        <v>0</v>
      </c>
      <c r="AA688" s="1813" t="b">
        <v>0</v>
      </c>
      <c r="AB688" s="1813" t="b">
        <v>0</v>
      </c>
      <c r="AC688" s="1813" t="b">
        <v>0</v>
      </c>
      <c r="AD688" s="1813" t="b">
        <v>0</v>
      </c>
      <c r="AE688" s="1813" t="b">
        <v>0</v>
      </c>
      <c r="AF688" s="1813" t="b">
        <v>0</v>
      </c>
      <c r="AG688" s="1942"/>
      <c r="AH688" s="1813"/>
      <c r="AI688" s="1813"/>
      <c r="AJ688" s="1813"/>
      <c r="AK688" s="1813"/>
      <c r="AL688" s="1813"/>
      <c r="AM688" s="1813"/>
      <c r="AN688" s="1813"/>
    </row>
    <row r="689" ht="21.75" customHeight="1">
      <c r="A689" s="8">
        <v>690.0</v>
      </c>
      <c r="B689" s="27" t="s">
        <v>70</v>
      </c>
      <c r="C689" s="71" t="s">
        <v>123</v>
      </c>
      <c r="D689" s="73" t="s">
        <v>1937</v>
      </c>
      <c r="E689" s="5" t="s">
        <v>1938</v>
      </c>
      <c r="F689" s="39" t="s">
        <v>56</v>
      </c>
      <c r="G689" s="39" t="s">
        <v>1921</v>
      </c>
      <c r="H689" s="74"/>
      <c r="I689" s="74"/>
      <c r="J689" s="22" t="s">
        <v>44</v>
      </c>
      <c r="K689" s="10" t="s">
        <v>45</v>
      </c>
      <c r="L689" s="40" t="s">
        <v>46</v>
      </c>
      <c r="M689" s="40" t="s">
        <v>59</v>
      </c>
      <c r="N689" s="25" t="s">
        <v>48</v>
      </c>
      <c r="O689" s="26" t="s">
        <v>49</v>
      </c>
      <c r="P689" s="27"/>
      <c r="Q689" s="27"/>
      <c r="R689" s="27">
        <f t="shared" si="1"/>
        <v>57</v>
      </c>
      <c r="S689" s="28">
        <v>25200.0</v>
      </c>
      <c r="T689" s="29">
        <v>34654.0</v>
      </c>
      <c r="U689" s="100" t="s">
        <v>2005</v>
      </c>
      <c r="V689" s="100" t="s">
        <v>2005</v>
      </c>
      <c r="W689" s="1816" t="b">
        <v>0</v>
      </c>
      <c r="X689" s="1814" t="b">
        <v>0</v>
      </c>
      <c r="Y689" s="1814" t="b">
        <v>0</v>
      </c>
      <c r="Z689" s="1814" t="b">
        <v>0</v>
      </c>
      <c r="AA689" s="1814" t="b">
        <v>0</v>
      </c>
      <c r="AB689" s="1814" t="b">
        <v>0</v>
      </c>
      <c r="AC689" s="1814" t="b">
        <v>0</v>
      </c>
      <c r="AD689" s="1814" t="b">
        <v>0</v>
      </c>
      <c r="AE689" s="1814" t="b">
        <v>0</v>
      </c>
      <c r="AF689" s="1814" t="b">
        <v>0</v>
      </c>
      <c r="AG689" s="1815"/>
      <c r="AH689" s="1814"/>
      <c r="AI689" s="1814"/>
      <c r="AJ689" s="1814"/>
      <c r="AK689" s="1814"/>
      <c r="AL689" s="1814"/>
      <c r="AM689" s="1814"/>
      <c r="AN689" s="1814"/>
    </row>
    <row r="690" ht="21.75" customHeight="1">
      <c r="A690" s="8">
        <v>691.0</v>
      </c>
      <c r="B690" s="27" t="s">
        <v>52</v>
      </c>
      <c r="C690" s="90" t="s">
        <v>1939</v>
      </c>
      <c r="D690" s="73" t="s">
        <v>1940</v>
      </c>
      <c r="E690" s="44" t="s">
        <v>1941</v>
      </c>
      <c r="F690" s="39" t="s">
        <v>1942</v>
      </c>
      <c r="G690" s="39" t="s">
        <v>1921</v>
      </c>
      <c r="H690" s="74"/>
      <c r="I690" s="74"/>
      <c r="J690" s="22" t="s">
        <v>44</v>
      </c>
      <c r="K690" s="10" t="s">
        <v>45</v>
      </c>
      <c r="L690" s="26" t="s">
        <v>403</v>
      </c>
      <c r="M690" s="40" t="s">
        <v>59</v>
      </c>
      <c r="N690" s="27" t="s">
        <v>404</v>
      </c>
      <c r="O690" s="26" t="s">
        <v>405</v>
      </c>
      <c r="P690" s="27"/>
      <c r="Q690" s="27"/>
      <c r="R690" s="27">
        <f t="shared" si="1"/>
        <v>43</v>
      </c>
      <c r="S690" s="28">
        <v>30317.0</v>
      </c>
      <c r="T690" s="29">
        <v>41295.0</v>
      </c>
      <c r="U690" s="281" t="s">
        <v>1943</v>
      </c>
      <c r="V690" s="101">
        <v>46866.0</v>
      </c>
      <c r="W690" s="1820" t="b">
        <v>0</v>
      </c>
      <c r="X690" s="1813" t="b">
        <v>0</v>
      </c>
      <c r="Y690" s="1813" t="b">
        <v>0</v>
      </c>
      <c r="Z690" s="1813" t="b">
        <v>0</v>
      </c>
      <c r="AA690" s="1813" t="b">
        <v>0</v>
      </c>
      <c r="AB690" s="1813" t="b">
        <v>0</v>
      </c>
      <c r="AC690" s="1813" t="b">
        <v>0</v>
      </c>
      <c r="AD690" s="1813" t="b">
        <v>0</v>
      </c>
      <c r="AE690" s="1813" t="b">
        <v>0</v>
      </c>
      <c r="AF690" s="1813" t="b">
        <v>0</v>
      </c>
      <c r="AG690" s="1942"/>
      <c r="AH690" s="1813"/>
      <c r="AI690" s="1813"/>
      <c r="AJ690" s="1813"/>
      <c r="AK690" s="1813"/>
      <c r="AL690" s="1813"/>
      <c r="AM690" s="1813"/>
      <c r="AN690" s="1813"/>
    </row>
    <row r="691" ht="21.75" customHeight="1">
      <c r="A691" s="518">
        <v>692.0</v>
      </c>
      <c r="B691" s="165" t="s">
        <v>70</v>
      </c>
      <c r="C691" s="502" t="s">
        <v>1947</v>
      </c>
      <c r="D691" s="503" t="s">
        <v>1948</v>
      </c>
      <c r="E691" s="621" t="s">
        <v>1949</v>
      </c>
      <c r="F691" s="507" t="s">
        <v>1927</v>
      </c>
      <c r="G691" s="507" t="s">
        <v>1921</v>
      </c>
      <c r="H691" s="202"/>
      <c r="I691" s="202"/>
      <c r="J691" s="489" t="s">
        <v>44</v>
      </c>
      <c r="K691" s="572" t="s">
        <v>45</v>
      </c>
      <c r="L691" s="505" t="s">
        <v>403</v>
      </c>
      <c r="M691" s="505" t="s">
        <v>59</v>
      </c>
      <c r="N691" s="165" t="s">
        <v>404</v>
      </c>
      <c r="O691" s="505" t="s">
        <v>405</v>
      </c>
      <c r="P691" s="165"/>
      <c r="Q691" s="165"/>
      <c r="R691" s="165">
        <f t="shared" si="1"/>
        <v>48</v>
      </c>
      <c r="S691" s="201">
        <v>28465.0</v>
      </c>
      <c r="T691" s="1452">
        <v>38307.0</v>
      </c>
      <c r="U691" s="872" t="s">
        <v>1951</v>
      </c>
      <c r="V691" s="301">
        <v>47042.0</v>
      </c>
      <c r="W691" s="1830" t="b">
        <v>0</v>
      </c>
      <c r="X691" s="1869" t="b">
        <v>0</v>
      </c>
      <c r="Y691" s="1869" t="b">
        <v>1</v>
      </c>
      <c r="Z691" s="1869" t="b">
        <v>1</v>
      </c>
      <c r="AA691" s="1869" t="b">
        <v>1</v>
      </c>
      <c r="AB691" s="1869" t="b">
        <v>1</v>
      </c>
      <c r="AC691" s="1869" t="b">
        <v>0</v>
      </c>
      <c r="AD691" s="1869" t="b">
        <v>1</v>
      </c>
      <c r="AE691" s="1869" t="b">
        <v>0</v>
      </c>
      <c r="AF691" s="1869" t="b">
        <v>0</v>
      </c>
      <c r="AG691" s="873"/>
      <c r="AH691" s="1869"/>
      <c r="AI691" s="1869"/>
      <c r="AJ691" s="1869"/>
      <c r="AK691" s="1869"/>
      <c r="AL691" s="1869"/>
      <c r="AM691" s="1869"/>
      <c r="AN691" s="1869"/>
    </row>
    <row r="692" ht="21.75" customHeight="1">
      <c r="A692" s="8">
        <v>764.0</v>
      </c>
      <c r="B692" s="40" t="s">
        <v>36</v>
      </c>
      <c r="C692" s="68" t="s">
        <v>1953</v>
      </c>
      <c r="D692" s="69" t="s">
        <v>1954</v>
      </c>
      <c r="E692" s="40">
        <v>5667.0</v>
      </c>
      <c r="F692" s="10" t="s">
        <v>159</v>
      </c>
      <c r="G692" s="39" t="s">
        <v>1955</v>
      </c>
      <c r="H692" s="70"/>
      <c r="I692" s="70"/>
      <c r="J692" s="22" t="s">
        <v>44</v>
      </c>
      <c r="K692" s="50" t="s">
        <v>135</v>
      </c>
      <c r="L692" s="40" t="s">
        <v>46</v>
      </c>
      <c r="M692" s="24" t="s">
        <v>47</v>
      </c>
      <c r="N692" s="40" t="s">
        <v>60</v>
      </c>
      <c r="O692" s="26" t="s">
        <v>61</v>
      </c>
      <c r="P692" s="27"/>
      <c r="Q692" s="27"/>
      <c r="R692" s="27">
        <f t="shared" si="1"/>
        <v>41</v>
      </c>
      <c r="S692" s="66">
        <v>31001.0</v>
      </c>
      <c r="T692" s="67">
        <v>45566.0</v>
      </c>
      <c r="U692" s="100" t="s">
        <v>2005</v>
      </c>
      <c r="V692" s="100" t="s">
        <v>2005</v>
      </c>
      <c r="W692" s="1820" t="b">
        <v>0</v>
      </c>
      <c r="X692" s="1813" t="b">
        <v>0</v>
      </c>
      <c r="Y692" s="1813" t="b">
        <v>0</v>
      </c>
      <c r="Z692" s="1813" t="b">
        <v>0</v>
      </c>
      <c r="AA692" s="1813" t="b">
        <v>0</v>
      </c>
      <c r="AB692" s="1813" t="b">
        <v>0</v>
      </c>
      <c r="AC692" s="1813" t="b">
        <v>0</v>
      </c>
      <c r="AD692" s="1813" t="b">
        <v>0</v>
      </c>
      <c r="AE692" s="1813" t="b">
        <v>0</v>
      </c>
      <c r="AF692" s="1813" t="b">
        <v>0</v>
      </c>
      <c r="AG692" s="1942"/>
      <c r="AH692" s="1813"/>
      <c r="AI692" s="1813"/>
      <c r="AJ692" s="1813"/>
      <c r="AK692" s="1813"/>
      <c r="AL692" s="1813"/>
      <c r="AM692" s="1813"/>
      <c r="AN692" s="1813"/>
    </row>
    <row r="693" ht="21.75" customHeight="1">
      <c r="A693" s="8">
        <v>694.0</v>
      </c>
      <c r="B693" s="27" t="s">
        <v>52</v>
      </c>
      <c r="C693" s="90" t="s">
        <v>1957</v>
      </c>
      <c r="D693" s="73" t="s">
        <v>1958</v>
      </c>
      <c r="E693" s="44" t="s">
        <v>1959</v>
      </c>
      <c r="F693" s="39" t="s">
        <v>1927</v>
      </c>
      <c r="G693" s="39" t="s">
        <v>1921</v>
      </c>
      <c r="H693" s="74"/>
      <c r="I693" s="74"/>
      <c r="J693" s="22" t="s">
        <v>44</v>
      </c>
      <c r="K693" s="10" t="s">
        <v>45</v>
      </c>
      <c r="L693" s="26" t="s">
        <v>403</v>
      </c>
      <c r="M693" s="40" t="s">
        <v>59</v>
      </c>
      <c r="N693" s="26" t="s">
        <v>404</v>
      </c>
      <c r="O693" s="26" t="s">
        <v>405</v>
      </c>
      <c r="P693" s="27"/>
      <c r="Q693" s="27"/>
      <c r="R693" s="27">
        <f t="shared" si="1"/>
        <v>42</v>
      </c>
      <c r="S693" s="28">
        <v>30523.0</v>
      </c>
      <c r="T693" s="29">
        <v>40127.0</v>
      </c>
      <c r="U693" s="281" t="s">
        <v>1960</v>
      </c>
      <c r="V693" s="101">
        <v>46922.0</v>
      </c>
      <c r="W693" s="1820" t="b">
        <v>0</v>
      </c>
      <c r="X693" s="1813" t="b">
        <v>0</v>
      </c>
      <c r="Y693" s="1813" t="b">
        <v>0</v>
      </c>
      <c r="Z693" s="1813" t="b">
        <v>0</v>
      </c>
      <c r="AA693" s="1813" t="b">
        <v>0</v>
      </c>
      <c r="AB693" s="1813" t="b">
        <v>0</v>
      </c>
      <c r="AC693" s="1813" t="b">
        <v>0</v>
      </c>
      <c r="AD693" s="1813" t="b">
        <v>0</v>
      </c>
      <c r="AE693" s="1813" t="b">
        <v>0</v>
      </c>
      <c r="AF693" s="1813" t="b">
        <v>0</v>
      </c>
      <c r="AG693" s="1942"/>
      <c r="AH693" s="1813"/>
      <c r="AI693" s="1813"/>
      <c r="AJ693" s="1813"/>
      <c r="AK693" s="1813"/>
      <c r="AL693" s="1813"/>
      <c r="AM693" s="1813"/>
      <c r="AN693" s="1813"/>
    </row>
    <row r="694" ht="21.75" customHeight="1">
      <c r="A694" s="8">
        <v>695.0</v>
      </c>
      <c r="B694" s="27" t="s">
        <v>36</v>
      </c>
      <c r="C694" s="90" t="s">
        <v>1961</v>
      </c>
      <c r="D694" s="73" t="s">
        <v>1962</v>
      </c>
      <c r="E694" s="44" t="s">
        <v>1963</v>
      </c>
      <c r="F694" s="302" t="s">
        <v>1964</v>
      </c>
      <c r="G694" s="39" t="s">
        <v>1921</v>
      </c>
      <c r="H694" s="74"/>
      <c r="I694" s="74"/>
      <c r="J694" s="22" t="s">
        <v>44</v>
      </c>
      <c r="K694" s="10" t="s">
        <v>45</v>
      </c>
      <c r="L694" s="26" t="s">
        <v>403</v>
      </c>
      <c r="M694" s="24" t="s">
        <v>47</v>
      </c>
      <c r="N694" s="27" t="s">
        <v>404</v>
      </c>
      <c r="O694" s="26" t="s">
        <v>405</v>
      </c>
      <c r="P694" s="27"/>
      <c r="Q694" s="27"/>
      <c r="R694" s="27">
        <f t="shared" si="1"/>
        <v>40</v>
      </c>
      <c r="S694" s="28">
        <v>31231.0</v>
      </c>
      <c r="T694" s="29">
        <v>40526.0</v>
      </c>
      <c r="U694" s="281" t="s">
        <v>1965</v>
      </c>
      <c r="V694" s="101">
        <v>47107.0</v>
      </c>
      <c r="W694" s="1820" t="b">
        <v>0</v>
      </c>
      <c r="X694" s="1813" t="b">
        <v>0</v>
      </c>
      <c r="Y694" s="1813" t="b">
        <v>0</v>
      </c>
      <c r="Z694" s="1813" t="b">
        <v>0</v>
      </c>
      <c r="AA694" s="1813" t="b">
        <v>0</v>
      </c>
      <c r="AB694" s="1813" t="b">
        <v>0</v>
      </c>
      <c r="AC694" s="1813" t="b">
        <v>0</v>
      </c>
      <c r="AD694" s="1813" t="b">
        <v>0</v>
      </c>
      <c r="AE694" s="1813" t="b">
        <v>0</v>
      </c>
      <c r="AF694" s="1813" t="b">
        <v>0</v>
      </c>
      <c r="AG694" s="1942"/>
      <c r="AH694" s="1813"/>
      <c r="AI694" s="1813"/>
      <c r="AJ694" s="1813"/>
      <c r="AK694" s="1813"/>
      <c r="AL694" s="1813"/>
      <c r="AM694" s="1813"/>
      <c r="AN694" s="1813"/>
    </row>
    <row r="695" ht="21.75" customHeight="1">
      <c r="A695" s="8">
        <v>696.0</v>
      </c>
      <c r="B695" s="27" t="s">
        <v>52</v>
      </c>
      <c r="C695" s="90" t="s">
        <v>1967</v>
      </c>
      <c r="D695" s="73" t="s">
        <v>1968</v>
      </c>
      <c r="E695" s="44" t="s">
        <v>1969</v>
      </c>
      <c r="F695" s="302" t="s">
        <v>1964</v>
      </c>
      <c r="G695" s="39" t="s">
        <v>1921</v>
      </c>
      <c r="H695" s="74"/>
      <c r="I695" s="74"/>
      <c r="J695" s="22" t="s">
        <v>44</v>
      </c>
      <c r="K695" s="10" t="s">
        <v>45</v>
      </c>
      <c r="L695" s="26" t="s">
        <v>403</v>
      </c>
      <c r="M695" s="40" t="s">
        <v>59</v>
      </c>
      <c r="N695" s="27" t="s">
        <v>404</v>
      </c>
      <c r="O695" s="26" t="s">
        <v>405</v>
      </c>
      <c r="P695" s="27"/>
      <c r="Q695" s="27"/>
      <c r="R695" s="27">
        <f t="shared" si="1"/>
        <v>44</v>
      </c>
      <c r="S695" s="28">
        <v>29945.0</v>
      </c>
      <c r="T695" s="29">
        <v>43832.0</v>
      </c>
      <c r="U695" s="126" t="s">
        <v>1970</v>
      </c>
      <c r="V695" s="101">
        <v>47135.0</v>
      </c>
      <c r="W695" s="1820" t="b">
        <v>0</v>
      </c>
      <c r="X695" s="1813" t="b">
        <v>0</v>
      </c>
      <c r="Y695" s="1813" t="b">
        <v>0</v>
      </c>
      <c r="Z695" s="1813" t="b">
        <v>0</v>
      </c>
      <c r="AA695" s="1813" t="b">
        <v>0</v>
      </c>
      <c r="AB695" s="1813" t="b">
        <v>0</v>
      </c>
      <c r="AC695" s="1813" t="b">
        <v>0</v>
      </c>
      <c r="AD695" s="1813" t="b">
        <v>0</v>
      </c>
      <c r="AE695" s="1813" t="b">
        <v>0</v>
      </c>
      <c r="AF695" s="1813" t="b">
        <v>0</v>
      </c>
      <c r="AG695" s="1942"/>
      <c r="AH695" s="1813"/>
      <c r="AI695" s="1813"/>
      <c r="AJ695" s="1813"/>
      <c r="AK695" s="1813"/>
      <c r="AL695" s="1813"/>
      <c r="AM695" s="1813"/>
      <c r="AN695" s="1813"/>
    </row>
    <row r="696" ht="21.75" customHeight="1">
      <c r="A696" s="518">
        <v>697.0</v>
      </c>
      <c r="B696" s="165" t="s">
        <v>52</v>
      </c>
      <c r="C696" s="515" t="s">
        <v>1972</v>
      </c>
      <c r="D696" s="503" t="s">
        <v>1973</v>
      </c>
      <c r="E696" s="641" t="s">
        <v>1974</v>
      </c>
      <c r="F696" s="507" t="s">
        <v>1927</v>
      </c>
      <c r="G696" s="507" t="s">
        <v>1921</v>
      </c>
      <c r="H696" s="202"/>
      <c r="I696" s="202"/>
      <c r="J696" s="489" t="s">
        <v>44</v>
      </c>
      <c r="K696" s="572" t="s">
        <v>45</v>
      </c>
      <c r="L696" s="505" t="s">
        <v>403</v>
      </c>
      <c r="M696" s="505" t="s">
        <v>59</v>
      </c>
      <c r="N696" s="483" t="s">
        <v>404</v>
      </c>
      <c r="O696" s="505" t="s">
        <v>405</v>
      </c>
      <c r="P696" s="165"/>
      <c r="Q696" s="165"/>
      <c r="R696" s="165">
        <f t="shared" si="1"/>
        <v>41</v>
      </c>
      <c r="S696" s="201">
        <v>31084.0</v>
      </c>
      <c r="T696" s="1452">
        <v>44287.0</v>
      </c>
      <c r="U696" s="874" t="s">
        <v>1975</v>
      </c>
      <c r="V696" s="301">
        <v>47470.0</v>
      </c>
      <c r="W696" s="1830" t="b">
        <v>1</v>
      </c>
      <c r="X696" s="1869" t="b">
        <v>0</v>
      </c>
      <c r="Y696" s="1869" t="b">
        <v>1</v>
      </c>
      <c r="Z696" s="1869" t="b">
        <v>1</v>
      </c>
      <c r="AA696" s="1869" t="b">
        <v>0</v>
      </c>
      <c r="AB696" s="1869" t="b">
        <v>0</v>
      </c>
      <c r="AC696" s="1869" t="b">
        <v>0</v>
      </c>
      <c r="AD696" s="1869" t="b">
        <v>0</v>
      </c>
      <c r="AE696" s="1869" t="b">
        <v>0</v>
      </c>
      <c r="AF696" s="1869" t="b">
        <v>0</v>
      </c>
      <c r="AG696" s="873"/>
      <c r="AH696" s="1869"/>
      <c r="AI696" s="1869"/>
      <c r="AJ696" s="1869"/>
      <c r="AK696" s="1869"/>
      <c r="AL696" s="1869"/>
      <c r="AM696" s="1869"/>
      <c r="AN696" s="1869"/>
    </row>
    <row r="697" ht="21.75" customHeight="1">
      <c r="A697" s="8">
        <v>698.0</v>
      </c>
      <c r="B697" s="27" t="s">
        <v>70</v>
      </c>
      <c r="C697" s="71" t="s">
        <v>1976</v>
      </c>
      <c r="D697" s="73" t="s">
        <v>1977</v>
      </c>
      <c r="E697" s="132" t="s">
        <v>1978</v>
      </c>
      <c r="F697" s="20" t="s">
        <v>170</v>
      </c>
      <c r="G697" s="39" t="s">
        <v>1921</v>
      </c>
      <c r="H697" s="74"/>
      <c r="I697" s="74"/>
      <c r="J697" s="22" t="s">
        <v>44</v>
      </c>
      <c r="K697" s="50" t="s">
        <v>135</v>
      </c>
      <c r="L697" s="40" t="s">
        <v>172</v>
      </c>
      <c r="M697" s="40" t="s">
        <v>59</v>
      </c>
      <c r="N697" s="6" t="s">
        <v>311</v>
      </c>
      <c r="O697" s="26" t="s">
        <v>174</v>
      </c>
      <c r="P697" s="27"/>
      <c r="Q697" s="27"/>
      <c r="R697" s="27">
        <f t="shared" si="1"/>
        <v>59</v>
      </c>
      <c r="S697" s="28">
        <v>24492.0</v>
      </c>
      <c r="T697" s="29">
        <v>41276.0</v>
      </c>
      <c r="U697" s="100" t="s">
        <v>2005</v>
      </c>
      <c r="V697" s="100" t="s">
        <v>2005</v>
      </c>
      <c r="W697" s="1816" t="b">
        <v>0</v>
      </c>
      <c r="X697" s="1814" t="b">
        <v>0</v>
      </c>
      <c r="Y697" s="1814" t="b">
        <v>0</v>
      </c>
      <c r="Z697" s="1814" t="b">
        <v>0</v>
      </c>
      <c r="AA697" s="1814" t="b">
        <v>0</v>
      </c>
      <c r="AB697" s="1814" t="b">
        <v>0</v>
      </c>
      <c r="AC697" s="1814" t="b">
        <v>0</v>
      </c>
      <c r="AD697" s="1814" t="b">
        <v>0</v>
      </c>
      <c r="AE697" s="1814" t="b">
        <v>0</v>
      </c>
      <c r="AF697" s="1814" t="b">
        <v>0</v>
      </c>
      <c r="AG697" s="1815"/>
      <c r="AH697" s="1814"/>
      <c r="AI697" s="1814"/>
      <c r="AJ697" s="1814"/>
      <c r="AK697" s="1814"/>
      <c r="AL697" s="1814"/>
      <c r="AM697" s="1814"/>
      <c r="AN697" s="1814"/>
    </row>
    <row r="698" ht="21.75" customHeight="1">
      <c r="A698" s="8">
        <v>699.0</v>
      </c>
      <c r="B698" s="27" t="s">
        <v>52</v>
      </c>
      <c r="C698" s="71" t="s">
        <v>1979</v>
      </c>
      <c r="D698" s="19" t="s">
        <v>1980</v>
      </c>
      <c r="E698" s="44">
        <v>3014.0</v>
      </c>
      <c r="F698" s="10" t="s">
        <v>159</v>
      </c>
      <c r="G698" s="20" t="s">
        <v>1981</v>
      </c>
      <c r="H698" s="305"/>
      <c r="I698" s="21"/>
      <c r="J698" s="22" t="s">
        <v>44</v>
      </c>
      <c r="K698" s="10" t="s">
        <v>481</v>
      </c>
      <c r="L698" s="40" t="s">
        <v>46</v>
      </c>
      <c r="M698" s="40" t="s">
        <v>59</v>
      </c>
      <c r="N698" s="25" t="s">
        <v>48</v>
      </c>
      <c r="O698" s="26" t="s">
        <v>49</v>
      </c>
      <c r="P698" s="27"/>
      <c r="Q698" s="27"/>
      <c r="R698" s="27">
        <f t="shared" si="1"/>
        <v>58</v>
      </c>
      <c r="S698" s="28">
        <v>24851.0</v>
      </c>
      <c r="T698" s="29">
        <v>33848.0</v>
      </c>
      <c r="U698" s="100" t="s">
        <v>2005</v>
      </c>
      <c r="V698" s="100" t="s">
        <v>2005</v>
      </c>
      <c r="W698" s="1820" t="b">
        <v>0</v>
      </c>
      <c r="X698" s="1814" t="b">
        <v>0</v>
      </c>
      <c r="Y698" s="1814" t="b">
        <v>0</v>
      </c>
      <c r="Z698" s="1814" t="b">
        <v>0</v>
      </c>
      <c r="AA698" s="1814" t="b">
        <v>0</v>
      </c>
      <c r="AB698" s="1814" t="b">
        <v>0</v>
      </c>
      <c r="AC698" s="1814" t="b">
        <v>0</v>
      </c>
      <c r="AD698" s="1814" t="b">
        <v>0</v>
      </c>
      <c r="AE698" s="1814" t="b">
        <v>0</v>
      </c>
      <c r="AF698" s="1814" t="b">
        <v>0</v>
      </c>
      <c r="AG698" s="1815"/>
      <c r="AH698" s="1814"/>
      <c r="AI698" s="1814"/>
      <c r="AJ698" s="1814"/>
      <c r="AK698" s="1814"/>
      <c r="AL698" s="1814"/>
      <c r="AM698" s="1814"/>
      <c r="AN698" s="1814"/>
    </row>
    <row r="699" ht="21.75" customHeight="1">
      <c r="A699" s="1842">
        <v>700.0</v>
      </c>
      <c r="B699" s="1853" t="s">
        <v>36</v>
      </c>
      <c r="C699" s="1908" t="s">
        <v>5843</v>
      </c>
      <c r="D699" s="1943" t="s">
        <v>5844</v>
      </c>
      <c r="E699" s="1944" t="s">
        <v>5845</v>
      </c>
      <c r="F699" s="1864" t="s">
        <v>1927</v>
      </c>
      <c r="G699" s="1846" t="s">
        <v>1981</v>
      </c>
      <c r="H699" s="1945"/>
      <c r="I699" s="1945"/>
      <c r="J699" s="1849" t="s">
        <v>44</v>
      </c>
      <c r="K699" s="1850" t="s">
        <v>45</v>
      </c>
      <c r="L699" s="1852" t="s">
        <v>403</v>
      </c>
      <c r="M699" s="1851" t="s">
        <v>47</v>
      </c>
      <c r="N699" s="1853" t="s">
        <v>60</v>
      </c>
      <c r="O699" s="1852" t="s">
        <v>61</v>
      </c>
      <c r="P699" s="1853"/>
      <c r="Q699" s="1853"/>
      <c r="R699" s="1853">
        <f t="shared" si="1"/>
        <v>58</v>
      </c>
      <c r="S699" s="1911">
        <v>24633.0</v>
      </c>
      <c r="T699" s="1912">
        <v>34175.0</v>
      </c>
      <c r="U699" s="1946" t="s">
        <v>5846</v>
      </c>
      <c r="V699" s="1947">
        <v>42764.0</v>
      </c>
      <c r="W699" s="1948" t="b">
        <v>0</v>
      </c>
      <c r="X699" s="1948" t="b">
        <v>0</v>
      </c>
      <c r="Y699" s="1948" t="b">
        <v>0</v>
      </c>
      <c r="Z699" s="1948" t="b">
        <v>0</v>
      </c>
      <c r="AA699" s="1948" t="b">
        <v>0</v>
      </c>
      <c r="AB699" s="1948" t="b">
        <v>0</v>
      </c>
      <c r="AC699" s="1948" t="b">
        <v>0</v>
      </c>
      <c r="AD699" s="1948" t="b">
        <v>0</v>
      </c>
      <c r="AE699" s="1948" t="b">
        <v>0</v>
      </c>
      <c r="AF699" s="1948" t="b">
        <v>0</v>
      </c>
      <c r="AG699" s="1898" t="s">
        <v>5834</v>
      </c>
      <c r="AH699" s="1948"/>
      <c r="AI699" s="1948"/>
      <c r="AJ699" s="1948"/>
      <c r="AK699" s="1948"/>
      <c r="AL699" s="1948"/>
      <c r="AM699" s="1948"/>
      <c r="AN699" s="1948"/>
    </row>
    <row r="700" ht="21.75" customHeight="1">
      <c r="A700" s="8">
        <v>701.0</v>
      </c>
      <c r="B700" s="27" t="s">
        <v>70</v>
      </c>
      <c r="C700" s="71" t="s">
        <v>1983</v>
      </c>
      <c r="D700" s="19" t="s">
        <v>1984</v>
      </c>
      <c r="E700" s="44" t="s">
        <v>1985</v>
      </c>
      <c r="F700" s="20" t="s">
        <v>2084</v>
      </c>
      <c r="G700" s="20" t="s">
        <v>1981</v>
      </c>
      <c r="H700" s="21"/>
      <c r="I700" s="21"/>
      <c r="J700" s="22" t="s">
        <v>44</v>
      </c>
      <c r="K700" s="10" t="s">
        <v>45</v>
      </c>
      <c r="L700" s="26" t="s">
        <v>403</v>
      </c>
      <c r="M700" s="40" t="s">
        <v>59</v>
      </c>
      <c r="N700" s="27" t="s">
        <v>404</v>
      </c>
      <c r="O700" s="26" t="s">
        <v>405</v>
      </c>
      <c r="P700" s="27"/>
      <c r="Q700" s="27"/>
      <c r="R700" s="27">
        <f t="shared" si="1"/>
        <v>61</v>
      </c>
      <c r="S700" s="28">
        <v>23490.0</v>
      </c>
      <c r="T700" s="29">
        <v>33588.0</v>
      </c>
      <c r="U700" s="281" t="s">
        <v>1988</v>
      </c>
      <c r="V700" s="101">
        <v>47041.0</v>
      </c>
      <c r="W700" s="1820" t="b">
        <v>0</v>
      </c>
      <c r="X700" s="1813" t="b">
        <v>0</v>
      </c>
      <c r="Y700" s="1813" t="b">
        <v>0</v>
      </c>
      <c r="Z700" s="1813" t="b">
        <v>0</v>
      </c>
      <c r="AA700" s="1813" t="b">
        <v>0</v>
      </c>
      <c r="AB700" s="1813" t="b">
        <v>0</v>
      </c>
      <c r="AC700" s="1813" t="b">
        <v>0</v>
      </c>
      <c r="AD700" s="1813" t="b">
        <v>0</v>
      </c>
      <c r="AE700" s="1813" t="b">
        <v>0</v>
      </c>
      <c r="AF700" s="1813" t="b">
        <v>0</v>
      </c>
      <c r="AG700" s="1942"/>
      <c r="AH700" s="1813"/>
      <c r="AI700" s="1813"/>
      <c r="AJ700" s="1813"/>
      <c r="AK700" s="1813"/>
      <c r="AL700" s="1813"/>
      <c r="AM700" s="1813"/>
      <c r="AN700" s="1813"/>
    </row>
    <row r="701" ht="21.75" customHeight="1">
      <c r="A701" s="8">
        <v>702.0</v>
      </c>
      <c r="B701" s="27" t="s">
        <v>36</v>
      </c>
      <c r="C701" s="71" t="s">
        <v>1991</v>
      </c>
      <c r="D701" s="19" t="s">
        <v>1992</v>
      </c>
      <c r="E701" s="44" t="s">
        <v>6854</v>
      </c>
      <c r="F701" s="302" t="s">
        <v>1964</v>
      </c>
      <c r="G701" s="20" t="s">
        <v>1981</v>
      </c>
      <c r="H701" s="21"/>
      <c r="I701" s="21"/>
      <c r="J701" s="22" t="s">
        <v>44</v>
      </c>
      <c r="K701" s="10" t="s">
        <v>45</v>
      </c>
      <c r="L701" s="26" t="s">
        <v>403</v>
      </c>
      <c r="M701" s="24" t="s">
        <v>47</v>
      </c>
      <c r="N701" s="27" t="s">
        <v>404</v>
      </c>
      <c r="O701" s="26" t="s">
        <v>405</v>
      </c>
      <c r="P701" s="27"/>
      <c r="Q701" s="27"/>
      <c r="R701" s="27">
        <f t="shared" si="1"/>
        <v>58</v>
      </c>
      <c r="S701" s="28">
        <v>24732.0</v>
      </c>
      <c r="T701" s="29">
        <v>33987.0</v>
      </c>
      <c r="U701" s="281" t="s">
        <v>1994</v>
      </c>
      <c r="V701" s="101">
        <v>46649.0</v>
      </c>
      <c r="W701" s="1820" t="b">
        <v>0</v>
      </c>
      <c r="X701" s="1813" t="b">
        <v>0</v>
      </c>
      <c r="Y701" s="1813" t="b">
        <v>0</v>
      </c>
      <c r="Z701" s="1813" t="b">
        <v>0</v>
      </c>
      <c r="AA701" s="1813" t="b">
        <v>0</v>
      </c>
      <c r="AB701" s="1813" t="b">
        <v>0</v>
      </c>
      <c r="AC701" s="1813" t="b">
        <v>0</v>
      </c>
      <c r="AD701" s="1813" t="b">
        <v>0</v>
      </c>
      <c r="AE701" s="1813" t="b">
        <v>0</v>
      </c>
      <c r="AF701" s="1813" t="b">
        <v>0</v>
      </c>
      <c r="AG701" s="1942"/>
      <c r="AH701" s="1813"/>
      <c r="AI701" s="1813"/>
      <c r="AJ701" s="1813"/>
      <c r="AK701" s="1813"/>
      <c r="AL701" s="1813"/>
      <c r="AM701" s="1813"/>
      <c r="AN701" s="1813"/>
    </row>
    <row r="702" ht="21.75" customHeight="1">
      <c r="A702" s="1949">
        <v>703.0</v>
      </c>
      <c r="B702" s="1950" t="s">
        <v>52</v>
      </c>
      <c r="C702" s="1951" t="s">
        <v>5753</v>
      </c>
      <c r="D702" s="1952" t="s">
        <v>5754</v>
      </c>
      <c r="E702" s="1953" t="s">
        <v>5755</v>
      </c>
      <c r="F702" s="1954" t="s">
        <v>1942</v>
      </c>
      <c r="G702" s="1955" t="s">
        <v>1981</v>
      </c>
      <c r="H702" s="1956"/>
      <c r="I702" s="1956"/>
      <c r="J702" s="1957" t="s">
        <v>44</v>
      </c>
      <c r="K702" s="1958" t="s">
        <v>45</v>
      </c>
      <c r="L702" s="1959" t="s">
        <v>403</v>
      </c>
      <c r="M702" s="1959" t="s">
        <v>59</v>
      </c>
      <c r="N702" s="1950" t="s">
        <v>404</v>
      </c>
      <c r="O702" s="1959" t="s">
        <v>405</v>
      </c>
      <c r="P702" s="1950"/>
      <c r="Q702" s="1950"/>
      <c r="R702" s="1950">
        <f t="shared" si="1"/>
        <v>61</v>
      </c>
      <c r="S702" s="1960">
        <v>23714.0</v>
      </c>
      <c r="T702" s="1961">
        <v>35088.0</v>
      </c>
      <c r="U702" s="1962" t="s">
        <v>5756</v>
      </c>
      <c r="V702" s="1963">
        <v>45804.0</v>
      </c>
      <c r="W702" s="1964" t="b">
        <v>0</v>
      </c>
      <c r="X702" s="1964" t="b">
        <v>0</v>
      </c>
      <c r="Y702" s="1964" t="b">
        <v>0</v>
      </c>
      <c r="Z702" s="1964" t="b">
        <v>0</v>
      </c>
      <c r="AA702" s="1964" t="b">
        <v>0</v>
      </c>
      <c r="AB702" s="1964" t="b">
        <v>0</v>
      </c>
      <c r="AC702" s="1964" t="b">
        <v>0</v>
      </c>
      <c r="AD702" s="1964" t="b">
        <v>0</v>
      </c>
      <c r="AE702" s="1964" t="b">
        <v>0</v>
      </c>
      <c r="AF702" s="1964" t="b">
        <v>0</v>
      </c>
      <c r="AG702" s="1965" t="s">
        <v>3374</v>
      </c>
      <c r="AH702" s="1964"/>
      <c r="AI702" s="1964"/>
      <c r="AJ702" s="1964"/>
      <c r="AK702" s="1964"/>
      <c r="AL702" s="1964"/>
      <c r="AM702" s="1964"/>
      <c r="AN702" s="1964"/>
    </row>
    <row r="703" ht="21.75" customHeight="1">
      <c r="A703" s="8">
        <v>704.0</v>
      </c>
      <c r="B703" s="27" t="s">
        <v>36</v>
      </c>
      <c r="C703" s="71" t="s">
        <v>6855</v>
      </c>
      <c r="D703" s="19" t="s">
        <v>5719</v>
      </c>
      <c r="E703" s="44" t="s">
        <v>5720</v>
      </c>
      <c r="F703" s="39" t="s">
        <v>1942</v>
      </c>
      <c r="G703" s="20" t="s">
        <v>1981</v>
      </c>
      <c r="H703" s="21"/>
      <c r="I703" s="21"/>
      <c r="J703" s="22" t="s">
        <v>44</v>
      </c>
      <c r="K703" s="10" t="s">
        <v>45</v>
      </c>
      <c r="L703" s="26" t="s">
        <v>403</v>
      </c>
      <c r="M703" s="24" t="s">
        <v>47</v>
      </c>
      <c r="N703" s="27" t="s">
        <v>404</v>
      </c>
      <c r="O703" s="26" t="s">
        <v>405</v>
      </c>
      <c r="P703" s="27"/>
      <c r="Q703" s="27"/>
      <c r="R703" s="27">
        <f t="shared" si="1"/>
        <v>48</v>
      </c>
      <c r="S703" s="28">
        <v>28368.0</v>
      </c>
      <c r="T703" s="29">
        <v>37469.0</v>
      </c>
      <c r="U703" s="281" t="s">
        <v>6856</v>
      </c>
      <c r="V703" s="101">
        <v>46097.0</v>
      </c>
      <c r="W703" s="1820" t="b">
        <v>0</v>
      </c>
      <c r="X703" s="1813" t="b">
        <v>0</v>
      </c>
      <c r="Y703" s="1813" t="b">
        <v>0</v>
      </c>
      <c r="Z703" s="1813" t="b">
        <v>0</v>
      </c>
      <c r="AA703" s="1813" t="b">
        <v>0</v>
      </c>
      <c r="AB703" s="1813" t="b">
        <v>0</v>
      </c>
      <c r="AC703" s="1813" t="b">
        <v>0</v>
      </c>
      <c r="AD703" s="1813" t="b">
        <v>0</v>
      </c>
      <c r="AE703" s="1813" t="b">
        <v>0</v>
      </c>
      <c r="AF703" s="1813" t="b">
        <v>0</v>
      </c>
      <c r="AG703" s="1942"/>
      <c r="AH703" s="1813"/>
      <c r="AI703" s="1813"/>
      <c r="AJ703" s="1813"/>
      <c r="AK703" s="1813"/>
      <c r="AL703" s="1813"/>
      <c r="AM703" s="1813"/>
      <c r="AN703" s="1813"/>
    </row>
    <row r="704" ht="21.75" customHeight="1">
      <c r="A704" s="8">
        <v>705.0</v>
      </c>
      <c r="B704" s="27" t="s">
        <v>36</v>
      </c>
      <c r="C704" s="90" t="s">
        <v>1996</v>
      </c>
      <c r="D704" s="19" t="s">
        <v>1997</v>
      </c>
      <c r="E704" s="44" t="s">
        <v>1998</v>
      </c>
      <c r="F704" s="39" t="s">
        <v>1927</v>
      </c>
      <c r="G704" s="20" t="s">
        <v>1981</v>
      </c>
      <c r="H704" s="21"/>
      <c r="I704" s="21"/>
      <c r="J704" s="22" t="s">
        <v>44</v>
      </c>
      <c r="K704" s="10" t="s">
        <v>45</v>
      </c>
      <c r="L704" s="26" t="s">
        <v>403</v>
      </c>
      <c r="M704" s="24" t="s">
        <v>47</v>
      </c>
      <c r="N704" s="27" t="s">
        <v>60</v>
      </c>
      <c r="O704" s="26" t="s">
        <v>61</v>
      </c>
      <c r="P704" s="27"/>
      <c r="Q704" s="27"/>
      <c r="R704" s="27">
        <f t="shared" si="1"/>
        <v>48</v>
      </c>
      <c r="S704" s="28">
        <v>28397.0</v>
      </c>
      <c r="T704" s="29">
        <v>38139.0</v>
      </c>
      <c r="U704" s="281" t="s">
        <v>1999</v>
      </c>
      <c r="V704" s="101">
        <v>46201.0</v>
      </c>
      <c r="W704" s="1820" t="b">
        <v>0</v>
      </c>
      <c r="X704" s="1813" t="b">
        <v>0</v>
      </c>
      <c r="Y704" s="1813" t="b">
        <v>0</v>
      </c>
      <c r="Z704" s="1813" t="b">
        <v>0</v>
      </c>
      <c r="AA704" s="1813" t="b">
        <v>0</v>
      </c>
      <c r="AB704" s="1813" t="b">
        <v>0</v>
      </c>
      <c r="AC704" s="1813" t="b">
        <v>0</v>
      </c>
      <c r="AD704" s="1813" t="b">
        <v>0</v>
      </c>
      <c r="AE704" s="1813" t="b">
        <v>0</v>
      </c>
      <c r="AF704" s="1813" t="b">
        <v>0</v>
      </c>
      <c r="AG704" s="1942"/>
      <c r="AH704" s="1813"/>
      <c r="AI704" s="1813"/>
      <c r="AJ704" s="1813"/>
      <c r="AK704" s="1813"/>
      <c r="AL704" s="1813"/>
      <c r="AM704" s="1813"/>
      <c r="AN704" s="1813"/>
    </row>
    <row r="705" ht="21.75" customHeight="1">
      <c r="A705" s="518">
        <v>706.0</v>
      </c>
      <c r="B705" s="165" t="s">
        <v>70</v>
      </c>
      <c r="C705" s="502" t="s">
        <v>2001</v>
      </c>
      <c r="D705" s="485" t="s">
        <v>2002</v>
      </c>
      <c r="E705" s="621" t="s">
        <v>2003</v>
      </c>
      <c r="F705" s="507" t="s">
        <v>1927</v>
      </c>
      <c r="G705" s="488" t="s">
        <v>1981</v>
      </c>
      <c r="H705" s="203"/>
      <c r="I705" s="203"/>
      <c r="J705" s="489" t="s">
        <v>44</v>
      </c>
      <c r="K705" s="572" t="s">
        <v>45</v>
      </c>
      <c r="L705" s="505" t="s">
        <v>403</v>
      </c>
      <c r="M705" s="505" t="s">
        <v>59</v>
      </c>
      <c r="N705" s="165" t="s">
        <v>404</v>
      </c>
      <c r="O705" s="505" t="s">
        <v>405</v>
      </c>
      <c r="P705" s="165"/>
      <c r="Q705" s="165"/>
      <c r="R705" s="165">
        <f t="shared" si="1"/>
        <v>49</v>
      </c>
      <c r="S705" s="201">
        <v>28027.0</v>
      </c>
      <c r="T705" s="1452">
        <v>39661.0</v>
      </c>
      <c r="U705" s="874" t="s">
        <v>2005</v>
      </c>
      <c r="V705" s="874" t="s">
        <v>2005</v>
      </c>
      <c r="W705" s="1830" t="b">
        <v>0</v>
      </c>
      <c r="X705" s="1869" t="b">
        <v>0</v>
      </c>
      <c r="Y705" s="1869" t="b">
        <v>1</v>
      </c>
      <c r="Z705" s="1869" t="b">
        <v>0</v>
      </c>
      <c r="AA705" s="1869" t="b">
        <v>0</v>
      </c>
      <c r="AB705" s="1869" t="b">
        <v>0</v>
      </c>
      <c r="AC705" s="1869" t="b">
        <v>0</v>
      </c>
      <c r="AD705" s="1869" t="b">
        <v>0</v>
      </c>
      <c r="AE705" s="1869" t="b">
        <v>0</v>
      </c>
      <c r="AF705" s="1869" t="b">
        <v>0</v>
      </c>
      <c r="AG705" s="873"/>
      <c r="AH705" s="1869"/>
      <c r="AI705" s="1869"/>
      <c r="AJ705" s="1869"/>
      <c r="AK705" s="1869"/>
      <c r="AL705" s="1869"/>
      <c r="AM705" s="1869"/>
      <c r="AN705" s="1869"/>
    </row>
    <row r="706" ht="21.75" customHeight="1">
      <c r="A706" s="518">
        <v>707.0</v>
      </c>
      <c r="B706" s="165" t="s">
        <v>52</v>
      </c>
      <c r="C706" s="502" t="s">
        <v>2008</v>
      </c>
      <c r="D706" s="485" t="s">
        <v>2009</v>
      </c>
      <c r="E706" s="621" t="s">
        <v>2010</v>
      </c>
      <c r="F706" s="507" t="s">
        <v>1927</v>
      </c>
      <c r="G706" s="488" t="s">
        <v>1981</v>
      </c>
      <c r="H706" s="203"/>
      <c r="I706" s="203"/>
      <c r="J706" s="489" t="s">
        <v>44</v>
      </c>
      <c r="K706" s="572" t="s">
        <v>45</v>
      </c>
      <c r="L706" s="505" t="s">
        <v>403</v>
      </c>
      <c r="M706" s="505" t="s">
        <v>59</v>
      </c>
      <c r="N706" s="165" t="s">
        <v>404</v>
      </c>
      <c r="O706" s="505" t="s">
        <v>405</v>
      </c>
      <c r="P706" s="165"/>
      <c r="Q706" s="165"/>
      <c r="R706" s="165">
        <f t="shared" si="1"/>
        <v>43</v>
      </c>
      <c r="S706" s="201">
        <v>30197.0</v>
      </c>
      <c r="T706" s="1452">
        <v>42590.0</v>
      </c>
      <c r="U706" s="872" t="s">
        <v>2011</v>
      </c>
      <c r="V706" s="301">
        <v>46980.0</v>
      </c>
      <c r="W706" s="1830" t="b">
        <v>1</v>
      </c>
      <c r="X706" s="1869" t="b">
        <v>0</v>
      </c>
      <c r="Y706" s="1869" t="b">
        <v>1</v>
      </c>
      <c r="Z706" s="1869" t="b">
        <v>1</v>
      </c>
      <c r="AA706" s="1869" t="b">
        <v>1</v>
      </c>
      <c r="AB706" s="1869" t="b">
        <v>1</v>
      </c>
      <c r="AC706" s="1869" t="b">
        <v>0</v>
      </c>
      <c r="AD706" s="1869" t="b">
        <v>0</v>
      </c>
      <c r="AE706" s="1869" t="b">
        <v>0</v>
      </c>
      <c r="AF706" s="1869" t="b">
        <v>0</v>
      </c>
      <c r="AG706" s="873"/>
      <c r="AH706" s="1869"/>
      <c r="AI706" s="1869"/>
      <c r="AJ706" s="1869"/>
      <c r="AK706" s="1869"/>
      <c r="AL706" s="1869"/>
      <c r="AM706" s="1869"/>
      <c r="AN706" s="1869"/>
    </row>
    <row r="707" ht="21.75" customHeight="1">
      <c r="A707" s="8">
        <v>708.0</v>
      </c>
      <c r="B707" s="48" t="s">
        <v>52</v>
      </c>
      <c r="C707" s="308" t="s">
        <v>2012</v>
      </c>
      <c r="D707" s="309" t="s">
        <v>2013</v>
      </c>
      <c r="E707" s="310" t="s">
        <v>2014</v>
      </c>
      <c r="F707" s="302" t="s">
        <v>1964</v>
      </c>
      <c r="G707" s="20" t="s">
        <v>1981</v>
      </c>
      <c r="H707" s="21"/>
      <c r="I707" s="21"/>
      <c r="J707" s="22" t="s">
        <v>44</v>
      </c>
      <c r="K707" s="10" t="s">
        <v>45</v>
      </c>
      <c r="L707" s="26" t="s">
        <v>403</v>
      </c>
      <c r="M707" s="40" t="s">
        <v>59</v>
      </c>
      <c r="N707" s="220" t="s">
        <v>404</v>
      </c>
      <c r="O707" s="26" t="s">
        <v>405</v>
      </c>
      <c r="P707" s="27"/>
      <c r="Q707" s="27"/>
      <c r="R707" s="27">
        <f t="shared" si="1"/>
        <v>39</v>
      </c>
      <c r="S707" s="99">
        <v>31667.0</v>
      </c>
      <c r="T707" s="29">
        <v>44287.0</v>
      </c>
      <c r="U707" s="126" t="s">
        <v>2015</v>
      </c>
      <c r="V707" s="101">
        <v>46496.0</v>
      </c>
      <c r="W707" s="1820" t="b">
        <v>0</v>
      </c>
      <c r="X707" s="1813" t="b">
        <v>0</v>
      </c>
      <c r="Y707" s="1813" t="b">
        <v>0</v>
      </c>
      <c r="Z707" s="1813" t="b">
        <v>0</v>
      </c>
      <c r="AA707" s="1813" t="b">
        <v>0</v>
      </c>
      <c r="AB707" s="1813" t="b">
        <v>0</v>
      </c>
      <c r="AC707" s="1813" t="b">
        <v>0</v>
      </c>
      <c r="AD707" s="1813" t="b">
        <v>0</v>
      </c>
      <c r="AE707" s="1813" t="b">
        <v>0</v>
      </c>
      <c r="AF707" s="1813" t="b">
        <v>0</v>
      </c>
      <c r="AG707" s="1942"/>
      <c r="AH707" s="1813"/>
      <c r="AI707" s="1813"/>
      <c r="AJ707" s="1813"/>
      <c r="AK707" s="1813"/>
      <c r="AL707" s="1813"/>
      <c r="AM707" s="1813"/>
      <c r="AN707" s="1813"/>
    </row>
    <row r="708" ht="21.75" customHeight="1">
      <c r="A708" s="8">
        <v>709.0</v>
      </c>
      <c r="B708" s="27" t="s">
        <v>52</v>
      </c>
      <c r="C708" s="71" t="s">
        <v>2017</v>
      </c>
      <c r="D708" s="19" t="s">
        <v>2018</v>
      </c>
      <c r="E708" s="44" t="s">
        <v>2019</v>
      </c>
      <c r="F708" s="10" t="s">
        <v>159</v>
      </c>
      <c r="G708" s="20" t="s">
        <v>1981</v>
      </c>
      <c r="H708" s="21"/>
      <c r="I708" s="21"/>
      <c r="J708" s="22" t="s">
        <v>44</v>
      </c>
      <c r="K708" s="10" t="s">
        <v>45</v>
      </c>
      <c r="L708" s="40" t="s">
        <v>46</v>
      </c>
      <c r="M708" s="40" t="s">
        <v>59</v>
      </c>
      <c r="N708" s="25" t="s">
        <v>48</v>
      </c>
      <c r="O708" s="26" t="s">
        <v>49</v>
      </c>
      <c r="P708" s="27"/>
      <c r="Q708" s="27"/>
      <c r="R708" s="27">
        <f t="shared" si="1"/>
        <v>43</v>
      </c>
      <c r="S708" s="28">
        <v>30189.0</v>
      </c>
      <c r="T708" s="29">
        <v>43374.0</v>
      </c>
      <c r="U708" s="100" t="s">
        <v>2005</v>
      </c>
      <c r="V708" s="100" t="s">
        <v>2005</v>
      </c>
      <c r="W708" s="1820" t="b">
        <v>0</v>
      </c>
      <c r="X708" s="1814" t="b">
        <v>0</v>
      </c>
      <c r="Y708" s="1814" t="b">
        <v>0</v>
      </c>
      <c r="Z708" s="1814" t="b">
        <v>0</v>
      </c>
      <c r="AA708" s="1814" t="b">
        <v>0</v>
      </c>
      <c r="AB708" s="1814" t="b">
        <v>0</v>
      </c>
      <c r="AC708" s="1814" t="b">
        <v>0</v>
      </c>
      <c r="AD708" s="1814" t="b">
        <v>0</v>
      </c>
      <c r="AE708" s="1814" t="b">
        <v>0</v>
      </c>
      <c r="AF708" s="1814" t="b">
        <v>0</v>
      </c>
      <c r="AG708" s="1815"/>
      <c r="AH708" s="1814"/>
      <c r="AI708" s="1814"/>
      <c r="AJ708" s="1814"/>
      <c r="AK708" s="1814"/>
      <c r="AL708" s="1814"/>
      <c r="AM708" s="1814"/>
      <c r="AN708" s="1814"/>
    </row>
    <row r="709" ht="21.75" customHeight="1">
      <c r="A709" s="518">
        <v>710.0</v>
      </c>
      <c r="B709" s="531" t="s">
        <v>52</v>
      </c>
      <c r="C709" s="554" t="s">
        <v>1040</v>
      </c>
      <c r="D709" s="527" t="s">
        <v>2021</v>
      </c>
      <c r="E709" s="531">
        <v>9854.0</v>
      </c>
      <c r="F709" s="572" t="s">
        <v>159</v>
      </c>
      <c r="G709" s="488" t="s">
        <v>1981</v>
      </c>
      <c r="H709" s="203"/>
      <c r="I709" s="203"/>
      <c r="J709" s="530" t="s">
        <v>44</v>
      </c>
      <c r="K709" s="618" t="s">
        <v>135</v>
      </c>
      <c r="L709" s="505" t="s">
        <v>46</v>
      </c>
      <c r="M709" s="505" t="s">
        <v>59</v>
      </c>
      <c r="N709" s="165" t="s">
        <v>48</v>
      </c>
      <c r="O709" s="505" t="s">
        <v>49</v>
      </c>
      <c r="P709" s="165"/>
      <c r="Q709" s="165"/>
      <c r="R709" s="165">
        <f t="shared" si="1"/>
        <v>43</v>
      </c>
      <c r="S709" s="556">
        <v>30305.0</v>
      </c>
      <c r="T709" s="1452">
        <v>42156.0</v>
      </c>
      <c r="U709" s="874" t="s">
        <v>2005</v>
      </c>
      <c r="V709" s="874" t="s">
        <v>2005</v>
      </c>
      <c r="W709" s="1826" t="b">
        <v>0</v>
      </c>
      <c r="X709" s="1827" t="b">
        <v>0</v>
      </c>
      <c r="Y709" s="1828" t="b">
        <v>1</v>
      </c>
      <c r="Z709" s="1827" t="b">
        <v>0</v>
      </c>
      <c r="AA709" s="1828" t="b">
        <v>1</v>
      </c>
      <c r="AB709" s="1828" t="b">
        <v>1</v>
      </c>
      <c r="AC709" s="1827" t="b">
        <v>0</v>
      </c>
      <c r="AD709" s="1828" t="b">
        <v>1</v>
      </c>
      <c r="AE709" s="1827" t="b">
        <v>0</v>
      </c>
      <c r="AF709" s="1827" t="b">
        <v>0</v>
      </c>
      <c r="AG709" s="1829"/>
      <c r="AH709" s="1827"/>
      <c r="AI709" s="1827"/>
      <c r="AJ709" s="1827"/>
      <c r="AK709" s="1827"/>
      <c r="AL709" s="1827"/>
      <c r="AM709" s="1827"/>
      <c r="AN709" s="1827"/>
    </row>
    <row r="710" ht="21.75" customHeight="1">
      <c r="A710" s="8">
        <v>711.0</v>
      </c>
      <c r="B710" s="26" t="s">
        <v>52</v>
      </c>
      <c r="C710" s="90" t="s">
        <v>2023</v>
      </c>
      <c r="D710" s="76" t="s">
        <v>2024</v>
      </c>
      <c r="E710" s="26">
        <v>3162.0</v>
      </c>
      <c r="F710" s="10" t="s">
        <v>159</v>
      </c>
      <c r="G710" s="20" t="s">
        <v>1981</v>
      </c>
      <c r="H710" s="21"/>
      <c r="I710" s="21"/>
      <c r="J710" s="134" t="s">
        <v>44</v>
      </c>
      <c r="K710" s="50" t="s">
        <v>135</v>
      </c>
      <c r="L710" s="40" t="s">
        <v>46</v>
      </c>
      <c r="M710" s="40" t="s">
        <v>59</v>
      </c>
      <c r="N710" s="25" t="s">
        <v>48</v>
      </c>
      <c r="O710" s="26" t="s">
        <v>49</v>
      </c>
      <c r="P710" s="27"/>
      <c r="Q710" s="27"/>
      <c r="R710" s="27">
        <f t="shared" si="1"/>
        <v>30</v>
      </c>
      <c r="S710" s="77">
        <v>35095.0</v>
      </c>
      <c r="T710" s="78">
        <v>44986.0</v>
      </c>
      <c r="U710" s="100" t="s">
        <v>2005</v>
      </c>
      <c r="V710" s="100" t="s">
        <v>2005</v>
      </c>
      <c r="W710" s="1820" t="b">
        <v>0</v>
      </c>
      <c r="X710" s="1834" t="b">
        <v>0</v>
      </c>
      <c r="Y710" s="1834" t="b">
        <v>0</v>
      </c>
      <c r="Z710" s="1834" t="b">
        <v>0</v>
      </c>
      <c r="AA710" s="1834" t="b">
        <v>0</v>
      </c>
      <c r="AB710" s="1834" t="b">
        <v>0</v>
      </c>
      <c r="AC710" s="1834" t="b">
        <v>0</v>
      </c>
      <c r="AD710" s="1834" t="b">
        <v>0</v>
      </c>
      <c r="AE710" s="1834" t="b">
        <v>0</v>
      </c>
      <c r="AF710" s="1834" t="b">
        <v>0</v>
      </c>
      <c r="AG710" s="566"/>
      <c r="AH710" s="1834"/>
      <c r="AI710" s="1834"/>
      <c r="AJ710" s="1834"/>
      <c r="AK710" s="1834"/>
      <c r="AL710" s="1834"/>
      <c r="AM710" s="1834"/>
      <c r="AN710" s="1834"/>
    </row>
    <row r="711" ht="21.75" customHeight="1">
      <c r="A711" s="8">
        <v>712.0</v>
      </c>
      <c r="B711" s="312" t="s">
        <v>52</v>
      </c>
      <c r="C711" s="256" t="s">
        <v>2025</v>
      </c>
      <c r="D711" s="257" t="s">
        <v>2026</v>
      </c>
      <c r="E711" s="26">
        <v>3108.0</v>
      </c>
      <c r="F711" s="39" t="s">
        <v>56</v>
      </c>
      <c r="G711" s="20" t="s">
        <v>1981</v>
      </c>
      <c r="H711" s="21"/>
      <c r="I711" s="21"/>
      <c r="J711" s="22" t="s">
        <v>44</v>
      </c>
      <c r="K711" s="50" t="s">
        <v>135</v>
      </c>
      <c r="L711" s="40" t="s">
        <v>46</v>
      </c>
      <c r="M711" s="40" t="s">
        <v>59</v>
      </c>
      <c r="N711" s="25" t="s">
        <v>48</v>
      </c>
      <c r="O711" s="26" t="s">
        <v>49</v>
      </c>
      <c r="P711" s="27"/>
      <c r="Q711" s="27"/>
      <c r="R711" s="255">
        <f t="shared" si="1"/>
        <v>26</v>
      </c>
      <c r="S711" s="313">
        <v>36471.0</v>
      </c>
      <c r="T711" s="97">
        <v>45447.0</v>
      </c>
      <c r="U711" s="100" t="s">
        <v>2005</v>
      </c>
      <c r="V711" s="100" t="s">
        <v>2005</v>
      </c>
      <c r="W711" s="1820" t="b">
        <v>0</v>
      </c>
      <c r="X711" s="1834" t="b">
        <v>0</v>
      </c>
      <c r="Y711" s="1834" t="b">
        <v>0</v>
      </c>
      <c r="Z711" s="1834" t="b">
        <v>0</v>
      </c>
      <c r="AA711" s="1834" t="b">
        <v>0</v>
      </c>
      <c r="AB711" s="1834" t="b">
        <v>0</v>
      </c>
      <c r="AC711" s="1834" t="b">
        <v>0</v>
      </c>
      <c r="AD711" s="1834" t="b">
        <v>0</v>
      </c>
      <c r="AE711" s="1834" t="b">
        <v>0</v>
      </c>
      <c r="AF711" s="1834" t="b">
        <v>0</v>
      </c>
      <c r="AG711" s="566"/>
      <c r="AH711" s="1834"/>
      <c r="AI711" s="1834"/>
      <c r="AJ711" s="1834"/>
      <c r="AK711" s="1834"/>
      <c r="AL711" s="1834"/>
      <c r="AM711" s="1834"/>
      <c r="AN711" s="1834"/>
    </row>
    <row r="712" ht="21.75" customHeight="1">
      <c r="A712" s="8">
        <v>713.0</v>
      </c>
      <c r="B712" s="27" t="s">
        <v>36</v>
      </c>
      <c r="C712" s="71" t="s">
        <v>2027</v>
      </c>
      <c r="D712" s="73" t="s">
        <v>2028</v>
      </c>
      <c r="E712" s="44" t="s">
        <v>2029</v>
      </c>
      <c r="F712" s="10" t="s">
        <v>159</v>
      </c>
      <c r="G712" s="39" t="s">
        <v>2030</v>
      </c>
      <c r="H712" s="74"/>
      <c r="I712" s="74"/>
      <c r="J712" s="22" t="s">
        <v>44</v>
      </c>
      <c r="K712" s="10" t="s">
        <v>45</v>
      </c>
      <c r="L712" s="40" t="s">
        <v>46</v>
      </c>
      <c r="M712" s="24" t="s">
        <v>47</v>
      </c>
      <c r="N712" s="25" t="s">
        <v>48</v>
      </c>
      <c r="O712" s="26" t="s">
        <v>49</v>
      </c>
      <c r="P712" s="27"/>
      <c r="Q712" s="27"/>
      <c r="R712" s="27">
        <f t="shared" si="1"/>
        <v>54</v>
      </c>
      <c r="S712" s="28">
        <v>26108.0</v>
      </c>
      <c r="T712" s="29">
        <v>35019.0</v>
      </c>
      <c r="U712" s="100" t="s">
        <v>2005</v>
      </c>
      <c r="V712" s="100" t="s">
        <v>2005</v>
      </c>
      <c r="W712" s="1816" t="b">
        <v>0</v>
      </c>
      <c r="X712" s="1814" t="b">
        <v>0</v>
      </c>
      <c r="Y712" s="1814" t="b">
        <v>0</v>
      </c>
      <c r="Z712" s="1814" t="b">
        <v>0</v>
      </c>
      <c r="AA712" s="1814" t="b">
        <v>0</v>
      </c>
      <c r="AB712" s="1814" t="b">
        <v>0</v>
      </c>
      <c r="AC712" s="1814" t="b">
        <v>0</v>
      </c>
      <c r="AD712" s="1814" t="b">
        <v>0</v>
      </c>
      <c r="AE712" s="1814" t="b">
        <v>0</v>
      </c>
      <c r="AF712" s="1814" t="b">
        <v>0</v>
      </c>
      <c r="AG712" s="1815"/>
      <c r="AH712" s="1814"/>
      <c r="AI712" s="1814"/>
      <c r="AJ712" s="1814"/>
      <c r="AK712" s="1814"/>
      <c r="AL712" s="1814"/>
      <c r="AM712" s="1814"/>
      <c r="AN712" s="1814"/>
    </row>
    <row r="713" ht="21.75" customHeight="1">
      <c r="A713" s="518">
        <v>714.0</v>
      </c>
      <c r="B713" s="165" t="s">
        <v>36</v>
      </c>
      <c r="C713" s="515" t="s">
        <v>2032</v>
      </c>
      <c r="D713" s="503" t="s">
        <v>2033</v>
      </c>
      <c r="E713" s="641" t="s">
        <v>2034</v>
      </c>
      <c r="F713" s="507" t="s">
        <v>1942</v>
      </c>
      <c r="G713" s="507" t="s">
        <v>2030</v>
      </c>
      <c r="H713" s="202"/>
      <c r="I713" s="202"/>
      <c r="J713" s="489" t="s">
        <v>44</v>
      </c>
      <c r="K713" s="572" t="s">
        <v>45</v>
      </c>
      <c r="L713" s="505" t="s">
        <v>403</v>
      </c>
      <c r="M713" s="518" t="s">
        <v>47</v>
      </c>
      <c r="N713" s="165" t="s">
        <v>404</v>
      </c>
      <c r="O713" s="505" t="s">
        <v>405</v>
      </c>
      <c r="P713" s="165"/>
      <c r="Q713" s="165"/>
      <c r="R713" s="165">
        <f t="shared" si="1"/>
        <v>54</v>
      </c>
      <c r="S713" s="201">
        <v>25998.0</v>
      </c>
      <c r="T713" s="1452">
        <v>35604.0</v>
      </c>
      <c r="U713" s="874" t="s">
        <v>2035</v>
      </c>
      <c r="V713" s="301">
        <v>46405.0</v>
      </c>
      <c r="W713" s="1830" t="b">
        <v>0</v>
      </c>
      <c r="X713" s="1869" t="b">
        <v>0</v>
      </c>
      <c r="Y713" s="1869" t="b">
        <v>1</v>
      </c>
      <c r="Z713" s="1869" t="b">
        <v>0</v>
      </c>
      <c r="AA713" s="1869" t="b">
        <v>1</v>
      </c>
      <c r="AB713" s="1869" t="b">
        <v>1</v>
      </c>
      <c r="AC713" s="1869" t="b">
        <v>0</v>
      </c>
      <c r="AD713" s="1869" t="b">
        <v>0</v>
      </c>
      <c r="AE713" s="1869" t="b">
        <v>0</v>
      </c>
      <c r="AF713" s="1869" t="b">
        <v>0</v>
      </c>
      <c r="AG713" s="873"/>
      <c r="AH713" s="1869"/>
      <c r="AI713" s="1869"/>
      <c r="AJ713" s="1869"/>
      <c r="AK713" s="1869"/>
      <c r="AL713" s="1869"/>
      <c r="AM713" s="1869"/>
      <c r="AN713" s="1869"/>
    </row>
    <row r="714" ht="21.75" customHeight="1">
      <c r="A714" s="518">
        <v>715.0</v>
      </c>
      <c r="B714" s="165" t="s">
        <v>36</v>
      </c>
      <c r="C714" s="515" t="s">
        <v>2036</v>
      </c>
      <c r="D714" s="503" t="s">
        <v>2037</v>
      </c>
      <c r="E714" s="641" t="s">
        <v>2038</v>
      </c>
      <c r="F714" s="507" t="s">
        <v>1942</v>
      </c>
      <c r="G714" s="507" t="s">
        <v>2030</v>
      </c>
      <c r="H714" s="202"/>
      <c r="I714" s="202"/>
      <c r="J714" s="489" t="s">
        <v>44</v>
      </c>
      <c r="K714" s="572" t="s">
        <v>45</v>
      </c>
      <c r="L714" s="505" t="s">
        <v>403</v>
      </c>
      <c r="M714" s="518" t="s">
        <v>47</v>
      </c>
      <c r="N714" s="165" t="s">
        <v>404</v>
      </c>
      <c r="O714" s="505" t="s">
        <v>405</v>
      </c>
      <c r="P714" s="165"/>
      <c r="Q714" s="165"/>
      <c r="R714" s="165">
        <f t="shared" si="1"/>
        <v>47</v>
      </c>
      <c r="S714" s="201">
        <v>28816.0</v>
      </c>
      <c r="T714" s="1452">
        <v>38482.0</v>
      </c>
      <c r="U714" s="874" t="s">
        <v>2039</v>
      </c>
      <c r="V714" s="301">
        <v>45776.0</v>
      </c>
      <c r="W714" s="1830" t="b">
        <v>1</v>
      </c>
      <c r="X714" s="1869" t="b">
        <v>0</v>
      </c>
      <c r="Y714" s="1869" t="b">
        <v>1</v>
      </c>
      <c r="Z714" s="1869" t="b">
        <v>1</v>
      </c>
      <c r="AA714" s="1869" t="b">
        <v>1</v>
      </c>
      <c r="AB714" s="1869" t="b">
        <v>1</v>
      </c>
      <c r="AC714" s="1869" t="b">
        <v>0</v>
      </c>
      <c r="AD714" s="1869" t="b">
        <v>1</v>
      </c>
      <c r="AE714" s="1869" t="b">
        <v>0</v>
      </c>
      <c r="AF714" s="1869" t="b">
        <v>1</v>
      </c>
      <c r="AG714" s="873"/>
      <c r="AH714" s="1869"/>
      <c r="AI714" s="1869"/>
      <c r="AJ714" s="1869"/>
      <c r="AK714" s="1869"/>
      <c r="AL714" s="1869"/>
      <c r="AM714" s="1869"/>
      <c r="AN714" s="1869"/>
    </row>
    <row r="715" ht="21.75" customHeight="1">
      <c r="A715" s="518">
        <v>716.0</v>
      </c>
      <c r="B715" s="165" t="s">
        <v>52</v>
      </c>
      <c r="C715" s="515" t="s">
        <v>2041</v>
      </c>
      <c r="D715" s="503" t="s">
        <v>2042</v>
      </c>
      <c r="E715" s="641" t="s">
        <v>2043</v>
      </c>
      <c r="F715" s="507" t="s">
        <v>1942</v>
      </c>
      <c r="G715" s="507" t="s">
        <v>2030</v>
      </c>
      <c r="H715" s="202"/>
      <c r="I715" s="202"/>
      <c r="J715" s="489" t="s">
        <v>44</v>
      </c>
      <c r="K715" s="572" t="s">
        <v>45</v>
      </c>
      <c r="L715" s="505" t="s">
        <v>403</v>
      </c>
      <c r="M715" s="505" t="s">
        <v>59</v>
      </c>
      <c r="N715" s="165" t="s">
        <v>404</v>
      </c>
      <c r="O715" s="505" t="s">
        <v>405</v>
      </c>
      <c r="P715" s="505" t="s">
        <v>6857</v>
      </c>
      <c r="Q715" s="505" t="s">
        <v>6858</v>
      </c>
      <c r="R715" s="165">
        <f t="shared" si="1"/>
        <v>50</v>
      </c>
      <c r="S715" s="201">
        <v>27663.0</v>
      </c>
      <c r="T715" s="1452">
        <v>39142.0</v>
      </c>
      <c r="U715" s="874" t="s">
        <v>2005</v>
      </c>
      <c r="V715" s="874" t="s">
        <v>2005</v>
      </c>
      <c r="W715" s="1830" t="b">
        <v>0</v>
      </c>
      <c r="X715" s="1869" t="b">
        <v>0</v>
      </c>
      <c r="Y715" s="1869" t="b">
        <v>1</v>
      </c>
      <c r="Z715" s="1869" t="b">
        <v>0</v>
      </c>
      <c r="AA715" s="1869" t="b">
        <v>1</v>
      </c>
      <c r="AB715" s="1869" t="b">
        <v>0</v>
      </c>
      <c r="AC715" s="1869" t="b">
        <v>0</v>
      </c>
      <c r="AD715" s="1869" t="b">
        <v>1</v>
      </c>
      <c r="AE715" s="1869" t="b">
        <v>0</v>
      </c>
      <c r="AF715" s="1869" t="b">
        <v>0</v>
      </c>
      <c r="AG715" s="873"/>
      <c r="AH715" s="1869"/>
      <c r="AI715" s="1869"/>
      <c r="AJ715" s="1869"/>
      <c r="AK715" s="1869"/>
      <c r="AL715" s="1869"/>
      <c r="AM715" s="1869"/>
      <c r="AN715" s="1869"/>
    </row>
    <row r="716" ht="21.75" customHeight="1">
      <c r="A716" s="518">
        <v>717.0</v>
      </c>
      <c r="B716" s="165" t="s">
        <v>52</v>
      </c>
      <c r="C716" s="502" t="s">
        <v>2045</v>
      </c>
      <c r="D716" s="503" t="s">
        <v>2046</v>
      </c>
      <c r="E716" s="621" t="s">
        <v>2047</v>
      </c>
      <c r="F716" s="572" t="s">
        <v>159</v>
      </c>
      <c r="G716" s="507" t="s">
        <v>2030</v>
      </c>
      <c r="H716" s="202"/>
      <c r="I716" s="202"/>
      <c r="J716" s="489" t="s">
        <v>44</v>
      </c>
      <c r="K716" s="572" t="s">
        <v>45</v>
      </c>
      <c r="L716" s="505" t="s">
        <v>46</v>
      </c>
      <c r="M716" s="505" t="s">
        <v>59</v>
      </c>
      <c r="N716" s="165" t="s">
        <v>60</v>
      </c>
      <c r="O716" s="505" t="s">
        <v>61</v>
      </c>
      <c r="P716" s="165"/>
      <c r="Q716" s="165"/>
      <c r="R716" s="165">
        <f t="shared" si="1"/>
        <v>43</v>
      </c>
      <c r="S716" s="201">
        <v>30246.0</v>
      </c>
      <c r="T716" s="1452">
        <v>39364.0</v>
      </c>
      <c r="U716" s="874" t="s">
        <v>2005</v>
      </c>
      <c r="V716" s="874" t="s">
        <v>2005</v>
      </c>
      <c r="W716" s="1817" t="b">
        <v>0</v>
      </c>
      <c r="X716" s="1818" t="b">
        <v>0</v>
      </c>
      <c r="Y716" s="1818" t="b">
        <v>0</v>
      </c>
      <c r="Z716" s="1818" t="b">
        <v>0</v>
      </c>
      <c r="AA716" s="1819" t="b">
        <v>1</v>
      </c>
      <c r="AB716" s="1819" t="b">
        <v>1</v>
      </c>
      <c r="AC716" s="1818" t="b">
        <v>0</v>
      </c>
      <c r="AD716" s="1818" t="b">
        <v>0</v>
      </c>
      <c r="AE716" s="1819" t="b">
        <v>1</v>
      </c>
      <c r="AF716" s="1818" t="b">
        <v>0</v>
      </c>
      <c r="AG716" s="506"/>
      <c r="AH716" s="1818"/>
      <c r="AI716" s="1818"/>
      <c r="AJ716" s="1818"/>
      <c r="AK716" s="1818"/>
      <c r="AL716" s="1818"/>
      <c r="AM716" s="1818"/>
      <c r="AN716" s="1818"/>
    </row>
    <row r="717" ht="21.75" customHeight="1">
      <c r="A717" s="518">
        <v>718.0</v>
      </c>
      <c r="B717" s="165" t="s">
        <v>52</v>
      </c>
      <c r="C717" s="515" t="s">
        <v>2048</v>
      </c>
      <c r="D717" s="503" t="s">
        <v>2049</v>
      </c>
      <c r="E717" s="641" t="s">
        <v>2050</v>
      </c>
      <c r="F717" s="507" t="s">
        <v>1942</v>
      </c>
      <c r="G717" s="507" t="s">
        <v>2030</v>
      </c>
      <c r="H717" s="202"/>
      <c r="I717" s="202"/>
      <c r="J717" s="489" t="s">
        <v>44</v>
      </c>
      <c r="K717" s="572" t="s">
        <v>45</v>
      </c>
      <c r="L717" s="505" t="s">
        <v>403</v>
      </c>
      <c r="M717" s="505" t="s">
        <v>59</v>
      </c>
      <c r="N717" s="165" t="s">
        <v>404</v>
      </c>
      <c r="O717" s="505" t="s">
        <v>405</v>
      </c>
      <c r="P717" s="505" t="s">
        <v>6857</v>
      </c>
      <c r="Q717" s="563" t="s">
        <v>6859</v>
      </c>
      <c r="R717" s="165">
        <f t="shared" si="1"/>
        <v>42</v>
      </c>
      <c r="S717" s="201">
        <v>30504.0</v>
      </c>
      <c r="T717" s="1452">
        <v>42086.0</v>
      </c>
      <c r="U717" s="874" t="s">
        <v>2005</v>
      </c>
      <c r="V717" s="874" t="s">
        <v>2005</v>
      </c>
      <c r="W717" s="1830" t="b">
        <v>0</v>
      </c>
      <c r="X717" s="1869" t="b">
        <v>0</v>
      </c>
      <c r="Y717" s="1869" t="b">
        <v>1</v>
      </c>
      <c r="Z717" s="1869" t="b">
        <v>0</v>
      </c>
      <c r="AA717" s="1869" t="b">
        <v>1</v>
      </c>
      <c r="AB717" s="1869" t="b">
        <v>1</v>
      </c>
      <c r="AC717" s="1869" t="b">
        <v>0</v>
      </c>
      <c r="AD717" s="1869" t="b">
        <v>1</v>
      </c>
      <c r="AE717" s="1869" t="b">
        <v>0</v>
      </c>
      <c r="AF717" s="1869" t="b">
        <v>0</v>
      </c>
      <c r="AG717" s="873"/>
      <c r="AH717" s="1869"/>
      <c r="AI717" s="1869"/>
      <c r="AJ717" s="1869"/>
      <c r="AK717" s="1869"/>
      <c r="AL717" s="1869"/>
      <c r="AM717" s="1869"/>
      <c r="AN717" s="1869"/>
    </row>
    <row r="718" ht="21.75" customHeight="1">
      <c r="A718" s="518">
        <v>719.0</v>
      </c>
      <c r="B718" s="165" t="s">
        <v>52</v>
      </c>
      <c r="C718" s="515" t="s">
        <v>2052</v>
      </c>
      <c r="D718" s="503" t="s">
        <v>2053</v>
      </c>
      <c r="E718" s="1966" t="s">
        <v>2054</v>
      </c>
      <c r="F718" s="507" t="s">
        <v>1927</v>
      </c>
      <c r="G718" s="507" t="s">
        <v>2030</v>
      </c>
      <c r="H718" s="202"/>
      <c r="I718" s="202"/>
      <c r="J718" s="489" t="s">
        <v>44</v>
      </c>
      <c r="K718" s="572" t="s">
        <v>45</v>
      </c>
      <c r="L718" s="505" t="s">
        <v>403</v>
      </c>
      <c r="M718" s="505" t="s">
        <v>59</v>
      </c>
      <c r="N718" s="165" t="s">
        <v>404</v>
      </c>
      <c r="O718" s="505" t="s">
        <v>405</v>
      </c>
      <c r="P718" s="165"/>
      <c r="Q718" s="165"/>
      <c r="R718" s="165">
        <f t="shared" si="1"/>
        <v>43</v>
      </c>
      <c r="S718" s="1831">
        <v>30287.0</v>
      </c>
      <c r="T718" s="1452">
        <v>44137.0</v>
      </c>
      <c r="U718" s="872" t="s">
        <v>2055</v>
      </c>
      <c r="V718" s="301">
        <v>46558.0</v>
      </c>
      <c r="W718" s="1830" t="b">
        <v>1</v>
      </c>
      <c r="X718" s="1869" t="b">
        <v>0</v>
      </c>
      <c r="Y718" s="1869" t="b">
        <v>1</v>
      </c>
      <c r="Z718" s="1869" t="b">
        <v>0</v>
      </c>
      <c r="AA718" s="1869" t="b">
        <v>0</v>
      </c>
      <c r="AB718" s="1869" t="b">
        <v>0</v>
      </c>
      <c r="AC718" s="1869" t="b">
        <v>0</v>
      </c>
      <c r="AD718" s="1869" t="b">
        <v>0</v>
      </c>
      <c r="AE718" s="1869" t="b">
        <v>0</v>
      </c>
      <c r="AF718" s="1869" t="b">
        <v>0</v>
      </c>
      <c r="AG718" s="873"/>
      <c r="AH718" s="1869"/>
      <c r="AI718" s="1869"/>
      <c r="AJ718" s="1869"/>
      <c r="AK718" s="1869"/>
      <c r="AL718" s="1869"/>
      <c r="AM718" s="1869"/>
      <c r="AN718" s="1869"/>
    </row>
    <row r="719" ht="21.75" customHeight="1">
      <c r="A719" s="8">
        <v>720.0</v>
      </c>
      <c r="B719" s="26" t="s">
        <v>52</v>
      </c>
      <c r="C719" s="90" t="s">
        <v>2056</v>
      </c>
      <c r="D719" s="72" t="s">
        <v>2057</v>
      </c>
      <c r="E719" s="26">
        <v>2949.0</v>
      </c>
      <c r="F719" s="39" t="s">
        <v>56</v>
      </c>
      <c r="G719" s="39" t="s">
        <v>2030</v>
      </c>
      <c r="H719" s="74"/>
      <c r="I719" s="74"/>
      <c r="J719" s="22" t="s">
        <v>44</v>
      </c>
      <c r="K719" s="50" t="s">
        <v>135</v>
      </c>
      <c r="L719" s="40" t="s">
        <v>46</v>
      </c>
      <c r="M719" s="40" t="s">
        <v>59</v>
      </c>
      <c r="N719" s="25" t="s">
        <v>48</v>
      </c>
      <c r="O719" s="26" t="s">
        <v>49</v>
      </c>
      <c r="P719" s="27"/>
      <c r="Q719" s="27"/>
      <c r="R719" s="27">
        <f t="shared" si="1"/>
        <v>27</v>
      </c>
      <c r="S719" s="66">
        <v>36048.0</v>
      </c>
      <c r="T719" s="67">
        <v>45537.0</v>
      </c>
      <c r="U719" s="100" t="s">
        <v>2005</v>
      </c>
      <c r="V719" s="100" t="s">
        <v>2005</v>
      </c>
      <c r="W719" s="1820" t="b">
        <v>0</v>
      </c>
      <c r="X719" s="1814" t="b">
        <v>0</v>
      </c>
      <c r="Y719" s="1814" t="b">
        <v>0</v>
      </c>
      <c r="Z719" s="1814" t="b">
        <v>0</v>
      </c>
      <c r="AA719" s="1814" t="b">
        <v>0</v>
      </c>
      <c r="AB719" s="1814" t="b">
        <v>0</v>
      </c>
      <c r="AC719" s="1814" t="b">
        <v>0</v>
      </c>
      <c r="AD719" s="1814" t="b">
        <v>0</v>
      </c>
      <c r="AE719" s="1814" t="b">
        <v>0</v>
      </c>
      <c r="AF719" s="1814" t="b">
        <v>0</v>
      </c>
      <c r="AG719" s="1815"/>
      <c r="AH719" s="1814"/>
      <c r="AI719" s="1814"/>
      <c r="AJ719" s="1814"/>
      <c r="AK719" s="1814"/>
      <c r="AL719" s="1814"/>
      <c r="AM719" s="1814"/>
      <c r="AN719" s="1814"/>
    </row>
    <row r="720" ht="21.75" customHeight="1">
      <c r="A720" s="518">
        <v>721.0</v>
      </c>
      <c r="B720" s="165" t="s">
        <v>52</v>
      </c>
      <c r="C720" s="502" t="s">
        <v>2059</v>
      </c>
      <c r="D720" s="503" t="s">
        <v>2060</v>
      </c>
      <c r="E720" s="165">
        <v>2974.0</v>
      </c>
      <c r="F720" s="572" t="s">
        <v>159</v>
      </c>
      <c r="G720" s="507" t="s">
        <v>2030</v>
      </c>
      <c r="H720" s="202"/>
      <c r="I720" s="202"/>
      <c r="J720" s="489" t="s">
        <v>44</v>
      </c>
      <c r="K720" s="618" t="s">
        <v>135</v>
      </c>
      <c r="L720" s="505" t="s">
        <v>46</v>
      </c>
      <c r="M720" s="505" t="s">
        <v>59</v>
      </c>
      <c r="N720" s="165" t="s">
        <v>48</v>
      </c>
      <c r="O720" s="505" t="s">
        <v>49</v>
      </c>
      <c r="P720" s="165"/>
      <c r="Q720" s="165"/>
      <c r="R720" s="165">
        <f t="shared" si="1"/>
        <v>35</v>
      </c>
      <c r="S720" s="201">
        <v>33135.0</v>
      </c>
      <c r="T720" s="1452">
        <v>43221.0</v>
      </c>
      <c r="U720" s="874" t="s">
        <v>2005</v>
      </c>
      <c r="V720" s="874" t="s">
        <v>2005</v>
      </c>
      <c r="W720" s="1830" t="b">
        <v>0</v>
      </c>
      <c r="X720" s="1818" t="b">
        <v>0</v>
      </c>
      <c r="Y720" s="1819" t="b">
        <v>1</v>
      </c>
      <c r="Z720" s="1818" t="b">
        <v>0</v>
      </c>
      <c r="AA720" s="1818" t="b">
        <v>0</v>
      </c>
      <c r="AB720" s="1818" t="b">
        <v>0</v>
      </c>
      <c r="AC720" s="1818" t="b">
        <v>0</v>
      </c>
      <c r="AD720" s="1818" t="b">
        <v>0</v>
      </c>
      <c r="AE720" s="1818" t="b">
        <v>0</v>
      </c>
      <c r="AF720" s="1818" t="b">
        <v>0</v>
      </c>
      <c r="AG720" s="506"/>
      <c r="AH720" s="1818"/>
      <c r="AI720" s="1818"/>
      <c r="AJ720" s="1818"/>
      <c r="AK720" s="1818"/>
      <c r="AL720" s="1818"/>
      <c r="AM720" s="1818"/>
      <c r="AN720" s="1818"/>
    </row>
    <row r="721" ht="21.75" customHeight="1">
      <c r="A721" s="518">
        <v>722.0</v>
      </c>
      <c r="B721" s="165" t="s">
        <v>52</v>
      </c>
      <c r="C721" s="502" t="s">
        <v>2061</v>
      </c>
      <c r="D721" s="503" t="s">
        <v>2062</v>
      </c>
      <c r="E721" s="165">
        <v>3010.0</v>
      </c>
      <c r="F721" s="488" t="s">
        <v>2063</v>
      </c>
      <c r="G721" s="507" t="s">
        <v>2030</v>
      </c>
      <c r="H721" s="202"/>
      <c r="I721" s="202"/>
      <c r="J721" s="489" t="s">
        <v>44</v>
      </c>
      <c r="K721" s="618" t="s">
        <v>135</v>
      </c>
      <c r="L721" s="505" t="s">
        <v>172</v>
      </c>
      <c r="M721" s="505" t="s">
        <v>59</v>
      </c>
      <c r="N721" s="165" t="s">
        <v>311</v>
      </c>
      <c r="O721" s="505" t="s">
        <v>174</v>
      </c>
      <c r="P721" s="165"/>
      <c r="Q721" s="165"/>
      <c r="R721" s="165">
        <f t="shared" si="1"/>
        <v>57</v>
      </c>
      <c r="S721" s="201">
        <v>24892.0</v>
      </c>
      <c r="T721" s="1452">
        <v>42646.0</v>
      </c>
      <c r="U721" s="874" t="s">
        <v>2005</v>
      </c>
      <c r="V721" s="874" t="s">
        <v>2005</v>
      </c>
      <c r="W721" s="1817" t="b">
        <v>0</v>
      </c>
      <c r="X721" s="1818" t="b">
        <v>0</v>
      </c>
      <c r="Y721" s="1819" t="b">
        <v>1</v>
      </c>
      <c r="Z721" s="1818" t="b">
        <v>0</v>
      </c>
      <c r="AA721" s="1819" t="b">
        <v>1</v>
      </c>
      <c r="AB721" s="1819" t="b">
        <v>1</v>
      </c>
      <c r="AC721" s="1818" t="b">
        <v>0</v>
      </c>
      <c r="AD721" s="1818" t="b">
        <v>0</v>
      </c>
      <c r="AE721" s="1818" t="b">
        <v>0</v>
      </c>
      <c r="AF721" s="1818" t="b">
        <v>0</v>
      </c>
      <c r="AG721" s="506"/>
      <c r="AH721" s="1818"/>
      <c r="AI721" s="1818"/>
      <c r="AJ721" s="1818"/>
      <c r="AK721" s="1818"/>
      <c r="AL721" s="1818"/>
      <c r="AM721" s="1818"/>
      <c r="AN721" s="1818"/>
    </row>
    <row r="722" ht="21.75" customHeight="1">
      <c r="A722" s="8">
        <v>723.0</v>
      </c>
      <c r="B722" s="1853" t="s">
        <v>52</v>
      </c>
      <c r="C722" s="71" t="s">
        <v>2064</v>
      </c>
      <c r="D722" s="73" t="s">
        <v>2065</v>
      </c>
      <c r="E722" s="44">
        <v>2192.0</v>
      </c>
      <c r="F722" s="10" t="s">
        <v>159</v>
      </c>
      <c r="G722" s="39" t="s">
        <v>2066</v>
      </c>
      <c r="H722" s="74"/>
      <c r="I722" s="74"/>
      <c r="J722" s="22" t="s">
        <v>44</v>
      </c>
      <c r="K722" s="10" t="s">
        <v>481</v>
      </c>
      <c r="L722" s="40" t="s">
        <v>46</v>
      </c>
      <c r="M722" s="40" t="s">
        <v>59</v>
      </c>
      <c r="N722" s="25" t="s">
        <v>48</v>
      </c>
      <c r="O722" s="26" t="s">
        <v>49</v>
      </c>
      <c r="P722" s="27"/>
      <c r="Q722" s="27"/>
      <c r="R722" s="27">
        <f t="shared" si="1"/>
        <v>52</v>
      </c>
      <c r="S722" s="28">
        <v>26792.0</v>
      </c>
      <c r="T722" s="29">
        <v>35019.0</v>
      </c>
      <c r="U722" s="100" t="s">
        <v>2005</v>
      </c>
      <c r="V722" s="100" t="s">
        <v>2005</v>
      </c>
      <c r="W722" s="1816" t="b">
        <v>0</v>
      </c>
      <c r="X722" s="1814" t="b">
        <v>0</v>
      </c>
      <c r="Y722" s="1814" t="b">
        <v>0</v>
      </c>
      <c r="Z722" s="1814" t="b">
        <v>0</v>
      </c>
      <c r="AA722" s="1814" t="b">
        <v>0</v>
      </c>
      <c r="AB722" s="1814" t="b">
        <v>0</v>
      </c>
      <c r="AC722" s="1814" t="b">
        <v>0</v>
      </c>
      <c r="AD722" s="1814" t="b">
        <v>0</v>
      </c>
      <c r="AE722" s="1814" t="b">
        <v>0</v>
      </c>
      <c r="AF722" s="1814" t="b">
        <v>0</v>
      </c>
      <c r="AG722" s="1815"/>
      <c r="AH722" s="1814"/>
      <c r="AI722" s="1814"/>
      <c r="AJ722" s="1814"/>
      <c r="AK722" s="1814"/>
      <c r="AL722" s="1814"/>
      <c r="AM722" s="1814"/>
      <c r="AN722" s="1814"/>
    </row>
    <row r="723" ht="21.75" customHeight="1">
      <c r="A723" s="518">
        <v>724.0</v>
      </c>
      <c r="B723" s="165" t="s">
        <v>36</v>
      </c>
      <c r="C723" s="502" t="s">
        <v>2068</v>
      </c>
      <c r="D723" s="503" t="s">
        <v>2069</v>
      </c>
      <c r="E723" s="621">
        <v>2987.0</v>
      </c>
      <c r="F723" s="507" t="s">
        <v>1942</v>
      </c>
      <c r="G723" s="507" t="s">
        <v>2066</v>
      </c>
      <c r="H723" s="202"/>
      <c r="I723" s="202"/>
      <c r="J723" s="489" t="s">
        <v>44</v>
      </c>
      <c r="K723" s="572" t="s">
        <v>481</v>
      </c>
      <c r="L723" s="505" t="s">
        <v>403</v>
      </c>
      <c r="M723" s="518" t="s">
        <v>47</v>
      </c>
      <c r="N723" s="165" t="s">
        <v>404</v>
      </c>
      <c r="O723" s="505" t="s">
        <v>405</v>
      </c>
      <c r="P723" s="165"/>
      <c r="Q723" s="165"/>
      <c r="R723" s="165">
        <f t="shared" si="1"/>
        <v>51</v>
      </c>
      <c r="S723" s="201">
        <v>27252.0</v>
      </c>
      <c r="T723" s="1452">
        <v>36383.0</v>
      </c>
      <c r="U723" s="874" t="s">
        <v>2070</v>
      </c>
      <c r="V723" s="301">
        <v>47407.0</v>
      </c>
      <c r="W723" s="1830" t="b">
        <v>1</v>
      </c>
      <c r="X723" s="1869" t="b">
        <v>0</v>
      </c>
      <c r="Y723" s="1869" t="b">
        <v>0</v>
      </c>
      <c r="Z723" s="1869" t="b">
        <v>1</v>
      </c>
      <c r="AA723" s="1869" t="b">
        <v>1</v>
      </c>
      <c r="AB723" s="1869" t="b">
        <v>1</v>
      </c>
      <c r="AC723" s="1869" t="b">
        <v>0</v>
      </c>
      <c r="AD723" s="1869" t="b">
        <v>0</v>
      </c>
      <c r="AE723" s="1869" t="b">
        <v>0</v>
      </c>
      <c r="AF723" s="1869" t="b">
        <v>1</v>
      </c>
      <c r="AG723" s="873"/>
      <c r="AH723" s="1869"/>
      <c r="AI723" s="1869"/>
      <c r="AJ723" s="1869"/>
      <c r="AK723" s="1869"/>
      <c r="AL723" s="1869"/>
      <c r="AM723" s="1869"/>
      <c r="AN723" s="1869"/>
    </row>
    <row r="724" ht="21.75" customHeight="1">
      <c r="A724" s="518">
        <v>725.0</v>
      </c>
      <c r="B724" s="165" t="s">
        <v>52</v>
      </c>
      <c r="C724" s="502" t="s">
        <v>2073</v>
      </c>
      <c r="D724" s="503" t="s">
        <v>2074</v>
      </c>
      <c r="E724" s="621" t="s">
        <v>2075</v>
      </c>
      <c r="F724" s="507" t="s">
        <v>1927</v>
      </c>
      <c r="G724" s="507" t="s">
        <v>2066</v>
      </c>
      <c r="H724" s="202"/>
      <c r="I724" s="202"/>
      <c r="J724" s="489" t="s">
        <v>44</v>
      </c>
      <c r="K724" s="572" t="s">
        <v>45</v>
      </c>
      <c r="L724" s="505" t="s">
        <v>403</v>
      </c>
      <c r="M724" s="505" t="s">
        <v>59</v>
      </c>
      <c r="N724" s="165" t="s">
        <v>404</v>
      </c>
      <c r="O724" s="505" t="s">
        <v>405</v>
      </c>
      <c r="P724" s="165"/>
      <c r="Q724" s="165"/>
      <c r="R724" s="165">
        <f t="shared" si="1"/>
        <v>60</v>
      </c>
      <c r="S724" s="201">
        <v>24058.0</v>
      </c>
      <c r="T724" s="1832">
        <v>33605.0</v>
      </c>
      <c r="U724" s="874" t="s">
        <v>2077</v>
      </c>
      <c r="V724" s="301">
        <v>47651.0</v>
      </c>
      <c r="W724" s="1830" t="b">
        <v>1</v>
      </c>
      <c r="X724" s="1869" t="b">
        <v>0</v>
      </c>
      <c r="Y724" s="1869" t="b">
        <v>1</v>
      </c>
      <c r="Z724" s="1869" t="b">
        <v>0</v>
      </c>
      <c r="AA724" s="1869" t="b">
        <v>0</v>
      </c>
      <c r="AB724" s="1869" t="b">
        <v>0</v>
      </c>
      <c r="AC724" s="1869" t="b">
        <v>0</v>
      </c>
      <c r="AD724" s="1869" t="b">
        <v>0</v>
      </c>
      <c r="AE724" s="1869" t="b">
        <v>0</v>
      </c>
      <c r="AF724" s="1869" t="b">
        <v>0</v>
      </c>
      <c r="AG724" s="873"/>
      <c r="AH724" s="1869"/>
      <c r="AI724" s="1869"/>
      <c r="AJ724" s="1869"/>
      <c r="AK724" s="1869"/>
      <c r="AL724" s="1869"/>
      <c r="AM724" s="1869"/>
      <c r="AN724" s="1869"/>
    </row>
    <row r="725" ht="21.75" customHeight="1">
      <c r="A725" s="518">
        <v>726.0</v>
      </c>
      <c r="B725" s="483" t="s">
        <v>70</v>
      </c>
      <c r="C725" s="484" t="s">
        <v>2078</v>
      </c>
      <c r="D725" s="485" t="s">
        <v>2079</v>
      </c>
      <c r="E725" s="641" t="s">
        <v>2080</v>
      </c>
      <c r="F725" s="507" t="s">
        <v>348</v>
      </c>
      <c r="G725" s="507" t="s">
        <v>2066</v>
      </c>
      <c r="H725" s="202"/>
      <c r="I725" s="202"/>
      <c r="J725" s="489" t="s">
        <v>44</v>
      </c>
      <c r="K725" s="572" t="s">
        <v>45</v>
      </c>
      <c r="L725" s="505" t="s">
        <v>46</v>
      </c>
      <c r="M725" s="505" t="s">
        <v>59</v>
      </c>
      <c r="N725" s="165" t="s">
        <v>48</v>
      </c>
      <c r="O725" s="505" t="s">
        <v>49</v>
      </c>
      <c r="P725" s="165"/>
      <c r="Q725" s="165"/>
      <c r="R725" s="165">
        <f t="shared" si="1"/>
        <v>52</v>
      </c>
      <c r="S725" s="201">
        <v>27039.0</v>
      </c>
      <c r="T725" s="1452">
        <v>34702.0</v>
      </c>
      <c r="U725" s="874" t="s">
        <v>2005</v>
      </c>
      <c r="V725" s="874" t="s">
        <v>2005</v>
      </c>
      <c r="W725" s="1817" t="b">
        <v>0</v>
      </c>
      <c r="X725" s="1818" t="b">
        <v>0</v>
      </c>
      <c r="Y725" s="1819" t="b">
        <v>1</v>
      </c>
      <c r="Z725" s="1818" t="b">
        <v>0</v>
      </c>
      <c r="AA725" s="1818" t="b">
        <v>0</v>
      </c>
      <c r="AB725" s="1818" t="b">
        <v>0</v>
      </c>
      <c r="AC725" s="1818" t="b">
        <v>0</v>
      </c>
      <c r="AD725" s="1818" t="b">
        <v>0</v>
      </c>
      <c r="AE725" s="1818" t="b">
        <v>0</v>
      </c>
      <c r="AF725" s="1818" t="b">
        <v>0</v>
      </c>
      <c r="AG725" s="506"/>
      <c r="AH725" s="1818"/>
      <c r="AI725" s="1818"/>
      <c r="AJ725" s="1818"/>
      <c r="AK725" s="1818"/>
      <c r="AL725" s="1818"/>
      <c r="AM725" s="1818"/>
      <c r="AN725" s="1818"/>
    </row>
    <row r="726" ht="21.75" customHeight="1">
      <c r="A726" s="8">
        <v>727.0</v>
      </c>
      <c r="B726" s="27" t="s">
        <v>36</v>
      </c>
      <c r="C726" s="71" t="s">
        <v>6860</v>
      </c>
      <c r="D726" s="73" t="s">
        <v>2082</v>
      </c>
      <c r="E726" s="44" t="s">
        <v>2083</v>
      </c>
      <c r="F726" s="39" t="s">
        <v>1942</v>
      </c>
      <c r="G726" s="39" t="s">
        <v>2066</v>
      </c>
      <c r="H726" s="74"/>
      <c r="I726" s="74"/>
      <c r="J726" s="22" t="s">
        <v>44</v>
      </c>
      <c r="K726" s="10" t="s">
        <v>45</v>
      </c>
      <c r="L726" s="26" t="s">
        <v>403</v>
      </c>
      <c r="M726" s="24" t="s">
        <v>47</v>
      </c>
      <c r="N726" s="27" t="s">
        <v>404</v>
      </c>
      <c r="O726" s="26" t="s">
        <v>405</v>
      </c>
      <c r="P726" s="27"/>
      <c r="Q726" s="27"/>
      <c r="R726" s="27">
        <f t="shared" si="1"/>
        <v>54</v>
      </c>
      <c r="S726" s="28">
        <v>26108.0</v>
      </c>
      <c r="T726" s="29">
        <v>35171.0</v>
      </c>
      <c r="U726" s="281" t="s">
        <v>2085</v>
      </c>
      <c r="V726" s="301">
        <v>39494.0</v>
      </c>
      <c r="W726" s="1820" t="b">
        <v>0</v>
      </c>
      <c r="X726" s="1813" t="b">
        <v>0</v>
      </c>
      <c r="Y726" s="1813" t="b">
        <v>0</v>
      </c>
      <c r="Z726" s="1813" t="b">
        <v>0</v>
      </c>
      <c r="AA726" s="1813" t="b">
        <v>0</v>
      </c>
      <c r="AB726" s="1813" t="b">
        <v>0</v>
      </c>
      <c r="AC726" s="1813" t="b">
        <v>0</v>
      </c>
      <c r="AD726" s="1813" t="b">
        <v>0</v>
      </c>
      <c r="AE726" s="1813" t="b">
        <v>0</v>
      </c>
      <c r="AF726" s="1813" t="b">
        <v>0</v>
      </c>
      <c r="AG726" s="1942"/>
      <c r="AH726" s="1813"/>
      <c r="AI726" s="1813"/>
      <c r="AJ726" s="1813"/>
      <c r="AK726" s="1813"/>
      <c r="AL726" s="1813"/>
      <c r="AM726" s="1813"/>
      <c r="AN726" s="1813"/>
    </row>
    <row r="727" ht="21.75" customHeight="1">
      <c r="A727" s="8">
        <v>728.0</v>
      </c>
      <c r="B727" s="27" t="s">
        <v>52</v>
      </c>
      <c r="C727" s="71" t="s">
        <v>735</v>
      </c>
      <c r="D727" s="73" t="s">
        <v>2086</v>
      </c>
      <c r="E727" s="44" t="s">
        <v>2087</v>
      </c>
      <c r="F727" s="10" t="s">
        <v>159</v>
      </c>
      <c r="G727" s="39" t="s">
        <v>2066</v>
      </c>
      <c r="H727" s="74"/>
      <c r="I727" s="74"/>
      <c r="J727" s="22" t="s">
        <v>44</v>
      </c>
      <c r="K727" s="10" t="s">
        <v>45</v>
      </c>
      <c r="L727" s="40" t="s">
        <v>46</v>
      </c>
      <c r="M727" s="40" t="s">
        <v>59</v>
      </c>
      <c r="N727" s="27" t="s">
        <v>60</v>
      </c>
      <c r="O727" s="26" t="s">
        <v>61</v>
      </c>
      <c r="P727" s="27"/>
      <c r="Q727" s="27"/>
      <c r="R727" s="27">
        <f t="shared" si="1"/>
        <v>54</v>
      </c>
      <c r="S727" s="28">
        <v>26259.0</v>
      </c>
      <c r="T727" s="29">
        <v>34792.0</v>
      </c>
      <c r="U727" s="100" t="s">
        <v>2005</v>
      </c>
      <c r="V727" s="100" t="s">
        <v>2005</v>
      </c>
      <c r="W727" s="1816" t="b">
        <v>0</v>
      </c>
      <c r="X727" s="1814" t="b">
        <v>0</v>
      </c>
      <c r="Y727" s="1814" t="b">
        <v>0</v>
      </c>
      <c r="Z727" s="1814" t="b">
        <v>0</v>
      </c>
      <c r="AA727" s="1814" t="b">
        <v>0</v>
      </c>
      <c r="AB727" s="1814" t="b">
        <v>0</v>
      </c>
      <c r="AC727" s="1814" t="b">
        <v>0</v>
      </c>
      <c r="AD727" s="1814" t="b">
        <v>0</v>
      </c>
      <c r="AE727" s="1814" t="b">
        <v>0</v>
      </c>
      <c r="AF727" s="1814" t="b">
        <v>0</v>
      </c>
      <c r="AG727" s="1815"/>
      <c r="AH727" s="1814"/>
      <c r="AI727" s="1814"/>
      <c r="AJ727" s="1814"/>
      <c r="AK727" s="1814"/>
      <c r="AL727" s="1814"/>
      <c r="AM727" s="1814"/>
      <c r="AN727" s="1814"/>
    </row>
    <row r="728" ht="21.75" customHeight="1">
      <c r="A728" s="8">
        <v>729.0</v>
      </c>
      <c r="B728" s="27" t="s">
        <v>70</v>
      </c>
      <c r="C728" s="71" t="s">
        <v>2088</v>
      </c>
      <c r="D728" s="73" t="s">
        <v>2089</v>
      </c>
      <c r="E728" s="44" t="s">
        <v>2090</v>
      </c>
      <c r="F728" s="39" t="s">
        <v>1942</v>
      </c>
      <c r="G728" s="39" t="s">
        <v>2066</v>
      </c>
      <c r="H728" s="74"/>
      <c r="I728" s="74"/>
      <c r="J728" s="22" t="s">
        <v>44</v>
      </c>
      <c r="K728" s="10" t="s">
        <v>45</v>
      </c>
      <c r="L728" s="26" t="s">
        <v>403</v>
      </c>
      <c r="M728" s="40" t="s">
        <v>59</v>
      </c>
      <c r="N728" s="27" t="s">
        <v>404</v>
      </c>
      <c r="O728" s="26" t="s">
        <v>405</v>
      </c>
      <c r="P728" s="27"/>
      <c r="Q728" s="27"/>
      <c r="R728" s="27">
        <f t="shared" si="1"/>
        <v>57</v>
      </c>
      <c r="S728" s="28">
        <v>25120.0</v>
      </c>
      <c r="T728" s="29">
        <v>33928.0</v>
      </c>
      <c r="U728" s="314" t="s">
        <v>2091</v>
      </c>
      <c r="V728" s="101">
        <v>47041.0</v>
      </c>
      <c r="W728" s="1820" t="b">
        <v>0</v>
      </c>
      <c r="X728" s="1813" t="b">
        <v>0</v>
      </c>
      <c r="Y728" s="1813" t="b">
        <v>0</v>
      </c>
      <c r="Z728" s="1813" t="b">
        <v>0</v>
      </c>
      <c r="AA728" s="1813" t="b">
        <v>0</v>
      </c>
      <c r="AB728" s="1813" t="b">
        <v>0</v>
      </c>
      <c r="AC728" s="1813" t="b">
        <v>0</v>
      </c>
      <c r="AD728" s="1813" t="b">
        <v>0</v>
      </c>
      <c r="AE728" s="1813" t="b">
        <v>0</v>
      </c>
      <c r="AF728" s="1813" t="b">
        <v>0</v>
      </c>
      <c r="AG728" s="1942"/>
      <c r="AH728" s="1813"/>
      <c r="AI728" s="1813"/>
      <c r="AJ728" s="1813"/>
      <c r="AK728" s="1813"/>
      <c r="AL728" s="1813"/>
      <c r="AM728" s="1813"/>
      <c r="AN728" s="1813"/>
    </row>
    <row r="729" ht="21.75" customHeight="1">
      <c r="A729" s="8">
        <v>730.0</v>
      </c>
      <c r="B729" s="27" t="s">
        <v>70</v>
      </c>
      <c r="C729" s="71" t="s">
        <v>2092</v>
      </c>
      <c r="D729" s="73" t="s">
        <v>2082</v>
      </c>
      <c r="E729" s="44" t="s">
        <v>2093</v>
      </c>
      <c r="F729" s="39" t="s">
        <v>1942</v>
      </c>
      <c r="G729" s="39" t="s">
        <v>2066</v>
      </c>
      <c r="H729" s="74"/>
      <c r="I729" s="74"/>
      <c r="J729" s="22" t="s">
        <v>44</v>
      </c>
      <c r="K729" s="10" t="s">
        <v>45</v>
      </c>
      <c r="L729" s="26" t="s">
        <v>403</v>
      </c>
      <c r="M729" s="40" t="s">
        <v>59</v>
      </c>
      <c r="N729" s="27" t="s">
        <v>404</v>
      </c>
      <c r="O729" s="26" t="s">
        <v>405</v>
      </c>
      <c r="P729" s="27"/>
      <c r="Q729" s="27"/>
      <c r="R729" s="27">
        <f t="shared" si="1"/>
        <v>48</v>
      </c>
      <c r="S729" s="28">
        <v>28461.0</v>
      </c>
      <c r="T729" s="29">
        <v>37281.0</v>
      </c>
      <c r="U729" s="281" t="s">
        <v>2096</v>
      </c>
      <c r="V729" s="301">
        <v>38896.0</v>
      </c>
      <c r="W729" s="1820" t="b">
        <v>0</v>
      </c>
      <c r="X729" s="1813" t="b">
        <v>0</v>
      </c>
      <c r="Y729" s="1813" t="b">
        <v>0</v>
      </c>
      <c r="Z729" s="1813" t="b">
        <v>0</v>
      </c>
      <c r="AA729" s="1813" t="b">
        <v>0</v>
      </c>
      <c r="AB729" s="1813" t="b">
        <v>0</v>
      </c>
      <c r="AC729" s="1813" t="b">
        <v>0</v>
      </c>
      <c r="AD729" s="1813" t="b">
        <v>0</v>
      </c>
      <c r="AE729" s="1813" t="b">
        <v>0</v>
      </c>
      <c r="AF729" s="1813" t="b">
        <v>0</v>
      </c>
      <c r="AG729" s="1942"/>
      <c r="AH729" s="1813"/>
      <c r="AI729" s="1813"/>
      <c r="AJ729" s="1813"/>
      <c r="AK729" s="1813"/>
      <c r="AL729" s="1813"/>
      <c r="AM729" s="1813"/>
      <c r="AN729" s="1813"/>
    </row>
    <row r="730" ht="21.75" customHeight="1">
      <c r="A730" s="8">
        <v>731.0</v>
      </c>
      <c r="B730" s="27" t="s">
        <v>52</v>
      </c>
      <c r="C730" s="71" t="s">
        <v>2098</v>
      </c>
      <c r="D730" s="73" t="s">
        <v>2099</v>
      </c>
      <c r="E730" s="44" t="s">
        <v>2100</v>
      </c>
      <c r="F730" s="39" t="s">
        <v>1942</v>
      </c>
      <c r="G730" s="39" t="s">
        <v>2066</v>
      </c>
      <c r="H730" s="74"/>
      <c r="I730" s="74"/>
      <c r="J730" s="22" t="s">
        <v>44</v>
      </c>
      <c r="K730" s="10" t="s">
        <v>45</v>
      </c>
      <c r="L730" s="26" t="s">
        <v>403</v>
      </c>
      <c r="M730" s="40" t="s">
        <v>59</v>
      </c>
      <c r="N730" s="27" t="s">
        <v>404</v>
      </c>
      <c r="O730" s="26" t="s">
        <v>405</v>
      </c>
      <c r="P730" s="27"/>
      <c r="Q730" s="27"/>
      <c r="R730" s="27">
        <f t="shared" si="1"/>
        <v>46</v>
      </c>
      <c r="S730" s="28">
        <v>29024.0</v>
      </c>
      <c r="T730" s="29">
        <v>38488.0</v>
      </c>
      <c r="U730" s="281" t="s">
        <v>2102</v>
      </c>
      <c r="V730" s="101">
        <v>46835.0</v>
      </c>
      <c r="W730" s="1820" t="b">
        <v>0</v>
      </c>
      <c r="X730" s="1813" t="b">
        <v>0</v>
      </c>
      <c r="Y730" s="1813" t="b">
        <v>0</v>
      </c>
      <c r="Z730" s="1813" t="b">
        <v>0</v>
      </c>
      <c r="AA730" s="1813" t="b">
        <v>0</v>
      </c>
      <c r="AB730" s="1813" t="b">
        <v>0</v>
      </c>
      <c r="AC730" s="1813" t="b">
        <v>0</v>
      </c>
      <c r="AD730" s="1813" t="b">
        <v>0</v>
      </c>
      <c r="AE730" s="1813" t="b">
        <v>0</v>
      </c>
      <c r="AF730" s="1813" t="b">
        <v>0</v>
      </c>
      <c r="AG730" s="1942"/>
      <c r="AH730" s="1813"/>
      <c r="AI730" s="1813"/>
      <c r="AJ730" s="1813"/>
      <c r="AK730" s="1813"/>
      <c r="AL730" s="1813"/>
      <c r="AM730" s="1813"/>
      <c r="AN730" s="1813"/>
    </row>
    <row r="731" ht="21.75" customHeight="1">
      <c r="A731" s="8">
        <v>732.0</v>
      </c>
      <c r="B731" s="27" t="s">
        <v>70</v>
      </c>
      <c r="C731" s="71" t="s">
        <v>2104</v>
      </c>
      <c r="D731" s="73" t="s">
        <v>2105</v>
      </c>
      <c r="E731" s="44" t="s">
        <v>2106</v>
      </c>
      <c r="F731" s="39" t="s">
        <v>1927</v>
      </c>
      <c r="G731" s="39" t="s">
        <v>2066</v>
      </c>
      <c r="H731" s="74"/>
      <c r="I731" s="74"/>
      <c r="J731" s="22" t="s">
        <v>44</v>
      </c>
      <c r="K731" s="10" t="s">
        <v>45</v>
      </c>
      <c r="L731" s="26" t="s">
        <v>403</v>
      </c>
      <c r="M731" s="40" t="s">
        <v>59</v>
      </c>
      <c r="N731" s="27" t="s">
        <v>404</v>
      </c>
      <c r="O731" s="26" t="s">
        <v>405</v>
      </c>
      <c r="P731" s="27"/>
      <c r="Q731" s="27"/>
      <c r="R731" s="27">
        <f t="shared" si="1"/>
        <v>44</v>
      </c>
      <c r="S731" s="28">
        <v>29908.0</v>
      </c>
      <c r="T731" s="29">
        <v>39041.0</v>
      </c>
      <c r="U731" s="281" t="s">
        <v>2108</v>
      </c>
      <c r="V731" s="101">
        <v>46159.0</v>
      </c>
      <c r="W731" s="1820" t="b">
        <v>0</v>
      </c>
      <c r="X731" s="1813" t="b">
        <v>0</v>
      </c>
      <c r="Y731" s="1813" t="b">
        <v>0</v>
      </c>
      <c r="Z731" s="1813" t="b">
        <v>0</v>
      </c>
      <c r="AA731" s="1813" t="b">
        <v>0</v>
      </c>
      <c r="AB731" s="1813" t="b">
        <v>0</v>
      </c>
      <c r="AC731" s="1813" t="b">
        <v>0</v>
      </c>
      <c r="AD731" s="1813" t="b">
        <v>0</v>
      </c>
      <c r="AE731" s="1813" t="b">
        <v>0</v>
      </c>
      <c r="AF731" s="1813" t="b">
        <v>0</v>
      </c>
      <c r="AG731" s="1942"/>
      <c r="AH731" s="1813"/>
      <c r="AI731" s="1813"/>
      <c r="AJ731" s="1813"/>
      <c r="AK731" s="1813"/>
      <c r="AL731" s="1813"/>
      <c r="AM731" s="1813"/>
      <c r="AN731" s="1813"/>
    </row>
    <row r="732" ht="21.75" customHeight="1">
      <c r="A732" s="8">
        <v>733.0</v>
      </c>
      <c r="B732" s="27" t="s">
        <v>52</v>
      </c>
      <c r="C732" s="71" t="s">
        <v>2110</v>
      </c>
      <c r="D732" s="73" t="s">
        <v>2111</v>
      </c>
      <c r="E732" s="44" t="s">
        <v>2112</v>
      </c>
      <c r="F732" s="39" t="s">
        <v>1942</v>
      </c>
      <c r="G732" s="39" t="s">
        <v>2066</v>
      </c>
      <c r="H732" s="74"/>
      <c r="I732" s="74"/>
      <c r="J732" s="22" t="s">
        <v>44</v>
      </c>
      <c r="K732" s="10" t="s">
        <v>45</v>
      </c>
      <c r="L732" s="26" t="s">
        <v>403</v>
      </c>
      <c r="M732" s="40" t="s">
        <v>59</v>
      </c>
      <c r="N732" s="27" t="s">
        <v>404</v>
      </c>
      <c r="O732" s="26" t="s">
        <v>405</v>
      </c>
      <c r="P732" s="27"/>
      <c r="Q732" s="27"/>
      <c r="R732" s="27">
        <f t="shared" si="1"/>
        <v>46</v>
      </c>
      <c r="S732" s="28">
        <v>29095.0</v>
      </c>
      <c r="T732" s="29">
        <v>40529.0</v>
      </c>
      <c r="U732" s="100" t="s">
        <v>2005</v>
      </c>
      <c r="V732" s="26" t="s">
        <v>2005</v>
      </c>
      <c r="W732" s="1820" t="b">
        <v>0</v>
      </c>
      <c r="X732" s="1813" t="b">
        <v>0</v>
      </c>
      <c r="Y732" s="1813" t="b">
        <v>0</v>
      </c>
      <c r="Z732" s="1813" t="b">
        <v>0</v>
      </c>
      <c r="AA732" s="1813" t="b">
        <v>0</v>
      </c>
      <c r="AB732" s="1813" t="b">
        <v>0</v>
      </c>
      <c r="AC732" s="1813" t="b">
        <v>0</v>
      </c>
      <c r="AD732" s="1813" t="b">
        <v>0</v>
      </c>
      <c r="AE732" s="1813" t="b">
        <v>0</v>
      </c>
      <c r="AF732" s="1813" t="b">
        <v>0</v>
      </c>
      <c r="AG732" s="1942"/>
      <c r="AH732" s="1813"/>
      <c r="AI732" s="1813"/>
      <c r="AJ732" s="1813"/>
      <c r="AK732" s="1813"/>
      <c r="AL732" s="1813"/>
      <c r="AM732" s="1813"/>
      <c r="AN732" s="1813"/>
    </row>
    <row r="733" ht="21.75" customHeight="1">
      <c r="A733" s="518">
        <v>734.0</v>
      </c>
      <c r="B733" s="165" t="s">
        <v>52</v>
      </c>
      <c r="C733" s="515" t="s">
        <v>2114</v>
      </c>
      <c r="D733" s="503" t="s">
        <v>2115</v>
      </c>
      <c r="E733" s="621" t="s">
        <v>2116</v>
      </c>
      <c r="F733" s="507" t="s">
        <v>1927</v>
      </c>
      <c r="G733" s="507" t="s">
        <v>2066</v>
      </c>
      <c r="H733" s="202"/>
      <c r="I733" s="202"/>
      <c r="J733" s="489" t="s">
        <v>44</v>
      </c>
      <c r="K733" s="572" t="s">
        <v>45</v>
      </c>
      <c r="L733" s="505" t="s">
        <v>403</v>
      </c>
      <c r="M733" s="505" t="s">
        <v>59</v>
      </c>
      <c r="N733" s="165" t="s">
        <v>404</v>
      </c>
      <c r="O733" s="505" t="s">
        <v>405</v>
      </c>
      <c r="P733" s="165"/>
      <c r="Q733" s="165"/>
      <c r="R733" s="165">
        <f t="shared" si="1"/>
        <v>38</v>
      </c>
      <c r="S733" s="201">
        <v>32172.0</v>
      </c>
      <c r="T733" s="1452">
        <v>44209.0</v>
      </c>
      <c r="U733" s="872" t="s">
        <v>2117</v>
      </c>
      <c r="V733" s="301">
        <v>45888.0</v>
      </c>
      <c r="W733" s="1830" t="b">
        <v>0</v>
      </c>
      <c r="X733" s="1869" t="b">
        <v>0</v>
      </c>
      <c r="Y733" s="1869" t="b">
        <v>1</v>
      </c>
      <c r="Z733" s="1869" t="b">
        <v>1</v>
      </c>
      <c r="AA733" s="1869" t="b">
        <v>0</v>
      </c>
      <c r="AB733" s="1869" t="b">
        <v>0</v>
      </c>
      <c r="AC733" s="1869" t="b">
        <v>0</v>
      </c>
      <c r="AD733" s="1869" t="b">
        <v>1</v>
      </c>
      <c r="AE733" s="1869" t="b">
        <v>0</v>
      </c>
      <c r="AF733" s="1869" t="b">
        <v>0</v>
      </c>
      <c r="AG733" s="873"/>
      <c r="AH733" s="1869"/>
      <c r="AI733" s="1869"/>
      <c r="AJ733" s="1869"/>
      <c r="AK733" s="1869"/>
      <c r="AL733" s="1869"/>
      <c r="AM733" s="1869"/>
      <c r="AN733" s="1869"/>
    </row>
    <row r="734" ht="21.75" customHeight="1">
      <c r="A734" s="518">
        <v>735.0</v>
      </c>
      <c r="B734" s="1967" t="s">
        <v>36</v>
      </c>
      <c r="C734" s="502" t="s">
        <v>2118</v>
      </c>
      <c r="D734" s="503" t="s">
        <v>2119</v>
      </c>
      <c r="E734" s="621">
        <v>3012.0</v>
      </c>
      <c r="F734" s="488" t="s">
        <v>2084</v>
      </c>
      <c r="G734" s="507" t="s">
        <v>2120</v>
      </c>
      <c r="H734" s="202"/>
      <c r="I734" s="202"/>
      <c r="J734" s="489" t="s">
        <v>268</v>
      </c>
      <c r="K734" s="572" t="s">
        <v>481</v>
      </c>
      <c r="L734" s="505" t="s">
        <v>403</v>
      </c>
      <c r="M734" s="518" t="s">
        <v>47</v>
      </c>
      <c r="N734" s="165" t="s">
        <v>404</v>
      </c>
      <c r="O734" s="505" t="s">
        <v>405</v>
      </c>
      <c r="P734" s="165"/>
      <c r="Q734" s="165"/>
      <c r="R734" s="165">
        <f t="shared" si="1"/>
        <v>61</v>
      </c>
      <c r="S734" s="201">
        <v>23601.0</v>
      </c>
      <c r="T734" s="1452">
        <v>33431.0</v>
      </c>
      <c r="U734" s="874" t="s">
        <v>2121</v>
      </c>
      <c r="V734" s="301">
        <v>46416.0</v>
      </c>
      <c r="W734" s="1830" t="b">
        <v>0</v>
      </c>
      <c r="X734" s="1869" t="b">
        <v>0</v>
      </c>
      <c r="Y734" s="1869" t="b">
        <v>0</v>
      </c>
      <c r="Z734" s="1869" t="b">
        <v>1</v>
      </c>
      <c r="AA734" s="1869" t="b">
        <v>0</v>
      </c>
      <c r="AB734" s="1869" t="b">
        <v>0</v>
      </c>
      <c r="AC734" s="1869" t="b">
        <v>0</v>
      </c>
      <c r="AD734" s="1869" t="b">
        <v>0</v>
      </c>
      <c r="AE734" s="1869" t="b">
        <v>0</v>
      </c>
      <c r="AF734" s="1869" t="b">
        <v>0</v>
      </c>
      <c r="AG734" s="873"/>
      <c r="AH734" s="1869"/>
      <c r="AI734" s="1869"/>
      <c r="AJ734" s="1869"/>
      <c r="AK734" s="1869"/>
      <c r="AL734" s="1869"/>
      <c r="AM734" s="1869"/>
      <c r="AN734" s="1869"/>
    </row>
    <row r="735" ht="21.75" customHeight="1">
      <c r="A735" s="518">
        <v>736.0</v>
      </c>
      <c r="B735" s="165" t="s">
        <v>36</v>
      </c>
      <c r="C735" s="502" t="s">
        <v>2123</v>
      </c>
      <c r="D735" s="503" t="s">
        <v>2124</v>
      </c>
      <c r="E735" s="621" t="s">
        <v>2125</v>
      </c>
      <c r="F735" s="507" t="s">
        <v>1927</v>
      </c>
      <c r="G735" s="507" t="s">
        <v>2120</v>
      </c>
      <c r="H735" s="202"/>
      <c r="I735" s="202"/>
      <c r="J735" s="489" t="s">
        <v>44</v>
      </c>
      <c r="K735" s="572" t="s">
        <v>45</v>
      </c>
      <c r="L735" s="505" t="s">
        <v>403</v>
      </c>
      <c r="M735" s="518" t="s">
        <v>47</v>
      </c>
      <c r="N735" s="165" t="s">
        <v>404</v>
      </c>
      <c r="O735" s="505" t="s">
        <v>405</v>
      </c>
      <c r="P735" s="165"/>
      <c r="Q735" s="165"/>
      <c r="R735" s="165">
        <f t="shared" si="1"/>
        <v>56</v>
      </c>
      <c r="S735" s="201">
        <v>25393.0</v>
      </c>
      <c r="T735" s="1452">
        <v>34415.0</v>
      </c>
      <c r="U735" s="872" t="s">
        <v>2126</v>
      </c>
      <c r="V735" s="301">
        <v>46315.0</v>
      </c>
      <c r="W735" s="1830" t="b">
        <v>1</v>
      </c>
      <c r="X735" s="1869" t="b">
        <v>0</v>
      </c>
      <c r="Y735" s="1869" t="b">
        <v>1</v>
      </c>
      <c r="Z735" s="1869" t="b">
        <v>0</v>
      </c>
      <c r="AA735" s="1869" t="b">
        <v>0</v>
      </c>
      <c r="AB735" s="1869" t="b">
        <v>0</v>
      </c>
      <c r="AC735" s="1869" t="b">
        <v>0</v>
      </c>
      <c r="AD735" s="1869" t="b">
        <v>0</v>
      </c>
      <c r="AE735" s="1869" t="b">
        <v>0</v>
      </c>
      <c r="AF735" s="1869" t="b">
        <v>0</v>
      </c>
      <c r="AG735" s="873"/>
      <c r="AH735" s="1869"/>
      <c r="AI735" s="1869"/>
      <c r="AJ735" s="1869"/>
      <c r="AK735" s="1869"/>
      <c r="AL735" s="1869"/>
      <c r="AM735" s="1869"/>
      <c r="AN735" s="1869"/>
    </row>
    <row r="736" ht="21.75" customHeight="1">
      <c r="A736" s="8">
        <v>737.0</v>
      </c>
      <c r="B736" s="1840" t="s">
        <v>70</v>
      </c>
      <c r="C736" s="71" t="s">
        <v>2127</v>
      </c>
      <c r="D736" s="73" t="s">
        <v>2128</v>
      </c>
      <c r="E736" s="5" t="s">
        <v>2129</v>
      </c>
      <c r="F736" s="39" t="s">
        <v>56</v>
      </c>
      <c r="G736" s="39" t="s">
        <v>2120</v>
      </c>
      <c r="H736" s="74"/>
      <c r="I736" s="74"/>
      <c r="J736" s="22" t="s">
        <v>44</v>
      </c>
      <c r="K736" s="10" t="s">
        <v>45</v>
      </c>
      <c r="L736" s="40" t="s">
        <v>46</v>
      </c>
      <c r="M736" s="40" t="s">
        <v>59</v>
      </c>
      <c r="N736" s="25" t="s">
        <v>48</v>
      </c>
      <c r="O736" s="26" t="s">
        <v>49</v>
      </c>
      <c r="P736" s="27"/>
      <c r="Q736" s="27"/>
      <c r="R736" s="27">
        <f t="shared" si="1"/>
        <v>55</v>
      </c>
      <c r="S736" s="28">
        <v>25937.0</v>
      </c>
      <c r="T736" s="29">
        <v>34064.0</v>
      </c>
      <c r="U736" s="100" t="s">
        <v>2005</v>
      </c>
      <c r="V736" s="100" t="s">
        <v>2005</v>
      </c>
      <c r="W736" s="1816" t="b">
        <v>0</v>
      </c>
      <c r="X736" s="1814" t="b">
        <v>0</v>
      </c>
      <c r="Y736" s="1814" t="b">
        <v>0</v>
      </c>
      <c r="Z736" s="1814" t="b">
        <v>0</v>
      </c>
      <c r="AA736" s="1814" t="b">
        <v>0</v>
      </c>
      <c r="AB736" s="1814" t="b">
        <v>0</v>
      </c>
      <c r="AC736" s="1814" t="b">
        <v>0</v>
      </c>
      <c r="AD736" s="1814" t="b">
        <v>0</v>
      </c>
      <c r="AE736" s="1814" t="b">
        <v>0</v>
      </c>
      <c r="AF736" s="1814" t="b">
        <v>0</v>
      </c>
      <c r="AG736" s="321"/>
      <c r="AH736" s="1814"/>
      <c r="AI736" s="1814"/>
      <c r="AJ736" s="1814"/>
      <c r="AK736" s="1814"/>
      <c r="AL736" s="1814"/>
      <c r="AM736" s="1814"/>
      <c r="AN736" s="1814"/>
    </row>
    <row r="737" ht="21.75" customHeight="1">
      <c r="A737" s="518">
        <v>738.0</v>
      </c>
      <c r="B737" s="165" t="s">
        <v>36</v>
      </c>
      <c r="C737" s="502" t="s">
        <v>2130</v>
      </c>
      <c r="D737" s="503" t="s">
        <v>2131</v>
      </c>
      <c r="E737" s="621" t="s">
        <v>2132</v>
      </c>
      <c r="F737" s="507" t="s">
        <v>1942</v>
      </c>
      <c r="G737" s="507" t="s">
        <v>2120</v>
      </c>
      <c r="H737" s="202"/>
      <c r="I737" s="202"/>
      <c r="J737" s="489" t="s">
        <v>44</v>
      </c>
      <c r="K737" s="572" t="s">
        <v>45</v>
      </c>
      <c r="L737" s="505" t="s">
        <v>403</v>
      </c>
      <c r="M737" s="518" t="s">
        <v>47</v>
      </c>
      <c r="N737" s="165" t="s">
        <v>60</v>
      </c>
      <c r="O737" s="505" t="s">
        <v>61</v>
      </c>
      <c r="P737" s="165"/>
      <c r="Q737" s="165"/>
      <c r="R737" s="165">
        <f t="shared" si="1"/>
        <v>54</v>
      </c>
      <c r="S737" s="201">
        <v>26126.0</v>
      </c>
      <c r="T737" s="1452">
        <v>35916.0</v>
      </c>
      <c r="U737" s="872" t="s">
        <v>2133</v>
      </c>
      <c r="V737" s="301">
        <v>46535.0</v>
      </c>
      <c r="W737" s="1830" t="b">
        <v>0</v>
      </c>
      <c r="X737" s="1869" t="b">
        <v>0</v>
      </c>
      <c r="Y737" s="1869" t="b">
        <v>1</v>
      </c>
      <c r="Z737" s="1869" t="b">
        <v>0</v>
      </c>
      <c r="AA737" s="1869" t="b">
        <v>1</v>
      </c>
      <c r="AB737" s="1869" t="b">
        <v>0</v>
      </c>
      <c r="AC737" s="1869" t="b">
        <v>0</v>
      </c>
      <c r="AD737" s="1869" t="b">
        <v>0</v>
      </c>
      <c r="AE737" s="1869" t="b">
        <v>0</v>
      </c>
      <c r="AF737" s="1869" t="b">
        <v>0</v>
      </c>
      <c r="AG737" s="873"/>
      <c r="AH737" s="1869"/>
      <c r="AI737" s="1869"/>
      <c r="AJ737" s="1869"/>
      <c r="AK737" s="1869"/>
      <c r="AL737" s="1869"/>
      <c r="AM737" s="1869"/>
      <c r="AN737" s="1869"/>
    </row>
    <row r="738" ht="21.75" customHeight="1">
      <c r="A738" s="8">
        <v>739.0</v>
      </c>
      <c r="B738" s="1840" t="s">
        <v>52</v>
      </c>
      <c r="C738" s="71" t="s">
        <v>2134</v>
      </c>
      <c r="D738" s="73" t="s">
        <v>2135</v>
      </c>
      <c r="E738" s="44" t="s">
        <v>2136</v>
      </c>
      <c r="F738" s="302" t="s">
        <v>1964</v>
      </c>
      <c r="G738" s="39" t="s">
        <v>2120</v>
      </c>
      <c r="H738" s="74"/>
      <c r="I738" s="74"/>
      <c r="J738" s="22" t="s">
        <v>268</v>
      </c>
      <c r="K738" s="10" t="s">
        <v>45</v>
      </c>
      <c r="L738" s="26" t="s">
        <v>403</v>
      </c>
      <c r="M738" s="40" t="s">
        <v>59</v>
      </c>
      <c r="N738" s="27" t="s">
        <v>404</v>
      </c>
      <c r="O738" s="26" t="s">
        <v>405</v>
      </c>
      <c r="P738" s="27"/>
      <c r="Q738" s="27"/>
      <c r="R738" s="27">
        <f t="shared" si="1"/>
        <v>52</v>
      </c>
      <c r="S738" s="28">
        <v>26934.0</v>
      </c>
      <c r="T738" s="29">
        <v>37258.0</v>
      </c>
      <c r="U738" s="281" t="s">
        <v>2137</v>
      </c>
      <c r="V738" s="101">
        <v>47169.0</v>
      </c>
      <c r="W738" s="1820" t="b">
        <v>0</v>
      </c>
      <c r="X738" s="1813" t="b">
        <v>0</v>
      </c>
      <c r="Y738" s="1813" t="b">
        <v>1</v>
      </c>
      <c r="Z738" s="1813" t="b">
        <v>0</v>
      </c>
      <c r="AA738" s="1813" t="b">
        <v>0</v>
      </c>
      <c r="AB738" s="1813" t="b">
        <v>0</v>
      </c>
      <c r="AC738" s="1813" t="b">
        <v>0</v>
      </c>
      <c r="AD738" s="1813" t="b">
        <v>0</v>
      </c>
      <c r="AE738" s="1813" t="b">
        <v>0</v>
      </c>
      <c r="AF738" s="1813" t="b">
        <v>0</v>
      </c>
      <c r="AG738" s="1942"/>
      <c r="AH738" s="1813"/>
      <c r="AI738" s="1813"/>
      <c r="AJ738" s="1813"/>
      <c r="AK738" s="1813"/>
      <c r="AL738" s="1813"/>
      <c r="AM738" s="1813"/>
      <c r="AN738" s="1813"/>
    </row>
    <row r="739" ht="21.75" customHeight="1">
      <c r="A739" s="8">
        <v>740.0</v>
      </c>
      <c r="B739" s="27" t="s">
        <v>52</v>
      </c>
      <c r="C739" s="90" t="s">
        <v>2138</v>
      </c>
      <c r="D739" s="73" t="s">
        <v>2139</v>
      </c>
      <c r="E739" s="44" t="s">
        <v>2140</v>
      </c>
      <c r="F739" s="39" t="s">
        <v>1927</v>
      </c>
      <c r="G739" s="39" t="s">
        <v>2120</v>
      </c>
      <c r="H739" s="74"/>
      <c r="I739" s="74"/>
      <c r="J739" s="22" t="s">
        <v>44</v>
      </c>
      <c r="K739" s="10" t="s">
        <v>45</v>
      </c>
      <c r="L739" s="26" t="s">
        <v>403</v>
      </c>
      <c r="M739" s="40" t="s">
        <v>59</v>
      </c>
      <c r="N739" s="27" t="s">
        <v>404</v>
      </c>
      <c r="O739" s="26" t="s">
        <v>405</v>
      </c>
      <c r="P739" s="27"/>
      <c r="Q739" s="27"/>
      <c r="R739" s="27">
        <f t="shared" si="1"/>
        <v>45</v>
      </c>
      <c r="S739" s="28">
        <v>29628.0</v>
      </c>
      <c r="T739" s="29">
        <v>38601.0</v>
      </c>
      <c r="U739" s="281" t="s">
        <v>2141</v>
      </c>
      <c r="V739" s="101">
        <v>47169.0</v>
      </c>
      <c r="W739" s="1820" t="b">
        <v>0</v>
      </c>
      <c r="X739" s="1813" t="b">
        <v>0</v>
      </c>
      <c r="Y739" s="1813" t="b">
        <v>0</v>
      </c>
      <c r="Z739" s="1813" t="b">
        <v>0</v>
      </c>
      <c r="AA739" s="1813" t="b">
        <v>0</v>
      </c>
      <c r="AB739" s="1813" t="b">
        <v>0</v>
      </c>
      <c r="AC739" s="1813" t="b">
        <v>0</v>
      </c>
      <c r="AD739" s="1813" t="b">
        <v>0</v>
      </c>
      <c r="AE739" s="1813" t="b">
        <v>0</v>
      </c>
      <c r="AF739" s="1813" t="b">
        <v>0</v>
      </c>
      <c r="AG739" s="1942"/>
      <c r="AH739" s="1813"/>
      <c r="AI739" s="1813"/>
      <c r="AJ739" s="1813"/>
      <c r="AK739" s="1813"/>
      <c r="AL739" s="1813"/>
      <c r="AM739" s="1813"/>
      <c r="AN739" s="1813"/>
    </row>
    <row r="740" ht="21.75" customHeight="1">
      <c r="A740" s="8">
        <v>741.0</v>
      </c>
      <c r="B740" s="27" t="s">
        <v>36</v>
      </c>
      <c r="C740" s="71" t="s">
        <v>2142</v>
      </c>
      <c r="D740" s="73" t="s">
        <v>2143</v>
      </c>
      <c r="E740" s="44" t="s">
        <v>2144</v>
      </c>
      <c r="F740" s="39" t="s">
        <v>1927</v>
      </c>
      <c r="G740" s="39" t="s">
        <v>2120</v>
      </c>
      <c r="H740" s="74"/>
      <c r="I740" s="74"/>
      <c r="J740" s="22" t="s">
        <v>44</v>
      </c>
      <c r="K740" s="10" t="s">
        <v>45</v>
      </c>
      <c r="L740" s="26" t="s">
        <v>403</v>
      </c>
      <c r="M740" s="24" t="s">
        <v>47</v>
      </c>
      <c r="N740" s="27" t="s">
        <v>60</v>
      </c>
      <c r="O740" s="26" t="s">
        <v>61</v>
      </c>
      <c r="P740" s="27"/>
      <c r="Q740" s="27"/>
      <c r="R740" s="27">
        <f t="shared" si="1"/>
        <v>49</v>
      </c>
      <c r="S740" s="28">
        <v>27907.0</v>
      </c>
      <c r="T740" s="29">
        <v>37281.0</v>
      </c>
      <c r="U740" s="281" t="s">
        <v>2146</v>
      </c>
      <c r="V740" s="101">
        <v>47042.0</v>
      </c>
      <c r="W740" s="1820" t="b">
        <v>0</v>
      </c>
      <c r="X740" s="1813" t="b">
        <v>0</v>
      </c>
      <c r="Y740" s="1813" t="b">
        <v>0</v>
      </c>
      <c r="Z740" s="1813" t="b">
        <v>0</v>
      </c>
      <c r="AA740" s="1813" t="b">
        <v>0</v>
      </c>
      <c r="AB740" s="1813" t="b">
        <v>0</v>
      </c>
      <c r="AC740" s="1813" t="b">
        <v>0</v>
      </c>
      <c r="AD740" s="1813" t="b">
        <v>0</v>
      </c>
      <c r="AE740" s="1813" t="b">
        <v>0</v>
      </c>
      <c r="AF740" s="1813" t="b">
        <v>0</v>
      </c>
      <c r="AG740" s="1942"/>
      <c r="AH740" s="1813"/>
      <c r="AI740" s="1813"/>
      <c r="AJ740" s="1813"/>
      <c r="AK740" s="1813"/>
      <c r="AL740" s="1813"/>
      <c r="AM740" s="1813"/>
      <c r="AN740" s="1813"/>
    </row>
    <row r="741" ht="21.75" customHeight="1">
      <c r="A741" s="518">
        <v>742.0</v>
      </c>
      <c r="B741" s="165" t="s">
        <v>52</v>
      </c>
      <c r="C741" s="502" t="s">
        <v>6861</v>
      </c>
      <c r="D741" s="503" t="s">
        <v>2149</v>
      </c>
      <c r="E741" s="621" t="s">
        <v>2150</v>
      </c>
      <c r="F741" s="507" t="s">
        <v>1942</v>
      </c>
      <c r="G741" s="507" t="s">
        <v>2120</v>
      </c>
      <c r="H741" s="202"/>
      <c r="I741" s="202"/>
      <c r="J741" s="489" t="s">
        <v>44</v>
      </c>
      <c r="K741" s="572" t="s">
        <v>45</v>
      </c>
      <c r="L741" s="505" t="s">
        <v>403</v>
      </c>
      <c r="M741" s="505" t="s">
        <v>59</v>
      </c>
      <c r="N741" s="165" t="s">
        <v>404</v>
      </c>
      <c r="O741" s="505" t="s">
        <v>405</v>
      </c>
      <c r="P741" s="165"/>
      <c r="Q741" s="165"/>
      <c r="R741" s="165">
        <f t="shared" si="1"/>
        <v>48</v>
      </c>
      <c r="S741" s="201">
        <v>28262.0</v>
      </c>
      <c r="T741" s="1452">
        <v>37438.0</v>
      </c>
      <c r="U741" s="872" t="s">
        <v>2153</v>
      </c>
      <c r="V741" s="301">
        <v>47315.0</v>
      </c>
      <c r="W741" s="1830" t="b">
        <v>0</v>
      </c>
      <c r="X741" s="1869" t="b">
        <v>0</v>
      </c>
      <c r="Y741" s="1869" t="b">
        <v>1</v>
      </c>
      <c r="Z741" s="1869" t="b">
        <v>0</v>
      </c>
      <c r="AA741" s="1869" t="b">
        <v>0</v>
      </c>
      <c r="AB741" s="1869" t="b">
        <v>0</v>
      </c>
      <c r="AC741" s="1869" t="b">
        <v>0</v>
      </c>
      <c r="AD741" s="1869" t="b">
        <v>0</v>
      </c>
      <c r="AE741" s="1869" t="b">
        <v>0</v>
      </c>
      <c r="AF741" s="1869" t="b">
        <v>0</v>
      </c>
      <c r="AG741" s="873"/>
      <c r="AH741" s="1869"/>
      <c r="AI741" s="1869"/>
      <c r="AJ741" s="1869"/>
      <c r="AK741" s="1869"/>
      <c r="AL741" s="1869"/>
      <c r="AM741" s="1869"/>
      <c r="AN741" s="1869"/>
    </row>
    <row r="742" ht="21.75" customHeight="1">
      <c r="A742" s="518">
        <v>743.0</v>
      </c>
      <c r="B742" s="1967" t="s">
        <v>36</v>
      </c>
      <c r="C742" s="502" t="s">
        <v>2155</v>
      </c>
      <c r="D742" s="503" t="s">
        <v>2156</v>
      </c>
      <c r="E742" s="621" t="s">
        <v>2157</v>
      </c>
      <c r="F742" s="507" t="s">
        <v>1927</v>
      </c>
      <c r="G742" s="507" t="s">
        <v>2120</v>
      </c>
      <c r="H742" s="202"/>
      <c r="I742" s="202"/>
      <c r="J742" s="489" t="s">
        <v>268</v>
      </c>
      <c r="K742" s="572" t="s">
        <v>45</v>
      </c>
      <c r="L742" s="505" t="s">
        <v>403</v>
      </c>
      <c r="M742" s="518" t="s">
        <v>47</v>
      </c>
      <c r="N742" s="165" t="s">
        <v>404</v>
      </c>
      <c r="O742" s="505" t="s">
        <v>405</v>
      </c>
      <c r="P742" s="165"/>
      <c r="Q742" s="165"/>
      <c r="R742" s="165">
        <f t="shared" si="1"/>
        <v>50</v>
      </c>
      <c r="S742" s="201">
        <v>27690.0</v>
      </c>
      <c r="T742" s="1452">
        <v>38876.0</v>
      </c>
      <c r="U742" s="874" t="s">
        <v>2005</v>
      </c>
      <c r="V742" s="874" t="s">
        <v>2005</v>
      </c>
      <c r="W742" s="1830" t="b">
        <v>0</v>
      </c>
      <c r="X742" s="1869" t="b">
        <v>0</v>
      </c>
      <c r="Y742" s="1869" t="b">
        <v>1</v>
      </c>
      <c r="Z742" s="1869" t="b">
        <v>0</v>
      </c>
      <c r="AA742" s="1869" t="b">
        <v>1</v>
      </c>
      <c r="AB742" s="1869" t="b">
        <v>1</v>
      </c>
      <c r="AC742" s="1869" t="b">
        <v>0</v>
      </c>
      <c r="AD742" s="1869" t="b">
        <v>1</v>
      </c>
      <c r="AE742" s="1869" t="b">
        <v>0</v>
      </c>
      <c r="AF742" s="1869" t="b">
        <v>1</v>
      </c>
      <c r="AG742" s="873"/>
      <c r="AH742" s="1869"/>
      <c r="AI742" s="1869"/>
      <c r="AJ742" s="1869"/>
      <c r="AK742" s="1869"/>
      <c r="AL742" s="1869"/>
      <c r="AM742" s="1869"/>
      <c r="AN742" s="1869"/>
    </row>
    <row r="743" ht="21.75" customHeight="1">
      <c r="A743" s="8">
        <v>744.0</v>
      </c>
      <c r="B743" s="27" t="s">
        <v>52</v>
      </c>
      <c r="C743" s="90" t="s">
        <v>2159</v>
      </c>
      <c r="D743" s="73" t="s">
        <v>2160</v>
      </c>
      <c r="E743" s="44" t="s">
        <v>2161</v>
      </c>
      <c r="F743" s="39" t="s">
        <v>1927</v>
      </c>
      <c r="G743" s="39" t="s">
        <v>2120</v>
      </c>
      <c r="H743" s="74"/>
      <c r="I743" s="74"/>
      <c r="J743" s="22" t="s">
        <v>44</v>
      </c>
      <c r="K743" s="10" t="s">
        <v>45</v>
      </c>
      <c r="L743" s="26" t="s">
        <v>403</v>
      </c>
      <c r="M743" s="40" t="s">
        <v>59</v>
      </c>
      <c r="N743" s="27" t="s">
        <v>404</v>
      </c>
      <c r="O743" s="26" t="s">
        <v>405</v>
      </c>
      <c r="P743" s="27"/>
      <c r="Q743" s="27"/>
      <c r="R743" s="27">
        <f t="shared" si="1"/>
        <v>42</v>
      </c>
      <c r="S743" s="28">
        <v>30667.0</v>
      </c>
      <c r="T743" s="29">
        <v>40526.0</v>
      </c>
      <c r="U743" s="281" t="s">
        <v>2163</v>
      </c>
      <c r="V743" s="101">
        <v>47442.0</v>
      </c>
      <c r="W743" s="1820" t="b">
        <v>0</v>
      </c>
      <c r="X743" s="1813" t="b">
        <v>0</v>
      </c>
      <c r="Y743" s="1813" t="b">
        <v>0</v>
      </c>
      <c r="Z743" s="1813" t="b">
        <v>0</v>
      </c>
      <c r="AA743" s="1813" t="b">
        <v>0</v>
      </c>
      <c r="AB743" s="1813" t="b">
        <v>0</v>
      </c>
      <c r="AC743" s="1813" t="b">
        <v>0</v>
      </c>
      <c r="AD743" s="1813" t="b">
        <v>0</v>
      </c>
      <c r="AE743" s="1813" t="b">
        <v>0</v>
      </c>
      <c r="AF743" s="1813" t="b">
        <v>0</v>
      </c>
      <c r="AG743" s="1942"/>
      <c r="AH743" s="1813"/>
      <c r="AI743" s="1813"/>
      <c r="AJ743" s="1813"/>
      <c r="AK743" s="1813"/>
      <c r="AL743" s="1813"/>
      <c r="AM743" s="1813"/>
      <c r="AN743" s="1813"/>
    </row>
    <row r="744" ht="21.75" customHeight="1">
      <c r="A744" s="518">
        <v>745.0</v>
      </c>
      <c r="B744" s="1967" t="s">
        <v>52</v>
      </c>
      <c r="C744" s="515" t="s">
        <v>2164</v>
      </c>
      <c r="D744" s="503" t="s">
        <v>2165</v>
      </c>
      <c r="E744" s="641" t="s">
        <v>2166</v>
      </c>
      <c r="F744" s="1968" t="s">
        <v>1964</v>
      </c>
      <c r="G744" s="507" t="s">
        <v>2120</v>
      </c>
      <c r="H744" s="202"/>
      <c r="I744" s="202"/>
      <c r="J744" s="489" t="s">
        <v>268</v>
      </c>
      <c r="K744" s="572" t="s">
        <v>45</v>
      </c>
      <c r="L744" s="505" t="s">
        <v>403</v>
      </c>
      <c r="M744" s="505" t="s">
        <v>59</v>
      </c>
      <c r="N744" s="165" t="s">
        <v>404</v>
      </c>
      <c r="O744" s="505" t="s">
        <v>405</v>
      </c>
      <c r="P744" s="165"/>
      <c r="Q744" s="165"/>
      <c r="R744" s="165">
        <f t="shared" si="1"/>
        <v>36</v>
      </c>
      <c r="S744" s="201">
        <v>32709.0</v>
      </c>
      <c r="T744" s="1452">
        <v>41548.0</v>
      </c>
      <c r="U744" s="872" t="s">
        <v>2167</v>
      </c>
      <c r="V744" s="301">
        <v>46923.0</v>
      </c>
      <c r="W744" s="1830" t="b">
        <v>0</v>
      </c>
      <c r="X744" s="1869" t="b">
        <v>0</v>
      </c>
      <c r="Y744" s="1869" t="b">
        <v>1</v>
      </c>
      <c r="Z744" s="1869" t="b">
        <v>0</v>
      </c>
      <c r="AA744" s="1869" t="b">
        <v>1</v>
      </c>
      <c r="AB744" s="1869" t="b">
        <v>1</v>
      </c>
      <c r="AC744" s="1869" t="b">
        <v>0</v>
      </c>
      <c r="AD744" s="1869" t="b">
        <v>1</v>
      </c>
      <c r="AE744" s="1869" t="b">
        <v>0</v>
      </c>
      <c r="AF744" s="1869" t="b">
        <v>0</v>
      </c>
      <c r="AG744" s="873"/>
      <c r="AH744" s="1869"/>
      <c r="AI744" s="1869"/>
      <c r="AJ744" s="1869"/>
      <c r="AK744" s="1869"/>
      <c r="AL744" s="1869"/>
      <c r="AM744" s="1869"/>
      <c r="AN744" s="1869"/>
    </row>
    <row r="745" ht="21.75" customHeight="1">
      <c r="A745" s="8">
        <v>746.0</v>
      </c>
      <c r="B745" s="1840" t="s">
        <v>36</v>
      </c>
      <c r="C745" s="90" t="s">
        <v>2168</v>
      </c>
      <c r="D745" s="73" t="s">
        <v>2169</v>
      </c>
      <c r="E745" s="5" t="s">
        <v>2170</v>
      </c>
      <c r="F745" s="39" t="s">
        <v>1927</v>
      </c>
      <c r="G745" s="39" t="s">
        <v>2120</v>
      </c>
      <c r="H745" s="74"/>
      <c r="I745" s="74"/>
      <c r="J745" s="22" t="s">
        <v>268</v>
      </c>
      <c r="K745" s="10" t="s">
        <v>45</v>
      </c>
      <c r="L745" s="26" t="s">
        <v>403</v>
      </c>
      <c r="M745" s="24" t="s">
        <v>47</v>
      </c>
      <c r="N745" s="27" t="s">
        <v>404</v>
      </c>
      <c r="O745" s="26" t="s">
        <v>405</v>
      </c>
      <c r="P745" s="27"/>
      <c r="Q745" s="27"/>
      <c r="R745" s="27">
        <f t="shared" si="1"/>
        <v>42</v>
      </c>
      <c r="S745" s="28">
        <v>30660.0</v>
      </c>
      <c r="T745" s="29">
        <v>41655.0</v>
      </c>
      <c r="U745" s="281" t="s">
        <v>2171</v>
      </c>
      <c r="V745" s="101">
        <v>47042.0</v>
      </c>
      <c r="W745" s="1820" t="b">
        <v>0</v>
      </c>
      <c r="X745" s="1813" t="b">
        <v>0</v>
      </c>
      <c r="Y745" s="1813" t="b">
        <v>0</v>
      </c>
      <c r="Z745" s="1813" t="b">
        <v>0</v>
      </c>
      <c r="AA745" s="1813" t="b">
        <v>0</v>
      </c>
      <c r="AB745" s="1813" t="b">
        <v>0</v>
      </c>
      <c r="AC745" s="1813" t="b">
        <v>0</v>
      </c>
      <c r="AD745" s="1813" t="b">
        <v>0</v>
      </c>
      <c r="AE745" s="1813" t="b">
        <v>0</v>
      </c>
      <c r="AF745" s="1813" t="b">
        <v>0</v>
      </c>
      <c r="AG745" s="1942"/>
      <c r="AH745" s="1813"/>
      <c r="AI745" s="1813"/>
      <c r="AJ745" s="1813"/>
      <c r="AK745" s="1813"/>
      <c r="AL745" s="1813"/>
      <c r="AM745" s="1813"/>
      <c r="AN745" s="1813"/>
    </row>
    <row r="746" ht="21.75" customHeight="1">
      <c r="A746" s="8">
        <v>747.0</v>
      </c>
      <c r="B746" s="1840" t="s">
        <v>52</v>
      </c>
      <c r="C746" s="71" t="s">
        <v>2173</v>
      </c>
      <c r="D746" s="73" t="s">
        <v>2174</v>
      </c>
      <c r="E746" s="6">
        <v>2689.0</v>
      </c>
      <c r="F746" s="10" t="s">
        <v>159</v>
      </c>
      <c r="G746" s="39" t="s">
        <v>2120</v>
      </c>
      <c r="H746" s="74"/>
      <c r="I746" s="74"/>
      <c r="J746" s="22" t="s">
        <v>268</v>
      </c>
      <c r="K746" s="50" t="s">
        <v>135</v>
      </c>
      <c r="L746" s="40" t="s">
        <v>46</v>
      </c>
      <c r="M746" s="40" t="s">
        <v>59</v>
      </c>
      <c r="N746" s="25" t="s">
        <v>48</v>
      </c>
      <c r="O746" s="26" t="s">
        <v>49</v>
      </c>
      <c r="P746" s="27"/>
      <c r="Q746" s="27"/>
      <c r="R746" s="27">
        <f t="shared" si="1"/>
        <v>40</v>
      </c>
      <c r="S746" s="28">
        <v>31170.0</v>
      </c>
      <c r="T746" s="29">
        <v>41153.0</v>
      </c>
      <c r="U746" s="100" t="s">
        <v>2005</v>
      </c>
      <c r="V746" s="100" t="s">
        <v>2005</v>
      </c>
      <c r="W746" s="1820" t="b">
        <v>0</v>
      </c>
      <c r="X746" s="1814" t="b">
        <v>0</v>
      </c>
      <c r="Y746" s="1814" t="b">
        <v>0</v>
      </c>
      <c r="Z746" s="1814" t="b">
        <v>0</v>
      </c>
      <c r="AA746" s="1814" t="b">
        <v>0</v>
      </c>
      <c r="AB746" s="1814" t="b">
        <v>0</v>
      </c>
      <c r="AC746" s="1814" t="b">
        <v>0</v>
      </c>
      <c r="AD746" s="1814" t="b">
        <v>0</v>
      </c>
      <c r="AE746" s="1814" t="b">
        <v>0</v>
      </c>
      <c r="AF746" s="1814" t="b">
        <v>0</v>
      </c>
      <c r="AG746" s="1815"/>
      <c r="AH746" s="1814"/>
      <c r="AI746" s="1814"/>
      <c r="AJ746" s="1814"/>
      <c r="AK746" s="1814"/>
      <c r="AL746" s="1814"/>
      <c r="AM746" s="1814"/>
      <c r="AN746" s="1814"/>
    </row>
    <row r="747" ht="21.75" customHeight="1">
      <c r="A747" s="8">
        <v>748.0</v>
      </c>
      <c r="B747" s="27" t="s">
        <v>36</v>
      </c>
      <c r="C747" s="71" t="s">
        <v>2176</v>
      </c>
      <c r="D747" s="73" t="s">
        <v>2177</v>
      </c>
      <c r="E747" s="6">
        <v>2766.0</v>
      </c>
      <c r="F747" s="10" t="s">
        <v>2178</v>
      </c>
      <c r="G747" s="39" t="s">
        <v>2120</v>
      </c>
      <c r="H747" s="74"/>
      <c r="I747" s="74"/>
      <c r="J747" s="22" t="s">
        <v>44</v>
      </c>
      <c r="K747" s="50" t="s">
        <v>135</v>
      </c>
      <c r="L747" s="40" t="s">
        <v>172</v>
      </c>
      <c r="M747" s="24" t="s">
        <v>47</v>
      </c>
      <c r="N747" s="25" t="s">
        <v>48</v>
      </c>
      <c r="O747" s="26" t="s">
        <v>49</v>
      </c>
      <c r="P747" s="27"/>
      <c r="Q747" s="27"/>
      <c r="R747" s="27">
        <f t="shared" si="1"/>
        <v>50</v>
      </c>
      <c r="S747" s="28">
        <v>27515.0</v>
      </c>
      <c r="T747" s="29">
        <v>41306.0</v>
      </c>
      <c r="U747" s="100" t="s">
        <v>2005</v>
      </c>
      <c r="V747" s="100" t="s">
        <v>2005</v>
      </c>
      <c r="W747" s="1816" t="b">
        <v>0</v>
      </c>
      <c r="X747" s="1814" t="b">
        <v>0</v>
      </c>
      <c r="Y747" s="1814" t="b">
        <v>0</v>
      </c>
      <c r="Z747" s="1814" t="b">
        <v>0</v>
      </c>
      <c r="AA747" s="1814" t="b">
        <v>0</v>
      </c>
      <c r="AB747" s="1814" t="b">
        <v>0</v>
      </c>
      <c r="AC747" s="1814" t="b">
        <v>0</v>
      </c>
      <c r="AD747" s="1814" t="b">
        <v>0</v>
      </c>
      <c r="AE747" s="1814" t="b">
        <v>0</v>
      </c>
      <c r="AF747" s="1814" t="b">
        <v>0</v>
      </c>
      <c r="AG747" s="1815"/>
      <c r="AH747" s="1814"/>
      <c r="AI747" s="1814"/>
      <c r="AJ747" s="1814"/>
      <c r="AK747" s="1814"/>
      <c r="AL747" s="1814"/>
      <c r="AM747" s="1814"/>
      <c r="AN747" s="1814"/>
    </row>
    <row r="748" ht="21.75" customHeight="1">
      <c r="A748" s="8">
        <v>749.0</v>
      </c>
      <c r="B748" s="27" t="s">
        <v>52</v>
      </c>
      <c r="C748" s="71" t="s">
        <v>2179</v>
      </c>
      <c r="D748" s="72" t="s">
        <v>2180</v>
      </c>
      <c r="E748" s="27">
        <v>3111.0</v>
      </c>
      <c r="F748" s="10" t="s">
        <v>159</v>
      </c>
      <c r="G748" s="39" t="s">
        <v>2120</v>
      </c>
      <c r="H748" s="74"/>
      <c r="I748" s="74"/>
      <c r="J748" s="22" t="s">
        <v>44</v>
      </c>
      <c r="K748" s="50" t="s">
        <v>135</v>
      </c>
      <c r="L748" s="40" t="s">
        <v>46</v>
      </c>
      <c r="M748" s="40" t="s">
        <v>59</v>
      </c>
      <c r="N748" s="25" t="s">
        <v>48</v>
      </c>
      <c r="O748" s="26" t="s">
        <v>49</v>
      </c>
      <c r="P748" s="27"/>
      <c r="Q748" s="27"/>
      <c r="R748" s="27">
        <f t="shared" si="1"/>
        <v>38</v>
      </c>
      <c r="S748" s="28">
        <v>32058.0</v>
      </c>
      <c r="T748" s="29">
        <v>43784.0</v>
      </c>
      <c r="U748" s="100" t="s">
        <v>2005</v>
      </c>
      <c r="V748" s="100" t="s">
        <v>2005</v>
      </c>
      <c r="W748" s="1820" t="b">
        <v>0</v>
      </c>
      <c r="X748" s="1814" t="b">
        <v>0</v>
      </c>
      <c r="Y748" s="1814" t="b">
        <v>0</v>
      </c>
      <c r="Z748" s="1814" t="b">
        <v>0</v>
      </c>
      <c r="AA748" s="1814" t="b">
        <v>0</v>
      </c>
      <c r="AB748" s="1814" t="b">
        <v>0</v>
      </c>
      <c r="AC748" s="1814" t="b">
        <v>0</v>
      </c>
      <c r="AD748" s="1814" t="b">
        <v>0</v>
      </c>
      <c r="AE748" s="1814" t="b">
        <v>0</v>
      </c>
      <c r="AF748" s="1814" t="b">
        <v>0</v>
      </c>
      <c r="AG748" s="1815"/>
      <c r="AH748" s="1814"/>
      <c r="AI748" s="1814"/>
      <c r="AJ748" s="1814"/>
      <c r="AK748" s="1814"/>
      <c r="AL748" s="1814"/>
      <c r="AM748" s="1814"/>
      <c r="AN748" s="1814"/>
    </row>
    <row r="749" ht="21.75" customHeight="1">
      <c r="A749" s="8">
        <v>750.0</v>
      </c>
      <c r="B749" s="26" t="s">
        <v>52</v>
      </c>
      <c r="C749" s="90" t="s">
        <v>2181</v>
      </c>
      <c r="D749" s="72" t="s">
        <v>2182</v>
      </c>
      <c r="E749" s="26">
        <v>5465.0</v>
      </c>
      <c r="F749" s="10" t="s">
        <v>159</v>
      </c>
      <c r="G749" s="39" t="s">
        <v>2120</v>
      </c>
      <c r="H749" s="74"/>
      <c r="I749" s="74"/>
      <c r="J749" s="22" t="s">
        <v>44</v>
      </c>
      <c r="K749" s="50" t="s">
        <v>135</v>
      </c>
      <c r="L749" s="40" t="s">
        <v>46</v>
      </c>
      <c r="M749" s="40" t="s">
        <v>59</v>
      </c>
      <c r="N749" s="26" t="s">
        <v>60</v>
      </c>
      <c r="O749" s="26" t="s">
        <v>61</v>
      </c>
      <c r="P749" s="27"/>
      <c r="Q749" s="27"/>
      <c r="R749" s="27">
        <f t="shared" si="1"/>
        <v>38</v>
      </c>
      <c r="S749" s="77">
        <v>32052.0</v>
      </c>
      <c r="T749" s="78">
        <v>44896.0</v>
      </c>
      <c r="U749" s="100" t="s">
        <v>2005</v>
      </c>
      <c r="V749" s="100" t="s">
        <v>2005</v>
      </c>
      <c r="W749" s="1820" t="b">
        <v>0</v>
      </c>
      <c r="X749" s="1814" t="b">
        <v>0</v>
      </c>
      <c r="Y749" s="1814" t="b">
        <v>0</v>
      </c>
      <c r="Z749" s="1814" t="b">
        <v>0</v>
      </c>
      <c r="AA749" s="1814" t="b">
        <v>0</v>
      </c>
      <c r="AB749" s="1814" t="b">
        <v>0</v>
      </c>
      <c r="AC749" s="1814" t="b">
        <v>0</v>
      </c>
      <c r="AD749" s="1814" t="b">
        <v>0</v>
      </c>
      <c r="AE749" s="1814" t="b">
        <v>0</v>
      </c>
      <c r="AF749" s="1814" t="b">
        <v>0</v>
      </c>
      <c r="AG749" s="1815"/>
      <c r="AH749" s="1814"/>
      <c r="AI749" s="1814"/>
      <c r="AJ749" s="1814"/>
      <c r="AK749" s="1814"/>
      <c r="AL749" s="1814"/>
      <c r="AM749" s="1814"/>
      <c r="AN749" s="1814"/>
    </row>
    <row r="750" ht="21.75" customHeight="1">
      <c r="A750" s="8">
        <v>760.0</v>
      </c>
      <c r="B750" s="27" t="s">
        <v>52</v>
      </c>
      <c r="C750" s="71" t="s">
        <v>2183</v>
      </c>
      <c r="D750" s="73" t="s">
        <v>2184</v>
      </c>
      <c r="E750" s="44" t="s">
        <v>2185</v>
      </c>
      <c r="F750" s="302" t="s">
        <v>1964</v>
      </c>
      <c r="G750" s="39" t="s">
        <v>1955</v>
      </c>
      <c r="H750" s="74"/>
      <c r="I750" s="74"/>
      <c r="J750" s="22" t="s">
        <v>44</v>
      </c>
      <c r="K750" s="10" t="s">
        <v>45</v>
      </c>
      <c r="L750" s="26" t="s">
        <v>403</v>
      </c>
      <c r="M750" s="40" t="s">
        <v>59</v>
      </c>
      <c r="N750" s="26" t="s">
        <v>60</v>
      </c>
      <c r="O750" s="26" t="s">
        <v>61</v>
      </c>
      <c r="P750" s="27"/>
      <c r="Q750" s="27"/>
      <c r="R750" s="27">
        <f t="shared" si="1"/>
        <v>40</v>
      </c>
      <c r="S750" s="28">
        <v>31115.0</v>
      </c>
      <c r="T750" s="29">
        <v>40617.0</v>
      </c>
      <c r="U750" s="281" t="s">
        <v>2186</v>
      </c>
      <c r="V750" s="101">
        <v>47258.0</v>
      </c>
      <c r="W750" s="1820" t="b">
        <v>0</v>
      </c>
      <c r="X750" s="1814" t="b">
        <v>0</v>
      </c>
      <c r="Y750" s="1814" t="b">
        <v>0</v>
      </c>
      <c r="Z750" s="1814" t="b">
        <v>0</v>
      </c>
      <c r="AA750" s="1814" t="b">
        <v>0</v>
      </c>
      <c r="AB750" s="1814" t="b">
        <v>0</v>
      </c>
      <c r="AC750" s="1814" t="b">
        <v>0</v>
      </c>
      <c r="AD750" s="1814" t="b">
        <v>0</v>
      </c>
      <c r="AE750" s="1814" t="b">
        <v>0</v>
      </c>
      <c r="AF750" s="1814" t="b">
        <v>0</v>
      </c>
      <c r="AG750" s="1815"/>
      <c r="AH750" s="1814"/>
      <c r="AI750" s="1814"/>
      <c r="AJ750" s="1814"/>
      <c r="AK750" s="1814"/>
      <c r="AL750" s="1814"/>
      <c r="AM750" s="1814"/>
      <c r="AN750" s="1814"/>
    </row>
    <row r="751" ht="21.75" customHeight="1">
      <c r="A751" s="518">
        <v>759.0</v>
      </c>
      <c r="B751" s="165" t="s">
        <v>36</v>
      </c>
      <c r="C751" s="502" t="s">
        <v>2187</v>
      </c>
      <c r="D751" s="503" t="s">
        <v>2188</v>
      </c>
      <c r="E751" s="621" t="s">
        <v>2189</v>
      </c>
      <c r="F751" s="1968" t="s">
        <v>1964</v>
      </c>
      <c r="G751" s="507" t="s">
        <v>1955</v>
      </c>
      <c r="H751" s="202"/>
      <c r="I751" s="202"/>
      <c r="J751" s="489" t="s">
        <v>44</v>
      </c>
      <c r="K751" s="572" t="s">
        <v>45</v>
      </c>
      <c r="L751" s="505" t="s">
        <v>403</v>
      </c>
      <c r="M751" s="518" t="s">
        <v>47</v>
      </c>
      <c r="N751" s="165" t="s">
        <v>404</v>
      </c>
      <c r="O751" s="505" t="s">
        <v>405</v>
      </c>
      <c r="P751" s="165"/>
      <c r="Q751" s="165"/>
      <c r="R751" s="165">
        <f t="shared" si="1"/>
        <v>44</v>
      </c>
      <c r="S751" s="201">
        <v>29978.0</v>
      </c>
      <c r="T751" s="1452">
        <v>40225.0</v>
      </c>
      <c r="U751" s="872" t="s">
        <v>2191</v>
      </c>
      <c r="V751" s="301">
        <v>46159.0</v>
      </c>
      <c r="W751" s="1830" t="b">
        <v>1</v>
      </c>
      <c r="X751" s="1869" t="b">
        <v>0</v>
      </c>
      <c r="Y751" s="1869" t="b">
        <v>1</v>
      </c>
      <c r="Z751" s="1869" t="b">
        <v>0</v>
      </c>
      <c r="AA751" s="1869" t="b">
        <v>1</v>
      </c>
      <c r="AB751" s="1869" t="b">
        <v>1</v>
      </c>
      <c r="AC751" s="1869" t="b">
        <v>0</v>
      </c>
      <c r="AD751" s="1869" t="b">
        <v>1</v>
      </c>
      <c r="AE751" s="1869" t="b">
        <v>0</v>
      </c>
      <c r="AF751" s="1869" t="b">
        <v>1</v>
      </c>
      <c r="AG751" s="873"/>
      <c r="AH751" s="1869"/>
      <c r="AI751" s="1869"/>
      <c r="AJ751" s="1869"/>
      <c r="AK751" s="1869"/>
      <c r="AL751" s="1869"/>
      <c r="AM751" s="1869"/>
      <c r="AN751" s="1869"/>
    </row>
    <row r="752" ht="21.75" customHeight="1">
      <c r="A752" s="518">
        <v>693.0</v>
      </c>
      <c r="B752" s="165" t="s">
        <v>52</v>
      </c>
      <c r="C752" s="515" t="s">
        <v>2192</v>
      </c>
      <c r="D752" s="516" t="s">
        <v>2193</v>
      </c>
      <c r="E752" s="621" t="s">
        <v>2194</v>
      </c>
      <c r="F752" s="507" t="s">
        <v>1927</v>
      </c>
      <c r="G752" s="507" t="s">
        <v>1955</v>
      </c>
      <c r="H752" s="202"/>
      <c r="I752" s="202" t="s">
        <v>2195</v>
      </c>
      <c r="J752" s="489" t="s">
        <v>44</v>
      </c>
      <c r="K752" s="572" t="s">
        <v>45</v>
      </c>
      <c r="L752" s="505" t="s">
        <v>403</v>
      </c>
      <c r="M752" s="505" t="s">
        <v>59</v>
      </c>
      <c r="N752" s="505" t="s">
        <v>60</v>
      </c>
      <c r="O752" s="505" t="s">
        <v>61</v>
      </c>
      <c r="P752" s="165"/>
      <c r="Q752" s="165"/>
      <c r="R752" s="165">
        <f t="shared" si="1"/>
        <v>42</v>
      </c>
      <c r="S752" s="201">
        <v>30527.0</v>
      </c>
      <c r="T752" s="1452">
        <v>39763.0</v>
      </c>
      <c r="U752" s="872" t="s">
        <v>2197</v>
      </c>
      <c r="V752" s="301">
        <v>47656.0</v>
      </c>
      <c r="W752" s="1830" t="b">
        <v>0</v>
      </c>
      <c r="X752" s="1818" t="b">
        <v>0</v>
      </c>
      <c r="Y752" s="1819" t="b">
        <v>1</v>
      </c>
      <c r="Z752" s="1818" t="b">
        <v>0</v>
      </c>
      <c r="AA752" s="1819" t="b">
        <v>1</v>
      </c>
      <c r="AB752" s="1819" t="b">
        <v>1</v>
      </c>
      <c r="AC752" s="1818" t="b">
        <v>0</v>
      </c>
      <c r="AD752" s="1819" t="b">
        <v>1</v>
      </c>
      <c r="AE752" s="1818" t="b">
        <v>0</v>
      </c>
      <c r="AF752" s="1818" t="b">
        <v>0</v>
      </c>
      <c r="AG752" s="506"/>
      <c r="AH752" s="1818"/>
      <c r="AI752" s="1818"/>
      <c r="AJ752" s="1818"/>
      <c r="AK752" s="1818"/>
      <c r="AL752" s="1818"/>
      <c r="AM752" s="1818"/>
      <c r="AN752" s="1818"/>
    </row>
    <row r="753" ht="21.75" customHeight="1">
      <c r="A753" s="518">
        <v>758.0</v>
      </c>
      <c r="B753" s="165" t="s">
        <v>52</v>
      </c>
      <c r="C753" s="515" t="s">
        <v>2198</v>
      </c>
      <c r="D753" s="503" t="s">
        <v>2199</v>
      </c>
      <c r="E753" s="621" t="s">
        <v>2200</v>
      </c>
      <c r="F753" s="507" t="s">
        <v>1927</v>
      </c>
      <c r="G753" s="507" t="s">
        <v>1955</v>
      </c>
      <c r="H753" s="202"/>
      <c r="I753" s="202"/>
      <c r="J753" s="489" t="s">
        <v>44</v>
      </c>
      <c r="K753" s="572" t="s">
        <v>45</v>
      </c>
      <c r="L753" s="505" t="s">
        <v>403</v>
      </c>
      <c r="M753" s="505" t="s">
        <v>59</v>
      </c>
      <c r="N753" s="165" t="s">
        <v>404</v>
      </c>
      <c r="O753" s="505" t="s">
        <v>405</v>
      </c>
      <c r="P753" s="165"/>
      <c r="Q753" s="165"/>
      <c r="R753" s="165">
        <f t="shared" si="1"/>
        <v>43</v>
      </c>
      <c r="S753" s="201">
        <v>30232.0</v>
      </c>
      <c r="T753" s="1452">
        <v>39763.0</v>
      </c>
      <c r="U753" s="872" t="s">
        <v>2201</v>
      </c>
      <c r="V753" s="301">
        <v>46558.0</v>
      </c>
      <c r="W753" s="1830" t="b">
        <v>1</v>
      </c>
      <c r="X753" s="1869" t="b">
        <v>0</v>
      </c>
      <c r="Y753" s="1869" t="b">
        <v>1</v>
      </c>
      <c r="Z753" s="1869" t="b">
        <v>0</v>
      </c>
      <c r="AA753" s="1869" t="b">
        <v>1</v>
      </c>
      <c r="AB753" s="1869" t="b">
        <v>1</v>
      </c>
      <c r="AC753" s="1869" t="b">
        <v>0</v>
      </c>
      <c r="AD753" s="1869" t="b">
        <v>1</v>
      </c>
      <c r="AE753" s="1869" t="b">
        <v>0</v>
      </c>
      <c r="AF753" s="1869" t="b">
        <v>0</v>
      </c>
      <c r="AG753" s="873"/>
      <c r="AH753" s="1869"/>
      <c r="AI753" s="1869"/>
      <c r="AJ753" s="1869"/>
      <c r="AK753" s="1869"/>
      <c r="AL753" s="1869"/>
      <c r="AM753" s="1869"/>
      <c r="AN753" s="1869"/>
    </row>
    <row r="754" ht="21.75" customHeight="1">
      <c r="A754" s="518">
        <v>757.0</v>
      </c>
      <c r="B754" s="165" t="s">
        <v>36</v>
      </c>
      <c r="C754" s="502" t="s">
        <v>2203</v>
      </c>
      <c r="D754" s="503" t="s">
        <v>2204</v>
      </c>
      <c r="E754" s="641" t="s">
        <v>2205</v>
      </c>
      <c r="F754" s="572" t="s">
        <v>2178</v>
      </c>
      <c r="G754" s="507" t="s">
        <v>1955</v>
      </c>
      <c r="H754" s="202"/>
      <c r="I754" s="202"/>
      <c r="J754" s="489" t="s">
        <v>44</v>
      </c>
      <c r="K754" s="572" t="s">
        <v>45</v>
      </c>
      <c r="L754" s="505" t="s">
        <v>172</v>
      </c>
      <c r="M754" s="518" t="s">
        <v>47</v>
      </c>
      <c r="N754" s="165" t="s">
        <v>48</v>
      </c>
      <c r="O754" s="505" t="s">
        <v>49</v>
      </c>
      <c r="P754" s="165"/>
      <c r="Q754" s="165"/>
      <c r="R754" s="165">
        <f t="shared" si="1"/>
        <v>47</v>
      </c>
      <c r="S754" s="201">
        <v>28634.0</v>
      </c>
      <c r="T754" s="1452">
        <v>39295.0</v>
      </c>
      <c r="U754" s="874" t="s">
        <v>2005</v>
      </c>
      <c r="V754" s="874" t="s">
        <v>2005</v>
      </c>
      <c r="W754" s="1817" t="b">
        <v>0</v>
      </c>
      <c r="X754" s="1869" t="b">
        <v>0</v>
      </c>
      <c r="Y754" s="1869" t="b">
        <v>1</v>
      </c>
      <c r="Z754" s="1869" t="b">
        <v>0</v>
      </c>
      <c r="AA754" s="1869" t="b">
        <v>1</v>
      </c>
      <c r="AB754" s="1869" t="b">
        <v>1</v>
      </c>
      <c r="AC754" s="1869" t="b">
        <v>0</v>
      </c>
      <c r="AD754" s="1869" t="b">
        <v>1</v>
      </c>
      <c r="AE754" s="1869" t="b">
        <v>0</v>
      </c>
      <c r="AF754" s="1869" t="b">
        <v>1</v>
      </c>
      <c r="AG754" s="873"/>
      <c r="AH754" s="1869"/>
      <c r="AI754" s="1869"/>
      <c r="AJ754" s="1869"/>
      <c r="AK754" s="1869"/>
      <c r="AL754" s="1869"/>
      <c r="AM754" s="1869"/>
      <c r="AN754" s="1869"/>
    </row>
    <row r="755" ht="21.75" customHeight="1">
      <c r="A755" s="8">
        <v>756.0</v>
      </c>
      <c r="B755" s="165" t="s">
        <v>36</v>
      </c>
      <c r="C755" s="502" t="s">
        <v>2206</v>
      </c>
      <c r="D755" s="503" t="s">
        <v>2207</v>
      </c>
      <c r="E755" s="641" t="s">
        <v>2208</v>
      </c>
      <c r="F755" s="507" t="s">
        <v>56</v>
      </c>
      <c r="G755" s="507" t="s">
        <v>1955</v>
      </c>
      <c r="H755" s="202"/>
      <c r="I755" s="202"/>
      <c r="J755" s="489" t="s">
        <v>44</v>
      </c>
      <c r="K755" s="572" t="s">
        <v>45</v>
      </c>
      <c r="L755" s="505" t="s">
        <v>46</v>
      </c>
      <c r="M755" s="518" t="s">
        <v>47</v>
      </c>
      <c r="N755" s="165" t="s">
        <v>60</v>
      </c>
      <c r="O755" s="505" t="s">
        <v>61</v>
      </c>
      <c r="P755" s="165"/>
      <c r="Q755" s="165"/>
      <c r="R755" s="165">
        <f t="shared" si="1"/>
        <v>46</v>
      </c>
      <c r="S755" s="201">
        <v>28922.0</v>
      </c>
      <c r="T755" s="1452">
        <v>38869.0</v>
      </c>
      <c r="U755" s="874" t="s">
        <v>2005</v>
      </c>
      <c r="V755" s="874" t="s">
        <v>2005</v>
      </c>
      <c r="W755" s="1817" t="b">
        <v>0</v>
      </c>
      <c r="X755" s="1818" t="b">
        <v>0</v>
      </c>
      <c r="Y755" s="1818" t="b">
        <v>0</v>
      </c>
      <c r="Z755" s="1818" t="b">
        <v>0</v>
      </c>
      <c r="AA755" s="1819" t="b">
        <v>1</v>
      </c>
      <c r="AB755" s="1819" t="b">
        <v>1</v>
      </c>
      <c r="AC755" s="1818" t="b">
        <v>0</v>
      </c>
      <c r="AD755" s="1819" t="b">
        <v>1</v>
      </c>
      <c r="AE755" s="1818" t="b">
        <v>0</v>
      </c>
      <c r="AF755" s="1819" t="b">
        <v>1</v>
      </c>
      <c r="AG755" s="1815"/>
      <c r="AH755" s="1814"/>
      <c r="AI755" s="1814"/>
      <c r="AJ755" s="1814"/>
      <c r="AK755" s="1814"/>
      <c r="AL755" s="1814"/>
      <c r="AM755" s="1814"/>
      <c r="AN755" s="1814"/>
    </row>
    <row r="756" ht="21.75" customHeight="1">
      <c r="A756" s="518">
        <v>751.0</v>
      </c>
      <c r="B756" s="165" t="s">
        <v>52</v>
      </c>
      <c r="C756" s="502" t="s">
        <v>2209</v>
      </c>
      <c r="D756" s="503" t="s">
        <v>2210</v>
      </c>
      <c r="E756" s="621" t="s">
        <v>2211</v>
      </c>
      <c r="F756" s="572" t="s">
        <v>159</v>
      </c>
      <c r="G756" s="507" t="s">
        <v>1955</v>
      </c>
      <c r="H756" s="202"/>
      <c r="I756" s="202"/>
      <c r="J756" s="489" t="s">
        <v>44</v>
      </c>
      <c r="K756" s="572" t="s">
        <v>45</v>
      </c>
      <c r="L756" s="505" t="s">
        <v>46</v>
      </c>
      <c r="M756" s="505" t="s">
        <v>59</v>
      </c>
      <c r="N756" s="165" t="s">
        <v>48</v>
      </c>
      <c r="O756" s="505" t="s">
        <v>49</v>
      </c>
      <c r="P756" s="165"/>
      <c r="Q756" s="165"/>
      <c r="R756" s="165">
        <f t="shared" si="1"/>
        <v>52</v>
      </c>
      <c r="S756" s="201">
        <v>26941.0</v>
      </c>
      <c r="T756" s="1452">
        <v>35927.0</v>
      </c>
      <c r="U756" s="874" t="s">
        <v>2005</v>
      </c>
      <c r="V756" s="874" t="s">
        <v>2005</v>
      </c>
      <c r="W756" s="1830" t="b">
        <v>0</v>
      </c>
      <c r="X756" s="1818" t="b">
        <v>0</v>
      </c>
      <c r="Y756" s="1819" t="b">
        <v>1</v>
      </c>
      <c r="Z756" s="1818" t="b">
        <v>0</v>
      </c>
      <c r="AA756" s="1819" t="b">
        <v>1</v>
      </c>
      <c r="AB756" s="1819" t="b">
        <v>1</v>
      </c>
      <c r="AC756" s="1818" t="b">
        <v>0</v>
      </c>
      <c r="AD756" s="1819" t="b">
        <v>1</v>
      </c>
      <c r="AE756" s="1818" t="b">
        <v>0</v>
      </c>
      <c r="AF756" s="1818" t="b">
        <v>0</v>
      </c>
      <c r="AG756" s="506"/>
      <c r="AH756" s="1818"/>
      <c r="AI756" s="1818"/>
      <c r="AJ756" s="1818"/>
      <c r="AK756" s="1818"/>
      <c r="AL756" s="1818"/>
      <c r="AM756" s="1818"/>
      <c r="AN756" s="1818"/>
    </row>
    <row r="757" ht="21.75" customHeight="1">
      <c r="A757" s="8">
        <v>762.0</v>
      </c>
      <c r="B757" s="26" t="s">
        <v>52</v>
      </c>
      <c r="C757" s="90" t="s">
        <v>2212</v>
      </c>
      <c r="D757" s="72" t="s">
        <v>2213</v>
      </c>
      <c r="E757" s="137" t="s">
        <v>2214</v>
      </c>
      <c r="F757" s="302" t="s">
        <v>1964</v>
      </c>
      <c r="G757" s="39" t="s">
        <v>1955</v>
      </c>
      <c r="H757" s="74"/>
      <c r="I757" s="74"/>
      <c r="J757" s="22" t="s">
        <v>44</v>
      </c>
      <c r="K757" s="10" t="s">
        <v>45</v>
      </c>
      <c r="L757" s="26" t="s">
        <v>403</v>
      </c>
      <c r="M757" s="40" t="s">
        <v>59</v>
      </c>
      <c r="N757" s="40" t="s">
        <v>404</v>
      </c>
      <c r="O757" s="26" t="s">
        <v>405</v>
      </c>
      <c r="P757" s="27"/>
      <c r="Q757" s="27"/>
      <c r="R757" s="27">
        <f t="shared" si="1"/>
        <v>35</v>
      </c>
      <c r="S757" s="66">
        <v>33007.0</v>
      </c>
      <c r="T757" s="67">
        <v>44986.0</v>
      </c>
      <c r="U757" s="281" t="s">
        <v>2215</v>
      </c>
      <c r="V757" s="101">
        <v>47231.0</v>
      </c>
      <c r="W757" s="1820" t="b">
        <v>0</v>
      </c>
      <c r="X757" s="1813" t="b">
        <v>0</v>
      </c>
      <c r="Y757" s="1813" t="b">
        <v>1</v>
      </c>
      <c r="Z757" s="1813" t="b">
        <v>0</v>
      </c>
      <c r="AA757" s="1813" t="b">
        <v>0</v>
      </c>
      <c r="AB757" s="1813" t="b">
        <v>0</v>
      </c>
      <c r="AC757" s="1813" t="b">
        <v>0</v>
      </c>
      <c r="AD757" s="1813" t="b">
        <v>0</v>
      </c>
      <c r="AE757" s="1813" t="b">
        <v>0</v>
      </c>
      <c r="AF757" s="1813" t="b">
        <v>0</v>
      </c>
      <c r="AG757" s="1942"/>
      <c r="AH757" s="1813"/>
      <c r="AI757" s="1813"/>
      <c r="AJ757" s="1813"/>
      <c r="AK757" s="1813"/>
      <c r="AL757" s="1813"/>
      <c r="AM757" s="1813"/>
      <c r="AN757" s="1813"/>
    </row>
    <row r="758" ht="21.75" customHeight="1">
      <c r="A758" s="8">
        <v>752.0</v>
      </c>
      <c r="B758" s="27" t="s">
        <v>36</v>
      </c>
      <c r="C758" s="71" t="s">
        <v>2217</v>
      </c>
      <c r="D758" s="73" t="s">
        <v>2218</v>
      </c>
      <c r="E758" s="44" t="s">
        <v>2219</v>
      </c>
      <c r="F758" s="39" t="s">
        <v>1927</v>
      </c>
      <c r="G758" s="39" t="s">
        <v>1955</v>
      </c>
      <c r="H758" s="74"/>
      <c r="I758" s="74"/>
      <c r="J758" s="22" t="s">
        <v>44</v>
      </c>
      <c r="K758" s="10" t="s">
        <v>45</v>
      </c>
      <c r="L758" s="26" t="s">
        <v>403</v>
      </c>
      <c r="M758" s="24" t="s">
        <v>47</v>
      </c>
      <c r="N758" s="27" t="s">
        <v>404</v>
      </c>
      <c r="O758" s="26" t="s">
        <v>405</v>
      </c>
      <c r="P758" s="27"/>
      <c r="Q758" s="27"/>
      <c r="R758" s="27">
        <f t="shared" si="1"/>
        <v>58</v>
      </c>
      <c r="S758" s="28">
        <v>24715.0</v>
      </c>
      <c r="T758" s="29">
        <v>34731.0</v>
      </c>
      <c r="U758" s="281" t="s">
        <v>2220</v>
      </c>
      <c r="V758" s="301">
        <v>41329.0</v>
      </c>
      <c r="W758" s="1820" t="b">
        <v>0</v>
      </c>
      <c r="X758" s="1813" t="b">
        <v>0</v>
      </c>
      <c r="Y758" s="1813" t="b">
        <v>0</v>
      </c>
      <c r="Z758" s="1813" t="b">
        <v>0</v>
      </c>
      <c r="AA758" s="1813" t="b">
        <v>0</v>
      </c>
      <c r="AB758" s="1813" t="b">
        <v>0</v>
      </c>
      <c r="AC758" s="1813" t="b">
        <v>0</v>
      </c>
      <c r="AD758" s="1813" t="b">
        <v>0</v>
      </c>
      <c r="AE758" s="1813" t="b">
        <v>0</v>
      </c>
      <c r="AF758" s="1813" t="b">
        <v>0</v>
      </c>
      <c r="AG758" s="1942"/>
      <c r="AH758" s="1813"/>
      <c r="AI758" s="1813"/>
      <c r="AJ758" s="1813"/>
      <c r="AK758" s="1813"/>
      <c r="AL758" s="1813"/>
      <c r="AM758" s="1813"/>
      <c r="AN758" s="1813"/>
    </row>
    <row r="759" ht="21.75" customHeight="1">
      <c r="A759" s="8">
        <v>753.0</v>
      </c>
      <c r="B759" s="27" t="s">
        <v>36</v>
      </c>
      <c r="C759" s="71" t="s">
        <v>2221</v>
      </c>
      <c r="D759" s="73" t="s">
        <v>2222</v>
      </c>
      <c r="E759" s="44" t="s">
        <v>2223</v>
      </c>
      <c r="F759" s="10" t="s">
        <v>159</v>
      </c>
      <c r="G759" s="39" t="s">
        <v>1955</v>
      </c>
      <c r="H759" s="74"/>
      <c r="I759" s="74"/>
      <c r="J759" s="22" t="s">
        <v>44</v>
      </c>
      <c r="K759" s="10" t="s">
        <v>45</v>
      </c>
      <c r="L759" s="40" t="s">
        <v>46</v>
      </c>
      <c r="M759" s="24" t="s">
        <v>47</v>
      </c>
      <c r="N759" s="27" t="s">
        <v>60</v>
      </c>
      <c r="O759" s="26" t="s">
        <v>61</v>
      </c>
      <c r="P759" s="27"/>
      <c r="Q759" s="27"/>
      <c r="R759" s="27">
        <f t="shared" si="1"/>
        <v>57</v>
      </c>
      <c r="S759" s="28">
        <v>24925.0</v>
      </c>
      <c r="T759" s="29">
        <v>33633.0</v>
      </c>
      <c r="U759" s="100" t="s">
        <v>2005</v>
      </c>
      <c r="V759" s="100" t="s">
        <v>2005</v>
      </c>
      <c r="W759" s="1816" t="b">
        <v>0</v>
      </c>
      <c r="X759" s="1813" t="b">
        <v>0</v>
      </c>
      <c r="Y759" s="1813" t="b">
        <v>0</v>
      </c>
      <c r="Z759" s="1813" t="b">
        <v>0</v>
      </c>
      <c r="AA759" s="1813" t="b">
        <v>0</v>
      </c>
      <c r="AB759" s="1813" t="b">
        <v>0</v>
      </c>
      <c r="AC759" s="1813" t="b">
        <v>0</v>
      </c>
      <c r="AD759" s="1813" t="b">
        <v>0</v>
      </c>
      <c r="AE759" s="1813" t="b">
        <v>0</v>
      </c>
      <c r="AF759" s="1813" t="b">
        <v>0</v>
      </c>
      <c r="AG759" s="1942"/>
      <c r="AH759" s="1813"/>
      <c r="AI759" s="1813"/>
      <c r="AJ759" s="1813"/>
      <c r="AK759" s="1813"/>
      <c r="AL759" s="1813"/>
      <c r="AM759" s="1813"/>
      <c r="AN759" s="1813"/>
    </row>
    <row r="760" ht="21.75" customHeight="1">
      <c r="A760" s="8">
        <v>754.0</v>
      </c>
      <c r="B760" s="27" t="s">
        <v>36</v>
      </c>
      <c r="C760" s="71" t="s">
        <v>5761</v>
      </c>
      <c r="D760" s="73" t="s">
        <v>5762</v>
      </c>
      <c r="E760" s="44" t="s">
        <v>5763</v>
      </c>
      <c r="F760" s="39" t="s">
        <v>1942</v>
      </c>
      <c r="G760" s="39" t="s">
        <v>1955</v>
      </c>
      <c r="H760" s="74"/>
      <c r="I760" s="74"/>
      <c r="J760" s="22" t="s">
        <v>44</v>
      </c>
      <c r="K760" s="10" t="s">
        <v>45</v>
      </c>
      <c r="L760" s="26" t="s">
        <v>403</v>
      </c>
      <c r="M760" s="24" t="s">
        <v>47</v>
      </c>
      <c r="N760" s="27" t="s">
        <v>60</v>
      </c>
      <c r="O760" s="26" t="s">
        <v>61</v>
      </c>
      <c r="P760" s="27"/>
      <c r="Q760" s="27"/>
      <c r="R760" s="27">
        <f t="shared" si="1"/>
        <v>60</v>
      </c>
      <c r="S760" s="28">
        <v>23970.0</v>
      </c>
      <c r="T760" s="29">
        <v>33542.0</v>
      </c>
      <c r="U760" s="281" t="s">
        <v>5764</v>
      </c>
      <c r="V760" s="1876">
        <v>45975.0</v>
      </c>
      <c r="W760" s="1820" t="b">
        <v>0</v>
      </c>
      <c r="X760" s="1813" t="b">
        <v>0</v>
      </c>
      <c r="Y760" s="1813" t="b">
        <v>0</v>
      </c>
      <c r="Z760" s="1813" t="b">
        <v>0</v>
      </c>
      <c r="AA760" s="1813" t="b">
        <v>0</v>
      </c>
      <c r="AB760" s="1813" t="b">
        <v>0</v>
      </c>
      <c r="AC760" s="1813" t="b">
        <v>0</v>
      </c>
      <c r="AD760" s="1813" t="b">
        <v>0</v>
      </c>
      <c r="AE760" s="1813" t="b">
        <v>0</v>
      </c>
      <c r="AF760" s="1813" t="b">
        <v>0</v>
      </c>
      <c r="AG760" s="1942"/>
      <c r="AH760" s="1813"/>
      <c r="AI760" s="1813"/>
      <c r="AJ760" s="1813"/>
      <c r="AK760" s="1813"/>
      <c r="AL760" s="1813"/>
      <c r="AM760" s="1813"/>
      <c r="AN760" s="1813"/>
    </row>
    <row r="761" ht="21.75" customHeight="1">
      <c r="A761" s="518">
        <v>755.0</v>
      </c>
      <c r="B761" s="165" t="s">
        <v>2224</v>
      </c>
      <c r="C761" s="502" t="s">
        <v>2225</v>
      </c>
      <c r="D761" s="503" t="s">
        <v>2226</v>
      </c>
      <c r="E761" s="621" t="s">
        <v>2227</v>
      </c>
      <c r="F761" s="1968" t="s">
        <v>1964</v>
      </c>
      <c r="G761" s="507" t="s">
        <v>1955</v>
      </c>
      <c r="H761" s="202"/>
      <c r="I761" s="202"/>
      <c r="J761" s="489" t="s">
        <v>44</v>
      </c>
      <c r="K761" s="572" t="s">
        <v>45</v>
      </c>
      <c r="L761" s="505" t="s">
        <v>403</v>
      </c>
      <c r="M761" s="505" t="s">
        <v>59</v>
      </c>
      <c r="N761" s="165" t="s">
        <v>404</v>
      </c>
      <c r="O761" s="505" t="s">
        <v>405</v>
      </c>
      <c r="P761" s="165"/>
      <c r="Q761" s="165"/>
      <c r="R761" s="165">
        <f t="shared" si="1"/>
        <v>59</v>
      </c>
      <c r="S761" s="201">
        <v>24487.0</v>
      </c>
      <c r="T761" s="1452">
        <v>33406.0</v>
      </c>
      <c r="U761" s="872" t="s">
        <v>2228</v>
      </c>
      <c r="V761" s="301">
        <v>47076.0</v>
      </c>
      <c r="W761" s="1830" t="b">
        <v>0</v>
      </c>
      <c r="X761" s="1869" t="b">
        <v>0</v>
      </c>
      <c r="Y761" s="1869" t="b">
        <v>1</v>
      </c>
      <c r="Z761" s="1869" t="b">
        <v>0</v>
      </c>
      <c r="AA761" s="1869" t="b">
        <v>0</v>
      </c>
      <c r="AB761" s="1869" t="b">
        <v>0</v>
      </c>
      <c r="AC761" s="1869" t="b">
        <v>0</v>
      </c>
      <c r="AD761" s="1869" t="b">
        <v>0</v>
      </c>
      <c r="AE761" s="1869" t="b">
        <v>0</v>
      </c>
      <c r="AF761" s="1869" t="b">
        <v>0</v>
      </c>
      <c r="AG761" s="873"/>
      <c r="AH761" s="1869"/>
      <c r="AI761" s="1869"/>
      <c r="AJ761" s="1869"/>
      <c r="AK761" s="1869"/>
      <c r="AL761" s="1869"/>
      <c r="AM761" s="1869"/>
      <c r="AN761" s="1869"/>
    </row>
    <row r="762" ht="21.75" customHeight="1">
      <c r="A762" s="518">
        <v>761.0</v>
      </c>
      <c r="B762" s="165" t="s">
        <v>36</v>
      </c>
      <c r="C762" s="515" t="s">
        <v>2229</v>
      </c>
      <c r="D762" s="516" t="s">
        <v>2230</v>
      </c>
      <c r="E762" s="621" t="s">
        <v>2231</v>
      </c>
      <c r="F762" s="507" t="s">
        <v>1927</v>
      </c>
      <c r="G762" s="507" t="s">
        <v>1955</v>
      </c>
      <c r="H762" s="202"/>
      <c r="I762" s="202"/>
      <c r="J762" s="489" t="s">
        <v>44</v>
      </c>
      <c r="K762" s="572" t="s">
        <v>45</v>
      </c>
      <c r="L762" s="505" t="s">
        <v>403</v>
      </c>
      <c r="M762" s="518" t="s">
        <v>47</v>
      </c>
      <c r="N762" s="165" t="s">
        <v>404</v>
      </c>
      <c r="O762" s="505" t="s">
        <v>405</v>
      </c>
      <c r="P762" s="165"/>
      <c r="Q762" s="165"/>
      <c r="R762" s="165">
        <f t="shared" si="1"/>
        <v>35</v>
      </c>
      <c r="S762" s="1831">
        <v>32996.0</v>
      </c>
      <c r="T762" s="1452">
        <v>44256.0</v>
      </c>
      <c r="U762" s="872" t="s">
        <v>2232</v>
      </c>
      <c r="V762" s="301">
        <v>47231.0</v>
      </c>
      <c r="W762" s="1830" t="b">
        <v>1</v>
      </c>
      <c r="X762" s="1818" t="b">
        <v>0</v>
      </c>
      <c r="Y762" s="1819" t="b">
        <v>1</v>
      </c>
      <c r="Z762" s="1819" t="b">
        <v>1</v>
      </c>
      <c r="AA762" s="1818" t="b">
        <v>0</v>
      </c>
      <c r="AB762" s="1818" t="b">
        <v>0</v>
      </c>
      <c r="AC762" s="1818" t="b">
        <v>0</v>
      </c>
      <c r="AD762" s="1818" t="b">
        <v>0</v>
      </c>
      <c r="AE762" s="1818" t="b">
        <v>0</v>
      </c>
      <c r="AF762" s="1818" t="b">
        <v>0</v>
      </c>
      <c r="AG762" s="506"/>
      <c r="AH762" s="1818"/>
      <c r="AI762" s="1818"/>
      <c r="AJ762" s="1818"/>
      <c r="AK762" s="1818"/>
      <c r="AL762" s="1818"/>
      <c r="AM762" s="1818"/>
      <c r="AN762" s="1818"/>
    </row>
    <row r="763" ht="21.75" customHeight="1">
      <c r="A763" s="8">
        <v>763.0</v>
      </c>
      <c r="B763" s="27" t="s">
        <v>70</v>
      </c>
      <c r="C763" s="71" t="s">
        <v>2233</v>
      </c>
      <c r="D763" s="73" t="s">
        <v>2234</v>
      </c>
      <c r="E763" s="27">
        <v>2825.0</v>
      </c>
      <c r="F763" s="20" t="s">
        <v>170</v>
      </c>
      <c r="G763" s="39" t="s">
        <v>1955</v>
      </c>
      <c r="H763" s="74"/>
      <c r="I763" s="74"/>
      <c r="J763" s="22" t="s">
        <v>44</v>
      </c>
      <c r="K763" s="50" t="s">
        <v>135</v>
      </c>
      <c r="L763" s="40" t="s">
        <v>172</v>
      </c>
      <c r="M763" s="40" t="s">
        <v>59</v>
      </c>
      <c r="N763" s="25" t="s">
        <v>311</v>
      </c>
      <c r="O763" s="26" t="s">
        <v>174</v>
      </c>
      <c r="P763" s="27"/>
      <c r="Q763" s="27"/>
      <c r="R763" s="27">
        <f t="shared" si="1"/>
        <v>51</v>
      </c>
      <c r="S763" s="28">
        <v>27258.0</v>
      </c>
      <c r="T763" s="29">
        <v>42646.0</v>
      </c>
      <c r="U763" s="100" t="s">
        <v>2005</v>
      </c>
      <c r="V763" s="100" t="s">
        <v>2005</v>
      </c>
      <c r="W763" s="1816" t="b">
        <v>0</v>
      </c>
      <c r="X763" s="1834" t="b">
        <v>0</v>
      </c>
      <c r="Y763" s="1834" t="b">
        <v>0</v>
      </c>
      <c r="Z763" s="1834" t="b">
        <v>0</v>
      </c>
      <c r="AA763" s="1834" t="b">
        <v>0</v>
      </c>
      <c r="AB763" s="1834" t="b">
        <v>0</v>
      </c>
      <c r="AC763" s="1834" t="b">
        <v>0</v>
      </c>
      <c r="AD763" s="1834" t="b">
        <v>0</v>
      </c>
      <c r="AE763" s="1834" t="b">
        <v>0</v>
      </c>
      <c r="AF763" s="1834" t="b">
        <v>0</v>
      </c>
      <c r="AG763" s="566"/>
      <c r="AH763" s="1834"/>
      <c r="AI763" s="1834"/>
      <c r="AJ763" s="1834"/>
      <c r="AK763" s="1834"/>
      <c r="AL763" s="1834"/>
      <c r="AM763" s="1834"/>
      <c r="AN763" s="1834"/>
    </row>
    <row r="764" ht="25.5" customHeight="1">
      <c r="A764" s="518">
        <v>765.0</v>
      </c>
      <c r="B764" s="1967" t="s">
        <v>36</v>
      </c>
      <c r="C764" s="515" t="s">
        <v>2235</v>
      </c>
      <c r="D764" s="503" t="s">
        <v>2236</v>
      </c>
      <c r="E764" s="621">
        <v>4124.0</v>
      </c>
      <c r="F764" s="507" t="s">
        <v>1942</v>
      </c>
      <c r="G764" s="870" t="s">
        <v>2237</v>
      </c>
      <c r="H764" s="202"/>
      <c r="I764" s="202"/>
      <c r="J764" s="489" t="s">
        <v>268</v>
      </c>
      <c r="K764" s="572" t="s">
        <v>481</v>
      </c>
      <c r="L764" s="505" t="s">
        <v>403</v>
      </c>
      <c r="M764" s="518" t="s">
        <v>47</v>
      </c>
      <c r="N764" s="165" t="s">
        <v>404</v>
      </c>
      <c r="O764" s="505" t="s">
        <v>405</v>
      </c>
      <c r="P764" s="165"/>
      <c r="Q764" s="165"/>
      <c r="R764" s="165">
        <f t="shared" si="1"/>
        <v>52</v>
      </c>
      <c r="S764" s="201">
        <v>27055.0</v>
      </c>
      <c r="T764" s="1452">
        <v>36383.0</v>
      </c>
      <c r="U764" s="874" t="s">
        <v>2238</v>
      </c>
      <c r="V764" s="301">
        <v>46892.0</v>
      </c>
      <c r="W764" s="1830" t="b">
        <v>1</v>
      </c>
      <c r="X764" s="1969" t="b">
        <v>0</v>
      </c>
      <c r="Y764" s="1969" t="b">
        <v>0</v>
      </c>
      <c r="Z764" s="1969" t="b">
        <v>1</v>
      </c>
      <c r="AA764" s="1969" t="b">
        <v>1</v>
      </c>
      <c r="AB764" s="1969" t="b">
        <v>1</v>
      </c>
      <c r="AC764" s="1969" t="b">
        <v>0</v>
      </c>
      <c r="AD764" s="1969" t="b">
        <v>0</v>
      </c>
      <c r="AE764" s="1969" t="b">
        <v>0</v>
      </c>
      <c r="AF764" s="1969" t="b">
        <v>0</v>
      </c>
      <c r="AG764" s="1970"/>
      <c r="AH764" s="1969"/>
      <c r="AI764" s="1969"/>
      <c r="AJ764" s="1969"/>
      <c r="AK764" s="1969"/>
      <c r="AL764" s="1969"/>
      <c r="AM764" s="1969"/>
      <c r="AN764" s="1969"/>
    </row>
    <row r="765" ht="21.75" customHeight="1">
      <c r="A765" s="8">
        <v>766.0</v>
      </c>
      <c r="B765" s="1840" t="s">
        <v>52</v>
      </c>
      <c r="C765" s="71" t="s">
        <v>2241</v>
      </c>
      <c r="D765" s="111" t="s">
        <v>2242</v>
      </c>
      <c r="E765" s="44" t="s">
        <v>2243</v>
      </c>
      <c r="F765" s="39" t="s">
        <v>1927</v>
      </c>
      <c r="G765" s="315" t="s">
        <v>2237</v>
      </c>
      <c r="H765" s="74"/>
      <c r="I765" s="74"/>
      <c r="J765" s="22" t="s">
        <v>268</v>
      </c>
      <c r="K765" s="10" t="s">
        <v>45</v>
      </c>
      <c r="L765" s="26" t="s">
        <v>403</v>
      </c>
      <c r="M765" s="40" t="s">
        <v>59</v>
      </c>
      <c r="N765" s="27" t="s">
        <v>404</v>
      </c>
      <c r="O765" s="26" t="s">
        <v>405</v>
      </c>
      <c r="P765" s="27"/>
      <c r="Q765" s="27"/>
      <c r="R765" s="27">
        <f t="shared" si="1"/>
        <v>58</v>
      </c>
      <c r="S765" s="28">
        <v>24565.0</v>
      </c>
      <c r="T765" s="29">
        <v>33924.0</v>
      </c>
      <c r="U765" s="100" t="s">
        <v>2244</v>
      </c>
      <c r="V765" s="101">
        <v>47076.0</v>
      </c>
      <c r="W765" s="1820" t="b">
        <v>0</v>
      </c>
      <c r="X765" s="1971" t="b">
        <v>0</v>
      </c>
      <c r="Y765" s="1971" t="b">
        <v>0</v>
      </c>
      <c r="Z765" s="1971" t="b">
        <v>0</v>
      </c>
      <c r="AA765" s="1971" t="b">
        <v>0</v>
      </c>
      <c r="AB765" s="1971" t="b">
        <v>0</v>
      </c>
      <c r="AC765" s="1971" t="b">
        <v>0</v>
      </c>
      <c r="AD765" s="1971" t="b">
        <v>0</v>
      </c>
      <c r="AE765" s="1971" t="b">
        <v>0</v>
      </c>
      <c r="AF765" s="1971" t="b">
        <v>0</v>
      </c>
      <c r="AG765" s="1972"/>
      <c r="AH765" s="1971"/>
      <c r="AI765" s="1971"/>
      <c r="AJ765" s="1971"/>
      <c r="AK765" s="1971"/>
      <c r="AL765" s="1971"/>
      <c r="AM765" s="1971"/>
      <c r="AN765" s="1971"/>
    </row>
    <row r="766" ht="21.75" customHeight="1">
      <c r="A766" s="8">
        <v>767.0</v>
      </c>
      <c r="B766" s="1840" t="s">
        <v>70</v>
      </c>
      <c r="C766" s="71" t="s">
        <v>2245</v>
      </c>
      <c r="D766" s="73" t="s">
        <v>2246</v>
      </c>
      <c r="E766" s="44" t="s">
        <v>2247</v>
      </c>
      <c r="F766" s="39" t="s">
        <v>1927</v>
      </c>
      <c r="G766" s="315" t="s">
        <v>2237</v>
      </c>
      <c r="H766" s="74"/>
      <c r="I766" s="74"/>
      <c r="J766" s="22" t="s">
        <v>268</v>
      </c>
      <c r="K766" s="10" t="s">
        <v>45</v>
      </c>
      <c r="L766" s="26" t="s">
        <v>403</v>
      </c>
      <c r="M766" s="40" t="s">
        <v>59</v>
      </c>
      <c r="N766" s="27" t="s">
        <v>404</v>
      </c>
      <c r="O766" s="26" t="s">
        <v>405</v>
      </c>
      <c r="P766" s="27"/>
      <c r="Q766" s="27"/>
      <c r="R766" s="27">
        <f t="shared" si="1"/>
        <v>55</v>
      </c>
      <c r="S766" s="28">
        <v>25713.0</v>
      </c>
      <c r="T766" s="29">
        <v>35516.0</v>
      </c>
      <c r="U766" s="100" t="s">
        <v>2248</v>
      </c>
      <c r="V766" s="101">
        <v>46495.0</v>
      </c>
      <c r="W766" s="1820" t="b">
        <v>0</v>
      </c>
      <c r="X766" s="1971" t="b">
        <v>0</v>
      </c>
      <c r="Y766" s="1971" t="b">
        <v>1</v>
      </c>
      <c r="Z766" s="1971" t="b">
        <v>0</v>
      </c>
      <c r="AA766" s="1971" t="b">
        <v>0</v>
      </c>
      <c r="AB766" s="1971" t="b">
        <v>0</v>
      </c>
      <c r="AC766" s="1971" t="b">
        <v>0</v>
      </c>
      <c r="AD766" s="1971" t="b">
        <v>0</v>
      </c>
      <c r="AE766" s="1971" t="b">
        <v>0</v>
      </c>
      <c r="AF766" s="1971" t="b">
        <v>0</v>
      </c>
      <c r="AG766" s="1972"/>
      <c r="AH766" s="1971"/>
      <c r="AI766" s="1971"/>
      <c r="AJ766" s="1971"/>
      <c r="AK766" s="1971"/>
      <c r="AL766" s="1971"/>
      <c r="AM766" s="1971"/>
      <c r="AN766" s="1971"/>
    </row>
    <row r="767" ht="21.75" customHeight="1">
      <c r="A767" s="8">
        <v>768.0</v>
      </c>
      <c r="B767" s="1841" t="s">
        <v>36</v>
      </c>
      <c r="C767" s="71" t="s">
        <v>2250</v>
      </c>
      <c r="D767" s="73" t="s">
        <v>762</v>
      </c>
      <c r="E767" s="44" t="s">
        <v>2251</v>
      </c>
      <c r="F767" s="39" t="s">
        <v>1927</v>
      </c>
      <c r="G767" s="315" t="s">
        <v>2237</v>
      </c>
      <c r="H767" s="74"/>
      <c r="I767" s="74"/>
      <c r="J767" s="22" t="s">
        <v>268</v>
      </c>
      <c r="K767" s="10" t="s">
        <v>45</v>
      </c>
      <c r="L767" s="26" t="s">
        <v>403</v>
      </c>
      <c r="M767" s="24" t="s">
        <v>47</v>
      </c>
      <c r="N767" s="27" t="s">
        <v>404</v>
      </c>
      <c r="O767" s="26" t="s">
        <v>405</v>
      </c>
      <c r="P767" s="27"/>
      <c r="Q767" s="27"/>
      <c r="R767" s="27">
        <f t="shared" si="1"/>
        <v>52</v>
      </c>
      <c r="S767" s="28">
        <v>26942.0</v>
      </c>
      <c r="T767" s="29">
        <v>35292.0</v>
      </c>
      <c r="U767" s="100" t="s">
        <v>2253</v>
      </c>
      <c r="V767" s="101">
        <v>46952.0</v>
      </c>
      <c r="W767" s="1820" t="b">
        <v>1</v>
      </c>
      <c r="X767" s="1971" t="b">
        <v>0</v>
      </c>
      <c r="Y767" s="1971" t="b">
        <v>0</v>
      </c>
      <c r="Z767" s="1971" t="b">
        <v>0</v>
      </c>
      <c r="AA767" s="1971" t="b">
        <v>0</v>
      </c>
      <c r="AB767" s="1971" t="b">
        <v>0</v>
      </c>
      <c r="AC767" s="1971" t="b">
        <v>0</v>
      </c>
      <c r="AD767" s="1971" t="b">
        <v>0</v>
      </c>
      <c r="AE767" s="1971" t="b">
        <v>0</v>
      </c>
      <c r="AF767" s="1971" t="b">
        <v>0</v>
      </c>
      <c r="AG767" s="1972"/>
      <c r="AH767" s="1971"/>
      <c r="AI767" s="1971"/>
      <c r="AJ767" s="1971"/>
      <c r="AK767" s="1971"/>
      <c r="AL767" s="1971"/>
      <c r="AM767" s="1971"/>
      <c r="AN767" s="1971"/>
    </row>
    <row r="768" ht="21.75" customHeight="1">
      <c r="A768" s="518">
        <v>769.0</v>
      </c>
      <c r="B768" s="165" t="s">
        <v>36</v>
      </c>
      <c r="C768" s="502" t="s">
        <v>2254</v>
      </c>
      <c r="D768" s="503" t="s">
        <v>564</v>
      </c>
      <c r="E768" s="621" t="s">
        <v>2255</v>
      </c>
      <c r="F768" s="507" t="s">
        <v>1927</v>
      </c>
      <c r="G768" s="870" t="s">
        <v>2237</v>
      </c>
      <c r="H768" s="202"/>
      <c r="I768" s="202"/>
      <c r="J768" s="489" t="s">
        <v>44</v>
      </c>
      <c r="K768" s="572" t="s">
        <v>45</v>
      </c>
      <c r="L768" s="505" t="s">
        <v>403</v>
      </c>
      <c r="M768" s="518" t="s">
        <v>47</v>
      </c>
      <c r="N768" s="165" t="s">
        <v>404</v>
      </c>
      <c r="O768" s="505" t="s">
        <v>405</v>
      </c>
      <c r="P768" s="165"/>
      <c r="Q768" s="165"/>
      <c r="R768" s="165">
        <f t="shared" si="1"/>
        <v>57</v>
      </c>
      <c r="S768" s="201">
        <v>25208.0</v>
      </c>
      <c r="T768" s="1452">
        <v>34493.0</v>
      </c>
      <c r="U768" s="874" t="s">
        <v>2256</v>
      </c>
      <c r="V768" s="301">
        <v>46923.0</v>
      </c>
      <c r="W768" s="1830" t="b">
        <v>1</v>
      </c>
      <c r="X768" s="1969" t="b">
        <v>0</v>
      </c>
      <c r="Y768" s="1969" t="b">
        <v>1</v>
      </c>
      <c r="Z768" s="1969" t="b">
        <v>1</v>
      </c>
      <c r="AA768" s="1969" t="b">
        <v>0</v>
      </c>
      <c r="AB768" s="1969" t="b">
        <v>0</v>
      </c>
      <c r="AC768" s="1969" t="b">
        <v>0</v>
      </c>
      <c r="AD768" s="1969" t="b">
        <v>1</v>
      </c>
      <c r="AE768" s="1969" t="b">
        <v>0</v>
      </c>
      <c r="AF768" s="1969" t="b">
        <v>0</v>
      </c>
      <c r="AG768" s="1970"/>
      <c r="AH768" s="1969"/>
      <c r="AI768" s="1969"/>
      <c r="AJ768" s="1969"/>
      <c r="AK768" s="1969"/>
      <c r="AL768" s="1969"/>
      <c r="AM768" s="1969"/>
      <c r="AN768" s="1969"/>
    </row>
    <row r="769" ht="21.75" customHeight="1">
      <c r="A769" s="8">
        <v>770.0</v>
      </c>
      <c r="B769" s="1840" t="s">
        <v>70</v>
      </c>
      <c r="C769" s="71" t="s">
        <v>2257</v>
      </c>
      <c r="D769" s="73" t="s">
        <v>2258</v>
      </c>
      <c r="E769" s="44" t="s">
        <v>2259</v>
      </c>
      <c r="F769" s="39" t="s">
        <v>1942</v>
      </c>
      <c r="G769" s="315" t="s">
        <v>2237</v>
      </c>
      <c r="H769" s="74"/>
      <c r="I769" s="74"/>
      <c r="J769" s="22" t="s">
        <v>268</v>
      </c>
      <c r="K769" s="10" t="s">
        <v>45</v>
      </c>
      <c r="L769" s="26" t="s">
        <v>403</v>
      </c>
      <c r="M769" s="40" t="s">
        <v>59</v>
      </c>
      <c r="N769" s="27" t="s">
        <v>60</v>
      </c>
      <c r="O769" s="26" t="s">
        <v>61</v>
      </c>
      <c r="P769" s="27"/>
      <c r="Q769" s="27"/>
      <c r="R769" s="27">
        <f t="shared" si="1"/>
        <v>60</v>
      </c>
      <c r="S769" s="28">
        <v>24122.0</v>
      </c>
      <c r="T769" s="29">
        <v>34365.0</v>
      </c>
      <c r="U769" s="100" t="s">
        <v>2260</v>
      </c>
      <c r="V769" s="101">
        <v>47401.0</v>
      </c>
      <c r="W769" s="1820" t="b">
        <v>0</v>
      </c>
      <c r="X769" s="1971" t="b">
        <v>0</v>
      </c>
      <c r="Y769" s="1971" t="b">
        <v>0</v>
      </c>
      <c r="Z769" s="1971" t="b">
        <v>0</v>
      </c>
      <c r="AA769" s="1971" t="b">
        <v>0</v>
      </c>
      <c r="AB769" s="1971" t="b">
        <v>0</v>
      </c>
      <c r="AC769" s="1971" t="b">
        <v>0</v>
      </c>
      <c r="AD769" s="1971" t="b">
        <v>0</v>
      </c>
      <c r="AE769" s="1971" t="b">
        <v>0</v>
      </c>
      <c r="AF769" s="1971" t="b">
        <v>0</v>
      </c>
      <c r="AG769" s="1972"/>
      <c r="AH769" s="1971"/>
      <c r="AI769" s="1971"/>
      <c r="AJ769" s="1971"/>
      <c r="AK769" s="1971"/>
      <c r="AL769" s="1971"/>
      <c r="AM769" s="1971"/>
      <c r="AN769" s="1971"/>
    </row>
    <row r="770" ht="21.75" customHeight="1">
      <c r="A770" s="8">
        <v>771.0</v>
      </c>
      <c r="B770" s="1840" t="s">
        <v>36</v>
      </c>
      <c r="C770" s="71" t="s">
        <v>2261</v>
      </c>
      <c r="D770" s="73" t="s">
        <v>2262</v>
      </c>
      <c r="E770" s="44" t="s">
        <v>2263</v>
      </c>
      <c r="F770" s="10" t="s">
        <v>159</v>
      </c>
      <c r="G770" s="315" t="s">
        <v>2237</v>
      </c>
      <c r="H770" s="74"/>
      <c r="I770" s="74"/>
      <c r="J770" s="22" t="s">
        <v>268</v>
      </c>
      <c r="K770" s="10" t="s">
        <v>45</v>
      </c>
      <c r="L770" s="40" t="s">
        <v>46</v>
      </c>
      <c r="M770" s="24" t="s">
        <v>47</v>
      </c>
      <c r="N770" s="25" t="s">
        <v>48</v>
      </c>
      <c r="O770" s="26" t="s">
        <v>49</v>
      </c>
      <c r="P770" s="27"/>
      <c r="Q770" s="27"/>
      <c r="R770" s="27">
        <f t="shared" si="1"/>
        <v>58</v>
      </c>
      <c r="S770" s="28">
        <v>24631.0</v>
      </c>
      <c r="T770" s="29">
        <v>33910.0</v>
      </c>
      <c r="U770" s="100" t="s">
        <v>2005</v>
      </c>
      <c r="V770" s="100" t="s">
        <v>2005</v>
      </c>
      <c r="W770" s="1816" t="b">
        <v>0</v>
      </c>
      <c r="X770" s="1814" t="b">
        <v>0</v>
      </c>
      <c r="Y770" s="1814" t="b">
        <v>0</v>
      </c>
      <c r="Z770" s="1814" t="b">
        <v>0</v>
      </c>
      <c r="AA770" s="1814" t="b">
        <v>0</v>
      </c>
      <c r="AB770" s="1814" t="b">
        <v>0</v>
      </c>
      <c r="AC770" s="1814" t="b">
        <v>0</v>
      </c>
      <c r="AD770" s="1814" t="b">
        <v>0</v>
      </c>
      <c r="AE770" s="1814" t="b">
        <v>0</v>
      </c>
      <c r="AF770" s="1814" t="b">
        <v>0</v>
      </c>
      <c r="AG770" s="1815"/>
      <c r="AH770" s="1814"/>
      <c r="AI770" s="1814"/>
      <c r="AJ770" s="1814"/>
      <c r="AK770" s="1814"/>
      <c r="AL770" s="1814"/>
      <c r="AM770" s="1814"/>
      <c r="AN770" s="1814"/>
    </row>
    <row r="771" ht="21.75" customHeight="1">
      <c r="A771" s="8">
        <v>772.0</v>
      </c>
      <c r="B771" s="1840" t="s">
        <v>36</v>
      </c>
      <c r="C771" s="90" t="s">
        <v>2265</v>
      </c>
      <c r="D771" s="73" t="s">
        <v>2266</v>
      </c>
      <c r="E771" s="44" t="s">
        <v>2267</v>
      </c>
      <c r="F771" s="20" t="s">
        <v>2084</v>
      </c>
      <c r="G771" s="315" t="s">
        <v>2237</v>
      </c>
      <c r="H771" s="74"/>
      <c r="I771" s="74"/>
      <c r="J771" s="22" t="s">
        <v>268</v>
      </c>
      <c r="K771" s="10" t="s">
        <v>45</v>
      </c>
      <c r="L771" s="26" t="s">
        <v>403</v>
      </c>
      <c r="M771" s="24" t="s">
        <v>47</v>
      </c>
      <c r="N771" s="27" t="s">
        <v>404</v>
      </c>
      <c r="O771" s="26" t="s">
        <v>405</v>
      </c>
      <c r="P771" s="27"/>
      <c r="Q771" s="27"/>
      <c r="R771" s="27">
        <f t="shared" si="1"/>
        <v>52</v>
      </c>
      <c r="S771" s="28">
        <v>26857.0</v>
      </c>
      <c r="T771" s="29">
        <v>35604.0</v>
      </c>
      <c r="U771" s="100" t="s">
        <v>2269</v>
      </c>
      <c r="V771" s="101">
        <v>46645.0</v>
      </c>
      <c r="W771" s="1820" t="b">
        <v>0</v>
      </c>
      <c r="X771" s="1971" t="b">
        <v>0</v>
      </c>
      <c r="Y771" s="1971" t="b">
        <v>0</v>
      </c>
      <c r="Z771" s="1971" t="b">
        <v>0</v>
      </c>
      <c r="AA771" s="1971" t="b">
        <v>0</v>
      </c>
      <c r="AB771" s="1971" t="b">
        <v>0</v>
      </c>
      <c r="AC771" s="1971" t="b">
        <v>0</v>
      </c>
      <c r="AD771" s="1971" t="b">
        <v>0</v>
      </c>
      <c r="AE771" s="1971" t="b">
        <v>0</v>
      </c>
      <c r="AF771" s="1971" t="b">
        <v>0</v>
      </c>
      <c r="AG771" s="1972"/>
      <c r="AH771" s="1971"/>
      <c r="AI771" s="1971"/>
      <c r="AJ771" s="1971"/>
      <c r="AK771" s="1971"/>
      <c r="AL771" s="1971"/>
      <c r="AM771" s="1971"/>
      <c r="AN771" s="1971"/>
    </row>
    <row r="772" ht="21.75" customHeight="1">
      <c r="A772" s="8">
        <v>773.0</v>
      </c>
      <c r="B772" s="1840" t="s">
        <v>52</v>
      </c>
      <c r="C772" s="71" t="s">
        <v>2270</v>
      </c>
      <c r="D772" s="73" t="s">
        <v>2271</v>
      </c>
      <c r="E772" s="44" t="s">
        <v>2272</v>
      </c>
      <c r="F772" s="39" t="s">
        <v>1942</v>
      </c>
      <c r="G772" s="315" t="s">
        <v>2237</v>
      </c>
      <c r="H772" s="74"/>
      <c r="I772" s="74"/>
      <c r="J772" s="22" t="s">
        <v>268</v>
      </c>
      <c r="K772" s="10" t="s">
        <v>45</v>
      </c>
      <c r="L772" s="26" t="s">
        <v>403</v>
      </c>
      <c r="M772" s="40" t="s">
        <v>59</v>
      </c>
      <c r="N772" s="27" t="s">
        <v>404</v>
      </c>
      <c r="O772" s="26" t="s">
        <v>405</v>
      </c>
      <c r="P772" s="27"/>
      <c r="Q772" s="27"/>
      <c r="R772" s="27">
        <f t="shared" si="1"/>
        <v>54</v>
      </c>
      <c r="S772" s="66">
        <v>26237.0</v>
      </c>
      <c r="T772" s="29">
        <v>34918.0</v>
      </c>
      <c r="U772" s="100" t="s">
        <v>2274</v>
      </c>
      <c r="V772" s="101">
        <v>47351.0</v>
      </c>
      <c r="W772" s="1820" t="b">
        <v>0</v>
      </c>
      <c r="X772" s="1971" t="b">
        <v>0</v>
      </c>
      <c r="Y772" s="1971" t="b">
        <v>1</v>
      </c>
      <c r="Z772" s="1971" t="b">
        <v>0</v>
      </c>
      <c r="AA772" s="1971" t="b">
        <v>0</v>
      </c>
      <c r="AB772" s="1971" t="b">
        <v>0</v>
      </c>
      <c r="AC772" s="1971" t="b">
        <v>0</v>
      </c>
      <c r="AD772" s="1971" t="b">
        <v>0</v>
      </c>
      <c r="AE772" s="1971" t="b">
        <v>0</v>
      </c>
      <c r="AF772" s="1971" t="b">
        <v>0</v>
      </c>
      <c r="AG772" s="1972"/>
      <c r="AH772" s="1971"/>
      <c r="AI772" s="1971"/>
      <c r="AJ772" s="1971"/>
      <c r="AK772" s="1971"/>
      <c r="AL772" s="1971"/>
      <c r="AM772" s="1971"/>
      <c r="AN772" s="1971"/>
    </row>
    <row r="773" ht="21.75" customHeight="1">
      <c r="A773" s="8">
        <v>774.0</v>
      </c>
      <c r="B773" s="1840" t="s">
        <v>70</v>
      </c>
      <c r="C773" s="71" t="s">
        <v>5757</v>
      </c>
      <c r="D773" s="73" t="s">
        <v>5758</v>
      </c>
      <c r="E773" s="44" t="s">
        <v>5759</v>
      </c>
      <c r="F773" s="39" t="s">
        <v>1942</v>
      </c>
      <c r="G773" s="315" t="s">
        <v>2237</v>
      </c>
      <c r="H773" s="74"/>
      <c r="I773" s="74"/>
      <c r="J773" s="22" t="s">
        <v>268</v>
      </c>
      <c r="K773" s="10" t="s">
        <v>45</v>
      </c>
      <c r="L773" s="26" t="s">
        <v>403</v>
      </c>
      <c r="M773" s="40" t="s">
        <v>59</v>
      </c>
      <c r="N773" s="27" t="s">
        <v>404</v>
      </c>
      <c r="O773" s="26" t="s">
        <v>405</v>
      </c>
      <c r="P773" s="27"/>
      <c r="Q773" s="27"/>
      <c r="R773" s="27">
        <f t="shared" si="1"/>
        <v>60</v>
      </c>
      <c r="S773" s="28">
        <v>23798.0</v>
      </c>
      <c r="T773" s="29">
        <v>33431.0</v>
      </c>
      <c r="U773" s="100" t="s">
        <v>5760</v>
      </c>
      <c r="V773" s="301">
        <v>45575.0</v>
      </c>
      <c r="W773" s="1820" t="b">
        <v>0</v>
      </c>
      <c r="X773" s="1971" t="b">
        <v>0</v>
      </c>
      <c r="Y773" s="1971" t="b">
        <v>0</v>
      </c>
      <c r="Z773" s="1971" t="b">
        <v>0</v>
      </c>
      <c r="AA773" s="1971" t="b">
        <v>0</v>
      </c>
      <c r="AB773" s="1971" t="b">
        <v>0</v>
      </c>
      <c r="AC773" s="1971" t="b">
        <v>0</v>
      </c>
      <c r="AD773" s="1971" t="b">
        <v>0</v>
      </c>
      <c r="AE773" s="1971" t="b">
        <v>0</v>
      </c>
      <c r="AF773" s="1971" t="b">
        <v>0</v>
      </c>
      <c r="AG773" s="1972"/>
      <c r="AH773" s="1971"/>
      <c r="AI773" s="1971"/>
      <c r="AJ773" s="1971"/>
      <c r="AK773" s="1971"/>
      <c r="AL773" s="1971"/>
      <c r="AM773" s="1971"/>
      <c r="AN773" s="1971"/>
    </row>
    <row r="774" ht="21.75" customHeight="1">
      <c r="A774" s="518">
        <v>775.0</v>
      </c>
      <c r="B774" s="1967" t="s">
        <v>36</v>
      </c>
      <c r="C774" s="502" t="s">
        <v>2275</v>
      </c>
      <c r="D774" s="503" t="s">
        <v>2276</v>
      </c>
      <c r="E774" s="621" t="s">
        <v>2277</v>
      </c>
      <c r="F774" s="507" t="s">
        <v>1927</v>
      </c>
      <c r="G774" s="870" t="s">
        <v>2237</v>
      </c>
      <c r="H774" s="202"/>
      <c r="I774" s="202"/>
      <c r="J774" s="489" t="s">
        <v>268</v>
      </c>
      <c r="K774" s="572" t="s">
        <v>45</v>
      </c>
      <c r="L774" s="505" t="s">
        <v>403</v>
      </c>
      <c r="M774" s="518" t="s">
        <v>47</v>
      </c>
      <c r="N774" s="165" t="s">
        <v>404</v>
      </c>
      <c r="O774" s="505" t="s">
        <v>405</v>
      </c>
      <c r="P774" s="165"/>
      <c r="Q774" s="165"/>
      <c r="R774" s="165">
        <f t="shared" si="1"/>
        <v>46</v>
      </c>
      <c r="S774" s="201">
        <v>29125.0</v>
      </c>
      <c r="T774" s="1452">
        <v>37459.0</v>
      </c>
      <c r="U774" s="874" t="s">
        <v>2278</v>
      </c>
      <c r="V774" s="301">
        <v>46488.0</v>
      </c>
      <c r="W774" s="1830" t="b">
        <v>1</v>
      </c>
      <c r="X774" s="1969" t="b">
        <v>0</v>
      </c>
      <c r="Y774" s="1969" t="b">
        <v>1</v>
      </c>
      <c r="Z774" s="1969" t="b">
        <v>1</v>
      </c>
      <c r="AA774" s="1969" t="b">
        <v>1</v>
      </c>
      <c r="AB774" s="1969" t="b">
        <v>0</v>
      </c>
      <c r="AC774" s="1969" t="b">
        <v>0</v>
      </c>
      <c r="AD774" s="1969" t="b">
        <v>0</v>
      </c>
      <c r="AE774" s="1969" t="b">
        <v>0</v>
      </c>
      <c r="AF774" s="1969" t="b">
        <v>0</v>
      </c>
      <c r="AG774" s="1970"/>
      <c r="AH774" s="1969"/>
      <c r="AI774" s="1969"/>
      <c r="AJ774" s="1969"/>
      <c r="AK774" s="1969"/>
      <c r="AL774" s="1969"/>
      <c r="AM774" s="1969"/>
      <c r="AN774" s="1969"/>
    </row>
    <row r="775" ht="21.75" customHeight="1">
      <c r="A775" s="518">
        <v>776.0</v>
      </c>
      <c r="B775" s="1967" t="s">
        <v>52</v>
      </c>
      <c r="C775" s="515" t="s">
        <v>2281</v>
      </c>
      <c r="D775" s="503" t="s">
        <v>2282</v>
      </c>
      <c r="E775" s="621" t="s">
        <v>2283</v>
      </c>
      <c r="F775" s="507" t="s">
        <v>1942</v>
      </c>
      <c r="G775" s="870" t="s">
        <v>2237</v>
      </c>
      <c r="H775" s="202"/>
      <c r="I775" s="202"/>
      <c r="J775" s="489" t="s">
        <v>268</v>
      </c>
      <c r="K775" s="572" t="s">
        <v>45</v>
      </c>
      <c r="L775" s="505" t="s">
        <v>403</v>
      </c>
      <c r="M775" s="505" t="s">
        <v>59</v>
      </c>
      <c r="N775" s="165" t="s">
        <v>404</v>
      </c>
      <c r="O775" s="505" t="s">
        <v>405</v>
      </c>
      <c r="P775" s="165"/>
      <c r="Q775" s="165"/>
      <c r="R775" s="165">
        <f t="shared" si="1"/>
        <v>47</v>
      </c>
      <c r="S775" s="201">
        <v>28816.0</v>
      </c>
      <c r="T775" s="1452">
        <v>37475.0</v>
      </c>
      <c r="U775" s="874" t="s">
        <v>2285</v>
      </c>
      <c r="V775" s="301">
        <v>46523.0</v>
      </c>
      <c r="W775" s="1830" t="b">
        <v>1</v>
      </c>
      <c r="X775" s="1969" t="b">
        <v>0</v>
      </c>
      <c r="Y775" s="1969" t="b">
        <v>1</v>
      </c>
      <c r="Z775" s="1969" t="b">
        <v>0</v>
      </c>
      <c r="AA775" s="1969" t="b">
        <v>1</v>
      </c>
      <c r="AB775" s="1969" t="b">
        <v>0</v>
      </c>
      <c r="AC775" s="1969" t="b">
        <v>0</v>
      </c>
      <c r="AD775" s="1969" t="b">
        <v>0</v>
      </c>
      <c r="AE775" s="1969" t="b">
        <v>0</v>
      </c>
      <c r="AF775" s="1969" t="b">
        <v>0</v>
      </c>
      <c r="AG775" s="1970"/>
      <c r="AH775" s="1969"/>
      <c r="AI775" s="1969"/>
      <c r="AJ775" s="1969"/>
      <c r="AK775" s="1969"/>
      <c r="AL775" s="1969"/>
      <c r="AM775" s="1969"/>
      <c r="AN775" s="1969"/>
    </row>
    <row r="776" ht="21.75" customHeight="1">
      <c r="A776" s="8">
        <v>777.0</v>
      </c>
      <c r="B776" s="1840" t="s">
        <v>36</v>
      </c>
      <c r="C776" s="90" t="s">
        <v>2287</v>
      </c>
      <c r="D776" s="73" t="s">
        <v>2288</v>
      </c>
      <c r="E776" s="44" t="s">
        <v>2289</v>
      </c>
      <c r="F776" s="39" t="s">
        <v>1942</v>
      </c>
      <c r="G776" s="315" t="s">
        <v>2237</v>
      </c>
      <c r="H776" s="74"/>
      <c r="I776" s="74"/>
      <c r="J776" s="22" t="s">
        <v>268</v>
      </c>
      <c r="K776" s="10" t="s">
        <v>45</v>
      </c>
      <c r="L776" s="26" t="s">
        <v>403</v>
      </c>
      <c r="M776" s="24" t="s">
        <v>47</v>
      </c>
      <c r="N776" s="27" t="s">
        <v>404</v>
      </c>
      <c r="O776" s="26" t="s">
        <v>405</v>
      </c>
      <c r="P776" s="27"/>
      <c r="Q776" s="27"/>
      <c r="R776" s="27">
        <f t="shared" si="1"/>
        <v>50</v>
      </c>
      <c r="S776" s="28">
        <v>27562.0</v>
      </c>
      <c r="T776" s="29">
        <v>37438.0</v>
      </c>
      <c r="U776" s="100" t="s">
        <v>2291</v>
      </c>
      <c r="V776" s="101">
        <v>47231.0</v>
      </c>
      <c r="W776" s="1820" t="b">
        <v>0</v>
      </c>
      <c r="X776" s="1971" t="b">
        <v>0</v>
      </c>
      <c r="Y776" s="1971" t="b">
        <v>0</v>
      </c>
      <c r="Z776" s="1971" t="b">
        <v>0</v>
      </c>
      <c r="AA776" s="1971" t="b">
        <v>0</v>
      </c>
      <c r="AB776" s="1971" t="b">
        <v>0</v>
      </c>
      <c r="AC776" s="1971" t="b">
        <v>0</v>
      </c>
      <c r="AD776" s="1971" t="b">
        <v>0</v>
      </c>
      <c r="AE776" s="1971" t="b">
        <v>0</v>
      </c>
      <c r="AF776" s="1971" t="b">
        <v>0</v>
      </c>
      <c r="AG776" s="1972"/>
      <c r="AH776" s="1971"/>
      <c r="AI776" s="1971"/>
      <c r="AJ776" s="1971"/>
      <c r="AK776" s="1971"/>
      <c r="AL776" s="1971"/>
      <c r="AM776" s="1971"/>
      <c r="AN776" s="1971"/>
    </row>
    <row r="777" ht="21.75" customHeight="1">
      <c r="A777" s="518">
        <v>778.0</v>
      </c>
      <c r="B777" s="1967" t="s">
        <v>36</v>
      </c>
      <c r="C777" s="515" t="s">
        <v>2292</v>
      </c>
      <c r="D777" s="503" t="s">
        <v>686</v>
      </c>
      <c r="E777" s="621" t="s">
        <v>2293</v>
      </c>
      <c r="F777" s="507" t="s">
        <v>1942</v>
      </c>
      <c r="G777" s="870" t="s">
        <v>2237</v>
      </c>
      <c r="H777" s="202"/>
      <c r="I777" s="202"/>
      <c r="J777" s="489" t="s">
        <v>268</v>
      </c>
      <c r="K777" s="572" t="s">
        <v>45</v>
      </c>
      <c r="L777" s="505" t="s">
        <v>403</v>
      </c>
      <c r="M777" s="518" t="s">
        <v>47</v>
      </c>
      <c r="N777" s="165" t="s">
        <v>404</v>
      </c>
      <c r="O777" s="505" t="s">
        <v>405</v>
      </c>
      <c r="P777" s="165"/>
      <c r="Q777" s="165"/>
      <c r="R777" s="165">
        <f t="shared" si="1"/>
        <v>47</v>
      </c>
      <c r="S777" s="201">
        <v>28664.0</v>
      </c>
      <c r="T777" s="1452">
        <v>37959.0</v>
      </c>
      <c r="U777" s="874" t="s">
        <v>2295</v>
      </c>
      <c r="V777" s="301">
        <v>45836.0</v>
      </c>
      <c r="W777" s="1830" t="b">
        <v>1</v>
      </c>
      <c r="X777" s="1969" t="b">
        <v>0</v>
      </c>
      <c r="Y777" s="1969" t="b">
        <v>1</v>
      </c>
      <c r="Z777" s="1969" t="b">
        <v>0</v>
      </c>
      <c r="AA777" s="1969" t="b">
        <v>1</v>
      </c>
      <c r="AB777" s="1969" t="b">
        <v>1</v>
      </c>
      <c r="AC777" s="1969" t="b">
        <v>0</v>
      </c>
      <c r="AD777" s="1969" t="b">
        <v>0</v>
      </c>
      <c r="AE777" s="1969" t="b">
        <v>0</v>
      </c>
      <c r="AF777" s="1969" t="b">
        <v>0</v>
      </c>
      <c r="AG777" s="1970"/>
      <c r="AH777" s="1969"/>
      <c r="AI777" s="1969"/>
      <c r="AJ777" s="1969"/>
      <c r="AK777" s="1969"/>
      <c r="AL777" s="1969"/>
      <c r="AM777" s="1969"/>
      <c r="AN777" s="1969"/>
    </row>
    <row r="778" ht="21.75" customHeight="1">
      <c r="A778" s="8">
        <v>779.0</v>
      </c>
      <c r="B778" s="1840" t="s">
        <v>36</v>
      </c>
      <c r="C778" s="90" t="s">
        <v>2298</v>
      </c>
      <c r="D778" s="73" t="s">
        <v>2299</v>
      </c>
      <c r="E778" s="44" t="s">
        <v>2300</v>
      </c>
      <c r="F778" s="302" t="s">
        <v>1964</v>
      </c>
      <c r="G778" s="315" t="s">
        <v>2237</v>
      </c>
      <c r="H778" s="74"/>
      <c r="I778" s="74"/>
      <c r="J778" s="22" t="s">
        <v>268</v>
      </c>
      <c r="K778" s="10" t="s">
        <v>45</v>
      </c>
      <c r="L778" s="26" t="s">
        <v>403</v>
      </c>
      <c r="M778" s="24" t="s">
        <v>47</v>
      </c>
      <c r="N778" s="26" t="s">
        <v>404</v>
      </c>
      <c r="O778" s="26" t="s">
        <v>405</v>
      </c>
      <c r="P778" s="27"/>
      <c r="Q778" s="27"/>
      <c r="R778" s="27">
        <f t="shared" si="1"/>
        <v>50</v>
      </c>
      <c r="S778" s="28">
        <v>27633.0</v>
      </c>
      <c r="T778" s="29">
        <v>38135.0</v>
      </c>
      <c r="U778" s="100" t="s">
        <v>2301</v>
      </c>
      <c r="V778" s="101">
        <v>46007.0</v>
      </c>
      <c r="W778" s="1820" t="b">
        <v>0</v>
      </c>
      <c r="X778" s="1971" t="b">
        <v>0</v>
      </c>
      <c r="Y778" s="1971" t="b">
        <v>0</v>
      </c>
      <c r="Z778" s="1971" t="b">
        <v>0</v>
      </c>
      <c r="AA778" s="1971" t="b">
        <v>0</v>
      </c>
      <c r="AB778" s="1971" t="b">
        <v>0</v>
      </c>
      <c r="AC778" s="1971" t="b">
        <v>0</v>
      </c>
      <c r="AD778" s="1971" t="b">
        <v>0</v>
      </c>
      <c r="AE778" s="1971" t="b">
        <v>0</v>
      </c>
      <c r="AF778" s="1971" t="b">
        <v>0</v>
      </c>
      <c r="AG778" s="1972"/>
      <c r="AH778" s="1971"/>
      <c r="AI778" s="1971"/>
      <c r="AJ778" s="1971"/>
      <c r="AK778" s="1971"/>
      <c r="AL778" s="1971"/>
      <c r="AM778" s="1971"/>
      <c r="AN778" s="1971"/>
    </row>
    <row r="779" ht="21.75" customHeight="1">
      <c r="A779" s="8">
        <v>780.0</v>
      </c>
      <c r="B779" s="27" t="s">
        <v>52</v>
      </c>
      <c r="C779" s="71" t="s">
        <v>2302</v>
      </c>
      <c r="D779" s="73" t="s">
        <v>2303</v>
      </c>
      <c r="E779" s="44" t="s">
        <v>2304</v>
      </c>
      <c r="F779" s="39" t="s">
        <v>1927</v>
      </c>
      <c r="G779" s="315" t="s">
        <v>2237</v>
      </c>
      <c r="H779" s="74"/>
      <c r="I779" s="74"/>
      <c r="J779" s="22" t="s">
        <v>44</v>
      </c>
      <c r="K779" s="10" t="s">
        <v>45</v>
      </c>
      <c r="L779" s="26" t="s">
        <v>403</v>
      </c>
      <c r="M779" s="40" t="s">
        <v>59</v>
      </c>
      <c r="N779" s="27" t="s">
        <v>404</v>
      </c>
      <c r="O779" s="26" t="s">
        <v>405</v>
      </c>
      <c r="P779" s="27"/>
      <c r="Q779" s="27"/>
      <c r="R779" s="27">
        <f t="shared" si="1"/>
        <v>45</v>
      </c>
      <c r="S779" s="28">
        <v>29607.0</v>
      </c>
      <c r="T779" s="29">
        <v>38300.0</v>
      </c>
      <c r="U779" s="100" t="s">
        <v>2306</v>
      </c>
      <c r="V779" s="101">
        <v>47168.0</v>
      </c>
      <c r="W779" s="1820" t="b">
        <v>0</v>
      </c>
      <c r="X779" s="1971" t="b">
        <v>0</v>
      </c>
      <c r="Y779" s="1971" t="b">
        <v>0</v>
      </c>
      <c r="Z779" s="1971" t="b">
        <v>0</v>
      </c>
      <c r="AA779" s="1971" t="b">
        <v>0</v>
      </c>
      <c r="AB779" s="1971" t="b">
        <v>0</v>
      </c>
      <c r="AC779" s="1971" t="b">
        <v>0</v>
      </c>
      <c r="AD779" s="1971" t="b">
        <v>0</v>
      </c>
      <c r="AE779" s="1971" t="b">
        <v>0</v>
      </c>
      <c r="AF779" s="1971" t="b">
        <v>0</v>
      </c>
      <c r="AG779" s="1972"/>
      <c r="AH779" s="1971"/>
      <c r="AI779" s="1971"/>
      <c r="AJ779" s="1971"/>
      <c r="AK779" s="1971"/>
      <c r="AL779" s="1971"/>
      <c r="AM779" s="1971"/>
      <c r="AN779" s="1971"/>
    </row>
    <row r="780" ht="21.75" customHeight="1">
      <c r="A780" s="8">
        <v>781.0</v>
      </c>
      <c r="B780" s="27" t="s">
        <v>36</v>
      </c>
      <c r="C780" s="90" t="s">
        <v>2308</v>
      </c>
      <c r="D780" s="73" t="s">
        <v>2309</v>
      </c>
      <c r="E780" s="44" t="s">
        <v>2310</v>
      </c>
      <c r="F780" s="302" t="s">
        <v>1964</v>
      </c>
      <c r="G780" s="315" t="s">
        <v>2237</v>
      </c>
      <c r="H780" s="74"/>
      <c r="I780" s="74"/>
      <c r="J780" s="22" t="s">
        <v>44</v>
      </c>
      <c r="K780" s="10" t="s">
        <v>45</v>
      </c>
      <c r="L780" s="26" t="s">
        <v>403</v>
      </c>
      <c r="M780" s="24" t="s">
        <v>47</v>
      </c>
      <c r="N780" s="26" t="s">
        <v>404</v>
      </c>
      <c r="O780" s="26" t="s">
        <v>405</v>
      </c>
      <c r="P780" s="27"/>
      <c r="Q780" s="27"/>
      <c r="R780" s="27">
        <f t="shared" si="1"/>
        <v>50</v>
      </c>
      <c r="S780" s="28">
        <v>27532.0</v>
      </c>
      <c r="T780" s="29">
        <v>41039.0</v>
      </c>
      <c r="U780" s="314" t="s">
        <v>2311</v>
      </c>
      <c r="V780" s="101">
        <v>47310.0</v>
      </c>
      <c r="W780" s="1820" t="b">
        <v>0</v>
      </c>
      <c r="X780" s="1971" t="b">
        <v>0</v>
      </c>
      <c r="Y780" s="1971" t="b">
        <v>0</v>
      </c>
      <c r="Z780" s="1971" t="b">
        <v>0</v>
      </c>
      <c r="AA780" s="1971" t="b">
        <v>0</v>
      </c>
      <c r="AB780" s="1971" t="b">
        <v>0</v>
      </c>
      <c r="AC780" s="1971" t="b">
        <v>0</v>
      </c>
      <c r="AD780" s="1971" t="b">
        <v>0</v>
      </c>
      <c r="AE780" s="1971" t="b">
        <v>0</v>
      </c>
      <c r="AF780" s="1971" t="b">
        <v>0</v>
      </c>
      <c r="AG780" s="1972"/>
      <c r="AH780" s="1971"/>
      <c r="AI780" s="1971"/>
      <c r="AJ780" s="1971"/>
      <c r="AK780" s="1971"/>
      <c r="AL780" s="1971"/>
      <c r="AM780" s="1971"/>
      <c r="AN780" s="1971"/>
    </row>
    <row r="781" ht="21.75" customHeight="1">
      <c r="A781" s="8">
        <v>782.0</v>
      </c>
      <c r="B781" s="27" t="s">
        <v>70</v>
      </c>
      <c r="C781" s="71" t="s">
        <v>2312</v>
      </c>
      <c r="D781" s="73" t="s">
        <v>2313</v>
      </c>
      <c r="E781" s="44" t="s">
        <v>2314</v>
      </c>
      <c r="F781" s="39" t="s">
        <v>1942</v>
      </c>
      <c r="G781" s="315" t="s">
        <v>2237</v>
      </c>
      <c r="H781" s="74"/>
      <c r="I781" s="74"/>
      <c r="J781" s="22" t="s">
        <v>44</v>
      </c>
      <c r="K781" s="10" t="s">
        <v>45</v>
      </c>
      <c r="L781" s="26" t="s">
        <v>403</v>
      </c>
      <c r="M781" s="40" t="s">
        <v>59</v>
      </c>
      <c r="N781" s="27" t="s">
        <v>404</v>
      </c>
      <c r="O781" s="26" t="s">
        <v>405</v>
      </c>
      <c r="P781" s="27"/>
      <c r="Q781" s="27"/>
      <c r="R781" s="27">
        <f t="shared" si="1"/>
        <v>43</v>
      </c>
      <c r="S781" s="28">
        <v>30078.0</v>
      </c>
      <c r="T781" s="29">
        <v>39273.0</v>
      </c>
      <c r="U781" s="100" t="s">
        <v>2315</v>
      </c>
      <c r="V781" s="101">
        <v>46159.0</v>
      </c>
      <c r="W781" s="1820" t="b">
        <v>0</v>
      </c>
      <c r="X781" s="1971" t="b">
        <v>0</v>
      </c>
      <c r="Y781" s="1971" t="b">
        <v>0</v>
      </c>
      <c r="Z781" s="1971" t="b">
        <v>0</v>
      </c>
      <c r="AA781" s="1971" t="b">
        <v>0</v>
      </c>
      <c r="AB781" s="1971" t="b">
        <v>0</v>
      </c>
      <c r="AC781" s="1971" t="b">
        <v>0</v>
      </c>
      <c r="AD781" s="1971" t="b">
        <v>0</v>
      </c>
      <c r="AE781" s="1971" t="b">
        <v>0</v>
      </c>
      <c r="AF781" s="1971" t="b">
        <v>0</v>
      </c>
      <c r="AG781" s="1972"/>
      <c r="AH781" s="1971"/>
      <c r="AI781" s="1971"/>
      <c r="AJ781" s="1971"/>
      <c r="AK781" s="1971"/>
      <c r="AL781" s="1971"/>
      <c r="AM781" s="1971"/>
      <c r="AN781" s="1971"/>
    </row>
    <row r="782" ht="21.75" customHeight="1">
      <c r="A782" s="8">
        <v>783.0</v>
      </c>
      <c r="B782" s="1840" t="s">
        <v>52</v>
      </c>
      <c r="C782" s="90" t="s">
        <v>2316</v>
      </c>
      <c r="D782" s="73" t="s">
        <v>2317</v>
      </c>
      <c r="E782" s="44" t="s">
        <v>2318</v>
      </c>
      <c r="F782" s="39" t="s">
        <v>1927</v>
      </c>
      <c r="G782" s="315" t="s">
        <v>2237</v>
      </c>
      <c r="H782" s="74"/>
      <c r="I782" s="74"/>
      <c r="J782" s="22" t="s">
        <v>268</v>
      </c>
      <c r="K782" s="10" t="s">
        <v>45</v>
      </c>
      <c r="L782" s="26" t="s">
        <v>403</v>
      </c>
      <c r="M782" s="40" t="s">
        <v>59</v>
      </c>
      <c r="N782" s="27" t="s">
        <v>404</v>
      </c>
      <c r="O782" s="26" t="s">
        <v>405</v>
      </c>
      <c r="P782" s="27"/>
      <c r="Q782" s="27"/>
      <c r="R782" s="27">
        <f t="shared" si="1"/>
        <v>42</v>
      </c>
      <c r="S782" s="28">
        <v>30427.0</v>
      </c>
      <c r="T782" s="29">
        <v>39763.0</v>
      </c>
      <c r="U782" s="314" t="s">
        <v>2319</v>
      </c>
      <c r="V782" s="101">
        <v>46741.0</v>
      </c>
      <c r="W782" s="1820" t="b">
        <v>0</v>
      </c>
      <c r="X782" s="1971" t="b">
        <v>0</v>
      </c>
      <c r="Y782" s="1971" t="b">
        <v>0</v>
      </c>
      <c r="Z782" s="1971" t="b">
        <v>0</v>
      </c>
      <c r="AA782" s="1971" t="b">
        <v>0</v>
      </c>
      <c r="AB782" s="1971" t="b">
        <v>0</v>
      </c>
      <c r="AC782" s="1971" t="b">
        <v>0</v>
      </c>
      <c r="AD782" s="1971" t="b">
        <v>0</v>
      </c>
      <c r="AE782" s="1971" t="b">
        <v>0</v>
      </c>
      <c r="AF782" s="1971" t="b">
        <v>0</v>
      </c>
      <c r="AG782" s="1972"/>
      <c r="AH782" s="1971"/>
      <c r="AI782" s="1971"/>
      <c r="AJ782" s="1971"/>
      <c r="AK782" s="1971"/>
      <c r="AL782" s="1971"/>
      <c r="AM782" s="1971"/>
      <c r="AN782" s="1971"/>
    </row>
    <row r="783" ht="21.75" customHeight="1">
      <c r="A783" s="8">
        <v>784.0</v>
      </c>
      <c r="B783" s="1840" t="s">
        <v>52</v>
      </c>
      <c r="C783" s="71" t="s">
        <v>2321</v>
      </c>
      <c r="D783" s="73" t="s">
        <v>2322</v>
      </c>
      <c r="E783" s="44" t="s">
        <v>2323</v>
      </c>
      <c r="F783" s="1973" t="s">
        <v>1964</v>
      </c>
      <c r="G783" s="315" t="s">
        <v>2237</v>
      </c>
      <c r="H783" s="74"/>
      <c r="I783" s="74"/>
      <c r="J783" s="22" t="s">
        <v>268</v>
      </c>
      <c r="K783" s="10" t="s">
        <v>45</v>
      </c>
      <c r="L783" s="26" t="s">
        <v>403</v>
      </c>
      <c r="M783" s="26" t="s">
        <v>59</v>
      </c>
      <c r="N783" s="27" t="s">
        <v>404</v>
      </c>
      <c r="O783" s="26" t="s">
        <v>405</v>
      </c>
      <c r="P783" s="27"/>
      <c r="Q783" s="27"/>
      <c r="R783" s="27">
        <f t="shared" si="1"/>
        <v>42</v>
      </c>
      <c r="S783" s="31">
        <v>30723.0</v>
      </c>
      <c r="T783" s="84">
        <v>39826.0</v>
      </c>
      <c r="U783" s="126" t="s">
        <v>2324</v>
      </c>
      <c r="V783" s="1974">
        <v>46925.0</v>
      </c>
      <c r="W783" s="1820" t="b">
        <v>1</v>
      </c>
      <c r="X783" s="1971" t="b">
        <v>1</v>
      </c>
      <c r="Y783" s="1971" t="b">
        <v>0</v>
      </c>
      <c r="Z783" s="1971" t="b">
        <v>0</v>
      </c>
      <c r="AA783" s="1971" t="b">
        <v>0</v>
      </c>
      <c r="AB783" s="1971" t="b">
        <v>0</v>
      </c>
      <c r="AC783" s="1971" t="b">
        <v>0</v>
      </c>
      <c r="AD783" s="1971" t="b">
        <v>0</v>
      </c>
      <c r="AE783" s="1971" t="b">
        <v>0</v>
      </c>
      <c r="AF783" s="1971" t="b">
        <v>0</v>
      </c>
      <c r="AG783" s="1972"/>
      <c r="AH783" s="1971"/>
      <c r="AI783" s="1971"/>
      <c r="AJ783" s="1971"/>
      <c r="AK783" s="1971"/>
      <c r="AL783" s="1971"/>
      <c r="AM783" s="1971"/>
      <c r="AN783" s="1971"/>
    </row>
    <row r="784" ht="21.75" customHeight="1">
      <c r="A784" s="8">
        <v>785.0</v>
      </c>
      <c r="B784" s="27" t="s">
        <v>36</v>
      </c>
      <c r="C784" s="90" t="s">
        <v>2325</v>
      </c>
      <c r="D784" s="73" t="s">
        <v>2326</v>
      </c>
      <c r="E784" s="5" t="s">
        <v>2327</v>
      </c>
      <c r="F784" s="302" t="s">
        <v>1964</v>
      </c>
      <c r="G784" s="315" t="s">
        <v>2237</v>
      </c>
      <c r="H784" s="74"/>
      <c r="I784" s="74"/>
      <c r="J784" s="22" t="s">
        <v>44</v>
      </c>
      <c r="K784" s="10" t="s">
        <v>45</v>
      </c>
      <c r="L784" s="26" t="s">
        <v>403</v>
      </c>
      <c r="M784" s="24" t="s">
        <v>47</v>
      </c>
      <c r="N784" s="26" t="s">
        <v>404</v>
      </c>
      <c r="O784" s="26" t="s">
        <v>405</v>
      </c>
      <c r="P784" s="27"/>
      <c r="Q784" s="27"/>
      <c r="R784" s="27">
        <f t="shared" si="1"/>
        <v>43</v>
      </c>
      <c r="S784" s="28">
        <v>30184.0</v>
      </c>
      <c r="T784" s="29">
        <v>40837.0</v>
      </c>
      <c r="U784" s="100" t="s">
        <v>2329</v>
      </c>
      <c r="V784" s="297">
        <v>46558.0</v>
      </c>
      <c r="W784" s="1820" t="b">
        <v>0</v>
      </c>
      <c r="X784" s="1971" t="b">
        <v>0</v>
      </c>
      <c r="Y784" s="1971" t="b">
        <v>0</v>
      </c>
      <c r="Z784" s="1971" t="b">
        <v>0</v>
      </c>
      <c r="AA784" s="1971" t="b">
        <v>0</v>
      </c>
      <c r="AB784" s="1971" t="b">
        <v>0</v>
      </c>
      <c r="AC784" s="1971" t="b">
        <v>0</v>
      </c>
      <c r="AD784" s="1971" t="b">
        <v>0</v>
      </c>
      <c r="AE784" s="1971" t="b">
        <v>0</v>
      </c>
      <c r="AF784" s="1971" t="b">
        <v>0</v>
      </c>
      <c r="AG784" s="1972"/>
      <c r="AH784" s="1971"/>
      <c r="AI784" s="1971"/>
      <c r="AJ784" s="1971"/>
      <c r="AK784" s="1971"/>
      <c r="AL784" s="1971"/>
      <c r="AM784" s="1971"/>
      <c r="AN784" s="1971"/>
    </row>
    <row r="785" ht="21.75" customHeight="1">
      <c r="A785" s="518">
        <v>786.0</v>
      </c>
      <c r="B785" s="165" t="s">
        <v>52</v>
      </c>
      <c r="C785" s="515" t="s">
        <v>6862</v>
      </c>
      <c r="D785" s="516" t="s">
        <v>2331</v>
      </c>
      <c r="E785" s="1941" t="s">
        <v>2332</v>
      </c>
      <c r="F785" s="507" t="s">
        <v>1927</v>
      </c>
      <c r="G785" s="870" t="s">
        <v>2237</v>
      </c>
      <c r="H785" s="202"/>
      <c r="I785" s="202"/>
      <c r="J785" s="489" t="s">
        <v>44</v>
      </c>
      <c r="K785" s="572" t="s">
        <v>45</v>
      </c>
      <c r="L785" s="505" t="s">
        <v>403</v>
      </c>
      <c r="M785" s="505" t="s">
        <v>59</v>
      </c>
      <c r="N785" s="165" t="s">
        <v>404</v>
      </c>
      <c r="O785" s="505" t="s">
        <v>405</v>
      </c>
      <c r="P785" s="165"/>
      <c r="Q785" s="165"/>
      <c r="R785" s="165">
        <f t="shared" si="1"/>
        <v>43</v>
      </c>
      <c r="S785" s="201">
        <v>30088.0</v>
      </c>
      <c r="T785" s="1452">
        <v>41270.0</v>
      </c>
      <c r="U785" s="874" t="s">
        <v>2333</v>
      </c>
      <c r="V785" s="322">
        <v>46159.0</v>
      </c>
      <c r="W785" s="1830" t="b">
        <v>1</v>
      </c>
      <c r="X785" s="1969" t="b">
        <v>0</v>
      </c>
      <c r="Y785" s="1969" t="b">
        <v>1</v>
      </c>
      <c r="Z785" s="1969" t="b">
        <v>0</v>
      </c>
      <c r="AA785" s="1969" t="b">
        <v>1</v>
      </c>
      <c r="AB785" s="1969" t="b">
        <v>1</v>
      </c>
      <c r="AC785" s="1969" t="b">
        <v>0</v>
      </c>
      <c r="AD785" s="1969" t="b">
        <v>1</v>
      </c>
      <c r="AE785" s="1969" t="b">
        <v>0</v>
      </c>
      <c r="AF785" s="1969" t="b">
        <v>0</v>
      </c>
      <c r="AG785" s="1970"/>
      <c r="AH785" s="1969"/>
      <c r="AI785" s="1969"/>
      <c r="AJ785" s="1969"/>
      <c r="AK785" s="1969"/>
      <c r="AL785" s="1969"/>
      <c r="AM785" s="1969"/>
      <c r="AN785" s="1969"/>
    </row>
    <row r="786" ht="21.75" customHeight="1">
      <c r="A786" s="518">
        <v>787.0</v>
      </c>
      <c r="B786" s="165" t="s">
        <v>52</v>
      </c>
      <c r="C786" s="515" t="s">
        <v>2335</v>
      </c>
      <c r="D786" s="503" t="s">
        <v>2336</v>
      </c>
      <c r="E786" s="621" t="s">
        <v>2337</v>
      </c>
      <c r="F786" s="507" t="s">
        <v>1927</v>
      </c>
      <c r="G786" s="870" t="s">
        <v>2237</v>
      </c>
      <c r="H786" s="202"/>
      <c r="I786" s="202"/>
      <c r="J786" s="489" t="s">
        <v>44</v>
      </c>
      <c r="K786" s="572" t="s">
        <v>45</v>
      </c>
      <c r="L786" s="505" t="s">
        <v>403</v>
      </c>
      <c r="M786" s="505" t="s">
        <v>59</v>
      </c>
      <c r="N786" s="505" t="s">
        <v>404</v>
      </c>
      <c r="O786" s="505" t="s">
        <v>405</v>
      </c>
      <c r="P786" s="165"/>
      <c r="Q786" s="165"/>
      <c r="R786" s="165">
        <f t="shared" si="1"/>
        <v>43</v>
      </c>
      <c r="S786" s="201">
        <v>30145.0</v>
      </c>
      <c r="T786" s="1452">
        <v>44013.0</v>
      </c>
      <c r="U786" s="874" t="s">
        <v>2338</v>
      </c>
      <c r="V786" s="322">
        <v>46159.0</v>
      </c>
      <c r="W786" s="1830" t="b">
        <v>1</v>
      </c>
      <c r="X786" s="1969" t="b">
        <v>0</v>
      </c>
      <c r="Y786" s="1969" t="b">
        <v>1</v>
      </c>
      <c r="Z786" s="1969" t="b">
        <v>1</v>
      </c>
      <c r="AA786" s="1969" t="b">
        <v>0</v>
      </c>
      <c r="AB786" s="1969" t="b">
        <v>0</v>
      </c>
      <c r="AC786" s="1969" t="b">
        <v>0</v>
      </c>
      <c r="AD786" s="1969" t="b">
        <v>0</v>
      </c>
      <c r="AE786" s="1969" t="b">
        <v>0</v>
      </c>
      <c r="AF786" s="1969" t="b">
        <v>0</v>
      </c>
      <c r="AG786" s="1970"/>
      <c r="AH786" s="1969"/>
      <c r="AI786" s="1969"/>
      <c r="AJ786" s="1969"/>
      <c r="AK786" s="1969"/>
      <c r="AL786" s="1969"/>
      <c r="AM786" s="1969"/>
      <c r="AN786" s="1969"/>
    </row>
    <row r="787" ht="21.75" customHeight="1">
      <c r="A787" s="8">
        <v>788.0</v>
      </c>
      <c r="B787" s="27" t="s">
        <v>36</v>
      </c>
      <c r="C787" s="18" t="s">
        <v>2339</v>
      </c>
      <c r="D787" s="19" t="s">
        <v>2340</v>
      </c>
      <c r="E787" s="44" t="s">
        <v>2341</v>
      </c>
      <c r="F787" s="10" t="s">
        <v>159</v>
      </c>
      <c r="G787" s="315" t="s">
        <v>2237</v>
      </c>
      <c r="H787" s="74"/>
      <c r="I787" s="74"/>
      <c r="J787" s="22" t="s">
        <v>44</v>
      </c>
      <c r="K787" s="10" t="s">
        <v>45</v>
      </c>
      <c r="L787" s="40" t="s">
        <v>46</v>
      </c>
      <c r="M787" s="24" t="s">
        <v>47</v>
      </c>
      <c r="N787" s="25" t="s">
        <v>48</v>
      </c>
      <c r="O787" s="26" t="s">
        <v>49</v>
      </c>
      <c r="P787" s="27"/>
      <c r="Q787" s="27"/>
      <c r="R787" s="27">
        <f t="shared" si="1"/>
        <v>38</v>
      </c>
      <c r="S787" s="28">
        <v>32110.0</v>
      </c>
      <c r="T787" s="29">
        <v>41821.0</v>
      </c>
      <c r="U787" s="100" t="s">
        <v>2005</v>
      </c>
      <c r="V787" s="100" t="s">
        <v>2005</v>
      </c>
      <c r="W787" s="1820" t="b">
        <v>0</v>
      </c>
      <c r="X787" s="1814" t="b">
        <v>0</v>
      </c>
      <c r="Y787" s="1814" t="b">
        <v>0</v>
      </c>
      <c r="Z787" s="1814" t="b">
        <v>0</v>
      </c>
      <c r="AA787" s="1814" t="b">
        <v>0</v>
      </c>
      <c r="AB787" s="1814" t="b">
        <v>0</v>
      </c>
      <c r="AC787" s="1814" t="b">
        <v>0</v>
      </c>
      <c r="AD787" s="1814" t="b">
        <v>0</v>
      </c>
      <c r="AE787" s="1814" t="b">
        <v>0</v>
      </c>
      <c r="AF787" s="1814" t="b">
        <v>0</v>
      </c>
      <c r="AG787" s="1815"/>
      <c r="AH787" s="1814"/>
      <c r="AI787" s="1814"/>
      <c r="AJ787" s="1814"/>
      <c r="AK787" s="1814"/>
      <c r="AL787" s="1814"/>
      <c r="AM787" s="1814"/>
      <c r="AN787" s="1814"/>
    </row>
    <row r="788" ht="21.75" customHeight="1">
      <c r="A788" s="8">
        <v>789.0</v>
      </c>
      <c r="B788" s="1840" t="s">
        <v>52</v>
      </c>
      <c r="C788" s="90" t="s">
        <v>2342</v>
      </c>
      <c r="D788" s="73" t="s">
        <v>2343</v>
      </c>
      <c r="E788" s="5" t="s">
        <v>2344</v>
      </c>
      <c r="F788" s="39" t="s">
        <v>1927</v>
      </c>
      <c r="G788" s="315" t="s">
        <v>2237</v>
      </c>
      <c r="H788" s="74"/>
      <c r="I788" s="74"/>
      <c r="J788" s="22" t="s">
        <v>268</v>
      </c>
      <c r="K788" s="10" t="s">
        <v>45</v>
      </c>
      <c r="L788" s="26" t="s">
        <v>403</v>
      </c>
      <c r="M788" s="40" t="s">
        <v>59</v>
      </c>
      <c r="N788" s="6" t="s">
        <v>404</v>
      </c>
      <c r="O788" s="26" t="s">
        <v>405</v>
      </c>
      <c r="P788" s="27"/>
      <c r="Q788" s="27"/>
      <c r="R788" s="27">
        <f t="shared" si="1"/>
        <v>42</v>
      </c>
      <c r="S788" s="28">
        <v>30713.0</v>
      </c>
      <c r="T788" s="29">
        <v>41548.0</v>
      </c>
      <c r="U788" s="100" t="s">
        <v>2345</v>
      </c>
      <c r="V788" s="297">
        <v>46139.0</v>
      </c>
      <c r="W788" s="1820" t="b">
        <v>0</v>
      </c>
      <c r="X788" s="1971" t="b">
        <v>0</v>
      </c>
      <c r="Y788" s="1971" t="b">
        <v>1</v>
      </c>
      <c r="Z788" s="1971" t="b">
        <v>0</v>
      </c>
      <c r="AA788" s="1971" t="b">
        <v>0</v>
      </c>
      <c r="AB788" s="1971" t="b">
        <v>0</v>
      </c>
      <c r="AC788" s="1971" t="b">
        <v>0</v>
      </c>
      <c r="AD788" s="1971" t="b">
        <v>0</v>
      </c>
      <c r="AE788" s="1971" t="b">
        <v>0</v>
      </c>
      <c r="AF788" s="1971" t="b">
        <v>0</v>
      </c>
      <c r="AG788" s="1972"/>
      <c r="AH788" s="1971"/>
      <c r="AI788" s="1971"/>
      <c r="AJ788" s="1971"/>
      <c r="AK788" s="1971"/>
      <c r="AL788" s="1971"/>
      <c r="AM788" s="1971"/>
      <c r="AN788" s="1971"/>
    </row>
    <row r="789" ht="21.75" customHeight="1">
      <c r="A789" s="8">
        <v>790.0</v>
      </c>
      <c r="B789" s="25" t="s">
        <v>52</v>
      </c>
      <c r="C789" s="68" t="s">
        <v>2348</v>
      </c>
      <c r="D789" s="88" t="s">
        <v>2349</v>
      </c>
      <c r="E789" s="318" t="s">
        <v>2350</v>
      </c>
      <c r="F789" s="302" t="s">
        <v>1964</v>
      </c>
      <c r="G789" s="315" t="s">
        <v>2237</v>
      </c>
      <c r="H789" s="70"/>
      <c r="I789" s="70"/>
      <c r="J789" s="91" t="s">
        <v>44</v>
      </c>
      <c r="K789" s="10" t="s">
        <v>45</v>
      </c>
      <c r="L789" s="26" t="s">
        <v>403</v>
      </c>
      <c r="M789" s="40" t="s">
        <v>59</v>
      </c>
      <c r="N789" s="40" t="s">
        <v>404</v>
      </c>
      <c r="O789" s="26" t="s">
        <v>405</v>
      </c>
      <c r="P789" s="25"/>
      <c r="Q789" s="25"/>
      <c r="R789" s="25">
        <f t="shared" si="1"/>
        <v>35</v>
      </c>
      <c r="S789" s="28">
        <v>33192.0</v>
      </c>
      <c r="T789" s="67">
        <v>45566.0</v>
      </c>
      <c r="U789" s="100" t="s">
        <v>6863</v>
      </c>
      <c r="V789" s="35"/>
      <c r="W789" s="1820" t="b">
        <v>0</v>
      </c>
      <c r="X789" s="1971" t="b">
        <v>0</v>
      </c>
      <c r="Y789" s="1971" t="b">
        <v>0</v>
      </c>
      <c r="Z789" s="1971" t="b">
        <v>0</v>
      </c>
      <c r="AA789" s="1971" t="b">
        <v>0</v>
      </c>
      <c r="AB789" s="1971" t="b">
        <v>0</v>
      </c>
      <c r="AC789" s="1971" t="b">
        <v>0</v>
      </c>
      <c r="AD789" s="1971" t="b">
        <v>0</v>
      </c>
      <c r="AE789" s="1971" t="b">
        <v>0</v>
      </c>
      <c r="AF789" s="1971" t="b">
        <v>0</v>
      </c>
      <c r="AG789" s="1972"/>
      <c r="AH789" s="1971"/>
      <c r="AI789" s="1971"/>
      <c r="AJ789" s="1971"/>
      <c r="AK789" s="1971"/>
      <c r="AL789" s="1971"/>
      <c r="AM789" s="1971"/>
      <c r="AN789" s="1971"/>
    </row>
    <row r="790" ht="21.75" customHeight="1">
      <c r="A790" s="8">
        <v>791.0</v>
      </c>
      <c r="B790" s="1840" t="s">
        <v>52</v>
      </c>
      <c r="C790" s="71" t="s">
        <v>2353</v>
      </c>
      <c r="D790" s="73" t="s">
        <v>2354</v>
      </c>
      <c r="E790" s="5" t="s">
        <v>2355</v>
      </c>
      <c r="F790" s="10" t="s">
        <v>159</v>
      </c>
      <c r="G790" s="315" t="s">
        <v>2237</v>
      </c>
      <c r="H790" s="74"/>
      <c r="I790" s="74"/>
      <c r="J790" s="22" t="s">
        <v>268</v>
      </c>
      <c r="K790" s="10" t="s">
        <v>45</v>
      </c>
      <c r="L790" s="40" t="s">
        <v>46</v>
      </c>
      <c r="M790" s="40" t="s">
        <v>59</v>
      </c>
      <c r="N790" s="25" t="s">
        <v>48</v>
      </c>
      <c r="O790" s="26" t="s">
        <v>49</v>
      </c>
      <c r="P790" s="27"/>
      <c r="Q790" s="27"/>
      <c r="R790" s="27">
        <f t="shared" si="1"/>
        <v>35</v>
      </c>
      <c r="S790" s="31">
        <v>33201.0</v>
      </c>
      <c r="T790" s="84">
        <v>44105.0</v>
      </c>
      <c r="U790" s="100" t="s">
        <v>2005</v>
      </c>
      <c r="V790" s="100" t="s">
        <v>2005</v>
      </c>
      <c r="W790" s="1820" t="b">
        <v>0</v>
      </c>
      <c r="X790" s="1814" t="b">
        <v>0</v>
      </c>
      <c r="Y790" s="1814" t="b">
        <v>0</v>
      </c>
      <c r="Z790" s="1814" t="b">
        <v>0</v>
      </c>
      <c r="AA790" s="1814" t="b">
        <v>0</v>
      </c>
      <c r="AB790" s="1814" t="b">
        <v>0</v>
      </c>
      <c r="AC790" s="1814" t="b">
        <v>0</v>
      </c>
      <c r="AD790" s="1814" t="b">
        <v>0</v>
      </c>
      <c r="AE790" s="1814" t="b">
        <v>0</v>
      </c>
      <c r="AF790" s="1814" t="b">
        <v>0</v>
      </c>
      <c r="AG790" s="1815"/>
      <c r="AH790" s="1814"/>
      <c r="AI790" s="1814"/>
      <c r="AJ790" s="1814"/>
      <c r="AK790" s="1814"/>
      <c r="AL790" s="1814"/>
      <c r="AM790" s="1814"/>
      <c r="AN790" s="1814"/>
    </row>
    <row r="791" ht="21.75" customHeight="1">
      <c r="A791" s="8">
        <v>792.0</v>
      </c>
      <c r="B791" s="27" t="s">
        <v>52</v>
      </c>
      <c r="C791" s="71" t="s">
        <v>2356</v>
      </c>
      <c r="D791" s="73" t="s">
        <v>2357</v>
      </c>
      <c r="E791" s="27">
        <v>2617.0</v>
      </c>
      <c r="F791" s="39" t="s">
        <v>56</v>
      </c>
      <c r="G791" s="315" t="s">
        <v>2237</v>
      </c>
      <c r="H791" s="74"/>
      <c r="I791" s="74"/>
      <c r="J791" s="22" t="s">
        <v>44</v>
      </c>
      <c r="K791" s="50" t="s">
        <v>135</v>
      </c>
      <c r="L791" s="40" t="s">
        <v>46</v>
      </c>
      <c r="M791" s="40" t="s">
        <v>59</v>
      </c>
      <c r="N791" s="25" t="s">
        <v>48</v>
      </c>
      <c r="O791" s="26" t="s">
        <v>49</v>
      </c>
      <c r="P791" s="27"/>
      <c r="Q791" s="27"/>
      <c r="R791" s="27">
        <f t="shared" si="1"/>
        <v>47</v>
      </c>
      <c r="S791" s="28">
        <v>28753.0</v>
      </c>
      <c r="T791" s="29">
        <v>38992.0</v>
      </c>
      <c r="U791" s="100" t="s">
        <v>2005</v>
      </c>
      <c r="V791" s="100" t="s">
        <v>2005</v>
      </c>
      <c r="W791" s="1820" t="b">
        <v>0</v>
      </c>
      <c r="X791" s="1814" t="b">
        <v>0</v>
      </c>
      <c r="Y791" s="1814" t="b">
        <v>0</v>
      </c>
      <c r="Z791" s="1814" t="b">
        <v>0</v>
      </c>
      <c r="AA791" s="1814" t="b">
        <v>0</v>
      </c>
      <c r="AB791" s="1814" t="b">
        <v>0</v>
      </c>
      <c r="AC791" s="1814" t="b">
        <v>0</v>
      </c>
      <c r="AD791" s="1814" t="b">
        <v>0</v>
      </c>
      <c r="AE791" s="1814" t="b">
        <v>0</v>
      </c>
      <c r="AF791" s="1814" t="b">
        <v>0</v>
      </c>
      <c r="AG791" s="1815"/>
      <c r="AH791" s="1814"/>
      <c r="AI791" s="1814"/>
      <c r="AJ791" s="1814"/>
      <c r="AK791" s="1814"/>
      <c r="AL791" s="1814"/>
      <c r="AM791" s="1814"/>
      <c r="AN791" s="1814"/>
    </row>
    <row r="792" ht="21.75" customHeight="1">
      <c r="A792" s="8">
        <v>793.0</v>
      </c>
      <c r="B792" s="27" t="s">
        <v>52</v>
      </c>
      <c r="C792" s="71" t="s">
        <v>2358</v>
      </c>
      <c r="D792" s="73" t="s">
        <v>2359</v>
      </c>
      <c r="E792" s="27">
        <v>3109.0</v>
      </c>
      <c r="F792" s="10" t="s">
        <v>159</v>
      </c>
      <c r="G792" s="315" t="s">
        <v>2237</v>
      </c>
      <c r="H792" s="74"/>
      <c r="I792" s="74"/>
      <c r="J792" s="22" t="s">
        <v>44</v>
      </c>
      <c r="K792" s="50" t="s">
        <v>135</v>
      </c>
      <c r="L792" s="40" t="s">
        <v>46</v>
      </c>
      <c r="M792" s="40" t="s">
        <v>59</v>
      </c>
      <c r="N792" s="25" t="s">
        <v>48</v>
      </c>
      <c r="O792" s="26" t="s">
        <v>49</v>
      </c>
      <c r="P792" s="27"/>
      <c r="Q792" s="27"/>
      <c r="R792" s="27">
        <f t="shared" si="1"/>
        <v>30</v>
      </c>
      <c r="S792" s="28">
        <v>35074.0</v>
      </c>
      <c r="T792" s="29">
        <v>43710.0</v>
      </c>
      <c r="U792" s="100" t="s">
        <v>2005</v>
      </c>
      <c r="V792" s="100" t="s">
        <v>2005</v>
      </c>
      <c r="W792" s="1820" t="b">
        <v>0</v>
      </c>
      <c r="X792" s="1814" t="b">
        <v>0</v>
      </c>
      <c r="Y792" s="1814" t="b">
        <v>0</v>
      </c>
      <c r="Z792" s="1814" t="b">
        <v>0</v>
      </c>
      <c r="AA792" s="1814" t="b">
        <v>0</v>
      </c>
      <c r="AB792" s="1814" t="b">
        <v>0</v>
      </c>
      <c r="AC792" s="1814" t="b">
        <v>0</v>
      </c>
      <c r="AD792" s="1814" t="b">
        <v>0</v>
      </c>
      <c r="AE792" s="1814" t="b">
        <v>0</v>
      </c>
      <c r="AF792" s="1814" t="b">
        <v>0</v>
      </c>
      <c r="AG792" s="1815"/>
      <c r="AH792" s="1814"/>
      <c r="AI792" s="1814"/>
      <c r="AJ792" s="1814"/>
      <c r="AK792" s="1814"/>
      <c r="AL792" s="1814"/>
      <c r="AM792" s="1814"/>
      <c r="AN792" s="1814"/>
    </row>
    <row r="793" ht="21.75" customHeight="1">
      <c r="A793" s="8">
        <v>794.0</v>
      </c>
      <c r="B793" s="1840" t="s">
        <v>36</v>
      </c>
      <c r="C793" s="71" t="s">
        <v>2360</v>
      </c>
      <c r="D793" s="73" t="s">
        <v>2361</v>
      </c>
      <c r="E793" s="44">
        <v>3008.0</v>
      </c>
      <c r="F793" s="10" t="s">
        <v>159</v>
      </c>
      <c r="G793" s="315" t="s">
        <v>2362</v>
      </c>
      <c r="H793" s="74"/>
      <c r="I793" s="74"/>
      <c r="J793" s="22" t="s">
        <v>268</v>
      </c>
      <c r="K793" s="10" t="s">
        <v>481</v>
      </c>
      <c r="L793" s="40" t="s">
        <v>46</v>
      </c>
      <c r="M793" s="24" t="s">
        <v>47</v>
      </c>
      <c r="N793" s="25" t="s">
        <v>48</v>
      </c>
      <c r="O793" s="26" t="s">
        <v>49</v>
      </c>
      <c r="P793" s="27"/>
      <c r="Q793" s="27"/>
      <c r="R793" s="27">
        <f t="shared" si="1"/>
        <v>59</v>
      </c>
      <c r="S793" s="28">
        <v>24447.0</v>
      </c>
      <c r="T793" s="29">
        <v>33763.0</v>
      </c>
      <c r="U793" s="100" t="s">
        <v>2005</v>
      </c>
      <c r="V793" s="100" t="s">
        <v>2005</v>
      </c>
      <c r="W793" s="1816" t="b">
        <v>0</v>
      </c>
      <c r="X793" s="1814" t="b">
        <v>0</v>
      </c>
      <c r="Y793" s="1814" t="b">
        <v>0</v>
      </c>
      <c r="Z793" s="1814" t="b">
        <v>0</v>
      </c>
      <c r="AA793" s="1814" t="b">
        <v>0</v>
      </c>
      <c r="AB793" s="1814" t="b">
        <v>0</v>
      </c>
      <c r="AC793" s="1814" t="b">
        <v>0</v>
      </c>
      <c r="AD793" s="1814" t="b">
        <v>0</v>
      </c>
      <c r="AE793" s="1814" t="b">
        <v>0</v>
      </c>
      <c r="AF793" s="1814" t="b">
        <v>0</v>
      </c>
      <c r="AG793" s="1815"/>
      <c r="AH793" s="1814"/>
      <c r="AI793" s="1814"/>
      <c r="AJ793" s="1814"/>
      <c r="AK793" s="1814"/>
      <c r="AL793" s="1814"/>
      <c r="AM793" s="1814"/>
      <c r="AN793" s="1814"/>
    </row>
    <row r="794" ht="21.75" customHeight="1">
      <c r="A794" s="8">
        <v>795.0</v>
      </c>
      <c r="B794" s="1840" t="s">
        <v>36</v>
      </c>
      <c r="C794" s="71" t="s">
        <v>2364</v>
      </c>
      <c r="D794" s="73" t="s">
        <v>2365</v>
      </c>
      <c r="E794" s="44" t="s">
        <v>2366</v>
      </c>
      <c r="F794" s="39" t="s">
        <v>1927</v>
      </c>
      <c r="G794" s="315" t="s">
        <v>2362</v>
      </c>
      <c r="H794" s="74"/>
      <c r="I794" s="74"/>
      <c r="J794" s="22" t="s">
        <v>268</v>
      </c>
      <c r="K794" s="10" t="s">
        <v>45</v>
      </c>
      <c r="L794" s="26" t="s">
        <v>403</v>
      </c>
      <c r="M794" s="24" t="s">
        <v>47</v>
      </c>
      <c r="N794" s="27" t="s">
        <v>404</v>
      </c>
      <c r="O794" s="26" t="s">
        <v>405</v>
      </c>
      <c r="P794" s="27"/>
      <c r="Q794" s="27"/>
      <c r="R794" s="27">
        <f t="shared" si="1"/>
        <v>52</v>
      </c>
      <c r="S794" s="28">
        <v>26795.0</v>
      </c>
      <c r="T794" s="29">
        <v>36875.0</v>
      </c>
      <c r="U794" s="100" t="s">
        <v>2368</v>
      </c>
      <c r="V794" s="297">
        <v>46799.0</v>
      </c>
      <c r="W794" s="1820" t="b">
        <v>0</v>
      </c>
      <c r="X794" s="1971" t="b">
        <v>0</v>
      </c>
      <c r="Y794" s="1971" t="b">
        <v>0</v>
      </c>
      <c r="Z794" s="1971" t="b">
        <v>0</v>
      </c>
      <c r="AA794" s="1971" t="b">
        <v>0</v>
      </c>
      <c r="AB794" s="1971" t="b">
        <v>0</v>
      </c>
      <c r="AC794" s="1971" t="b">
        <v>0</v>
      </c>
      <c r="AD794" s="1971" t="b">
        <v>0</v>
      </c>
      <c r="AE794" s="1971" t="b">
        <v>0</v>
      </c>
      <c r="AF794" s="1971" t="b">
        <v>0</v>
      </c>
      <c r="AG794" s="1972"/>
      <c r="AH794" s="1971"/>
      <c r="AI794" s="1971"/>
      <c r="AJ794" s="1971"/>
      <c r="AK794" s="1971"/>
      <c r="AL794" s="1971"/>
      <c r="AM794" s="1971"/>
      <c r="AN794" s="1971"/>
    </row>
    <row r="795" ht="21.75" customHeight="1">
      <c r="A795" s="8">
        <v>796.0</v>
      </c>
      <c r="B795" s="1840" t="s">
        <v>36</v>
      </c>
      <c r="C795" s="71" t="s">
        <v>2371</v>
      </c>
      <c r="D795" s="73" t="s">
        <v>2372</v>
      </c>
      <c r="E795" s="44" t="s">
        <v>2373</v>
      </c>
      <c r="F795" s="39" t="s">
        <v>1927</v>
      </c>
      <c r="G795" s="315" t="s">
        <v>2362</v>
      </c>
      <c r="H795" s="74"/>
      <c r="I795" s="74"/>
      <c r="J795" s="22" t="s">
        <v>268</v>
      </c>
      <c r="K795" s="10" t="s">
        <v>45</v>
      </c>
      <c r="L795" s="26" t="s">
        <v>403</v>
      </c>
      <c r="M795" s="24" t="s">
        <v>47</v>
      </c>
      <c r="N795" s="27" t="s">
        <v>404</v>
      </c>
      <c r="O795" s="26" t="s">
        <v>405</v>
      </c>
      <c r="P795" s="27"/>
      <c r="Q795" s="27"/>
      <c r="R795" s="27">
        <f t="shared" si="1"/>
        <v>47</v>
      </c>
      <c r="S795" s="28">
        <v>28704.0</v>
      </c>
      <c r="T795" s="29">
        <v>37459.0</v>
      </c>
      <c r="U795" s="281" t="s">
        <v>2375</v>
      </c>
      <c r="V795" s="297">
        <v>47231.0</v>
      </c>
      <c r="W795" s="1820" t="b">
        <v>0</v>
      </c>
      <c r="X795" s="1971" t="b">
        <v>0</v>
      </c>
      <c r="Y795" s="1971" t="b">
        <v>0</v>
      </c>
      <c r="Z795" s="1971" t="b">
        <v>0</v>
      </c>
      <c r="AA795" s="1971" t="b">
        <v>0</v>
      </c>
      <c r="AB795" s="1971" t="b">
        <v>0</v>
      </c>
      <c r="AC795" s="1971" t="b">
        <v>0</v>
      </c>
      <c r="AD795" s="1971" t="b">
        <v>0</v>
      </c>
      <c r="AE795" s="1971" t="b">
        <v>0</v>
      </c>
      <c r="AF795" s="1971" t="b">
        <v>0</v>
      </c>
      <c r="AG795" s="1972"/>
      <c r="AH795" s="1971"/>
      <c r="AI795" s="1971"/>
      <c r="AJ795" s="1971"/>
      <c r="AK795" s="1971"/>
      <c r="AL795" s="1971"/>
      <c r="AM795" s="1971"/>
      <c r="AN795" s="1971"/>
    </row>
    <row r="796" ht="21.75" customHeight="1">
      <c r="A796" s="8">
        <v>797.0</v>
      </c>
      <c r="B796" s="1840" t="s">
        <v>36</v>
      </c>
      <c r="C796" s="71" t="s">
        <v>2378</v>
      </c>
      <c r="D796" s="73" t="s">
        <v>2379</v>
      </c>
      <c r="E796" s="44" t="s">
        <v>2380</v>
      </c>
      <c r="F796" s="39" t="s">
        <v>1942</v>
      </c>
      <c r="G796" s="315" t="s">
        <v>2362</v>
      </c>
      <c r="H796" s="74"/>
      <c r="I796" s="74"/>
      <c r="J796" s="22" t="s">
        <v>268</v>
      </c>
      <c r="K796" s="10" t="s">
        <v>45</v>
      </c>
      <c r="L796" s="26" t="s">
        <v>403</v>
      </c>
      <c r="M796" s="24" t="s">
        <v>47</v>
      </c>
      <c r="N796" s="27" t="s">
        <v>404</v>
      </c>
      <c r="O796" s="26" t="s">
        <v>405</v>
      </c>
      <c r="P796" s="27"/>
      <c r="Q796" s="27"/>
      <c r="R796" s="27">
        <f t="shared" si="1"/>
        <v>50</v>
      </c>
      <c r="S796" s="28">
        <v>27523.0</v>
      </c>
      <c r="T796" s="29">
        <v>37508.0</v>
      </c>
      <c r="U796" s="100" t="s">
        <v>2382</v>
      </c>
      <c r="V796" s="297">
        <v>46007.0</v>
      </c>
      <c r="W796" s="1820" t="b">
        <v>0</v>
      </c>
      <c r="X796" s="1971" t="b">
        <v>0</v>
      </c>
      <c r="Y796" s="1971" t="b">
        <v>0</v>
      </c>
      <c r="Z796" s="1971" t="b">
        <v>0</v>
      </c>
      <c r="AA796" s="1971" t="b">
        <v>0</v>
      </c>
      <c r="AB796" s="1971" t="b">
        <v>0</v>
      </c>
      <c r="AC796" s="1971" t="b">
        <v>0</v>
      </c>
      <c r="AD796" s="1971" t="b">
        <v>0</v>
      </c>
      <c r="AE796" s="1971" t="b">
        <v>0</v>
      </c>
      <c r="AF796" s="1971" t="b">
        <v>0</v>
      </c>
      <c r="AG796" s="1972"/>
      <c r="AH796" s="1971"/>
      <c r="AI796" s="1971"/>
      <c r="AJ796" s="1971"/>
      <c r="AK796" s="1971"/>
      <c r="AL796" s="1971"/>
      <c r="AM796" s="1971"/>
      <c r="AN796" s="1971"/>
    </row>
    <row r="797" ht="21.75" customHeight="1">
      <c r="A797" s="8">
        <v>798.0</v>
      </c>
      <c r="B797" s="1840" t="s">
        <v>52</v>
      </c>
      <c r="C797" s="90" t="s">
        <v>2385</v>
      </c>
      <c r="D797" s="73" t="s">
        <v>2386</v>
      </c>
      <c r="E797" s="44" t="s">
        <v>2387</v>
      </c>
      <c r="F797" s="39" t="s">
        <v>1927</v>
      </c>
      <c r="G797" s="315" t="s">
        <v>2362</v>
      </c>
      <c r="H797" s="74"/>
      <c r="I797" s="74"/>
      <c r="J797" s="22" t="s">
        <v>268</v>
      </c>
      <c r="K797" s="10" t="s">
        <v>45</v>
      </c>
      <c r="L797" s="26" t="s">
        <v>403</v>
      </c>
      <c r="M797" s="40" t="s">
        <v>59</v>
      </c>
      <c r="N797" s="27" t="s">
        <v>404</v>
      </c>
      <c r="O797" s="26" t="s">
        <v>405</v>
      </c>
      <c r="P797" s="27"/>
      <c r="Q797" s="27"/>
      <c r="R797" s="27">
        <f t="shared" si="1"/>
        <v>47</v>
      </c>
      <c r="S797" s="28">
        <v>28747.0</v>
      </c>
      <c r="T797" s="29">
        <v>37851.0</v>
      </c>
      <c r="U797" s="126" t="s">
        <v>2388</v>
      </c>
      <c r="V797" s="322">
        <v>45342.0</v>
      </c>
      <c r="W797" s="1820" t="b">
        <v>0</v>
      </c>
      <c r="X797" s="1971" t="b">
        <v>0</v>
      </c>
      <c r="Y797" s="1971" t="b">
        <v>0</v>
      </c>
      <c r="Z797" s="1971" t="b">
        <v>0</v>
      </c>
      <c r="AA797" s="1971" t="b">
        <v>0</v>
      </c>
      <c r="AB797" s="1971" t="b">
        <v>0</v>
      </c>
      <c r="AC797" s="1971" t="b">
        <v>0</v>
      </c>
      <c r="AD797" s="1971" t="b">
        <v>0</v>
      </c>
      <c r="AE797" s="1971" t="b">
        <v>0</v>
      </c>
      <c r="AF797" s="1971" t="b">
        <v>0</v>
      </c>
      <c r="AG797" s="1972"/>
      <c r="AH797" s="1971"/>
      <c r="AI797" s="1971"/>
      <c r="AJ797" s="1971"/>
      <c r="AK797" s="1971"/>
      <c r="AL797" s="1971"/>
      <c r="AM797" s="1971"/>
      <c r="AN797" s="1971"/>
    </row>
    <row r="798" ht="21.75" customHeight="1">
      <c r="A798" s="8">
        <v>799.0</v>
      </c>
      <c r="B798" s="1840" t="s">
        <v>52</v>
      </c>
      <c r="C798" s="71" t="s">
        <v>2389</v>
      </c>
      <c r="D798" s="73" t="s">
        <v>2390</v>
      </c>
      <c r="E798" s="44" t="s">
        <v>2391</v>
      </c>
      <c r="F798" s="39" t="s">
        <v>1927</v>
      </c>
      <c r="G798" s="315" t="s">
        <v>2362</v>
      </c>
      <c r="H798" s="74"/>
      <c r="I798" s="74"/>
      <c r="J798" s="22" t="s">
        <v>268</v>
      </c>
      <c r="K798" s="10" t="s">
        <v>45</v>
      </c>
      <c r="L798" s="26" t="s">
        <v>403</v>
      </c>
      <c r="M798" s="40" t="s">
        <v>59</v>
      </c>
      <c r="N798" s="27" t="s">
        <v>404</v>
      </c>
      <c r="O798" s="26" t="s">
        <v>405</v>
      </c>
      <c r="P798" s="27"/>
      <c r="Q798" s="27"/>
      <c r="R798" s="27">
        <f t="shared" si="1"/>
        <v>47</v>
      </c>
      <c r="S798" s="28">
        <v>28645.0</v>
      </c>
      <c r="T798" s="29">
        <v>37865.0</v>
      </c>
      <c r="U798" s="100" t="s">
        <v>2392</v>
      </c>
      <c r="V798" s="297">
        <v>46201.0</v>
      </c>
      <c r="W798" s="1820" t="b">
        <v>0</v>
      </c>
      <c r="X798" s="1971" t="b">
        <v>0</v>
      </c>
      <c r="Y798" s="1971" t="b">
        <v>0</v>
      </c>
      <c r="Z798" s="1971" t="b">
        <v>0</v>
      </c>
      <c r="AA798" s="1971" t="b">
        <v>0</v>
      </c>
      <c r="AB798" s="1971" t="b">
        <v>0</v>
      </c>
      <c r="AC798" s="1971" t="b">
        <v>0</v>
      </c>
      <c r="AD798" s="1971" t="b">
        <v>0</v>
      </c>
      <c r="AE798" s="1971" t="b">
        <v>0</v>
      </c>
      <c r="AF798" s="1971" t="b">
        <v>0</v>
      </c>
      <c r="AG798" s="1972"/>
      <c r="AH798" s="1971"/>
      <c r="AI798" s="1971"/>
      <c r="AJ798" s="1971"/>
      <c r="AK798" s="1971"/>
      <c r="AL798" s="1971"/>
      <c r="AM798" s="1971"/>
      <c r="AN798" s="1971"/>
    </row>
    <row r="799" ht="21.75" customHeight="1">
      <c r="A799" s="8">
        <v>800.0</v>
      </c>
      <c r="B799" s="1840" t="s">
        <v>36</v>
      </c>
      <c r="C799" s="90" t="s">
        <v>2395</v>
      </c>
      <c r="D799" s="73" t="s">
        <v>2396</v>
      </c>
      <c r="E799" s="44" t="s">
        <v>2397</v>
      </c>
      <c r="F799" s="39" t="s">
        <v>1927</v>
      </c>
      <c r="G799" s="315" t="s">
        <v>2362</v>
      </c>
      <c r="H799" s="74"/>
      <c r="I799" s="74"/>
      <c r="J799" s="22" t="s">
        <v>268</v>
      </c>
      <c r="K799" s="10" t="s">
        <v>45</v>
      </c>
      <c r="L799" s="26" t="s">
        <v>403</v>
      </c>
      <c r="M799" s="24" t="s">
        <v>47</v>
      </c>
      <c r="N799" s="27" t="s">
        <v>60</v>
      </c>
      <c r="O799" s="26" t="s">
        <v>61</v>
      </c>
      <c r="P799" s="27"/>
      <c r="Q799" s="27"/>
      <c r="R799" s="27">
        <f t="shared" si="1"/>
        <v>48</v>
      </c>
      <c r="S799" s="28">
        <v>28449.0</v>
      </c>
      <c r="T799" s="29">
        <v>38173.0</v>
      </c>
      <c r="U799" s="281" t="s">
        <v>2398</v>
      </c>
      <c r="V799" s="297">
        <v>46371.0</v>
      </c>
      <c r="W799" s="1820" t="b">
        <v>0</v>
      </c>
      <c r="X799" s="1971" t="b">
        <v>0</v>
      </c>
      <c r="Y799" s="1971" t="b">
        <v>0</v>
      </c>
      <c r="Z799" s="1971" t="b">
        <v>0</v>
      </c>
      <c r="AA799" s="1971" t="b">
        <v>0</v>
      </c>
      <c r="AB799" s="1971" t="b">
        <v>0</v>
      </c>
      <c r="AC799" s="1971" t="b">
        <v>0</v>
      </c>
      <c r="AD799" s="1971" t="b">
        <v>0</v>
      </c>
      <c r="AE799" s="1971" t="b">
        <v>0</v>
      </c>
      <c r="AF799" s="1971" t="b">
        <v>0</v>
      </c>
      <c r="AG799" s="1972"/>
      <c r="AH799" s="1971"/>
      <c r="AI799" s="1971"/>
      <c r="AJ799" s="1971"/>
      <c r="AK799" s="1971"/>
      <c r="AL799" s="1971"/>
      <c r="AM799" s="1971"/>
      <c r="AN799" s="1971"/>
    </row>
    <row r="800" ht="21.75" customHeight="1">
      <c r="A800" s="8">
        <v>801.0</v>
      </c>
      <c r="B800" s="1840" t="s">
        <v>52</v>
      </c>
      <c r="C800" s="90" t="s">
        <v>2399</v>
      </c>
      <c r="D800" s="73" t="s">
        <v>2400</v>
      </c>
      <c r="E800" s="44" t="s">
        <v>2401</v>
      </c>
      <c r="F800" s="39" t="s">
        <v>1927</v>
      </c>
      <c r="G800" s="315" t="s">
        <v>2362</v>
      </c>
      <c r="H800" s="74"/>
      <c r="I800" s="74"/>
      <c r="J800" s="22" t="s">
        <v>268</v>
      </c>
      <c r="K800" s="10" t="s">
        <v>45</v>
      </c>
      <c r="L800" s="26" t="s">
        <v>403</v>
      </c>
      <c r="M800" s="40" t="s">
        <v>59</v>
      </c>
      <c r="N800" s="27" t="s">
        <v>60</v>
      </c>
      <c r="O800" s="26" t="s">
        <v>61</v>
      </c>
      <c r="P800" s="27"/>
      <c r="Q800" s="27"/>
      <c r="R800" s="27">
        <f t="shared" si="1"/>
        <v>48</v>
      </c>
      <c r="S800" s="28">
        <v>28444.0</v>
      </c>
      <c r="T800" s="29">
        <v>38992.0</v>
      </c>
      <c r="U800" s="281" t="s">
        <v>2402</v>
      </c>
      <c r="V800" s="297">
        <v>46192.0</v>
      </c>
      <c r="W800" s="1820" t="b">
        <v>0</v>
      </c>
      <c r="X800" s="1971" t="b">
        <v>0</v>
      </c>
      <c r="Y800" s="1971" t="b">
        <v>0</v>
      </c>
      <c r="Z800" s="1971" t="b">
        <v>0</v>
      </c>
      <c r="AA800" s="1971" t="b">
        <v>0</v>
      </c>
      <c r="AB800" s="1971" t="b">
        <v>0</v>
      </c>
      <c r="AC800" s="1971" t="b">
        <v>0</v>
      </c>
      <c r="AD800" s="1971" t="b">
        <v>0</v>
      </c>
      <c r="AE800" s="1971" t="b">
        <v>0</v>
      </c>
      <c r="AF800" s="1971" t="b">
        <v>0</v>
      </c>
      <c r="AG800" s="1972"/>
      <c r="AH800" s="1971"/>
      <c r="AI800" s="1971"/>
      <c r="AJ800" s="1971"/>
      <c r="AK800" s="1971"/>
      <c r="AL800" s="1971"/>
      <c r="AM800" s="1971"/>
      <c r="AN800" s="1971"/>
    </row>
    <row r="801" ht="21.75" customHeight="1">
      <c r="A801" s="8">
        <v>802.0</v>
      </c>
      <c r="B801" s="1840" t="s">
        <v>52</v>
      </c>
      <c r="C801" s="90" t="s">
        <v>2403</v>
      </c>
      <c r="D801" s="73" t="s">
        <v>2404</v>
      </c>
      <c r="E801" s="44" t="s">
        <v>2405</v>
      </c>
      <c r="F801" s="39" t="s">
        <v>1942</v>
      </c>
      <c r="G801" s="315" t="s">
        <v>2362</v>
      </c>
      <c r="H801" s="74"/>
      <c r="I801" s="74"/>
      <c r="J801" s="22" t="s">
        <v>268</v>
      </c>
      <c r="K801" s="10" t="s">
        <v>45</v>
      </c>
      <c r="L801" s="26" t="s">
        <v>403</v>
      </c>
      <c r="M801" s="40" t="s">
        <v>59</v>
      </c>
      <c r="N801" s="27" t="s">
        <v>404</v>
      </c>
      <c r="O801" s="26" t="s">
        <v>405</v>
      </c>
      <c r="P801" s="27"/>
      <c r="Q801" s="27"/>
      <c r="R801" s="27">
        <f t="shared" si="1"/>
        <v>49</v>
      </c>
      <c r="S801" s="28">
        <v>27860.0</v>
      </c>
      <c r="T801" s="29">
        <v>39763.0</v>
      </c>
      <c r="U801" s="281" t="s">
        <v>2406</v>
      </c>
      <c r="V801" s="297">
        <v>46923.0</v>
      </c>
      <c r="W801" s="1820" t="b">
        <v>0</v>
      </c>
      <c r="X801" s="1971" t="b">
        <v>0</v>
      </c>
      <c r="Y801" s="1971" t="b">
        <v>0</v>
      </c>
      <c r="Z801" s="1971" t="b">
        <v>0</v>
      </c>
      <c r="AA801" s="1971" t="b">
        <v>0</v>
      </c>
      <c r="AB801" s="1971" t="b">
        <v>0</v>
      </c>
      <c r="AC801" s="1971" t="b">
        <v>0</v>
      </c>
      <c r="AD801" s="1971" t="b">
        <v>0</v>
      </c>
      <c r="AE801" s="1971" t="b">
        <v>0</v>
      </c>
      <c r="AF801" s="1971" t="b">
        <v>0</v>
      </c>
      <c r="AG801" s="1972"/>
      <c r="AH801" s="1971"/>
      <c r="AI801" s="1971"/>
      <c r="AJ801" s="1971"/>
      <c r="AK801" s="1971"/>
      <c r="AL801" s="1971"/>
      <c r="AM801" s="1971"/>
      <c r="AN801" s="1971"/>
    </row>
    <row r="802" ht="21.75" customHeight="1">
      <c r="A802" s="8">
        <v>803.0</v>
      </c>
      <c r="B802" s="1840" t="s">
        <v>52</v>
      </c>
      <c r="C802" s="71" t="s">
        <v>2407</v>
      </c>
      <c r="D802" s="73" t="s">
        <v>2408</v>
      </c>
      <c r="E802" s="44" t="s">
        <v>2409</v>
      </c>
      <c r="F802" s="39" t="s">
        <v>1927</v>
      </c>
      <c r="G802" s="315" t="s">
        <v>2362</v>
      </c>
      <c r="H802" s="74"/>
      <c r="I802" s="74"/>
      <c r="J802" s="22" t="s">
        <v>268</v>
      </c>
      <c r="K802" s="10" t="s">
        <v>45</v>
      </c>
      <c r="L802" s="26" t="s">
        <v>403</v>
      </c>
      <c r="M802" s="40" t="s">
        <v>59</v>
      </c>
      <c r="N802" s="27" t="s">
        <v>404</v>
      </c>
      <c r="O802" s="26" t="s">
        <v>405</v>
      </c>
      <c r="P802" s="27"/>
      <c r="Q802" s="27"/>
      <c r="R802" s="27">
        <f t="shared" si="1"/>
        <v>50</v>
      </c>
      <c r="S802" s="28">
        <v>27509.0</v>
      </c>
      <c r="T802" s="29">
        <v>39692.0</v>
      </c>
      <c r="U802" s="100" t="s">
        <v>2411</v>
      </c>
      <c r="V802" s="297">
        <v>46139.0</v>
      </c>
      <c r="W802" s="1820" t="b">
        <v>0</v>
      </c>
      <c r="X802" s="1971" t="b">
        <v>0</v>
      </c>
      <c r="Y802" s="1971" t="b">
        <v>0</v>
      </c>
      <c r="Z802" s="1971" t="b">
        <v>0</v>
      </c>
      <c r="AA802" s="1971" t="b">
        <v>0</v>
      </c>
      <c r="AB802" s="1971" t="b">
        <v>0</v>
      </c>
      <c r="AC802" s="1971" t="b">
        <v>0</v>
      </c>
      <c r="AD802" s="1971" t="b">
        <v>0</v>
      </c>
      <c r="AE802" s="1971" t="b">
        <v>0</v>
      </c>
      <c r="AF802" s="1971" t="b">
        <v>0</v>
      </c>
      <c r="AG802" s="1972"/>
      <c r="AH802" s="1971"/>
      <c r="AI802" s="1971"/>
      <c r="AJ802" s="1971"/>
      <c r="AK802" s="1971"/>
      <c r="AL802" s="1971"/>
      <c r="AM802" s="1971"/>
      <c r="AN802" s="1971"/>
    </row>
    <row r="803" ht="21.75" customHeight="1">
      <c r="A803" s="8">
        <v>804.0</v>
      </c>
      <c r="B803" s="1840" t="s">
        <v>52</v>
      </c>
      <c r="C803" s="71" t="s">
        <v>2413</v>
      </c>
      <c r="D803" s="73" t="s">
        <v>2414</v>
      </c>
      <c r="E803" s="5" t="s">
        <v>2415</v>
      </c>
      <c r="F803" s="39" t="s">
        <v>1927</v>
      </c>
      <c r="G803" s="315" t="s">
        <v>2362</v>
      </c>
      <c r="H803" s="74"/>
      <c r="I803" s="74"/>
      <c r="J803" s="22" t="s">
        <v>268</v>
      </c>
      <c r="K803" s="10" t="s">
        <v>45</v>
      </c>
      <c r="L803" s="26" t="s">
        <v>403</v>
      </c>
      <c r="M803" s="40" t="s">
        <v>59</v>
      </c>
      <c r="N803" s="27" t="s">
        <v>404</v>
      </c>
      <c r="O803" s="26" t="s">
        <v>405</v>
      </c>
      <c r="P803" s="27"/>
      <c r="Q803" s="27"/>
      <c r="R803" s="27">
        <f t="shared" si="1"/>
        <v>45</v>
      </c>
      <c r="S803" s="28">
        <v>29603.0</v>
      </c>
      <c r="T803" s="29">
        <v>40854.0</v>
      </c>
      <c r="U803" s="281" t="s">
        <v>2417</v>
      </c>
      <c r="V803" s="297">
        <v>45795.0</v>
      </c>
      <c r="W803" s="1820" t="b">
        <v>0</v>
      </c>
      <c r="X803" s="1971" t="b">
        <v>0</v>
      </c>
      <c r="Y803" s="1971" t="b">
        <v>0</v>
      </c>
      <c r="Z803" s="1971" t="b">
        <v>0</v>
      </c>
      <c r="AA803" s="1971" t="b">
        <v>0</v>
      </c>
      <c r="AB803" s="1971" t="b">
        <v>0</v>
      </c>
      <c r="AC803" s="1971" t="b">
        <v>0</v>
      </c>
      <c r="AD803" s="1971" t="b">
        <v>0</v>
      </c>
      <c r="AE803" s="1971" t="b">
        <v>0</v>
      </c>
      <c r="AF803" s="1971" t="b">
        <v>0</v>
      </c>
      <c r="AG803" s="1972"/>
      <c r="AH803" s="1971"/>
      <c r="AI803" s="1971"/>
      <c r="AJ803" s="1971"/>
      <c r="AK803" s="1971"/>
      <c r="AL803" s="1971"/>
      <c r="AM803" s="1971"/>
      <c r="AN803" s="1971"/>
    </row>
    <row r="804" ht="21.75" customHeight="1">
      <c r="A804" s="8">
        <v>805.0</v>
      </c>
      <c r="B804" s="1840" t="s">
        <v>52</v>
      </c>
      <c r="C804" s="90" t="s">
        <v>2419</v>
      </c>
      <c r="D804" s="73" t="s">
        <v>2420</v>
      </c>
      <c r="E804" s="5" t="s">
        <v>2421</v>
      </c>
      <c r="F804" s="39" t="s">
        <v>1927</v>
      </c>
      <c r="G804" s="315" t="s">
        <v>2362</v>
      </c>
      <c r="H804" s="74"/>
      <c r="I804" s="74"/>
      <c r="J804" s="22" t="s">
        <v>268</v>
      </c>
      <c r="K804" s="10" t="s">
        <v>45</v>
      </c>
      <c r="L804" s="26" t="s">
        <v>403</v>
      </c>
      <c r="M804" s="40" t="s">
        <v>59</v>
      </c>
      <c r="N804" s="27" t="s">
        <v>404</v>
      </c>
      <c r="O804" s="26" t="s">
        <v>405</v>
      </c>
      <c r="P804" s="27"/>
      <c r="Q804" s="27"/>
      <c r="R804" s="27">
        <f t="shared" si="1"/>
        <v>39</v>
      </c>
      <c r="S804" s="28">
        <v>31577.0</v>
      </c>
      <c r="T804" s="29">
        <v>42597.0</v>
      </c>
      <c r="U804" s="281" t="s">
        <v>2423</v>
      </c>
      <c r="V804" s="1975">
        <v>45916.0</v>
      </c>
      <c r="W804" s="1820" t="b">
        <v>0</v>
      </c>
      <c r="X804" s="1971" t="b">
        <v>0</v>
      </c>
      <c r="Y804" s="1971" t="b">
        <v>0</v>
      </c>
      <c r="Z804" s="1971" t="b">
        <v>0</v>
      </c>
      <c r="AA804" s="1971" t="b">
        <v>0</v>
      </c>
      <c r="AB804" s="1971" t="b">
        <v>0</v>
      </c>
      <c r="AC804" s="1971" t="b">
        <v>0</v>
      </c>
      <c r="AD804" s="1971" t="b">
        <v>0</v>
      </c>
      <c r="AE804" s="1971" t="b">
        <v>0</v>
      </c>
      <c r="AF804" s="1971" t="b">
        <v>0</v>
      </c>
      <c r="AG804" s="1972"/>
      <c r="AH804" s="1971"/>
      <c r="AI804" s="1971"/>
      <c r="AJ804" s="1971"/>
      <c r="AK804" s="1971"/>
      <c r="AL804" s="1971"/>
      <c r="AM804" s="1971"/>
      <c r="AN804" s="1971"/>
    </row>
    <row r="805" ht="21.75" customHeight="1">
      <c r="A805" s="8">
        <v>806.0</v>
      </c>
      <c r="B805" s="1840" t="s">
        <v>52</v>
      </c>
      <c r="C805" s="90" t="s">
        <v>2424</v>
      </c>
      <c r="D805" s="73" t="s">
        <v>2425</v>
      </c>
      <c r="E805" s="5" t="s">
        <v>2426</v>
      </c>
      <c r="F805" s="39" t="s">
        <v>1927</v>
      </c>
      <c r="G805" s="315" t="s">
        <v>2362</v>
      </c>
      <c r="H805" s="74"/>
      <c r="I805" s="74"/>
      <c r="J805" s="22" t="s">
        <v>268</v>
      </c>
      <c r="K805" s="10" t="s">
        <v>45</v>
      </c>
      <c r="L805" s="26" t="s">
        <v>403</v>
      </c>
      <c r="M805" s="40" t="s">
        <v>59</v>
      </c>
      <c r="N805" s="27" t="s">
        <v>404</v>
      </c>
      <c r="O805" s="26" t="s">
        <v>405</v>
      </c>
      <c r="P805" s="27"/>
      <c r="Q805" s="27"/>
      <c r="R805" s="27">
        <f t="shared" si="1"/>
        <v>41</v>
      </c>
      <c r="S805" s="28">
        <v>30870.0</v>
      </c>
      <c r="T805" s="99">
        <v>43518.0</v>
      </c>
      <c r="U805" s="281" t="s">
        <v>2428</v>
      </c>
      <c r="V805" s="297">
        <v>46922.0</v>
      </c>
      <c r="W805" s="1820" t="b">
        <v>0</v>
      </c>
      <c r="X805" s="1971" t="b">
        <v>0</v>
      </c>
      <c r="Y805" s="1971" t="b">
        <v>0</v>
      </c>
      <c r="Z805" s="1971" t="b">
        <v>0</v>
      </c>
      <c r="AA805" s="1971" t="b">
        <v>0</v>
      </c>
      <c r="AB805" s="1971" t="b">
        <v>0</v>
      </c>
      <c r="AC805" s="1971" t="b">
        <v>0</v>
      </c>
      <c r="AD805" s="1971" t="b">
        <v>0</v>
      </c>
      <c r="AE805" s="1971" t="b">
        <v>0</v>
      </c>
      <c r="AF805" s="1971" t="b">
        <v>0</v>
      </c>
      <c r="AG805" s="1972"/>
      <c r="AH805" s="1971"/>
      <c r="AI805" s="1971"/>
      <c r="AJ805" s="1971"/>
      <c r="AK805" s="1971"/>
      <c r="AL805" s="1971"/>
      <c r="AM805" s="1971"/>
      <c r="AN805" s="1971"/>
    </row>
    <row r="806" ht="21.75" customHeight="1">
      <c r="A806" s="8">
        <v>807.0</v>
      </c>
      <c r="B806" s="1840" t="s">
        <v>52</v>
      </c>
      <c r="C806" s="71" t="s">
        <v>2429</v>
      </c>
      <c r="D806" s="73" t="s">
        <v>628</v>
      </c>
      <c r="E806" s="5" t="s">
        <v>2430</v>
      </c>
      <c r="F806" s="302" t="s">
        <v>1964</v>
      </c>
      <c r="G806" s="315" t="s">
        <v>2362</v>
      </c>
      <c r="H806" s="74"/>
      <c r="I806" s="39"/>
      <c r="J806" s="22" t="s">
        <v>268</v>
      </c>
      <c r="K806" s="10" t="s">
        <v>45</v>
      </c>
      <c r="L806" s="26" t="s">
        <v>403</v>
      </c>
      <c r="M806" s="40" t="s">
        <v>59</v>
      </c>
      <c r="N806" s="27" t="s">
        <v>404</v>
      </c>
      <c r="O806" s="26" t="s">
        <v>405</v>
      </c>
      <c r="P806" s="27"/>
      <c r="Q806" s="27"/>
      <c r="R806" s="27">
        <f t="shared" si="1"/>
        <v>41</v>
      </c>
      <c r="S806" s="66">
        <v>30866.0</v>
      </c>
      <c r="T806" s="29">
        <v>44200.0</v>
      </c>
      <c r="U806" s="281" t="s">
        <v>2431</v>
      </c>
      <c r="V806" s="297">
        <v>46922.0</v>
      </c>
      <c r="W806" s="1820" t="b">
        <v>0</v>
      </c>
      <c r="X806" s="1971" t="b">
        <v>0</v>
      </c>
      <c r="Y806" s="1971" t="b">
        <v>0</v>
      </c>
      <c r="Z806" s="1971" t="b">
        <v>0</v>
      </c>
      <c r="AA806" s="1971" t="b">
        <v>0</v>
      </c>
      <c r="AB806" s="1971" t="b">
        <v>0</v>
      </c>
      <c r="AC806" s="1971" t="b">
        <v>0</v>
      </c>
      <c r="AD806" s="1971" t="b">
        <v>0</v>
      </c>
      <c r="AE806" s="1971" t="b">
        <v>0</v>
      </c>
      <c r="AF806" s="1971" t="b">
        <v>0</v>
      </c>
      <c r="AG806" s="1972"/>
      <c r="AH806" s="1971"/>
      <c r="AI806" s="1971"/>
      <c r="AJ806" s="1971"/>
      <c r="AK806" s="1971"/>
      <c r="AL806" s="1971"/>
      <c r="AM806" s="1971"/>
      <c r="AN806" s="1971"/>
    </row>
    <row r="807" ht="21.75" customHeight="1">
      <c r="A807" s="8">
        <v>808.0</v>
      </c>
      <c r="B807" s="1840" t="s">
        <v>52</v>
      </c>
      <c r="C807" s="71" t="s">
        <v>2433</v>
      </c>
      <c r="D807" s="73" t="s">
        <v>2434</v>
      </c>
      <c r="E807" s="5" t="s">
        <v>2435</v>
      </c>
      <c r="F807" s="10" t="s">
        <v>159</v>
      </c>
      <c r="G807" s="315" t="s">
        <v>2362</v>
      </c>
      <c r="H807" s="74"/>
      <c r="I807" s="74"/>
      <c r="J807" s="22" t="s">
        <v>268</v>
      </c>
      <c r="K807" s="10" t="s">
        <v>45</v>
      </c>
      <c r="L807" s="40" t="s">
        <v>46</v>
      </c>
      <c r="M807" s="40" t="s">
        <v>59</v>
      </c>
      <c r="N807" s="25" t="s">
        <v>48</v>
      </c>
      <c r="O807" s="26" t="s">
        <v>49</v>
      </c>
      <c r="P807" s="27"/>
      <c r="Q807" s="27"/>
      <c r="R807" s="27">
        <f t="shared" si="1"/>
        <v>32</v>
      </c>
      <c r="S807" s="28">
        <v>34205.0</v>
      </c>
      <c r="T807" s="29">
        <v>42919.0</v>
      </c>
      <c r="U807" s="100" t="s">
        <v>2005</v>
      </c>
      <c r="V807" s="100" t="s">
        <v>2005</v>
      </c>
      <c r="W807" s="1820" t="b">
        <v>0</v>
      </c>
      <c r="X807" s="1814" t="b">
        <v>0</v>
      </c>
      <c r="Y807" s="1814" t="b">
        <v>0</v>
      </c>
      <c r="Z807" s="1814" t="b">
        <v>0</v>
      </c>
      <c r="AA807" s="1814" t="b">
        <v>0</v>
      </c>
      <c r="AB807" s="1814" t="b">
        <v>0</v>
      </c>
      <c r="AC807" s="1814" t="b">
        <v>0</v>
      </c>
      <c r="AD807" s="1814" t="b">
        <v>0</v>
      </c>
      <c r="AE807" s="1814" t="b">
        <v>0</v>
      </c>
      <c r="AF807" s="1814" t="b">
        <v>0</v>
      </c>
      <c r="AG807" s="1815"/>
      <c r="AH807" s="1814"/>
      <c r="AI807" s="1814"/>
      <c r="AJ807" s="1814"/>
      <c r="AK807" s="1814"/>
      <c r="AL807" s="1814"/>
      <c r="AM807" s="1814"/>
      <c r="AN807" s="1814"/>
    </row>
    <row r="808" ht="21.75" customHeight="1">
      <c r="A808" s="8">
        <v>809.0</v>
      </c>
      <c r="B808" s="1840" t="s">
        <v>52</v>
      </c>
      <c r="C808" s="71" t="s">
        <v>64</v>
      </c>
      <c r="D808" s="73" t="s">
        <v>2436</v>
      </c>
      <c r="E808" s="27">
        <v>9861.0</v>
      </c>
      <c r="F808" s="39" t="s">
        <v>56</v>
      </c>
      <c r="G808" s="315" t="s">
        <v>2362</v>
      </c>
      <c r="H808" s="74"/>
      <c r="I808" s="74"/>
      <c r="J808" s="22" t="s">
        <v>268</v>
      </c>
      <c r="K808" s="50" t="s">
        <v>135</v>
      </c>
      <c r="L808" s="40" t="s">
        <v>46</v>
      </c>
      <c r="M808" s="40" t="s">
        <v>59</v>
      </c>
      <c r="N808" s="25" t="s">
        <v>48</v>
      </c>
      <c r="O808" s="26" t="s">
        <v>49</v>
      </c>
      <c r="P808" s="27"/>
      <c r="Q808" s="27"/>
      <c r="R808" s="27">
        <f t="shared" si="1"/>
        <v>46</v>
      </c>
      <c r="S808" s="28">
        <v>29178.0</v>
      </c>
      <c r="T808" s="29">
        <v>39783.0</v>
      </c>
      <c r="U808" s="100" t="s">
        <v>2005</v>
      </c>
      <c r="V808" s="100" t="s">
        <v>2005</v>
      </c>
      <c r="W808" s="1820" t="b">
        <v>0</v>
      </c>
      <c r="X808" s="1814" t="b">
        <v>0</v>
      </c>
      <c r="Y808" s="1814" t="b">
        <v>0</v>
      </c>
      <c r="Z808" s="1814" t="b">
        <v>0</v>
      </c>
      <c r="AA808" s="1814" t="b">
        <v>0</v>
      </c>
      <c r="AB808" s="1814" t="b">
        <v>0</v>
      </c>
      <c r="AC808" s="1814" t="b">
        <v>0</v>
      </c>
      <c r="AD808" s="1814" t="b">
        <v>0</v>
      </c>
      <c r="AE808" s="1814" t="b">
        <v>0</v>
      </c>
      <c r="AF808" s="1814" t="b">
        <v>0</v>
      </c>
      <c r="AG808" s="1815"/>
      <c r="AH808" s="1814"/>
      <c r="AI808" s="1814"/>
      <c r="AJ808" s="1814"/>
      <c r="AK808" s="1814"/>
      <c r="AL808" s="1814"/>
      <c r="AM808" s="1814"/>
      <c r="AN808" s="1814"/>
    </row>
    <row r="809" ht="21.75" customHeight="1">
      <c r="A809" s="8">
        <v>810.0</v>
      </c>
      <c r="B809" s="1840" t="s">
        <v>52</v>
      </c>
      <c r="C809" s="71" t="s">
        <v>2437</v>
      </c>
      <c r="D809" s="73" t="s">
        <v>2438</v>
      </c>
      <c r="E809" s="27">
        <v>3099.0</v>
      </c>
      <c r="F809" s="10" t="s">
        <v>159</v>
      </c>
      <c r="G809" s="315" t="s">
        <v>2362</v>
      </c>
      <c r="H809" s="74"/>
      <c r="I809" s="74"/>
      <c r="J809" s="22" t="s">
        <v>268</v>
      </c>
      <c r="K809" s="50" t="s">
        <v>135</v>
      </c>
      <c r="L809" s="40" t="s">
        <v>46</v>
      </c>
      <c r="M809" s="40" t="s">
        <v>59</v>
      </c>
      <c r="N809" s="25" t="s">
        <v>48</v>
      </c>
      <c r="O809" s="26" t="s">
        <v>49</v>
      </c>
      <c r="P809" s="27"/>
      <c r="Q809" s="27"/>
      <c r="R809" s="27">
        <f t="shared" si="1"/>
        <v>34</v>
      </c>
      <c r="S809" s="28">
        <v>33469.0</v>
      </c>
      <c r="T809" s="29">
        <v>43556.0</v>
      </c>
      <c r="U809" s="100" t="s">
        <v>2005</v>
      </c>
      <c r="V809" s="100" t="s">
        <v>2005</v>
      </c>
      <c r="W809" s="1820" t="b">
        <v>0</v>
      </c>
      <c r="X809" s="1814" t="b">
        <v>0</v>
      </c>
      <c r="Y809" s="1814" t="b">
        <v>0</v>
      </c>
      <c r="Z809" s="1814" t="b">
        <v>0</v>
      </c>
      <c r="AA809" s="1814" t="b">
        <v>0</v>
      </c>
      <c r="AB809" s="1814" t="b">
        <v>0</v>
      </c>
      <c r="AC809" s="1814" t="b">
        <v>0</v>
      </c>
      <c r="AD809" s="1814" t="b">
        <v>0</v>
      </c>
      <c r="AE809" s="1814" t="b">
        <v>0</v>
      </c>
      <c r="AF809" s="1814" t="b">
        <v>0</v>
      </c>
      <c r="AG809" s="1815"/>
      <c r="AH809" s="1814"/>
      <c r="AI809" s="1814"/>
      <c r="AJ809" s="1814"/>
      <c r="AK809" s="1814"/>
      <c r="AL809" s="1814"/>
      <c r="AM809" s="1814"/>
      <c r="AN809" s="1814"/>
    </row>
    <row r="810" ht="21.75" customHeight="1">
      <c r="A810" s="8">
        <v>811.0</v>
      </c>
      <c r="B810" s="1840" t="s">
        <v>52</v>
      </c>
      <c r="C810" s="71" t="s">
        <v>153</v>
      </c>
      <c r="D810" s="73" t="s">
        <v>2439</v>
      </c>
      <c r="E810" s="132" t="s">
        <v>2440</v>
      </c>
      <c r="F810" s="10" t="s">
        <v>159</v>
      </c>
      <c r="G810" s="315" t="s">
        <v>2362</v>
      </c>
      <c r="H810" s="74"/>
      <c r="I810" s="74"/>
      <c r="J810" s="22" t="s">
        <v>268</v>
      </c>
      <c r="K810" s="10" t="s">
        <v>45</v>
      </c>
      <c r="L810" s="40" t="s">
        <v>46</v>
      </c>
      <c r="M810" s="40" t="s">
        <v>59</v>
      </c>
      <c r="N810" s="25" t="s">
        <v>48</v>
      </c>
      <c r="O810" s="26" t="s">
        <v>49</v>
      </c>
      <c r="P810" s="27"/>
      <c r="Q810" s="27"/>
      <c r="R810" s="27">
        <f t="shared" si="1"/>
        <v>30</v>
      </c>
      <c r="S810" s="31">
        <v>35062.0</v>
      </c>
      <c r="T810" s="78">
        <v>44105.0</v>
      </c>
      <c r="U810" s="100" t="s">
        <v>2005</v>
      </c>
      <c r="V810" s="100" t="s">
        <v>2005</v>
      </c>
      <c r="W810" s="1820" t="b">
        <v>0</v>
      </c>
      <c r="X810" s="1814" t="b">
        <v>0</v>
      </c>
      <c r="Y810" s="1814" t="b">
        <v>0</v>
      </c>
      <c r="Z810" s="1814" t="b">
        <v>0</v>
      </c>
      <c r="AA810" s="1814" t="b">
        <v>0</v>
      </c>
      <c r="AB810" s="1814" t="b">
        <v>0</v>
      </c>
      <c r="AC810" s="1814" t="b">
        <v>0</v>
      </c>
      <c r="AD810" s="1814" t="b">
        <v>0</v>
      </c>
      <c r="AE810" s="1814" t="b">
        <v>0</v>
      </c>
      <c r="AF810" s="1814" t="b">
        <v>0</v>
      </c>
      <c r="AG810" s="1815"/>
      <c r="AH810" s="1814"/>
      <c r="AI810" s="1814"/>
      <c r="AJ810" s="1814"/>
      <c r="AK810" s="1814"/>
      <c r="AL810" s="1814"/>
      <c r="AM810" s="1814"/>
      <c r="AN810" s="1814"/>
    </row>
    <row r="811" ht="21.75" customHeight="1">
      <c r="A811" s="8">
        <v>812.0</v>
      </c>
      <c r="B811" s="1840" t="s">
        <v>70</v>
      </c>
      <c r="C811" s="90" t="s">
        <v>2441</v>
      </c>
      <c r="D811" s="73" t="s">
        <v>762</v>
      </c>
      <c r="E811" s="44">
        <v>1454.0</v>
      </c>
      <c r="F811" s="39" t="s">
        <v>1927</v>
      </c>
      <c r="G811" s="315" t="s">
        <v>2442</v>
      </c>
      <c r="H811" s="74"/>
      <c r="I811" s="74"/>
      <c r="J811" s="22" t="s">
        <v>268</v>
      </c>
      <c r="K811" s="10" t="s">
        <v>481</v>
      </c>
      <c r="L811" s="26" t="s">
        <v>403</v>
      </c>
      <c r="M811" s="40" t="s">
        <v>59</v>
      </c>
      <c r="N811" s="27" t="s">
        <v>404</v>
      </c>
      <c r="O811" s="26" t="s">
        <v>405</v>
      </c>
      <c r="P811" s="27"/>
      <c r="Q811" s="27"/>
      <c r="R811" s="27">
        <f t="shared" si="1"/>
        <v>55</v>
      </c>
      <c r="S811" s="28">
        <v>25862.0</v>
      </c>
      <c r="T811" s="29">
        <v>35460.0</v>
      </c>
      <c r="U811" s="100" t="s">
        <v>2443</v>
      </c>
      <c r="V811" s="297">
        <v>46177.0</v>
      </c>
      <c r="W811" s="1820" t="b">
        <v>0</v>
      </c>
      <c r="X811" s="1971" t="b">
        <v>0</v>
      </c>
      <c r="Y811" s="1971" t="b">
        <v>0</v>
      </c>
      <c r="Z811" s="1971" t="b">
        <v>1</v>
      </c>
      <c r="AA811" s="1971" t="b">
        <v>0</v>
      </c>
      <c r="AB811" s="1971" t="b">
        <v>0</v>
      </c>
      <c r="AC811" s="1971" t="b">
        <v>0</v>
      </c>
      <c r="AD811" s="1971" t="b">
        <v>0</v>
      </c>
      <c r="AE811" s="1971" t="b">
        <v>0</v>
      </c>
      <c r="AF811" s="1971" t="b">
        <v>0</v>
      </c>
      <c r="AG811" s="1972"/>
      <c r="AH811" s="1971"/>
      <c r="AI811" s="1971"/>
      <c r="AJ811" s="1971"/>
      <c r="AK811" s="1971"/>
      <c r="AL811" s="1971"/>
      <c r="AM811" s="1971"/>
      <c r="AN811" s="1971"/>
    </row>
    <row r="812" ht="21.75" customHeight="1">
      <c r="A812" s="8">
        <v>813.0</v>
      </c>
      <c r="B812" s="1840" t="s">
        <v>36</v>
      </c>
      <c r="C812" s="71" t="s">
        <v>2446</v>
      </c>
      <c r="D812" s="73" t="s">
        <v>2447</v>
      </c>
      <c r="E812" s="44" t="s">
        <v>2448</v>
      </c>
      <c r="F812" s="39" t="s">
        <v>1942</v>
      </c>
      <c r="G812" s="315" t="s">
        <v>2442</v>
      </c>
      <c r="H812" s="74"/>
      <c r="I812" s="74"/>
      <c r="J812" s="22" t="s">
        <v>268</v>
      </c>
      <c r="K812" s="10" t="s">
        <v>45</v>
      </c>
      <c r="L812" s="26" t="s">
        <v>403</v>
      </c>
      <c r="M812" s="24" t="s">
        <v>47</v>
      </c>
      <c r="N812" s="27" t="s">
        <v>404</v>
      </c>
      <c r="O812" s="26" t="s">
        <v>405</v>
      </c>
      <c r="P812" s="27"/>
      <c r="Q812" s="27"/>
      <c r="R812" s="27">
        <f t="shared" si="1"/>
        <v>60</v>
      </c>
      <c r="S812" s="28">
        <v>24053.0</v>
      </c>
      <c r="T812" s="29">
        <v>34943.0</v>
      </c>
      <c r="U812" s="100" t="s">
        <v>2449</v>
      </c>
      <c r="V812" s="297">
        <v>46498.0</v>
      </c>
      <c r="W812" s="1820" t="b">
        <v>0</v>
      </c>
      <c r="X812" s="1971" t="b">
        <v>0</v>
      </c>
      <c r="Y812" s="1971" t="b">
        <v>1</v>
      </c>
      <c r="Z812" s="1971" t="b">
        <v>0</v>
      </c>
      <c r="AA812" s="1971" t="b">
        <v>0</v>
      </c>
      <c r="AB812" s="1971" t="b">
        <v>0</v>
      </c>
      <c r="AC812" s="1971" t="b">
        <v>0</v>
      </c>
      <c r="AD812" s="1971" t="b">
        <v>0</v>
      </c>
      <c r="AE812" s="1971" t="b">
        <v>0</v>
      </c>
      <c r="AF812" s="1971" t="b">
        <v>0</v>
      </c>
      <c r="AG812" s="1972"/>
      <c r="AH812" s="1971"/>
      <c r="AI812" s="1971"/>
      <c r="AJ812" s="1971"/>
      <c r="AK812" s="1971"/>
      <c r="AL812" s="1971"/>
      <c r="AM812" s="1971"/>
      <c r="AN812" s="1971"/>
    </row>
    <row r="813" ht="21.75" customHeight="1">
      <c r="A813" s="8">
        <v>814.0</v>
      </c>
      <c r="B813" s="1840" t="s">
        <v>36</v>
      </c>
      <c r="C813" s="71" t="s">
        <v>6864</v>
      </c>
      <c r="D813" s="73" t="s">
        <v>2451</v>
      </c>
      <c r="E813" s="44" t="s">
        <v>2452</v>
      </c>
      <c r="F813" s="39" t="s">
        <v>1927</v>
      </c>
      <c r="G813" s="315" t="s">
        <v>2442</v>
      </c>
      <c r="H813" s="74"/>
      <c r="I813" s="74"/>
      <c r="J813" s="22" t="s">
        <v>268</v>
      </c>
      <c r="K813" s="10" t="s">
        <v>45</v>
      </c>
      <c r="L813" s="26" t="s">
        <v>403</v>
      </c>
      <c r="M813" s="24" t="s">
        <v>47</v>
      </c>
      <c r="N813" s="27" t="s">
        <v>404</v>
      </c>
      <c r="O813" s="26" t="s">
        <v>405</v>
      </c>
      <c r="P813" s="27"/>
      <c r="Q813" s="27"/>
      <c r="R813" s="27">
        <f t="shared" si="1"/>
        <v>58</v>
      </c>
      <c r="S813" s="28">
        <v>24882.0</v>
      </c>
      <c r="T813" s="29">
        <v>33886.0</v>
      </c>
      <c r="U813" s="100" t="s">
        <v>2453</v>
      </c>
      <c r="V813" s="297">
        <v>46493.0</v>
      </c>
      <c r="W813" s="1820" t="b">
        <v>0</v>
      </c>
      <c r="X813" s="1971" t="b">
        <v>0</v>
      </c>
      <c r="Y813" s="1971" t="b">
        <v>0</v>
      </c>
      <c r="Z813" s="1971" t="b">
        <v>0</v>
      </c>
      <c r="AA813" s="1971" t="b">
        <v>0</v>
      </c>
      <c r="AB813" s="1971" t="b">
        <v>0</v>
      </c>
      <c r="AC813" s="1971" t="b">
        <v>0</v>
      </c>
      <c r="AD813" s="1971" t="b">
        <v>0</v>
      </c>
      <c r="AE813" s="1971" t="b">
        <v>0</v>
      </c>
      <c r="AF813" s="1971" t="b">
        <v>0</v>
      </c>
      <c r="AG813" s="1972"/>
      <c r="AH813" s="1971"/>
      <c r="AI813" s="1971"/>
      <c r="AJ813" s="1971"/>
      <c r="AK813" s="1971"/>
      <c r="AL813" s="1971"/>
      <c r="AM813" s="1971"/>
      <c r="AN813" s="1971"/>
    </row>
    <row r="814" ht="21.75" customHeight="1">
      <c r="A814" s="8">
        <v>815.0</v>
      </c>
      <c r="B814" s="1840" t="s">
        <v>36</v>
      </c>
      <c r="C814" s="71" t="s">
        <v>2454</v>
      </c>
      <c r="D814" s="73" t="s">
        <v>2455</v>
      </c>
      <c r="E814" s="44" t="s">
        <v>2456</v>
      </c>
      <c r="F814" s="39" t="s">
        <v>1942</v>
      </c>
      <c r="G814" s="315" t="s">
        <v>2442</v>
      </c>
      <c r="H814" s="74"/>
      <c r="I814" s="74"/>
      <c r="J814" s="22" t="s">
        <v>268</v>
      </c>
      <c r="K814" s="10" t="s">
        <v>45</v>
      </c>
      <c r="L814" s="26" t="s">
        <v>403</v>
      </c>
      <c r="M814" s="24" t="s">
        <v>47</v>
      </c>
      <c r="N814" s="27" t="s">
        <v>404</v>
      </c>
      <c r="O814" s="26" t="s">
        <v>405</v>
      </c>
      <c r="P814" s="27"/>
      <c r="Q814" s="27"/>
      <c r="R814" s="27">
        <f t="shared" si="1"/>
        <v>59</v>
      </c>
      <c r="S814" s="28">
        <v>24456.0</v>
      </c>
      <c r="T814" s="29">
        <v>33637.0</v>
      </c>
      <c r="U814" s="100" t="s">
        <v>2457</v>
      </c>
      <c r="V814" s="297">
        <v>47411.0</v>
      </c>
      <c r="W814" s="1820" t="b">
        <v>0</v>
      </c>
      <c r="X814" s="1971" t="b">
        <v>0</v>
      </c>
      <c r="Y814" s="1971" t="b">
        <v>1</v>
      </c>
      <c r="Z814" s="1971" t="b">
        <v>0</v>
      </c>
      <c r="AA814" s="1971" t="b">
        <v>0</v>
      </c>
      <c r="AB814" s="1971" t="b">
        <v>0</v>
      </c>
      <c r="AC814" s="1971" t="b">
        <v>0</v>
      </c>
      <c r="AD814" s="1971" t="b">
        <v>0</v>
      </c>
      <c r="AE814" s="1971" t="b">
        <v>0</v>
      </c>
      <c r="AF814" s="1971" t="b">
        <v>0</v>
      </c>
      <c r="AG814" s="1972"/>
      <c r="AH814" s="1971"/>
      <c r="AI814" s="1971"/>
      <c r="AJ814" s="1971"/>
      <c r="AK814" s="1971"/>
      <c r="AL814" s="1971"/>
      <c r="AM814" s="1971"/>
      <c r="AN814" s="1971"/>
    </row>
    <row r="815" ht="21.75" customHeight="1">
      <c r="A815" s="8">
        <v>816.0</v>
      </c>
      <c r="B815" s="1840" t="s">
        <v>36</v>
      </c>
      <c r="C815" s="71" t="s">
        <v>2458</v>
      </c>
      <c r="D815" s="73" t="s">
        <v>2459</v>
      </c>
      <c r="E815" s="44" t="s">
        <v>2460</v>
      </c>
      <c r="F815" s="39" t="s">
        <v>1942</v>
      </c>
      <c r="G815" s="315" t="s">
        <v>2442</v>
      </c>
      <c r="H815" s="74"/>
      <c r="I815" s="74"/>
      <c r="J815" s="22" t="s">
        <v>268</v>
      </c>
      <c r="K815" s="10" t="s">
        <v>45</v>
      </c>
      <c r="L815" s="26" t="s">
        <v>403</v>
      </c>
      <c r="M815" s="24" t="s">
        <v>47</v>
      </c>
      <c r="N815" s="27" t="s">
        <v>60</v>
      </c>
      <c r="O815" s="26" t="s">
        <v>61</v>
      </c>
      <c r="P815" s="27"/>
      <c r="Q815" s="27"/>
      <c r="R815" s="27">
        <f t="shared" si="1"/>
        <v>59</v>
      </c>
      <c r="S815" s="28">
        <v>24482.0</v>
      </c>
      <c r="T815" s="29">
        <v>33924.0</v>
      </c>
      <c r="U815" s="100" t="s">
        <v>2461</v>
      </c>
      <c r="V815" s="297">
        <v>46951.0</v>
      </c>
      <c r="W815" s="1820" t="b">
        <v>0</v>
      </c>
      <c r="X815" s="1971" t="b">
        <v>0</v>
      </c>
      <c r="Y815" s="1971" t="b">
        <v>1</v>
      </c>
      <c r="Z815" s="1971" t="b">
        <v>0</v>
      </c>
      <c r="AA815" s="1971" t="b">
        <v>0</v>
      </c>
      <c r="AB815" s="1971" t="b">
        <v>0</v>
      </c>
      <c r="AC815" s="1971" t="b">
        <v>0</v>
      </c>
      <c r="AD815" s="1971" t="b">
        <v>0</v>
      </c>
      <c r="AE815" s="1971" t="b">
        <v>0</v>
      </c>
      <c r="AF815" s="1971" t="b">
        <v>0</v>
      </c>
      <c r="AG815" s="1972"/>
      <c r="AH815" s="1971"/>
      <c r="AI815" s="1971"/>
      <c r="AJ815" s="1971"/>
      <c r="AK815" s="1971"/>
      <c r="AL815" s="1971"/>
      <c r="AM815" s="1971"/>
      <c r="AN815" s="1971"/>
    </row>
    <row r="816" ht="21.75" customHeight="1">
      <c r="A816" s="8">
        <v>817.0</v>
      </c>
      <c r="B816" s="1840" t="s">
        <v>36</v>
      </c>
      <c r="C816" s="90" t="s">
        <v>2462</v>
      </c>
      <c r="D816" s="73" t="s">
        <v>2463</v>
      </c>
      <c r="E816" s="44" t="s">
        <v>2464</v>
      </c>
      <c r="F816" s="39" t="s">
        <v>1942</v>
      </c>
      <c r="G816" s="315" t="s">
        <v>2442</v>
      </c>
      <c r="H816" s="74"/>
      <c r="I816" s="74"/>
      <c r="J816" s="22" t="s">
        <v>268</v>
      </c>
      <c r="K816" s="10" t="s">
        <v>45</v>
      </c>
      <c r="L816" s="26" t="s">
        <v>403</v>
      </c>
      <c r="M816" s="24" t="s">
        <v>47</v>
      </c>
      <c r="N816" s="27" t="s">
        <v>404</v>
      </c>
      <c r="O816" s="26" t="s">
        <v>405</v>
      </c>
      <c r="P816" s="27"/>
      <c r="Q816" s="27"/>
      <c r="R816" s="27">
        <f t="shared" si="1"/>
        <v>60</v>
      </c>
      <c r="S816" s="28">
        <v>24054.0</v>
      </c>
      <c r="T816" s="29">
        <v>33637.0</v>
      </c>
      <c r="U816" s="100" t="s">
        <v>2465</v>
      </c>
      <c r="V816" s="297">
        <v>46951.0</v>
      </c>
      <c r="W816" s="1820" t="b">
        <v>0</v>
      </c>
      <c r="X816" s="1971" t="b">
        <v>0</v>
      </c>
      <c r="Y816" s="1971" t="b">
        <v>1</v>
      </c>
      <c r="Z816" s="1971" t="b">
        <v>0</v>
      </c>
      <c r="AA816" s="1971" t="b">
        <v>0</v>
      </c>
      <c r="AB816" s="1971" t="b">
        <v>0</v>
      </c>
      <c r="AC816" s="1971" t="b">
        <v>0</v>
      </c>
      <c r="AD816" s="1971" t="b">
        <v>0</v>
      </c>
      <c r="AE816" s="1971" t="b">
        <v>0</v>
      </c>
      <c r="AF816" s="1971" t="b">
        <v>0</v>
      </c>
      <c r="AG816" s="1972"/>
      <c r="AH816" s="1971"/>
      <c r="AI816" s="1971"/>
      <c r="AJ816" s="1971"/>
      <c r="AK816" s="1971"/>
      <c r="AL816" s="1971"/>
      <c r="AM816" s="1971"/>
      <c r="AN816" s="1971"/>
    </row>
    <row r="817" ht="21.75" customHeight="1">
      <c r="A817" s="8">
        <v>818.0</v>
      </c>
      <c r="B817" s="1840" t="s">
        <v>36</v>
      </c>
      <c r="C817" s="71" t="s">
        <v>2467</v>
      </c>
      <c r="D817" s="73" t="s">
        <v>2468</v>
      </c>
      <c r="E817" s="44" t="s">
        <v>2469</v>
      </c>
      <c r="F817" s="39" t="s">
        <v>1942</v>
      </c>
      <c r="G817" s="315" t="s">
        <v>2442</v>
      </c>
      <c r="H817" s="74"/>
      <c r="I817" s="74"/>
      <c r="J817" s="22" t="s">
        <v>268</v>
      </c>
      <c r="K817" s="10" t="s">
        <v>45</v>
      </c>
      <c r="L817" s="26" t="s">
        <v>403</v>
      </c>
      <c r="M817" s="24" t="s">
        <v>47</v>
      </c>
      <c r="N817" s="27" t="s">
        <v>404</v>
      </c>
      <c r="O817" s="26" t="s">
        <v>405</v>
      </c>
      <c r="P817" s="27"/>
      <c r="Q817" s="27"/>
      <c r="R817" s="27">
        <f t="shared" si="1"/>
        <v>59</v>
      </c>
      <c r="S817" s="28">
        <v>24416.0</v>
      </c>
      <c r="T817" s="29">
        <v>33431.0</v>
      </c>
      <c r="U817" s="281" t="s">
        <v>2471</v>
      </c>
      <c r="V817" s="297">
        <v>46875.0</v>
      </c>
      <c r="W817" s="1820" t="b">
        <v>0</v>
      </c>
      <c r="X817" s="1971" t="b">
        <v>0</v>
      </c>
      <c r="Y817" s="1971" t="b">
        <v>1</v>
      </c>
      <c r="Z817" s="1971" t="b">
        <v>0</v>
      </c>
      <c r="AA817" s="1971" t="b">
        <v>0</v>
      </c>
      <c r="AB817" s="1971" t="b">
        <v>0</v>
      </c>
      <c r="AC817" s="1971" t="b">
        <v>0</v>
      </c>
      <c r="AD817" s="1971" t="b">
        <v>0</v>
      </c>
      <c r="AE817" s="1971" t="b">
        <v>0</v>
      </c>
      <c r="AF817" s="1971" t="b">
        <v>0</v>
      </c>
      <c r="AG817" s="1972"/>
      <c r="AH817" s="1971"/>
      <c r="AI817" s="1971"/>
      <c r="AJ817" s="1971"/>
      <c r="AK817" s="1971"/>
      <c r="AL817" s="1971"/>
      <c r="AM817" s="1971"/>
      <c r="AN817" s="1971"/>
    </row>
    <row r="818" ht="21.75" customHeight="1">
      <c r="A818" s="8">
        <v>819.0</v>
      </c>
      <c r="B818" s="1840" t="s">
        <v>36</v>
      </c>
      <c r="C818" s="71" t="s">
        <v>2473</v>
      </c>
      <c r="D818" s="73" t="s">
        <v>2474</v>
      </c>
      <c r="E818" s="44" t="s">
        <v>2475</v>
      </c>
      <c r="F818" s="39" t="s">
        <v>1927</v>
      </c>
      <c r="G818" s="315" t="s">
        <v>2442</v>
      </c>
      <c r="H818" s="74"/>
      <c r="I818" s="74"/>
      <c r="J818" s="22" t="s">
        <v>268</v>
      </c>
      <c r="K818" s="10" t="s">
        <v>45</v>
      </c>
      <c r="L818" s="26" t="s">
        <v>403</v>
      </c>
      <c r="M818" s="24" t="s">
        <v>47</v>
      </c>
      <c r="N818" s="27" t="s">
        <v>404</v>
      </c>
      <c r="O818" s="26" t="s">
        <v>405</v>
      </c>
      <c r="P818" s="27"/>
      <c r="Q818" s="27"/>
      <c r="R818" s="27">
        <f t="shared" si="1"/>
        <v>55</v>
      </c>
      <c r="S818" s="28">
        <v>25723.0</v>
      </c>
      <c r="T818" s="29">
        <v>34977.0</v>
      </c>
      <c r="U818" s="281" t="s">
        <v>2477</v>
      </c>
      <c r="V818" s="297">
        <v>46951.0</v>
      </c>
      <c r="W818" s="1820" t="b">
        <v>0</v>
      </c>
      <c r="X818" s="1971" t="b">
        <v>0</v>
      </c>
      <c r="Y818" s="1971" t="b">
        <v>0</v>
      </c>
      <c r="Z818" s="1971" t="b">
        <v>0</v>
      </c>
      <c r="AA818" s="1971" t="b">
        <v>0</v>
      </c>
      <c r="AB818" s="1971" t="b">
        <v>0</v>
      </c>
      <c r="AC818" s="1971" t="b">
        <v>0</v>
      </c>
      <c r="AD818" s="1971" t="b">
        <v>0</v>
      </c>
      <c r="AE818" s="1971" t="b">
        <v>0</v>
      </c>
      <c r="AF818" s="1971" t="b">
        <v>0</v>
      </c>
      <c r="AG818" s="1972"/>
      <c r="AH818" s="1971"/>
      <c r="AI818" s="1971"/>
      <c r="AJ818" s="1971"/>
      <c r="AK818" s="1971"/>
      <c r="AL818" s="1971"/>
      <c r="AM818" s="1971"/>
      <c r="AN818" s="1971"/>
    </row>
    <row r="819" ht="21.75" customHeight="1">
      <c r="A819" s="8">
        <v>820.0</v>
      </c>
      <c r="B819" s="1840" t="s">
        <v>36</v>
      </c>
      <c r="C819" s="90" t="s">
        <v>2478</v>
      </c>
      <c r="D819" s="73" t="s">
        <v>2479</v>
      </c>
      <c r="E819" s="44" t="s">
        <v>2480</v>
      </c>
      <c r="F819" s="302" t="s">
        <v>1964</v>
      </c>
      <c r="G819" s="315" t="s">
        <v>2442</v>
      </c>
      <c r="H819" s="74"/>
      <c r="I819" s="74"/>
      <c r="J819" s="22" t="s">
        <v>268</v>
      </c>
      <c r="K819" s="10" t="s">
        <v>45</v>
      </c>
      <c r="L819" s="26" t="s">
        <v>403</v>
      </c>
      <c r="M819" s="24" t="s">
        <v>47</v>
      </c>
      <c r="N819" s="27" t="s">
        <v>60</v>
      </c>
      <c r="O819" s="26" t="s">
        <v>61</v>
      </c>
      <c r="P819" s="27"/>
      <c r="Q819" s="27"/>
      <c r="R819" s="27">
        <f t="shared" si="1"/>
        <v>54</v>
      </c>
      <c r="S819" s="28">
        <v>26308.0</v>
      </c>
      <c r="T819" s="29">
        <v>35292.0</v>
      </c>
      <c r="U819" s="281" t="s">
        <v>2482</v>
      </c>
      <c r="V819" s="297">
        <v>46462.0</v>
      </c>
      <c r="W819" s="1820" t="b">
        <v>0</v>
      </c>
      <c r="X819" s="1971" t="b">
        <v>0</v>
      </c>
      <c r="Y819" s="1971" t="b">
        <v>0</v>
      </c>
      <c r="Z819" s="1971" t="b">
        <v>0</v>
      </c>
      <c r="AA819" s="1971" t="b">
        <v>0</v>
      </c>
      <c r="AB819" s="1971" t="b">
        <v>0</v>
      </c>
      <c r="AC819" s="1971" t="b">
        <v>0</v>
      </c>
      <c r="AD819" s="1971" t="b">
        <v>0</v>
      </c>
      <c r="AE819" s="1971" t="b">
        <v>0</v>
      </c>
      <c r="AF819" s="1971" t="b">
        <v>0</v>
      </c>
      <c r="AG819" s="1972"/>
      <c r="AH819" s="1971"/>
      <c r="AI819" s="1971"/>
      <c r="AJ819" s="1971"/>
      <c r="AK819" s="1971"/>
      <c r="AL819" s="1971"/>
      <c r="AM819" s="1971"/>
      <c r="AN819" s="1971"/>
    </row>
    <row r="820" ht="21.75" customHeight="1">
      <c r="A820" s="8">
        <v>821.0</v>
      </c>
      <c r="B820" s="1840" t="s">
        <v>52</v>
      </c>
      <c r="C820" s="71" t="s">
        <v>2483</v>
      </c>
      <c r="D820" s="73" t="s">
        <v>2484</v>
      </c>
      <c r="E820" s="44" t="s">
        <v>2485</v>
      </c>
      <c r="F820" s="39" t="s">
        <v>1927</v>
      </c>
      <c r="G820" s="315" t="s">
        <v>2442</v>
      </c>
      <c r="H820" s="74"/>
      <c r="I820" s="74"/>
      <c r="J820" s="22" t="s">
        <v>268</v>
      </c>
      <c r="K820" s="10" t="s">
        <v>45</v>
      </c>
      <c r="L820" s="26" t="s">
        <v>403</v>
      </c>
      <c r="M820" s="40" t="s">
        <v>59</v>
      </c>
      <c r="N820" s="27" t="s">
        <v>404</v>
      </c>
      <c r="O820" s="26" t="s">
        <v>405</v>
      </c>
      <c r="P820" s="27"/>
      <c r="Q820" s="27"/>
      <c r="R820" s="27">
        <f t="shared" si="1"/>
        <v>50</v>
      </c>
      <c r="S820" s="28">
        <v>27449.0</v>
      </c>
      <c r="T820" s="29">
        <v>36334.0</v>
      </c>
      <c r="U820" s="281" t="s">
        <v>2486</v>
      </c>
      <c r="V820" s="297">
        <v>47310.0</v>
      </c>
      <c r="W820" s="1820" t="b">
        <v>0</v>
      </c>
      <c r="X820" s="1971" t="b">
        <v>0</v>
      </c>
      <c r="Y820" s="1971" t="b">
        <v>0</v>
      </c>
      <c r="Z820" s="1971" t="b">
        <v>0</v>
      </c>
      <c r="AA820" s="1971" t="b">
        <v>0</v>
      </c>
      <c r="AB820" s="1971" t="b">
        <v>0</v>
      </c>
      <c r="AC820" s="1971" t="b">
        <v>0</v>
      </c>
      <c r="AD820" s="1971" t="b">
        <v>0</v>
      </c>
      <c r="AE820" s="1971" t="b">
        <v>0</v>
      </c>
      <c r="AF820" s="1971" t="b">
        <v>0</v>
      </c>
      <c r="AG820" s="1972"/>
      <c r="AH820" s="1971"/>
      <c r="AI820" s="1971"/>
      <c r="AJ820" s="1971"/>
      <c r="AK820" s="1971"/>
      <c r="AL820" s="1971"/>
      <c r="AM820" s="1971"/>
      <c r="AN820" s="1971"/>
    </row>
    <row r="821" ht="21.75" customHeight="1">
      <c r="A821" s="8">
        <v>822.0</v>
      </c>
      <c r="B821" s="1840" t="s">
        <v>52</v>
      </c>
      <c r="C821" s="71" t="s">
        <v>2487</v>
      </c>
      <c r="D821" s="73" t="s">
        <v>2488</v>
      </c>
      <c r="E821" s="44" t="s">
        <v>2489</v>
      </c>
      <c r="F821" s="39" t="s">
        <v>1927</v>
      </c>
      <c r="G821" s="315" t="s">
        <v>2442</v>
      </c>
      <c r="H821" s="74"/>
      <c r="I821" s="74"/>
      <c r="J821" s="22" t="s">
        <v>268</v>
      </c>
      <c r="K821" s="10" t="s">
        <v>45</v>
      </c>
      <c r="L821" s="26" t="s">
        <v>403</v>
      </c>
      <c r="M821" s="40" t="s">
        <v>59</v>
      </c>
      <c r="N821" s="26" t="s">
        <v>60</v>
      </c>
      <c r="O821" s="26" t="s">
        <v>61</v>
      </c>
      <c r="P821" s="27"/>
      <c r="Q821" s="27"/>
      <c r="R821" s="27">
        <f t="shared" si="1"/>
        <v>57</v>
      </c>
      <c r="S821" s="28">
        <v>25120.0</v>
      </c>
      <c r="T821" s="29">
        <v>34715.0</v>
      </c>
      <c r="U821" s="281" t="s">
        <v>2490</v>
      </c>
      <c r="V821" s="297">
        <v>47442.0</v>
      </c>
      <c r="W821" s="1820" t="b">
        <v>0</v>
      </c>
      <c r="X821" s="1971" t="b">
        <v>0</v>
      </c>
      <c r="Y821" s="1971" t="b">
        <v>0</v>
      </c>
      <c r="Z821" s="1971" t="b">
        <v>0</v>
      </c>
      <c r="AA821" s="1971" t="b">
        <v>0</v>
      </c>
      <c r="AB821" s="1971" t="b">
        <v>0</v>
      </c>
      <c r="AC821" s="1971" t="b">
        <v>0</v>
      </c>
      <c r="AD821" s="1971" t="b">
        <v>0</v>
      </c>
      <c r="AE821" s="1971" t="b">
        <v>0</v>
      </c>
      <c r="AF821" s="1971" t="b">
        <v>0</v>
      </c>
      <c r="AG821" s="1972"/>
      <c r="AH821" s="1971"/>
      <c r="AI821" s="1971"/>
      <c r="AJ821" s="1971"/>
      <c r="AK821" s="1971"/>
      <c r="AL821" s="1971"/>
      <c r="AM821" s="1971"/>
      <c r="AN821" s="1971"/>
    </row>
    <row r="822" ht="21.75" customHeight="1">
      <c r="A822" s="8">
        <v>823.0</v>
      </c>
      <c r="B822" s="1840" t="s">
        <v>70</v>
      </c>
      <c r="C822" s="71" t="s">
        <v>2356</v>
      </c>
      <c r="D822" s="73" t="s">
        <v>352</v>
      </c>
      <c r="E822" s="5" t="s">
        <v>5783</v>
      </c>
      <c r="F822" s="39" t="s">
        <v>56</v>
      </c>
      <c r="G822" s="315" t="s">
        <v>2442</v>
      </c>
      <c r="H822" s="74"/>
      <c r="I822" s="74"/>
      <c r="J822" s="22" t="s">
        <v>268</v>
      </c>
      <c r="K822" s="10" t="s">
        <v>45</v>
      </c>
      <c r="L822" s="40" t="s">
        <v>46</v>
      </c>
      <c r="M822" s="40" t="s">
        <v>59</v>
      </c>
      <c r="N822" s="27" t="s">
        <v>60</v>
      </c>
      <c r="O822" s="26" t="s">
        <v>61</v>
      </c>
      <c r="P822" s="27"/>
      <c r="Q822" s="27"/>
      <c r="R822" s="27">
        <f t="shared" si="1"/>
        <v>60</v>
      </c>
      <c r="S822" s="28">
        <v>23834.0</v>
      </c>
      <c r="T822" s="29">
        <v>32568.0</v>
      </c>
      <c r="U822" s="100" t="s">
        <v>2005</v>
      </c>
      <c r="V822" s="100" t="s">
        <v>2005</v>
      </c>
      <c r="W822" s="1816" t="b">
        <v>0</v>
      </c>
      <c r="X822" s="1814" t="b">
        <v>0</v>
      </c>
      <c r="Y822" s="1814" t="b">
        <v>0</v>
      </c>
      <c r="Z822" s="1814" t="b">
        <v>0</v>
      </c>
      <c r="AA822" s="1814" t="b">
        <v>0</v>
      </c>
      <c r="AB822" s="1814" t="b">
        <v>0</v>
      </c>
      <c r="AC822" s="1814" t="b">
        <v>0</v>
      </c>
      <c r="AD822" s="1814" t="b">
        <v>0</v>
      </c>
      <c r="AE822" s="1814" t="b">
        <v>0</v>
      </c>
      <c r="AF822" s="1814" t="b">
        <v>0</v>
      </c>
      <c r="AG822" s="1815"/>
      <c r="AH822" s="1814"/>
      <c r="AI822" s="1814"/>
      <c r="AJ822" s="1814"/>
      <c r="AK822" s="1814"/>
      <c r="AL822" s="1814"/>
      <c r="AM822" s="1814"/>
      <c r="AN822" s="1814"/>
    </row>
    <row r="823" ht="21.75" customHeight="1">
      <c r="A823" s="8">
        <v>824.0</v>
      </c>
      <c r="B823" s="1840" t="s">
        <v>36</v>
      </c>
      <c r="C823" s="71" t="s">
        <v>5774</v>
      </c>
      <c r="D823" s="73" t="s">
        <v>5775</v>
      </c>
      <c r="E823" s="44" t="s">
        <v>5776</v>
      </c>
      <c r="F823" s="10" t="s">
        <v>2798</v>
      </c>
      <c r="G823" s="315" t="s">
        <v>2442</v>
      </c>
      <c r="H823" s="74"/>
      <c r="I823" s="74"/>
      <c r="J823" s="22" t="s">
        <v>268</v>
      </c>
      <c r="K823" s="10" t="s">
        <v>45</v>
      </c>
      <c r="L823" s="40" t="s">
        <v>46</v>
      </c>
      <c r="M823" s="24" t="s">
        <v>47</v>
      </c>
      <c r="N823" s="25" t="s">
        <v>48</v>
      </c>
      <c r="O823" s="26" t="s">
        <v>49</v>
      </c>
      <c r="P823" s="27"/>
      <c r="Q823" s="27"/>
      <c r="R823" s="27">
        <f t="shared" si="1"/>
        <v>60</v>
      </c>
      <c r="S823" s="28">
        <v>23899.0</v>
      </c>
      <c r="T823" s="29">
        <v>34274.0</v>
      </c>
      <c r="U823" s="100" t="s">
        <v>2005</v>
      </c>
      <c r="V823" s="100" t="s">
        <v>2005</v>
      </c>
      <c r="W823" s="1816" t="b">
        <v>0</v>
      </c>
      <c r="X823" s="1814" t="b">
        <v>0</v>
      </c>
      <c r="Y823" s="1814" t="b">
        <v>0</v>
      </c>
      <c r="Z823" s="1814" t="b">
        <v>0</v>
      </c>
      <c r="AA823" s="1814" t="b">
        <v>0</v>
      </c>
      <c r="AB823" s="1814" t="b">
        <v>0</v>
      </c>
      <c r="AC823" s="1814" t="b">
        <v>0</v>
      </c>
      <c r="AD823" s="1814" t="b">
        <v>0</v>
      </c>
      <c r="AE823" s="1814" t="b">
        <v>0</v>
      </c>
      <c r="AF823" s="1814" t="b">
        <v>0</v>
      </c>
      <c r="AG823" s="1815"/>
      <c r="AH823" s="1814"/>
      <c r="AI823" s="1814"/>
      <c r="AJ823" s="1814"/>
      <c r="AK823" s="1814"/>
      <c r="AL823" s="1814"/>
      <c r="AM823" s="1814"/>
      <c r="AN823" s="1814"/>
    </row>
    <row r="824" ht="21.75" customHeight="1">
      <c r="A824" s="8">
        <v>825.0</v>
      </c>
      <c r="B824" s="1840" t="s">
        <v>36</v>
      </c>
      <c r="C824" s="90" t="s">
        <v>2491</v>
      </c>
      <c r="D824" s="73" t="s">
        <v>2492</v>
      </c>
      <c r="E824" s="44" t="s">
        <v>2493</v>
      </c>
      <c r="F824" s="39" t="s">
        <v>1927</v>
      </c>
      <c r="G824" s="315" t="s">
        <v>2442</v>
      </c>
      <c r="H824" s="74"/>
      <c r="I824" s="74"/>
      <c r="J824" s="22" t="s">
        <v>268</v>
      </c>
      <c r="K824" s="10" t="s">
        <v>45</v>
      </c>
      <c r="L824" s="26" t="s">
        <v>403</v>
      </c>
      <c r="M824" s="24" t="s">
        <v>47</v>
      </c>
      <c r="N824" s="27" t="s">
        <v>60</v>
      </c>
      <c r="O824" s="26" t="s">
        <v>61</v>
      </c>
      <c r="P824" s="27"/>
      <c r="Q824" s="27"/>
      <c r="R824" s="27">
        <f t="shared" si="1"/>
        <v>53</v>
      </c>
      <c r="S824" s="28">
        <v>26589.0</v>
      </c>
      <c r="T824" s="29">
        <v>36538.0</v>
      </c>
      <c r="U824" s="281" t="s">
        <v>2494</v>
      </c>
      <c r="V824" s="297">
        <v>47380.0</v>
      </c>
      <c r="W824" s="1820" t="b">
        <v>0</v>
      </c>
      <c r="X824" s="1971" t="b">
        <v>0</v>
      </c>
      <c r="Y824" s="1971" t="b">
        <v>0</v>
      </c>
      <c r="Z824" s="1971" t="b">
        <v>0</v>
      </c>
      <c r="AA824" s="1971" t="b">
        <v>0</v>
      </c>
      <c r="AB824" s="1971" t="b">
        <v>0</v>
      </c>
      <c r="AC824" s="1971" t="b">
        <v>0</v>
      </c>
      <c r="AD824" s="1971" t="b">
        <v>0</v>
      </c>
      <c r="AE824" s="1971" t="b">
        <v>0</v>
      </c>
      <c r="AF824" s="1971" t="b">
        <v>0</v>
      </c>
      <c r="AG824" s="1972"/>
      <c r="AH824" s="1971"/>
      <c r="AI824" s="1971"/>
      <c r="AJ824" s="1971"/>
      <c r="AK824" s="1971"/>
      <c r="AL824" s="1971"/>
      <c r="AM824" s="1971"/>
      <c r="AN824" s="1971"/>
    </row>
    <row r="825" ht="21.75" customHeight="1">
      <c r="A825" s="8">
        <v>826.0</v>
      </c>
      <c r="B825" s="1840" t="s">
        <v>52</v>
      </c>
      <c r="C825" s="71" t="s">
        <v>2497</v>
      </c>
      <c r="D825" s="73" t="s">
        <v>2498</v>
      </c>
      <c r="E825" s="44" t="s">
        <v>2499</v>
      </c>
      <c r="F825" s="39" t="s">
        <v>1927</v>
      </c>
      <c r="G825" s="315" t="s">
        <v>2442</v>
      </c>
      <c r="H825" s="74"/>
      <c r="I825" s="74"/>
      <c r="J825" s="22" t="s">
        <v>268</v>
      </c>
      <c r="K825" s="10" t="s">
        <v>45</v>
      </c>
      <c r="L825" s="26" t="s">
        <v>403</v>
      </c>
      <c r="M825" s="40" t="s">
        <v>59</v>
      </c>
      <c r="N825" s="27" t="s">
        <v>404</v>
      </c>
      <c r="O825" s="26" t="s">
        <v>405</v>
      </c>
      <c r="P825" s="27"/>
      <c r="Q825" s="27"/>
      <c r="R825" s="27">
        <f t="shared" si="1"/>
        <v>48</v>
      </c>
      <c r="S825" s="28">
        <v>28338.0</v>
      </c>
      <c r="T825" s="29">
        <v>40782.0</v>
      </c>
      <c r="U825" s="100" t="s">
        <v>2500</v>
      </c>
      <c r="V825" s="297">
        <v>46201.0</v>
      </c>
      <c r="W825" s="1820" t="b">
        <v>0</v>
      </c>
      <c r="X825" s="1971" t="b">
        <v>0</v>
      </c>
      <c r="Y825" s="1971" t="b">
        <v>0</v>
      </c>
      <c r="Z825" s="1971" t="b">
        <v>0</v>
      </c>
      <c r="AA825" s="1971" t="b">
        <v>0</v>
      </c>
      <c r="AB825" s="1971" t="b">
        <v>0</v>
      </c>
      <c r="AC825" s="1971" t="b">
        <v>0</v>
      </c>
      <c r="AD825" s="1971" t="b">
        <v>0</v>
      </c>
      <c r="AE825" s="1971" t="b">
        <v>0</v>
      </c>
      <c r="AF825" s="1971" t="b">
        <v>0</v>
      </c>
      <c r="AG825" s="1972"/>
      <c r="AH825" s="1971"/>
      <c r="AI825" s="1971"/>
      <c r="AJ825" s="1971"/>
      <c r="AK825" s="1971"/>
      <c r="AL825" s="1971"/>
      <c r="AM825" s="1971"/>
      <c r="AN825" s="1971"/>
    </row>
    <row r="826" ht="21.75" customHeight="1">
      <c r="A826" s="8">
        <v>827.0</v>
      </c>
      <c r="B826" s="1840" t="s">
        <v>52</v>
      </c>
      <c r="C826" s="71" t="s">
        <v>6865</v>
      </c>
      <c r="D826" s="73" t="s">
        <v>2503</v>
      </c>
      <c r="E826" s="44" t="s">
        <v>2504</v>
      </c>
      <c r="F826" s="39" t="s">
        <v>1942</v>
      </c>
      <c r="G826" s="315" t="s">
        <v>2442</v>
      </c>
      <c r="H826" s="74"/>
      <c r="I826" s="74"/>
      <c r="J826" s="22" t="s">
        <v>268</v>
      </c>
      <c r="K826" s="10" t="s">
        <v>45</v>
      </c>
      <c r="L826" s="26" t="s">
        <v>403</v>
      </c>
      <c r="M826" s="40" t="s">
        <v>59</v>
      </c>
      <c r="N826" s="27" t="s">
        <v>404</v>
      </c>
      <c r="O826" s="26" t="s">
        <v>405</v>
      </c>
      <c r="P826" s="27"/>
      <c r="Q826" s="27"/>
      <c r="R826" s="27">
        <f t="shared" si="1"/>
        <v>44</v>
      </c>
      <c r="S826" s="28">
        <v>29966.0</v>
      </c>
      <c r="T826" s="29">
        <v>39273.0</v>
      </c>
      <c r="U826" s="321" t="s">
        <v>2506</v>
      </c>
      <c r="V826" s="297">
        <v>46769.0</v>
      </c>
      <c r="W826" s="1820" t="b">
        <v>0</v>
      </c>
      <c r="X826" s="1971" t="b">
        <v>0</v>
      </c>
      <c r="Y826" s="1971" t="b">
        <v>0</v>
      </c>
      <c r="Z826" s="1971" t="b">
        <v>0</v>
      </c>
      <c r="AA826" s="1971" t="b">
        <v>0</v>
      </c>
      <c r="AB826" s="1971" t="b">
        <v>0</v>
      </c>
      <c r="AC826" s="1971" t="b">
        <v>0</v>
      </c>
      <c r="AD826" s="1971" t="b">
        <v>0</v>
      </c>
      <c r="AE826" s="1971" t="b">
        <v>0</v>
      </c>
      <c r="AF826" s="1971" t="b">
        <v>0</v>
      </c>
      <c r="AG826" s="1972"/>
      <c r="AH826" s="1971"/>
      <c r="AI826" s="1971"/>
      <c r="AJ826" s="1971"/>
      <c r="AK826" s="1971"/>
      <c r="AL826" s="1971"/>
      <c r="AM826" s="1971"/>
      <c r="AN826" s="1971"/>
    </row>
    <row r="827" ht="21.75" customHeight="1">
      <c r="A827" s="8">
        <v>828.0</v>
      </c>
      <c r="B827" s="1840" t="s">
        <v>36</v>
      </c>
      <c r="C827" s="90" t="s">
        <v>2509</v>
      </c>
      <c r="D827" s="73" t="s">
        <v>2510</v>
      </c>
      <c r="E827" s="44" t="s">
        <v>2511</v>
      </c>
      <c r="F827" s="39" t="s">
        <v>1942</v>
      </c>
      <c r="G827" s="315" t="s">
        <v>2442</v>
      </c>
      <c r="H827" s="74"/>
      <c r="I827" s="74"/>
      <c r="J827" s="22" t="s">
        <v>268</v>
      </c>
      <c r="K827" s="10" t="s">
        <v>45</v>
      </c>
      <c r="L827" s="26" t="s">
        <v>403</v>
      </c>
      <c r="M827" s="24" t="s">
        <v>47</v>
      </c>
      <c r="N827" s="27" t="s">
        <v>404</v>
      </c>
      <c r="O827" s="26" t="s">
        <v>405</v>
      </c>
      <c r="P827" s="27"/>
      <c r="Q827" s="27"/>
      <c r="R827" s="27">
        <f t="shared" si="1"/>
        <v>47</v>
      </c>
      <c r="S827" s="28">
        <v>28691.0</v>
      </c>
      <c r="T827" s="29">
        <v>39644.0</v>
      </c>
      <c r="U827" s="100" t="s">
        <v>2512</v>
      </c>
      <c r="V827" s="297">
        <v>47257.0</v>
      </c>
      <c r="W827" s="1820" t="b">
        <v>0</v>
      </c>
      <c r="X827" s="1971" t="b">
        <v>0</v>
      </c>
      <c r="Y827" s="1971" t="b">
        <v>0</v>
      </c>
      <c r="Z827" s="1971" t="b">
        <v>0</v>
      </c>
      <c r="AA827" s="1971" t="b">
        <v>0</v>
      </c>
      <c r="AB827" s="1971" t="b">
        <v>0</v>
      </c>
      <c r="AC827" s="1971" t="b">
        <v>0</v>
      </c>
      <c r="AD827" s="1971" t="b">
        <v>0</v>
      </c>
      <c r="AE827" s="1971" t="b">
        <v>0</v>
      </c>
      <c r="AF827" s="1971" t="b">
        <v>0</v>
      </c>
      <c r="AG827" s="1972"/>
      <c r="AH827" s="1971"/>
      <c r="AI827" s="1971"/>
      <c r="AJ827" s="1971"/>
      <c r="AK827" s="1971"/>
      <c r="AL827" s="1971"/>
      <c r="AM827" s="1971"/>
      <c r="AN827" s="1971"/>
    </row>
    <row r="828" ht="21.75" customHeight="1">
      <c r="A828" s="8">
        <v>829.0</v>
      </c>
      <c r="B828" s="1840" t="s">
        <v>52</v>
      </c>
      <c r="C828" s="71" t="s">
        <v>2513</v>
      </c>
      <c r="D828" s="73" t="s">
        <v>2514</v>
      </c>
      <c r="E828" s="44" t="s">
        <v>2515</v>
      </c>
      <c r="F828" s="39" t="s">
        <v>1942</v>
      </c>
      <c r="G828" s="315" t="s">
        <v>2442</v>
      </c>
      <c r="H828" s="74"/>
      <c r="I828" s="74"/>
      <c r="J828" s="22" t="s">
        <v>268</v>
      </c>
      <c r="K828" s="10" t="s">
        <v>45</v>
      </c>
      <c r="L828" s="26" t="s">
        <v>403</v>
      </c>
      <c r="M828" s="40" t="s">
        <v>59</v>
      </c>
      <c r="N828" s="27" t="s">
        <v>404</v>
      </c>
      <c r="O828" s="26" t="s">
        <v>405</v>
      </c>
      <c r="P828" s="27"/>
      <c r="Q828" s="27"/>
      <c r="R828" s="27">
        <f t="shared" si="1"/>
        <v>51</v>
      </c>
      <c r="S828" s="28">
        <v>27125.0</v>
      </c>
      <c r="T828" s="29">
        <v>40156.0</v>
      </c>
      <c r="U828" s="314" t="s">
        <v>2516</v>
      </c>
      <c r="V828" s="297">
        <v>46614.0</v>
      </c>
      <c r="W828" s="1820" t="b">
        <v>0</v>
      </c>
      <c r="X828" s="1971" t="b">
        <v>0</v>
      </c>
      <c r="Y828" s="1971" t="b">
        <v>0</v>
      </c>
      <c r="Z828" s="1971" t="b">
        <v>0</v>
      </c>
      <c r="AA828" s="1971" t="b">
        <v>0</v>
      </c>
      <c r="AB828" s="1971" t="b">
        <v>0</v>
      </c>
      <c r="AC828" s="1971" t="b">
        <v>0</v>
      </c>
      <c r="AD828" s="1971" t="b">
        <v>0</v>
      </c>
      <c r="AE828" s="1971" t="b">
        <v>0</v>
      </c>
      <c r="AF828" s="1971" t="b">
        <v>0</v>
      </c>
      <c r="AG828" s="1972"/>
      <c r="AH828" s="1971"/>
      <c r="AI828" s="1971"/>
      <c r="AJ828" s="1971"/>
      <c r="AK828" s="1971"/>
      <c r="AL828" s="1971"/>
      <c r="AM828" s="1971"/>
      <c r="AN828" s="1971"/>
    </row>
    <row r="829" ht="21.75" customHeight="1">
      <c r="A829" s="8">
        <v>830.0</v>
      </c>
      <c r="B829" s="1840" t="s">
        <v>52</v>
      </c>
      <c r="C829" s="90" t="s">
        <v>2517</v>
      </c>
      <c r="D829" s="73" t="s">
        <v>2518</v>
      </c>
      <c r="E829" s="5" t="s">
        <v>2519</v>
      </c>
      <c r="F829" s="39" t="s">
        <v>1927</v>
      </c>
      <c r="G829" s="315" t="s">
        <v>2442</v>
      </c>
      <c r="H829" s="74"/>
      <c r="I829" s="74"/>
      <c r="J829" s="22" t="s">
        <v>268</v>
      </c>
      <c r="K829" s="10" t="s">
        <v>45</v>
      </c>
      <c r="L829" s="26" t="s">
        <v>403</v>
      </c>
      <c r="M829" s="40" t="s">
        <v>59</v>
      </c>
      <c r="N829" s="27" t="s">
        <v>404</v>
      </c>
      <c r="O829" s="26" t="s">
        <v>405</v>
      </c>
      <c r="P829" s="27"/>
      <c r="Q829" s="27"/>
      <c r="R829" s="27">
        <f t="shared" si="1"/>
        <v>41</v>
      </c>
      <c r="S829" s="28">
        <v>30806.0</v>
      </c>
      <c r="T829" s="29">
        <v>40897.0</v>
      </c>
      <c r="U829" s="281" t="s">
        <v>2520</v>
      </c>
      <c r="V829" s="297">
        <v>47457.0</v>
      </c>
      <c r="W829" s="1820" t="b">
        <v>0</v>
      </c>
      <c r="X829" s="1971" t="b">
        <v>0</v>
      </c>
      <c r="Y829" s="1971" t="b">
        <v>0</v>
      </c>
      <c r="Z829" s="1971" t="b">
        <v>0</v>
      </c>
      <c r="AA829" s="1971" t="b">
        <v>0</v>
      </c>
      <c r="AB829" s="1971" t="b">
        <v>0</v>
      </c>
      <c r="AC829" s="1971" t="b">
        <v>0</v>
      </c>
      <c r="AD829" s="1971" t="b">
        <v>0</v>
      </c>
      <c r="AE829" s="1971" t="b">
        <v>0</v>
      </c>
      <c r="AF829" s="1971" t="b">
        <v>0</v>
      </c>
      <c r="AG829" s="1972"/>
      <c r="AH829" s="1971"/>
      <c r="AI829" s="1971"/>
      <c r="AJ829" s="1971"/>
      <c r="AK829" s="1971"/>
      <c r="AL829" s="1971"/>
      <c r="AM829" s="1971"/>
      <c r="AN829" s="1971"/>
    </row>
    <row r="830" ht="21.75" customHeight="1">
      <c r="A830" s="8">
        <v>831.0</v>
      </c>
      <c r="B830" s="1840" t="s">
        <v>36</v>
      </c>
      <c r="C830" s="75" t="s">
        <v>2521</v>
      </c>
      <c r="D830" s="19" t="s">
        <v>2522</v>
      </c>
      <c r="E830" s="44" t="s">
        <v>2523</v>
      </c>
      <c r="F830" s="39" t="s">
        <v>1927</v>
      </c>
      <c r="G830" s="315" t="s">
        <v>2442</v>
      </c>
      <c r="H830" s="74"/>
      <c r="I830" s="74"/>
      <c r="J830" s="22" t="s">
        <v>268</v>
      </c>
      <c r="K830" s="10" t="s">
        <v>45</v>
      </c>
      <c r="L830" s="26" t="s">
        <v>403</v>
      </c>
      <c r="M830" s="24" t="s">
        <v>47</v>
      </c>
      <c r="N830" s="25" t="s">
        <v>48</v>
      </c>
      <c r="O830" s="26" t="s">
        <v>49</v>
      </c>
      <c r="P830" s="27"/>
      <c r="Q830" s="27"/>
      <c r="R830" s="27">
        <f t="shared" si="1"/>
        <v>45</v>
      </c>
      <c r="S830" s="28">
        <v>29469.0</v>
      </c>
      <c r="T830" s="29">
        <v>41365.0</v>
      </c>
      <c r="U830" s="281" t="s">
        <v>2524</v>
      </c>
      <c r="V830" s="322">
        <v>45188.0</v>
      </c>
      <c r="W830" s="1820" t="b">
        <v>0</v>
      </c>
      <c r="X830" s="1971" t="b">
        <v>0</v>
      </c>
      <c r="Y830" s="1971" t="b">
        <v>0</v>
      </c>
      <c r="Z830" s="1971" t="b">
        <v>0</v>
      </c>
      <c r="AA830" s="1971" t="b">
        <v>0</v>
      </c>
      <c r="AB830" s="1971" t="b">
        <v>0</v>
      </c>
      <c r="AC830" s="1971" t="b">
        <v>0</v>
      </c>
      <c r="AD830" s="1971" t="b">
        <v>0</v>
      </c>
      <c r="AE830" s="1971" t="b">
        <v>0</v>
      </c>
      <c r="AF830" s="1971" t="b">
        <v>0</v>
      </c>
      <c r="AG830" s="1972"/>
      <c r="AH830" s="1971"/>
      <c r="AI830" s="1971"/>
      <c r="AJ830" s="1971"/>
      <c r="AK830" s="1971"/>
      <c r="AL830" s="1971"/>
      <c r="AM830" s="1971"/>
      <c r="AN830" s="1971"/>
    </row>
    <row r="831" ht="21.75" customHeight="1">
      <c r="A831" s="8">
        <v>832.0</v>
      </c>
      <c r="B831" s="1841" t="s">
        <v>36</v>
      </c>
      <c r="C831" s="90" t="s">
        <v>2526</v>
      </c>
      <c r="D831" s="72" t="s">
        <v>2527</v>
      </c>
      <c r="E831" s="132" t="s">
        <v>2528</v>
      </c>
      <c r="F831" s="302" t="s">
        <v>1964</v>
      </c>
      <c r="G831" s="315" t="s">
        <v>2442</v>
      </c>
      <c r="H831" s="74"/>
      <c r="I831" s="74"/>
      <c r="J831" s="22" t="s">
        <v>268</v>
      </c>
      <c r="K831" s="10" t="s">
        <v>45</v>
      </c>
      <c r="L831" s="26" t="s">
        <v>403</v>
      </c>
      <c r="M831" s="24" t="s">
        <v>47</v>
      </c>
      <c r="N831" s="26" t="s">
        <v>404</v>
      </c>
      <c r="O831" s="26" t="s">
        <v>405</v>
      </c>
      <c r="P831" s="25"/>
      <c r="Q831" s="25"/>
      <c r="R831" s="25">
        <f t="shared" si="1"/>
        <v>35</v>
      </c>
      <c r="S831" s="66">
        <v>33170.0</v>
      </c>
      <c r="T831" s="67">
        <v>44494.0</v>
      </c>
      <c r="U831" s="126" t="s">
        <v>2529</v>
      </c>
      <c r="V831" s="297">
        <v>47231.0</v>
      </c>
      <c r="W831" s="1820" t="b">
        <v>0</v>
      </c>
      <c r="X831" s="1971" t="b">
        <v>0</v>
      </c>
      <c r="Y831" s="1971" t="b">
        <v>0</v>
      </c>
      <c r="Z831" s="1971" t="b">
        <v>0</v>
      </c>
      <c r="AA831" s="1971" t="b">
        <v>0</v>
      </c>
      <c r="AB831" s="1971" t="b">
        <v>0</v>
      </c>
      <c r="AC831" s="1971" t="b">
        <v>0</v>
      </c>
      <c r="AD831" s="1971" t="b">
        <v>0</v>
      </c>
      <c r="AE831" s="1971" t="b">
        <v>0</v>
      </c>
      <c r="AF831" s="1971" t="b">
        <v>0</v>
      </c>
      <c r="AG831" s="1972"/>
      <c r="AH831" s="1971"/>
      <c r="AI831" s="1971"/>
      <c r="AJ831" s="1971"/>
      <c r="AK831" s="1971"/>
      <c r="AL831" s="1971"/>
      <c r="AM831" s="1971"/>
      <c r="AN831" s="1971"/>
    </row>
    <row r="832" ht="21.75" customHeight="1">
      <c r="A832" s="8">
        <v>833.0</v>
      </c>
      <c r="B832" s="1840" t="s">
        <v>52</v>
      </c>
      <c r="C832" s="75" t="s">
        <v>2531</v>
      </c>
      <c r="D832" s="19" t="s">
        <v>2532</v>
      </c>
      <c r="E832" s="137" t="s">
        <v>2533</v>
      </c>
      <c r="F832" s="302" t="s">
        <v>1964</v>
      </c>
      <c r="G832" s="315" t="s">
        <v>2442</v>
      </c>
      <c r="H832" s="21"/>
      <c r="I832" s="21"/>
      <c r="J832" s="22" t="s">
        <v>268</v>
      </c>
      <c r="K832" s="10" t="s">
        <v>45</v>
      </c>
      <c r="L832" s="26" t="s">
        <v>403</v>
      </c>
      <c r="M832" s="40" t="s">
        <v>59</v>
      </c>
      <c r="N832" s="25" t="s">
        <v>48</v>
      </c>
      <c r="O832" s="26" t="s">
        <v>49</v>
      </c>
      <c r="P832" s="27"/>
      <c r="Q832" s="27"/>
      <c r="R832" s="27">
        <f t="shared" si="1"/>
        <v>29</v>
      </c>
      <c r="S832" s="31">
        <v>35463.0</v>
      </c>
      <c r="T832" s="78">
        <v>45246.0</v>
      </c>
      <c r="U832" s="298" t="s">
        <v>2534</v>
      </c>
      <c r="V832" s="322">
        <v>45825.0</v>
      </c>
      <c r="W832" s="1820" t="b">
        <v>0</v>
      </c>
      <c r="X832" s="1971" t="b">
        <v>0</v>
      </c>
      <c r="Y832" s="1971" t="b">
        <v>0</v>
      </c>
      <c r="Z832" s="1971" t="b">
        <v>0</v>
      </c>
      <c r="AA832" s="1971" t="b">
        <v>0</v>
      </c>
      <c r="AB832" s="1971" t="b">
        <v>0</v>
      </c>
      <c r="AC832" s="1971" t="b">
        <v>0</v>
      </c>
      <c r="AD832" s="1971" t="b">
        <v>0</v>
      </c>
      <c r="AE832" s="1971" t="b">
        <v>0</v>
      </c>
      <c r="AF832" s="1971" t="b">
        <v>0</v>
      </c>
      <c r="AG832" s="1972"/>
      <c r="AH832" s="1971"/>
      <c r="AI832" s="1971"/>
      <c r="AJ832" s="1971"/>
      <c r="AK832" s="1971"/>
      <c r="AL832" s="1971"/>
      <c r="AM832" s="1971"/>
      <c r="AN832" s="1971"/>
    </row>
    <row r="833" ht="21.75" customHeight="1">
      <c r="A833" s="8">
        <v>834.0</v>
      </c>
      <c r="B833" s="1841" t="s">
        <v>36</v>
      </c>
      <c r="C833" s="90" t="s">
        <v>2535</v>
      </c>
      <c r="D833" s="72" t="s">
        <v>2536</v>
      </c>
      <c r="E833" s="27">
        <v>2774.0</v>
      </c>
      <c r="F833" s="20" t="s">
        <v>170</v>
      </c>
      <c r="G833" s="315" t="s">
        <v>2442</v>
      </c>
      <c r="H833" s="74"/>
      <c r="I833" s="74"/>
      <c r="J833" s="22" t="s">
        <v>268</v>
      </c>
      <c r="K833" s="50" t="s">
        <v>135</v>
      </c>
      <c r="L833" s="40" t="s">
        <v>172</v>
      </c>
      <c r="M833" s="24" t="s">
        <v>47</v>
      </c>
      <c r="N833" s="26" t="s">
        <v>197</v>
      </c>
      <c r="O833" s="26" t="s">
        <v>174</v>
      </c>
      <c r="P833" s="27"/>
      <c r="Q833" s="27"/>
      <c r="R833" s="27">
        <f t="shared" si="1"/>
        <v>31</v>
      </c>
      <c r="S833" s="77">
        <v>34499.0</v>
      </c>
      <c r="T833" s="78">
        <v>44972.0</v>
      </c>
      <c r="U833" s="100" t="s">
        <v>2005</v>
      </c>
      <c r="V833" s="100" t="s">
        <v>2005</v>
      </c>
      <c r="W833" s="1820" t="b">
        <v>0</v>
      </c>
      <c r="X833" s="1814" t="b">
        <v>0</v>
      </c>
      <c r="Y833" s="1814" t="b">
        <v>0</v>
      </c>
      <c r="Z833" s="1814" t="b">
        <v>0</v>
      </c>
      <c r="AA833" s="1814" t="b">
        <v>0</v>
      </c>
      <c r="AB833" s="1814" t="b">
        <v>0</v>
      </c>
      <c r="AC833" s="1814" t="b">
        <v>0</v>
      </c>
      <c r="AD833" s="1814" t="b">
        <v>0</v>
      </c>
      <c r="AE833" s="1814" t="b">
        <v>0</v>
      </c>
      <c r="AF833" s="1814" t="b">
        <v>0</v>
      </c>
      <c r="AG833" s="1815"/>
      <c r="AH833" s="1814"/>
      <c r="AI833" s="1814"/>
      <c r="AJ833" s="1814"/>
      <c r="AK833" s="1814"/>
      <c r="AL833" s="1814"/>
      <c r="AM833" s="1814"/>
      <c r="AN833" s="1814"/>
    </row>
    <row r="834" ht="21.75" customHeight="1">
      <c r="A834" s="8">
        <v>835.0</v>
      </c>
      <c r="B834" s="1840" t="s">
        <v>70</v>
      </c>
      <c r="C834" s="90" t="s">
        <v>320</v>
      </c>
      <c r="D834" s="73" t="s">
        <v>2537</v>
      </c>
      <c r="E834" s="44">
        <v>2995.0</v>
      </c>
      <c r="F834" s="10" t="s">
        <v>159</v>
      </c>
      <c r="G834" s="315" t="s">
        <v>2538</v>
      </c>
      <c r="H834" s="74"/>
      <c r="I834" s="74"/>
      <c r="J834" s="22" t="s">
        <v>268</v>
      </c>
      <c r="K834" s="10" t="s">
        <v>481</v>
      </c>
      <c r="L834" s="40" t="s">
        <v>46</v>
      </c>
      <c r="M834" s="40" t="s">
        <v>59</v>
      </c>
      <c r="N834" s="27" t="s">
        <v>60</v>
      </c>
      <c r="O834" s="26" t="s">
        <v>61</v>
      </c>
      <c r="P834" s="27"/>
      <c r="Q834" s="27"/>
      <c r="R834" s="27">
        <f t="shared" si="1"/>
        <v>54</v>
      </c>
      <c r="S834" s="28">
        <v>25987.0</v>
      </c>
      <c r="T834" s="29">
        <v>35415.0</v>
      </c>
      <c r="U834" s="100" t="s">
        <v>2005</v>
      </c>
      <c r="V834" s="100" t="s">
        <v>2005</v>
      </c>
      <c r="W834" s="1820" t="b">
        <v>0</v>
      </c>
      <c r="X834" s="1814" t="b">
        <v>0</v>
      </c>
      <c r="Y834" s="1814" t="b">
        <v>0</v>
      </c>
      <c r="Z834" s="1814" t="b">
        <v>0</v>
      </c>
      <c r="AA834" s="1814" t="b">
        <v>0</v>
      </c>
      <c r="AB834" s="1814" t="b">
        <v>0</v>
      </c>
      <c r="AC834" s="1814" t="b">
        <v>0</v>
      </c>
      <c r="AD834" s="1814" t="b">
        <v>0</v>
      </c>
      <c r="AE834" s="1814" t="b">
        <v>0</v>
      </c>
      <c r="AF834" s="1814" t="b">
        <v>0</v>
      </c>
      <c r="AG834" s="1815"/>
      <c r="AH834" s="1814"/>
      <c r="AI834" s="1814"/>
      <c r="AJ834" s="1814"/>
      <c r="AK834" s="1814"/>
      <c r="AL834" s="1814"/>
      <c r="AM834" s="1814"/>
      <c r="AN834" s="1814"/>
    </row>
    <row r="835" ht="21.75" customHeight="1">
      <c r="A835" s="8">
        <v>836.0</v>
      </c>
      <c r="B835" s="1840" t="s">
        <v>52</v>
      </c>
      <c r="C835" s="90" t="s">
        <v>2540</v>
      </c>
      <c r="D835" s="73" t="s">
        <v>2541</v>
      </c>
      <c r="E835" s="44">
        <v>3009.0</v>
      </c>
      <c r="F835" s="10" t="s">
        <v>159</v>
      </c>
      <c r="G835" s="315" t="s">
        <v>2538</v>
      </c>
      <c r="H835" s="74"/>
      <c r="I835" s="74"/>
      <c r="J835" s="22" t="s">
        <v>268</v>
      </c>
      <c r="K835" s="10" t="s">
        <v>481</v>
      </c>
      <c r="L835" s="40" t="s">
        <v>46</v>
      </c>
      <c r="M835" s="40" t="s">
        <v>59</v>
      </c>
      <c r="N835" s="25" t="s">
        <v>48</v>
      </c>
      <c r="O835" s="26" t="s">
        <v>49</v>
      </c>
      <c r="P835" s="27"/>
      <c r="Q835" s="27"/>
      <c r="R835" s="27">
        <f t="shared" si="1"/>
        <v>59</v>
      </c>
      <c r="S835" s="28">
        <v>24489.0</v>
      </c>
      <c r="T835" s="29">
        <v>36063.0</v>
      </c>
      <c r="U835" s="100" t="s">
        <v>2005</v>
      </c>
      <c r="V835" s="100" t="s">
        <v>2005</v>
      </c>
      <c r="W835" s="1820" t="b">
        <v>0</v>
      </c>
      <c r="X835" s="1814" t="b">
        <v>0</v>
      </c>
      <c r="Y835" s="1814" t="b">
        <v>0</v>
      </c>
      <c r="Z835" s="1814" t="b">
        <v>0</v>
      </c>
      <c r="AA835" s="1814" t="b">
        <v>0</v>
      </c>
      <c r="AB835" s="1814" t="b">
        <v>0</v>
      </c>
      <c r="AC835" s="1814" t="b">
        <v>0</v>
      </c>
      <c r="AD835" s="1814" t="b">
        <v>0</v>
      </c>
      <c r="AE835" s="1814" t="b">
        <v>0</v>
      </c>
      <c r="AF835" s="1814" t="b">
        <v>0</v>
      </c>
      <c r="AG835" s="1815"/>
      <c r="AH835" s="1814"/>
      <c r="AI835" s="1814"/>
      <c r="AJ835" s="1814"/>
      <c r="AK835" s="1814"/>
      <c r="AL835" s="1814"/>
      <c r="AM835" s="1814"/>
      <c r="AN835" s="1814"/>
    </row>
    <row r="836" ht="21.75" customHeight="1">
      <c r="A836" s="8">
        <v>837.0</v>
      </c>
      <c r="B836" s="1840" t="s">
        <v>70</v>
      </c>
      <c r="C836" s="71" t="s">
        <v>994</v>
      </c>
      <c r="D836" s="73" t="s">
        <v>2361</v>
      </c>
      <c r="E836" s="44">
        <v>3274.0</v>
      </c>
      <c r="F836" s="10" t="s">
        <v>159</v>
      </c>
      <c r="G836" s="315" t="s">
        <v>2538</v>
      </c>
      <c r="H836" s="74"/>
      <c r="I836" s="74"/>
      <c r="J836" s="22" t="s">
        <v>268</v>
      </c>
      <c r="K836" s="10" t="s">
        <v>481</v>
      </c>
      <c r="L836" s="40" t="s">
        <v>46</v>
      </c>
      <c r="M836" s="40" t="s">
        <v>59</v>
      </c>
      <c r="N836" s="25" t="s">
        <v>48</v>
      </c>
      <c r="O836" s="26" t="s">
        <v>49</v>
      </c>
      <c r="P836" s="27"/>
      <c r="Q836" s="27"/>
      <c r="R836" s="27">
        <f t="shared" si="1"/>
        <v>60</v>
      </c>
      <c r="S836" s="28">
        <v>24057.0</v>
      </c>
      <c r="T836" s="29">
        <v>34533.0</v>
      </c>
      <c r="U836" s="100" t="s">
        <v>2005</v>
      </c>
      <c r="V836" s="100" t="s">
        <v>2005</v>
      </c>
      <c r="W836" s="1820" t="b">
        <v>0</v>
      </c>
      <c r="X836" s="1814" t="b">
        <v>0</v>
      </c>
      <c r="Y836" s="1814" t="b">
        <v>0</v>
      </c>
      <c r="Z836" s="1814" t="b">
        <v>0</v>
      </c>
      <c r="AA836" s="1814" t="b">
        <v>0</v>
      </c>
      <c r="AB836" s="1814" t="b">
        <v>0</v>
      </c>
      <c r="AC836" s="1814" t="b">
        <v>0</v>
      </c>
      <c r="AD836" s="1814" t="b">
        <v>0</v>
      </c>
      <c r="AE836" s="1814" t="b">
        <v>0</v>
      </c>
      <c r="AF836" s="1814" t="b">
        <v>0</v>
      </c>
      <c r="AG836" s="1815"/>
      <c r="AH836" s="1814"/>
      <c r="AI836" s="1814"/>
      <c r="AJ836" s="1814"/>
      <c r="AK836" s="1814"/>
      <c r="AL836" s="1814"/>
      <c r="AM836" s="1814"/>
      <c r="AN836" s="1814"/>
    </row>
    <row r="837" ht="21.75" customHeight="1">
      <c r="A837" s="8">
        <v>838.0</v>
      </c>
      <c r="B837" s="1840" t="s">
        <v>36</v>
      </c>
      <c r="C837" s="90" t="s">
        <v>2542</v>
      </c>
      <c r="D837" s="73" t="s">
        <v>2543</v>
      </c>
      <c r="E837" s="44">
        <v>3276.0</v>
      </c>
      <c r="F837" s="302" t="s">
        <v>1964</v>
      </c>
      <c r="G837" s="315" t="s">
        <v>2538</v>
      </c>
      <c r="H837" s="74"/>
      <c r="I837" s="39"/>
      <c r="J837" s="22" t="s">
        <v>268</v>
      </c>
      <c r="K837" s="10" t="s">
        <v>481</v>
      </c>
      <c r="L837" s="26" t="s">
        <v>403</v>
      </c>
      <c r="M837" s="24" t="s">
        <v>47</v>
      </c>
      <c r="N837" s="27" t="s">
        <v>60</v>
      </c>
      <c r="O837" s="26" t="s">
        <v>61</v>
      </c>
      <c r="P837" s="27"/>
      <c r="Q837" s="27"/>
      <c r="R837" s="27">
        <f t="shared" si="1"/>
        <v>56</v>
      </c>
      <c r="S837" s="28">
        <v>25473.0</v>
      </c>
      <c r="T837" s="29">
        <v>33886.0</v>
      </c>
      <c r="U837" s="281" t="s">
        <v>2545</v>
      </c>
      <c r="V837" s="322">
        <v>39310.0</v>
      </c>
      <c r="W837" s="1820" t="b">
        <v>0</v>
      </c>
      <c r="X837" s="1971" t="b">
        <v>0</v>
      </c>
      <c r="Y837" s="1971" t="b">
        <v>0</v>
      </c>
      <c r="Z837" s="1971" t="b">
        <v>1</v>
      </c>
      <c r="AA837" s="1971" t="b">
        <v>0</v>
      </c>
      <c r="AB837" s="1971" t="b">
        <v>0</v>
      </c>
      <c r="AC837" s="1971" t="b">
        <v>0</v>
      </c>
      <c r="AD837" s="1971" t="b">
        <v>0</v>
      </c>
      <c r="AE837" s="1971" t="b">
        <v>0</v>
      </c>
      <c r="AF837" s="1971" t="b">
        <v>0</v>
      </c>
      <c r="AG837" s="1972"/>
      <c r="AH837" s="1971"/>
      <c r="AI837" s="1971"/>
      <c r="AJ837" s="1971"/>
      <c r="AK837" s="1971"/>
      <c r="AL837" s="1971"/>
      <c r="AM837" s="1971"/>
      <c r="AN837" s="1971"/>
    </row>
    <row r="838" ht="21.75" customHeight="1">
      <c r="A838" s="8">
        <v>839.0</v>
      </c>
      <c r="B838" s="1840" t="s">
        <v>36</v>
      </c>
      <c r="C838" s="71" t="s">
        <v>2548</v>
      </c>
      <c r="D838" s="73" t="s">
        <v>326</v>
      </c>
      <c r="E838" s="44" t="s">
        <v>2549</v>
      </c>
      <c r="F838" s="39" t="s">
        <v>1942</v>
      </c>
      <c r="G838" s="315" t="s">
        <v>2538</v>
      </c>
      <c r="H838" s="74"/>
      <c r="I838" s="74"/>
      <c r="J838" s="22" t="s">
        <v>268</v>
      </c>
      <c r="K838" s="10" t="s">
        <v>45</v>
      </c>
      <c r="L838" s="26" t="s">
        <v>403</v>
      </c>
      <c r="M838" s="24" t="s">
        <v>47</v>
      </c>
      <c r="N838" s="27" t="s">
        <v>404</v>
      </c>
      <c r="O838" s="26" t="s">
        <v>405</v>
      </c>
      <c r="P838" s="27"/>
      <c r="Q838" s="27"/>
      <c r="R838" s="27">
        <f t="shared" si="1"/>
        <v>56</v>
      </c>
      <c r="S838" s="28">
        <v>25466.0</v>
      </c>
      <c r="T838" s="29">
        <v>35240.0</v>
      </c>
      <c r="U838" s="100" t="s">
        <v>2550</v>
      </c>
      <c r="V838" s="297">
        <v>47442.0</v>
      </c>
      <c r="W838" s="1820" t="b">
        <v>0</v>
      </c>
      <c r="X838" s="1971" t="b">
        <v>0</v>
      </c>
      <c r="Y838" s="1971" t="b">
        <v>0</v>
      </c>
      <c r="Z838" s="1971" t="b">
        <v>0</v>
      </c>
      <c r="AA838" s="1971" t="b">
        <v>0</v>
      </c>
      <c r="AB838" s="1971" t="b">
        <v>0</v>
      </c>
      <c r="AC838" s="1971" t="b">
        <v>0</v>
      </c>
      <c r="AD838" s="1971" t="b">
        <v>0</v>
      </c>
      <c r="AE838" s="1971" t="b">
        <v>0</v>
      </c>
      <c r="AF838" s="1971" t="b">
        <v>0</v>
      </c>
      <c r="AG838" s="1972"/>
      <c r="AH838" s="1971"/>
      <c r="AI838" s="1971"/>
      <c r="AJ838" s="1971"/>
      <c r="AK838" s="1971"/>
      <c r="AL838" s="1971"/>
      <c r="AM838" s="1971"/>
      <c r="AN838" s="1971"/>
    </row>
    <row r="839" ht="21.75" customHeight="1">
      <c r="A839" s="8">
        <v>840.0</v>
      </c>
      <c r="B839" s="1840" t="s">
        <v>36</v>
      </c>
      <c r="C839" s="71" t="s">
        <v>2551</v>
      </c>
      <c r="D839" s="73" t="s">
        <v>2552</v>
      </c>
      <c r="E839" s="44" t="s">
        <v>2553</v>
      </c>
      <c r="F839" s="302" t="s">
        <v>1964</v>
      </c>
      <c r="G839" s="315" t="s">
        <v>2538</v>
      </c>
      <c r="H839" s="74"/>
      <c r="I839" s="39"/>
      <c r="J839" s="22" t="s">
        <v>268</v>
      </c>
      <c r="K839" s="10" t="s">
        <v>45</v>
      </c>
      <c r="L839" s="26" t="s">
        <v>403</v>
      </c>
      <c r="M839" s="24" t="s">
        <v>47</v>
      </c>
      <c r="N839" s="27" t="s">
        <v>60</v>
      </c>
      <c r="O839" s="26" t="s">
        <v>61</v>
      </c>
      <c r="P839" s="27"/>
      <c r="Q839" s="27"/>
      <c r="R839" s="27">
        <f t="shared" si="1"/>
        <v>49</v>
      </c>
      <c r="S839" s="28">
        <v>28043.0</v>
      </c>
      <c r="T839" s="29">
        <v>37438.0</v>
      </c>
      <c r="U839" s="100" t="s">
        <v>2555</v>
      </c>
      <c r="V839" s="297">
        <v>47169.0</v>
      </c>
      <c r="W839" s="1820" t="b">
        <v>0</v>
      </c>
      <c r="X839" s="1971" t="b">
        <v>0</v>
      </c>
      <c r="Y839" s="1971" t="b">
        <v>0</v>
      </c>
      <c r="Z839" s="1971" t="b">
        <v>0</v>
      </c>
      <c r="AA839" s="1971" t="b">
        <v>0</v>
      </c>
      <c r="AB839" s="1971" t="b">
        <v>0</v>
      </c>
      <c r="AC839" s="1971" t="b">
        <v>0</v>
      </c>
      <c r="AD839" s="1971" t="b">
        <v>0</v>
      </c>
      <c r="AE839" s="1971" t="b">
        <v>0</v>
      </c>
      <c r="AF839" s="1971" t="b">
        <v>0</v>
      </c>
      <c r="AG839" s="1972"/>
      <c r="AH839" s="1971"/>
      <c r="AI839" s="1971"/>
      <c r="AJ839" s="1971"/>
      <c r="AK839" s="1971"/>
      <c r="AL839" s="1971"/>
      <c r="AM839" s="1971"/>
      <c r="AN839" s="1971"/>
    </row>
    <row r="840" ht="21.75" customHeight="1">
      <c r="A840" s="8">
        <v>841.0</v>
      </c>
      <c r="B840" s="1840" t="s">
        <v>36</v>
      </c>
      <c r="C840" s="90" t="s">
        <v>2557</v>
      </c>
      <c r="D840" s="73" t="s">
        <v>2558</v>
      </c>
      <c r="E840" s="44" t="s">
        <v>2559</v>
      </c>
      <c r="F840" s="39" t="s">
        <v>1927</v>
      </c>
      <c r="G840" s="315" t="s">
        <v>2538</v>
      </c>
      <c r="H840" s="74"/>
      <c r="I840" s="74"/>
      <c r="J840" s="22" t="s">
        <v>268</v>
      </c>
      <c r="K840" s="10" t="s">
        <v>45</v>
      </c>
      <c r="L840" s="26" t="s">
        <v>403</v>
      </c>
      <c r="M840" s="24" t="s">
        <v>47</v>
      </c>
      <c r="N840" s="27" t="s">
        <v>404</v>
      </c>
      <c r="O840" s="26" t="s">
        <v>405</v>
      </c>
      <c r="P840" s="27"/>
      <c r="Q840" s="27"/>
      <c r="R840" s="27">
        <f t="shared" si="1"/>
        <v>48</v>
      </c>
      <c r="S840" s="28">
        <v>28321.0</v>
      </c>
      <c r="T840" s="29">
        <v>37748.0</v>
      </c>
      <c r="U840" s="100" t="s">
        <v>2560</v>
      </c>
      <c r="V840" s="297">
        <v>47351.0</v>
      </c>
      <c r="W840" s="1820" t="b">
        <v>0</v>
      </c>
      <c r="X840" s="1971" t="b">
        <v>0</v>
      </c>
      <c r="Y840" s="1971" t="b">
        <v>0</v>
      </c>
      <c r="Z840" s="1971" t="b">
        <v>0</v>
      </c>
      <c r="AA840" s="1971" t="b">
        <v>0</v>
      </c>
      <c r="AB840" s="1971" t="b">
        <v>0</v>
      </c>
      <c r="AC840" s="1971" t="b">
        <v>0</v>
      </c>
      <c r="AD840" s="1971" t="b">
        <v>0</v>
      </c>
      <c r="AE840" s="1971" t="b">
        <v>0</v>
      </c>
      <c r="AF840" s="1971" t="b">
        <v>0</v>
      </c>
      <c r="AG840" s="1972"/>
      <c r="AH840" s="1971"/>
      <c r="AI840" s="1971"/>
      <c r="AJ840" s="1971"/>
      <c r="AK840" s="1971"/>
      <c r="AL840" s="1971"/>
      <c r="AM840" s="1971"/>
      <c r="AN840" s="1971"/>
    </row>
    <row r="841" ht="21.75" customHeight="1">
      <c r="A841" s="1842">
        <v>842.0</v>
      </c>
      <c r="B841" s="1853" t="s">
        <v>36</v>
      </c>
      <c r="C841" s="1908" t="s">
        <v>5831</v>
      </c>
      <c r="D841" s="1909" t="s">
        <v>5832</v>
      </c>
      <c r="E841" s="1944" t="s">
        <v>5833</v>
      </c>
      <c r="F841" s="1976" t="s">
        <v>1964</v>
      </c>
      <c r="G841" s="1977" t="s">
        <v>2538</v>
      </c>
      <c r="H841" s="1978"/>
      <c r="I841" s="1864"/>
      <c r="J841" s="1849" t="s">
        <v>268</v>
      </c>
      <c r="K841" s="1850" t="s">
        <v>45</v>
      </c>
      <c r="L841" s="1852" t="s">
        <v>403</v>
      </c>
      <c r="M841" s="1851" t="s">
        <v>47</v>
      </c>
      <c r="N841" s="1852" t="s">
        <v>60</v>
      </c>
      <c r="O841" s="1852" t="s">
        <v>61</v>
      </c>
      <c r="P841" s="1853"/>
      <c r="Q841" s="1853"/>
      <c r="R841" s="1853">
        <f t="shared" si="1"/>
        <v>47</v>
      </c>
      <c r="S841" s="1911">
        <v>28543.0</v>
      </c>
      <c r="T841" s="1912">
        <v>37929.0</v>
      </c>
      <c r="U841" s="1856" t="s">
        <v>5835</v>
      </c>
      <c r="V841" s="1979">
        <v>45342.0</v>
      </c>
      <c r="W841" s="1857" t="b">
        <v>0</v>
      </c>
      <c r="X841" s="1980" t="b">
        <v>0</v>
      </c>
      <c r="Y841" s="1980" t="b">
        <v>0</v>
      </c>
      <c r="Z841" s="1980" t="b">
        <v>0</v>
      </c>
      <c r="AA841" s="1980" t="b">
        <v>0</v>
      </c>
      <c r="AB841" s="1980" t="b">
        <v>0</v>
      </c>
      <c r="AC841" s="1980" t="b">
        <v>0</v>
      </c>
      <c r="AD841" s="1980" t="b">
        <v>0</v>
      </c>
      <c r="AE841" s="1980" t="b">
        <v>0</v>
      </c>
      <c r="AF841" s="1980" t="b">
        <v>0</v>
      </c>
      <c r="AG841" s="1981" t="s">
        <v>5834</v>
      </c>
      <c r="AH841" s="1980"/>
      <c r="AI841" s="1980"/>
      <c r="AJ841" s="1980"/>
      <c r="AK841" s="1980"/>
      <c r="AL841" s="1980"/>
      <c r="AM841" s="1980"/>
      <c r="AN841" s="1980"/>
    </row>
    <row r="842" ht="21.75" customHeight="1">
      <c r="A842" s="8">
        <v>843.0</v>
      </c>
      <c r="B842" s="1840" t="s">
        <v>52</v>
      </c>
      <c r="C842" s="90" t="s">
        <v>2561</v>
      </c>
      <c r="D842" s="73" t="s">
        <v>1073</v>
      </c>
      <c r="E842" s="44" t="s">
        <v>2562</v>
      </c>
      <c r="F842" s="39" t="s">
        <v>1927</v>
      </c>
      <c r="G842" s="315" t="s">
        <v>2538</v>
      </c>
      <c r="H842" s="74"/>
      <c r="I842" s="39"/>
      <c r="J842" s="22" t="s">
        <v>268</v>
      </c>
      <c r="K842" s="10" t="s">
        <v>45</v>
      </c>
      <c r="L842" s="26" t="s">
        <v>403</v>
      </c>
      <c r="M842" s="40" t="s">
        <v>59</v>
      </c>
      <c r="N842" s="27" t="s">
        <v>404</v>
      </c>
      <c r="O842" s="26" t="s">
        <v>405</v>
      </c>
      <c r="P842" s="27"/>
      <c r="Q842" s="27"/>
      <c r="R842" s="27">
        <f t="shared" si="1"/>
        <v>45</v>
      </c>
      <c r="S842" s="28">
        <v>29587.0</v>
      </c>
      <c r="T842" s="29">
        <v>39273.0</v>
      </c>
      <c r="U842" s="100" t="s">
        <v>2563</v>
      </c>
      <c r="V842" s="297">
        <v>47429.0</v>
      </c>
      <c r="W842" s="1820" t="b">
        <v>0</v>
      </c>
      <c r="X842" s="1971" t="b">
        <v>0</v>
      </c>
      <c r="Y842" s="1971" t="b">
        <v>0</v>
      </c>
      <c r="Z842" s="1971" t="b">
        <v>0</v>
      </c>
      <c r="AA842" s="1971" t="b">
        <v>0</v>
      </c>
      <c r="AB842" s="1971" t="b">
        <v>0</v>
      </c>
      <c r="AC842" s="1971" t="b">
        <v>0</v>
      </c>
      <c r="AD842" s="1971" t="b">
        <v>0</v>
      </c>
      <c r="AE842" s="1971" t="b">
        <v>0</v>
      </c>
      <c r="AF842" s="1971" t="b">
        <v>0</v>
      </c>
      <c r="AG842" s="1972"/>
      <c r="AH842" s="1971"/>
      <c r="AI842" s="1971"/>
      <c r="AJ842" s="1971"/>
      <c r="AK842" s="1971"/>
      <c r="AL842" s="1971"/>
      <c r="AM842" s="1971"/>
      <c r="AN842" s="1971"/>
    </row>
    <row r="843" ht="21.75" customHeight="1">
      <c r="A843" s="8">
        <v>844.0</v>
      </c>
      <c r="B843" s="1840" t="s">
        <v>36</v>
      </c>
      <c r="C843" s="71" t="s">
        <v>2566</v>
      </c>
      <c r="D843" s="73" t="s">
        <v>1948</v>
      </c>
      <c r="E843" s="44" t="s">
        <v>2567</v>
      </c>
      <c r="F843" s="39" t="s">
        <v>1927</v>
      </c>
      <c r="G843" s="315" t="s">
        <v>2538</v>
      </c>
      <c r="H843" s="74"/>
      <c r="I843" s="74"/>
      <c r="J843" s="22" t="s">
        <v>268</v>
      </c>
      <c r="K843" s="10" t="s">
        <v>45</v>
      </c>
      <c r="L843" s="26" t="s">
        <v>403</v>
      </c>
      <c r="M843" s="24" t="s">
        <v>47</v>
      </c>
      <c r="N843" s="27" t="s">
        <v>404</v>
      </c>
      <c r="O843" s="26" t="s">
        <v>405</v>
      </c>
      <c r="P843" s="27"/>
      <c r="Q843" s="27"/>
      <c r="R843" s="27">
        <f t="shared" si="1"/>
        <v>49</v>
      </c>
      <c r="S843" s="28">
        <v>28046.0</v>
      </c>
      <c r="T843" s="29">
        <v>38533.0</v>
      </c>
      <c r="U843" s="100" t="s">
        <v>2568</v>
      </c>
      <c r="V843" s="297">
        <v>46951.0</v>
      </c>
      <c r="W843" s="1820" t="b">
        <v>0</v>
      </c>
      <c r="X843" s="1971" t="b">
        <v>0</v>
      </c>
      <c r="Y843" s="1971" t="b">
        <v>0</v>
      </c>
      <c r="Z843" s="1971" t="b">
        <v>0</v>
      </c>
      <c r="AA843" s="1971" t="b">
        <v>0</v>
      </c>
      <c r="AB843" s="1971" t="b">
        <v>0</v>
      </c>
      <c r="AC843" s="1971" t="b">
        <v>0</v>
      </c>
      <c r="AD843" s="1971" t="b">
        <v>0</v>
      </c>
      <c r="AE843" s="1971" t="b">
        <v>0</v>
      </c>
      <c r="AF843" s="1971" t="b">
        <v>0</v>
      </c>
      <c r="AG843" s="1972"/>
      <c r="AH843" s="1971"/>
      <c r="AI843" s="1971"/>
      <c r="AJ843" s="1971"/>
      <c r="AK843" s="1971"/>
      <c r="AL843" s="1971"/>
      <c r="AM843" s="1971"/>
      <c r="AN843" s="1971"/>
    </row>
    <row r="844" ht="21.75" customHeight="1">
      <c r="A844" s="8">
        <v>845.0</v>
      </c>
      <c r="B844" s="1840" t="s">
        <v>52</v>
      </c>
      <c r="C844" s="90" t="s">
        <v>2570</v>
      </c>
      <c r="D844" s="73" t="s">
        <v>2571</v>
      </c>
      <c r="E844" s="44" t="s">
        <v>2572</v>
      </c>
      <c r="F844" s="39" t="s">
        <v>1927</v>
      </c>
      <c r="G844" s="315" t="s">
        <v>2538</v>
      </c>
      <c r="H844" s="74"/>
      <c r="I844" s="74"/>
      <c r="J844" s="22" t="s">
        <v>268</v>
      </c>
      <c r="K844" s="10" t="s">
        <v>45</v>
      </c>
      <c r="L844" s="26" t="s">
        <v>403</v>
      </c>
      <c r="M844" s="40" t="s">
        <v>59</v>
      </c>
      <c r="N844" s="27" t="s">
        <v>404</v>
      </c>
      <c r="O844" s="26" t="s">
        <v>405</v>
      </c>
      <c r="P844" s="27"/>
      <c r="Q844" s="27"/>
      <c r="R844" s="27">
        <f t="shared" si="1"/>
        <v>47</v>
      </c>
      <c r="S844" s="28">
        <v>28885.0</v>
      </c>
      <c r="T844" s="29">
        <v>38910.0</v>
      </c>
      <c r="U844" s="100" t="s">
        <v>2574</v>
      </c>
      <c r="V844" s="297">
        <v>46243.0</v>
      </c>
      <c r="W844" s="1820" t="b">
        <v>0</v>
      </c>
      <c r="X844" s="1971" t="b">
        <v>0</v>
      </c>
      <c r="Y844" s="1971" t="b">
        <v>0</v>
      </c>
      <c r="Z844" s="1971" t="b">
        <v>0</v>
      </c>
      <c r="AA844" s="1971" t="b">
        <v>0</v>
      </c>
      <c r="AB844" s="1971" t="b">
        <v>0</v>
      </c>
      <c r="AC844" s="1971" t="b">
        <v>0</v>
      </c>
      <c r="AD844" s="1971" t="b">
        <v>0</v>
      </c>
      <c r="AE844" s="1971" t="b">
        <v>0</v>
      </c>
      <c r="AF844" s="1971" t="b">
        <v>0</v>
      </c>
      <c r="AG844" s="1972"/>
      <c r="AH844" s="1971"/>
      <c r="AI844" s="1971"/>
      <c r="AJ844" s="1971"/>
      <c r="AK844" s="1971"/>
      <c r="AL844" s="1971"/>
      <c r="AM844" s="1971"/>
      <c r="AN844" s="1971"/>
    </row>
    <row r="845" ht="21.75" customHeight="1">
      <c r="A845" s="8">
        <v>846.0</v>
      </c>
      <c r="B845" s="1840" t="s">
        <v>36</v>
      </c>
      <c r="C845" s="90" t="s">
        <v>2576</v>
      </c>
      <c r="D845" s="73" t="s">
        <v>2577</v>
      </c>
      <c r="E845" s="44" t="s">
        <v>2578</v>
      </c>
      <c r="F845" s="39" t="s">
        <v>1927</v>
      </c>
      <c r="G845" s="315" t="s">
        <v>2538</v>
      </c>
      <c r="H845" s="74"/>
      <c r="I845" s="74"/>
      <c r="J845" s="22" t="s">
        <v>268</v>
      </c>
      <c r="K845" s="10" t="s">
        <v>45</v>
      </c>
      <c r="L845" s="26" t="s">
        <v>403</v>
      </c>
      <c r="M845" s="24" t="s">
        <v>47</v>
      </c>
      <c r="N845" s="27" t="s">
        <v>404</v>
      </c>
      <c r="O845" s="26" t="s">
        <v>405</v>
      </c>
      <c r="P845" s="27"/>
      <c r="Q845" s="27"/>
      <c r="R845" s="27">
        <f t="shared" si="1"/>
        <v>48</v>
      </c>
      <c r="S845" s="28">
        <v>28205.0</v>
      </c>
      <c r="T845" s="29">
        <v>39174.0</v>
      </c>
      <c r="U845" s="281" t="s">
        <v>2580</v>
      </c>
      <c r="V845" s="297">
        <v>47078.0</v>
      </c>
      <c r="W845" s="1820" t="b">
        <v>0</v>
      </c>
      <c r="X845" s="1971" t="b">
        <v>0</v>
      </c>
      <c r="Y845" s="1971" t="b">
        <v>0</v>
      </c>
      <c r="Z845" s="1971" t="b">
        <v>0</v>
      </c>
      <c r="AA845" s="1971" t="b">
        <v>0</v>
      </c>
      <c r="AB845" s="1971" t="b">
        <v>0</v>
      </c>
      <c r="AC845" s="1971" t="b">
        <v>0</v>
      </c>
      <c r="AD845" s="1971" t="b">
        <v>0</v>
      </c>
      <c r="AE845" s="1971" t="b">
        <v>0</v>
      </c>
      <c r="AF845" s="1971" t="b">
        <v>0</v>
      </c>
      <c r="AG845" s="1972"/>
      <c r="AH845" s="1971"/>
      <c r="AI845" s="1971"/>
      <c r="AJ845" s="1971"/>
      <c r="AK845" s="1971"/>
      <c r="AL845" s="1971"/>
      <c r="AM845" s="1971"/>
      <c r="AN845" s="1971"/>
    </row>
    <row r="846" ht="21.75" customHeight="1">
      <c r="A846" s="8">
        <v>847.0</v>
      </c>
      <c r="B846" s="1840" t="s">
        <v>70</v>
      </c>
      <c r="C846" s="90" t="s">
        <v>2583</v>
      </c>
      <c r="D846" s="73" t="s">
        <v>2584</v>
      </c>
      <c r="E846" s="44" t="s">
        <v>2585</v>
      </c>
      <c r="F846" s="39" t="s">
        <v>1927</v>
      </c>
      <c r="G846" s="315" t="s">
        <v>2538</v>
      </c>
      <c r="H846" s="74"/>
      <c r="I846" s="74"/>
      <c r="J846" s="22" t="s">
        <v>268</v>
      </c>
      <c r="K846" s="10" t="s">
        <v>45</v>
      </c>
      <c r="L846" s="26" t="s">
        <v>403</v>
      </c>
      <c r="M846" s="40" t="s">
        <v>59</v>
      </c>
      <c r="N846" s="27" t="s">
        <v>404</v>
      </c>
      <c r="O846" s="26" t="s">
        <v>405</v>
      </c>
      <c r="P846" s="27"/>
      <c r="Q846" s="27"/>
      <c r="R846" s="27">
        <f t="shared" si="1"/>
        <v>45</v>
      </c>
      <c r="S846" s="28">
        <v>29332.0</v>
      </c>
      <c r="T846" s="29">
        <v>39273.0</v>
      </c>
      <c r="U846" s="281" t="s">
        <v>2586</v>
      </c>
      <c r="V846" s="297">
        <v>47078.0</v>
      </c>
      <c r="W846" s="1820" t="b">
        <v>0</v>
      </c>
      <c r="X846" s="1971" t="b">
        <v>0</v>
      </c>
      <c r="Y846" s="1971" t="b">
        <v>0</v>
      </c>
      <c r="Z846" s="1971" t="b">
        <v>0</v>
      </c>
      <c r="AA846" s="1971" t="b">
        <v>0</v>
      </c>
      <c r="AB846" s="1971" t="b">
        <v>0</v>
      </c>
      <c r="AC846" s="1971" t="b">
        <v>0</v>
      </c>
      <c r="AD846" s="1971" t="b">
        <v>0</v>
      </c>
      <c r="AE846" s="1971" t="b">
        <v>0</v>
      </c>
      <c r="AF846" s="1971" t="b">
        <v>0</v>
      </c>
      <c r="AG846" s="1972"/>
      <c r="AH846" s="1971"/>
      <c r="AI846" s="1971"/>
      <c r="AJ846" s="1971"/>
      <c r="AK846" s="1971"/>
      <c r="AL846" s="1971"/>
      <c r="AM846" s="1971"/>
      <c r="AN846" s="1971"/>
    </row>
    <row r="847" ht="21.75" customHeight="1">
      <c r="A847" s="8">
        <v>848.0</v>
      </c>
      <c r="B847" s="1840" t="s">
        <v>52</v>
      </c>
      <c r="C847" s="90" t="s">
        <v>2589</v>
      </c>
      <c r="D847" s="73" t="s">
        <v>2590</v>
      </c>
      <c r="E847" s="44" t="s">
        <v>2591</v>
      </c>
      <c r="F847" s="39" t="s">
        <v>1927</v>
      </c>
      <c r="G847" s="315" t="s">
        <v>2538</v>
      </c>
      <c r="H847" s="74"/>
      <c r="I847" s="39"/>
      <c r="J847" s="22" t="s">
        <v>268</v>
      </c>
      <c r="K847" s="10" t="s">
        <v>45</v>
      </c>
      <c r="L847" s="26" t="s">
        <v>403</v>
      </c>
      <c r="M847" s="40" t="s">
        <v>59</v>
      </c>
      <c r="N847" s="26" t="s">
        <v>404</v>
      </c>
      <c r="O847" s="26" t="s">
        <v>405</v>
      </c>
      <c r="P847" s="27"/>
      <c r="Q847" s="27"/>
      <c r="R847" s="27">
        <f t="shared" si="1"/>
        <v>38</v>
      </c>
      <c r="S847" s="28">
        <v>31909.0</v>
      </c>
      <c r="T847" s="29">
        <v>41306.0</v>
      </c>
      <c r="U847" s="126" t="s">
        <v>2592</v>
      </c>
      <c r="V847" s="297">
        <v>46188.0</v>
      </c>
      <c r="W847" s="1820" t="b">
        <v>0</v>
      </c>
      <c r="X847" s="1971" t="b">
        <v>0</v>
      </c>
      <c r="Y847" s="1971" t="b">
        <v>0</v>
      </c>
      <c r="Z847" s="1971" t="b">
        <v>0</v>
      </c>
      <c r="AA847" s="1971" t="b">
        <v>0</v>
      </c>
      <c r="AB847" s="1971" t="b">
        <v>0</v>
      </c>
      <c r="AC847" s="1971" t="b">
        <v>0</v>
      </c>
      <c r="AD847" s="1971" t="b">
        <v>0</v>
      </c>
      <c r="AE847" s="1971" t="b">
        <v>0</v>
      </c>
      <c r="AF847" s="1971" t="b">
        <v>0</v>
      </c>
      <c r="AG847" s="1972"/>
      <c r="AH847" s="1971"/>
      <c r="AI847" s="1971"/>
      <c r="AJ847" s="1971"/>
      <c r="AK847" s="1971"/>
      <c r="AL847" s="1971"/>
      <c r="AM847" s="1971"/>
      <c r="AN847" s="1971"/>
    </row>
    <row r="848" ht="21.75" customHeight="1">
      <c r="A848" s="8">
        <v>849.0</v>
      </c>
      <c r="B848" s="1840" t="s">
        <v>36</v>
      </c>
      <c r="C848" s="90" t="s">
        <v>2593</v>
      </c>
      <c r="D848" s="73" t="s">
        <v>415</v>
      </c>
      <c r="E848" s="44" t="s">
        <v>2594</v>
      </c>
      <c r="F848" s="39" t="s">
        <v>1942</v>
      </c>
      <c r="G848" s="315" t="s">
        <v>2538</v>
      </c>
      <c r="H848" s="74"/>
      <c r="I848" s="74"/>
      <c r="J848" s="22" t="s">
        <v>268</v>
      </c>
      <c r="K848" s="10" t="s">
        <v>45</v>
      </c>
      <c r="L848" s="26" t="s">
        <v>403</v>
      </c>
      <c r="M848" s="24" t="s">
        <v>47</v>
      </c>
      <c r="N848" s="27" t="s">
        <v>404</v>
      </c>
      <c r="O848" s="26" t="s">
        <v>405</v>
      </c>
      <c r="P848" s="27"/>
      <c r="Q848" s="27"/>
      <c r="R848" s="27">
        <f t="shared" si="1"/>
        <v>42</v>
      </c>
      <c r="S848" s="28">
        <v>30636.0</v>
      </c>
      <c r="T848" s="29">
        <v>41641.0</v>
      </c>
      <c r="U848" s="281" t="s">
        <v>2596</v>
      </c>
      <c r="V848" s="297">
        <v>46957.0</v>
      </c>
      <c r="W848" s="1820" t="b">
        <v>0</v>
      </c>
      <c r="X848" s="1971" t="b">
        <v>0</v>
      </c>
      <c r="Y848" s="1971" t="b">
        <v>0</v>
      </c>
      <c r="Z848" s="1971" t="b">
        <v>0</v>
      </c>
      <c r="AA848" s="1971" t="b">
        <v>0</v>
      </c>
      <c r="AB848" s="1971" t="b">
        <v>0</v>
      </c>
      <c r="AC848" s="1971" t="b">
        <v>0</v>
      </c>
      <c r="AD848" s="1971" t="b">
        <v>0</v>
      </c>
      <c r="AE848" s="1971" t="b">
        <v>0</v>
      </c>
      <c r="AF848" s="1971" t="b">
        <v>0</v>
      </c>
      <c r="AG848" s="1972"/>
      <c r="AH848" s="1971"/>
      <c r="AI848" s="1971"/>
      <c r="AJ848" s="1971"/>
      <c r="AK848" s="1971"/>
      <c r="AL848" s="1971"/>
      <c r="AM848" s="1971"/>
      <c r="AN848" s="1971"/>
    </row>
    <row r="849" ht="21.75" customHeight="1">
      <c r="A849" s="8">
        <v>850.0</v>
      </c>
      <c r="B849" s="1840" t="s">
        <v>52</v>
      </c>
      <c r="C849" s="90" t="s">
        <v>2597</v>
      </c>
      <c r="D849" s="73" t="s">
        <v>2598</v>
      </c>
      <c r="E849" s="5" t="s">
        <v>2599</v>
      </c>
      <c r="F849" s="39" t="s">
        <v>1927</v>
      </c>
      <c r="G849" s="315" t="s">
        <v>2538</v>
      </c>
      <c r="H849" s="74"/>
      <c r="I849" s="74"/>
      <c r="J849" s="22" t="s">
        <v>268</v>
      </c>
      <c r="K849" s="10" t="s">
        <v>45</v>
      </c>
      <c r="L849" s="26" t="s">
        <v>403</v>
      </c>
      <c r="M849" s="40" t="s">
        <v>59</v>
      </c>
      <c r="N849" s="27" t="s">
        <v>404</v>
      </c>
      <c r="O849" s="26" t="s">
        <v>405</v>
      </c>
      <c r="P849" s="27"/>
      <c r="Q849" s="27"/>
      <c r="R849" s="27">
        <f t="shared" si="1"/>
        <v>40</v>
      </c>
      <c r="S849" s="28">
        <v>31421.0</v>
      </c>
      <c r="T849" s="29">
        <v>41641.0</v>
      </c>
      <c r="U849" s="281" t="s">
        <v>2600</v>
      </c>
      <c r="V849" s="322">
        <v>45859.0</v>
      </c>
      <c r="W849" s="1820" t="b">
        <v>0</v>
      </c>
      <c r="X849" s="1971" t="b">
        <v>0</v>
      </c>
      <c r="Y849" s="1971" t="b">
        <v>0</v>
      </c>
      <c r="Z849" s="1971" t="b">
        <v>0</v>
      </c>
      <c r="AA849" s="1971" t="b">
        <v>0</v>
      </c>
      <c r="AB849" s="1971" t="b">
        <v>0</v>
      </c>
      <c r="AC849" s="1971" t="b">
        <v>0</v>
      </c>
      <c r="AD849" s="1971" t="b">
        <v>0</v>
      </c>
      <c r="AE849" s="1971" t="b">
        <v>0</v>
      </c>
      <c r="AF849" s="1971" t="b">
        <v>0</v>
      </c>
      <c r="AG849" s="1972"/>
      <c r="AH849" s="1971"/>
      <c r="AI849" s="1971"/>
      <c r="AJ849" s="1971"/>
      <c r="AK849" s="1971"/>
      <c r="AL849" s="1971"/>
      <c r="AM849" s="1971"/>
      <c r="AN849" s="1971"/>
    </row>
    <row r="850" ht="21.75" customHeight="1">
      <c r="A850" s="8">
        <v>851.0</v>
      </c>
      <c r="B850" s="1841" t="s">
        <v>36</v>
      </c>
      <c r="C850" s="90" t="s">
        <v>2601</v>
      </c>
      <c r="D850" s="72" t="s">
        <v>2602</v>
      </c>
      <c r="E850" s="137" t="s">
        <v>2603</v>
      </c>
      <c r="F850" s="302" t="s">
        <v>1964</v>
      </c>
      <c r="G850" s="315" t="s">
        <v>2538</v>
      </c>
      <c r="H850" s="74"/>
      <c r="I850" s="39"/>
      <c r="J850" s="22" t="s">
        <v>268</v>
      </c>
      <c r="K850" s="10" t="s">
        <v>45</v>
      </c>
      <c r="L850" s="26" t="s">
        <v>403</v>
      </c>
      <c r="M850" s="24" t="s">
        <v>47</v>
      </c>
      <c r="N850" s="40" t="s">
        <v>60</v>
      </c>
      <c r="O850" s="26" t="s">
        <v>61</v>
      </c>
      <c r="P850" s="27"/>
      <c r="Q850" s="27"/>
      <c r="R850" s="27">
        <f t="shared" si="1"/>
        <v>34</v>
      </c>
      <c r="S850" s="66">
        <v>33352.0</v>
      </c>
      <c r="T850" s="67">
        <v>45323.0</v>
      </c>
      <c r="U850" s="281" t="s">
        <v>2604</v>
      </c>
      <c r="V850" s="322">
        <v>45776.0</v>
      </c>
      <c r="W850" s="1820" t="b">
        <v>0</v>
      </c>
      <c r="X850" s="1971" t="b">
        <v>1</v>
      </c>
      <c r="Y850" s="1971" t="b">
        <v>0</v>
      </c>
      <c r="Z850" s="1971" t="b">
        <v>0</v>
      </c>
      <c r="AA850" s="1971" t="b">
        <v>0</v>
      </c>
      <c r="AB850" s="1971" t="b">
        <v>0</v>
      </c>
      <c r="AC850" s="1971" t="b">
        <v>0</v>
      </c>
      <c r="AD850" s="1971" t="b">
        <v>0</v>
      </c>
      <c r="AE850" s="1971" t="b">
        <v>0</v>
      </c>
      <c r="AF850" s="1971" t="b">
        <v>0</v>
      </c>
      <c r="AG850" s="1972"/>
      <c r="AH850" s="1971"/>
      <c r="AI850" s="1971"/>
      <c r="AJ850" s="1971"/>
      <c r="AK850" s="1971"/>
      <c r="AL850" s="1971"/>
      <c r="AM850" s="1971"/>
      <c r="AN850" s="1971"/>
    </row>
    <row r="851" ht="21.75" customHeight="1">
      <c r="A851" s="8">
        <v>852.0</v>
      </c>
      <c r="B851" s="1840" t="s">
        <v>52</v>
      </c>
      <c r="C851" s="90" t="s">
        <v>2606</v>
      </c>
      <c r="D851" s="73" t="s">
        <v>2607</v>
      </c>
      <c r="E851" s="44" t="s">
        <v>2608</v>
      </c>
      <c r="F851" s="10" t="s">
        <v>159</v>
      </c>
      <c r="G851" s="315" t="s">
        <v>2538</v>
      </c>
      <c r="H851" s="74"/>
      <c r="I851" s="74"/>
      <c r="J851" s="22" t="s">
        <v>268</v>
      </c>
      <c r="K851" s="10" t="s">
        <v>45</v>
      </c>
      <c r="L851" s="40" t="s">
        <v>46</v>
      </c>
      <c r="M851" s="40" t="s">
        <v>59</v>
      </c>
      <c r="N851" s="25" t="s">
        <v>48</v>
      </c>
      <c r="O851" s="26" t="s">
        <v>49</v>
      </c>
      <c r="P851" s="27"/>
      <c r="Q851" s="27"/>
      <c r="R851" s="27">
        <f t="shared" si="1"/>
        <v>51</v>
      </c>
      <c r="S851" s="28">
        <v>27164.0</v>
      </c>
      <c r="T851" s="29">
        <v>42020.0</v>
      </c>
      <c r="U851" s="100" t="s">
        <v>2005</v>
      </c>
      <c r="V851" s="100" t="s">
        <v>2005</v>
      </c>
      <c r="W851" s="1816" t="b">
        <v>0</v>
      </c>
      <c r="X851" s="1814" t="b">
        <v>0</v>
      </c>
      <c r="Y851" s="1814" t="b">
        <v>0</v>
      </c>
      <c r="Z851" s="1814" t="b">
        <v>0</v>
      </c>
      <c r="AA851" s="1814" t="b">
        <v>0</v>
      </c>
      <c r="AB851" s="1814" t="b">
        <v>0</v>
      </c>
      <c r="AC851" s="1814" t="b">
        <v>0</v>
      </c>
      <c r="AD851" s="1814" t="b">
        <v>0</v>
      </c>
      <c r="AE851" s="1814" t="b">
        <v>0</v>
      </c>
      <c r="AF851" s="1814" t="b">
        <v>0</v>
      </c>
      <c r="AG851" s="1815"/>
      <c r="AH851" s="1814"/>
      <c r="AI851" s="1814"/>
      <c r="AJ851" s="1814"/>
      <c r="AK851" s="1814"/>
      <c r="AL851" s="1814"/>
      <c r="AM851" s="1814"/>
      <c r="AN851" s="1814"/>
    </row>
    <row r="852" ht="21.75" customHeight="1">
      <c r="A852" s="8">
        <v>853.0</v>
      </c>
      <c r="B852" s="1840" t="s">
        <v>52</v>
      </c>
      <c r="C852" s="323" t="s">
        <v>2609</v>
      </c>
      <c r="D852" s="73" t="s">
        <v>2610</v>
      </c>
      <c r="E852" s="6">
        <v>3071.0</v>
      </c>
      <c r="F852" s="39" t="s">
        <v>56</v>
      </c>
      <c r="G852" s="315" t="s">
        <v>2538</v>
      </c>
      <c r="H852" s="74"/>
      <c r="I852" s="74"/>
      <c r="J852" s="22" t="s">
        <v>268</v>
      </c>
      <c r="K852" s="50" t="s">
        <v>135</v>
      </c>
      <c r="L852" s="40" t="s">
        <v>46</v>
      </c>
      <c r="M852" s="40" t="s">
        <v>59</v>
      </c>
      <c r="N852" s="25" t="s">
        <v>48</v>
      </c>
      <c r="O852" s="26" t="s">
        <v>49</v>
      </c>
      <c r="P852" s="27"/>
      <c r="Q852" s="27"/>
      <c r="R852" s="27">
        <f t="shared" si="1"/>
        <v>44</v>
      </c>
      <c r="S852" s="28">
        <v>29705.0</v>
      </c>
      <c r="T852" s="29">
        <v>41836.0</v>
      </c>
      <c r="U852" s="100" t="s">
        <v>2005</v>
      </c>
      <c r="V852" s="100" t="s">
        <v>2005</v>
      </c>
      <c r="W852" s="1820" t="b">
        <v>0</v>
      </c>
      <c r="X852" s="1814" t="b">
        <v>0</v>
      </c>
      <c r="Y852" s="1814" t="b">
        <v>0</v>
      </c>
      <c r="Z852" s="1814" t="b">
        <v>0</v>
      </c>
      <c r="AA852" s="1814" t="b">
        <v>0</v>
      </c>
      <c r="AB852" s="1839" t="b">
        <v>0</v>
      </c>
      <c r="AC852" s="1814" t="b">
        <v>0</v>
      </c>
      <c r="AD852" s="1814" t="b">
        <v>0</v>
      </c>
      <c r="AE852" s="1814" t="b">
        <v>0</v>
      </c>
      <c r="AF852" s="1814" t="b">
        <v>0</v>
      </c>
      <c r="AG852" s="1815"/>
      <c r="AH852" s="1814"/>
      <c r="AI852" s="1814"/>
      <c r="AJ852" s="1814"/>
      <c r="AK852" s="1814"/>
      <c r="AL852" s="1814"/>
      <c r="AM852" s="1814"/>
      <c r="AN852" s="1814"/>
    </row>
    <row r="853" ht="21.75" customHeight="1">
      <c r="A853" s="8">
        <v>854.0</v>
      </c>
      <c r="B853" s="324" t="s">
        <v>36</v>
      </c>
      <c r="C853" s="325" t="s">
        <v>2611</v>
      </c>
      <c r="D853" s="326" t="s">
        <v>2612</v>
      </c>
      <c r="E853" s="327" t="s">
        <v>2613</v>
      </c>
      <c r="F853" s="20" t="s">
        <v>170</v>
      </c>
      <c r="G853" s="20" t="s">
        <v>41</v>
      </c>
      <c r="H853" s="20" t="s">
        <v>80</v>
      </c>
      <c r="I853" s="153" t="s">
        <v>146</v>
      </c>
      <c r="J853" s="328" t="s">
        <v>44</v>
      </c>
      <c r="K853" s="311" t="s">
        <v>2614</v>
      </c>
      <c r="L853" s="40" t="s">
        <v>172</v>
      </c>
      <c r="M853" s="24" t="s">
        <v>47</v>
      </c>
      <c r="N853" s="329" t="s">
        <v>173</v>
      </c>
      <c r="O853" s="26" t="s">
        <v>174</v>
      </c>
      <c r="P853" s="329"/>
      <c r="Q853" s="329"/>
      <c r="R853" s="329">
        <f t="shared" si="1"/>
        <v>73</v>
      </c>
      <c r="S853" s="330">
        <v>19360.0</v>
      </c>
      <c r="T853" s="330">
        <v>41548.0</v>
      </c>
      <c r="U853" s="100" t="s">
        <v>2005</v>
      </c>
      <c r="V853" s="100" t="s">
        <v>2005</v>
      </c>
      <c r="W853" s="1816" t="b">
        <v>0</v>
      </c>
      <c r="X853" s="1870" t="b">
        <v>0</v>
      </c>
      <c r="Y853" s="1870" t="b">
        <v>0</v>
      </c>
      <c r="Z853" s="1870" t="b">
        <v>0</v>
      </c>
      <c r="AA853" s="1870" t="b">
        <v>0</v>
      </c>
      <c r="AB853" s="1870" t="b">
        <v>0</v>
      </c>
      <c r="AC853" s="1870" t="b">
        <v>0</v>
      </c>
      <c r="AD853" s="1870" t="b">
        <v>0</v>
      </c>
      <c r="AE853" s="1870" t="b">
        <v>0</v>
      </c>
      <c r="AF853" s="1870" t="b">
        <v>0</v>
      </c>
      <c r="AG853" s="1871"/>
      <c r="AH853" s="1870"/>
      <c r="AI853" s="1870"/>
      <c r="AJ853" s="1870"/>
      <c r="AK853" s="1870"/>
      <c r="AL853" s="1870"/>
      <c r="AM853" s="1870"/>
      <c r="AN853" s="1870"/>
    </row>
    <row r="854" ht="21.75" customHeight="1">
      <c r="A854" s="8">
        <v>855.0</v>
      </c>
      <c r="B854" s="1982" t="s">
        <v>52</v>
      </c>
      <c r="C854" s="325" t="s">
        <v>2615</v>
      </c>
      <c r="D854" s="326" t="s">
        <v>373</v>
      </c>
      <c r="E854" s="334" t="s">
        <v>2616</v>
      </c>
      <c r="F854" s="335" t="s">
        <v>2617</v>
      </c>
      <c r="G854" s="39" t="s">
        <v>485</v>
      </c>
      <c r="H854" s="153" t="s">
        <v>2618</v>
      </c>
      <c r="I854" s="153" t="s">
        <v>2619</v>
      </c>
      <c r="J854" s="328" t="s">
        <v>268</v>
      </c>
      <c r="K854" s="311" t="s">
        <v>2614</v>
      </c>
      <c r="L854" s="40" t="s">
        <v>172</v>
      </c>
      <c r="M854" s="40" t="s">
        <v>59</v>
      </c>
      <c r="N854" s="329" t="s">
        <v>218</v>
      </c>
      <c r="O854" s="26" t="s">
        <v>174</v>
      </c>
      <c r="P854" s="329"/>
      <c r="Q854" s="329"/>
      <c r="R854" s="329">
        <f t="shared" si="1"/>
        <v>34</v>
      </c>
      <c r="S854" s="330">
        <v>33529.0</v>
      </c>
      <c r="T854" s="330">
        <v>41460.0</v>
      </c>
      <c r="U854" s="100" t="s">
        <v>2005</v>
      </c>
      <c r="V854" s="100" t="s">
        <v>2005</v>
      </c>
      <c r="W854" s="1816" t="b">
        <v>0</v>
      </c>
      <c r="X854" s="1870" t="b">
        <v>0</v>
      </c>
      <c r="Y854" s="1870" t="b">
        <v>0</v>
      </c>
      <c r="Z854" s="1870" t="b">
        <v>0</v>
      </c>
      <c r="AA854" s="1870" t="b">
        <v>0</v>
      </c>
      <c r="AB854" s="1870" t="b">
        <v>0</v>
      </c>
      <c r="AC854" s="1870" t="b">
        <v>0</v>
      </c>
      <c r="AD854" s="1870" t="b">
        <v>0</v>
      </c>
      <c r="AE854" s="1870" t="b">
        <v>0</v>
      </c>
      <c r="AF854" s="1870" t="b">
        <v>0</v>
      </c>
      <c r="AG854" s="1871"/>
      <c r="AH854" s="1870"/>
      <c r="AI854" s="1870"/>
      <c r="AJ854" s="1870"/>
      <c r="AK854" s="1870"/>
      <c r="AL854" s="1870"/>
      <c r="AM854" s="1870"/>
      <c r="AN854" s="1870"/>
    </row>
    <row r="855" ht="21.75" customHeight="1">
      <c r="A855" s="8">
        <v>856.0</v>
      </c>
      <c r="B855" s="1982" t="s">
        <v>52</v>
      </c>
      <c r="C855" s="325" t="s">
        <v>458</v>
      </c>
      <c r="D855" s="326" t="s">
        <v>2620</v>
      </c>
      <c r="E855" s="334" t="s">
        <v>2621</v>
      </c>
      <c r="F855" s="335" t="s">
        <v>2617</v>
      </c>
      <c r="G855" s="39" t="s">
        <v>485</v>
      </c>
      <c r="H855" s="337"/>
      <c r="I855" s="338"/>
      <c r="J855" s="328" t="s">
        <v>268</v>
      </c>
      <c r="K855" s="311" t="s">
        <v>2614</v>
      </c>
      <c r="L855" s="40" t="s">
        <v>172</v>
      </c>
      <c r="M855" s="40" t="s">
        <v>59</v>
      </c>
      <c r="N855" s="329" t="s">
        <v>197</v>
      </c>
      <c r="O855" s="26" t="s">
        <v>174</v>
      </c>
      <c r="P855" s="329"/>
      <c r="Q855" s="329"/>
      <c r="R855" s="329">
        <f t="shared" si="1"/>
        <v>32</v>
      </c>
      <c r="S855" s="330">
        <v>34017.0</v>
      </c>
      <c r="T855" s="330">
        <v>41883.0</v>
      </c>
      <c r="U855" s="100" t="s">
        <v>2005</v>
      </c>
      <c r="V855" s="100" t="s">
        <v>2005</v>
      </c>
      <c r="W855" s="1816" t="b">
        <v>0</v>
      </c>
      <c r="X855" s="1870" t="b">
        <v>0</v>
      </c>
      <c r="Y855" s="1870" t="b">
        <v>0</v>
      </c>
      <c r="Z855" s="1870" t="b">
        <v>0</v>
      </c>
      <c r="AA855" s="1870" t="b">
        <v>0</v>
      </c>
      <c r="AB855" s="1870" t="b">
        <v>0</v>
      </c>
      <c r="AC855" s="1870" t="b">
        <v>0</v>
      </c>
      <c r="AD855" s="1870" t="b">
        <v>0</v>
      </c>
      <c r="AE855" s="1870" t="b">
        <v>0</v>
      </c>
      <c r="AF855" s="1870" t="b">
        <v>0</v>
      </c>
      <c r="AG855" s="1871"/>
      <c r="AH855" s="1870"/>
      <c r="AI855" s="1870"/>
      <c r="AJ855" s="1870"/>
      <c r="AK855" s="1870"/>
      <c r="AL855" s="1870"/>
      <c r="AM855" s="1870"/>
      <c r="AN855" s="1870"/>
    </row>
    <row r="856" ht="21.75" customHeight="1">
      <c r="A856" s="8">
        <v>857.0</v>
      </c>
      <c r="B856" s="1982" t="s">
        <v>52</v>
      </c>
      <c r="C856" s="325" t="s">
        <v>2622</v>
      </c>
      <c r="D856" s="326" t="s">
        <v>373</v>
      </c>
      <c r="E856" s="334" t="s">
        <v>2623</v>
      </c>
      <c r="F856" s="39" t="s">
        <v>56</v>
      </c>
      <c r="G856" s="39" t="s">
        <v>485</v>
      </c>
      <c r="H856" s="153" t="s">
        <v>2618</v>
      </c>
      <c r="I856" s="153" t="s">
        <v>2619</v>
      </c>
      <c r="J856" s="328" t="s">
        <v>268</v>
      </c>
      <c r="K856" s="311" t="s">
        <v>2614</v>
      </c>
      <c r="L856" s="40" t="s">
        <v>46</v>
      </c>
      <c r="M856" s="40" t="s">
        <v>59</v>
      </c>
      <c r="N856" s="25" t="s">
        <v>48</v>
      </c>
      <c r="O856" s="26" t="s">
        <v>49</v>
      </c>
      <c r="P856" s="329"/>
      <c r="Q856" s="329"/>
      <c r="R856" s="329">
        <f t="shared" si="1"/>
        <v>35</v>
      </c>
      <c r="S856" s="330">
        <v>32979.0</v>
      </c>
      <c r="T856" s="330">
        <v>40281.0</v>
      </c>
      <c r="U856" s="100" t="s">
        <v>2005</v>
      </c>
      <c r="V856" s="100" t="s">
        <v>2005</v>
      </c>
      <c r="W856" s="1820" t="b">
        <v>0</v>
      </c>
      <c r="X856" s="1870" t="b">
        <v>0</v>
      </c>
      <c r="Y856" s="1870" t="b">
        <v>0</v>
      </c>
      <c r="Z856" s="1870" t="b">
        <v>0</v>
      </c>
      <c r="AA856" s="1870" t="b">
        <v>0</v>
      </c>
      <c r="AB856" s="1870" t="b">
        <v>0</v>
      </c>
      <c r="AC856" s="1870" t="b">
        <v>0</v>
      </c>
      <c r="AD856" s="1870" t="b">
        <v>0</v>
      </c>
      <c r="AE856" s="1870" t="b">
        <v>0</v>
      </c>
      <c r="AF856" s="1870" t="b">
        <v>0</v>
      </c>
      <c r="AG856" s="1871"/>
      <c r="AH856" s="1870"/>
      <c r="AI856" s="1870"/>
      <c r="AJ856" s="1870"/>
      <c r="AK856" s="1870"/>
      <c r="AL856" s="1870"/>
      <c r="AM856" s="1870"/>
      <c r="AN856" s="1870"/>
    </row>
    <row r="857" ht="21.75" customHeight="1">
      <c r="A857" s="8">
        <v>858.0</v>
      </c>
      <c r="B857" s="1982" t="s">
        <v>52</v>
      </c>
      <c r="C857" s="325" t="s">
        <v>2624</v>
      </c>
      <c r="D857" s="326" t="s">
        <v>1462</v>
      </c>
      <c r="E857" s="334" t="s">
        <v>2625</v>
      </c>
      <c r="F857" s="10" t="s">
        <v>159</v>
      </c>
      <c r="G857" s="39" t="s">
        <v>485</v>
      </c>
      <c r="H857" s="153" t="s">
        <v>2618</v>
      </c>
      <c r="I857" s="153" t="s">
        <v>2619</v>
      </c>
      <c r="J857" s="328" t="s">
        <v>268</v>
      </c>
      <c r="K857" s="311" t="s">
        <v>2614</v>
      </c>
      <c r="L857" s="40" t="s">
        <v>46</v>
      </c>
      <c r="M857" s="40" t="s">
        <v>59</v>
      </c>
      <c r="N857" s="25" t="s">
        <v>48</v>
      </c>
      <c r="O857" s="26" t="s">
        <v>49</v>
      </c>
      <c r="P857" s="329"/>
      <c r="Q857" s="329"/>
      <c r="R857" s="329">
        <f t="shared" si="1"/>
        <v>33</v>
      </c>
      <c r="S857" s="330">
        <v>33993.0</v>
      </c>
      <c r="T857" s="330">
        <v>43282.0</v>
      </c>
      <c r="U857" s="100" t="s">
        <v>2005</v>
      </c>
      <c r="V857" s="100" t="s">
        <v>2005</v>
      </c>
      <c r="W857" s="1820" t="b">
        <v>0</v>
      </c>
      <c r="X857" s="1870" t="b">
        <v>0</v>
      </c>
      <c r="Y857" s="1870" t="b">
        <v>0</v>
      </c>
      <c r="Z857" s="1870" t="b">
        <v>0</v>
      </c>
      <c r="AA857" s="1870" t="b">
        <v>0</v>
      </c>
      <c r="AB857" s="1870" t="b">
        <v>0</v>
      </c>
      <c r="AC857" s="1870" t="b">
        <v>0</v>
      </c>
      <c r="AD857" s="1870" t="b">
        <v>0</v>
      </c>
      <c r="AE857" s="1870" t="b">
        <v>0</v>
      </c>
      <c r="AF857" s="1870" t="b">
        <v>0</v>
      </c>
      <c r="AG857" s="1871"/>
      <c r="AH857" s="1870"/>
      <c r="AI857" s="1870"/>
      <c r="AJ857" s="1870"/>
      <c r="AK857" s="1870"/>
      <c r="AL857" s="1870"/>
      <c r="AM857" s="1870"/>
      <c r="AN857" s="1870"/>
    </row>
    <row r="858" ht="21.75" customHeight="1">
      <c r="A858" s="8">
        <v>859.0</v>
      </c>
      <c r="B858" s="1982" t="s">
        <v>52</v>
      </c>
      <c r="C858" s="325" t="s">
        <v>2626</v>
      </c>
      <c r="D858" s="326" t="s">
        <v>2627</v>
      </c>
      <c r="E858" s="334" t="s">
        <v>2628</v>
      </c>
      <c r="F858" s="268" t="s">
        <v>2629</v>
      </c>
      <c r="G858" s="39" t="s">
        <v>485</v>
      </c>
      <c r="H858" s="341"/>
      <c r="I858" s="341"/>
      <c r="J858" s="328" t="s">
        <v>268</v>
      </c>
      <c r="K858" s="311" t="s">
        <v>2614</v>
      </c>
      <c r="L858" s="40" t="s">
        <v>172</v>
      </c>
      <c r="M858" s="40" t="s">
        <v>59</v>
      </c>
      <c r="N858" s="329" t="s">
        <v>311</v>
      </c>
      <c r="O858" s="26" t="s">
        <v>174</v>
      </c>
      <c r="P858" s="329"/>
      <c r="Q858" s="329"/>
      <c r="R858" s="329">
        <f t="shared" si="1"/>
        <v>28</v>
      </c>
      <c r="S858" s="330">
        <v>35555.0</v>
      </c>
      <c r="T858" s="330">
        <v>43009.0</v>
      </c>
      <c r="U858" s="100" t="s">
        <v>2005</v>
      </c>
      <c r="V858" s="100" t="s">
        <v>2005</v>
      </c>
      <c r="W858" s="1816" t="b">
        <v>0</v>
      </c>
      <c r="X858" s="1870" t="b">
        <v>0</v>
      </c>
      <c r="Y858" s="1870" t="b">
        <v>0</v>
      </c>
      <c r="Z858" s="1870" t="b">
        <v>0</v>
      </c>
      <c r="AA858" s="1870" t="b">
        <v>0</v>
      </c>
      <c r="AB858" s="1870" t="b">
        <v>0</v>
      </c>
      <c r="AC858" s="1870" t="b">
        <v>0</v>
      </c>
      <c r="AD858" s="1870" t="b">
        <v>0</v>
      </c>
      <c r="AE858" s="1870" t="b">
        <v>0</v>
      </c>
      <c r="AF858" s="1870" t="b">
        <v>0</v>
      </c>
      <c r="AG858" s="1871"/>
      <c r="AH858" s="1870"/>
      <c r="AI858" s="1870"/>
      <c r="AJ858" s="1870"/>
      <c r="AK858" s="1870"/>
      <c r="AL858" s="1870"/>
      <c r="AM858" s="1870"/>
      <c r="AN858" s="1870"/>
    </row>
    <row r="859" ht="21.75" customHeight="1">
      <c r="A859" s="8">
        <v>860.0</v>
      </c>
      <c r="B859" s="1982" t="s">
        <v>52</v>
      </c>
      <c r="C859" s="325" t="s">
        <v>2630</v>
      </c>
      <c r="D859" s="326" t="s">
        <v>1492</v>
      </c>
      <c r="E859" s="334" t="s">
        <v>2631</v>
      </c>
      <c r="F859" s="335" t="s">
        <v>2617</v>
      </c>
      <c r="G859" s="39" t="s">
        <v>485</v>
      </c>
      <c r="H859" s="153" t="s">
        <v>2618</v>
      </c>
      <c r="I859" s="153" t="s">
        <v>2619</v>
      </c>
      <c r="J859" s="328" t="s">
        <v>268</v>
      </c>
      <c r="K859" s="311" t="s">
        <v>2614</v>
      </c>
      <c r="L859" s="40" t="s">
        <v>172</v>
      </c>
      <c r="M859" s="40" t="s">
        <v>59</v>
      </c>
      <c r="N859" s="329" t="s">
        <v>190</v>
      </c>
      <c r="O859" s="26" t="s">
        <v>174</v>
      </c>
      <c r="P859" s="329"/>
      <c r="Q859" s="329"/>
      <c r="R859" s="329">
        <f t="shared" si="1"/>
        <v>30</v>
      </c>
      <c r="S859" s="330">
        <v>34992.0</v>
      </c>
      <c r="T859" s="330">
        <v>43374.0</v>
      </c>
      <c r="U859" s="100" t="s">
        <v>2005</v>
      </c>
      <c r="V859" s="100" t="s">
        <v>2005</v>
      </c>
      <c r="W859" s="1816" t="b">
        <v>0</v>
      </c>
      <c r="X859" s="1870" t="b">
        <v>0</v>
      </c>
      <c r="Y859" s="1870" t="b">
        <v>0</v>
      </c>
      <c r="Z859" s="1870" t="b">
        <v>0</v>
      </c>
      <c r="AA859" s="1870" t="b">
        <v>0</v>
      </c>
      <c r="AB859" s="1870" t="b">
        <v>0</v>
      </c>
      <c r="AC859" s="1870" t="b">
        <v>0</v>
      </c>
      <c r="AD859" s="1870" t="b">
        <v>0</v>
      </c>
      <c r="AE859" s="1870" t="b">
        <v>0</v>
      </c>
      <c r="AF859" s="1870" t="b">
        <v>0</v>
      </c>
      <c r="AG859" s="1871"/>
      <c r="AH859" s="1870"/>
      <c r="AI859" s="1870"/>
      <c r="AJ859" s="1870"/>
      <c r="AK859" s="1870"/>
      <c r="AL859" s="1870"/>
      <c r="AM859" s="1870"/>
      <c r="AN859" s="1870"/>
    </row>
    <row r="860" ht="21.75" customHeight="1">
      <c r="A860" s="8">
        <v>861.0</v>
      </c>
      <c r="B860" s="1982" t="s">
        <v>52</v>
      </c>
      <c r="C860" s="325" t="s">
        <v>2632</v>
      </c>
      <c r="D860" s="326" t="s">
        <v>2633</v>
      </c>
      <c r="E860" s="334" t="s">
        <v>2634</v>
      </c>
      <c r="F860" s="10" t="s">
        <v>159</v>
      </c>
      <c r="G860" s="39" t="s">
        <v>485</v>
      </c>
      <c r="H860" s="341"/>
      <c r="I860" s="341"/>
      <c r="J860" s="328" t="s">
        <v>268</v>
      </c>
      <c r="K860" s="311" t="s">
        <v>2614</v>
      </c>
      <c r="L860" s="40" t="s">
        <v>46</v>
      </c>
      <c r="M860" s="40" t="s">
        <v>59</v>
      </c>
      <c r="N860" s="25" t="s">
        <v>48</v>
      </c>
      <c r="O860" s="26" t="s">
        <v>49</v>
      </c>
      <c r="P860" s="329"/>
      <c r="Q860" s="329"/>
      <c r="R860" s="329">
        <f t="shared" si="1"/>
        <v>26</v>
      </c>
      <c r="S860" s="330">
        <v>36270.0</v>
      </c>
      <c r="T860" s="330">
        <v>44562.0</v>
      </c>
      <c r="U860" s="100" t="s">
        <v>2005</v>
      </c>
      <c r="V860" s="100" t="s">
        <v>2005</v>
      </c>
      <c r="W860" s="1820" t="b">
        <v>0</v>
      </c>
      <c r="X860" s="1870" t="b">
        <v>0</v>
      </c>
      <c r="Y860" s="1870" t="b">
        <v>0</v>
      </c>
      <c r="Z860" s="1870" t="b">
        <v>0</v>
      </c>
      <c r="AA860" s="1870" t="b">
        <v>0</v>
      </c>
      <c r="AB860" s="1870" t="b">
        <v>0</v>
      </c>
      <c r="AC860" s="1870" t="b">
        <v>0</v>
      </c>
      <c r="AD860" s="1870" t="b">
        <v>0</v>
      </c>
      <c r="AE860" s="1870" t="b">
        <v>0</v>
      </c>
      <c r="AF860" s="1870" t="b">
        <v>0</v>
      </c>
      <c r="AG860" s="1871"/>
      <c r="AH860" s="1870"/>
      <c r="AI860" s="1870"/>
      <c r="AJ860" s="1870"/>
      <c r="AK860" s="1870"/>
      <c r="AL860" s="1870"/>
      <c r="AM860" s="1870"/>
      <c r="AN860" s="1870"/>
    </row>
    <row r="861" ht="21.75" customHeight="1">
      <c r="A861" s="8">
        <v>862.0</v>
      </c>
      <c r="B861" s="1982" t="s">
        <v>52</v>
      </c>
      <c r="C861" s="325" t="s">
        <v>2635</v>
      </c>
      <c r="D861" s="326" t="s">
        <v>2636</v>
      </c>
      <c r="E861" s="334" t="s">
        <v>2637</v>
      </c>
      <c r="F861" s="10" t="s">
        <v>159</v>
      </c>
      <c r="G861" s="39" t="s">
        <v>485</v>
      </c>
      <c r="H861" s="153" t="s">
        <v>2618</v>
      </c>
      <c r="I861" s="153" t="s">
        <v>2619</v>
      </c>
      <c r="J861" s="328" t="s">
        <v>268</v>
      </c>
      <c r="K861" s="311" t="s">
        <v>2614</v>
      </c>
      <c r="L861" s="40" t="s">
        <v>46</v>
      </c>
      <c r="M861" s="40" t="s">
        <v>59</v>
      </c>
      <c r="N861" s="25" t="s">
        <v>48</v>
      </c>
      <c r="O861" s="26" t="s">
        <v>49</v>
      </c>
      <c r="P861" s="329"/>
      <c r="Q861" s="329"/>
      <c r="R861" s="329">
        <f t="shared" si="1"/>
        <v>33</v>
      </c>
      <c r="S861" s="330">
        <v>33727.0</v>
      </c>
      <c r="T861" s="330">
        <v>41730.0</v>
      </c>
      <c r="U861" s="100" t="s">
        <v>2005</v>
      </c>
      <c r="V861" s="100" t="s">
        <v>2005</v>
      </c>
      <c r="W861" s="1820" t="b">
        <v>0</v>
      </c>
      <c r="X861" s="1870" t="b">
        <v>0</v>
      </c>
      <c r="Y861" s="1870" t="b">
        <v>0</v>
      </c>
      <c r="Z861" s="1870" t="b">
        <v>0</v>
      </c>
      <c r="AA861" s="1870" t="b">
        <v>0</v>
      </c>
      <c r="AB861" s="1870" t="b">
        <v>0</v>
      </c>
      <c r="AC861" s="1870" t="b">
        <v>0</v>
      </c>
      <c r="AD861" s="1870" t="b">
        <v>0</v>
      </c>
      <c r="AE861" s="1870" t="b">
        <v>0</v>
      </c>
      <c r="AF861" s="1870" t="b">
        <v>0</v>
      </c>
      <c r="AG861" s="1871"/>
      <c r="AH861" s="1870"/>
      <c r="AI861" s="1870"/>
      <c r="AJ861" s="1870"/>
      <c r="AK861" s="1870"/>
      <c r="AL861" s="1870"/>
      <c r="AM861" s="1870"/>
      <c r="AN861" s="1870"/>
    </row>
    <row r="862" ht="21.75" customHeight="1">
      <c r="A862" s="8">
        <v>863.0</v>
      </c>
      <c r="B862" s="1982" t="s">
        <v>52</v>
      </c>
      <c r="C862" s="325" t="s">
        <v>1161</v>
      </c>
      <c r="D862" s="326" t="s">
        <v>2638</v>
      </c>
      <c r="E862" s="334" t="s">
        <v>2639</v>
      </c>
      <c r="F862" s="10" t="s">
        <v>159</v>
      </c>
      <c r="G862" s="39" t="s">
        <v>485</v>
      </c>
      <c r="H862" s="341"/>
      <c r="I862" s="341"/>
      <c r="J862" s="328" t="s">
        <v>268</v>
      </c>
      <c r="K862" s="311" t="s">
        <v>2614</v>
      </c>
      <c r="L862" s="40" t="s">
        <v>46</v>
      </c>
      <c r="M862" s="40" t="s">
        <v>59</v>
      </c>
      <c r="N862" s="25" t="s">
        <v>48</v>
      </c>
      <c r="O862" s="26" t="s">
        <v>49</v>
      </c>
      <c r="P862" s="329"/>
      <c r="Q862" s="329"/>
      <c r="R862" s="329">
        <f t="shared" si="1"/>
        <v>27</v>
      </c>
      <c r="S862" s="330">
        <v>36074.0</v>
      </c>
      <c r="T862" s="330">
        <v>44470.0</v>
      </c>
      <c r="U862" s="100" t="s">
        <v>2005</v>
      </c>
      <c r="V862" s="100" t="s">
        <v>2005</v>
      </c>
      <c r="W862" s="1820" t="b">
        <v>0</v>
      </c>
      <c r="X862" s="1870" t="b">
        <v>0</v>
      </c>
      <c r="Y862" s="1870" t="b">
        <v>0</v>
      </c>
      <c r="Z862" s="1870" t="b">
        <v>0</v>
      </c>
      <c r="AA862" s="1870" t="b">
        <v>0</v>
      </c>
      <c r="AB862" s="1870" t="b">
        <v>0</v>
      </c>
      <c r="AC862" s="1870" t="b">
        <v>0</v>
      </c>
      <c r="AD862" s="1870" t="b">
        <v>0</v>
      </c>
      <c r="AE862" s="1870" t="b">
        <v>0</v>
      </c>
      <c r="AF862" s="1870" t="b">
        <v>0</v>
      </c>
      <c r="AG862" s="1871"/>
      <c r="AH862" s="1870"/>
      <c r="AI862" s="1870"/>
      <c r="AJ862" s="1870"/>
      <c r="AK862" s="1870"/>
      <c r="AL862" s="1870"/>
      <c r="AM862" s="1870"/>
      <c r="AN862" s="1870"/>
    </row>
    <row r="863" ht="21.75" customHeight="1">
      <c r="A863" s="8">
        <v>864.0</v>
      </c>
      <c r="B863" s="1982" t="s">
        <v>52</v>
      </c>
      <c r="C863" s="325" t="s">
        <v>2640</v>
      </c>
      <c r="D863" s="326" t="s">
        <v>2641</v>
      </c>
      <c r="E863" s="334" t="s">
        <v>2642</v>
      </c>
      <c r="F863" s="20" t="s">
        <v>170</v>
      </c>
      <c r="G863" s="234" t="s">
        <v>1525</v>
      </c>
      <c r="H863" s="153" t="s">
        <v>1551</v>
      </c>
      <c r="I863" s="153" t="s">
        <v>1603</v>
      </c>
      <c r="J863" s="328" t="s">
        <v>268</v>
      </c>
      <c r="K863" s="311" t="s">
        <v>2614</v>
      </c>
      <c r="L863" s="40" t="s">
        <v>172</v>
      </c>
      <c r="M863" s="40" t="s">
        <v>59</v>
      </c>
      <c r="N863" s="329" t="s">
        <v>179</v>
      </c>
      <c r="O863" s="26" t="s">
        <v>174</v>
      </c>
      <c r="P863" s="329"/>
      <c r="Q863" s="329"/>
      <c r="R863" s="329">
        <f t="shared" si="1"/>
        <v>65</v>
      </c>
      <c r="S863" s="330">
        <v>22095.0</v>
      </c>
      <c r="T863" s="343">
        <v>44105.0</v>
      </c>
      <c r="U863" s="100" t="s">
        <v>2005</v>
      </c>
      <c r="V863" s="100" t="s">
        <v>2005</v>
      </c>
      <c r="W863" s="1816" t="b">
        <v>0</v>
      </c>
      <c r="X863" s="1870" t="b">
        <v>0</v>
      </c>
      <c r="Y863" s="1870" t="b">
        <v>0</v>
      </c>
      <c r="Z863" s="1870" t="b">
        <v>0</v>
      </c>
      <c r="AA863" s="1870" t="b">
        <v>0</v>
      </c>
      <c r="AB863" s="1870" t="b">
        <v>0</v>
      </c>
      <c r="AC863" s="1870" t="b">
        <v>0</v>
      </c>
      <c r="AD863" s="1870" t="b">
        <v>0</v>
      </c>
      <c r="AE863" s="1870" t="b">
        <v>0</v>
      </c>
      <c r="AF863" s="1870" t="b">
        <v>0</v>
      </c>
      <c r="AG863" s="1871"/>
      <c r="AH863" s="1870"/>
      <c r="AI863" s="1870"/>
      <c r="AJ863" s="1870"/>
      <c r="AK863" s="1870"/>
      <c r="AL863" s="1870"/>
      <c r="AM863" s="1870"/>
      <c r="AN863" s="1870"/>
    </row>
    <row r="864" ht="21.75" customHeight="1">
      <c r="A864" s="1842">
        <v>865.0</v>
      </c>
      <c r="B864" s="1983" t="s">
        <v>36</v>
      </c>
      <c r="C864" s="1984" t="s">
        <v>3327</v>
      </c>
      <c r="D864" s="1985" t="s">
        <v>3328</v>
      </c>
      <c r="E864" s="1986" t="s">
        <v>5799</v>
      </c>
      <c r="F864" s="1846" t="s">
        <v>170</v>
      </c>
      <c r="G864" s="1864" t="s">
        <v>556</v>
      </c>
      <c r="H864" s="1987" t="s">
        <v>709</v>
      </c>
      <c r="I864" s="1987" t="s">
        <v>922</v>
      </c>
      <c r="J864" s="1988" t="s">
        <v>44</v>
      </c>
      <c r="K864" s="1989" t="s">
        <v>2614</v>
      </c>
      <c r="L864" s="1843" t="s">
        <v>172</v>
      </c>
      <c r="M864" s="1851" t="s">
        <v>47</v>
      </c>
      <c r="N864" s="1990" t="s">
        <v>218</v>
      </c>
      <c r="O864" s="1852" t="s">
        <v>174</v>
      </c>
      <c r="P864" s="1990"/>
      <c r="Q864" s="1990"/>
      <c r="R864" s="1990">
        <f t="shared" si="1"/>
        <v>35</v>
      </c>
      <c r="S864" s="1991">
        <v>33042.0</v>
      </c>
      <c r="T864" s="1991">
        <v>43467.0</v>
      </c>
      <c r="U864" s="1856" t="s">
        <v>2005</v>
      </c>
      <c r="V864" s="1856" t="s">
        <v>2005</v>
      </c>
      <c r="W864" s="1867" t="b">
        <v>0</v>
      </c>
      <c r="X864" s="1992" t="b">
        <v>0</v>
      </c>
      <c r="Y864" s="1992" t="b">
        <v>0</v>
      </c>
      <c r="Z864" s="1992" t="b">
        <v>0</v>
      </c>
      <c r="AA864" s="1992" t="b">
        <v>0</v>
      </c>
      <c r="AB864" s="1992" t="b">
        <v>0</v>
      </c>
      <c r="AC864" s="1992" t="b">
        <v>0</v>
      </c>
      <c r="AD864" s="1992" t="b">
        <v>0</v>
      </c>
      <c r="AE864" s="1992" t="b">
        <v>0</v>
      </c>
      <c r="AF864" s="1992" t="b">
        <v>0</v>
      </c>
      <c r="AG864" s="1898" t="s">
        <v>3425</v>
      </c>
      <c r="AH864" s="1992"/>
      <c r="AI864" s="1992"/>
      <c r="AJ864" s="1992"/>
      <c r="AK864" s="1992"/>
      <c r="AL864" s="1992"/>
      <c r="AM864" s="1992"/>
      <c r="AN864" s="1992"/>
    </row>
    <row r="865" ht="21.75" customHeight="1">
      <c r="A865" s="8">
        <v>866.0</v>
      </c>
      <c r="B865" s="324" t="s">
        <v>52</v>
      </c>
      <c r="C865" s="325" t="s">
        <v>2643</v>
      </c>
      <c r="D865" s="326" t="s">
        <v>2644</v>
      </c>
      <c r="E865" s="334" t="s">
        <v>2645</v>
      </c>
      <c r="F865" s="39" t="s">
        <v>553</v>
      </c>
      <c r="G865" s="39" t="s">
        <v>420</v>
      </c>
      <c r="H865" s="153" t="s">
        <v>439</v>
      </c>
      <c r="I865" s="153" t="s">
        <v>443</v>
      </c>
      <c r="J865" s="328" t="s">
        <v>44</v>
      </c>
      <c r="K865" s="311" t="s">
        <v>2614</v>
      </c>
      <c r="L865" s="40" t="s">
        <v>172</v>
      </c>
      <c r="M865" s="40" t="s">
        <v>59</v>
      </c>
      <c r="N865" s="329" t="s">
        <v>197</v>
      </c>
      <c r="O865" s="26" t="s">
        <v>174</v>
      </c>
      <c r="P865" s="329"/>
      <c r="Q865" s="329"/>
      <c r="R865" s="329">
        <f t="shared" si="1"/>
        <v>70</v>
      </c>
      <c r="S865" s="330">
        <v>20170.0</v>
      </c>
      <c r="T865" s="330">
        <v>44105.0</v>
      </c>
      <c r="U865" s="100" t="s">
        <v>2005</v>
      </c>
      <c r="V865" s="100" t="s">
        <v>2005</v>
      </c>
      <c r="W865" s="1816" t="b">
        <v>0</v>
      </c>
      <c r="X865" s="1870" t="b">
        <v>0</v>
      </c>
      <c r="Y865" s="1870" t="b">
        <v>0</v>
      </c>
      <c r="Z865" s="1870" t="b">
        <v>0</v>
      </c>
      <c r="AA865" s="1870" t="b">
        <v>0</v>
      </c>
      <c r="AB865" s="1870" t="b">
        <v>0</v>
      </c>
      <c r="AC865" s="1870" t="b">
        <v>0</v>
      </c>
      <c r="AD865" s="1870" t="b">
        <v>0</v>
      </c>
      <c r="AE865" s="1870" t="b">
        <v>0</v>
      </c>
      <c r="AF865" s="1870" t="b">
        <v>0</v>
      </c>
      <c r="AG865" s="1871"/>
      <c r="AH865" s="1870"/>
      <c r="AI865" s="1870"/>
      <c r="AJ865" s="1870"/>
      <c r="AK865" s="1870"/>
      <c r="AL865" s="1870"/>
      <c r="AM865" s="1870"/>
      <c r="AN865" s="1870"/>
    </row>
    <row r="866" ht="21.75" customHeight="1">
      <c r="A866" s="8">
        <v>867.0</v>
      </c>
      <c r="B866" s="324" t="s">
        <v>36</v>
      </c>
      <c r="C866" s="325" t="s">
        <v>2646</v>
      </c>
      <c r="D866" s="326" t="s">
        <v>2647</v>
      </c>
      <c r="E866" s="334" t="s">
        <v>2648</v>
      </c>
      <c r="F866" s="20" t="s">
        <v>170</v>
      </c>
      <c r="G866" s="39" t="s">
        <v>556</v>
      </c>
      <c r="H866" s="153" t="s">
        <v>709</v>
      </c>
      <c r="I866" s="153" t="s">
        <v>799</v>
      </c>
      <c r="J866" s="328" t="s">
        <v>44</v>
      </c>
      <c r="K866" s="311" t="s">
        <v>2614</v>
      </c>
      <c r="L866" s="40" t="s">
        <v>172</v>
      </c>
      <c r="M866" s="24" t="s">
        <v>47</v>
      </c>
      <c r="N866" s="329" t="s">
        <v>218</v>
      </c>
      <c r="O866" s="26" t="s">
        <v>174</v>
      </c>
      <c r="P866" s="329"/>
      <c r="Q866" s="329"/>
      <c r="R866" s="329">
        <f t="shared" si="1"/>
        <v>25</v>
      </c>
      <c r="S866" s="330">
        <v>36790.0</v>
      </c>
      <c r="T866" s="343">
        <v>44137.0</v>
      </c>
      <c r="U866" s="100" t="s">
        <v>2005</v>
      </c>
      <c r="V866" s="100" t="s">
        <v>2005</v>
      </c>
      <c r="W866" s="1816" t="b">
        <v>0</v>
      </c>
      <c r="X866" s="1870" t="b">
        <v>0</v>
      </c>
      <c r="Y866" s="1870" t="b">
        <v>0</v>
      </c>
      <c r="Z866" s="1870" t="b">
        <v>0</v>
      </c>
      <c r="AA866" s="1870" t="b">
        <v>0</v>
      </c>
      <c r="AB866" s="1870" t="b">
        <v>0</v>
      </c>
      <c r="AC866" s="1870" t="b">
        <v>0</v>
      </c>
      <c r="AD866" s="1870" t="b">
        <v>0</v>
      </c>
      <c r="AE866" s="1870" t="b">
        <v>0</v>
      </c>
      <c r="AF866" s="1870" t="b">
        <v>0</v>
      </c>
      <c r="AG866" s="1871"/>
      <c r="AH866" s="1870"/>
      <c r="AI866" s="1870"/>
      <c r="AJ866" s="1870"/>
      <c r="AK866" s="1870"/>
      <c r="AL866" s="1870"/>
      <c r="AM866" s="1870"/>
      <c r="AN866" s="1870"/>
    </row>
    <row r="867" ht="21.75" customHeight="1">
      <c r="A867" s="8">
        <v>868.0</v>
      </c>
      <c r="B867" s="324" t="s">
        <v>36</v>
      </c>
      <c r="C867" s="325" t="s">
        <v>2649</v>
      </c>
      <c r="D867" s="326" t="s">
        <v>2650</v>
      </c>
      <c r="E867" s="334" t="s">
        <v>2651</v>
      </c>
      <c r="F867" s="20" t="s">
        <v>170</v>
      </c>
      <c r="G867" s="39" t="s">
        <v>556</v>
      </c>
      <c r="H867" s="20" t="s">
        <v>573</v>
      </c>
      <c r="I867" s="153" t="s">
        <v>667</v>
      </c>
      <c r="J867" s="328" t="s">
        <v>44</v>
      </c>
      <c r="K867" s="311" t="s">
        <v>2614</v>
      </c>
      <c r="L867" s="40" t="s">
        <v>172</v>
      </c>
      <c r="M867" s="24" t="s">
        <v>47</v>
      </c>
      <c r="N867" s="329" t="s">
        <v>4278</v>
      </c>
      <c r="O867" s="26" t="s">
        <v>174</v>
      </c>
      <c r="P867" s="329"/>
      <c r="Q867" s="329"/>
      <c r="R867" s="329">
        <f t="shared" si="1"/>
        <v>30</v>
      </c>
      <c r="S867" s="330">
        <v>34768.0</v>
      </c>
      <c r="T867" s="343">
        <v>43710.0</v>
      </c>
      <c r="U867" s="100" t="s">
        <v>2005</v>
      </c>
      <c r="V867" s="100" t="s">
        <v>2005</v>
      </c>
      <c r="W867" s="1816" t="b">
        <v>0</v>
      </c>
      <c r="X867" s="1870" t="b">
        <v>0</v>
      </c>
      <c r="Y867" s="1870" t="b">
        <v>0</v>
      </c>
      <c r="Z867" s="1870" t="b">
        <v>0</v>
      </c>
      <c r="AA867" s="1870" t="b">
        <v>0</v>
      </c>
      <c r="AB867" s="1870" t="b">
        <v>0</v>
      </c>
      <c r="AC867" s="1870" t="b">
        <v>0</v>
      </c>
      <c r="AD867" s="1870" t="b">
        <v>0</v>
      </c>
      <c r="AE867" s="1870" t="b">
        <v>0</v>
      </c>
      <c r="AF867" s="1870" t="b">
        <v>0</v>
      </c>
      <c r="AG867" s="1871"/>
      <c r="AH867" s="1870"/>
      <c r="AI867" s="1870"/>
      <c r="AJ867" s="1870"/>
      <c r="AK867" s="1870"/>
      <c r="AL867" s="1870"/>
      <c r="AM867" s="1870"/>
      <c r="AN867" s="1870"/>
    </row>
    <row r="868" ht="21.75" customHeight="1">
      <c r="A868" s="8">
        <v>869.0</v>
      </c>
      <c r="B868" s="324" t="s">
        <v>36</v>
      </c>
      <c r="C868" s="325" t="s">
        <v>2652</v>
      </c>
      <c r="D868" s="326" t="s">
        <v>2653</v>
      </c>
      <c r="E868" s="334" t="s">
        <v>2654</v>
      </c>
      <c r="F868" s="20" t="s">
        <v>170</v>
      </c>
      <c r="G868" s="39" t="s">
        <v>556</v>
      </c>
      <c r="H868" s="153" t="s">
        <v>557</v>
      </c>
      <c r="I868" s="106" t="s">
        <v>748</v>
      </c>
      <c r="J868" s="328" t="s">
        <v>44</v>
      </c>
      <c r="K868" s="311" t="s">
        <v>2614</v>
      </c>
      <c r="L868" s="40" t="s">
        <v>172</v>
      </c>
      <c r="M868" s="24" t="s">
        <v>47</v>
      </c>
      <c r="N868" s="329" t="s">
        <v>218</v>
      </c>
      <c r="O868" s="26" t="s">
        <v>174</v>
      </c>
      <c r="P868" s="329"/>
      <c r="Q868" s="329"/>
      <c r="R868" s="329">
        <f t="shared" si="1"/>
        <v>45</v>
      </c>
      <c r="S868" s="330">
        <v>29289.0</v>
      </c>
      <c r="T868" s="343">
        <v>43770.0</v>
      </c>
      <c r="U868" s="100" t="s">
        <v>2005</v>
      </c>
      <c r="V868" s="100" t="s">
        <v>2005</v>
      </c>
      <c r="W868" s="1816" t="b">
        <v>0</v>
      </c>
      <c r="X868" s="1870" t="b">
        <v>0</v>
      </c>
      <c r="Y868" s="1870" t="b">
        <v>0</v>
      </c>
      <c r="Z868" s="1870" t="b">
        <v>0</v>
      </c>
      <c r="AA868" s="1870" t="b">
        <v>0</v>
      </c>
      <c r="AB868" s="1870" t="b">
        <v>0</v>
      </c>
      <c r="AC868" s="1870" t="b">
        <v>0</v>
      </c>
      <c r="AD868" s="1870" t="b">
        <v>0</v>
      </c>
      <c r="AE868" s="1870" t="b">
        <v>0</v>
      </c>
      <c r="AF868" s="1870" t="b">
        <v>0</v>
      </c>
      <c r="AG868" s="1871"/>
      <c r="AH868" s="1870"/>
      <c r="AI868" s="1870"/>
      <c r="AJ868" s="1870"/>
      <c r="AK868" s="1870"/>
      <c r="AL868" s="1870"/>
      <c r="AM868" s="1870"/>
      <c r="AN868" s="1870"/>
    </row>
    <row r="869" ht="21.75" customHeight="1">
      <c r="A869" s="8">
        <v>870.0</v>
      </c>
      <c r="B869" s="324" t="s">
        <v>36</v>
      </c>
      <c r="C869" s="325" t="s">
        <v>2655</v>
      </c>
      <c r="D869" s="326" t="s">
        <v>2656</v>
      </c>
      <c r="E869" s="334" t="s">
        <v>2657</v>
      </c>
      <c r="F869" s="20" t="s">
        <v>170</v>
      </c>
      <c r="G869" s="39" t="s">
        <v>556</v>
      </c>
      <c r="H869" s="153" t="s">
        <v>709</v>
      </c>
      <c r="I869" s="153" t="s">
        <v>799</v>
      </c>
      <c r="J869" s="328" t="s">
        <v>44</v>
      </c>
      <c r="K869" s="311" t="s">
        <v>2614</v>
      </c>
      <c r="L869" s="40" t="s">
        <v>172</v>
      </c>
      <c r="M869" s="24" t="s">
        <v>47</v>
      </c>
      <c r="N869" s="329" t="s">
        <v>311</v>
      </c>
      <c r="O869" s="26" t="s">
        <v>174</v>
      </c>
      <c r="P869" s="329"/>
      <c r="Q869" s="329"/>
      <c r="R869" s="329">
        <f t="shared" si="1"/>
        <v>47</v>
      </c>
      <c r="S869" s="330">
        <v>28791.0</v>
      </c>
      <c r="T869" s="343">
        <v>44287.0</v>
      </c>
      <c r="U869" s="100" t="s">
        <v>2005</v>
      </c>
      <c r="V869" s="100" t="s">
        <v>2005</v>
      </c>
      <c r="W869" s="1816" t="b">
        <v>0</v>
      </c>
      <c r="X869" s="1870" t="b">
        <v>0</v>
      </c>
      <c r="Y869" s="1870" t="b">
        <v>0</v>
      </c>
      <c r="Z869" s="1870" t="b">
        <v>0</v>
      </c>
      <c r="AA869" s="1870" t="b">
        <v>0</v>
      </c>
      <c r="AB869" s="1870" t="b">
        <v>0</v>
      </c>
      <c r="AC869" s="1870" t="b">
        <v>0</v>
      </c>
      <c r="AD869" s="1870" t="b">
        <v>0</v>
      </c>
      <c r="AE869" s="1870" t="b">
        <v>0</v>
      </c>
      <c r="AF869" s="1870" t="b">
        <v>0</v>
      </c>
      <c r="AG869" s="1871"/>
      <c r="AH869" s="1870"/>
      <c r="AI869" s="1870"/>
      <c r="AJ869" s="1870"/>
      <c r="AK869" s="1870"/>
      <c r="AL869" s="1870"/>
      <c r="AM869" s="1870"/>
      <c r="AN869" s="1870"/>
    </row>
    <row r="870" ht="21.75" customHeight="1">
      <c r="A870" s="8">
        <v>871.0</v>
      </c>
      <c r="B870" s="324" t="s">
        <v>36</v>
      </c>
      <c r="C870" s="325" t="s">
        <v>2658</v>
      </c>
      <c r="D870" s="326" t="s">
        <v>2659</v>
      </c>
      <c r="E870" s="334" t="s">
        <v>2660</v>
      </c>
      <c r="F870" s="20" t="s">
        <v>170</v>
      </c>
      <c r="G870" s="39" t="s">
        <v>556</v>
      </c>
      <c r="H870" s="106" t="s">
        <v>609</v>
      </c>
      <c r="I870" s="153" t="s">
        <v>956</v>
      </c>
      <c r="J870" s="328" t="s">
        <v>44</v>
      </c>
      <c r="K870" s="311" t="s">
        <v>2614</v>
      </c>
      <c r="L870" s="40" t="s">
        <v>172</v>
      </c>
      <c r="M870" s="24" t="s">
        <v>47</v>
      </c>
      <c r="N870" s="329" t="s">
        <v>190</v>
      </c>
      <c r="O870" s="26" t="s">
        <v>174</v>
      </c>
      <c r="P870" s="329"/>
      <c r="Q870" s="329"/>
      <c r="R870" s="329">
        <f t="shared" si="1"/>
        <v>46</v>
      </c>
      <c r="S870" s="330">
        <v>29183.0</v>
      </c>
      <c r="T870" s="343">
        <v>44348.0</v>
      </c>
      <c r="U870" s="100" t="s">
        <v>2005</v>
      </c>
      <c r="V870" s="100" t="s">
        <v>2005</v>
      </c>
      <c r="W870" s="1816" t="b">
        <v>0</v>
      </c>
      <c r="X870" s="1870" t="b">
        <v>0</v>
      </c>
      <c r="Y870" s="1870" t="b">
        <v>0</v>
      </c>
      <c r="Z870" s="1870" t="b">
        <v>0</v>
      </c>
      <c r="AA870" s="1870" t="b">
        <v>0</v>
      </c>
      <c r="AB870" s="1870" t="b">
        <v>0</v>
      </c>
      <c r="AC870" s="1870" t="b">
        <v>0</v>
      </c>
      <c r="AD870" s="1870" t="b">
        <v>0</v>
      </c>
      <c r="AE870" s="1870" t="b">
        <v>0</v>
      </c>
      <c r="AF870" s="1870" t="b">
        <v>0</v>
      </c>
      <c r="AG870" s="1871"/>
      <c r="AH870" s="1870"/>
      <c r="AI870" s="1870"/>
      <c r="AJ870" s="1870"/>
      <c r="AK870" s="1870"/>
      <c r="AL870" s="1870"/>
      <c r="AM870" s="1870"/>
      <c r="AN870" s="1870"/>
    </row>
    <row r="871" ht="21.75" customHeight="1">
      <c r="A871" s="8">
        <v>872.0</v>
      </c>
      <c r="B871" s="324" t="s">
        <v>36</v>
      </c>
      <c r="C871" s="325" t="s">
        <v>2661</v>
      </c>
      <c r="D871" s="326" t="s">
        <v>2662</v>
      </c>
      <c r="E871" s="334" t="s">
        <v>2663</v>
      </c>
      <c r="F871" s="20" t="s">
        <v>170</v>
      </c>
      <c r="G871" s="39" t="s">
        <v>556</v>
      </c>
      <c r="H871" s="106" t="s">
        <v>609</v>
      </c>
      <c r="I871" s="153" t="s">
        <v>956</v>
      </c>
      <c r="J871" s="328" t="s">
        <v>44</v>
      </c>
      <c r="K871" s="311" t="s">
        <v>2614</v>
      </c>
      <c r="L871" s="40" t="s">
        <v>172</v>
      </c>
      <c r="M871" s="24" t="s">
        <v>47</v>
      </c>
      <c r="N871" s="329" t="s">
        <v>5159</v>
      </c>
      <c r="O871" s="26" t="s">
        <v>174</v>
      </c>
      <c r="P871" s="329"/>
      <c r="Q871" s="329"/>
      <c r="R871" s="329">
        <f t="shared" si="1"/>
        <v>30</v>
      </c>
      <c r="S871" s="330">
        <v>34981.0</v>
      </c>
      <c r="T871" s="343">
        <v>43815.0</v>
      </c>
      <c r="U871" s="100" t="s">
        <v>2005</v>
      </c>
      <c r="V871" s="100" t="s">
        <v>2005</v>
      </c>
      <c r="W871" s="1816" t="b">
        <v>0</v>
      </c>
      <c r="X871" s="1870" t="b">
        <v>0</v>
      </c>
      <c r="Y871" s="1870" t="b">
        <v>0</v>
      </c>
      <c r="Z871" s="1870" t="b">
        <v>0</v>
      </c>
      <c r="AA871" s="1870" t="b">
        <v>0</v>
      </c>
      <c r="AB871" s="1870" t="b">
        <v>0</v>
      </c>
      <c r="AC871" s="1870" t="b">
        <v>0</v>
      </c>
      <c r="AD871" s="1870" t="b">
        <v>0</v>
      </c>
      <c r="AE871" s="1870" t="b">
        <v>0</v>
      </c>
      <c r="AF871" s="1870" t="b">
        <v>0</v>
      </c>
      <c r="AG871" s="1871"/>
      <c r="AH871" s="1870"/>
      <c r="AI871" s="1870"/>
      <c r="AJ871" s="1870"/>
      <c r="AK871" s="1870"/>
      <c r="AL871" s="1870"/>
      <c r="AM871" s="1870"/>
      <c r="AN871" s="1870"/>
    </row>
    <row r="872" ht="21.75" customHeight="1">
      <c r="A872" s="8">
        <v>873.0</v>
      </c>
      <c r="B872" s="324" t="s">
        <v>36</v>
      </c>
      <c r="C872" s="325" t="s">
        <v>2664</v>
      </c>
      <c r="D872" s="326" t="s">
        <v>2665</v>
      </c>
      <c r="E872" s="334" t="s">
        <v>2666</v>
      </c>
      <c r="F872" s="20" t="s">
        <v>170</v>
      </c>
      <c r="G872" s="39" t="s">
        <v>556</v>
      </c>
      <c r="H872" s="153" t="s">
        <v>698</v>
      </c>
      <c r="I872" s="106" t="s">
        <v>737</v>
      </c>
      <c r="J872" s="328" t="s">
        <v>44</v>
      </c>
      <c r="K872" s="311" t="s">
        <v>2614</v>
      </c>
      <c r="L872" s="40" t="s">
        <v>172</v>
      </c>
      <c r="M872" s="24" t="s">
        <v>47</v>
      </c>
      <c r="N872" s="25" t="s">
        <v>48</v>
      </c>
      <c r="O872" s="26" t="s">
        <v>49</v>
      </c>
      <c r="P872" s="329"/>
      <c r="Q872" s="329"/>
      <c r="R872" s="329">
        <f t="shared" si="1"/>
        <v>44</v>
      </c>
      <c r="S872" s="330">
        <v>29707.0</v>
      </c>
      <c r="T872" s="330">
        <v>44060.0</v>
      </c>
      <c r="U872" s="100" t="s">
        <v>2005</v>
      </c>
      <c r="V872" s="100" t="s">
        <v>2005</v>
      </c>
      <c r="W872" s="1816" t="b">
        <v>0</v>
      </c>
      <c r="X872" s="1870" t="b">
        <v>0</v>
      </c>
      <c r="Y872" s="1870" t="b">
        <v>0</v>
      </c>
      <c r="Z872" s="1870" t="b">
        <v>0</v>
      </c>
      <c r="AA872" s="1870" t="b">
        <v>0</v>
      </c>
      <c r="AB872" s="1870" t="b">
        <v>0</v>
      </c>
      <c r="AC872" s="1870" t="b">
        <v>0</v>
      </c>
      <c r="AD872" s="1870" t="b">
        <v>0</v>
      </c>
      <c r="AE872" s="1870" t="b">
        <v>0</v>
      </c>
      <c r="AF872" s="1870" t="b">
        <v>0</v>
      </c>
      <c r="AG872" s="1871"/>
      <c r="AH872" s="1870"/>
      <c r="AI872" s="1870"/>
      <c r="AJ872" s="1870"/>
      <c r="AK872" s="1870"/>
      <c r="AL872" s="1870"/>
      <c r="AM872" s="1870"/>
      <c r="AN872" s="1870"/>
    </row>
    <row r="873" ht="21.75" customHeight="1">
      <c r="A873" s="8">
        <v>874.0</v>
      </c>
      <c r="B873" s="324" t="s">
        <v>36</v>
      </c>
      <c r="C873" s="325" t="s">
        <v>2667</v>
      </c>
      <c r="D873" s="326" t="s">
        <v>2668</v>
      </c>
      <c r="E873" s="334" t="s">
        <v>2669</v>
      </c>
      <c r="F873" s="20" t="s">
        <v>170</v>
      </c>
      <c r="G873" s="39" t="s">
        <v>556</v>
      </c>
      <c r="H873" s="20" t="s">
        <v>573</v>
      </c>
      <c r="I873" s="153" t="s">
        <v>879</v>
      </c>
      <c r="J873" s="328" t="s">
        <v>44</v>
      </c>
      <c r="K873" s="311" t="s">
        <v>2614</v>
      </c>
      <c r="L873" s="40" t="s">
        <v>172</v>
      </c>
      <c r="M873" s="24" t="s">
        <v>47</v>
      </c>
      <c r="N873" s="329" t="s">
        <v>190</v>
      </c>
      <c r="O873" s="26" t="s">
        <v>174</v>
      </c>
      <c r="P873" s="329"/>
      <c r="Q873" s="329"/>
      <c r="R873" s="329">
        <f t="shared" si="1"/>
        <v>27</v>
      </c>
      <c r="S873" s="330">
        <v>36138.0</v>
      </c>
      <c r="T873" s="330">
        <v>44348.0</v>
      </c>
      <c r="U873" s="100" t="s">
        <v>2005</v>
      </c>
      <c r="V873" s="100" t="s">
        <v>2005</v>
      </c>
      <c r="W873" s="1816" t="b">
        <v>0</v>
      </c>
      <c r="X873" s="1870" t="b">
        <v>0</v>
      </c>
      <c r="Y873" s="1870" t="b">
        <v>0</v>
      </c>
      <c r="Z873" s="1870" t="b">
        <v>0</v>
      </c>
      <c r="AA873" s="1870" t="b">
        <v>0</v>
      </c>
      <c r="AB873" s="1870" t="b">
        <v>0</v>
      </c>
      <c r="AC873" s="1870" t="b">
        <v>0</v>
      </c>
      <c r="AD873" s="1870" t="b">
        <v>0</v>
      </c>
      <c r="AE873" s="1870" t="b">
        <v>0</v>
      </c>
      <c r="AF873" s="1870" t="b">
        <v>0</v>
      </c>
      <c r="AG873" s="1871"/>
      <c r="AH873" s="1870"/>
      <c r="AI873" s="1870"/>
      <c r="AJ873" s="1870"/>
      <c r="AK873" s="1870"/>
      <c r="AL873" s="1870"/>
      <c r="AM873" s="1870"/>
      <c r="AN873" s="1870"/>
    </row>
    <row r="874" ht="21.75" customHeight="1">
      <c r="A874" s="8">
        <v>875.0</v>
      </c>
      <c r="B874" s="324" t="s">
        <v>36</v>
      </c>
      <c r="C874" s="325" t="s">
        <v>2670</v>
      </c>
      <c r="D874" s="326" t="s">
        <v>2671</v>
      </c>
      <c r="E874" s="334" t="s">
        <v>2672</v>
      </c>
      <c r="F874" s="20" t="s">
        <v>170</v>
      </c>
      <c r="G874" s="39" t="s">
        <v>556</v>
      </c>
      <c r="H874" s="153" t="s">
        <v>557</v>
      </c>
      <c r="I874" s="106" t="s">
        <v>748</v>
      </c>
      <c r="J874" s="328" t="s">
        <v>44</v>
      </c>
      <c r="K874" s="311" t="s">
        <v>2614</v>
      </c>
      <c r="L874" s="40" t="s">
        <v>172</v>
      </c>
      <c r="M874" s="24" t="s">
        <v>47</v>
      </c>
      <c r="N874" s="25" t="s">
        <v>48</v>
      </c>
      <c r="O874" s="26" t="s">
        <v>49</v>
      </c>
      <c r="P874" s="329"/>
      <c r="Q874" s="329"/>
      <c r="R874" s="329">
        <f t="shared" si="1"/>
        <v>41</v>
      </c>
      <c r="S874" s="330">
        <v>30910.0</v>
      </c>
      <c r="T874" s="330">
        <v>43297.0</v>
      </c>
      <c r="U874" s="100" t="s">
        <v>2005</v>
      </c>
      <c r="V874" s="100" t="s">
        <v>2005</v>
      </c>
      <c r="W874" s="1816" t="b">
        <v>0</v>
      </c>
      <c r="X874" s="1870" t="b">
        <v>0</v>
      </c>
      <c r="Y874" s="1870" t="b">
        <v>0</v>
      </c>
      <c r="Z874" s="1870" t="b">
        <v>0</v>
      </c>
      <c r="AA874" s="1870" t="b">
        <v>0</v>
      </c>
      <c r="AB874" s="1870" t="b">
        <v>0</v>
      </c>
      <c r="AC874" s="1870" t="b">
        <v>0</v>
      </c>
      <c r="AD874" s="1870" t="b">
        <v>0</v>
      </c>
      <c r="AE874" s="1870" t="b">
        <v>0</v>
      </c>
      <c r="AF874" s="1870" t="b">
        <v>0</v>
      </c>
      <c r="AG874" s="1871"/>
      <c r="AH874" s="1870"/>
      <c r="AI874" s="1870"/>
      <c r="AJ874" s="1870"/>
      <c r="AK874" s="1870"/>
      <c r="AL874" s="1870"/>
      <c r="AM874" s="1870"/>
      <c r="AN874" s="1870"/>
    </row>
    <row r="875" ht="21.75" customHeight="1">
      <c r="A875" s="8">
        <v>876.0</v>
      </c>
      <c r="B875" s="324" t="s">
        <v>52</v>
      </c>
      <c r="C875" s="325" t="s">
        <v>2673</v>
      </c>
      <c r="D875" s="326" t="s">
        <v>2674</v>
      </c>
      <c r="E875" s="334" t="s">
        <v>2675</v>
      </c>
      <c r="F875" s="89" t="s">
        <v>202</v>
      </c>
      <c r="G875" s="39" t="s">
        <v>556</v>
      </c>
      <c r="H875" s="106" t="s">
        <v>636</v>
      </c>
      <c r="I875" s="153" t="s">
        <v>842</v>
      </c>
      <c r="J875" s="328" t="s">
        <v>44</v>
      </c>
      <c r="K875" s="311" t="s">
        <v>2614</v>
      </c>
      <c r="L875" s="40" t="s">
        <v>172</v>
      </c>
      <c r="M875" s="40" t="s">
        <v>59</v>
      </c>
      <c r="N875" s="329" t="s">
        <v>190</v>
      </c>
      <c r="O875" s="26" t="s">
        <v>174</v>
      </c>
      <c r="P875" s="329"/>
      <c r="Q875" s="329"/>
      <c r="R875" s="329">
        <f t="shared" si="1"/>
        <v>26</v>
      </c>
      <c r="S875" s="330">
        <v>36288.0</v>
      </c>
      <c r="T875" s="330">
        <v>43252.0</v>
      </c>
      <c r="U875" s="100" t="s">
        <v>2005</v>
      </c>
      <c r="V875" s="100" t="s">
        <v>2005</v>
      </c>
      <c r="W875" s="1816" t="b">
        <v>0</v>
      </c>
      <c r="X875" s="1870" t="b">
        <v>0</v>
      </c>
      <c r="Y875" s="1870" t="b">
        <v>0</v>
      </c>
      <c r="Z875" s="1870" t="b">
        <v>0</v>
      </c>
      <c r="AA875" s="1870" t="b">
        <v>0</v>
      </c>
      <c r="AB875" s="1870" t="b">
        <v>0</v>
      </c>
      <c r="AC875" s="1870" t="b">
        <v>0</v>
      </c>
      <c r="AD875" s="1870" t="b">
        <v>0</v>
      </c>
      <c r="AE875" s="1870" t="b">
        <v>0</v>
      </c>
      <c r="AF875" s="1870" t="b">
        <v>0</v>
      </c>
      <c r="AG875" s="1871"/>
      <c r="AH875" s="1870"/>
      <c r="AI875" s="1870"/>
      <c r="AJ875" s="1870"/>
      <c r="AK875" s="1870"/>
      <c r="AL875" s="1870"/>
      <c r="AM875" s="1870"/>
      <c r="AN875" s="1870"/>
    </row>
    <row r="876" ht="21.75" customHeight="1">
      <c r="A876" s="8">
        <v>877.0</v>
      </c>
      <c r="B876" s="324" t="s">
        <v>36</v>
      </c>
      <c r="C876" s="325" t="s">
        <v>2676</v>
      </c>
      <c r="D876" s="326" t="s">
        <v>2677</v>
      </c>
      <c r="E876" s="334" t="s">
        <v>2678</v>
      </c>
      <c r="F876" s="20" t="s">
        <v>170</v>
      </c>
      <c r="G876" s="39" t="s">
        <v>556</v>
      </c>
      <c r="H876" s="106" t="s">
        <v>609</v>
      </c>
      <c r="I876" s="153" t="s">
        <v>956</v>
      </c>
      <c r="J876" s="328" t="s">
        <v>44</v>
      </c>
      <c r="K876" s="311" t="s">
        <v>2614</v>
      </c>
      <c r="L876" s="40" t="s">
        <v>172</v>
      </c>
      <c r="M876" s="24" t="s">
        <v>47</v>
      </c>
      <c r="N876" s="25" t="s">
        <v>48</v>
      </c>
      <c r="O876" s="26" t="s">
        <v>49</v>
      </c>
      <c r="P876" s="329"/>
      <c r="Q876" s="329"/>
      <c r="R876" s="329">
        <f t="shared" si="1"/>
        <v>30</v>
      </c>
      <c r="S876" s="330">
        <v>34933.0</v>
      </c>
      <c r="T876" s="330">
        <v>44348.0</v>
      </c>
      <c r="U876" s="100" t="s">
        <v>2005</v>
      </c>
      <c r="V876" s="100" t="s">
        <v>2005</v>
      </c>
      <c r="W876" s="1816" t="b">
        <v>0</v>
      </c>
      <c r="X876" s="1870" t="b">
        <v>0</v>
      </c>
      <c r="Y876" s="1870" t="b">
        <v>0</v>
      </c>
      <c r="Z876" s="1870" t="b">
        <v>0</v>
      </c>
      <c r="AA876" s="1870" t="b">
        <v>0</v>
      </c>
      <c r="AB876" s="1870" t="b">
        <v>0</v>
      </c>
      <c r="AC876" s="1870" t="b">
        <v>0</v>
      </c>
      <c r="AD876" s="1870" t="b">
        <v>0</v>
      </c>
      <c r="AE876" s="1870" t="b">
        <v>0</v>
      </c>
      <c r="AF876" s="1870" t="b">
        <v>0</v>
      </c>
      <c r="AG876" s="1871"/>
      <c r="AH876" s="1870"/>
      <c r="AI876" s="1870"/>
      <c r="AJ876" s="1870"/>
      <c r="AK876" s="1870"/>
      <c r="AL876" s="1870"/>
      <c r="AM876" s="1870"/>
      <c r="AN876" s="1870"/>
    </row>
    <row r="877" ht="21.75" customHeight="1">
      <c r="A877" s="8">
        <v>878.0</v>
      </c>
      <c r="B877" s="324" t="s">
        <v>36</v>
      </c>
      <c r="C877" s="325" t="s">
        <v>2679</v>
      </c>
      <c r="D877" s="326" t="s">
        <v>2013</v>
      </c>
      <c r="E877" s="334" t="s">
        <v>2680</v>
      </c>
      <c r="F877" s="20" t="s">
        <v>170</v>
      </c>
      <c r="G877" s="39" t="s">
        <v>556</v>
      </c>
      <c r="H877" s="153" t="s">
        <v>709</v>
      </c>
      <c r="I877" s="153" t="s">
        <v>1207</v>
      </c>
      <c r="J877" s="328" t="s">
        <v>44</v>
      </c>
      <c r="K877" s="311" t="s">
        <v>2614</v>
      </c>
      <c r="L877" s="40" t="s">
        <v>172</v>
      </c>
      <c r="M877" s="24" t="s">
        <v>47</v>
      </c>
      <c r="N877" s="329" t="s">
        <v>311</v>
      </c>
      <c r="O877" s="26" t="s">
        <v>174</v>
      </c>
      <c r="P877" s="329"/>
      <c r="Q877" s="329"/>
      <c r="R877" s="329">
        <f t="shared" si="1"/>
        <v>46</v>
      </c>
      <c r="S877" s="330">
        <v>29125.0</v>
      </c>
      <c r="T877" s="330">
        <v>44200.0</v>
      </c>
      <c r="U877" s="100" t="s">
        <v>2005</v>
      </c>
      <c r="V877" s="100" t="s">
        <v>2005</v>
      </c>
      <c r="W877" s="1816" t="b">
        <v>0</v>
      </c>
      <c r="X877" s="1870" t="b">
        <v>0</v>
      </c>
      <c r="Y877" s="1870" t="b">
        <v>0</v>
      </c>
      <c r="Z877" s="1870" t="b">
        <v>0</v>
      </c>
      <c r="AA877" s="1870" t="b">
        <v>0</v>
      </c>
      <c r="AB877" s="1870" t="b">
        <v>0</v>
      </c>
      <c r="AC877" s="1870" t="b">
        <v>0</v>
      </c>
      <c r="AD877" s="1870" t="b">
        <v>0</v>
      </c>
      <c r="AE877" s="1870" t="b">
        <v>0</v>
      </c>
      <c r="AF877" s="1870" t="b">
        <v>0</v>
      </c>
      <c r="AG877" s="1871"/>
      <c r="AH877" s="1870"/>
      <c r="AI877" s="1870"/>
      <c r="AJ877" s="1870"/>
      <c r="AK877" s="1870"/>
      <c r="AL877" s="1870"/>
      <c r="AM877" s="1870"/>
      <c r="AN877" s="1870"/>
    </row>
    <row r="878" ht="21.75" customHeight="1">
      <c r="A878" s="8">
        <v>879.0</v>
      </c>
      <c r="B878" s="324" t="s">
        <v>36</v>
      </c>
      <c r="C878" s="325" t="s">
        <v>2681</v>
      </c>
      <c r="D878" s="326" t="s">
        <v>2682</v>
      </c>
      <c r="E878" s="334" t="s">
        <v>2683</v>
      </c>
      <c r="F878" s="20" t="s">
        <v>170</v>
      </c>
      <c r="G878" s="39" t="s">
        <v>556</v>
      </c>
      <c r="H878" s="20" t="s">
        <v>573</v>
      </c>
      <c r="I878" s="153" t="s">
        <v>720</v>
      </c>
      <c r="J878" s="328" t="s">
        <v>44</v>
      </c>
      <c r="K878" s="311" t="s">
        <v>2614</v>
      </c>
      <c r="L878" s="40" t="s">
        <v>172</v>
      </c>
      <c r="M878" s="24" t="s">
        <v>47</v>
      </c>
      <c r="N878" s="329" t="s">
        <v>218</v>
      </c>
      <c r="O878" s="26" t="s">
        <v>174</v>
      </c>
      <c r="P878" s="329"/>
      <c r="Q878" s="329"/>
      <c r="R878" s="329">
        <f t="shared" si="1"/>
        <v>38</v>
      </c>
      <c r="S878" s="330">
        <v>32067.0</v>
      </c>
      <c r="T878" s="330">
        <v>44426.0</v>
      </c>
      <c r="U878" s="100" t="s">
        <v>2005</v>
      </c>
      <c r="V878" s="100" t="s">
        <v>2005</v>
      </c>
      <c r="W878" s="1816" t="b">
        <v>0</v>
      </c>
      <c r="X878" s="1870" t="b">
        <v>0</v>
      </c>
      <c r="Y878" s="1870" t="b">
        <v>0</v>
      </c>
      <c r="Z878" s="1870" t="b">
        <v>0</v>
      </c>
      <c r="AA878" s="1870" t="b">
        <v>0</v>
      </c>
      <c r="AB878" s="1870" t="b">
        <v>0</v>
      </c>
      <c r="AC878" s="1870" t="b">
        <v>0</v>
      </c>
      <c r="AD878" s="1870" t="b">
        <v>0</v>
      </c>
      <c r="AE878" s="1870" t="b">
        <v>0</v>
      </c>
      <c r="AF878" s="1870" t="b">
        <v>0</v>
      </c>
      <c r="AG878" s="1871"/>
      <c r="AH878" s="1870"/>
      <c r="AI878" s="1870"/>
      <c r="AJ878" s="1870"/>
      <c r="AK878" s="1870"/>
      <c r="AL878" s="1870"/>
      <c r="AM878" s="1870"/>
      <c r="AN878" s="1870"/>
    </row>
    <row r="879" ht="21.75" customHeight="1">
      <c r="A879" s="8">
        <v>880.0</v>
      </c>
      <c r="B879" s="1982" t="s">
        <v>52</v>
      </c>
      <c r="C879" s="325" t="s">
        <v>5749</v>
      </c>
      <c r="D879" s="326" t="s">
        <v>5750</v>
      </c>
      <c r="E879" s="334" t="s">
        <v>5751</v>
      </c>
      <c r="F879" s="268" t="s">
        <v>2686</v>
      </c>
      <c r="G879" s="315" t="s">
        <v>2538</v>
      </c>
      <c r="H879" s="333"/>
      <c r="I879" s="333"/>
      <c r="J879" s="328" t="s">
        <v>268</v>
      </c>
      <c r="K879" s="311" t="s">
        <v>2614</v>
      </c>
      <c r="L879" s="40" t="s">
        <v>172</v>
      </c>
      <c r="M879" s="40" t="s">
        <v>59</v>
      </c>
      <c r="N879" s="329" t="s">
        <v>197</v>
      </c>
      <c r="O879" s="26" t="s">
        <v>174</v>
      </c>
      <c r="P879" s="329"/>
      <c r="Q879" s="329"/>
      <c r="R879" s="329">
        <v>22.0</v>
      </c>
      <c r="S879" s="330">
        <v>234452.0</v>
      </c>
      <c r="T879" s="343">
        <v>42979.0</v>
      </c>
      <c r="U879" s="100" t="s">
        <v>2005</v>
      </c>
      <c r="V879" s="100" t="s">
        <v>2005</v>
      </c>
      <c r="W879" s="1816" t="b">
        <v>0</v>
      </c>
      <c r="X879" s="1870" t="b">
        <v>0</v>
      </c>
      <c r="Y879" s="1870" t="b">
        <v>0</v>
      </c>
      <c r="Z879" s="1870" t="b">
        <v>0</v>
      </c>
      <c r="AA879" s="1870" t="b">
        <v>0</v>
      </c>
      <c r="AB879" s="1870" t="b">
        <v>0</v>
      </c>
      <c r="AC879" s="1870" t="b">
        <v>0</v>
      </c>
      <c r="AD879" s="1870" t="b">
        <v>0</v>
      </c>
      <c r="AE879" s="1870" t="b">
        <v>0</v>
      </c>
      <c r="AF879" s="1870" t="b">
        <v>0</v>
      </c>
      <c r="AG879" s="1871"/>
      <c r="AH879" s="1870"/>
      <c r="AI879" s="1870"/>
      <c r="AJ879" s="1870"/>
      <c r="AK879" s="1870"/>
      <c r="AL879" s="1870"/>
      <c r="AM879" s="1870"/>
      <c r="AN879" s="1870"/>
    </row>
    <row r="880" ht="21.75" customHeight="1">
      <c r="A880" s="8">
        <v>881.0</v>
      </c>
      <c r="B880" s="1982" t="s">
        <v>52</v>
      </c>
      <c r="C880" s="325" t="s">
        <v>2684</v>
      </c>
      <c r="D880" s="326" t="s">
        <v>2541</v>
      </c>
      <c r="E880" s="334" t="s">
        <v>2685</v>
      </c>
      <c r="F880" s="268" t="s">
        <v>2686</v>
      </c>
      <c r="G880" s="39" t="s">
        <v>485</v>
      </c>
      <c r="H880" s="153" t="s">
        <v>2687</v>
      </c>
      <c r="I880" s="153" t="s">
        <v>2619</v>
      </c>
      <c r="J880" s="328" t="s">
        <v>268</v>
      </c>
      <c r="K880" s="311" t="s">
        <v>2614</v>
      </c>
      <c r="L880" s="40" t="s">
        <v>172</v>
      </c>
      <c r="M880" s="40" t="s">
        <v>59</v>
      </c>
      <c r="N880" s="329" t="s">
        <v>197</v>
      </c>
      <c r="O880" s="26" t="s">
        <v>174</v>
      </c>
      <c r="P880" s="329"/>
      <c r="Q880" s="329"/>
      <c r="R880" s="329">
        <v>27.0</v>
      </c>
      <c r="S880" s="330">
        <v>232833.0</v>
      </c>
      <c r="T880" s="343">
        <v>43405.0</v>
      </c>
      <c r="U880" s="100" t="s">
        <v>2005</v>
      </c>
      <c r="V880" s="100" t="s">
        <v>2005</v>
      </c>
      <c r="W880" s="1816" t="b">
        <v>0</v>
      </c>
      <c r="X880" s="1870" t="b">
        <v>0</v>
      </c>
      <c r="Y880" s="1870" t="b">
        <v>0</v>
      </c>
      <c r="Z880" s="1870" t="b">
        <v>0</v>
      </c>
      <c r="AA880" s="1870" t="b">
        <v>0</v>
      </c>
      <c r="AB880" s="1870" t="b">
        <v>0</v>
      </c>
      <c r="AC880" s="1870" t="b">
        <v>0</v>
      </c>
      <c r="AD880" s="1870" t="b">
        <v>0</v>
      </c>
      <c r="AE880" s="1870" t="b">
        <v>0</v>
      </c>
      <c r="AF880" s="1870" t="b">
        <v>0</v>
      </c>
      <c r="AG880" s="1871"/>
      <c r="AH880" s="1870"/>
      <c r="AI880" s="1870"/>
      <c r="AJ880" s="1870"/>
      <c r="AK880" s="1870"/>
      <c r="AL880" s="1870"/>
      <c r="AM880" s="1870"/>
      <c r="AN880" s="1870"/>
    </row>
    <row r="881" ht="21.75" customHeight="1">
      <c r="A881" s="8">
        <v>882.0</v>
      </c>
      <c r="B881" s="324" t="s">
        <v>52</v>
      </c>
      <c r="C881" s="325" t="s">
        <v>2688</v>
      </c>
      <c r="D881" s="326" t="s">
        <v>2689</v>
      </c>
      <c r="E881" s="334" t="s">
        <v>2690</v>
      </c>
      <c r="F881" s="20" t="s">
        <v>170</v>
      </c>
      <c r="G881" s="39" t="s">
        <v>556</v>
      </c>
      <c r="H881" s="153" t="s">
        <v>698</v>
      </c>
      <c r="I881" s="106" t="s">
        <v>737</v>
      </c>
      <c r="J881" s="328" t="s">
        <v>44</v>
      </c>
      <c r="K881" s="311" t="s">
        <v>2614</v>
      </c>
      <c r="L881" s="40" t="s">
        <v>172</v>
      </c>
      <c r="M881" s="40" t="s">
        <v>59</v>
      </c>
      <c r="N881" s="329" t="s">
        <v>179</v>
      </c>
      <c r="O881" s="26" t="s">
        <v>174</v>
      </c>
      <c r="P881" s="329"/>
      <c r="Q881" s="329"/>
      <c r="R881" s="329">
        <f t="shared" ref="R881:R962" si="2">DATEDIF(S881,TODAY(),"Y")</f>
        <v>21</v>
      </c>
      <c r="S881" s="330">
        <v>38329.0</v>
      </c>
      <c r="T881" s="330">
        <v>44621.0</v>
      </c>
      <c r="U881" s="100" t="s">
        <v>2005</v>
      </c>
      <c r="V881" s="100" t="s">
        <v>2005</v>
      </c>
      <c r="W881" s="1816" t="b">
        <v>0</v>
      </c>
      <c r="X881" s="1870" t="b">
        <v>0</v>
      </c>
      <c r="Y881" s="1870" t="b">
        <v>0</v>
      </c>
      <c r="Z881" s="1870" t="b">
        <v>0</v>
      </c>
      <c r="AA881" s="1870" t="b">
        <v>0</v>
      </c>
      <c r="AB881" s="1870" t="b">
        <v>0</v>
      </c>
      <c r="AC881" s="1870" t="b">
        <v>0</v>
      </c>
      <c r="AD881" s="1870" t="b">
        <v>0</v>
      </c>
      <c r="AE881" s="1870" t="b">
        <v>0</v>
      </c>
      <c r="AF881" s="1870" t="b">
        <v>0</v>
      </c>
      <c r="AG881" s="1871"/>
      <c r="AH881" s="1870"/>
      <c r="AI881" s="1870"/>
      <c r="AJ881" s="1870"/>
      <c r="AK881" s="1870"/>
      <c r="AL881" s="1870"/>
      <c r="AM881" s="1870"/>
      <c r="AN881" s="1870"/>
    </row>
    <row r="882" ht="21.75" customHeight="1">
      <c r="A882" s="8">
        <v>883.0</v>
      </c>
      <c r="B882" s="324" t="s">
        <v>52</v>
      </c>
      <c r="C882" s="346" t="s">
        <v>2691</v>
      </c>
      <c r="D882" s="347" t="s">
        <v>2692</v>
      </c>
      <c r="E882" s="348">
        <v>143.0</v>
      </c>
      <c r="F882" s="20" t="s">
        <v>170</v>
      </c>
      <c r="G882" s="39" t="s">
        <v>556</v>
      </c>
      <c r="H882" s="20" t="s">
        <v>573</v>
      </c>
      <c r="I882" s="106" t="s">
        <v>682</v>
      </c>
      <c r="J882" s="349" t="s">
        <v>44</v>
      </c>
      <c r="K882" s="311" t="s">
        <v>2614</v>
      </c>
      <c r="L882" s="40" t="s">
        <v>172</v>
      </c>
      <c r="M882" s="40" t="s">
        <v>59</v>
      </c>
      <c r="N882" s="350" t="s">
        <v>218</v>
      </c>
      <c r="O882" s="26" t="s">
        <v>174</v>
      </c>
      <c r="P882" s="350"/>
      <c r="Q882" s="350"/>
      <c r="R882" s="350">
        <f t="shared" si="2"/>
        <v>32</v>
      </c>
      <c r="S882" s="351">
        <v>34053.0</v>
      </c>
      <c r="T882" s="351">
        <v>44635.0</v>
      </c>
      <c r="U882" s="100" t="s">
        <v>2005</v>
      </c>
      <c r="V882" s="100" t="s">
        <v>2005</v>
      </c>
      <c r="W882" s="1816" t="b">
        <v>0</v>
      </c>
      <c r="X882" s="1870" t="b">
        <v>0</v>
      </c>
      <c r="Y882" s="1870" t="b">
        <v>0</v>
      </c>
      <c r="Z882" s="1870" t="b">
        <v>0</v>
      </c>
      <c r="AA882" s="1870" t="b">
        <v>0</v>
      </c>
      <c r="AB882" s="1870" t="b">
        <v>0</v>
      </c>
      <c r="AC882" s="1870" t="b">
        <v>0</v>
      </c>
      <c r="AD882" s="1870" t="b">
        <v>0</v>
      </c>
      <c r="AE882" s="1870" t="b">
        <v>0</v>
      </c>
      <c r="AF882" s="1870" t="b">
        <v>0</v>
      </c>
      <c r="AG882" s="1871"/>
      <c r="AH882" s="1870"/>
      <c r="AI882" s="1870"/>
      <c r="AJ882" s="1870"/>
      <c r="AK882" s="1870"/>
      <c r="AL882" s="1870"/>
      <c r="AM882" s="1870"/>
      <c r="AN882" s="1870"/>
    </row>
    <row r="883" ht="21.75" customHeight="1">
      <c r="A883" s="8">
        <v>884.0</v>
      </c>
      <c r="B883" s="324" t="s">
        <v>52</v>
      </c>
      <c r="C883" s="346" t="s">
        <v>2693</v>
      </c>
      <c r="D883" s="347" t="s">
        <v>2694</v>
      </c>
      <c r="E883" s="348">
        <v>146.0</v>
      </c>
      <c r="F883" s="10" t="s">
        <v>159</v>
      </c>
      <c r="G883" s="39" t="s">
        <v>420</v>
      </c>
      <c r="H883" s="106" t="s">
        <v>453</v>
      </c>
      <c r="I883" s="106" t="s">
        <v>454</v>
      </c>
      <c r="J883" s="349" t="s">
        <v>44</v>
      </c>
      <c r="K883" s="311" t="s">
        <v>2614</v>
      </c>
      <c r="L883" s="40" t="s">
        <v>46</v>
      </c>
      <c r="M883" s="40" t="s">
        <v>59</v>
      </c>
      <c r="N883" s="25" t="s">
        <v>48</v>
      </c>
      <c r="O883" s="26" t="s">
        <v>49</v>
      </c>
      <c r="P883" s="350"/>
      <c r="Q883" s="350"/>
      <c r="R883" s="350">
        <f t="shared" si="2"/>
        <v>27</v>
      </c>
      <c r="S883" s="351">
        <v>35854.0</v>
      </c>
      <c r="T883" s="351">
        <v>44622.0</v>
      </c>
      <c r="U883" s="100" t="s">
        <v>2005</v>
      </c>
      <c r="V883" s="100" t="s">
        <v>2005</v>
      </c>
      <c r="W883" s="1820" t="b">
        <v>0</v>
      </c>
      <c r="X883" s="1870" t="b">
        <v>0</v>
      </c>
      <c r="Y883" s="1870" t="b">
        <v>0</v>
      </c>
      <c r="Z883" s="1870" t="b">
        <v>0</v>
      </c>
      <c r="AA883" s="1870" t="b">
        <v>0</v>
      </c>
      <c r="AB883" s="1870" t="b">
        <v>0</v>
      </c>
      <c r="AC883" s="1870" t="b">
        <v>0</v>
      </c>
      <c r="AD883" s="1870" t="b">
        <v>0</v>
      </c>
      <c r="AE883" s="1870" t="b">
        <v>0</v>
      </c>
      <c r="AF883" s="1870" t="b">
        <v>0</v>
      </c>
      <c r="AG883" s="1871"/>
      <c r="AH883" s="1870"/>
      <c r="AI883" s="1870"/>
      <c r="AJ883" s="1870"/>
      <c r="AK883" s="1870"/>
      <c r="AL883" s="1870"/>
      <c r="AM883" s="1870"/>
      <c r="AN883" s="1870"/>
    </row>
    <row r="884" ht="21.75" customHeight="1">
      <c r="A884" s="8">
        <v>885.0</v>
      </c>
      <c r="B884" s="324" t="s">
        <v>52</v>
      </c>
      <c r="C884" s="346" t="s">
        <v>2695</v>
      </c>
      <c r="D884" s="347" t="s">
        <v>2696</v>
      </c>
      <c r="E884" s="348">
        <v>147.0</v>
      </c>
      <c r="F884" s="10" t="s">
        <v>159</v>
      </c>
      <c r="G884" s="39" t="s">
        <v>420</v>
      </c>
      <c r="H884" s="106" t="s">
        <v>453</v>
      </c>
      <c r="I884" s="106" t="s">
        <v>454</v>
      </c>
      <c r="J884" s="349" t="s">
        <v>44</v>
      </c>
      <c r="K884" s="311" t="s">
        <v>2614</v>
      </c>
      <c r="L884" s="40" t="s">
        <v>46</v>
      </c>
      <c r="M884" s="40" t="s">
        <v>59</v>
      </c>
      <c r="N884" s="25" t="s">
        <v>48</v>
      </c>
      <c r="O884" s="26" t="s">
        <v>49</v>
      </c>
      <c r="P884" s="350"/>
      <c r="Q884" s="350"/>
      <c r="R884" s="350">
        <f t="shared" si="2"/>
        <v>29</v>
      </c>
      <c r="S884" s="351">
        <v>35229.0</v>
      </c>
      <c r="T884" s="351">
        <v>44622.0</v>
      </c>
      <c r="U884" s="100" t="s">
        <v>2005</v>
      </c>
      <c r="V884" s="100" t="s">
        <v>2005</v>
      </c>
      <c r="W884" s="1820" t="b">
        <v>0</v>
      </c>
      <c r="X884" s="1870" t="b">
        <v>0</v>
      </c>
      <c r="Y884" s="1870" t="b">
        <v>0</v>
      </c>
      <c r="Z884" s="1870" t="b">
        <v>0</v>
      </c>
      <c r="AA884" s="1870" t="b">
        <v>0</v>
      </c>
      <c r="AB884" s="1870" t="b">
        <v>0</v>
      </c>
      <c r="AC884" s="1870" t="b">
        <v>0</v>
      </c>
      <c r="AD884" s="1870" t="b">
        <v>0</v>
      </c>
      <c r="AE884" s="1870" t="b">
        <v>0</v>
      </c>
      <c r="AF884" s="1870" t="b">
        <v>0</v>
      </c>
      <c r="AG884" s="1871"/>
      <c r="AH884" s="1870"/>
      <c r="AI884" s="1870"/>
      <c r="AJ884" s="1870"/>
      <c r="AK884" s="1870"/>
      <c r="AL884" s="1870"/>
      <c r="AM884" s="1870"/>
      <c r="AN884" s="1870"/>
    </row>
    <row r="885" ht="21.75" customHeight="1">
      <c r="A885" s="8">
        <v>886.0</v>
      </c>
      <c r="B885" s="324" t="s">
        <v>36</v>
      </c>
      <c r="C885" s="325" t="s">
        <v>2697</v>
      </c>
      <c r="D885" s="326" t="s">
        <v>2698</v>
      </c>
      <c r="E885" s="355" t="s">
        <v>2699</v>
      </c>
      <c r="F885" s="268" t="s">
        <v>2700</v>
      </c>
      <c r="G885" s="39" t="s">
        <v>556</v>
      </c>
      <c r="H885" s="153" t="s">
        <v>709</v>
      </c>
      <c r="I885" s="153" t="s">
        <v>799</v>
      </c>
      <c r="J885" s="328" t="s">
        <v>44</v>
      </c>
      <c r="K885" s="311" t="s">
        <v>2614</v>
      </c>
      <c r="L885" s="40" t="s">
        <v>46</v>
      </c>
      <c r="M885" s="24" t="s">
        <v>47</v>
      </c>
      <c r="N885" s="25" t="s">
        <v>48</v>
      </c>
      <c r="O885" s="26" t="s">
        <v>49</v>
      </c>
      <c r="P885" s="329"/>
      <c r="Q885" s="329"/>
      <c r="R885" s="329">
        <f t="shared" si="2"/>
        <v>28</v>
      </c>
      <c r="S885" s="330">
        <v>35741.0</v>
      </c>
      <c r="T885" s="343">
        <v>44683.0</v>
      </c>
      <c r="U885" s="100" t="s">
        <v>2005</v>
      </c>
      <c r="V885" s="100" t="s">
        <v>2005</v>
      </c>
      <c r="W885" s="1820" t="b">
        <v>0</v>
      </c>
      <c r="X885" s="1870" t="b">
        <v>0</v>
      </c>
      <c r="Y885" s="1870" t="b">
        <v>0</v>
      </c>
      <c r="Z885" s="1870" t="b">
        <v>0</v>
      </c>
      <c r="AA885" s="1870" t="b">
        <v>0</v>
      </c>
      <c r="AB885" s="1870" t="b">
        <v>0</v>
      </c>
      <c r="AC885" s="1870" t="b">
        <v>0</v>
      </c>
      <c r="AD885" s="1870" t="b">
        <v>0</v>
      </c>
      <c r="AE885" s="1870" t="b">
        <v>0</v>
      </c>
      <c r="AF885" s="1870" t="b">
        <v>0</v>
      </c>
      <c r="AG885" s="1871"/>
      <c r="AH885" s="1870"/>
      <c r="AI885" s="1870"/>
      <c r="AJ885" s="1870"/>
      <c r="AK885" s="1870"/>
      <c r="AL885" s="1870"/>
      <c r="AM885" s="1870"/>
      <c r="AN885" s="1870"/>
    </row>
    <row r="886" ht="21.75" customHeight="1">
      <c r="A886" s="8">
        <v>887.0</v>
      </c>
      <c r="B886" s="324" t="s">
        <v>52</v>
      </c>
      <c r="C886" s="325" t="s">
        <v>64</v>
      </c>
      <c r="D886" s="326" t="s">
        <v>2701</v>
      </c>
      <c r="E886" s="355" t="s">
        <v>2702</v>
      </c>
      <c r="F886" s="39" t="s">
        <v>56</v>
      </c>
      <c r="G886" s="20" t="s">
        <v>41</v>
      </c>
      <c r="H886" s="106" t="s">
        <v>74</v>
      </c>
      <c r="I886" s="153" t="s">
        <v>252</v>
      </c>
      <c r="J886" s="328" t="s">
        <v>44</v>
      </c>
      <c r="K886" s="311" t="s">
        <v>2614</v>
      </c>
      <c r="L886" s="40" t="s">
        <v>46</v>
      </c>
      <c r="M886" s="40" t="s">
        <v>59</v>
      </c>
      <c r="N886" s="25" t="s">
        <v>48</v>
      </c>
      <c r="O886" s="26" t="s">
        <v>49</v>
      </c>
      <c r="P886" s="329"/>
      <c r="Q886" s="329"/>
      <c r="R886" s="329">
        <f t="shared" si="2"/>
        <v>48</v>
      </c>
      <c r="S886" s="330">
        <v>28384.0</v>
      </c>
      <c r="T886" s="343">
        <v>44713.0</v>
      </c>
      <c r="U886" s="100" t="s">
        <v>2005</v>
      </c>
      <c r="V886" s="100" t="s">
        <v>2005</v>
      </c>
      <c r="W886" s="1820" t="b">
        <v>0</v>
      </c>
      <c r="X886" s="1870" t="b">
        <v>0</v>
      </c>
      <c r="Y886" s="1870" t="b">
        <v>0</v>
      </c>
      <c r="Z886" s="1870" t="b">
        <v>0</v>
      </c>
      <c r="AA886" s="1870" t="b">
        <v>0</v>
      </c>
      <c r="AB886" s="1870" t="b">
        <v>0</v>
      </c>
      <c r="AC886" s="1870" t="b">
        <v>0</v>
      </c>
      <c r="AD886" s="1870" t="b">
        <v>0</v>
      </c>
      <c r="AE886" s="1870" t="b">
        <v>0</v>
      </c>
      <c r="AF886" s="1870" t="b">
        <v>0</v>
      </c>
      <c r="AG886" s="1871"/>
      <c r="AH886" s="1870"/>
      <c r="AI886" s="1870"/>
      <c r="AJ886" s="1870"/>
      <c r="AK886" s="1870"/>
      <c r="AL886" s="1870"/>
      <c r="AM886" s="1870"/>
      <c r="AN886" s="1870"/>
    </row>
    <row r="887" ht="21.75" customHeight="1">
      <c r="A887" s="8">
        <v>888.0</v>
      </c>
      <c r="B887" s="324" t="s">
        <v>36</v>
      </c>
      <c r="C887" s="325" t="s">
        <v>2703</v>
      </c>
      <c r="D887" s="326" t="s">
        <v>2704</v>
      </c>
      <c r="E887" s="355" t="s">
        <v>2705</v>
      </c>
      <c r="F887" s="20" t="s">
        <v>170</v>
      </c>
      <c r="G887" s="39" t="s">
        <v>556</v>
      </c>
      <c r="H887" s="20" t="s">
        <v>573</v>
      </c>
      <c r="I887" s="153" t="s">
        <v>667</v>
      </c>
      <c r="J887" s="328" t="s">
        <v>44</v>
      </c>
      <c r="K887" s="311" t="s">
        <v>2614</v>
      </c>
      <c r="L887" s="40" t="s">
        <v>172</v>
      </c>
      <c r="M887" s="24" t="s">
        <v>47</v>
      </c>
      <c r="N887" s="329" t="s">
        <v>197</v>
      </c>
      <c r="O887" s="26" t="s">
        <v>174</v>
      </c>
      <c r="P887" s="329"/>
      <c r="Q887" s="329"/>
      <c r="R887" s="329">
        <f t="shared" si="2"/>
        <v>22</v>
      </c>
      <c r="S887" s="330">
        <v>37947.0</v>
      </c>
      <c r="T887" s="343">
        <v>44713.0</v>
      </c>
      <c r="U887" s="100" t="s">
        <v>2005</v>
      </c>
      <c r="V887" s="100" t="s">
        <v>2005</v>
      </c>
      <c r="W887" s="1816" t="b">
        <v>0</v>
      </c>
      <c r="X887" s="1870" t="b">
        <v>0</v>
      </c>
      <c r="Y887" s="1870" t="b">
        <v>0</v>
      </c>
      <c r="Z887" s="1870" t="b">
        <v>0</v>
      </c>
      <c r="AA887" s="1870" t="b">
        <v>0</v>
      </c>
      <c r="AB887" s="1870" t="b">
        <v>0</v>
      </c>
      <c r="AC887" s="1870" t="b">
        <v>0</v>
      </c>
      <c r="AD887" s="1870" t="b">
        <v>0</v>
      </c>
      <c r="AE887" s="1870" t="b">
        <v>0</v>
      </c>
      <c r="AF887" s="1870" t="b">
        <v>0</v>
      </c>
      <c r="AG887" s="1871"/>
      <c r="AH887" s="1870"/>
      <c r="AI887" s="1870"/>
      <c r="AJ887" s="1870"/>
      <c r="AK887" s="1870"/>
      <c r="AL887" s="1870"/>
      <c r="AM887" s="1870"/>
      <c r="AN887" s="1870"/>
    </row>
    <row r="888" ht="21.75" customHeight="1">
      <c r="A888" s="8">
        <v>889.0</v>
      </c>
      <c r="B888" s="324" t="s">
        <v>36</v>
      </c>
      <c r="C888" s="325" t="s">
        <v>2706</v>
      </c>
      <c r="D888" s="326" t="s">
        <v>2707</v>
      </c>
      <c r="E888" s="334">
        <v>181.0</v>
      </c>
      <c r="F888" s="20" t="s">
        <v>1741</v>
      </c>
      <c r="G888" s="20" t="s">
        <v>112</v>
      </c>
      <c r="H888" s="106" t="s">
        <v>397</v>
      </c>
      <c r="I888" s="338"/>
      <c r="J888" s="328" t="s">
        <v>44</v>
      </c>
      <c r="K888" s="311" t="s">
        <v>2614</v>
      </c>
      <c r="L888" s="40" t="s">
        <v>172</v>
      </c>
      <c r="M888" s="24" t="s">
        <v>47</v>
      </c>
      <c r="N888" s="329" t="s">
        <v>197</v>
      </c>
      <c r="O888" s="26" t="s">
        <v>174</v>
      </c>
      <c r="P888" s="329"/>
      <c r="Q888" s="329"/>
      <c r="R888" s="329">
        <f t="shared" si="2"/>
        <v>34</v>
      </c>
      <c r="S888" s="330">
        <v>33387.0</v>
      </c>
      <c r="T888" s="343">
        <v>44743.0</v>
      </c>
      <c r="U888" s="100" t="s">
        <v>2005</v>
      </c>
      <c r="V888" s="100" t="s">
        <v>2005</v>
      </c>
      <c r="W888" s="1816" t="b">
        <v>0</v>
      </c>
      <c r="X888" s="1870" t="b">
        <v>0</v>
      </c>
      <c r="Y888" s="1870" t="b">
        <v>0</v>
      </c>
      <c r="Z888" s="1870" t="b">
        <v>0</v>
      </c>
      <c r="AA888" s="1870" t="b">
        <v>0</v>
      </c>
      <c r="AB888" s="1870" t="b">
        <v>0</v>
      </c>
      <c r="AC888" s="1870" t="b">
        <v>0</v>
      </c>
      <c r="AD888" s="1870" t="b">
        <v>0</v>
      </c>
      <c r="AE888" s="1870" t="b">
        <v>0</v>
      </c>
      <c r="AF888" s="1870" t="b">
        <v>0</v>
      </c>
      <c r="AG888" s="1871"/>
      <c r="AH888" s="1870"/>
      <c r="AI888" s="1870"/>
      <c r="AJ888" s="1870"/>
      <c r="AK888" s="1870"/>
      <c r="AL888" s="1870"/>
      <c r="AM888" s="1870"/>
      <c r="AN888" s="1870"/>
    </row>
    <row r="889" ht="21.75" customHeight="1">
      <c r="A889" s="8">
        <v>890.0</v>
      </c>
      <c r="B889" s="324" t="s">
        <v>36</v>
      </c>
      <c r="C889" s="325" t="s">
        <v>2708</v>
      </c>
      <c r="D889" s="326" t="s">
        <v>2709</v>
      </c>
      <c r="E889" s="355" t="s">
        <v>2710</v>
      </c>
      <c r="F889" s="20" t="s">
        <v>170</v>
      </c>
      <c r="G889" s="39" t="s">
        <v>556</v>
      </c>
      <c r="H889" s="153" t="s">
        <v>557</v>
      </c>
      <c r="I889" s="106" t="s">
        <v>833</v>
      </c>
      <c r="J889" s="328" t="s">
        <v>44</v>
      </c>
      <c r="K889" s="311" t="s">
        <v>2614</v>
      </c>
      <c r="L889" s="40" t="s">
        <v>172</v>
      </c>
      <c r="M889" s="24" t="s">
        <v>47</v>
      </c>
      <c r="N889" s="329" t="s">
        <v>197</v>
      </c>
      <c r="O889" s="26" t="s">
        <v>174</v>
      </c>
      <c r="P889" s="329"/>
      <c r="Q889" s="329"/>
      <c r="R889" s="329">
        <f t="shared" si="2"/>
        <v>37</v>
      </c>
      <c r="S889" s="330">
        <v>32414.0</v>
      </c>
      <c r="T889" s="343">
        <v>44743.0</v>
      </c>
      <c r="U889" s="100" t="s">
        <v>2005</v>
      </c>
      <c r="V889" s="100" t="s">
        <v>2005</v>
      </c>
      <c r="W889" s="1816" t="b">
        <v>0</v>
      </c>
      <c r="X889" s="1870" t="b">
        <v>0</v>
      </c>
      <c r="Y889" s="1870" t="b">
        <v>0</v>
      </c>
      <c r="Z889" s="1870" t="b">
        <v>0</v>
      </c>
      <c r="AA889" s="1870" t="b">
        <v>0</v>
      </c>
      <c r="AB889" s="1870" t="b">
        <v>0</v>
      </c>
      <c r="AC889" s="1870" t="b">
        <v>0</v>
      </c>
      <c r="AD889" s="1870" t="b">
        <v>0</v>
      </c>
      <c r="AE889" s="1870" t="b">
        <v>0</v>
      </c>
      <c r="AF889" s="1870" t="b">
        <v>0</v>
      </c>
      <c r="AG889" s="1871"/>
      <c r="AH889" s="1870"/>
      <c r="AI889" s="1870"/>
      <c r="AJ889" s="1870"/>
      <c r="AK889" s="1870"/>
      <c r="AL889" s="1870"/>
      <c r="AM889" s="1870"/>
      <c r="AN889" s="1870"/>
    </row>
    <row r="890" ht="21.75" customHeight="1">
      <c r="A890" s="8">
        <v>891.0</v>
      </c>
      <c r="B890" s="324" t="s">
        <v>36</v>
      </c>
      <c r="C890" s="325" t="s">
        <v>2711</v>
      </c>
      <c r="D890" s="326" t="s">
        <v>2712</v>
      </c>
      <c r="E890" s="355" t="s">
        <v>2713</v>
      </c>
      <c r="F890" s="89" t="s">
        <v>202</v>
      </c>
      <c r="G890" s="39" t="s">
        <v>556</v>
      </c>
      <c r="H890" s="106" t="s">
        <v>698</v>
      </c>
      <c r="I890" s="153" t="s">
        <v>699</v>
      </c>
      <c r="J890" s="328" t="s">
        <v>44</v>
      </c>
      <c r="K890" s="311" t="s">
        <v>2614</v>
      </c>
      <c r="L890" s="40" t="s">
        <v>172</v>
      </c>
      <c r="M890" s="24" t="s">
        <v>47</v>
      </c>
      <c r="N890" s="329" t="s">
        <v>190</v>
      </c>
      <c r="O890" s="26" t="s">
        <v>174</v>
      </c>
      <c r="P890" s="329"/>
      <c r="Q890" s="329"/>
      <c r="R890" s="329">
        <f t="shared" si="2"/>
        <v>23</v>
      </c>
      <c r="S890" s="330">
        <v>37367.0</v>
      </c>
      <c r="T890" s="343">
        <v>44743.0</v>
      </c>
      <c r="U890" s="100" t="s">
        <v>2005</v>
      </c>
      <c r="V890" s="100" t="s">
        <v>2005</v>
      </c>
      <c r="W890" s="1816" t="b">
        <v>0</v>
      </c>
      <c r="X890" s="1870" t="b">
        <v>0</v>
      </c>
      <c r="Y890" s="1870" t="b">
        <v>0</v>
      </c>
      <c r="Z890" s="1870" t="b">
        <v>0</v>
      </c>
      <c r="AA890" s="1870" t="b">
        <v>0</v>
      </c>
      <c r="AB890" s="1870" t="b">
        <v>0</v>
      </c>
      <c r="AC890" s="1870" t="b">
        <v>0</v>
      </c>
      <c r="AD890" s="1870" t="b">
        <v>0</v>
      </c>
      <c r="AE890" s="1870" t="b">
        <v>0</v>
      </c>
      <c r="AF890" s="1870" t="b">
        <v>0</v>
      </c>
      <c r="AG890" s="1871"/>
      <c r="AH890" s="1870"/>
      <c r="AI890" s="1870"/>
      <c r="AJ890" s="1870"/>
      <c r="AK890" s="1870"/>
      <c r="AL890" s="1870"/>
      <c r="AM890" s="1870"/>
      <c r="AN890" s="1870"/>
    </row>
    <row r="891" ht="21.75" customHeight="1">
      <c r="A891" s="8">
        <v>893.0</v>
      </c>
      <c r="B891" s="1982" t="s">
        <v>52</v>
      </c>
      <c r="C891" s="325" t="s">
        <v>2714</v>
      </c>
      <c r="D891" s="326" t="s">
        <v>2715</v>
      </c>
      <c r="E891" s="355" t="s">
        <v>2716</v>
      </c>
      <c r="F891" s="89" t="s">
        <v>202</v>
      </c>
      <c r="G891" s="39" t="s">
        <v>1694</v>
      </c>
      <c r="H891" s="153" t="s">
        <v>1699</v>
      </c>
      <c r="I891" s="153" t="s">
        <v>1700</v>
      </c>
      <c r="J891" s="328" t="s">
        <v>268</v>
      </c>
      <c r="K891" s="311" t="s">
        <v>2614</v>
      </c>
      <c r="L891" s="40" t="s">
        <v>172</v>
      </c>
      <c r="M891" s="40" t="s">
        <v>59</v>
      </c>
      <c r="N891" s="329" t="s">
        <v>190</v>
      </c>
      <c r="O891" s="26" t="s">
        <v>174</v>
      </c>
      <c r="P891" s="329"/>
      <c r="Q891" s="329"/>
      <c r="R891" s="329">
        <f t="shared" si="2"/>
        <v>38</v>
      </c>
      <c r="S891" s="330">
        <v>32143.0</v>
      </c>
      <c r="T891" s="343">
        <v>44743.0</v>
      </c>
      <c r="U891" s="100" t="s">
        <v>2005</v>
      </c>
      <c r="V891" s="100" t="s">
        <v>2005</v>
      </c>
      <c r="W891" s="1816" t="b">
        <v>0</v>
      </c>
      <c r="X891" s="1870" t="b">
        <v>0</v>
      </c>
      <c r="Y891" s="1870" t="b">
        <v>0</v>
      </c>
      <c r="Z891" s="1870" t="b">
        <v>0</v>
      </c>
      <c r="AA891" s="1870" t="b">
        <v>0</v>
      </c>
      <c r="AB891" s="1870" t="b">
        <v>0</v>
      </c>
      <c r="AC891" s="1870" t="b">
        <v>0</v>
      </c>
      <c r="AD891" s="1870" t="b">
        <v>0</v>
      </c>
      <c r="AE891" s="1870" t="b">
        <v>0</v>
      </c>
      <c r="AF891" s="1870" t="b">
        <v>0</v>
      </c>
      <c r="AG891" s="1871"/>
      <c r="AH891" s="1870"/>
      <c r="AI891" s="1870"/>
      <c r="AJ891" s="1870"/>
      <c r="AK891" s="1870"/>
      <c r="AL891" s="1870"/>
      <c r="AM891" s="1870"/>
      <c r="AN891" s="1870"/>
    </row>
    <row r="892" ht="21.75" customHeight="1">
      <c r="A892" s="8">
        <v>894.0</v>
      </c>
      <c r="B892" s="324" t="s">
        <v>52</v>
      </c>
      <c r="C892" s="325" t="s">
        <v>2717</v>
      </c>
      <c r="D892" s="326" t="s">
        <v>2718</v>
      </c>
      <c r="E892" s="355" t="s">
        <v>2719</v>
      </c>
      <c r="F892" s="39" t="s">
        <v>56</v>
      </c>
      <c r="G892" s="39" t="s">
        <v>556</v>
      </c>
      <c r="H892" s="153" t="s">
        <v>698</v>
      </c>
      <c r="I892" s="106" t="s">
        <v>737</v>
      </c>
      <c r="J892" s="328" t="s">
        <v>44</v>
      </c>
      <c r="K892" s="311" t="s">
        <v>2614</v>
      </c>
      <c r="L892" s="40" t="s">
        <v>46</v>
      </c>
      <c r="M892" s="40" t="s">
        <v>59</v>
      </c>
      <c r="N892" s="25" t="s">
        <v>48</v>
      </c>
      <c r="O892" s="26" t="s">
        <v>49</v>
      </c>
      <c r="P892" s="329"/>
      <c r="Q892" s="329"/>
      <c r="R892" s="329">
        <f t="shared" si="2"/>
        <v>28</v>
      </c>
      <c r="S892" s="330">
        <v>35611.0</v>
      </c>
      <c r="T892" s="343">
        <v>44805.0</v>
      </c>
      <c r="U892" s="100" t="s">
        <v>2005</v>
      </c>
      <c r="V892" s="100" t="s">
        <v>2005</v>
      </c>
      <c r="W892" s="1820" t="b">
        <v>0</v>
      </c>
      <c r="X892" s="1870" t="b">
        <v>0</v>
      </c>
      <c r="Y892" s="1870" t="b">
        <v>0</v>
      </c>
      <c r="Z892" s="1870" t="b">
        <v>0</v>
      </c>
      <c r="AA892" s="1870" t="b">
        <v>0</v>
      </c>
      <c r="AB892" s="1870" t="b">
        <v>0</v>
      </c>
      <c r="AC892" s="1870" t="b">
        <v>0</v>
      </c>
      <c r="AD892" s="1870" t="b">
        <v>0</v>
      </c>
      <c r="AE892" s="1870" t="b">
        <v>0</v>
      </c>
      <c r="AF892" s="1870" t="b">
        <v>0</v>
      </c>
      <c r="AG892" s="1871"/>
      <c r="AH892" s="1870"/>
      <c r="AI892" s="1870"/>
      <c r="AJ892" s="1870"/>
      <c r="AK892" s="1870"/>
      <c r="AL892" s="1870"/>
      <c r="AM892" s="1870"/>
      <c r="AN892" s="1870"/>
    </row>
    <row r="893" ht="21.75" customHeight="1">
      <c r="A893" s="8">
        <v>895.0</v>
      </c>
      <c r="B893" s="324" t="s">
        <v>52</v>
      </c>
      <c r="C893" s="325" t="s">
        <v>4825</v>
      </c>
      <c r="D893" s="326" t="s">
        <v>3242</v>
      </c>
      <c r="E893" s="355" t="s">
        <v>5808</v>
      </c>
      <c r="F893" s="10" t="s">
        <v>159</v>
      </c>
      <c r="G893" s="39" t="s">
        <v>556</v>
      </c>
      <c r="H893" s="153" t="s">
        <v>1020</v>
      </c>
      <c r="I893" s="106" t="s">
        <v>1021</v>
      </c>
      <c r="J893" s="328" t="s">
        <v>44</v>
      </c>
      <c r="K893" s="311" t="s">
        <v>2614</v>
      </c>
      <c r="L893" s="40" t="s">
        <v>46</v>
      </c>
      <c r="M893" s="40" t="s">
        <v>59</v>
      </c>
      <c r="N893" s="25" t="s">
        <v>48</v>
      </c>
      <c r="O893" s="26" t="s">
        <v>49</v>
      </c>
      <c r="P893" s="329"/>
      <c r="Q893" s="329"/>
      <c r="R893" s="329">
        <f t="shared" si="2"/>
        <v>29</v>
      </c>
      <c r="S893" s="330">
        <v>35464.0</v>
      </c>
      <c r="T893" s="343">
        <v>44819.0</v>
      </c>
      <c r="U893" s="100" t="s">
        <v>2005</v>
      </c>
      <c r="V893" s="100" t="s">
        <v>2005</v>
      </c>
      <c r="W893" s="1820" t="b">
        <v>0</v>
      </c>
      <c r="X893" s="1870" t="b">
        <v>0</v>
      </c>
      <c r="Y893" s="1870" t="b">
        <v>0</v>
      </c>
      <c r="Z893" s="1870" t="b">
        <v>0</v>
      </c>
      <c r="AA893" s="1870" t="b">
        <v>0</v>
      </c>
      <c r="AB893" s="1870" t="b">
        <v>0</v>
      </c>
      <c r="AC893" s="1870" t="b">
        <v>0</v>
      </c>
      <c r="AD893" s="1870" t="b">
        <v>0</v>
      </c>
      <c r="AE893" s="1870" t="b">
        <v>0</v>
      </c>
      <c r="AF893" s="1870" t="b">
        <v>0</v>
      </c>
      <c r="AG893" s="1871"/>
      <c r="AH893" s="1870"/>
      <c r="AI893" s="1870"/>
      <c r="AJ893" s="1870"/>
      <c r="AK893" s="1870"/>
      <c r="AL893" s="1870"/>
      <c r="AM893" s="1870"/>
      <c r="AN893" s="1870"/>
    </row>
    <row r="894" ht="21.75" customHeight="1">
      <c r="A894" s="8">
        <v>896.0</v>
      </c>
      <c r="B894" s="324" t="s">
        <v>36</v>
      </c>
      <c r="C894" s="325" t="s">
        <v>2720</v>
      </c>
      <c r="D894" s="326" t="s">
        <v>1584</v>
      </c>
      <c r="E894" s="355" t="s">
        <v>2721</v>
      </c>
      <c r="F894" s="10" t="s">
        <v>159</v>
      </c>
      <c r="G894" s="39" t="s">
        <v>556</v>
      </c>
      <c r="H894" s="153" t="s">
        <v>709</v>
      </c>
      <c r="I894" s="106" t="s">
        <v>922</v>
      </c>
      <c r="J894" s="328" t="s">
        <v>44</v>
      </c>
      <c r="K894" s="311" t="s">
        <v>2614</v>
      </c>
      <c r="L894" s="40" t="s">
        <v>46</v>
      </c>
      <c r="M894" s="24" t="s">
        <v>47</v>
      </c>
      <c r="N894" s="25" t="s">
        <v>48</v>
      </c>
      <c r="O894" s="26" t="s">
        <v>49</v>
      </c>
      <c r="P894" s="329"/>
      <c r="Q894" s="329"/>
      <c r="R894" s="329">
        <f t="shared" si="2"/>
        <v>30</v>
      </c>
      <c r="S894" s="330">
        <v>34914.0</v>
      </c>
      <c r="T894" s="343">
        <v>44837.0</v>
      </c>
      <c r="U894" s="100" t="s">
        <v>2005</v>
      </c>
      <c r="V894" s="100" t="s">
        <v>2005</v>
      </c>
      <c r="W894" s="1820" t="b">
        <v>0</v>
      </c>
      <c r="X894" s="1870" t="b">
        <v>0</v>
      </c>
      <c r="Y894" s="1870" t="b">
        <v>0</v>
      </c>
      <c r="Z894" s="1870" t="b">
        <v>0</v>
      </c>
      <c r="AA894" s="1870" t="b">
        <v>0</v>
      </c>
      <c r="AB894" s="1870" t="b">
        <v>0</v>
      </c>
      <c r="AC894" s="1870" t="b">
        <v>0</v>
      </c>
      <c r="AD894" s="1870" t="b">
        <v>0</v>
      </c>
      <c r="AE894" s="1870" t="b">
        <v>0</v>
      </c>
      <c r="AF894" s="1870" t="b">
        <v>0</v>
      </c>
      <c r="AG894" s="1871"/>
      <c r="AH894" s="1870"/>
      <c r="AI894" s="1870"/>
      <c r="AJ894" s="1870"/>
      <c r="AK894" s="1870"/>
      <c r="AL894" s="1870"/>
      <c r="AM894" s="1870"/>
      <c r="AN894" s="1870"/>
    </row>
    <row r="895" ht="21.75" customHeight="1">
      <c r="A895" s="1842">
        <v>897.0</v>
      </c>
      <c r="B895" s="1983" t="s">
        <v>52</v>
      </c>
      <c r="C895" s="1984" t="s">
        <v>2871</v>
      </c>
      <c r="D895" s="1985" t="s">
        <v>3278</v>
      </c>
      <c r="E895" s="1993" t="s">
        <v>5816</v>
      </c>
      <c r="F895" s="1850" t="s">
        <v>159</v>
      </c>
      <c r="G895" s="1864" t="s">
        <v>556</v>
      </c>
      <c r="H895" s="1987" t="s">
        <v>557</v>
      </c>
      <c r="I895" s="1848" t="s">
        <v>838</v>
      </c>
      <c r="J895" s="1988" t="s">
        <v>44</v>
      </c>
      <c r="K895" s="1989" t="s">
        <v>2614</v>
      </c>
      <c r="L895" s="1843" t="s">
        <v>46</v>
      </c>
      <c r="M895" s="1843" t="s">
        <v>59</v>
      </c>
      <c r="N895" s="1896" t="s">
        <v>48</v>
      </c>
      <c r="O895" s="1852" t="s">
        <v>49</v>
      </c>
      <c r="P895" s="1990"/>
      <c r="Q895" s="1990"/>
      <c r="R895" s="1990">
        <f t="shared" si="2"/>
        <v>29</v>
      </c>
      <c r="S895" s="1991">
        <v>35406.0</v>
      </c>
      <c r="T895" s="1994">
        <v>44866.0</v>
      </c>
      <c r="U895" s="1856" t="s">
        <v>2005</v>
      </c>
      <c r="V895" s="1856" t="s">
        <v>2005</v>
      </c>
      <c r="W895" s="1857" t="b">
        <v>0</v>
      </c>
      <c r="X895" s="1992" t="b">
        <v>0</v>
      </c>
      <c r="Y895" s="1992" t="b">
        <v>0</v>
      </c>
      <c r="Z895" s="1992" t="b">
        <v>0</v>
      </c>
      <c r="AA895" s="1992" t="b">
        <v>0</v>
      </c>
      <c r="AB895" s="1992" t="b">
        <v>0</v>
      </c>
      <c r="AC895" s="1992" t="b">
        <v>0</v>
      </c>
      <c r="AD895" s="1992" t="b">
        <v>0</v>
      </c>
      <c r="AE895" s="1992" t="b">
        <v>0</v>
      </c>
      <c r="AF895" s="1992" t="b">
        <v>0</v>
      </c>
      <c r="AG895" s="1898" t="s">
        <v>3425</v>
      </c>
      <c r="AH895" s="1992"/>
      <c r="AI895" s="1992"/>
      <c r="AJ895" s="1992"/>
      <c r="AK895" s="1992"/>
      <c r="AL895" s="1992"/>
      <c r="AM895" s="1992"/>
      <c r="AN895" s="1992"/>
    </row>
    <row r="896" ht="21.75" customHeight="1">
      <c r="A896" s="8">
        <v>898.0</v>
      </c>
      <c r="B896" s="324" t="s">
        <v>52</v>
      </c>
      <c r="C896" s="325" t="s">
        <v>2722</v>
      </c>
      <c r="D896" s="326" t="s">
        <v>2723</v>
      </c>
      <c r="E896" s="355" t="s">
        <v>2724</v>
      </c>
      <c r="F896" s="20" t="s">
        <v>170</v>
      </c>
      <c r="G896" s="39" t="s">
        <v>556</v>
      </c>
      <c r="H896" s="153" t="s">
        <v>557</v>
      </c>
      <c r="I896" s="106" t="s">
        <v>748</v>
      </c>
      <c r="J896" s="328" t="s">
        <v>44</v>
      </c>
      <c r="K896" s="311" t="s">
        <v>2614</v>
      </c>
      <c r="L896" s="40" t="s">
        <v>172</v>
      </c>
      <c r="M896" s="40" t="s">
        <v>59</v>
      </c>
      <c r="N896" s="168" t="s">
        <v>179</v>
      </c>
      <c r="O896" s="26" t="s">
        <v>174</v>
      </c>
      <c r="P896" s="329"/>
      <c r="Q896" s="329"/>
      <c r="R896" s="329">
        <f t="shared" si="2"/>
        <v>29</v>
      </c>
      <c r="S896" s="330">
        <v>35381.0</v>
      </c>
      <c r="T896" s="343">
        <v>44844.0</v>
      </c>
      <c r="U896" s="100" t="s">
        <v>2005</v>
      </c>
      <c r="V896" s="100" t="s">
        <v>2005</v>
      </c>
      <c r="W896" s="1816" t="b">
        <v>0</v>
      </c>
      <c r="X896" s="1870" t="b">
        <v>0</v>
      </c>
      <c r="Y896" s="1870" t="b">
        <v>0</v>
      </c>
      <c r="Z896" s="1870" t="b">
        <v>0</v>
      </c>
      <c r="AA896" s="1870" t="b">
        <v>0</v>
      </c>
      <c r="AB896" s="1870" t="b">
        <v>0</v>
      </c>
      <c r="AC896" s="1870" t="b">
        <v>0</v>
      </c>
      <c r="AD896" s="1870" t="b">
        <v>0</v>
      </c>
      <c r="AE896" s="1870" t="b">
        <v>0</v>
      </c>
      <c r="AF896" s="1870" t="b">
        <v>0</v>
      </c>
      <c r="AG896" s="1871"/>
      <c r="AH896" s="1870"/>
      <c r="AI896" s="1870"/>
      <c r="AJ896" s="1870"/>
      <c r="AK896" s="1870"/>
      <c r="AL896" s="1870"/>
      <c r="AM896" s="1870"/>
      <c r="AN896" s="1870"/>
    </row>
    <row r="897" ht="21.75" customHeight="1">
      <c r="A897" s="8">
        <v>899.0</v>
      </c>
      <c r="B897" s="324" t="s">
        <v>52</v>
      </c>
      <c r="C897" s="325" t="s">
        <v>2624</v>
      </c>
      <c r="D897" s="326" t="s">
        <v>2725</v>
      </c>
      <c r="E897" s="355" t="s">
        <v>2726</v>
      </c>
      <c r="F897" s="89" t="s">
        <v>202</v>
      </c>
      <c r="G897" s="39" t="s">
        <v>556</v>
      </c>
      <c r="H897" s="153" t="s">
        <v>709</v>
      </c>
      <c r="I897" s="153" t="s">
        <v>799</v>
      </c>
      <c r="J897" s="328" t="s">
        <v>44</v>
      </c>
      <c r="K897" s="311" t="s">
        <v>2614</v>
      </c>
      <c r="L897" s="40" t="s">
        <v>172</v>
      </c>
      <c r="M897" s="40" t="s">
        <v>59</v>
      </c>
      <c r="N897" s="329" t="s">
        <v>190</v>
      </c>
      <c r="O897" s="26" t="s">
        <v>174</v>
      </c>
      <c r="P897" s="329"/>
      <c r="Q897" s="329"/>
      <c r="R897" s="329">
        <f t="shared" si="2"/>
        <v>40</v>
      </c>
      <c r="S897" s="330">
        <v>31205.0</v>
      </c>
      <c r="T897" s="343">
        <v>44851.0</v>
      </c>
      <c r="U897" s="100" t="s">
        <v>2005</v>
      </c>
      <c r="V897" s="100" t="s">
        <v>2005</v>
      </c>
      <c r="W897" s="1816" t="b">
        <v>0</v>
      </c>
      <c r="X897" s="1870" t="b">
        <v>0</v>
      </c>
      <c r="Y897" s="1870" t="b">
        <v>0</v>
      </c>
      <c r="Z897" s="1870" t="b">
        <v>0</v>
      </c>
      <c r="AA897" s="1870" t="b">
        <v>0</v>
      </c>
      <c r="AB897" s="1870" t="b">
        <v>0</v>
      </c>
      <c r="AC897" s="1870" t="b">
        <v>0</v>
      </c>
      <c r="AD897" s="1870" t="b">
        <v>0</v>
      </c>
      <c r="AE897" s="1870" t="b">
        <v>0</v>
      </c>
      <c r="AF897" s="1870" t="b">
        <v>0</v>
      </c>
      <c r="AG897" s="1871"/>
      <c r="AH897" s="1870"/>
      <c r="AI897" s="1870"/>
      <c r="AJ897" s="1870"/>
      <c r="AK897" s="1870"/>
      <c r="AL897" s="1870"/>
      <c r="AM897" s="1870"/>
      <c r="AN897" s="1870"/>
    </row>
    <row r="898" ht="21.75" customHeight="1">
      <c r="A898" s="8">
        <v>900.0</v>
      </c>
      <c r="B898" s="324" t="s">
        <v>52</v>
      </c>
      <c r="C898" s="325" t="s">
        <v>1064</v>
      </c>
      <c r="D898" s="326" t="s">
        <v>2727</v>
      </c>
      <c r="E898" s="358" t="s">
        <v>2728</v>
      </c>
      <c r="F898" s="89" t="s">
        <v>202</v>
      </c>
      <c r="G898" s="39" t="s">
        <v>556</v>
      </c>
      <c r="H898" s="106" t="s">
        <v>636</v>
      </c>
      <c r="I898" s="153" t="s">
        <v>842</v>
      </c>
      <c r="J898" s="328" t="s">
        <v>44</v>
      </c>
      <c r="K898" s="311" t="s">
        <v>2614</v>
      </c>
      <c r="L898" s="40" t="s">
        <v>172</v>
      </c>
      <c r="M898" s="40" t="s">
        <v>59</v>
      </c>
      <c r="N898" s="329" t="s">
        <v>190</v>
      </c>
      <c r="O898" s="26" t="s">
        <v>174</v>
      </c>
      <c r="P898" s="329"/>
      <c r="Q898" s="329"/>
      <c r="R898" s="329">
        <f t="shared" si="2"/>
        <v>23</v>
      </c>
      <c r="S898" s="330">
        <v>37390.0</v>
      </c>
      <c r="T898" s="330">
        <v>44896.0</v>
      </c>
      <c r="U898" s="100" t="s">
        <v>2005</v>
      </c>
      <c r="V898" s="100" t="s">
        <v>2005</v>
      </c>
      <c r="W898" s="1816" t="b">
        <v>0</v>
      </c>
      <c r="X898" s="1870" t="b">
        <v>0</v>
      </c>
      <c r="Y898" s="1870" t="b">
        <v>0</v>
      </c>
      <c r="Z898" s="1870" t="b">
        <v>0</v>
      </c>
      <c r="AA898" s="1870" t="b">
        <v>0</v>
      </c>
      <c r="AB898" s="1870" t="b">
        <v>0</v>
      </c>
      <c r="AC898" s="1870" t="b">
        <v>0</v>
      </c>
      <c r="AD898" s="1870" t="b">
        <v>0</v>
      </c>
      <c r="AE898" s="1870" t="b">
        <v>0</v>
      </c>
      <c r="AF898" s="1870" t="b">
        <v>0</v>
      </c>
      <c r="AG898" s="1871"/>
      <c r="AH898" s="1870"/>
      <c r="AI898" s="1870"/>
      <c r="AJ898" s="1870"/>
      <c r="AK898" s="1870"/>
      <c r="AL898" s="1870"/>
      <c r="AM898" s="1870"/>
      <c r="AN898" s="1870"/>
    </row>
    <row r="899" ht="21.75" customHeight="1">
      <c r="A899" s="8">
        <v>901.0</v>
      </c>
      <c r="B899" s="324" t="s">
        <v>52</v>
      </c>
      <c r="C899" s="325" t="s">
        <v>2729</v>
      </c>
      <c r="D899" s="326" t="s">
        <v>2730</v>
      </c>
      <c r="E899" s="355" t="s">
        <v>2731</v>
      </c>
      <c r="F899" s="335" t="s">
        <v>2732</v>
      </c>
      <c r="G899" s="20" t="s">
        <v>41</v>
      </c>
      <c r="H899" s="153" t="s">
        <v>57</v>
      </c>
      <c r="I899" s="153" t="s">
        <v>58</v>
      </c>
      <c r="J899" s="328" t="s">
        <v>44</v>
      </c>
      <c r="K899" s="311" t="s">
        <v>2614</v>
      </c>
      <c r="L899" s="40" t="s">
        <v>46</v>
      </c>
      <c r="M899" s="40" t="s">
        <v>59</v>
      </c>
      <c r="N899" s="168" t="s">
        <v>60</v>
      </c>
      <c r="O899" s="26" t="s">
        <v>61</v>
      </c>
      <c r="P899" s="329"/>
      <c r="Q899" s="329"/>
      <c r="R899" s="329">
        <f t="shared" si="2"/>
        <v>40</v>
      </c>
      <c r="S899" s="330">
        <v>31101.0</v>
      </c>
      <c r="T899" s="330">
        <v>44910.0</v>
      </c>
      <c r="U899" s="100" t="s">
        <v>2005</v>
      </c>
      <c r="V899" s="100" t="s">
        <v>2005</v>
      </c>
      <c r="W899" s="1820" t="b">
        <v>0</v>
      </c>
      <c r="X899" s="1870" t="b">
        <v>0</v>
      </c>
      <c r="Y899" s="1870" t="b">
        <v>0</v>
      </c>
      <c r="Z899" s="1870" t="b">
        <v>0</v>
      </c>
      <c r="AA899" s="1870" t="b">
        <v>0</v>
      </c>
      <c r="AB899" s="1870" t="b">
        <v>0</v>
      </c>
      <c r="AC899" s="1870" t="b">
        <v>0</v>
      </c>
      <c r="AD899" s="1870" t="b">
        <v>0</v>
      </c>
      <c r="AE899" s="1870" t="b">
        <v>0</v>
      </c>
      <c r="AF899" s="1870" t="b">
        <v>0</v>
      </c>
      <c r="AG899" s="1871"/>
      <c r="AH899" s="1870"/>
      <c r="AI899" s="1870"/>
      <c r="AJ899" s="1870"/>
      <c r="AK899" s="1870"/>
      <c r="AL899" s="1870"/>
      <c r="AM899" s="1870"/>
      <c r="AN899" s="1870"/>
    </row>
    <row r="900" ht="21.75" customHeight="1">
      <c r="A900" s="8">
        <v>902.0</v>
      </c>
      <c r="B900" s="324" t="s">
        <v>52</v>
      </c>
      <c r="C900" s="325" t="s">
        <v>2832</v>
      </c>
      <c r="D900" s="326" t="s">
        <v>3243</v>
      </c>
      <c r="E900" s="355" t="s">
        <v>5807</v>
      </c>
      <c r="F900" s="10" t="s">
        <v>159</v>
      </c>
      <c r="G900" s="39" t="s">
        <v>556</v>
      </c>
      <c r="H900" s="20" t="s">
        <v>573</v>
      </c>
      <c r="I900" s="153" t="s">
        <v>574</v>
      </c>
      <c r="J900" s="328" t="s">
        <v>44</v>
      </c>
      <c r="K900" s="311" t="s">
        <v>2614</v>
      </c>
      <c r="L900" s="40" t="s">
        <v>46</v>
      </c>
      <c r="M900" s="40" t="s">
        <v>59</v>
      </c>
      <c r="N900" s="25" t="s">
        <v>48</v>
      </c>
      <c r="O900" s="26" t="s">
        <v>49</v>
      </c>
      <c r="P900" s="329"/>
      <c r="Q900" s="329"/>
      <c r="R900" s="329">
        <f t="shared" si="2"/>
        <v>26</v>
      </c>
      <c r="S900" s="330">
        <v>36391.0</v>
      </c>
      <c r="T900" s="330">
        <v>44942.0</v>
      </c>
      <c r="U900" s="100" t="s">
        <v>2005</v>
      </c>
      <c r="V900" s="100" t="s">
        <v>2005</v>
      </c>
      <c r="W900" s="1820" t="b">
        <v>0</v>
      </c>
      <c r="X900" s="1870" t="b">
        <v>0</v>
      </c>
      <c r="Y900" s="1870" t="b">
        <v>0</v>
      </c>
      <c r="Z900" s="1870" t="b">
        <v>0</v>
      </c>
      <c r="AA900" s="1870" t="b">
        <v>0</v>
      </c>
      <c r="AB900" s="1870" t="b">
        <v>0</v>
      </c>
      <c r="AC900" s="1870" t="b">
        <v>0</v>
      </c>
      <c r="AD900" s="1870" t="b">
        <v>0</v>
      </c>
      <c r="AE900" s="1870" t="b">
        <v>0</v>
      </c>
      <c r="AF900" s="1870" t="b">
        <v>0</v>
      </c>
      <c r="AG900" s="1871"/>
      <c r="AH900" s="1870"/>
      <c r="AI900" s="1870"/>
      <c r="AJ900" s="1870"/>
      <c r="AK900" s="1870"/>
      <c r="AL900" s="1870"/>
      <c r="AM900" s="1870"/>
      <c r="AN900" s="1870"/>
    </row>
    <row r="901" ht="21.75" customHeight="1">
      <c r="A901" s="1842">
        <v>903.0</v>
      </c>
      <c r="B901" s="1983" t="s">
        <v>52</v>
      </c>
      <c r="C901" s="1984" t="s">
        <v>3280</v>
      </c>
      <c r="D901" s="1985" t="s">
        <v>3281</v>
      </c>
      <c r="E901" s="1993" t="s">
        <v>5817</v>
      </c>
      <c r="F901" s="1850" t="s">
        <v>159</v>
      </c>
      <c r="G901" s="1864" t="s">
        <v>556</v>
      </c>
      <c r="H901" s="1987" t="s">
        <v>698</v>
      </c>
      <c r="I901" s="1848" t="s">
        <v>737</v>
      </c>
      <c r="J901" s="1988" t="s">
        <v>44</v>
      </c>
      <c r="K901" s="1989" t="s">
        <v>2614</v>
      </c>
      <c r="L901" s="1843" t="s">
        <v>46</v>
      </c>
      <c r="M901" s="1843" t="s">
        <v>59</v>
      </c>
      <c r="N901" s="1896" t="s">
        <v>48</v>
      </c>
      <c r="O901" s="1852" t="s">
        <v>49</v>
      </c>
      <c r="P901" s="1990"/>
      <c r="Q901" s="1990"/>
      <c r="R901" s="1990">
        <f t="shared" si="2"/>
        <v>26</v>
      </c>
      <c r="S901" s="1991">
        <v>36228.0</v>
      </c>
      <c r="T901" s="1991">
        <v>44942.0</v>
      </c>
      <c r="U901" s="1856" t="s">
        <v>2005</v>
      </c>
      <c r="V901" s="1856" t="s">
        <v>2005</v>
      </c>
      <c r="W901" s="1857" t="b">
        <v>0</v>
      </c>
      <c r="X901" s="1992" t="b">
        <v>0</v>
      </c>
      <c r="Y901" s="1992" t="b">
        <v>0</v>
      </c>
      <c r="Z901" s="1992" t="b">
        <v>0</v>
      </c>
      <c r="AA901" s="1992" t="b">
        <v>0</v>
      </c>
      <c r="AB901" s="1992" t="b">
        <v>0</v>
      </c>
      <c r="AC901" s="1992" t="b">
        <v>0</v>
      </c>
      <c r="AD901" s="1992" t="b">
        <v>0</v>
      </c>
      <c r="AE901" s="1992" t="b">
        <v>0</v>
      </c>
      <c r="AF901" s="1992" t="b">
        <v>0</v>
      </c>
      <c r="AG901" s="1898" t="s">
        <v>3425</v>
      </c>
      <c r="AH901" s="1992"/>
      <c r="AI901" s="1992"/>
      <c r="AJ901" s="1992"/>
      <c r="AK901" s="1992"/>
      <c r="AL901" s="1992"/>
      <c r="AM901" s="1992"/>
      <c r="AN901" s="1992"/>
    </row>
    <row r="902" ht="21.75" customHeight="1">
      <c r="A902" s="8">
        <v>904.0</v>
      </c>
      <c r="B902" s="324" t="s">
        <v>36</v>
      </c>
      <c r="C902" s="325" t="s">
        <v>2733</v>
      </c>
      <c r="D902" s="326" t="s">
        <v>2734</v>
      </c>
      <c r="E902" s="355" t="s">
        <v>2735</v>
      </c>
      <c r="F902" s="20" t="s">
        <v>170</v>
      </c>
      <c r="G902" s="39" t="s">
        <v>556</v>
      </c>
      <c r="H902" s="106" t="s">
        <v>609</v>
      </c>
      <c r="I902" s="153" t="s">
        <v>956</v>
      </c>
      <c r="J902" s="328" t="s">
        <v>44</v>
      </c>
      <c r="K902" s="311" t="s">
        <v>2614</v>
      </c>
      <c r="L902" s="40" t="s">
        <v>172</v>
      </c>
      <c r="M902" s="24" t="s">
        <v>47</v>
      </c>
      <c r="N902" s="359" t="s">
        <v>218</v>
      </c>
      <c r="O902" s="26" t="s">
        <v>174</v>
      </c>
      <c r="P902" s="329"/>
      <c r="Q902" s="329"/>
      <c r="R902" s="329">
        <f t="shared" si="2"/>
        <v>30</v>
      </c>
      <c r="S902" s="330">
        <v>35072.0</v>
      </c>
      <c r="T902" s="330">
        <v>44958.0</v>
      </c>
      <c r="U902" s="100" t="s">
        <v>2005</v>
      </c>
      <c r="V902" s="100" t="s">
        <v>2005</v>
      </c>
      <c r="W902" s="1816" t="b">
        <v>0</v>
      </c>
      <c r="X902" s="1870" t="b">
        <v>0</v>
      </c>
      <c r="Y902" s="1870" t="b">
        <v>0</v>
      </c>
      <c r="Z902" s="1870" t="b">
        <v>0</v>
      </c>
      <c r="AA902" s="1870" t="b">
        <v>0</v>
      </c>
      <c r="AB902" s="1870" t="b">
        <v>0</v>
      </c>
      <c r="AC902" s="1870" t="b">
        <v>0</v>
      </c>
      <c r="AD902" s="1870" t="b">
        <v>0</v>
      </c>
      <c r="AE902" s="1870" t="b">
        <v>0</v>
      </c>
      <c r="AF902" s="1870" t="b">
        <v>0</v>
      </c>
      <c r="AG902" s="1871"/>
      <c r="AH902" s="1870"/>
      <c r="AI902" s="1870"/>
      <c r="AJ902" s="1870"/>
      <c r="AK902" s="1870"/>
      <c r="AL902" s="1870"/>
      <c r="AM902" s="1870"/>
      <c r="AN902" s="1870"/>
    </row>
    <row r="903" ht="21.75" customHeight="1">
      <c r="A903" s="8">
        <v>905.0</v>
      </c>
      <c r="B903" s="324" t="s">
        <v>52</v>
      </c>
      <c r="C903" s="325" t="s">
        <v>2736</v>
      </c>
      <c r="D903" s="326" t="s">
        <v>2737</v>
      </c>
      <c r="E903" s="355" t="s">
        <v>2738</v>
      </c>
      <c r="F903" s="20" t="s">
        <v>170</v>
      </c>
      <c r="G903" s="39" t="s">
        <v>556</v>
      </c>
      <c r="H903" s="153" t="s">
        <v>557</v>
      </c>
      <c r="I903" s="106" t="s">
        <v>748</v>
      </c>
      <c r="J903" s="328" t="s">
        <v>44</v>
      </c>
      <c r="K903" s="311" t="s">
        <v>2614</v>
      </c>
      <c r="L903" s="40" t="s">
        <v>172</v>
      </c>
      <c r="M903" s="40" t="s">
        <v>59</v>
      </c>
      <c r="N903" s="168" t="s">
        <v>179</v>
      </c>
      <c r="O903" s="26" t="s">
        <v>174</v>
      </c>
      <c r="P903" s="329"/>
      <c r="Q903" s="329"/>
      <c r="R903" s="329">
        <f t="shared" si="2"/>
        <v>25</v>
      </c>
      <c r="S903" s="330">
        <v>36835.0</v>
      </c>
      <c r="T903" s="330">
        <v>44972.0</v>
      </c>
      <c r="U903" s="100" t="s">
        <v>2005</v>
      </c>
      <c r="V903" s="100" t="s">
        <v>2005</v>
      </c>
      <c r="W903" s="1816" t="b">
        <v>0</v>
      </c>
      <c r="X903" s="1870" t="b">
        <v>0</v>
      </c>
      <c r="Y903" s="1870" t="b">
        <v>0</v>
      </c>
      <c r="Z903" s="1870" t="b">
        <v>0</v>
      </c>
      <c r="AA903" s="1870" t="b">
        <v>0</v>
      </c>
      <c r="AB903" s="1870" t="b">
        <v>0</v>
      </c>
      <c r="AC903" s="1870" t="b">
        <v>0</v>
      </c>
      <c r="AD903" s="1870" t="b">
        <v>0</v>
      </c>
      <c r="AE903" s="1870" t="b">
        <v>0</v>
      </c>
      <c r="AF903" s="1870" t="b">
        <v>0</v>
      </c>
      <c r="AG903" s="1871"/>
      <c r="AH903" s="1870"/>
      <c r="AI903" s="1870"/>
      <c r="AJ903" s="1870"/>
      <c r="AK903" s="1870"/>
      <c r="AL903" s="1870"/>
      <c r="AM903" s="1870"/>
      <c r="AN903" s="1870"/>
    </row>
    <row r="904" ht="21.75" customHeight="1">
      <c r="A904" s="1842">
        <v>906.0</v>
      </c>
      <c r="B904" s="1983" t="s">
        <v>52</v>
      </c>
      <c r="C904" s="1984" t="s">
        <v>3285</v>
      </c>
      <c r="D904" s="1985" t="s">
        <v>1686</v>
      </c>
      <c r="E904" s="1993" t="s">
        <v>5819</v>
      </c>
      <c r="F904" s="1850" t="s">
        <v>159</v>
      </c>
      <c r="G904" s="1864" t="s">
        <v>556</v>
      </c>
      <c r="H904" s="1846" t="s">
        <v>573</v>
      </c>
      <c r="I904" s="1848" t="s">
        <v>682</v>
      </c>
      <c r="J904" s="1988" t="s">
        <v>44</v>
      </c>
      <c r="K904" s="1989" t="s">
        <v>2614</v>
      </c>
      <c r="L904" s="1843" t="s">
        <v>46</v>
      </c>
      <c r="M904" s="1843" t="s">
        <v>59</v>
      </c>
      <c r="N904" s="1896" t="s">
        <v>48</v>
      </c>
      <c r="O904" s="1852" t="s">
        <v>49</v>
      </c>
      <c r="P904" s="1990"/>
      <c r="Q904" s="1990"/>
      <c r="R904" s="1990">
        <f t="shared" si="2"/>
        <v>30</v>
      </c>
      <c r="S904" s="1991">
        <v>35068.0</v>
      </c>
      <c r="T904" s="1991">
        <v>44986.0</v>
      </c>
      <c r="U904" s="1856" t="s">
        <v>2005</v>
      </c>
      <c r="V904" s="1856" t="s">
        <v>2005</v>
      </c>
      <c r="W904" s="1857" t="b">
        <v>0</v>
      </c>
      <c r="X904" s="1992" t="b">
        <v>0</v>
      </c>
      <c r="Y904" s="1992" t="b">
        <v>0</v>
      </c>
      <c r="Z904" s="1992" t="b">
        <v>0</v>
      </c>
      <c r="AA904" s="1992" t="b">
        <v>0</v>
      </c>
      <c r="AB904" s="1992" t="b">
        <v>0</v>
      </c>
      <c r="AC904" s="1992" t="b">
        <v>0</v>
      </c>
      <c r="AD904" s="1992" t="b">
        <v>0</v>
      </c>
      <c r="AE904" s="1992" t="b">
        <v>0</v>
      </c>
      <c r="AF904" s="1992" t="b">
        <v>0</v>
      </c>
      <c r="AG904" s="1898" t="s">
        <v>3425</v>
      </c>
      <c r="AH904" s="1992"/>
      <c r="AI904" s="1992"/>
      <c r="AJ904" s="1992"/>
      <c r="AK904" s="1992"/>
      <c r="AL904" s="1992"/>
      <c r="AM904" s="1992"/>
      <c r="AN904" s="1992"/>
    </row>
    <row r="905" ht="21.75" customHeight="1">
      <c r="A905" s="8">
        <v>907.0</v>
      </c>
      <c r="B905" s="324" t="s">
        <v>52</v>
      </c>
      <c r="C905" s="325" t="s">
        <v>2739</v>
      </c>
      <c r="D905" s="326" t="s">
        <v>2740</v>
      </c>
      <c r="E905" s="355" t="s">
        <v>2741</v>
      </c>
      <c r="F905" s="268" t="s">
        <v>2700</v>
      </c>
      <c r="G905" s="39" t="s">
        <v>556</v>
      </c>
      <c r="H905" s="106" t="s">
        <v>709</v>
      </c>
      <c r="I905" s="153" t="s">
        <v>716</v>
      </c>
      <c r="J905" s="328" t="s">
        <v>44</v>
      </c>
      <c r="K905" s="311" t="s">
        <v>2614</v>
      </c>
      <c r="L905" s="40" t="s">
        <v>46</v>
      </c>
      <c r="M905" s="40" t="s">
        <v>59</v>
      </c>
      <c r="N905" s="25" t="s">
        <v>48</v>
      </c>
      <c r="O905" s="26" t="s">
        <v>49</v>
      </c>
      <c r="P905" s="329"/>
      <c r="Q905" s="329"/>
      <c r="R905" s="329">
        <f t="shared" si="2"/>
        <v>31</v>
      </c>
      <c r="S905" s="330">
        <v>34745.0</v>
      </c>
      <c r="T905" s="330">
        <v>45036.0</v>
      </c>
      <c r="U905" s="100" t="s">
        <v>2005</v>
      </c>
      <c r="V905" s="100" t="s">
        <v>2005</v>
      </c>
      <c r="W905" s="1820" t="b">
        <v>0</v>
      </c>
      <c r="X905" s="1870" t="b">
        <v>0</v>
      </c>
      <c r="Y905" s="1870" t="b">
        <v>0</v>
      </c>
      <c r="Z905" s="1870" t="b">
        <v>0</v>
      </c>
      <c r="AA905" s="1870" t="b">
        <v>0</v>
      </c>
      <c r="AB905" s="1870" t="b">
        <v>0</v>
      </c>
      <c r="AC905" s="1870" t="b">
        <v>0</v>
      </c>
      <c r="AD905" s="1870" t="b">
        <v>0</v>
      </c>
      <c r="AE905" s="1870" t="b">
        <v>0</v>
      </c>
      <c r="AF905" s="1870" t="b">
        <v>0</v>
      </c>
      <c r="AG905" s="1871"/>
      <c r="AH905" s="1870"/>
      <c r="AI905" s="1870"/>
      <c r="AJ905" s="1870"/>
      <c r="AK905" s="1870"/>
      <c r="AL905" s="1870"/>
      <c r="AM905" s="1870"/>
      <c r="AN905" s="1870"/>
    </row>
    <row r="906" ht="21.75" customHeight="1">
      <c r="A906" s="1842">
        <v>908.0</v>
      </c>
      <c r="B906" s="1983" t="s">
        <v>52</v>
      </c>
      <c r="C906" s="1984" t="s">
        <v>458</v>
      </c>
      <c r="D906" s="1985" t="s">
        <v>3283</v>
      </c>
      <c r="E906" s="1993" t="s">
        <v>5818</v>
      </c>
      <c r="F906" s="1850" t="s">
        <v>159</v>
      </c>
      <c r="G906" s="1864" t="s">
        <v>556</v>
      </c>
      <c r="H906" s="1987" t="s">
        <v>698</v>
      </c>
      <c r="I906" s="1848" t="s">
        <v>737</v>
      </c>
      <c r="J906" s="1988" t="s">
        <v>44</v>
      </c>
      <c r="K906" s="1989" t="s">
        <v>2614</v>
      </c>
      <c r="L906" s="1843" t="s">
        <v>46</v>
      </c>
      <c r="M906" s="1843" t="s">
        <v>59</v>
      </c>
      <c r="N906" s="1896" t="s">
        <v>48</v>
      </c>
      <c r="O906" s="1852" t="s">
        <v>49</v>
      </c>
      <c r="P906" s="1990"/>
      <c r="Q906" s="1990"/>
      <c r="R906" s="1990">
        <f t="shared" si="2"/>
        <v>25</v>
      </c>
      <c r="S906" s="1991">
        <v>36699.0</v>
      </c>
      <c r="T906" s="1991">
        <v>45047.0</v>
      </c>
      <c r="U906" s="1856" t="s">
        <v>2005</v>
      </c>
      <c r="V906" s="1856" t="s">
        <v>2005</v>
      </c>
      <c r="W906" s="1857" t="b">
        <v>0</v>
      </c>
      <c r="X906" s="1992" t="b">
        <v>0</v>
      </c>
      <c r="Y906" s="1992" t="b">
        <v>0</v>
      </c>
      <c r="Z906" s="1992" t="b">
        <v>0</v>
      </c>
      <c r="AA906" s="1992" t="b">
        <v>0</v>
      </c>
      <c r="AB906" s="1992" t="b">
        <v>0</v>
      </c>
      <c r="AC906" s="1992" t="b">
        <v>0</v>
      </c>
      <c r="AD906" s="1992" t="b">
        <v>0</v>
      </c>
      <c r="AE906" s="1992" t="b">
        <v>0</v>
      </c>
      <c r="AF906" s="1992" t="b">
        <v>0</v>
      </c>
      <c r="AG906" s="1898" t="s">
        <v>3425</v>
      </c>
      <c r="AH906" s="1992"/>
      <c r="AI906" s="1992"/>
      <c r="AJ906" s="1992"/>
      <c r="AK906" s="1992"/>
      <c r="AL906" s="1992"/>
      <c r="AM906" s="1992"/>
      <c r="AN906" s="1992"/>
    </row>
    <row r="907" ht="21.75" customHeight="1">
      <c r="A907" s="8">
        <v>909.0</v>
      </c>
      <c r="B907" s="324" t="s">
        <v>52</v>
      </c>
      <c r="C907" s="325" t="s">
        <v>2742</v>
      </c>
      <c r="D907" s="326" t="s">
        <v>2743</v>
      </c>
      <c r="E907" s="355" t="s">
        <v>2744</v>
      </c>
      <c r="F907" s="20" t="s">
        <v>170</v>
      </c>
      <c r="G907" s="39" t="s">
        <v>556</v>
      </c>
      <c r="H907" s="153" t="s">
        <v>557</v>
      </c>
      <c r="I907" s="106" t="s">
        <v>748</v>
      </c>
      <c r="J907" s="328" t="s">
        <v>44</v>
      </c>
      <c r="K907" s="311" t="s">
        <v>2614</v>
      </c>
      <c r="L907" s="40" t="s">
        <v>172</v>
      </c>
      <c r="M907" s="40" t="s">
        <v>59</v>
      </c>
      <c r="N907" s="168" t="s">
        <v>179</v>
      </c>
      <c r="O907" s="26" t="s">
        <v>174</v>
      </c>
      <c r="P907" s="329"/>
      <c r="Q907" s="329"/>
      <c r="R907" s="329">
        <f t="shared" si="2"/>
        <v>36</v>
      </c>
      <c r="S907" s="330">
        <v>32692.0</v>
      </c>
      <c r="T907" s="330">
        <v>45047.0</v>
      </c>
      <c r="U907" s="100" t="s">
        <v>2005</v>
      </c>
      <c r="V907" s="100" t="s">
        <v>2005</v>
      </c>
      <c r="W907" s="1816" t="b">
        <v>0</v>
      </c>
      <c r="X907" s="1870" t="b">
        <v>0</v>
      </c>
      <c r="Y907" s="1870" t="b">
        <v>0</v>
      </c>
      <c r="Z907" s="1870" t="b">
        <v>0</v>
      </c>
      <c r="AA907" s="1870" t="b">
        <v>0</v>
      </c>
      <c r="AB907" s="1870" t="b">
        <v>0</v>
      </c>
      <c r="AC907" s="1870" t="b">
        <v>0</v>
      </c>
      <c r="AD907" s="1870" t="b">
        <v>0</v>
      </c>
      <c r="AE907" s="1870" t="b">
        <v>0</v>
      </c>
      <c r="AF907" s="1870" t="b">
        <v>0</v>
      </c>
      <c r="AG907" s="1871"/>
      <c r="AH907" s="1870"/>
      <c r="AI907" s="1870"/>
      <c r="AJ907" s="1870"/>
      <c r="AK907" s="1870"/>
      <c r="AL907" s="1870"/>
      <c r="AM907" s="1870"/>
      <c r="AN907" s="1870"/>
    </row>
    <row r="908" ht="21.75" customHeight="1">
      <c r="A908" s="8">
        <v>910.0</v>
      </c>
      <c r="B908" s="324" t="s">
        <v>52</v>
      </c>
      <c r="C908" s="325" t="s">
        <v>2745</v>
      </c>
      <c r="D908" s="326" t="s">
        <v>2746</v>
      </c>
      <c r="E908" s="355" t="s">
        <v>2747</v>
      </c>
      <c r="F908" s="39" t="s">
        <v>56</v>
      </c>
      <c r="G908" s="39" t="s">
        <v>556</v>
      </c>
      <c r="H908" s="153" t="s">
        <v>709</v>
      </c>
      <c r="I908" s="153" t="s">
        <v>799</v>
      </c>
      <c r="J908" s="328" t="s">
        <v>44</v>
      </c>
      <c r="K908" s="311" t="s">
        <v>2614</v>
      </c>
      <c r="L908" s="40" t="s">
        <v>46</v>
      </c>
      <c r="M908" s="40" t="s">
        <v>59</v>
      </c>
      <c r="N908" s="25" t="s">
        <v>48</v>
      </c>
      <c r="O908" s="26" t="s">
        <v>49</v>
      </c>
      <c r="P908" s="329"/>
      <c r="Q908" s="329"/>
      <c r="R908" s="329">
        <f t="shared" si="2"/>
        <v>28</v>
      </c>
      <c r="S908" s="330">
        <v>35542.0</v>
      </c>
      <c r="T908" s="330">
        <v>45047.0</v>
      </c>
      <c r="U908" s="100" t="s">
        <v>2005</v>
      </c>
      <c r="V908" s="100" t="s">
        <v>2005</v>
      </c>
      <c r="W908" s="1820" t="b">
        <v>0</v>
      </c>
      <c r="X908" s="1870" t="b">
        <v>0</v>
      </c>
      <c r="Y908" s="1870" t="b">
        <v>0</v>
      </c>
      <c r="Z908" s="1870" t="b">
        <v>0</v>
      </c>
      <c r="AA908" s="1870" t="b">
        <v>0</v>
      </c>
      <c r="AB908" s="1870" t="b">
        <v>0</v>
      </c>
      <c r="AC908" s="1870" t="b">
        <v>0</v>
      </c>
      <c r="AD908" s="1870" t="b">
        <v>0</v>
      </c>
      <c r="AE908" s="1870" t="b">
        <v>0</v>
      </c>
      <c r="AF908" s="1870" t="b">
        <v>0</v>
      </c>
      <c r="AG908" s="1871"/>
      <c r="AH908" s="1870"/>
      <c r="AI908" s="1870"/>
      <c r="AJ908" s="1870"/>
      <c r="AK908" s="1870"/>
      <c r="AL908" s="1870"/>
      <c r="AM908" s="1870"/>
      <c r="AN908" s="1870"/>
    </row>
    <row r="909" ht="21.75" customHeight="1">
      <c r="A909" s="8">
        <v>911.0</v>
      </c>
      <c r="B909" s="1982" t="s">
        <v>52</v>
      </c>
      <c r="C909" s="325" t="s">
        <v>3015</v>
      </c>
      <c r="D909" s="326" t="s">
        <v>5727</v>
      </c>
      <c r="E909" s="355" t="s">
        <v>5728</v>
      </c>
      <c r="F909" s="39" t="s">
        <v>56</v>
      </c>
      <c r="G909" s="234" t="s">
        <v>1525</v>
      </c>
      <c r="H909" s="153" t="s">
        <v>1551</v>
      </c>
      <c r="I909" s="153" t="s">
        <v>113</v>
      </c>
      <c r="J909" s="328" t="s">
        <v>268</v>
      </c>
      <c r="K909" s="311" t="s">
        <v>2614</v>
      </c>
      <c r="L909" s="40" t="s">
        <v>46</v>
      </c>
      <c r="M909" s="40" t="s">
        <v>59</v>
      </c>
      <c r="N909" s="25" t="s">
        <v>48</v>
      </c>
      <c r="O909" s="26" t="s">
        <v>49</v>
      </c>
      <c r="P909" s="329"/>
      <c r="Q909" s="329"/>
      <c r="R909" s="329">
        <f t="shared" si="2"/>
        <v>32</v>
      </c>
      <c r="S909" s="330">
        <v>34046.0</v>
      </c>
      <c r="T909" s="330">
        <v>45078.0</v>
      </c>
      <c r="U909" s="100" t="s">
        <v>2005</v>
      </c>
      <c r="V909" s="100" t="s">
        <v>2005</v>
      </c>
      <c r="W909" s="1820" t="b">
        <v>0</v>
      </c>
      <c r="X909" s="1870" t="b">
        <v>0</v>
      </c>
      <c r="Y909" s="1870" t="b">
        <v>0</v>
      </c>
      <c r="Z909" s="1870" t="b">
        <v>0</v>
      </c>
      <c r="AA909" s="1870" t="b">
        <v>0</v>
      </c>
      <c r="AB909" s="1870" t="b">
        <v>0</v>
      </c>
      <c r="AC909" s="1870" t="b">
        <v>0</v>
      </c>
      <c r="AD909" s="1870" t="b">
        <v>0</v>
      </c>
      <c r="AE909" s="1870" t="b">
        <v>0</v>
      </c>
      <c r="AF909" s="1870" t="b">
        <v>0</v>
      </c>
      <c r="AG909" s="1871"/>
      <c r="AH909" s="1870"/>
      <c r="AI909" s="1870"/>
      <c r="AJ909" s="1870"/>
      <c r="AK909" s="1870"/>
      <c r="AL909" s="1870"/>
      <c r="AM909" s="1870"/>
      <c r="AN909" s="1870"/>
    </row>
    <row r="910" ht="21.75" customHeight="1">
      <c r="A910" s="8">
        <v>912.0</v>
      </c>
      <c r="B910" s="1982" t="s">
        <v>52</v>
      </c>
      <c r="C910" s="325" t="s">
        <v>3025</v>
      </c>
      <c r="D910" s="326" t="s">
        <v>3026</v>
      </c>
      <c r="E910" s="355" t="s">
        <v>5729</v>
      </c>
      <c r="F910" s="10" t="s">
        <v>159</v>
      </c>
      <c r="G910" s="234" t="s">
        <v>1525</v>
      </c>
      <c r="H910" s="153" t="s">
        <v>1526</v>
      </c>
      <c r="I910" s="153" t="s">
        <v>748</v>
      </c>
      <c r="J910" s="328" t="s">
        <v>268</v>
      </c>
      <c r="K910" s="311" t="s">
        <v>2614</v>
      </c>
      <c r="L910" s="40" t="s">
        <v>46</v>
      </c>
      <c r="M910" s="40" t="s">
        <v>59</v>
      </c>
      <c r="N910" s="25" t="s">
        <v>48</v>
      </c>
      <c r="O910" s="26" t="s">
        <v>49</v>
      </c>
      <c r="P910" s="329"/>
      <c r="Q910" s="329"/>
      <c r="R910" s="329">
        <f t="shared" si="2"/>
        <v>26</v>
      </c>
      <c r="S910" s="330">
        <v>36250.0</v>
      </c>
      <c r="T910" s="330">
        <v>45078.0</v>
      </c>
      <c r="U910" s="100" t="s">
        <v>2005</v>
      </c>
      <c r="V910" s="100" t="s">
        <v>2005</v>
      </c>
      <c r="W910" s="1820" t="b">
        <v>0</v>
      </c>
      <c r="X910" s="1870" t="b">
        <v>0</v>
      </c>
      <c r="Y910" s="1870" t="b">
        <v>0</v>
      </c>
      <c r="Z910" s="1870" t="b">
        <v>0</v>
      </c>
      <c r="AA910" s="1870" t="b">
        <v>0</v>
      </c>
      <c r="AB910" s="1870" t="b">
        <v>0</v>
      </c>
      <c r="AC910" s="1870" t="b">
        <v>0</v>
      </c>
      <c r="AD910" s="1870" t="b">
        <v>0</v>
      </c>
      <c r="AE910" s="1870" t="b">
        <v>0</v>
      </c>
      <c r="AF910" s="1870" t="b">
        <v>0</v>
      </c>
      <c r="AG910" s="1871"/>
      <c r="AH910" s="1870"/>
      <c r="AI910" s="1870"/>
      <c r="AJ910" s="1870"/>
      <c r="AK910" s="1870"/>
      <c r="AL910" s="1870"/>
      <c r="AM910" s="1870"/>
      <c r="AN910" s="1870"/>
    </row>
    <row r="911" ht="21.75" customHeight="1">
      <c r="A911" s="8">
        <v>913.0</v>
      </c>
      <c r="B911" s="1982" t="s">
        <v>52</v>
      </c>
      <c r="C911" s="325" t="s">
        <v>3022</v>
      </c>
      <c r="D911" s="326" t="s">
        <v>3023</v>
      </c>
      <c r="E911" s="355" t="s">
        <v>5730</v>
      </c>
      <c r="F911" s="10" t="s">
        <v>159</v>
      </c>
      <c r="G911" s="234" t="s">
        <v>1525</v>
      </c>
      <c r="H911" s="153" t="s">
        <v>1526</v>
      </c>
      <c r="I911" s="153" t="s">
        <v>1567</v>
      </c>
      <c r="J911" s="328" t="s">
        <v>268</v>
      </c>
      <c r="K911" s="311" t="s">
        <v>2614</v>
      </c>
      <c r="L911" s="40" t="s">
        <v>46</v>
      </c>
      <c r="M911" s="40" t="s">
        <v>59</v>
      </c>
      <c r="N911" s="25" t="s">
        <v>48</v>
      </c>
      <c r="O911" s="26" t="s">
        <v>49</v>
      </c>
      <c r="P911" s="329"/>
      <c r="Q911" s="329"/>
      <c r="R911" s="329">
        <f t="shared" si="2"/>
        <v>27</v>
      </c>
      <c r="S911" s="330">
        <v>36165.0</v>
      </c>
      <c r="T911" s="330">
        <v>45078.0</v>
      </c>
      <c r="U911" s="100" t="s">
        <v>2005</v>
      </c>
      <c r="V911" s="100" t="s">
        <v>2005</v>
      </c>
      <c r="W911" s="1820" t="b">
        <v>0</v>
      </c>
      <c r="X911" s="1870" t="b">
        <v>0</v>
      </c>
      <c r="Y911" s="1870" t="b">
        <v>0</v>
      </c>
      <c r="Z911" s="1870" t="b">
        <v>0</v>
      </c>
      <c r="AA911" s="1870" t="b">
        <v>0</v>
      </c>
      <c r="AB911" s="1870" t="b">
        <v>0</v>
      </c>
      <c r="AC911" s="1870" t="b">
        <v>0</v>
      </c>
      <c r="AD911" s="1870" t="b">
        <v>0</v>
      </c>
      <c r="AE911" s="1870" t="b">
        <v>0</v>
      </c>
      <c r="AF911" s="1870" t="b">
        <v>0</v>
      </c>
      <c r="AG911" s="1871"/>
      <c r="AH911" s="1870"/>
      <c r="AI911" s="1870"/>
      <c r="AJ911" s="1870"/>
      <c r="AK911" s="1870"/>
      <c r="AL911" s="1870"/>
      <c r="AM911" s="1870"/>
      <c r="AN911" s="1870"/>
    </row>
    <row r="912" ht="21.75" customHeight="1">
      <c r="A912" s="8">
        <v>914.0</v>
      </c>
      <c r="B912" s="1982" t="s">
        <v>70</v>
      </c>
      <c r="C912" s="325" t="s">
        <v>5735</v>
      </c>
      <c r="D912" s="326" t="s">
        <v>4690</v>
      </c>
      <c r="E912" s="355" t="s">
        <v>5736</v>
      </c>
      <c r="F912" s="335" t="s">
        <v>5737</v>
      </c>
      <c r="G912" s="39" t="s">
        <v>1694</v>
      </c>
      <c r="H912" s="153" t="s">
        <v>1699</v>
      </c>
      <c r="I912" s="153" t="s">
        <v>1700</v>
      </c>
      <c r="J912" s="328" t="s">
        <v>268</v>
      </c>
      <c r="K912" s="311" t="s">
        <v>2614</v>
      </c>
      <c r="L912" s="40" t="s">
        <v>172</v>
      </c>
      <c r="M912" s="40" t="s">
        <v>59</v>
      </c>
      <c r="N912" s="329" t="s">
        <v>5738</v>
      </c>
      <c r="O912" s="26" t="s">
        <v>174</v>
      </c>
      <c r="P912" s="329"/>
      <c r="Q912" s="329"/>
      <c r="R912" s="329">
        <f t="shared" si="2"/>
        <v>64</v>
      </c>
      <c r="S912" s="330">
        <v>22647.0</v>
      </c>
      <c r="T912" s="330">
        <v>45110.0</v>
      </c>
      <c r="U912" s="100" t="s">
        <v>2005</v>
      </c>
      <c r="V912" s="100" t="s">
        <v>2005</v>
      </c>
      <c r="W912" s="1816" t="b">
        <v>0</v>
      </c>
      <c r="X912" s="1870" t="b">
        <v>0</v>
      </c>
      <c r="Y912" s="1870" t="b">
        <v>0</v>
      </c>
      <c r="Z912" s="1870" t="b">
        <v>0</v>
      </c>
      <c r="AA912" s="1870" t="b">
        <v>0</v>
      </c>
      <c r="AB912" s="1870" t="b">
        <v>0</v>
      </c>
      <c r="AC912" s="1870" t="b">
        <v>0</v>
      </c>
      <c r="AD912" s="1870" t="b">
        <v>0</v>
      </c>
      <c r="AE912" s="1870" t="b">
        <v>0</v>
      </c>
      <c r="AF912" s="1870" t="b">
        <v>0</v>
      </c>
      <c r="AG912" s="1871"/>
      <c r="AH912" s="1870"/>
      <c r="AI912" s="1870"/>
      <c r="AJ912" s="1870"/>
      <c r="AK912" s="1870"/>
      <c r="AL912" s="1870"/>
      <c r="AM912" s="1870"/>
      <c r="AN912" s="1870"/>
    </row>
    <row r="913" ht="21.75" customHeight="1">
      <c r="A913" s="8">
        <v>915.0</v>
      </c>
      <c r="B913" s="1982" t="s">
        <v>36</v>
      </c>
      <c r="C913" s="325" t="s">
        <v>5739</v>
      </c>
      <c r="D913" s="326" t="s">
        <v>5740</v>
      </c>
      <c r="E913" s="355" t="s">
        <v>5741</v>
      </c>
      <c r="F913" s="20" t="s">
        <v>170</v>
      </c>
      <c r="G913" s="234" t="s">
        <v>1525</v>
      </c>
      <c r="H913" s="153" t="s">
        <v>1526</v>
      </c>
      <c r="I913" s="153" t="s">
        <v>748</v>
      </c>
      <c r="J913" s="328" t="s">
        <v>268</v>
      </c>
      <c r="K913" s="311" t="s">
        <v>2614</v>
      </c>
      <c r="L913" s="40" t="s">
        <v>172</v>
      </c>
      <c r="M913" s="24" t="s">
        <v>47</v>
      </c>
      <c r="N913" s="168" t="s">
        <v>179</v>
      </c>
      <c r="O913" s="26" t="s">
        <v>174</v>
      </c>
      <c r="P913" s="329"/>
      <c r="Q913" s="329"/>
      <c r="R913" s="329">
        <f t="shared" si="2"/>
        <v>29</v>
      </c>
      <c r="S913" s="330">
        <v>35143.0</v>
      </c>
      <c r="T913" s="330">
        <v>45110.0</v>
      </c>
      <c r="U913" s="100" t="s">
        <v>2005</v>
      </c>
      <c r="V913" s="100" t="s">
        <v>2005</v>
      </c>
      <c r="W913" s="1816" t="b">
        <v>0</v>
      </c>
      <c r="X913" s="1870" t="b">
        <v>0</v>
      </c>
      <c r="Y913" s="1870" t="b">
        <v>0</v>
      </c>
      <c r="Z913" s="1870" t="b">
        <v>0</v>
      </c>
      <c r="AA913" s="1870" t="b">
        <v>0</v>
      </c>
      <c r="AB913" s="1870" t="b">
        <v>0</v>
      </c>
      <c r="AC913" s="1870" t="b">
        <v>0</v>
      </c>
      <c r="AD913" s="1870" t="b">
        <v>0</v>
      </c>
      <c r="AE913" s="1870" t="b">
        <v>0</v>
      </c>
      <c r="AF913" s="1870" t="b">
        <v>0</v>
      </c>
      <c r="AG913" s="1871"/>
      <c r="AH913" s="1870"/>
      <c r="AI913" s="1870"/>
      <c r="AJ913" s="1870"/>
      <c r="AK913" s="1870"/>
      <c r="AL913" s="1870"/>
      <c r="AM913" s="1870"/>
      <c r="AN913" s="1870"/>
    </row>
    <row r="914" ht="21.75" customHeight="1">
      <c r="A914" s="8">
        <v>916.0</v>
      </c>
      <c r="B914" s="324" t="s">
        <v>52</v>
      </c>
      <c r="C914" s="325" t="s">
        <v>2748</v>
      </c>
      <c r="D914" s="326" t="s">
        <v>2749</v>
      </c>
      <c r="E914" s="355" t="s">
        <v>2750</v>
      </c>
      <c r="F914" s="10" t="s">
        <v>159</v>
      </c>
      <c r="G914" s="39" t="s">
        <v>556</v>
      </c>
      <c r="H914" s="153" t="s">
        <v>698</v>
      </c>
      <c r="I914" s="106" t="s">
        <v>706</v>
      </c>
      <c r="J914" s="328" t="s">
        <v>44</v>
      </c>
      <c r="K914" s="311" t="s">
        <v>2614</v>
      </c>
      <c r="L914" s="40" t="s">
        <v>46</v>
      </c>
      <c r="M914" s="40" t="s">
        <v>59</v>
      </c>
      <c r="N914" s="25" t="s">
        <v>48</v>
      </c>
      <c r="O914" s="26" t="s">
        <v>49</v>
      </c>
      <c r="P914" s="329"/>
      <c r="Q914" s="329"/>
      <c r="R914" s="329">
        <f t="shared" si="2"/>
        <v>26</v>
      </c>
      <c r="S914" s="330">
        <v>36256.0</v>
      </c>
      <c r="T914" s="330">
        <v>45124.0</v>
      </c>
      <c r="U914" s="100" t="s">
        <v>2005</v>
      </c>
      <c r="V914" s="100" t="s">
        <v>2005</v>
      </c>
      <c r="W914" s="1820" t="b">
        <v>0</v>
      </c>
      <c r="X914" s="1870" t="b">
        <v>0</v>
      </c>
      <c r="Y914" s="1870" t="b">
        <v>0</v>
      </c>
      <c r="Z914" s="1870" t="b">
        <v>0</v>
      </c>
      <c r="AA914" s="1870" t="b">
        <v>0</v>
      </c>
      <c r="AB914" s="1870" t="b">
        <v>0</v>
      </c>
      <c r="AC914" s="1870" t="b">
        <v>0</v>
      </c>
      <c r="AD914" s="1870" t="b">
        <v>0</v>
      </c>
      <c r="AE914" s="1870" t="b">
        <v>0</v>
      </c>
      <c r="AF914" s="1870" t="b">
        <v>0</v>
      </c>
      <c r="AG914" s="1871"/>
      <c r="AH914" s="1870"/>
      <c r="AI914" s="1870"/>
      <c r="AJ914" s="1870"/>
      <c r="AK914" s="1870"/>
      <c r="AL914" s="1870"/>
      <c r="AM914" s="1870"/>
      <c r="AN914" s="1870"/>
    </row>
    <row r="915" ht="21.75" customHeight="1">
      <c r="A915" s="8">
        <v>917.0</v>
      </c>
      <c r="B915" s="324" t="s">
        <v>36</v>
      </c>
      <c r="C915" s="325" t="s">
        <v>2751</v>
      </c>
      <c r="D915" s="326" t="s">
        <v>2752</v>
      </c>
      <c r="E915" s="355" t="s">
        <v>2753</v>
      </c>
      <c r="F915" s="20" t="s">
        <v>170</v>
      </c>
      <c r="G915" s="39" t="s">
        <v>556</v>
      </c>
      <c r="H915" s="153" t="s">
        <v>698</v>
      </c>
      <c r="I915" s="106" t="s">
        <v>737</v>
      </c>
      <c r="J915" s="328" t="s">
        <v>44</v>
      </c>
      <c r="K915" s="311" t="s">
        <v>2614</v>
      </c>
      <c r="L915" s="40" t="s">
        <v>172</v>
      </c>
      <c r="M915" s="24" t="s">
        <v>47</v>
      </c>
      <c r="N915" s="168" t="s">
        <v>179</v>
      </c>
      <c r="O915" s="26" t="s">
        <v>174</v>
      </c>
      <c r="P915" s="329"/>
      <c r="Q915" s="329"/>
      <c r="R915" s="329">
        <f t="shared" si="2"/>
        <v>21</v>
      </c>
      <c r="S915" s="330">
        <v>38179.0</v>
      </c>
      <c r="T915" s="330">
        <v>45141.0</v>
      </c>
      <c r="U915" s="100" t="s">
        <v>2005</v>
      </c>
      <c r="V915" s="100" t="s">
        <v>2005</v>
      </c>
      <c r="W915" s="1816" t="b">
        <v>0</v>
      </c>
      <c r="X915" s="1870" t="b">
        <v>0</v>
      </c>
      <c r="Y915" s="1870" t="b">
        <v>0</v>
      </c>
      <c r="Z915" s="1870" t="b">
        <v>0</v>
      </c>
      <c r="AA915" s="1870" t="b">
        <v>0</v>
      </c>
      <c r="AB915" s="1870" t="b">
        <v>0</v>
      </c>
      <c r="AC915" s="1870" t="b">
        <v>0</v>
      </c>
      <c r="AD915" s="1870" t="b">
        <v>0</v>
      </c>
      <c r="AE915" s="1870" t="b">
        <v>0</v>
      </c>
      <c r="AF915" s="1870" t="b">
        <v>0</v>
      </c>
      <c r="AG915" s="1871"/>
      <c r="AH915" s="1870"/>
      <c r="AI915" s="1870"/>
      <c r="AJ915" s="1870"/>
      <c r="AK915" s="1870"/>
      <c r="AL915" s="1870"/>
      <c r="AM915" s="1870"/>
      <c r="AN915" s="1870"/>
    </row>
    <row r="916" ht="21.75" customHeight="1">
      <c r="A916" s="8">
        <v>918.0</v>
      </c>
      <c r="B916" s="324" t="s">
        <v>36</v>
      </c>
      <c r="C916" s="325" t="s">
        <v>2754</v>
      </c>
      <c r="D916" s="326" t="s">
        <v>2755</v>
      </c>
      <c r="E916" s="355" t="s">
        <v>2756</v>
      </c>
      <c r="F916" s="20" t="s">
        <v>170</v>
      </c>
      <c r="G916" s="39" t="s">
        <v>556</v>
      </c>
      <c r="H916" s="106" t="s">
        <v>609</v>
      </c>
      <c r="I916" s="153" t="s">
        <v>956</v>
      </c>
      <c r="J916" s="328" t="s">
        <v>44</v>
      </c>
      <c r="K916" s="311" t="s">
        <v>2614</v>
      </c>
      <c r="L916" s="40" t="s">
        <v>172</v>
      </c>
      <c r="M916" s="24" t="s">
        <v>47</v>
      </c>
      <c r="N916" s="329" t="s">
        <v>218</v>
      </c>
      <c r="O916" s="26" t="s">
        <v>174</v>
      </c>
      <c r="P916" s="329"/>
      <c r="Q916" s="329"/>
      <c r="R916" s="329">
        <f t="shared" si="2"/>
        <v>29</v>
      </c>
      <c r="S916" s="330">
        <v>35288.0</v>
      </c>
      <c r="T916" s="330">
        <v>45170.0</v>
      </c>
      <c r="U916" s="100" t="s">
        <v>2005</v>
      </c>
      <c r="V916" s="100" t="s">
        <v>2005</v>
      </c>
      <c r="W916" s="1816" t="b">
        <v>0</v>
      </c>
      <c r="X916" s="1870" t="b">
        <v>0</v>
      </c>
      <c r="Y916" s="1870" t="b">
        <v>0</v>
      </c>
      <c r="Z916" s="1870" t="b">
        <v>0</v>
      </c>
      <c r="AA916" s="1870" t="b">
        <v>0</v>
      </c>
      <c r="AB916" s="1870" t="b">
        <v>0</v>
      </c>
      <c r="AC916" s="1870" t="b">
        <v>0</v>
      </c>
      <c r="AD916" s="1870" t="b">
        <v>0</v>
      </c>
      <c r="AE916" s="1870" t="b">
        <v>0</v>
      </c>
      <c r="AF916" s="1870" t="b">
        <v>0</v>
      </c>
      <c r="AG916" s="1871"/>
      <c r="AH916" s="1870"/>
      <c r="AI916" s="1870"/>
      <c r="AJ916" s="1870"/>
      <c r="AK916" s="1870"/>
      <c r="AL916" s="1870"/>
      <c r="AM916" s="1870"/>
      <c r="AN916" s="1870"/>
    </row>
    <row r="917" ht="21.75" customHeight="1">
      <c r="A917" s="8">
        <v>919.0</v>
      </c>
      <c r="B917" s="324" t="s">
        <v>52</v>
      </c>
      <c r="C917" s="325" t="s">
        <v>2757</v>
      </c>
      <c r="D917" s="326" t="s">
        <v>2758</v>
      </c>
      <c r="E917" s="355" t="s">
        <v>2759</v>
      </c>
      <c r="F917" s="20" t="s">
        <v>170</v>
      </c>
      <c r="G917" s="39" t="s">
        <v>556</v>
      </c>
      <c r="H917" s="153" t="s">
        <v>557</v>
      </c>
      <c r="I917" s="106" t="s">
        <v>833</v>
      </c>
      <c r="J917" s="328" t="s">
        <v>44</v>
      </c>
      <c r="K917" s="311" t="s">
        <v>2614</v>
      </c>
      <c r="L917" s="40" t="s">
        <v>172</v>
      </c>
      <c r="M917" s="40" t="s">
        <v>59</v>
      </c>
      <c r="N917" s="168" t="s">
        <v>179</v>
      </c>
      <c r="O917" s="26" t="s">
        <v>174</v>
      </c>
      <c r="P917" s="329"/>
      <c r="Q917" s="329"/>
      <c r="R917" s="329">
        <f t="shared" si="2"/>
        <v>31</v>
      </c>
      <c r="S917" s="330">
        <v>34477.0</v>
      </c>
      <c r="T917" s="330">
        <v>45145.0</v>
      </c>
      <c r="U917" s="100" t="s">
        <v>2005</v>
      </c>
      <c r="V917" s="100" t="s">
        <v>2005</v>
      </c>
      <c r="W917" s="1816" t="b">
        <v>0</v>
      </c>
      <c r="X917" s="1870" t="b">
        <v>0</v>
      </c>
      <c r="Y917" s="1870" t="b">
        <v>0</v>
      </c>
      <c r="Z917" s="1870" t="b">
        <v>0</v>
      </c>
      <c r="AA917" s="1870" t="b">
        <v>0</v>
      </c>
      <c r="AB917" s="1870" t="b">
        <v>0</v>
      </c>
      <c r="AC917" s="1870" t="b">
        <v>0</v>
      </c>
      <c r="AD917" s="1870" t="b">
        <v>0</v>
      </c>
      <c r="AE917" s="1870" t="b">
        <v>0</v>
      </c>
      <c r="AF917" s="1870" t="b">
        <v>0</v>
      </c>
      <c r="AG917" s="1871"/>
      <c r="AH917" s="1870"/>
      <c r="AI917" s="1870"/>
      <c r="AJ917" s="1870"/>
      <c r="AK917" s="1870"/>
      <c r="AL917" s="1870"/>
      <c r="AM917" s="1870"/>
      <c r="AN917" s="1870"/>
    </row>
    <row r="918" ht="21.75" customHeight="1">
      <c r="A918" s="8">
        <v>920.0</v>
      </c>
      <c r="B918" s="324" t="s">
        <v>36</v>
      </c>
      <c r="C918" s="325" t="s">
        <v>2760</v>
      </c>
      <c r="D918" s="361" t="s">
        <v>2761</v>
      </c>
      <c r="E918" s="355" t="s">
        <v>2762</v>
      </c>
      <c r="F918" s="20" t="s">
        <v>170</v>
      </c>
      <c r="G918" s="39" t="s">
        <v>556</v>
      </c>
      <c r="H918" s="106" t="s">
        <v>609</v>
      </c>
      <c r="I918" s="153" t="s">
        <v>956</v>
      </c>
      <c r="J918" s="328" t="s">
        <v>44</v>
      </c>
      <c r="K918" s="311" t="s">
        <v>2614</v>
      </c>
      <c r="L918" s="40" t="s">
        <v>172</v>
      </c>
      <c r="M918" s="24" t="s">
        <v>47</v>
      </c>
      <c r="N918" s="168" t="s">
        <v>197</v>
      </c>
      <c r="O918" s="26" t="s">
        <v>174</v>
      </c>
      <c r="P918" s="329"/>
      <c r="Q918" s="329"/>
      <c r="R918" s="329">
        <f t="shared" si="2"/>
        <v>28</v>
      </c>
      <c r="S918" s="330">
        <v>35723.0</v>
      </c>
      <c r="T918" s="330">
        <v>45170.0</v>
      </c>
      <c r="U918" s="100" t="s">
        <v>2005</v>
      </c>
      <c r="V918" s="100" t="s">
        <v>2005</v>
      </c>
      <c r="W918" s="1816" t="b">
        <v>0</v>
      </c>
      <c r="X918" s="1870" t="b">
        <v>0</v>
      </c>
      <c r="Y918" s="1870" t="b">
        <v>0</v>
      </c>
      <c r="Z918" s="1870" t="b">
        <v>0</v>
      </c>
      <c r="AA918" s="1870" t="b">
        <v>0</v>
      </c>
      <c r="AB918" s="1870" t="b">
        <v>0</v>
      </c>
      <c r="AC918" s="1870" t="b">
        <v>0</v>
      </c>
      <c r="AD918" s="1870" t="b">
        <v>0</v>
      </c>
      <c r="AE918" s="1870" t="b">
        <v>0</v>
      </c>
      <c r="AF918" s="1870" t="b">
        <v>0</v>
      </c>
      <c r="AG918" s="1871"/>
      <c r="AH918" s="1870"/>
      <c r="AI918" s="1870"/>
      <c r="AJ918" s="1870"/>
      <c r="AK918" s="1870"/>
      <c r="AL918" s="1870"/>
      <c r="AM918" s="1870"/>
      <c r="AN918" s="1870"/>
    </row>
    <row r="919" ht="21.75" customHeight="1">
      <c r="A919" s="8">
        <v>921.0</v>
      </c>
      <c r="B919" s="1982" t="s">
        <v>52</v>
      </c>
      <c r="C919" s="325" t="s">
        <v>2763</v>
      </c>
      <c r="D919" s="361" t="s">
        <v>2764</v>
      </c>
      <c r="E919" s="355" t="s">
        <v>2765</v>
      </c>
      <c r="F919" s="20" t="s">
        <v>170</v>
      </c>
      <c r="G919" s="39" t="s">
        <v>1694</v>
      </c>
      <c r="H919" s="153" t="s">
        <v>1706</v>
      </c>
      <c r="I919" s="153" t="s">
        <v>748</v>
      </c>
      <c r="J919" s="328" t="s">
        <v>268</v>
      </c>
      <c r="K919" s="311" t="s">
        <v>2614</v>
      </c>
      <c r="L919" s="40" t="s">
        <v>172</v>
      </c>
      <c r="M919" s="40" t="s">
        <v>59</v>
      </c>
      <c r="N919" s="168" t="s">
        <v>179</v>
      </c>
      <c r="O919" s="26" t="s">
        <v>174</v>
      </c>
      <c r="P919" s="329"/>
      <c r="Q919" s="329"/>
      <c r="R919" s="329">
        <f t="shared" si="2"/>
        <v>33</v>
      </c>
      <c r="S919" s="330">
        <v>33943.0</v>
      </c>
      <c r="T919" s="330">
        <v>45173.0</v>
      </c>
      <c r="U919" s="100" t="s">
        <v>2005</v>
      </c>
      <c r="V919" s="100" t="s">
        <v>2005</v>
      </c>
      <c r="W919" s="1816" t="b">
        <v>0</v>
      </c>
      <c r="X919" s="1870" t="b">
        <v>0</v>
      </c>
      <c r="Y919" s="1870" t="b">
        <v>0</v>
      </c>
      <c r="Z919" s="1870" t="b">
        <v>0</v>
      </c>
      <c r="AA919" s="1870" t="b">
        <v>0</v>
      </c>
      <c r="AB919" s="1870" t="b">
        <v>0</v>
      </c>
      <c r="AC919" s="1870" t="b">
        <v>0</v>
      </c>
      <c r="AD919" s="1870" t="b">
        <v>0</v>
      </c>
      <c r="AE919" s="1870" t="b">
        <v>0</v>
      </c>
      <c r="AF919" s="1870" t="b">
        <v>0</v>
      </c>
      <c r="AG919" s="1871"/>
      <c r="AH919" s="1870"/>
      <c r="AI919" s="1870"/>
      <c r="AJ919" s="1870"/>
      <c r="AK919" s="1870"/>
      <c r="AL919" s="1870"/>
      <c r="AM919" s="1870"/>
      <c r="AN919" s="1870"/>
    </row>
    <row r="920" ht="21.75" customHeight="1">
      <c r="A920" s="8">
        <v>922.0</v>
      </c>
      <c r="B920" s="1982" t="s">
        <v>52</v>
      </c>
      <c r="C920" s="325" t="s">
        <v>3020</v>
      </c>
      <c r="D920" s="326" t="s">
        <v>3021</v>
      </c>
      <c r="E920" s="355" t="s">
        <v>5732</v>
      </c>
      <c r="F920" s="10" t="s">
        <v>159</v>
      </c>
      <c r="G920" s="234" t="s">
        <v>1525</v>
      </c>
      <c r="H920" s="153" t="s">
        <v>1526</v>
      </c>
      <c r="I920" s="153" t="s">
        <v>1567</v>
      </c>
      <c r="J920" s="328" t="s">
        <v>268</v>
      </c>
      <c r="K920" s="311" t="s">
        <v>2614</v>
      </c>
      <c r="L920" s="40" t="s">
        <v>46</v>
      </c>
      <c r="M920" s="40" t="s">
        <v>59</v>
      </c>
      <c r="N920" s="25" t="s">
        <v>48</v>
      </c>
      <c r="O920" s="26" t="s">
        <v>49</v>
      </c>
      <c r="P920" s="329"/>
      <c r="Q920" s="329"/>
      <c r="R920" s="329">
        <f t="shared" si="2"/>
        <v>24</v>
      </c>
      <c r="S920" s="330">
        <v>37192.0</v>
      </c>
      <c r="T920" s="330">
        <v>45201.0</v>
      </c>
      <c r="U920" s="100" t="s">
        <v>2005</v>
      </c>
      <c r="V920" s="100" t="s">
        <v>2005</v>
      </c>
      <c r="W920" s="1820" t="b">
        <v>0</v>
      </c>
      <c r="X920" s="1870" t="b">
        <v>0</v>
      </c>
      <c r="Y920" s="1870" t="b">
        <v>0</v>
      </c>
      <c r="Z920" s="1870" t="b">
        <v>0</v>
      </c>
      <c r="AA920" s="1870" t="b">
        <v>0</v>
      </c>
      <c r="AB920" s="1870" t="b">
        <v>0</v>
      </c>
      <c r="AC920" s="1870" t="b">
        <v>0</v>
      </c>
      <c r="AD920" s="1870" t="b">
        <v>0</v>
      </c>
      <c r="AE920" s="1870" t="b">
        <v>0</v>
      </c>
      <c r="AF920" s="1870" t="b">
        <v>0</v>
      </c>
      <c r="AG920" s="1871"/>
      <c r="AH920" s="1870"/>
      <c r="AI920" s="1870"/>
      <c r="AJ920" s="1870"/>
      <c r="AK920" s="1870"/>
      <c r="AL920" s="1870"/>
      <c r="AM920" s="1870"/>
      <c r="AN920" s="1870"/>
    </row>
    <row r="921" ht="21.75" customHeight="1">
      <c r="A921" s="8">
        <v>923.0</v>
      </c>
      <c r="B921" s="1982" t="s">
        <v>52</v>
      </c>
      <c r="C921" s="325" t="s">
        <v>3029</v>
      </c>
      <c r="D921" s="326" t="s">
        <v>3030</v>
      </c>
      <c r="E921" s="355" t="s">
        <v>5731</v>
      </c>
      <c r="F921" s="10" t="s">
        <v>159</v>
      </c>
      <c r="G921" s="234" t="s">
        <v>1525</v>
      </c>
      <c r="H921" s="153" t="s">
        <v>1526</v>
      </c>
      <c r="I921" s="153" t="s">
        <v>748</v>
      </c>
      <c r="J921" s="328" t="s">
        <v>268</v>
      </c>
      <c r="K921" s="311" t="s">
        <v>2614</v>
      </c>
      <c r="L921" s="40" t="s">
        <v>46</v>
      </c>
      <c r="M921" s="40" t="s">
        <v>59</v>
      </c>
      <c r="N921" s="25" t="s">
        <v>48</v>
      </c>
      <c r="O921" s="26" t="s">
        <v>49</v>
      </c>
      <c r="P921" s="329"/>
      <c r="Q921" s="329"/>
      <c r="R921" s="329">
        <f t="shared" si="2"/>
        <v>28</v>
      </c>
      <c r="S921" s="330">
        <v>35838.0</v>
      </c>
      <c r="T921" s="330">
        <v>45201.0</v>
      </c>
      <c r="U921" s="100" t="s">
        <v>2005</v>
      </c>
      <c r="V921" s="100" t="s">
        <v>2005</v>
      </c>
      <c r="W921" s="1820" t="b">
        <v>0</v>
      </c>
      <c r="X921" s="1870" t="b">
        <v>0</v>
      </c>
      <c r="Y921" s="1870" t="b">
        <v>0</v>
      </c>
      <c r="Z921" s="1870" t="b">
        <v>0</v>
      </c>
      <c r="AA921" s="1870" t="b">
        <v>0</v>
      </c>
      <c r="AB921" s="1870" t="b">
        <v>0</v>
      </c>
      <c r="AC921" s="1870" t="b">
        <v>0</v>
      </c>
      <c r="AD921" s="1870" t="b">
        <v>0</v>
      </c>
      <c r="AE921" s="1870" t="b">
        <v>0</v>
      </c>
      <c r="AF921" s="1870" t="b">
        <v>0</v>
      </c>
      <c r="AG921" s="1871"/>
      <c r="AH921" s="1870"/>
      <c r="AI921" s="1870"/>
      <c r="AJ921" s="1870"/>
      <c r="AK921" s="1870"/>
      <c r="AL921" s="1870"/>
      <c r="AM921" s="1870"/>
      <c r="AN921" s="1870"/>
    </row>
    <row r="922" ht="21.75" customHeight="1">
      <c r="A922" s="8">
        <v>924.0</v>
      </c>
      <c r="B922" s="1982" t="s">
        <v>52</v>
      </c>
      <c r="C922" s="325" t="s">
        <v>5784</v>
      </c>
      <c r="D922" s="326" t="s">
        <v>5785</v>
      </c>
      <c r="E922" s="355" t="s">
        <v>5786</v>
      </c>
      <c r="F922" s="39" t="s">
        <v>56</v>
      </c>
      <c r="G922" s="20" t="s">
        <v>41</v>
      </c>
      <c r="H922" s="106" t="s">
        <v>275</v>
      </c>
      <c r="I922" s="338"/>
      <c r="J922" s="328" t="s">
        <v>268</v>
      </c>
      <c r="K922" s="311" t="s">
        <v>2614</v>
      </c>
      <c r="L922" s="40" t="s">
        <v>46</v>
      </c>
      <c r="M922" s="40" t="s">
        <v>59</v>
      </c>
      <c r="N922" s="25" t="s">
        <v>48</v>
      </c>
      <c r="O922" s="26" t="s">
        <v>49</v>
      </c>
      <c r="P922" s="329"/>
      <c r="Q922" s="329"/>
      <c r="R922" s="329">
        <f t="shared" si="2"/>
        <v>27</v>
      </c>
      <c r="S922" s="330">
        <v>35876.0</v>
      </c>
      <c r="T922" s="330">
        <v>45201.0</v>
      </c>
      <c r="U922" s="100" t="s">
        <v>2005</v>
      </c>
      <c r="V922" s="100" t="s">
        <v>2005</v>
      </c>
      <c r="W922" s="1812" t="b">
        <v>0</v>
      </c>
      <c r="X922" s="1870" t="b">
        <v>0</v>
      </c>
      <c r="Y922" s="1870" t="b">
        <v>0</v>
      </c>
      <c r="Z922" s="1870" t="b">
        <v>0</v>
      </c>
      <c r="AA922" s="1870" t="b">
        <v>0</v>
      </c>
      <c r="AB922" s="1870" t="b">
        <v>0</v>
      </c>
      <c r="AC922" s="1870" t="b">
        <v>0</v>
      </c>
      <c r="AD922" s="1870" t="b">
        <v>0</v>
      </c>
      <c r="AE922" s="1870" t="b">
        <v>0</v>
      </c>
      <c r="AF922" s="1870" t="b">
        <v>0</v>
      </c>
      <c r="AG922" s="1871"/>
      <c r="AH922" s="1870"/>
      <c r="AI922" s="1870"/>
      <c r="AJ922" s="1870"/>
      <c r="AK922" s="1870"/>
      <c r="AL922" s="1870"/>
      <c r="AM922" s="1870"/>
      <c r="AN922" s="1870"/>
    </row>
    <row r="923" ht="21.75" customHeight="1">
      <c r="A923" s="8">
        <v>925.0</v>
      </c>
      <c r="B923" s="324" t="s">
        <v>52</v>
      </c>
      <c r="C923" s="325" t="s">
        <v>2766</v>
      </c>
      <c r="D923" s="326" t="s">
        <v>2767</v>
      </c>
      <c r="E923" s="355" t="s">
        <v>2768</v>
      </c>
      <c r="F923" s="268" t="s">
        <v>2700</v>
      </c>
      <c r="G923" s="39" t="s">
        <v>556</v>
      </c>
      <c r="H923" s="153" t="s">
        <v>709</v>
      </c>
      <c r="I923" s="153" t="s">
        <v>710</v>
      </c>
      <c r="J923" s="328" t="s">
        <v>44</v>
      </c>
      <c r="K923" s="311" t="s">
        <v>2614</v>
      </c>
      <c r="L923" s="40" t="s">
        <v>46</v>
      </c>
      <c r="M923" s="40" t="s">
        <v>59</v>
      </c>
      <c r="N923" s="25" t="s">
        <v>48</v>
      </c>
      <c r="O923" s="26" t="s">
        <v>49</v>
      </c>
      <c r="P923" s="329"/>
      <c r="Q923" s="329"/>
      <c r="R923" s="329">
        <f t="shared" si="2"/>
        <v>35</v>
      </c>
      <c r="S923" s="363">
        <v>33209.0</v>
      </c>
      <c r="T923" s="330">
        <v>45201.0</v>
      </c>
      <c r="U923" s="100" t="s">
        <v>2005</v>
      </c>
      <c r="V923" s="100" t="s">
        <v>2005</v>
      </c>
      <c r="W923" s="1812" t="b">
        <v>0</v>
      </c>
      <c r="X923" s="1870" t="b">
        <v>0</v>
      </c>
      <c r="Y923" s="1870" t="b">
        <v>0</v>
      </c>
      <c r="Z923" s="1870" t="b">
        <v>0</v>
      </c>
      <c r="AA923" s="1870" t="b">
        <v>0</v>
      </c>
      <c r="AB923" s="1870" t="b">
        <v>0</v>
      </c>
      <c r="AC923" s="1870" t="b">
        <v>0</v>
      </c>
      <c r="AD923" s="1870" t="b">
        <v>0</v>
      </c>
      <c r="AE923" s="1870" t="b">
        <v>0</v>
      </c>
      <c r="AF923" s="1870" t="b">
        <v>0</v>
      </c>
      <c r="AG923" s="1871"/>
      <c r="AH923" s="1870"/>
      <c r="AI923" s="1870"/>
      <c r="AJ923" s="1870"/>
      <c r="AK923" s="1870"/>
      <c r="AL923" s="1870"/>
      <c r="AM923" s="1870"/>
      <c r="AN923" s="1870"/>
    </row>
    <row r="924" ht="21.75" customHeight="1">
      <c r="A924" s="8">
        <v>926.0</v>
      </c>
      <c r="B924" s="324" t="s">
        <v>52</v>
      </c>
      <c r="C924" s="325" t="s">
        <v>2770</v>
      </c>
      <c r="D924" s="326" t="s">
        <v>1977</v>
      </c>
      <c r="E924" s="329">
        <v>303.0</v>
      </c>
      <c r="F924" s="20" t="s">
        <v>170</v>
      </c>
      <c r="G924" s="39" t="s">
        <v>556</v>
      </c>
      <c r="H924" s="153" t="s">
        <v>698</v>
      </c>
      <c r="I924" s="153" t="s">
        <v>699</v>
      </c>
      <c r="J924" s="328" t="s">
        <v>44</v>
      </c>
      <c r="K924" s="311" t="s">
        <v>2614</v>
      </c>
      <c r="L924" s="40" t="s">
        <v>172</v>
      </c>
      <c r="M924" s="40" t="s">
        <v>59</v>
      </c>
      <c r="N924" s="329" t="s">
        <v>218</v>
      </c>
      <c r="O924" s="26" t="s">
        <v>174</v>
      </c>
      <c r="P924" s="329"/>
      <c r="Q924" s="329"/>
      <c r="R924" s="329">
        <f t="shared" si="2"/>
        <v>28</v>
      </c>
      <c r="S924" s="363">
        <v>35602.0</v>
      </c>
      <c r="T924" s="330">
        <v>45245.0</v>
      </c>
      <c r="U924" s="100" t="s">
        <v>2005</v>
      </c>
      <c r="V924" s="100" t="s">
        <v>2005</v>
      </c>
      <c r="W924" s="1816" t="b">
        <v>0</v>
      </c>
      <c r="X924" s="1870" t="b">
        <v>0</v>
      </c>
      <c r="Y924" s="1870" t="b">
        <v>0</v>
      </c>
      <c r="Z924" s="1870" t="b">
        <v>0</v>
      </c>
      <c r="AA924" s="1870" t="b">
        <v>0</v>
      </c>
      <c r="AB924" s="1870" t="b">
        <v>0</v>
      </c>
      <c r="AC924" s="1870" t="b">
        <v>0</v>
      </c>
      <c r="AD924" s="1870" t="b">
        <v>0</v>
      </c>
      <c r="AE924" s="1870" t="b">
        <v>0</v>
      </c>
      <c r="AF924" s="1870" t="b">
        <v>0</v>
      </c>
      <c r="AG924" s="1871"/>
      <c r="AH924" s="1870"/>
      <c r="AI924" s="1870"/>
      <c r="AJ924" s="1870"/>
      <c r="AK924" s="1870"/>
      <c r="AL924" s="1870"/>
      <c r="AM924" s="1870"/>
      <c r="AN924" s="1870"/>
    </row>
    <row r="925" ht="21.75" customHeight="1">
      <c r="A925" s="8">
        <v>927.0</v>
      </c>
      <c r="B925" s="324" t="s">
        <v>52</v>
      </c>
      <c r="C925" s="325" t="s">
        <v>2771</v>
      </c>
      <c r="D925" s="326" t="s">
        <v>2772</v>
      </c>
      <c r="E925" s="329">
        <v>304.0</v>
      </c>
      <c r="F925" s="10" t="s">
        <v>159</v>
      </c>
      <c r="G925" s="39" t="s">
        <v>556</v>
      </c>
      <c r="H925" s="153" t="s">
        <v>593</v>
      </c>
      <c r="I925" s="153" t="s">
        <v>594</v>
      </c>
      <c r="J925" s="328" t="s">
        <v>44</v>
      </c>
      <c r="K925" s="311" t="s">
        <v>2614</v>
      </c>
      <c r="L925" s="40" t="s">
        <v>46</v>
      </c>
      <c r="M925" s="40" t="s">
        <v>59</v>
      </c>
      <c r="N925" s="25" t="s">
        <v>48</v>
      </c>
      <c r="O925" s="26" t="s">
        <v>49</v>
      </c>
      <c r="P925" s="329"/>
      <c r="Q925" s="329"/>
      <c r="R925" s="329">
        <f t="shared" si="2"/>
        <v>29</v>
      </c>
      <c r="S925" s="363">
        <v>35151.0</v>
      </c>
      <c r="T925" s="330">
        <v>45261.0</v>
      </c>
      <c r="U925" s="100" t="s">
        <v>2005</v>
      </c>
      <c r="V925" s="100" t="s">
        <v>2005</v>
      </c>
      <c r="W925" s="1812" t="b">
        <v>0</v>
      </c>
      <c r="X925" s="1870" t="b">
        <v>0</v>
      </c>
      <c r="Y925" s="1870" t="b">
        <v>0</v>
      </c>
      <c r="Z925" s="1870" t="b">
        <v>0</v>
      </c>
      <c r="AA925" s="1870" t="b">
        <v>0</v>
      </c>
      <c r="AB925" s="1870" t="b">
        <v>0</v>
      </c>
      <c r="AC925" s="1870" t="b">
        <v>0</v>
      </c>
      <c r="AD925" s="1870" t="b">
        <v>0</v>
      </c>
      <c r="AE925" s="1870" t="b">
        <v>0</v>
      </c>
      <c r="AF925" s="1870" t="b">
        <v>0</v>
      </c>
      <c r="AG925" s="1871"/>
      <c r="AH925" s="1870"/>
      <c r="AI925" s="1870"/>
      <c r="AJ925" s="1870"/>
      <c r="AK925" s="1870"/>
      <c r="AL925" s="1870"/>
      <c r="AM925" s="1870"/>
      <c r="AN925" s="1870"/>
    </row>
    <row r="926" ht="21.75" customHeight="1">
      <c r="A926" s="8">
        <v>928.0</v>
      </c>
      <c r="B926" s="324" t="s">
        <v>52</v>
      </c>
      <c r="C926" s="325" t="s">
        <v>2773</v>
      </c>
      <c r="D926" s="326" t="s">
        <v>2774</v>
      </c>
      <c r="E926" s="329">
        <v>310.0</v>
      </c>
      <c r="F926" s="268" t="s">
        <v>2700</v>
      </c>
      <c r="G926" s="39" t="s">
        <v>556</v>
      </c>
      <c r="H926" s="153" t="s">
        <v>709</v>
      </c>
      <c r="I926" s="153" t="s">
        <v>716</v>
      </c>
      <c r="J926" s="328" t="s">
        <v>44</v>
      </c>
      <c r="K926" s="311" t="s">
        <v>2614</v>
      </c>
      <c r="L926" s="40" t="s">
        <v>46</v>
      </c>
      <c r="M926" s="40" t="s">
        <v>59</v>
      </c>
      <c r="N926" s="25" t="s">
        <v>48</v>
      </c>
      <c r="O926" s="26" t="s">
        <v>49</v>
      </c>
      <c r="P926" s="329"/>
      <c r="Q926" s="329"/>
      <c r="R926" s="329">
        <f t="shared" si="2"/>
        <v>23</v>
      </c>
      <c r="S926" s="367">
        <v>37393.0</v>
      </c>
      <c r="T926" s="330">
        <v>45244.0</v>
      </c>
      <c r="U926" s="100" t="s">
        <v>2005</v>
      </c>
      <c r="V926" s="100" t="s">
        <v>2005</v>
      </c>
      <c r="W926" s="1812" t="b">
        <v>0</v>
      </c>
      <c r="X926" s="1870" t="b">
        <v>0</v>
      </c>
      <c r="Y926" s="1870" t="b">
        <v>0</v>
      </c>
      <c r="Z926" s="1870" t="b">
        <v>0</v>
      </c>
      <c r="AA926" s="1870" t="b">
        <v>0</v>
      </c>
      <c r="AB926" s="1870" t="b">
        <v>0</v>
      </c>
      <c r="AC926" s="1870" t="b">
        <v>0</v>
      </c>
      <c r="AD926" s="1870" t="b">
        <v>0</v>
      </c>
      <c r="AE926" s="1870" t="b">
        <v>0</v>
      </c>
      <c r="AF926" s="1870" t="b">
        <v>0</v>
      </c>
      <c r="AG926" s="1871"/>
      <c r="AH926" s="1870"/>
      <c r="AI926" s="1870"/>
      <c r="AJ926" s="1870"/>
      <c r="AK926" s="1870"/>
      <c r="AL926" s="1870"/>
      <c r="AM926" s="1870"/>
      <c r="AN926" s="1870"/>
    </row>
    <row r="927" ht="21.75" customHeight="1">
      <c r="A927" s="8">
        <v>929.0</v>
      </c>
      <c r="B927" s="324" t="s">
        <v>52</v>
      </c>
      <c r="C927" s="325" t="s">
        <v>1387</v>
      </c>
      <c r="D927" s="326" t="s">
        <v>2775</v>
      </c>
      <c r="E927" s="329">
        <v>317.0</v>
      </c>
      <c r="F927" s="39" t="s">
        <v>56</v>
      </c>
      <c r="G927" s="20" t="s">
        <v>41</v>
      </c>
      <c r="H927" s="20" t="s">
        <v>80</v>
      </c>
      <c r="I927" s="153" t="s">
        <v>558</v>
      </c>
      <c r="J927" s="328" t="s">
        <v>44</v>
      </c>
      <c r="K927" s="311" t="s">
        <v>2614</v>
      </c>
      <c r="L927" s="40" t="s">
        <v>46</v>
      </c>
      <c r="M927" s="40" t="s">
        <v>59</v>
      </c>
      <c r="N927" s="25" t="s">
        <v>48</v>
      </c>
      <c r="O927" s="26" t="s">
        <v>49</v>
      </c>
      <c r="P927" s="329"/>
      <c r="Q927" s="329"/>
      <c r="R927" s="329">
        <f t="shared" si="2"/>
        <v>30</v>
      </c>
      <c r="S927" s="367">
        <v>34958.0</v>
      </c>
      <c r="T927" s="367">
        <v>45261.0</v>
      </c>
      <c r="U927" s="100" t="s">
        <v>2005</v>
      </c>
      <c r="V927" s="100" t="s">
        <v>2005</v>
      </c>
      <c r="W927" s="1812" t="b">
        <v>0</v>
      </c>
      <c r="X927" s="1870" t="b">
        <v>0</v>
      </c>
      <c r="Y927" s="1870" t="b">
        <v>0</v>
      </c>
      <c r="Z927" s="1870" t="b">
        <v>0</v>
      </c>
      <c r="AA927" s="1870" t="b">
        <v>0</v>
      </c>
      <c r="AB927" s="1870" t="b">
        <v>0</v>
      </c>
      <c r="AC927" s="1870" t="b">
        <v>0</v>
      </c>
      <c r="AD927" s="1870" t="b">
        <v>0</v>
      </c>
      <c r="AE927" s="1870" t="b">
        <v>0</v>
      </c>
      <c r="AF927" s="1870" t="b">
        <v>0</v>
      </c>
      <c r="AG927" s="1871"/>
      <c r="AH927" s="1870"/>
      <c r="AI927" s="1870"/>
      <c r="AJ927" s="1870"/>
      <c r="AK927" s="1870"/>
      <c r="AL927" s="1870"/>
      <c r="AM927" s="1870"/>
      <c r="AN927" s="1870"/>
    </row>
    <row r="928" ht="21.75" customHeight="1">
      <c r="A928" s="8">
        <v>930.0</v>
      </c>
      <c r="B928" s="324" t="s">
        <v>52</v>
      </c>
      <c r="C928" s="325" t="s">
        <v>2776</v>
      </c>
      <c r="D928" s="326" t="s">
        <v>2777</v>
      </c>
      <c r="E928" s="329">
        <v>320.0</v>
      </c>
      <c r="F928" s="39" t="s">
        <v>56</v>
      </c>
      <c r="G928" s="20" t="s">
        <v>41</v>
      </c>
      <c r="H928" s="106" t="s">
        <v>68</v>
      </c>
      <c r="I928" s="153" t="s">
        <v>69</v>
      </c>
      <c r="J928" s="328" t="s">
        <v>44</v>
      </c>
      <c r="K928" s="311" t="s">
        <v>2614</v>
      </c>
      <c r="L928" s="40" t="s">
        <v>46</v>
      </c>
      <c r="M928" s="40" t="s">
        <v>59</v>
      </c>
      <c r="N928" s="25" t="s">
        <v>48</v>
      </c>
      <c r="O928" s="26" t="s">
        <v>49</v>
      </c>
      <c r="P928" s="329"/>
      <c r="Q928" s="329"/>
      <c r="R928" s="329">
        <f t="shared" si="2"/>
        <v>29</v>
      </c>
      <c r="S928" s="367">
        <v>35463.0</v>
      </c>
      <c r="T928" s="367">
        <v>45261.0</v>
      </c>
      <c r="U928" s="100" t="s">
        <v>2005</v>
      </c>
      <c r="V928" s="100" t="s">
        <v>2005</v>
      </c>
      <c r="W928" s="1812" t="b">
        <v>0</v>
      </c>
      <c r="X928" s="1870" t="b">
        <v>0</v>
      </c>
      <c r="Y928" s="1870" t="b">
        <v>0</v>
      </c>
      <c r="Z928" s="1870" t="b">
        <v>0</v>
      </c>
      <c r="AA928" s="1870" t="b">
        <v>0</v>
      </c>
      <c r="AB928" s="1870" t="b">
        <v>0</v>
      </c>
      <c r="AC928" s="1870" t="b">
        <v>0</v>
      </c>
      <c r="AD928" s="1870" t="b">
        <v>0</v>
      </c>
      <c r="AE928" s="1870" t="b">
        <v>0</v>
      </c>
      <c r="AF928" s="1870" t="b">
        <v>0</v>
      </c>
      <c r="AG928" s="1871"/>
      <c r="AH928" s="1870"/>
      <c r="AI928" s="1870"/>
      <c r="AJ928" s="1870"/>
      <c r="AK928" s="1870"/>
      <c r="AL928" s="1870"/>
      <c r="AM928" s="1870"/>
      <c r="AN928" s="1870"/>
    </row>
    <row r="929" ht="21.75" customHeight="1">
      <c r="A929" s="8">
        <v>931.0</v>
      </c>
      <c r="B929" s="324" t="s">
        <v>52</v>
      </c>
      <c r="C929" s="325" t="s">
        <v>1687</v>
      </c>
      <c r="D929" s="326" t="s">
        <v>2778</v>
      </c>
      <c r="E929" s="329">
        <v>321.0</v>
      </c>
      <c r="F929" s="10" t="s">
        <v>159</v>
      </c>
      <c r="G929" s="39" t="s">
        <v>556</v>
      </c>
      <c r="H929" s="153" t="s">
        <v>566</v>
      </c>
      <c r="I929" s="153" t="s">
        <v>744</v>
      </c>
      <c r="J929" s="328" t="s">
        <v>44</v>
      </c>
      <c r="K929" s="311" t="s">
        <v>2614</v>
      </c>
      <c r="L929" s="40" t="s">
        <v>46</v>
      </c>
      <c r="M929" s="40" t="s">
        <v>59</v>
      </c>
      <c r="N929" s="25" t="s">
        <v>48</v>
      </c>
      <c r="O929" s="26" t="s">
        <v>49</v>
      </c>
      <c r="P929" s="329"/>
      <c r="Q929" s="329"/>
      <c r="R929" s="329">
        <f t="shared" si="2"/>
        <v>31</v>
      </c>
      <c r="S929" s="367">
        <v>34732.0</v>
      </c>
      <c r="T929" s="367">
        <v>45292.0</v>
      </c>
      <c r="U929" s="100" t="s">
        <v>2005</v>
      </c>
      <c r="V929" s="100" t="s">
        <v>2005</v>
      </c>
      <c r="W929" s="1812" t="b">
        <v>0</v>
      </c>
      <c r="X929" s="1870" t="b">
        <v>0</v>
      </c>
      <c r="Y929" s="1870" t="b">
        <v>0</v>
      </c>
      <c r="Z929" s="1870" t="b">
        <v>0</v>
      </c>
      <c r="AA929" s="1870" t="b">
        <v>0</v>
      </c>
      <c r="AB929" s="1870" t="b">
        <v>0</v>
      </c>
      <c r="AC929" s="1870" t="b">
        <v>0</v>
      </c>
      <c r="AD929" s="1870" t="b">
        <v>0</v>
      </c>
      <c r="AE929" s="1870" t="b">
        <v>0</v>
      </c>
      <c r="AF929" s="1870" t="b">
        <v>0</v>
      </c>
      <c r="AG929" s="1871"/>
      <c r="AH929" s="1870"/>
      <c r="AI929" s="1870"/>
      <c r="AJ929" s="1870"/>
      <c r="AK929" s="1870"/>
      <c r="AL929" s="1870"/>
      <c r="AM929" s="1870"/>
      <c r="AN929" s="1870"/>
    </row>
    <row r="930" ht="21.75" customHeight="1">
      <c r="A930" s="8">
        <v>932.0</v>
      </c>
      <c r="B930" s="324" t="s">
        <v>52</v>
      </c>
      <c r="C930" s="325" t="s">
        <v>2779</v>
      </c>
      <c r="D930" s="326" t="s">
        <v>273</v>
      </c>
      <c r="E930" s="329">
        <v>322.0</v>
      </c>
      <c r="F930" s="20" t="s">
        <v>170</v>
      </c>
      <c r="G930" s="39" t="s">
        <v>556</v>
      </c>
      <c r="H930" s="153" t="s">
        <v>557</v>
      </c>
      <c r="I930" s="106" t="s">
        <v>748</v>
      </c>
      <c r="J930" s="328" t="s">
        <v>44</v>
      </c>
      <c r="K930" s="311" t="s">
        <v>2614</v>
      </c>
      <c r="L930" s="40" t="s">
        <v>172</v>
      </c>
      <c r="M930" s="40" t="s">
        <v>59</v>
      </c>
      <c r="N930" s="168" t="s">
        <v>179</v>
      </c>
      <c r="O930" s="26" t="s">
        <v>174</v>
      </c>
      <c r="P930" s="329"/>
      <c r="Q930" s="329"/>
      <c r="R930" s="329">
        <f t="shared" si="2"/>
        <v>48</v>
      </c>
      <c r="S930" s="367">
        <v>28468.0</v>
      </c>
      <c r="T930" s="367">
        <v>45293.0</v>
      </c>
      <c r="U930" s="100" t="s">
        <v>2005</v>
      </c>
      <c r="V930" s="100" t="s">
        <v>2005</v>
      </c>
      <c r="W930" s="1995" t="b">
        <v>0</v>
      </c>
      <c r="X930" s="1870" t="b">
        <v>0</v>
      </c>
      <c r="Y930" s="1870" t="b">
        <v>0</v>
      </c>
      <c r="Z930" s="1870" t="b">
        <v>0</v>
      </c>
      <c r="AA930" s="1870" t="b">
        <v>0</v>
      </c>
      <c r="AB930" s="1870" t="b">
        <v>0</v>
      </c>
      <c r="AC930" s="1870" t="b">
        <v>0</v>
      </c>
      <c r="AD930" s="1870" t="b">
        <v>0</v>
      </c>
      <c r="AE930" s="1870" t="b">
        <v>0</v>
      </c>
      <c r="AF930" s="1870" t="b">
        <v>0</v>
      </c>
      <c r="AG930" s="1871"/>
      <c r="AH930" s="1870"/>
      <c r="AI930" s="1870"/>
      <c r="AJ930" s="1870"/>
      <c r="AK930" s="1870"/>
      <c r="AL930" s="1870"/>
      <c r="AM930" s="1870"/>
      <c r="AN930" s="1870"/>
    </row>
    <row r="931" ht="21.75" customHeight="1">
      <c r="A931" s="8">
        <v>933.0</v>
      </c>
      <c r="B931" s="324" t="s">
        <v>52</v>
      </c>
      <c r="C931" s="325" t="s">
        <v>2780</v>
      </c>
      <c r="D931" s="326" t="s">
        <v>2781</v>
      </c>
      <c r="E931" s="329">
        <v>323.0</v>
      </c>
      <c r="F931" s="10" t="s">
        <v>159</v>
      </c>
      <c r="G931" s="39" t="s">
        <v>556</v>
      </c>
      <c r="H931" s="153" t="s">
        <v>698</v>
      </c>
      <c r="I931" s="106" t="s">
        <v>706</v>
      </c>
      <c r="J931" s="328" t="s">
        <v>44</v>
      </c>
      <c r="K931" s="311" t="s">
        <v>2614</v>
      </c>
      <c r="L931" s="40" t="s">
        <v>46</v>
      </c>
      <c r="M931" s="40" t="s">
        <v>59</v>
      </c>
      <c r="N931" s="25" t="s">
        <v>48</v>
      </c>
      <c r="O931" s="26" t="s">
        <v>49</v>
      </c>
      <c r="P931" s="329"/>
      <c r="Q931" s="329"/>
      <c r="R931" s="329">
        <f t="shared" si="2"/>
        <v>27</v>
      </c>
      <c r="S931" s="367">
        <v>35925.0</v>
      </c>
      <c r="T931" s="367">
        <v>45306.0</v>
      </c>
      <c r="U931" s="100" t="s">
        <v>2005</v>
      </c>
      <c r="V931" s="100" t="s">
        <v>2005</v>
      </c>
      <c r="W931" s="1812" t="b">
        <v>0</v>
      </c>
      <c r="X931" s="1870" t="b">
        <v>0</v>
      </c>
      <c r="Y931" s="1870" t="b">
        <v>0</v>
      </c>
      <c r="Z931" s="1870" t="b">
        <v>0</v>
      </c>
      <c r="AA931" s="1870" t="b">
        <v>0</v>
      </c>
      <c r="AB931" s="1870" t="b">
        <v>0</v>
      </c>
      <c r="AC931" s="1870" t="b">
        <v>0</v>
      </c>
      <c r="AD931" s="1870" t="b">
        <v>0</v>
      </c>
      <c r="AE931" s="1870" t="b">
        <v>0</v>
      </c>
      <c r="AF931" s="1870" t="b">
        <v>0</v>
      </c>
      <c r="AG931" s="1871"/>
      <c r="AH931" s="1870"/>
      <c r="AI931" s="1870"/>
      <c r="AJ931" s="1870"/>
      <c r="AK931" s="1870"/>
      <c r="AL931" s="1870"/>
      <c r="AM931" s="1870"/>
      <c r="AN931" s="1870"/>
    </row>
    <row r="932" ht="21.75" customHeight="1">
      <c r="A932" s="8">
        <v>934.0</v>
      </c>
      <c r="B932" s="324" t="s">
        <v>52</v>
      </c>
      <c r="C932" s="325" t="s">
        <v>2782</v>
      </c>
      <c r="D932" s="326" t="s">
        <v>2783</v>
      </c>
      <c r="E932" s="329">
        <v>324.0</v>
      </c>
      <c r="F932" s="10" t="s">
        <v>159</v>
      </c>
      <c r="G932" s="39" t="s">
        <v>556</v>
      </c>
      <c r="H932" s="153" t="s">
        <v>566</v>
      </c>
      <c r="I932" s="153" t="s">
        <v>641</v>
      </c>
      <c r="J932" s="328" t="s">
        <v>44</v>
      </c>
      <c r="K932" s="311" t="s">
        <v>2614</v>
      </c>
      <c r="L932" s="40" t="s">
        <v>46</v>
      </c>
      <c r="M932" s="40" t="s">
        <v>59</v>
      </c>
      <c r="N932" s="25" t="s">
        <v>48</v>
      </c>
      <c r="O932" s="26" t="s">
        <v>49</v>
      </c>
      <c r="P932" s="329"/>
      <c r="Q932" s="329"/>
      <c r="R932" s="329">
        <f t="shared" si="2"/>
        <v>26</v>
      </c>
      <c r="S932" s="367">
        <v>36496.0</v>
      </c>
      <c r="T932" s="367">
        <v>45306.0</v>
      </c>
      <c r="U932" s="100" t="s">
        <v>2005</v>
      </c>
      <c r="V932" s="100" t="s">
        <v>2005</v>
      </c>
      <c r="W932" s="1812" t="b">
        <v>0</v>
      </c>
      <c r="X932" s="1870" t="b">
        <v>0</v>
      </c>
      <c r="Y932" s="1870" t="b">
        <v>0</v>
      </c>
      <c r="Z932" s="1870" t="b">
        <v>0</v>
      </c>
      <c r="AA932" s="1870" t="b">
        <v>0</v>
      </c>
      <c r="AB932" s="1870" t="b">
        <v>0</v>
      </c>
      <c r="AC932" s="1870" t="b">
        <v>0</v>
      </c>
      <c r="AD932" s="1870" t="b">
        <v>0</v>
      </c>
      <c r="AE932" s="1870" t="b">
        <v>0</v>
      </c>
      <c r="AF932" s="1870" t="b">
        <v>0</v>
      </c>
      <c r="AG932" s="1871"/>
      <c r="AH932" s="1870"/>
      <c r="AI932" s="1870"/>
      <c r="AJ932" s="1870"/>
      <c r="AK932" s="1870"/>
      <c r="AL932" s="1870"/>
      <c r="AM932" s="1870"/>
      <c r="AN932" s="1870"/>
    </row>
    <row r="933" ht="21.75" customHeight="1">
      <c r="A933" s="8">
        <v>935.0</v>
      </c>
      <c r="B933" s="324" t="s">
        <v>52</v>
      </c>
      <c r="C933" s="325" t="s">
        <v>2784</v>
      </c>
      <c r="D933" s="326" t="s">
        <v>2785</v>
      </c>
      <c r="E933" s="329">
        <v>325.0</v>
      </c>
      <c r="F933" s="10" t="s">
        <v>159</v>
      </c>
      <c r="G933" s="39" t="s">
        <v>556</v>
      </c>
      <c r="H933" s="153" t="s">
        <v>557</v>
      </c>
      <c r="I933" s="106" t="s">
        <v>833</v>
      </c>
      <c r="J933" s="328" t="s">
        <v>44</v>
      </c>
      <c r="K933" s="311" t="s">
        <v>2614</v>
      </c>
      <c r="L933" s="40" t="s">
        <v>46</v>
      </c>
      <c r="M933" s="40" t="s">
        <v>59</v>
      </c>
      <c r="N933" s="25" t="s">
        <v>48</v>
      </c>
      <c r="O933" s="26" t="s">
        <v>49</v>
      </c>
      <c r="P933" s="329"/>
      <c r="Q933" s="329"/>
      <c r="R933" s="329">
        <f t="shared" si="2"/>
        <v>24</v>
      </c>
      <c r="S933" s="367">
        <v>37129.0</v>
      </c>
      <c r="T933" s="367">
        <v>45306.0</v>
      </c>
      <c r="U933" s="100" t="s">
        <v>2005</v>
      </c>
      <c r="V933" s="100" t="s">
        <v>2005</v>
      </c>
      <c r="W933" s="1812" t="b">
        <v>0</v>
      </c>
      <c r="X933" s="1870" t="b">
        <v>0</v>
      </c>
      <c r="Y933" s="1870" t="b">
        <v>0</v>
      </c>
      <c r="Z933" s="1870" t="b">
        <v>0</v>
      </c>
      <c r="AA933" s="1870" t="b">
        <v>0</v>
      </c>
      <c r="AB933" s="1870" t="b">
        <v>0</v>
      </c>
      <c r="AC933" s="1870" t="b">
        <v>0</v>
      </c>
      <c r="AD933" s="1870" t="b">
        <v>0</v>
      </c>
      <c r="AE933" s="1870" t="b">
        <v>0</v>
      </c>
      <c r="AF933" s="1870" t="b">
        <v>0</v>
      </c>
      <c r="AG933" s="1871"/>
      <c r="AH933" s="1870"/>
      <c r="AI933" s="1870"/>
      <c r="AJ933" s="1870"/>
      <c r="AK933" s="1870"/>
      <c r="AL933" s="1870"/>
      <c r="AM933" s="1870"/>
      <c r="AN933" s="1870"/>
    </row>
    <row r="934" ht="21.75" customHeight="1">
      <c r="A934" s="8">
        <v>936.0</v>
      </c>
      <c r="B934" s="324" t="s">
        <v>52</v>
      </c>
      <c r="C934" s="325" t="s">
        <v>2786</v>
      </c>
      <c r="D934" s="326" t="s">
        <v>2787</v>
      </c>
      <c r="E934" s="329">
        <v>326.0</v>
      </c>
      <c r="F934" s="10" t="s">
        <v>159</v>
      </c>
      <c r="G934" s="39" t="s">
        <v>556</v>
      </c>
      <c r="H934" s="153" t="s">
        <v>557</v>
      </c>
      <c r="I934" s="106" t="s">
        <v>833</v>
      </c>
      <c r="J934" s="328" t="s">
        <v>44</v>
      </c>
      <c r="K934" s="311" t="s">
        <v>2614</v>
      </c>
      <c r="L934" s="40" t="s">
        <v>46</v>
      </c>
      <c r="M934" s="40" t="s">
        <v>59</v>
      </c>
      <c r="N934" s="25" t="s">
        <v>48</v>
      </c>
      <c r="O934" s="26" t="s">
        <v>49</v>
      </c>
      <c r="P934" s="329"/>
      <c r="Q934" s="329"/>
      <c r="R934" s="329">
        <f t="shared" si="2"/>
        <v>25</v>
      </c>
      <c r="S934" s="367">
        <v>36857.0</v>
      </c>
      <c r="T934" s="367">
        <v>45306.0</v>
      </c>
      <c r="U934" s="100" t="s">
        <v>2005</v>
      </c>
      <c r="V934" s="100" t="s">
        <v>2005</v>
      </c>
      <c r="W934" s="1812" t="b">
        <v>0</v>
      </c>
      <c r="X934" s="1870" t="b">
        <v>0</v>
      </c>
      <c r="Y934" s="1870" t="b">
        <v>0</v>
      </c>
      <c r="Z934" s="1870" t="b">
        <v>0</v>
      </c>
      <c r="AA934" s="1870" t="b">
        <v>0</v>
      </c>
      <c r="AB934" s="1870" t="b">
        <v>0</v>
      </c>
      <c r="AC934" s="1870" t="b">
        <v>0</v>
      </c>
      <c r="AD934" s="1870" t="b">
        <v>0</v>
      </c>
      <c r="AE934" s="1870" t="b">
        <v>0</v>
      </c>
      <c r="AF934" s="1870" t="b">
        <v>0</v>
      </c>
      <c r="AG934" s="1871"/>
      <c r="AH934" s="1870"/>
      <c r="AI934" s="1870"/>
      <c r="AJ934" s="1870"/>
      <c r="AK934" s="1870"/>
      <c r="AL934" s="1870"/>
      <c r="AM934" s="1870"/>
      <c r="AN934" s="1870"/>
    </row>
    <row r="935" ht="21.75" customHeight="1">
      <c r="A935" s="8">
        <v>937.0</v>
      </c>
      <c r="B935" s="324" t="s">
        <v>52</v>
      </c>
      <c r="C935" s="325" t="s">
        <v>2788</v>
      </c>
      <c r="D935" s="326" t="s">
        <v>2789</v>
      </c>
      <c r="E935" s="329">
        <v>327.0</v>
      </c>
      <c r="F935" s="10" t="s">
        <v>159</v>
      </c>
      <c r="G935" s="39" t="s">
        <v>556</v>
      </c>
      <c r="H935" s="153" t="s">
        <v>557</v>
      </c>
      <c r="I935" s="106" t="s">
        <v>833</v>
      </c>
      <c r="J935" s="328" t="s">
        <v>44</v>
      </c>
      <c r="K935" s="311" t="s">
        <v>2614</v>
      </c>
      <c r="L935" s="40" t="s">
        <v>46</v>
      </c>
      <c r="M935" s="40" t="s">
        <v>59</v>
      </c>
      <c r="N935" s="25" t="s">
        <v>48</v>
      </c>
      <c r="O935" s="26" t="s">
        <v>49</v>
      </c>
      <c r="P935" s="329"/>
      <c r="Q935" s="329"/>
      <c r="R935" s="329">
        <f t="shared" si="2"/>
        <v>25</v>
      </c>
      <c r="S935" s="367">
        <v>36887.0</v>
      </c>
      <c r="T935" s="367">
        <v>45306.0</v>
      </c>
      <c r="U935" s="100" t="s">
        <v>2005</v>
      </c>
      <c r="V935" s="100" t="s">
        <v>2005</v>
      </c>
      <c r="W935" s="1812" t="b">
        <v>0</v>
      </c>
      <c r="X935" s="1870" t="b">
        <v>0</v>
      </c>
      <c r="Y935" s="1870" t="b">
        <v>0</v>
      </c>
      <c r="Z935" s="1870" t="b">
        <v>0</v>
      </c>
      <c r="AA935" s="1870" t="b">
        <v>0</v>
      </c>
      <c r="AB935" s="1870" t="b">
        <v>0</v>
      </c>
      <c r="AC935" s="1870" t="b">
        <v>0</v>
      </c>
      <c r="AD935" s="1870" t="b">
        <v>0</v>
      </c>
      <c r="AE935" s="1870" t="b">
        <v>0</v>
      </c>
      <c r="AF935" s="1870" t="b">
        <v>0</v>
      </c>
      <c r="AG935" s="1871"/>
      <c r="AH935" s="1870"/>
      <c r="AI935" s="1870"/>
      <c r="AJ935" s="1870"/>
      <c r="AK935" s="1870"/>
      <c r="AL935" s="1870"/>
      <c r="AM935" s="1870"/>
      <c r="AN935" s="1870"/>
    </row>
    <row r="936" ht="21.75" customHeight="1">
      <c r="A936" s="8">
        <v>938.0</v>
      </c>
      <c r="B936" s="324" t="s">
        <v>52</v>
      </c>
      <c r="C936" s="325" t="s">
        <v>6866</v>
      </c>
      <c r="D936" s="326" t="s">
        <v>2791</v>
      </c>
      <c r="E936" s="329">
        <v>328.0</v>
      </c>
      <c r="F936" s="20" t="s">
        <v>170</v>
      </c>
      <c r="G936" s="39" t="s">
        <v>556</v>
      </c>
      <c r="H936" s="153" t="s">
        <v>557</v>
      </c>
      <c r="I936" s="106" t="s">
        <v>833</v>
      </c>
      <c r="J936" s="328" t="s">
        <v>44</v>
      </c>
      <c r="K936" s="311" t="s">
        <v>2614</v>
      </c>
      <c r="L936" s="40" t="s">
        <v>172</v>
      </c>
      <c r="M936" s="40" t="s">
        <v>59</v>
      </c>
      <c r="N936" s="25" t="s">
        <v>48</v>
      </c>
      <c r="O936" s="26" t="s">
        <v>49</v>
      </c>
      <c r="P936" s="329"/>
      <c r="Q936" s="329"/>
      <c r="R936" s="329">
        <f t="shared" si="2"/>
        <v>26</v>
      </c>
      <c r="S936" s="367">
        <v>36405.0</v>
      </c>
      <c r="T936" s="367">
        <v>45306.0</v>
      </c>
      <c r="U936" s="100" t="s">
        <v>2005</v>
      </c>
      <c r="V936" s="100" t="s">
        <v>2005</v>
      </c>
      <c r="W936" s="1995" t="b">
        <v>0</v>
      </c>
      <c r="X936" s="1870" t="b">
        <v>0</v>
      </c>
      <c r="Y936" s="1870" t="b">
        <v>0</v>
      </c>
      <c r="Z936" s="1870" t="b">
        <v>0</v>
      </c>
      <c r="AA936" s="1870" t="b">
        <v>0</v>
      </c>
      <c r="AB936" s="1870" t="b">
        <v>0</v>
      </c>
      <c r="AC936" s="1870" t="b">
        <v>0</v>
      </c>
      <c r="AD936" s="1870" t="b">
        <v>0</v>
      </c>
      <c r="AE936" s="1870" t="b">
        <v>0</v>
      </c>
      <c r="AF936" s="1870" t="b">
        <v>0</v>
      </c>
      <c r="AG936" s="1871"/>
      <c r="AH936" s="1870"/>
      <c r="AI936" s="1870"/>
      <c r="AJ936" s="1870"/>
      <c r="AK936" s="1870"/>
      <c r="AL936" s="1870"/>
      <c r="AM936" s="1870"/>
      <c r="AN936" s="1870"/>
    </row>
    <row r="937" ht="21.75" customHeight="1">
      <c r="A937" s="8">
        <v>939.0</v>
      </c>
      <c r="B937" s="324" t="s">
        <v>36</v>
      </c>
      <c r="C937" s="325" t="s">
        <v>2792</v>
      </c>
      <c r="D937" s="326" t="s">
        <v>199</v>
      </c>
      <c r="E937" s="329">
        <v>330.0</v>
      </c>
      <c r="F937" s="268" t="s">
        <v>2700</v>
      </c>
      <c r="G937" s="39" t="s">
        <v>556</v>
      </c>
      <c r="H937" s="153" t="s">
        <v>709</v>
      </c>
      <c r="I937" s="153" t="s">
        <v>716</v>
      </c>
      <c r="J937" s="328" t="s">
        <v>44</v>
      </c>
      <c r="K937" s="311" t="s">
        <v>2614</v>
      </c>
      <c r="L937" s="40" t="s">
        <v>46</v>
      </c>
      <c r="M937" s="24" t="s">
        <v>47</v>
      </c>
      <c r="N937" s="25" t="s">
        <v>48</v>
      </c>
      <c r="O937" s="26" t="s">
        <v>49</v>
      </c>
      <c r="P937" s="329"/>
      <c r="Q937" s="329"/>
      <c r="R937" s="329">
        <f t="shared" si="2"/>
        <v>33</v>
      </c>
      <c r="S937" s="367">
        <v>34002.0</v>
      </c>
      <c r="T937" s="367">
        <v>45323.0</v>
      </c>
      <c r="U937" s="100" t="s">
        <v>2005</v>
      </c>
      <c r="V937" s="100" t="s">
        <v>2005</v>
      </c>
      <c r="W937" s="1812" t="b">
        <v>0</v>
      </c>
      <c r="X937" s="1870" t="b">
        <v>0</v>
      </c>
      <c r="Y937" s="1870" t="b">
        <v>0</v>
      </c>
      <c r="Z937" s="1870" t="b">
        <v>0</v>
      </c>
      <c r="AA937" s="1870" t="b">
        <v>0</v>
      </c>
      <c r="AB937" s="1870" t="b">
        <v>0</v>
      </c>
      <c r="AC937" s="1870" t="b">
        <v>0</v>
      </c>
      <c r="AD937" s="1870" t="b">
        <v>0</v>
      </c>
      <c r="AE937" s="1870" t="b">
        <v>0</v>
      </c>
      <c r="AF937" s="1870" t="b">
        <v>0</v>
      </c>
      <c r="AG937" s="1871"/>
      <c r="AH937" s="1870"/>
      <c r="AI937" s="1870"/>
      <c r="AJ937" s="1870"/>
      <c r="AK937" s="1870"/>
      <c r="AL937" s="1870"/>
      <c r="AM937" s="1870"/>
      <c r="AN937" s="1870"/>
    </row>
    <row r="938" ht="21.75" customHeight="1">
      <c r="A938" s="8">
        <v>940.0</v>
      </c>
      <c r="B938" s="324" t="s">
        <v>36</v>
      </c>
      <c r="C938" s="325" t="s">
        <v>6867</v>
      </c>
      <c r="D938" s="326" t="s">
        <v>2793</v>
      </c>
      <c r="E938" s="329">
        <v>331.0</v>
      </c>
      <c r="F938" s="20" t="s">
        <v>1741</v>
      </c>
      <c r="G938" s="39" t="s">
        <v>211</v>
      </c>
      <c r="H938" s="106" t="s">
        <v>672</v>
      </c>
      <c r="I938" s="338"/>
      <c r="J938" s="328" t="s">
        <v>44</v>
      </c>
      <c r="K938" s="311" t="s">
        <v>2614</v>
      </c>
      <c r="L938" s="40" t="s">
        <v>172</v>
      </c>
      <c r="M938" s="24" t="s">
        <v>47</v>
      </c>
      <c r="N938" s="324" t="s">
        <v>190</v>
      </c>
      <c r="O938" s="26" t="s">
        <v>174</v>
      </c>
      <c r="P938" s="329"/>
      <c r="Q938" s="329"/>
      <c r="R938" s="329">
        <f t="shared" si="2"/>
        <v>32</v>
      </c>
      <c r="S938" s="367">
        <v>34059.0</v>
      </c>
      <c r="T938" s="367">
        <v>45323.0</v>
      </c>
      <c r="U938" s="100" t="s">
        <v>2005</v>
      </c>
      <c r="V938" s="100" t="s">
        <v>2005</v>
      </c>
      <c r="W938" s="1995" t="b">
        <v>0</v>
      </c>
      <c r="X938" s="1870" t="b">
        <v>0</v>
      </c>
      <c r="Y938" s="1870" t="b">
        <v>0</v>
      </c>
      <c r="Z938" s="1870" t="b">
        <v>0</v>
      </c>
      <c r="AA938" s="1870" t="b">
        <v>0</v>
      </c>
      <c r="AB938" s="1870" t="b">
        <v>0</v>
      </c>
      <c r="AC938" s="1870" t="b">
        <v>0</v>
      </c>
      <c r="AD938" s="1870" t="b">
        <v>0</v>
      </c>
      <c r="AE938" s="1870" t="b">
        <v>0</v>
      </c>
      <c r="AF938" s="1870" t="b">
        <v>0</v>
      </c>
      <c r="AG938" s="1871"/>
      <c r="AH938" s="1870"/>
      <c r="AI938" s="1870"/>
      <c r="AJ938" s="1870"/>
      <c r="AK938" s="1870"/>
      <c r="AL938" s="1870"/>
      <c r="AM938" s="1870"/>
      <c r="AN938" s="1870"/>
    </row>
    <row r="939" ht="21.75" customHeight="1">
      <c r="A939" s="8">
        <v>941.0</v>
      </c>
      <c r="B939" s="324" t="s">
        <v>36</v>
      </c>
      <c r="C939" s="325" t="s">
        <v>2796</v>
      </c>
      <c r="D939" s="326" t="s">
        <v>2797</v>
      </c>
      <c r="E939" s="329">
        <v>332.0</v>
      </c>
      <c r="F939" s="10" t="s">
        <v>2798</v>
      </c>
      <c r="G939" s="39" t="s">
        <v>211</v>
      </c>
      <c r="H939" s="106" t="s">
        <v>672</v>
      </c>
      <c r="I939" s="338"/>
      <c r="J939" s="328" t="s">
        <v>44</v>
      </c>
      <c r="K939" s="311" t="s">
        <v>2614</v>
      </c>
      <c r="L939" s="40" t="s">
        <v>46</v>
      </c>
      <c r="M939" s="24" t="s">
        <v>47</v>
      </c>
      <c r="N939" s="25" t="s">
        <v>48</v>
      </c>
      <c r="O939" s="26" t="s">
        <v>49</v>
      </c>
      <c r="P939" s="329"/>
      <c r="Q939" s="329"/>
      <c r="R939" s="329">
        <f t="shared" si="2"/>
        <v>40</v>
      </c>
      <c r="S939" s="367">
        <v>31458.0</v>
      </c>
      <c r="T939" s="367">
        <v>45323.0</v>
      </c>
      <c r="U939" s="100" t="s">
        <v>2005</v>
      </c>
      <c r="V939" s="100" t="s">
        <v>2005</v>
      </c>
      <c r="W939" s="1812" t="b">
        <v>0</v>
      </c>
      <c r="X939" s="1870" t="b">
        <v>0</v>
      </c>
      <c r="Y939" s="1870" t="b">
        <v>0</v>
      </c>
      <c r="Z939" s="1870" t="b">
        <v>0</v>
      </c>
      <c r="AA939" s="1870" t="b">
        <v>0</v>
      </c>
      <c r="AB939" s="1870" t="b">
        <v>0</v>
      </c>
      <c r="AC939" s="1870" t="b">
        <v>0</v>
      </c>
      <c r="AD939" s="1870" t="b">
        <v>0</v>
      </c>
      <c r="AE939" s="1870" t="b">
        <v>0</v>
      </c>
      <c r="AF939" s="1870" t="b">
        <v>0</v>
      </c>
      <c r="AG939" s="1871"/>
      <c r="AH939" s="1870"/>
      <c r="AI939" s="1870"/>
      <c r="AJ939" s="1870"/>
      <c r="AK939" s="1870"/>
      <c r="AL939" s="1870"/>
      <c r="AM939" s="1870"/>
      <c r="AN939" s="1870"/>
    </row>
    <row r="940" ht="21.75" customHeight="1">
      <c r="A940" s="8">
        <v>942.0</v>
      </c>
      <c r="B940" s="324" t="s">
        <v>36</v>
      </c>
      <c r="C940" s="325" t="s">
        <v>2800</v>
      </c>
      <c r="D940" s="326" t="s">
        <v>2801</v>
      </c>
      <c r="E940" s="329">
        <v>333.0</v>
      </c>
      <c r="F940" s="10" t="s">
        <v>2798</v>
      </c>
      <c r="G940" s="39" t="s">
        <v>211</v>
      </c>
      <c r="H940" s="106" t="s">
        <v>672</v>
      </c>
      <c r="I940" s="338"/>
      <c r="J940" s="328" t="s">
        <v>44</v>
      </c>
      <c r="K940" s="311" t="s">
        <v>2614</v>
      </c>
      <c r="L940" s="40" t="s">
        <v>46</v>
      </c>
      <c r="M940" s="24" t="s">
        <v>47</v>
      </c>
      <c r="N940" s="25" t="s">
        <v>48</v>
      </c>
      <c r="O940" s="26" t="s">
        <v>49</v>
      </c>
      <c r="P940" s="329"/>
      <c r="Q940" s="329"/>
      <c r="R940" s="329">
        <f t="shared" si="2"/>
        <v>27</v>
      </c>
      <c r="S940" s="367">
        <v>36110.0</v>
      </c>
      <c r="T940" s="367">
        <v>45323.0</v>
      </c>
      <c r="U940" s="100" t="s">
        <v>2005</v>
      </c>
      <c r="V940" s="100" t="s">
        <v>2005</v>
      </c>
      <c r="W940" s="1812" t="b">
        <v>0</v>
      </c>
      <c r="X940" s="1870" t="b">
        <v>0</v>
      </c>
      <c r="Y940" s="1870" t="b">
        <v>0</v>
      </c>
      <c r="Z940" s="1870" t="b">
        <v>0</v>
      </c>
      <c r="AA940" s="1870" t="b">
        <v>0</v>
      </c>
      <c r="AB940" s="1870" t="b">
        <v>0</v>
      </c>
      <c r="AC940" s="1870" t="b">
        <v>0</v>
      </c>
      <c r="AD940" s="1870" t="b">
        <v>0</v>
      </c>
      <c r="AE940" s="1870" t="b">
        <v>0</v>
      </c>
      <c r="AF940" s="1870" t="b">
        <v>0</v>
      </c>
      <c r="AG940" s="1871"/>
      <c r="AH940" s="1870"/>
      <c r="AI940" s="1870"/>
      <c r="AJ940" s="1870"/>
      <c r="AK940" s="1870"/>
      <c r="AL940" s="1870"/>
      <c r="AM940" s="1870"/>
      <c r="AN940" s="1870"/>
    </row>
    <row r="941" ht="21.75" customHeight="1">
      <c r="A941" s="8">
        <v>943.0</v>
      </c>
      <c r="B941" s="1982" t="s">
        <v>36</v>
      </c>
      <c r="C941" s="325" t="s">
        <v>3031</v>
      </c>
      <c r="D941" s="326" t="s">
        <v>3032</v>
      </c>
      <c r="E941" s="329">
        <v>336.0</v>
      </c>
      <c r="F941" s="10" t="s">
        <v>159</v>
      </c>
      <c r="G941" s="234" t="s">
        <v>1525</v>
      </c>
      <c r="H941" s="153" t="s">
        <v>1526</v>
      </c>
      <c r="I941" s="153" t="s">
        <v>748</v>
      </c>
      <c r="J941" s="328" t="s">
        <v>268</v>
      </c>
      <c r="K941" s="311" t="s">
        <v>2614</v>
      </c>
      <c r="L941" s="40" t="s">
        <v>46</v>
      </c>
      <c r="M941" s="24" t="s">
        <v>47</v>
      </c>
      <c r="N941" s="25" t="s">
        <v>48</v>
      </c>
      <c r="O941" s="26" t="s">
        <v>49</v>
      </c>
      <c r="P941" s="329"/>
      <c r="Q941" s="329"/>
      <c r="R941" s="329">
        <f t="shared" si="2"/>
        <v>27</v>
      </c>
      <c r="S941" s="367">
        <v>35975.0</v>
      </c>
      <c r="T941" s="367">
        <v>45323.0</v>
      </c>
      <c r="U941" s="100" t="s">
        <v>2005</v>
      </c>
      <c r="V941" s="100" t="s">
        <v>2005</v>
      </c>
      <c r="W941" s="1812" t="b">
        <v>0</v>
      </c>
      <c r="X941" s="1870" t="b">
        <v>0</v>
      </c>
      <c r="Y941" s="1870" t="b">
        <v>0</v>
      </c>
      <c r="Z941" s="1870" t="b">
        <v>0</v>
      </c>
      <c r="AA941" s="1870" t="b">
        <v>0</v>
      </c>
      <c r="AB941" s="1870" t="b">
        <v>0</v>
      </c>
      <c r="AC941" s="1870" t="b">
        <v>0</v>
      </c>
      <c r="AD941" s="1870" t="b">
        <v>0</v>
      </c>
      <c r="AE941" s="1870" t="b">
        <v>0</v>
      </c>
      <c r="AF941" s="1870" t="b">
        <v>0</v>
      </c>
      <c r="AG941" s="1871"/>
      <c r="AH941" s="1870"/>
      <c r="AI941" s="1870"/>
      <c r="AJ941" s="1870"/>
      <c r="AK941" s="1870"/>
      <c r="AL941" s="1870"/>
      <c r="AM941" s="1870"/>
      <c r="AN941" s="1870"/>
    </row>
    <row r="942" ht="21.75" customHeight="1">
      <c r="A942" s="8">
        <v>944.0</v>
      </c>
      <c r="B942" s="324" t="s">
        <v>52</v>
      </c>
      <c r="C942" s="325" t="s">
        <v>1979</v>
      </c>
      <c r="D942" s="326" t="s">
        <v>2802</v>
      </c>
      <c r="E942" s="329">
        <v>339.0</v>
      </c>
      <c r="F942" s="10" t="s">
        <v>159</v>
      </c>
      <c r="G942" s="39" t="s">
        <v>556</v>
      </c>
      <c r="H942" s="153" t="s">
        <v>557</v>
      </c>
      <c r="I942" s="106" t="s">
        <v>838</v>
      </c>
      <c r="J942" s="328" t="s">
        <v>44</v>
      </c>
      <c r="K942" s="311" t="s">
        <v>2614</v>
      </c>
      <c r="L942" s="40" t="s">
        <v>46</v>
      </c>
      <c r="M942" s="40" t="s">
        <v>59</v>
      </c>
      <c r="N942" s="25" t="s">
        <v>48</v>
      </c>
      <c r="O942" s="26" t="s">
        <v>49</v>
      </c>
      <c r="P942" s="329"/>
      <c r="Q942" s="329"/>
      <c r="R942" s="329">
        <f t="shared" si="2"/>
        <v>25</v>
      </c>
      <c r="S942" s="367">
        <v>36854.0</v>
      </c>
      <c r="T942" s="367">
        <v>45383.0</v>
      </c>
      <c r="U942" s="100" t="s">
        <v>2005</v>
      </c>
      <c r="V942" s="100" t="s">
        <v>2005</v>
      </c>
      <c r="W942" s="1812" t="b">
        <v>0</v>
      </c>
      <c r="X942" s="1870" t="b">
        <v>0</v>
      </c>
      <c r="Y942" s="1870" t="b">
        <v>0</v>
      </c>
      <c r="Z942" s="1870" t="b">
        <v>0</v>
      </c>
      <c r="AA942" s="1870" t="b">
        <v>0</v>
      </c>
      <c r="AB942" s="1870" t="b">
        <v>0</v>
      </c>
      <c r="AC942" s="1870" t="b">
        <v>0</v>
      </c>
      <c r="AD942" s="1870" t="b">
        <v>0</v>
      </c>
      <c r="AE942" s="1870" t="b">
        <v>0</v>
      </c>
      <c r="AF942" s="1870" t="b">
        <v>0</v>
      </c>
      <c r="AG942" s="1871"/>
      <c r="AH942" s="1870"/>
      <c r="AI942" s="1870"/>
      <c r="AJ942" s="1870"/>
      <c r="AK942" s="1870"/>
      <c r="AL942" s="1870"/>
      <c r="AM942" s="1870"/>
      <c r="AN942" s="1870"/>
    </row>
    <row r="943" ht="21.75" customHeight="1">
      <c r="A943" s="8">
        <v>945.0</v>
      </c>
      <c r="B943" s="324" t="s">
        <v>52</v>
      </c>
      <c r="C943" s="325" t="s">
        <v>2803</v>
      </c>
      <c r="D943" s="326" t="s">
        <v>1235</v>
      </c>
      <c r="E943" s="329">
        <v>340.0</v>
      </c>
      <c r="F943" s="39" t="s">
        <v>56</v>
      </c>
      <c r="G943" s="39" t="s">
        <v>556</v>
      </c>
      <c r="H943" s="153" t="s">
        <v>698</v>
      </c>
      <c r="I943" s="106" t="s">
        <v>706</v>
      </c>
      <c r="J943" s="328" t="s">
        <v>44</v>
      </c>
      <c r="K943" s="311" t="s">
        <v>2614</v>
      </c>
      <c r="L943" s="40" t="s">
        <v>46</v>
      </c>
      <c r="M943" s="40" t="s">
        <v>59</v>
      </c>
      <c r="N943" s="25" t="s">
        <v>48</v>
      </c>
      <c r="O943" s="26" t="s">
        <v>49</v>
      </c>
      <c r="P943" s="329"/>
      <c r="Q943" s="329"/>
      <c r="R943" s="329">
        <f t="shared" si="2"/>
        <v>31</v>
      </c>
      <c r="S943" s="367">
        <v>34663.0</v>
      </c>
      <c r="T943" s="367">
        <v>45383.0</v>
      </c>
      <c r="U943" s="100" t="s">
        <v>2005</v>
      </c>
      <c r="V943" s="100" t="s">
        <v>2005</v>
      </c>
      <c r="W943" s="1812" t="b">
        <v>0</v>
      </c>
      <c r="X943" s="1870" t="b">
        <v>0</v>
      </c>
      <c r="Y943" s="1870" t="b">
        <v>0</v>
      </c>
      <c r="Z943" s="1870" t="b">
        <v>0</v>
      </c>
      <c r="AA943" s="1870" t="b">
        <v>0</v>
      </c>
      <c r="AB943" s="1870" t="b">
        <v>0</v>
      </c>
      <c r="AC943" s="1870" t="b">
        <v>0</v>
      </c>
      <c r="AD943" s="1870" t="b">
        <v>0</v>
      </c>
      <c r="AE943" s="1870" t="b">
        <v>0</v>
      </c>
      <c r="AF943" s="1870" t="b">
        <v>0</v>
      </c>
      <c r="AG943" s="1871"/>
      <c r="AH943" s="1870"/>
      <c r="AI943" s="1870"/>
      <c r="AJ943" s="1870"/>
      <c r="AK943" s="1870"/>
      <c r="AL943" s="1870"/>
      <c r="AM943" s="1870"/>
      <c r="AN943" s="1870"/>
    </row>
    <row r="944" ht="21.75" customHeight="1">
      <c r="A944" s="8">
        <v>946.0</v>
      </c>
      <c r="B944" s="324" t="s">
        <v>52</v>
      </c>
      <c r="C944" s="325" t="s">
        <v>366</v>
      </c>
      <c r="D944" s="326" t="s">
        <v>2804</v>
      </c>
      <c r="E944" s="329">
        <v>341.0</v>
      </c>
      <c r="F944" s="268" t="s">
        <v>2700</v>
      </c>
      <c r="G944" s="39" t="s">
        <v>556</v>
      </c>
      <c r="H944" s="153" t="s">
        <v>709</v>
      </c>
      <c r="I944" s="153" t="s">
        <v>716</v>
      </c>
      <c r="J944" s="328" t="s">
        <v>44</v>
      </c>
      <c r="K944" s="311" t="s">
        <v>2614</v>
      </c>
      <c r="L944" s="40" t="s">
        <v>46</v>
      </c>
      <c r="M944" s="40" t="s">
        <v>59</v>
      </c>
      <c r="N944" s="25" t="s">
        <v>48</v>
      </c>
      <c r="O944" s="26" t="s">
        <v>49</v>
      </c>
      <c r="P944" s="329"/>
      <c r="Q944" s="329"/>
      <c r="R944" s="329">
        <f t="shared" si="2"/>
        <v>23</v>
      </c>
      <c r="S944" s="369">
        <v>37421.0</v>
      </c>
      <c r="T944" s="369">
        <v>45383.0</v>
      </c>
      <c r="U944" s="100" t="s">
        <v>2005</v>
      </c>
      <c r="V944" s="100" t="s">
        <v>2005</v>
      </c>
      <c r="W944" s="1820" t="b">
        <v>0</v>
      </c>
      <c r="X944" s="1870" t="b">
        <v>0</v>
      </c>
      <c r="Y944" s="1870" t="b">
        <v>0</v>
      </c>
      <c r="Z944" s="1870" t="b">
        <v>0</v>
      </c>
      <c r="AA944" s="1870" t="b">
        <v>0</v>
      </c>
      <c r="AB944" s="1870" t="b">
        <v>0</v>
      </c>
      <c r="AC944" s="1870" t="b">
        <v>0</v>
      </c>
      <c r="AD944" s="1870" t="b">
        <v>0</v>
      </c>
      <c r="AE944" s="1870" t="b">
        <v>0</v>
      </c>
      <c r="AF944" s="1870" t="b">
        <v>0</v>
      </c>
      <c r="AG944" s="1871"/>
      <c r="AH944" s="1870"/>
      <c r="AI944" s="1870"/>
      <c r="AJ944" s="1870"/>
      <c r="AK944" s="1870"/>
      <c r="AL944" s="1870"/>
      <c r="AM944" s="1870"/>
      <c r="AN944" s="1870"/>
    </row>
    <row r="945" ht="21.75" customHeight="1">
      <c r="A945" s="8">
        <v>947.0</v>
      </c>
      <c r="B945" s="324" t="s">
        <v>52</v>
      </c>
      <c r="C945" s="325" t="s">
        <v>2805</v>
      </c>
      <c r="D945" s="326" t="s">
        <v>2806</v>
      </c>
      <c r="E945" s="329">
        <v>342.0</v>
      </c>
      <c r="F945" s="39" t="s">
        <v>56</v>
      </c>
      <c r="G945" s="20" t="s">
        <v>41</v>
      </c>
      <c r="H945" s="153" t="s">
        <v>68</v>
      </c>
      <c r="I945" s="153" t="s">
        <v>239</v>
      </c>
      <c r="J945" s="328" t="s">
        <v>44</v>
      </c>
      <c r="K945" s="311" t="s">
        <v>2614</v>
      </c>
      <c r="L945" s="40" t="s">
        <v>46</v>
      </c>
      <c r="M945" s="40" t="s">
        <v>59</v>
      </c>
      <c r="N945" s="25" t="s">
        <v>48</v>
      </c>
      <c r="O945" s="26" t="s">
        <v>49</v>
      </c>
      <c r="P945" s="329"/>
      <c r="Q945" s="329"/>
      <c r="R945" s="329">
        <f t="shared" si="2"/>
        <v>30</v>
      </c>
      <c r="S945" s="330">
        <v>35107.0</v>
      </c>
      <c r="T945" s="369">
        <v>45413.0</v>
      </c>
      <c r="U945" s="100" t="s">
        <v>2005</v>
      </c>
      <c r="V945" s="100" t="s">
        <v>2005</v>
      </c>
      <c r="W945" s="1820" t="b">
        <v>0</v>
      </c>
      <c r="X945" s="1870" t="b">
        <v>0</v>
      </c>
      <c r="Y945" s="1870" t="b">
        <v>0</v>
      </c>
      <c r="Z945" s="1870" t="b">
        <v>0</v>
      </c>
      <c r="AA945" s="1870" t="b">
        <v>0</v>
      </c>
      <c r="AB945" s="1870" t="b">
        <v>0</v>
      </c>
      <c r="AC945" s="1870" t="b">
        <v>0</v>
      </c>
      <c r="AD945" s="1870" t="b">
        <v>0</v>
      </c>
      <c r="AE945" s="1870" t="b">
        <v>0</v>
      </c>
      <c r="AF945" s="1870" t="b">
        <v>0</v>
      </c>
      <c r="AG945" s="1871"/>
      <c r="AH945" s="1870"/>
      <c r="AI945" s="1870"/>
      <c r="AJ945" s="1870"/>
      <c r="AK945" s="1870"/>
      <c r="AL945" s="1870"/>
      <c r="AM945" s="1870"/>
      <c r="AN945" s="1870"/>
    </row>
    <row r="946" ht="21.75" customHeight="1">
      <c r="A946" s="8">
        <v>948.0</v>
      </c>
      <c r="B946" s="324" t="s">
        <v>36</v>
      </c>
      <c r="C946" s="325" t="s">
        <v>2807</v>
      </c>
      <c r="D946" s="326" t="s">
        <v>2808</v>
      </c>
      <c r="E946" s="329">
        <v>344.0</v>
      </c>
      <c r="F946" s="20" t="s">
        <v>170</v>
      </c>
      <c r="G946" s="39" t="s">
        <v>556</v>
      </c>
      <c r="H946" s="153" t="s">
        <v>709</v>
      </c>
      <c r="I946" s="153" t="s">
        <v>1207</v>
      </c>
      <c r="J946" s="328" t="s">
        <v>44</v>
      </c>
      <c r="K946" s="311" t="s">
        <v>2614</v>
      </c>
      <c r="L946" s="40" t="s">
        <v>172</v>
      </c>
      <c r="M946" s="24" t="s">
        <v>47</v>
      </c>
      <c r="N946" s="168" t="s">
        <v>179</v>
      </c>
      <c r="O946" s="26" t="s">
        <v>174</v>
      </c>
      <c r="P946" s="329"/>
      <c r="Q946" s="329"/>
      <c r="R946" s="329">
        <f t="shared" si="2"/>
        <v>19</v>
      </c>
      <c r="S946" s="330">
        <v>39075.0</v>
      </c>
      <c r="T946" s="369">
        <v>45413.0</v>
      </c>
      <c r="U946" s="100" t="s">
        <v>2005</v>
      </c>
      <c r="V946" s="100" t="s">
        <v>2005</v>
      </c>
      <c r="W946" s="1816" t="b">
        <v>0</v>
      </c>
      <c r="X946" s="1870" t="b">
        <v>0</v>
      </c>
      <c r="Y946" s="1870" t="b">
        <v>0</v>
      </c>
      <c r="Z946" s="1870" t="b">
        <v>0</v>
      </c>
      <c r="AA946" s="1870" t="b">
        <v>0</v>
      </c>
      <c r="AB946" s="1870" t="b">
        <v>0</v>
      </c>
      <c r="AC946" s="1870" t="b">
        <v>0</v>
      </c>
      <c r="AD946" s="1870" t="b">
        <v>0</v>
      </c>
      <c r="AE946" s="1870" t="b">
        <v>0</v>
      </c>
      <c r="AF946" s="1870" t="b">
        <v>0</v>
      </c>
      <c r="AG946" s="1871"/>
      <c r="AH946" s="1870"/>
      <c r="AI946" s="1870"/>
      <c r="AJ946" s="1870"/>
      <c r="AK946" s="1870"/>
      <c r="AL946" s="1870"/>
      <c r="AM946" s="1870"/>
      <c r="AN946" s="1870"/>
    </row>
    <row r="947" ht="21.75" customHeight="1">
      <c r="A947" s="8">
        <v>949.0</v>
      </c>
      <c r="B947" s="324" t="s">
        <v>52</v>
      </c>
      <c r="C947" s="325" t="s">
        <v>2809</v>
      </c>
      <c r="D947" s="326" t="s">
        <v>2810</v>
      </c>
      <c r="E947" s="329">
        <v>346.0</v>
      </c>
      <c r="F947" s="10" t="s">
        <v>159</v>
      </c>
      <c r="G947" s="39" t="s">
        <v>556</v>
      </c>
      <c r="H947" s="153" t="s">
        <v>557</v>
      </c>
      <c r="I947" s="106" t="s">
        <v>838</v>
      </c>
      <c r="J947" s="328" t="s">
        <v>44</v>
      </c>
      <c r="K947" s="311" t="s">
        <v>2614</v>
      </c>
      <c r="L947" s="40" t="s">
        <v>46</v>
      </c>
      <c r="M947" s="40" t="s">
        <v>59</v>
      </c>
      <c r="N947" s="25" t="s">
        <v>48</v>
      </c>
      <c r="O947" s="26" t="s">
        <v>49</v>
      </c>
      <c r="P947" s="329"/>
      <c r="Q947" s="329"/>
      <c r="R947" s="329">
        <f t="shared" si="2"/>
        <v>24</v>
      </c>
      <c r="S947" s="330">
        <v>37255.0</v>
      </c>
      <c r="T947" s="369">
        <v>45413.0</v>
      </c>
      <c r="U947" s="100" t="s">
        <v>2005</v>
      </c>
      <c r="V947" s="100" t="s">
        <v>2005</v>
      </c>
      <c r="W947" s="1820" t="b">
        <v>0</v>
      </c>
      <c r="X947" s="1870" t="b">
        <v>0</v>
      </c>
      <c r="Y947" s="1870" t="b">
        <v>0</v>
      </c>
      <c r="Z947" s="1870" t="b">
        <v>0</v>
      </c>
      <c r="AA947" s="1870" t="b">
        <v>0</v>
      </c>
      <c r="AB947" s="1870" t="b">
        <v>0</v>
      </c>
      <c r="AC947" s="1870" t="b">
        <v>0</v>
      </c>
      <c r="AD947" s="1870" t="b">
        <v>0</v>
      </c>
      <c r="AE947" s="1870" t="b">
        <v>0</v>
      </c>
      <c r="AF947" s="1870" t="b">
        <v>0</v>
      </c>
      <c r="AG947" s="1871"/>
      <c r="AH947" s="1870"/>
      <c r="AI947" s="1870"/>
      <c r="AJ947" s="1870"/>
      <c r="AK947" s="1870"/>
      <c r="AL947" s="1870"/>
      <c r="AM947" s="1870"/>
      <c r="AN947" s="1870"/>
    </row>
    <row r="948" ht="21.75" customHeight="1">
      <c r="A948" s="8">
        <v>950.0</v>
      </c>
      <c r="B948" s="324" t="s">
        <v>52</v>
      </c>
      <c r="C948" s="325" t="s">
        <v>2811</v>
      </c>
      <c r="D948" s="326" t="s">
        <v>2812</v>
      </c>
      <c r="E948" s="329">
        <v>347.0</v>
      </c>
      <c r="F948" s="10" t="s">
        <v>159</v>
      </c>
      <c r="G948" s="39" t="s">
        <v>556</v>
      </c>
      <c r="H948" s="153" t="s">
        <v>557</v>
      </c>
      <c r="I948" s="106" t="s">
        <v>838</v>
      </c>
      <c r="J948" s="328" t="s">
        <v>44</v>
      </c>
      <c r="K948" s="311" t="s">
        <v>2614</v>
      </c>
      <c r="L948" s="40" t="s">
        <v>46</v>
      </c>
      <c r="M948" s="40" t="s">
        <v>59</v>
      </c>
      <c r="N948" s="25" t="s">
        <v>48</v>
      </c>
      <c r="O948" s="26" t="s">
        <v>49</v>
      </c>
      <c r="P948" s="329"/>
      <c r="Q948" s="329"/>
      <c r="R948" s="329">
        <f t="shared" si="2"/>
        <v>23</v>
      </c>
      <c r="S948" s="330">
        <v>37364.0</v>
      </c>
      <c r="T948" s="369">
        <v>45413.0</v>
      </c>
      <c r="U948" s="100" t="s">
        <v>2005</v>
      </c>
      <c r="V948" s="100" t="s">
        <v>2005</v>
      </c>
      <c r="W948" s="1820" t="b">
        <v>0</v>
      </c>
      <c r="X948" s="1870" t="b">
        <v>0</v>
      </c>
      <c r="Y948" s="1870" t="b">
        <v>0</v>
      </c>
      <c r="Z948" s="1870" t="b">
        <v>0</v>
      </c>
      <c r="AA948" s="1870" t="b">
        <v>0</v>
      </c>
      <c r="AB948" s="1870" t="b">
        <v>0</v>
      </c>
      <c r="AC948" s="1870" t="b">
        <v>0</v>
      </c>
      <c r="AD948" s="1870" t="b">
        <v>0</v>
      </c>
      <c r="AE948" s="1870" t="b">
        <v>0</v>
      </c>
      <c r="AF948" s="1870" t="b">
        <v>0</v>
      </c>
      <c r="AG948" s="1871"/>
      <c r="AH948" s="1870"/>
      <c r="AI948" s="1870"/>
      <c r="AJ948" s="1870"/>
      <c r="AK948" s="1870"/>
      <c r="AL948" s="1870"/>
      <c r="AM948" s="1870"/>
      <c r="AN948" s="1870"/>
    </row>
    <row r="949" ht="21.75" customHeight="1">
      <c r="A949" s="8">
        <v>951.0</v>
      </c>
      <c r="B949" s="324" t="s">
        <v>52</v>
      </c>
      <c r="C949" s="325" t="s">
        <v>2813</v>
      </c>
      <c r="D949" s="326" t="s">
        <v>2814</v>
      </c>
      <c r="E949" s="329">
        <v>348.0</v>
      </c>
      <c r="F949" s="10" t="s">
        <v>159</v>
      </c>
      <c r="G949" s="39" t="s">
        <v>556</v>
      </c>
      <c r="H949" s="153" t="s">
        <v>557</v>
      </c>
      <c r="I949" s="106" t="s">
        <v>838</v>
      </c>
      <c r="J949" s="328" t="s">
        <v>44</v>
      </c>
      <c r="K949" s="311" t="s">
        <v>2614</v>
      </c>
      <c r="L949" s="40" t="s">
        <v>46</v>
      </c>
      <c r="M949" s="40" t="s">
        <v>59</v>
      </c>
      <c r="N949" s="25" t="s">
        <v>48</v>
      </c>
      <c r="O949" s="26" t="s">
        <v>49</v>
      </c>
      <c r="P949" s="329"/>
      <c r="Q949" s="329"/>
      <c r="R949" s="329">
        <f t="shared" si="2"/>
        <v>24</v>
      </c>
      <c r="S949" s="330">
        <v>37011.0</v>
      </c>
      <c r="T949" s="369">
        <v>45413.0</v>
      </c>
      <c r="U949" s="100" t="s">
        <v>2005</v>
      </c>
      <c r="V949" s="100" t="s">
        <v>2005</v>
      </c>
      <c r="W949" s="1820" t="b">
        <v>0</v>
      </c>
      <c r="X949" s="1870" t="b">
        <v>0</v>
      </c>
      <c r="Y949" s="1870" t="b">
        <v>0</v>
      </c>
      <c r="Z949" s="1870" t="b">
        <v>0</v>
      </c>
      <c r="AA949" s="1870" t="b">
        <v>0</v>
      </c>
      <c r="AB949" s="1870" t="b">
        <v>0</v>
      </c>
      <c r="AC949" s="1870" t="b">
        <v>0</v>
      </c>
      <c r="AD949" s="1870" t="b">
        <v>0</v>
      </c>
      <c r="AE949" s="1870" t="b">
        <v>0</v>
      </c>
      <c r="AF949" s="1870" t="b">
        <v>0</v>
      </c>
      <c r="AG949" s="1871"/>
      <c r="AH949" s="1870"/>
      <c r="AI949" s="1870"/>
      <c r="AJ949" s="1870"/>
      <c r="AK949" s="1870"/>
      <c r="AL949" s="1870"/>
      <c r="AM949" s="1870"/>
      <c r="AN949" s="1870"/>
    </row>
    <row r="950" ht="21.75" customHeight="1">
      <c r="A950" s="1842">
        <v>952.0</v>
      </c>
      <c r="B950" s="1983" t="s">
        <v>36</v>
      </c>
      <c r="C950" s="1984" t="s">
        <v>3287</v>
      </c>
      <c r="D950" s="1985" t="s">
        <v>3288</v>
      </c>
      <c r="E950" s="1990">
        <v>349.0</v>
      </c>
      <c r="F950" s="1850" t="s">
        <v>159</v>
      </c>
      <c r="G950" s="1864" t="s">
        <v>556</v>
      </c>
      <c r="H950" s="1848" t="s">
        <v>609</v>
      </c>
      <c r="I950" s="1987" t="s">
        <v>779</v>
      </c>
      <c r="J950" s="1988" t="s">
        <v>44</v>
      </c>
      <c r="K950" s="1989" t="s">
        <v>2614</v>
      </c>
      <c r="L950" s="1843" t="s">
        <v>46</v>
      </c>
      <c r="M950" s="1851" t="s">
        <v>47</v>
      </c>
      <c r="N950" s="1896" t="s">
        <v>48</v>
      </c>
      <c r="O950" s="1852" t="s">
        <v>49</v>
      </c>
      <c r="P950" s="1990"/>
      <c r="Q950" s="1990"/>
      <c r="R950" s="1990">
        <f t="shared" si="2"/>
        <v>24</v>
      </c>
      <c r="S950" s="1991">
        <v>36962.0</v>
      </c>
      <c r="T950" s="1996">
        <v>45413.0</v>
      </c>
      <c r="U950" s="1856" t="s">
        <v>2005</v>
      </c>
      <c r="V950" s="1856" t="s">
        <v>2005</v>
      </c>
      <c r="W950" s="1857" t="b">
        <v>0</v>
      </c>
      <c r="X950" s="1992" t="b">
        <v>0</v>
      </c>
      <c r="Y950" s="1992" t="b">
        <v>0</v>
      </c>
      <c r="Z950" s="1992" t="b">
        <v>0</v>
      </c>
      <c r="AA950" s="1992" t="b">
        <v>0</v>
      </c>
      <c r="AB950" s="1992" t="b">
        <v>0</v>
      </c>
      <c r="AC950" s="1992" t="b">
        <v>0</v>
      </c>
      <c r="AD950" s="1992" t="b">
        <v>0</v>
      </c>
      <c r="AE950" s="1992" t="b">
        <v>0</v>
      </c>
      <c r="AF950" s="1992" t="b">
        <v>0</v>
      </c>
      <c r="AG950" s="1898" t="s">
        <v>3425</v>
      </c>
      <c r="AH950" s="1992"/>
      <c r="AI950" s="1992"/>
      <c r="AJ950" s="1992"/>
      <c r="AK950" s="1992"/>
      <c r="AL950" s="1992"/>
      <c r="AM950" s="1992"/>
      <c r="AN950" s="1992"/>
    </row>
    <row r="951" ht="21.75" customHeight="1">
      <c r="A951" s="8">
        <v>953.0</v>
      </c>
      <c r="B951" s="324" t="s">
        <v>52</v>
      </c>
      <c r="C951" s="325" t="s">
        <v>2815</v>
      </c>
      <c r="D951" s="326" t="s">
        <v>2816</v>
      </c>
      <c r="E951" s="329">
        <v>355.0</v>
      </c>
      <c r="F951" s="10" t="s">
        <v>159</v>
      </c>
      <c r="G951" s="39" t="s">
        <v>556</v>
      </c>
      <c r="H951" s="153" t="s">
        <v>557</v>
      </c>
      <c r="I951" s="106" t="s">
        <v>833</v>
      </c>
      <c r="J951" s="328" t="s">
        <v>44</v>
      </c>
      <c r="K951" s="311" t="s">
        <v>2614</v>
      </c>
      <c r="L951" s="40" t="s">
        <v>46</v>
      </c>
      <c r="M951" s="40" t="s">
        <v>59</v>
      </c>
      <c r="N951" s="25" t="s">
        <v>48</v>
      </c>
      <c r="O951" s="26" t="s">
        <v>49</v>
      </c>
      <c r="P951" s="329"/>
      <c r="Q951" s="329"/>
      <c r="R951" s="329">
        <f t="shared" si="2"/>
        <v>24</v>
      </c>
      <c r="S951" s="330">
        <v>37094.0</v>
      </c>
      <c r="T951" s="369">
        <v>45413.0</v>
      </c>
      <c r="U951" s="100" t="s">
        <v>2005</v>
      </c>
      <c r="V951" s="100" t="s">
        <v>2005</v>
      </c>
      <c r="W951" s="1820" t="b">
        <v>0</v>
      </c>
      <c r="X951" s="1870" t="b">
        <v>0</v>
      </c>
      <c r="Y951" s="1870" t="b">
        <v>0</v>
      </c>
      <c r="Z951" s="1870" t="b">
        <v>0</v>
      </c>
      <c r="AA951" s="1870" t="b">
        <v>0</v>
      </c>
      <c r="AB951" s="1870" t="b">
        <v>0</v>
      </c>
      <c r="AC951" s="1870" t="b">
        <v>0</v>
      </c>
      <c r="AD951" s="1870" t="b">
        <v>0</v>
      </c>
      <c r="AE951" s="1870" t="b">
        <v>0</v>
      </c>
      <c r="AF951" s="1870" t="b">
        <v>0</v>
      </c>
      <c r="AG951" s="1871"/>
      <c r="AH951" s="1870"/>
      <c r="AI951" s="1870"/>
      <c r="AJ951" s="1870"/>
      <c r="AK951" s="1870"/>
      <c r="AL951" s="1870"/>
      <c r="AM951" s="1870"/>
      <c r="AN951" s="1870"/>
    </row>
    <row r="952" ht="21.75" customHeight="1">
      <c r="A952" s="8">
        <v>954.0</v>
      </c>
      <c r="B952" s="324" t="s">
        <v>52</v>
      </c>
      <c r="C952" s="325" t="s">
        <v>851</v>
      </c>
      <c r="D952" s="326" t="s">
        <v>2817</v>
      </c>
      <c r="E952" s="329">
        <v>356.0</v>
      </c>
      <c r="F952" s="10" t="s">
        <v>159</v>
      </c>
      <c r="G952" s="39" t="s">
        <v>556</v>
      </c>
      <c r="H952" s="153" t="s">
        <v>698</v>
      </c>
      <c r="I952" s="106" t="s">
        <v>706</v>
      </c>
      <c r="J952" s="328" t="s">
        <v>44</v>
      </c>
      <c r="K952" s="311" t="s">
        <v>2614</v>
      </c>
      <c r="L952" s="40" t="s">
        <v>46</v>
      </c>
      <c r="M952" s="40" t="s">
        <v>59</v>
      </c>
      <c r="N952" s="25" t="s">
        <v>48</v>
      </c>
      <c r="O952" s="26" t="s">
        <v>49</v>
      </c>
      <c r="P952" s="329"/>
      <c r="Q952" s="329"/>
      <c r="R952" s="329">
        <f t="shared" si="2"/>
        <v>23</v>
      </c>
      <c r="S952" s="330">
        <v>37319.0</v>
      </c>
      <c r="T952" s="369">
        <v>45413.0</v>
      </c>
      <c r="U952" s="100" t="s">
        <v>2005</v>
      </c>
      <c r="V952" s="100" t="s">
        <v>2005</v>
      </c>
      <c r="W952" s="1820" t="b">
        <v>0</v>
      </c>
      <c r="X952" s="1870" t="b">
        <v>0</v>
      </c>
      <c r="Y952" s="1870" t="b">
        <v>0</v>
      </c>
      <c r="Z952" s="1870" t="b">
        <v>0</v>
      </c>
      <c r="AA952" s="1870" t="b">
        <v>0</v>
      </c>
      <c r="AB952" s="1870" t="b">
        <v>0</v>
      </c>
      <c r="AC952" s="1870" t="b">
        <v>0</v>
      </c>
      <c r="AD952" s="1870" t="b">
        <v>0</v>
      </c>
      <c r="AE952" s="1870" t="b">
        <v>0</v>
      </c>
      <c r="AF952" s="1870" t="b">
        <v>0</v>
      </c>
      <c r="AG952" s="1871"/>
      <c r="AH952" s="1870"/>
      <c r="AI952" s="1870"/>
      <c r="AJ952" s="1870"/>
      <c r="AK952" s="1870"/>
      <c r="AL952" s="1870"/>
      <c r="AM952" s="1870"/>
      <c r="AN952" s="1870"/>
    </row>
    <row r="953" ht="21.75" customHeight="1">
      <c r="A953" s="8">
        <v>955.0</v>
      </c>
      <c r="B953" s="324" t="s">
        <v>52</v>
      </c>
      <c r="C953" s="325" t="s">
        <v>393</v>
      </c>
      <c r="D953" s="326" t="s">
        <v>5813</v>
      </c>
      <c r="E953" s="329">
        <v>357.0</v>
      </c>
      <c r="F953" s="10" t="s">
        <v>159</v>
      </c>
      <c r="G953" s="39" t="s">
        <v>556</v>
      </c>
      <c r="H953" s="153" t="s">
        <v>698</v>
      </c>
      <c r="I953" s="106" t="s">
        <v>706</v>
      </c>
      <c r="J953" s="328" t="s">
        <v>44</v>
      </c>
      <c r="K953" s="311" t="s">
        <v>2614</v>
      </c>
      <c r="L953" s="40" t="s">
        <v>46</v>
      </c>
      <c r="M953" s="40" t="s">
        <v>59</v>
      </c>
      <c r="N953" s="25" t="s">
        <v>48</v>
      </c>
      <c r="O953" s="26" t="s">
        <v>49</v>
      </c>
      <c r="P953" s="329"/>
      <c r="Q953" s="329"/>
      <c r="R953" s="329">
        <f t="shared" si="2"/>
        <v>24</v>
      </c>
      <c r="S953" s="330">
        <v>37275.0</v>
      </c>
      <c r="T953" s="369">
        <v>45428.0</v>
      </c>
      <c r="U953" s="100" t="s">
        <v>2005</v>
      </c>
      <c r="V953" s="100" t="s">
        <v>2005</v>
      </c>
      <c r="W953" s="1820" t="b">
        <v>0</v>
      </c>
      <c r="X953" s="1870" t="b">
        <v>0</v>
      </c>
      <c r="Y953" s="1870" t="b">
        <v>0</v>
      </c>
      <c r="Z953" s="1870" t="b">
        <v>0</v>
      </c>
      <c r="AA953" s="1870" t="b">
        <v>0</v>
      </c>
      <c r="AB953" s="1870" t="b">
        <v>0</v>
      </c>
      <c r="AC953" s="1870" t="b">
        <v>0</v>
      </c>
      <c r="AD953" s="1870" t="b">
        <v>0</v>
      </c>
      <c r="AE953" s="1870" t="b">
        <v>0</v>
      </c>
      <c r="AF953" s="1870" t="b">
        <v>0</v>
      </c>
      <c r="AG953" s="1871"/>
      <c r="AH953" s="1870"/>
      <c r="AI953" s="1870"/>
      <c r="AJ953" s="1870"/>
      <c r="AK953" s="1870"/>
      <c r="AL953" s="1870"/>
      <c r="AM953" s="1870"/>
      <c r="AN953" s="1870"/>
    </row>
    <row r="954" ht="21.75" customHeight="1">
      <c r="A954" s="8">
        <v>956.0</v>
      </c>
      <c r="B954" s="1982" t="s">
        <v>36</v>
      </c>
      <c r="C954" s="325" t="s">
        <v>2818</v>
      </c>
      <c r="D954" s="326" t="s">
        <v>2819</v>
      </c>
      <c r="E954" s="329">
        <v>358.0</v>
      </c>
      <c r="F954" s="20" t="s">
        <v>170</v>
      </c>
      <c r="G954" s="234" t="s">
        <v>1525</v>
      </c>
      <c r="H954" s="153" t="s">
        <v>1526</v>
      </c>
      <c r="I954" s="153" t="s">
        <v>748</v>
      </c>
      <c r="J954" s="328" t="s">
        <v>268</v>
      </c>
      <c r="K954" s="311" t="s">
        <v>2614</v>
      </c>
      <c r="L954" s="40" t="s">
        <v>172</v>
      </c>
      <c r="M954" s="24" t="s">
        <v>47</v>
      </c>
      <c r="N954" s="168" t="s">
        <v>197</v>
      </c>
      <c r="O954" s="26" t="s">
        <v>174</v>
      </c>
      <c r="P954" s="329"/>
      <c r="Q954" s="329"/>
      <c r="R954" s="329">
        <f t="shared" si="2"/>
        <v>24</v>
      </c>
      <c r="S954" s="330">
        <v>37024.0</v>
      </c>
      <c r="T954" s="369">
        <v>45413.0</v>
      </c>
      <c r="U954" s="100" t="s">
        <v>2005</v>
      </c>
      <c r="V954" s="100" t="s">
        <v>2005</v>
      </c>
      <c r="W954" s="1816" t="b">
        <v>0</v>
      </c>
      <c r="X954" s="1870" t="b">
        <v>0</v>
      </c>
      <c r="Y954" s="1870" t="b">
        <v>0</v>
      </c>
      <c r="Z954" s="1870" t="b">
        <v>0</v>
      </c>
      <c r="AA954" s="1870" t="b">
        <v>0</v>
      </c>
      <c r="AB954" s="1870" t="b">
        <v>0</v>
      </c>
      <c r="AC954" s="1870" t="b">
        <v>0</v>
      </c>
      <c r="AD954" s="1870" t="b">
        <v>0</v>
      </c>
      <c r="AE954" s="1870" t="b">
        <v>0</v>
      </c>
      <c r="AF954" s="1870" t="b">
        <v>0</v>
      </c>
      <c r="AG954" s="1871"/>
      <c r="AH954" s="1870"/>
      <c r="AI954" s="1870"/>
      <c r="AJ954" s="1870"/>
      <c r="AK954" s="1870"/>
      <c r="AL954" s="1870"/>
      <c r="AM954" s="1870"/>
      <c r="AN954" s="1870"/>
    </row>
    <row r="955" ht="21.75" customHeight="1">
      <c r="A955" s="8">
        <v>957.0</v>
      </c>
      <c r="B955" s="1982" t="s">
        <v>36</v>
      </c>
      <c r="C955" s="325" t="s">
        <v>2820</v>
      </c>
      <c r="D955" s="326" t="s">
        <v>2821</v>
      </c>
      <c r="E955" s="329">
        <v>359.0</v>
      </c>
      <c r="F955" s="20" t="s">
        <v>170</v>
      </c>
      <c r="G955" s="234" t="s">
        <v>1525</v>
      </c>
      <c r="H955" s="153" t="s">
        <v>1526</v>
      </c>
      <c r="I955" s="153" t="s">
        <v>748</v>
      </c>
      <c r="J955" s="328" t="s">
        <v>268</v>
      </c>
      <c r="K955" s="311" t="s">
        <v>2614</v>
      </c>
      <c r="L955" s="40" t="s">
        <v>172</v>
      </c>
      <c r="M955" s="24" t="s">
        <v>47</v>
      </c>
      <c r="N955" s="168" t="s">
        <v>179</v>
      </c>
      <c r="O955" s="26" t="s">
        <v>174</v>
      </c>
      <c r="P955" s="329"/>
      <c r="Q955" s="329"/>
      <c r="R955" s="329">
        <f t="shared" si="2"/>
        <v>28</v>
      </c>
      <c r="S955" s="330">
        <v>35697.0</v>
      </c>
      <c r="T955" s="369">
        <v>45413.0</v>
      </c>
      <c r="U955" s="100" t="s">
        <v>2005</v>
      </c>
      <c r="V955" s="100" t="s">
        <v>2005</v>
      </c>
      <c r="W955" s="1816" t="b">
        <v>0</v>
      </c>
      <c r="X955" s="1870" t="b">
        <v>0</v>
      </c>
      <c r="Y955" s="1870" t="b">
        <v>0</v>
      </c>
      <c r="Z955" s="1870" t="b">
        <v>0</v>
      </c>
      <c r="AA955" s="1870" t="b">
        <v>0</v>
      </c>
      <c r="AB955" s="1870" t="b">
        <v>0</v>
      </c>
      <c r="AC955" s="1870" t="b">
        <v>0</v>
      </c>
      <c r="AD955" s="1870" t="b">
        <v>0</v>
      </c>
      <c r="AE955" s="1870" t="b">
        <v>0</v>
      </c>
      <c r="AF955" s="1870" t="b">
        <v>0</v>
      </c>
      <c r="AG955" s="1871"/>
      <c r="AH955" s="1870"/>
      <c r="AI955" s="1870"/>
      <c r="AJ955" s="1870"/>
      <c r="AK955" s="1870"/>
      <c r="AL955" s="1870"/>
      <c r="AM955" s="1870"/>
      <c r="AN955" s="1870"/>
    </row>
    <row r="956" ht="21.75" customHeight="1">
      <c r="A956" s="8">
        <v>958.0</v>
      </c>
      <c r="B956" s="324" t="s">
        <v>52</v>
      </c>
      <c r="C956" s="325" t="s">
        <v>2822</v>
      </c>
      <c r="D956" s="326" t="s">
        <v>2823</v>
      </c>
      <c r="E956" s="329">
        <v>360.0</v>
      </c>
      <c r="F956" s="10" t="s">
        <v>159</v>
      </c>
      <c r="G956" s="39" t="s">
        <v>556</v>
      </c>
      <c r="H956" s="153" t="s">
        <v>566</v>
      </c>
      <c r="I956" s="153" t="s">
        <v>744</v>
      </c>
      <c r="J956" s="328" t="s">
        <v>44</v>
      </c>
      <c r="K956" s="311" t="s">
        <v>2614</v>
      </c>
      <c r="L956" s="40" t="s">
        <v>46</v>
      </c>
      <c r="M956" s="40" t="s">
        <v>59</v>
      </c>
      <c r="N956" s="25" t="s">
        <v>48</v>
      </c>
      <c r="O956" s="26" t="s">
        <v>49</v>
      </c>
      <c r="P956" s="329"/>
      <c r="Q956" s="329"/>
      <c r="R956" s="329">
        <f t="shared" si="2"/>
        <v>26</v>
      </c>
      <c r="S956" s="330">
        <v>36256.0</v>
      </c>
      <c r="T956" s="369">
        <v>45413.0</v>
      </c>
      <c r="U956" s="100" t="s">
        <v>2005</v>
      </c>
      <c r="V956" s="100" t="s">
        <v>2005</v>
      </c>
      <c r="W956" s="1820" t="b">
        <v>0</v>
      </c>
      <c r="X956" s="1870" t="b">
        <v>0</v>
      </c>
      <c r="Y956" s="1870" t="b">
        <v>0</v>
      </c>
      <c r="Z956" s="1870" t="b">
        <v>0</v>
      </c>
      <c r="AA956" s="1870" t="b">
        <v>0</v>
      </c>
      <c r="AB956" s="1870" t="b">
        <v>0</v>
      </c>
      <c r="AC956" s="1870" t="b">
        <v>0</v>
      </c>
      <c r="AD956" s="1870" t="b">
        <v>0</v>
      </c>
      <c r="AE956" s="1870" t="b">
        <v>0</v>
      </c>
      <c r="AF956" s="1870" t="b">
        <v>0</v>
      </c>
      <c r="AG956" s="1871"/>
      <c r="AH956" s="1870"/>
      <c r="AI956" s="1870"/>
      <c r="AJ956" s="1870"/>
      <c r="AK956" s="1870"/>
      <c r="AL956" s="1870"/>
      <c r="AM956" s="1870"/>
      <c r="AN956" s="1870"/>
    </row>
    <row r="957" ht="21.75" customHeight="1">
      <c r="A957" s="8">
        <v>959.0</v>
      </c>
      <c r="B957" s="324" t="s">
        <v>52</v>
      </c>
      <c r="C957" s="325" t="s">
        <v>2824</v>
      </c>
      <c r="D957" s="326" t="s">
        <v>2825</v>
      </c>
      <c r="E957" s="329">
        <v>362.0</v>
      </c>
      <c r="F957" s="20" t="s">
        <v>170</v>
      </c>
      <c r="G957" s="39" t="s">
        <v>556</v>
      </c>
      <c r="H957" s="153" t="s">
        <v>557</v>
      </c>
      <c r="I957" s="106" t="s">
        <v>748</v>
      </c>
      <c r="J957" s="328" t="s">
        <v>44</v>
      </c>
      <c r="K957" s="311" t="s">
        <v>2614</v>
      </c>
      <c r="L957" s="40" t="s">
        <v>172</v>
      </c>
      <c r="M957" s="40" t="s">
        <v>59</v>
      </c>
      <c r="N957" s="168" t="s">
        <v>197</v>
      </c>
      <c r="O957" s="26" t="s">
        <v>174</v>
      </c>
      <c r="P957" s="329"/>
      <c r="Q957" s="329"/>
      <c r="R957" s="329">
        <f t="shared" si="2"/>
        <v>39</v>
      </c>
      <c r="S957" s="330">
        <v>31624.0</v>
      </c>
      <c r="T957" s="330">
        <v>45447.0</v>
      </c>
      <c r="U957" s="100" t="s">
        <v>2005</v>
      </c>
      <c r="V957" s="100" t="s">
        <v>2005</v>
      </c>
      <c r="W957" s="1816" t="b">
        <v>0</v>
      </c>
      <c r="X957" s="1870" t="b">
        <v>0</v>
      </c>
      <c r="Y957" s="1870" t="b">
        <v>0</v>
      </c>
      <c r="Z957" s="1870" t="b">
        <v>0</v>
      </c>
      <c r="AA957" s="1870" t="b">
        <v>0</v>
      </c>
      <c r="AB957" s="1870" t="b">
        <v>0</v>
      </c>
      <c r="AC957" s="1870" t="b">
        <v>0</v>
      </c>
      <c r="AD957" s="1870" t="b">
        <v>0</v>
      </c>
      <c r="AE957" s="1870" t="b">
        <v>0</v>
      </c>
      <c r="AF957" s="1870" t="b">
        <v>0</v>
      </c>
      <c r="AG957" s="1871"/>
      <c r="AH957" s="1870"/>
      <c r="AI957" s="1870"/>
      <c r="AJ957" s="1870"/>
      <c r="AK957" s="1870"/>
      <c r="AL957" s="1870"/>
      <c r="AM957" s="1870"/>
      <c r="AN957" s="1870"/>
    </row>
    <row r="958" ht="21.75" customHeight="1">
      <c r="A958" s="8">
        <v>960.0</v>
      </c>
      <c r="B958" s="324" t="s">
        <v>52</v>
      </c>
      <c r="C958" s="325" t="s">
        <v>2826</v>
      </c>
      <c r="D958" s="326" t="s">
        <v>2827</v>
      </c>
      <c r="E958" s="329">
        <v>363.0</v>
      </c>
      <c r="F958" s="20" t="s">
        <v>170</v>
      </c>
      <c r="G958" s="39" t="s">
        <v>556</v>
      </c>
      <c r="H958" s="153" t="s">
        <v>557</v>
      </c>
      <c r="I958" s="106" t="s">
        <v>748</v>
      </c>
      <c r="J958" s="328" t="s">
        <v>44</v>
      </c>
      <c r="K958" s="311" t="s">
        <v>2614</v>
      </c>
      <c r="L958" s="40" t="s">
        <v>172</v>
      </c>
      <c r="M958" s="40" t="s">
        <v>59</v>
      </c>
      <c r="N958" s="168" t="s">
        <v>179</v>
      </c>
      <c r="O958" s="26" t="s">
        <v>174</v>
      </c>
      <c r="P958" s="329"/>
      <c r="Q958" s="329"/>
      <c r="R958" s="329">
        <f t="shared" si="2"/>
        <v>34</v>
      </c>
      <c r="S958" s="330">
        <v>33632.0</v>
      </c>
      <c r="T958" s="330">
        <v>45447.0</v>
      </c>
      <c r="U958" s="100" t="s">
        <v>2005</v>
      </c>
      <c r="V958" s="100" t="s">
        <v>2005</v>
      </c>
      <c r="W958" s="1816" t="b">
        <v>0</v>
      </c>
      <c r="X958" s="1870" t="b">
        <v>0</v>
      </c>
      <c r="Y958" s="1870" t="b">
        <v>0</v>
      </c>
      <c r="Z958" s="1870" t="b">
        <v>0</v>
      </c>
      <c r="AA958" s="1870" t="b">
        <v>0</v>
      </c>
      <c r="AB958" s="1870" t="b">
        <v>0</v>
      </c>
      <c r="AC958" s="1870" t="b">
        <v>0</v>
      </c>
      <c r="AD958" s="1870" t="b">
        <v>0</v>
      </c>
      <c r="AE958" s="1870" t="b">
        <v>0</v>
      </c>
      <c r="AF958" s="1870" t="b">
        <v>0</v>
      </c>
      <c r="AG958" s="1871"/>
      <c r="AH958" s="1870"/>
      <c r="AI958" s="1870"/>
      <c r="AJ958" s="1870"/>
      <c r="AK958" s="1870"/>
      <c r="AL958" s="1870"/>
      <c r="AM958" s="1870"/>
      <c r="AN958" s="1870"/>
    </row>
    <row r="959" ht="21.75" customHeight="1">
      <c r="A959" s="8">
        <v>961.0</v>
      </c>
      <c r="B959" s="324" t="s">
        <v>36</v>
      </c>
      <c r="C959" s="325" t="s">
        <v>2828</v>
      </c>
      <c r="D959" s="326" t="s">
        <v>2829</v>
      </c>
      <c r="E959" s="329">
        <v>365.0</v>
      </c>
      <c r="F959" s="10" t="s">
        <v>159</v>
      </c>
      <c r="G959" s="39" t="s">
        <v>556</v>
      </c>
      <c r="H959" s="20" t="s">
        <v>573</v>
      </c>
      <c r="I959" s="153" t="s">
        <v>667</v>
      </c>
      <c r="J959" s="328" t="s">
        <v>44</v>
      </c>
      <c r="K959" s="311" t="s">
        <v>2614</v>
      </c>
      <c r="L959" s="40" t="s">
        <v>46</v>
      </c>
      <c r="M959" s="24" t="s">
        <v>47</v>
      </c>
      <c r="N959" s="25" t="s">
        <v>48</v>
      </c>
      <c r="O959" s="26" t="s">
        <v>49</v>
      </c>
      <c r="P959" s="329"/>
      <c r="Q959" s="329"/>
      <c r="R959" s="329">
        <f t="shared" si="2"/>
        <v>24</v>
      </c>
      <c r="S959" s="330">
        <v>37145.0</v>
      </c>
      <c r="T959" s="369">
        <v>45428.0</v>
      </c>
      <c r="U959" s="100" t="s">
        <v>2005</v>
      </c>
      <c r="V959" s="100" t="s">
        <v>2005</v>
      </c>
      <c r="W959" s="1820" t="b">
        <v>0</v>
      </c>
      <c r="X959" s="1870" t="b">
        <v>0</v>
      </c>
      <c r="Y959" s="1870" t="b">
        <v>0</v>
      </c>
      <c r="Z959" s="1870" t="b">
        <v>0</v>
      </c>
      <c r="AA959" s="1870" t="b">
        <v>0</v>
      </c>
      <c r="AB959" s="1870" t="b">
        <v>0</v>
      </c>
      <c r="AC959" s="1870" t="b">
        <v>0</v>
      </c>
      <c r="AD959" s="1870" t="b">
        <v>0</v>
      </c>
      <c r="AE959" s="1870" t="b">
        <v>0</v>
      </c>
      <c r="AF959" s="1870" t="b">
        <v>0</v>
      </c>
      <c r="AG959" s="1871"/>
      <c r="AH959" s="1870"/>
      <c r="AI959" s="1870"/>
      <c r="AJ959" s="1870"/>
      <c r="AK959" s="1870"/>
      <c r="AL959" s="1870"/>
      <c r="AM959" s="1870"/>
      <c r="AN959" s="1870"/>
    </row>
    <row r="960" ht="21.75" customHeight="1">
      <c r="A960" s="8">
        <v>962.0</v>
      </c>
      <c r="B960" s="324" t="s">
        <v>52</v>
      </c>
      <c r="C960" s="325" t="s">
        <v>2830</v>
      </c>
      <c r="D960" s="326" t="s">
        <v>2831</v>
      </c>
      <c r="E960" s="329">
        <v>367.0</v>
      </c>
      <c r="F960" s="10" t="s">
        <v>159</v>
      </c>
      <c r="G960" s="39" t="s">
        <v>556</v>
      </c>
      <c r="H960" s="153" t="s">
        <v>557</v>
      </c>
      <c r="I960" s="106" t="s">
        <v>748</v>
      </c>
      <c r="J960" s="328" t="s">
        <v>44</v>
      </c>
      <c r="K960" s="311" t="s">
        <v>2614</v>
      </c>
      <c r="L960" s="40" t="s">
        <v>46</v>
      </c>
      <c r="M960" s="40" t="s">
        <v>59</v>
      </c>
      <c r="N960" s="25" t="s">
        <v>48</v>
      </c>
      <c r="O960" s="26" t="s">
        <v>49</v>
      </c>
      <c r="P960" s="329"/>
      <c r="Q960" s="329"/>
      <c r="R960" s="329">
        <f t="shared" si="2"/>
        <v>24</v>
      </c>
      <c r="S960" s="330">
        <v>37221.0</v>
      </c>
      <c r="T960" s="330">
        <v>45447.0</v>
      </c>
      <c r="U960" s="100" t="s">
        <v>2005</v>
      </c>
      <c r="V960" s="100" t="s">
        <v>2005</v>
      </c>
      <c r="W960" s="1820" t="b">
        <v>0</v>
      </c>
      <c r="X960" s="1870" t="b">
        <v>0</v>
      </c>
      <c r="Y960" s="1870" t="b">
        <v>0</v>
      </c>
      <c r="Z960" s="1870" t="b">
        <v>0</v>
      </c>
      <c r="AA960" s="1870" t="b">
        <v>0</v>
      </c>
      <c r="AB960" s="1870" t="b">
        <v>0</v>
      </c>
      <c r="AC960" s="1870" t="b">
        <v>0</v>
      </c>
      <c r="AD960" s="1870" t="b">
        <v>0</v>
      </c>
      <c r="AE960" s="1870" t="b">
        <v>0</v>
      </c>
      <c r="AF960" s="1870" t="b">
        <v>0</v>
      </c>
      <c r="AG960" s="1871"/>
      <c r="AH960" s="1870"/>
      <c r="AI960" s="1870"/>
      <c r="AJ960" s="1870"/>
      <c r="AK960" s="1870"/>
      <c r="AL960" s="1870"/>
      <c r="AM960" s="1870"/>
      <c r="AN960" s="1870"/>
    </row>
    <row r="961" ht="21.75" customHeight="1">
      <c r="A961" s="1842">
        <v>963.0</v>
      </c>
      <c r="B961" s="1983" t="s">
        <v>36</v>
      </c>
      <c r="C961" s="1984" t="s">
        <v>5847</v>
      </c>
      <c r="D961" s="1985" t="s">
        <v>5848</v>
      </c>
      <c r="E961" s="1990">
        <v>368.0</v>
      </c>
      <c r="F961" s="1846" t="s">
        <v>170</v>
      </c>
      <c r="G961" s="1864" t="s">
        <v>556</v>
      </c>
      <c r="H961" s="1987" t="s">
        <v>557</v>
      </c>
      <c r="I961" s="1848" t="s">
        <v>748</v>
      </c>
      <c r="J961" s="1988" t="s">
        <v>44</v>
      </c>
      <c r="K961" s="1989" t="s">
        <v>2614</v>
      </c>
      <c r="L961" s="1843" t="s">
        <v>172</v>
      </c>
      <c r="M961" s="1851" t="s">
        <v>47</v>
      </c>
      <c r="N961" s="1990" t="s">
        <v>218</v>
      </c>
      <c r="O961" s="1852" t="s">
        <v>174</v>
      </c>
      <c r="P961" s="1990"/>
      <c r="Q961" s="1990"/>
      <c r="R961" s="1990">
        <f t="shared" si="2"/>
        <v>21</v>
      </c>
      <c r="S961" s="1991">
        <v>38217.0</v>
      </c>
      <c r="T961" s="1991">
        <v>45447.0</v>
      </c>
      <c r="U961" s="1856" t="s">
        <v>2005</v>
      </c>
      <c r="V961" s="1856" t="s">
        <v>2005</v>
      </c>
      <c r="W961" s="1867" t="b">
        <v>0</v>
      </c>
      <c r="X961" s="1992" t="b">
        <v>0</v>
      </c>
      <c r="Y961" s="1992" t="b">
        <v>0</v>
      </c>
      <c r="Z961" s="1992" t="b">
        <v>0</v>
      </c>
      <c r="AA961" s="1992" t="b">
        <v>0</v>
      </c>
      <c r="AB961" s="1992" t="b">
        <v>0</v>
      </c>
      <c r="AC961" s="1992" t="b">
        <v>0</v>
      </c>
      <c r="AD961" s="1992" t="b">
        <v>0</v>
      </c>
      <c r="AE961" s="1992" t="b">
        <v>0</v>
      </c>
      <c r="AF961" s="1992" t="b">
        <v>0</v>
      </c>
      <c r="AG961" s="1898" t="s">
        <v>3425</v>
      </c>
      <c r="AH961" s="1992"/>
      <c r="AI961" s="1992"/>
      <c r="AJ961" s="1992"/>
      <c r="AK961" s="1992"/>
      <c r="AL961" s="1992"/>
      <c r="AM961" s="1992"/>
      <c r="AN961" s="1992"/>
    </row>
    <row r="962" ht="21.75" customHeight="1">
      <c r="A962" s="8">
        <v>964.0</v>
      </c>
      <c r="B962" s="1982" t="s">
        <v>52</v>
      </c>
      <c r="C962" s="325" t="s">
        <v>4588</v>
      </c>
      <c r="D962" s="326" t="s">
        <v>3028</v>
      </c>
      <c r="E962" s="329">
        <v>369.0</v>
      </c>
      <c r="F962" s="10" t="s">
        <v>159</v>
      </c>
      <c r="G962" s="234" t="s">
        <v>1525</v>
      </c>
      <c r="H962" s="153" t="s">
        <v>1526</v>
      </c>
      <c r="I962" s="153" t="s">
        <v>748</v>
      </c>
      <c r="J962" s="328" t="s">
        <v>268</v>
      </c>
      <c r="K962" s="311" t="s">
        <v>2614</v>
      </c>
      <c r="L962" s="40" t="s">
        <v>46</v>
      </c>
      <c r="M962" s="40" t="s">
        <v>59</v>
      </c>
      <c r="N962" s="25" t="s">
        <v>48</v>
      </c>
      <c r="O962" s="26" t="s">
        <v>49</v>
      </c>
      <c r="P962" s="329"/>
      <c r="Q962" s="329"/>
      <c r="R962" s="329">
        <f t="shared" si="2"/>
        <v>27</v>
      </c>
      <c r="S962" s="330">
        <v>35956.0</v>
      </c>
      <c r="T962" s="330">
        <v>45447.0</v>
      </c>
      <c r="U962" s="100" t="s">
        <v>2005</v>
      </c>
      <c r="V962" s="100" t="s">
        <v>2005</v>
      </c>
      <c r="W962" s="1820" t="b">
        <v>0</v>
      </c>
      <c r="X962" s="1870" t="b">
        <v>0</v>
      </c>
      <c r="Y962" s="1870" t="b">
        <v>0</v>
      </c>
      <c r="Z962" s="1870" t="b">
        <v>0</v>
      </c>
      <c r="AA962" s="1870" t="b">
        <v>0</v>
      </c>
      <c r="AB962" s="1870" t="b">
        <v>0</v>
      </c>
      <c r="AC962" s="1870" t="b">
        <v>0</v>
      </c>
      <c r="AD962" s="1870" t="b">
        <v>0</v>
      </c>
      <c r="AE962" s="1870" t="b">
        <v>0</v>
      </c>
      <c r="AF962" s="1870" t="b">
        <v>0</v>
      </c>
      <c r="AG962" s="1871"/>
      <c r="AH962" s="1870"/>
      <c r="AI962" s="1870"/>
      <c r="AJ962" s="1870"/>
      <c r="AK962" s="1870"/>
      <c r="AL962" s="1870"/>
      <c r="AM962" s="1870"/>
      <c r="AN962" s="1870"/>
    </row>
    <row r="963" ht="21.75" customHeight="1">
      <c r="A963" s="8">
        <v>965.0</v>
      </c>
      <c r="B963" s="324" t="s">
        <v>52</v>
      </c>
      <c r="C963" s="325" t="s">
        <v>2832</v>
      </c>
      <c r="D963" s="326" t="s">
        <v>2833</v>
      </c>
      <c r="E963" s="329">
        <v>374.0</v>
      </c>
      <c r="F963" s="20" t="s">
        <v>170</v>
      </c>
      <c r="G963" s="39" t="s">
        <v>556</v>
      </c>
      <c r="H963" s="153" t="s">
        <v>709</v>
      </c>
      <c r="I963" s="106" t="s">
        <v>922</v>
      </c>
      <c r="J963" s="328" t="s">
        <v>44</v>
      </c>
      <c r="K963" s="311" t="s">
        <v>2614</v>
      </c>
      <c r="L963" s="40" t="s">
        <v>172</v>
      </c>
      <c r="M963" s="40" t="s">
        <v>59</v>
      </c>
      <c r="N963" s="168" t="s">
        <v>179</v>
      </c>
      <c r="O963" s="26" t="s">
        <v>174</v>
      </c>
      <c r="P963" s="329"/>
      <c r="Q963" s="329"/>
      <c r="R963" s="329">
        <v>23.0</v>
      </c>
      <c r="S963" s="330">
        <v>37012.0</v>
      </c>
      <c r="T963" s="330">
        <v>45456.0</v>
      </c>
      <c r="U963" s="100" t="s">
        <v>2005</v>
      </c>
      <c r="V963" s="100" t="s">
        <v>2005</v>
      </c>
      <c r="W963" s="1816" t="b">
        <v>0</v>
      </c>
      <c r="X963" s="1870" t="b">
        <v>0</v>
      </c>
      <c r="Y963" s="1870" t="b">
        <v>0</v>
      </c>
      <c r="Z963" s="1870" t="b">
        <v>0</v>
      </c>
      <c r="AA963" s="1870" t="b">
        <v>0</v>
      </c>
      <c r="AB963" s="1870" t="b">
        <v>0</v>
      </c>
      <c r="AC963" s="1870" t="b">
        <v>0</v>
      </c>
      <c r="AD963" s="1870" t="b">
        <v>0</v>
      </c>
      <c r="AE963" s="1870" t="b">
        <v>0</v>
      </c>
      <c r="AF963" s="1870" t="b">
        <v>0</v>
      </c>
      <c r="AG963" s="1871"/>
      <c r="AH963" s="1870"/>
      <c r="AI963" s="1870"/>
      <c r="AJ963" s="1870"/>
      <c r="AK963" s="1870"/>
      <c r="AL963" s="1870"/>
      <c r="AM963" s="1870"/>
      <c r="AN963" s="1870"/>
    </row>
    <row r="964" ht="21.75" customHeight="1">
      <c r="A964" s="8">
        <v>966.0</v>
      </c>
      <c r="B964" s="324" t="s">
        <v>52</v>
      </c>
      <c r="C964" s="325" t="s">
        <v>3237</v>
      </c>
      <c r="D964" s="326" t="s">
        <v>5805</v>
      </c>
      <c r="E964" s="329">
        <v>375.0</v>
      </c>
      <c r="F964" s="20" t="s">
        <v>255</v>
      </c>
      <c r="G964" s="39" t="s">
        <v>556</v>
      </c>
      <c r="H964" s="153" t="s">
        <v>557</v>
      </c>
      <c r="I964" s="106" t="s">
        <v>748</v>
      </c>
      <c r="J964" s="328" t="s">
        <v>44</v>
      </c>
      <c r="K964" s="311" t="s">
        <v>2614</v>
      </c>
      <c r="L964" s="40" t="s">
        <v>102</v>
      </c>
      <c r="M964" s="40" t="s">
        <v>59</v>
      </c>
      <c r="N964" s="25" t="s">
        <v>48</v>
      </c>
      <c r="O964" s="26" t="s">
        <v>49</v>
      </c>
      <c r="P964" s="329"/>
      <c r="Q964" s="329"/>
      <c r="R964" s="329">
        <f t="shared" ref="R964:R965" si="3">DATEDIF(S964,TODAY(),"Y")</f>
        <v>27</v>
      </c>
      <c r="S964" s="330">
        <v>35934.0</v>
      </c>
      <c r="T964" s="330">
        <v>45474.0</v>
      </c>
      <c r="U964" s="333"/>
      <c r="V964" s="1997"/>
      <c r="W964" s="1820" t="b">
        <v>0</v>
      </c>
      <c r="X964" s="1870" t="b">
        <v>0</v>
      </c>
      <c r="Y964" s="1870" t="b">
        <v>0</v>
      </c>
      <c r="Z964" s="1870" t="b">
        <v>0</v>
      </c>
      <c r="AA964" s="1870" t="b">
        <v>0</v>
      </c>
      <c r="AB964" s="1870" t="b">
        <v>0</v>
      </c>
      <c r="AC964" s="1870" t="b">
        <v>0</v>
      </c>
      <c r="AD964" s="1870" t="b">
        <v>0</v>
      </c>
      <c r="AE964" s="1870" t="b">
        <v>0</v>
      </c>
      <c r="AF964" s="1870" t="b">
        <v>0</v>
      </c>
      <c r="AG964" s="1871"/>
      <c r="AH964" s="1870"/>
      <c r="AI964" s="1870"/>
      <c r="AJ964" s="1870"/>
      <c r="AK964" s="1870"/>
      <c r="AL964" s="1870"/>
      <c r="AM964" s="1870"/>
      <c r="AN964" s="1870"/>
    </row>
    <row r="965" ht="21.75" customHeight="1">
      <c r="A965" s="8">
        <v>968.0</v>
      </c>
      <c r="B965" s="324" t="s">
        <v>36</v>
      </c>
      <c r="C965" s="325" t="s">
        <v>2834</v>
      </c>
      <c r="D965" s="326" t="s">
        <v>2835</v>
      </c>
      <c r="E965" s="329">
        <v>377.0</v>
      </c>
      <c r="F965" s="20" t="s">
        <v>255</v>
      </c>
      <c r="G965" s="39" t="s">
        <v>556</v>
      </c>
      <c r="H965" s="153" t="s">
        <v>557</v>
      </c>
      <c r="I965" s="106" t="s">
        <v>748</v>
      </c>
      <c r="J965" s="328" t="s">
        <v>44</v>
      </c>
      <c r="K965" s="311" t="s">
        <v>2614</v>
      </c>
      <c r="L965" s="40" t="s">
        <v>102</v>
      </c>
      <c r="M965" s="24" t="s">
        <v>47</v>
      </c>
      <c r="N965" s="25" t="s">
        <v>48</v>
      </c>
      <c r="O965" s="26" t="s">
        <v>49</v>
      </c>
      <c r="P965" s="329"/>
      <c r="Q965" s="329"/>
      <c r="R965" s="329">
        <f t="shared" si="3"/>
        <v>26</v>
      </c>
      <c r="S965" s="330">
        <v>36235.0</v>
      </c>
      <c r="T965" s="330">
        <v>45474.0</v>
      </c>
      <c r="U965" s="168"/>
      <c r="V965" s="101"/>
      <c r="W965" s="1820" t="b">
        <v>0</v>
      </c>
      <c r="X965" s="1870" t="b">
        <v>0</v>
      </c>
      <c r="Y965" s="1870" t="b">
        <v>0</v>
      </c>
      <c r="Z965" s="1870" t="b">
        <v>0</v>
      </c>
      <c r="AA965" s="1870" t="b">
        <v>0</v>
      </c>
      <c r="AB965" s="1870" t="b">
        <v>0</v>
      </c>
      <c r="AC965" s="1870" t="b">
        <v>0</v>
      </c>
      <c r="AD965" s="1870" t="b">
        <v>0</v>
      </c>
      <c r="AE965" s="1870" t="b">
        <v>0</v>
      </c>
      <c r="AF965" s="1870" t="b">
        <v>0</v>
      </c>
      <c r="AG965" s="1871"/>
      <c r="AH965" s="1870"/>
      <c r="AI965" s="1870"/>
      <c r="AJ965" s="1870"/>
      <c r="AK965" s="1870"/>
      <c r="AL965" s="1870"/>
      <c r="AM965" s="1870"/>
      <c r="AN965" s="1870"/>
    </row>
    <row r="966" ht="21.75" customHeight="1">
      <c r="A966" s="8">
        <v>969.0</v>
      </c>
      <c r="B966" s="324" t="s">
        <v>36</v>
      </c>
      <c r="C966" s="325" t="s">
        <v>2837</v>
      </c>
      <c r="D966" s="326" t="s">
        <v>2838</v>
      </c>
      <c r="E966" s="329">
        <v>380.0</v>
      </c>
      <c r="F966" s="20" t="s">
        <v>170</v>
      </c>
      <c r="G966" s="39" t="s">
        <v>556</v>
      </c>
      <c r="H966" s="153" t="s">
        <v>709</v>
      </c>
      <c r="I966" s="153" t="s">
        <v>1207</v>
      </c>
      <c r="J966" s="328" t="s">
        <v>44</v>
      </c>
      <c r="K966" s="311" t="s">
        <v>2614</v>
      </c>
      <c r="L966" s="40" t="s">
        <v>172</v>
      </c>
      <c r="M966" s="24" t="s">
        <v>47</v>
      </c>
      <c r="N966" s="168" t="s">
        <v>179</v>
      </c>
      <c r="O966" s="26" t="s">
        <v>174</v>
      </c>
      <c r="P966" s="329"/>
      <c r="Q966" s="329"/>
      <c r="R966" s="329">
        <v>35.0</v>
      </c>
      <c r="S966" s="330">
        <v>32618.0</v>
      </c>
      <c r="T966" s="330">
        <v>45474.0</v>
      </c>
      <c r="U966" s="100" t="s">
        <v>2005</v>
      </c>
      <c r="V966" s="100" t="s">
        <v>2005</v>
      </c>
      <c r="W966" s="1816" t="b">
        <v>0</v>
      </c>
      <c r="X966" s="1870" t="b">
        <v>0</v>
      </c>
      <c r="Y966" s="1870" t="b">
        <v>0</v>
      </c>
      <c r="Z966" s="1870" t="b">
        <v>0</v>
      </c>
      <c r="AA966" s="1870" t="b">
        <v>0</v>
      </c>
      <c r="AB966" s="1870" t="b">
        <v>0</v>
      </c>
      <c r="AC966" s="1870" t="b">
        <v>0</v>
      </c>
      <c r="AD966" s="1870" t="b">
        <v>0</v>
      </c>
      <c r="AE966" s="1870" t="b">
        <v>0</v>
      </c>
      <c r="AF966" s="1870" t="b">
        <v>0</v>
      </c>
      <c r="AG966" s="1871"/>
      <c r="AH966" s="1870"/>
      <c r="AI966" s="1870"/>
      <c r="AJ966" s="1870"/>
      <c r="AK966" s="1870"/>
      <c r="AL966" s="1870"/>
      <c r="AM966" s="1870"/>
      <c r="AN966" s="1870"/>
    </row>
    <row r="967" ht="21.75" customHeight="1">
      <c r="A967" s="8">
        <v>970.0</v>
      </c>
      <c r="B967" s="324" t="s">
        <v>36</v>
      </c>
      <c r="C967" s="325" t="s">
        <v>1452</v>
      </c>
      <c r="D967" s="326" t="s">
        <v>2839</v>
      </c>
      <c r="E967" s="329">
        <v>381.0</v>
      </c>
      <c r="F967" s="39" t="s">
        <v>56</v>
      </c>
      <c r="G967" s="20" t="s">
        <v>41</v>
      </c>
      <c r="H967" s="106" t="s">
        <v>68</v>
      </c>
      <c r="I967" s="153" t="s">
        <v>203</v>
      </c>
      <c r="J967" s="328" t="s">
        <v>44</v>
      </c>
      <c r="K967" s="311" t="s">
        <v>2614</v>
      </c>
      <c r="L967" s="40" t="s">
        <v>46</v>
      </c>
      <c r="M967" s="24" t="s">
        <v>47</v>
      </c>
      <c r="N967" s="25" t="s">
        <v>48</v>
      </c>
      <c r="O967" s="26" t="s">
        <v>49</v>
      </c>
      <c r="P967" s="329"/>
      <c r="Q967" s="329"/>
      <c r="R967" s="329">
        <v>27.0</v>
      </c>
      <c r="S967" s="330">
        <v>35354.0</v>
      </c>
      <c r="T967" s="330">
        <v>45474.0</v>
      </c>
      <c r="U967" s="100" t="s">
        <v>2005</v>
      </c>
      <c r="V967" s="100" t="s">
        <v>2005</v>
      </c>
      <c r="W967" s="1820" t="b">
        <v>0</v>
      </c>
      <c r="X967" s="1870" t="b">
        <v>0</v>
      </c>
      <c r="Y967" s="1870" t="b">
        <v>0</v>
      </c>
      <c r="Z967" s="1870" t="b">
        <v>0</v>
      </c>
      <c r="AA967" s="1870" t="b">
        <v>0</v>
      </c>
      <c r="AB967" s="1870" t="b">
        <v>0</v>
      </c>
      <c r="AC967" s="1870" t="b">
        <v>0</v>
      </c>
      <c r="AD967" s="1870" t="b">
        <v>0</v>
      </c>
      <c r="AE967" s="1870" t="b">
        <v>0</v>
      </c>
      <c r="AF967" s="1870" t="b">
        <v>0</v>
      </c>
      <c r="AG967" s="1871"/>
      <c r="AH967" s="1870"/>
      <c r="AI967" s="1870"/>
      <c r="AJ967" s="1870"/>
      <c r="AK967" s="1870"/>
      <c r="AL967" s="1870"/>
      <c r="AM967" s="1870"/>
      <c r="AN967" s="1870"/>
    </row>
    <row r="968" ht="21.75" customHeight="1">
      <c r="A968" s="8">
        <v>971.0</v>
      </c>
      <c r="B968" s="1982" t="s">
        <v>36</v>
      </c>
      <c r="C968" s="325" t="s">
        <v>2840</v>
      </c>
      <c r="D968" s="326" t="s">
        <v>2841</v>
      </c>
      <c r="E968" s="329">
        <v>383.0</v>
      </c>
      <c r="F968" s="20" t="s">
        <v>170</v>
      </c>
      <c r="G968" s="39" t="s">
        <v>1694</v>
      </c>
      <c r="H968" s="153" t="s">
        <v>1706</v>
      </c>
      <c r="I968" s="153" t="s">
        <v>1753</v>
      </c>
      <c r="J968" s="328" t="s">
        <v>268</v>
      </c>
      <c r="K968" s="311" t="s">
        <v>2614</v>
      </c>
      <c r="L968" s="40" t="s">
        <v>172</v>
      </c>
      <c r="M968" s="24" t="s">
        <v>47</v>
      </c>
      <c r="N968" s="168" t="s">
        <v>179</v>
      </c>
      <c r="O968" s="26" t="s">
        <v>174</v>
      </c>
      <c r="P968" s="329"/>
      <c r="Q968" s="329"/>
      <c r="R968" s="329">
        <v>35.0</v>
      </c>
      <c r="S968" s="330">
        <v>32598.0</v>
      </c>
      <c r="T968" s="330">
        <v>45474.0</v>
      </c>
      <c r="U968" s="100" t="s">
        <v>2005</v>
      </c>
      <c r="V968" s="100" t="s">
        <v>2005</v>
      </c>
      <c r="W968" s="1816" t="b">
        <v>0</v>
      </c>
      <c r="X968" s="1870" t="b">
        <v>0</v>
      </c>
      <c r="Y968" s="1870" t="b">
        <v>0</v>
      </c>
      <c r="Z968" s="1870" t="b">
        <v>0</v>
      </c>
      <c r="AA968" s="1870" t="b">
        <v>0</v>
      </c>
      <c r="AB968" s="1870" t="b">
        <v>0</v>
      </c>
      <c r="AC968" s="1870" t="b">
        <v>0</v>
      </c>
      <c r="AD968" s="1870" t="b">
        <v>0</v>
      </c>
      <c r="AE968" s="1870" t="b">
        <v>0</v>
      </c>
      <c r="AF968" s="1870" t="b">
        <v>0</v>
      </c>
      <c r="AG968" s="1871"/>
      <c r="AH968" s="1870"/>
      <c r="AI968" s="1870"/>
      <c r="AJ968" s="1870"/>
      <c r="AK968" s="1870"/>
      <c r="AL968" s="1870"/>
      <c r="AM968" s="1870"/>
      <c r="AN968" s="1870"/>
    </row>
    <row r="969" ht="21.75" customHeight="1">
      <c r="A969" s="8">
        <v>972.0</v>
      </c>
      <c r="B969" s="1982" t="s">
        <v>36</v>
      </c>
      <c r="C969" s="325" t="s">
        <v>5814</v>
      </c>
      <c r="D969" s="326" t="s">
        <v>5815</v>
      </c>
      <c r="E969" s="329">
        <v>382.0</v>
      </c>
      <c r="F969" s="20" t="s">
        <v>170</v>
      </c>
      <c r="G969" s="39" t="s">
        <v>1694</v>
      </c>
      <c r="H969" s="153" t="s">
        <v>1706</v>
      </c>
      <c r="I969" s="153" t="s">
        <v>1753</v>
      </c>
      <c r="J969" s="328" t="s">
        <v>268</v>
      </c>
      <c r="K969" s="311" t="s">
        <v>2614</v>
      </c>
      <c r="L969" s="40" t="s">
        <v>172</v>
      </c>
      <c r="M969" s="24" t="s">
        <v>47</v>
      </c>
      <c r="N969" s="168" t="s">
        <v>179</v>
      </c>
      <c r="O969" s="26" t="s">
        <v>174</v>
      </c>
      <c r="P969" s="329"/>
      <c r="Q969" s="329"/>
      <c r="R969" s="329">
        <v>32.0</v>
      </c>
      <c r="S969" s="330">
        <v>33841.0</v>
      </c>
      <c r="T969" s="330">
        <v>45474.0</v>
      </c>
      <c r="U969" s="100" t="s">
        <v>2005</v>
      </c>
      <c r="V969" s="100" t="s">
        <v>2005</v>
      </c>
      <c r="W969" s="1816" t="b">
        <v>0</v>
      </c>
      <c r="X969" s="1870" t="b">
        <v>0</v>
      </c>
      <c r="Y969" s="1870" t="b">
        <v>0</v>
      </c>
      <c r="Z969" s="1870" t="b">
        <v>0</v>
      </c>
      <c r="AA969" s="1870" t="b">
        <v>0</v>
      </c>
      <c r="AB969" s="1870" t="b">
        <v>0</v>
      </c>
      <c r="AC969" s="1870" t="b">
        <v>0</v>
      </c>
      <c r="AD969" s="1870" t="b">
        <v>0</v>
      </c>
      <c r="AE969" s="1870" t="b">
        <v>0</v>
      </c>
      <c r="AF969" s="1870" t="b">
        <v>0</v>
      </c>
      <c r="AG969" s="1871"/>
      <c r="AH969" s="1870"/>
      <c r="AI969" s="1870"/>
      <c r="AJ969" s="1870"/>
      <c r="AK969" s="1870"/>
      <c r="AL969" s="1870"/>
      <c r="AM969" s="1870"/>
      <c r="AN969" s="1870"/>
    </row>
    <row r="970" ht="21.75" customHeight="1">
      <c r="A970" s="8">
        <v>973.0</v>
      </c>
      <c r="B970" s="324" t="s">
        <v>52</v>
      </c>
      <c r="C970" s="325" t="s">
        <v>2358</v>
      </c>
      <c r="D970" s="326" t="s">
        <v>2842</v>
      </c>
      <c r="E970" s="370" t="s">
        <v>2843</v>
      </c>
      <c r="F970" s="39" t="s">
        <v>56</v>
      </c>
      <c r="G970" s="39" t="s">
        <v>556</v>
      </c>
      <c r="H970" s="106" t="s">
        <v>916</v>
      </c>
      <c r="I970" s="106" t="s">
        <v>1251</v>
      </c>
      <c r="J970" s="328" t="s">
        <v>44</v>
      </c>
      <c r="K970" s="311" t="s">
        <v>2614</v>
      </c>
      <c r="L970" s="40" t="s">
        <v>46</v>
      </c>
      <c r="M970" s="40" t="s">
        <v>59</v>
      </c>
      <c r="N970" s="25" t="s">
        <v>48</v>
      </c>
      <c r="O970" s="26" t="s">
        <v>49</v>
      </c>
      <c r="P970" s="329"/>
      <c r="Q970" s="329"/>
      <c r="R970" s="329">
        <v>43.0</v>
      </c>
      <c r="S970" s="330">
        <v>29502.0</v>
      </c>
      <c r="T970" s="330">
        <v>45488.0</v>
      </c>
      <c r="U970" s="100" t="s">
        <v>2005</v>
      </c>
      <c r="V970" s="100" t="s">
        <v>2005</v>
      </c>
      <c r="W970" s="1820" t="b">
        <v>0</v>
      </c>
      <c r="X970" s="1870" t="b">
        <v>0</v>
      </c>
      <c r="Y970" s="1870" t="b">
        <v>0</v>
      </c>
      <c r="Z970" s="1870" t="b">
        <v>0</v>
      </c>
      <c r="AA970" s="1870" t="b">
        <v>0</v>
      </c>
      <c r="AB970" s="1870" t="b">
        <v>0</v>
      </c>
      <c r="AC970" s="1870" t="b">
        <v>0</v>
      </c>
      <c r="AD970" s="1870" t="b">
        <v>0</v>
      </c>
      <c r="AE970" s="1870" t="b">
        <v>0</v>
      </c>
      <c r="AF970" s="1870" t="b">
        <v>0</v>
      </c>
      <c r="AG970" s="1871"/>
      <c r="AH970" s="1870"/>
      <c r="AI970" s="1870"/>
      <c r="AJ970" s="1870"/>
      <c r="AK970" s="1870"/>
      <c r="AL970" s="1870"/>
      <c r="AM970" s="1870"/>
      <c r="AN970" s="1870"/>
    </row>
    <row r="971" ht="21.75" customHeight="1">
      <c r="A971" s="8">
        <v>974.0</v>
      </c>
      <c r="B971" s="324" t="s">
        <v>36</v>
      </c>
      <c r="C971" s="325" t="s">
        <v>2844</v>
      </c>
      <c r="D971" s="326" t="s">
        <v>1756</v>
      </c>
      <c r="E971" s="370" t="s">
        <v>2845</v>
      </c>
      <c r="F971" s="20" t="s">
        <v>170</v>
      </c>
      <c r="G971" s="39" t="s">
        <v>556</v>
      </c>
      <c r="H971" s="153" t="s">
        <v>709</v>
      </c>
      <c r="I971" s="153" t="s">
        <v>1207</v>
      </c>
      <c r="J971" s="328" t="s">
        <v>44</v>
      </c>
      <c r="K971" s="311" t="s">
        <v>2614</v>
      </c>
      <c r="L971" s="40" t="s">
        <v>172</v>
      </c>
      <c r="M971" s="24" t="s">
        <v>47</v>
      </c>
      <c r="N971" s="168" t="s">
        <v>197</v>
      </c>
      <c r="O971" s="26" t="s">
        <v>174</v>
      </c>
      <c r="P971" s="329"/>
      <c r="Q971" s="329"/>
      <c r="R971" s="329">
        <f>DATEDIF(S971,TODAY(),"Y")</f>
        <v>29</v>
      </c>
      <c r="S971" s="330">
        <v>35301.0</v>
      </c>
      <c r="T971" s="330">
        <v>45505.0</v>
      </c>
      <c r="U971" s="100" t="s">
        <v>2005</v>
      </c>
      <c r="V971" s="100" t="s">
        <v>2005</v>
      </c>
      <c r="W971" s="1816" t="b">
        <v>0</v>
      </c>
      <c r="X971" s="1870" t="b">
        <v>0</v>
      </c>
      <c r="Y971" s="1870" t="b">
        <v>0</v>
      </c>
      <c r="Z971" s="1870" t="b">
        <v>0</v>
      </c>
      <c r="AA971" s="1870" t="b">
        <v>0</v>
      </c>
      <c r="AB971" s="1870" t="b">
        <v>0</v>
      </c>
      <c r="AC971" s="1870" t="b">
        <v>0</v>
      </c>
      <c r="AD971" s="1870" t="b">
        <v>0</v>
      </c>
      <c r="AE971" s="1870" t="b">
        <v>0</v>
      </c>
      <c r="AF971" s="1870" t="b">
        <v>0</v>
      </c>
      <c r="AG971" s="1871"/>
      <c r="AH971" s="1870"/>
      <c r="AI971" s="1870"/>
      <c r="AJ971" s="1870"/>
      <c r="AK971" s="1870"/>
      <c r="AL971" s="1870"/>
      <c r="AM971" s="1870"/>
      <c r="AN971" s="1870"/>
    </row>
    <row r="972" ht="21.75" customHeight="1">
      <c r="A972" s="8">
        <v>975.0</v>
      </c>
      <c r="B972" s="324" t="s">
        <v>52</v>
      </c>
      <c r="C972" s="325" t="s">
        <v>2846</v>
      </c>
      <c r="D972" s="326" t="s">
        <v>2847</v>
      </c>
      <c r="E972" s="370" t="s">
        <v>2848</v>
      </c>
      <c r="F972" s="268" t="s">
        <v>2700</v>
      </c>
      <c r="G972" s="39" t="s">
        <v>556</v>
      </c>
      <c r="H972" s="153" t="s">
        <v>709</v>
      </c>
      <c r="I972" s="153" t="s">
        <v>710</v>
      </c>
      <c r="J972" s="328" t="s">
        <v>44</v>
      </c>
      <c r="K972" s="311" t="s">
        <v>2614</v>
      </c>
      <c r="L972" s="40" t="s">
        <v>46</v>
      </c>
      <c r="M972" s="40" t="s">
        <v>59</v>
      </c>
      <c r="N972" s="25" t="s">
        <v>48</v>
      </c>
      <c r="O972" s="26" t="s">
        <v>49</v>
      </c>
      <c r="P972" s="329"/>
      <c r="Q972" s="329"/>
      <c r="R972" s="329">
        <v>36.0</v>
      </c>
      <c r="S972" s="330">
        <v>32211.0</v>
      </c>
      <c r="T972" s="330">
        <v>45519.0</v>
      </c>
      <c r="U972" s="100" t="s">
        <v>2005</v>
      </c>
      <c r="V972" s="100" t="s">
        <v>2005</v>
      </c>
      <c r="W972" s="1820" t="b">
        <v>0</v>
      </c>
      <c r="X972" s="1870" t="b">
        <v>0</v>
      </c>
      <c r="Y972" s="1870" t="b">
        <v>0</v>
      </c>
      <c r="Z972" s="1870" t="b">
        <v>0</v>
      </c>
      <c r="AA972" s="1870" t="b">
        <v>0</v>
      </c>
      <c r="AB972" s="1870" t="b">
        <v>0</v>
      </c>
      <c r="AC972" s="1870" t="b">
        <v>0</v>
      </c>
      <c r="AD972" s="1870" t="b">
        <v>0</v>
      </c>
      <c r="AE972" s="1870" t="b">
        <v>0</v>
      </c>
      <c r="AF972" s="1870" t="b">
        <v>0</v>
      </c>
      <c r="AG972" s="1871"/>
      <c r="AH972" s="1870"/>
      <c r="AI972" s="1870"/>
      <c r="AJ972" s="1870"/>
      <c r="AK972" s="1870"/>
      <c r="AL972" s="1870"/>
      <c r="AM972" s="1870"/>
      <c r="AN972" s="1870"/>
    </row>
    <row r="973" ht="21.75" customHeight="1">
      <c r="A973" s="8">
        <v>976.0</v>
      </c>
      <c r="B973" s="324" t="s">
        <v>52</v>
      </c>
      <c r="C973" s="325" t="s">
        <v>2849</v>
      </c>
      <c r="D973" s="326" t="s">
        <v>2850</v>
      </c>
      <c r="E973" s="370" t="s">
        <v>2851</v>
      </c>
      <c r="F973" s="89" t="s">
        <v>202</v>
      </c>
      <c r="G973" s="39" t="s">
        <v>556</v>
      </c>
      <c r="H973" s="106" t="s">
        <v>636</v>
      </c>
      <c r="I973" s="106" t="s">
        <v>113</v>
      </c>
      <c r="J973" s="328" t="s">
        <v>44</v>
      </c>
      <c r="K973" s="311" t="s">
        <v>2614</v>
      </c>
      <c r="L973" s="40" t="s">
        <v>172</v>
      </c>
      <c r="M973" s="40" t="s">
        <v>59</v>
      </c>
      <c r="N973" s="329" t="s">
        <v>190</v>
      </c>
      <c r="O973" s="26" t="s">
        <v>174</v>
      </c>
      <c r="P973" s="329"/>
      <c r="Q973" s="329"/>
      <c r="R973" s="329">
        <f t="shared" ref="R973:R996" si="4">DATEDIF(S973,TODAY(),"Y")</f>
        <v>42</v>
      </c>
      <c r="S973" s="330">
        <v>30548.0</v>
      </c>
      <c r="T973" s="330">
        <v>45537.0</v>
      </c>
      <c r="U973" s="100" t="s">
        <v>2005</v>
      </c>
      <c r="V973" s="100" t="s">
        <v>2005</v>
      </c>
      <c r="W973" s="1816" t="b">
        <v>0</v>
      </c>
      <c r="X973" s="1870" t="b">
        <v>0</v>
      </c>
      <c r="Y973" s="1870" t="b">
        <v>0</v>
      </c>
      <c r="Z973" s="1870" t="b">
        <v>0</v>
      </c>
      <c r="AA973" s="1870" t="b">
        <v>0</v>
      </c>
      <c r="AB973" s="1870" t="b">
        <v>0</v>
      </c>
      <c r="AC973" s="1870" t="b">
        <v>0</v>
      </c>
      <c r="AD973" s="1870" t="b">
        <v>0</v>
      </c>
      <c r="AE973" s="1870" t="b">
        <v>0</v>
      </c>
      <c r="AF973" s="1870" t="b">
        <v>0</v>
      </c>
      <c r="AG973" s="1871"/>
      <c r="AH973" s="1870"/>
      <c r="AI973" s="1870"/>
      <c r="AJ973" s="1870"/>
      <c r="AK973" s="1870"/>
      <c r="AL973" s="1870"/>
      <c r="AM973" s="1870"/>
      <c r="AN973" s="1870"/>
    </row>
    <row r="974" ht="21.75" customHeight="1">
      <c r="A974" s="8">
        <v>977.0</v>
      </c>
      <c r="B974" s="324" t="s">
        <v>36</v>
      </c>
      <c r="C974" s="325" t="s">
        <v>2852</v>
      </c>
      <c r="D974" s="326" t="s">
        <v>2853</v>
      </c>
      <c r="E974" s="370" t="s">
        <v>2854</v>
      </c>
      <c r="F974" s="20" t="s">
        <v>170</v>
      </c>
      <c r="G974" s="39" t="s">
        <v>556</v>
      </c>
      <c r="H974" s="106" t="s">
        <v>609</v>
      </c>
      <c r="I974" s="153" t="s">
        <v>956</v>
      </c>
      <c r="J974" s="328" t="s">
        <v>44</v>
      </c>
      <c r="K974" s="311" t="s">
        <v>2614</v>
      </c>
      <c r="L974" s="40" t="s">
        <v>172</v>
      </c>
      <c r="M974" s="24" t="s">
        <v>47</v>
      </c>
      <c r="N974" s="25" t="s">
        <v>48</v>
      </c>
      <c r="O974" s="26" t="s">
        <v>49</v>
      </c>
      <c r="P974" s="329"/>
      <c r="Q974" s="329"/>
      <c r="R974" s="329">
        <f t="shared" si="4"/>
        <v>28</v>
      </c>
      <c r="S974" s="330">
        <v>35755.0</v>
      </c>
      <c r="T974" s="330">
        <v>45537.0</v>
      </c>
      <c r="U974" s="100" t="s">
        <v>2005</v>
      </c>
      <c r="V974" s="100" t="s">
        <v>2005</v>
      </c>
      <c r="W974" s="1816" t="b">
        <v>0</v>
      </c>
      <c r="X974" s="1870" t="b">
        <v>0</v>
      </c>
      <c r="Y974" s="1870" t="b">
        <v>0</v>
      </c>
      <c r="Z974" s="1870" t="b">
        <v>0</v>
      </c>
      <c r="AA974" s="1870" t="b">
        <v>0</v>
      </c>
      <c r="AB974" s="1870" t="b">
        <v>0</v>
      </c>
      <c r="AC974" s="1870" t="b">
        <v>0</v>
      </c>
      <c r="AD974" s="1870" t="b">
        <v>0</v>
      </c>
      <c r="AE974" s="1870" t="b">
        <v>0</v>
      </c>
      <c r="AF974" s="1870" t="b">
        <v>0</v>
      </c>
      <c r="AG974" s="1871"/>
      <c r="AH974" s="1870"/>
      <c r="AI974" s="1870"/>
      <c r="AJ974" s="1870"/>
      <c r="AK974" s="1870"/>
      <c r="AL974" s="1870"/>
      <c r="AM974" s="1870"/>
      <c r="AN974" s="1870"/>
    </row>
    <row r="975" ht="21.75" customHeight="1">
      <c r="A975" s="8">
        <v>978.0</v>
      </c>
      <c r="B975" s="324" t="s">
        <v>36</v>
      </c>
      <c r="C975" s="325" t="s">
        <v>3244</v>
      </c>
      <c r="D975" s="326" t="s">
        <v>3245</v>
      </c>
      <c r="E975" s="370" t="s">
        <v>5809</v>
      </c>
      <c r="F975" s="268" t="s">
        <v>2700</v>
      </c>
      <c r="G975" s="39" t="s">
        <v>556</v>
      </c>
      <c r="H975" s="153" t="s">
        <v>709</v>
      </c>
      <c r="I975" s="153" t="s">
        <v>1146</v>
      </c>
      <c r="J975" s="328" t="s">
        <v>44</v>
      </c>
      <c r="K975" s="311" t="s">
        <v>2614</v>
      </c>
      <c r="L975" s="40" t="s">
        <v>46</v>
      </c>
      <c r="M975" s="24" t="s">
        <v>47</v>
      </c>
      <c r="N975" s="25" t="s">
        <v>48</v>
      </c>
      <c r="O975" s="26" t="s">
        <v>49</v>
      </c>
      <c r="P975" s="329"/>
      <c r="Q975" s="329"/>
      <c r="R975" s="329">
        <f t="shared" si="4"/>
        <v>32</v>
      </c>
      <c r="S975" s="330">
        <v>34059.0</v>
      </c>
      <c r="T975" s="330">
        <v>45566.0</v>
      </c>
      <c r="U975" s="100" t="s">
        <v>2005</v>
      </c>
      <c r="V975" s="100" t="s">
        <v>2005</v>
      </c>
      <c r="W975" s="1820" t="b">
        <v>0</v>
      </c>
      <c r="X975" s="1870" t="b">
        <v>0</v>
      </c>
      <c r="Y975" s="1870" t="b">
        <v>0</v>
      </c>
      <c r="Z975" s="1870" t="b">
        <v>0</v>
      </c>
      <c r="AA975" s="1870" t="b">
        <v>0</v>
      </c>
      <c r="AB975" s="1870" t="b">
        <v>0</v>
      </c>
      <c r="AC975" s="1870" t="b">
        <v>0</v>
      </c>
      <c r="AD975" s="1870" t="b">
        <v>0</v>
      </c>
      <c r="AE975" s="1870" t="b">
        <v>0</v>
      </c>
      <c r="AF975" s="1870" t="b">
        <v>0</v>
      </c>
      <c r="AG975" s="1871"/>
      <c r="AH975" s="1870"/>
      <c r="AI975" s="1870"/>
      <c r="AJ975" s="1870"/>
      <c r="AK975" s="1870"/>
      <c r="AL975" s="1870"/>
      <c r="AM975" s="1870"/>
      <c r="AN975" s="1870"/>
    </row>
    <row r="976" ht="21.75" customHeight="1">
      <c r="A976" s="8">
        <v>979.0</v>
      </c>
      <c r="B976" s="324" t="s">
        <v>36</v>
      </c>
      <c r="C976" s="325" t="s">
        <v>5788</v>
      </c>
      <c r="D976" s="326" t="s">
        <v>5789</v>
      </c>
      <c r="E976" s="370" t="s">
        <v>5790</v>
      </c>
      <c r="F976" s="10" t="s">
        <v>159</v>
      </c>
      <c r="G976" s="39" t="s">
        <v>556</v>
      </c>
      <c r="H976" s="153" t="s">
        <v>698</v>
      </c>
      <c r="I976" s="153" t="s">
        <v>699</v>
      </c>
      <c r="J976" s="328" t="s">
        <v>44</v>
      </c>
      <c r="K976" s="311" t="s">
        <v>2614</v>
      </c>
      <c r="L976" s="40" t="s">
        <v>46</v>
      </c>
      <c r="M976" s="24" t="s">
        <v>47</v>
      </c>
      <c r="N976" s="25" t="s">
        <v>48</v>
      </c>
      <c r="O976" s="26" t="s">
        <v>49</v>
      </c>
      <c r="P976" s="329"/>
      <c r="Q976" s="329"/>
      <c r="R976" s="329">
        <f t="shared" si="4"/>
        <v>24</v>
      </c>
      <c r="S976" s="330">
        <v>37260.0</v>
      </c>
      <c r="T976" s="330">
        <v>45566.0</v>
      </c>
      <c r="U976" s="100" t="s">
        <v>2005</v>
      </c>
      <c r="V976" s="100" t="s">
        <v>2005</v>
      </c>
      <c r="W976" s="1820" t="b">
        <v>0</v>
      </c>
      <c r="X976" s="1870" t="b">
        <v>0</v>
      </c>
      <c r="Y976" s="1870" t="b">
        <v>0</v>
      </c>
      <c r="Z976" s="1870" t="b">
        <v>0</v>
      </c>
      <c r="AA976" s="1870" t="b">
        <v>0</v>
      </c>
      <c r="AB976" s="1870" t="b">
        <v>0</v>
      </c>
      <c r="AC976" s="1870" t="b">
        <v>0</v>
      </c>
      <c r="AD976" s="1870" t="b">
        <v>0</v>
      </c>
      <c r="AE976" s="1870" t="b">
        <v>0</v>
      </c>
      <c r="AF976" s="1870" t="b">
        <v>0</v>
      </c>
      <c r="AG976" s="1871"/>
      <c r="AH976" s="1870"/>
      <c r="AI976" s="1870"/>
      <c r="AJ976" s="1870"/>
      <c r="AK976" s="1870"/>
      <c r="AL976" s="1870"/>
      <c r="AM976" s="1870"/>
      <c r="AN976" s="1870"/>
    </row>
    <row r="977" ht="21.75" customHeight="1">
      <c r="A977" s="8">
        <v>980.0</v>
      </c>
      <c r="B977" s="324" t="s">
        <v>52</v>
      </c>
      <c r="C977" s="325" t="s">
        <v>6868</v>
      </c>
      <c r="D977" s="326" t="s">
        <v>2856</v>
      </c>
      <c r="E977" s="370" t="s">
        <v>2857</v>
      </c>
      <c r="F977" s="10" t="s">
        <v>159</v>
      </c>
      <c r="G977" s="39" t="s">
        <v>556</v>
      </c>
      <c r="H977" s="20" t="s">
        <v>573</v>
      </c>
      <c r="I977" s="153" t="s">
        <v>687</v>
      </c>
      <c r="J977" s="328" t="s">
        <v>44</v>
      </c>
      <c r="K977" s="311" t="s">
        <v>2614</v>
      </c>
      <c r="L977" s="40" t="s">
        <v>46</v>
      </c>
      <c r="M977" s="40" t="s">
        <v>59</v>
      </c>
      <c r="N977" s="25" t="s">
        <v>48</v>
      </c>
      <c r="O977" s="26" t="s">
        <v>49</v>
      </c>
      <c r="P977" s="329"/>
      <c r="Q977" s="329"/>
      <c r="R977" s="329">
        <f t="shared" si="4"/>
        <v>31</v>
      </c>
      <c r="S977" s="330">
        <v>34591.0</v>
      </c>
      <c r="T977" s="330">
        <v>45566.0</v>
      </c>
      <c r="U977" s="100" t="s">
        <v>2005</v>
      </c>
      <c r="V977" s="100" t="s">
        <v>2005</v>
      </c>
      <c r="W977" s="1820" t="b">
        <v>0</v>
      </c>
      <c r="X977" s="1870" t="b">
        <v>0</v>
      </c>
      <c r="Y977" s="1870" t="b">
        <v>0</v>
      </c>
      <c r="Z977" s="1870" t="b">
        <v>0</v>
      </c>
      <c r="AA977" s="1870" t="b">
        <v>0</v>
      </c>
      <c r="AB977" s="1870" t="b">
        <v>0</v>
      </c>
      <c r="AC977" s="1870" t="b">
        <v>0</v>
      </c>
      <c r="AD977" s="1870" t="b">
        <v>0</v>
      </c>
      <c r="AE977" s="1870" t="b">
        <v>0</v>
      </c>
      <c r="AF977" s="1870" t="b">
        <v>0</v>
      </c>
      <c r="AG977" s="1871"/>
      <c r="AH977" s="1870"/>
      <c r="AI977" s="1870"/>
      <c r="AJ977" s="1870"/>
      <c r="AK977" s="1870"/>
      <c r="AL977" s="1870"/>
      <c r="AM977" s="1870"/>
      <c r="AN977" s="1870"/>
    </row>
    <row r="978" ht="21.75" customHeight="1">
      <c r="A978" s="8">
        <v>981.0</v>
      </c>
      <c r="B978" s="324" t="s">
        <v>36</v>
      </c>
      <c r="C978" s="325" t="s">
        <v>5810</v>
      </c>
      <c r="D978" s="326" t="s">
        <v>5811</v>
      </c>
      <c r="E978" s="370" t="s">
        <v>5812</v>
      </c>
      <c r="F978" s="20" t="s">
        <v>170</v>
      </c>
      <c r="G978" s="39" t="s">
        <v>556</v>
      </c>
      <c r="H978" s="153" t="s">
        <v>698</v>
      </c>
      <c r="I978" s="153" t="s">
        <v>699</v>
      </c>
      <c r="J978" s="328" t="s">
        <v>44</v>
      </c>
      <c r="K978" s="311" t="s">
        <v>2614</v>
      </c>
      <c r="L978" s="40" t="s">
        <v>172</v>
      </c>
      <c r="M978" s="24" t="s">
        <v>47</v>
      </c>
      <c r="N978" s="168" t="s">
        <v>179</v>
      </c>
      <c r="O978" s="26" t="s">
        <v>174</v>
      </c>
      <c r="P978" s="329"/>
      <c r="Q978" s="329"/>
      <c r="R978" s="329">
        <f t="shared" si="4"/>
        <v>27</v>
      </c>
      <c r="S978" s="330">
        <v>36055.0</v>
      </c>
      <c r="T978" s="330">
        <v>45566.0</v>
      </c>
      <c r="U978" s="100" t="s">
        <v>2005</v>
      </c>
      <c r="V978" s="100" t="s">
        <v>2005</v>
      </c>
      <c r="W978" s="1816" t="b">
        <v>0</v>
      </c>
      <c r="X978" s="1870" t="b">
        <v>0</v>
      </c>
      <c r="Y978" s="1870" t="b">
        <v>0</v>
      </c>
      <c r="Z978" s="1870" t="b">
        <v>0</v>
      </c>
      <c r="AA978" s="1870" t="b">
        <v>0</v>
      </c>
      <c r="AB978" s="1870" t="b">
        <v>0</v>
      </c>
      <c r="AC978" s="1870" t="b">
        <v>0</v>
      </c>
      <c r="AD978" s="1870" t="b">
        <v>0</v>
      </c>
      <c r="AE978" s="1870" t="b">
        <v>0</v>
      </c>
      <c r="AF978" s="1870" t="b">
        <v>0</v>
      </c>
      <c r="AG978" s="1871"/>
      <c r="AH978" s="1870"/>
      <c r="AI978" s="1870"/>
      <c r="AJ978" s="1870"/>
      <c r="AK978" s="1870"/>
      <c r="AL978" s="1870"/>
      <c r="AM978" s="1870"/>
      <c r="AN978" s="1870"/>
    </row>
    <row r="979" ht="21.75" customHeight="1">
      <c r="A979" s="8">
        <v>982.0</v>
      </c>
      <c r="B979" s="1998" t="s">
        <v>52</v>
      </c>
      <c r="C979" s="325" t="s">
        <v>5733</v>
      </c>
      <c r="D979" s="326" t="s">
        <v>3223</v>
      </c>
      <c r="E979" s="370" t="s">
        <v>5734</v>
      </c>
      <c r="F979" s="20" t="s">
        <v>255</v>
      </c>
      <c r="G979" s="39" t="s">
        <v>1694</v>
      </c>
      <c r="H979" s="153" t="s">
        <v>1706</v>
      </c>
      <c r="I979" s="153" t="s">
        <v>748</v>
      </c>
      <c r="J979" s="328" t="s">
        <v>268</v>
      </c>
      <c r="K979" s="311" t="s">
        <v>2614</v>
      </c>
      <c r="L979" s="40" t="s">
        <v>102</v>
      </c>
      <c r="M979" s="40" t="s">
        <v>59</v>
      </c>
      <c r="N979" s="25" t="s">
        <v>48</v>
      </c>
      <c r="O979" s="26" t="s">
        <v>49</v>
      </c>
      <c r="P979" s="329"/>
      <c r="Q979" s="329"/>
      <c r="R979" s="329">
        <f t="shared" si="4"/>
        <v>25</v>
      </c>
      <c r="S979" s="330">
        <v>36605.0</v>
      </c>
      <c r="T979" s="330">
        <v>45597.0</v>
      </c>
      <c r="U979" s="168" t="s">
        <v>6869</v>
      </c>
      <c r="V979" s="101">
        <v>47253.0</v>
      </c>
      <c r="W979" s="1820" t="b">
        <v>1</v>
      </c>
      <c r="X979" s="1870" t="b">
        <v>0</v>
      </c>
      <c r="Y979" s="1870" t="b">
        <v>0</v>
      </c>
      <c r="Z979" s="1870" t="b">
        <v>0</v>
      </c>
      <c r="AA979" s="1870" t="b">
        <v>0</v>
      </c>
      <c r="AB979" s="1870" t="b">
        <v>0</v>
      </c>
      <c r="AC979" s="1870" t="b">
        <v>0</v>
      </c>
      <c r="AD979" s="1870" t="b">
        <v>0</v>
      </c>
      <c r="AE979" s="1870" t="b">
        <v>0</v>
      </c>
      <c r="AF979" s="1870" t="b">
        <v>0</v>
      </c>
      <c r="AG979" s="1871"/>
      <c r="AH979" s="1870"/>
      <c r="AI979" s="1870"/>
      <c r="AJ979" s="1870"/>
      <c r="AK979" s="1870"/>
      <c r="AL979" s="1870"/>
      <c r="AM979" s="1870"/>
      <c r="AN979" s="1870"/>
    </row>
    <row r="980" ht="21.75" customHeight="1">
      <c r="A980" s="8">
        <v>984.0</v>
      </c>
      <c r="B980" s="1982" t="s">
        <v>36</v>
      </c>
      <c r="C980" s="325" t="s">
        <v>6870</v>
      </c>
      <c r="D980" s="326" t="s">
        <v>2858</v>
      </c>
      <c r="E980" s="370" t="s">
        <v>2859</v>
      </c>
      <c r="F980" s="20" t="s">
        <v>170</v>
      </c>
      <c r="G980" s="234" t="s">
        <v>1525</v>
      </c>
      <c r="H980" s="153" t="s">
        <v>1526</v>
      </c>
      <c r="I980" s="153" t="s">
        <v>748</v>
      </c>
      <c r="J980" s="328" t="s">
        <v>268</v>
      </c>
      <c r="K980" s="311" t="s">
        <v>2614</v>
      </c>
      <c r="L980" s="40" t="s">
        <v>172</v>
      </c>
      <c r="M980" s="24" t="s">
        <v>47</v>
      </c>
      <c r="N980" s="168" t="s">
        <v>179</v>
      </c>
      <c r="O980" s="26" t="s">
        <v>174</v>
      </c>
      <c r="P980" s="329"/>
      <c r="Q980" s="329"/>
      <c r="R980" s="329">
        <f t="shared" si="4"/>
        <v>33</v>
      </c>
      <c r="S980" s="369">
        <v>33855.0</v>
      </c>
      <c r="T980" s="330">
        <v>45566.0</v>
      </c>
      <c r="U980" s="100" t="s">
        <v>2005</v>
      </c>
      <c r="V980" s="100" t="s">
        <v>2005</v>
      </c>
      <c r="W980" s="1816" t="b">
        <v>0</v>
      </c>
      <c r="X980" s="1870" t="b">
        <v>0</v>
      </c>
      <c r="Y980" s="1870" t="b">
        <v>0</v>
      </c>
      <c r="Z980" s="1870" t="b">
        <v>0</v>
      </c>
      <c r="AA980" s="1870" t="b">
        <v>0</v>
      </c>
      <c r="AB980" s="1870" t="b">
        <v>0</v>
      </c>
      <c r="AC980" s="1870" t="b">
        <v>0</v>
      </c>
      <c r="AD980" s="1870" t="b">
        <v>0</v>
      </c>
      <c r="AE980" s="1870" t="b">
        <v>0</v>
      </c>
      <c r="AF980" s="1870" t="b">
        <v>0</v>
      </c>
      <c r="AG980" s="1871"/>
      <c r="AH980" s="1870"/>
      <c r="AI980" s="1870"/>
      <c r="AJ980" s="1870"/>
      <c r="AK980" s="1870"/>
      <c r="AL980" s="1870"/>
      <c r="AM980" s="1870"/>
      <c r="AN980" s="1870"/>
    </row>
    <row r="981" ht="21.75" customHeight="1">
      <c r="A981" s="518">
        <v>985.0</v>
      </c>
      <c r="B981" s="1999" t="s">
        <v>52</v>
      </c>
      <c r="C981" s="709" t="s">
        <v>400</v>
      </c>
      <c r="D981" s="690" t="s">
        <v>2860</v>
      </c>
      <c r="E981" s="751" t="s">
        <v>2861</v>
      </c>
      <c r="F981" s="507" t="s">
        <v>202</v>
      </c>
      <c r="G981" s="507" t="s">
        <v>556</v>
      </c>
      <c r="H981" s="789" t="s">
        <v>636</v>
      </c>
      <c r="I981" s="774" t="s">
        <v>842</v>
      </c>
      <c r="J981" s="681" t="s">
        <v>44</v>
      </c>
      <c r="K981" s="2000" t="s">
        <v>2614</v>
      </c>
      <c r="L981" s="505" t="s">
        <v>172</v>
      </c>
      <c r="M981" s="505" t="s">
        <v>59</v>
      </c>
      <c r="N981" s="747" t="s">
        <v>190</v>
      </c>
      <c r="O981" s="505" t="s">
        <v>174</v>
      </c>
      <c r="P981" s="747"/>
      <c r="Q981" s="747"/>
      <c r="R981" s="747">
        <f t="shared" si="4"/>
        <v>61</v>
      </c>
      <c r="S981" s="513">
        <v>23456.0</v>
      </c>
      <c r="T981" s="513">
        <v>45566.0</v>
      </c>
      <c r="U981" s="874" t="s">
        <v>2005</v>
      </c>
      <c r="V981" s="874" t="s">
        <v>2005</v>
      </c>
      <c r="W981" s="1817" t="b">
        <v>0</v>
      </c>
      <c r="X981" s="2001" t="b">
        <v>0</v>
      </c>
      <c r="Y981" s="2002" t="b">
        <v>1</v>
      </c>
      <c r="Z981" s="2001" t="b">
        <v>0</v>
      </c>
      <c r="AA981" s="2002" t="b">
        <v>1</v>
      </c>
      <c r="AB981" s="2002" t="b">
        <v>1</v>
      </c>
      <c r="AC981" s="2001" t="b">
        <v>0</v>
      </c>
      <c r="AD981" s="2002" t="b">
        <v>1</v>
      </c>
      <c r="AE981" s="2001" t="b">
        <v>0</v>
      </c>
      <c r="AF981" s="2001" t="b">
        <v>0</v>
      </c>
      <c r="AG981" s="2003"/>
      <c r="AH981" s="2001"/>
      <c r="AI981" s="2001"/>
      <c r="AJ981" s="2001"/>
      <c r="AK981" s="2001"/>
      <c r="AL981" s="2001"/>
      <c r="AM981" s="2001"/>
      <c r="AN981" s="2001"/>
    </row>
    <row r="982" ht="21.75" customHeight="1">
      <c r="A982" s="8">
        <v>986.0</v>
      </c>
      <c r="B982" s="460" t="s">
        <v>52</v>
      </c>
      <c r="C982" s="325" t="s">
        <v>2862</v>
      </c>
      <c r="D982" s="326" t="s">
        <v>2863</v>
      </c>
      <c r="E982" s="370" t="s">
        <v>2864</v>
      </c>
      <c r="F982" s="20" t="s">
        <v>170</v>
      </c>
      <c r="G982" s="39" t="s">
        <v>556</v>
      </c>
      <c r="H982" s="153" t="s">
        <v>557</v>
      </c>
      <c r="I982" s="106" t="s">
        <v>838</v>
      </c>
      <c r="J982" s="328" t="s">
        <v>44</v>
      </c>
      <c r="K982" s="311" t="s">
        <v>2614</v>
      </c>
      <c r="L982" s="40" t="s">
        <v>172</v>
      </c>
      <c r="M982" s="40" t="s">
        <v>59</v>
      </c>
      <c r="N982" s="168" t="s">
        <v>197</v>
      </c>
      <c r="O982" s="26" t="s">
        <v>174</v>
      </c>
      <c r="P982" s="329"/>
      <c r="Q982" s="329"/>
      <c r="R982" s="329">
        <f t="shared" si="4"/>
        <v>35</v>
      </c>
      <c r="S982" s="330">
        <v>33206.0</v>
      </c>
      <c r="T982" s="330">
        <v>45597.0</v>
      </c>
      <c r="U982" s="100" t="s">
        <v>2005</v>
      </c>
      <c r="V982" s="100" t="s">
        <v>2005</v>
      </c>
      <c r="W982" s="1820" t="b">
        <v>0</v>
      </c>
      <c r="X982" s="1870" t="b">
        <v>0</v>
      </c>
      <c r="Y982" s="1870" t="b">
        <v>0</v>
      </c>
      <c r="Z982" s="1870" t="b">
        <v>0</v>
      </c>
      <c r="AA982" s="1870" t="b">
        <v>0</v>
      </c>
      <c r="AB982" s="1870" t="b">
        <v>0</v>
      </c>
      <c r="AC982" s="1870" t="b">
        <v>0</v>
      </c>
      <c r="AD982" s="1870" t="b">
        <v>0</v>
      </c>
      <c r="AE982" s="1870" t="b">
        <v>0</v>
      </c>
      <c r="AF982" s="1870" t="b">
        <v>0</v>
      </c>
      <c r="AG982" s="1871"/>
      <c r="AH982" s="1870"/>
      <c r="AI982" s="1870"/>
      <c r="AJ982" s="1870"/>
      <c r="AK982" s="1870"/>
      <c r="AL982" s="1870"/>
      <c r="AM982" s="1870"/>
      <c r="AN982" s="1870"/>
    </row>
    <row r="983">
      <c r="A983" s="8">
        <v>987.0</v>
      </c>
      <c r="B983" s="2004" t="s">
        <v>52</v>
      </c>
      <c r="C983" s="372" t="s">
        <v>2865</v>
      </c>
      <c r="D983" s="222" t="s">
        <v>2866</v>
      </c>
      <c r="E983" s="373" t="s">
        <v>2867</v>
      </c>
      <c r="F983" s="39" t="s">
        <v>56</v>
      </c>
      <c r="G983" s="39" t="s">
        <v>556</v>
      </c>
      <c r="H983" s="153" t="s">
        <v>709</v>
      </c>
      <c r="I983" s="106" t="s">
        <v>716</v>
      </c>
      <c r="J983" s="328" t="s">
        <v>44</v>
      </c>
      <c r="K983" s="311" t="s">
        <v>2614</v>
      </c>
      <c r="L983" s="40" t="s">
        <v>46</v>
      </c>
      <c r="M983" s="26" t="s">
        <v>59</v>
      </c>
      <c r="N983" s="27" t="s">
        <v>48</v>
      </c>
      <c r="O983" s="26" t="s">
        <v>49</v>
      </c>
      <c r="P983" s="374"/>
      <c r="Q983" s="374"/>
      <c r="R983" s="374">
        <f t="shared" si="4"/>
        <v>27</v>
      </c>
      <c r="S983" s="375">
        <v>35930.0</v>
      </c>
      <c r="T983" s="375">
        <v>45597.0</v>
      </c>
      <c r="U983" s="100" t="s">
        <v>2005</v>
      </c>
      <c r="V983" s="100" t="s">
        <v>2005</v>
      </c>
      <c r="W983" s="1820" t="b">
        <v>0</v>
      </c>
      <c r="X983" s="1870" t="b">
        <v>0</v>
      </c>
      <c r="Y983" s="1870" t="b">
        <v>0</v>
      </c>
      <c r="Z983" s="1870" t="b">
        <v>0</v>
      </c>
      <c r="AA983" s="1870" t="b">
        <v>0</v>
      </c>
      <c r="AB983" s="1870" t="b">
        <v>0</v>
      </c>
      <c r="AC983" s="1870" t="b">
        <v>0</v>
      </c>
      <c r="AD983" s="1870" t="b">
        <v>0</v>
      </c>
      <c r="AE983" s="1870" t="b">
        <v>0</v>
      </c>
      <c r="AF983" s="1870" t="b">
        <v>0</v>
      </c>
      <c r="AG983" s="1871"/>
      <c r="AH983" s="1870"/>
      <c r="AI983" s="1870"/>
      <c r="AJ983" s="1870"/>
      <c r="AK983" s="1870"/>
      <c r="AL983" s="1870"/>
      <c r="AM983" s="1870"/>
      <c r="AN983" s="1870"/>
    </row>
    <row r="984" ht="21.75" customHeight="1">
      <c r="A984" s="8">
        <v>988.0</v>
      </c>
      <c r="B984" s="460" t="s">
        <v>52</v>
      </c>
      <c r="C984" s="325" t="s">
        <v>2868</v>
      </c>
      <c r="D984" s="326" t="s">
        <v>2869</v>
      </c>
      <c r="E984" s="370" t="s">
        <v>2870</v>
      </c>
      <c r="F984" s="10" t="s">
        <v>159</v>
      </c>
      <c r="G984" s="39" t="s">
        <v>556</v>
      </c>
      <c r="H984" s="153" t="s">
        <v>557</v>
      </c>
      <c r="I984" s="106" t="s">
        <v>838</v>
      </c>
      <c r="J984" s="328" t="s">
        <v>44</v>
      </c>
      <c r="K984" s="311" t="s">
        <v>2614</v>
      </c>
      <c r="L984" s="40" t="s">
        <v>46</v>
      </c>
      <c r="M984" s="40" t="s">
        <v>59</v>
      </c>
      <c r="N984" s="25" t="s">
        <v>48</v>
      </c>
      <c r="O984" s="26" t="s">
        <v>49</v>
      </c>
      <c r="P984" s="329"/>
      <c r="Q984" s="329"/>
      <c r="R984" s="329">
        <f t="shared" si="4"/>
        <v>26</v>
      </c>
      <c r="S984" s="330">
        <v>36456.0</v>
      </c>
      <c r="T984" s="330">
        <v>45597.0</v>
      </c>
      <c r="U984" s="100" t="s">
        <v>2005</v>
      </c>
      <c r="V984" s="100" t="s">
        <v>2005</v>
      </c>
      <c r="W984" s="1820" t="b">
        <v>0</v>
      </c>
      <c r="X984" s="1870" t="b">
        <v>0</v>
      </c>
      <c r="Y984" s="1870" t="b">
        <v>0</v>
      </c>
      <c r="Z984" s="1870" t="b">
        <v>0</v>
      </c>
      <c r="AA984" s="1870" t="b">
        <v>0</v>
      </c>
      <c r="AB984" s="1870" t="b">
        <v>0</v>
      </c>
      <c r="AC984" s="1870" t="b">
        <v>0</v>
      </c>
      <c r="AD984" s="1870" t="b">
        <v>0</v>
      </c>
      <c r="AE984" s="1870" t="b">
        <v>0</v>
      </c>
      <c r="AF984" s="1870" t="b">
        <v>0</v>
      </c>
      <c r="AG984" s="1871"/>
      <c r="AH984" s="1870"/>
      <c r="AI984" s="1870"/>
      <c r="AJ984" s="1870"/>
      <c r="AK984" s="1870"/>
      <c r="AL984" s="1870"/>
      <c r="AM984" s="1870"/>
      <c r="AN984" s="1870"/>
    </row>
    <row r="985" ht="21.75" customHeight="1">
      <c r="A985" s="8">
        <v>989.0</v>
      </c>
      <c r="B985" s="460" t="s">
        <v>52</v>
      </c>
      <c r="C985" s="325" t="s">
        <v>2871</v>
      </c>
      <c r="D985" s="326" t="s">
        <v>1133</v>
      </c>
      <c r="E985" s="370" t="s">
        <v>2872</v>
      </c>
      <c r="F985" s="10" t="s">
        <v>159</v>
      </c>
      <c r="G985" s="39" t="s">
        <v>556</v>
      </c>
      <c r="H985" s="153" t="s">
        <v>557</v>
      </c>
      <c r="I985" s="106" t="s">
        <v>838</v>
      </c>
      <c r="J985" s="328" t="s">
        <v>44</v>
      </c>
      <c r="K985" s="311" t="s">
        <v>2614</v>
      </c>
      <c r="L985" s="40" t="s">
        <v>46</v>
      </c>
      <c r="M985" s="40" t="s">
        <v>59</v>
      </c>
      <c r="N985" s="25" t="s">
        <v>48</v>
      </c>
      <c r="O985" s="26" t="s">
        <v>49</v>
      </c>
      <c r="P985" s="329"/>
      <c r="Q985" s="329"/>
      <c r="R985" s="329">
        <f t="shared" si="4"/>
        <v>27</v>
      </c>
      <c r="S985" s="330">
        <v>36015.0</v>
      </c>
      <c r="T985" s="330">
        <v>45597.0</v>
      </c>
      <c r="U985" s="100" t="s">
        <v>2005</v>
      </c>
      <c r="V985" s="100" t="s">
        <v>2005</v>
      </c>
      <c r="W985" s="1820" t="b">
        <v>0</v>
      </c>
      <c r="X985" s="1870" t="b">
        <v>0</v>
      </c>
      <c r="Y985" s="1870" t="b">
        <v>0</v>
      </c>
      <c r="Z985" s="1870" t="b">
        <v>0</v>
      </c>
      <c r="AA985" s="1870" t="b">
        <v>0</v>
      </c>
      <c r="AB985" s="1870" t="b">
        <v>0</v>
      </c>
      <c r="AC985" s="1870" t="b">
        <v>0</v>
      </c>
      <c r="AD985" s="1870" t="b">
        <v>0</v>
      </c>
      <c r="AE985" s="1870" t="b">
        <v>0</v>
      </c>
      <c r="AF985" s="1870" t="b">
        <v>0</v>
      </c>
      <c r="AG985" s="1871"/>
      <c r="AH985" s="1870"/>
      <c r="AI985" s="1870"/>
      <c r="AJ985" s="1870"/>
      <c r="AK985" s="1870"/>
      <c r="AL985" s="1870"/>
      <c r="AM985" s="1870"/>
      <c r="AN985" s="1870"/>
    </row>
    <row r="986" ht="21.75" customHeight="1">
      <c r="A986" s="8">
        <v>990.0</v>
      </c>
      <c r="B986" s="460" t="s">
        <v>36</v>
      </c>
      <c r="C986" s="325" t="s">
        <v>2873</v>
      </c>
      <c r="D986" s="326" t="s">
        <v>2874</v>
      </c>
      <c r="E986" s="370" t="s">
        <v>2875</v>
      </c>
      <c r="F986" s="10" t="s">
        <v>159</v>
      </c>
      <c r="G986" s="39" t="s">
        <v>556</v>
      </c>
      <c r="H986" s="153" t="s">
        <v>557</v>
      </c>
      <c r="I986" s="106" t="s">
        <v>838</v>
      </c>
      <c r="J986" s="328" t="s">
        <v>44</v>
      </c>
      <c r="K986" s="311" t="s">
        <v>2614</v>
      </c>
      <c r="L986" s="40" t="s">
        <v>46</v>
      </c>
      <c r="M986" s="24" t="s">
        <v>47</v>
      </c>
      <c r="N986" s="25" t="s">
        <v>48</v>
      </c>
      <c r="O986" s="26" t="s">
        <v>49</v>
      </c>
      <c r="P986" s="329"/>
      <c r="Q986" s="329"/>
      <c r="R986" s="329">
        <f t="shared" si="4"/>
        <v>24</v>
      </c>
      <c r="S986" s="330">
        <v>37003.0</v>
      </c>
      <c r="T986" s="330">
        <v>45597.0</v>
      </c>
      <c r="U986" s="100" t="s">
        <v>2005</v>
      </c>
      <c r="V986" s="100" t="s">
        <v>2005</v>
      </c>
      <c r="W986" s="1820" t="b">
        <v>0</v>
      </c>
      <c r="X986" s="1870" t="b">
        <v>0</v>
      </c>
      <c r="Y986" s="1870" t="b">
        <v>0</v>
      </c>
      <c r="Z986" s="1870" t="b">
        <v>0</v>
      </c>
      <c r="AA986" s="1870" t="b">
        <v>0</v>
      </c>
      <c r="AB986" s="1870" t="b">
        <v>0</v>
      </c>
      <c r="AC986" s="1870" t="b">
        <v>0</v>
      </c>
      <c r="AD986" s="1870" t="b">
        <v>0</v>
      </c>
      <c r="AE986" s="1870" t="b">
        <v>0</v>
      </c>
      <c r="AF986" s="1870" t="b">
        <v>0</v>
      </c>
      <c r="AG986" s="1871"/>
      <c r="AH986" s="1870"/>
      <c r="AI986" s="1870"/>
      <c r="AJ986" s="1870"/>
      <c r="AK986" s="1870"/>
      <c r="AL986" s="1870"/>
      <c r="AM986" s="1870"/>
      <c r="AN986" s="1870"/>
    </row>
    <row r="987" ht="21.75" customHeight="1">
      <c r="A987" s="8">
        <v>991.0</v>
      </c>
      <c r="B987" s="460" t="s">
        <v>36</v>
      </c>
      <c r="C987" s="325" t="s">
        <v>2876</v>
      </c>
      <c r="D987" s="326" t="s">
        <v>2877</v>
      </c>
      <c r="E987" s="370" t="s">
        <v>2878</v>
      </c>
      <c r="F987" s="20" t="s">
        <v>170</v>
      </c>
      <c r="G987" s="39" t="s">
        <v>556</v>
      </c>
      <c r="H987" s="153" t="s">
        <v>709</v>
      </c>
      <c r="I987" s="153" t="s">
        <v>1207</v>
      </c>
      <c r="J987" s="328" t="s">
        <v>44</v>
      </c>
      <c r="K987" s="311" t="s">
        <v>2614</v>
      </c>
      <c r="L987" s="40" t="s">
        <v>172</v>
      </c>
      <c r="M987" s="24" t="s">
        <v>47</v>
      </c>
      <c r="N987" s="168" t="s">
        <v>179</v>
      </c>
      <c r="O987" s="26" t="s">
        <v>174</v>
      </c>
      <c r="P987" s="329"/>
      <c r="Q987" s="329"/>
      <c r="R987" s="329">
        <f t="shared" si="4"/>
        <v>35</v>
      </c>
      <c r="S987" s="330">
        <v>33280.0</v>
      </c>
      <c r="T987" s="330">
        <v>45597.0</v>
      </c>
      <c r="U987" s="100" t="s">
        <v>2005</v>
      </c>
      <c r="V987" s="100" t="s">
        <v>2005</v>
      </c>
      <c r="W987" s="1816" t="b">
        <v>0</v>
      </c>
      <c r="X987" s="1870" t="b">
        <v>0</v>
      </c>
      <c r="Y987" s="1870" t="b">
        <v>0</v>
      </c>
      <c r="Z987" s="1870" t="b">
        <v>0</v>
      </c>
      <c r="AA987" s="1870" t="b">
        <v>0</v>
      </c>
      <c r="AB987" s="1870" t="b">
        <v>0</v>
      </c>
      <c r="AC987" s="1870" t="b">
        <v>0</v>
      </c>
      <c r="AD987" s="1870" t="b">
        <v>0</v>
      </c>
      <c r="AE987" s="1870" t="b">
        <v>0</v>
      </c>
      <c r="AF987" s="1870" t="b">
        <v>0</v>
      </c>
      <c r="AG987" s="1871"/>
      <c r="AH987" s="1870"/>
      <c r="AI987" s="1870"/>
      <c r="AJ987" s="1870"/>
      <c r="AK987" s="1870"/>
      <c r="AL987" s="1870"/>
      <c r="AM987" s="1870"/>
      <c r="AN987" s="1870"/>
    </row>
    <row r="988" ht="21.75" customHeight="1">
      <c r="A988" s="8">
        <v>992.0</v>
      </c>
      <c r="B988" s="460" t="s">
        <v>36</v>
      </c>
      <c r="C988" s="325" t="s">
        <v>2879</v>
      </c>
      <c r="D988" s="326" t="s">
        <v>2880</v>
      </c>
      <c r="E988" s="370" t="s">
        <v>2881</v>
      </c>
      <c r="F988" s="20" t="s">
        <v>170</v>
      </c>
      <c r="G988" s="39" t="s">
        <v>556</v>
      </c>
      <c r="H988" s="153" t="s">
        <v>709</v>
      </c>
      <c r="I988" s="153" t="s">
        <v>1207</v>
      </c>
      <c r="J988" s="328" t="s">
        <v>44</v>
      </c>
      <c r="K988" s="311" t="s">
        <v>2614</v>
      </c>
      <c r="L988" s="40" t="s">
        <v>172</v>
      </c>
      <c r="M988" s="24" t="s">
        <v>47</v>
      </c>
      <c r="N988" s="168" t="s">
        <v>197</v>
      </c>
      <c r="O988" s="26" t="s">
        <v>174</v>
      </c>
      <c r="P988" s="329"/>
      <c r="Q988" s="329"/>
      <c r="R988" s="329">
        <f t="shared" si="4"/>
        <v>36</v>
      </c>
      <c r="S988" s="330">
        <v>32720.0</v>
      </c>
      <c r="T988" s="330">
        <v>45597.0</v>
      </c>
      <c r="U988" s="100" t="s">
        <v>2005</v>
      </c>
      <c r="V988" s="100" t="s">
        <v>2005</v>
      </c>
      <c r="W988" s="1816" t="b">
        <v>0</v>
      </c>
      <c r="X988" s="1870" t="b">
        <v>0</v>
      </c>
      <c r="Y988" s="1870" t="b">
        <v>0</v>
      </c>
      <c r="Z988" s="1870" t="b">
        <v>0</v>
      </c>
      <c r="AA988" s="1870" t="b">
        <v>0</v>
      </c>
      <c r="AB988" s="1870" t="b">
        <v>0</v>
      </c>
      <c r="AC988" s="1870" t="b">
        <v>0</v>
      </c>
      <c r="AD988" s="1870" t="b">
        <v>0</v>
      </c>
      <c r="AE988" s="1870" t="b">
        <v>0</v>
      </c>
      <c r="AF988" s="1870" t="b">
        <v>0</v>
      </c>
      <c r="AG988" s="1871"/>
      <c r="AH988" s="1870"/>
      <c r="AI988" s="1870"/>
      <c r="AJ988" s="1870"/>
      <c r="AK988" s="1870"/>
      <c r="AL988" s="1870"/>
      <c r="AM988" s="1870"/>
      <c r="AN988" s="1870"/>
    </row>
    <row r="989" ht="21.75" customHeight="1">
      <c r="A989" s="8">
        <v>993.0</v>
      </c>
      <c r="B989" s="460" t="s">
        <v>36</v>
      </c>
      <c r="C989" s="325" t="s">
        <v>2882</v>
      </c>
      <c r="D989" s="326" t="s">
        <v>2883</v>
      </c>
      <c r="E989" s="370" t="s">
        <v>2884</v>
      </c>
      <c r="F989" s="10" t="s">
        <v>159</v>
      </c>
      <c r="G989" s="39" t="s">
        <v>556</v>
      </c>
      <c r="H989" s="20" t="s">
        <v>573</v>
      </c>
      <c r="I989" s="153" t="s">
        <v>630</v>
      </c>
      <c r="J989" s="328" t="s">
        <v>44</v>
      </c>
      <c r="K989" s="311" t="s">
        <v>2614</v>
      </c>
      <c r="L989" s="40" t="s">
        <v>46</v>
      </c>
      <c r="M989" s="24" t="s">
        <v>47</v>
      </c>
      <c r="N989" s="25" t="s">
        <v>48</v>
      </c>
      <c r="O989" s="26" t="s">
        <v>49</v>
      </c>
      <c r="P989" s="329"/>
      <c r="Q989" s="329"/>
      <c r="R989" s="329">
        <f t="shared" si="4"/>
        <v>24</v>
      </c>
      <c r="S989" s="330">
        <v>37158.0</v>
      </c>
      <c r="T989" s="330">
        <v>45597.0</v>
      </c>
      <c r="U989" s="100" t="s">
        <v>2005</v>
      </c>
      <c r="V989" s="100" t="s">
        <v>2005</v>
      </c>
      <c r="W989" s="1820" t="b">
        <v>0</v>
      </c>
      <c r="X989" s="1870" t="b">
        <v>0</v>
      </c>
      <c r="Y989" s="1870" t="b">
        <v>0</v>
      </c>
      <c r="Z989" s="1870" t="b">
        <v>0</v>
      </c>
      <c r="AA989" s="1870" t="b">
        <v>0</v>
      </c>
      <c r="AB989" s="1870" t="b">
        <v>0</v>
      </c>
      <c r="AC989" s="1870" t="b">
        <v>0</v>
      </c>
      <c r="AD989" s="1870" t="b">
        <v>0</v>
      </c>
      <c r="AE989" s="1870" t="b">
        <v>0</v>
      </c>
      <c r="AF989" s="1870" t="b">
        <v>0</v>
      </c>
      <c r="AG989" s="1871"/>
      <c r="AH989" s="1870"/>
      <c r="AI989" s="1870"/>
      <c r="AJ989" s="1870"/>
      <c r="AK989" s="1870"/>
      <c r="AL989" s="1870"/>
      <c r="AM989" s="1870"/>
      <c r="AN989" s="1870"/>
    </row>
    <row r="990" ht="21.75" customHeight="1">
      <c r="A990" s="8">
        <v>994.0</v>
      </c>
      <c r="B990" s="460" t="s">
        <v>36</v>
      </c>
      <c r="C990" s="325" t="s">
        <v>2885</v>
      </c>
      <c r="D990" s="326" t="s">
        <v>2886</v>
      </c>
      <c r="E990" s="370" t="s">
        <v>2887</v>
      </c>
      <c r="F990" s="20" t="s">
        <v>170</v>
      </c>
      <c r="G990" s="39" t="s">
        <v>556</v>
      </c>
      <c r="H990" s="153" t="s">
        <v>709</v>
      </c>
      <c r="I990" s="153" t="s">
        <v>1207</v>
      </c>
      <c r="J990" s="328" t="s">
        <v>44</v>
      </c>
      <c r="K990" s="311" t="s">
        <v>2614</v>
      </c>
      <c r="L990" s="40" t="s">
        <v>172</v>
      </c>
      <c r="M990" s="24" t="s">
        <v>47</v>
      </c>
      <c r="N990" s="329" t="s">
        <v>311</v>
      </c>
      <c r="O990" s="26" t="s">
        <v>174</v>
      </c>
      <c r="P990" s="329"/>
      <c r="Q990" s="329"/>
      <c r="R990" s="329">
        <f t="shared" si="4"/>
        <v>24</v>
      </c>
      <c r="S990" s="330">
        <v>37017.0</v>
      </c>
      <c r="T990" s="330">
        <v>45628.0</v>
      </c>
      <c r="U990" s="100" t="s">
        <v>2005</v>
      </c>
      <c r="V990" s="100" t="s">
        <v>2005</v>
      </c>
      <c r="W990" s="1816" t="b">
        <v>0</v>
      </c>
      <c r="X990" s="1870" t="b">
        <v>0</v>
      </c>
      <c r="Y990" s="1870" t="b">
        <v>0</v>
      </c>
      <c r="Z990" s="1870" t="b">
        <v>0</v>
      </c>
      <c r="AA990" s="1870" t="b">
        <v>0</v>
      </c>
      <c r="AB990" s="1870" t="b">
        <v>0</v>
      </c>
      <c r="AC990" s="1870" t="b">
        <v>0</v>
      </c>
      <c r="AD990" s="1870" t="b">
        <v>0</v>
      </c>
      <c r="AE990" s="1870" t="b">
        <v>0</v>
      </c>
      <c r="AF990" s="1870" t="b">
        <v>0</v>
      </c>
      <c r="AG990" s="1871"/>
      <c r="AH990" s="1870"/>
      <c r="AI990" s="1870"/>
      <c r="AJ990" s="1870"/>
      <c r="AK990" s="1870"/>
      <c r="AL990" s="1870"/>
      <c r="AM990" s="1870"/>
      <c r="AN990" s="1870"/>
    </row>
    <row r="991" ht="21.75" customHeight="1">
      <c r="A991" s="8">
        <v>995.0</v>
      </c>
      <c r="B991" s="460" t="s">
        <v>36</v>
      </c>
      <c r="C991" s="325" t="s">
        <v>2888</v>
      </c>
      <c r="D991" s="326" t="s">
        <v>2889</v>
      </c>
      <c r="E991" s="370" t="s">
        <v>2890</v>
      </c>
      <c r="F991" s="10" t="s">
        <v>159</v>
      </c>
      <c r="G991" s="39" t="s">
        <v>556</v>
      </c>
      <c r="H991" s="153" t="s">
        <v>698</v>
      </c>
      <c r="I991" s="153" t="s">
        <v>699</v>
      </c>
      <c r="J991" s="328" t="s">
        <v>44</v>
      </c>
      <c r="K991" s="311" t="s">
        <v>2614</v>
      </c>
      <c r="L991" s="40" t="s">
        <v>46</v>
      </c>
      <c r="M991" s="24" t="s">
        <v>47</v>
      </c>
      <c r="N991" s="25" t="s">
        <v>48</v>
      </c>
      <c r="O991" s="26" t="s">
        <v>49</v>
      </c>
      <c r="P991" s="329"/>
      <c r="Q991" s="329"/>
      <c r="R991" s="329">
        <f t="shared" si="4"/>
        <v>24</v>
      </c>
      <c r="S991" s="330">
        <v>37291.0</v>
      </c>
      <c r="T991" s="330">
        <v>45642.0</v>
      </c>
      <c r="U991" s="100" t="s">
        <v>2005</v>
      </c>
      <c r="V991" s="100" t="s">
        <v>2005</v>
      </c>
      <c r="W991" s="1820" t="b">
        <v>0</v>
      </c>
      <c r="X991" s="1870" t="b">
        <v>0</v>
      </c>
      <c r="Y991" s="1870" t="b">
        <v>0</v>
      </c>
      <c r="Z991" s="1870" t="b">
        <v>0</v>
      </c>
      <c r="AA991" s="1870" t="b">
        <v>0</v>
      </c>
      <c r="AB991" s="1870" t="b">
        <v>0</v>
      </c>
      <c r="AC991" s="1870" t="b">
        <v>0</v>
      </c>
      <c r="AD991" s="1870" t="b">
        <v>0</v>
      </c>
      <c r="AE991" s="1870" t="b">
        <v>0</v>
      </c>
      <c r="AF991" s="1870" t="b">
        <v>0</v>
      </c>
      <c r="AG991" s="1871"/>
      <c r="AH991" s="1870"/>
      <c r="AI991" s="1870"/>
      <c r="AJ991" s="1870"/>
      <c r="AK991" s="1870"/>
      <c r="AL991" s="1870"/>
      <c r="AM991" s="1870"/>
      <c r="AN991" s="1870"/>
    </row>
    <row r="992" ht="21.75" customHeight="1">
      <c r="A992" s="8">
        <v>996.0</v>
      </c>
      <c r="B992" s="460" t="s">
        <v>36</v>
      </c>
      <c r="C992" s="325" t="s">
        <v>2891</v>
      </c>
      <c r="D992" s="326" t="s">
        <v>2892</v>
      </c>
      <c r="E992" s="370" t="s">
        <v>2893</v>
      </c>
      <c r="F992" s="20" t="s">
        <v>170</v>
      </c>
      <c r="G992" s="39" t="s">
        <v>556</v>
      </c>
      <c r="H992" s="153" t="s">
        <v>609</v>
      </c>
      <c r="I992" s="153" t="s">
        <v>956</v>
      </c>
      <c r="J992" s="328" t="s">
        <v>44</v>
      </c>
      <c r="K992" s="311" t="s">
        <v>2614</v>
      </c>
      <c r="L992" s="40" t="s">
        <v>172</v>
      </c>
      <c r="M992" s="24" t="s">
        <v>47</v>
      </c>
      <c r="N992" s="168" t="s">
        <v>179</v>
      </c>
      <c r="O992" s="26" t="s">
        <v>174</v>
      </c>
      <c r="P992" s="329"/>
      <c r="Q992" s="329"/>
      <c r="R992" s="329">
        <f t="shared" si="4"/>
        <v>23</v>
      </c>
      <c r="S992" s="330">
        <v>37356.0</v>
      </c>
      <c r="T992" s="330">
        <v>45628.0</v>
      </c>
      <c r="U992" s="100" t="s">
        <v>2005</v>
      </c>
      <c r="V992" s="100" t="s">
        <v>2005</v>
      </c>
      <c r="W992" s="1816" t="b">
        <v>0</v>
      </c>
      <c r="X992" s="1870" t="b">
        <v>0</v>
      </c>
      <c r="Y992" s="1870" t="b">
        <v>0</v>
      </c>
      <c r="Z992" s="1870" t="b">
        <v>0</v>
      </c>
      <c r="AA992" s="1870" t="b">
        <v>0</v>
      </c>
      <c r="AB992" s="1870" t="b">
        <v>0</v>
      </c>
      <c r="AC992" s="1870" t="b">
        <v>0</v>
      </c>
      <c r="AD992" s="1870" t="b">
        <v>0</v>
      </c>
      <c r="AE992" s="1870" t="b">
        <v>0</v>
      </c>
      <c r="AF992" s="1870" t="b">
        <v>0</v>
      </c>
      <c r="AG992" s="1871"/>
      <c r="AH992" s="1870"/>
      <c r="AI992" s="1870"/>
      <c r="AJ992" s="1870"/>
      <c r="AK992" s="1870"/>
      <c r="AL992" s="1870"/>
      <c r="AM992" s="1870"/>
      <c r="AN992" s="1870"/>
    </row>
    <row r="993" ht="21.75" customHeight="1">
      <c r="A993" s="8">
        <v>997.0</v>
      </c>
      <c r="B993" s="460" t="s">
        <v>52</v>
      </c>
      <c r="C993" s="325" t="s">
        <v>2684</v>
      </c>
      <c r="D993" s="326" t="s">
        <v>2894</v>
      </c>
      <c r="E993" s="370" t="s">
        <v>2895</v>
      </c>
      <c r="F993" s="10" t="s">
        <v>159</v>
      </c>
      <c r="G993" s="39" t="s">
        <v>556</v>
      </c>
      <c r="H993" s="20" t="s">
        <v>573</v>
      </c>
      <c r="I993" s="153" t="s">
        <v>889</v>
      </c>
      <c r="J993" s="328" t="s">
        <v>44</v>
      </c>
      <c r="K993" s="311" t="s">
        <v>2614</v>
      </c>
      <c r="L993" s="40" t="s">
        <v>46</v>
      </c>
      <c r="M993" s="40" t="s">
        <v>59</v>
      </c>
      <c r="N993" s="25" t="s">
        <v>48</v>
      </c>
      <c r="O993" s="26" t="s">
        <v>49</v>
      </c>
      <c r="P993" s="329"/>
      <c r="Q993" s="329"/>
      <c r="R993" s="329">
        <f t="shared" si="4"/>
        <v>23</v>
      </c>
      <c r="S993" s="330">
        <v>37376.0</v>
      </c>
      <c r="T993" s="330">
        <v>45659.0</v>
      </c>
      <c r="U993" s="100" t="s">
        <v>2005</v>
      </c>
      <c r="V993" s="100" t="s">
        <v>2005</v>
      </c>
      <c r="W993" s="1820" t="b">
        <v>0</v>
      </c>
      <c r="X993" s="1870" t="b">
        <v>0</v>
      </c>
      <c r="Y993" s="1870" t="b">
        <v>0</v>
      </c>
      <c r="Z993" s="1870" t="b">
        <v>0</v>
      </c>
      <c r="AA993" s="1870" t="b">
        <v>0</v>
      </c>
      <c r="AB993" s="1870" t="b">
        <v>0</v>
      </c>
      <c r="AC993" s="1870" t="b">
        <v>0</v>
      </c>
      <c r="AD993" s="1870" t="b">
        <v>0</v>
      </c>
      <c r="AE993" s="1870" t="b">
        <v>0</v>
      </c>
      <c r="AF993" s="1870" t="b">
        <v>0</v>
      </c>
      <c r="AG993" s="1871"/>
      <c r="AH993" s="1870"/>
      <c r="AI993" s="1870"/>
      <c r="AJ993" s="1870"/>
      <c r="AK993" s="1870"/>
      <c r="AL993" s="1870"/>
      <c r="AM993" s="1870"/>
      <c r="AN993" s="1870"/>
    </row>
    <row r="994" ht="21.75" customHeight="1">
      <c r="A994" s="8">
        <v>998.0</v>
      </c>
      <c r="B994" s="460" t="s">
        <v>52</v>
      </c>
      <c r="C994" s="325" t="s">
        <v>2896</v>
      </c>
      <c r="D994" s="326" t="s">
        <v>2897</v>
      </c>
      <c r="E994" s="370" t="s">
        <v>2898</v>
      </c>
      <c r="F994" s="10" t="s">
        <v>159</v>
      </c>
      <c r="G994" s="39" t="s">
        <v>556</v>
      </c>
      <c r="H994" s="153" t="s">
        <v>698</v>
      </c>
      <c r="I994" s="153" t="s">
        <v>737</v>
      </c>
      <c r="J994" s="328" t="s">
        <v>44</v>
      </c>
      <c r="K994" s="311" t="s">
        <v>2614</v>
      </c>
      <c r="L994" s="40" t="s">
        <v>46</v>
      </c>
      <c r="M994" s="40" t="s">
        <v>59</v>
      </c>
      <c r="N994" s="25" t="s">
        <v>48</v>
      </c>
      <c r="O994" s="26" t="s">
        <v>49</v>
      </c>
      <c r="P994" s="329"/>
      <c r="Q994" s="329"/>
      <c r="R994" s="329">
        <f t="shared" si="4"/>
        <v>24</v>
      </c>
      <c r="S994" s="330">
        <v>37272.0</v>
      </c>
      <c r="T994" s="330">
        <v>45659.0</v>
      </c>
      <c r="U994" s="100" t="s">
        <v>2005</v>
      </c>
      <c r="V994" s="100" t="s">
        <v>2005</v>
      </c>
      <c r="W994" s="1820" t="b">
        <v>0</v>
      </c>
      <c r="X994" s="1870" t="b">
        <v>0</v>
      </c>
      <c r="Y994" s="1870" t="b">
        <v>0</v>
      </c>
      <c r="Z994" s="1870" t="b">
        <v>0</v>
      </c>
      <c r="AA994" s="1870" t="b">
        <v>0</v>
      </c>
      <c r="AB994" s="1870" t="b">
        <v>0</v>
      </c>
      <c r="AC994" s="1870" t="b">
        <v>0</v>
      </c>
      <c r="AD994" s="1870" t="b">
        <v>0</v>
      </c>
      <c r="AE994" s="1870" t="b">
        <v>0</v>
      </c>
      <c r="AF994" s="1870" t="b">
        <v>0</v>
      </c>
      <c r="AG994" s="1871"/>
      <c r="AH994" s="1870"/>
      <c r="AI994" s="1870"/>
      <c r="AJ994" s="1870"/>
      <c r="AK994" s="1870"/>
      <c r="AL994" s="1870"/>
      <c r="AM994" s="1870"/>
      <c r="AN994" s="1870"/>
    </row>
    <row r="995" ht="21.75" customHeight="1">
      <c r="A995" s="8">
        <v>999.0</v>
      </c>
      <c r="B995" s="460" t="s">
        <v>52</v>
      </c>
      <c r="C995" s="325" t="s">
        <v>2899</v>
      </c>
      <c r="D995" s="326" t="s">
        <v>2900</v>
      </c>
      <c r="E995" s="370" t="s">
        <v>2901</v>
      </c>
      <c r="F995" s="39" t="s">
        <v>56</v>
      </c>
      <c r="G995" s="39" t="s">
        <v>556</v>
      </c>
      <c r="H995" s="379" t="s">
        <v>709</v>
      </c>
      <c r="I995" s="379" t="s">
        <v>726</v>
      </c>
      <c r="J995" s="328" t="s">
        <v>44</v>
      </c>
      <c r="K995" s="311" t="s">
        <v>2614</v>
      </c>
      <c r="L995" s="40" t="s">
        <v>46</v>
      </c>
      <c r="M995" s="40" t="s">
        <v>59</v>
      </c>
      <c r="N995" s="25" t="s">
        <v>48</v>
      </c>
      <c r="O995" s="26" t="s">
        <v>49</v>
      </c>
      <c r="P995" s="329"/>
      <c r="Q995" s="329"/>
      <c r="R995" s="329">
        <f t="shared" si="4"/>
        <v>27</v>
      </c>
      <c r="S995" s="330">
        <v>35957.0</v>
      </c>
      <c r="T995" s="330">
        <v>45659.0</v>
      </c>
      <c r="U995" s="100" t="s">
        <v>2005</v>
      </c>
      <c r="V995" s="100" t="s">
        <v>2005</v>
      </c>
      <c r="W995" s="1820" t="b">
        <v>0</v>
      </c>
      <c r="X995" s="1870" t="b">
        <v>0</v>
      </c>
      <c r="Y995" s="1870" t="b">
        <v>0</v>
      </c>
      <c r="Z995" s="1870" t="b">
        <v>0</v>
      </c>
      <c r="AA995" s="1870" t="b">
        <v>0</v>
      </c>
      <c r="AB995" s="1870" t="b">
        <v>0</v>
      </c>
      <c r="AC995" s="1870" t="b">
        <v>0</v>
      </c>
      <c r="AD995" s="1870" t="b">
        <v>0</v>
      </c>
      <c r="AE995" s="1870" t="b">
        <v>0</v>
      </c>
      <c r="AF995" s="1870" t="b">
        <v>0</v>
      </c>
      <c r="AG995" s="1871"/>
      <c r="AH995" s="1870"/>
      <c r="AI995" s="1870"/>
      <c r="AJ995" s="1870"/>
      <c r="AK995" s="1870"/>
      <c r="AL995" s="1870"/>
      <c r="AM995" s="1870"/>
      <c r="AN995" s="1870"/>
    </row>
    <row r="996" ht="21.75" customHeight="1">
      <c r="A996" s="8">
        <v>1000.0</v>
      </c>
      <c r="B996" s="460" t="s">
        <v>36</v>
      </c>
      <c r="C996" s="325" t="s">
        <v>2902</v>
      </c>
      <c r="D996" s="326" t="s">
        <v>2903</v>
      </c>
      <c r="E996" s="370" t="s">
        <v>2904</v>
      </c>
      <c r="F996" s="20" t="s">
        <v>170</v>
      </c>
      <c r="G996" s="39" t="s">
        <v>556</v>
      </c>
      <c r="H996" s="153" t="s">
        <v>609</v>
      </c>
      <c r="I996" s="153" t="s">
        <v>956</v>
      </c>
      <c r="J996" s="328" t="s">
        <v>44</v>
      </c>
      <c r="K996" s="311" t="s">
        <v>2614</v>
      </c>
      <c r="L996" s="40" t="s">
        <v>172</v>
      </c>
      <c r="M996" s="24" t="s">
        <v>47</v>
      </c>
      <c r="N996" s="168" t="s">
        <v>179</v>
      </c>
      <c r="O996" s="26" t="s">
        <v>174</v>
      </c>
      <c r="P996" s="329"/>
      <c r="Q996" s="329"/>
      <c r="R996" s="329">
        <f t="shared" si="4"/>
        <v>24</v>
      </c>
      <c r="S996" s="330">
        <v>37177.0</v>
      </c>
      <c r="T996" s="330">
        <v>45659.0</v>
      </c>
      <c r="U996" s="100" t="s">
        <v>2005</v>
      </c>
      <c r="V996" s="100" t="s">
        <v>2005</v>
      </c>
      <c r="W996" s="1816" t="b">
        <v>0</v>
      </c>
      <c r="X996" s="1870" t="b">
        <v>0</v>
      </c>
      <c r="Y996" s="1870" t="b">
        <v>0</v>
      </c>
      <c r="Z996" s="1870" t="b">
        <v>0</v>
      </c>
      <c r="AA996" s="1870" t="b">
        <v>0</v>
      </c>
      <c r="AB996" s="1870" t="b">
        <v>0</v>
      </c>
      <c r="AC996" s="1870" t="b">
        <v>0</v>
      </c>
      <c r="AD996" s="1870" t="b">
        <v>0</v>
      </c>
      <c r="AE996" s="1870" t="b">
        <v>0</v>
      </c>
      <c r="AF996" s="1870" t="b">
        <v>0</v>
      </c>
      <c r="AG996" s="1871"/>
      <c r="AH996" s="1870"/>
      <c r="AI996" s="1870"/>
      <c r="AJ996" s="1870"/>
      <c r="AK996" s="1870"/>
      <c r="AL996" s="1870"/>
      <c r="AM996" s="1870"/>
      <c r="AN996" s="1870"/>
    </row>
    <row r="997" ht="21.75" customHeight="1">
      <c r="A997" s="8">
        <v>1001.0</v>
      </c>
      <c r="B997" s="1982" t="s">
        <v>36</v>
      </c>
      <c r="C997" s="325" t="s">
        <v>3331</v>
      </c>
      <c r="D997" s="326" t="s">
        <v>3332</v>
      </c>
      <c r="E997" s="370" t="s">
        <v>5854</v>
      </c>
      <c r="F997" s="10" t="s">
        <v>189</v>
      </c>
      <c r="G997" s="234" t="s">
        <v>1525</v>
      </c>
      <c r="H997" s="837"/>
      <c r="I997" s="837"/>
      <c r="J997" s="328" t="s">
        <v>268</v>
      </c>
      <c r="K997" s="311" t="s">
        <v>2614</v>
      </c>
      <c r="L997" s="40" t="s">
        <v>172</v>
      </c>
      <c r="M997" s="24" t="s">
        <v>47</v>
      </c>
      <c r="N997" s="329" t="s">
        <v>190</v>
      </c>
      <c r="O997" s="26" t="s">
        <v>174</v>
      </c>
      <c r="P997" s="329"/>
      <c r="Q997" s="329"/>
      <c r="R997" s="329">
        <v>27.0</v>
      </c>
      <c r="S997" s="330">
        <v>37130.0</v>
      </c>
      <c r="T997" s="330">
        <v>45691.0</v>
      </c>
      <c r="U997" s="100" t="s">
        <v>2005</v>
      </c>
      <c r="V997" s="100" t="s">
        <v>2005</v>
      </c>
      <c r="W997" s="1816" t="b">
        <v>0</v>
      </c>
      <c r="X997" s="1870" t="b">
        <v>0</v>
      </c>
      <c r="Y997" s="1870" t="b">
        <v>0</v>
      </c>
      <c r="Z997" s="1870" t="b">
        <v>0</v>
      </c>
      <c r="AA997" s="1870" t="b">
        <v>0</v>
      </c>
      <c r="AB997" s="1870" t="b">
        <v>0</v>
      </c>
      <c r="AC997" s="1870" t="b">
        <v>0</v>
      </c>
      <c r="AD997" s="1870" t="b">
        <v>0</v>
      </c>
      <c r="AE997" s="1870" t="b">
        <v>0</v>
      </c>
      <c r="AF997" s="1870" t="b">
        <v>0</v>
      </c>
      <c r="AG997" s="1871"/>
      <c r="AH997" s="1870"/>
      <c r="AI997" s="1870"/>
      <c r="AJ997" s="1870"/>
      <c r="AK997" s="1870"/>
      <c r="AL997" s="1870"/>
      <c r="AM997" s="1870"/>
      <c r="AN997" s="1870"/>
    </row>
    <row r="998" ht="21.75" customHeight="1">
      <c r="A998" s="8">
        <v>1002.0</v>
      </c>
      <c r="B998" s="1982" t="s">
        <v>52</v>
      </c>
      <c r="C998" s="325" t="s">
        <v>3150</v>
      </c>
      <c r="D998" s="326" t="s">
        <v>5722</v>
      </c>
      <c r="E998" s="370" t="s">
        <v>5723</v>
      </c>
      <c r="F998" s="10" t="s">
        <v>159</v>
      </c>
      <c r="G998" s="234" t="s">
        <v>1525</v>
      </c>
      <c r="H998" s="837"/>
      <c r="I998" s="837"/>
      <c r="J998" s="328" t="s">
        <v>268</v>
      </c>
      <c r="K998" s="311" t="s">
        <v>2614</v>
      </c>
      <c r="L998" s="40" t="s">
        <v>46</v>
      </c>
      <c r="M998" s="40" t="s">
        <v>59</v>
      </c>
      <c r="N998" s="25" t="s">
        <v>48</v>
      </c>
      <c r="O998" s="26" t="s">
        <v>49</v>
      </c>
      <c r="P998" s="329"/>
      <c r="Q998" s="329"/>
      <c r="R998" s="329">
        <f t="shared" ref="R998:R1001" si="5">DATEDIF(S998,TODAY(),"Y")</f>
        <v>24</v>
      </c>
      <c r="S998" s="330">
        <v>37187.0</v>
      </c>
      <c r="T998" s="330">
        <v>45691.0</v>
      </c>
      <c r="U998" s="100" t="s">
        <v>2005</v>
      </c>
      <c r="V998" s="100" t="s">
        <v>2005</v>
      </c>
      <c r="W998" s="1820" t="b">
        <v>0</v>
      </c>
      <c r="X998" s="1870" t="b">
        <v>0</v>
      </c>
      <c r="Y998" s="1870" t="b">
        <v>0</v>
      </c>
      <c r="Z998" s="1870" t="b">
        <v>0</v>
      </c>
      <c r="AA998" s="1870" t="b">
        <v>0</v>
      </c>
      <c r="AB998" s="1870" t="b">
        <v>0</v>
      </c>
      <c r="AC998" s="1870" t="b">
        <v>0</v>
      </c>
      <c r="AD998" s="1870" t="b">
        <v>0</v>
      </c>
      <c r="AE998" s="1870" t="b">
        <v>0</v>
      </c>
      <c r="AF998" s="1870" t="b">
        <v>0</v>
      </c>
      <c r="AG998" s="1871"/>
      <c r="AH998" s="1870"/>
      <c r="AI998" s="1870"/>
      <c r="AJ998" s="1870"/>
      <c r="AK998" s="1870"/>
      <c r="AL998" s="1870"/>
      <c r="AM998" s="1870"/>
      <c r="AN998" s="1870"/>
    </row>
    <row r="999" ht="21.75" customHeight="1">
      <c r="A999" s="8">
        <v>1003.0</v>
      </c>
      <c r="B999" s="1982" t="s">
        <v>52</v>
      </c>
      <c r="C999" s="325" t="s">
        <v>2905</v>
      </c>
      <c r="D999" s="326" t="s">
        <v>2906</v>
      </c>
      <c r="E999" s="370" t="s">
        <v>2907</v>
      </c>
      <c r="F999" s="20" t="s">
        <v>170</v>
      </c>
      <c r="G999" s="39" t="s">
        <v>1694</v>
      </c>
      <c r="H999" s="2005" t="s">
        <v>1706</v>
      </c>
      <c r="I999" s="2005" t="s">
        <v>748</v>
      </c>
      <c r="J999" s="328" t="s">
        <v>268</v>
      </c>
      <c r="K999" s="311" t="s">
        <v>2614</v>
      </c>
      <c r="L999" s="40" t="s">
        <v>172</v>
      </c>
      <c r="M999" s="40" t="s">
        <v>59</v>
      </c>
      <c r="N999" s="25" t="s">
        <v>48</v>
      </c>
      <c r="O999" s="26" t="s">
        <v>49</v>
      </c>
      <c r="P999" s="329"/>
      <c r="Q999" s="329"/>
      <c r="R999" s="329">
        <f t="shared" si="5"/>
        <v>32</v>
      </c>
      <c r="S999" s="330">
        <v>34194.0</v>
      </c>
      <c r="T999" s="330">
        <v>45691.0</v>
      </c>
      <c r="U999" s="100" t="s">
        <v>2005</v>
      </c>
      <c r="V999" s="100" t="s">
        <v>2005</v>
      </c>
      <c r="W999" s="1816" t="b">
        <v>0</v>
      </c>
      <c r="X999" s="1870" t="b">
        <v>0</v>
      </c>
      <c r="Y999" s="1870" t="b">
        <v>0</v>
      </c>
      <c r="Z999" s="1870" t="b">
        <v>0</v>
      </c>
      <c r="AA999" s="1870" t="b">
        <v>0</v>
      </c>
      <c r="AB999" s="1870" t="b">
        <v>0</v>
      </c>
      <c r="AC999" s="1870" t="b">
        <v>0</v>
      </c>
      <c r="AD999" s="1870" t="b">
        <v>0</v>
      </c>
      <c r="AE999" s="1870" t="b">
        <v>0</v>
      </c>
      <c r="AF999" s="1870" t="b">
        <v>0</v>
      </c>
      <c r="AG999" s="1871"/>
      <c r="AH999" s="1870"/>
      <c r="AI999" s="1870"/>
      <c r="AJ999" s="1870"/>
      <c r="AK999" s="1870"/>
      <c r="AL999" s="1870"/>
      <c r="AM999" s="1870"/>
      <c r="AN999" s="1870"/>
    </row>
    <row r="1000" ht="21.75" customHeight="1">
      <c r="A1000" s="1842">
        <v>1004.0</v>
      </c>
      <c r="B1000" s="1983" t="s">
        <v>36</v>
      </c>
      <c r="C1000" s="1984" t="s">
        <v>3324</v>
      </c>
      <c r="D1000" s="1985" t="s">
        <v>3325</v>
      </c>
      <c r="E1000" s="2006" t="s">
        <v>5826</v>
      </c>
      <c r="F1000" s="1850" t="s">
        <v>159</v>
      </c>
      <c r="G1000" s="1864" t="s">
        <v>420</v>
      </c>
      <c r="H1000" s="1847" t="s">
        <v>453</v>
      </c>
      <c r="I1000" s="1847" t="s">
        <v>454</v>
      </c>
      <c r="J1000" s="1988" t="s">
        <v>44</v>
      </c>
      <c r="K1000" s="1989" t="s">
        <v>2614</v>
      </c>
      <c r="L1000" s="1843" t="s">
        <v>46</v>
      </c>
      <c r="M1000" s="1851" t="s">
        <v>47</v>
      </c>
      <c r="N1000" s="1896" t="s">
        <v>48</v>
      </c>
      <c r="O1000" s="1852" t="s">
        <v>49</v>
      </c>
      <c r="P1000" s="1990"/>
      <c r="Q1000" s="1990"/>
      <c r="R1000" s="1990">
        <f t="shared" si="5"/>
        <v>26</v>
      </c>
      <c r="S1000" s="1991">
        <v>36499.0</v>
      </c>
      <c r="T1000" s="1991">
        <v>45691.0</v>
      </c>
      <c r="U1000" s="1856" t="s">
        <v>2005</v>
      </c>
      <c r="V1000" s="1856" t="s">
        <v>2005</v>
      </c>
      <c r="W1000" s="1857" t="b">
        <v>0</v>
      </c>
      <c r="X1000" s="1992" t="b">
        <v>0</v>
      </c>
      <c r="Y1000" s="1992" t="b">
        <v>0</v>
      </c>
      <c r="Z1000" s="1992" t="b">
        <v>0</v>
      </c>
      <c r="AA1000" s="1992" t="b">
        <v>0</v>
      </c>
      <c r="AB1000" s="1992" t="b">
        <v>0</v>
      </c>
      <c r="AC1000" s="1992" t="b">
        <v>0</v>
      </c>
      <c r="AD1000" s="1992" t="b">
        <v>0</v>
      </c>
      <c r="AE1000" s="1992" t="b">
        <v>0</v>
      </c>
      <c r="AF1000" s="1992" t="b">
        <v>0</v>
      </c>
      <c r="AG1000" s="1898" t="s">
        <v>3425</v>
      </c>
      <c r="AH1000" s="1992"/>
      <c r="AI1000" s="1992"/>
      <c r="AJ1000" s="1992"/>
      <c r="AK1000" s="1992"/>
      <c r="AL1000" s="1992"/>
      <c r="AM1000" s="1992"/>
      <c r="AN1000" s="1992"/>
    </row>
    <row r="1001" ht="21.75" customHeight="1">
      <c r="A1001" s="8">
        <v>1005.0</v>
      </c>
      <c r="B1001" s="460" t="s">
        <v>52</v>
      </c>
      <c r="C1001" s="380" t="s">
        <v>2908</v>
      </c>
      <c r="D1001" s="361" t="s">
        <v>2909</v>
      </c>
      <c r="E1001" s="370" t="s">
        <v>2910</v>
      </c>
      <c r="F1001" s="10" t="s">
        <v>159</v>
      </c>
      <c r="G1001" s="39" t="s">
        <v>556</v>
      </c>
      <c r="H1001" s="20" t="s">
        <v>573</v>
      </c>
      <c r="I1001" s="379" t="s">
        <v>691</v>
      </c>
      <c r="J1001" s="328" t="s">
        <v>44</v>
      </c>
      <c r="K1001" s="311" t="s">
        <v>2614</v>
      </c>
      <c r="L1001" s="40" t="s">
        <v>46</v>
      </c>
      <c r="M1001" s="40" t="s">
        <v>59</v>
      </c>
      <c r="N1001" s="25" t="s">
        <v>48</v>
      </c>
      <c r="O1001" s="26" t="s">
        <v>49</v>
      </c>
      <c r="P1001" s="329"/>
      <c r="Q1001" s="329"/>
      <c r="R1001" s="329">
        <f t="shared" si="5"/>
        <v>24</v>
      </c>
      <c r="S1001" s="330">
        <v>37293.0</v>
      </c>
      <c r="T1001" s="330">
        <v>45691.0</v>
      </c>
      <c r="U1001" s="100" t="s">
        <v>2005</v>
      </c>
      <c r="V1001" s="100" t="s">
        <v>2005</v>
      </c>
      <c r="W1001" s="1820" t="b">
        <v>0</v>
      </c>
      <c r="X1001" s="1870" t="b">
        <v>0</v>
      </c>
      <c r="Y1001" s="1870" t="b">
        <v>0</v>
      </c>
      <c r="Z1001" s="1870" t="b">
        <v>0</v>
      </c>
      <c r="AA1001" s="1870" t="b">
        <v>0</v>
      </c>
      <c r="AB1001" s="1870" t="b">
        <v>0</v>
      </c>
      <c r="AC1001" s="1870" t="b">
        <v>0</v>
      </c>
      <c r="AD1001" s="1870" t="b">
        <v>0</v>
      </c>
      <c r="AE1001" s="1870" t="b">
        <v>0</v>
      </c>
      <c r="AF1001" s="1870" t="b">
        <v>0</v>
      </c>
      <c r="AG1001" s="1871"/>
      <c r="AH1001" s="1870"/>
      <c r="AI1001" s="1870"/>
      <c r="AJ1001" s="1870"/>
      <c r="AK1001" s="1870"/>
      <c r="AL1001" s="1870"/>
      <c r="AM1001" s="1870"/>
      <c r="AN1001" s="1870"/>
    </row>
    <row r="1002" ht="21.75" customHeight="1">
      <c r="A1002" s="8">
        <v>1006.0</v>
      </c>
      <c r="B1002" s="1982" t="s">
        <v>52</v>
      </c>
      <c r="C1002" s="900" t="s">
        <v>5725</v>
      </c>
      <c r="D1002" s="901" t="s">
        <v>5509</v>
      </c>
      <c r="E1002" s="355" t="s">
        <v>5726</v>
      </c>
      <c r="F1002" s="20" t="s">
        <v>170</v>
      </c>
      <c r="G1002" s="234" t="s">
        <v>1525</v>
      </c>
      <c r="H1002" s="153" t="s">
        <v>1695</v>
      </c>
      <c r="I1002" s="338"/>
      <c r="J1002" s="328" t="s">
        <v>268</v>
      </c>
      <c r="K1002" s="311" t="s">
        <v>2614</v>
      </c>
      <c r="L1002" s="40" t="s">
        <v>172</v>
      </c>
      <c r="M1002" s="40" t="s">
        <v>59</v>
      </c>
      <c r="N1002" s="168" t="s">
        <v>197</v>
      </c>
      <c r="O1002" s="26" t="s">
        <v>174</v>
      </c>
      <c r="P1002" s="393"/>
      <c r="Q1002" s="393"/>
      <c r="R1002" s="393">
        <v>41.0</v>
      </c>
      <c r="S1002" s="427">
        <v>30573.0</v>
      </c>
      <c r="T1002" s="330">
        <v>45691.0</v>
      </c>
      <c r="U1002" s="100" t="s">
        <v>2005</v>
      </c>
      <c r="V1002" s="100" t="s">
        <v>2005</v>
      </c>
      <c r="W1002" s="1816" t="b">
        <v>0</v>
      </c>
      <c r="X1002" s="1870" t="b">
        <v>0</v>
      </c>
      <c r="Y1002" s="1870" t="b">
        <v>0</v>
      </c>
      <c r="Z1002" s="1870" t="b">
        <v>0</v>
      </c>
      <c r="AA1002" s="1870" t="b">
        <v>0</v>
      </c>
      <c r="AB1002" s="1870" t="b">
        <v>0</v>
      </c>
      <c r="AC1002" s="1870" t="b">
        <v>0</v>
      </c>
      <c r="AD1002" s="1870" t="b">
        <v>0</v>
      </c>
      <c r="AE1002" s="1870" t="b">
        <v>0</v>
      </c>
      <c r="AF1002" s="1870" t="b">
        <v>0</v>
      </c>
      <c r="AG1002" s="1871"/>
      <c r="AH1002" s="1870"/>
      <c r="AI1002" s="1870"/>
      <c r="AJ1002" s="1870"/>
      <c r="AK1002" s="1870"/>
      <c r="AL1002" s="1870"/>
      <c r="AM1002" s="1870"/>
      <c r="AN1002" s="1870"/>
    </row>
    <row r="1003" ht="21.75" customHeight="1">
      <c r="A1003" s="8">
        <v>1007.0</v>
      </c>
      <c r="B1003" s="460" t="s">
        <v>36</v>
      </c>
      <c r="C1003" s="2007" t="s">
        <v>6871</v>
      </c>
      <c r="D1003" s="2008" t="s">
        <v>2912</v>
      </c>
      <c r="E1003" s="386" t="s">
        <v>2913</v>
      </c>
      <c r="F1003" s="10" t="s">
        <v>159</v>
      </c>
      <c r="G1003" s="39" t="s">
        <v>420</v>
      </c>
      <c r="H1003" s="153" t="s">
        <v>439</v>
      </c>
      <c r="I1003" s="153" t="s">
        <v>440</v>
      </c>
      <c r="J1003" s="328" t="s">
        <v>44</v>
      </c>
      <c r="K1003" s="50" t="s">
        <v>135</v>
      </c>
      <c r="L1003" s="40" t="s">
        <v>46</v>
      </c>
      <c r="M1003" s="24" t="s">
        <v>47</v>
      </c>
      <c r="N1003" s="25" t="s">
        <v>48</v>
      </c>
      <c r="O1003" s="26" t="s">
        <v>49</v>
      </c>
      <c r="P1003" s="329"/>
      <c r="Q1003" s="329"/>
      <c r="R1003" s="329">
        <f t="shared" ref="R1003:R1014" si="6">DATEDIF(S1003,TODAY(),"Y")</f>
        <v>24</v>
      </c>
      <c r="S1003" s="369">
        <v>37103.0</v>
      </c>
      <c r="T1003" s="330">
        <v>45691.0</v>
      </c>
      <c r="U1003" s="100" t="s">
        <v>2005</v>
      </c>
      <c r="V1003" s="100" t="s">
        <v>2005</v>
      </c>
      <c r="W1003" s="1820" t="b">
        <v>0</v>
      </c>
      <c r="X1003" s="1870" t="b">
        <v>0</v>
      </c>
      <c r="Y1003" s="1870" t="b">
        <v>0</v>
      </c>
      <c r="Z1003" s="1870" t="b">
        <v>0</v>
      </c>
      <c r="AA1003" s="1870" t="b">
        <v>0</v>
      </c>
      <c r="AB1003" s="1870" t="b">
        <v>0</v>
      </c>
      <c r="AC1003" s="1870" t="b">
        <v>0</v>
      </c>
      <c r="AD1003" s="1870" t="b">
        <v>0</v>
      </c>
      <c r="AE1003" s="1870" t="b">
        <v>0</v>
      </c>
      <c r="AF1003" s="1870" t="b">
        <v>0</v>
      </c>
      <c r="AG1003" s="1871"/>
      <c r="AH1003" s="1870"/>
      <c r="AI1003" s="1870"/>
      <c r="AJ1003" s="1870"/>
      <c r="AK1003" s="1870"/>
      <c r="AL1003" s="1870"/>
      <c r="AM1003" s="1870"/>
      <c r="AN1003" s="1870"/>
    </row>
    <row r="1004" ht="21.75" customHeight="1">
      <c r="A1004" s="8">
        <v>1008.0</v>
      </c>
      <c r="B1004" s="460" t="s">
        <v>36</v>
      </c>
      <c r="C1004" s="325" t="s">
        <v>2914</v>
      </c>
      <c r="D1004" s="326" t="s">
        <v>2915</v>
      </c>
      <c r="E1004" s="386" t="s">
        <v>2916</v>
      </c>
      <c r="F1004" s="10" t="s">
        <v>159</v>
      </c>
      <c r="G1004" s="39" t="s">
        <v>420</v>
      </c>
      <c r="H1004" s="153" t="s">
        <v>429</v>
      </c>
      <c r="I1004" s="153" t="s">
        <v>430</v>
      </c>
      <c r="J1004" s="328" t="s">
        <v>44</v>
      </c>
      <c r="K1004" s="50" t="s">
        <v>135</v>
      </c>
      <c r="L1004" s="40" t="s">
        <v>46</v>
      </c>
      <c r="M1004" s="24" t="s">
        <v>47</v>
      </c>
      <c r="N1004" s="25" t="s">
        <v>48</v>
      </c>
      <c r="O1004" s="26" t="s">
        <v>49</v>
      </c>
      <c r="P1004" s="329"/>
      <c r="Q1004" s="329"/>
      <c r="R1004" s="329">
        <f t="shared" si="6"/>
        <v>24</v>
      </c>
      <c r="S1004" s="330">
        <v>37018.0</v>
      </c>
      <c r="T1004" s="330">
        <v>45691.0</v>
      </c>
      <c r="U1004" s="100" t="s">
        <v>2005</v>
      </c>
      <c r="V1004" s="100" t="s">
        <v>2005</v>
      </c>
      <c r="W1004" s="1820" t="b">
        <v>0</v>
      </c>
      <c r="X1004" s="1870" t="b">
        <v>0</v>
      </c>
      <c r="Y1004" s="1870" t="b">
        <v>0</v>
      </c>
      <c r="Z1004" s="1870" t="b">
        <v>0</v>
      </c>
      <c r="AA1004" s="1870" t="b">
        <v>0</v>
      </c>
      <c r="AB1004" s="1870" t="b">
        <v>0</v>
      </c>
      <c r="AC1004" s="1870" t="b">
        <v>0</v>
      </c>
      <c r="AD1004" s="1870" t="b">
        <v>0</v>
      </c>
      <c r="AE1004" s="1870" t="b">
        <v>0</v>
      </c>
      <c r="AF1004" s="1870" t="b">
        <v>0</v>
      </c>
      <c r="AG1004" s="1871"/>
      <c r="AH1004" s="1870"/>
      <c r="AI1004" s="1870"/>
      <c r="AJ1004" s="1870"/>
      <c r="AK1004" s="1870"/>
      <c r="AL1004" s="1870"/>
      <c r="AM1004" s="1870"/>
      <c r="AN1004" s="1870"/>
    </row>
    <row r="1005" ht="21.75" customHeight="1">
      <c r="A1005" s="8">
        <v>1009.0</v>
      </c>
      <c r="B1005" s="2009" t="s">
        <v>52</v>
      </c>
      <c r="C1005" s="294" t="s">
        <v>2917</v>
      </c>
      <c r="D1005" s="295" t="s">
        <v>2918</v>
      </c>
      <c r="E1005" s="386" t="s">
        <v>2919</v>
      </c>
      <c r="F1005" s="20" t="s">
        <v>255</v>
      </c>
      <c r="G1005" s="39" t="s">
        <v>556</v>
      </c>
      <c r="H1005" s="20" t="s">
        <v>573</v>
      </c>
      <c r="I1005" s="379" t="s">
        <v>879</v>
      </c>
      <c r="J1005" s="328" t="s">
        <v>44</v>
      </c>
      <c r="K1005" s="50" t="s">
        <v>135</v>
      </c>
      <c r="L1005" s="40" t="s">
        <v>102</v>
      </c>
      <c r="M1005" s="40" t="s">
        <v>59</v>
      </c>
      <c r="N1005" s="25" t="s">
        <v>48</v>
      </c>
      <c r="O1005" s="26" t="s">
        <v>49</v>
      </c>
      <c r="P1005" s="329"/>
      <c r="Q1005" s="329"/>
      <c r="R1005" s="329">
        <f t="shared" si="6"/>
        <v>27</v>
      </c>
      <c r="S1005" s="345">
        <v>36051.0</v>
      </c>
      <c r="T1005" s="345">
        <v>45691.0</v>
      </c>
      <c r="U1005" s="168" t="s">
        <v>2920</v>
      </c>
      <c r="V1005" s="101">
        <v>47253.0</v>
      </c>
      <c r="W1005" s="1820" t="b">
        <v>1</v>
      </c>
      <c r="X1005" s="1870" t="b">
        <v>0</v>
      </c>
      <c r="Y1005" s="1870" t="b">
        <v>0</v>
      </c>
      <c r="Z1005" s="1870" t="b">
        <v>0</v>
      </c>
      <c r="AA1005" s="1870" t="b">
        <v>0</v>
      </c>
      <c r="AB1005" s="1870" t="b">
        <v>0</v>
      </c>
      <c r="AC1005" s="1870" t="b">
        <v>0</v>
      </c>
      <c r="AD1005" s="1870" t="b">
        <v>0</v>
      </c>
      <c r="AE1005" s="1870" t="b">
        <v>0</v>
      </c>
      <c r="AF1005" s="1870" t="b">
        <v>0</v>
      </c>
      <c r="AG1005" s="1871"/>
      <c r="AH1005" s="1870"/>
      <c r="AI1005" s="1870"/>
      <c r="AJ1005" s="1870"/>
      <c r="AK1005" s="1870"/>
      <c r="AL1005" s="1870"/>
      <c r="AM1005" s="1870"/>
      <c r="AN1005" s="1870"/>
    </row>
    <row r="1006" ht="21.75" customHeight="1">
      <c r="A1006" s="8">
        <v>1010.0</v>
      </c>
      <c r="B1006" s="2009" t="s">
        <v>36</v>
      </c>
      <c r="C1006" s="294" t="s">
        <v>2921</v>
      </c>
      <c r="D1006" s="295" t="s">
        <v>2922</v>
      </c>
      <c r="E1006" s="386" t="s">
        <v>2923</v>
      </c>
      <c r="F1006" s="20" t="s">
        <v>255</v>
      </c>
      <c r="G1006" s="39" t="s">
        <v>556</v>
      </c>
      <c r="H1006" s="388" t="s">
        <v>609</v>
      </c>
      <c r="I1006" s="379" t="s">
        <v>651</v>
      </c>
      <c r="J1006" s="328" t="s">
        <v>44</v>
      </c>
      <c r="K1006" s="50" t="s">
        <v>135</v>
      </c>
      <c r="L1006" s="40" t="s">
        <v>102</v>
      </c>
      <c r="M1006" s="24" t="s">
        <v>47</v>
      </c>
      <c r="N1006" s="25" t="s">
        <v>48</v>
      </c>
      <c r="O1006" s="26" t="s">
        <v>49</v>
      </c>
      <c r="P1006" s="329"/>
      <c r="Q1006" s="329"/>
      <c r="R1006" s="329">
        <f t="shared" si="6"/>
        <v>29</v>
      </c>
      <c r="S1006" s="345">
        <v>35166.0</v>
      </c>
      <c r="T1006" s="330">
        <v>45691.0</v>
      </c>
      <c r="U1006" s="168" t="s">
        <v>2924</v>
      </c>
      <c r="V1006" s="101">
        <v>46189.0</v>
      </c>
      <c r="W1006" s="1820" t="b">
        <v>1</v>
      </c>
      <c r="X1006" s="1870" t="b">
        <v>0</v>
      </c>
      <c r="Y1006" s="1870" t="b">
        <v>0</v>
      </c>
      <c r="Z1006" s="1870" t="b">
        <v>0</v>
      </c>
      <c r="AA1006" s="1870" t="b">
        <v>0</v>
      </c>
      <c r="AB1006" s="1870" t="b">
        <v>0</v>
      </c>
      <c r="AC1006" s="1870" t="b">
        <v>0</v>
      </c>
      <c r="AD1006" s="1870" t="b">
        <v>0</v>
      </c>
      <c r="AE1006" s="1870" t="b">
        <v>0</v>
      </c>
      <c r="AF1006" s="1870" t="b">
        <v>0</v>
      </c>
      <c r="AG1006" s="1871"/>
      <c r="AH1006" s="1870"/>
      <c r="AI1006" s="1870"/>
      <c r="AJ1006" s="1870"/>
      <c r="AK1006" s="1870"/>
      <c r="AL1006" s="1870"/>
      <c r="AM1006" s="1870"/>
      <c r="AN1006" s="1870"/>
    </row>
    <row r="1007" ht="21.75" customHeight="1">
      <c r="A1007" s="8">
        <v>1011.0</v>
      </c>
      <c r="B1007" s="2009" t="s">
        <v>36</v>
      </c>
      <c r="C1007" s="294" t="s">
        <v>2925</v>
      </c>
      <c r="D1007" s="295" t="s">
        <v>2926</v>
      </c>
      <c r="E1007" s="386" t="s">
        <v>2927</v>
      </c>
      <c r="F1007" s="20" t="s">
        <v>255</v>
      </c>
      <c r="G1007" s="39" t="s">
        <v>556</v>
      </c>
      <c r="H1007" s="106" t="s">
        <v>609</v>
      </c>
      <c r="I1007" s="106" t="s">
        <v>610</v>
      </c>
      <c r="J1007" s="328" t="s">
        <v>44</v>
      </c>
      <c r="K1007" s="50" t="s">
        <v>135</v>
      </c>
      <c r="L1007" s="40" t="s">
        <v>102</v>
      </c>
      <c r="M1007" s="24" t="s">
        <v>47</v>
      </c>
      <c r="N1007" s="25" t="s">
        <v>48</v>
      </c>
      <c r="O1007" s="26" t="s">
        <v>49</v>
      </c>
      <c r="P1007" s="329"/>
      <c r="Q1007" s="329"/>
      <c r="R1007" s="329">
        <f t="shared" si="6"/>
        <v>28</v>
      </c>
      <c r="S1007" s="345">
        <v>35754.0</v>
      </c>
      <c r="T1007" s="330">
        <v>45691.0</v>
      </c>
      <c r="U1007" s="168" t="s">
        <v>2928</v>
      </c>
      <c r="V1007" s="101">
        <v>46524.0</v>
      </c>
      <c r="W1007" s="1820" t="b">
        <v>1</v>
      </c>
      <c r="X1007" s="1870" t="b">
        <v>0</v>
      </c>
      <c r="Y1007" s="1870" t="b">
        <v>0</v>
      </c>
      <c r="Z1007" s="1870" t="b">
        <v>0</v>
      </c>
      <c r="AA1007" s="1870" t="b">
        <v>0</v>
      </c>
      <c r="AB1007" s="1870" t="b">
        <v>0</v>
      </c>
      <c r="AC1007" s="1870" t="b">
        <v>0</v>
      </c>
      <c r="AD1007" s="1870" t="b">
        <v>0</v>
      </c>
      <c r="AE1007" s="1870" t="b">
        <v>0</v>
      </c>
      <c r="AF1007" s="1870" t="b">
        <v>0</v>
      </c>
      <c r="AG1007" s="1871"/>
      <c r="AH1007" s="1870"/>
      <c r="AI1007" s="1870"/>
      <c r="AJ1007" s="1870"/>
      <c r="AK1007" s="1870"/>
      <c r="AL1007" s="1870"/>
      <c r="AM1007" s="1870"/>
      <c r="AN1007" s="1870"/>
    </row>
    <row r="1008" ht="21.75" customHeight="1">
      <c r="A1008" s="8">
        <v>1012.0</v>
      </c>
      <c r="B1008" s="2009" t="s">
        <v>52</v>
      </c>
      <c r="C1008" s="294" t="s">
        <v>2815</v>
      </c>
      <c r="D1008" s="295" t="s">
        <v>2929</v>
      </c>
      <c r="E1008" s="386" t="s">
        <v>2930</v>
      </c>
      <c r="F1008" s="20" t="s">
        <v>255</v>
      </c>
      <c r="G1008" s="39" t="s">
        <v>556</v>
      </c>
      <c r="H1008" s="106" t="s">
        <v>609</v>
      </c>
      <c r="I1008" s="106" t="s">
        <v>610</v>
      </c>
      <c r="J1008" s="328" t="s">
        <v>44</v>
      </c>
      <c r="K1008" s="50" t="s">
        <v>135</v>
      </c>
      <c r="L1008" s="40" t="s">
        <v>102</v>
      </c>
      <c r="M1008" s="40" t="s">
        <v>59</v>
      </c>
      <c r="N1008" s="25" t="s">
        <v>48</v>
      </c>
      <c r="O1008" s="26" t="s">
        <v>49</v>
      </c>
      <c r="P1008" s="329"/>
      <c r="Q1008" s="329"/>
      <c r="R1008" s="329">
        <f t="shared" si="6"/>
        <v>28</v>
      </c>
      <c r="S1008" s="345">
        <v>35757.0</v>
      </c>
      <c r="T1008" s="345">
        <v>45691.0</v>
      </c>
      <c r="U1008" s="168" t="s">
        <v>2931</v>
      </c>
      <c r="V1008" s="101">
        <v>46525.0</v>
      </c>
      <c r="W1008" s="1820" t="b">
        <v>1</v>
      </c>
      <c r="X1008" s="1870" t="b">
        <v>0</v>
      </c>
      <c r="Y1008" s="1870" t="b">
        <v>0</v>
      </c>
      <c r="Z1008" s="1870" t="b">
        <v>0</v>
      </c>
      <c r="AA1008" s="1870" t="b">
        <v>0</v>
      </c>
      <c r="AB1008" s="1870" t="b">
        <v>0</v>
      </c>
      <c r="AC1008" s="1870" t="b">
        <v>0</v>
      </c>
      <c r="AD1008" s="1870" t="b">
        <v>0</v>
      </c>
      <c r="AE1008" s="1870" t="b">
        <v>0</v>
      </c>
      <c r="AF1008" s="1870" t="b">
        <v>0</v>
      </c>
      <c r="AG1008" s="1871"/>
      <c r="AH1008" s="1870"/>
      <c r="AI1008" s="1870"/>
      <c r="AJ1008" s="1870"/>
      <c r="AK1008" s="1870"/>
      <c r="AL1008" s="1870"/>
      <c r="AM1008" s="1870"/>
      <c r="AN1008" s="1870"/>
    </row>
    <row r="1009" ht="21.75" customHeight="1">
      <c r="A1009" s="8">
        <v>1013.0</v>
      </c>
      <c r="B1009" s="2009" t="s">
        <v>52</v>
      </c>
      <c r="C1009" s="294" t="s">
        <v>2624</v>
      </c>
      <c r="D1009" s="295" t="s">
        <v>2932</v>
      </c>
      <c r="E1009" s="386" t="s">
        <v>2933</v>
      </c>
      <c r="F1009" s="20" t="s">
        <v>255</v>
      </c>
      <c r="G1009" s="39" t="s">
        <v>556</v>
      </c>
      <c r="H1009" s="388" t="s">
        <v>609</v>
      </c>
      <c r="I1009" s="379" t="s">
        <v>651</v>
      </c>
      <c r="J1009" s="328" t="s">
        <v>44</v>
      </c>
      <c r="K1009" s="50" t="s">
        <v>135</v>
      </c>
      <c r="L1009" s="40" t="s">
        <v>102</v>
      </c>
      <c r="M1009" s="40" t="s">
        <v>59</v>
      </c>
      <c r="N1009" s="25" t="s">
        <v>48</v>
      </c>
      <c r="O1009" s="26" t="s">
        <v>49</v>
      </c>
      <c r="P1009" s="329"/>
      <c r="Q1009" s="329"/>
      <c r="R1009" s="329">
        <f t="shared" si="6"/>
        <v>29</v>
      </c>
      <c r="S1009" s="345">
        <v>35381.0</v>
      </c>
      <c r="T1009" s="330">
        <v>45691.0</v>
      </c>
      <c r="U1009" s="168" t="s">
        <v>2934</v>
      </c>
      <c r="V1009" s="101">
        <v>46525.0</v>
      </c>
      <c r="W1009" s="1820" t="b">
        <v>1</v>
      </c>
      <c r="X1009" s="1870" t="b">
        <v>0</v>
      </c>
      <c r="Y1009" s="1870" t="b">
        <v>0</v>
      </c>
      <c r="Z1009" s="1870" t="b">
        <v>0</v>
      </c>
      <c r="AA1009" s="1870" t="b">
        <v>0</v>
      </c>
      <c r="AB1009" s="1870" t="b">
        <v>0</v>
      </c>
      <c r="AC1009" s="1870" t="b">
        <v>0</v>
      </c>
      <c r="AD1009" s="1870" t="b">
        <v>0</v>
      </c>
      <c r="AE1009" s="1870" t="b">
        <v>0</v>
      </c>
      <c r="AF1009" s="1870" t="b">
        <v>0</v>
      </c>
      <c r="AG1009" s="1871"/>
      <c r="AH1009" s="1870"/>
      <c r="AI1009" s="1870"/>
      <c r="AJ1009" s="1870"/>
      <c r="AK1009" s="1870"/>
      <c r="AL1009" s="1870"/>
      <c r="AM1009" s="1870"/>
      <c r="AN1009" s="1870"/>
    </row>
    <row r="1010" ht="21.75" customHeight="1">
      <c r="A1010" s="8">
        <v>1014.0</v>
      </c>
      <c r="B1010" s="2009" t="s">
        <v>36</v>
      </c>
      <c r="C1010" s="294" t="s">
        <v>2935</v>
      </c>
      <c r="D1010" s="295" t="s">
        <v>2936</v>
      </c>
      <c r="E1010" s="386" t="s">
        <v>2937</v>
      </c>
      <c r="F1010" s="20" t="s">
        <v>255</v>
      </c>
      <c r="G1010" s="39" t="s">
        <v>556</v>
      </c>
      <c r="H1010" s="20" t="s">
        <v>573</v>
      </c>
      <c r="I1010" s="379" t="s">
        <v>879</v>
      </c>
      <c r="J1010" s="328" t="s">
        <v>44</v>
      </c>
      <c r="K1010" s="50" t="s">
        <v>135</v>
      </c>
      <c r="L1010" s="40" t="s">
        <v>102</v>
      </c>
      <c r="M1010" s="24" t="s">
        <v>47</v>
      </c>
      <c r="N1010" s="25" t="s">
        <v>48</v>
      </c>
      <c r="O1010" s="26" t="s">
        <v>49</v>
      </c>
      <c r="P1010" s="329"/>
      <c r="Q1010" s="329"/>
      <c r="R1010" s="329">
        <f t="shared" si="6"/>
        <v>32</v>
      </c>
      <c r="S1010" s="345">
        <v>34379.0</v>
      </c>
      <c r="T1010" s="345">
        <v>45691.0</v>
      </c>
      <c r="U1010" s="168" t="s">
        <v>2934</v>
      </c>
      <c r="V1010" s="101">
        <v>46525.0</v>
      </c>
      <c r="W1010" s="1820" t="b">
        <v>0</v>
      </c>
      <c r="X1010" s="1870" t="b">
        <v>0</v>
      </c>
      <c r="Y1010" s="1870" t="b">
        <v>0</v>
      </c>
      <c r="Z1010" s="1870" t="b">
        <v>0</v>
      </c>
      <c r="AA1010" s="1870" t="b">
        <v>0</v>
      </c>
      <c r="AB1010" s="1870" t="b">
        <v>0</v>
      </c>
      <c r="AC1010" s="1870" t="b">
        <v>0</v>
      </c>
      <c r="AD1010" s="1870" t="b">
        <v>0</v>
      </c>
      <c r="AE1010" s="1870" t="b">
        <v>0</v>
      </c>
      <c r="AF1010" s="1870" t="b">
        <v>0</v>
      </c>
      <c r="AG1010" s="1871"/>
      <c r="AH1010" s="1870"/>
      <c r="AI1010" s="1870"/>
      <c r="AJ1010" s="1870"/>
      <c r="AK1010" s="1870"/>
      <c r="AL1010" s="1870"/>
      <c r="AM1010" s="1870"/>
      <c r="AN1010" s="1870"/>
    </row>
    <row r="1011" ht="21.75" customHeight="1">
      <c r="A1011" s="8">
        <v>1015.0</v>
      </c>
      <c r="B1011" s="2009" t="s">
        <v>52</v>
      </c>
      <c r="C1011" s="294" t="s">
        <v>2938</v>
      </c>
      <c r="D1011" s="295" t="s">
        <v>2939</v>
      </c>
      <c r="E1011" s="386" t="s">
        <v>2940</v>
      </c>
      <c r="F1011" s="10" t="s">
        <v>159</v>
      </c>
      <c r="G1011" s="39" t="s">
        <v>556</v>
      </c>
      <c r="H1011" s="153" t="s">
        <v>698</v>
      </c>
      <c r="I1011" s="379" t="s">
        <v>737</v>
      </c>
      <c r="J1011" s="328" t="s">
        <v>44</v>
      </c>
      <c r="K1011" s="50" t="s">
        <v>135</v>
      </c>
      <c r="L1011" s="40" t="s">
        <v>46</v>
      </c>
      <c r="M1011" s="40" t="s">
        <v>59</v>
      </c>
      <c r="N1011" s="25" t="s">
        <v>48</v>
      </c>
      <c r="O1011" s="26" t="s">
        <v>49</v>
      </c>
      <c r="P1011" s="329"/>
      <c r="Q1011" s="329"/>
      <c r="R1011" s="329">
        <f t="shared" si="6"/>
        <v>30</v>
      </c>
      <c r="S1011" s="345">
        <v>34869.0</v>
      </c>
      <c r="T1011" s="330">
        <v>45691.0</v>
      </c>
      <c r="U1011" s="100" t="s">
        <v>2005</v>
      </c>
      <c r="V1011" s="100" t="s">
        <v>2005</v>
      </c>
      <c r="W1011" s="1820" t="b">
        <v>0</v>
      </c>
      <c r="X1011" s="1870" t="b">
        <v>0</v>
      </c>
      <c r="Y1011" s="1870" t="b">
        <v>0</v>
      </c>
      <c r="Z1011" s="1870" t="b">
        <v>0</v>
      </c>
      <c r="AA1011" s="1870" t="b">
        <v>0</v>
      </c>
      <c r="AB1011" s="1870" t="b">
        <v>0</v>
      </c>
      <c r="AC1011" s="1870" t="b">
        <v>0</v>
      </c>
      <c r="AD1011" s="1870" t="b">
        <v>0</v>
      </c>
      <c r="AE1011" s="1870" t="b">
        <v>0</v>
      </c>
      <c r="AF1011" s="1870" t="b">
        <v>0</v>
      </c>
      <c r="AG1011" s="1871"/>
      <c r="AH1011" s="1870"/>
      <c r="AI1011" s="1870"/>
      <c r="AJ1011" s="1870"/>
      <c r="AK1011" s="1870"/>
      <c r="AL1011" s="1870"/>
      <c r="AM1011" s="1870"/>
      <c r="AN1011" s="1870"/>
    </row>
    <row r="1012" ht="21.75" customHeight="1">
      <c r="A1012" s="8">
        <v>1016.0</v>
      </c>
      <c r="B1012" s="460" t="s">
        <v>52</v>
      </c>
      <c r="C1012" s="325" t="s">
        <v>2941</v>
      </c>
      <c r="D1012" s="326" t="s">
        <v>2942</v>
      </c>
      <c r="E1012" s="382" t="s">
        <v>2943</v>
      </c>
      <c r="F1012" s="10" t="s">
        <v>159</v>
      </c>
      <c r="G1012" s="39" t="s">
        <v>556</v>
      </c>
      <c r="H1012" s="153" t="s">
        <v>636</v>
      </c>
      <c r="I1012" s="106" t="s">
        <v>5661</v>
      </c>
      <c r="J1012" s="328" t="s">
        <v>44</v>
      </c>
      <c r="K1012" s="50" t="s">
        <v>135</v>
      </c>
      <c r="L1012" s="40" t="s">
        <v>46</v>
      </c>
      <c r="M1012" s="40" t="s">
        <v>59</v>
      </c>
      <c r="N1012" s="25" t="s">
        <v>48</v>
      </c>
      <c r="O1012" s="26" t="s">
        <v>49</v>
      </c>
      <c r="P1012" s="329"/>
      <c r="Q1012" s="329"/>
      <c r="R1012" s="329">
        <f t="shared" si="6"/>
        <v>28</v>
      </c>
      <c r="S1012" s="330">
        <v>35631.0</v>
      </c>
      <c r="T1012" s="345">
        <v>45691.0</v>
      </c>
      <c r="U1012" s="100" t="s">
        <v>2005</v>
      </c>
      <c r="V1012" s="100" t="s">
        <v>2005</v>
      </c>
      <c r="W1012" s="1820" t="b">
        <v>0</v>
      </c>
      <c r="X1012" s="1870" t="b">
        <v>0</v>
      </c>
      <c r="Y1012" s="1870" t="b">
        <v>0</v>
      </c>
      <c r="Z1012" s="1870" t="b">
        <v>0</v>
      </c>
      <c r="AA1012" s="1870" t="b">
        <v>0</v>
      </c>
      <c r="AB1012" s="1870" t="b">
        <v>0</v>
      </c>
      <c r="AC1012" s="1870" t="b">
        <v>0</v>
      </c>
      <c r="AD1012" s="1870" t="b">
        <v>0</v>
      </c>
      <c r="AE1012" s="1870" t="b">
        <v>0</v>
      </c>
      <c r="AF1012" s="1870" t="b">
        <v>0</v>
      </c>
      <c r="AG1012" s="1871"/>
      <c r="AH1012" s="1870"/>
      <c r="AI1012" s="1870"/>
      <c r="AJ1012" s="1870"/>
      <c r="AK1012" s="1870"/>
      <c r="AL1012" s="1870"/>
      <c r="AM1012" s="1870"/>
      <c r="AN1012" s="1870"/>
    </row>
    <row r="1013" ht="21.75" customHeight="1">
      <c r="A1013" s="8">
        <v>1017.0</v>
      </c>
      <c r="B1013" s="460" t="s">
        <v>52</v>
      </c>
      <c r="C1013" s="325" t="s">
        <v>2945</v>
      </c>
      <c r="D1013" s="326" t="s">
        <v>2946</v>
      </c>
      <c r="E1013" s="382" t="s">
        <v>2947</v>
      </c>
      <c r="F1013" s="10" t="s">
        <v>159</v>
      </c>
      <c r="G1013" s="39" t="s">
        <v>556</v>
      </c>
      <c r="H1013" s="20" t="s">
        <v>573</v>
      </c>
      <c r="I1013" s="153" t="s">
        <v>582</v>
      </c>
      <c r="J1013" s="328" t="s">
        <v>44</v>
      </c>
      <c r="K1013" s="50" t="s">
        <v>135</v>
      </c>
      <c r="L1013" s="40" t="s">
        <v>46</v>
      </c>
      <c r="M1013" s="40" t="s">
        <v>59</v>
      </c>
      <c r="N1013" s="25" t="s">
        <v>48</v>
      </c>
      <c r="O1013" s="26" t="s">
        <v>49</v>
      </c>
      <c r="P1013" s="329"/>
      <c r="Q1013" s="329"/>
      <c r="R1013" s="329">
        <f t="shared" si="6"/>
        <v>29</v>
      </c>
      <c r="S1013" s="330">
        <v>35126.0</v>
      </c>
      <c r="T1013" s="345">
        <v>45691.0</v>
      </c>
      <c r="U1013" s="100" t="s">
        <v>2005</v>
      </c>
      <c r="V1013" s="100" t="s">
        <v>2005</v>
      </c>
      <c r="W1013" s="1820" t="b">
        <v>0</v>
      </c>
      <c r="X1013" s="1870" t="b">
        <v>0</v>
      </c>
      <c r="Y1013" s="1870" t="b">
        <v>0</v>
      </c>
      <c r="Z1013" s="1870" t="b">
        <v>0</v>
      </c>
      <c r="AA1013" s="1870" t="b">
        <v>0</v>
      </c>
      <c r="AB1013" s="1870" t="b">
        <v>0</v>
      </c>
      <c r="AC1013" s="1870" t="b">
        <v>0</v>
      </c>
      <c r="AD1013" s="1870" t="b">
        <v>0</v>
      </c>
      <c r="AE1013" s="1870" t="b">
        <v>0</v>
      </c>
      <c r="AF1013" s="1870" t="b">
        <v>0</v>
      </c>
      <c r="AG1013" s="1871"/>
      <c r="AH1013" s="1870"/>
      <c r="AI1013" s="1870"/>
      <c r="AJ1013" s="1870"/>
      <c r="AK1013" s="1870"/>
      <c r="AL1013" s="1870"/>
      <c r="AM1013" s="1870"/>
      <c r="AN1013" s="1870"/>
    </row>
    <row r="1014" ht="21.75" customHeight="1">
      <c r="A1014" s="8">
        <v>1018.0</v>
      </c>
      <c r="B1014" s="460" t="s">
        <v>52</v>
      </c>
      <c r="C1014" s="325" t="s">
        <v>1127</v>
      </c>
      <c r="D1014" s="326" t="s">
        <v>2948</v>
      </c>
      <c r="E1014" s="382" t="s">
        <v>2949</v>
      </c>
      <c r="F1014" s="10" t="s">
        <v>159</v>
      </c>
      <c r="G1014" s="39" t="s">
        <v>556</v>
      </c>
      <c r="H1014" s="153" t="s">
        <v>557</v>
      </c>
      <c r="I1014" s="106" t="s">
        <v>833</v>
      </c>
      <c r="J1014" s="328" t="s">
        <v>44</v>
      </c>
      <c r="K1014" s="50" t="s">
        <v>135</v>
      </c>
      <c r="L1014" s="40" t="s">
        <v>46</v>
      </c>
      <c r="M1014" s="40" t="s">
        <v>59</v>
      </c>
      <c r="N1014" s="25" t="s">
        <v>48</v>
      </c>
      <c r="O1014" s="26" t="s">
        <v>49</v>
      </c>
      <c r="P1014" s="329"/>
      <c r="Q1014" s="329"/>
      <c r="R1014" s="329">
        <f t="shared" si="6"/>
        <v>29</v>
      </c>
      <c r="S1014" s="330">
        <v>35324.0</v>
      </c>
      <c r="T1014" s="330">
        <v>45691.0</v>
      </c>
      <c r="U1014" s="100" t="s">
        <v>2005</v>
      </c>
      <c r="V1014" s="100" t="s">
        <v>2005</v>
      </c>
      <c r="W1014" s="1820" t="b">
        <v>0</v>
      </c>
      <c r="X1014" s="1870" t="b">
        <v>0</v>
      </c>
      <c r="Y1014" s="1870" t="b">
        <v>0</v>
      </c>
      <c r="Z1014" s="1870" t="b">
        <v>0</v>
      </c>
      <c r="AA1014" s="1870" t="b">
        <v>0</v>
      </c>
      <c r="AB1014" s="1870" t="b">
        <v>0</v>
      </c>
      <c r="AC1014" s="1870" t="b">
        <v>0</v>
      </c>
      <c r="AD1014" s="1870" t="b">
        <v>0</v>
      </c>
      <c r="AE1014" s="1870" t="b">
        <v>0</v>
      </c>
      <c r="AF1014" s="1870" t="b">
        <v>0</v>
      </c>
      <c r="AG1014" s="1871"/>
      <c r="AH1014" s="1870"/>
      <c r="AI1014" s="1870"/>
      <c r="AJ1014" s="1870"/>
      <c r="AK1014" s="1870"/>
      <c r="AL1014" s="1870"/>
      <c r="AM1014" s="1870"/>
      <c r="AN1014" s="1870"/>
    </row>
    <row r="1015" ht="21.75" customHeight="1">
      <c r="A1015" s="8">
        <v>1019.0</v>
      </c>
      <c r="B1015" s="2010" t="s">
        <v>52</v>
      </c>
      <c r="C1015" s="325" t="s">
        <v>1907</v>
      </c>
      <c r="D1015" s="326" t="s">
        <v>2950</v>
      </c>
      <c r="E1015" s="386" t="s">
        <v>2951</v>
      </c>
      <c r="F1015" s="20" t="s">
        <v>170</v>
      </c>
      <c r="G1015" s="39" t="s">
        <v>1694</v>
      </c>
      <c r="H1015" s="153" t="s">
        <v>1695</v>
      </c>
      <c r="I1015" s="338"/>
      <c r="J1015" s="328" t="s">
        <v>268</v>
      </c>
      <c r="K1015" s="311" t="s">
        <v>2614</v>
      </c>
      <c r="L1015" s="40" t="s">
        <v>172</v>
      </c>
      <c r="M1015" s="40" t="s">
        <v>59</v>
      </c>
      <c r="N1015" s="329" t="s">
        <v>190</v>
      </c>
      <c r="O1015" s="26" t="s">
        <v>174</v>
      </c>
      <c r="P1015" s="329"/>
      <c r="Q1015" s="329"/>
      <c r="R1015" s="329"/>
      <c r="S1015" s="336"/>
      <c r="T1015" s="345">
        <v>44896.0</v>
      </c>
      <c r="U1015" s="100" t="s">
        <v>2005</v>
      </c>
      <c r="V1015" s="100" t="s">
        <v>2005</v>
      </c>
      <c r="W1015" s="1816" t="b">
        <v>0</v>
      </c>
      <c r="X1015" s="1870" t="b">
        <v>0</v>
      </c>
      <c r="Y1015" s="1870" t="b">
        <v>0</v>
      </c>
      <c r="Z1015" s="1870" t="b">
        <v>0</v>
      </c>
      <c r="AA1015" s="1870" t="b">
        <v>0</v>
      </c>
      <c r="AB1015" s="1870" t="b">
        <v>0</v>
      </c>
      <c r="AC1015" s="1870" t="b">
        <v>0</v>
      </c>
      <c r="AD1015" s="1870" t="b">
        <v>0</v>
      </c>
      <c r="AE1015" s="1870" t="b">
        <v>0</v>
      </c>
      <c r="AF1015" s="1870" t="b">
        <v>0</v>
      </c>
      <c r="AG1015" s="1871"/>
      <c r="AH1015" s="1870"/>
      <c r="AI1015" s="1870"/>
      <c r="AJ1015" s="1870"/>
      <c r="AK1015" s="1870"/>
      <c r="AL1015" s="1870"/>
      <c r="AM1015" s="1870"/>
      <c r="AN1015" s="1870"/>
    </row>
    <row r="1016" ht="21.75" customHeight="1">
      <c r="A1016" s="8">
        <v>1020.0</v>
      </c>
      <c r="B1016" s="1982" t="s">
        <v>52</v>
      </c>
      <c r="C1016" s="294" t="s">
        <v>3333</v>
      </c>
      <c r="D1016" s="295" t="s">
        <v>3334</v>
      </c>
      <c r="E1016" s="386" t="s">
        <v>5852</v>
      </c>
      <c r="F1016" s="10" t="s">
        <v>159</v>
      </c>
      <c r="G1016" s="234" t="s">
        <v>1525</v>
      </c>
      <c r="H1016" s="89" t="s">
        <v>5853</v>
      </c>
      <c r="I1016" s="379" t="s">
        <v>1295</v>
      </c>
      <c r="J1016" s="328" t="s">
        <v>268</v>
      </c>
      <c r="K1016" s="311" t="s">
        <v>2614</v>
      </c>
      <c r="L1016" s="40" t="s">
        <v>46</v>
      </c>
      <c r="M1016" s="40" t="s">
        <v>59</v>
      </c>
      <c r="N1016" s="25" t="s">
        <v>48</v>
      </c>
      <c r="O1016" s="26" t="s">
        <v>49</v>
      </c>
      <c r="P1016" s="329"/>
      <c r="Q1016" s="329"/>
      <c r="R1016" s="329">
        <f t="shared" ref="R1016:R1123" si="7">DATEDIF(S1016,TODAY(),"Y")</f>
        <v>29</v>
      </c>
      <c r="S1016" s="345">
        <v>35191.0</v>
      </c>
      <c r="T1016" s="345">
        <v>45719.0</v>
      </c>
      <c r="U1016" s="100" t="s">
        <v>2005</v>
      </c>
      <c r="V1016" s="100" t="s">
        <v>2005</v>
      </c>
      <c r="W1016" s="1816" t="b">
        <v>0</v>
      </c>
      <c r="X1016" s="1870" t="b">
        <v>0</v>
      </c>
      <c r="Y1016" s="1870" t="b">
        <v>0</v>
      </c>
      <c r="Z1016" s="1870" t="b">
        <v>0</v>
      </c>
      <c r="AA1016" s="1870" t="b">
        <v>0</v>
      </c>
      <c r="AB1016" s="1870" t="b">
        <v>0</v>
      </c>
      <c r="AC1016" s="1870" t="b">
        <v>0</v>
      </c>
      <c r="AD1016" s="1870" t="b">
        <v>0</v>
      </c>
      <c r="AE1016" s="1870" t="b">
        <v>0</v>
      </c>
      <c r="AF1016" s="1870" t="b">
        <v>0</v>
      </c>
      <c r="AG1016" s="1871"/>
      <c r="AH1016" s="1870"/>
      <c r="AI1016" s="1870"/>
      <c r="AJ1016" s="1870"/>
      <c r="AK1016" s="1870"/>
      <c r="AL1016" s="1870"/>
      <c r="AM1016" s="1870"/>
      <c r="AN1016" s="1870"/>
    </row>
    <row r="1017" ht="21.75" customHeight="1">
      <c r="A1017" s="8">
        <v>1021.0</v>
      </c>
      <c r="B1017" s="460" t="s">
        <v>52</v>
      </c>
      <c r="C1017" s="294" t="s">
        <v>2952</v>
      </c>
      <c r="D1017" s="295" t="s">
        <v>2953</v>
      </c>
      <c r="E1017" s="386" t="s">
        <v>2954</v>
      </c>
      <c r="F1017" s="10" t="s">
        <v>159</v>
      </c>
      <c r="G1017" s="39" t="s">
        <v>556</v>
      </c>
      <c r="H1017" s="389" t="s">
        <v>698</v>
      </c>
      <c r="I1017" s="379" t="s">
        <v>737</v>
      </c>
      <c r="J1017" s="328" t="s">
        <v>44</v>
      </c>
      <c r="K1017" s="311" t="s">
        <v>2614</v>
      </c>
      <c r="L1017" s="40" t="s">
        <v>46</v>
      </c>
      <c r="M1017" s="40" t="s">
        <v>59</v>
      </c>
      <c r="N1017" s="25" t="s">
        <v>48</v>
      </c>
      <c r="O1017" s="26" t="s">
        <v>49</v>
      </c>
      <c r="P1017" s="329"/>
      <c r="Q1017" s="329"/>
      <c r="R1017" s="329">
        <f t="shared" si="7"/>
        <v>24</v>
      </c>
      <c r="S1017" s="345">
        <v>37087.0</v>
      </c>
      <c r="T1017" s="345">
        <v>45705.0</v>
      </c>
      <c r="U1017" s="100" t="s">
        <v>2005</v>
      </c>
      <c r="V1017" s="100" t="s">
        <v>2005</v>
      </c>
      <c r="W1017" s="1816" t="b">
        <v>0</v>
      </c>
      <c r="X1017" s="1870" t="b">
        <v>0</v>
      </c>
      <c r="Y1017" s="1870" t="b">
        <v>0</v>
      </c>
      <c r="Z1017" s="1870" t="b">
        <v>0</v>
      </c>
      <c r="AA1017" s="1870" t="b">
        <v>0</v>
      </c>
      <c r="AB1017" s="1870" t="b">
        <v>0</v>
      </c>
      <c r="AC1017" s="1870" t="b">
        <v>0</v>
      </c>
      <c r="AD1017" s="1870" t="b">
        <v>0</v>
      </c>
      <c r="AE1017" s="1870" t="b">
        <v>0</v>
      </c>
      <c r="AF1017" s="1870" t="b">
        <v>0</v>
      </c>
      <c r="AG1017" s="1871"/>
      <c r="AH1017" s="1870"/>
      <c r="AI1017" s="1870"/>
      <c r="AJ1017" s="1870"/>
      <c r="AK1017" s="1870"/>
      <c r="AL1017" s="1870"/>
      <c r="AM1017" s="1870"/>
      <c r="AN1017" s="1870"/>
    </row>
    <row r="1018" ht="21.75" customHeight="1">
      <c r="A1018" s="8">
        <v>1022.0</v>
      </c>
      <c r="B1018" s="460" t="s">
        <v>52</v>
      </c>
      <c r="C1018" s="294" t="s">
        <v>2955</v>
      </c>
      <c r="D1018" s="295" t="s">
        <v>2956</v>
      </c>
      <c r="E1018" s="386" t="s">
        <v>2957</v>
      </c>
      <c r="F1018" s="10" t="s">
        <v>159</v>
      </c>
      <c r="G1018" s="39" t="s">
        <v>556</v>
      </c>
      <c r="H1018" s="389" t="s">
        <v>698</v>
      </c>
      <c r="I1018" s="379" t="s">
        <v>737</v>
      </c>
      <c r="J1018" s="328" t="s">
        <v>44</v>
      </c>
      <c r="K1018" s="311" t="s">
        <v>2614</v>
      </c>
      <c r="L1018" s="40" t="s">
        <v>46</v>
      </c>
      <c r="M1018" s="40" t="s">
        <v>59</v>
      </c>
      <c r="N1018" s="25" t="s">
        <v>48</v>
      </c>
      <c r="O1018" s="26" t="s">
        <v>49</v>
      </c>
      <c r="P1018" s="329"/>
      <c r="Q1018" s="329"/>
      <c r="R1018" s="329">
        <f t="shared" si="7"/>
        <v>25</v>
      </c>
      <c r="S1018" s="345">
        <v>36883.0</v>
      </c>
      <c r="T1018" s="345">
        <v>45719.0</v>
      </c>
      <c r="U1018" s="100" t="s">
        <v>2005</v>
      </c>
      <c r="V1018" s="100" t="s">
        <v>2005</v>
      </c>
      <c r="W1018" s="1816" t="b">
        <v>0</v>
      </c>
      <c r="X1018" s="1870" t="b">
        <v>0</v>
      </c>
      <c r="Y1018" s="1870" t="b">
        <v>0</v>
      </c>
      <c r="Z1018" s="1870" t="b">
        <v>0</v>
      </c>
      <c r="AA1018" s="1870" t="b">
        <v>0</v>
      </c>
      <c r="AB1018" s="1870" t="b">
        <v>0</v>
      </c>
      <c r="AC1018" s="1870" t="b">
        <v>0</v>
      </c>
      <c r="AD1018" s="1870" t="b">
        <v>0</v>
      </c>
      <c r="AE1018" s="1870" t="b">
        <v>0</v>
      </c>
      <c r="AF1018" s="1870" t="b">
        <v>0</v>
      </c>
      <c r="AG1018" s="1871"/>
      <c r="AH1018" s="1870"/>
      <c r="AI1018" s="1870"/>
      <c r="AJ1018" s="1870"/>
      <c r="AK1018" s="1870"/>
      <c r="AL1018" s="1870"/>
      <c r="AM1018" s="1870"/>
      <c r="AN1018" s="1870"/>
    </row>
    <row r="1019" ht="21.75" customHeight="1">
      <c r="A1019" s="8">
        <v>1023.0</v>
      </c>
      <c r="B1019" s="459" t="s">
        <v>52</v>
      </c>
      <c r="C1019" s="390" t="s">
        <v>2958</v>
      </c>
      <c r="D1019" s="390" t="s">
        <v>2959</v>
      </c>
      <c r="E1019" s="40">
        <v>442.0</v>
      </c>
      <c r="F1019" s="20" t="s">
        <v>170</v>
      </c>
      <c r="G1019" s="39" t="s">
        <v>556</v>
      </c>
      <c r="H1019" s="379" t="s">
        <v>709</v>
      </c>
      <c r="I1019" s="379" t="s">
        <v>1207</v>
      </c>
      <c r="J1019" s="328" t="s">
        <v>44</v>
      </c>
      <c r="K1019" s="311" t="s">
        <v>2614</v>
      </c>
      <c r="L1019" s="40" t="s">
        <v>46</v>
      </c>
      <c r="M1019" s="40" t="s">
        <v>59</v>
      </c>
      <c r="N1019" s="350" t="s">
        <v>311</v>
      </c>
      <c r="O1019" s="26" t="s">
        <v>174</v>
      </c>
      <c r="P1019" s="350"/>
      <c r="Q1019" s="350"/>
      <c r="R1019" s="350">
        <f t="shared" si="7"/>
        <v>23</v>
      </c>
      <c r="S1019" s="351">
        <v>37524.0</v>
      </c>
      <c r="T1019" s="345">
        <v>45705.0</v>
      </c>
      <c r="U1019" s="100" t="s">
        <v>2005</v>
      </c>
      <c r="V1019" s="100" t="s">
        <v>2005</v>
      </c>
      <c r="W1019" s="1816" t="b">
        <v>0</v>
      </c>
      <c r="X1019" s="2011" t="b">
        <v>0</v>
      </c>
      <c r="Y1019" s="2011" t="b">
        <v>0</v>
      </c>
      <c r="Z1019" s="2011" t="b">
        <v>0</v>
      </c>
      <c r="AA1019" s="2011" t="b">
        <v>0</v>
      </c>
      <c r="AB1019" s="2011" t="b">
        <v>0</v>
      </c>
      <c r="AC1019" s="2011" t="b">
        <v>0</v>
      </c>
      <c r="AD1019" s="2011" t="b">
        <v>0</v>
      </c>
      <c r="AE1019" s="2011" t="b">
        <v>0</v>
      </c>
      <c r="AF1019" s="2011" t="b">
        <v>0</v>
      </c>
      <c r="AG1019" s="1871"/>
      <c r="AH1019" s="2011"/>
      <c r="AI1019" s="2011"/>
      <c r="AJ1019" s="2011"/>
      <c r="AK1019" s="2011"/>
      <c r="AL1019" s="2011"/>
      <c r="AM1019" s="2011"/>
      <c r="AN1019" s="2011"/>
    </row>
    <row r="1020" ht="21.75" customHeight="1">
      <c r="A1020" s="8">
        <v>1024.0</v>
      </c>
      <c r="B1020" s="455" t="s">
        <v>36</v>
      </c>
      <c r="C1020" s="390" t="s">
        <v>2960</v>
      </c>
      <c r="D1020" s="390" t="s">
        <v>2961</v>
      </c>
      <c r="E1020" s="40">
        <v>443.0</v>
      </c>
      <c r="F1020" s="39" t="s">
        <v>56</v>
      </c>
      <c r="G1020" s="39" t="s">
        <v>556</v>
      </c>
      <c r="H1020" s="106" t="s">
        <v>709</v>
      </c>
      <c r="I1020" s="106" t="s">
        <v>716</v>
      </c>
      <c r="J1020" s="328" t="s">
        <v>44</v>
      </c>
      <c r="K1020" s="311" t="s">
        <v>2614</v>
      </c>
      <c r="L1020" s="40" t="s">
        <v>46</v>
      </c>
      <c r="M1020" s="24" t="s">
        <v>47</v>
      </c>
      <c r="N1020" s="25" t="s">
        <v>48</v>
      </c>
      <c r="O1020" s="26" t="s">
        <v>49</v>
      </c>
      <c r="P1020" s="350"/>
      <c r="Q1020" s="350"/>
      <c r="R1020" s="350">
        <f t="shared" si="7"/>
        <v>25</v>
      </c>
      <c r="S1020" s="351">
        <v>36725.0</v>
      </c>
      <c r="T1020" s="345">
        <v>45705.0</v>
      </c>
      <c r="U1020" s="100" t="s">
        <v>2005</v>
      </c>
      <c r="V1020" s="100" t="s">
        <v>2005</v>
      </c>
      <c r="W1020" s="1816" t="b">
        <v>0</v>
      </c>
      <c r="X1020" s="2011" t="b">
        <v>0</v>
      </c>
      <c r="Y1020" s="2011" t="b">
        <v>0</v>
      </c>
      <c r="Z1020" s="2011" t="b">
        <v>0</v>
      </c>
      <c r="AA1020" s="2011" t="b">
        <v>0</v>
      </c>
      <c r="AB1020" s="2011" t="b">
        <v>0</v>
      </c>
      <c r="AC1020" s="2011" t="b">
        <v>0</v>
      </c>
      <c r="AD1020" s="2011" t="b">
        <v>0</v>
      </c>
      <c r="AE1020" s="2011" t="b">
        <v>0</v>
      </c>
      <c r="AF1020" s="2011" t="b">
        <v>0</v>
      </c>
      <c r="AG1020" s="1871"/>
      <c r="AH1020" s="2011"/>
      <c r="AI1020" s="2011"/>
      <c r="AJ1020" s="2011"/>
      <c r="AK1020" s="2011"/>
      <c r="AL1020" s="2011"/>
      <c r="AM1020" s="2011"/>
      <c r="AN1020" s="2011"/>
    </row>
    <row r="1021" ht="21.75" customHeight="1">
      <c r="A1021" s="8">
        <v>1025.0</v>
      </c>
      <c r="B1021" s="455" t="s">
        <v>36</v>
      </c>
      <c r="C1021" s="68" t="s">
        <v>5743</v>
      </c>
      <c r="D1021" s="69" t="s">
        <v>5744</v>
      </c>
      <c r="E1021" s="401">
        <v>445.0</v>
      </c>
      <c r="F1021" s="20" t="s">
        <v>170</v>
      </c>
      <c r="G1021" s="39" t="s">
        <v>556</v>
      </c>
      <c r="H1021" s="89" t="s">
        <v>709</v>
      </c>
      <c r="I1021" s="89" t="s">
        <v>1207</v>
      </c>
      <c r="J1021" s="328" t="s">
        <v>44</v>
      </c>
      <c r="K1021" s="311" t="s">
        <v>2614</v>
      </c>
      <c r="L1021" s="40" t="s">
        <v>172</v>
      </c>
      <c r="M1021" s="24" t="s">
        <v>47</v>
      </c>
      <c r="N1021" s="40" t="s">
        <v>311</v>
      </c>
      <c r="O1021" s="26" t="s">
        <v>174</v>
      </c>
      <c r="P1021" s="393"/>
      <c r="Q1021" s="393"/>
      <c r="R1021" s="393">
        <f t="shared" si="7"/>
        <v>26</v>
      </c>
      <c r="S1021" s="297">
        <v>36260.0</v>
      </c>
      <c r="T1021" s="345">
        <v>45719.0</v>
      </c>
      <c r="U1021" s="100" t="s">
        <v>2005</v>
      </c>
      <c r="V1021" s="100" t="s">
        <v>2005</v>
      </c>
      <c r="W1021" s="1820" t="b">
        <v>0</v>
      </c>
      <c r="X1021" s="2011" t="b">
        <v>0</v>
      </c>
      <c r="Y1021" s="2011" t="b">
        <v>0</v>
      </c>
      <c r="Z1021" s="2011" t="b">
        <v>0</v>
      </c>
      <c r="AA1021" s="2011" t="b">
        <v>0</v>
      </c>
      <c r="AB1021" s="2011" t="b">
        <v>0</v>
      </c>
      <c r="AC1021" s="2011" t="b">
        <v>0</v>
      </c>
      <c r="AD1021" s="2011" t="b">
        <v>0</v>
      </c>
      <c r="AE1021" s="2011" t="b">
        <v>0</v>
      </c>
      <c r="AF1021" s="2011" t="b">
        <v>0</v>
      </c>
      <c r="AG1021" s="1871"/>
      <c r="AH1021" s="2011"/>
      <c r="AI1021" s="2011"/>
      <c r="AJ1021" s="2011"/>
      <c r="AK1021" s="2011"/>
      <c r="AL1021" s="2011"/>
      <c r="AM1021" s="2011"/>
      <c r="AN1021" s="2011"/>
    </row>
    <row r="1022" ht="21.75" customHeight="1">
      <c r="A1022" s="8">
        <v>1026.0</v>
      </c>
      <c r="B1022" s="461" t="s">
        <v>36</v>
      </c>
      <c r="C1022" s="89" t="s">
        <v>2962</v>
      </c>
      <c r="D1022" s="89" t="s">
        <v>2963</v>
      </c>
      <c r="E1022" s="40">
        <v>3050.0</v>
      </c>
      <c r="F1022" s="20" t="s">
        <v>255</v>
      </c>
      <c r="G1022" s="234" t="s">
        <v>1525</v>
      </c>
      <c r="H1022" s="89" t="s">
        <v>2964</v>
      </c>
      <c r="I1022" s="89" t="s">
        <v>748</v>
      </c>
      <c r="J1022" s="328" t="s">
        <v>268</v>
      </c>
      <c r="K1022" s="50" t="s">
        <v>135</v>
      </c>
      <c r="L1022" s="40" t="s">
        <v>102</v>
      </c>
      <c r="M1022" s="24" t="s">
        <v>47</v>
      </c>
      <c r="N1022" s="25" t="s">
        <v>48</v>
      </c>
      <c r="O1022" s="26" t="s">
        <v>49</v>
      </c>
      <c r="P1022" s="393"/>
      <c r="Q1022" s="393"/>
      <c r="R1022" s="393">
        <f t="shared" si="7"/>
        <v>25</v>
      </c>
      <c r="S1022" s="297">
        <v>36689.0</v>
      </c>
      <c r="T1022" s="345">
        <v>45659.0</v>
      </c>
      <c r="U1022" s="40" t="s">
        <v>2965</v>
      </c>
      <c r="V1022" s="101">
        <v>47253.0</v>
      </c>
      <c r="W1022" s="1820" t="b">
        <v>1</v>
      </c>
      <c r="X1022" s="2011" t="b">
        <v>0</v>
      </c>
      <c r="Y1022" s="2011" t="b">
        <v>0</v>
      </c>
      <c r="Z1022" s="2011" t="b">
        <v>0</v>
      </c>
      <c r="AA1022" s="2011" t="b">
        <v>0</v>
      </c>
      <c r="AB1022" s="2011" t="b">
        <v>0</v>
      </c>
      <c r="AC1022" s="2011" t="b">
        <v>0</v>
      </c>
      <c r="AD1022" s="2011" t="b">
        <v>0</v>
      </c>
      <c r="AE1022" s="2011" t="b">
        <v>0</v>
      </c>
      <c r="AF1022" s="2011" t="b">
        <v>0</v>
      </c>
      <c r="AG1022" s="1871"/>
      <c r="AH1022" s="2011"/>
      <c r="AI1022" s="2011"/>
      <c r="AJ1022" s="2011"/>
      <c r="AK1022" s="2011"/>
      <c r="AL1022" s="2011"/>
      <c r="AM1022" s="2011"/>
      <c r="AN1022" s="2011"/>
    </row>
    <row r="1023" ht="21.75" customHeight="1">
      <c r="A1023" s="1842">
        <v>1027.0</v>
      </c>
      <c r="B1023" s="1843" t="s">
        <v>52</v>
      </c>
      <c r="C1023" s="1847" t="s">
        <v>1499</v>
      </c>
      <c r="D1023" s="1847" t="s">
        <v>5637</v>
      </c>
      <c r="E1023" s="1843">
        <v>3152.0</v>
      </c>
      <c r="F1023" s="1846" t="s">
        <v>255</v>
      </c>
      <c r="G1023" s="1864" t="s">
        <v>1525</v>
      </c>
      <c r="H1023" s="1847" t="s">
        <v>1526</v>
      </c>
      <c r="I1023" s="1847" t="s">
        <v>1567</v>
      </c>
      <c r="J1023" s="1988" t="s">
        <v>268</v>
      </c>
      <c r="K1023" s="1850" t="s">
        <v>135</v>
      </c>
      <c r="L1023" s="1843" t="s">
        <v>102</v>
      </c>
      <c r="M1023" s="1843" t="s">
        <v>59</v>
      </c>
      <c r="N1023" s="1896" t="s">
        <v>48</v>
      </c>
      <c r="O1023" s="1852" t="s">
        <v>49</v>
      </c>
      <c r="P1023" s="1990"/>
      <c r="Q1023" s="1990"/>
      <c r="R1023" s="1990">
        <f t="shared" si="7"/>
        <v>26</v>
      </c>
      <c r="S1023" s="2012">
        <v>36518.0</v>
      </c>
      <c r="T1023" s="2013">
        <v>45659.0</v>
      </c>
      <c r="U1023" s="1843"/>
      <c r="V1023" s="2014"/>
      <c r="W1023" s="1857" t="b">
        <v>0</v>
      </c>
      <c r="X1023" s="2015" t="b">
        <v>0</v>
      </c>
      <c r="Y1023" s="2015" t="b">
        <v>0</v>
      </c>
      <c r="Z1023" s="2015" t="b">
        <v>0</v>
      </c>
      <c r="AA1023" s="2015" t="b">
        <v>0</v>
      </c>
      <c r="AB1023" s="2015" t="b">
        <v>0</v>
      </c>
      <c r="AC1023" s="2015" t="b">
        <v>0</v>
      </c>
      <c r="AD1023" s="2015" t="b">
        <v>0</v>
      </c>
      <c r="AE1023" s="2015" t="b">
        <v>0</v>
      </c>
      <c r="AF1023" s="2015" t="b">
        <v>0</v>
      </c>
      <c r="AG1023" s="1898" t="s">
        <v>3425</v>
      </c>
      <c r="AH1023" s="2015"/>
      <c r="AI1023" s="2015"/>
      <c r="AJ1023" s="2015"/>
      <c r="AK1023" s="2015"/>
      <c r="AL1023" s="2015"/>
      <c r="AM1023" s="2015"/>
      <c r="AN1023" s="2015"/>
    </row>
    <row r="1024" ht="21.75" customHeight="1">
      <c r="A1024" s="8">
        <v>1028.0</v>
      </c>
      <c r="B1024" s="461" t="s">
        <v>52</v>
      </c>
      <c r="C1024" s="89" t="s">
        <v>2966</v>
      </c>
      <c r="D1024" s="89" t="s">
        <v>2967</v>
      </c>
      <c r="E1024" s="40">
        <v>5510.0</v>
      </c>
      <c r="F1024" s="20" t="s">
        <v>255</v>
      </c>
      <c r="G1024" s="234" t="s">
        <v>1525</v>
      </c>
      <c r="H1024" s="89" t="s">
        <v>2964</v>
      </c>
      <c r="I1024" s="89" t="s">
        <v>748</v>
      </c>
      <c r="J1024" s="328" t="s">
        <v>268</v>
      </c>
      <c r="K1024" s="50" t="s">
        <v>135</v>
      </c>
      <c r="L1024" s="40" t="s">
        <v>102</v>
      </c>
      <c r="M1024" s="40" t="s">
        <v>59</v>
      </c>
      <c r="N1024" s="25" t="s">
        <v>48</v>
      </c>
      <c r="O1024" s="26" t="s">
        <v>49</v>
      </c>
      <c r="P1024" s="393"/>
      <c r="Q1024" s="393"/>
      <c r="R1024" s="393">
        <f t="shared" si="7"/>
        <v>26</v>
      </c>
      <c r="S1024" s="297">
        <v>36224.0</v>
      </c>
      <c r="T1024" s="345">
        <v>45659.0</v>
      </c>
      <c r="U1024" s="40" t="s">
        <v>2968</v>
      </c>
      <c r="V1024" s="101">
        <v>46890.0</v>
      </c>
      <c r="W1024" s="1820" t="b">
        <v>1</v>
      </c>
      <c r="X1024" s="2011" t="b">
        <v>0</v>
      </c>
      <c r="Y1024" s="2011" t="b">
        <v>0</v>
      </c>
      <c r="Z1024" s="2011" t="b">
        <v>0</v>
      </c>
      <c r="AA1024" s="2011" t="b">
        <v>0</v>
      </c>
      <c r="AB1024" s="2011" t="b">
        <v>0</v>
      </c>
      <c r="AC1024" s="2011" t="b">
        <v>0</v>
      </c>
      <c r="AD1024" s="2011" t="b">
        <v>0</v>
      </c>
      <c r="AE1024" s="2011" t="b">
        <v>0</v>
      </c>
      <c r="AF1024" s="2011" t="b">
        <v>0</v>
      </c>
      <c r="AG1024" s="1871"/>
      <c r="AH1024" s="2011"/>
      <c r="AI1024" s="2011"/>
      <c r="AJ1024" s="2011"/>
      <c r="AK1024" s="2011"/>
      <c r="AL1024" s="2011"/>
      <c r="AM1024" s="2011"/>
      <c r="AN1024" s="2011"/>
    </row>
    <row r="1025" ht="21.75" customHeight="1">
      <c r="A1025" s="8">
        <v>1029.0</v>
      </c>
      <c r="B1025" s="461" t="s">
        <v>52</v>
      </c>
      <c r="C1025" s="89" t="s">
        <v>2969</v>
      </c>
      <c r="D1025" s="89" t="s">
        <v>2970</v>
      </c>
      <c r="E1025" s="40">
        <v>2761.0</v>
      </c>
      <c r="F1025" s="10" t="s">
        <v>2798</v>
      </c>
      <c r="G1025" s="20" t="s">
        <v>41</v>
      </c>
      <c r="H1025" s="39" t="s">
        <v>371</v>
      </c>
      <c r="I1025" s="39" t="s">
        <v>371</v>
      </c>
      <c r="J1025" s="328" t="s">
        <v>268</v>
      </c>
      <c r="K1025" s="50" t="s">
        <v>135</v>
      </c>
      <c r="L1025" s="40" t="s">
        <v>102</v>
      </c>
      <c r="M1025" s="40" t="s">
        <v>59</v>
      </c>
      <c r="N1025" s="25" t="s">
        <v>48</v>
      </c>
      <c r="O1025" s="26" t="s">
        <v>49</v>
      </c>
      <c r="P1025" s="393"/>
      <c r="Q1025" s="393"/>
      <c r="R1025" s="393">
        <f t="shared" si="7"/>
        <v>26</v>
      </c>
      <c r="S1025" s="297">
        <v>36325.0</v>
      </c>
      <c r="T1025" s="345">
        <v>45659.0</v>
      </c>
      <c r="U1025" s="100" t="s">
        <v>2005</v>
      </c>
      <c r="V1025" s="100" t="s">
        <v>2005</v>
      </c>
      <c r="W1025" s="1820" t="b">
        <v>0</v>
      </c>
      <c r="X1025" s="2011" t="b">
        <v>0</v>
      </c>
      <c r="Y1025" s="2011" t="b">
        <v>0</v>
      </c>
      <c r="Z1025" s="2011" t="b">
        <v>0</v>
      </c>
      <c r="AA1025" s="2011" t="b">
        <v>0</v>
      </c>
      <c r="AB1025" s="2011" t="b">
        <v>0</v>
      </c>
      <c r="AC1025" s="2011" t="b">
        <v>0</v>
      </c>
      <c r="AD1025" s="2011" t="b">
        <v>0</v>
      </c>
      <c r="AE1025" s="2011" t="b">
        <v>0</v>
      </c>
      <c r="AF1025" s="2011" t="b">
        <v>0</v>
      </c>
      <c r="AG1025" s="1871"/>
      <c r="AH1025" s="2011"/>
      <c r="AI1025" s="2011"/>
      <c r="AJ1025" s="2011"/>
      <c r="AK1025" s="2011"/>
      <c r="AL1025" s="2011"/>
      <c r="AM1025" s="2011"/>
      <c r="AN1025" s="2011"/>
    </row>
    <row r="1026" ht="21.75" customHeight="1">
      <c r="A1026" s="8">
        <v>1030.0</v>
      </c>
      <c r="B1026" s="461" t="s">
        <v>36</v>
      </c>
      <c r="C1026" s="89" t="s">
        <v>2971</v>
      </c>
      <c r="D1026" s="89" t="s">
        <v>2972</v>
      </c>
      <c r="E1026" s="40">
        <v>2933.0</v>
      </c>
      <c r="F1026" s="20" t="s">
        <v>170</v>
      </c>
      <c r="G1026" s="20" t="s">
        <v>41</v>
      </c>
      <c r="H1026" s="39" t="s">
        <v>371</v>
      </c>
      <c r="I1026" s="39" t="s">
        <v>371</v>
      </c>
      <c r="J1026" s="328" t="s">
        <v>268</v>
      </c>
      <c r="K1026" s="50" t="s">
        <v>135</v>
      </c>
      <c r="L1026" s="40" t="s">
        <v>172</v>
      </c>
      <c r="M1026" s="24" t="s">
        <v>47</v>
      </c>
      <c r="N1026" s="40" t="s">
        <v>179</v>
      </c>
      <c r="O1026" s="26" t="s">
        <v>174</v>
      </c>
      <c r="P1026" s="393"/>
      <c r="Q1026" s="393"/>
      <c r="R1026" s="393">
        <f t="shared" si="7"/>
        <v>33</v>
      </c>
      <c r="S1026" s="297">
        <v>33764.0</v>
      </c>
      <c r="T1026" s="345">
        <v>45659.0</v>
      </c>
      <c r="U1026" s="100" t="s">
        <v>2005</v>
      </c>
      <c r="V1026" s="100" t="s">
        <v>2005</v>
      </c>
      <c r="W1026" s="2016" t="b">
        <v>0</v>
      </c>
      <c r="X1026" s="2011" t="b">
        <v>0</v>
      </c>
      <c r="Y1026" s="2011" t="b">
        <v>0</v>
      </c>
      <c r="Z1026" s="2011" t="b">
        <v>0</v>
      </c>
      <c r="AA1026" s="2011" t="b">
        <v>0</v>
      </c>
      <c r="AB1026" s="2011" t="b">
        <v>0</v>
      </c>
      <c r="AC1026" s="2011" t="b">
        <v>0</v>
      </c>
      <c r="AD1026" s="2011" t="b">
        <v>0</v>
      </c>
      <c r="AE1026" s="2011" t="b">
        <v>0</v>
      </c>
      <c r="AF1026" s="2011" t="b">
        <v>0</v>
      </c>
      <c r="AG1026" s="1871"/>
      <c r="AH1026" s="2011"/>
      <c r="AI1026" s="2011"/>
      <c r="AJ1026" s="2011"/>
      <c r="AK1026" s="2011"/>
      <c r="AL1026" s="2011"/>
      <c r="AM1026" s="2011"/>
      <c r="AN1026" s="2011"/>
    </row>
    <row r="1027" ht="21.75" customHeight="1">
      <c r="A1027" s="8">
        <v>1031.0</v>
      </c>
      <c r="B1027" s="2017" t="s">
        <v>36</v>
      </c>
      <c r="C1027" s="64" t="s">
        <v>5686</v>
      </c>
      <c r="D1027" s="64" t="s">
        <v>5687</v>
      </c>
      <c r="E1027" s="395">
        <v>3011.0</v>
      </c>
      <c r="F1027" s="20" t="s">
        <v>170</v>
      </c>
      <c r="G1027" s="39" t="s">
        <v>1921</v>
      </c>
      <c r="H1027" s="398"/>
      <c r="I1027" s="398"/>
      <c r="J1027" s="349" t="s">
        <v>44</v>
      </c>
      <c r="K1027" s="50" t="s">
        <v>135</v>
      </c>
      <c r="L1027" s="40" t="s">
        <v>172</v>
      </c>
      <c r="M1027" s="24" t="s">
        <v>47</v>
      </c>
      <c r="N1027" s="395" t="s">
        <v>190</v>
      </c>
      <c r="O1027" s="26" t="s">
        <v>174</v>
      </c>
      <c r="P1027" s="395"/>
      <c r="Q1027" s="395"/>
      <c r="R1027" s="395">
        <f t="shared" si="7"/>
        <v>38</v>
      </c>
      <c r="S1027" s="396">
        <v>32010.0</v>
      </c>
      <c r="T1027" s="351">
        <v>45719.0</v>
      </c>
      <c r="U1027" s="100" t="s">
        <v>2005</v>
      </c>
      <c r="V1027" s="100" t="s">
        <v>2005</v>
      </c>
      <c r="W1027" s="2016" t="b">
        <v>0</v>
      </c>
      <c r="X1027" s="2018" t="b">
        <v>0</v>
      </c>
      <c r="Y1027" s="2018" t="b">
        <v>0</v>
      </c>
      <c r="Z1027" s="2018" t="b">
        <v>0</v>
      </c>
      <c r="AA1027" s="2018" t="b">
        <v>0</v>
      </c>
      <c r="AB1027" s="2018" t="b">
        <v>0</v>
      </c>
      <c r="AC1027" s="2018" t="b">
        <v>0</v>
      </c>
      <c r="AD1027" s="2018" t="b">
        <v>0</v>
      </c>
      <c r="AE1027" s="2018" t="b">
        <v>0</v>
      </c>
      <c r="AF1027" s="2018" t="b">
        <v>0</v>
      </c>
      <c r="AG1027" s="2019"/>
      <c r="AH1027" s="2018"/>
      <c r="AI1027" s="2018"/>
      <c r="AJ1027" s="2018"/>
      <c r="AK1027" s="2018"/>
      <c r="AL1027" s="2018"/>
      <c r="AM1027" s="2018"/>
      <c r="AN1027" s="2018"/>
    </row>
    <row r="1028" ht="21.75" customHeight="1">
      <c r="A1028" s="1842">
        <v>1032.0</v>
      </c>
      <c r="B1028" s="2020" t="s">
        <v>52</v>
      </c>
      <c r="C1028" s="2021" t="s">
        <v>5841</v>
      </c>
      <c r="D1028" s="2021" t="s">
        <v>6051</v>
      </c>
      <c r="E1028" s="2020">
        <v>5669.0</v>
      </c>
      <c r="F1028" s="1864" t="s">
        <v>348</v>
      </c>
      <c r="G1028" s="1846" t="s">
        <v>41</v>
      </c>
      <c r="H1028" s="1846" t="s">
        <v>80</v>
      </c>
      <c r="I1028" s="2021" t="s">
        <v>81</v>
      </c>
      <c r="J1028" s="2021" t="s">
        <v>44</v>
      </c>
      <c r="K1028" s="1850" t="s">
        <v>135</v>
      </c>
      <c r="L1028" s="1843" t="s">
        <v>46</v>
      </c>
      <c r="M1028" s="1843" t="s">
        <v>59</v>
      </c>
      <c r="N1028" s="1896" t="s">
        <v>48</v>
      </c>
      <c r="O1028" s="1852" t="s">
        <v>49</v>
      </c>
      <c r="P1028" s="2020"/>
      <c r="Q1028" s="2020"/>
      <c r="R1028" s="2020">
        <f t="shared" si="7"/>
        <v>35</v>
      </c>
      <c r="S1028" s="2022">
        <v>33176.0</v>
      </c>
      <c r="T1028" s="2023">
        <v>45719.0</v>
      </c>
      <c r="U1028" s="1856" t="s">
        <v>2005</v>
      </c>
      <c r="V1028" s="1856" t="s">
        <v>2005</v>
      </c>
      <c r="W1028" s="2024" t="b">
        <v>0</v>
      </c>
      <c r="X1028" s="2025" t="b">
        <v>0</v>
      </c>
      <c r="Y1028" s="2025" t="b">
        <v>0</v>
      </c>
      <c r="Z1028" s="2025" t="b">
        <v>0</v>
      </c>
      <c r="AA1028" s="2025" t="b">
        <v>0</v>
      </c>
      <c r="AB1028" s="2025" t="b">
        <v>0</v>
      </c>
      <c r="AC1028" s="2025" t="b">
        <v>0</v>
      </c>
      <c r="AD1028" s="2025" t="b">
        <v>0</v>
      </c>
      <c r="AE1028" s="2025" t="b">
        <v>0</v>
      </c>
      <c r="AF1028" s="2025" t="b">
        <v>0</v>
      </c>
      <c r="AG1028" s="2026" t="s">
        <v>3425</v>
      </c>
      <c r="AH1028" s="2025"/>
      <c r="AI1028" s="2025"/>
      <c r="AJ1028" s="2025"/>
      <c r="AK1028" s="2025"/>
      <c r="AL1028" s="2025"/>
      <c r="AM1028" s="2025"/>
      <c r="AN1028" s="2025"/>
    </row>
    <row r="1029" ht="21.75" customHeight="1">
      <c r="A1029" s="8">
        <v>1033.0</v>
      </c>
      <c r="B1029" s="2017" t="s">
        <v>52</v>
      </c>
      <c r="C1029" s="302" t="s">
        <v>2973</v>
      </c>
      <c r="D1029" s="64" t="s">
        <v>2974</v>
      </c>
      <c r="E1029" s="395">
        <v>5672.0</v>
      </c>
      <c r="F1029" s="39" t="s">
        <v>56</v>
      </c>
      <c r="G1029" s="20" t="s">
        <v>41</v>
      </c>
      <c r="H1029" s="20" t="s">
        <v>80</v>
      </c>
      <c r="I1029" s="64" t="s">
        <v>81</v>
      </c>
      <c r="J1029" s="349" t="s">
        <v>44</v>
      </c>
      <c r="K1029" s="50" t="s">
        <v>135</v>
      </c>
      <c r="L1029" s="40" t="s">
        <v>46</v>
      </c>
      <c r="M1029" s="40" t="s">
        <v>59</v>
      </c>
      <c r="N1029" s="25" t="s">
        <v>48</v>
      </c>
      <c r="O1029" s="26" t="s">
        <v>49</v>
      </c>
      <c r="P1029" s="395"/>
      <c r="Q1029" s="395"/>
      <c r="R1029" s="395">
        <f t="shared" si="7"/>
        <v>36</v>
      </c>
      <c r="S1029" s="396">
        <v>32802.0</v>
      </c>
      <c r="T1029" s="351">
        <v>45719.0</v>
      </c>
      <c r="U1029" s="100" t="s">
        <v>2005</v>
      </c>
      <c r="V1029" s="100" t="s">
        <v>2005</v>
      </c>
      <c r="W1029" s="2016" t="b">
        <v>0</v>
      </c>
      <c r="X1029" s="2018" t="b">
        <v>0</v>
      </c>
      <c r="Y1029" s="2018" t="b">
        <v>0</v>
      </c>
      <c r="Z1029" s="2018" t="b">
        <v>0</v>
      </c>
      <c r="AA1029" s="2018" t="b">
        <v>0</v>
      </c>
      <c r="AB1029" s="2018" t="b">
        <v>0</v>
      </c>
      <c r="AC1029" s="2018" t="b">
        <v>0</v>
      </c>
      <c r="AD1029" s="2018" t="b">
        <v>0</v>
      </c>
      <c r="AE1029" s="2018" t="b">
        <v>0</v>
      </c>
      <c r="AF1029" s="2018" t="b">
        <v>0</v>
      </c>
      <c r="AG1029" s="2019"/>
      <c r="AH1029" s="2018"/>
      <c r="AI1029" s="2018"/>
      <c r="AJ1029" s="2018"/>
      <c r="AK1029" s="2018"/>
      <c r="AL1029" s="2018"/>
      <c r="AM1029" s="2018"/>
      <c r="AN1029" s="2018"/>
    </row>
    <row r="1030" ht="21.75" customHeight="1">
      <c r="A1030" s="8">
        <v>1034.0</v>
      </c>
      <c r="B1030" s="2017" t="s">
        <v>52</v>
      </c>
      <c r="C1030" s="64" t="s">
        <v>2975</v>
      </c>
      <c r="D1030" s="64" t="s">
        <v>2976</v>
      </c>
      <c r="E1030" s="395">
        <v>5670.0</v>
      </c>
      <c r="F1030" s="39" t="s">
        <v>56</v>
      </c>
      <c r="G1030" s="20" t="s">
        <v>41</v>
      </c>
      <c r="H1030" s="20" t="s">
        <v>80</v>
      </c>
      <c r="I1030" s="64" t="s">
        <v>184</v>
      </c>
      <c r="J1030" s="349" t="s">
        <v>44</v>
      </c>
      <c r="K1030" s="50" t="s">
        <v>135</v>
      </c>
      <c r="L1030" s="40" t="s">
        <v>46</v>
      </c>
      <c r="M1030" s="40" t="s">
        <v>59</v>
      </c>
      <c r="N1030" s="25" t="s">
        <v>48</v>
      </c>
      <c r="O1030" s="26" t="s">
        <v>49</v>
      </c>
      <c r="P1030" s="395"/>
      <c r="Q1030" s="395"/>
      <c r="R1030" s="395">
        <f t="shared" si="7"/>
        <v>25</v>
      </c>
      <c r="S1030" s="396">
        <v>36608.0</v>
      </c>
      <c r="T1030" s="351">
        <v>45719.0</v>
      </c>
      <c r="U1030" s="100" t="s">
        <v>2005</v>
      </c>
      <c r="V1030" s="100" t="s">
        <v>2005</v>
      </c>
      <c r="W1030" s="2016" t="b">
        <v>0</v>
      </c>
      <c r="X1030" s="2018" t="b">
        <v>0</v>
      </c>
      <c r="Y1030" s="2018" t="b">
        <v>0</v>
      </c>
      <c r="Z1030" s="2018" t="b">
        <v>0</v>
      </c>
      <c r="AA1030" s="2018" t="b">
        <v>0</v>
      </c>
      <c r="AB1030" s="2018" t="b">
        <v>0</v>
      </c>
      <c r="AC1030" s="2018" t="b">
        <v>0</v>
      </c>
      <c r="AD1030" s="2018" t="b">
        <v>0</v>
      </c>
      <c r="AE1030" s="2018" t="b">
        <v>0</v>
      </c>
      <c r="AF1030" s="2018" t="b">
        <v>0</v>
      </c>
      <c r="AG1030" s="2019"/>
      <c r="AH1030" s="2018"/>
      <c r="AI1030" s="2018"/>
      <c r="AJ1030" s="2018"/>
      <c r="AK1030" s="2018"/>
      <c r="AL1030" s="2018"/>
      <c r="AM1030" s="2018"/>
      <c r="AN1030" s="2018"/>
    </row>
    <row r="1031" ht="21.75" customHeight="1">
      <c r="A1031" s="8">
        <v>1035.0</v>
      </c>
      <c r="B1031" s="2017" t="s">
        <v>52</v>
      </c>
      <c r="C1031" s="64" t="s">
        <v>6052</v>
      </c>
      <c r="D1031" s="64" t="s">
        <v>6053</v>
      </c>
      <c r="E1031" s="395">
        <v>5674.0</v>
      </c>
      <c r="F1031" s="39" t="s">
        <v>56</v>
      </c>
      <c r="G1031" s="20" t="s">
        <v>41</v>
      </c>
      <c r="H1031" s="64" t="s">
        <v>42</v>
      </c>
      <c r="I1031" s="2027" t="s">
        <v>171</v>
      </c>
      <c r="J1031" s="349" t="s">
        <v>44</v>
      </c>
      <c r="K1031" s="50" t="s">
        <v>135</v>
      </c>
      <c r="L1031" s="40" t="s">
        <v>46</v>
      </c>
      <c r="M1031" s="40" t="s">
        <v>59</v>
      </c>
      <c r="N1031" s="25" t="s">
        <v>48</v>
      </c>
      <c r="O1031" s="26" t="s">
        <v>49</v>
      </c>
      <c r="P1031" s="395"/>
      <c r="Q1031" s="395"/>
      <c r="R1031" s="395">
        <f t="shared" si="7"/>
        <v>27</v>
      </c>
      <c r="S1031" s="396">
        <v>35893.0</v>
      </c>
      <c r="T1031" s="351">
        <v>45719.0</v>
      </c>
      <c r="U1031" s="100" t="s">
        <v>2005</v>
      </c>
      <c r="V1031" s="100" t="s">
        <v>2005</v>
      </c>
      <c r="W1031" s="2016" t="b">
        <v>0</v>
      </c>
      <c r="X1031" s="2018" t="b">
        <v>0</v>
      </c>
      <c r="Y1031" s="2018" t="b">
        <v>0</v>
      </c>
      <c r="Z1031" s="2018" t="b">
        <v>0</v>
      </c>
      <c r="AA1031" s="2018" t="b">
        <v>0</v>
      </c>
      <c r="AB1031" s="2018" t="b">
        <v>0</v>
      </c>
      <c r="AC1031" s="2018" t="b">
        <v>0</v>
      </c>
      <c r="AD1031" s="2018" t="b">
        <v>0</v>
      </c>
      <c r="AE1031" s="2018" t="b">
        <v>0</v>
      </c>
      <c r="AF1031" s="2018" t="b">
        <v>0</v>
      </c>
      <c r="AG1031" s="2019"/>
      <c r="AH1031" s="2018"/>
      <c r="AI1031" s="2018"/>
      <c r="AJ1031" s="2018"/>
      <c r="AK1031" s="2018"/>
      <c r="AL1031" s="2018"/>
      <c r="AM1031" s="2018"/>
      <c r="AN1031" s="2018"/>
    </row>
    <row r="1032" ht="21.75" customHeight="1">
      <c r="A1032" s="8">
        <v>1036.0</v>
      </c>
      <c r="B1032" s="2028" t="s">
        <v>36</v>
      </c>
      <c r="C1032" s="64" t="s">
        <v>3530</v>
      </c>
      <c r="D1032" s="64" t="s">
        <v>3531</v>
      </c>
      <c r="E1032" s="395">
        <v>5675.0</v>
      </c>
      <c r="F1032" s="39" t="s">
        <v>56</v>
      </c>
      <c r="G1032" s="20" t="s">
        <v>41</v>
      </c>
      <c r="H1032" s="64" t="s">
        <v>42</v>
      </c>
      <c r="I1032" s="64" t="s">
        <v>171</v>
      </c>
      <c r="J1032" s="349" t="s">
        <v>44</v>
      </c>
      <c r="K1032" s="50" t="s">
        <v>135</v>
      </c>
      <c r="L1032" s="40" t="s">
        <v>46</v>
      </c>
      <c r="M1032" s="24" t="s">
        <v>47</v>
      </c>
      <c r="N1032" s="25" t="s">
        <v>48</v>
      </c>
      <c r="O1032" s="26" t="s">
        <v>49</v>
      </c>
      <c r="P1032" s="395"/>
      <c r="Q1032" s="395"/>
      <c r="R1032" s="395">
        <f t="shared" si="7"/>
        <v>29</v>
      </c>
      <c r="S1032" s="396">
        <v>35292.0</v>
      </c>
      <c r="T1032" s="351">
        <v>45719.0</v>
      </c>
      <c r="U1032" s="100" t="s">
        <v>2005</v>
      </c>
      <c r="V1032" s="100" t="s">
        <v>2005</v>
      </c>
      <c r="W1032" s="2016" t="b">
        <v>0</v>
      </c>
      <c r="X1032" s="2018" t="b">
        <v>0</v>
      </c>
      <c r="Y1032" s="2018" t="b">
        <v>0</v>
      </c>
      <c r="Z1032" s="2018" t="b">
        <v>0</v>
      </c>
      <c r="AA1032" s="2018" t="b">
        <v>0</v>
      </c>
      <c r="AB1032" s="2018" t="b">
        <v>0</v>
      </c>
      <c r="AC1032" s="2018" t="b">
        <v>0</v>
      </c>
      <c r="AD1032" s="2018" t="b">
        <v>0</v>
      </c>
      <c r="AE1032" s="2018" t="b">
        <v>0</v>
      </c>
      <c r="AF1032" s="2018" t="b">
        <v>0</v>
      </c>
      <c r="AG1032" s="2019"/>
      <c r="AH1032" s="2018"/>
      <c r="AI1032" s="2018"/>
      <c r="AJ1032" s="2018"/>
      <c r="AK1032" s="2018"/>
      <c r="AL1032" s="2018"/>
      <c r="AM1032" s="2018"/>
      <c r="AN1032" s="2018"/>
    </row>
    <row r="1033" ht="21.75" customHeight="1">
      <c r="A1033" s="8">
        <v>1037.0</v>
      </c>
      <c r="B1033" s="2017" t="s">
        <v>52</v>
      </c>
      <c r="C1033" s="64" t="s">
        <v>2979</v>
      </c>
      <c r="D1033" s="64" t="s">
        <v>6054</v>
      </c>
      <c r="E1033" s="395">
        <v>5673.0</v>
      </c>
      <c r="F1033" s="39" t="s">
        <v>56</v>
      </c>
      <c r="G1033" s="20" t="s">
        <v>41</v>
      </c>
      <c r="H1033" s="64" t="s">
        <v>95</v>
      </c>
      <c r="I1033" s="64" t="s">
        <v>139</v>
      </c>
      <c r="J1033" s="349" t="s">
        <v>44</v>
      </c>
      <c r="K1033" s="50" t="s">
        <v>135</v>
      </c>
      <c r="L1033" s="40" t="s">
        <v>46</v>
      </c>
      <c r="M1033" s="40" t="s">
        <v>59</v>
      </c>
      <c r="N1033" s="25" t="s">
        <v>48</v>
      </c>
      <c r="O1033" s="26" t="s">
        <v>49</v>
      </c>
      <c r="P1033" s="395"/>
      <c r="Q1033" s="395"/>
      <c r="R1033" s="395">
        <f t="shared" si="7"/>
        <v>27</v>
      </c>
      <c r="S1033" s="396">
        <v>35850.0</v>
      </c>
      <c r="T1033" s="351">
        <v>45719.0</v>
      </c>
      <c r="U1033" s="100" t="s">
        <v>2005</v>
      </c>
      <c r="V1033" s="100" t="s">
        <v>2005</v>
      </c>
      <c r="W1033" s="2016" t="b">
        <v>0</v>
      </c>
      <c r="X1033" s="2018" t="b">
        <v>0</v>
      </c>
      <c r="Y1033" s="2018" t="b">
        <v>0</v>
      </c>
      <c r="Z1033" s="2018" t="b">
        <v>0</v>
      </c>
      <c r="AA1033" s="2018" t="b">
        <v>0</v>
      </c>
      <c r="AB1033" s="2018" t="b">
        <v>0</v>
      </c>
      <c r="AC1033" s="2018" t="b">
        <v>0</v>
      </c>
      <c r="AD1033" s="2018" t="b">
        <v>0</v>
      </c>
      <c r="AE1033" s="2018" t="b">
        <v>0</v>
      </c>
      <c r="AF1033" s="2018" t="b">
        <v>0</v>
      </c>
      <c r="AG1033" s="2019"/>
      <c r="AH1033" s="2018"/>
      <c r="AI1033" s="2018"/>
      <c r="AJ1033" s="2018"/>
      <c r="AK1033" s="2018"/>
      <c r="AL1033" s="2018"/>
      <c r="AM1033" s="2018"/>
      <c r="AN1033" s="2018"/>
    </row>
    <row r="1034" ht="21.75" customHeight="1">
      <c r="A1034" s="8">
        <v>1038.0</v>
      </c>
      <c r="B1034" s="2017" t="s">
        <v>52</v>
      </c>
      <c r="C1034" s="64" t="s">
        <v>2981</v>
      </c>
      <c r="D1034" s="64" t="s">
        <v>2982</v>
      </c>
      <c r="E1034" s="395">
        <v>5676.0</v>
      </c>
      <c r="F1034" s="39" t="s">
        <v>56</v>
      </c>
      <c r="G1034" s="20" t="s">
        <v>41</v>
      </c>
      <c r="H1034" s="64" t="s">
        <v>68</v>
      </c>
      <c r="I1034" s="64" t="s">
        <v>69</v>
      </c>
      <c r="J1034" s="349" t="s">
        <v>44</v>
      </c>
      <c r="K1034" s="50" t="s">
        <v>135</v>
      </c>
      <c r="L1034" s="40" t="s">
        <v>46</v>
      </c>
      <c r="M1034" s="40" t="s">
        <v>59</v>
      </c>
      <c r="N1034" s="25" t="s">
        <v>48</v>
      </c>
      <c r="O1034" s="26" t="s">
        <v>49</v>
      </c>
      <c r="P1034" s="350"/>
      <c r="Q1034" s="350"/>
      <c r="R1034" s="350">
        <f t="shared" si="7"/>
        <v>23</v>
      </c>
      <c r="S1034" s="351">
        <v>37357.0</v>
      </c>
      <c r="T1034" s="351">
        <v>45719.0</v>
      </c>
      <c r="U1034" s="100" t="s">
        <v>2005</v>
      </c>
      <c r="V1034" s="100" t="s">
        <v>2005</v>
      </c>
      <c r="W1034" s="2016" t="b">
        <v>0</v>
      </c>
      <c r="X1034" s="2018" t="b">
        <v>0</v>
      </c>
      <c r="Y1034" s="2018" t="b">
        <v>0</v>
      </c>
      <c r="Z1034" s="2018" t="b">
        <v>0</v>
      </c>
      <c r="AA1034" s="2018" t="b">
        <v>0</v>
      </c>
      <c r="AB1034" s="2018" t="b">
        <v>0</v>
      </c>
      <c r="AC1034" s="2018" t="b">
        <v>0</v>
      </c>
      <c r="AD1034" s="2018" t="b">
        <v>0</v>
      </c>
      <c r="AE1034" s="2018" t="b">
        <v>0</v>
      </c>
      <c r="AF1034" s="2018" t="b">
        <v>0</v>
      </c>
      <c r="AG1034" s="2019"/>
      <c r="AH1034" s="2018"/>
      <c r="AI1034" s="2018"/>
      <c r="AJ1034" s="2018"/>
      <c r="AK1034" s="2018"/>
      <c r="AL1034" s="2018"/>
      <c r="AM1034" s="2018"/>
      <c r="AN1034" s="2018"/>
    </row>
    <row r="1035" ht="21.75" customHeight="1">
      <c r="A1035" s="8">
        <v>1039.0</v>
      </c>
      <c r="B1035" s="2017" t="s">
        <v>52</v>
      </c>
      <c r="C1035" s="64" t="s">
        <v>2983</v>
      </c>
      <c r="D1035" s="64" t="s">
        <v>2984</v>
      </c>
      <c r="E1035" s="395">
        <v>5680.0</v>
      </c>
      <c r="F1035" s="20" t="s">
        <v>134</v>
      </c>
      <c r="G1035" s="20" t="s">
        <v>41</v>
      </c>
      <c r="H1035" s="64" t="s">
        <v>68</v>
      </c>
      <c r="I1035" s="2027" t="s">
        <v>239</v>
      </c>
      <c r="J1035" s="349" t="s">
        <v>44</v>
      </c>
      <c r="K1035" s="50" t="s">
        <v>135</v>
      </c>
      <c r="L1035" s="40" t="s">
        <v>46</v>
      </c>
      <c r="M1035" s="40" t="s">
        <v>59</v>
      </c>
      <c r="N1035" s="25" t="s">
        <v>48</v>
      </c>
      <c r="O1035" s="26" t="s">
        <v>49</v>
      </c>
      <c r="P1035" s="350"/>
      <c r="Q1035" s="350"/>
      <c r="R1035" s="350">
        <f t="shared" si="7"/>
        <v>26</v>
      </c>
      <c r="S1035" s="351">
        <v>36436.0</v>
      </c>
      <c r="T1035" s="351">
        <v>45719.0</v>
      </c>
      <c r="U1035" s="100" t="s">
        <v>2005</v>
      </c>
      <c r="V1035" s="100" t="s">
        <v>2005</v>
      </c>
      <c r="W1035" s="2016" t="b">
        <v>0</v>
      </c>
      <c r="X1035" s="2018" t="b">
        <v>0</v>
      </c>
      <c r="Y1035" s="2018" t="b">
        <v>0</v>
      </c>
      <c r="Z1035" s="2018" t="b">
        <v>0</v>
      </c>
      <c r="AA1035" s="2018" t="b">
        <v>0</v>
      </c>
      <c r="AB1035" s="2018" t="b">
        <v>0</v>
      </c>
      <c r="AC1035" s="2018" t="b">
        <v>0</v>
      </c>
      <c r="AD1035" s="2018" t="b">
        <v>0</v>
      </c>
      <c r="AE1035" s="2018" t="b">
        <v>0</v>
      </c>
      <c r="AF1035" s="2018" t="b">
        <v>0</v>
      </c>
      <c r="AG1035" s="2019"/>
      <c r="AH1035" s="2018"/>
      <c r="AI1035" s="2018"/>
      <c r="AJ1035" s="2018"/>
      <c r="AK1035" s="2018"/>
      <c r="AL1035" s="2018"/>
      <c r="AM1035" s="2018"/>
      <c r="AN1035" s="2018"/>
    </row>
    <row r="1036" ht="21.75" customHeight="1">
      <c r="A1036" s="8">
        <v>1040.0</v>
      </c>
      <c r="B1036" s="2017" t="s">
        <v>52</v>
      </c>
      <c r="C1036" s="64" t="s">
        <v>2985</v>
      </c>
      <c r="D1036" s="64" t="s">
        <v>2986</v>
      </c>
      <c r="E1036" s="395">
        <v>5681.0</v>
      </c>
      <c r="F1036" s="20" t="s">
        <v>134</v>
      </c>
      <c r="G1036" s="20" t="s">
        <v>41</v>
      </c>
      <c r="H1036" s="64" t="s">
        <v>68</v>
      </c>
      <c r="I1036" s="2027" t="s">
        <v>203</v>
      </c>
      <c r="J1036" s="349" t="s">
        <v>44</v>
      </c>
      <c r="K1036" s="50" t="s">
        <v>135</v>
      </c>
      <c r="L1036" s="40" t="s">
        <v>46</v>
      </c>
      <c r="M1036" s="40" t="s">
        <v>59</v>
      </c>
      <c r="N1036" s="25" t="s">
        <v>48</v>
      </c>
      <c r="O1036" s="26" t="s">
        <v>49</v>
      </c>
      <c r="P1036" s="350"/>
      <c r="Q1036" s="350"/>
      <c r="R1036" s="350">
        <f t="shared" si="7"/>
        <v>27</v>
      </c>
      <c r="S1036" s="351">
        <v>35896.0</v>
      </c>
      <c r="T1036" s="351">
        <v>45719.0</v>
      </c>
      <c r="U1036" s="100" t="s">
        <v>2005</v>
      </c>
      <c r="V1036" s="100" t="s">
        <v>2005</v>
      </c>
      <c r="W1036" s="2016" t="b">
        <v>0</v>
      </c>
      <c r="X1036" s="2018" t="b">
        <v>0</v>
      </c>
      <c r="Y1036" s="2018" t="b">
        <v>0</v>
      </c>
      <c r="Z1036" s="2018" t="b">
        <v>0</v>
      </c>
      <c r="AA1036" s="2018" t="b">
        <v>0</v>
      </c>
      <c r="AB1036" s="2018" t="b">
        <v>0</v>
      </c>
      <c r="AC1036" s="2018" t="b">
        <v>0</v>
      </c>
      <c r="AD1036" s="2018" t="b">
        <v>0</v>
      </c>
      <c r="AE1036" s="2018" t="b">
        <v>0</v>
      </c>
      <c r="AF1036" s="2018" t="b">
        <v>0</v>
      </c>
      <c r="AG1036" s="2019"/>
      <c r="AH1036" s="2018"/>
      <c r="AI1036" s="2018"/>
      <c r="AJ1036" s="2018"/>
      <c r="AK1036" s="2018"/>
      <c r="AL1036" s="2018"/>
      <c r="AM1036" s="2018"/>
      <c r="AN1036" s="2018"/>
    </row>
    <row r="1037" ht="21.75" customHeight="1">
      <c r="A1037" s="8">
        <v>1041.0</v>
      </c>
      <c r="B1037" s="2017" t="s">
        <v>52</v>
      </c>
      <c r="C1037" s="64" t="s">
        <v>648</v>
      </c>
      <c r="D1037" s="64" t="s">
        <v>2987</v>
      </c>
      <c r="E1037" s="395">
        <v>3036.0</v>
      </c>
      <c r="F1037" s="20" t="s">
        <v>67</v>
      </c>
      <c r="G1037" s="20" t="s">
        <v>41</v>
      </c>
      <c r="H1037" s="64" t="s">
        <v>68</v>
      </c>
      <c r="I1037" s="2027" t="s">
        <v>69</v>
      </c>
      <c r="J1037" s="349" t="s">
        <v>44</v>
      </c>
      <c r="K1037" s="50" t="s">
        <v>135</v>
      </c>
      <c r="L1037" s="40" t="s">
        <v>46</v>
      </c>
      <c r="M1037" s="40" t="s">
        <v>59</v>
      </c>
      <c r="N1037" s="25" t="s">
        <v>48</v>
      </c>
      <c r="O1037" s="26" t="s">
        <v>49</v>
      </c>
      <c r="P1037" s="350"/>
      <c r="Q1037" s="350"/>
      <c r="R1037" s="350">
        <f t="shared" si="7"/>
        <v>24</v>
      </c>
      <c r="S1037" s="351">
        <v>37273.0</v>
      </c>
      <c r="T1037" s="351">
        <v>45719.0</v>
      </c>
      <c r="U1037" s="100" t="s">
        <v>2005</v>
      </c>
      <c r="V1037" s="100" t="s">
        <v>2005</v>
      </c>
      <c r="W1037" s="2016" t="b">
        <v>0</v>
      </c>
      <c r="X1037" s="2018" t="b">
        <v>0</v>
      </c>
      <c r="Y1037" s="2018" t="b">
        <v>0</v>
      </c>
      <c r="Z1037" s="2018" t="b">
        <v>0</v>
      </c>
      <c r="AA1037" s="2018" t="b">
        <v>0</v>
      </c>
      <c r="AB1037" s="2018" t="b">
        <v>0</v>
      </c>
      <c r="AC1037" s="2018" t="b">
        <v>0</v>
      </c>
      <c r="AD1037" s="2018" t="b">
        <v>0</v>
      </c>
      <c r="AE1037" s="2018" t="b">
        <v>0</v>
      </c>
      <c r="AF1037" s="2018" t="b">
        <v>0</v>
      </c>
      <c r="AG1037" s="2019"/>
      <c r="AH1037" s="2018"/>
      <c r="AI1037" s="2018"/>
      <c r="AJ1037" s="2018"/>
      <c r="AK1037" s="2018"/>
      <c r="AL1037" s="2018"/>
      <c r="AM1037" s="2018"/>
      <c r="AN1037" s="2018"/>
    </row>
    <row r="1038" ht="21.75" customHeight="1">
      <c r="A1038" s="8">
        <v>1042.0</v>
      </c>
      <c r="B1038" s="2017" t="s">
        <v>52</v>
      </c>
      <c r="C1038" s="64" t="s">
        <v>2988</v>
      </c>
      <c r="D1038" s="64" t="s">
        <v>2989</v>
      </c>
      <c r="E1038" s="395">
        <v>2696.0</v>
      </c>
      <c r="F1038" s="20" t="s">
        <v>85</v>
      </c>
      <c r="G1038" s="20" t="s">
        <v>41</v>
      </c>
      <c r="H1038" s="64" t="s">
        <v>57</v>
      </c>
      <c r="I1038" s="64" t="s">
        <v>58</v>
      </c>
      <c r="J1038" s="349" t="s">
        <v>44</v>
      </c>
      <c r="K1038" s="50" t="s">
        <v>135</v>
      </c>
      <c r="L1038" s="40" t="s">
        <v>46</v>
      </c>
      <c r="M1038" s="40" t="s">
        <v>59</v>
      </c>
      <c r="N1038" s="25" t="s">
        <v>48</v>
      </c>
      <c r="O1038" s="26" t="s">
        <v>49</v>
      </c>
      <c r="P1038" s="350"/>
      <c r="Q1038" s="350"/>
      <c r="R1038" s="350">
        <f t="shared" si="7"/>
        <v>24</v>
      </c>
      <c r="S1038" s="351">
        <v>37191.0</v>
      </c>
      <c r="T1038" s="351">
        <v>45719.0</v>
      </c>
      <c r="U1038" s="100" t="s">
        <v>2005</v>
      </c>
      <c r="V1038" s="100" t="s">
        <v>2005</v>
      </c>
      <c r="W1038" s="2016" t="b">
        <v>0</v>
      </c>
      <c r="X1038" s="2018" t="b">
        <v>0</v>
      </c>
      <c r="Y1038" s="2018" t="b">
        <v>0</v>
      </c>
      <c r="Z1038" s="2018" t="b">
        <v>0</v>
      </c>
      <c r="AA1038" s="2018" t="b">
        <v>0</v>
      </c>
      <c r="AB1038" s="2018" t="b">
        <v>0</v>
      </c>
      <c r="AC1038" s="2018" t="b">
        <v>0</v>
      </c>
      <c r="AD1038" s="2018" t="b">
        <v>0</v>
      </c>
      <c r="AE1038" s="2018" t="b">
        <v>0</v>
      </c>
      <c r="AF1038" s="2018" t="b">
        <v>0</v>
      </c>
      <c r="AG1038" s="2019"/>
      <c r="AH1038" s="2018"/>
      <c r="AI1038" s="2018"/>
      <c r="AJ1038" s="2018"/>
      <c r="AK1038" s="2018"/>
      <c r="AL1038" s="2018"/>
      <c r="AM1038" s="2018"/>
      <c r="AN1038" s="2018"/>
    </row>
    <row r="1039" ht="21.75" customHeight="1">
      <c r="A1039" s="8">
        <v>1043.0</v>
      </c>
      <c r="B1039" s="456" t="s">
        <v>36</v>
      </c>
      <c r="C1039" s="64" t="s">
        <v>2990</v>
      </c>
      <c r="D1039" s="64" t="s">
        <v>2991</v>
      </c>
      <c r="E1039" s="395">
        <v>2952.0</v>
      </c>
      <c r="F1039" s="10" t="s">
        <v>5714</v>
      </c>
      <c r="G1039" s="20" t="s">
        <v>41</v>
      </c>
      <c r="H1039" s="398"/>
      <c r="I1039" s="398"/>
      <c r="J1039" s="349" t="s">
        <v>268</v>
      </c>
      <c r="K1039" s="50" t="s">
        <v>135</v>
      </c>
      <c r="L1039" s="40" t="s">
        <v>172</v>
      </c>
      <c r="M1039" s="24" t="s">
        <v>47</v>
      </c>
      <c r="N1039" s="395" t="s">
        <v>190</v>
      </c>
      <c r="O1039" s="26" t="s">
        <v>174</v>
      </c>
      <c r="P1039" s="350"/>
      <c r="Q1039" s="350"/>
      <c r="R1039" s="350">
        <f t="shared" si="7"/>
        <v>25</v>
      </c>
      <c r="S1039" s="351">
        <v>36586.0</v>
      </c>
      <c r="T1039" s="351">
        <v>45719.0</v>
      </c>
      <c r="U1039" s="100" t="s">
        <v>2005</v>
      </c>
      <c r="V1039" s="100" t="s">
        <v>2005</v>
      </c>
      <c r="W1039" s="1820" t="b">
        <v>0</v>
      </c>
      <c r="X1039" s="2029" t="b">
        <v>1</v>
      </c>
      <c r="Y1039" s="2018" t="b">
        <v>0</v>
      </c>
      <c r="Z1039" s="2018" t="b">
        <v>0</v>
      </c>
      <c r="AA1039" s="2018" t="b">
        <v>0</v>
      </c>
      <c r="AB1039" s="2018" t="b">
        <v>0</v>
      </c>
      <c r="AC1039" s="2018" t="b">
        <v>0</v>
      </c>
      <c r="AD1039" s="2018" t="b">
        <v>0</v>
      </c>
      <c r="AE1039" s="2018" t="b">
        <v>0</v>
      </c>
      <c r="AF1039" s="2018" t="b">
        <v>0</v>
      </c>
      <c r="AG1039" s="2019"/>
      <c r="AH1039" s="2018"/>
      <c r="AI1039" s="2018"/>
      <c r="AJ1039" s="2018"/>
      <c r="AK1039" s="2018"/>
      <c r="AL1039" s="2018"/>
      <c r="AM1039" s="2018"/>
      <c r="AN1039" s="2018"/>
    </row>
    <row r="1040" ht="21.75" customHeight="1">
      <c r="A1040" s="8">
        <v>1044.0</v>
      </c>
      <c r="B1040" s="459" t="s">
        <v>52</v>
      </c>
      <c r="C1040" s="89" t="s">
        <v>2992</v>
      </c>
      <c r="D1040" s="89" t="s">
        <v>2993</v>
      </c>
      <c r="E1040" s="401">
        <v>449.0</v>
      </c>
      <c r="F1040" s="39" t="s">
        <v>56</v>
      </c>
      <c r="G1040" s="39" t="s">
        <v>556</v>
      </c>
      <c r="H1040" s="106" t="s">
        <v>709</v>
      </c>
      <c r="I1040" s="106" t="s">
        <v>716</v>
      </c>
      <c r="J1040" s="328" t="s">
        <v>44</v>
      </c>
      <c r="K1040" s="311" t="s">
        <v>2614</v>
      </c>
      <c r="L1040" s="40" t="s">
        <v>46</v>
      </c>
      <c r="M1040" s="40" t="s">
        <v>59</v>
      </c>
      <c r="N1040" s="25" t="s">
        <v>48</v>
      </c>
      <c r="O1040" s="26" t="s">
        <v>49</v>
      </c>
      <c r="P1040" s="393"/>
      <c r="Q1040" s="393"/>
      <c r="R1040" s="393">
        <f t="shared" si="7"/>
        <v>30</v>
      </c>
      <c r="S1040" s="297">
        <v>34778.0</v>
      </c>
      <c r="T1040" s="345">
        <v>45719.0</v>
      </c>
      <c r="U1040" s="100" t="s">
        <v>2005</v>
      </c>
      <c r="V1040" s="100" t="s">
        <v>2005</v>
      </c>
      <c r="W1040" s="2030" t="b">
        <v>0</v>
      </c>
      <c r="X1040" s="2011" t="b">
        <v>0</v>
      </c>
      <c r="Y1040" s="2011" t="b">
        <v>0</v>
      </c>
      <c r="Z1040" s="2011" t="b">
        <v>0</v>
      </c>
      <c r="AA1040" s="2011" t="b">
        <v>0</v>
      </c>
      <c r="AB1040" s="2011" t="b">
        <v>0</v>
      </c>
      <c r="AC1040" s="2011" t="b">
        <v>0</v>
      </c>
      <c r="AD1040" s="2011" t="b">
        <v>0</v>
      </c>
      <c r="AE1040" s="2011" t="b">
        <v>0</v>
      </c>
      <c r="AF1040" s="2011" t="b">
        <v>0</v>
      </c>
      <c r="AG1040" s="1871"/>
      <c r="AH1040" s="2011"/>
      <c r="AI1040" s="2011"/>
      <c r="AJ1040" s="2011"/>
      <c r="AK1040" s="2011"/>
      <c r="AL1040" s="2011"/>
      <c r="AM1040" s="2011"/>
      <c r="AN1040" s="2011"/>
    </row>
    <row r="1041" ht="21.75" customHeight="1">
      <c r="A1041" s="8">
        <v>1045.0</v>
      </c>
      <c r="B1041" s="459" t="s">
        <v>52</v>
      </c>
      <c r="C1041" s="89" t="s">
        <v>5791</v>
      </c>
      <c r="D1041" s="89" t="s">
        <v>5792</v>
      </c>
      <c r="E1041" s="40">
        <v>450.0</v>
      </c>
      <c r="F1041" s="20" t="s">
        <v>170</v>
      </c>
      <c r="G1041" s="39" t="s">
        <v>556</v>
      </c>
      <c r="H1041" s="389" t="s">
        <v>698</v>
      </c>
      <c r="I1041" s="379" t="s">
        <v>706</v>
      </c>
      <c r="J1041" s="328" t="s">
        <v>44</v>
      </c>
      <c r="K1041" s="311" t="s">
        <v>2614</v>
      </c>
      <c r="L1041" s="40" t="s">
        <v>172</v>
      </c>
      <c r="M1041" s="40" t="s">
        <v>59</v>
      </c>
      <c r="N1041" s="40" t="s">
        <v>3047</v>
      </c>
      <c r="O1041" s="26" t="s">
        <v>174</v>
      </c>
      <c r="P1041" s="393"/>
      <c r="Q1041" s="393"/>
      <c r="R1041" s="393">
        <f t="shared" si="7"/>
        <v>24</v>
      </c>
      <c r="S1041" s="297">
        <v>37130.0</v>
      </c>
      <c r="T1041" s="345">
        <v>45719.0</v>
      </c>
      <c r="U1041" s="100" t="s">
        <v>2005</v>
      </c>
      <c r="V1041" s="100" t="s">
        <v>2005</v>
      </c>
      <c r="W1041" s="2030" t="b">
        <v>0</v>
      </c>
      <c r="X1041" s="2011" t="b">
        <v>0</v>
      </c>
      <c r="Y1041" s="2011" t="b">
        <v>0</v>
      </c>
      <c r="Z1041" s="2011" t="b">
        <v>0</v>
      </c>
      <c r="AA1041" s="2011" t="b">
        <v>0</v>
      </c>
      <c r="AB1041" s="2011" t="b">
        <v>0</v>
      </c>
      <c r="AC1041" s="2011" t="b">
        <v>0</v>
      </c>
      <c r="AD1041" s="2011" t="b">
        <v>0</v>
      </c>
      <c r="AE1041" s="2011" t="b">
        <v>0</v>
      </c>
      <c r="AF1041" s="2011" t="b">
        <v>0</v>
      </c>
      <c r="AG1041" s="1871"/>
      <c r="AH1041" s="2011"/>
      <c r="AI1041" s="2011"/>
      <c r="AJ1041" s="2011"/>
      <c r="AK1041" s="2011"/>
      <c r="AL1041" s="2011"/>
      <c r="AM1041" s="2011"/>
      <c r="AN1041" s="2011"/>
    </row>
    <row r="1042" ht="21.75" customHeight="1">
      <c r="A1042" s="8">
        <v>1046.0</v>
      </c>
      <c r="B1042" s="459" t="s">
        <v>52</v>
      </c>
      <c r="C1042" s="89" t="s">
        <v>2994</v>
      </c>
      <c r="D1042" s="89" t="s">
        <v>2995</v>
      </c>
      <c r="E1042" s="401">
        <v>451.0</v>
      </c>
      <c r="F1042" s="89" t="s">
        <v>202</v>
      </c>
      <c r="G1042" s="39" t="s">
        <v>556</v>
      </c>
      <c r="H1042" s="106" t="s">
        <v>709</v>
      </c>
      <c r="I1042" s="106" t="s">
        <v>842</v>
      </c>
      <c r="J1042" s="328" t="s">
        <v>44</v>
      </c>
      <c r="K1042" s="311" t="s">
        <v>2614</v>
      </c>
      <c r="L1042" s="40" t="s">
        <v>172</v>
      </c>
      <c r="M1042" s="40" t="s">
        <v>59</v>
      </c>
      <c r="N1042" s="40" t="s">
        <v>190</v>
      </c>
      <c r="O1042" s="26" t="s">
        <v>174</v>
      </c>
      <c r="P1042" s="393"/>
      <c r="Q1042" s="393"/>
      <c r="R1042" s="393">
        <f t="shared" si="7"/>
        <v>25</v>
      </c>
      <c r="S1042" s="297">
        <v>36707.0</v>
      </c>
      <c r="T1042" s="345">
        <v>45719.0</v>
      </c>
      <c r="U1042" s="100" t="s">
        <v>2005</v>
      </c>
      <c r="V1042" s="100" t="s">
        <v>2005</v>
      </c>
      <c r="W1042" s="2030" t="b">
        <v>0</v>
      </c>
      <c r="X1042" s="2011" t="b">
        <v>0</v>
      </c>
      <c r="Y1042" s="2011" t="b">
        <v>0</v>
      </c>
      <c r="Z1042" s="2011" t="b">
        <v>0</v>
      </c>
      <c r="AA1042" s="2011" t="b">
        <v>0</v>
      </c>
      <c r="AB1042" s="2011" t="b">
        <v>0</v>
      </c>
      <c r="AC1042" s="2011" t="b">
        <v>0</v>
      </c>
      <c r="AD1042" s="2011" t="b">
        <v>0</v>
      </c>
      <c r="AE1042" s="2011" t="b">
        <v>0</v>
      </c>
      <c r="AF1042" s="2011" t="b">
        <v>0</v>
      </c>
      <c r="AG1042" s="1871"/>
      <c r="AH1042" s="2011"/>
      <c r="AI1042" s="2011"/>
      <c r="AJ1042" s="2011"/>
      <c r="AK1042" s="2011"/>
      <c r="AL1042" s="2011"/>
      <c r="AM1042" s="2011"/>
      <c r="AN1042" s="2011"/>
    </row>
    <row r="1043" ht="21.75" customHeight="1">
      <c r="A1043" s="8">
        <v>1047.0</v>
      </c>
      <c r="B1043" s="459" t="s">
        <v>52</v>
      </c>
      <c r="C1043" s="89" t="s">
        <v>2996</v>
      </c>
      <c r="D1043" s="89" t="s">
        <v>2997</v>
      </c>
      <c r="E1043" s="401">
        <v>452.0</v>
      </c>
      <c r="F1043" s="10" t="s">
        <v>159</v>
      </c>
      <c r="G1043" s="39" t="s">
        <v>556</v>
      </c>
      <c r="H1043" s="20" t="s">
        <v>573</v>
      </c>
      <c r="I1043" s="89" t="s">
        <v>879</v>
      </c>
      <c r="J1043" s="328" t="s">
        <v>44</v>
      </c>
      <c r="K1043" s="311" t="s">
        <v>2614</v>
      </c>
      <c r="L1043" s="40" t="s">
        <v>46</v>
      </c>
      <c r="M1043" s="40" t="s">
        <v>59</v>
      </c>
      <c r="N1043" s="25" t="s">
        <v>48</v>
      </c>
      <c r="O1043" s="26" t="s">
        <v>49</v>
      </c>
      <c r="P1043" s="393"/>
      <c r="Q1043" s="393"/>
      <c r="R1043" s="393">
        <f t="shared" si="7"/>
        <v>22</v>
      </c>
      <c r="S1043" s="297">
        <v>37675.0</v>
      </c>
      <c r="T1043" s="345">
        <v>45719.0</v>
      </c>
      <c r="U1043" s="100" t="s">
        <v>2005</v>
      </c>
      <c r="V1043" s="100" t="s">
        <v>2005</v>
      </c>
      <c r="W1043" s="2030" t="b">
        <v>0</v>
      </c>
      <c r="X1043" s="2011" t="b">
        <v>0</v>
      </c>
      <c r="Y1043" s="2011" t="b">
        <v>0</v>
      </c>
      <c r="Z1043" s="2011" t="b">
        <v>0</v>
      </c>
      <c r="AA1043" s="2011" t="b">
        <v>0</v>
      </c>
      <c r="AB1043" s="2011" t="b">
        <v>0</v>
      </c>
      <c r="AC1043" s="2011" t="b">
        <v>0</v>
      </c>
      <c r="AD1043" s="2011" t="b">
        <v>0</v>
      </c>
      <c r="AE1043" s="2011" t="b">
        <v>0</v>
      </c>
      <c r="AF1043" s="2011" t="b">
        <v>0</v>
      </c>
      <c r="AG1043" s="1871"/>
      <c r="AH1043" s="2011"/>
      <c r="AI1043" s="2011"/>
      <c r="AJ1043" s="2011"/>
      <c r="AK1043" s="2011"/>
      <c r="AL1043" s="2011"/>
      <c r="AM1043" s="2011"/>
      <c r="AN1043" s="2011"/>
    </row>
    <row r="1044" ht="21.75" customHeight="1">
      <c r="A1044" s="8">
        <v>1048.0</v>
      </c>
      <c r="B1044" s="455" t="s">
        <v>36</v>
      </c>
      <c r="C1044" s="89" t="s">
        <v>2998</v>
      </c>
      <c r="D1044" s="89" t="s">
        <v>2999</v>
      </c>
      <c r="E1044" s="40">
        <v>453.0</v>
      </c>
      <c r="F1044" s="10" t="s">
        <v>159</v>
      </c>
      <c r="G1044" s="39" t="s">
        <v>556</v>
      </c>
      <c r="H1044" s="20" t="s">
        <v>573</v>
      </c>
      <c r="I1044" s="89" t="s">
        <v>879</v>
      </c>
      <c r="J1044" s="328" t="s">
        <v>44</v>
      </c>
      <c r="K1044" s="311" t="s">
        <v>2614</v>
      </c>
      <c r="L1044" s="40" t="s">
        <v>46</v>
      </c>
      <c r="M1044" s="24" t="s">
        <v>47</v>
      </c>
      <c r="N1044" s="25" t="s">
        <v>48</v>
      </c>
      <c r="O1044" s="26" t="s">
        <v>49</v>
      </c>
      <c r="P1044" s="393"/>
      <c r="Q1044" s="393"/>
      <c r="R1044" s="393">
        <f t="shared" si="7"/>
        <v>28</v>
      </c>
      <c r="S1044" s="297">
        <v>35822.0</v>
      </c>
      <c r="T1044" s="345">
        <v>45748.0</v>
      </c>
      <c r="U1044" s="100" t="s">
        <v>2005</v>
      </c>
      <c r="V1044" s="100" t="s">
        <v>2005</v>
      </c>
      <c r="W1044" s="2030" t="b">
        <v>0</v>
      </c>
      <c r="X1044" s="2011" t="b">
        <v>0</v>
      </c>
      <c r="Y1044" s="2011" t="b">
        <v>0</v>
      </c>
      <c r="Z1044" s="2011" t="b">
        <v>0</v>
      </c>
      <c r="AA1044" s="2011" t="b">
        <v>0</v>
      </c>
      <c r="AB1044" s="2011" t="b">
        <v>0</v>
      </c>
      <c r="AC1044" s="2011" t="b">
        <v>0</v>
      </c>
      <c r="AD1044" s="2011" t="b">
        <v>0</v>
      </c>
      <c r="AE1044" s="2011" t="b">
        <v>0</v>
      </c>
      <c r="AF1044" s="2011" t="b">
        <v>0</v>
      </c>
      <c r="AG1044" s="1871"/>
      <c r="AH1044" s="2011"/>
      <c r="AI1044" s="2011"/>
      <c r="AJ1044" s="2011"/>
      <c r="AK1044" s="2011"/>
      <c r="AL1044" s="2011"/>
      <c r="AM1044" s="2011"/>
      <c r="AN1044" s="2011"/>
    </row>
    <row r="1045" ht="21.75" customHeight="1">
      <c r="A1045" s="8">
        <v>1049.0</v>
      </c>
      <c r="B1045" s="459" t="s">
        <v>52</v>
      </c>
      <c r="C1045" s="89" t="s">
        <v>1629</v>
      </c>
      <c r="D1045" s="89" t="s">
        <v>3000</v>
      </c>
      <c r="E1045" s="401">
        <v>454.0</v>
      </c>
      <c r="F1045" s="20" t="s">
        <v>170</v>
      </c>
      <c r="G1045" s="39" t="s">
        <v>556</v>
      </c>
      <c r="H1045" s="389" t="s">
        <v>698</v>
      </c>
      <c r="I1045" s="379" t="s">
        <v>699</v>
      </c>
      <c r="J1045" s="328" t="s">
        <v>44</v>
      </c>
      <c r="K1045" s="311" t="s">
        <v>2614</v>
      </c>
      <c r="L1045" s="40" t="s">
        <v>172</v>
      </c>
      <c r="M1045" s="40" t="s">
        <v>59</v>
      </c>
      <c r="N1045" s="40" t="s">
        <v>3001</v>
      </c>
      <c r="O1045" s="26" t="s">
        <v>174</v>
      </c>
      <c r="P1045" s="393"/>
      <c r="Q1045" s="393"/>
      <c r="R1045" s="393">
        <f t="shared" si="7"/>
        <v>21</v>
      </c>
      <c r="S1045" s="297">
        <v>38235.0</v>
      </c>
      <c r="T1045" s="345">
        <v>45748.0</v>
      </c>
      <c r="U1045" s="100" t="s">
        <v>2005</v>
      </c>
      <c r="V1045" s="100" t="s">
        <v>2005</v>
      </c>
      <c r="W1045" s="2030" t="b">
        <v>0</v>
      </c>
      <c r="X1045" s="2011" t="b">
        <v>0</v>
      </c>
      <c r="Y1045" s="2011" t="b">
        <v>0</v>
      </c>
      <c r="Z1045" s="2011" t="b">
        <v>0</v>
      </c>
      <c r="AA1045" s="2011" t="b">
        <v>0</v>
      </c>
      <c r="AB1045" s="2011" t="b">
        <v>0</v>
      </c>
      <c r="AC1045" s="2011" t="b">
        <v>0</v>
      </c>
      <c r="AD1045" s="2011" t="b">
        <v>0</v>
      </c>
      <c r="AE1045" s="2011" t="b">
        <v>0</v>
      </c>
      <c r="AF1045" s="2011" t="b">
        <v>0</v>
      </c>
      <c r="AG1045" s="1871"/>
      <c r="AH1045" s="2011"/>
      <c r="AI1045" s="2011"/>
      <c r="AJ1045" s="2011"/>
      <c r="AK1045" s="2011"/>
      <c r="AL1045" s="2011"/>
      <c r="AM1045" s="2011"/>
      <c r="AN1045" s="2011"/>
    </row>
    <row r="1046" ht="21.75" customHeight="1">
      <c r="A1046" s="8">
        <v>1050.0</v>
      </c>
      <c r="B1046" s="460" t="s">
        <v>52</v>
      </c>
      <c r="C1046" s="328" t="s">
        <v>3002</v>
      </c>
      <c r="D1046" s="326" t="s">
        <v>3003</v>
      </c>
      <c r="E1046" s="382" t="s">
        <v>3004</v>
      </c>
      <c r="F1046" s="10" t="s">
        <v>159</v>
      </c>
      <c r="G1046" s="39" t="s">
        <v>556</v>
      </c>
      <c r="H1046" s="20" t="s">
        <v>573</v>
      </c>
      <c r="I1046" s="106" t="s">
        <v>691</v>
      </c>
      <c r="J1046" s="328" t="s">
        <v>44</v>
      </c>
      <c r="K1046" s="50" t="s">
        <v>135</v>
      </c>
      <c r="L1046" s="40" t="s">
        <v>46</v>
      </c>
      <c r="M1046" s="40" t="s">
        <v>59</v>
      </c>
      <c r="N1046" s="25" t="s">
        <v>48</v>
      </c>
      <c r="O1046" s="26" t="s">
        <v>49</v>
      </c>
      <c r="P1046" s="329"/>
      <c r="Q1046" s="329"/>
      <c r="R1046" s="329">
        <f t="shared" si="7"/>
        <v>28</v>
      </c>
      <c r="S1046" s="330">
        <v>35559.0</v>
      </c>
      <c r="T1046" s="403">
        <v>45748.0</v>
      </c>
      <c r="U1046" s="100" t="s">
        <v>2005</v>
      </c>
      <c r="V1046" s="100" t="s">
        <v>2005</v>
      </c>
      <c r="W1046" s="1820" t="b">
        <v>0</v>
      </c>
      <c r="X1046" s="1870" t="b">
        <v>0</v>
      </c>
      <c r="Y1046" s="1870" t="b">
        <v>0</v>
      </c>
      <c r="Z1046" s="1870" t="b">
        <v>0</v>
      </c>
      <c r="AA1046" s="1870" t="b">
        <v>0</v>
      </c>
      <c r="AB1046" s="1870" t="b">
        <v>0</v>
      </c>
      <c r="AC1046" s="1870" t="b">
        <v>0</v>
      </c>
      <c r="AD1046" s="1870" t="b">
        <v>0</v>
      </c>
      <c r="AE1046" s="1870" t="b">
        <v>0</v>
      </c>
      <c r="AF1046" s="1870" t="b">
        <v>0</v>
      </c>
      <c r="AG1046" s="1871"/>
      <c r="AH1046" s="1870"/>
      <c r="AI1046" s="1870"/>
      <c r="AJ1046" s="1870"/>
      <c r="AK1046" s="1870"/>
      <c r="AL1046" s="1870"/>
      <c r="AM1046" s="1870"/>
      <c r="AN1046" s="1870"/>
    </row>
    <row r="1047" ht="21.75" customHeight="1">
      <c r="A1047" s="8">
        <v>1051.0</v>
      </c>
      <c r="B1047" s="460" t="s">
        <v>52</v>
      </c>
      <c r="C1047" s="328" t="s">
        <v>3005</v>
      </c>
      <c r="D1047" s="326" t="s">
        <v>3006</v>
      </c>
      <c r="E1047" s="382" t="s">
        <v>6055</v>
      </c>
      <c r="F1047" s="10" t="s">
        <v>159</v>
      </c>
      <c r="G1047" s="39" t="s">
        <v>556</v>
      </c>
      <c r="H1047" s="20" t="s">
        <v>573</v>
      </c>
      <c r="I1047" s="153" t="s">
        <v>582</v>
      </c>
      <c r="J1047" s="328" t="s">
        <v>44</v>
      </c>
      <c r="K1047" s="50" t="s">
        <v>135</v>
      </c>
      <c r="L1047" s="40" t="s">
        <v>46</v>
      </c>
      <c r="M1047" s="40" t="s">
        <v>59</v>
      </c>
      <c r="N1047" s="25" t="s">
        <v>48</v>
      </c>
      <c r="O1047" s="26" t="s">
        <v>49</v>
      </c>
      <c r="P1047" s="329"/>
      <c r="Q1047" s="329"/>
      <c r="R1047" s="329">
        <f t="shared" si="7"/>
        <v>28</v>
      </c>
      <c r="S1047" s="330">
        <v>35783.0</v>
      </c>
      <c r="T1047" s="403">
        <v>45748.0</v>
      </c>
      <c r="U1047" s="100" t="s">
        <v>2005</v>
      </c>
      <c r="V1047" s="100" t="s">
        <v>2005</v>
      </c>
      <c r="W1047" s="1820" t="b">
        <v>0</v>
      </c>
      <c r="X1047" s="1870" t="b">
        <v>0</v>
      </c>
      <c r="Y1047" s="1870" t="b">
        <v>0</v>
      </c>
      <c r="Z1047" s="1870" t="b">
        <v>0</v>
      </c>
      <c r="AA1047" s="1870" t="b">
        <v>0</v>
      </c>
      <c r="AB1047" s="1870" t="b">
        <v>0</v>
      </c>
      <c r="AC1047" s="1870" t="b">
        <v>0</v>
      </c>
      <c r="AD1047" s="1870" t="b">
        <v>0</v>
      </c>
      <c r="AE1047" s="1870" t="b">
        <v>0</v>
      </c>
      <c r="AF1047" s="1870" t="b">
        <v>0</v>
      </c>
      <c r="AG1047" s="1871"/>
      <c r="AH1047" s="1870"/>
      <c r="AI1047" s="1870"/>
      <c r="AJ1047" s="1870"/>
      <c r="AK1047" s="1870"/>
      <c r="AL1047" s="1870"/>
      <c r="AM1047" s="1870"/>
      <c r="AN1047" s="1870"/>
    </row>
    <row r="1048" ht="21.75" customHeight="1">
      <c r="A1048" s="8">
        <v>1052.0</v>
      </c>
      <c r="B1048" s="460" t="s">
        <v>36</v>
      </c>
      <c r="C1048" s="328" t="s">
        <v>1297</v>
      </c>
      <c r="D1048" s="326" t="s">
        <v>3008</v>
      </c>
      <c r="E1048" s="386" t="s">
        <v>3009</v>
      </c>
      <c r="F1048" s="39" t="s">
        <v>56</v>
      </c>
      <c r="G1048" s="20" t="s">
        <v>41</v>
      </c>
      <c r="H1048" s="153" t="s">
        <v>68</v>
      </c>
      <c r="I1048" s="153" t="s">
        <v>203</v>
      </c>
      <c r="J1048" s="328" t="s">
        <v>44</v>
      </c>
      <c r="K1048" s="50" t="s">
        <v>135</v>
      </c>
      <c r="L1048" s="40" t="s">
        <v>46</v>
      </c>
      <c r="M1048" s="24" t="s">
        <v>47</v>
      </c>
      <c r="N1048" s="25" t="s">
        <v>48</v>
      </c>
      <c r="O1048" s="26" t="s">
        <v>49</v>
      </c>
      <c r="P1048" s="329"/>
      <c r="Q1048" s="329"/>
      <c r="R1048" s="329">
        <f t="shared" si="7"/>
        <v>30</v>
      </c>
      <c r="S1048" s="330">
        <v>34866.0</v>
      </c>
      <c r="T1048" s="403">
        <v>45748.0</v>
      </c>
      <c r="U1048" s="100" t="s">
        <v>2005</v>
      </c>
      <c r="V1048" s="100" t="s">
        <v>2005</v>
      </c>
      <c r="W1048" s="1820" t="b">
        <v>0</v>
      </c>
      <c r="X1048" s="1870" t="b">
        <v>0</v>
      </c>
      <c r="Y1048" s="1870" t="b">
        <v>0</v>
      </c>
      <c r="Z1048" s="1870" t="b">
        <v>0</v>
      </c>
      <c r="AA1048" s="1870" t="b">
        <v>0</v>
      </c>
      <c r="AB1048" s="1870" t="b">
        <v>0</v>
      </c>
      <c r="AC1048" s="1870" t="b">
        <v>0</v>
      </c>
      <c r="AD1048" s="1870" t="b">
        <v>0</v>
      </c>
      <c r="AE1048" s="1870" t="b">
        <v>0</v>
      </c>
      <c r="AF1048" s="1870" t="b">
        <v>0</v>
      </c>
      <c r="AG1048" s="1871"/>
      <c r="AH1048" s="1870"/>
      <c r="AI1048" s="1870"/>
      <c r="AJ1048" s="1870"/>
      <c r="AK1048" s="1870"/>
      <c r="AL1048" s="1870"/>
      <c r="AM1048" s="1870"/>
      <c r="AN1048" s="1870"/>
    </row>
    <row r="1049" ht="21.75" customHeight="1">
      <c r="A1049" s="8">
        <v>1053.0</v>
      </c>
      <c r="B1049" s="460" t="s">
        <v>36</v>
      </c>
      <c r="C1049" s="328" t="s">
        <v>3010</v>
      </c>
      <c r="D1049" s="326" t="s">
        <v>3011</v>
      </c>
      <c r="E1049" s="382" t="s">
        <v>3012</v>
      </c>
      <c r="F1049" s="268" t="s">
        <v>2700</v>
      </c>
      <c r="G1049" s="39" t="s">
        <v>556</v>
      </c>
      <c r="H1049" s="106" t="s">
        <v>916</v>
      </c>
      <c r="I1049" s="153" t="s">
        <v>3013</v>
      </c>
      <c r="J1049" s="328" t="s">
        <v>44</v>
      </c>
      <c r="K1049" s="50" t="s">
        <v>135</v>
      </c>
      <c r="L1049" s="40" t="s">
        <v>46</v>
      </c>
      <c r="M1049" s="24" t="s">
        <v>47</v>
      </c>
      <c r="N1049" s="25" t="s">
        <v>48</v>
      </c>
      <c r="O1049" s="26" t="s">
        <v>49</v>
      </c>
      <c r="P1049" s="329"/>
      <c r="Q1049" s="329"/>
      <c r="R1049" s="329">
        <f t="shared" si="7"/>
        <v>30</v>
      </c>
      <c r="S1049" s="330">
        <v>35037.0</v>
      </c>
      <c r="T1049" s="403">
        <v>45748.0</v>
      </c>
      <c r="U1049" s="100" t="s">
        <v>2005</v>
      </c>
      <c r="V1049" s="100" t="s">
        <v>2005</v>
      </c>
      <c r="W1049" s="1820" t="b">
        <v>0</v>
      </c>
      <c r="X1049" s="1870" t="b">
        <v>0</v>
      </c>
      <c r="Y1049" s="1870" t="b">
        <v>0</v>
      </c>
      <c r="Z1049" s="1870" t="b">
        <v>0</v>
      </c>
      <c r="AA1049" s="1870" t="b">
        <v>0</v>
      </c>
      <c r="AB1049" s="1870" t="b">
        <v>0</v>
      </c>
      <c r="AC1049" s="1870" t="b">
        <v>0</v>
      </c>
      <c r="AD1049" s="1870" t="b">
        <v>0</v>
      </c>
      <c r="AE1049" s="1870" t="b">
        <v>0</v>
      </c>
      <c r="AF1049" s="1870" t="b">
        <v>0</v>
      </c>
      <c r="AG1049" s="1871"/>
      <c r="AH1049" s="1870"/>
      <c r="AI1049" s="1870"/>
      <c r="AJ1049" s="1870"/>
      <c r="AK1049" s="1870"/>
      <c r="AL1049" s="1870"/>
      <c r="AM1049" s="1870"/>
      <c r="AN1049" s="1870"/>
    </row>
    <row r="1050" ht="21.75" customHeight="1">
      <c r="A1050" s="8">
        <v>1054.0</v>
      </c>
      <c r="B1050" s="461" t="s">
        <v>52</v>
      </c>
      <c r="C1050" s="89" t="s">
        <v>3015</v>
      </c>
      <c r="D1050" s="89" t="s">
        <v>3016</v>
      </c>
      <c r="E1050" s="40">
        <v>5678.0</v>
      </c>
      <c r="F1050" s="39" t="s">
        <v>56</v>
      </c>
      <c r="G1050" s="39" t="s">
        <v>478</v>
      </c>
      <c r="H1050" s="392"/>
      <c r="I1050" s="392"/>
      <c r="J1050" s="349" t="s">
        <v>268</v>
      </c>
      <c r="K1050" s="50" t="s">
        <v>135</v>
      </c>
      <c r="L1050" s="40" t="s">
        <v>46</v>
      </c>
      <c r="M1050" s="40" t="s">
        <v>59</v>
      </c>
      <c r="N1050" s="25" t="s">
        <v>48</v>
      </c>
      <c r="O1050" s="26" t="s">
        <v>49</v>
      </c>
      <c r="P1050" s="329"/>
      <c r="Q1050" s="329"/>
      <c r="R1050" s="329">
        <f t="shared" si="7"/>
        <v>30</v>
      </c>
      <c r="S1050" s="330">
        <v>35038.0</v>
      </c>
      <c r="T1050" s="403">
        <v>45748.0</v>
      </c>
      <c r="U1050" s="100" t="s">
        <v>2005</v>
      </c>
      <c r="V1050" s="100" t="s">
        <v>2005</v>
      </c>
      <c r="W1050" s="1820" t="b">
        <v>0</v>
      </c>
      <c r="X1050" s="2011" t="b">
        <v>0</v>
      </c>
      <c r="Y1050" s="2011" t="b">
        <v>0</v>
      </c>
      <c r="Z1050" s="2011" t="b">
        <v>0</v>
      </c>
      <c r="AA1050" s="2011" t="b">
        <v>0</v>
      </c>
      <c r="AB1050" s="2011" t="b">
        <v>0</v>
      </c>
      <c r="AC1050" s="2011" t="b">
        <v>0</v>
      </c>
      <c r="AD1050" s="2011" t="b">
        <v>0</v>
      </c>
      <c r="AE1050" s="2011" t="b">
        <v>0</v>
      </c>
      <c r="AF1050" s="2011" t="b">
        <v>0</v>
      </c>
      <c r="AG1050" s="1871"/>
      <c r="AH1050" s="2011"/>
      <c r="AI1050" s="2011"/>
      <c r="AJ1050" s="2011"/>
      <c r="AK1050" s="2011"/>
      <c r="AL1050" s="2011"/>
      <c r="AM1050" s="2011"/>
      <c r="AN1050" s="2011"/>
    </row>
    <row r="1051" ht="21.75" customHeight="1">
      <c r="A1051" s="8">
        <v>1055.0</v>
      </c>
      <c r="B1051" s="461" t="s">
        <v>52</v>
      </c>
      <c r="C1051" s="89" t="s">
        <v>447</v>
      </c>
      <c r="D1051" s="89" t="s">
        <v>3017</v>
      </c>
      <c r="E1051" s="40">
        <v>5683.0</v>
      </c>
      <c r="F1051" s="20" t="s">
        <v>67</v>
      </c>
      <c r="G1051" s="39" t="s">
        <v>478</v>
      </c>
      <c r="H1051" s="392"/>
      <c r="I1051" s="392"/>
      <c r="J1051" s="349" t="s">
        <v>268</v>
      </c>
      <c r="K1051" s="50" t="s">
        <v>135</v>
      </c>
      <c r="L1051" s="40" t="s">
        <v>46</v>
      </c>
      <c r="M1051" s="40" t="s">
        <v>59</v>
      </c>
      <c r="N1051" s="25" t="s">
        <v>48</v>
      </c>
      <c r="O1051" s="26" t="s">
        <v>49</v>
      </c>
      <c r="P1051" s="329"/>
      <c r="Q1051" s="329"/>
      <c r="R1051" s="329">
        <f t="shared" si="7"/>
        <v>35</v>
      </c>
      <c r="S1051" s="345">
        <v>33085.0</v>
      </c>
      <c r="T1051" s="403">
        <v>45748.0</v>
      </c>
      <c r="U1051" s="100" t="s">
        <v>2005</v>
      </c>
      <c r="V1051" s="100" t="s">
        <v>2005</v>
      </c>
      <c r="W1051" s="1820" t="b">
        <v>0</v>
      </c>
      <c r="X1051" s="2011" t="b">
        <v>0</v>
      </c>
      <c r="Y1051" s="2011" t="b">
        <v>0</v>
      </c>
      <c r="Z1051" s="2011" t="b">
        <v>0</v>
      </c>
      <c r="AA1051" s="2011" t="b">
        <v>0</v>
      </c>
      <c r="AB1051" s="2011" t="b">
        <v>0</v>
      </c>
      <c r="AC1051" s="2011" t="b">
        <v>0</v>
      </c>
      <c r="AD1051" s="2011" t="b">
        <v>0</v>
      </c>
      <c r="AE1051" s="2011" t="b">
        <v>0</v>
      </c>
      <c r="AF1051" s="2011" t="b">
        <v>0</v>
      </c>
      <c r="AG1051" s="1871"/>
      <c r="AH1051" s="2011"/>
      <c r="AI1051" s="2011"/>
      <c r="AJ1051" s="2011"/>
      <c r="AK1051" s="2011"/>
      <c r="AL1051" s="2011"/>
      <c r="AM1051" s="2011"/>
      <c r="AN1051" s="2011"/>
    </row>
    <row r="1052" ht="21.75" customHeight="1">
      <c r="A1052" s="8">
        <v>1056.0</v>
      </c>
      <c r="B1052" s="461" t="s">
        <v>36</v>
      </c>
      <c r="C1052" s="89" t="s">
        <v>3018</v>
      </c>
      <c r="D1052" s="89" t="s">
        <v>3019</v>
      </c>
      <c r="E1052" s="40">
        <v>5684.0</v>
      </c>
      <c r="F1052" s="10" t="s">
        <v>159</v>
      </c>
      <c r="G1052" s="315" t="s">
        <v>2442</v>
      </c>
      <c r="H1052" s="392"/>
      <c r="I1052" s="392"/>
      <c r="J1052" s="349" t="s">
        <v>268</v>
      </c>
      <c r="K1052" s="50" t="s">
        <v>135</v>
      </c>
      <c r="L1052" s="40" t="s">
        <v>46</v>
      </c>
      <c r="M1052" s="40" t="s">
        <v>59</v>
      </c>
      <c r="N1052" s="25" t="s">
        <v>48</v>
      </c>
      <c r="O1052" s="26" t="s">
        <v>49</v>
      </c>
      <c r="P1052" s="329"/>
      <c r="Q1052" s="329"/>
      <c r="R1052" s="329">
        <f t="shared" si="7"/>
        <v>44</v>
      </c>
      <c r="S1052" s="345">
        <v>29876.0</v>
      </c>
      <c r="T1052" s="403">
        <v>45748.0</v>
      </c>
      <c r="U1052" s="100" t="s">
        <v>2005</v>
      </c>
      <c r="V1052" s="100" t="s">
        <v>2005</v>
      </c>
      <c r="W1052" s="1820" t="b">
        <v>0</v>
      </c>
      <c r="X1052" s="2011" t="b">
        <v>0</v>
      </c>
      <c r="Y1052" s="2011" t="b">
        <v>0</v>
      </c>
      <c r="Z1052" s="2011" t="b">
        <v>0</v>
      </c>
      <c r="AA1052" s="2011" t="b">
        <v>0</v>
      </c>
      <c r="AB1052" s="2011" t="b">
        <v>0</v>
      </c>
      <c r="AC1052" s="2011" t="b">
        <v>0</v>
      </c>
      <c r="AD1052" s="2011" t="b">
        <v>0</v>
      </c>
      <c r="AE1052" s="2011" t="b">
        <v>0</v>
      </c>
      <c r="AF1052" s="2011" t="b">
        <v>0</v>
      </c>
      <c r="AG1052" s="1871"/>
      <c r="AH1052" s="2011"/>
      <c r="AI1052" s="2011"/>
      <c r="AJ1052" s="2011"/>
      <c r="AK1052" s="2011"/>
      <c r="AL1052" s="2011"/>
      <c r="AM1052" s="2011"/>
      <c r="AN1052" s="2011"/>
    </row>
    <row r="1053" ht="21.75" customHeight="1">
      <c r="A1053" s="8">
        <v>1057.0</v>
      </c>
      <c r="B1053" s="461" t="s">
        <v>52</v>
      </c>
      <c r="C1053" s="89" t="s">
        <v>6057</v>
      </c>
      <c r="D1053" s="89" t="s">
        <v>3021</v>
      </c>
      <c r="E1053" s="40">
        <v>5694.0</v>
      </c>
      <c r="F1053" s="10" t="s">
        <v>159</v>
      </c>
      <c r="G1053" s="234" t="s">
        <v>1525</v>
      </c>
      <c r="H1053" s="392"/>
      <c r="I1053" s="392"/>
      <c r="J1053" s="349" t="s">
        <v>268</v>
      </c>
      <c r="K1053" s="50" t="s">
        <v>135</v>
      </c>
      <c r="L1053" s="40" t="s">
        <v>46</v>
      </c>
      <c r="M1053" s="40" t="s">
        <v>59</v>
      </c>
      <c r="N1053" s="25" t="s">
        <v>48</v>
      </c>
      <c r="O1053" s="26" t="s">
        <v>49</v>
      </c>
      <c r="P1053" s="329"/>
      <c r="Q1053" s="329"/>
      <c r="R1053" s="329">
        <f t="shared" si="7"/>
        <v>24</v>
      </c>
      <c r="S1053" s="345">
        <v>37192.0</v>
      </c>
      <c r="T1053" s="403">
        <v>45748.0</v>
      </c>
      <c r="U1053" s="100" t="s">
        <v>2005</v>
      </c>
      <c r="V1053" s="100" t="s">
        <v>2005</v>
      </c>
      <c r="W1053" s="1820" t="b">
        <v>0</v>
      </c>
      <c r="X1053" s="2011" t="b">
        <v>0</v>
      </c>
      <c r="Y1053" s="2011" t="b">
        <v>0</v>
      </c>
      <c r="Z1053" s="2011" t="b">
        <v>0</v>
      </c>
      <c r="AA1053" s="2011" t="b">
        <v>0</v>
      </c>
      <c r="AB1053" s="2011" t="b">
        <v>0</v>
      </c>
      <c r="AC1053" s="2011" t="b">
        <v>0</v>
      </c>
      <c r="AD1053" s="2011" t="b">
        <v>0</v>
      </c>
      <c r="AE1053" s="2011" t="b">
        <v>0</v>
      </c>
      <c r="AF1053" s="2011" t="b">
        <v>0</v>
      </c>
      <c r="AG1053" s="1871"/>
      <c r="AH1053" s="2011"/>
      <c r="AI1053" s="2011"/>
      <c r="AJ1053" s="2011"/>
      <c r="AK1053" s="2011"/>
      <c r="AL1053" s="2011"/>
      <c r="AM1053" s="2011"/>
      <c r="AN1053" s="2011"/>
    </row>
    <row r="1054" ht="21.75" customHeight="1">
      <c r="A1054" s="8">
        <v>1058.0</v>
      </c>
      <c r="B1054" s="461" t="s">
        <v>52</v>
      </c>
      <c r="C1054" s="89" t="s">
        <v>6059</v>
      </c>
      <c r="D1054" s="89" t="s">
        <v>6060</v>
      </c>
      <c r="E1054" s="40">
        <v>5695.0</v>
      </c>
      <c r="F1054" s="10" t="s">
        <v>159</v>
      </c>
      <c r="G1054" s="234" t="s">
        <v>1525</v>
      </c>
      <c r="H1054" s="392"/>
      <c r="I1054" s="392"/>
      <c r="J1054" s="349" t="s">
        <v>268</v>
      </c>
      <c r="K1054" s="50" t="s">
        <v>135</v>
      </c>
      <c r="L1054" s="40" t="s">
        <v>46</v>
      </c>
      <c r="M1054" s="40" t="s">
        <v>59</v>
      </c>
      <c r="N1054" s="25" t="s">
        <v>48</v>
      </c>
      <c r="O1054" s="26" t="s">
        <v>49</v>
      </c>
      <c r="P1054" s="329"/>
      <c r="Q1054" s="329"/>
      <c r="R1054" s="329">
        <f t="shared" si="7"/>
        <v>27</v>
      </c>
      <c r="S1054" s="345">
        <v>36165.0</v>
      </c>
      <c r="T1054" s="403">
        <v>45748.0</v>
      </c>
      <c r="U1054" s="100" t="s">
        <v>2005</v>
      </c>
      <c r="V1054" s="100" t="s">
        <v>2005</v>
      </c>
      <c r="W1054" s="1820" t="b">
        <v>0</v>
      </c>
      <c r="X1054" s="2011" t="b">
        <v>0</v>
      </c>
      <c r="Y1054" s="2011" t="b">
        <v>0</v>
      </c>
      <c r="Z1054" s="2011" t="b">
        <v>0</v>
      </c>
      <c r="AA1054" s="2011" t="b">
        <v>0</v>
      </c>
      <c r="AB1054" s="2011" t="b">
        <v>0</v>
      </c>
      <c r="AC1054" s="2011" t="b">
        <v>0</v>
      </c>
      <c r="AD1054" s="2011" t="b">
        <v>0</v>
      </c>
      <c r="AE1054" s="2011" t="b">
        <v>0</v>
      </c>
      <c r="AF1054" s="2011" t="b">
        <v>0</v>
      </c>
      <c r="AG1054" s="1871"/>
      <c r="AH1054" s="2011"/>
      <c r="AI1054" s="2011"/>
      <c r="AJ1054" s="2011"/>
      <c r="AK1054" s="2011"/>
      <c r="AL1054" s="2011"/>
      <c r="AM1054" s="2011"/>
      <c r="AN1054" s="2011"/>
    </row>
    <row r="1055" ht="21.75" customHeight="1">
      <c r="A1055" s="8">
        <v>1059.0</v>
      </c>
      <c r="B1055" s="461" t="s">
        <v>52</v>
      </c>
      <c r="C1055" s="89" t="s">
        <v>3025</v>
      </c>
      <c r="D1055" s="89" t="s">
        <v>6061</v>
      </c>
      <c r="E1055" s="40">
        <v>5696.0</v>
      </c>
      <c r="F1055" s="10" t="s">
        <v>159</v>
      </c>
      <c r="G1055" s="234" t="s">
        <v>1525</v>
      </c>
      <c r="H1055" s="392"/>
      <c r="I1055" s="392"/>
      <c r="J1055" s="349" t="s">
        <v>268</v>
      </c>
      <c r="K1055" s="50" t="s">
        <v>135</v>
      </c>
      <c r="L1055" s="40" t="s">
        <v>46</v>
      </c>
      <c r="M1055" s="40" t="s">
        <v>59</v>
      </c>
      <c r="N1055" s="25" t="s">
        <v>48</v>
      </c>
      <c r="O1055" s="26" t="s">
        <v>49</v>
      </c>
      <c r="P1055" s="329"/>
      <c r="Q1055" s="329"/>
      <c r="R1055" s="329">
        <f t="shared" si="7"/>
        <v>27</v>
      </c>
      <c r="S1055" s="345">
        <v>35885.0</v>
      </c>
      <c r="T1055" s="403">
        <v>45748.0</v>
      </c>
      <c r="U1055" s="100" t="s">
        <v>2005</v>
      </c>
      <c r="V1055" s="100" t="s">
        <v>2005</v>
      </c>
      <c r="W1055" s="1820" t="b">
        <v>0</v>
      </c>
      <c r="X1055" s="2011" t="b">
        <v>0</v>
      </c>
      <c r="Y1055" s="2011" t="b">
        <v>0</v>
      </c>
      <c r="Z1055" s="2011" t="b">
        <v>0</v>
      </c>
      <c r="AA1055" s="2011" t="b">
        <v>0</v>
      </c>
      <c r="AB1055" s="2011" t="b">
        <v>0</v>
      </c>
      <c r="AC1055" s="2011" t="b">
        <v>0</v>
      </c>
      <c r="AD1055" s="2011" t="b">
        <v>0</v>
      </c>
      <c r="AE1055" s="2011" t="b">
        <v>0</v>
      </c>
      <c r="AF1055" s="2011" t="b">
        <v>0</v>
      </c>
      <c r="AG1055" s="1871"/>
      <c r="AH1055" s="2011"/>
      <c r="AI1055" s="2011"/>
      <c r="AJ1055" s="2011"/>
      <c r="AK1055" s="2011"/>
      <c r="AL1055" s="2011"/>
      <c r="AM1055" s="2011"/>
      <c r="AN1055" s="2011"/>
    </row>
    <row r="1056" ht="21.75" customHeight="1">
      <c r="A1056" s="8">
        <v>1060.0</v>
      </c>
      <c r="B1056" s="461" t="s">
        <v>52</v>
      </c>
      <c r="C1056" s="89" t="s">
        <v>3027</v>
      </c>
      <c r="D1056" s="89" t="s">
        <v>6062</v>
      </c>
      <c r="E1056" s="40">
        <v>5697.0</v>
      </c>
      <c r="F1056" s="10" t="s">
        <v>159</v>
      </c>
      <c r="G1056" s="234" t="s">
        <v>1525</v>
      </c>
      <c r="H1056" s="392"/>
      <c r="I1056" s="392"/>
      <c r="J1056" s="349" t="s">
        <v>268</v>
      </c>
      <c r="K1056" s="50" t="s">
        <v>135</v>
      </c>
      <c r="L1056" s="40" t="s">
        <v>46</v>
      </c>
      <c r="M1056" s="40" t="s">
        <v>59</v>
      </c>
      <c r="N1056" s="25" t="s">
        <v>48</v>
      </c>
      <c r="O1056" s="26" t="s">
        <v>49</v>
      </c>
      <c r="P1056" s="329"/>
      <c r="Q1056" s="329"/>
      <c r="R1056" s="329">
        <f t="shared" si="7"/>
        <v>27</v>
      </c>
      <c r="S1056" s="345">
        <v>35956.0</v>
      </c>
      <c r="T1056" s="403">
        <v>45748.0</v>
      </c>
      <c r="U1056" s="100" t="s">
        <v>2005</v>
      </c>
      <c r="V1056" s="100" t="s">
        <v>2005</v>
      </c>
      <c r="W1056" s="1820" t="b">
        <v>0</v>
      </c>
      <c r="X1056" s="2011" t="b">
        <v>0</v>
      </c>
      <c r="Y1056" s="2011" t="b">
        <v>0</v>
      </c>
      <c r="Z1056" s="2011" t="b">
        <v>0</v>
      </c>
      <c r="AA1056" s="2011" t="b">
        <v>0</v>
      </c>
      <c r="AB1056" s="2011" t="b">
        <v>0</v>
      </c>
      <c r="AC1056" s="2011" t="b">
        <v>0</v>
      </c>
      <c r="AD1056" s="2011" t="b">
        <v>0</v>
      </c>
      <c r="AE1056" s="2011" t="b">
        <v>0</v>
      </c>
      <c r="AF1056" s="2011" t="b">
        <v>0</v>
      </c>
      <c r="AG1056" s="1871"/>
      <c r="AH1056" s="2011"/>
      <c r="AI1056" s="2011"/>
      <c r="AJ1056" s="2011"/>
      <c r="AK1056" s="2011"/>
      <c r="AL1056" s="2011"/>
      <c r="AM1056" s="2011"/>
      <c r="AN1056" s="2011"/>
    </row>
    <row r="1057" ht="21.75" customHeight="1">
      <c r="A1057" s="8">
        <v>1061.0</v>
      </c>
      <c r="B1057" s="461" t="s">
        <v>52</v>
      </c>
      <c r="C1057" s="89" t="s">
        <v>3029</v>
      </c>
      <c r="D1057" s="89" t="s">
        <v>6063</v>
      </c>
      <c r="E1057" s="40">
        <v>5698.0</v>
      </c>
      <c r="F1057" s="10" t="s">
        <v>159</v>
      </c>
      <c r="G1057" s="234" t="s">
        <v>1525</v>
      </c>
      <c r="H1057" s="392"/>
      <c r="I1057" s="392"/>
      <c r="J1057" s="349" t="s">
        <v>268</v>
      </c>
      <c r="K1057" s="50" t="s">
        <v>135</v>
      </c>
      <c r="L1057" s="40" t="s">
        <v>46</v>
      </c>
      <c r="M1057" s="40" t="s">
        <v>59</v>
      </c>
      <c r="N1057" s="25" t="s">
        <v>48</v>
      </c>
      <c r="O1057" s="26" t="s">
        <v>49</v>
      </c>
      <c r="P1057" s="329"/>
      <c r="Q1057" s="329"/>
      <c r="R1057" s="329">
        <f t="shared" si="7"/>
        <v>28</v>
      </c>
      <c r="S1057" s="345">
        <v>35838.0</v>
      </c>
      <c r="T1057" s="403">
        <v>45748.0</v>
      </c>
      <c r="U1057" s="100" t="s">
        <v>2005</v>
      </c>
      <c r="V1057" s="100" t="s">
        <v>2005</v>
      </c>
      <c r="W1057" s="1820" t="b">
        <v>0</v>
      </c>
      <c r="X1057" s="2011" t="b">
        <v>0</v>
      </c>
      <c r="Y1057" s="2011" t="b">
        <v>0</v>
      </c>
      <c r="Z1057" s="2011" t="b">
        <v>0</v>
      </c>
      <c r="AA1057" s="2011" t="b">
        <v>0</v>
      </c>
      <c r="AB1057" s="2011" t="b">
        <v>0</v>
      </c>
      <c r="AC1057" s="2011" t="b">
        <v>0</v>
      </c>
      <c r="AD1057" s="2011" t="b">
        <v>0</v>
      </c>
      <c r="AE1057" s="2011" t="b">
        <v>0</v>
      </c>
      <c r="AF1057" s="2011" t="b">
        <v>0</v>
      </c>
      <c r="AG1057" s="1871"/>
      <c r="AH1057" s="2011"/>
      <c r="AI1057" s="2011"/>
      <c r="AJ1057" s="2011"/>
      <c r="AK1057" s="2011"/>
      <c r="AL1057" s="2011"/>
      <c r="AM1057" s="2011"/>
      <c r="AN1057" s="2011"/>
    </row>
    <row r="1058" ht="21.75" customHeight="1">
      <c r="A1058" s="8">
        <v>1062.0</v>
      </c>
      <c r="B1058" s="461" t="s">
        <v>36</v>
      </c>
      <c r="C1058" s="89" t="s">
        <v>3031</v>
      </c>
      <c r="D1058" s="89" t="s">
        <v>6064</v>
      </c>
      <c r="E1058" s="40">
        <v>5699.0</v>
      </c>
      <c r="F1058" s="10" t="s">
        <v>159</v>
      </c>
      <c r="G1058" s="234" t="s">
        <v>1525</v>
      </c>
      <c r="H1058" s="392"/>
      <c r="I1058" s="392"/>
      <c r="J1058" s="349" t="s">
        <v>268</v>
      </c>
      <c r="K1058" s="50" t="s">
        <v>135</v>
      </c>
      <c r="L1058" s="40" t="s">
        <v>46</v>
      </c>
      <c r="M1058" s="40" t="s">
        <v>59</v>
      </c>
      <c r="N1058" s="25" t="s">
        <v>48</v>
      </c>
      <c r="O1058" s="26" t="s">
        <v>49</v>
      </c>
      <c r="P1058" s="329"/>
      <c r="Q1058" s="329"/>
      <c r="R1058" s="329">
        <f t="shared" si="7"/>
        <v>27</v>
      </c>
      <c r="S1058" s="345">
        <v>35975.0</v>
      </c>
      <c r="T1058" s="403">
        <v>45748.0</v>
      </c>
      <c r="U1058" s="100" t="s">
        <v>2005</v>
      </c>
      <c r="V1058" s="100" t="s">
        <v>2005</v>
      </c>
      <c r="W1058" s="1820" t="b">
        <v>0</v>
      </c>
      <c r="X1058" s="2011" t="b">
        <v>0</v>
      </c>
      <c r="Y1058" s="2011" t="b">
        <v>0</v>
      </c>
      <c r="Z1058" s="2011" t="b">
        <v>0</v>
      </c>
      <c r="AA1058" s="2011" t="b">
        <v>0</v>
      </c>
      <c r="AB1058" s="2011" t="b">
        <v>0</v>
      </c>
      <c r="AC1058" s="2011" t="b">
        <v>0</v>
      </c>
      <c r="AD1058" s="2011" t="b">
        <v>0</v>
      </c>
      <c r="AE1058" s="2011" t="b">
        <v>0</v>
      </c>
      <c r="AF1058" s="2011" t="b">
        <v>0</v>
      </c>
      <c r="AG1058" s="1871"/>
      <c r="AH1058" s="2011"/>
      <c r="AI1058" s="2011"/>
      <c r="AJ1058" s="2011"/>
      <c r="AK1058" s="2011"/>
      <c r="AL1058" s="2011"/>
      <c r="AM1058" s="2011"/>
      <c r="AN1058" s="2011"/>
    </row>
    <row r="1059" ht="21.75" customHeight="1">
      <c r="A1059" s="8">
        <v>1063.0</v>
      </c>
      <c r="B1059" s="461" t="s">
        <v>52</v>
      </c>
      <c r="C1059" s="89" t="s">
        <v>3033</v>
      </c>
      <c r="D1059" s="89" t="s">
        <v>3034</v>
      </c>
      <c r="E1059" s="40">
        <v>5702.0</v>
      </c>
      <c r="F1059" s="10" t="s">
        <v>159</v>
      </c>
      <c r="G1059" s="39" t="s">
        <v>478</v>
      </c>
      <c r="H1059" s="392"/>
      <c r="I1059" s="392"/>
      <c r="J1059" s="349" t="s">
        <v>268</v>
      </c>
      <c r="K1059" s="50" t="s">
        <v>135</v>
      </c>
      <c r="L1059" s="40" t="s">
        <v>46</v>
      </c>
      <c r="M1059" s="40" t="s">
        <v>59</v>
      </c>
      <c r="N1059" s="25" t="s">
        <v>48</v>
      </c>
      <c r="O1059" s="26" t="s">
        <v>49</v>
      </c>
      <c r="P1059" s="329"/>
      <c r="Q1059" s="329"/>
      <c r="R1059" s="329">
        <f t="shared" si="7"/>
        <v>28</v>
      </c>
      <c r="S1059" s="345">
        <v>35545.0</v>
      </c>
      <c r="T1059" s="403">
        <v>45748.0</v>
      </c>
      <c r="U1059" s="100" t="s">
        <v>2005</v>
      </c>
      <c r="V1059" s="100" t="s">
        <v>2005</v>
      </c>
      <c r="W1059" s="1820" t="b">
        <v>0</v>
      </c>
      <c r="X1059" s="2011" t="b">
        <v>0</v>
      </c>
      <c r="Y1059" s="2011" t="b">
        <v>0</v>
      </c>
      <c r="Z1059" s="2011" t="b">
        <v>0</v>
      </c>
      <c r="AA1059" s="2011" t="b">
        <v>0</v>
      </c>
      <c r="AB1059" s="2011" t="b">
        <v>0</v>
      </c>
      <c r="AC1059" s="2011" t="b">
        <v>0</v>
      </c>
      <c r="AD1059" s="2011" t="b">
        <v>0</v>
      </c>
      <c r="AE1059" s="2011" t="b">
        <v>0</v>
      </c>
      <c r="AF1059" s="2011" t="b">
        <v>0</v>
      </c>
      <c r="AG1059" s="1871"/>
      <c r="AH1059" s="2011"/>
      <c r="AI1059" s="2011"/>
      <c r="AJ1059" s="2011"/>
      <c r="AK1059" s="2011"/>
      <c r="AL1059" s="2011"/>
      <c r="AM1059" s="2011"/>
      <c r="AN1059" s="2011"/>
    </row>
    <row r="1060" ht="21.75" customHeight="1">
      <c r="A1060" s="8">
        <v>1064.0</v>
      </c>
      <c r="B1060" s="461" t="s">
        <v>52</v>
      </c>
      <c r="C1060" s="89" t="s">
        <v>6065</v>
      </c>
      <c r="D1060" s="89" t="s">
        <v>3037</v>
      </c>
      <c r="E1060" s="40">
        <v>5703.0</v>
      </c>
      <c r="F1060" s="10" t="s">
        <v>159</v>
      </c>
      <c r="G1060" s="39" t="s">
        <v>478</v>
      </c>
      <c r="H1060" s="392"/>
      <c r="I1060" s="392"/>
      <c r="J1060" s="349" t="s">
        <v>268</v>
      </c>
      <c r="K1060" s="50" t="s">
        <v>135</v>
      </c>
      <c r="L1060" s="40" t="s">
        <v>46</v>
      </c>
      <c r="M1060" s="40" t="s">
        <v>59</v>
      </c>
      <c r="N1060" s="25" t="s">
        <v>48</v>
      </c>
      <c r="O1060" s="26" t="s">
        <v>49</v>
      </c>
      <c r="P1060" s="329"/>
      <c r="Q1060" s="329"/>
      <c r="R1060" s="329">
        <f t="shared" si="7"/>
        <v>27</v>
      </c>
      <c r="S1060" s="345">
        <v>36169.0</v>
      </c>
      <c r="T1060" s="403">
        <v>45748.0</v>
      </c>
      <c r="U1060" s="100" t="s">
        <v>2005</v>
      </c>
      <c r="V1060" s="100" t="s">
        <v>2005</v>
      </c>
      <c r="W1060" s="1820" t="b">
        <v>0</v>
      </c>
      <c r="X1060" s="2011" t="b">
        <v>0</v>
      </c>
      <c r="Y1060" s="2011" t="b">
        <v>0</v>
      </c>
      <c r="Z1060" s="2011" t="b">
        <v>0</v>
      </c>
      <c r="AA1060" s="2011" t="b">
        <v>0</v>
      </c>
      <c r="AB1060" s="2011" t="b">
        <v>0</v>
      </c>
      <c r="AC1060" s="2011" t="b">
        <v>0</v>
      </c>
      <c r="AD1060" s="2011" t="b">
        <v>0</v>
      </c>
      <c r="AE1060" s="2011" t="b">
        <v>0</v>
      </c>
      <c r="AF1060" s="2011" t="b">
        <v>0</v>
      </c>
      <c r="AG1060" s="1871"/>
      <c r="AH1060" s="2011"/>
      <c r="AI1060" s="2011"/>
      <c r="AJ1060" s="2011"/>
      <c r="AK1060" s="2011"/>
      <c r="AL1060" s="2011"/>
      <c r="AM1060" s="2011"/>
      <c r="AN1060" s="2011"/>
    </row>
    <row r="1061" ht="21.75" customHeight="1">
      <c r="A1061" s="8">
        <v>1065.0</v>
      </c>
      <c r="B1061" s="461" t="s">
        <v>52</v>
      </c>
      <c r="C1061" s="89" t="s">
        <v>976</v>
      </c>
      <c r="D1061" s="89" t="s">
        <v>3038</v>
      </c>
      <c r="E1061" s="40">
        <v>5705.0</v>
      </c>
      <c r="F1061" s="20" t="s">
        <v>170</v>
      </c>
      <c r="G1061" s="39" t="s">
        <v>478</v>
      </c>
      <c r="H1061" s="392"/>
      <c r="I1061" s="392"/>
      <c r="J1061" s="349" t="s">
        <v>268</v>
      </c>
      <c r="K1061" s="50" t="s">
        <v>135</v>
      </c>
      <c r="L1061" s="40" t="s">
        <v>172</v>
      </c>
      <c r="M1061" s="40" t="s">
        <v>59</v>
      </c>
      <c r="N1061" s="168" t="s">
        <v>197</v>
      </c>
      <c r="O1061" s="26" t="s">
        <v>174</v>
      </c>
      <c r="P1061" s="329"/>
      <c r="Q1061" s="329"/>
      <c r="R1061" s="329">
        <f t="shared" si="7"/>
        <v>22</v>
      </c>
      <c r="S1061" s="345">
        <v>37894.0</v>
      </c>
      <c r="T1061" s="403">
        <v>45748.0</v>
      </c>
      <c r="U1061" s="100" t="s">
        <v>2005</v>
      </c>
      <c r="V1061" s="100" t="s">
        <v>2005</v>
      </c>
      <c r="W1061" s="1820" t="b">
        <v>0</v>
      </c>
      <c r="X1061" s="2011" t="b">
        <v>0</v>
      </c>
      <c r="Y1061" s="2011" t="b">
        <v>0</v>
      </c>
      <c r="Z1061" s="2011" t="b">
        <v>0</v>
      </c>
      <c r="AA1061" s="2011" t="b">
        <v>0</v>
      </c>
      <c r="AB1061" s="2011" t="b">
        <v>0</v>
      </c>
      <c r="AC1061" s="2011" t="b">
        <v>0</v>
      </c>
      <c r="AD1061" s="2011" t="b">
        <v>0</v>
      </c>
      <c r="AE1061" s="2011" t="b">
        <v>0</v>
      </c>
      <c r="AF1061" s="2011" t="b">
        <v>0</v>
      </c>
      <c r="AG1061" s="1871"/>
      <c r="AH1061" s="2011"/>
      <c r="AI1061" s="2011"/>
      <c r="AJ1061" s="2011"/>
      <c r="AK1061" s="2011"/>
      <c r="AL1061" s="2011"/>
      <c r="AM1061" s="2011"/>
      <c r="AN1061" s="2011"/>
    </row>
    <row r="1062" ht="21.75" customHeight="1">
      <c r="A1062" s="8">
        <v>1066.0</v>
      </c>
      <c r="B1062" s="461" t="s">
        <v>52</v>
      </c>
      <c r="C1062" s="89" t="s">
        <v>3039</v>
      </c>
      <c r="D1062" s="89" t="s">
        <v>3040</v>
      </c>
      <c r="E1062" s="40">
        <v>5706.0</v>
      </c>
      <c r="F1062" s="20" t="s">
        <v>170</v>
      </c>
      <c r="G1062" s="39" t="s">
        <v>478</v>
      </c>
      <c r="H1062" s="392"/>
      <c r="I1062" s="392"/>
      <c r="J1062" s="349" t="s">
        <v>268</v>
      </c>
      <c r="K1062" s="50" t="s">
        <v>135</v>
      </c>
      <c r="L1062" s="40" t="s">
        <v>172</v>
      </c>
      <c r="M1062" s="40" t="s">
        <v>59</v>
      </c>
      <c r="N1062" s="168" t="s">
        <v>190</v>
      </c>
      <c r="O1062" s="26" t="s">
        <v>174</v>
      </c>
      <c r="P1062" s="329"/>
      <c r="Q1062" s="329"/>
      <c r="R1062" s="329">
        <f t="shared" si="7"/>
        <v>23</v>
      </c>
      <c r="S1062" s="345">
        <v>37662.0</v>
      </c>
      <c r="T1062" s="403">
        <v>45748.0</v>
      </c>
      <c r="U1062" s="100" t="s">
        <v>2005</v>
      </c>
      <c r="V1062" s="100" t="s">
        <v>2005</v>
      </c>
      <c r="W1062" s="1820" t="b">
        <v>0</v>
      </c>
      <c r="X1062" s="2011" t="b">
        <v>0</v>
      </c>
      <c r="Y1062" s="2011" t="b">
        <v>0</v>
      </c>
      <c r="Z1062" s="2011" t="b">
        <v>0</v>
      </c>
      <c r="AA1062" s="2011" t="b">
        <v>0</v>
      </c>
      <c r="AB1062" s="2011" t="b">
        <v>0</v>
      </c>
      <c r="AC1062" s="2011" t="b">
        <v>0</v>
      </c>
      <c r="AD1062" s="2011" t="b">
        <v>0</v>
      </c>
      <c r="AE1062" s="2011" t="b">
        <v>0</v>
      </c>
      <c r="AF1062" s="2011" t="b">
        <v>0</v>
      </c>
      <c r="AG1062" s="1871"/>
      <c r="AH1062" s="2011"/>
      <c r="AI1062" s="2011"/>
      <c r="AJ1062" s="2011"/>
      <c r="AK1062" s="2011"/>
      <c r="AL1062" s="2011"/>
      <c r="AM1062" s="2011"/>
      <c r="AN1062" s="2011"/>
    </row>
    <row r="1063" ht="21.75" customHeight="1">
      <c r="A1063" s="8">
        <v>1067.0</v>
      </c>
      <c r="B1063" s="461" t="s">
        <v>52</v>
      </c>
      <c r="C1063" s="89" t="s">
        <v>3041</v>
      </c>
      <c r="D1063" s="89" t="s">
        <v>1482</v>
      </c>
      <c r="E1063" s="40">
        <v>5707.0</v>
      </c>
      <c r="F1063" s="20" t="s">
        <v>170</v>
      </c>
      <c r="G1063" s="39" t="s">
        <v>478</v>
      </c>
      <c r="H1063" s="392"/>
      <c r="I1063" s="392"/>
      <c r="J1063" s="349" t="s">
        <v>268</v>
      </c>
      <c r="K1063" s="50" t="s">
        <v>135</v>
      </c>
      <c r="L1063" s="40" t="s">
        <v>172</v>
      </c>
      <c r="M1063" s="40" t="s">
        <v>59</v>
      </c>
      <c r="N1063" s="168" t="s">
        <v>190</v>
      </c>
      <c r="O1063" s="26" t="s">
        <v>174</v>
      </c>
      <c r="P1063" s="329"/>
      <c r="Q1063" s="329"/>
      <c r="R1063" s="329">
        <f t="shared" si="7"/>
        <v>21</v>
      </c>
      <c r="S1063" s="345">
        <v>38049.0</v>
      </c>
      <c r="T1063" s="403">
        <v>45748.0</v>
      </c>
      <c r="U1063" s="100" t="s">
        <v>2005</v>
      </c>
      <c r="V1063" s="100" t="s">
        <v>2005</v>
      </c>
      <c r="W1063" s="1820" t="b">
        <v>0</v>
      </c>
      <c r="X1063" s="2011" t="b">
        <v>0</v>
      </c>
      <c r="Y1063" s="2011" t="b">
        <v>0</v>
      </c>
      <c r="Z1063" s="2011" t="b">
        <v>0</v>
      </c>
      <c r="AA1063" s="2011" t="b">
        <v>0</v>
      </c>
      <c r="AB1063" s="2011" t="b">
        <v>0</v>
      </c>
      <c r="AC1063" s="2011" t="b">
        <v>0</v>
      </c>
      <c r="AD1063" s="2011" t="b">
        <v>0</v>
      </c>
      <c r="AE1063" s="2011" t="b">
        <v>0</v>
      </c>
      <c r="AF1063" s="2011" t="b">
        <v>0</v>
      </c>
      <c r="AG1063" s="1871"/>
      <c r="AH1063" s="2011"/>
      <c r="AI1063" s="2011"/>
      <c r="AJ1063" s="2011"/>
      <c r="AK1063" s="2011"/>
      <c r="AL1063" s="2011"/>
      <c r="AM1063" s="2011"/>
      <c r="AN1063" s="2011"/>
    </row>
    <row r="1064" ht="21.75" customHeight="1">
      <c r="A1064" s="8">
        <v>1068.0</v>
      </c>
      <c r="B1064" s="461" t="s">
        <v>36</v>
      </c>
      <c r="C1064" s="89" t="s">
        <v>3042</v>
      </c>
      <c r="D1064" s="89" t="s">
        <v>3043</v>
      </c>
      <c r="E1064" s="40">
        <v>5511.0</v>
      </c>
      <c r="F1064" s="20" t="s">
        <v>255</v>
      </c>
      <c r="G1064" s="234" t="s">
        <v>1525</v>
      </c>
      <c r="H1064" s="392"/>
      <c r="I1064" s="392"/>
      <c r="J1064" s="349" t="s">
        <v>268</v>
      </c>
      <c r="K1064" s="50" t="s">
        <v>135</v>
      </c>
      <c r="L1064" s="40" t="s">
        <v>102</v>
      </c>
      <c r="M1064" s="24" t="s">
        <v>47</v>
      </c>
      <c r="N1064" s="25" t="s">
        <v>48</v>
      </c>
      <c r="O1064" s="26" t="s">
        <v>49</v>
      </c>
      <c r="P1064" s="329"/>
      <c r="Q1064" s="329"/>
      <c r="R1064" s="329">
        <f t="shared" si="7"/>
        <v>32</v>
      </c>
      <c r="S1064" s="345">
        <v>34046.0</v>
      </c>
      <c r="T1064" s="403">
        <v>45824.0</v>
      </c>
      <c r="U1064" s="40" t="s">
        <v>3044</v>
      </c>
      <c r="V1064" s="101">
        <v>47253.0</v>
      </c>
      <c r="W1064" s="1820" t="b">
        <v>1</v>
      </c>
      <c r="X1064" s="2011" t="b">
        <v>0</v>
      </c>
      <c r="Y1064" s="2011" t="b">
        <v>0</v>
      </c>
      <c r="Z1064" s="2011" t="b">
        <v>0</v>
      </c>
      <c r="AA1064" s="2011" t="b">
        <v>0</v>
      </c>
      <c r="AB1064" s="2011" t="b">
        <v>0</v>
      </c>
      <c r="AC1064" s="2011" t="b">
        <v>0</v>
      </c>
      <c r="AD1064" s="2011" t="b">
        <v>0</v>
      </c>
      <c r="AE1064" s="2011" t="b">
        <v>0</v>
      </c>
      <c r="AF1064" s="2011" t="b">
        <v>0</v>
      </c>
      <c r="AG1064" s="1871"/>
      <c r="AH1064" s="2011"/>
      <c r="AI1064" s="2011"/>
      <c r="AJ1064" s="2011"/>
      <c r="AK1064" s="2011"/>
      <c r="AL1064" s="2011"/>
      <c r="AM1064" s="2011"/>
      <c r="AN1064" s="2011"/>
    </row>
    <row r="1065" ht="21.75" customHeight="1">
      <c r="A1065" s="8">
        <v>1069.0</v>
      </c>
      <c r="B1065" s="455" t="s">
        <v>52</v>
      </c>
      <c r="C1065" s="89" t="s">
        <v>3045</v>
      </c>
      <c r="D1065" s="89" t="s">
        <v>3046</v>
      </c>
      <c r="E1065" s="401">
        <v>455.0</v>
      </c>
      <c r="F1065" s="20" t="s">
        <v>170</v>
      </c>
      <c r="G1065" s="39" t="s">
        <v>556</v>
      </c>
      <c r="H1065" s="153" t="s">
        <v>557</v>
      </c>
      <c r="I1065" s="153" t="s">
        <v>748</v>
      </c>
      <c r="J1065" s="328" t="s">
        <v>44</v>
      </c>
      <c r="K1065" s="311" t="s">
        <v>2614</v>
      </c>
      <c r="L1065" s="40" t="s">
        <v>172</v>
      </c>
      <c r="M1065" s="40" t="s">
        <v>59</v>
      </c>
      <c r="N1065" s="40" t="s">
        <v>3047</v>
      </c>
      <c r="O1065" s="26" t="s">
        <v>174</v>
      </c>
      <c r="P1065" s="329"/>
      <c r="Q1065" s="329"/>
      <c r="R1065" s="329">
        <f t="shared" si="7"/>
        <v>31</v>
      </c>
      <c r="S1065" s="297">
        <v>34579.0</v>
      </c>
      <c r="T1065" s="345">
        <v>45764.0</v>
      </c>
      <c r="U1065" s="100" t="s">
        <v>2005</v>
      </c>
      <c r="V1065" s="100" t="s">
        <v>2005</v>
      </c>
      <c r="W1065" s="2030" t="b">
        <v>0</v>
      </c>
      <c r="X1065" s="2011" t="b">
        <v>0</v>
      </c>
      <c r="Y1065" s="2011" t="b">
        <v>0</v>
      </c>
      <c r="Z1065" s="2011" t="b">
        <v>0</v>
      </c>
      <c r="AA1065" s="2011" t="b">
        <v>0</v>
      </c>
      <c r="AB1065" s="2011" t="b">
        <v>0</v>
      </c>
      <c r="AC1065" s="2011" t="b">
        <v>0</v>
      </c>
      <c r="AD1065" s="2011" t="b">
        <v>0</v>
      </c>
      <c r="AE1065" s="2011" t="b">
        <v>0</v>
      </c>
      <c r="AF1065" s="2011" t="b">
        <v>0</v>
      </c>
      <c r="AG1065" s="1871"/>
      <c r="AH1065" s="2011"/>
      <c r="AI1065" s="2011"/>
      <c r="AJ1065" s="2011"/>
      <c r="AK1065" s="2011"/>
      <c r="AL1065" s="2011"/>
      <c r="AM1065" s="2011"/>
      <c r="AN1065" s="2011"/>
    </row>
    <row r="1066" ht="21.75" customHeight="1">
      <c r="A1066" s="8">
        <v>1070.0</v>
      </c>
      <c r="B1066" s="455" t="s">
        <v>52</v>
      </c>
      <c r="C1066" s="89" t="s">
        <v>3048</v>
      </c>
      <c r="D1066" s="89" t="s">
        <v>3049</v>
      </c>
      <c r="E1066" s="401">
        <v>456.0</v>
      </c>
      <c r="F1066" s="10" t="s">
        <v>159</v>
      </c>
      <c r="G1066" s="39" t="s">
        <v>556</v>
      </c>
      <c r="H1066" s="389" t="s">
        <v>698</v>
      </c>
      <c r="I1066" s="379" t="s">
        <v>737</v>
      </c>
      <c r="J1066" s="328" t="s">
        <v>44</v>
      </c>
      <c r="K1066" s="311" t="s">
        <v>2614</v>
      </c>
      <c r="L1066" s="40" t="s">
        <v>46</v>
      </c>
      <c r="M1066" s="40" t="s">
        <v>59</v>
      </c>
      <c r="N1066" s="25" t="s">
        <v>48</v>
      </c>
      <c r="O1066" s="26" t="s">
        <v>49</v>
      </c>
      <c r="P1066" s="329"/>
      <c r="Q1066" s="329"/>
      <c r="R1066" s="329">
        <f t="shared" si="7"/>
        <v>25</v>
      </c>
      <c r="S1066" s="297">
        <v>36849.0</v>
      </c>
      <c r="T1066" s="345">
        <v>45778.0</v>
      </c>
      <c r="U1066" s="100" t="s">
        <v>2005</v>
      </c>
      <c r="V1066" s="100" t="s">
        <v>2005</v>
      </c>
      <c r="W1066" s="2030" t="b">
        <v>0</v>
      </c>
      <c r="X1066" s="2011" t="b">
        <v>0</v>
      </c>
      <c r="Y1066" s="2011" t="b">
        <v>0</v>
      </c>
      <c r="Z1066" s="2011" t="b">
        <v>0</v>
      </c>
      <c r="AA1066" s="2011" t="b">
        <v>0</v>
      </c>
      <c r="AB1066" s="2011" t="b">
        <v>0</v>
      </c>
      <c r="AC1066" s="2011" t="b">
        <v>0</v>
      </c>
      <c r="AD1066" s="2011" t="b">
        <v>0</v>
      </c>
      <c r="AE1066" s="2011" t="b">
        <v>0</v>
      </c>
      <c r="AF1066" s="2011" t="b">
        <v>0</v>
      </c>
      <c r="AG1066" s="1871"/>
      <c r="AH1066" s="2011"/>
      <c r="AI1066" s="2011"/>
      <c r="AJ1066" s="2011"/>
      <c r="AK1066" s="2011"/>
      <c r="AL1066" s="2011"/>
      <c r="AM1066" s="2011"/>
      <c r="AN1066" s="2011"/>
    </row>
    <row r="1067" ht="21.75" customHeight="1">
      <c r="A1067" s="8">
        <v>1071.0</v>
      </c>
      <c r="B1067" s="455" t="s">
        <v>52</v>
      </c>
      <c r="C1067" s="89" t="s">
        <v>3050</v>
      </c>
      <c r="D1067" s="89" t="s">
        <v>3051</v>
      </c>
      <c r="E1067" s="40">
        <v>457.0</v>
      </c>
      <c r="F1067" s="20" t="s">
        <v>170</v>
      </c>
      <c r="G1067" s="39" t="s">
        <v>556</v>
      </c>
      <c r="H1067" s="349" t="s">
        <v>557</v>
      </c>
      <c r="I1067" s="349" t="s">
        <v>748</v>
      </c>
      <c r="J1067" s="328" t="s">
        <v>44</v>
      </c>
      <c r="K1067" s="311" t="s">
        <v>2614</v>
      </c>
      <c r="L1067" s="40" t="s">
        <v>172</v>
      </c>
      <c r="M1067" s="40" t="s">
        <v>59</v>
      </c>
      <c r="N1067" s="26" t="s">
        <v>197</v>
      </c>
      <c r="O1067" s="26" t="s">
        <v>174</v>
      </c>
      <c r="P1067" s="407"/>
      <c r="Q1067" s="407"/>
      <c r="R1067" s="407">
        <f t="shared" si="7"/>
        <v>25</v>
      </c>
      <c r="S1067" s="33">
        <v>36629.0</v>
      </c>
      <c r="T1067" s="345">
        <v>45778.0</v>
      </c>
      <c r="U1067" s="100" t="s">
        <v>2005</v>
      </c>
      <c r="V1067" s="100" t="s">
        <v>2005</v>
      </c>
      <c r="W1067" s="2030" t="b">
        <v>0</v>
      </c>
      <c r="X1067" s="2011" t="b">
        <v>0</v>
      </c>
      <c r="Y1067" s="2011" t="b">
        <v>0</v>
      </c>
      <c r="Z1067" s="2011" t="b">
        <v>0</v>
      </c>
      <c r="AA1067" s="2011" t="b">
        <v>0</v>
      </c>
      <c r="AB1067" s="2011" t="b">
        <v>0</v>
      </c>
      <c r="AC1067" s="2011" t="b">
        <v>0</v>
      </c>
      <c r="AD1067" s="2011" t="b">
        <v>0</v>
      </c>
      <c r="AE1067" s="2011" t="b">
        <v>0</v>
      </c>
      <c r="AF1067" s="2011" t="b">
        <v>0</v>
      </c>
      <c r="AG1067" s="1871"/>
      <c r="AH1067" s="2011"/>
      <c r="AI1067" s="2011"/>
      <c r="AJ1067" s="2011"/>
      <c r="AK1067" s="2011"/>
      <c r="AL1067" s="2011"/>
      <c r="AM1067" s="2011"/>
      <c r="AN1067" s="2011"/>
    </row>
    <row r="1068" ht="21.75" customHeight="1">
      <c r="A1068" s="8">
        <v>1072.0</v>
      </c>
      <c r="B1068" s="455" t="s">
        <v>36</v>
      </c>
      <c r="C1068" s="89" t="s">
        <v>3052</v>
      </c>
      <c r="D1068" s="89" t="s">
        <v>3053</v>
      </c>
      <c r="E1068" s="401">
        <v>458.0</v>
      </c>
      <c r="F1068" s="89" t="s">
        <v>3054</v>
      </c>
      <c r="G1068" s="39" t="s">
        <v>556</v>
      </c>
      <c r="H1068" s="389" t="s">
        <v>698</v>
      </c>
      <c r="I1068" s="89" t="s">
        <v>706</v>
      </c>
      <c r="J1068" s="328" t="s">
        <v>44</v>
      </c>
      <c r="K1068" s="311" t="s">
        <v>2614</v>
      </c>
      <c r="L1068" s="40" t="s">
        <v>46</v>
      </c>
      <c r="M1068" s="24" t="s">
        <v>47</v>
      </c>
      <c r="N1068" s="25" t="s">
        <v>48</v>
      </c>
      <c r="O1068" s="26" t="s">
        <v>49</v>
      </c>
      <c r="P1068" s="407"/>
      <c r="Q1068" s="407"/>
      <c r="R1068" s="407">
        <f t="shared" si="7"/>
        <v>23</v>
      </c>
      <c r="S1068" s="101">
        <v>37658.0</v>
      </c>
      <c r="T1068" s="345">
        <v>45793.0</v>
      </c>
      <c r="U1068" s="100" t="s">
        <v>2005</v>
      </c>
      <c r="V1068" s="100" t="s">
        <v>2005</v>
      </c>
      <c r="W1068" s="2030" t="b">
        <v>0</v>
      </c>
      <c r="X1068" s="2011" t="b">
        <v>0</v>
      </c>
      <c r="Y1068" s="2011" t="b">
        <v>0</v>
      </c>
      <c r="Z1068" s="2011" t="b">
        <v>0</v>
      </c>
      <c r="AA1068" s="2011" t="b">
        <v>0</v>
      </c>
      <c r="AB1068" s="2011" t="b">
        <v>0</v>
      </c>
      <c r="AC1068" s="2011" t="b">
        <v>0</v>
      </c>
      <c r="AD1068" s="2011" t="b">
        <v>0</v>
      </c>
      <c r="AE1068" s="2011" t="b">
        <v>0</v>
      </c>
      <c r="AF1068" s="2011" t="b">
        <v>0</v>
      </c>
      <c r="AG1068" s="1871"/>
      <c r="AH1068" s="2011"/>
      <c r="AI1068" s="2011"/>
      <c r="AJ1068" s="2011"/>
      <c r="AK1068" s="2011"/>
      <c r="AL1068" s="2011"/>
      <c r="AM1068" s="2011"/>
      <c r="AN1068" s="2011"/>
    </row>
    <row r="1069" ht="21.75" customHeight="1">
      <c r="A1069" s="8">
        <v>1073.0</v>
      </c>
      <c r="B1069" s="455" t="s">
        <v>52</v>
      </c>
      <c r="C1069" s="89" t="s">
        <v>3055</v>
      </c>
      <c r="D1069" s="89" t="s">
        <v>3056</v>
      </c>
      <c r="E1069" s="401">
        <v>459.0</v>
      </c>
      <c r="F1069" s="89" t="s">
        <v>3054</v>
      </c>
      <c r="G1069" s="39" t="s">
        <v>556</v>
      </c>
      <c r="H1069" s="89" t="s">
        <v>566</v>
      </c>
      <c r="I1069" s="89" t="s">
        <v>646</v>
      </c>
      <c r="J1069" s="328" t="s">
        <v>44</v>
      </c>
      <c r="K1069" s="311" t="s">
        <v>2614</v>
      </c>
      <c r="L1069" s="40" t="s">
        <v>46</v>
      </c>
      <c r="M1069" s="40" t="s">
        <v>59</v>
      </c>
      <c r="N1069" s="25" t="s">
        <v>48</v>
      </c>
      <c r="O1069" s="26" t="s">
        <v>49</v>
      </c>
      <c r="P1069" s="407"/>
      <c r="Q1069" s="407"/>
      <c r="R1069" s="407">
        <f t="shared" si="7"/>
        <v>23</v>
      </c>
      <c r="S1069" s="101">
        <v>37476.0</v>
      </c>
      <c r="T1069" s="345">
        <v>45793.0</v>
      </c>
      <c r="U1069" s="100" t="s">
        <v>2005</v>
      </c>
      <c r="V1069" s="100" t="s">
        <v>2005</v>
      </c>
      <c r="W1069" s="2030" t="b">
        <v>0</v>
      </c>
      <c r="X1069" s="2011" t="b">
        <v>0</v>
      </c>
      <c r="Y1069" s="2011" t="b">
        <v>0</v>
      </c>
      <c r="Z1069" s="2011" t="b">
        <v>0</v>
      </c>
      <c r="AA1069" s="2011" t="b">
        <v>0</v>
      </c>
      <c r="AB1069" s="2011" t="b">
        <v>0</v>
      </c>
      <c r="AC1069" s="2011" t="b">
        <v>0</v>
      </c>
      <c r="AD1069" s="2011" t="b">
        <v>0</v>
      </c>
      <c r="AE1069" s="2011" t="b">
        <v>0</v>
      </c>
      <c r="AF1069" s="2011" t="b">
        <v>0</v>
      </c>
      <c r="AG1069" s="1871"/>
      <c r="AH1069" s="2011"/>
      <c r="AI1069" s="2011"/>
      <c r="AJ1069" s="2011"/>
      <c r="AK1069" s="2011"/>
      <c r="AL1069" s="2011"/>
      <c r="AM1069" s="2011"/>
      <c r="AN1069" s="2011"/>
    </row>
    <row r="1070" ht="21.75" customHeight="1">
      <c r="A1070" s="8">
        <v>1074.0</v>
      </c>
      <c r="B1070" s="455" t="s">
        <v>36</v>
      </c>
      <c r="C1070" s="89" t="s">
        <v>3057</v>
      </c>
      <c r="D1070" s="89" t="s">
        <v>3058</v>
      </c>
      <c r="E1070" s="40">
        <v>460.0</v>
      </c>
      <c r="F1070" s="89" t="s">
        <v>3054</v>
      </c>
      <c r="G1070" s="39" t="s">
        <v>556</v>
      </c>
      <c r="H1070" s="349" t="s">
        <v>557</v>
      </c>
      <c r="I1070" s="89" t="s">
        <v>833</v>
      </c>
      <c r="J1070" s="328" t="s">
        <v>44</v>
      </c>
      <c r="K1070" s="311" t="s">
        <v>2614</v>
      </c>
      <c r="L1070" s="40" t="s">
        <v>46</v>
      </c>
      <c r="M1070" s="24" t="s">
        <v>47</v>
      </c>
      <c r="N1070" s="25" t="s">
        <v>48</v>
      </c>
      <c r="O1070" s="26" t="s">
        <v>49</v>
      </c>
      <c r="P1070" s="407"/>
      <c r="Q1070" s="407"/>
      <c r="R1070" s="407">
        <f t="shared" si="7"/>
        <v>23</v>
      </c>
      <c r="S1070" s="101">
        <v>37538.0</v>
      </c>
      <c r="T1070" s="345">
        <v>45793.0</v>
      </c>
      <c r="U1070" s="100" t="s">
        <v>2005</v>
      </c>
      <c r="V1070" s="100" t="s">
        <v>2005</v>
      </c>
      <c r="W1070" s="2030" t="b">
        <v>0</v>
      </c>
      <c r="X1070" s="2011" t="b">
        <v>0</v>
      </c>
      <c r="Y1070" s="2011" t="b">
        <v>0</v>
      </c>
      <c r="Z1070" s="2011" t="b">
        <v>0</v>
      </c>
      <c r="AA1070" s="2011" t="b">
        <v>0</v>
      </c>
      <c r="AB1070" s="2011" t="b">
        <v>0</v>
      </c>
      <c r="AC1070" s="2011" t="b">
        <v>0</v>
      </c>
      <c r="AD1070" s="2011" t="b">
        <v>0</v>
      </c>
      <c r="AE1070" s="2011" t="b">
        <v>0</v>
      </c>
      <c r="AF1070" s="2011" t="b">
        <v>0</v>
      </c>
      <c r="AG1070" s="1871"/>
      <c r="AH1070" s="2011"/>
      <c r="AI1070" s="2011"/>
      <c r="AJ1070" s="2011"/>
      <c r="AK1070" s="2011"/>
      <c r="AL1070" s="2011"/>
      <c r="AM1070" s="2011"/>
      <c r="AN1070" s="2011"/>
    </row>
    <row r="1071" ht="21.75" customHeight="1">
      <c r="A1071" s="8">
        <v>1075.0</v>
      </c>
      <c r="B1071" s="455" t="s">
        <v>36</v>
      </c>
      <c r="C1071" s="89" t="s">
        <v>3059</v>
      </c>
      <c r="D1071" s="89" t="s">
        <v>3060</v>
      </c>
      <c r="E1071" s="401">
        <v>461.0</v>
      </c>
      <c r="F1071" s="89" t="s">
        <v>3054</v>
      </c>
      <c r="G1071" s="39" t="s">
        <v>556</v>
      </c>
      <c r="H1071" s="389" t="s">
        <v>698</v>
      </c>
      <c r="I1071" s="379" t="s">
        <v>737</v>
      </c>
      <c r="J1071" s="328" t="s">
        <v>44</v>
      </c>
      <c r="K1071" s="311" t="s">
        <v>2614</v>
      </c>
      <c r="L1071" s="40" t="s">
        <v>46</v>
      </c>
      <c r="M1071" s="24" t="s">
        <v>47</v>
      </c>
      <c r="N1071" s="25" t="s">
        <v>48</v>
      </c>
      <c r="O1071" s="26" t="s">
        <v>49</v>
      </c>
      <c r="P1071" s="407"/>
      <c r="Q1071" s="407"/>
      <c r="R1071" s="407">
        <f t="shared" si="7"/>
        <v>23</v>
      </c>
      <c r="S1071" s="101">
        <v>37490.0</v>
      </c>
      <c r="T1071" s="345">
        <v>45793.0</v>
      </c>
      <c r="U1071" s="100" t="s">
        <v>2005</v>
      </c>
      <c r="V1071" s="100" t="s">
        <v>2005</v>
      </c>
      <c r="W1071" s="2030" t="b">
        <v>0</v>
      </c>
      <c r="X1071" s="2011" t="b">
        <v>0</v>
      </c>
      <c r="Y1071" s="2011" t="b">
        <v>0</v>
      </c>
      <c r="Z1071" s="2011" t="b">
        <v>0</v>
      </c>
      <c r="AA1071" s="2011" t="b">
        <v>0</v>
      </c>
      <c r="AB1071" s="2011" t="b">
        <v>0</v>
      </c>
      <c r="AC1071" s="2011" t="b">
        <v>0</v>
      </c>
      <c r="AD1071" s="2011" t="b">
        <v>0</v>
      </c>
      <c r="AE1071" s="2011" t="b">
        <v>0</v>
      </c>
      <c r="AF1071" s="2011" t="b">
        <v>0</v>
      </c>
      <c r="AG1071" s="1871"/>
      <c r="AH1071" s="2011"/>
      <c r="AI1071" s="2011"/>
      <c r="AJ1071" s="2011"/>
      <c r="AK1071" s="2011"/>
      <c r="AL1071" s="2011"/>
      <c r="AM1071" s="2011"/>
      <c r="AN1071" s="2011"/>
    </row>
    <row r="1072" ht="21.75" customHeight="1">
      <c r="A1072" s="8">
        <v>1076.0</v>
      </c>
      <c r="B1072" s="455" t="s">
        <v>52</v>
      </c>
      <c r="C1072" s="89" t="s">
        <v>3061</v>
      </c>
      <c r="D1072" s="89" t="s">
        <v>3062</v>
      </c>
      <c r="E1072" s="401">
        <v>462.0</v>
      </c>
      <c r="F1072" s="89" t="s">
        <v>3054</v>
      </c>
      <c r="G1072" s="39" t="s">
        <v>556</v>
      </c>
      <c r="H1072" s="89" t="s">
        <v>566</v>
      </c>
      <c r="I1072" s="89" t="s">
        <v>1021</v>
      </c>
      <c r="J1072" s="328" t="s">
        <v>44</v>
      </c>
      <c r="K1072" s="311" t="s">
        <v>2614</v>
      </c>
      <c r="L1072" s="40" t="s">
        <v>46</v>
      </c>
      <c r="M1072" s="40" t="s">
        <v>59</v>
      </c>
      <c r="N1072" s="25" t="s">
        <v>48</v>
      </c>
      <c r="O1072" s="26" t="s">
        <v>49</v>
      </c>
      <c r="P1072" s="407"/>
      <c r="Q1072" s="407"/>
      <c r="R1072" s="407">
        <f t="shared" si="7"/>
        <v>26</v>
      </c>
      <c r="S1072" s="101">
        <v>36259.0</v>
      </c>
      <c r="T1072" s="345">
        <v>45793.0</v>
      </c>
      <c r="U1072" s="100" t="s">
        <v>2005</v>
      </c>
      <c r="V1072" s="100" t="s">
        <v>2005</v>
      </c>
      <c r="W1072" s="2030" t="b">
        <v>0</v>
      </c>
      <c r="X1072" s="2011" t="b">
        <v>0</v>
      </c>
      <c r="Y1072" s="2011" t="b">
        <v>0</v>
      </c>
      <c r="Z1072" s="2011" t="b">
        <v>0</v>
      </c>
      <c r="AA1072" s="2011" t="b">
        <v>0</v>
      </c>
      <c r="AB1072" s="2011" t="b">
        <v>0</v>
      </c>
      <c r="AC1072" s="2011" t="b">
        <v>0</v>
      </c>
      <c r="AD1072" s="2011" t="b">
        <v>0</v>
      </c>
      <c r="AE1072" s="2011" t="b">
        <v>0</v>
      </c>
      <c r="AF1072" s="2011" t="b">
        <v>0</v>
      </c>
      <c r="AG1072" s="1871"/>
      <c r="AH1072" s="2011"/>
      <c r="AI1072" s="2011"/>
      <c r="AJ1072" s="2011"/>
      <c r="AK1072" s="2011"/>
      <c r="AL1072" s="2011"/>
      <c r="AM1072" s="2011"/>
      <c r="AN1072" s="2011"/>
    </row>
    <row r="1073" ht="21.75" customHeight="1">
      <c r="A1073" s="8">
        <v>1077.0</v>
      </c>
      <c r="B1073" s="455" t="s">
        <v>52</v>
      </c>
      <c r="C1073" s="89" t="s">
        <v>3063</v>
      </c>
      <c r="D1073" s="89" t="s">
        <v>3064</v>
      </c>
      <c r="E1073" s="401">
        <v>463.0</v>
      </c>
      <c r="F1073" s="89" t="s">
        <v>3054</v>
      </c>
      <c r="G1073" s="39" t="s">
        <v>556</v>
      </c>
      <c r="H1073" s="89" t="s">
        <v>566</v>
      </c>
      <c r="I1073" s="89" t="s">
        <v>646</v>
      </c>
      <c r="J1073" s="328" t="s">
        <v>44</v>
      </c>
      <c r="K1073" s="311" t="s">
        <v>2614</v>
      </c>
      <c r="L1073" s="40" t="s">
        <v>46</v>
      </c>
      <c r="M1073" s="40" t="s">
        <v>59</v>
      </c>
      <c r="N1073" s="25" t="s">
        <v>48</v>
      </c>
      <c r="O1073" s="26" t="s">
        <v>49</v>
      </c>
      <c r="P1073" s="407"/>
      <c r="Q1073" s="407"/>
      <c r="R1073" s="407">
        <f t="shared" si="7"/>
        <v>25</v>
      </c>
      <c r="S1073" s="101">
        <v>36922.0</v>
      </c>
      <c r="T1073" s="345">
        <v>45793.0</v>
      </c>
      <c r="U1073" s="100" t="s">
        <v>2005</v>
      </c>
      <c r="V1073" s="100" t="s">
        <v>2005</v>
      </c>
      <c r="W1073" s="2030" t="b">
        <v>0</v>
      </c>
      <c r="X1073" s="2011" t="b">
        <v>0</v>
      </c>
      <c r="Y1073" s="2011" t="b">
        <v>0</v>
      </c>
      <c r="Z1073" s="2011" t="b">
        <v>0</v>
      </c>
      <c r="AA1073" s="2011" t="b">
        <v>0</v>
      </c>
      <c r="AB1073" s="2011" t="b">
        <v>0</v>
      </c>
      <c r="AC1073" s="2011" t="b">
        <v>0</v>
      </c>
      <c r="AD1073" s="2011" t="b">
        <v>0</v>
      </c>
      <c r="AE1073" s="2011" t="b">
        <v>0</v>
      </c>
      <c r="AF1073" s="2011" t="b">
        <v>0</v>
      </c>
      <c r="AG1073" s="1871"/>
      <c r="AH1073" s="2011"/>
      <c r="AI1073" s="2011"/>
      <c r="AJ1073" s="2011"/>
      <c r="AK1073" s="2011"/>
      <c r="AL1073" s="2011"/>
      <c r="AM1073" s="2011"/>
      <c r="AN1073" s="2011"/>
    </row>
    <row r="1074" ht="21.75" customHeight="1">
      <c r="A1074" s="8">
        <v>1078.0</v>
      </c>
      <c r="B1074" s="455" t="s">
        <v>52</v>
      </c>
      <c r="C1074" s="89" t="s">
        <v>3065</v>
      </c>
      <c r="D1074" s="89" t="s">
        <v>3066</v>
      </c>
      <c r="E1074" s="40">
        <v>464.0</v>
      </c>
      <c r="F1074" s="89" t="s">
        <v>3054</v>
      </c>
      <c r="G1074" s="39" t="s">
        <v>556</v>
      </c>
      <c r="H1074" s="389" t="s">
        <v>698</v>
      </c>
      <c r="I1074" s="89" t="s">
        <v>737</v>
      </c>
      <c r="J1074" s="328" t="s">
        <v>44</v>
      </c>
      <c r="K1074" s="311" t="s">
        <v>2614</v>
      </c>
      <c r="L1074" s="40" t="s">
        <v>46</v>
      </c>
      <c r="M1074" s="40" t="s">
        <v>59</v>
      </c>
      <c r="N1074" s="25" t="s">
        <v>48</v>
      </c>
      <c r="O1074" s="26" t="s">
        <v>49</v>
      </c>
      <c r="P1074" s="407"/>
      <c r="Q1074" s="407"/>
      <c r="R1074" s="407">
        <f t="shared" si="7"/>
        <v>23</v>
      </c>
      <c r="S1074" s="101">
        <v>37645.0</v>
      </c>
      <c r="T1074" s="345">
        <v>45793.0</v>
      </c>
      <c r="U1074" s="100" t="s">
        <v>2005</v>
      </c>
      <c r="V1074" s="100" t="s">
        <v>2005</v>
      </c>
      <c r="W1074" s="2030" t="b">
        <v>0</v>
      </c>
      <c r="X1074" s="2011" t="b">
        <v>0</v>
      </c>
      <c r="Y1074" s="2011" t="b">
        <v>0</v>
      </c>
      <c r="Z1074" s="2011" t="b">
        <v>0</v>
      </c>
      <c r="AA1074" s="2011" t="b">
        <v>0</v>
      </c>
      <c r="AB1074" s="2011" t="b">
        <v>0</v>
      </c>
      <c r="AC1074" s="2011" t="b">
        <v>0</v>
      </c>
      <c r="AD1074" s="2011" t="b">
        <v>0</v>
      </c>
      <c r="AE1074" s="2011" t="b">
        <v>0</v>
      </c>
      <c r="AF1074" s="2011" t="b">
        <v>0</v>
      </c>
      <c r="AG1074" s="1871"/>
      <c r="AH1074" s="2011"/>
      <c r="AI1074" s="2011"/>
      <c r="AJ1074" s="2011"/>
      <c r="AK1074" s="2011"/>
      <c r="AL1074" s="2011"/>
      <c r="AM1074" s="2011"/>
      <c r="AN1074" s="2011"/>
    </row>
    <row r="1075" ht="21.75" customHeight="1">
      <c r="A1075" s="8">
        <v>1079.0</v>
      </c>
      <c r="B1075" s="455" t="s">
        <v>36</v>
      </c>
      <c r="C1075" s="89" t="s">
        <v>3067</v>
      </c>
      <c r="D1075" s="89" t="s">
        <v>3068</v>
      </c>
      <c r="E1075" s="401">
        <v>465.0</v>
      </c>
      <c r="F1075" s="89" t="s">
        <v>3054</v>
      </c>
      <c r="G1075" s="39" t="s">
        <v>556</v>
      </c>
      <c r="H1075" s="89" t="s">
        <v>566</v>
      </c>
      <c r="I1075" s="89" t="s">
        <v>1021</v>
      </c>
      <c r="J1075" s="328" t="s">
        <v>44</v>
      </c>
      <c r="K1075" s="311" t="s">
        <v>2614</v>
      </c>
      <c r="L1075" s="40" t="s">
        <v>46</v>
      </c>
      <c r="M1075" s="24" t="s">
        <v>47</v>
      </c>
      <c r="N1075" s="25" t="s">
        <v>48</v>
      </c>
      <c r="O1075" s="26" t="s">
        <v>49</v>
      </c>
      <c r="P1075" s="407"/>
      <c r="Q1075" s="407"/>
      <c r="R1075" s="407">
        <f t="shared" si="7"/>
        <v>23</v>
      </c>
      <c r="S1075" s="101">
        <v>37547.0</v>
      </c>
      <c r="T1075" s="345">
        <v>45793.0</v>
      </c>
      <c r="U1075" s="100" t="s">
        <v>2005</v>
      </c>
      <c r="V1075" s="100" t="s">
        <v>2005</v>
      </c>
      <c r="W1075" s="2030" t="b">
        <v>0</v>
      </c>
      <c r="X1075" s="2011" t="b">
        <v>0</v>
      </c>
      <c r="Y1075" s="2011" t="b">
        <v>0</v>
      </c>
      <c r="Z1075" s="2011" t="b">
        <v>0</v>
      </c>
      <c r="AA1075" s="2011" t="b">
        <v>0</v>
      </c>
      <c r="AB1075" s="2011" t="b">
        <v>0</v>
      </c>
      <c r="AC1075" s="2011" t="b">
        <v>0</v>
      </c>
      <c r="AD1075" s="2011" t="b">
        <v>0</v>
      </c>
      <c r="AE1075" s="2011" t="b">
        <v>0</v>
      </c>
      <c r="AF1075" s="2011" t="b">
        <v>0</v>
      </c>
      <c r="AG1075" s="1871"/>
      <c r="AH1075" s="2011"/>
      <c r="AI1075" s="2011"/>
      <c r="AJ1075" s="2011"/>
      <c r="AK1075" s="2011"/>
      <c r="AL1075" s="2011"/>
      <c r="AM1075" s="2011"/>
      <c r="AN1075" s="2011"/>
    </row>
    <row r="1076" ht="21.75" customHeight="1">
      <c r="A1076" s="8">
        <v>1080.0</v>
      </c>
      <c r="B1076" s="455" t="s">
        <v>52</v>
      </c>
      <c r="C1076" s="89" t="s">
        <v>6872</v>
      </c>
      <c r="D1076" s="89" t="s">
        <v>3070</v>
      </c>
      <c r="E1076" s="40">
        <v>467.0</v>
      </c>
      <c r="F1076" s="89" t="s">
        <v>3054</v>
      </c>
      <c r="G1076" s="39" t="s">
        <v>556</v>
      </c>
      <c r="H1076" s="389" t="s">
        <v>698</v>
      </c>
      <c r="I1076" s="89" t="s">
        <v>737</v>
      </c>
      <c r="J1076" s="328" t="s">
        <v>44</v>
      </c>
      <c r="K1076" s="311" t="s">
        <v>2614</v>
      </c>
      <c r="L1076" s="40" t="s">
        <v>46</v>
      </c>
      <c r="M1076" s="40" t="s">
        <v>59</v>
      </c>
      <c r="N1076" s="25" t="s">
        <v>48</v>
      </c>
      <c r="O1076" s="26" t="s">
        <v>49</v>
      </c>
      <c r="P1076" s="407"/>
      <c r="Q1076" s="407"/>
      <c r="R1076" s="407">
        <f t="shared" si="7"/>
        <v>23</v>
      </c>
      <c r="S1076" s="101">
        <v>37499.0</v>
      </c>
      <c r="T1076" s="345">
        <v>45793.0</v>
      </c>
      <c r="U1076" s="100" t="s">
        <v>2005</v>
      </c>
      <c r="V1076" s="100" t="s">
        <v>2005</v>
      </c>
      <c r="W1076" s="2030" t="b">
        <v>0</v>
      </c>
      <c r="X1076" s="2011" t="b">
        <v>0</v>
      </c>
      <c r="Y1076" s="2011" t="b">
        <v>0</v>
      </c>
      <c r="Z1076" s="2011" t="b">
        <v>0</v>
      </c>
      <c r="AA1076" s="2011" t="b">
        <v>0</v>
      </c>
      <c r="AB1076" s="2011" t="b">
        <v>0</v>
      </c>
      <c r="AC1076" s="2011" t="b">
        <v>0</v>
      </c>
      <c r="AD1076" s="2011" t="b">
        <v>0</v>
      </c>
      <c r="AE1076" s="2011" t="b">
        <v>0</v>
      </c>
      <c r="AF1076" s="2011" t="b">
        <v>0</v>
      </c>
      <c r="AG1076" s="1871"/>
      <c r="AH1076" s="2011"/>
      <c r="AI1076" s="2011"/>
      <c r="AJ1076" s="2011"/>
      <c r="AK1076" s="2011"/>
      <c r="AL1076" s="2011"/>
      <c r="AM1076" s="2011"/>
      <c r="AN1076" s="2011"/>
    </row>
    <row r="1077" ht="21.75" customHeight="1">
      <c r="A1077" s="8">
        <v>1081.0</v>
      </c>
      <c r="B1077" s="455" t="s">
        <v>52</v>
      </c>
      <c r="C1077" s="89" t="s">
        <v>3071</v>
      </c>
      <c r="D1077" s="89" t="s">
        <v>3072</v>
      </c>
      <c r="E1077" s="40">
        <v>468.0</v>
      </c>
      <c r="F1077" s="10" t="s">
        <v>159</v>
      </c>
      <c r="G1077" s="39" t="s">
        <v>556</v>
      </c>
      <c r="H1077" s="389" t="s">
        <v>698</v>
      </c>
      <c r="I1077" s="379" t="s">
        <v>699</v>
      </c>
      <c r="J1077" s="328" t="s">
        <v>44</v>
      </c>
      <c r="K1077" s="311" t="s">
        <v>2614</v>
      </c>
      <c r="L1077" s="40" t="s">
        <v>46</v>
      </c>
      <c r="M1077" s="40" t="s">
        <v>59</v>
      </c>
      <c r="N1077" s="25" t="s">
        <v>48</v>
      </c>
      <c r="O1077" s="26" t="s">
        <v>49</v>
      </c>
      <c r="P1077" s="407"/>
      <c r="Q1077" s="407"/>
      <c r="R1077" s="407">
        <f t="shared" si="7"/>
        <v>23</v>
      </c>
      <c r="S1077" s="101">
        <v>37555.0</v>
      </c>
      <c r="T1077" s="345">
        <v>45778.0</v>
      </c>
      <c r="U1077" s="100" t="s">
        <v>2005</v>
      </c>
      <c r="V1077" s="100" t="s">
        <v>2005</v>
      </c>
      <c r="W1077" s="2030" t="b">
        <v>0</v>
      </c>
      <c r="X1077" s="2011" t="b">
        <v>0</v>
      </c>
      <c r="Y1077" s="2011" t="b">
        <v>0</v>
      </c>
      <c r="Z1077" s="2011" t="b">
        <v>0</v>
      </c>
      <c r="AA1077" s="2011" t="b">
        <v>0</v>
      </c>
      <c r="AB1077" s="2011" t="b">
        <v>0</v>
      </c>
      <c r="AC1077" s="2011" t="b">
        <v>0</v>
      </c>
      <c r="AD1077" s="2011" t="b">
        <v>0</v>
      </c>
      <c r="AE1077" s="2011" t="b">
        <v>0</v>
      </c>
      <c r="AF1077" s="2011" t="b">
        <v>0</v>
      </c>
      <c r="AG1077" s="1871"/>
      <c r="AH1077" s="2011"/>
      <c r="AI1077" s="2011"/>
      <c r="AJ1077" s="2011"/>
      <c r="AK1077" s="2011"/>
      <c r="AL1077" s="2011"/>
      <c r="AM1077" s="2011"/>
      <c r="AN1077" s="2011"/>
    </row>
    <row r="1078" ht="21.75" customHeight="1">
      <c r="A1078" s="8">
        <v>1082.0</v>
      </c>
      <c r="B1078" s="455" t="s">
        <v>52</v>
      </c>
      <c r="C1078" s="89" t="s">
        <v>3073</v>
      </c>
      <c r="D1078" s="89" t="s">
        <v>3074</v>
      </c>
      <c r="E1078" s="40">
        <v>2607.0</v>
      </c>
      <c r="F1078" s="20" t="s">
        <v>255</v>
      </c>
      <c r="G1078" s="39" t="s">
        <v>556</v>
      </c>
      <c r="H1078" s="408" t="s">
        <v>609</v>
      </c>
      <c r="I1078" s="409" t="s">
        <v>779</v>
      </c>
      <c r="J1078" s="328" t="s">
        <v>44</v>
      </c>
      <c r="K1078" s="50" t="s">
        <v>135</v>
      </c>
      <c r="L1078" s="40" t="s">
        <v>102</v>
      </c>
      <c r="M1078" s="40" t="s">
        <v>59</v>
      </c>
      <c r="N1078" s="168" t="s">
        <v>404</v>
      </c>
      <c r="O1078" s="26" t="s">
        <v>405</v>
      </c>
      <c r="P1078" s="407"/>
      <c r="Q1078" s="407"/>
      <c r="R1078" s="407">
        <f t="shared" si="7"/>
        <v>34</v>
      </c>
      <c r="S1078" s="101">
        <v>33412.0</v>
      </c>
      <c r="T1078" s="345">
        <v>45778.0</v>
      </c>
      <c r="U1078" s="40" t="s">
        <v>3075</v>
      </c>
      <c r="V1078" s="1876">
        <v>45916.0</v>
      </c>
      <c r="W1078" s="1820" t="b">
        <v>1</v>
      </c>
      <c r="X1078" s="2011" t="b">
        <v>0</v>
      </c>
      <c r="Y1078" s="2011" t="b">
        <v>0</v>
      </c>
      <c r="Z1078" s="2011" t="b">
        <v>0</v>
      </c>
      <c r="AA1078" s="2011" t="b">
        <v>0</v>
      </c>
      <c r="AB1078" s="2011" t="b">
        <v>0</v>
      </c>
      <c r="AC1078" s="2011" t="b">
        <v>0</v>
      </c>
      <c r="AD1078" s="2011" t="b">
        <v>0</v>
      </c>
      <c r="AE1078" s="2011" t="b">
        <v>0</v>
      </c>
      <c r="AF1078" s="2011" t="b">
        <v>0</v>
      </c>
      <c r="AG1078" s="1871"/>
      <c r="AH1078" s="2011"/>
      <c r="AI1078" s="2011"/>
      <c r="AJ1078" s="2011"/>
      <c r="AK1078" s="2011"/>
      <c r="AL1078" s="2011"/>
      <c r="AM1078" s="2011"/>
      <c r="AN1078" s="2011"/>
    </row>
    <row r="1079" ht="21.75" customHeight="1">
      <c r="A1079" s="1842">
        <v>1083.0</v>
      </c>
      <c r="B1079" s="1843" t="s">
        <v>52</v>
      </c>
      <c r="C1079" s="1847" t="s">
        <v>3290</v>
      </c>
      <c r="D1079" s="1847" t="s">
        <v>3291</v>
      </c>
      <c r="E1079" s="1843">
        <v>5693.0</v>
      </c>
      <c r="F1079" s="1850" t="s">
        <v>159</v>
      </c>
      <c r="G1079" s="1864" t="s">
        <v>1921</v>
      </c>
      <c r="H1079" s="1988"/>
      <c r="I1079" s="1988"/>
      <c r="J1079" s="1988" t="s">
        <v>44</v>
      </c>
      <c r="K1079" s="1850" t="s">
        <v>135</v>
      </c>
      <c r="L1079" s="1843" t="s">
        <v>46</v>
      </c>
      <c r="M1079" s="1843" t="s">
        <v>59</v>
      </c>
      <c r="N1079" s="1843" t="s">
        <v>6873</v>
      </c>
      <c r="O1079" s="1852" t="s">
        <v>61</v>
      </c>
      <c r="P1079" s="2031"/>
      <c r="Q1079" s="2031"/>
      <c r="R1079" s="2031">
        <f t="shared" si="7"/>
        <v>31</v>
      </c>
      <c r="S1079" s="1920">
        <v>34693.0</v>
      </c>
      <c r="T1079" s="2013">
        <v>45778.0</v>
      </c>
      <c r="U1079" s="1856" t="s">
        <v>2005</v>
      </c>
      <c r="V1079" s="1856" t="s">
        <v>2005</v>
      </c>
      <c r="W1079" s="1857" t="b">
        <v>0</v>
      </c>
      <c r="X1079" s="1948" t="b">
        <v>1</v>
      </c>
      <c r="Y1079" s="2015" t="b">
        <v>0</v>
      </c>
      <c r="Z1079" s="2015" t="b">
        <v>0</v>
      </c>
      <c r="AA1079" s="2015" t="b">
        <v>0</v>
      </c>
      <c r="AB1079" s="2015" t="b">
        <v>0</v>
      </c>
      <c r="AC1079" s="2015" t="b">
        <v>0</v>
      </c>
      <c r="AD1079" s="2015" t="b">
        <v>0</v>
      </c>
      <c r="AE1079" s="2015" t="b">
        <v>0</v>
      </c>
      <c r="AF1079" s="2015" t="b">
        <v>0</v>
      </c>
      <c r="AG1079" s="1898" t="s">
        <v>1862</v>
      </c>
      <c r="AH1079" s="2015"/>
      <c r="AI1079" s="2015"/>
      <c r="AJ1079" s="2015"/>
      <c r="AK1079" s="2015"/>
      <c r="AL1079" s="2015"/>
      <c r="AM1079" s="2015"/>
      <c r="AN1079" s="2015"/>
    </row>
    <row r="1080" ht="21.75" customHeight="1">
      <c r="A1080" s="8">
        <v>1084.0</v>
      </c>
      <c r="B1080" s="455" t="s">
        <v>36</v>
      </c>
      <c r="C1080" s="89" t="s">
        <v>3076</v>
      </c>
      <c r="D1080" s="89" t="s">
        <v>3077</v>
      </c>
      <c r="E1080" s="40">
        <v>2651.0</v>
      </c>
      <c r="F1080" s="10" t="s">
        <v>159</v>
      </c>
      <c r="G1080" s="20" t="s">
        <v>1981</v>
      </c>
      <c r="H1080" s="392"/>
      <c r="I1080" s="392"/>
      <c r="J1080" s="328" t="s">
        <v>44</v>
      </c>
      <c r="K1080" s="50" t="s">
        <v>135</v>
      </c>
      <c r="L1080" s="40" t="s">
        <v>46</v>
      </c>
      <c r="M1080" s="24" t="s">
        <v>47</v>
      </c>
      <c r="N1080" s="25" t="s">
        <v>48</v>
      </c>
      <c r="O1080" s="26" t="s">
        <v>49</v>
      </c>
      <c r="P1080" s="407"/>
      <c r="Q1080" s="407"/>
      <c r="R1080" s="407">
        <f t="shared" si="7"/>
        <v>28</v>
      </c>
      <c r="S1080" s="101">
        <v>35733.0</v>
      </c>
      <c r="T1080" s="345">
        <v>45778.0</v>
      </c>
      <c r="U1080" s="100" t="s">
        <v>2005</v>
      </c>
      <c r="V1080" s="100" t="s">
        <v>2005</v>
      </c>
      <c r="W1080" s="1820" t="b">
        <v>0</v>
      </c>
      <c r="X1080" s="2011" t="b">
        <v>0</v>
      </c>
      <c r="Y1080" s="2011" t="b">
        <v>0</v>
      </c>
      <c r="Z1080" s="2011" t="b">
        <v>0</v>
      </c>
      <c r="AA1080" s="2011" t="b">
        <v>0</v>
      </c>
      <c r="AB1080" s="2011" t="b">
        <v>0</v>
      </c>
      <c r="AC1080" s="2011" t="b">
        <v>0</v>
      </c>
      <c r="AD1080" s="2011" t="b">
        <v>0</v>
      </c>
      <c r="AE1080" s="2011" t="b">
        <v>0</v>
      </c>
      <c r="AF1080" s="2011" t="b">
        <v>0</v>
      </c>
      <c r="AG1080" s="1871"/>
      <c r="AH1080" s="2011"/>
      <c r="AI1080" s="2011"/>
      <c r="AJ1080" s="2011"/>
      <c r="AK1080" s="2011"/>
      <c r="AL1080" s="2011"/>
      <c r="AM1080" s="2011"/>
      <c r="AN1080" s="2011"/>
    </row>
    <row r="1081" ht="21.75" customHeight="1">
      <c r="A1081" s="8">
        <v>1085.0</v>
      </c>
      <c r="B1081" s="455" t="s">
        <v>36</v>
      </c>
      <c r="C1081" s="89" t="s">
        <v>3078</v>
      </c>
      <c r="D1081" s="89" t="s">
        <v>3079</v>
      </c>
      <c r="E1081" s="40">
        <v>2824.0</v>
      </c>
      <c r="F1081" s="20" t="s">
        <v>170</v>
      </c>
      <c r="G1081" s="20" t="s">
        <v>41</v>
      </c>
      <c r="H1081" s="89" t="s">
        <v>42</v>
      </c>
      <c r="I1081" s="302" t="s">
        <v>171</v>
      </c>
      <c r="J1081" s="328" t="s">
        <v>44</v>
      </c>
      <c r="K1081" s="50" t="s">
        <v>135</v>
      </c>
      <c r="L1081" s="40" t="s">
        <v>172</v>
      </c>
      <c r="M1081" s="24" t="s">
        <v>47</v>
      </c>
      <c r="N1081" s="40" t="s">
        <v>197</v>
      </c>
      <c r="O1081" s="26" t="s">
        <v>174</v>
      </c>
      <c r="P1081" s="407"/>
      <c r="Q1081" s="407"/>
      <c r="R1081" s="407">
        <f t="shared" si="7"/>
        <v>31</v>
      </c>
      <c r="S1081" s="101">
        <v>34613.0</v>
      </c>
      <c r="T1081" s="345">
        <v>45778.0</v>
      </c>
      <c r="U1081" s="100" t="s">
        <v>2005</v>
      </c>
      <c r="V1081" s="100" t="s">
        <v>2005</v>
      </c>
      <c r="W1081" s="1820" t="b">
        <v>0</v>
      </c>
      <c r="X1081" s="2011" t="b">
        <v>0</v>
      </c>
      <c r="Y1081" s="2011" t="b">
        <v>0</v>
      </c>
      <c r="Z1081" s="2011" t="b">
        <v>0</v>
      </c>
      <c r="AA1081" s="2011" t="b">
        <v>0</v>
      </c>
      <c r="AB1081" s="2011" t="b">
        <v>0</v>
      </c>
      <c r="AC1081" s="2011" t="b">
        <v>0</v>
      </c>
      <c r="AD1081" s="2011" t="b">
        <v>0</v>
      </c>
      <c r="AE1081" s="2011" t="b">
        <v>0</v>
      </c>
      <c r="AF1081" s="2011" t="b">
        <v>0</v>
      </c>
      <c r="AG1081" s="1871"/>
      <c r="AH1081" s="2011"/>
      <c r="AI1081" s="2011"/>
      <c r="AJ1081" s="2011"/>
      <c r="AK1081" s="2011"/>
      <c r="AL1081" s="2011"/>
      <c r="AM1081" s="2011"/>
      <c r="AN1081" s="2011"/>
    </row>
    <row r="1082" ht="21.75" customHeight="1">
      <c r="A1082" s="8">
        <v>1086.0</v>
      </c>
      <c r="B1082" s="455" t="s">
        <v>36</v>
      </c>
      <c r="C1082" s="89" t="s">
        <v>3080</v>
      </c>
      <c r="D1082" s="89" t="s">
        <v>3081</v>
      </c>
      <c r="E1082" s="40">
        <v>469.0</v>
      </c>
      <c r="F1082" s="20" t="s">
        <v>170</v>
      </c>
      <c r="G1082" s="39" t="s">
        <v>556</v>
      </c>
      <c r="H1082" s="89" t="s">
        <v>709</v>
      </c>
      <c r="I1082" s="89" t="s">
        <v>1207</v>
      </c>
      <c r="J1082" s="328" t="s">
        <v>44</v>
      </c>
      <c r="K1082" s="311" t="s">
        <v>2614</v>
      </c>
      <c r="L1082" s="40" t="s">
        <v>172</v>
      </c>
      <c r="M1082" s="24" t="s">
        <v>47</v>
      </c>
      <c r="N1082" s="40" t="s">
        <v>179</v>
      </c>
      <c r="O1082" s="26" t="s">
        <v>174</v>
      </c>
      <c r="P1082" s="407"/>
      <c r="Q1082" s="407"/>
      <c r="R1082" s="407">
        <f t="shared" si="7"/>
        <v>19</v>
      </c>
      <c r="S1082" s="101">
        <v>39054.0</v>
      </c>
      <c r="T1082" s="345">
        <v>45778.0</v>
      </c>
      <c r="U1082" s="100" t="s">
        <v>2005</v>
      </c>
      <c r="V1082" s="100" t="s">
        <v>2005</v>
      </c>
      <c r="W1082" s="2030" t="b">
        <v>0</v>
      </c>
      <c r="X1082" s="2011" t="b">
        <v>0</v>
      </c>
      <c r="Y1082" s="2011" t="b">
        <v>0</v>
      </c>
      <c r="Z1082" s="2011" t="b">
        <v>0</v>
      </c>
      <c r="AA1082" s="2011" t="b">
        <v>0</v>
      </c>
      <c r="AB1082" s="2011" t="b">
        <v>0</v>
      </c>
      <c r="AC1082" s="2011" t="b">
        <v>0</v>
      </c>
      <c r="AD1082" s="2011" t="b">
        <v>0</v>
      </c>
      <c r="AE1082" s="2011" t="b">
        <v>0</v>
      </c>
      <c r="AF1082" s="2011" t="b">
        <v>0</v>
      </c>
      <c r="AG1082" s="1871"/>
      <c r="AH1082" s="2011"/>
      <c r="AI1082" s="2011"/>
      <c r="AJ1082" s="2011"/>
      <c r="AK1082" s="2011"/>
      <c r="AL1082" s="2011"/>
      <c r="AM1082" s="2011"/>
      <c r="AN1082" s="2011"/>
    </row>
    <row r="1083" ht="21.75" customHeight="1">
      <c r="A1083" s="8">
        <v>1087.0</v>
      </c>
      <c r="B1083" s="455" t="s">
        <v>52</v>
      </c>
      <c r="C1083" s="89" t="s">
        <v>1817</v>
      </c>
      <c r="D1083" s="89" t="s">
        <v>3082</v>
      </c>
      <c r="E1083" s="40">
        <v>470.0</v>
      </c>
      <c r="F1083" s="89" t="s">
        <v>202</v>
      </c>
      <c r="G1083" s="39" t="s">
        <v>556</v>
      </c>
      <c r="H1083" s="64" t="s">
        <v>709</v>
      </c>
      <c r="I1083" s="64" t="s">
        <v>922</v>
      </c>
      <c r="J1083" s="328" t="s">
        <v>44</v>
      </c>
      <c r="K1083" s="311" t="s">
        <v>2614</v>
      </c>
      <c r="L1083" s="40" t="s">
        <v>172</v>
      </c>
      <c r="M1083" s="40" t="s">
        <v>59</v>
      </c>
      <c r="N1083" s="40" t="s">
        <v>190</v>
      </c>
      <c r="O1083" s="26" t="s">
        <v>174</v>
      </c>
      <c r="P1083" s="407"/>
      <c r="Q1083" s="407"/>
      <c r="R1083" s="407">
        <f t="shared" si="7"/>
        <v>28</v>
      </c>
      <c r="S1083" s="101">
        <v>35657.0</v>
      </c>
      <c r="T1083" s="345">
        <v>45778.0</v>
      </c>
      <c r="U1083" s="100" t="s">
        <v>2005</v>
      </c>
      <c r="V1083" s="100" t="s">
        <v>2005</v>
      </c>
      <c r="W1083" s="2030" t="b">
        <v>0</v>
      </c>
      <c r="X1083" s="2011" t="b">
        <v>0</v>
      </c>
      <c r="Y1083" s="2011" t="b">
        <v>0</v>
      </c>
      <c r="Z1083" s="2011" t="b">
        <v>0</v>
      </c>
      <c r="AA1083" s="2011" t="b">
        <v>0</v>
      </c>
      <c r="AB1083" s="2011" t="b">
        <v>0</v>
      </c>
      <c r="AC1083" s="2011" t="b">
        <v>0</v>
      </c>
      <c r="AD1083" s="2011" t="b">
        <v>0</v>
      </c>
      <c r="AE1083" s="2011" t="b">
        <v>0</v>
      </c>
      <c r="AF1083" s="2011" t="b">
        <v>0</v>
      </c>
      <c r="AG1083" s="1871"/>
      <c r="AH1083" s="2011"/>
      <c r="AI1083" s="2011"/>
      <c r="AJ1083" s="2011"/>
      <c r="AK1083" s="2011"/>
      <c r="AL1083" s="2011"/>
      <c r="AM1083" s="2011"/>
      <c r="AN1083" s="2011"/>
    </row>
    <row r="1084" ht="21.75" customHeight="1">
      <c r="A1084" s="8">
        <v>1088.0</v>
      </c>
      <c r="B1084" s="455" t="s">
        <v>52</v>
      </c>
      <c r="C1084" s="89" t="s">
        <v>3083</v>
      </c>
      <c r="D1084" s="89" t="s">
        <v>3084</v>
      </c>
      <c r="E1084" s="40">
        <v>471.0</v>
      </c>
      <c r="F1084" s="39" t="s">
        <v>56</v>
      </c>
      <c r="G1084" s="39" t="s">
        <v>556</v>
      </c>
      <c r="H1084" s="410" t="s">
        <v>709</v>
      </c>
      <c r="I1084" s="410" t="s">
        <v>716</v>
      </c>
      <c r="J1084" s="328" t="s">
        <v>44</v>
      </c>
      <c r="K1084" s="311" t="s">
        <v>2614</v>
      </c>
      <c r="L1084" s="40" t="s">
        <v>46</v>
      </c>
      <c r="M1084" s="40" t="s">
        <v>59</v>
      </c>
      <c r="N1084" s="25" t="s">
        <v>48</v>
      </c>
      <c r="O1084" s="26" t="s">
        <v>49</v>
      </c>
      <c r="P1084" s="407"/>
      <c r="Q1084" s="407"/>
      <c r="R1084" s="407">
        <f t="shared" si="7"/>
        <v>23</v>
      </c>
      <c r="S1084" s="101">
        <v>37315.0</v>
      </c>
      <c r="T1084" s="345">
        <v>45778.0</v>
      </c>
      <c r="U1084" s="100" t="s">
        <v>2005</v>
      </c>
      <c r="V1084" s="100" t="s">
        <v>2005</v>
      </c>
      <c r="W1084" s="2030" t="b">
        <v>0</v>
      </c>
      <c r="X1084" s="2011" t="b">
        <v>0</v>
      </c>
      <c r="Y1084" s="2011" t="b">
        <v>0</v>
      </c>
      <c r="Z1084" s="2011" t="b">
        <v>0</v>
      </c>
      <c r="AA1084" s="2011" t="b">
        <v>0</v>
      </c>
      <c r="AB1084" s="2011" t="b">
        <v>0</v>
      </c>
      <c r="AC1084" s="2011" t="b">
        <v>0</v>
      </c>
      <c r="AD1084" s="2011" t="b">
        <v>0</v>
      </c>
      <c r="AE1084" s="2011" t="b">
        <v>0</v>
      </c>
      <c r="AF1084" s="2011" t="b">
        <v>0</v>
      </c>
      <c r="AG1084" s="1871"/>
      <c r="AH1084" s="2011"/>
      <c r="AI1084" s="2011"/>
      <c r="AJ1084" s="2011"/>
      <c r="AK1084" s="2011"/>
      <c r="AL1084" s="2011"/>
      <c r="AM1084" s="2011"/>
      <c r="AN1084" s="2011"/>
    </row>
    <row r="1085">
      <c r="A1085" s="8">
        <v>1089.0</v>
      </c>
      <c r="B1085" s="2004" t="s">
        <v>36</v>
      </c>
      <c r="C1085" s="412" t="s">
        <v>3086</v>
      </c>
      <c r="D1085" s="413" t="s">
        <v>3087</v>
      </c>
      <c r="E1085" s="40">
        <v>472.0</v>
      </c>
      <c r="F1085" s="20" t="s">
        <v>170</v>
      </c>
      <c r="G1085" s="39" t="s">
        <v>556</v>
      </c>
      <c r="H1085" s="388" t="s">
        <v>609</v>
      </c>
      <c r="I1085" s="379" t="s">
        <v>956</v>
      </c>
      <c r="J1085" s="414" t="s">
        <v>44</v>
      </c>
      <c r="K1085" s="311" t="s">
        <v>2614</v>
      </c>
      <c r="L1085" s="40" t="s">
        <v>172</v>
      </c>
      <c r="M1085" s="24" t="s">
        <v>47</v>
      </c>
      <c r="N1085" s="415" t="s">
        <v>179</v>
      </c>
      <c r="O1085" s="26" t="s">
        <v>174</v>
      </c>
      <c r="P1085" s="416"/>
      <c r="Q1085" s="416"/>
      <c r="R1085" s="416">
        <f t="shared" si="7"/>
        <v>36</v>
      </c>
      <c r="S1085" s="417">
        <v>32905.0</v>
      </c>
      <c r="T1085" s="345">
        <v>45778.0</v>
      </c>
      <c r="U1085" s="100" t="s">
        <v>2005</v>
      </c>
      <c r="V1085" s="100" t="s">
        <v>2005</v>
      </c>
      <c r="W1085" s="2032" t="b">
        <v>0</v>
      </c>
      <c r="X1085" s="1870" t="b">
        <v>0</v>
      </c>
      <c r="Y1085" s="1870" t="b">
        <v>0</v>
      </c>
      <c r="Z1085" s="1870" t="b">
        <v>0</v>
      </c>
      <c r="AA1085" s="1870" t="b">
        <v>0</v>
      </c>
      <c r="AB1085" s="1870" t="b">
        <v>0</v>
      </c>
      <c r="AC1085" s="1870" t="b">
        <v>0</v>
      </c>
      <c r="AD1085" s="1870" t="b">
        <v>0</v>
      </c>
      <c r="AE1085" s="1870" t="b">
        <v>0</v>
      </c>
      <c r="AF1085" s="1870" t="b">
        <v>0</v>
      </c>
      <c r="AG1085" s="1871"/>
      <c r="AH1085" s="1870"/>
      <c r="AI1085" s="1870"/>
      <c r="AJ1085" s="1870"/>
      <c r="AK1085" s="1870"/>
      <c r="AL1085" s="1870"/>
      <c r="AM1085" s="1870"/>
      <c r="AN1085" s="1870"/>
    </row>
    <row r="1086" ht="21.75" customHeight="1">
      <c r="A1086" s="8">
        <v>1090.0</v>
      </c>
      <c r="B1086" s="455" t="s">
        <v>52</v>
      </c>
      <c r="C1086" s="89" t="s">
        <v>3088</v>
      </c>
      <c r="D1086" s="89" t="s">
        <v>3089</v>
      </c>
      <c r="E1086" s="40">
        <v>473.0</v>
      </c>
      <c r="F1086" s="10" t="s">
        <v>159</v>
      </c>
      <c r="G1086" s="39" t="s">
        <v>556</v>
      </c>
      <c r="H1086" s="389" t="s">
        <v>698</v>
      </c>
      <c r="I1086" s="379" t="s">
        <v>699</v>
      </c>
      <c r="J1086" s="328" t="s">
        <v>44</v>
      </c>
      <c r="K1086" s="311" t="s">
        <v>2614</v>
      </c>
      <c r="L1086" s="40" t="s">
        <v>46</v>
      </c>
      <c r="M1086" s="40" t="s">
        <v>59</v>
      </c>
      <c r="N1086" s="25" t="s">
        <v>48</v>
      </c>
      <c r="O1086" s="26" t="s">
        <v>49</v>
      </c>
      <c r="P1086" s="407"/>
      <c r="Q1086" s="407"/>
      <c r="R1086" s="407">
        <f t="shared" si="7"/>
        <v>23</v>
      </c>
      <c r="S1086" s="101">
        <v>37403.0</v>
      </c>
      <c r="T1086" s="345">
        <v>45793.0</v>
      </c>
      <c r="U1086" s="100" t="s">
        <v>2005</v>
      </c>
      <c r="V1086" s="100" t="s">
        <v>2005</v>
      </c>
      <c r="W1086" s="2030" t="b">
        <v>0</v>
      </c>
      <c r="X1086" s="2011" t="b">
        <v>0</v>
      </c>
      <c r="Y1086" s="2011" t="b">
        <v>0</v>
      </c>
      <c r="Z1086" s="2011" t="b">
        <v>0</v>
      </c>
      <c r="AA1086" s="2011" t="b">
        <v>0</v>
      </c>
      <c r="AB1086" s="2011" t="b">
        <v>0</v>
      </c>
      <c r="AC1086" s="2011" t="b">
        <v>0</v>
      </c>
      <c r="AD1086" s="2011" t="b">
        <v>0</v>
      </c>
      <c r="AE1086" s="2011" t="b">
        <v>0</v>
      </c>
      <c r="AF1086" s="2011" t="b">
        <v>0</v>
      </c>
      <c r="AG1086" s="1871"/>
      <c r="AH1086" s="2011"/>
      <c r="AI1086" s="2011"/>
      <c r="AJ1086" s="2011"/>
      <c r="AK1086" s="2011"/>
      <c r="AL1086" s="2011"/>
      <c r="AM1086" s="2011"/>
      <c r="AN1086" s="2011"/>
    </row>
    <row r="1087" ht="21.75" customHeight="1">
      <c r="A1087" s="8">
        <v>1091.0</v>
      </c>
      <c r="B1087" s="455" t="s">
        <v>52</v>
      </c>
      <c r="C1087" s="89" t="s">
        <v>3090</v>
      </c>
      <c r="D1087" s="89" t="s">
        <v>3091</v>
      </c>
      <c r="E1087" s="40">
        <v>474.0</v>
      </c>
      <c r="F1087" s="10" t="s">
        <v>159</v>
      </c>
      <c r="G1087" s="39" t="s">
        <v>556</v>
      </c>
      <c r="H1087" s="389" t="s">
        <v>698</v>
      </c>
      <c r="I1087" s="379" t="s">
        <v>737</v>
      </c>
      <c r="J1087" s="328" t="s">
        <v>44</v>
      </c>
      <c r="K1087" s="311" t="s">
        <v>2614</v>
      </c>
      <c r="L1087" s="40" t="s">
        <v>46</v>
      </c>
      <c r="M1087" s="40" t="s">
        <v>59</v>
      </c>
      <c r="N1087" s="25" t="s">
        <v>48</v>
      </c>
      <c r="O1087" s="26" t="s">
        <v>49</v>
      </c>
      <c r="P1087" s="407"/>
      <c r="Q1087" s="407"/>
      <c r="R1087" s="407">
        <f t="shared" si="7"/>
        <v>23</v>
      </c>
      <c r="S1087" s="101">
        <v>37356.0</v>
      </c>
      <c r="T1087" s="345">
        <v>45812.0</v>
      </c>
      <c r="U1087" s="100" t="s">
        <v>2005</v>
      </c>
      <c r="V1087" s="100" t="s">
        <v>2005</v>
      </c>
      <c r="W1087" s="2030" t="b">
        <v>0</v>
      </c>
      <c r="X1087" s="2011" t="b">
        <v>0</v>
      </c>
      <c r="Y1087" s="2011" t="b">
        <v>0</v>
      </c>
      <c r="Z1087" s="2011" t="b">
        <v>0</v>
      </c>
      <c r="AA1087" s="2011" t="b">
        <v>0</v>
      </c>
      <c r="AB1087" s="2011" t="b">
        <v>0</v>
      </c>
      <c r="AC1087" s="2011" t="b">
        <v>0</v>
      </c>
      <c r="AD1087" s="2011" t="b">
        <v>0</v>
      </c>
      <c r="AE1087" s="2011" t="b">
        <v>0</v>
      </c>
      <c r="AF1087" s="2011" t="b">
        <v>0</v>
      </c>
      <c r="AG1087" s="1871"/>
      <c r="AH1087" s="2011"/>
      <c r="AI1087" s="2011"/>
      <c r="AJ1087" s="2011"/>
      <c r="AK1087" s="2011"/>
      <c r="AL1087" s="2011"/>
      <c r="AM1087" s="2011"/>
      <c r="AN1087" s="2011"/>
    </row>
    <row r="1088" ht="21.75" customHeight="1">
      <c r="A1088" s="8">
        <v>1092.0</v>
      </c>
      <c r="B1088" s="455" t="s">
        <v>36</v>
      </c>
      <c r="C1088" s="89" t="s">
        <v>3092</v>
      </c>
      <c r="D1088" s="89" t="s">
        <v>3093</v>
      </c>
      <c r="E1088" s="40">
        <v>475.0</v>
      </c>
      <c r="F1088" s="20" t="s">
        <v>85</v>
      </c>
      <c r="G1088" s="20" t="s">
        <v>41</v>
      </c>
      <c r="H1088" s="89" t="s">
        <v>57</v>
      </c>
      <c r="I1088" s="302" t="s">
        <v>86</v>
      </c>
      <c r="J1088" s="328" t="s">
        <v>44</v>
      </c>
      <c r="K1088" s="311" t="s">
        <v>2614</v>
      </c>
      <c r="L1088" s="40" t="s">
        <v>46</v>
      </c>
      <c r="M1088" s="24" t="s">
        <v>47</v>
      </c>
      <c r="N1088" s="40" t="s">
        <v>60</v>
      </c>
      <c r="O1088" s="26" t="s">
        <v>61</v>
      </c>
      <c r="P1088" s="407"/>
      <c r="Q1088" s="407"/>
      <c r="R1088" s="407">
        <f t="shared" si="7"/>
        <v>29</v>
      </c>
      <c r="S1088" s="101">
        <v>35201.0</v>
      </c>
      <c r="T1088" s="345">
        <v>45812.0</v>
      </c>
      <c r="U1088" s="100" t="s">
        <v>2005</v>
      </c>
      <c r="V1088" s="100" t="s">
        <v>2005</v>
      </c>
      <c r="W1088" s="2030" t="b">
        <v>0</v>
      </c>
      <c r="X1088" s="2011" t="b">
        <v>0</v>
      </c>
      <c r="Y1088" s="2011" t="b">
        <v>0</v>
      </c>
      <c r="Z1088" s="2011" t="b">
        <v>0</v>
      </c>
      <c r="AA1088" s="2011" t="b">
        <v>0</v>
      </c>
      <c r="AB1088" s="2011" t="b">
        <v>0</v>
      </c>
      <c r="AC1088" s="2011" t="b">
        <v>0</v>
      </c>
      <c r="AD1088" s="2011" t="b">
        <v>0</v>
      </c>
      <c r="AE1088" s="2011" t="b">
        <v>0</v>
      </c>
      <c r="AF1088" s="2011" t="b">
        <v>0</v>
      </c>
      <c r="AG1088" s="1871"/>
      <c r="AH1088" s="2011"/>
      <c r="AI1088" s="2011"/>
      <c r="AJ1088" s="2011"/>
      <c r="AK1088" s="2011"/>
      <c r="AL1088" s="2011"/>
      <c r="AM1088" s="2011"/>
      <c r="AN1088" s="2011"/>
    </row>
    <row r="1089" ht="21.75" customHeight="1">
      <c r="A1089" s="8">
        <v>1093.0</v>
      </c>
      <c r="B1089" s="455" t="s">
        <v>52</v>
      </c>
      <c r="C1089" s="268" t="s">
        <v>3094</v>
      </c>
      <c r="D1089" s="89" t="s">
        <v>3095</v>
      </c>
      <c r="E1089" s="406">
        <v>477.0</v>
      </c>
      <c r="F1089" s="20" t="s">
        <v>255</v>
      </c>
      <c r="G1089" s="39" t="s">
        <v>556</v>
      </c>
      <c r="H1089" s="349" t="s">
        <v>557</v>
      </c>
      <c r="I1089" s="106" t="s">
        <v>748</v>
      </c>
      <c r="J1089" s="328" t="s">
        <v>44</v>
      </c>
      <c r="K1089" s="311" t="s">
        <v>2614</v>
      </c>
      <c r="L1089" s="40" t="s">
        <v>102</v>
      </c>
      <c r="M1089" s="40" t="s">
        <v>59</v>
      </c>
      <c r="N1089" s="25" t="s">
        <v>48</v>
      </c>
      <c r="O1089" s="26" t="s">
        <v>49</v>
      </c>
      <c r="P1089" s="407"/>
      <c r="Q1089" s="407"/>
      <c r="R1089" s="407">
        <f t="shared" si="7"/>
        <v>27</v>
      </c>
      <c r="S1089" s="101">
        <v>35904.0</v>
      </c>
      <c r="T1089" s="345">
        <v>45839.0</v>
      </c>
      <c r="U1089" s="89" t="s">
        <v>3096</v>
      </c>
      <c r="V1089" s="101">
        <v>46890.0</v>
      </c>
      <c r="W1089" s="1820" t="b">
        <v>1</v>
      </c>
      <c r="X1089" s="2011" t="b">
        <v>0</v>
      </c>
      <c r="Y1089" s="2011" t="b">
        <v>0</v>
      </c>
      <c r="Z1089" s="2011" t="b">
        <v>0</v>
      </c>
      <c r="AA1089" s="2011" t="b">
        <v>0</v>
      </c>
      <c r="AB1089" s="2011" t="b">
        <v>0</v>
      </c>
      <c r="AC1089" s="2011" t="b">
        <v>0</v>
      </c>
      <c r="AD1089" s="2011" t="b">
        <v>0</v>
      </c>
      <c r="AE1089" s="2011" t="b">
        <v>0</v>
      </c>
      <c r="AF1089" s="2011" t="b">
        <v>0</v>
      </c>
      <c r="AG1089" s="1871"/>
      <c r="AH1089" s="2011"/>
      <c r="AI1089" s="2011"/>
      <c r="AJ1089" s="2011"/>
      <c r="AK1089" s="2011"/>
      <c r="AL1089" s="2011"/>
      <c r="AM1089" s="2011"/>
      <c r="AN1089" s="2011"/>
    </row>
    <row r="1090" ht="21.75" customHeight="1">
      <c r="A1090" s="8">
        <v>1094.0</v>
      </c>
      <c r="B1090" s="455" t="s">
        <v>52</v>
      </c>
      <c r="C1090" s="268" t="s">
        <v>3097</v>
      </c>
      <c r="D1090" s="89" t="s">
        <v>3098</v>
      </c>
      <c r="E1090" s="406">
        <v>478.0</v>
      </c>
      <c r="F1090" s="20" t="s">
        <v>255</v>
      </c>
      <c r="G1090" s="39" t="s">
        <v>556</v>
      </c>
      <c r="H1090" s="349" t="s">
        <v>557</v>
      </c>
      <c r="I1090" s="106" t="s">
        <v>748</v>
      </c>
      <c r="J1090" s="328" t="s">
        <v>44</v>
      </c>
      <c r="K1090" s="311" t="s">
        <v>2614</v>
      </c>
      <c r="L1090" s="40" t="s">
        <v>102</v>
      </c>
      <c r="M1090" s="40" t="s">
        <v>59</v>
      </c>
      <c r="N1090" s="25" t="s">
        <v>48</v>
      </c>
      <c r="O1090" s="26" t="s">
        <v>49</v>
      </c>
      <c r="P1090" s="407"/>
      <c r="Q1090" s="407"/>
      <c r="R1090" s="407">
        <f t="shared" si="7"/>
        <v>26</v>
      </c>
      <c r="S1090" s="101">
        <v>36563.0</v>
      </c>
      <c r="T1090" s="345">
        <v>45839.0</v>
      </c>
      <c r="U1090" s="89" t="s">
        <v>3099</v>
      </c>
      <c r="V1090" s="101">
        <v>47253.0</v>
      </c>
      <c r="W1090" s="1820" t="b">
        <v>1</v>
      </c>
      <c r="X1090" s="2011" t="b">
        <v>0</v>
      </c>
      <c r="Y1090" s="2011" t="b">
        <v>0</v>
      </c>
      <c r="Z1090" s="2011" t="b">
        <v>0</v>
      </c>
      <c r="AA1090" s="2011" t="b">
        <v>0</v>
      </c>
      <c r="AB1090" s="2011" t="b">
        <v>0</v>
      </c>
      <c r="AC1090" s="2011" t="b">
        <v>0</v>
      </c>
      <c r="AD1090" s="2011" t="b">
        <v>0</v>
      </c>
      <c r="AE1090" s="2011" t="b">
        <v>0</v>
      </c>
      <c r="AF1090" s="2011" t="b">
        <v>0</v>
      </c>
      <c r="AG1090" s="1871"/>
      <c r="AH1090" s="2011"/>
      <c r="AI1090" s="2011"/>
      <c r="AJ1090" s="2011"/>
      <c r="AK1090" s="2011"/>
      <c r="AL1090" s="2011"/>
      <c r="AM1090" s="2011"/>
      <c r="AN1090" s="2011"/>
    </row>
    <row r="1091" ht="21.75" customHeight="1">
      <c r="A1091" s="8">
        <v>1095.0</v>
      </c>
      <c r="B1091" s="455" t="s">
        <v>52</v>
      </c>
      <c r="C1091" s="268" t="s">
        <v>3100</v>
      </c>
      <c r="D1091" s="89" t="s">
        <v>3101</v>
      </c>
      <c r="E1091" s="406">
        <v>479.0</v>
      </c>
      <c r="F1091" s="20" t="s">
        <v>255</v>
      </c>
      <c r="G1091" s="39" t="s">
        <v>556</v>
      </c>
      <c r="H1091" s="349" t="s">
        <v>557</v>
      </c>
      <c r="I1091" s="106" t="s">
        <v>748</v>
      </c>
      <c r="J1091" s="328" t="s">
        <v>44</v>
      </c>
      <c r="K1091" s="311" t="s">
        <v>2614</v>
      </c>
      <c r="L1091" s="40" t="s">
        <v>102</v>
      </c>
      <c r="M1091" s="40" t="s">
        <v>59</v>
      </c>
      <c r="N1091" s="25" t="s">
        <v>48</v>
      </c>
      <c r="O1091" s="26" t="s">
        <v>49</v>
      </c>
      <c r="P1091" s="407"/>
      <c r="Q1091" s="407"/>
      <c r="R1091" s="407">
        <f t="shared" si="7"/>
        <v>28</v>
      </c>
      <c r="S1091" s="101">
        <v>35486.0</v>
      </c>
      <c r="T1091" s="345">
        <v>45839.0</v>
      </c>
      <c r="U1091" s="89" t="s">
        <v>3102</v>
      </c>
      <c r="V1091" s="101">
        <v>46525.0</v>
      </c>
      <c r="W1091" s="1820" t="b">
        <v>1</v>
      </c>
      <c r="X1091" s="2011" t="b">
        <v>0</v>
      </c>
      <c r="Y1091" s="2011" t="b">
        <v>0</v>
      </c>
      <c r="Z1091" s="2011" t="b">
        <v>0</v>
      </c>
      <c r="AA1091" s="2011" t="b">
        <v>0</v>
      </c>
      <c r="AB1091" s="2011" t="b">
        <v>0</v>
      </c>
      <c r="AC1091" s="2011" t="b">
        <v>0</v>
      </c>
      <c r="AD1091" s="2011" t="b">
        <v>0</v>
      </c>
      <c r="AE1091" s="2011" t="b">
        <v>0</v>
      </c>
      <c r="AF1091" s="2011" t="b">
        <v>0</v>
      </c>
      <c r="AG1091" s="1871"/>
      <c r="AH1091" s="2011"/>
      <c r="AI1091" s="2011"/>
      <c r="AJ1091" s="2011"/>
      <c r="AK1091" s="2011"/>
      <c r="AL1091" s="2011"/>
      <c r="AM1091" s="2011"/>
      <c r="AN1091" s="2011"/>
    </row>
    <row r="1092" ht="21.75" customHeight="1">
      <c r="A1092" s="8">
        <v>1096.0</v>
      </c>
      <c r="B1092" s="455" t="s">
        <v>52</v>
      </c>
      <c r="C1092" s="268" t="s">
        <v>1764</v>
      </c>
      <c r="D1092" s="89" t="s">
        <v>3103</v>
      </c>
      <c r="E1092" s="406">
        <v>480.0</v>
      </c>
      <c r="F1092" s="20" t="s">
        <v>255</v>
      </c>
      <c r="G1092" s="39" t="s">
        <v>556</v>
      </c>
      <c r="H1092" s="349" t="s">
        <v>557</v>
      </c>
      <c r="I1092" s="106" t="s">
        <v>748</v>
      </c>
      <c r="J1092" s="328" t="s">
        <v>44</v>
      </c>
      <c r="K1092" s="311" t="s">
        <v>2614</v>
      </c>
      <c r="L1092" s="40" t="s">
        <v>102</v>
      </c>
      <c r="M1092" s="40" t="s">
        <v>59</v>
      </c>
      <c r="N1092" s="25" t="s">
        <v>48</v>
      </c>
      <c r="O1092" s="26" t="s">
        <v>49</v>
      </c>
      <c r="P1092" s="407"/>
      <c r="Q1092" s="407"/>
      <c r="R1092" s="407">
        <f t="shared" si="7"/>
        <v>25</v>
      </c>
      <c r="S1092" s="101">
        <v>36609.0</v>
      </c>
      <c r="T1092" s="345">
        <v>45839.0</v>
      </c>
      <c r="U1092" s="89" t="s">
        <v>3104</v>
      </c>
      <c r="V1092" s="101">
        <v>47253.0</v>
      </c>
      <c r="W1092" s="1820" t="b">
        <v>1</v>
      </c>
      <c r="X1092" s="2011" t="b">
        <v>0</v>
      </c>
      <c r="Y1092" s="2011" t="b">
        <v>0</v>
      </c>
      <c r="Z1092" s="2011" t="b">
        <v>0</v>
      </c>
      <c r="AA1092" s="2011" t="b">
        <v>0</v>
      </c>
      <c r="AB1092" s="2011" t="b">
        <v>0</v>
      </c>
      <c r="AC1092" s="2011" t="b">
        <v>0</v>
      </c>
      <c r="AD1092" s="2011" t="b">
        <v>0</v>
      </c>
      <c r="AE1092" s="2011" t="b">
        <v>0</v>
      </c>
      <c r="AF1092" s="2011" t="b">
        <v>0</v>
      </c>
      <c r="AG1092" s="1871"/>
      <c r="AH1092" s="2011"/>
      <c r="AI1092" s="2011"/>
      <c r="AJ1092" s="2011"/>
      <c r="AK1092" s="2011"/>
      <c r="AL1092" s="2011"/>
      <c r="AM1092" s="2011"/>
      <c r="AN1092" s="2011"/>
    </row>
    <row r="1093" ht="21.75" customHeight="1">
      <c r="A1093" s="8">
        <v>1097.0</v>
      </c>
      <c r="B1093" s="455" t="s">
        <v>52</v>
      </c>
      <c r="C1093" s="268" t="s">
        <v>3105</v>
      </c>
      <c r="D1093" s="89" t="s">
        <v>3106</v>
      </c>
      <c r="E1093" s="406">
        <v>481.0</v>
      </c>
      <c r="F1093" s="20" t="s">
        <v>255</v>
      </c>
      <c r="G1093" s="39" t="s">
        <v>556</v>
      </c>
      <c r="H1093" s="349" t="s">
        <v>557</v>
      </c>
      <c r="I1093" s="106" t="s">
        <v>748</v>
      </c>
      <c r="J1093" s="328" t="s">
        <v>44</v>
      </c>
      <c r="K1093" s="311" t="s">
        <v>2614</v>
      </c>
      <c r="L1093" s="40" t="s">
        <v>102</v>
      </c>
      <c r="M1093" s="40" t="s">
        <v>59</v>
      </c>
      <c r="N1093" s="25" t="s">
        <v>48</v>
      </c>
      <c r="O1093" s="26" t="s">
        <v>49</v>
      </c>
      <c r="P1093" s="395"/>
      <c r="Q1093" s="395"/>
      <c r="R1093" s="395">
        <f t="shared" si="7"/>
        <v>26</v>
      </c>
      <c r="S1093" s="423">
        <v>36319.0</v>
      </c>
      <c r="T1093" s="345">
        <v>45839.0</v>
      </c>
      <c r="U1093" s="89" t="s">
        <v>3107</v>
      </c>
      <c r="V1093" s="101">
        <v>47316.0</v>
      </c>
      <c r="W1093" s="1820" t="b">
        <v>1</v>
      </c>
      <c r="X1093" s="2011" t="b">
        <v>0</v>
      </c>
      <c r="Y1093" s="2011" t="b">
        <v>0</v>
      </c>
      <c r="Z1093" s="2011" t="b">
        <v>0</v>
      </c>
      <c r="AA1093" s="2011" t="b">
        <v>0</v>
      </c>
      <c r="AB1093" s="2011" t="b">
        <v>0</v>
      </c>
      <c r="AC1093" s="2011" t="b">
        <v>0</v>
      </c>
      <c r="AD1093" s="2011" t="b">
        <v>0</v>
      </c>
      <c r="AE1093" s="2011" t="b">
        <v>0</v>
      </c>
      <c r="AF1093" s="2011" t="b">
        <v>0</v>
      </c>
      <c r="AG1093" s="1871"/>
      <c r="AH1093" s="2011"/>
      <c r="AI1093" s="2011"/>
      <c r="AJ1093" s="2011"/>
      <c r="AK1093" s="2011"/>
      <c r="AL1093" s="2011"/>
      <c r="AM1093" s="2011"/>
      <c r="AN1093" s="2011"/>
    </row>
    <row r="1094" ht="21.75" customHeight="1">
      <c r="A1094" s="8">
        <v>1098.0</v>
      </c>
      <c r="B1094" s="455" t="s">
        <v>52</v>
      </c>
      <c r="C1094" s="268" t="s">
        <v>3108</v>
      </c>
      <c r="D1094" s="89" t="s">
        <v>1157</v>
      </c>
      <c r="E1094" s="406">
        <v>482.0</v>
      </c>
      <c r="F1094" s="20" t="s">
        <v>255</v>
      </c>
      <c r="G1094" s="39" t="s">
        <v>556</v>
      </c>
      <c r="H1094" s="349" t="s">
        <v>557</v>
      </c>
      <c r="I1094" s="106" t="s">
        <v>748</v>
      </c>
      <c r="J1094" s="328" t="s">
        <v>44</v>
      </c>
      <c r="K1094" s="311" t="s">
        <v>2614</v>
      </c>
      <c r="L1094" s="40" t="s">
        <v>102</v>
      </c>
      <c r="M1094" s="40" t="s">
        <v>59</v>
      </c>
      <c r="N1094" s="25" t="s">
        <v>48</v>
      </c>
      <c r="O1094" s="26" t="s">
        <v>49</v>
      </c>
      <c r="P1094" s="395"/>
      <c r="Q1094" s="395"/>
      <c r="R1094" s="395">
        <f t="shared" si="7"/>
        <v>26</v>
      </c>
      <c r="S1094" s="424">
        <v>36311.0</v>
      </c>
      <c r="T1094" s="345">
        <v>45839.0</v>
      </c>
      <c r="U1094" s="89" t="s">
        <v>3109</v>
      </c>
      <c r="V1094" s="101">
        <v>47253.0</v>
      </c>
      <c r="W1094" s="1820" t="b">
        <v>1</v>
      </c>
      <c r="X1094" s="2011" t="b">
        <v>0</v>
      </c>
      <c r="Y1094" s="2011" t="b">
        <v>0</v>
      </c>
      <c r="Z1094" s="2011" t="b">
        <v>0</v>
      </c>
      <c r="AA1094" s="2011" t="b">
        <v>0</v>
      </c>
      <c r="AB1094" s="2011" t="b">
        <v>0</v>
      </c>
      <c r="AC1094" s="2011" t="b">
        <v>0</v>
      </c>
      <c r="AD1094" s="2011" t="b">
        <v>0</v>
      </c>
      <c r="AE1094" s="2011" t="b">
        <v>0</v>
      </c>
      <c r="AF1094" s="2011" t="b">
        <v>0</v>
      </c>
      <c r="AG1094" s="1871"/>
      <c r="AH1094" s="2011"/>
      <c r="AI1094" s="2011"/>
      <c r="AJ1094" s="2011"/>
      <c r="AK1094" s="2011"/>
      <c r="AL1094" s="2011"/>
      <c r="AM1094" s="2011"/>
      <c r="AN1094" s="2011"/>
    </row>
    <row r="1095" ht="21.75" customHeight="1">
      <c r="A1095" s="8">
        <v>1099.0</v>
      </c>
      <c r="B1095" s="455" t="s">
        <v>52</v>
      </c>
      <c r="C1095" s="268" t="s">
        <v>447</v>
      </c>
      <c r="D1095" s="89" t="s">
        <v>3110</v>
      </c>
      <c r="E1095" s="406">
        <v>483.0</v>
      </c>
      <c r="F1095" s="20" t="s">
        <v>255</v>
      </c>
      <c r="G1095" s="39" t="s">
        <v>556</v>
      </c>
      <c r="H1095" s="349" t="s">
        <v>557</v>
      </c>
      <c r="I1095" s="106" t="s">
        <v>748</v>
      </c>
      <c r="J1095" s="328" t="s">
        <v>44</v>
      </c>
      <c r="K1095" s="311" t="s">
        <v>2614</v>
      </c>
      <c r="L1095" s="40" t="s">
        <v>102</v>
      </c>
      <c r="M1095" s="24" t="s">
        <v>47</v>
      </c>
      <c r="N1095" s="25" t="s">
        <v>48</v>
      </c>
      <c r="O1095" s="26" t="s">
        <v>49</v>
      </c>
      <c r="P1095" s="395"/>
      <c r="Q1095" s="395"/>
      <c r="R1095" s="395">
        <f t="shared" si="7"/>
        <v>27</v>
      </c>
      <c r="S1095" s="424">
        <v>36164.0</v>
      </c>
      <c r="T1095" s="345">
        <v>45839.0</v>
      </c>
      <c r="U1095" s="89" t="s">
        <v>3111</v>
      </c>
      <c r="V1095" s="101">
        <v>47331.0</v>
      </c>
      <c r="W1095" s="1820" t="b">
        <v>1</v>
      </c>
      <c r="X1095" s="2011" t="b">
        <v>0</v>
      </c>
      <c r="Y1095" s="2011" t="b">
        <v>0</v>
      </c>
      <c r="Z1095" s="2011" t="b">
        <v>0</v>
      </c>
      <c r="AA1095" s="2011" t="b">
        <v>0</v>
      </c>
      <c r="AB1095" s="2011" t="b">
        <v>0</v>
      </c>
      <c r="AC1095" s="2011" t="b">
        <v>0</v>
      </c>
      <c r="AD1095" s="2011" t="b">
        <v>0</v>
      </c>
      <c r="AE1095" s="2011" t="b">
        <v>0</v>
      </c>
      <c r="AF1095" s="2011" t="b">
        <v>0</v>
      </c>
      <c r="AG1095" s="1871"/>
      <c r="AH1095" s="2011"/>
      <c r="AI1095" s="2011"/>
      <c r="AJ1095" s="2011"/>
      <c r="AK1095" s="2011"/>
      <c r="AL1095" s="2011"/>
      <c r="AM1095" s="2011"/>
      <c r="AN1095" s="2011"/>
    </row>
    <row r="1096" ht="21.75" customHeight="1">
      <c r="A1096" s="8">
        <v>1100.0</v>
      </c>
      <c r="B1096" s="455" t="s">
        <v>36</v>
      </c>
      <c r="C1096" s="268" t="s">
        <v>3112</v>
      </c>
      <c r="D1096" s="89" t="s">
        <v>3113</v>
      </c>
      <c r="E1096" s="406">
        <v>484.0</v>
      </c>
      <c r="F1096" s="20" t="s">
        <v>255</v>
      </c>
      <c r="G1096" s="39" t="s">
        <v>556</v>
      </c>
      <c r="H1096" s="349" t="s">
        <v>557</v>
      </c>
      <c r="I1096" s="106" t="s">
        <v>748</v>
      </c>
      <c r="J1096" s="328" t="s">
        <v>44</v>
      </c>
      <c r="K1096" s="311" t="s">
        <v>2614</v>
      </c>
      <c r="L1096" s="40" t="s">
        <v>102</v>
      </c>
      <c r="M1096" s="24" t="s">
        <v>47</v>
      </c>
      <c r="N1096" s="25" t="s">
        <v>48</v>
      </c>
      <c r="O1096" s="26" t="s">
        <v>49</v>
      </c>
      <c r="P1096" s="395"/>
      <c r="Q1096" s="395"/>
      <c r="R1096" s="395">
        <f t="shared" si="7"/>
        <v>25</v>
      </c>
      <c r="S1096" s="424">
        <v>36665.0</v>
      </c>
      <c r="T1096" s="345">
        <v>45839.0</v>
      </c>
      <c r="U1096" s="89" t="s">
        <v>3114</v>
      </c>
      <c r="V1096" s="101">
        <v>47331.0</v>
      </c>
      <c r="W1096" s="1820" t="b">
        <v>1</v>
      </c>
      <c r="X1096" s="2011" t="b">
        <v>0</v>
      </c>
      <c r="Y1096" s="2011" t="b">
        <v>0</v>
      </c>
      <c r="Z1096" s="2011" t="b">
        <v>0</v>
      </c>
      <c r="AA1096" s="2011" t="b">
        <v>0</v>
      </c>
      <c r="AB1096" s="2011" t="b">
        <v>0</v>
      </c>
      <c r="AC1096" s="2011" t="b">
        <v>0</v>
      </c>
      <c r="AD1096" s="2011" t="b">
        <v>0</v>
      </c>
      <c r="AE1096" s="2011" t="b">
        <v>0</v>
      </c>
      <c r="AF1096" s="2011" t="b">
        <v>0</v>
      </c>
      <c r="AG1096" s="1871"/>
      <c r="AH1096" s="2011"/>
      <c r="AI1096" s="2011"/>
      <c r="AJ1096" s="2011"/>
      <c r="AK1096" s="2011"/>
      <c r="AL1096" s="2011"/>
      <c r="AM1096" s="2011"/>
      <c r="AN1096" s="2011"/>
    </row>
    <row r="1097" ht="21.75" customHeight="1">
      <c r="A1097" s="8">
        <v>1101.0</v>
      </c>
      <c r="B1097" s="455" t="s">
        <v>36</v>
      </c>
      <c r="C1097" s="268" t="s">
        <v>3115</v>
      </c>
      <c r="D1097" s="89" t="s">
        <v>3116</v>
      </c>
      <c r="E1097" s="406">
        <v>485.0</v>
      </c>
      <c r="F1097" s="20" t="s">
        <v>255</v>
      </c>
      <c r="G1097" s="39" t="s">
        <v>556</v>
      </c>
      <c r="H1097" s="349" t="s">
        <v>557</v>
      </c>
      <c r="I1097" s="106" t="s">
        <v>748</v>
      </c>
      <c r="J1097" s="328" t="s">
        <v>44</v>
      </c>
      <c r="K1097" s="311" t="s">
        <v>2614</v>
      </c>
      <c r="L1097" s="40" t="s">
        <v>102</v>
      </c>
      <c r="M1097" s="24" t="s">
        <v>47</v>
      </c>
      <c r="N1097" s="25" t="s">
        <v>48</v>
      </c>
      <c r="O1097" s="26" t="s">
        <v>49</v>
      </c>
      <c r="P1097" s="395"/>
      <c r="Q1097" s="395"/>
      <c r="R1097" s="395">
        <f t="shared" si="7"/>
        <v>26</v>
      </c>
      <c r="S1097" s="424">
        <v>36417.0</v>
      </c>
      <c r="T1097" s="345">
        <v>45839.0</v>
      </c>
      <c r="U1097" s="89" t="s">
        <v>3117</v>
      </c>
      <c r="V1097" s="101">
        <v>47253.0</v>
      </c>
      <c r="W1097" s="1820" t="b">
        <v>1</v>
      </c>
      <c r="X1097" s="2011" t="b">
        <v>0</v>
      </c>
      <c r="Y1097" s="2011" t="b">
        <v>0</v>
      </c>
      <c r="Z1097" s="2011" t="b">
        <v>0</v>
      </c>
      <c r="AA1097" s="2011" t="b">
        <v>0</v>
      </c>
      <c r="AB1097" s="2011" t="b">
        <v>0</v>
      </c>
      <c r="AC1097" s="2011" t="b">
        <v>0</v>
      </c>
      <c r="AD1097" s="2011" t="b">
        <v>0</v>
      </c>
      <c r="AE1097" s="2011" t="b">
        <v>0</v>
      </c>
      <c r="AF1097" s="2011" t="b">
        <v>0</v>
      </c>
      <c r="AG1097" s="1871"/>
      <c r="AH1097" s="2011"/>
      <c r="AI1097" s="2011"/>
      <c r="AJ1097" s="2011"/>
      <c r="AK1097" s="2011"/>
      <c r="AL1097" s="2011"/>
      <c r="AM1097" s="2011"/>
      <c r="AN1097" s="2011"/>
    </row>
    <row r="1098" ht="21.75" customHeight="1">
      <c r="A1098" s="8">
        <v>1102.0</v>
      </c>
      <c r="B1098" s="455" t="s">
        <v>36</v>
      </c>
      <c r="C1098" s="268" t="s">
        <v>3118</v>
      </c>
      <c r="D1098" s="89" t="s">
        <v>3119</v>
      </c>
      <c r="E1098" s="406">
        <v>486.0</v>
      </c>
      <c r="F1098" s="20" t="s">
        <v>255</v>
      </c>
      <c r="G1098" s="39" t="s">
        <v>556</v>
      </c>
      <c r="H1098" s="349" t="s">
        <v>557</v>
      </c>
      <c r="I1098" s="106" t="s">
        <v>748</v>
      </c>
      <c r="J1098" s="328" t="s">
        <v>44</v>
      </c>
      <c r="K1098" s="311" t="s">
        <v>2614</v>
      </c>
      <c r="L1098" s="40" t="s">
        <v>102</v>
      </c>
      <c r="M1098" s="24" t="s">
        <v>47</v>
      </c>
      <c r="N1098" s="25" t="s">
        <v>48</v>
      </c>
      <c r="O1098" s="26" t="s">
        <v>49</v>
      </c>
      <c r="P1098" s="395"/>
      <c r="Q1098" s="395"/>
      <c r="R1098" s="395">
        <f t="shared" si="7"/>
        <v>25</v>
      </c>
      <c r="S1098" s="423">
        <v>36619.0</v>
      </c>
      <c r="T1098" s="345">
        <v>45839.0</v>
      </c>
      <c r="U1098" s="89" t="s">
        <v>3120</v>
      </c>
      <c r="V1098" s="101">
        <v>47253.0</v>
      </c>
      <c r="W1098" s="1820" t="b">
        <v>1</v>
      </c>
      <c r="X1098" s="2011" t="b">
        <v>0</v>
      </c>
      <c r="Y1098" s="2011" t="b">
        <v>0</v>
      </c>
      <c r="Z1098" s="2011" t="b">
        <v>0</v>
      </c>
      <c r="AA1098" s="2011" t="b">
        <v>0</v>
      </c>
      <c r="AB1098" s="2011" t="b">
        <v>0</v>
      </c>
      <c r="AC1098" s="2011" t="b">
        <v>0</v>
      </c>
      <c r="AD1098" s="2011" t="b">
        <v>0</v>
      </c>
      <c r="AE1098" s="2011" t="b">
        <v>0</v>
      </c>
      <c r="AF1098" s="2011" t="b">
        <v>0</v>
      </c>
      <c r="AG1098" s="1871"/>
      <c r="AH1098" s="2011"/>
      <c r="AI1098" s="2011"/>
      <c r="AJ1098" s="2011"/>
      <c r="AK1098" s="2011"/>
      <c r="AL1098" s="2011"/>
      <c r="AM1098" s="2011"/>
      <c r="AN1098" s="2011"/>
    </row>
    <row r="1099" ht="21.75" customHeight="1">
      <c r="A1099" s="8">
        <v>1103.0</v>
      </c>
      <c r="B1099" s="455" t="s">
        <v>52</v>
      </c>
      <c r="C1099" s="268" t="s">
        <v>3121</v>
      </c>
      <c r="D1099" s="89" t="s">
        <v>3122</v>
      </c>
      <c r="E1099" s="406">
        <v>487.0</v>
      </c>
      <c r="F1099" s="20" t="s">
        <v>255</v>
      </c>
      <c r="G1099" s="39" t="s">
        <v>556</v>
      </c>
      <c r="H1099" s="349" t="s">
        <v>557</v>
      </c>
      <c r="I1099" s="106" t="s">
        <v>748</v>
      </c>
      <c r="J1099" s="328" t="s">
        <v>44</v>
      </c>
      <c r="K1099" s="311" t="s">
        <v>2614</v>
      </c>
      <c r="L1099" s="40" t="s">
        <v>102</v>
      </c>
      <c r="M1099" s="40" t="s">
        <v>59</v>
      </c>
      <c r="N1099" s="25" t="s">
        <v>48</v>
      </c>
      <c r="O1099" s="26" t="s">
        <v>49</v>
      </c>
      <c r="P1099" s="395"/>
      <c r="Q1099" s="395"/>
      <c r="R1099" s="395">
        <f t="shared" si="7"/>
        <v>29</v>
      </c>
      <c r="S1099" s="424">
        <v>35322.0</v>
      </c>
      <c r="T1099" s="345">
        <v>45839.0</v>
      </c>
      <c r="U1099" s="89" t="s">
        <v>3123</v>
      </c>
      <c r="V1099" s="101">
        <v>47303.0</v>
      </c>
      <c r="W1099" s="1820" t="b">
        <v>1</v>
      </c>
      <c r="X1099" s="2011" t="b">
        <v>0</v>
      </c>
      <c r="Y1099" s="2011" t="b">
        <v>0</v>
      </c>
      <c r="Z1099" s="2011" t="b">
        <v>0</v>
      </c>
      <c r="AA1099" s="2011" t="b">
        <v>0</v>
      </c>
      <c r="AB1099" s="2011" t="b">
        <v>0</v>
      </c>
      <c r="AC1099" s="2011" t="b">
        <v>0</v>
      </c>
      <c r="AD1099" s="2011" t="b">
        <v>0</v>
      </c>
      <c r="AE1099" s="2011" t="b">
        <v>0</v>
      </c>
      <c r="AF1099" s="2011" t="b">
        <v>0</v>
      </c>
      <c r="AG1099" s="1871"/>
      <c r="AH1099" s="2011"/>
      <c r="AI1099" s="2011"/>
      <c r="AJ1099" s="2011"/>
      <c r="AK1099" s="2011"/>
      <c r="AL1099" s="2011"/>
      <c r="AM1099" s="2011"/>
      <c r="AN1099" s="2011"/>
    </row>
    <row r="1100" ht="21.75" customHeight="1">
      <c r="A1100" s="8">
        <v>1104.0</v>
      </c>
      <c r="B1100" s="455" t="s">
        <v>52</v>
      </c>
      <c r="C1100" s="268" t="s">
        <v>3124</v>
      </c>
      <c r="D1100" s="89" t="s">
        <v>3125</v>
      </c>
      <c r="E1100" s="406">
        <v>488.0</v>
      </c>
      <c r="F1100" s="20" t="s">
        <v>255</v>
      </c>
      <c r="G1100" s="39" t="s">
        <v>556</v>
      </c>
      <c r="H1100" s="349" t="s">
        <v>557</v>
      </c>
      <c r="I1100" s="106" t="s">
        <v>748</v>
      </c>
      <c r="J1100" s="328" t="s">
        <v>44</v>
      </c>
      <c r="K1100" s="311" t="s">
        <v>2614</v>
      </c>
      <c r="L1100" s="40" t="s">
        <v>102</v>
      </c>
      <c r="M1100" s="40" t="s">
        <v>59</v>
      </c>
      <c r="N1100" s="25" t="s">
        <v>48</v>
      </c>
      <c r="O1100" s="26" t="s">
        <v>49</v>
      </c>
      <c r="P1100" s="395"/>
      <c r="Q1100" s="395"/>
      <c r="R1100" s="395">
        <f t="shared" si="7"/>
        <v>25</v>
      </c>
      <c r="S1100" s="424">
        <v>36698.0</v>
      </c>
      <c r="T1100" s="345">
        <v>45839.0</v>
      </c>
      <c r="U1100" s="89" t="s">
        <v>3126</v>
      </c>
      <c r="V1100" s="101">
        <v>47288.0</v>
      </c>
      <c r="W1100" s="1820" t="b">
        <v>1</v>
      </c>
      <c r="X1100" s="2011" t="b">
        <v>0</v>
      </c>
      <c r="Y1100" s="2011" t="b">
        <v>0</v>
      </c>
      <c r="Z1100" s="2011" t="b">
        <v>0</v>
      </c>
      <c r="AA1100" s="2011" t="b">
        <v>0</v>
      </c>
      <c r="AB1100" s="2011" t="b">
        <v>0</v>
      </c>
      <c r="AC1100" s="2011" t="b">
        <v>0</v>
      </c>
      <c r="AD1100" s="2011" t="b">
        <v>0</v>
      </c>
      <c r="AE1100" s="2011" t="b">
        <v>0</v>
      </c>
      <c r="AF1100" s="2011" t="b">
        <v>0</v>
      </c>
      <c r="AG1100" s="1871"/>
      <c r="AH1100" s="2011"/>
      <c r="AI1100" s="2011"/>
      <c r="AJ1100" s="2011"/>
      <c r="AK1100" s="2011"/>
      <c r="AL1100" s="2011"/>
      <c r="AM1100" s="2011"/>
      <c r="AN1100" s="2011"/>
    </row>
    <row r="1101" ht="21.75" customHeight="1">
      <c r="A1101" s="8">
        <v>1105.0</v>
      </c>
      <c r="B1101" s="455" t="s">
        <v>36</v>
      </c>
      <c r="C1101" s="268" t="s">
        <v>3127</v>
      </c>
      <c r="D1101" s="89" t="s">
        <v>3128</v>
      </c>
      <c r="E1101" s="406">
        <v>489.0</v>
      </c>
      <c r="F1101" s="20" t="s">
        <v>255</v>
      </c>
      <c r="G1101" s="39" t="s">
        <v>556</v>
      </c>
      <c r="H1101" s="349" t="s">
        <v>557</v>
      </c>
      <c r="I1101" s="106" t="s">
        <v>748</v>
      </c>
      <c r="J1101" s="328" t="s">
        <v>44</v>
      </c>
      <c r="K1101" s="311" t="s">
        <v>2614</v>
      </c>
      <c r="L1101" s="40" t="s">
        <v>102</v>
      </c>
      <c r="M1101" s="24" t="s">
        <v>47</v>
      </c>
      <c r="N1101" s="25" t="s">
        <v>48</v>
      </c>
      <c r="O1101" s="26" t="s">
        <v>49</v>
      </c>
      <c r="P1101" s="395"/>
      <c r="Q1101" s="395"/>
      <c r="R1101" s="395">
        <f t="shared" si="7"/>
        <v>27</v>
      </c>
      <c r="S1101" s="423">
        <v>36139.0</v>
      </c>
      <c r="T1101" s="345">
        <v>45839.0</v>
      </c>
      <c r="U1101" s="89" t="s">
        <v>3129</v>
      </c>
      <c r="V1101" s="101">
        <v>47253.0</v>
      </c>
      <c r="W1101" s="1820" t="b">
        <v>1</v>
      </c>
      <c r="X1101" s="2011" t="b">
        <v>0</v>
      </c>
      <c r="Y1101" s="2011" t="b">
        <v>0</v>
      </c>
      <c r="Z1101" s="2011" t="b">
        <v>0</v>
      </c>
      <c r="AA1101" s="2011" t="b">
        <v>0</v>
      </c>
      <c r="AB1101" s="2011" t="b">
        <v>0</v>
      </c>
      <c r="AC1101" s="2011" t="b">
        <v>0</v>
      </c>
      <c r="AD1101" s="2011" t="b">
        <v>0</v>
      </c>
      <c r="AE1101" s="2011" t="b">
        <v>0</v>
      </c>
      <c r="AF1101" s="2011" t="b">
        <v>0</v>
      </c>
      <c r="AG1101" s="1871"/>
      <c r="AH1101" s="2011"/>
      <c r="AI1101" s="2011"/>
      <c r="AJ1101" s="2011"/>
      <c r="AK1101" s="2011"/>
      <c r="AL1101" s="2011"/>
      <c r="AM1101" s="2011"/>
      <c r="AN1101" s="2011"/>
    </row>
    <row r="1102" ht="21.75" customHeight="1">
      <c r="A1102" s="8">
        <v>1106.0</v>
      </c>
      <c r="B1102" s="455" t="s">
        <v>52</v>
      </c>
      <c r="C1102" s="89" t="s">
        <v>976</v>
      </c>
      <c r="D1102" s="89" t="s">
        <v>3130</v>
      </c>
      <c r="E1102" s="40">
        <v>490.0</v>
      </c>
      <c r="F1102" s="10" t="s">
        <v>159</v>
      </c>
      <c r="G1102" s="39" t="s">
        <v>556</v>
      </c>
      <c r="H1102" s="389" t="s">
        <v>698</v>
      </c>
      <c r="I1102" s="379" t="s">
        <v>699</v>
      </c>
      <c r="J1102" s="328" t="s">
        <v>44</v>
      </c>
      <c r="K1102" s="311" t="s">
        <v>2614</v>
      </c>
      <c r="L1102" s="40" t="s">
        <v>46</v>
      </c>
      <c r="M1102" s="40" t="s">
        <v>59</v>
      </c>
      <c r="N1102" s="25" t="s">
        <v>48</v>
      </c>
      <c r="O1102" s="26" t="s">
        <v>49</v>
      </c>
      <c r="P1102" s="407"/>
      <c r="Q1102" s="407"/>
      <c r="R1102" s="407">
        <f t="shared" si="7"/>
        <v>23</v>
      </c>
      <c r="S1102" s="101">
        <v>37495.0</v>
      </c>
      <c r="T1102" s="345">
        <v>45812.0</v>
      </c>
      <c r="U1102" s="100" t="s">
        <v>2005</v>
      </c>
      <c r="V1102" s="100" t="s">
        <v>2005</v>
      </c>
      <c r="W1102" s="2030" t="b">
        <v>0</v>
      </c>
      <c r="X1102" s="2011" t="b">
        <v>0</v>
      </c>
      <c r="Y1102" s="2011" t="b">
        <v>0</v>
      </c>
      <c r="Z1102" s="2011" t="b">
        <v>0</v>
      </c>
      <c r="AA1102" s="2011" t="b">
        <v>0</v>
      </c>
      <c r="AB1102" s="2011" t="b">
        <v>0</v>
      </c>
      <c r="AC1102" s="2011" t="b">
        <v>0</v>
      </c>
      <c r="AD1102" s="2011" t="b">
        <v>0</v>
      </c>
      <c r="AE1102" s="2011" t="b">
        <v>0</v>
      </c>
      <c r="AF1102" s="2011" t="b">
        <v>0</v>
      </c>
      <c r="AG1102" s="1871"/>
      <c r="AH1102" s="2011"/>
      <c r="AI1102" s="2011"/>
      <c r="AJ1102" s="2011"/>
      <c r="AK1102" s="2011"/>
      <c r="AL1102" s="2011"/>
      <c r="AM1102" s="2011"/>
      <c r="AN1102" s="2011"/>
    </row>
    <row r="1103" ht="21.75" customHeight="1">
      <c r="A1103" s="8">
        <v>1107.0</v>
      </c>
      <c r="B1103" s="455" t="s">
        <v>52</v>
      </c>
      <c r="C1103" s="89" t="s">
        <v>1651</v>
      </c>
      <c r="D1103" s="89" t="s">
        <v>3131</v>
      </c>
      <c r="E1103" s="40">
        <v>491.0</v>
      </c>
      <c r="F1103" s="20" t="s">
        <v>170</v>
      </c>
      <c r="G1103" s="39" t="s">
        <v>556</v>
      </c>
      <c r="H1103" s="89" t="s">
        <v>709</v>
      </c>
      <c r="I1103" s="89" t="s">
        <v>1207</v>
      </c>
      <c r="J1103" s="328" t="s">
        <v>44</v>
      </c>
      <c r="K1103" s="311" t="s">
        <v>2614</v>
      </c>
      <c r="L1103" s="40" t="s">
        <v>172</v>
      </c>
      <c r="M1103" s="40" t="s">
        <v>59</v>
      </c>
      <c r="N1103" s="40" t="s">
        <v>3001</v>
      </c>
      <c r="O1103" s="26" t="s">
        <v>174</v>
      </c>
      <c r="P1103" s="395"/>
      <c r="Q1103" s="395"/>
      <c r="R1103" s="395">
        <f t="shared" si="7"/>
        <v>25</v>
      </c>
      <c r="S1103" s="423">
        <v>36793.0</v>
      </c>
      <c r="T1103" s="345">
        <v>45809.0</v>
      </c>
      <c r="U1103" s="100" t="s">
        <v>2005</v>
      </c>
      <c r="V1103" s="100" t="s">
        <v>2005</v>
      </c>
      <c r="W1103" s="2030" t="b">
        <v>0</v>
      </c>
      <c r="X1103" s="2011" t="b">
        <v>0</v>
      </c>
      <c r="Y1103" s="2011" t="b">
        <v>0</v>
      </c>
      <c r="Z1103" s="2011" t="b">
        <v>0</v>
      </c>
      <c r="AA1103" s="2011" t="b">
        <v>0</v>
      </c>
      <c r="AB1103" s="2011" t="b">
        <v>0</v>
      </c>
      <c r="AC1103" s="2011" t="b">
        <v>0</v>
      </c>
      <c r="AD1103" s="2011" t="b">
        <v>0</v>
      </c>
      <c r="AE1103" s="2011" t="b">
        <v>0</v>
      </c>
      <c r="AF1103" s="2011" t="b">
        <v>0</v>
      </c>
      <c r="AG1103" s="1871"/>
      <c r="AH1103" s="2011"/>
      <c r="AI1103" s="2011"/>
      <c r="AJ1103" s="2011"/>
      <c r="AK1103" s="2011"/>
      <c r="AL1103" s="2011"/>
      <c r="AM1103" s="2011"/>
      <c r="AN1103" s="2011"/>
    </row>
    <row r="1104" ht="21.75" customHeight="1">
      <c r="A1104" s="8">
        <v>1108.0</v>
      </c>
      <c r="B1104" s="455" t="s">
        <v>52</v>
      </c>
      <c r="C1104" s="89" t="s">
        <v>408</v>
      </c>
      <c r="D1104" s="89" t="s">
        <v>3132</v>
      </c>
      <c r="E1104" s="40">
        <v>492.0</v>
      </c>
      <c r="F1104" s="20" t="s">
        <v>170</v>
      </c>
      <c r="G1104" s="39" t="s">
        <v>556</v>
      </c>
      <c r="H1104" s="89" t="s">
        <v>709</v>
      </c>
      <c r="I1104" s="89" t="s">
        <v>1207</v>
      </c>
      <c r="J1104" s="328" t="s">
        <v>44</v>
      </c>
      <c r="K1104" s="311" t="s">
        <v>2614</v>
      </c>
      <c r="L1104" s="40" t="s">
        <v>172</v>
      </c>
      <c r="M1104" s="40" t="s">
        <v>59</v>
      </c>
      <c r="N1104" s="40" t="s">
        <v>3001</v>
      </c>
      <c r="O1104" s="26" t="s">
        <v>174</v>
      </c>
      <c r="P1104" s="395"/>
      <c r="Q1104" s="395"/>
      <c r="R1104" s="395">
        <f t="shared" si="7"/>
        <v>19</v>
      </c>
      <c r="S1104" s="423">
        <v>38769.0</v>
      </c>
      <c r="T1104" s="345">
        <v>45809.0</v>
      </c>
      <c r="U1104" s="100" t="s">
        <v>2005</v>
      </c>
      <c r="V1104" s="100" t="s">
        <v>2005</v>
      </c>
      <c r="W1104" s="2030" t="b">
        <v>0</v>
      </c>
      <c r="X1104" s="2011" t="b">
        <v>0</v>
      </c>
      <c r="Y1104" s="2011" t="b">
        <v>0</v>
      </c>
      <c r="Z1104" s="2011" t="b">
        <v>0</v>
      </c>
      <c r="AA1104" s="2011" t="b">
        <v>0</v>
      </c>
      <c r="AB1104" s="2011" t="b">
        <v>0</v>
      </c>
      <c r="AC1104" s="2011" t="b">
        <v>0</v>
      </c>
      <c r="AD1104" s="2011" t="b">
        <v>0</v>
      </c>
      <c r="AE1104" s="2011" t="b">
        <v>0</v>
      </c>
      <c r="AF1104" s="2011" t="b">
        <v>0</v>
      </c>
      <c r="AG1104" s="1871"/>
      <c r="AH1104" s="2011"/>
      <c r="AI1104" s="2011"/>
      <c r="AJ1104" s="2011"/>
      <c r="AK1104" s="2011"/>
      <c r="AL1104" s="2011"/>
      <c r="AM1104" s="2011"/>
      <c r="AN1104" s="2011"/>
    </row>
    <row r="1105" ht="21.75" customHeight="1">
      <c r="A1105" s="8">
        <v>1109.0</v>
      </c>
      <c r="B1105" s="455" t="s">
        <v>36</v>
      </c>
      <c r="C1105" s="89" t="s">
        <v>3133</v>
      </c>
      <c r="D1105" s="89" t="s">
        <v>3134</v>
      </c>
      <c r="E1105" s="40">
        <v>493.0</v>
      </c>
      <c r="F1105" s="20" t="s">
        <v>170</v>
      </c>
      <c r="G1105" s="39" t="s">
        <v>556</v>
      </c>
      <c r="H1105" s="89" t="s">
        <v>709</v>
      </c>
      <c r="I1105" s="89" t="s">
        <v>1207</v>
      </c>
      <c r="J1105" s="328" t="s">
        <v>44</v>
      </c>
      <c r="K1105" s="311" t="s">
        <v>2614</v>
      </c>
      <c r="L1105" s="40" t="s">
        <v>172</v>
      </c>
      <c r="M1105" s="24" t="s">
        <v>47</v>
      </c>
      <c r="N1105" s="40" t="s">
        <v>311</v>
      </c>
      <c r="O1105" s="26" t="s">
        <v>174</v>
      </c>
      <c r="P1105" s="395"/>
      <c r="Q1105" s="395"/>
      <c r="R1105" s="395">
        <f t="shared" si="7"/>
        <v>43</v>
      </c>
      <c r="S1105" s="423">
        <v>30043.0</v>
      </c>
      <c r="T1105" s="345">
        <v>45809.0</v>
      </c>
      <c r="U1105" s="100" t="s">
        <v>2005</v>
      </c>
      <c r="V1105" s="100" t="s">
        <v>2005</v>
      </c>
      <c r="W1105" s="2030" t="b">
        <v>0</v>
      </c>
      <c r="X1105" s="2011" t="b">
        <v>0</v>
      </c>
      <c r="Y1105" s="2011" t="b">
        <v>0</v>
      </c>
      <c r="Z1105" s="2011" t="b">
        <v>0</v>
      </c>
      <c r="AA1105" s="2011" t="b">
        <v>0</v>
      </c>
      <c r="AB1105" s="2011" t="b">
        <v>0</v>
      </c>
      <c r="AC1105" s="2011" t="b">
        <v>0</v>
      </c>
      <c r="AD1105" s="2011" t="b">
        <v>0</v>
      </c>
      <c r="AE1105" s="2011" t="b">
        <v>0</v>
      </c>
      <c r="AF1105" s="2011" t="b">
        <v>0</v>
      </c>
      <c r="AG1105" s="1871"/>
      <c r="AH1105" s="2011"/>
      <c r="AI1105" s="2011"/>
      <c r="AJ1105" s="2011"/>
      <c r="AK1105" s="2011"/>
      <c r="AL1105" s="2011"/>
      <c r="AM1105" s="2011"/>
      <c r="AN1105" s="2011"/>
    </row>
    <row r="1106" ht="21.75" customHeight="1">
      <c r="A1106" s="8">
        <v>1110.0</v>
      </c>
      <c r="B1106" s="455" t="s">
        <v>52</v>
      </c>
      <c r="C1106" s="89" t="s">
        <v>1387</v>
      </c>
      <c r="D1106" s="89" t="s">
        <v>3135</v>
      </c>
      <c r="E1106" s="40">
        <v>494.0</v>
      </c>
      <c r="F1106" s="10" t="s">
        <v>159</v>
      </c>
      <c r="G1106" s="39" t="s">
        <v>556</v>
      </c>
      <c r="H1106" s="20" t="s">
        <v>573</v>
      </c>
      <c r="I1106" s="153" t="s">
        <v>630</v>
      </c>
      <c r="J1106" s="328" t="s">
        <v>44</v>
      </c>
      <c r="K1106" s="311" t="s">
        <v>2614</v>
      </c>
      <c r="L1106" s="40" t="s">
        <v>46</v>
      </c>
      <c r="M1106" s="40" t="s">
        <v>59</v>
      </c>
      <c r="N1106" s="25" t="s">
        <v>48</v>
      </c>
      <c r="O1106" s="26" t="s">
        <v>49</v>
      </c>
      <c r="P1106" s="407"/>
      <c r="Q1106" s="407"/>
      <c r="R1106" s="407">
        <f t="shared" si="7"/>
        <v>24</v>
      </c>
      <c r="S1106" s="101">
        <v>37219.0</v>
      </c>
      <c r="T1106" s="345">
        <v>45824.0</v>
      </c>
      <c r="U1106" s="100" t="s">
        <v>2005</v>
      </c>
      <c r="V1106" s="100" t="s">
        <v>2005</v>
      </c>
      <c r="W1106" s="2030" t="b">
        <v>0</v>
      </c>
      <c r="X1106" s="2011" t="b">
        <v>0</v>
      </c>
      <c r="Y1106" s="2011" t="b">
        <v>0</v>
      </c>
      <c r="Z1106" s="2011" t="b">
        <v>0</v>
      </c>
      <c r="AA1106" s="2011" t="b">
        <v>0</v>
      </c>
      <c r="AB1106" s="2011" t="b">
        <v>0</v>
      </c>
      <c r="AC1106" s="2011" t="b">
        <v>0</v>
      </c>
      <c r="AD1106" s="2011" t="b">
        <v>0</v>
      </c>
      <c r="AE1106" s="2011" t="b">
        <v>0</v>
      </c>
      <c r="AF1106" s="2011" t="b">
        <v>0</v>
      </c>
      <c r="AG1106" s="1871"/>
      <c r="AH1106" s="2011"/>
      <c r="AI1106" s="2011"/>
      <c r="AJ1106" s="2011"/>
      <c r="AK1106" s="2011"/>
      <c r="AL1106" s="2011"/>
      <c r="AM1106" s="2011"/>
      <c r="AN1106" s="2011"/>
    </row>
    <row r="1107" ht="21.75" customHeight="1">
      <c r="A1107" s="8">
        <v>1111.0</v>
      </c>
      <c r="B1107" s="455" t="s">
        <v>52</v>
      </c>
      <c r="C1107" s="89" t="s">
        <v>3136</v>
      </c>
      <c r="D1107" s="89" t="s">
        <v>3137</v>
      </c>
      <c r="E1107" s="40">
        <v>495.0</v>
      </c>
      <c r="F1107" s="39" t="s">
        <v>56</v>
      </c>
      <c r="G1107" s="39" t="s">
        <v>556</v>
      </c>
      <c r="H1107" s="410" t="s">
        <v>916</v>
      </c>
      <c r="I1107" s="410" t="s">
        <v>3138</v>
      </c>
      <c r="J1107" s="328" t="s">
        <v>44</v>
      </c>
      <c r="K1107" s="311" t="s">
        <v>2614</v>
      </c>
      <c r="L1107" s="40" t="s">
        <v>46</v>
      </c>
      <c r="M1107" s="40" t="s">
        <v>59</v>
      </c>
      <c r="N1107" s="25" t="s">
        <v>48</v>
      </c>
      <c r="O1107" s="26" t="s">
        <v>49</v>
      </c>
      <c r="P1107" s="407"/>
      <c r="Q1107" s="407"/>
      <c r="R1107" s="407">
        <f t="shared" si="7"/>
        <v>36</v>
      </c>
      <c r="S1107" s="101">
        <v>32845.0</v>
      </c>
      <c r="T1107" s="345">
        <v>45812.0</v>
      </c>
      <c r="U1107" s="100" t="s">
        <v>2005</v>
      </c>
      <c r="V1107" s="100" t="s">
        <v>2005</v>
      </c>
      <c r="W1107" s="2033" t="b">
        <v>0</v>
      </c>
      <c r="X1107" s="1870" t="b">
        <v>0</v>
      </c>
      <c r="Y1107" s="1870" t="b">
        <v>0</v>
      </c>
      <c r="Z1107" s="1870" t="b">
        <v>0</v>
      </c>
      <c r="AA1107" s="1870" t="b">
        <v>0</v>
      </c>
      <c r="AB1107" s="1870" t="b">
        <v>0</v>
      </c>
      <c r="AC1107" s="1870" t="b">
        <v>0</v>
      </c>
      <c r="AD1107" s="1870" t="b">
        <v>0</v>
      </c>
      <c r="AE1107" s="1870" t="b">
        <v>0</v>
      </c>
      <c r="AF1107" s="1870" t="b">
        <v>0</v>
      </c>
      <c r="AG1107" s="1871"/>
      <c r="AH1107" s="1870"/>
      <c r="AI1107" s="1870"/>
      <c r="AJ1107" s="1870"/>
      <c r="AK1107" s="1870"/>
      <c r="AL1107" s="1870"/>
      <c r="AM1107" s="1870"/>
      <c r="AN1107" s="1870"/>
    </row>
    <row r="1108" ht="21.75" customHeight="1">
      <c r="A1108" s="8">
        <v>1112.0</v>
      </c>
      <c r="B1108" s="2017" t="s">
        <v>36</v>
      </c>
      <c r="C1108" s="64" t="s">
        <v>3139</v>
      </c>
      <c r="D1108" s="64" t="s">
        <v>193</v>
      </c>
      <c r="E1108" s="228" t="s">
        <v>3140</v>
      </c>
      <c r="F1108" s="20" t="s">
        <v>170</v>
      </c>
      <c r="G1108" s="39" t="s">
        <v>556</v>
      </c>
      <c r="H1108" s="392" t="s">
        <v>557</v>
      </c>
      <c r="I1108" s="392" t="s">
        <v>3141</v>
      </c>
      <c r="J1108" s="349" t="s">
        <v>44</v>
      </c>
      <c r="K1108" s="311" t="s">
        <v>2614</v>
      </c>
      <c r="L1108" s="40" t="s">
        <v>172</v>
      </c>
      <c r="M1108" s="24" t="s">
        <v>47</v>
      </c>
      <c r="N1108" s="40" t="s">
        <v>3001</v>
      </c>
      <c r="O1108" s="26" t="s">
        <v>174</v>
      </c>
      <c r="P1108" s="407"/>
      <c r="Q1108" s="407"/>
      <c r="R1108" s="407">
        <f t="shared" si="7"/>
        <v>26</v>
      </c>
      <c r="S1108" s="101">
        <v>36387.0</v>
      </c>
      <c r="T1108" s="345">
        <v>45812.0</v>
      </c>
      <c r="U1108" s="100" t="s">
        <v>2005</v>
      </c>
      <c r="V1108" s="100" t="s">
        <v>2005</v>
      </c>
      <c r="W1108" s="2033" t="b">
        <v>0</v>
      </c>
      <c r="X1108" s="1870" t="b">
        <v>0</v>
      </c>
      <c r="Y1108" s="1870" t="b">
        <v>0</v>
      </c>
      <c r="Z1108" s="1870" t="b">
        <v>0</v>
      </c>
      <c r="AA1108" s="1870" t="b">
        <v>0</v>
      </c>
      <c r="AB1108" s="1870" t="b">
        <v>0</v>
      </c>
      <c r="AC1108" s="1870" t="b">
        <v>0</v>
      </c>
      <c r="AD1108" s="1870" t="b">
        <v>0</v>
      </c>
      <c r="AE1108" s="1870" t="b">
        <v>0</v>
      </c>
      <c r="AF1108" s="1870" t="b">
        <v>0</v>
      </c>
      <c r="AG1108" s="1871"/>
      <c r="AH1108" s="1870"/>
      <c r="AI1108" s="1870"/>
      <c r="AJ1108" s="1870"/>
      <c r="AK1108" s="1870"/>
      <c r="AL1108" s="1870"/>
      <c r="AM1108" s="1870"/>
      <c r="AN1108" s="1870"/>
    </row>
    <row r="1109" ht="21.75" customHeight="1">
      <c r="A1109" s="8">
        <v>1113.0</v>
      </c>
      <c r="B1109" s="2034" t="s">
        <v>52</v>
      </c>
      <c r="C1109" s="302" t="s">
        <v>3142</v>
      </c>
      <c r="D1109" s="302" t="s">
        <v>3143</v>
      </c>
      <c r="E1109" s="40">
        <v>5677.0</v>
      </c>
      <c r="F1109" s="39" t="s">
        <v>56</v>
      </c>
      <c r="G1109" s="20" t="s">
        <v>41</v>
      </c>
      <c r="H1109" s="107"/>
      <c r="I1109" s="107"/>
      <c r="J1109" s="22" t="s">
        <v>268</v>
      </c>
      <c r="K1109" s="10" t="s">
        <v>135</v>
      </c>
      <c r="L1109" s="40" t="s">
        <v>46</v>
      </c>
      <c r="M1109" s="40" t="s">
        <v>59</v>
      </c>
      <c r="N1109" s="25" t="s">
        <v>48</v>
      </c>
      <c r="O1109" s="26" t="s">
        <v>49</v>
      </c>
      <c r="P1109" s="407"/>
      <c r="Q1109" s="407"/>
      <c r="R1109" s="407">
        <f t="shared" si="7"/>
        <v>28</v>
      </c>
      <c r="S1109" s="101">
        <v>35640.0</v>
      </c>
      <c r="T1109" s="138">
        <v>45812.0</v>
      </c>
      <c r="U1109" s="100" t="s">
        <v>2005</v>
      </c>
      <c r="V1109" s="100" t="s">
        <v>2005</v>
      </c>
      <c r="W1109" s="2033" t="b">
        <v>0</v>
      </c>
      <c r="X1109" s="1870" t="b">
        <v>0</v>
      </c>
      <c r="Y1109" s="1870" t="b">
        <v>0</v>
      </c>
      <c r="Z1109" s="1870" t="b">
        <v>0</v>
      </c>
      <c r="AA1109" s="1870" t="b">
        <v>0</v>
      </c>
      <c r="AB1109" s="1870" t="b">
        <v>0</v>
      </c>
      <c r="AC1109" s="1870" t="b">
        <v>0</v>
      </c>
      <c r="AD1109" s="1870" t="b">
        <v>0</v>
      </c>
      <c r="AE1109" s="1870" t="b">
        <v>0</v>
      </c>
      <c r="AF1109" s="1870" t="b">
        <v>0</v>
      </c>
      <c r="AG1109" s="1871"/>
      <c r="AH1109" s="1870"/>
      <c r="AI1109" s="1870"/>
      <c r="AJ1109" s="1870"/>
      <c r="AK1109" s="1870"/>
      <c r="AL1109" s="1870"/>
      <c r="AM1109" s="1870"/>
      <c r="AN1109" s="1870"/>
    </row>
    <row r="1110" ht="21.75" customHeight="1">
      <c r="A1110" s="8">
        <v>1114.0</v>
      </c>
      <c r="B1110" s="2034" t="s">
        <v>52</v>
      </c>
      <c r="C1110" s="302" t="s">
        <v>3145</v>
      </c>
      <c r="D1110" s="302" t="s">
        <v>3146</v>
      </c>
      <c r="E1110" s="40">
        <v>3133.0</v>
      </c>
      <c r="F1110" s="20" t="s">
        <v>255</v>
      </c>
      <c r="G1110" s="39" t="s">
        <v>1694</v>
      </c>
      <c r="H1110" s="106"/>
      <c r="I1110" s="106"/>
      <c r="J1110" s="22" t="s">
        <v>268</v>
      </c>
      <c r="K1110" s="10" t="s">
        <v>135</v>
      </c>
      <c r="L1110" s="40" t="s">
        <v>102</v>
      </c>
      <c r="M1110" s="40" t="s">
        <v>59</v>
      </c>
      <c r="N1110" s="25" t="s">
        <v>48</v>
      </c>
      <c r="O1110" s="26" t="s">
        <v>49</v>
      </c>
      <c r="P1110" s="407"/>
      <c r="Q1110" s="407"/>
      <c r="R1110" s="407">
        <f t="shared" si="7"/>
        <v>25</v>
      </c>
      <c r="S1110" s="101">
        <v>36810.0</v>
      </c>
      <c r="T1110" s="138">
        <v>45812.0</v>
      </c>
      <c r="U1110" s="89" t="s">
        <v>3147</v>
      </c>
      <c r="V1110" s="101">
        <v>47253.0</v>
      </c>
      <c r="W1110" s="1820" t="b">
        <v>1</v>
      </c>
      <c r="X1110" s="1870" t="b">
        <v>0</v>
      </c>
      <c r="Y1110" s="1870" t="b">
        <v>0</v>
      </c>
      <c r="Z1110" s="1870" t="b">
        <v>0</v>
      </c>
      <c r="AA1110" s="1870" t="b">
        <v>0</v>
      </c>
      <c r="AB1110" s="1870" t="b">
        <v>0</v>
      </c>
      <c r="AC1110" s="1870" t="b">
        <v>0</v>
      </c>
      <c r="AD1110" s="1870" t="b">
        <v>0</v>
      </c>
      <c r="AE1110" s="1870" t="b">
        <v>0</v>
      </c>
      <c r="AF1110" s="1870" t="b">
        <v>0</v>
      </c>
      <c r="AG1110" s="1871"/>
      <c r="AH1110" s="1870"/>
      <c r="AI1110" s="1870"/>
      <c r="AJ1110" s="1870"/>
      <c r="AK1110" s="1870"/>
      <c r="AL1110" s="1870"/>
      <c r="AM1110" s="1870"/>
      <c r="AN1110" s="1870"/>
    </row>
    <row r="1111" ht="21.75" customHeight="1">
      <c r="A1111" s="8">
        <v>1115.0</v>
      </c>
      <c r="B1111" s="2034" t="s">
        <v>52</v>
      </c>
      <c r="C1111" s="302" t="s">
        <v>6074</v>
      </c>
      <c r="D1111" s="302" t="s">
        <v>3149</v>
      </c>
      <c r="E1111" s="40">
        <v>2923.0</v>
      </c>
      <c r="F1111" s="20" t="s">
        <v>170</v>
      </c>
      <c r="G1111" s="39" t="s">
        <v>1525</v>
      </c>
      <c r="H1111" s="39"/>
      <c r="I1111" s="39"/>
      <c r="J1111" s="22" t="s">
        <v>268</v>
      </c>
      <c r="K1111" s="10" t="s">
        <v>135</v>
      </c>
      <c r="L1111" s="40" t="s">
        <v>172</v>
      </c>
      <c r="M1111" s="40" t="s">
        <v>59</v>
      </c>
      <c r="N1111" s="26" t="s">
        <v>197</v>
      </c>
      <c r="O1111" s="26" t="s">
        <v>174</v>
      </c>
      <c r="P1111" s="407"/>
      <c r="Q1111" s="407"/>
      <c r="R1111" s="407">
        <f t="shared" si="7"/>
        <v>42</v>
      </c>
      <c r="S1111" s="101">
        <v>30570.0</v>
      </c>
      <c r="T1111" s="138">
        <v>45812.0</v>
      </c>
      <c r="U1111" s="100" t="s">
        <v>2005</v>
      </c>
      <c r="V1111" s="100" t="s">
        <v>2005</v>
      </c>
      <c r="W1111" s="2033" t="b">
        <v>0</v>
      </c>
      <c r="X1111" s="1870" t="b">
        <v>0</v>
      </c>
      <c r="Y1111" s="1870" t="b">
        <v>0</v>
      </c>
      <c r="Z1111" s="1870" t="b">
        <v>0</v>
      </c>
      <c r="AA1111" s="1870" t="b">
        <v>0</v>
      </c>
      <c r="AB1111" s="1870" t="b">
        <v>0</v>
      </c>
      <c r="AC1111" s="1870" t="b">
        <v>0</v>
      </c>
      <c r="AD1111" s="1870" t="b">
        <v>0</v>
      </c>
      <c r="AE1111" s="1870" t="b">
        <v>0</v>
      </c>
      <c r="AF1111" s="1870" t="b">
        <v>0</v>
      </c>
      <c r="AG1111" s="1871"/>
      <c r="AH1111" s="1870"/>
      <c r="AI1111" s="1870"/>
      <c r="AJ1111" s="1870"/>
      <c r="AK1111" s="1870"/>
      <c r="AL1111" s="1870"/>
      <c r="AM1111" s="1870"/>
      <c r="AN1111" s="1870"/>
    </row>
    <row r="1112" ht="21.75" customHeight="1">
      <c r="A1112" s="8">
        <v>1116.0</v>
      </c>
      <c r="B1112" s="2034" t="s">
        <v>52</v>
      </c>
      <c r="C1112" s="302" t="s">
        <v>6077</v>
      </c>
      <c r="D1112" s="302" t="s">
        <v>3151</v>
      </c>
      <c r="E1112" s="40">
        <v>3158.0</v>
      </c>
      <c r="F1112" s="10" t="s">
        <v>159</v>
      </c>
      <c r="G1112" s="39" t="s">
        <v>1525</v>
      </c>
      <c r="H1112" s="107"/>
      <c r="I1112" s="107"/>
      <c r="J1112" s="22" t="s">
        <v>268</v>
      </c>
      <c r="K1112" s="10" t="s">
        <v>135</v>
      </c>
      <c r="L1112" s="40" t="s">
        <v>102</v>
      </c>
      <c r="M1112" s="40" t="s">
        <v>59</v>
      </c>
      <c r="N1112" s="25" t="s">
        <v>48</v>
      </c>
      <c r="O1112" s="26" t="s">
        <v>49</v>
      </c>
      <c r="P1112" s="407"/>
      <c r="Q1112" s="407"/>
      <c r="R1112" s="407">
        <f t="shared" si="7"/>
        <v>29</v>
      </c>
      <c r="S1112" s="101">
        <v>35361.0</v>
      </c>
      <c r="T1112" s="138">
        <v>45812.0</v>
      </c>
      <c r="U1112" s="100" t="s">
        <v>2005</v>
      </c>
      <c r="V1112" s="100" t="s">
        <v>2005</v>
      </c>
      <c r="W1112" s="2033" t="b">
        <v>0</v>
      </c>
      <c r="X1112" s="1870" t="b">
        <v>0</v>
      </c>
      <c r="Y1112" s="1870" t="b">
        <v>0</v>
      </c>
      <c r="Z1112" s="1870" t="b">
        <v>0</v>
      </c>
      <c r="AA1112" s="1870" t="b">
        <v>0</v>
      </c>
      <c r="AB1112" s="1870" t="b">
        <v>0</v>
      </c>
      <c r="AC1112" s="1870" t="b">
        <v>0</v>
      </c>
      <c r="AD1112" s="1870" t="b">
        <v>0</v>
      </c>
      <c r="AE1112" s="1870" t="b">
        <v>0</v>
      </c>
      <c r="AF1112" s="1870" t="b">
        <v>0</v>
      </c>
      <c r="AG1112" s="1871"/>
      <c r="AH1112" s="1870"/>
      <c r="AI1112" s="1870"/>
      <c r="AJ1112" s="1870"/>
      <c r="AK1112" s="1870"/>
      <c r="AL1112" s="1870"/>
      <c r="AM1112" s="1870"/>
      <c r="AN1112" s="1870"/>
    </row>
    <row r="1113" ht="21.75" customHeight="1">
      <c r="A1113" s="8">
        <v>1117.0</v>
      </c>
      <c r="B1113" s="2035" t="s">
        <v>52</v>
      </c>
      <c r="C1113" s="89" t="s">
        <v>3152</v>
      </c>
      <c r="D1113" s="89" t="s">
        <v>3153</v>
      </c>
      <c r="E1113" s="40">
        <v>5691.0</v>
      </c>
      <c r="F1113" s="10" t="s">
        <v>159</v>
      </c>
      <c r="G1113" s="39" t="s">
        <v>6874</v>
      </c>
      <c r="H1113" s="315"/>
      <c r="I1113" s="107"/>
      <c r="J1113" s="349" t="s">
        <v>44</v>
      </c>
      <c r="K1113" s="10" t="s">
        <v>135</v>
      </c>
      <c r="L1113" s="40" t="s">
        <v>102</v>
      </c>
      <c r="M1113" s="40" t="s">
        <v>59</v>
      </c>
      <c r="N1113" s="25" t="s">
        <v>48</v>
      </c>
      <c r="O1113" s="26" t="s">
        <v>49</v>
      </c>
      <c r="P1113" s="407"/>
      <c r="Q1113" s="407"/>
      <c r="R1113" s="407">
        <f t="shared" si="7"/>
        <v>25</v>
      </c>
      <c r="S1113" s="101">
        <v>36752.0</v>
      </c>
      <c r="T1113" s="138">
        <v>45853.0</v>
      </c>
      <c r="U1113" s="100" t="s">
        <v>2005</v>
      </c>
      <c r="V1113" s="100" t="s">
        <v>2005</v>
      </c>
      <c r="W1113" s="2033" t="b">
        <v>0</v>
      </c>
      <c r="X1113" s="1870" t="b">
        <v>0</v>
      </c>
      <c r="Y1113" s="1870" t="b">
        <v>0</v>
      </c>
      <c r="Z1113" s="1870" t="b">
        <v>0</v>
      </c>
      <c r="AA1113" s="1870" t="b">
        <v>0</v>
      </c>
      <c r="AB1113" s="1870" t="b">
        <v>0</v>
      </c>
      <c r="AC1113" s="1870" t="b">
        <v>0</v>
      </c>
      <c r="AD1113" s="1870" t="b">
        <v>0</v>
      </c>
      <c r="AE1113" s="1870" t="b">
        <v>0</v>
      </c>
      <c r="AF1113" s="1870" t="b">
        <v>0</v>
      </c>
      <c r="AG1113" s="1871"/>
      <c r="AH1113" s="1870"/>
      <c r="AI1113" s="1870"/>
      <c r="AJ1113" s="1870"/>
      <c r="AK1113" s="1870"/>
      <c r="AL1113" s="1870"/>
      <c r="AM1113" s="1870"/>
      <c r="AN1113" s="1870"/>
    </row>
    <row r="1114" ht="21.75" customHeight="1">
      <c r="A1114" s="8">
        <v>1118.0</v>
      </c>
      <c r="B1114" s="2035" t="s">
        <v>52</v>
      </c>
      <c r="C1114" s="302" t="s">
        <v>6078</v>
      </c>
      <c r="D1114" s="302" t="s">
        <v>3154</v>
      </c>
      <c r="E1114" s="40">
        <v>5682.0</v>
      </c>
      <c r="F1114" s="39" t="s">
        <v>56</v>
      </c>
      <c r="G1114" s="20" t="s">
        <v>41</v>
      </c>
      <c r="H1114" s="153" t="s">
        <v>68</v>
      </c>
      <c r="I1114" s="153" t="s">
        <v>239</v>
      </c>
      <c r="J1114" s="328" t="s">
        <v>44</v>
      </c>
      <c r="K1114" s="10" t="s">
        <v>135</v>
      </c>
      <c r="L1114" s="40" t="s">
        <v>46</v>
      </c>
      <c r="M1114" s="40" t="s">
        <v>59</v>
      </c>
      <c r="N1114" s="25" t="s">
        <v>48</v>
      </c>
      <c r="O1114" s="26" t="s">
        <v>49</v>
      </c>
      <c r="P1114" s="407"/>
      <c r="Q1114" s="407"/>
      <c r="R1114" s="407">
        <f t="shared" si="7"/>
        <v>26</v>
      </c>
      <c r="S1114" s="101">
        <v>36348.0</v>
      </c>
      <c r="T1114" s="138">
        <v>45839.0</v>
      </c>
      <c r="U1114" s="100" t="s">
        <v>2005</v>
      </c>
      <c r="V1114" s="100" t="s">
        <v>2005</v>
      </c>
      <c r="W1114" s="2033" t="b">
        <v>0</v>
      </c>
      <c r="X1114" s="1870" t="b">
        <v>0</v>
      </c>
      <c r="Y1114" s="1870" t="b">
        <v>0</v>
      </c>
      <c r="Z1114" s="1870" t="b">
        <v>0</v>
      </c>
      <c r="AA1114" s="1870" t="b">
        <v>0</v>
      </c>
      <c r="AB1114" s="1870" t="b">
        <v>0</v>
      </c>
      <c r="AC1114" s="1870" t="b">
        <v>0</v>
      </c>
      <c r="AD1114" s="1870" t="b">
        <v>0</v>
      </c>
      <c r="AE1114" s="1870" t="b">
        <v>0</v>
      </c>
      <c r="AF1114" s="1870" t="b">
        <v>0</v>
      </c>
      <c r="AG1114" s="1871"/>
      <c r="AH1114" s="1870"/>
      <c r="AI1114" s="1870"/>
      <c r="AJ1114" s="1870"/>
      <c r="AK1114" s="1870"/>
      <c r="AL1114" s="1870"/>
      <c r="AM1114" s="1870"/>
      <c r="AN1114" s="1870"/>
    </row>
    <row r="1115" ht="21.75" customHeight="1">
      <c r="A1115" s="8">
        <v>1119.0</v>
      </c>
      <c r="B1115" s="2035" t="s">
        <v>52</v>
      </c>
      <c r="C1115" s="89" t="s">
        <v>488</v>
      </c>
      <c r="D1115" s="89" t="s">
        <v>3155</v>
      </c>
      <c r="E1115" s="40">
        <v>5553.0</v>
      </c>
      <c r="F1115" s="10" t="s">
        <v>159</v>
      </c>
      <c r="G1115" s="39" t="s">
        <v>211</v>
      </c>
      <c r="H1115" s="107"/>
      <c r="I1115" s="107"/>
      <c r="J1115" s="349" t="s">
        <v>44</v>
      </c>
      <c r="K1115" s="10" t="s">
        <v>135</v>
      </c>
      <c r="L1115" s="40" t="s">
        <v>102</v>
      </c>
      <c r="M1115" s="40" t="s">
        <v>59</v>
      </c>
      <c r="N1115" s="25" t="s">
        <v>48</v>
      </c>
      <c r="O1115" s="26" t="s">
        <v>49</v>
      </c>
      <c r="P1115" s="407"/>
      <c r="Q1115" s="407"/>
      <c r="R1115" s="407">
        <f t="shared" si="7"/>
        <v>29</v>
      </c>
      <c r="S1115" s="101">
        <v>35164.0</v>
      </c>
      <c r="T1115" s="138">
        <v>45839.0</v>
      </c>
      <c r="U1115" s="100" t="s">
        <v>2005</v>
      </c>
      <c r="V1115" s="100" t="s">
        <v>2005</v>
      </c>
      <c r="W1115" s="2033" t="b">
        <v>0</v>
      </c>
      <c r="X1115" s="1870" t="b">
        <v>0</v>
      </c>
      <c r="Y1115" s="1870" t="b">
        <v>0</v>
      </c>
      <c r="Z1115" s="1870" t="b">
        <v>0</v>
      </c>
      <c r="AA1115" s="1870" t="b">
        <v>0</v>
      </c>
      <c r="AB1115" s="1870" t="b">
        <v>0</v>
      </c>
      <c r="AC1115" s="1870" t="b">
        <v>0</v>
      </c>
      <c r="AD1115" s="1870" t="b">
        <v>0</v>
      </c>
      <c r="AE1115" s="1870" t="b">
        <v>0</v>
      </c>
      <c r="AF1115" s="1870" t="b">
        <v>0</v>
      </c>
      <c r="AG1115" s="1871"/>
      <c r="AH1115" s="1870"/>
      <c r="AI1115" s="1870"/>
      <c r="AJ1115" s="1870"/>
      <c r="AK1115" s="1870"/>
      <c r="AL1115" s="1870"/>
      <c r="AM1115" s="1870"/>
      <c r="AN1115" s="1870"/>
    </row>
    <row r="1116" ht="21.75" customHeight="1">
      <c r="A1116" s="8">
        <v>1120.0</v>
      </c>
      <c r="B1116" s="2035" t="s">
        <v>52</v>
      </c>
      <c r="C1116" s="89" t="s">
        <v>3156</v>
      </c>
      <c r="D1116" s="429" t="s">
        <v>3157</v>
      </c>
      <c r="E1116" s="40">
        <v>5619.0</v>
      </c>
      <c r="F1116" s="10" t="s">
        <v>159</v>
      </c>
      <c r="G1116" s="39" t="s">
        <v>211</v>
      </c>
      <c r="H1116" s="107"/>
      <c r="I1116" s="107"/>
      <c r="J1116" s="349" t="s">
        <v>44</v>
      </c>
      <c r="K1116" s="10" t="s">
        <v>135</v>
      </c>
      <c r="L1116" s="40" t="s">
        <v>102</v>
      </c>
      <c r="M1116" s="40" t="s">
        <v>59</v>
      </c>
      <c r="N1116" s="25" t="s">
        <v>48</v>
      </c>
      <c r="O1116" s="26" t="s">
        <v>49</v>
      </c>
      <c r="P1116" s="407"/>
      <c r="Q1116" s="407"/>
      <c r="R1116" s="407">
        <f t="shared" si="7"/>
        <v>22</v>
      </c>
      <c r="S1116" s="101">
        <v>37900.0</v>
      </c>
      <c r="T1116" s="138">
        <v>45839.0</v>
      </c>
      <c r="U1116" s="100" t="s">
        <v>2005</v>
      </c>
      <c r="V1116" s="100" t="s">
        <v>2005</v>
      </c>
      <c r="W1116" s="2033" t="b">
        <v>0</v>
      </c>
      <c r="X1116" s="1870" t="b">
        <v>0</v>
      </c>
      <c r="Y1116" s="1870" t="b">
        <v>0</v>
      </c>
      <c r="Z1116" s="1870" t="b">
        <v>0</v>
      </c>
      <c r="AA1116" s="1870" t="b">
        <v>0</v>
      </c>
      <c r="AB1116" s="1870" t="b">
        <v>0</v>
      </c>
      <c r="AC1116" s="1870" t="b">
        <v>0</v>
      </c>
      <c r="AD1116" s="1870" t="b">
        <v>0</v>
      </c>
      <c r="AE1116" s="1870" t="b">
        <v>0</v>
      </c>
      <c r="AF1116" s="1870" t="b">
        <v>0</v>
      </c>
      <c r="AG1116" s="1871"/>
      <c r="AH1116" s="1870"/>
      <c r="AI1116" s="1870"/>
      <c r="AJ1116" s="1870"/>
      <c r="AK1116" s="1870"/>
      <c r="AL1116" s="1870"/>
      <c r="AM1116" s="1870"/>
      <c r="AN1116" s="1870"/>
    </row>
    <row r="1117" ht="21.75" customHeight="1">
      <c r="A1117" s="8">
        <v>1121.0</v>
      </c>
      <c r="B1117" s="2036" t="s">
        <v>36</v>
      </c>
      <c r="C1117" s="89" t="s">
        <v>3158</v>
      </c>
      <c r="D1117" s="89" t="s">
        <v>3159</v>
      </c>
      <c r="E1117" s="40" t="s">
        <v>3160</v>
      </c>
      <c r="F1117" s="302" t="s">
        <v>1964</v>
      </c>
      <c r="G1117" s="315" t="s">
        <v>2442</v>
      </c>
      <c r="H1117" s="392"/>
      <c r="I1117" s="392"/>
      <c r="J1117" s="22" t="s">
        <v>268</v>
      </c>
      <c r="K1117" s="10" t="s">
        <v>45</v>
      </c>
      <c r="L1117" s="26" t="s">
        <v>403</v>
      </c>
      <c r="M1117" s="24" t="s">
        <v>47</v>
      </c>
      <c r="N1117" s="27" t="s">
        <v>404</v>
      </c>
      <c r="O1117" s="26" t="s">
        <v>405</v>
      </c>
      <c r="P1117" s="407"/>
      <c r="Q1117" s="407"/>
      <c r="R1117" s="407">
        <f t="shared" si="7"/>
        <v>32</v>
      </c>
      <c r="S1117" s="101">
        <v>34302.0</v>
      </c>
      <c r="T1117" s="138">
        <v>45839.0</v>
      </c>
      <c r="U1117" s="89" t="s">
        <v>3162</v>
      </c>
      <c r="V1117" s="101">
        <v>46924.0</v>
      </c>
      <c r="W1117" s="1820" t="b">
        <v>1</v>
      </c>
      <c r="X1117" s="1813" t="b">
        <v>1</v>
      </c>
      <c r="Y1117" s="2011" t="b">
        <v>0</v>
      </c>
      <c r="Z1117" s="2011" t="b">
        <v>0</v>
      </c>
      <c r="AA1117" s="2011" t="b">
        <v>0</v>
      </c>
      <c r="AB1117" s="2011" t="b">
        <v>0</v>
      </c>
      <c r="AC1117" s="2011" t="b">
        <v>0</v>
      </c>
      <c r="AD1117" s="2011" t="b">
        <v>0</v>
      </c>
      <c r="AE1117" s="2011" t="b">
        <v>0</v>
      </c>
      <c r="AF1117" s="2011" t="b">
        <v>0</v>
      </c>
      <c r="AG1117" s="1871"/>
      <c r="AH1117" s="2011"/>
      <c r="AI1117" s="2011"/>
      <c r="AJ1117" s="2011"/>
      <c r="AK1117" s="2011"/>
      <c r="AL1117" s="2011"/>
      <c r="AM1117" s="2011"/>
      <c r="AN1117" s="2011"/>
    </row>
    <row r="1118" ht="21.75" customHeight="1">
      <c r="A1118" s="8">
        <v>1122.0</v>
      </c>
      <c r="B1118" s="2036" t="s">
        <v>52</v>
      </c>
      <c r="C1118" s="89" t="s">
        <v>3163</v>
      </c>
      <c r="D1118" s="89" t="s">
        <v>3164</v>
      </c>
      <c r="E1118" s="40" t="s">
        <v>3165</v>
      </c>
      <c r="F1118" s="20" t="s">
        <v>255</v>
      </c>
      <c r="G1118" s="39" t="s">
        <v>1525</v>
      </c>
      <c r="H1118" s="392"/>
      <c r="I1118" s="392"/>
      <c r="J1118" s="22" t="s">
        <v>268</v>
      </c>
      <c r="K1118" s="10" t="s">
        <v>45</v>
      </c>
      <c r="L1118" s="40" t="s">
        <v>102</v>
      </c>
      <c r="M1118" s="40" t="s">
        <v>59</v>
      </c>
      <c r="N1118" s="25" t="s">
        <v>48</v>
      </c>
      <c r="O1118" s="26" t="s">
        <v>49</v>
      </c>
      <c r="P1118" s="407"/>
      <c r="Q1118" s="407"/>
      <c r="R1118" s="407">
        <f t="shared" si="7"/>
        <v>26</v>
      </c>
      <c r="S1118" s="101">
        <v>36502.0</v>
      </c>
      <c r="T1118" s="138">
        <v>45839.0</v>
      </c>
      <c r="U1118" s="89" t="s">
        <v>3167</v>
      </c>
      <c r="V1118" s="101">
        <v>47231.0</v>
      </c>
      <c r="W1118" s="1820" t="b">
        <v>1</v>
      </c>
      <c r="X1118" s="2011" t="b">
        <v>0</v>
      </c>
      <c r="Y1118" s="1813" t="b">
        <v>1</v>
      </c>
      <c r="Z1118" s="2011" t="b">
        <v>0</v>
      </c>
      <c r="AA1118" s="2011" t="b">
        <v>0</v>
      </c>
      <c r="AB1118" s="2011" t="b">
        <v>0</v>
      </c>
      <c r="AC1118" s="1813" t="b">
        <v>1</v>
      </c>
      <c r="AD1118" s="2011" t="b">
        <v>0</v>
      </c>
      <c r="AE1118" s="2011" t="b">
        <v>0</v>
      </c>
      <c r="AF1118" s="2011" t="b">
        <v>0</v>
      </c>
      <c r="AG1118" s="1871"/>
      <c r="AH1118" s="2011"/>
      <c r="AI1118" s="2011"/>
      <c r="AJ1118" s="2011"/>
      <c r="AK1118" s="2011"/>
      <c r="AL1118" s="2011"/>
      <c r="AM1118" s="2011"/>
      <c r="AN1118" s="2011"/>
    </row>
    <row r="1119" ht="21.75" customHeight="1">
      <c r="A1119" s="8">
        <v>1123.0</v>
      </c>
      <c r="B1119" s="2035" t="s">
        <v>36</v>
      </c>
      <c r="C1119" s="302" t="s">
        <v>6875</v>
      </c>
      <c r="D1119" s="302" t="s">
        <v>3169</v>
      </c>
      <c r="E1119" s="40">
        <v>2969.0</v>
      </c>
      <c r="F1119" s="20" t="s">
        <v>255</v>
      </c>
      <c r="G1119" s="39" t="s">
        <v>556</v>
      </c>
      <c r="H1119" s="349" t="s">
        <v>557</v>
      </c>
      <c r="I1119" s="410" t="s">
        <v>748</v>
      </c>
      <c r="J1119" s="349" t="s">
        <v>44</v>
      </c>
      <c r="K1119" s="10" t="s">
        <v>135</v>
      </c>
      <c r="L1119" s="40" t="s">
        <v>102</v>
      </c>
      <c r="M1119" s="24" t="s">
        <v>47</v>
      </c>
      <c r="N1119" s="25" t="s">
        <v>48</v>
      </c>
      <c r="O1119" s="26" t="s">
        <v>49</v>
      </c>
      <c r="P1119" s="407"/>
      <c r="Q1119" s="407"/>
      <c r="R1119" s="407">
        <f t="shared" si="7"/>
        <v>27</v>
      </c>
      <c r="S1119" s="101">
        <v>36154.0</v>
      </c>
      <c r="T1119" s="138">
        <v>45870.0</v>
      </c>
      <c r="U1119" s="89" t="s">
        <v>3170</v>
      </c>
      <c r="V1119" s="101">
        <v>46890.0</v>
      </c>
      <c r="W1119" s="1820" t="b">
        <v>1</v>
      </c>
      <c r="X1119" s="2011" t="b">
        <v>0</v>
      </c>
      <c r="Y1119" s="2011" t="b">
        <v>0</v>
      </c>
      <c r="Z1119" s="2011" t="b">
        <v>0</v>
      </c>
      <c r="AA1119" s="2011" t="b">
        <v>0</v>
      </c>
      <c r="AB1119" s="2011" t="b">
        <v>0</v>
      </c>
      <c r="AC1119" s="2011" t="b">
        <v>0</v>
      </c>
      <c r="AD1119" s="2011" t="b">
        <v>0</v>
      </c>
      <c r="AE1119" s="2011" t="b">
        <v>0</v>
      </c>
      <c r="AF1119" s="2011" t="b">
        <v>0</v>
      </c>
      <c r="AG1119" s="1871"/>
      <c r="AH1119" s="2011"/>
      <c r="AI1119" s="2011"/>
      <c r="AJ1119" s="2011"/>
      <c r="AK1119" s="2011"/>
      <c r="AL1119" s="2011"/>
      <c r="AM1119" s="2011"/>
      <c r="AN1119" s="2011"/>
    </row>
    <row r="1120" ht="21.75" customHeight="1">
      <c r="A1120" s="8">
        <v>1124.0</v>
      </c>
      <c r="B1120" s="2035" t="s">
        <v>52</v>
      </c>
      <c r="C1120" s="302" t="s">
        <v>1911</v>
      </c>
      <c r="D1120" s="302" t="s">
        <v>3171</v>
      </c>
      <c r="E1120" s="432">
        <v>5690.0</v>
      </c>
      <c r="F1120" s="10" t="s">
        <v>159</v>
      </c>
      <c r="G1120" s="39" t="s">
        <v>556</v>
      </c>
      <c r="H1120" s="20" t="s">
        <v>573</v>
      </c>
      <c r="I1120" s="153" t="s">
        <v>574</v>
      </c>
      <c r="J1120" s="328" t="s">
        <v>44</v>
      </c>
      <c r="K1120" s="10" t="s">
        <v>135</v>
      </c>
      <c r="L1120" s="40" t="s">
        <v>102</v>
      </c>
      <c r="M1120" s="40" t="s">
        <v>59</v>
      </c>
      <c r="N1120" s="25" t="s">
        <v>48</v>
      </c>
      <c r="O1120" s="26" t="s">
        <v>49</v>
      </c>
      <c r="P1120" s="407"/>
      <c r="Q1120" s="407"/>
      <c r="R1120" s="407">
        <f t="shared" si="7"/>
        <v>28</v>
      </c>
      <c r="S1120" s="101">
        <v>35649.0</v>
      </c>
      <c r="T1120" s="138">
        <v>45870.0</v>
      </c>
      <c r="U1120" s="100" t="s">
        <v>2005</v>
      </c>
      <c r="V1120" s="100" t="s">
        <v>2005</v>
      </c>
      <c r="W1120" s="2033" t="b">
        <v>0</v>
      </c>
      <c r="X1120" s="1870" t="b">
        <v>0</v>
      </c>
      <c r="Y1120" s="1870" t="b">
        <v>0</v>
      </c>
      <c r="Z1120" s="1870" t="b">
        <v>0</v>
      </c>
      <c r="AA1120" s="1870" t="b">
        <v>0</v>
      </c>
      <c r="AB1120" s="1870" t="b">
        <v>0</v>
      </c>
      <c r="AC1120" s="1870" t="b">
        <v>0</v>
      </c>
      <c r="AD1120" s="1870" t="b">
        <v>0</v>
      </c>
      <c r="AE1120" s="1870" t="b">
        <v>0</v>
      </c>
      <c r="AF1120" s="1870" t="b">
        <v>0</v>
      </c>
      <c r="AG1120" s="1871"/>
      <c r="AH1120" s="1870"/>
      <c r="AI1120" s="1870"/>
      <c r="AJ1120" s="1870"/>
      <c r="AK1120" s="1870"/>
      <c r="AL1120" s="1870"/>
      <c r="AM1120" s="1870"/>
      <c r="AN1120" s="1870"/>
    </row>
    <row r="1121" ht="21.75" customHeight="1">
      <c r="A1121" s="8">
        <v>1125.0</v>
      </c>
      <c r="B1121" s="2035" t="s">
        <v>52</v>
      </c>
      <c r="C1121" s="302" t="s">
        <v>3172</v>
      </c>
      <c r="D1121" s="302" t="s">
        <v>3173</v>
      </c>
      <c r="E1121" s="40">
        <v>497.0</v>
      </c>
      <c r="F1121" s="89" t="s">
        <v>170</v>
      </c>
      <c r="G1121" s="89" t="s">
        <v>556</v>
      </c>
      <c r="H1121" s="89" t="s">
        <v>698</v>
      </c>
      <c r="I1121" s="89" t="s">
        <v>699</v>
      </c>
      <c r="J1121" s="89" t="s">
        <v>44</v>
      </c>
      <c r="K1121" s="311" t="s">
        <v>2614</v>
      </c>
      <c r="L1121" s="40" t="s">
        <v>172</v>
      </c>
      <c r="M1121" s="40" t="s">
        <v>59</v>
      </c>
      <c r="N1121" s="40" t="s">
        <v>3001</v>
      </c>
      <c r="O1121" s="26" t="s">
        <v>174</v>
      </c>
      <c r="P1121" s="407"/>
      <c r="Q1121" s="407"/>
      <c r="R1121" s="407">
        <f t="shared" si="7"/>
        <v>28</v>
      </c>
      <c r="S1121" s="101">
        <v>35757.0</v>
      </c>
      <c r="T1121" s="138">
        <v>45870.0</v>
      </c>
      <c r="U1121" s="100" t="s">
        <v>2005</v>
      </c>
      <c r="V1121" s="100" t="s">
        <v>2005</v>
      </c>
      <c r="W1121" s="2030" t="b">
        <v>0</v>
      </c>
      <c r="X1121" s="2011" t="b">
        <v>0</v>
      </c>
      <c r="Y1121" s="2011" t="b">
        <v>0</v>
      </c>
      <c r="Z1121" s="2011" t="b">
        <v>0</v>
      </c>
      <c r="AA1121" s="2011" t="b">
        <v>0</v>
      </c>
      <c r="AB1121" s="2011" t="b">
        <v>0</v>
      </c>
      <c r="AC1121" s="2011" t="b">
        <v>0</v>
      </c>
      <c r="AD1121" s="2011" t="b">
        <v>0</v>
      </c>
      <c r="AE1121" s="2011" t="b">
        <v>0</v>
      </c>
      <c r="AF1121" s="2011" t="b">
        <v>0</v>
      </c>
      <c r="AG1121" s="1871"/>
      <c r="AH1121" s="2011"/>
      <c r="AI1121" s="2011"/>
      <c r="AJ1121" s="2011"/>
      <c r="AK1121" s="2011"/>
      <c r="AL1121" s="2011"/>
      <c r="AM1121" s="2011"/>
      <c r="AN1121" s="2011"/>
    </row>
    <row r="1122" ht="21.75" customHeight="1">
      <c r="A1122" s="8">
        <v>1126.0</v>
      </c>
      <c r="B1122" s="2035" t="s">
        <v>52</v>
      </c>
      <c r="C1122" s="302" t="s">
        <v>3174</v>
      </c>
      <c r="D1122" s="302" t="s">
        <v>3175</v>
      </c>
      <c r="E1122" s="40">
        <v>498.0</v>
      </c>
      <c r="F1122" s="39" t="s">
        <v>56</v>
      </c>
      <c r="G1122" s="20" t="s">
        <v>41</v>
      </c>
      <c r="H1122" s="153" t="s">
        <v>95</v>
      </c>
      <c r="I1122" s="153" t="s">
        <v>96</v>
      </c>
      <c r="J1122" s="89" t="s">
        <v>44</v>
      </c>
      <c r="K1122" s="311" t="s">
        <v>2614</v>
      </c>
      <c r="L1122" s="40" t="s">
        <v>172</v>
      </c>
      <c r="M1122" s="40" t="s">
        <v>59</v>
      </c>
      <c r="N1122" s="25" t="s">
        <v>48</v>
      </c>
      <c r="O1122" s="26" t="s">
        <v>49</v>
      </c>
      <c r="P1122" s="407"/>
      <c r="Q1122" s="407"/>
      <c r="R1122" s="407">
        <f t="shared" si="7"/>
        <v>38</v>
      </c>
      <c r="S1122" s="101">
        <v>31838.0</v>
      </c>
      <c r="T1122" s="138">
        <v>45884.0</v>
      </c>
      <c r="U1122" s="100" t="s">
        <v>2005</v>
      </c>
      <c r="V1122" s="100" t="s">
        <v>2005</v>
      </c>
      <c r="W1122" s="2030" t="b">
        <v>0</v>
      </c>
      <c r="X1122" s="2011" t="b">
        <v>0</v>
      </c>
      <c r="Y1122" s="2011" t="b">
        <v>0</v>
      </c>
      <c r="Z1122" s="2011" t="b">
        <v>0</v>
      </c>
      <c r="AA1122" s="2011" t="b">
        <v>0</v>
      </c>
      <c r="AB1122" s="2011" t="b">
        <v>0</v>
      </c>
      <c r="AC1122" s="2011" t="b">
        <v>0</v>
      </c>
      <c r="AD1122" s="2011" t="b">
        <v>0</v>
      </c>
      <c r="AE1122" s="2011" t="b">
        <v>0</v>
      </c>
      <c r="AF1122" s="2011" t="b">
        <v>0</v>
      </c>
      <c r="AG1122" s="1871"/>
      <c r="AH1122" s="2011"/>
      <c r="AI1122" s="2011"/>
      <c r="AJ1122" s="2011"/>
      <c r="AK1122" s="2011"/>
      <c r="AL1122" s="2011"/>
      <c r="AM1122" s="2011"/>
      <c r="AN1122" s="2011"/>
    </row>
    <row r="1123" ht="21.75" customHeight="1">
      <c r="A1123" s="8">
        <v>1127.0</v>
      </c>
      <c r="B1123" s="2035" t="s">
        <v>36</v>
      </c>
      <c r="C1123" s="302" t="s">
        <v>3176</v>
      </c>
      <c r="D1123" s="302" t="s">
        <v>3177</v>
      </c>
      <c r="E1123" s="40">
        <v>499.0</v>
      </c>
      <c r="F1123" s="20" t="s">
        <v>170</v>
      </c>
      <c r="G1123" s="20" t="s">
        <v>41</v>
      </c>
      <c r="H1123" s="64" t="s">
        <v>42</v>
      </c>
      <c r="I1123" s="64" t="s">
        <v>171</v>
      </c>
      <c r="J1123" s="349" t="s">
        <v>44</v>
      </c>
      <c r="K1123" s="311" t="s">
        <v>2614</v>
      </c>
      <c r="L1123" s="23" t="s">
        <v>172</v>
      </c>
      <c r="M1123" s="24" t="s">
        <v>47</v>
      </c>
      <c r="N1123" s="40" t="s">
        <v>3047</v>
      </c>
      <c r="O1123" s="26" t="s">
        <v>174</v>
      </c>
      <c r="P1123" s="393"/>
      <c r="Q1123" s="393"/>
      <c r="R1123" s="407">
        <f t="shared" si="7"/>
        <v>38</v>
      </c>
      <c r="S1123" s="101">
        <v>32051.0</v>
      </c>
      <c r="T1123" s="138">
        <v>45839.0</v>
      </c>
      <c r="U1123" s="100"/>
      <c r="V1123" s="100"/>
      <c r="W1123" s="2037" t="b">
        <v>0</v>
      </c>
      <c r="X1123" s="1870" t="b">
        <v>0</v>
      </c>
      <c r="Y1123" s="1870" t="b">
        <v>0</v>
      </c>
      <c r="Z1123" s="1870" t="b">
        <v>0</v>
      </c>
      <c r="AA1123" s="1870" t="b">
        <v>0</v>
      </c>
      <c r="AB1123" s="1870" t="b">
        <v>0</v>
      </c>
      <c r="AC1123" s="1870" t="b">
        <v>0</v>
      </c>
      <c r="AD1123" s="1870" t="b">
        <v>0</v>
      </c>
      <c r="AE1123" s="1870" t="b">
        <v>0</v>
      </c>
      <c r="AF1123" s="1870" t="b">
        <v>0</v>
      </c>
      <c r="AG1123" s="1871"/>
      <c r="AH1123" s="1870"/>
      <c r="AI1123" s="1870"/>
      <c r="AJ1123" s="1870"/>
      <c r="AK1123" s="1870"/>
      <c r="AL1123" s="1870"/>
      <c r="AM1123" s="1870"/>
      <c r="AN1123" s="1870"/>
    </row>
    <row r="1124" ht="21.75" customHeight="1">
      <c r="A1124" s="8">
        <v>1019.0</v>
      </c>
      <c r="B1124" s="2010" t="s">
        <v>36</v>
      </c>
      <c r="C1124" s="68" t="s">
        <v>5801</v>
      </c>
      <c r="D1124" s="69" t="s">
        <v>5802</v>
      </c>
      <c r="E1124" s="876" t="s">
        <v>5803</v>
      </c>
      <c r="F1124" s="39" t="s">
        <v>56</v>
      </c>
      <c r="G1124" s="20" t="s">
        <v>41</v>
      </c>
      <c r="H1124" s="106" t="s">
        <v>275</v>
      </c>
      <c r="I1124" s="338"/>
      <c r="J1124" s="392" t="s">
        <v>268</v>
      </c>
      <c r="K1124" s="10" t="s">
        <v>135</v>
      </c>
      <c r="L1124" s="23" t="s">
        <v>46</v>
      </c>
      <c r="M1124" s="24" t="s">
        <v>47</v>
      </c>
      <c r="N1124" s="25" t="s">
        <v>48</v>
      </c>
      <c r="O1124" s="26" t="s">
        <v>49</v>
      </c>
      <c r="P1124" s="2038"/>
      <c r="Q1124" s="2038"/>
      <c r="W1124" s="2037" t="b">
        <v>0</v>
      </c>
      <c r="X1124" s="1870" t="b">
        <v>0</v>
      </c>
      <c r="Y1124" s="1870" t="b">
        <v>0</v>
      </c>
      <c r="Z1124" s="1870" t="b">
        <v>0</v>
      </c>
      <c r="AA1124" s="1870" t="b">
        <v>0</v>
      </c>
      <c r="AB1124" s="1870" t="b">
        <v>0</v>
      </c>
      <c r="AC1124" s="1870" t="b">
        <v>0</v>
      </c>
      <c r="AD1124" s="1870" t="b">
        <v>0</v>
      </c>
      <c r="AE1124" s="1870" t="b">
        <v>0</v>
      </c>
      <c r="AF1124" s="1870" t="b">
        <v>0</v>
      </c>
      <c r="AG1124" s="1871"/>
      <c r="AH1124" s="1870"/>
      <c r="AI1124" s="1870"/>
      <c r="AJ1124" s="1870"/>
      <c r="AK1124" s="1870"/>
      <c r="AL1124" s="1870"/>
      <c r="AM1124" s="1870"/>
      <c r="AN1124" s="1870"/>
    </row>
    <row r="1125" ht="21.75" customHeight="1">
      <c r="A1125" s="8">
        <v>1129.0</v>
      </c>
      <c r="B1125" s="2034" t="s">
        <v>52</v>
      </c>
      <c r="C1125" s="89" t="s">
        <v>3178</v>
      </c>
      <c r="D1125" s="89" t="s">
        <v>3179</v>
      </c>
      <c r="E1125" s="40">
        <v>500.0</v>
      </c>
      <c r="F1125" s="20" t="s">
        <v>170</v>
      </c>
      <c r="G1125" s="39" t="s">
        <v>1525</v>
      </c>
      <c r="H1125" s="392"/>
      <c r="I1125" s="392"/>
      <c r="J1125" s="22" t="s">
        <v>268</v>
      </c>
      <c r="K1125" s="311" t="s">
        <v>2614</v>
      </c>
      <c r="L1125" s="23" t="s">
        <v>172</v>
      </c>
      <c r="M1125" s="40" t="s">
        <v>59</v>
      </c>
      <c r="N1125" s="40" t="s">
        <v>3047</v>
      </c>
      <c r="O1125" s="26" t="s">
        <v>174</v>
      </c>
      <c r="P1125" s="40" t="s">
        <v>5431</v>
      </c>
      <c r="Q1125" s="393"/>
      <c r="R1125" s="407">
        <f t="shared" ref="R1125:R1189" si="8">DATEDIF(S1125,TODAY(),"Y")</f>
        <v>45</v>
      </c>
      <c r="S1125" s="101">
        <v>29327.0</v>
      </c>
      <c r="T1125" s="138">
        <v>45902.0</v>
      </c>
      <c r="U1125" s="427"/>
      <c r="V1125" s="100"/>
      <c r="W1125" s="1820" t="b">
        <v>0</v>
      </c>
      <c r="X1125" s="2011" t="b">
        <v>0</v>
      </c>
      <c r="Y1125" s="2011" t="b">
        <v>0</v>
      </c>
      <c r="Z1125" s="2011" t="b">
        <v>0</v>
      </c>
      <c r="AA1125" s="1813" t="b">
        <v>1</v>
      </c>
      <c r="AB1125" s="1813" t="b">
        <v>1</v>
      </c>
      <c r="AC1125" s="2011" t="b">
        <v>0</v>
      </c>
      <c r="AD1125" s="1813" t="b">
        <v>1</v>
      </c>
      <c r="AE1125" s="2011" t="b">
        <v>0</v>
      </c>
      <c r="AF1125" s="2011" t="b">
        <v>0</v>
      </c>
      <c r="AG1125" s="1871"/>
      <c r="AH1125" s="2011"/>
      <c r="AI1125" s="2011"/>
      <c r="AJ1125" s="2011"/>
      <c r="AK1125" s="2011"/>
      <c r="AL1125" s="2011"/>
      <c r="AM1125" s="2011"/>
      <c r="AN1125" s="2011"/>
    </row>
    <row r="1126" ht="21.75" customHeight="1">
      <c r="A1126" s="8">
        <v>1130.0</v>
      </c>
      <c r="B1126" s="2034" t="s">
        <v>52</v>
      </c>
      <c r="C1126" s="302" t="s">
        <v>3180</v>
      </c>
      <c r="D1126" s="302" t="s">
        <v>3181</v>
      </c>
      <c r="E1126" s="40">
        <v>5726.0</v>
      </c>
      <c r="F1126" s="39" t="s">
        <v>56</v>
      </c>
      <c r="G1126" s="2039" t="s">
        <v>5998</v>
      </c>
      <c r="H1126" s="2040"/>
      <c r="I1126" s="107"/>
      <c r="J1126" s="22" t="s">
        <v>268</v>
      </c>
      <c r="K1126" s="10" t="s">
        <v>135</v>
      </c>
      <c r="L1126" s="23" t="s">
        <v>46</v>
      </c>
      <c r="M1126" s="40" t="s">
        <v>59</v>
      </c>
      <c r="N1126" s="25" t="s">
        <v>48</v>
      </c>
      <c r="O1126" s="26" t="s">
        <v>49</v>
      </c>
      <c r="P1126" s="393"/>
      <c r="Q1126" s="393"/>
      <c r="R1126" s="407">
        <f t="shared" si="8"/>
        <v>27</v>
      </c>
      <c r="S1126" s="101">
        <v>35863.0</v>
      </c>
      <c r="T1126" s="138">
        <v>45901.0</v>
      </c>
      <c r="U1126" s="100"/>
      <c r="V1126" s="100"/>
      <c r="W1126" s="2033" t="b">
        <v>0</v>
      </c>
      <c r="X1126" s="1870" t="b">
        <v>0</v>
      </c>
      <c r="Y1126" s="1870" t="b">
        <v>0</v>
      </c>
      <c r="Z1126" s="1870" t="b">
        <v>0</v>
      </c>
      <c r="AA1126" s="1870" t="b">
        <v>0</v>
      </c>
      <c r="AB1126" s="1870" t="b">
        <v>0</v>
      </c>
      <c r="AC1126" s="1870" t="b">
        <v>0</v>
      </c>
      <c r="AD1126" s="1870" t="b">
        <v>0</v>
      </c>
      <c r="AE1126" s="1870" t="b">
        <v>0</v>
      </c>
      <c r="AF1126" s="1870" t="b">
        <v>0</v>
      </c>
      <c r="AG1126" s="1871"/>
      <c r="AH1126" s="1870"/>
      <c r="AI1126" s="1870"/>
      <c r="AJ1126" s="1870"/>
      <c r="AK1126" s="1870"/>
      <c r="AL1126" s="1870"/>
      <c r="AM1126" s="1870"/>
      <c r="AN1126" s="1870"/>
    </row>
    <row r="1127" ht="21.75" customHeight="1">
      <c r="A1127" s="8">
        <v>1131.0</v>
      </c>
      <c r="B1127" s="2034" t="s">
        <v>36</v>
      </c>
      <c r="C1127" s="89" t="s">
        <v>3182</v>
      </c>
      <c r="D1127" s="89" t="s">
        <v>3183</v>
      </c>
      <c r="E1127" s="40">
        <v>5495.0</v>
      </c>
      <c r="F1127" s="20" t="s">
        <v>1741</v>
      </c>
      <c r="G1127" s="2041" t="s">
        <v>5998</v>
      </c>
      <c r="H1127" s="2042"/>
      <c r="I1127" s="392"/>
      <c r="J1127" s="22" t="s">
        <v>268</v>
      </c>
      <c r="K1127" s="10" t="s">
        <v>135</v>
      </c>
      <c r="L1127" s="23" t="s">
        <v>172</v>
      </c>
      <c r="M1127" s="24" t="s">
        <v>47</v>
      </c>
      <c r="N1127" s="25" t="s">
        <v>48</v>
      </c>
      <c r="O1127" s="26" t="s">
        <v>49</v>
      </c>
      <c r="P1127" s="393"/>
      <c r="Q1127" s="393"/>
      <c r="R1127" s="407">
        <f t="shared" si="8"/>
        <v>26</v>
      </c>
      <c r="S1127" s="101">
        <v>36241.0</v>
      </c>
      <c r="T1127" s="138">
        <v>45901.0</v>
      </c>
      <c r="U1127" s="100"/>
      <c r="V1127" s="100"/>
      <c r="W1127" s="2033" t="b">
        <v>0</v>
      </c>
      <c r="X1127" s="1870" t="b">
        <v>0</v>
      </c>
      <c r="Y1127" s="1870" t="b">
        <v>0</v>
      </c>
      <c r="Z1127" s="1870" t="b">
        <v>0</v>
      </c>
      <c r="AA1127" s="1870" t="b">
        <v>0</v>
      </c>
      <c r="AB1127" s="1870" t="b">
        <v>0</v>
      </c>
      <c r="AC1127" s="1870" t="b">
        <v>0</v>
      </c>
      <c r="AD1127" s="1870" t="b">
        <v>0</v>
      </c>
      <c r="AE1127" s="1870" t="b">
        <v>0</v>
      </c>
      <c r="AF1127" s="1870" t="b">
        <v>0</v>
      </c>
      <c r="AG1127" s="1871"/>
      <c r="AH1127" s="1870"/>
      <c r="AI1127" s="1870"/>
      <c r="AJ1127" s="1870"/>
      <c r="AK1127" s="1870"/>
      <c r="AL1127" s="1870"/>
      <c r="AM1127" s="1870"/>
      <c r="AN1127" s="1870"/>
    </row>
    <row r="1128" ht="21.75" customHeight="1">
      <c r="A1128" s="8">
        <v>1132.0</v>
      </c>
      <c r="B1128" s="2035" t="s">
        <v>36</v>
      </c>
      <c r="C1128" s="302" t="s">
        <v>6876</v>
      </c>
      <c r="D1128" s="302" t="s">
        <v>3191</v>
      </c>
      <c r="E1128" s="898"/>
      <c r="F1128" s="302" t="s">
        <v>1964</v>
      </c>
      <c r="G1128" s="89" t="s">
        <v>1981</v>
      </c>
      <c r="H1128" s="107"/>
      <c r="I1128" s="107"/>
      <c r="J1128" s="2043" t="s">
        <v>44</v>
      </c>
      <c r="K1128" s="10" t="s">
        <v>45</v>
      </c>
      <c r="L1128" s="20" t="s">
        <v>403</v>
      </c>
      <c r="M1128" s="24" t="s">
        <v>47</v>
      </c>
      <c r="N1128" s="27" t="s">
        <v>404</v>
      </c>
      <c r="O1128" s="26" t="s">
        <v>405</v>
      </c>
      <c r="P1128" s="393"/>
      <c r="Q1128" s="393"/>
      <c r="R1128" s="407">
        <f t="shared" si="8"/>
        <v>34</v>
      </c>
      <c r="S1128" s="101">
        <v>33629.0</v>
      </c>
      <c r="T1128" s="138">
        <v>45901.0</v>
      </c>
      <c r="U1128" s="100"/>
      <c r="V1128" s="100"/>
      <c r="W1128" s="2033" t="b">
        <v>0</v>
      </c>
      <c r="X1128" s="2044" t="b">
        <v>1</v>
      </c>
      <c r="Y1128" s="1870" t="b">
        <v>0</v>
      </c>
      <c r="Z1128" s="1870" t="b">
        <v>0</v>
      </c>
      <c r="AA1128" s="1870" t="b">
        <v>0</v>
      </c>
      <c r="AB1128" s="1870" t="b">
        <v>0</v>
      </c>
      <c r="AC1128" s="1870" t="b">
        <v>0</v>
      </c>
      <c r="AD1128" s="1870" t="b">
        <v>0</v>
      </c>
      <c r="AE1128" s="1870" t="b">
        <v>0</v>
      </c>
      <c r="AF1128" s="1870" t="b">
        <v>0</v>
      </c>
      <c r="AG1128" s="1871"/>
      <c r="AH1128" s="1870"/>
      <c r="AI1128" s="1870"/>
      <c r="AJ1128" s="1870"/>
      <c r="AK1128" s="1870"/>
      <c r="AL1128" s="1870"/>
      <c r="AM1128" s="1870"/>
      <c r="AN1128" s="1870"/>
    </row>
    <row r="1129" ht="21.75" customHeight="1">
      <c r="A1129" s="8">
        <v>1133.0</v>
      </c>
      <c r="B1129" s="455" t="s">
        <v>52</v>
      </c>
      <c r="C1129" s="89" t="s">
        <v>6877</v>
      </c>
      <c r="D1129" s="89" t="s">
        <v>3196</v>
      </c>
      <c r="E1129" s="40" t="s">
        <v>3197</v>
      </c>
      <c r="F1129" s="302" t="s">
        <v>1964</v>
      </c>
      <c r="G1129" s="39" t="s">
        <v>1921</v>
      </c>
      <c r="H1129" s="74"/>
      <c r="I1129" s="74"/>
      <c r="J1129" s="49" t="s">
        <v>44</v>
      </c>
      <c r="K1129" s="10" t="s">
        <v>45</v>
      </c>
      <c r="L1129" s="20" t="s">
        <v>403</v>
      </c>
      <c r="M1129" s="40" t="s">
        <v>59</v>
      </c>
      <c r="N1129" s="27" t="s">
        <v>404</v>
      </c>
      <c r="O1129" s="26" t="s">
        <v>405</v>
      </c>
      <c r="P1129" s="393"/>
      <c r="Q1129" s="393"/>
      <c r="R1129" s="407">
        <f t="shared" si="8"/>
        <v>34</v>
      </c>
      <c r="S1129" s="101">
        <v>33559.0</v>
      </c>
      <c r="T1129" s="138">
        <v>45901.0</v>
      </c>
      <c r="U1129" s="100"/>
      <c r="V1129" s="100"/>
      <c r="W1129" s="2033" t="b">
        <v>0</v>
      </c>
      <c r="X1129" s="2044" t="b">
        <v>1</v>
      </c>
      <c r="Y1129" s="1870" t="b">
        <v>0</v>
      </c>
      <c r="Z1129" s="1870" t="b">
        <v>0</v>
      </c>
      <c r="AA1129" s="1870" t="b">
        <v>0</v>
      </c>
      <c r="AB1129" s="1870" t="b">
        <v>0</v>
      </c>
      <c r="AC1129" s="1870" t="b">
        <v>0</v>
      </c>
      <c r="AD1129" s="1870" t="b">
        <v>0</v>
      </c>
      <c r="AE1129" s="1870" t="b">
        <v>0</v>
      </c>
      <c r="AF1129" s="1870" t="b">
        <v>0</v>
      </c>
      <c r="AG1129" s="1871"/>
      <c r="AH1129" s="1870"/>
      <c r="AI1129" s="1870"/>
      <c r="AJ1129" s="1870"/>
      <c r="AK1129" s="1870"/>
      <c r="AL1129" s="1870"/>
      <c r="AM1129" s="1870"/>
      <c r="AN1129" s="1870"/>
    </row>
    <row r="1130" ht="21.75" customHeight="1">
      <c r="A1130" s="8">
        <v>1134.0</v>
      </c>
      <c r="B1130" s="2035" t="s">
        <v>52</v>
      </c>
      <c r="C1130" s="302" t="s">
        <v>5105</v>
      </c>
      <c r="D1130" s="302" t="s">
        <v>3200</v>
      </c>
      <c r="E1130" s="898"/>
      <c r="F1130" s="302" t="s">
        <v>1964</v>
      </c>
      <c r="G1130" s="39" t="s">
        <v>1955</v>
      </c>
      <c r="H1130" s="107"/>
      <c r="I1130" s="107"/>
      <c r="J1130" s="49" t="s">
        <v>44</v>
      </c>
      <c r="K1130" s="10" t="s">
        <v>45</v>
      </c>
      <c r="L1130" s="20" t="s">
        <v>403</v>
      </c>
      <c r="M1130" s="40" t="s">
        <v>59</v>
      </c>
      <c r="N1130" s="27" t="s">
        <v>404</v>
      </c>
      <c r="O1130" s="26" t="s">
        <v>405</v>
      </c>
      <c r="P1130" s="393"/>
      <c r="Q1130" s="393"/>
      <c r="R1130" s="407">
        <f t="shared" si="8"/>
        <v>34</v>
      </c>
      <c r="S1130" s="101">
        <v>33298.0</v>
      </c>
      <c r="T1130" s="138">
        <v>45901.0</v>
      </c>
      <c r="U1130" s="100"/>
      <c r="V1130" s="100"/>
      <c r="W1130" s="2033" t="b">
        <v>0</v>
      </c>
      <c r="X1130" s="2044" t="b">
        <v>1</v>
      </c>
      <c r="Y1130" s="1870" t="b">
        <v>0</v>
      </c>
      <c r="Z1130" s="1870" t="b">
        <v>0</v>
      </c>
      <c r="AA1130" s="1870" t="b">
        <v>0</v>
      </c>
      <c r="AB1130" s="1870" t="b">
        <v>0</v>
      </c>
      <c r="AC1130" s="1870" t="b">
        <v>0</v>
      </c>
      <c r="AD1130" s="1870" t="b">
        <v>0</v>
      </c>
      <c r="AE1130" s="1870" t="b">
        <v>0</v>
      </c>
      <c r="AF1130" s="1870" t="b">
        <v>0</v>
      </c>
      <c r="AG1130" s="1871"/>
      <c r="AH1130" s="1870"/>
      <c r="AI1130" s="1870"/>
      <c r="AJ1130" s="1870"/>
      <c r="AK1130" s="1870"/>
      <c r="AL1130" s="1870"/>
      <c r="AM1130" s="1870"/>
      <c r="AN1130" s="1870"/>
    </row>
    <row r="1131" ht="21.75" customHeight="1">
      <c r="A1131" s="8">
        <v>1135.0</v>
      </c>
      <c r="B1131" s="455" t="s">
        <v>52</v>
      </c>
      <c r="C1131" s="89" t="s">
        <v>3204</v>
      </c>
      <c r="D1131" s="89" t="s">
        <v>3205</v>
      </c>
      <c r="E1131" s="40" t="s">
        <v>3206</v>
      </c>
      <c r="F1131" s="302" t="s">
        <v>1964</v>
      </c>
      <c r="G1131" s="2045" t="s">
        <v>6878</v>
      </c>
      <c r="H1131" s="392"/>
      <c r="I1131" s="392"/>
      <c r="J1131" s="49" t="s">
        <v>44</v>
      </c>
      <c r="K1131" s="10" t="s">
        <v>45</v>
      </c>
      <c r="L1131" s="20" t="s">
        <v>403</v>
      </c>
      <c r="M1131" s="40" t="s">
        <v>59</v>
      </c>
      <c r="N1131" s="27" t="s">
        <v>404</v>
      </c>
      <c r="O1131" s="26" t="s">
        <v>405</v>
      </c>
      <c r="P1131" s="393"/>
      <c r="Q1131" s="393"/>
      <c r="R1131" s="407">
        <f t="shared" si="8"/>
        <v>40</v>
      </c>
      <c r="S1131" s="77">
        <v>31149.0</v>
      </c>
      <c r="T1131" s="66">
        <v>45931.0</v>
      </c>
      <c r="U1131" s="100"/>
      <c r="V1131" s="100"/>
      <c r="W1131" s="2033" t="b">
        <v>0</v>
      </c>
      <c r="X1131" s="2044" t="b">
        <v>1</v>
      </c>
      <c r="Y1131" s="1870" t="b">
        <v>0</v>
      </c>
      <c r="Z1131" s="1870" t="b">
        <v>0</v>
      </c>
      <c r="AA1131" s="1870" t="b">
        <v>0</v>
      </c>
      <c r="AB1131" s="1870" t="b">
        <v>0</v>
      </c>
      <c r="AC1131" s="1870" t="b">
        <v>0</v>
      </c>
      <c r="AD1131" s="1870" t="b">
        <v>0</v>
      </c>
      <c r="AE1131" s="1870" t="b">
        <v>0</v>
      </c>
      <c r="AF1131" s="1870" t="b">
        <v>0</v>
      </c>
      <c r="AG1131" s="1871"/>
      <c r="AH1131" s="1870"/>
      <c r="AI1131" s="1870"/>
      <c r="AJ1131" s="1870"/>
      <c r="AK1131" s="1870"/>
      <c r="AL1131" s="1870"/>
      <c r="AM1131" s="1870"/>
      <c r="AN1131" s="1870"/>
    </row>
    <row r="1132" ht="21.75" customHeight="1">
      <c r="A1132" s="8">
        <v>1136.0</v>
      </c>
      <c r="B1132" s="461" t="s">
        <v>52</v>
      </c>
      <c r="C1132" s="302" t="s">
        <v>3209</v>
      </c>
      <c r="D1132" s="302" t="s">
        <v>3210</v>
      </c>
      <c r="E1132" s="40">
        <v>501.0</v>
      </c>
      <c r="F1132" s="39" t="s">
        <v>56</v>
      </c>
      <c r="G1132" s="20" t="s">
        <v>41</v>
      </c>
      <c r="H1132" s="89" t="s">
        <v>57</v>
      </c>
      <c r="I1132" s="392"/>
      <c r="J1132" s="22" t="s">
        <v>268</v>
      </c>
      <c r="K1132" s="311" t="s">
        <v>2614</v>
      </c>
      <c r="L1132" s="23" t="s">
        <v>46</v>
      </c>
      <c r="M1132" s="40" t="s">
        <v>59</v>
      </c>
      <c r="N1132" s="25" t="s">
        <v>48</v>
      </c>
      <c r="O1132" s="26" t="s">
        <v>49</v>
      </c>
      <c r="P1132" s="393"/>
      <c r="Q1132" s="393"/>
      <c r="R1132" s="407">
        <f t="shared" si="8"/>
        <v>28</v>
      </c>
      <c r="S1132" s="101">
        <v>35505.0</v>
      </c>
      <c r="T1132" s="138">
        <v>45931.0</v>
      </c>
      <c r="U1132" s="100"/>
      <c r="V1132" s="100"/>
      <c r="W1132" s="2033" t="b">
        <v>0</v>
      </c>
      <c r="X1132" s="1870" t="b">
        <v>0</v>
      </c>
      <c r="Y1132" s="1870" t="b">
        <v>0</v>
      </c>
      <c r="Z1132" s="1870" t="b">
        <v>0</v>
      </c>
      <c r="AA1132" s="1870" t="b">
        <v>0</v>
      </c>
      <c r="AB1132" s="1870" t="b">
        <v>0</v>
      </c>
      <c r="AC1132" s="1870" t="b">
        <v>0</v>
      </c>
      <c r="AD1132" s="1870" t="b">
        <v>0</v>
      </c>
      <c r="AE1132" s="1870" t="b">
        <v>0</v>
      </c>
      <c r="AF1132" s="1870" t="b">
        <v>0</v>
      </c>
      <c r="AG1132" s="1871"/>
      <c r="AH1132" s="1870"/>
      <c r="AI1132" s="1870"/>
      <c r="AJ1132" s="1870"/>
      <c r="AK1132" s="1870"/>
      <c r="AL1132" s="1870"/>
      <c r="AM1132" s="1870"/>
      <c r="AN1132" s="1870"/>
    </row>
    <row r="1133" ht="21.75" customHeight="1">
      <c r="A1133" s="8">
        <v>1137.0</v>
      </c>
      <c r="B1133" s="461" t="s">
        <v>52</v>
      </c>
      <c r="C1133" s="89" t="s">
        <v>1394</v>
      </c>
      <c r="D1133" s="89" t="s">
        <v>3211</v>
      </c>
      <c r="E1133" s="40">
        <v>502.0</v>
      </c>
      <c r="F1133" s="39" t="s">
        <v>56</v>
      </c>
      <c r="G1133" s="20" t="s">
        <v>41</v>
      </c>
      <c r="H1133" s="89" t="s">
        <v>3212</v>
      </c>
      <c r="I1133" s="392"/>
      <c r="J1133" s="22" t="s">
        <v>268</v>
      </c>
      <c r="K1133" s="311" t="s">
        <v>2614</v>
      </c>
      <c r="L1133" s="23" t="s">
        <v>46</v>
      </c>
      <c r="M1133" s="40" t="s">
        <v>59</v>
      </c>
      <c r="N1133" s="25" t="s">
        <v>48</v>
      </c>
      <c r="O1133" s="26" t="s">
        <v>49</v>
      </c>
      <c r="P1133" s="393"/>
      <c r="Q1133" s="393"/>
      <c r="R1133" s="407">
        <f t="shared" si="8"/>
        <v>31</v>
      </c>
      <c r="S1133" s="101">
        <v>34503.0</v>
      </c>
      <c r="T1133" s="138">
        <v>45931.0</v>
      </c>
      <c r="U1133" s="100"/>
      <c r="V1133" s="100"/>
      <c r="W1133" s="2033" t="b">
        <v>0</v>
      </c>
      <c r="X1133" s="1870" t="b">
        <v>0</v>
      </c>
      <c r="Y1133" s="1870" t="b">
        <v>0</v>
      </c>
      <c r="Z1133" s="1870" t="b">
        <v>0</v>
      </c>
      <c r="AA1133" s="1870" t="b">
        <v>0</v>
      </c>
      <c r="AB1133" s="1870" t="b">
        <v>0</v>
      </c>
      <c r="AC1133" s="1870" t="b">
        <v>0</v>
      </c>
      <c r="AD1133" s="1870" t="b">
        <v>0</v>
      </c>
      <c r="AE1133" s="1870" t="b">
        <v>0</v>
      </c>
      <c r="AF1133" s="1870" t="b">
        <v>0</v>
      </c>
      <c r="AG1133" s="1871"/>
      <c r="AH1133" s="1870"/>
      <c r="AI1133" s="1870"/>
      <c r="AJ1133" s="1870"/>
      <c r="AK1133" s="1870"/>
      <c r="AL1133" s="1870"/>
      <c r="AM1133" s="1870"/>
      <c r="AN1133" s="1870"/>
    </row>
    <row r="1134" ht="21.75" customHeight="1">
      <c r="A1134" s="8">
        <v>1138.0</v>
      </c>
      <c r="B1134" s="461" t="s">
        <v>52</v>
      </c>
      <c r="C1134" s="302" t="s">
        <v>3213</v>
      </c>
      <c r="D1134" s="302" t="s">
        <v>3214</v>
      </c>
      <c r="E1134" s="40">
        <v>503.0</v>
      </c>
      <c r="F1134" s="20" t="s">
        <v>67</v>
      </c>
      <c r="G1134" s="20" t="s">
        <v>41</v>
      </c>
      <c r="H1134" s="89" t="s">
        <v>3212</v>
      </c>
      <c r="I1134" s="392"/>
      <c r="J1134" s="22" t="s">
        <v>268</v>
      </c>
      <c r="K1134" s="311" t="s">
        <v>2614</v>
      </c>
      <c r="L1134" s="23" t="s">
        <v>46</v>
      </c>
      <c r="M1134" s="40" t="s">
        <v>59</v>
      </c>
      <c r="N1134" s="25" t="s">
        <v>48</v>
      </c>
      <c r="O1134" s="26" t="s">
        <v>49</v>
      </c>
      <c r="P1134" s="393"/>
      <c r="Q1134" s="393"/>
      <c r="R1134" s="407">
        <f t="shared" si="8"/>
        <v>23</v>
      </c>
      <c r="S1134" s="101">
        <v>37418.0</v>
      </c>
      <c r="T1134" s="138">
        <v>45931.0</v>
      </c>
      <c r="U1134" s="100"/>
      <c r="V1134" s="100"/>
      <c r="W1134" s="2033" t="b">
        <v>0</v>
      </c>
      <c r="X1134" s="1870" t="b">
        <v>0</v>
      </c>
      <c r="Y1134" s="1870" t="b">
        <v>0</v>
      </c>
      <c r="Z1134" s="1870" t="b">
        <v>0</v>
      </c>
      <c r="AA1134" s="1870" t="b">
        <v>0</v>
      </c>
      <c r="AB1134" s="1870" t="b">
        <v>0</v>
      </c>
      <c r="AC1134" s="1870" t="b">
        <v>0</v>
      </c>
      <c r="AD1134" s="1870" t="b">
        <v>0</v>
      </c>
      <c r="AE1134" s="1870" t="b">
        <v>0</v>
      </c>
      <c r="AF1134" s="1870" t="b">
        <v>0</v>
      </c>
      <c r="AG1134" s="1871"/>
      <c r="AH1134" s="1870"/>
      <c r="AI1134" s="1870"/>
      <c r="AJ1134" s="1870"/>
      <c r="AK1134" s="1870"/>
      <c r="AL1134" s="1870"/>
      <c r="AM1134" s="1870"/>
      <c r="AN1134" s="1870"/>
    </row>
    <row r="1135" ht="21.75" customHeight="1">
      <c r="A1135" s="8">
        <v>1139.0</v>
      </c>
      <c r="B1135" s="455" t="s">
        <v>52</v>
      </c>
      <c r="C1135" s="89" t="s">
        <v>3215</v>
      </c>
      <c r="D1135" s="89" t="s">
        <v>3216</v>
      </c>
      <c r="E1135" s="40">
        <v>2948.0</v>
      </c>
      <c r="F1135" s="20" t="s">
        <v>94</v>
      </c>
      <c r="G1135" s="20" t="s">
        <v>41</v>
      </c>
      <c r="H1135" s="20" t="s">
        <v>95</v>
      </c>
      <c r="I1135" s="20" t="s">
        <v>96</v>
      </c>
      <c r="J1135" s="49" t="s">
        <v>44</v>
      </c>
      <c r="K1135" s="10" t="s">
        <v>135</v>
      </c>
      <c r="L1135" s="23" t="s">
        <v>46</v>
      </c>
      <c r="M1135" s="40" t="s">
        <v>59</v>
      </c>
      <c r="N1135" s="25" t="s">
        <v>60</v>
      </c>
      <c r="O1135" s="26" t="s">
        <v>61</v>
      </c>
      <c r="P1135" s="393"/>
      <c r="Q1135" s="393"/>
      <c r="R1135" s="407">
        <f t="shared" si="8"/>
        <v>32</v>
      </c>
      <c r="S1135" s="101">
        <v>34368.0</v>
      </c>
      <c r="T1135" s="138">
        <v>45931.0</v>
      </c>
      <c r="U1135" s="100"/>
      <c r="V1135" s="100"/>
      <c r="W1135" s="2033" t="b">
        <v>0</v>
      </c>
      <c r="X1135" s="1870" t="b">
        <v>0</v>
      </c>
      <c r="Y1135" s="1870" t="b">
        <v>0</v>
      </c>
      <c r="Z1135" s="1870" t="b">
        <v>0</v>
      </c>
      <c r="AA1135" s="1870" t="b">
        <v>0</v>
      </c>
      <c r="AB1135" s="1870" t="b">
        <v>0</v>
      </c>
      <c r="AC1135" s="1870" t="b">
        <v>0</v>
      </c>
      <c r="AD1135" s="1870" t="b">
        <v>0</v>
      </c>
      <c r="AE1135" s="1870" t="b">
        <v>0</v>
      </c>
      <c r="AF1135" s="1870" t="b">
        <v>0</v>
      </c>
      <c r="AG1135" s="1871"/>
      <c r="AH1135" s="1870"/>
      <c r="AI1135" s="1870"/>
      <c r="AJ1135" s="1870"/>
      <c r="AK1135" s="1870"/>
      <c r="AL1135" s="1870"/>
      <c r="AM1135" s="1870"/>
      <c r="AN1135" s="1870"/>
    </row>
    <row r="1136" ht="21.75" customHeight="1">
      <c r="A1136" s="8">
        <v>1140.0</v>
      </c>
      <c r="B1136" s="2035" t="s">
        <v>70</v>
      </c>
      <c r="C1136" s="302" t="s">
        <v>3217</v>
      </c>
      <c r="D1136" s="302" t="s">
        <v>3218</v>
      </c>
      <c r="E1136" s="40">
        <v>5624.0</v>
      </c>
      <c r="F1136" s="20" t="s">
        <v>67</v>
      </c>
      <c r="G1136" s="20" t="s">
        <v>41</v>
      </c>
      <c r="H1136" s="20" t="s">
        <v>68</v>
      </c>
      <c r="I1136" s="20" t="s">
        <v>69</v>
      </c>
      <c r="J1136" s="49" t="s">
        <v>44</v>
      </c>
      <c r="K1136" s="10" t="s">
        <v>135</v>
      </c>
      <c r="L1136" s="23" t="s">
        <v>46</v>
      </c>
      <c r="M1136" s="40" t="s">
        <v>59</v>
      </c>
      <c r="N1136" s="25" t="s">
        <v>48</v>
      </c>
      <c r="O1136" s="26" t="s">
        <v>49</v>
      </c>
      <c r="P1136" s="393"/>
      <c r="Q1136" s="393"/>
      <c r="R1136" s="407">
        <f t="shared" si="8"/>
        <v>28</v>
      </c>
      <c r="S1136" s="101">
        <v>35590.0</v>
      </c>
      <c r="T1136" s="138">
        <v>45931.0</v>
      </c>
      <c r="U1136" s="100"/>
      <c r="V1136" s="100"/>
      <c r="W1136" s="2033" t="b">
        <v>0</v>
      </c>
      <c r="X1136" s="1870" t="b">
        <v>0</v>
      </c>
      <c r="Y1136" s="1870" t="b">
        <v>0</v>
      </c>
      <c r="Z1136" s="1870" t="b">
        <v>0</v>
      </c>
      <c r="AA1136" s="1870" t="b">
        <v>0</v>
      </c>
      <c r="AB1136" s="1870" t="b">
        <v>0</v>
      </c>
      <c r="AC1136" s="1870" t="b">
        <v>0</v>
      </c>
      <c r="AD1136" s="1870" t="b">
        <v>0</v>
      </c>
      <c r="AE1136" s="1870" t="b">
        <v>0</v>
      </c>
      <c r="AF1136" s="1870" t="b">
        <v>0</v>
      </c>
      <c r="AG1136" s="1871"/>
      <c r="AH1136" s="1870"/>
      <c r="AI1136" s="1870"/>
      <c r="AJ1136" s="1870"/>
      <c r="AK1136" s="1870"/>
      <c r="AL1136" s="1870"/>
      <c r="AM1136" s="1870"/>
      <c r="AN1136" s="1870"/>
    </row>
    <row r="1137" ht="21.75" customHeight="1">
      <c r="A1137" s="8">
        <v>1141.0</v>
      </c>
      <c r="B1137" s="461" t="s">
        <v>36</v>
      </c>
      <c r="C1137" s="89" t="s">
        <v>3031</v>
      </c>
      <c r="D1137" s="89" t="s">
        <v>3219</v>
      </c>
      <c r="E1137" s="40">
        <v>3045.0</v>
      </c>
      <c r="F1137" s="89" t="s">
        <v>255</v>
      </c>
      <c r="G1137" s="39" t="s">
        <v>485</v>
      </c>
      <c r="H1137" s="443" t="s">
        <v>3220</v>
      </c>
      <c r="I1137" s="392"/>
      <c r="J1137" s="22" t="s">
        <v>268</v>
      </c>
      <c r="K1137" s="10" t="s">
        <v>135</v>
      </c>
      <c r="L1137" s="23" t="s">
        <v>102</v>
      </c>
      <c r="M1137" s="24" t="s">
        <v>47</v>
      </c>
      <c r="N1137" s="25" t="s">
        <v>48</v>
      </c>
      <c r="O1137" s="26" t="s">
        <v>49</v>
      </c>
      <c r="P1137" s="393"/>
      <c r="Q1137" s="393"/>
      <c r="R1137" s="407">
        <f t="shared" si="8"/>
        <v>25</v>
      </c>
      <c r="S1137" s="101">
        <v>36815.0</v>
      </c>
      <c r="T1137" s="138">
        <v>45931.0</v>
      </c>
      <c r="U1137" s="100"/>
      <c r="V1137" s="100"/>
      <c r="W1137" s="2033" t="b">
        <v>0</v>
      </c>
      <c r="X1137" s="1870" t="b">
        <v>0</v>
      </c>
      <c r="Y1137" s="1870" t="b">
        <v>0</v>
      </c>
      <c r="Z1137" s="1870" t="b">
        <v>0</v>
      </c>
      <c r="AA1137" s="1870" t="b">
        <v>0</v>
      </c>
      <c r="AB1137" s="1870" t="b">
        <v>0</v>
      </c>
      <c r="AC1137" s="1870" t="b">
        <v>0</v>
      </c>
      <c r="AD1137" s="1870" t="b">
        <v>0</v>
      </c>
      <c r="AE1137" s="1870" t="b">
        <v>0</v>
      </c>
      <c r="AF1137" s="1870" t="b">
        <v>0</v>
      </c>
      <c r="AG1137" s="1871"/>
      <c r="AH1137" s="1870"/>
      <c r="AI1137" s="1870"/>
      <c r="AJ1137" s="1870"/>
      <c r="AK1137" s="1870"/>
      <c r="AL1137" s="1870"/>
      <c r="AM1137" s="1870"/>
      <c r="AN1137" s="1870"/>
    </row>
    <row r="1138" ht="21.75" customHeight="1">
      <c r="A1138" s="8">
        <v>1142.0</v>
      </c>
      <c r="B1138" s="461" t="s">
        <v>52</v>
      </c>
      <c r="C1138" s="89" t="s">
        <v>3222</v>
      </c>
      <c r="D1138" s="89" t="s">
        <v>3223</v>
      </c>
      <c r="E1138" s="40">
        <v>2597.0</v>
      </c>
      <c r="F1138" s="89" t="s">
        <v>255</v>
      </c>
      <c r="G1138" s="39" t="s">
        <v>1694</v>
      </c>
      <c r="H1138" s="400" t="s">
        <v>1706</v>
      </c>
      <c r="I1138" s="400" t="s">
        <v>748</v>
      </c>
      <c r="J1138" s="22" t="s">
        <v>268</v>
      </c>
      <c r="K1138" s="10" t="s">
        <v>135</v>
      </c>
      <c r="L1138" s="23" t="s">
        <v>102</v>
      </c>
      <c r="M1138" s="40" t="s">
        <v>59</v>
      </c>
      <c r="N1138" s="25" t="s">
        <v>48</v>
      </c>
      <c r="O1138" s="26" t="s">
        <v>49</v>
      </c>
      <c r="P1138" s="393"/>
      <c r="Q1138" s="393"/>
      <c r="R1138" s="407">
        <f t="shared" si="8"/>
        <v>25</v>
      </c>
      <c r="S1138" s="101">
        <v>36605.0</v>
      </c>
      <c r="T1138" s="138">
        <v>45931.0</v>
      </c>
      <c r="U1138" s="100"/>
      <c r="V1138" s="100"/>
      <c r="W1138" s="2033" t="b">
        <v>0</v>
      </c>
      <c r="X1138" s="1870" t="b">
        <v>0</v>
      </c>
      <c r="Y1138" s="1870" t="b">
        <v>0</v>
      </c>
      <c r="Z1138" s="1870" t="b">
        <v>0</v>
      </c>
      <c r="AA1138" s="1870" t="b">
        <v>0</v>
      </c>
      <c r="AB1138" s="1870" t="b">
        <v>0</v>
      </c>
      <c r="AC1138" s="1870" t="b">
        <v>0</v>
      </c>
      <c r="AD1138" s="1870" t="b">
        <v>0</v>
      </c>
      <c r="AE1138" s="1870" t="b">
        <v>0</v>
      </c>
      <c r="AF1138" s="1870" t="b">
        <v>0</v>
      </c>
      <c r="AG1138" s="1871"/>
      <c r="AH1138" s="1870"/>
      <c r="AI1138" s="1870"/>
      <c r="AJ1138" s="1870"/>
      <c r="AK1138" s="1870"/>
      <c r="AL1138" s="1870"/>
      <c r="AM1138" s="1870"/>
      <c r="AN1138" s="1870"/>
    </row>
    <row r="1139" ht="21.75" customHeight="1">
      <c r="A1139" s="8">
        <v>1143.0</v>
      </c>
      <c r="B1139" s="461" t="s">
        <v>52</v>
      </c>
      <c r="C1139" s="89" t="s">
        <v>3225</v>
      </c>
      <c r="D1139" s="89" t="s">
        <v>3226</v>
      </c>
      <c r="E1139" s="40">
        <v>5700.0</v>
      </c>
      <c r="F1139" s="10" t="s">
        <v>159</v>
      </c>
      <c r="G1139" s="39" t="s">
        <v>478</v>
      </c>
      <c r="H1139" s="434" t="s">
        <v>3227</v>
      </c>
      <c r="I1139" s="392"/>
      <c r="J1139" s="22" t="s">
        <v>268</v>
      </c>
      <c r="K1139" s="10" t="s">
        <v>135</v>
      </c>
      <c r="L1139" s="23" t="s">
        <v>102</v>
      </c>
      <c r="M1139" s="40" t="s">
        <v>59</v>
      </c>
      <c r="N1139" s="25" t="s">
        <v>48</v>
      </c>
      <c r="O1139" s="26" t="s">
        <v>49</v>
      </c>
      <c r="P1139" s="393"/>
      <c r="Q1139" s="393"/>
      <c r="R1139" s="407">
        <f t="shared" si="8"/>
        <v>23</v>
      </c>
      <c r="S1139" s="101">
        <v>37363.0</v>
      </c>
      <c r="T1139" s="138">
        <v>45931.0</v>
      </c>
      <c r="U1139" s="100"/>
      <c r="V1139" s="100"/>
      <c r="W1139" s="2033" t="b">
        <v>0</v>
      </c>
      <c r="X1139" s="1870" t="b">
        <v>0</v>
      </c>
      <c r="Y1139" s="1870" t="b">
        <v>0</v>
      </c>
      <c r="Z1139" s="1870" t="b">
        <v>0</v>
      </c>
      <c r="AA1139" s="1870" t="b">
        <v>0</v>
      </c>
      <c r="AB1139" s="1870" t="b">
        <v>0</v>
      </c>
      <c r="AC1139" s="1870" t="b">
        <v>0</v>
      </c>
      <c r="AD1139" s="1870" t="b">
        <v>0</v>
      </c>
      <c r="AE1139" s="1870" t="b">
        <v>0</v>
      </c>
      <c r="AF1139" s="1870" t="b">
        <v>0</v>
      </c>
      <c r="AG1139" s="1871"/>
      <c r="AH1139" s="1870"/>
      <c r="AI1139" s="1870"/>
      <c r="AJ1139" s="1870"/>
      <c r="AK1139" s="1870"/>
      <c r="AL1139" s="1870"/>
      <c r="AM1139" s="1870"/>
      <c r="AN1139" s="1870"/>
    </row>
    <row r="1140" ht="21.75" customHeight="1">
      <c r="A1140" s="8">
        <v>1144.0</v>
      </c>
      <c r="B1140" s="461" t="s">
        <v>52</v>
      </c>
      <c r="C1140" s="89" t="s">
        <v>3228</v>
      </c>
      <c r="D1140" s="89" t="s">
        <v>3229</v>
      </c>
      <c r="E1140" s="40">
        <v>5701.0</v>
      </c>
      <c r="F1140" s="10" t="s">
        <v>159</v>
      </c>
      <c r="G1140" s="39" t="s">
        <v>478</v>
      </c>
      <c r="H1140" s="400" t="s">
        <v>3035</v>
      </c>
      <c r="I1140" s="400" t="s">
        <v>1295</v>
      </c>
      <c r="J1140" s="22" t="s">
        <v>268</v>
      </c>
      <c r="K1140" s="10" t="s">
        <v>135</v>
      </c>
      <c r="L1140" s="23" t="s">
        <v>102</v>
      </c>
      <c r="M1140" s="40" t="s">
        <v>59</v>
      </c>
      <c r="N1140" s="25" t="s">
        <v>48</v>
      </c>
      <c r="O1140" s="26" t="s">
        <v>49</v>
      </c>
      <c r="P1140" s="393"/>
      <c r="Q1140" s="393"/>
      <c r="R1140" s="407">
        <f t="shared" si="8"/>
        <v>26</v>
      </c>
      <c r="S1140" s="101">
        <v>36312.0</v>
      </c>
      <c r="T1140" s="138">
        <v>45931.0</v>
      </c>
      <c r="U1140" s="100"/>
      <c r="V1140" s="100"/>
      <c r="W1140" s="2033" t="b">
        <v>0</v>
      </c>
      <c r="X1140" s="1870" t="b">
        <v>0</v>
      </c>
      <c r="Y1140" s="1870" t="b">
        <v>0</v>
      </c>
      <c r="Z1140" s="1870" t="b">
        <v>0</v>
      </c>
      <c r="AA1140" s="1870" t="b">
        <v>0</v>
      </c>
      <c r="AB1140" s="1870" t="b">
        <v>0</v>
      </c>
      <c r="AC1140" s="1870" t="b">
        <v>0</v>
      </c>
      <c r="AD1140" s="1870" t="b">
        <v>0</v>
      </c>
      <c r="AE1140" s="1870" t="b">
        <v>0</v>
      </c>
      <c r="AF1140" s="1870" t="b">
        <v>0</v>
      </c>
      <c r="AG1140" s="1871"/>
      <c r="AH1140" s="1870"/>
      <c r="AI1140" s="1870"/>
      <c r="AJ1140" s="1870"/>
      <c r="AK1140" s="1870"/>
      <c r="AL1140" s="1870"/>
      <c r="AM1140" s="1870"/>
      <c r="AN1140" s="1870"/>
    </row>
    <row r="1141" ht="21.75" customHeight="1">
      <c r="A1141" s="8">
        <v>1145.0</v>
      </c>
      <c r="B1141" s="461" t="s">
        <v>52</v>
      </c>
      <c r="C1141" s="89" t="s">
        <v>3230</v>
      </c>
      <c r="D1141" s="89" t="s">
        <v>415</v>
      </c>
      <c r="E1141" s="40">
        <v>5759.0</v>
      </c>
      <c r="F1141" s="20" t="s">
        <v>170</v>
      </c>
      <c r="G1141" s="39" t="s">
        <v>478</v>
      </c>
      <c r="H1141" s="444" t="s">
        <v>1356</v>
      </c>
      <c r="I1141" s="392"/>
      <c r="J1141" s="22" t="s">
        <v>268</v>
      </c>
      <c r="K1141" s="10" t="s">
        <v>135</v>
      </c>
      <c r="L1141" s="23" t="s">
        <v>172</v>
      </c>
      <c r="M1141" s="40" t="s">
        <v>59</v>
      </c>
      <c r="N1141" s="25" t="s">
        <v>48</v>
      </c>
      <c r="O1141" s="26" t="s">
        <v>49</v>
      </c>
      <c r="P1141" s="393"/>
      <c r="Q1141" s="393"/>
      <c r="R1141" s="407">
        <f t="shared" si="8"/>
        <v>28</v>
      </c>
      <c r="S1141" s="101">
        <v>35665.0</v>
      </c>
      <c r="T1141" s="138">
        <v>45931.0</v>
      </c>
      <c r="U1141" s="100"/>
      <c r="V1141" s="100"/>
      <c r="W1141" s="2033" t="b">
        <v>0</v>
      </c>
      <c r="X1141" s="1870" t="b">
        <v>0</v>
      </c>
      <c r="Y1141" s="1870" t="b">
        <v>0</v>
      </c>
      <c r="Z1141" s="1870" t="b">
        <v>0</v>
      </c>
      <c r="AA1141" s="1870" t="b">
        <v>0</v>
      </c>
      <c r="AB1141" s="1870" t="b">
        <v>0</v>
      </c>
      <c r="AC1141" s="1870" t="b">
        <v>0</v>
      </c>
      <c r="AD1141" s="1870" t="b">
        <v>0</v>
      </c>
      <c r="AE1141" s="1870" t="b">
        <v>0</v>
      </c>
      <c r="AF1141" s="1870" t="b">
        <v>0</v>
      </c>
      <c r="AG1141" s="1871"/>
      <c r="AH1141" s="1870"/>
      <c r="AI1141" s="1870"/>
      <c r="AJ1141" s="1870"/>
      <c r="AK1141" s="1870"/>
      <c r="AL1141" s="1870"/>
      <c r="AM1141" s="1870"/>
      <c r="AN1141" s="1870"/>
    </row>
    <row r="1142" ht="21.75" customHeight="1">
      <c r="A1142" s="8">
        <v>1146.0</v>
      </c>
      <c r="B1142" s="2017" t="s">
        <v>70</v>
      </c>
      <c r="C1142" s="64" t="s">
        <v>447</v>
      </c>
      <c r="D1142" s="445" t="s">
        <v>3231</v>
      </c>
      <c r="E1142" s="228">
        <v>504.0</v>
      </c>
      <c r="F1142" s="446" t="s">
        <v>170</v>
      </c>
      <c r="G1142" s="64" t="s">
        <v>41</v>
      </c>
      <c r="H1142" s="64" t="s">
        <v>42</v>
      </c>
      <c r="I1142" s="64" t="s">
        <v>171</v>
      </c>
      <c r="J1142" s="2043" t="s">
        <v>44</v>
      </c>
      <c r="K1142" s="311" t="s">
        <v>2614</v>
      </c>
      <c r="L1142" s="64" t="s">
        <v>172</v>
      </c>
      <c r="M1142" s="395" t="s">
        <v>59</v>
      </c>
      <c r="N1142" s="40" t="s">
        <v>3047</v>
      </c>
      <c r="O1142" s="26" t="s">
        <v>174</v>
      </c>
      <c r="P1142" s="393"/>
      <c r="Q1142" s="393"/>
      <c r="R1142" s="395">
        <f t="shared" si="8"/>
        <v>60</v>
      </c>
      <c r="S1142" s="423">
        <v>24010.0</v>
      </c>
      <c r="T1142" s="138">
        <v>45931.0</v>
      </c>
      <c r="U1142" s="100"/>
      <c r="V1142" s="100"/>
      <c r="W1142" s="2033" t="b">
        <v>0</v>
      </c>
      <c r="X1142" s="1870" t="b">
        <v>0</v>
      </c>
      <c r="Y1142" s="1870" t="b">
        <v>0</v>
      </c>
      <c r="Z1142" s="1870" t="b">
        <v>0</v>
      </c>
      <c r="AA1142" s="1870" t="b">
        <v>0</v>
      </c>
      <c r="AB1142" s="1870" t="b">
        <v>0</v>
      </c>
      <c r="AC1142" s="1870" t="b">
        <v>0</v>
      </c>
      <c r="AD1142" s="1870" t="b">
        <v>0</v>
      </c>
      <c r="AE1142" s="1870" t="b">
        <v>0</v>
      </c>
      <c r="AF1142" s="1870" t="b">
        <v>0</v>
      </c>
      <c r="AG1142" s="1871"/>
      <c r="AH1142" s="1870"/>
      <c r="AI1142" s="1870"/>
      <c r="AJ1142" s="1870"/>
      <c r="AK1142" s="1870"/>
      <c r="AL1142" s="1870"/>
      <c r="AM1142" s="1870"/>
      <c r="AN1142" s="1870"/>
    </row>
    <row r="1143" ht="21.75" customHeight="1">
      <c r="A1143" s="8">
        <v>1147.0</v>
      </c>
      <c r="B1143" s="2046" t="s">
        <v>52</v>
      </c>
      <c r="C1143" s="448" t="s">
        <v>2815</v>
      </c>
      <c r="D1143" s="449" t="s">
        <v>3232</v>
      </c>
      <c r="E1143" s="40">
        <v>505.0</v>
      </c>
      <c r="F1143" s="446" t="s">
        <v>170</v>
      </c>
      <c r="G1143" s="39" t="s">
        <v>1694</v>
      </c>
      <c r="H1143" s="435"/>
      <c r="I1143" s="435"/>
      <c r="J1143" s="22" t="s">
        <v>268</v>
      </c>
      <c r="K1143" s="311" t="s">
        <v>2614</v>
      </c>
      <c r="L1143" s="64" t="s">
        <v>172</v>
      </c>
      <c r="M1143" s="395" t="s">
        <v>59</v>
      </c>
      <c r="N1143" s="40" t="s">
        <v>3047</v>
      </c>
      <c r="O1143" s="26" t="s">
        <v>174</v>
      </c>
      <c r="P1143" s="393"/>
      <c r="Q1143" s="393"/>
      <c r="R1143" s="395">
        <f t="shared" si="8"/>
        <v>31</v>
      </c>
      <c r="S1143" s="424">
        <v>34406.0</v>
      </c>
      <c r="T1143" s="138">
        <v>45931.0</v>
      </c>
      <c r="U1143" s="100"/>
      <c r="V1143" s="100"/>
      <c r="W1143" s="2033" t="b">
        <v>0</v>
      </c>
      <c r="X1143" s="1870" t="b">
        <v>0</v>
      </c>
      <c r="Y1143" s="1870" t="b">
        <v>0</v>
      </c>
      <c r="Z1143" s="1870" t="b">
        <v>0</v>
      </c>
      <c r="AA1143" s="1870" t="b">
        <v>0</v>
      </c>
      <c r="AB1143" s="1870" t="b">
        <v>0</v>
      </c>
      <c r="AC1143" s="1870" t="b">
        <v>0</v>
      </c>
      <c r="AD1143" s="1870" t="b">
        <v>0</v>
      </c>
      <c r="AE1143" s="1870" t="b">
        <v>0</v>
      </c>
      <c r="AF1143" s="1870" t="b">
        <v>0</v>
      </c>
      <c r="AG1143" s="1871"/>
      <c r="AH1143" s="1870"/>
      <c r="AI1143" s="1870"/>
      <c r="AJ1143" s="1870"/>
      <c r="AK1143" s="1870"/>
      <c r="AL1143" s="1870"/>
      <c r="AM1143" s="1870"/>
      <c r="AN1143" s="1870"/>
    </row>
    <row r="1144" ht="21.75" customHeight="1">
      <c r="A1144" s="8">
        <v>1148.0</v>
      </c>
      <c r="B1144" s="2047" t="s">
        <v>52</v>
      </c>
      <c r="C1144" s="507" t="s">
        <v>3233</v>
      </c>
      <c r="D1144" s="507" t="s">
        <v>3234</v>
      </c>
      <c r="E1144" s="505">
        <v>506.0</v>
      </c>
      <c r="F1144" s="507" t="s">
        <v>56</v>
      </c>
      <c r="G1144" s="488" t="s">
        <v>41</v>
      </c>
      <c r="H1144" s="488" t="s">
        <v>68</v>
      </c>
      <c r="I1144" s="488" t="s">
        <v>69</v>
      </c>
      <c r="J1144" s="2048" t="s">
        <v>44</v>
      </c>
      <c r="K1144" s="2000" t="s">
        <v>2614</v>
      </c>
      <c r="L1144" s="488" t="s">
        <v>46</v>
      </c>
      <c r="M1144" s="2049" t="s">
        <v>59</v>
      </c>
      <c r="N1144" s="165" t="s">
        <v>48</v>
      </c>
      <c r="O1144" s="505" t="s">
        <v>49</v>
      </c>
      <c r="P1144" s="505" t="s">
        <v>6842</v>
      </c>
      <c r="Q1144" s="505" t="s">
        <v>6879</v>
      </c>
      <c r="R1144" s="2049">
        <f t="shared" si="8"/>
        <v>25</v>
      </c>
      <c r="S1144" s="2050">
        <v>36886.0</v>
      </c>
      <c r="T1144" s="301">
        <v>45931.0</v>
      </c>
      <c r="U1144" s="874" t="s">
        <v>2005</v>
      </c>
      <c r="V1144" s="874" t="s">
        <v>2005</v>
      </c>
      <c r="W1144" s="2051" t="b">
        <v>0</v>
      </c>
      <c r="X1144" s="2001" t="b">
        <v>0</v>
      </c>
      <c r="Y1144" s="2001" t="b">
        <v>0</v>
      </c>
      <c r="Z1144" s="2001" t="b">
        <v>0</v>
      </c>
      <c r="AA1144" s="2002" t="b">
        <v>1</v>
      </c>
      <c r="AB1144" s="2002" t="b">
        <v>1</v>
      </c>
      <c r="AC1144" s="2001" t="b">
        <v>0</v>
      </c>
      <c r="AD1144" s="2002" t="b">
        <v>1</v>
      </c>
      <c r="AE1144" s="2001" t="b">
        <v>0</v>
      </c>
      <c r="AF1144" s="2001" t="b">
        <v>0</v>
      </c>
      <c r="AG1144" s="2003"/>
      <c r="AH1144" s="2001"/>
      <c r="AI1144" s="2001"/>
      <c r="AJ1144" s="2001"/>
      <c r="AK1144" s="2001"/>
      <c r="AL1144" s="2001"/>
      <c r="AM1144" s="2001"/>
      <c r="AN1144" s="2001"/>
    </row>
    <row r="1145" ht="21.75" customHeight="1">
      <c r="A1145" s="8">
        <v>1149.0</v>
      </c>
      <c r="B1145" s="461" t="s">
        <v>36</v>
      </c>
      <c r="C1145" s="89" t="s">
        <v>3339</v>
      </c>
      <c r="D1145" s="89" t="s">
        <v>3340</v>
      </c>
      <c r="E1145" s="40">
        <v>507.0</v>
      </c>
      <c r="F1145" s="89" t="s">
        <v>255</v>
      </c>
      <c r="G1145" s="39" t="s">
        <v>1694</v>
      </c>
      <c r="H1145" s="400" t="s">
        <v>1706</v>
      </c>
      <c r="I1145" s="400" t="s">
        <v>748</v>
      </c>
      <c r="J1145" s="22" t="s">
        <v>268</v>
      </c>
      <c r="K1145" s="311" t="s">
        <v>2614</v>
      </c>
      <c r="L1145" s="23" t="s">
        <v>102</v>
      </c>
      <c r="M1145" s="24" t="s">
        <v>47</v>
      </c>
      <c r="N1145" s="25" t="s">
        <v>48</v>
      </c>
      <c r="O1145" s="26" t="s">
        <v>49</v>
      </c>
      <c r="P1145" s="393"/>
      <c r="Q1145" s="393"/>
      <c r="R1145" s="407">
        <f t="shared" si="8"/>
        <v>26</v>
      </c>
      <c r="S1145" s="101">
        <v>36568.0</v>
      </c>
      <c r="T1145" s="138">
        <v>45964.0</v>
      </c>
      <c r="U1145" s="100"/>
      <c r="V1145" s="100"/>
      <c r="W1145" s="2033" t="b">
        <v>0</v>
      </c>
      <c r="X1145" s="1870" t="b">
        <v>0</v>
      </c>
      <c r="Y1145" s="1870" t="b">
        <v>0</v>
      </c>
      <c r="Z1145" s="1870" t="b">
        <v>0</v>
      </c>
      <c r="AA1145" s="1870" t="b">
        <v>0</v>
      </c>
      <c r="AB1145" s="1870" t="b">
        <v>0</v>
      </c>
      <c r="AC1145" s="1870" t="b">
        <v>0</v>
      </c>
      <c r="AD1145" s="1870" t="b">
        <v>0</v>
      </c>
      <c r="AE1145" s="1870" t="b">
        <v>0</v>
      </c>
      <c r="AF1145" s="1870" t="b">
        <v>0</v>
      </c>
      <c r="AG1145" s="1871"/>
      <c r="AH1145" s="1870"/>
      <c r="AI1145" s="1870"/>
      <c r="AJ1145" s="1870"/>
      <c r="AK1145" s="1870"/>
      <c r="AL1145" s="1870"/>
      <c r="AM1145" s="1870"/>
      <c r="AN1145" s="1870"/>
    </row>
    <row r="1146" ht="21.75" customHeight="1">
      <c r="A1146" s="8">
        <v>1150.0</v>
      </c>
      <c r="B1146" s="2052" t="s">
        <v>36</v>
      </c>
      <c r="C1146" s="2053" t="s">
        <v>3235</v>
      </c>
      <c r="D1146" s="2053" t="s">
        <v>3236</v>
      </c>
      <c r="E1146" s="2054">
        <v>508.0</v>
      </c>
      <c r="F1146" s="2055" t="s">
        <v>56</v>
      </c>
      <c r="G1146" s="2053" t="s">
        <v>41</v>
      </c>
      <c r="H1146" s="2056" t="s">
        <v>42</v>
      </c>
      <c r="I1146" s="2053" t="s">
        <v>171</v>
      </c>
      <c r="J1146" s="2048" t="s">
        <v>44</v>
      </c>
      <c r="K1146" s="721" t="s">
        <v>2614</v>
      </c>
      <c r="L1146" s="2053" t="s">
        <v>46</v>
      </c>
      <c r="M1146" s="2049" t="s">
        <v>47</v>
      </c>
      <c r="N1146" s="2049" t="s">
        <v>48</v>
      </c>
      <c r="O1146" s="505" t="s">
        <v>49</v>
      </c>
      <c r="P1146" s="799"/>
      <c r="Q1146" s="799"/>
      <c r="R1146" s="2049">
        <f t="shared" si="8"/>
        <v>27</v>
      </c>
      <c r="S1146" s="803">
        <v>36136.0</v>
      </c>
      <c r="T1146" s="301">
        <v>45946.0</v>
      </c>
      <c r="U1146" s="874" t="s">
        <v>2005</v>
      </c>
      <c r="V1146" s="874" t="s">
        <v>2005</v>
      </c>
      <c r="W1146" s="2051" t="b">
        <v>0</v>
      </c>
      <c r="X1146" s="2001" t="b">
        <v>0</v>
      </c>
      <c r="Y1146" s="2001" t="b">
        <v>0</v>
      </c>
      <c r="Z1146" s="2001" t="b">
        <v>0</v>
      </c>
      <c r="AA1146" s="2002" t="b">
        <v>1</v>
      </c>
      <c r="AB1146" s="2002" t="b">
        <v>1</v>
      </c>
      <c r="AC1146" s="2001" t="b">
        <v>0</v>
      </c>
      <c r="AD1146" s="2002" t="b">
        <v>1</v>
      </c>
      <c r="AE1146" s="2001" t="b">
        <v>0</v>
      </c>
      <c r="AF1146" s="2001" t="b">
        <v>0</v>
      </c>
      <c r="AG1146" s="640" t="s">
        <v>6831</v>
      </c>
      <c r="AH1146" s="1836"/>
      <c r="AI1146" s="1836"/>
      <c r="AJ1146" s="1836"/>
      <c r="AK1146" s="1836"/>
      <c r="AL1146" s="1836"/>
      <c r="AM1146" s="1836"/>
      <c r="AN1146" s="1836"/>
    </row>
    <row r="1147" ht="21.75" customHeight="1">
      <c r="A1147" s="1842">
        <v>1151.0</v>
      </c>
      <c r="B1147" s="2057" t="s">
        <v>36</v>
      </c>
      <c r="C1147" s="2058" t="s">
        <v>5828</v>
      </c>
      <c r="D1147" s="2058" t="s">
        <v>5829</v>
      </c>
      <c r="E1147" s="2059">
        <v>509.0</v>
      </c>
      <c r="F1147" s="2060" t="s">
        <v>170</v>
      </c>
      <c r="G1147" s="2058" t="s">
        <v>556</v>
      </c>
      <c r="H1147" s="2058" t="s">
        <v>709</v>
      </c>
      <c r="I1147" s="2058" t="s">
        <v>922</v>
      </c>
      <c r="J1147" s="2058" t="s">
        <v>44</v>
      </c>
      <c r="K1147" s="2058" t="s">
        <v>2614</v>
      </c>
      <c r="L1147" s="2057" t="s">
        <v>5142</v>
      </c>
      <c r="M1147" s="2057" t="s">
        <v>47</v>
      </c>
      <c r="N1147" s="2057" t="s">
        <v>218</v>
      </c>
      <c r="O1147" s="2061" t="s">
        <v>174</v>
      </c>
      <c r="P1147" s="2061" t="s">
        <v>6837</v>
      </c>
      <c r="Q1147" s="2061" t="s">
        <v>6880</v>
      </c>
      <c r="R1147" s="2057">
        <f t="shared" si="8"/>
        <v>27</v>
      </c>
      <c r="S1147" s="2062">
        <v>35913.0</v>
      </c>
      <c r="T1147" s="1947">
        <v>45964.0</v>
      </c>
      <c r="U1147" s="2063" t="s">
        <v>2005</v>
      </c>
      <c r="V1147" s="2063" t="s">
        <v>2005</v>
      </c>
      <c r="W1147" s="2064" t="b">
        <v>0</v>
      </c>
      <c r="X1147" s="2065" t="b">
        <v>0</v>
      </c>
      <c r="Y1147" s="2065" t="b">
        <v>0</v>
      </c>
      <c r="Z1147" s="2065" t="b">
        <v>0</v>
      </c>
      <c r="AA1147" s="2066" t="b">
        <v>1</v>
      </c>
      <c r="AB1147" s="2066" t="b">
        <v>1</v>
      </c>
      <c r="AC1147" s="2065" t="b">
        <v>0</v>
      </c>
      <c r="AD1147" s="2066" t="b">
        <v>1</v>
      </c>
      <c r="AE1147" s="2065" t="b">
        <v>0</v>
      </c>
      <c r="AF1147" s="2066" t="b">
        <v>1</v>
      </c>
      <c r="AG1147" s="2067" t="s">
        <v>3425</v>
      </c>
      <c r="AH1147" s="2065"/>
      <c r="AI1147" s="2065"/>
      <c r="AJ1147" s="2065"/>
      <c r="AK1147" s="2065"/>
      <c r="AL1147" s="2065"/>
      <c r="AM1147" s="2065"/>
      <c r="AN1147" s="2065"/>
    </row>
    <row r="1148" ht="21.75" customHeight="1">
      <c r="A1148" s="8">
        <v>1113.0</v>
      </c>
      <c r="B1148" s="2035" t="s">
        <v>52</v>
      </c>
      <c r="C1148" s="89" t="s">
        <v>3237</v>
      </c>
      <c r="D1148" s="89" t="s">
        <v>3238</v>
      </c>
      <c r="E1148" s="40">
        <v>2760.0</v>
      </c>
      <c r="F1148" s="89" t="s">
        <v>255</v>
      </c>
      <c r="G1148" s="89" t="s">
        <v>556</v>
      </c>
      <c r="H1148" s="153" t="s">
        <v>557</v>
      </c>
      <c r="I1148" s="106" t="s">
        <v>748</v>
      </c>
      <c r="J1148" s="2068" t="s">
        <v>44</v>
      </c>
      <c r="K1148" s="10" t="s">
        <v>135</v>
      </c>
      <c r="L1148" s="23" t="s">
        <v>102</v>
      </c>
      <c r="M1148" s="40" t="s">
        <v>59</v>
      </c>
      <c r="N1148" s="25" t="s">
        <v>48</v>
      </c>
      <c r="O1148" s="26" t="s">
        <v>49</v>
      </c>
      <c r="P1148" s="107"/>
      <c r="Q1148" s="393"/>
      <c r="R1148" s="395">
        <f t="shared" si="8"/>
        <v>27</v>
      </c>
      <c r="S1148" s="424">
        <v>35934.0</v>
      </c>
      <c r="T1148" s="138">
        <v>45964.0</v>
      </c>
      <c r="U1148" s="89" t="s">
        <v>3240</v>
      </c>
      <c r="V1148" s="301">
        <v>46890.0</v>
      </c>
      <c r="W1148" s="2037" t="b">
        <v>0</v>
      </c>
      <c r="X1148" s="2037" t="b">
        <v>0</v>
      </c>
      <c r="Y1148" s="2037" t="b">
        <v>0</v>
      </c>
      <c r="Z1148" s="2037" t="b">
        <v>0</v>
      </c>
      <c r="AA1148" s="2037" t="b">
        <v>0</v>
      </c>
      <c r="AB1148" s="2037" t="b">
        <v>0</v>
      </c>
      <c r="AC1148" s="2037" t="b">
        <v>0</v>
      </c>
      <c r="AD1148" s="2037" t="b">
        <v>0</v>
      </c>
      <c r="AE1148" s="2037" t="b">
        <v>0</v>
      </c>
      <c r="AF1148" s="2037" t="b">
        <v>0</v>
      </c>
      <c r="AG1148" s="2003"/>
      <c r="AH1148" s="2001"/>
      <c r="AI1148" s="2001"/>
      <c r="AJ1148" s="2001"/>
      <c r="AK1148" s="2001"/>
      <c r="AL1148" s="2001"/>
      <c r="AM1148" s="2001"/>
      <c r="AN1148" s="2001"/>
    </row>
    <row r="1149" ht="21.75" customHeight="1">
      <c r="A1149" s="8">
        <v>1114.0</v>
      </c>
      <c r="B1149" s="2035" t="s">
        <v>52</v>
      </c>
      <c r="C1149" s="89" t="s">
        <v>3241</v>
      </c>
      <c r="D1149" s="89" t="s">
        <v>3242</v>
      </c>
      <c r="E1149" s="40">
        <v>5687.0</v>
      </c>
      <c r="F1149" s="10" t="s">
        <v>159</v>
      </c>
      <c r="G1149" s="89" t="s">
        <v>556</v>
      </c>
      <c r="H1149" s="153" t="s">
        <v>1020</v>
      </c>
      <c r="I1149" s="106" t="s">
        <v>1021</v>
      </c>
      <c r="J1149" s="2068" t="s">
        <v>44</v>
      </c>
      <c r="K1149" s="10" t="s">
        <v>135</v>
      </c>
      <c r="L1149" s="23" t="s">
        <v>46</v>
      </c>
      <c r="M1149" s="40" t="s">
        <v>59</v>
      </c>
      <c r="N1149" s="25" t="s">
        <v>48</v>
      </c>
      <c r="O1149" s="26" t="s">
        <v>49</v>
      </c>
      <c r="P1149" s="107"/>
      <c r="Q1149" s="393"/>
      <c r="R1149" s="395">
        <f t="shared" si="8"/>
        <v>29</v>
      </c>
      <c r="S1149" s="424">
        <v>35464.0</v>
      </c>
      <c r="T1149" s="138">
        <v>45964.0</v>
      </c>
      <c r="U1149" s="392"/>
      <c r="V1149" s="392"/>
      <c r="W1149" s="2037" t="b">
        <v>0</v>
      </c>
      <c r="X1149" s="2037" t="b">
        <v>0</v>
      </c>
      <c r="Y1149" s="2037" t="b">
        <v>0</v>
      </c>
      <c r="Z1149" s="2037" t="b">
        <v>0</v>
      </c>
      <c r="AA1149" s="2037" t="b">
        <v>0</v>
      </c>
      <c r="AB1149" s="2037" t="b">
        <v>0</v>
      </c>
      <c r="AC1149" s="2037" t="b">
        <v>0</v>
      </c>
      <c r="AD1149" s="2037" t="b">
        <v>0</v>
      </c>
      <c r="AE1149" s="2037" t="b">
        <v>0</v>
      </c>
      <c r="AF1149" s="2037" t="b">
        <v>0</v>
      </c>
      <c r="AG1149" s="2003"/>
      <c r="AH1149" s="2001"/>
      <c r="AI1149" s="2001"/>
      <c r="AJ1149" s="2001"/>
      <c r="AK1149" s="2001"/>
      <c r="AL1149" s="2001"/>
      <c r="AM1149" s="2001"/>
      <c r="AN1149" s="2001"/>
    </row>
    <row r="1150" ht="21.75" customHeight="1">
      <c r="A1150" s="8">
        <v>1115.0</v>
      </c>
      <c r="B1150" s="2035" t="s">
        <v>52</v>
      </c>
      <c r="C1150" s="89" t="s">
        <v>2832</v>
      </c>
      <c r="D1150" s="89" t="s">
        <v>3243</v>
      </c>
      <c r="E1150" s="40">
        <v>3084.0</v>
      </c>
      <c r="F1150" s="10" t="s">
        <v>159</v>
      </c>
      <c r="G1150" s="89" t="s">
        <v>556</v>
      </c>
      <c r="H1150" s="20" t="s">
        <v>573</v>
      </c>
      <c r="I1150" s="153" t="s">
        <v>574</v>
      </c>
      <c r="J1150" s="2068" t="s">
        <v>44</v>
      </c>
      <c r="K1150" s="10" t="s">
        <v>135</v>
      </c>
      <c r="L1150" s="23" t="s">
        <v>46</v>
      </c>
      <c r="M1150" s="40" t="s">
        <v>59</v>
      </c>
      <c r="N1150" s="25" t="s">
        <v>48</v>
      </c>
      <c r="O1150" s="26" t="s">
        <v>49</v>
      </c>
      <c r="P1150" s="107"/>
      <c r="Q1150" s="393"/>
      <c r="R1150" s="395">
        <f t="shared" si="8"/>
        <v>26</v>
      </c>
      <c r="S1150" s="424">
        <v>36391.0</v>
      </c>
      <c r="T1150" s="138">
        <v>45964.0</v>
      </c>
      <c r="U1150" s="392"/>
      <c r="V1150" s="392"/>
      <c r="W1150" s="2037" t="b">
        <v>0</v>
      </c>
      <c r="X1150" s="2037" t="b">
        <v>0</v>
      </c>
      <c r="Y1150" s="2037" t="b">
        <v>0</v>
      </c>
      <c r="Z1150" s="2037" t="b">
        <v>0</v>
      </c>
      <c r="AA1150" s="2037" t="b">
        <v>0</v>
      </c>
      <c r="AB1150" s="2037" t="b">
        <v>0</v>
      </c>
      <c r="AC1150" s="2037" t="b">
        <v>0</v>
      </c>
      <c r="AD1150" s="2037" t="b">
        <v>0</v>
      </c>
      <c r="AE1150" s="2037" t="b">
        <v>0</v>
      </c>
      <c r="AF1150" s="2037" t="b">
        <v>0</v>
      </c>
      <c r="AG1150" s="2003"/>
      <c r="AH1150" s="2001"/>
      <c r="AI1150" s="2001"/>
      <c r="AJ1150" s="2001"/>
      <c r="AK1150" s="2001"/>
      <c r="AL1150" s="2001"/>
      <c r="AM1150" s="2001"/>
      <c r="AN1150" s="2001"/>
    </row>
    <row r="1151" ht="21.75" customHeight="1">
      <c r="A1151" s="8">
        <v>1116.0</v>
      </c>
      <c r="B1151" s="455" t="s">
        <v>36</v>
      </c>
      <c r="C1151" s="89" t="s">
        <v>3244</v>
      </c>
      <c r="D1151" s="89" t="s">
        <v>3245</v>
      </c>
      <c r="E1151" s="40">
        <v>2817.0</v>
      </c>
      <c r="F1151" s="446" t="s">
        <v>56</v>
      </c>
      <c r="G1151" s="64" t="s">
        <v>41</v>
      </c>
      <c r="H1151" s="453" t="s">
        <v>42</v>
      </c>
      <c r="I1151" s="64" t="s">
        <v>171</v>
      </c>
      <c r="J1151" s="2043" t="s">
        <v>44</v>
      </c>
      <c r="K1151" s="10" t="s">
        <v>135</v>
      </c>
      <c r="L1151" s="64" t="s">
        <v>46</v>
      </c>
      <c r="M1151" s="395" t="s">
        <v>47</v>
      </c>
      <c r="N1151" s="395" t="s">
        <v>48</v>
      </c>
      <c r="O1151" s="26" t="s">
        <v>49</v>
      </c>
      <c r="P1151" s="107"/>
      <c r="Q1151" s="393"/>
      <c r="R1151" s="395">
        <f t="shared" si="8"/>
        <v>32</v>
      </c>
      <c r="S1151" s="424">
        <v>34059.0</v>
      </c>
      <c r="T1151" s="138">
        <v>45964.0</v>
      </c>
      <c r="U1151" s="392"/>
      <c r="V1151" s="392"/>
      <c r="W1151" s="2037" t="b">
        <v>0</v>
      </c>
      <c r="X1151" s="2037" t="b">
        <v>0</v>
      </c>
      <c r="Y1151" s="2037" t="b">
        <v>0</v>
      </c>
      <c r="Z1151" s="2037" t="b">
        <v>0</v>
      </c>
      <c r="AA1151" s="2037" t="b">
        <v>0</v>
      </c>
      <c r="AB1151" s="2037" t="b">
        <v>0</v>
      </c>
      <c r="AC1151" s="2037" t="b">
        <v>0</v>
      </c>
      <c r="AD1151" s="2037" t="b">
        <v>0</v>
      </c>
      <c r="AE1151" s="2037" t="b">
        <v>0</v>
      </c>
      <c r="AF1151" s="2037" t="b">
        <v>0</v>
      </c>
      <c r="AG1151" s="2003"/>
      <c r="AH1151" s="2001"/>
      <c r="AI1151" s="2001"/>
      <c r="AJ1151" s="2001"/>
      <c r="AK1151" s="2001"/>
      <c r="AL1151" s="2001"/>
      <c r="AM1151" s="2001"/>
      <c r="AN1151" s="2001"/>
    </row>
    <row r="1152" ht="21.75" customHeight="1">
      <c r="A1152" s="8">
        <v>1117.0</v>
      </c>
      <c r="B1152" s="455" t="s">
        <v>36</v>
      </c>
      <c r="C1152" s="89" t="s">
        <v>3246</v>
      </c>
      <c r="D1152" s="89" t="s">
        <v>3247</v>
      </c>
      <c r="E1152" s="40">
        <v>2705.0</v>
      </c>
      <c r="F1152" s="446" t="s">
        <v>56</v>
      </c>
      <c r="G1152" s="64" t="s">
        <v>41</v>
      </c>
      <c r="H1152" s="453" t="s">
        <v>42</v>
      </c>
      <c r="I1152" s="64" t="s">
        <v>171</v>
      </c>
      <c r="J1152" s="2043" t="s">
        <v>44</v>
      </c>
      <c r="K1152" s="10" t="s">
        <v>135</v>
      </c>
      <c r="L1152" s="64" t="s">
        <v>46</v>
      </c>
      <c r="M1152" s="395" t="s">
        <v>47</v>
      </c>
      <c r="N1152" s="395" t="s">
        <v>48</v>
      </c>
      <c r="O1152" s="26" t="s">
        <v>49</v>
      </c>
      <c r="P1152" s="107"/>
      <c r="Q1152" s="393"/>
      <c r="R1152" s="395">
        <f t="shared" si="8"/>
        <v>39</v>
      </c>
      <c r="S1152" s="424">
        <v>31633.0</v>
      </c>
      <c r="T1152" s="138">
        <v>45964.0</v>
      </c>
      <c r="U1152" s="392"/>
      <c r="V1152" s="392"/>
      <c r="W1152" s="2037" t="b">
        <v>0</v>
      </c>
      <c r="X1152" s="2037" t="b">
        <v>0</v>
      </c>
      <c r="Y1152" s="2037" t="b">
        <v>0</v>
      </c>
      <c r="Z1152" s="2037" t="b">
        <v>0</v>
      </c>
      <c r="AA1152" s="2037" t="b">
        <v>0</v>
      </c>
      <c r="AB1152" s="2037" t="b">
        <v>0</v>
      </c>
      <c r="AC1152" s="2037" t="b">
        <v>0</v>
      </c>
      <c r="AD1152" s="2037" t="b">
        <v>0</v>
      </c>
      <c r="AE1152" s="2037" t="b">
        <v>0</v>
      </c>
      <c r="AF1152" s="2037" t="b">
        <v>0</v>
      </c>
      <c r="AG1152" s="2003"/>
      <c r="AH1152" s="2001"/>
      <c r="AI1152" s="2001"/>
      <c r="AJ1152" s="2001"/>
      <c r="AK1152" s="2001"/>
      <c r="AL1152" s="2001"/>
      <c r="AM1152" s="2001"/>
      <c r="AN1152" s="2001"/>
    </row>
    <row r="1153" ht="21.75" customHeight="1">
      <c r="A1153" s="8">
        <v>1118.0</v>
      </c>
      <c r="B1153" s="461" t="s">
        <v>52</v>
      </c>
      <c r="C1153" s="89" t="s">
        <v>3248</v>
      </c>
      <c r="D1153" s="89" t="s">
        <v>3249</v>
      </c>
      <c r="E1153" s="40">
        <v>3048.0</v>
      </c>
      <c r="F1153" s="89" t="s">
        <v>255</v>
      </c>
      <c r="G1153" s="39" t="s">
        <v>1525</v>
      </c>
      <c r="H1153" s="392"/>
      <c r="I1153" s="392"/>
      <c r="J1153" s="22" t="s">
        <v>268</v>
      </c>
      <c r="K1153" s="10" t="s">
        <v>135</v>
      </c>
      <c r="L1153" s="23" t="s">
        <v>102</v>
      </c>
      <c r="M1153" s="40" t="s">
        <v>59</v>
      </c>
      <c r="N1153" s="25" t="s">
        <v>48</v>
      </c>
      <c r="O1153" s="26" t="s">
        <v>49</v>
      </c>
      <c r="P1153" s="107"/>
      <c r="Q1153" s="393"/>
      <c r="R1153" s="395">
        <f t="shared" si="8"/>
        <v>27</v>
      </c>
      <c r="S1153" s="424">
        <v>36046.0</v>
      </c>
      <c r="T1153" s="138">
        <v>45964.0</v>
      </c>
      <c r="U1153" s="89" t="s">
        <v>3250</v>
      </c>
      <c r="V1153" s="438">
        <v>46890.0</v>
      </c>
      <c r="W1153" s="2037" t="b">
        <v>0</v>
      </c>
      <c r="X1153" s="2037" t="b">
        <v>0</v>
      </c>
      <c r="Y1153" s="2037" t="b">
        <v>0</v>
      </c>
      <c r="Z1153" s="2037" t="b">
        <v>0</v>
      </c>
      <c r="AA1153" s="2037" t="b">
        <v>0</v>
      </c>
      <c r="AB1153" s="2037" t="b">
        <v>0</v>
      </c>
      <c r="AC1153" s="2037" t="b">
        <v>0</v>
      </c>
      <c r="AD1153" s="2037" t="b">
        <v>0</v>
      </c>
      <c r="AE1153" s="2037" t="b">
        <v>0</v>
      </c>
      <c r="AF1153" s="2037" t="b">
        <v>0</v>
      </c>
      <c r="AG1153" s="2003"/>
      <c r="AH1153" s="2001"/>
      <c r="AI1153" s="2001"/>
      <c r="AJ1153" s="2001"/>
      <c r="AK1153" s="2001"/>
      <c r="AL1153" s="2001"/>
      <c r="AM1153" s="2001"/>
      <c r="AN1153" s="2001"/>
    </row>
    <row r="1154" ht="21.75" customHeight="1">
      <c r="A1154" s="8">
        <v>1119.0</v>
      </c>
      <c r="B1154" s="461" t="s">
        <v>36</v>
      </c>
      <c r="C1154" s="89" t="s">
        <v>3251</v>
      </c>
      <c r="D1154" s="89" t="s">
        <v>3252</v>
      </c>
      <c r="E1154" s="40">
        <v>3123.0</v>
      </c>
      <c r="F1154" s="89" t="s">
        <v>255</v>
      </c>
      <c r="G1154" s="39" t="s">
        <v>485</v>
      </c>
      <c r="H1154" s="392"/>
      <c r="I1154" s="392"/>
      <c r="J1154" s="22" t="s">
        <v>268</v>
      </c>
      <c r="K1154" s="10" t="s">
        <v>135</v>
      </c>
      <c r="L1154" s="23" t="s">
        <v>102</v>
      </c>
      <c r="M1154" s="40" t="s">
        <v>59</v>
      </c>
      <c r="N1154" s="25" t="s">
        <v>48</v>
      </c>
      <c r="O1154" s="26" t="s">
        <v>49</v>
      </c>
      <c r="P1154" s="107"/>
      <c r="Q1154" s="393"/>
      <c r="R1154" s="395">
        <f t="shared" si="8"/>
        <v>24</v>
      </c>
      <c r="S1154" s="424">
        <v>37033.0</v>
      </c>
      <c r="T1154" s="138">
        <v>45964.0</v>
      </c>
      <c r="U1154" s="89" t="s">
        <v>3254</v>
      </c>
      <c r="V1154" s="438">
        <v>47652.0</v>
      </c>
      <c r="W1154" s="2037" t="b">
        <v>0</v>
      </c>
      <c r="X1154" s="2037" t="b">
        <v>0</v>
      </c>
      <c r="Y1154" s="2037" t="b">
        <v>0</v>
      </c>
      <c r="Z1154" s="2037" t="b">
        <v>0</v>
      </c>
      <c r="AA1154" s="2037" t="b">
        <v>0</v>
      </c>
      <c r="AB1154" s="2037" t="b">
        <v>0</v>
      </c>
      <c r="AC1154" s="2037" t="b">
        <v>0</v>
      </c>
      <c r="AD1154" s="2037" t="b">
        <v>0</v>
      </c>
      <c r="AE1154" s="2037" t="b">
        <v>0</v>
      </c>
      <c r="AF1154" s="2037" t="b">
        <v>0</v>
      </c>
      <c r="AG1154" s="2003"/>
      <c r="AH1154" s="2001"/>
      <c r="AI1154" s="2001"/>
      <c r="AJ1154" s="2001"/>
      <c r="AK1154" s="2001"/>
      <c r="AL1154" s="2001"/>
      <c r="AM1154" s="2001"/>
      <c r="AN1154" s="2001"/>
    </row>
    <row r="1155" ht="21.75" customHeight="1">
      <c r="A1155" s="518">
        <v>1120.0</v>
      </c>
      <c r="B1155" s="2047" t="s">
        <v>52</v>
      </c>
      <c r="C1155" s="507" t="s">
        <v>3255</v>
      </c>
      <c r="D1155" s="507" t="s">
        <v>3256</v>
      </c>
      <c r="E1155" s="505">
        <v>510.0</v>
      </c>
      <c r="F1155" s="488" t="s">
        <v>94</v>
      </c>
      <c r="G1155" s="488" t="s">
        <v>41</v>
      </c>
      <c r="H1155" s="488" t="s">
        <v>95</v>
      </c>
      <c r="I1155" s="800"/>
      <c r="J1155" s="2048" t="s">
        <v>44</v>
      </c>
      <c r="K1155" s="721" t="s">
        <v>2614</v>
      </c>
      <c r="L1155" s="2053" t="s">
        <v>46</v>
      </c>
      <c r="M1155" s="505" t="s">
        <v>59</v>
      </c>
      <c r="N1155" s="2049" t="s">
        <v>48</v>
      </c>
      <c r="O1155" s="505" t="s">
        <v>49</v>
      </c>
      <c r="P1155" s="505" t="s">
        <v>6842</v>
      </c>
      <c r="Q1155" s="505" t="s">
        <v>6881</v>
      </c>
      <c r="R1155" s="2049">
        <f t="shared" si="8"/>
        <v>27</v>
      </c>
      <c r="S1155" s="2050">
        <v>36055.0</v>
      </c>
      <c r="T1155" s="301">
        <v>45964.0</v>
      </c>
      <c r="U1155" s="874" t="s">
        <v>2005</v>
      </c>
      <c r="V1155" s="874" t="s">
        <v>2005</v>
      </c>
      <c r="W1155" s="2069" t="b">
        <v>0</v>
      </c>
      <c r="X1155" s="2069" t="b">
        <v>0</v>
      </c>
      <c r="Y1155" s="2069" t="b">
        <v>0</v>
      </c>
      <c r="Z1155" s="2069" t="b">
        <v>0</v>
      </c>
      <c r="AA1155" s="2069" t="b">
        <v>1</v>
      </c>
      <c r="AB1155" s="2069" t="b">
        <v>1</v>
      </c>
      <c r="AC1155" s="2069" t="b">
        <v>0</v>
      </c>
      <c r="AD1155" s="2069" t="b">
        <v>1</v>
      </c>
      <c r="AE1155" s="2069" t="b">
        <v>0</v>
      </c>
      <c r="AF1155" s="2069" t="b">
        <v>0</v>
      </c>
      <c r="AG1155" s="2003"/>
      <c r="AH1155" s="2001"/>
      <c r="AI1155" s="2001"/>
      <c r="AJ1155" s="2001"/>
      <c r="AK1155" s="2001"/>
      <c r="AL1155" s="2001"/>
      <c r="AM1155" s="2001"/>
      <c r="AN1155" s="2001"/>
    </row>
    <row r="1156" ht="21.75" customHeight="1">
      <c r="A1156" s="8">
        <v>1121.0</v>
      </c>
      <c r="B1156" s="461" t="s">
        <v>52</v>
      </c>
      <c r="C1156" s="89" t="s">
        <v>6882</v>
      </c>
      <c r="D1156" s="89" t="s">
        <v>3259</v>
      </c>
      <c r="E1156" s="40" t="s">
        <v>3260</v>
      </c>
      <c r="F1156" s="89" t="s">
        <v>1964</v>
      </c>
      <c r="G1156" s="89" t="s">
        <v>2362</v>
      </c>
      <c r="H1156" s="392"/>
      <c r="I1156" s="392"/>
      <c r="J1156" s="89" t="s">
        <v>268</v>
      </c>
      <c r="K1156" s="10" t="s">
        <v>45</v>
      </c>
      <c r="L1156" s="20" t="s">
        <v>403</v>
      </c>
      <c r="M1156" s="40" t="s">
        <v>59</v>
      </c>
      <c r="N1156" s="27" t="s">
        <v>404</v>
      </c>
      <c r="O1156" s="26" t="s">
        <v>405</v>
      </c>
      <c r="P1156" s="107"/>
      <c r="Q1156" s="393"/>
      <c r="R1156" s="395">
        <f t="shared" si="8"/>
        <v>43</v>
      </c>
      <c r="S1156" s="424">
        <v>30143.0</v>
      </c>
      <c r="T1156" s="138">
        <v>45964.0</v>
      </c>
      <c r="U1156" s="328" t="s">
        <v>3262</v>
      </c>
      <c r="V1156" s="438">
        <v>46651.0</v>
      </c>
      <c r="W1156" s="2037" t="b">
        <v>0</v>
      </c>
      <c r="X1156" s="2037" t="b">
        <v>0</v>
      </c>
      <c r="Y1156" s="2037" t="b">
        <v>0</v>
      </c>
      <c r="Z1156" s="2037" t="b">
        <v>0</v>
      </c>
      <c r="AA1156" s="2037" t="b">
        <v>0</v>
      </c>
      <c r="AB1156" s="2037" t="b">
        <v>0</v>
      </c>
      <c r="AC1156" s="2037" t="b">
        <v>0</v>
      </c>
      <c r="AD1156" s="2037" t="b">
        <v>0</v>
      </c>
      <c r="AE1156" s="2037" t="b">
        <v>0</v>
      </c>
      <c r="AF1156" s="2037" t="b">
        <v>0</v>
      </c>
      <c r="AG1156" s="2003"/>
      <c r="AH1156" s="2001"/>
      <c r="AI1156" s="2001"/>
      <c r="AJ1156" s="2001"/>
      <c r="AK1156" s="2001"/>
      <c r="AL1156" s="2001"/>
      <c r="AM1156" s="2001"/>
      <c r="AN1156" s="2001"/>
    </row>
    <row r="1157" ht="21.75" customHeight="1">
      <c r="A1157" s="518">
        <v>1122.0</v>
      </c>
      <c r="B1157" s="2047" t="s">
        <v>36</v>
      </c>
      <c r="C1157" s="507" t="s">
        <v>3263</v>
      </c>
      <c r="D1157" s="507" t="s">
        <v>3264</v>
      </c>
      <c r="E1157" s="505" t="s">
        <v>3265</v>
      </c>
      <c r="F1157" s="507" t="s">
        <v>255</v>
      </c>
      <c r="G1157" s="507" t="s">
        <v>211</v>
      </c>
      <c r="H1157" s="789" t="s">
        <v>672</v>
      </c>
      <c r="I1157" s="202"/>
      <c r="J1157" s="2070" t="s">
        <v>44</v>
      </c>
      <c r="K1157" s="572" t="s">
        <v>45</v>
      </c>
      <c r="L1157" s="488" t="s">
        <v>102</v>
      </c>
      <c r="M1157" s="518" t="s">
        <v>47</v>
      </c>
      <c r="N1157" s="165" t="s">
        <v>48</v>
      </c>
      <c r="O1157" s="505" t="s">
        <v>49</v>
      </c>
      <c r="P1157" s="505" t="s">
        <v>6883</v>
      </c>
      <c r="Q1157" s="505" t="s">
        <v>2005</v>
      </c>
      <c r="R1157" s="2049">
        <f t="shared" si="8"/>
        <v>27</v>
      </c>
      <c r="S1157" s="2050">
        <v>35951.0</v>
      </c>
      <c r="T1157" s="301">
        <v>45978.0</v>
      </c>
      <c r="U1157" s="507" t="s">
        <v>3267</v>
      </c>
      <c r="V1157" s="2071">
        <v>47331.0</v>
      </c>
      <c r="W1157" s="2069" t="b">
        <v>1</v>
      </c>
      <c r="X1157" s="2069" t="b">
        <v>0</v>
      </c>
      <c r="Y1157" s="2069" t="b">
        <v>0</v>
      </c>
      <c r="Z1157" s="2069" t="b">
        <v>1</v>
      </c>
      <c r="AA1157" s="2069" t="b">
        <v>1</v>
      </c>
      <c r="AB1157" s="2069" t="b">
        <v>1</v>
      </c>
      <c r="AC1157" s="2069" t="b">
        <v>0</v>
      </c>
      <c r="AD1157" s="2069" t="b">
        <v>1</v>
      </c>
      <c r="AE1157" s="2069" t="b">
        <v>0</v>
      </c>
      <c r="AF1157" s="2069" t="b">
        <v>1</v>
      </c>
      <c r="AG1157" s="2003"/>
      <c r="AH1157" s="2001"/>
      <c r="AI1157" s="2001"/>
      <c r="AJ1157" s="2001"/>
      <c r="AK1157" s="2001"/>
      <c r="AL1157" s="2001"/>
      <c r="AM1157" s="2001"/>
      <c r="AN1157" s="2001"/>
    </row>
    <row r="1158" ht="21.75" customHeight="1">
      <c r="A1158" s="518">
        <v>1120.0</v>
      </c>
      <c r="B1158" s="2047" t="s">
        <v>36</v>
      </c>
      <c r="C1158" s="507" t="s">
        <v>3268</v>
      </c>
      <c r="D1158" s="507" t="s">
        <v>3269</v>
      </c>
      <c r="E1158" s="505">
        <v>511.0</v>
      </c>
      <c r="F1158" s="2055" t="s">
        <v>170</v>
      </c>
      <c r="G1158" s="2053" t="s">
        <v>556</v>
      </c>
      <c r="H1158" s="507" t="s">
        <v>698</v>
      </c>
      <c r="I1158" s="507" t="s">
        <v>706</v>
      </c>
      <c r="J1158" s="2070" t="s">
        <v>44</v>
      </c>
      <c r="K1158" s="721" t="s">
        <v>2614</v>
      </c>
      <c r="L1158" s="2053" t="s">
        <v>172</v>
      </c>
      <c r="M1158" s="2049" t="s">
        <v>47</v>
      </c>
      <c r="N1158" s="2049" t="s">
        <v>218</v>
      </c>
      <c r="O1158" s="505" t="s">
        <v>174</v>
      </c>
      <c r="P1158" s="505" t="s">
        <v>6837</v>
      </c>
      <c r="Q1158" s="804" t="s">
        <v>6884</v>
      </c>
      <c r="R1158" s="2049">
        <f t="shared" si="8"/>
        <v>33</v>
      </c>
      <c r="S1158" s="2050">
        <v>33742.0</v>
      </c>
      <c r="T1158" s="301">
        <v>45978.0</v>
      </c>
      <c r="U1158" s="874" t="s">
        <v>2005</v>
      </c>
      <c r="V1158" s="874" t="s">
        <v>2005</v>
      </c>
      <c r="W1158" s="2051" t="b">
        <v>0</v>
      </c>
      <c r="X1158" s="2051" t="b">
        <v>0</v>
      </c>
      <c r="Y1158" s="2051" t="b">
        <v>0</v>
      </c>
      <c r="Z1158" s="2051" t="b">
        <v>0</v>
      </c>
      <c r="AA1158" s="2069" t="b">
        <v>1</v>
      </c>
      <c r="AB1158" s="2069" t="b">
        <v>1</v>
      </c>
      <c r="AC1158" s="2051" t="b">
        <v>0</v>
      </c>
      <c r="AD1158" s="2069" t="b">
        <v>1</v>
      </c>
      <c r="AE1158" s="2051" t="b">
        <v>0</v>
      </c>
      <c r="AF1158" s="2069" t="b">
        <v>1</v>
      </c>
      <c r="AG1158" s="2003"/>
      <c r="AH1158" s="802"/>
      <c r="AI1158" s="802"/>
      <c r="AJ1158" s="802"/>
      <c r="AK1158" s="802"/>
      <c r="AL1158" s="802"/>
      <c r="AM1158" s="802"/>
      <c r="AN1158" s="802"/>
    </row>
    <row r="1159" ht="21.75" customHeight="1">
      <c r="A1159" s="8">
        <v>1121.0</v>
      </c>
      <c r="B1159" s="456" t="s">
        <v>70</v>
      </c>
      <c r="C1159" s="89" t="s">
        <v>1814</v>
      </c>
      <c r="D1159" s="392" t="s">
        <v>3270</v>
      </c>
      <c r="E1159" s="228">
        <v>512.0</v>
      </c>
      <c r="F1159" s="446" t="s">
        <v>170</v>
      </c>
      <c r="G1159" s="64" t="s">
        <v>1525</v>
      </c>
      <c r="H1159" s="64" t="s">
        <v>1551</v>
      </c>
      <c r="I1159" s="64" t="s">
        <v>113</v>
      </c>
      <c r="J1159" s="64" t="s">
        <v>268</v>
      </c>
      <c r="K1159" s="349" t="s">
        <v>2614</v>
      </c>
      <c r="L1159" s="64" t="s">
        <v>172</v>
      </c>
      <c r="M1159" s="395" t="s">
        <v>59</v>
      </c>
      <c r="N1159" s="395" t="s">
        <v>3001</v>
      </c>
      <c r="O1159" s="26" t="s">
        <v>174</v>
      </c>
      <c r="P1159" s="107"/>
      <c r="Q1159" s="898"/>
      <c r="R1159" s="395">
        <f t="shared" si="8"/>
        <v>28</v>
      </c>
      <c r="S1159" s="423">
        <v>35762.0</v>
      </c>
      <c r="T1159" s="138">
        <v>45964.0</v>
      </c>
      <c r="U1159" s="356"/>
      <c r="V1159" s="356"/>
      <c r="W1159" s="2033" t="b">
        <v>0</v>
      </c>
      <c r="X1159" s="2033" t="b">
        <v>0</v>
      </c>
      <c r="Y1159" s="2033" t="b">
        <v>0</v>
      </c>
      <c r="Z1159" s="2033" t="b">
        <v>0</v>
      </c>
      <c r="AA1159" s="2033" t="b">
        <v>0</v>
      </c>
      <c r="AB1159" s="2033" t="b">
        <v>0</v>
      </c>
      <c r="AC1159" s="2033" t="b">
        <v>0</v>
      </c>
      <c r="AD1159" s="2033" t="b">
        <v>0</v>
      </c>
      <c r="AE1159" s="2033" t="b">
        <v>0</v>
      </c>
      <c r="AF1159" s="2033" t="b">
        <v>0</v>
      </c>
      <c r="AG1159" s="2038"/>
      <c r="AH1159" s="391"/>
      <c r="AI1159" s="391"/>
      <c r="AJ1159" s="391"/>
      <c r="AK1159" s="391"/>
      <c r="AL1159" s="391"/>
      <c r="AM1159" s="391"/>
      <c r="AN1159" s="391"/>
    </row>
    <row r="1160" ht="21.75" customHeight="1">
      <c r="A1160" s="8">
        <v>1122.0</v>
      </c>
      <c r="B1160" s="456" t="s">
        <v>36</v>
      </c>
      <c r="C1160" s="64" t="s">
        <v>3271</v>
      </c>
      <c r="D1160" s="64" t="s">
        <v>3272</v>
      </c>
      <c r="E1160" s="228">
        <v>513.0</v>
      </c>
      <c r="F1160" s="446" t="s">
        <v>170</v>
      </c>
      <c r="G1160" s="64" t="s">
        <v>1525</v>
      </c>
      <c r="H1160" s="64" t="s">
        <v>1526</v>
      </c>
      <c r="I1160" s="64" t="s">
        <v>748</v>
      </c>
      <c r="J1160" s="64" t="s">
        <v>268</v>
      </c>
      <c r="K1160" s="349" t="s">
        <v>2614</v>
      </c>
      <c r="L1160" s="64" t="s">
        <v>172</v>
      </c>
      <c r="M1160" s="395" t="s">
        <v>47</v>
      </c>
      <c r="N1160" s="395" t="s">
        <v>3001</v>
      </c>
      <c r="O1160" s="26" t="s">
        <v>174</v>
      </c>
      <c r="P1160" s="107"/>
      <c r="Q1160" s="898"/>
      <c r="R1160" s="395">
        <f t="shared" si="8"/>
        <v>24</v>
      </c>
      <c r="S1160" s="423">
        <v>37285.0</v>
      </c>
      <c r="T1160" s="138">
        <v>45964.0</v>
      </c>
      <c r="U1160" s="356"/>
      <c r="V1160" s="356"/>
      <c r="W1160" s="2033" t="b">
        <v>0</v>
      </c>
      <c r="X1160" s="2033" t="b">
        <v>0</v>
      </c>
      <c r="Y1160" s="2033" t="b">
        <v>0</v>
      </c>
      <c r="Z1160" s="2033" t="b">
        <v>0</v>
      </c>
      <c r="AA1160" s="2033" t="b">
        <v>0</v>
      </c>
      <c r="AB1160" s="2033" t="b">
        <v>0</v>
      </c>
      <c r="AC1160" s="2033" t="b">
        <v>0</v>
      </c>
      <c r="AD1160" s="2033" t="b">
        <v>0</v>
      </c>
      <c r="AE1160" s="2033" t="b">
        <v>0</v>
      </c>
      <c r="AF1160" s="2033" t="b">
        <v>0</v>
      </c>
      <c r="AG1160" s="2038"/>
      <c r="AH1160" s="391"/>
      <c r="AI1160" s="391"/>
      <c r="AJ1160" s="391"/>
      <c r="AK1160" s="391"/>
      <c r="AL1160" s="391"/>
      <c r="AM1160" s="391"/>
      <c r="AN1160" s="391"/>
    </row>
    <row r="1161" ht="21.75" customHeight="1">
      <c r="A1161" s="8">
        <v>1123.0</v>
      </c>
      <c r="B1161" s="457" t="s">
        <v>52</v>
      </c>
      <c r="C1161" s="64" t="s">
        <v>3273</v>
      </c>
      <c r="D1161" s="64" t="s">
        <v>3274</v>
      </c>
      <c r="E1161" s="228">
        <v>514.0</v>
      </c>
      <c r="F1161" s="446" t="s">
        <v>56</v>
      </c>
      <c r="G1161" s="64" t="s">
        <v>1525</v>
      </c>
      <c r="H1161" s="64" t="s">
        <v>1551</v>
      </c>
      <c r="I1161" s="64" t="s">
        <v>113</v>
      </c>
      <c r="J1161" s="64" t="s">
        <v>268</v>
      </c>
      <c r="K1161" s="349" t="s">
        <v>2614</v>
      </c>
      <c r="L1161" s="64" t="s">
        <v>46</v>
      </c>
      <c r="M1161" s="395" t="s">
        <v>59</v>
      </c>
      <c r="N1161" s="395" t="s">
        <v>48</v>
      </c>
      <c r="O1161" s="26" t="s">
        <v>49</v>
      </c>
      <c r="P1161" s="107"/>
      <c r="Q1161" s="898"/>
      <c r="R1161" s="395">
        <f t="shared" si="8"/>
        <v>26</v>
      </c>
      <c r="S1161" s="423">
        <v>36345.0</v>
      </c>
      <c r="T1161" s="138">
        <v>45992.0</v>
      </c>
      <c r="U1161" s="339"/>
      <c r="V1161" s="339"/>
      <c r="W1161" s="2033" t="b">
        <v>0</v>
      </c>
      <c r="X1161" s="2033" t="b">
        <v>0</v>
      </c>
      <c r="Y1161" s="2033" t="b">
        <v>0</v>
      </c>
      <c r="Z1161" s="2033" t="b">
        <v>0</v>
      </c>
      <c r="AA1161" s="2033" t="b">
        <v>0</v>
      </c>
      <c r="AB1161" s="2033" t="b">
        <v>0</v>
      </c>
      <c r="AC1161" s="2033" t="b">
        <v>0</v>
      </c>
      <c r="AD1161" s="2033" t="b">
        <v>0</v>
      </c>
      <c r="AE1161" s="2033" t="b">
        <v>0</v>
      </c>
      <c r="AF1161" s="2033" t="b">
        <v>0</v>
      </c>
      <c r="AG1161" s="2038"/>
      <c r="AH1161" s="340"/>
      <c r="AI1161" s="340"/>
      <c r="AJ1161" s="340"/>
      <c r="AK1161" s="340"/>
      <c r="AL1161" s="340"/>
      <c r="AM1161" s="340"/>
      <c r="AN1161" s="340"/>
    </row>
    <row r="1162" ht="21.75" customHeight="1">
      <c r="A1162" s="1842">
        <v>1124.0</v>
      </c>
      <c r="B1162" s="1990" t="s">
        <v>36</v>
      </c>
      <c r="C1162" s="1988" t="s">
        <v>3327</v>
      </c>
      <c r="D1162" s="1988" t="s">
        <v>3328</v>
      </c>
      <c r="E1162" s="2072">
        <v>515.0</v>
      </c>
      <c r="F1162" s="1846" t="s">
        <v>170</v>
      </c>
      <c r="G1162" s="1864" t="s">
        <v>1921</v>
      </c>
      <c r="H1162" s="1848"/>
      <c r="I1162" s="1848"/>
      <c r="J1162" s="1988" t="s">
        <v>44</v>
      </c>
      <c r="K1162" s="1989" t="s">
        <v>2614</v>
      </c>
      <c r="L1162" s="1989" t="s">
        <v>172</v>
      </c>
      <c r="M1162" s="1851" t="s">
        <v>47</v>
      </c>
      <c r="N1162" s="1990" t="s">
        <v>218</v>
      </c>
      <c r="O1162" s="1852" t="s">
        <v>174</v>
      </c>
      <c r="P1162" s="2073"/>
      <c r="Q1162" s="2074"/>
      <c r="R1162" s="1990">
        <f t="shared" si="8"/>
        <v>35</v>
      </c>
      <c r="S1162" s="1991">
        <v>33042.0</v>
      </c>
      <c r="T1162" s="2013">
        <v>45945.0</v>
      </c>
      <c r="U1162" s="2075"/>
      <c r="V1162" s="2075"/>
      <c r="W1162" s="2076" t="b">
        <v>0</v>
      </c>
      <c r="X1162" s="2077" t="b">
        <v>0</v>
      </c>
      <c r="Y1162" s="2077" t="b">
        <v>0</v>
      </c>
      <c r="Z1162" s="2077" t="b">
        <v>0</v>
      </c>
      <c r="AA1162" s="2077" t="b">
        <v>0</v>
      </c>
      <c r="AB1162" s="2077" t="b">
        <v>0</v>
      </c>
      <c r="AC1162" s="2077" t="b">
        <v>0</v>
      </c>
      <c r="AD1162" s="2077" t="b">
        <v>0</v>
      </c>
      <c r="AE1162" s="2077" t="b">
        <v>0</v>
      </c>
      <c r="AF1162" s="2077" t="b">
        <v>0</v>
      </c>
      <c r="AG1162" s="2078" t="s">
        <v>3425</v>
      </c>
      <c r="AH1162" s="2079"/>
      <c r="AI1162" s="2079"/>
      <c r="AJ1162" s="2079"/>
      <c r="AK1162" s="2079"/>
      <c r="AL1162" s="2079"/>
      <c r="AM1162" s="2079"/>
      <c r="AN1162" s="2079"/>
    </row>
    <row r="1163" ht="21.75" customHeight="1">
      <c r="A1163" s="8">
        <v>1125.0</v>
      </c>
      <c r="B1163" s="457" t="s">
        <v>52</v>
      </c>
      <c r="C1163" s="302" t="s">
        <v>3275</v>
      </c>
      <c r="D1163" s="302" t="s">
        <v>3276</v>
      </c>
      <c r="E1163" s="458" t="s">
        <v>3277</v>
      </c>
      <c r="F1163" s="20" t="s">
        <v>170</v>
      </c>
      <c r="G1163" s="64" t="s">
        <v>1525</v>
      </c>
      <c r="H1163" s="64" t="s">
        <v>1551</v>
      </c>
      <c r="I1163" s="302" t="s">
        <v>1603</v>
      </c>
      <c r="J1163" s="64" t="s">
        <v>268</v>
      </c>
      <c r="K1163" s="349" t="s">
        <v>2614</v>
      </c>
      <c r="L1163" s="23" t="s">
        <v>172</v>
      </c>
      <c r="M1163" s="395" t="s">
        <v>59</v>
      </c>
      <c r="N1163" s="395" t="s">
        <v>3001</v>
      </c>
      <c r="O1163" s="26" t="s">
        <v>174</v>
      </c>
      <c r="P1163" s="107"/>
      <c r="Q1163" s="898"/>
      <c r="R1163" s="395">
        <f t="shared" si="8"/>
        <v>28</v>
      </c>
      <c r="S1163" s="424">
        <v>35625.0</v>
      </c>
      <c r="T1163" s="138">
        <v>45978.0</v>
      </c>
      <c r="U1163" s="32"/>
      <c r="V1163" s="339"/>
      <c r="W1163" s="2037" t="b">
        <v>0</v>
      </c>
      <c r="X1163" s="2033" t="b">
        <v>0</v>
      </c>
      <c r="Y1163" s="2033" t="b">
        <v>0</v>
      </c>
      <c r="Z1163" s="2033" t="b">
        <v>0</v>
      </c>
      <c r="AA1163" s="2033" t="b">
        <v>0</v>
      </c>
      <c r="AB1163" s="2033" t="b">
        <v>0</v>
      </c>
      <c r="AC1163" s="2033" t="b">
        <v>0</v>
      </c>
      <c r="AD1163" s="2033" t="b">
        <v>0</v>
      </c>
      <c r="AE1163" s="2033" t="b">
        <v>0</v>
      </c>
      <c r="AF1163" s="2033" t="b">
        <v>0</v>
      </c>
      <c r="AG1163" s="393"/>
      <c r="AH1163" s="339"/>
      <c r="AI1163" s="339"/>
      <c r="AJ1163" s="339"/>
      <c r="AK1163" s="340"/>
      <c r="AL1163" s="340"/>
      <c r="AM1163" s="340"/>
      <c r="AN1163" s="340"/>
    </row>
    <row r="1164" ht="21.75" customHeight="1">
      <c r="A1164" s="8">
        <v>1126.0</v>
      </c>
      <c r="B1164" s="459" t="s">
        <v>52</v>
      </c>
      <c r="C1164" s="392" t="s">
        <v>2871</v>
      </c>
      <c r="D1164" s="901" t="s">
        <v>3278</v>
      </c>
      <c r="E1164" s="876" t="s">
        <v>3279</v>
      </c>
      <c r="F1164" s="10" t="s">
        <v>159</v>
      </c>
      <c r="G1164" s="39" t="s">
        <v>556</v>
      </c>
      <c r="H1164" s="153" t="s">
        <v>557</v>
      </c>
      <c r="I1164" s="106" t="s">
        <v>838</v>
      </c>
      <c r="J1164" s="392" t="s">
        <v>44</v>
      </c>
      <c r="K1164" s="10" t="s">
        <v>135</v>
      </c>
      <c r="L1164" s="23" t="s">
        <v>46</v>
      </c>
      <c r="M1164" s="40" t="s">
        <v>59</v>
      </c>
      <c r="N1164" s="25" t="s">
        <v>48</v>
      </c>
      <c r="O1164" s="26" t="s">
        <v>49</v>
      </c>
      <c r="P1164" s="107"/>
      <c r="Q1164" s="898"/>
      <c r="R1164" s="395">
        <f t="shared" si="8"/>
        <v>29</v>
      </c>
      <c r="S1164" s="424">
        <v>35406.0</v>
      </c>
      <c r="T1164" s="138">
        <v>45992.0</v>
      </c>
      <c r="U1164" s="32"/>
      <c r="V1164" s="339"/>
      <c r="W1164" s="2037" t="b">
        <v>0</v>
      </c>
      <c r="X1164" s="2033" t="b">
        <v>0</v>
      </c>
      <c r="Y1164" s="2033" t="b">
        <v>0</v>
      </c>
      <c r="Z1164" s="2033" t="b">
        <v>0</v>
      </c>
      <c r="AA1164" s="2033" t="b">
        <v>0</v>
      </c>
      <c r="AB1164" s="2033" t="b">
        <v>0</v>
      </c>
      <c r="AC1164" s="2033" t="b">
        <v>0</v>
      </c>
      <c r="AD1164" s="2033" t="b">
        <v>0</v>
      </c>
      <c r="AE1164" s="2033" t="b">
        <v>0</v>
      </c>
      <c r="AF1164" s="2033" t="b">
        <v>0</v>
      </c>
      <c r="AG1164" s="393"/>
      <c r="AH1164" s="339"/>
      <c r="AI1164" s="339"/>
      <c r="AJ1164" s="339"/>
      <c r="AK1164" s="340"/>
      <c r="AL1164" s="340"/>
      <c r="AM1164" s="340"/>
      <c r="AN1164" s="340"/>
    </row>
    <row r="1165" ht="21.75" customHeight="1">
      <c r="A1165" s="8">
        <v>1127.0</v>
      </c>
      <c r="B1165" s="460" t="s">
        <v>52</v>
      </c>
      <c r="C1165" s="392" t="s">
        <v>3280</v>
      </c>
      <c r="D1165" s="901" t="s">
        <v>3281</v>
      </c>
      <c r="E1165" s="876" t="s">
        <v>3282</v>
      </c>
      <c r="F1165" s="10" t="s">
        <v>159</v>
      </c>
      <c r="G1165" s="39" t="s">
        <v>556</v>
      </c>
      <c r="H1165" s="153" t="s">
        <v>698</v>
      </c>
      <c r="I1165" s="106" t="s">
        <v>737</v>
      </c>
      <c r="J1165" s="392" t="s">
        <v>44</v>
      </c>
      <c r="K1165" s="10" t="s">
        <v>135</v>
      </c>
      <c r="L1165" s="23" t="s">
        <v>46</v>
      </c>
      <c r="M1165" s="40" t="s">
        <v>59</v>
      </c>
      <c r="N1165" s="25" t="s">
        <v>48</v>
      </c>
      <c r="O1165" s="26" t="s">
        <v>49</v>
      </c>
      <c r="P1165" s="107"/>
      <c r="Q1165" s="898"/>
      <c r="R1165" s="395">
        <f t="shared" si="8"/>
        <v>26</v>
      </c>
      <c r="S1165" s="424">
        <v>36228.0</v>
      </c>
      <c r="T1165" s="138">
        <v>45992.0</v>
      </c>
      <c r="U1165" s="32"/>
      <c r="V1165" s="339"/>
      <c r="W1165" s="2037" t="b">
        <v>0</v>
      </c>
      <c r="X1165" s="2033" t="b">
        <v>0</v>
      </c>
      <c r="Y1165" s="2033" t="b">
        <v>0</v>
      </c>
      <c r="Z1165" s="2033" t="b">
        <v>0</v>
      </c>
      <c r="AA1165" s="2033" t="b">
        <v>0</v>
      </c>
      <c r="AB1165" s="2033" t="b">
        <v>0</v>
      </c>
      <c r="AC1165" s="2033" t="b">
        <v>0</v>
      </c>
      <c r="AD1165" s="2033" t="b">
        <v>0</v>
      </c>
      <c r="AE1165" s="2033" t="b">
        <v>0</v>
      </c>
      <c r="AF1165" s="2033" t="b">
        <v>0</v>
      </c>
      <c r="AG1165" s="393"/>
      <c r="AH1165" s="339"/>
      <c r="AI1165" s="339"/>
      <c r="AJ1165" s="339"/>
      <c r="AK1165" s="340"/>
      <c r="AL1165" s="340"/>
      <c r="AM1165" s="340"/>
      <c r="AN1165" s="340"/>
    </row>
    <row r="1166" ht="21.75" customHeight="1">
      <c r="A1166" s="8">
        <v>1128.0</v>
      </c>
      <c r="B1166" s="460" t="s">
        <v>52</v>
      </c>
      <c r="C1166" s="392" t="s">
        <v>458</v>
      </c>
      <c r="D1166" s="901" t="s">
        <v>3283</v>
      </c>
      <c r="E1166" s="876" t="s">
        <v>3284</v>
      </c>
      <c r="F1166" s="10" t="s">
        <v>159</v>
      </c>
      <c r="G1166" s="39" t="s">
        <v>556</v>
      </c>
      <c r="H1166" s="153" t="s">
        <v>698</v>
      </c>
      <c r="I1166" s="106" t="s">
        <v>737</v>
      </c>
      <c r="J1166" s="392" t="s">
        <v>44</v>
      </c>
      <c r="K1166" s="10" t="s">
        <v>135</v>
      </c>
      <c r="L1166" s="23" t="s">
        <v>46</v>
      </c>
      <c r="M1166" s="40" t="s">
        <v>59</v>
      </c>
      <c r="N1166" s="25" t="s">
        <v>48</v>
      </c>
      <c r="O1166" s="26" t="s">
        <v>49</v>
      </c>
      <c r="P1166" s="107"/>
      <c r="Q1166" s="898"/>
      <c r="R1166" s="395">
        <f t="shared" si="8"/>
        <v>25</v>
      </c>
      <c r="S1166" s="424">
        <v>36699.0</v>
      </c>
      <c r="T1166" s="138">
        <v>45992.0</v>
      </c>
      <c r="U1166" s="32"/>
      <c r="V1166" s="339"/>
      <c r="W1166" s="2037" t="b">
        <v>0</v>
      </c>
      <c r="X1166" s="2033" t="b">
        <v>0</v>
      </c>
      <c r="Y1166" s="2033" t="b">
        <v>0</v>
      </c>
      <c r="Z1166" s="2033" t="b">
        <v>0</v>
      </c>
      <c r="AA1166" s="2033" t="b">
        <v>0</v>
      </c>
      <c r="AB1166" s="2033" t="b">
        <v>0</v>
      </c>
      <c r="AC1166" s="2033" t="b">
        <v>0</v>
      </c>
      <c r="AD1166" s="2033" t="b">
        <v>0</v>
      </c>
      <c r="AE1166" s="2033" t="b">
        <v>0</v>
      </c>
      <c r="AF1166" s="2033" t="b">
        <v>0</v>
      </c>
      <c r="AG1166" s="393"/>
      <c r="AH1166" s="339"/>
      <c r="AI1166" s="339"/>
      <c r="AJ1166" s="339"/>
      <c r="AK1166" s="340"/>
      <c r="AL1166" s="340"/>
      <c r="AM1166" s="340"/>
      <c r="AN1166" s="340"/>
    </row>
    <row r="1167" ht="21.75" customHeight="1">
      <c r="A1167" s="8">
        <v>1129.0</v>
      </c>
      <c r="B1167" s="459" t="s">
        <v>52</v>
      </c>
      <c r="C1167" s="392" t="s">
        <v>3285</v>
      </c>
      <c r="D1167" s="901" t="s">
        <v>1686</v>
      </c>
      <c r="E1167" s="876" t="s">
        <v>3286</v>
      </c>
      <c r="F1167" s="10" t="s">
        <v>159</v>
      </c>
      <c r="G1167" s="39" t="s">
        <v>556</v>
      </c>
      <c r="H1167" s="20" t="s">
        <v>573</v>
      </c>
      <c r="I1167" s="106" t="s">
        <v>682</v>
      </c>
      <c r="J1167" s="392" t="s">
        <v>44</v>
      </c>
      <c r="K1167" s="10" t="s">
        <v>135</v>
      </c>
      <c r="L1167" s="23" t="s">
        <v>46</v>
      </c>
      <c r="M1167" s="40" t="s">
        <v>59</v>
      </c>
      <c r="N1167" s="25" t="s">
        <v>48</v>
      </c>
      <c r="O1167" s="26" t="s">
        <v>49</v>
      </c>
      <c r="P1167" s="107"/>
      <c r="Q1167" s="898"/>
      <c r="R1167" s="395">
        <f t="shared" si="8"/>
        <v>30</v>
      </c>
      <c r="S1167" s="424">
        <v>35068.0</v>
      </c>
      <c r="T1167" s="138">
        <v>45992.0</v>
      </c>
      <c r="U1167" s="32"/>
      <c r="V1167" s="339"/>
      <c r="W1167" s="2037" t="b">
        <v>0</v>
      </c>
      <c r="X1167" s="2033" t="b">
        <v>0</v>
      </c>
      <c r="Y1167" s="2033" t="b">
        <v>0</v>
      </c>
      <c r="Z1167" s="2033" t="b">
        <v>0</v>
      </c>
      <c r="AA1167" s="2033" t="b">
        <v>0</v>
      </c>
      <c r="AB1167" s="2033" t="b">
        <v>0</v>
      </c>
      <c r="AC1167" s="2033" t="b">
        <v>0</v>
      </c>
      <c r="AD1167" s="2033" t="b">
        <v>0</v>
      </c>
      <c r="AE1167" s="2033" t="b">
        <v>0</v>
      </c>
      <c r="AF1167" s="2033" t="b">
        <v>0</v>
      </c>
      <c r="AG1167" s="393"/>
      <c r="AH1167" s="339"/>
      <c r="AI1167" s="339"/>
      <c r="AJ1167" s="339"/>
      <c r="AK1167" s="340"/>
      <c r="AL1167" s="340"/>
      <c r="AM1167" s="340"/>
      <c r="AN1167" s="340"/>
    </row>
    <row r="1168" ht="21.75" customHeight="1">
      <c r="A1168" s="8">
        <v>1130.0</v>
      </c>
      <c r="B1168" s="460" t="s">
        <v>36</v>
      </c>
      <c r="C1168" s="392" t="s">
        <v>3287</v>
      </c>
      <c r="D1168" s="901" t="s">
        <v>3288</v>
      </c>
      <c r="E1168" s="876" t="s">
        <v>3289</v>
      </c>
      <c r="F1168" s="10" t="s">
        <v>159</v>
      </c>
      <c r="G1168" s="39" t="s">
        <v>556</v>
      </c>
      <c r="H1168" s="106" t="s">
        <v>609</v>
      </c>
      <c r="I1168" s="153" t="s">
        <v>779</v>
      </c>
      <c r="J1168" s="392" t="s">
        <v>44</v>
      </c>
      <c r="K1168" s="10" t="s">
        <v>135</v>
      </c>
      <c r="L1168" s="23" t="s">
        <v>46</v>
      </c>
      <c r="M1168" s="40" t="s">
        <v>59</v>
      </c>
      <c r="N1168" s="25" t="s">
        <v>48</v>
      </c>
      <c r="O1168" s="26" t="s">
        <v>49</v>
      </c>
      <c r="P1168" s="107"/>
      <c r="Q1168" s="898"/>
      <c r="R1168" s="395">
        <f t="shared" si="8"/>
        <v>24</v>
      </c>
      <c r="S1168" s="424">
        <v>36962.0</v>
      </c>
      <c r="T1168" s="138">
        <v>45992.0</v>
      </c>
      <c r="U1168" s="32"/>
      <c r="V1168" s="339"/>
      <c r="W1168" s="2037" t="b">
        <v>0</v>
      </c>
      <c r="X1168" s="2033" t="b">
        <v>0</v>
      </c>
      <c r="Y1168" s="2033" t="b">
        <v>0</v>
      </c>
      <c r="Z1168" s="2033" t="b">
        <v>0</v>
      </c>
      <c r="AA1168" s="2033" t="b">
        <v>0</v>
      </c>
      <c r="AB1168" s="2033" t="b">
        <v>0</v>
      </c>
      <c r="AC1168" s="2033" t="b">
        <v>0</v>
      </c>
      <c r="AD1168" s="2033" t="b">
        <v>0</v>
      </c>
      <c r="AE1168" s="2033" t="b">
        <v>0</v>
      </c>
      <c r="AF1168" s="2033" t="b">
        <v>0</v>
      </c>
      <c r="AG1168" s="393"/>
      <c r="AH1168" s="339"/>
      <c r="AI1168" s="339"/>
      <c r="AJ1168" s="339"/>
      <c r="AK1168" s="340"/>
      <c r="AL1168" s="340"/>
      <c r="AM1168" s="340"/>
      <c r="AN1168" s="340"/>
    </row>
    <row r="1169" ht="21.75" customHeight="1">
      <c r="A1169" s="8">
        <v>1131.0</v>
      </c>
      <c r="B1169" s="455" t="s">
        <v>52</v>
      </c>
      <c r="C1169" s="89" t="s">
        <v>3290</v>
      </c>
      <c r="D1169" s="89" t="s">
        <v>3291</v>
      </c>
      <c r="E1169" s="40" t="s">
        <v>3292</v>
      </c>
      <c r="F1169" s="10" t="s">
        <v>159</v>
      </c>
      <c r="G1169" s="39" t="s">
        <v>1921</v>
      </c>
      <c r="H1169" s="392"/>
      <c r="I1169" s="392"/>
      <c r="J1169" s="2068" t="s">
        <v>44</v>
      </c>
      <c r="K1169" s="10" t="s">
        <v>45</v>
      </c>
      <c r="L1169" s="23" t="s">
        <v>46</v>
      </c>
      <c r="M1169" s="40" t="s">
        <v>59</v>
      </c>
      <c r="N1169" s="25" t="s">
        <v>60</v>
      </c>
      <c r="O1169" s="26" t="s">
        <v>61</v>
      </c>
      <c r="P1169" s="107"/>
      <c r="Q1169" s="898"/>
      <c r="R1169" s="407">
        <f t="shared" si="8"/>
        <v>31</v>
      </c>
      <c r="S1169" s="101">
        <v>34693.0</v>
      </c>
      <c r="T1169" s="138">
        <v>45992.0</v>
      </c>
      <c r="U1169" s="32"/>
      <c r="V1169" s="339"/>
      <c r="W1169" s="2037" t="b">
        <v>0</v>
      </c>
      <c r="X1169" s="2033" t="b">
        <v>0</v>
      </c>
      <c r="Y1169" s="2033" t="b">
        <v>0</v>
      </c>
      <c r="Z1169" s="2033" t="b">
        <v>0</v>
      </c>
      <c r="AA1169" s="2033" t="b">
        <v>0</v>
      </c>
      <c r="AB1169" s="2033" t="b">
        <v>0</v>
      </c>
      <c r="AC1169" s="2033" t="b">
        <v>0</v>
      </c>
      <c r="AD1169" s="2033" t="b">
        <v>0</v>
      </c>
      <c r="AE1169" s="2033" t="b">
        <v>0</v>
      </c>
      <c r="AF1169" s="2033" t="b">
        <v>0</v>
      </c>
      <c r="AG1169" s="393"/>
      <c r="AH1169" s="339"/>
      <c r="AI1169" s="339"/>
      <c r="AJ1169" s="339"/>
      <c r="AK1169" s="340"/>
      <c r="AL1169" s="340"/>
      <c r="AM1169" s="340"/>
      <c r="AN1169" s="340"/>
    </row>
    <row r="1170" ht="21.75" customHeight="1">
      <c r="A1170" s="8">
        <v>1132.0</v>
      </c>
      <c r="B1170" s="455" t="s">
        <v>52</v>
      </c>
      <c r="C1170" s="89" t="s">
        <v>3294</v>
      </c>
      <c r="D1170" s="89" t="s">
        <v>3295</v>
      </c>
      <c r="E1170" s="40" t="s">
        <v>3296</v>
      </c>
      <c r="F1170" s="89" t="s">
        <v>1964</v>
      </c>
      <c r="G1170" s="39" t="s">
        <v>2120</v>
      </c>
      <c r="H1170" s="74"/>
      <c r="I1170" s="74"/>
      <c r="J1170" s="49" t="s">
        <v>44</v>
      </c>
      <c r="K1170" s="10" t="s">
        <v>45</v>
      </c>
      <c r="L1170" s="20" t="s">
        <v>403</v>
      </c>
      <c r="M1170" s="40" t="s">
        <v>59</v>
      </c>
      <c r="N1170" s="25" t="s">
        <v>60</v>
      </c>
      <c r="O1170" s="26" t="s">
        <v>61</v>
      </c>
      <c r="P1170" s="107"/>
      <c r="Q1170" s="898"/>
      <c r="R1170" s="407">
        <f t="shared" si="8"/>
        <v>29</v>
      </c>
      <c r="S1170" s="101">
        <v>35432.0</v>
      </c>
      <c r="T1170" s="138">
        <v>45992.0</v>
      </c>
      <c r="U1170" s="32"/>
      <c r="V1170" s="339"/>
      <c r="W1170" s="2037" t="b">
        <v>0</v>
      </c>
      <c r="X1170" s="2037" t="b">
        <v>1</v>
      </c>
      <c r="Y1170" s="2033" t="b">
        <v>0</v>
      </c>
      <c r="Z1170" s="2033" t="b">
        <v>0</v>
      </c>
      <c r="AA1170" s="2033" t="b">
        <v>0</v>
      </c>
      <c r="AB1170" s="2033" t="b">
        <v>0</v>
      </c>
      <c r="AC1170" s="2033" t="b">
        <v>0</v>
      </c>
      <c r="AD1170" s="2033" t="b">
        <v>0</v>
      </c>
      <c r="AE1170" s="2033" t="b">
        <v>0</v>
      </c>
      <c r="AF1170" s="2033" t="b">
        <v>0</v>
      </c>
      <c r="AG1170" s="393"/>
      <c r="AH1170" s="451"/>
      <c r="AI1170" s="451"/>
      <c r="AJ1170" s="451"/>
      <c r="AK1170" s="452"/>
      <c r="AL1170" s="452"/>
      <c r="AM1170" s="452"/>
      <c r="AN1170" s="452"/>
    </row>
    <row r="1171" ht="21.75" customHeight="1">
      <c r="A1171" s="518">
        <v>1133.0</v>
      </c>
      <c r="B1171" s="2047" t="s">
        <v>36</v>
      </c>
      <c r="C1171" s="507" t="s">
        <v>3299</v>
      </c>
      <c r="D1171" s="507" t="s">
        <v>3300</v>
      </c>
      <c r="E1171" s="505" t="s">
        <v>3301</v>
      </c>
      <c r="F1171" s="507" t="s">
        <v>1964</v>
      </c>
      <c r="G1171" s="507" t="s">
        <v>1955</v>
      </c>
      <c r="H1171" s="800"/>
      <c r="I1171" s="800"/>
      <c r="J1171" s="1823" t="s">
        <v>44</v>
      </c>
      <c r="K1171" s="572" t="s">
        <v>45</v>
      </c>
      <c r="L1171" s="488" t="s">
        <v>403</v>
      </c>
      <c r="M1171" s="518" t="s">
        <v>47</v>
      </c>
      <c r="N1171" s="165" t="s">
        <v>60</v>
      </c>
      <c r="O1171" s="505" t="s">
        <v>61</v>
      </c>
      <c r="P1171" s="505" t="s">
        <v>6883</v>
      </c>
      <c r="Q1171" s="2080" t="s">
        <v>2005</v>
      </c>
      <c r="R1171" s="799">
        <f t="shared" si="8"/>
        <v>33</v>
      </c>
      <c r="S1171" s="301">
        <v>33849.0</v>
      </c>
      <c r="T1171" s="301">
        <v>45992.0</v>
      </c>
      <c r="U1171" s="776"/>
      <c r="V1171" s="788"/>
      <c r="W1171" s="2069" t="b">
        <v>0</v>
      </c>
      <c r="X1171" s="2069" t="b">
        <v>1</v>
      </c>
      <c r="Y1171" s="2051" t="b">
        <v>0</v>
      </c>
      <c r="Z1171" s="2051" t="b">
        <v>0</v>
      </c>
      <c r="AA1171" s="2069" t="b">
        <v>1</v>
      </c>
      <c r="AB1171" s="2069" t="b">
        <v>1</v>
      </c>
      <c r="AC1171" s="2051" t="b">
        <v>0</v>
      </c>
      <c r="AD1171" s="2069" t="b">
        <v>1</v>
      </c>
      <c r="AE1171" s="2051" t="b">
        <v>0</v>
      </c>
      <c r="AF1171" s="2069" t="b">
        <v>1</v>
      </c>
      <c r="AG1171" s="799"/>
      <c r="AH1171" s="801"/>
      <c r="AI1171" s="801"/>
      <c r="AJ1171" s="801"/>
      <c r="AK1171" s="802"/>
      <c r="AL1171" s="802"/>
      <c r="AM1171" s="802"/>
      <c r="AN1171" s="802"/>
    </row>
    <row r="1172" ht="21.75" customHeight="1">
      <c r="A1172" s="518">
        <v>1134.0</v>
      </c>
      <c r="B1172" s="2047" t="s">
        <v>36</v>
      </c>
      <c r="C1172" s="507" t="s">
        <v>3304</v>
      </c>
      <c r="D1172" s="507" t="s">
        <v>3305</v>
      </c>
      <c r="E1172" s="505" t="s">
        <v>3306</v>
      </c>
      <c r="F1172" s="507" t="s">
        <v>1964</v>
      </c>
      <c r="G1172" s="870" t="s">
        <v>2237</v>
      </c>
      <c r="H1172" s="800"/>
      <c r="I1172" s="800"/>
      <c r="J1172" s="1823" t="s">
        <v>44</v>
      </c>
      <c r="K1172" s="572" t="s">
        <v>45</v>
      </c>
      <c r="L1172" s="488" t="s">
        <v>403</v>
      </c>
      <c r="M1172" s="518" t="s">
        <v>47</v>
      </c>
      <c r="N1172" s="165" t="s">
        <v>60</v>
      </c>
      <c r="O1172" s="505" t="s">
        <v>61</v>
      </c>
      <c r="P1172" s="505" t="s">
        <v>6883</v>
      </c>
      <c r="Q1172" s="2080" t="s">
        <v>2005</v>
      </c>
      <c r="R1172" s="799">
        <f t="shared" si="8"/>
        <v>32</v>
      </c>
      <c r="S1172" s="301">
        <v>34349.0</v>
      </c>
      <c r="T1172" s="301">
        <v>46027.0</v>
      </c>
      <c r="U1172" s="505" t="s">
        <v>3308</v>
      </c>
      <c r="V1172" s="2071">
        <v>47288.0</v>
      </c>
      <c r="W1172" s="2069" t="b">
        <v>1</v>
      </c>
      <c r="X1172" s="2069" t="b">
        <v>1</v>
      </c>
      <c r="Y1172" s="2051" t="b">
        <v>0</v>
      </c>
      <c r="Z1172" s="2051" t="b">
        <v>0</v>
      </c>
      <c r="AA1172" s="2069" t="b">
        <v>1</v>
      </c>
      <c r="AB1172" s="2069" t="b">
        <v>1</v>
      </c>
      <c r="AC1172" s="2051" t="b">
        <v>0</v>
      </c>
      <c r="AD1172" s="2069" t="b">
        <v>1</v>
      </c>
      <c r="AE1172" s="2051" t="b">
        <v>0</v>
      </c>
      <c r="AF1172" s="2069" t="b">
        <v>1</v>
      </c>
      <c r="AG1172" s="799"/>
      <c r="AH1172" s="801"/>
      <c r="AI1172" s="801"/>
      <c r="AJ1172" s="801"/>
      <c r="AK1172" s="802"/>
      <c r="AL1172" s="802"/>
      <c r="AM1172" s="802"/>
      <c r="AN1172" s="802"/>
    </row>
    <row r="1173" ht="21.75" customHeight="1">
      <c r="A1173" s="8">
        <v>1135.0</v>
      </c>
      <c r="B1173" s="461" t="s">
        <v>36</v>
      </c>
      <c r="C1173" s="64" t="s">
        <v>3309</v>
      </c>
      <c r="D1173" s="64" t="s">
        <v>3310</v>
      </c>
      <c r="E1173" s="458" t="s">
        <v>3311</v>
      </c>
      <c r="F1173" s="446" t="s">
        <v>170</v>
      </c>
      <c r="G1173" s="64" t="s">
        <v>1694</v>
      </c>
      <c r="H1173" s="398"/>
      <c r="I1173" s="64" t="s">
        <v>1207</v>
      </c>
      <c r="J1173" s="64" t="s">
        <v>268</v>
      </c>
      <c r="K1173" s="349" t="s">
        <v>2614</v>
      </c>
      <c r="L1173" s="64" t="s">
        <v>102</v>
      </c>
      <c r="M1173" s="395" t="s">
        <v>47</v>
      </c>
      <c r="N1173" s="395" t="s">
        <v>3001</v>
      </c>
      <c r="O1173" s="26" t="s">
        <v>174</v>
      </c>
      <c r="P1173" s="107"/>
      <c r="Q1173" s="898"/>
      <c r="R1173" s="395">
        <f t="shared" si="8"/>
        <v>26</v>
      </c>
      <c r="S1173" s="423">
        <v>36542.0</v>
      </c>
      <c r="T1173" s="423">
        <v>45992.0</v>
      </c>
      <c r="U1173" s="32"/>
      <c r="V1173" s="339"/>
      <c r="W1173" s="2037" t="b">
        <v>0</v>
      </c>
      <c r="X1173" s="2033" t="b">
        <v>0</v>
      </c>
      <c r="Y1173" s="2033" t="b">
        <v>0</v>
      </c>
      <c r="Z1173" s="2033" t="b">
        <v>0</v>
      </c>
      <c r="AA1173" s="2033" t="b">
        <v>0</v>
      </c>
      <c r="AB1173" s="2033" t="b">
        <v>0</v>
      </c>
      <c r="AC1173" s="2033" t="b">
        <v>0</v>
      </c>
      <c r="AD1173" s="2033" t="b">
        <v>0</v>
      </c>
      <c r="AE1173" s="2033" t="b">
        <v>0</v>
      </c>
      <c r="AF1173" s="2033" t="b">
        <v>0</v>
      </c>
      <c r="AG1173" s="393"/>
      <c r="AH1173" s="339"/>
      <c r="AI1173" s="339"/>
      <c r="AJ1173" s="339"/>
      <c r="AK1173" s="340"/>
      <c r="AL1173" s="340"/>
      <c r="AM1173" s="340"/>
      <c r="AN1173" s="340"/>
    </row>
    <row r="1174" ht="21.75" customHeight="1">
      <c r="A1174" s="518">
        <v>1136.0</v>
      </c>
      <c r="B1174" s="2047" t="s">
        <v>52</v>
      </c>
      <c r="C1174" s="507" t="s">
        <v>3312</v>
      </c>
      <c r="D1174" s="507" t="s">
        <v>3313</v>
      </c>
      <c r="E1174" s="505">
        <v>518.0</v>
      </c>
      <c r="F1174" s="2055" t="s">
        <v>56</v>
      </c>
      <c r="G1174" s="507" t="s">
        <v>556</v>
      </c>
      <c r="H1174" s="789" t="s">
        <v>709</v>
      </c>
      <c r="I1174" s="789" t="s">
        <v>716</v>
      </c>
      <c r="J1174" s="1823" t="s">
        <v>44</v>
      </c>
      <c r="K1174" s="721" t="s">
        <v>2614</v>
      </c>
      <c r="L1174" s="488" t="s">
        <v>46</v>
      </c>
      <c r="M1174" s="505" t="s">
        <v>59</v>
      </c>
      <c r="N1174" s="165" t="s">
        <v>48</v>
      </c>
      <c r="O1174" s="505" t="s">
        <v>49</v>
      </c>
      <c r="P1174" s="505" t="s">
        <v>6885</v>
      </c>
      <c r="Q1174" s="505" t="s">
        <v>6826</v>
      </c>
      <c r="R1174" s="165">
        <f t="shared" si="8"/>
        <v>37</v>
      </c>
      <c r="S1174" s="301">
        <v>32397.0</v>
      </c>
      <c r="T1174" s="2050">
        <v>46006.0</v>
      </c>
      <c r="U1174" s="874" t="s">
        <v>2005</v>
      </c>
      <c r="V1174" s="874" t="s">
        <v>2005</v>
      </c>
      <c r="W1174" s="2069" t="b">
        <v>0</v>
      </c>
      <c r="X1174" s="2051" t="b">
        <v>0</v>
      </c>
      <c r="Y1174" s="2051" t="b">
        <v>0</v>
      </c>
      <c r="Z1174" s="2051" t="b">
        <v>0</v>
      </c>
      <c r="AA1174" s="2069" t="b">
        <v>1</v>
      </c>
      <c r="AB1174" s="2069" t="b">
        <v>1</v>
      </c>
      <c r="AC1174" s="2051" t="b">
        <v>0</v>
      </c>
      <c r="AD1174" s="2069" t="b">
        <v>1</v>
      </c>
      <c r="AE1174" s="2051" t="b">
        <v>0</v>
      </c>
      <c r="AF1174" s="2051" t="b">
        <v>0</v>
      </c>
      <c r="AG1174" s="799"/>
      <c r="AH1174" s="788"/>
      <c r="AI1174" s="788"/>
      <c r="AJ1174" s="788"/>
      <c r="AK1174" s="780"/>
      <c r="AL1174" s="780"/>
      <c r="AM1174" s="780"/>
      <c r="AN1174" s="780"/>
    </row>
    <row r="1175" ht="21.75" customHeight="1">
      <c r="A1175" s="518">
        <v>1137.0</v>
      </c>
      <c r="B1175" s="2047" t="s">
        <v>36</v>
      </c>
      <c r="C1175" s="507" t="s">
        <v>3314</v>
      </c>
      <c r="D1175" s="507" t="s">
        <v>3315</v>
      </c>
      <c r="E1175" s="2081" t="s">
        <v>3316</v>
      </c>
      <c r="F1175" s="2055" t="s">
        <v>170</v>
      </c>
      <c r="G1175" s="2053" t="s">
        <v>556</v>
      </c>
      <c r="H1175" s="774" t="s">
        <v>557</v>
      </c>
      <c r="I1175" s="789" t="s">
        <v>748</v>
      </c>
      <c r="J1175" s="2048" t="s">
        <v>44</v>
      </c>
      <c r="K1175" s="721" t="s">
        <v>2614</v>
      </c>
      <c r="L1175" s="2053" t="s">
        <v>172</v>
      </c>
      <c r="M1175" s="2049" t="s">
        <v>47</v>
      </c>
      <c r="N1175" s="2049" t="s">
        <v>3001</v>
      </c>
      <c r="O1175" s="505" t="s">
        <v>174</v>
      </c>
      <c r="P1175" s="563" t="s">
        <v>6886</v>
      </c>
      <c r="Q1175" s="505" t="s">
        <v>2005</v>
      </c>
      <c r="R1175" s="2049">
        <f t="shared" si="8"/>
        <v>21</v>
      </c>
      <c r="S1175" s="2050">
        <v>38129.0</v>
      </c>
      <c r="T1175" s="301">
        <v>46027.0</v>
      </c>
      <c r="U1175" s="874" t="s">
        <v>2005</v>
      </c>
      <c r="V1175" s="874" t="s">
        <v>2005</v>
      </c>
      <c r="W1175" s="2069" t="b">
        <v>0</v>
      </c>
      <c r="X1175" s="2051" t="b">
        <v>0</v>
      </c>
      <c r="Y1175" s="2051" t="b">
        <v>0</v>
      </c>
      <c r="Z1175" s="2051" t="b">
        <v>0</v>
      </c>
      <c r="AA1175" s="2069" t="b">
        <v>1</v>
      </c>
      <c r="AB1175" s="2069" t="b">
        <v>1</v>
      </c>
      <c r="AC1175" s="2051" t="b">
        <v>0</v>
      </c>
      <c r="AD1175" s="2069" t="b">
        <v>1</v>
      </c>
      <c r="AE1175" s="2051" t="b">
        <v>0</v>
      </c>
      <c r="AF1175" s="2033" t="b">
        <v>0</v>
      </c>
      <c r="AG1175" s="799"/>
      <c r="AH1175" s="801"/>
      <c r="AI1175" s="801"/>
      <c r="AJ1175" s="801"/>
      <c r="AK1175" s="802"/>
      <c r="AL1175" s="802"/>
      <c r="AM1175" s="802"/>
      <c r="AN1175" s="802"/>
    </row>
    <row r="1176" ht="21.75" customHeight="1">
      <c r="A1176" s="8">
        <v>1138.0</v>
      </c>
      <c r="B1176" s="457" t="s">
        <v>52</v>
      </c>
      <c r="C1176" s="302" t="s">
        <v>3317</v>
      </c>
      <c r="D1176" s="302" t="s">
        <v>3318</v>
      </c>
      <c r="E1176" s="458" t="s">
        <v>3319</v>
      </c>
      <c r="F1176" s="20" t="s">
        <v>134</v>
      </c>
      <c r="G1176" s="64" t="s">
        <v>1525</v>
      </c>
      <c r="H1176" s="64" t="s">
        <v>1551</v>
      </c>
      <c r="I1176" s="302"/>
      <c r="J1176" s="64" t="s">
        <v>268</v>
      </c>
      <c r="K1176" s="349" t="s">
        <v>2614</v>
      </c>
      <c r="L1176" s="23" t="s">
        <v>46</v>
      </c>
      <c r="M1176" s="40" t="s">
        <v>59</v>
      </c>
      <c r="N1176" s="25" t="s">
        <v>48</v>
      </c>
      <c r="O1176" s="26" t="s">
        <v>49</v>
      </c>
      <c r="P1176" s="107"/>
      <c r="Q1176" s="107"/>
      <c r="R1176" s="395">
        <f t="shared" si="8"/>
        <v>35</v>
      </c>
      <c r="S1176" s="424">
        <v>32982.0</v>
      </c>
      <c r="T1176" s="138">
        <v>46037.0</v>
      </c>
      <c r="U1176" s="32"/>
      <c r="V1176" s="33"/>
      <c r="W1176" s="2037" t="b">
        <v>0</v>
      </c>
      <c r="X1176" s="2033" t="b">
        <v>0</v>
      </c>
      <c r="Y1176" s="2033" t="b">
        <v>0</v>
      </c>
      <c r="Z1176" s="2033" t="b">
        <v>0</v>
      </c>
      <c r="AA1176" s="2033" t="b">
        <v>0</v>
      </c>
      <c r="AB1176" s="2033" t="b">
        <v>0</v>
      </c>
      <c r="AC1176" s="2033" t="b">
        <v>0</v>
      </c>
      <c r="AD1176" s="2033" t="b">
        <v>0</v>
      </c>
      <c r="AE1176" s="2033" t="b">
        <v>0</v>
      </c>
      <c r="AF1176" s="2033" t="b">
        <v>0</v>
      </c>
      <c r="AG1176" s="393"/>
      <c r="AH1176" s="339"/>
      <c r="AI1176" s="339"/>
      <c r="AJ1176" s="339"/>
      <c r="AK1176" s="340"/>
      <c r="AL1176" s="340"/>
      <c r="AM1176" s="340"/>
      <c r="AN1176" s="340"/>
    </row>
    <row r="1177" ht="21.75" customHeight="1">
      <c r="A1177" s="518">
        <v>1139.0</v>
      </c>
      <c r="B1177" s="2047" t="s">
        <v>52</v>
      </c>
      <c r="C1177" s="507" t="s">
        <v>3320</v>
      </c>
      <c r="D1177" s="507" t="s">
        <v>3321</v>
      </c>
      <c r="E1177" s="505">
        <v>521.0</v>
      </c>
      <c r="F1177" s="507" t="s">
        <v>3054</v>
      </c>
      <c r="G1177" s="507" t="s">
        <v>556</v>
      </c>
      <c r="H1177" s="774" t="s">
        <v>698</v>
      </c>
      <c r="I1177" s="789" t="s">
        <v>699</v>
      </c>
      <c r="J1177" s="489" t="s">
        <v>44</v>
      </c>
      <c r="K1177" s="721" t="s">
        <v>2614</v>
      </c>
      <c r="L1177" s="488" t="s">
        <v>46</v>
      </c>
      <c r="M1177" s="505" t="s">
        <v>59</v>
      </c>
      <c r="N1177" s="165" t="s">
        <v>48</v>
      </c>
      <c r="O1177" s="505" t="s">
        <v>49</v>
      </c>
      <c r="P1177" s="505" t="s">
        <v>6842</v>
      </c>
      <c r="Q1177" s="505" t="s">
        <v>6843</v>
      </c>
      <c r="R1177" s="165">
        <f t="shared" si="8"/>
        <v>24</v>
      </c>
      <c r="S1177" s="301">
        <v>37190.0</v>
      </c>
      <c r="T1177" s="2050">
        <v>46027.0</v>
      </c>
      <c r="U1177" s="505" t="s">
        <v>2005</v>
      </c>
      <c r="V1177" s="505" t="s">
        <v>2005</v>
      </c>
      <c r="W1177" s="2069" t="b">
        <v>0</v>
      </c>
      <c r="X1177" s="2051" t="b">
        <v>0</v>
      </c>
      <c r="Y1177" s="2051" t="b">
        <v>0</v>
      </c>
      <c r="Z1177" s="2051" t="b">
        <v>0</v>
      </c>
      <c r="AA1177" s="2069" t="b">
        <v>1</v>
      </c>
      <c r="AB1177" s="2069" t="b">
        <v>1</v>
      </c>
      <c r="AC1177" s="2051" t="b">
        <v>0</v>
      </c>
      <c r="AD1177" s="2069" t="b">
        <v>1</v>
      </c>
      <c r="AE1177" s="2051" t="b">
        <v>0</v>
      </c>
      <c r="AF1177" s="2051" t="b">
        <v>0</v>
      </c>
      <c r="AG1177" s="799"/>
      <c r="AH1177" s="788"/>
      <c r="AI1177" s="788"/>
      <c r="AJ1177" s="788"/>
      <c r="AK1177" s="780"/>
      <c r="AL1177" s="780"/>
      <c r="AM1177" s="780"/>
      <c r="AN1177" s="780"/>
    </row>
    <row r="1178" ht="21.75" customHeight="1">
      <c r="A1178" s="518">
        <v>1140.0</v>
      </c>
      <c r="B1178" s="2047" t="s">
        <v>36</v>
      </c>
      <c r="C1178" s="507" t="s">
        <v>3322</v>
      </c>
      <c r="D1178" s="507" t="s">
        <v>6887</v>
      </c>
      <c r="E1178" s="505">
        <v>2702.0</v>
      </c>
      <c r="F1178" s="507" t="s">
        <v>210</v>
      </c>
      <c r="G1178" s="488" t="s">
        <v>41</v>
      </c>
      <c r="H1178" s="488" t="s">
        <v>42</v>
      </c>
      <c r="I1178" s="203" t="s">
        <v>43</v>
      </c>
      <c r="J1178" s="489" t="s">
        <v>44</v>
      </c>
      <c r="K1178" s="572" t="s">
        <v>135</v>
      </c>
      <c r="L1178" s="488" t="s">
        <v>172</v>
      </c>
      <c r="M1178" s="2049" t="s">
        <v>47</v>
      </c>
      <c r="N1178" s="2082" t="s">
        <v>190</v>
      </c>
      <c r="O1178" s="505" t="s">
        <v>174</v>
      </c>
      <c r="P1178" s="505" t="s">
        <v>6837</v>
      </c>
      <c r="Q1178" s="505" t="s">
        <v>6888</v>
      </c>
      <c r="R1178" s="165">
        <f t="shared" si="8"/>
        <v>28</v>
      </c>
      <c r="S1178" s="301">
        <v>35509.0</v>
      </c>
      <c r="T1178" s="2050">
        <v>46027.0</v>
      </c>
      <c r="U1178" s="505" t="s">
        <v>2005</v>
      </c>
      <c r="V1178" s="505" t="s">
        <v>2005</v>
      </c>
      <c r="W1178" s="2069" t="b">
        <v>0</v>
      </c>
      <c r="X1178" s="2051" t="b">
        <v>0</v>
      </c>
      <c r="Y1178" s="2051" t="b">
        <v>0</v>
      </c>
      <c r="Z1178" s="2051" t="b">
        <v>0</v>
      </c>
      <c r="AA1178" s="2069" t="b">
        <v>1</v>
      </c>
      <c r="AB1178" s="2069" t="b">
        <v>1</v>
      </c>
      <c r="AC1178" s="2069" t="b">
        <v>1</v>
      </c>
      <c r="AD1178" s="2069" t="b">
        <v>1</v>
      </c>
      <c r="AE1178" s="2051" t="b">
        <v>0</v>
      </c>
      <c r="AF1178" s="2069" t="b">
        <v>1</v>
      </c>
      <c r="AG1178" s="799"/>
      <c r="AH1178" s="801"/>
      <c r="AI1178" s="801"/>
      <c r="AJ1178" s="801"/>
      <c r="AK1178" s="802"/>
      <c r="AL1178" s="802"/>
      <c r="AM1178" s="802"/>
      <c r="AN1178" s="802"/>
    </row>
    <row r="1179" ht="21.75" customHeight="1">
      <c r="A1179" s="518">
        <v>1141.0</v>
      </c>
      <c r="B1179" s="1999" t="s">
        <v>36</v>
      </c>
      <c r="C1179" s="681" t="s">
        <v>3324</v>
      </c>
      <c r="D1179" s="681" t="s">
        <v>3325</v>
      </c>
      <c r="E1179" s="2083" t="s">
        <v>3326</v>
      </c>
      <c r="F1179" s="572" t="s">
        <v>159</v>
      </c>
      <c r="G1179" s="507" t="s">
        <v>420</v>
      </c>
      <c r="H1179" s="507" t="s">
        <v>453</v>
      </c>
      <c r="I1179" s="507" t="s">
        <v>454</v>
      </c>
      <c r="J1179" s="681" t="s">
        <v>44</v>
      </c>
      <c r="K1179" s="572" t="s">
        <v>135</v>
      </c>
      <c r="L1179" s="488" t="s">
        <v>46</v>
      </c>
      <c r="M1179" s="518" t="s">
        <v>47</v>
      </c>
      <c r="N1179" s="165" t="s">
        <v>48</v>
      </c>
      <c r="O1179" s="505" t="s">
        <v>49</v>
      </c>
      <c r="P1179" s="505" t="s">
        <v>6842</v>
      </c>
      <c r="Q1179" s="505" t="s">
        <v>6889</v>
      </c>
      <c r="R1179" s="747">
        <f t="shared" si="8"/>
        <v>26</v>
      </c>
      <c r="S1179" s="513">
        <v>36499.0</v>
      </c>
      <c r="T1179" s="522">
        <v>46027.0</v>
      </c>
      <c r="U1179" s="505" t="s">
        <v>2005</v>
      </c>
      <c r="V1179" s="505" t="s">
        <v>2005</v>
      </c>
      <c r="W1179" s="2069" t="b">
        <v>0</v>
      </c>
      <c r="X1179" s="2051" t="b">
        <v>0</v>
      </c>
      <c r="Y1179" s="2051" t="b">
        <v>0</v>
      </c>
      <c r="Z1179" s="2051" t="b">
        <v>0</v>
      </c>
      <c r="AA1179" s="2069" t="b">
        <v>1</v>
      </c>
      <c r="AB1179" s="2069" t="b">
        <v>1</v>
      </c>
      <c r="AC1179" s="2051" t="b">
        <v>0</v>
      </c>
      <c r="AD1179" s="2069" t="b">
        <v>1</v>
      </c>
      <c r="AE1179" s="2051" t="b">
        <v>0</v>
      </c>
      <c r="AF1179" s="2069" t="b">
        <v>1</v>
      </c>
      <c r="AG1179" s="799"/>
      <c r="AH1179" s="801"/>
      <c r="AI1179" s="801"/>
      <c r="AJ1179" s="801"/>
      <c r="AK1179" s="802"/>
      <c r="AL1179" s="802"/>
      <c r="AM1179" s="802"/>
      <c r="AN1179" s="802"/>
    </row>
    <row r="1180" ht="21.75" customHeight="1">
      <c r="A1180" s="518">
        <v>1142.0</v>
      </c>
      <c r="B1180" s="2047" t="s">
        <v>36</v>
      </c>
      <c r="C1180" s="507" t="s">
        <v>3327</v>
      </c>
      <c r="D1180" s="507" t="s">
        <v>3328</v>
      </c>
      <c r="E1180" s="505">
        <v>3011.0</v>
      </c>
      <c r="F1180" s="2055" t="s">
        <v>170</v>
      </c>
      <c r="G1180" s="507" t="s">
        <v>1921</v>
      </c>
      <c r="H1180" s="2084"/>
      <c r="I1180" s="2053"/>
      <c r="J1180" s="489" t="s">
        <v>44</v>
      </c>
      <c r="K1180" s="618" t="s">
        <v>135</v>
      </c>
      <c r="L1180" s="488" t="s">
        <v>172</v>
      </c>
      <c r="M1180" s="518" t="s">
        <v>47</v>
      </c>
      <c r="N1180" s="518" t="s">
        <v>190</v>
      </c>
      <c r="O1180" s="505" t="s">
        <v>174</v>
      </c>
      <c r="P1180" s="505" t="s">
        <v>6837</v>
      </c>
      <c r="Q1180" s="505" t="s">
        <v>6884</v>
      </c>
      <c r="R1180" s="747">
        <f t="shared" si="8"/>
        <v>35</v>
      </c>
      <c r="S1180" s="522">
        <v>33042.0</v>
      </c>
      <c r="T1180" s="522">
        <v>46027.0</v>
      </c>
      <c r="U1180" s="505" t="s">
        <v>2005</v>
      </c>
      <c r="V1180" s="505" t="s">
        <v>2005</v>
      </c>
      <c r="W1180" s="2069" t="b">
        <v>0</v>
      </c>
      <c r="X1180" s="2051" t="b">
        <v>0</v>
      </c>
      <c r="Y1180" s="2051" t="b">
        <v>0</v>
      </c>
      <c r="Z1180" s="2051" t="b">
        <v>0</v>
      </c>
      <c r="AA1180" s="2069" t="b">
        <v>1</v>
      </c>
      <c r="AB1180" s="2069" t="b">
        <v>1</v>
      </c>
      <c r="AC1180" s="2051" t="b">
        <v>0</v>
      </c>
      <c r="AD1180" s="2069" t="b">
        <v>1</v>
      </c>
      <c r="AE1180" s="2051" t="b">
        <v>0</v>
      </c>
      <c r="AF1180" s="2069" t="b">
        <v>1</v>
      </c>
      <c r="AG1180" s="799"/>
      <c r="AH1180" s="801"/>
      <c r="AI1180" s="801"/>
      <c r="AJ1180" s="801"/>
      <c r="AK1180" s="802"/>
      <c r="AL1180" s="802"/>
      <c r="AM1180" s="802"/>
      <c r="AN1180" s="802"/>
    </row>
    <row r="1181" ht="21.75" customHeight="1">
      <c r="A1181" s="8">
        <v>1143.0</v>
      </c>
      <c r="B1181" s="463" t="s">
        <v>52</v>
      </c>
      <c r="C1181" s="464" t="s">
        <v>3329</v>
      </c>
      <c r="D1181" s="392" t="s">
        <v>3330</v>
      </c>
      <c r="E1181" s="40">
        <v>3070.0</v>
      </c>
      <c r="F1181" s="10" t="s">
        <v>159</v>
      </c>
      <c r="G1181" s="39" t="s">
        <v>485</v>
      </c>
      <c r="H1181" s="392"/>
      <c r="I1181" s="392"/>
      <c r="J1181" s="64" t="s">
        <v>268</v>
      </c>
      <c r="K1181" s="10" t="s">
        <v>135</v>
      </c>
      <c r="L1181" s="23" t="s">
        <v>46</v>
      </c>
      <c r="M1181" s="40" t="s">
        <v>59</v>
      </c>
      <c r="N1181" s="25" t="s">
        <v>48</v>
      </c>
      <c r="O1181" s="26" t="s">
        <v>49</v>
      </c>
      <c r="P1181" s="107"/>
      <c r="Q1181" s="107"/>
      <c r="R1181" s="329">
        <f t="shared" si="8"/>
        <v>27</v>
      </c>
      <c r="S1181" s="345">
        <v>35921.0</v>
      </c>
      <c r="T1181" s="345">
        <v>46027.0</v>
      </c>
      <c r="U1181" s="32"/>
      <c r="V1181" s="33"/>
      <c r="W1181" s="2037" t="b">
        <v>0</v>
      </c>
      <c r="X1181" s="2033" t="b">
        <v>0</v>
      </c>
      <c r="Y1181" s="2033" t="b">
        <v>0</v>
      </c>
      <c r="Z1181" s="2033" t="b">
        <v>0</v>
      </c>
      <c r="AA1181" s="2033" t="b">
        <v>0</v>
      </c>
      <c r="AB1181" s="2033" t="b">
        <v>0</v>
      </c>
      <c r="AC1181" s="2033" t="b">
        <v>0</v>
      </c>
      <c r="AD1181" s="2033" t="b">
        <v>0</v>
      </c>
      <c r="AE1181" s="2033" t="b">
        <v>0</v>
      </c>
      <c r="AF1181" s="2033" t="b">
        <v>0</v>
      </c>
      <c r="AG1181" s="393"/>
      <c r="AH1181" s="356"/>
      <c r="AI1181" s="356"/>
      <c r="AJ1181" s="356"/>
      <c r="AK1181" s="391"/>
      <c r="AL1181" s="391"/>
      <c r="AM1181" s="391"/>
      <c r="AN1181" s="391"/>
    </row>
    <row r="1182" ht="21.75" customHeight="1">
      <c r="A1182" s="8">
        <v>1144.0</v>
      </c>
      <c r="B1182" s="463" t="s">
        <v>36</v>
      </c>
      <c r="C1182" s="89" t="s">
        <v>3331</v>
      </c>
      <c r="D1182" s="89" t="s">
        <v>3332</v>
      </c>
      <c r="E1182" s="40">
        <v>3146.0</v>
      </c>
      <c r="F1182" s="10" t="s">
        <v>189</v>
      </c>
      <c r="G1182" s="64" t="s">
        <v>1525</v>
      </c>
      <c r="H1182" s="392"/>
      <c r="I1182" s="392"/>
      <c r="J1182" s="64" t="s">
        <v>268</v>
      </c>
      <c r="K1182" s="10" t="s">
        <v>135</v>
      </c>
      <c r="L1182" s="23" t="s">
        <v>172</v>
      </c>
      <c r="M1182" s="395" t="s">
        <v>47</v>
      </c>
      <c r="N1182" s="2085" t="s">
        <v>190</v>
      </c>
      <c r="O1182" s="26" t="s">
        <v>174</v>
      </c>
      <c r="P1182" s="107"/>
      <c r="Q1182" s="107"/>
      <c r="R1182" s="329">
        <f t="shared" si="8"/>
        <v>24</v>
      </c>
      <c r="S1182" s="345">
        <v>37130.0</v>
      </c>
      <c r="T1182" s="345">
        <v>46055.0</v>
      </c>
      <c r="U1182" s="32"/>
      <c r="V1182" s="33"/>
      <c r="W1182" s="2033" t="b">
        <v>0</v>
      </c>
      <c r="X1182" s="2033" t="b">
        <v>0</v>
      </c>
      <c r="Y1182" s="2033" t="b">
        <v>0</v>
      </c>
      <c r="Z1182" s="2033" t="b">
        <v>0</v>
      </c>
      <c r="AA1182" s="2033" t="b">
        <v>0</v>
      </c>
      <c r="AB1182" s="2033" t="b">
        <v>0</v>
      </c>
      <c r="AC1182" s="2033" t="b">
        <v>0</v>
      </c>
      <c r="AD1182" s="2033" t="b">
        <v>0</v>
      </c>
      <c r="AE1182" s="2033" t="b">
        <v>0</v>
      </c>
      <c r="AF1182" s="2033" t="b">
        <v>0</v>
      </c>
      <c r="AG1182" s="356"/>
      <c r="AH1182" s="356"/>
      <c r="AI1182" s="356"/>
      <c r="AJ1182" s="356"/>
      <c r="AK1182" s="391"/>
      <c r="AL1182" s="391"/>
      <c r="AM1182" s="391"/>
      <c r="AN1182" s="391"/>
    </row>
    <row r="1183" ht="21.75" customHeight="1">
      <c r="A1183" s="8">
        <v>1145.0</v>
      </c>
      <c r="B1183" s="463" t="s">
        <v>52</v>
      </c>
      <c r="C1183" s="89" t="s">
        <v>3333</v>
      </c>
      <c r="D1183" s="89" t="s">
        <v>3334</v>
      </c>
      <c r="E1183" s="40">
        <v>5692.0</v>
      </c>
      <c r="F1183" s="10" t="s">
        <v>159</v>
      </c>
      <c r="G1183" s="64" t="s">
        <v>1525</v>
      </c>
      <c r="H1183" s="392"/>
      <c r="I1183" s="392"/>
      <c r="J1183" s="64" t="s">
        <v>268</v>
      </c>
      <c r="K1183" s="10" t="s">
        <v>135</v>
      </c>
      <c r="L1183" s="23" t="s">
        <v>46</v>
      </c>
      <c r="M1183" s="40" t="s">
        <v>59</v>
      </c>
      <c r="N1183" s="25" t="s">
        <v>48</v>
      </c>
      <c r="O1183" s="26" t="s">
        <v>49</v>
      </c>
      <c r="P1183" s="107"/>
      <c r="Q1183" s="107"/>
      <c r="R1183" s="329">
        <f t="shared" si="8"/>
        <v>29</v>
      </c>
      <c r="S1183" s="345">
        <v>35191.0</v>
      </c>
      <c r="T1183" s="345">
        <v>46055.0</v>
      </c>
      <c r="U1183" s="32"/>
      <c r="V1183" s="33"/>
      <c r="W1183" s="2033" t="b">
        <v>0</v>
      </c>
      <c r="X1183" s="2033" t="b">
        <v>0</v>
      </c>
      <c r="Y1183" s="2033" t="b">
        <v>0</v>
      </c>
      <c r="Z1183" s="2037" t="b">
        <v>0</v>
      </c>
      <c r="AA1183" s="2033" t="b">
        <v>0</v>
      </c>
      <c r="AB1183" s="2033" t="b">
        <v>0</v>
      </c>
      <c r="AC1183" s="2033" t="b">
        <v>0</v>
      </c>
      <c r="AD1183" s="2033" t="b">
        <v>0</v>
      </c>
      <c r="AE1183" s="2033" t="b">
        <v>0</v>
      </c>
      <c r="AF1183" s="2033" t="b">
        <v>0</v>
      </c>
      <c r="AG1183" s="356"/>
      <c r="AH1183" s="356"/>
      <c r="AI1183" s="356"/>
      <c r="AJ1183" s="356"/>
      <c r="AK1183" s="391"/>
      <c r="AL1183" s="391"/>
      <c r="AM1183" s="391"/>
      <c r="AN1183" s="391"/>
    </row>
    <row r="1184" ht="21.75" customHeight="1">
      <c r="A1184" s="8">
        <v>1146.0</v>
      </c>
      <c r="B1184" s="463" t="s">
        <v>36</v>
      </c>
      <c r="C1184" s="89" t="s">
        <v>3335</v>
      </c>
      <c r="D1184" s="89" t="s">
        <v>3336</v>
      </c>
      <c r="E1184" s="40">
        <v>2667.0</v>
      </c>
      <c r="F1184" s="89" t="s">
        <v>255</v>
      </c>
      <c r="G1184" s="39" t="s">
        <v>478</v>
      </c>
      <c r="H1184" s="392"/>
      <c r="I1184" s="392"/>
      <c r="J1184" s="22" t="s">
        <v>268</v>
      </c>
      <c r="K1184" s="10" t="s">
        <v>135</v>
      </c>
      <c r="L1184" s="23" t="s">
        <v>102</v>
      </c>
      <c r="M1184" s="24" t="s">
        <v>47</v>
      </c>
      <c r="N1184" s="25" t="s">
        <v>48</v>
      </c>
      <c r="O1184" s="26" t="s">
        <v>49</v>
      </c>
      <c r="P1184" s="107"/>
      <c r="Q1184" s="107"/>
      <c r="R1184" s="329">
        <f t="shared" si="8"/>
        <v>26</v>
      </c>
      <c r="S1184" s="345">
        <v>36515.0</v>
      </c>
      <c r="T1184" s="345">
        <v>46055.0</v>
      </c>
      <c r="U1184" s="32"/>
      <c r="V1184" s="33"/>
      <c r="W1184" s="2033" t="b">
        <v>0</v>
      </c>
      <c r="X1184" s="2033" t="b">
        <v>0</v>
      </c>
      <c r="Y1184" s="2033" t="b">
        <v>0</v>
      </c>
      <c r="Z1184" s="2033" t="b">
        <v>0</v>
      </c>
      <c r="AA1184" s="2033" t="b">
        <v>0</v>
      </c>
      <c r="AB1184" s="2033" t="b">
        <v>0</v>
      </c>
      <c r="AC1184" s="2033" t="b">
        <v>0</v>
      </c>
      <c r="AD1184" s="2033" t="b">
        <v>0</v>
      </c>
      <c r="AE1184" s="2033" t="b">
        <v>0</v>
      </c>
      <c r="AF1184" s="2033" t="b">
        <v>0</v>
      </c>
      <c r="AG1184" s="356"/>
      <c r="AH1184" s="356"/>
      <c r="AI1184" s="356"/>
      <c r="AJ1184" s="356"/>
      <c r="AK1184" s="391"/>
      <c r="AL1184" s="391"/>
      <c r="AM1184" s="391"/>
      <c r="AN1184" s="391"/>
    </row>
    <row r="1185" ht="21.75" customHeight="1">
      <c r="A1185" s="8">
        <v>1147.0</v>
      </c>
      <c r="B1185" s="463" t="s">
        <v>52</v>
      </c>
      <c r="C1185" s="89" t="s">
        <v>3338</v>
      </c>
      <c r="D1185" s="89" t="s">
        <v>796</v>
      </c>
      <c r="E1185" s="40">
        <v>5704.0</v>
      </c>
      <c r="F1185" s="89" t="s">
        <v>3054</v>
      </c>
      <c r="G1185" s="39" t="s">
        <v>478</v>
      </c>
      <c r="H1185" s="392"/>
      <c r="I1185" s="392"/>
      <c r="J1185" s="64" t="s">
        <v>268</v>
      </c>
      <c r="K1185" s="10" t="s">
        <v>135</v>
      </c>
      <c r="L1185" s="23" t="s">
        <v>46</v>
      </c>
      <c r="M1185" s="40" t="s">
        <v>59</v>
      </c>
      <c r="N1185" s="25" t="s">
        <v>48</v>
      </c>
      <c r="O1185" s="26" t="s">
        <v>49</v>
      </c>
      <c r="P1185" s="107"/>
      <c r="Q1185" s="107"/>
      <c r="R1185" s="329">
        <f t="shared" si="8"/>
        <v>24</v>
      </c>
      <c r="S1185" s="345">
        <v>37238.0</v>
      </c>
      <c r="T1185" s="345">
        <v>46055.0</v>
      </c>
      <c r="U1185" s="32"/>
      <c r="V1185" s="33"/>
      <c r="W1185" s="2033" t="b">
        <v>0</v>
      </c>
      <c r="X1185" s="2033" t="b">
        <v>0</v>
      </c>
      <c r="Y1185" s="2033" t="b">
        <v>0</v>
      </c>
      <c r="Z1185" s="2033" t="b">
        <v>0</v>
      </c>
      <c r="AA1185" s="2033" t="b">
        <v>0</v>
      </c>
      <c r="AB1185" s="2033" t="b">
        <v>0</v>
      </c>
      <c r="AC1185" s="2033" t="b">
        <v>0</v>
      </c>
      <c r="AD1185" s="2033" t="b">
        <v>0</v>
      </c>
      <c r="AE1185" s="2033" t="b">
        <v>0</v>
      </c>
      <c r="AF1185" s="2033" t="b">
        <v>0</v>
      </c>
      <c r="AG1185" s="356"/>
      <c r="AH1185" s="356"/>
      <c r="AI1185" s="356"/>
      <c r="AJ1185" s="356"/>
      <c r="AK1185" s="391"/>
      <c r="AL1185" s="391"/>
      <c r="AM1185" s="391"/>
      <c r="AN1185" s="391"/>
    </row>
    <row r="1186" ht="21.75" customHeight="1">
      <c r="A1186" s="8">
        <v>1148.0</v>
      </c>
      <c r="B1186" s="463" t="s">
        <v>36</v>
      </c>
      <c r="C1186" s="89" t="s">
        <v>3339</v>
      </c>
      <c r="D1186" s="89" t="s">
        <v>3340</v>
      </c>
      <c r="E1186" s="40">
        <v>2791.0</v>
      </c>
      <c r="F1186" s="89" t="s">
        <v>255</v>
      </c>
      <c r="G1186" s="64" t="s">
        <v>1694</v>
      </c>
      <c r="H1186" s="392"/>
      <c r="I1186" s="392"/>
      <c r="J1186" s="22" t="s">
        <v>268</v>
      </c>
      <c r="K1186" s="10" t="s">
        <v>135</v>
      </c>
      <c r="L1186" s="23" t="s">
        <v>102</v>
      </c>
      <c r="M1186" s="24" t="s">
        <v>47</v>
      </c>
      <c r="N1186" s="25" t="s">
        <v>48</v>
      </c>
      <c r="O1186" s="26" t="s">
        <v>49</v>
      </c>
      <c r="P1186" s="107"/>
      <c r="Q1186" s="107"/>
      <c r="R1186" s="329">
        <f t="shared" si="8"/>
        <v>26</v>
      </c>
      <c r="S1186" s="345">
        <v>36568.0</v>
      </c>
      <c r="T1186" s="345">
        <v>46055.0</v>
      </c>
      <c r="U1186" s="32"/>
      <c r="V1186" s="33"/>
      <c r="W1186" s="2033" t="b">
        <v>0</v>
      </c>
      <c r="X1186" s="2033" t="b">
        <v>0</v>
      </c>
      <c r="Y1186" s="2033" t="b">
        <v>0</v>
      </c>
      <c r="Z1186" s="2033" t="b">
        <v>0</v>
      </c>
      <c r="AA1186" s="2033" t="b">
        <v>0</v>
      </c>
      <c r="AB1186" s="2033" t="b">
        <v>0</v>
      </c>
      <c r="AC1186" s="2033" t="b">
        <v>0</v>
      </c>
      <c r="AD1186" s="2033" t="b">
        <v>0</v>
      </c>
      <c r="AE1186" s="2033" t="b">
        <v>0</v>
      </c>
      <c r="AF1186" s="2033" t="b">
        <v>0</v>
      </c>
      <c r="AG1186" s="356"/>
      <c r="AH1186" s="356"/>
      <c r="AI1186" s="356"/>
      <c r="AJ1186" s="356"/>
      <c r="AK1186" s="356"/>
      <c r="AL1186" s="356"/>
      <c r="AM1186" s="356"/>
      <c r="AN1186" s="356"/>
    </row>
    <row r="1187" ht="21.75" customHeight="1">
      <c r="A1187" s="518">
        <v>1149.0</v>
      </c>
      <c r="B1187" s="2047" t="s">
        <v>52</v>
      </c>
      <c r="C1187" s="507" t="s">
        <v>3344</v>
      </c>
      <c r="D1187" s="507" t="s">
        <v>3345</v>
      </c>
      <c r="E1187" s="505">
        <v>522.0</v>
      </c>
      <c r="F1187" s="2055" t="s">
        <v>170</v>
      </c>
      <c r="G1187" s="507" t="s">
        <v>556</v>
      </c>
      <c r="H1187" s="774" t="s">
        <v>557</v>
      </c>
      <c r="I1187" s="789" t="s">
        <v>748</v>
      </c>
      <c r="J1187" s="2053" t="s">
        <v>44</v>
      </c>
      <c r="K1187" s="721" t="s">
        <v>2614</v>
      </c>
      <c r="L1187" s="2053" t="s">
        <v>172</v>
      </c>
      <c r="M1187" s="505" t="s">
        <v>59</v>
      </c>
      <c r="N1187" s="2049" t="s">
        <v>3001</v>
      </c>
      <c r="O1187" s="505" t="s">
        <v>174</v>
      </c>
      <c r="P1187" s="107"/>
      <c r="Q1187" s="107"/>
      <c r="R1187" s="2049">
        <f t="shared" si="8"/>
        <v>21</v>
      </c>
      <c r="S1187" s="2050">
        <v>38130.0</v>
      </c>
      <c r="T1187" s="301">
        <v>46055.0</v>
      </c>
      <c r="U1187" s="776"/>
      <c r="V1187" s="490"/>
      <c r="W1187" s="2051" t="b">
        <v>0</v>
      </c>
      <c r="X1187" s="2051" t="b">
        <v>0</v>
      </c>
      <c r="Y1187" s="2051" t="b">
        <v>0</v>
      </c>
      <c r="Z1187" s="2051" t="b">
        <v>0</v>
      </c>
      <c r="AA1187" s="2069" t="b">
        <v>1</v>
      </c>
      <c r="AB1187" s="2069" t="b">
        <v>1</v>
      </c>
      <c r="AC1187" s="2051" t="b">
        <v>0</v>
      </c>
      <c r="AD1187" s="2069" t="b">
        <v>1</v>
      </c>
      <c r="AE1187" s="2051" t="b">
        <v>0</v>
      </c>
      <c r="AF1187" s="2051" t="b">
        <v>0</v>
      </c>
      <c r="AG1187" s="356"/>
      <c r="AH1187" s="356"/>
      <c r="AI1187" s="356"/>
      <c r="AJ1187" s="356"/>
      <c r="AK1187" s="391"/>
      <c r="AL1187" s="391"/>
      <c r="AM1187" s="391"/>
      <c r="AN1187" s="391"/>
    </row>
    <row r="1188" ht="21.75" customHeight="1">
      <c r="A1188" s="518">
        <v>1150.0</v>
      </c>
      <c r="B1188" s="2047" t="s">
        <v>36</v>
      </c>
      <c r="C1188" s="507" t="s">
        <v>1129</v>
      </c>
      <c r="D1188" s="507" t="s">
        <v>3346</v>
      </c>
      <c r="E1188" s="505">
        <v>523.0</v>
      </c>
      <c r="F1188" s="507" t="s">
        <v>255</v>
      </c>
      <c r="G1188" s="507" t="s">
        <v>556</v>
      </c>
      <c r="H1188" s="789" t="s">
        <v>566</v>
      </c>
      <c r="I1188" s="789" t="s">
        <v>641</v>
      </c>
      <c r="J1188" s="681" t="s">
        <v>44</v>
      </c>
      <c r="K1188" s="2000" t="s">
        <v>2614</v>
      </c>
      <c r="L1188" s="488" t="s">
        <v>46</v>
      </c>
      <c r="M1188" s="518" t="s">
        <v>47</v>
      </c>
      <c r="N1188" s="165" t="s">
        <v>48</v>
      </c>
      <c r="O1188" s="505" t="s">
        <v>49</v>
      </c>
      <c r="P1188" s="505" t="s">
        <v>6883</v>
      </c>
      <c r="Q1188" s="505" t="s">
        <v>6890</v>
      </c>
      <c r="R1188" s="799">
        <f t="shared" si="8"/>
        <v>27</v>
      </c>
      <c r="S1188" s="301">
        <v>36155.0</v>
      </c>
      <c r="T1188" s="301">
        <v>46069.0</v>
      </c>
      <c r="U1188" s="507" t="s">
        <v>3347</v>
      </c>
      <c r="V1188" s="301">
        <v>47289.0</v>
      </c>
      <c r="W1188" s="2069" t="b">
        <v>1</v>
      </c>
      <c r="X1188" s="2051" t="b">
        <v>0</v>
      </c>
      <c r="Y1188" s="2051" t="b">
        <v>0</v>
      </c>
      <c r="Z1188" s="2051" t="b">
        <v>0</v>
      </c>
      <c r="AA1188" s="2069" t="b">
        <v>1</v>
      </c>
      <c r="AB1188" s="2069" t="b">
        <v>1</v>
      </c>
      <c r="AC1188" s="2051" t="b">
        <v>0</v>
      </c>
      <c r="AD1188" s="2069" t="b">
        <v>1</v>
      </c>
      <c r="AE1188" s="2051" t="b">
        <v>0</v>
      </c>
      <c r="AF1188" s="2069" t="b">
        <v>1</v>
      </c>
      <c r="AG1188" s="788"/>
      <c r="AH1188" s="788"/>
      <c r="AI1188" s="788"/>
      <c r="AJ1188" s="788"/>
      <c r="AK1188" s="788"/>
      <c r="AL1188" s="788"/>
      <c r="AM1188" s="788"/>
      <c r="AN1188" s="788"/>
    </row>
    <row r="1189" ht="21.75" customHeight="1">
      <c r="A1189" s="518">
        <v>1151.0</v>
      </c>
      <c r="B1189" s="2047" t="s">
        <v>36</v>
      </c>
      <c r="C1189" s="507" t="s">
        <v>3348</v>
      </c>
      <c r="D1189" s="507" t="s">
        <v>3349</v>
      </c>
      <c r="E1189" s="505">
        <v>524.0</v>
      </c>
      <c r="F1189" s="507" t="s">
        <v>255</v>
      </c>
      <c r="G1189" s="507" t="s">
        <v>556</v>
      </c>
      <c r="H1189" s="789" t="s">
        <v>566</v>
      </c>
      <c r="I1189" s="789" t="s">
        <v>641</v>
      </c>
      <c r="J1189" s="681" t="s">
        <v>44</v>
      </c>
      <c r="K1189" s="2000" t="s">
        <v>2614</v>
      </c>
      <c r="L1189" s="488" t="s">
        <v>46</v>
      </c>
      <c r="M1189" s="518" t="s">
        <v>47</v>
      </c>
      <c r="N1189" s="165" t="s">
        <v>48</v>
      </c>
      <c r="O1189" s="505" t="s">
        <v>49</v>
      </c>
      <c r="P1189" s="505" t="s">
        <v>6883</v>
      </c>
      <c r="Q1189" s="505" t="s">
        <v>2005</v>
      </c>
      <c r="R1189" s="799">
        <f t="shared" si="8"/>
        <v>27</v>
      </c>
      <c r="S1189" s="301">
        <v>35920.0</v>
      </c>
      <c r="T1189" s="301">
        <v>46069.0</v>
      </c>
      <c r="U1189" s="507" t="s">
        <v>3350</v>
      </c>
      <c r="V1189" s="301">
        <v>46589.0</v>
      </c>
      <c r="W1189" s="2069" t="b">
        <v>1</v>
      </c>
      <c r="X1189" s="2051" t="b">
        <v>0</v>
      </c>
      <c r="Y1189" s="2051" t="b">
        <v>0</v>
      </c>
      <c r="Z1189" s="2051" t="b">
        <v>0</v>
      </c>
      <c r="AA1189" s="2069" t="b">
        <v>1</v>
      </c>
      <c r="AB1189" s="2069" t="b">
        <v>1</v>
      </c>
      <c r="AC1189" s="2051" t="b">
        <v>0</v>
      </c>
      <c r="AD1189" s="2069" t="b">
        <v>1</v>
      </c>
      <c r="AE1189" s="2051" t="b">
        <v>0</v>
      </c>
      <c r="AF1189" s="2069" t="b">
        <v>1</v>
      </c>
      <c r="AG1189" s="788"/>
      <c r="AH1189" s="788"/>
      <c r="AI1189" s="788"/>
      <c r="AJ1189" s="788"/>
      <c r="AK1189" s="788"/>
      <c r="AL1189" s="788"/>
      <c r="AM1189" s="788"/>
      <c r="AN1189" s="788"/>
    </row>
    <row r="1190" ht="21.75" customHeight="1">
      <c r="A1190" s="518">
        <v>1152.0</v>
      </c>
      <c r="B1190" s="2047" t="s">
        <v>52</v>
      </c>
      <c r="C1190" s="507" t="s">
        <v>3351</v>
      </c>
      <c r="D1190" s="507" t="s">
        <v>3352</v>
      </c>
      <c r="E1190" s="2080">
        <v>525.0</v>
      </c>
      <c r="F1190" s="806"/>
      <c r="G1190" s="2053" t="s">
        <v>41</v>
      </c>
      <c r="H1190" s="488" t="s">
        <v>80</v>
      </c>
      <c r="I1190" s="2053" t="s">
        <v>81</v>
      </c>
      <c r="J1190" s="681" t="s">
        <v>44</v>
      </c>
      <c r="K1190" s="2000" t="s">
        <v>2614</v>
      </c>
      <c r="L1190" s="488" t="s">
        <v>46</v>
      </c>
      <c r="M1190" s="505" t="s">
        <v>59</v>
      </c>
      <c r="N1190" s="165" t="s">
        <v>48</v>
      </c>
      <c r="O1190" s="505" t="s">
        <v>49</v>
      </c>
      <c r="P1190" s="505" t="s">
        <v>6844</v>
      </c>
      <c r="Q1190" s="505" t="s">
        <v>6891</v>
      </c>
      <c r="R1190" s="345">
        <v>46055.0</v>
      </c>
      <c r="S1190" s="2050">
        <v>35583.0</v>
      </c>
      <c r="T1190" s="345">
        <v>46055.0</v>
      </c>
      <c r="U1190" s="2086"/>
      <c r="V1190" s="787"/>
      <c r="W1190" s="2051" t="b">
        <v>0</v>
      </c>
      <c r="X1190" s="2051" t="b">
        <v>0</v>
      </c>
      <c r="Y1190" s="2051" t="b">
        <v>0</v>
      </c>
      <c r="Z1190" s="2051" t="b">
        <v>0</v>
      </c>
      <c r="AA1190" s="2069" t="b">
        <v>1</v>
      </c>
      <c r="AB1190" s="2069" t="b">
        <v>1</v>
      </c>
      <c r="AC1190" s="2069" t="b">
        <v>1</v>
      </c>
      <c r="AD1190" s="2069" t="b">
        <v>1</v>
      </c>
      <c r="AE1190" s="2051" t="b">
        <v>0</v>
      </c>
      <c r="AF1190" s="2051" t="b">
        <v>0</v>
      </c>
      <c r="AG1190" s="788"/>
      <c r="AH1190" s="788"/>
      <c r="AI1190" s="788"/>
      <c r="AJ1190" s="788"/>
      <c r="AK1190" s="788"/>
      <c r="AL1190" s="788"/>
      <c r="AM1190" s="788"/>
      <c r="AN1190" s="788"/>
    </row>
    <row r="1191" ht="21.75" customHeight="1">
      <c r="A1191" s="518">
        <v>1152.0</v>
      </c>
      <c r="B1191" s="2047" t="s">
        <v>52</v>
      </c>
      <c r="C1191" s="507" t="s">
        <v>6892</v>
      </c>
      <c r="D1191" s="507" t="s">
        <v>2026</v>
      </c>
      <c r="E1191" s="2080">
        <v>526.0</v>
      </c>
      <c r="F1191" s="806"/>
      <c r="G1191" s="2053" t="s">
        <v>41</v>
      </c>
      <c r="H1191" s="488" t="s">
        <v>80</v>
      </c>
      <c r="I1191" s="2053" t="s">
        <v>81</v>
      </c>
      <c r="J1191" s="681" t="s">
        <v>44</v>
      </c>
      <c r="K1191" s="2000" t="s">
        <v>2614</v>
      </c>
      <c r="L1191" s="488" t="s">
        <v>46</v>
      </c>
      <c r="M1191" s="505" t="s">
        <v>59</v>
      </c>
      <c r="N1191" s="165" t="s">
        <v>60</v>
      </c>
      <c r="O1191" s="505" t="s">
        <v>61</v>
      </c>
      <c r="P1191" s="505" t="s">
        <v>6244</v>
      </c>
      <c r="Q1191" s="505" t="s">
        <v>6893</v>
      </c>
      <c r="R1191" s="345">
        <v>46055.0</v>
      </c>
      <c r="S1191" s="2050">
        <v>33147.0</v>
      </c>
      <c r="T1191" s="345">
        <v>46055.0</v>
      </c>
      <c r="U1191" s="2086"/>
      <c r="V1191" s="787"/>
      <c r="W1191" s="2051" t="b">
        <v>0</v>
      </c>
      <c r="X1191" s="2051" t="b">
        <v>0</v>
      </c>
      <c r="Y1191" s="2051" t="b">
        <v>0</v>
      </c>
      <c r="Z1191" s="2051" t="b">
        <v>0</v>
      </c>
      <c r="AA1191" s="2069" t="b">
        <v>1</v>
      </c>
      <c r="AB1191" s="2069" t="b">
        <v>1</v>
      </c>
      <c r="AC1191" s="2069" t="b">
        <v>1</v>
      </c>
      <c r="AD1191" s="2069" t="b">
        <v>1</v>
      </c>
      <c r="AE1191" s="2051" t="b">
        <v>0</v>
      </c>
      <c r="AF1191" s="2051" t="b">
        <v>0</v>
      </c>
      <c r="AG1191" s="788"/>
      <c r="AH1191" s="788"/>
      <c r="AI1191" s="788"/>
      <c r="AJ1191" s="780"/>
      <c r="AK1191" s="780"/>
      <c r="AL1191" s="780"/>
      <c r="AM1191" s="780"/>
      <c r="AN1191" s="780"/>
    </row>
    <row r="1192" ht="21.75" customHeight="1">
      <c r="A1192" s="466"/>
      <c r="B1192" s="466"/>
      <c r="E1192" s="466"/>
      <c r="K1192" s="340"/>
      <c r="L1192" s="466"/>
      <c r="M1192" s="466"/>
      <c r="N1192" s="466"/>
      <c r="P1192" s="2038"/>
      <c r="Q1192" s="2038"/>
      <c r="S1192" s="452"/>
      <c r="T1192" s="467"/>
      <c r="U1192" s="107"/>
      <c r="V1192" s="107"/>
      <c r="W1192" s="2033" t="b">
        <v>0</v>
      </c>
      <c r="X1192" s="1870" t="b">
        <v>0</v>
      </c>
      <c r="Y1192" s="1870" t="b">
        <v>0</v>
      </c>
      <c r="Z1192" s="1870" t="b">
        <v>0</v>
      </c>
      <c r="AA1192" s="1870" t="b">
        <v>0</v>
      </c>
      <c r="AB1192" s="1870" t="b">
        <v>0</v>
      </c>
      <c r="AC1192" s="1870" t="b">
        <v>0</v>
      </c>
      <c r="AD1192" s="1870" t="b">
        <v>0</v>
      </c>
      <c r="AE1192" s="1870" t="b">
        <v>0</v>
      </c>
      <c r="AF1192" s="1870" t="b">
        <v>0</v>
      </c>
      <c r="AG1192" s="1871"/>
      <c r="AH1192" s="1870"/>
      <c r="AI1192" s="1870"/>
      <c r="AJ1192" s="1870"/>
      <c r="AK1192" s="1870"/>
      <c r="AL1192" s="1870"/>
      <c r="AM1192" s="1870"/>
      <c r="AN1192" s="1870"/>
    </row>
    <row r="1193" ht="21.75" customHeight="1">
      <c r="A1193" s="466"/>
      <c r="B1193" s="466"/>
      <c r="E1193" s="466"/>
      <c r="K1193" s="340"/>
      <c r="L1193" s="466"/>
      <c r="M1193" s="466"/>
      <c r="N1193" s="466"/>
      <c r="P1193" s="2038"/>
      <c r="Q1193" s="2038"/>
      <c r="S1193" s="452"/>
      <c r="T1193" s="467"/>
      <c r="U1193" s="107"/>
      <c r="V1193" s="107"/>
      <c r="W1193" s="2033" t="b">
        <v>0</v>
      </c>
      <c r="X1193" s="1870" t="b">
        <v>0</v>
      </c>
      <c r="Y1193" s="1870" t="b">
        <v>0</v>
      </c>
      <c r="Z1193" s="1870" t="b">
        <v>0</v>
      </c>
      <c r="AA1193" s="1870" t="b">
        <v>0</v>
      </c>
      <c r="AB1193" s="1870" t="b">
        <v>0</v>
      </c>
      <c r="AC1193" s="1870" t="b">
        <v>0</v>
      </c>
      <c r="AD1193" s="1870" t="b">
        <v>0</v>
      </c>
      <c r="AE1193" s="1870" t="b">
        <v>0</v>
      </c>
      <c r="AF1193" s="1870" t="b">
        <v>0</v>
      </c>
      <c r="AG1193" s="1871"/>
      <c r="AH1193" s="1870"/>
      <c r="AI1193" s="1870"/>
      <c r="AJ1193" s="1870"/>
      <c r="AK1193" s="1870"/>
      <c r="AL1193" s="1870"/>
      <c r="AM1193" s="1870"/>
      <c r="AN1193" s="1870"/>
    </row>
    <row r="1194" ht="21.75" customHeight="1">
      <c r="A1194" s="466"/>
      <c r="B1194" s="466"/>
      <c r="E1194" s="466"/>
      <c r="K1194" s="340"/>
      <c r="L1194" s="466"/>
      <c r="M1194" s="466"/>
      <c r="N1194" s="466"/>
      <c r="P1194" s="2038"/>
      <c r="Q1194" s="2038"/>
      <c r="S1194" s="452"/>
      <c r="T1194" s="467"/>
      <c r="U1194" s="107"/>
      <c r="V1194" s="107"/>
      <c r="W1194" s="2033" t="b">
        <v>0</v>
      </c>
      <c r="X1194" s="1870" t="b">
        <v>0</v>
      </c>
      <c r="Y1194" s="1870" t="b">
        <v>0</v>
      </c>
      <c r="Z1194" s="1870" t="b">
        <v>0</v>
      </c>
      <c r="AA1194" s="1870" t="b">
        <v>0</v>
      </c>
      <c r="AB1194" s="1870" t="b">
        <v>0</v>
      </c>
      <c r="AC1194" s="1870" t="b">
        <v>0</v>
      </c>
      <c r="AD1194" s="1870" t="b">
        <v>0</v>
      </c>
      <c r="AE1194" s="1870" t="b">
        <v>0</v>
      </c>
      <c r="AF1194" s="1870" t="b">
        <v>0</v>
      </c>
      <c r="AG1194" s="1871"/>
      <c r="AH1194" s="1870"/>
      <c r="AI1194" s="1870"/>
      <c r="AJ1194" s="1870"/>
      <c r="AK1194" s="1870"/>
      <c r="AL1194" s="1870"/>
      <c r="AM1194" s="1870"/>
      <c r="AN1194" s="1870"/>
    </row>
    <row r="1195" ht="21.75" customHeight="1">
      <c r="A1195" s="466"/>
      <c r="B1195" s="466"/>
      <c r="E1195" s="466"/>
      <c r="K1195" s="340"/>
      <c r="L1195" s="466"/>
      <c r="M1195" s="466"/>
      <c r="N1195" s="466"/>
      <c r="P1195" s="2038"/>
      <c r="Q1195" s="2038"/>
      <c r="S1195" s="452"/>
      <c r="T1195" s="467"/>
      <c r="U1195" s="107"/>
      <c r="V1195" s="107"/>
      <c r="W1195" s="2033" t="b">
        <v>0</v>
      </c>
      <c r="X1195" s="1870" t="b">
        <v>0</v>
      </c>
      <c r="Y1195" s="1870" t="b">
        <v>0</v>
      </c>
      <c r="Z1195" s="1870" t="b">
        <v>0</v>
      </c>
      <c r="AA1195" s="1870" t="b">
        <v>0</v>
      </c>
      <c r="AB1195" s="1870" t="b">
        <v>0</v>
      </c>
      <c r="AC1195" s="1870" t="b">
        <v>0</v>
      </c>
      <c r="AD1195" s="1870" t="b">
        <v>0</v>
      </c>
      <c r="AE1195" s="1870" t="b">
        <v>0</v>
      </c>
      <c r="AF1195" s="1870" t="b">
        <v>0</v>
      </c>
      <c r="AG1195" s="1871"/>
      <c r="AH1195" s="1870"/>
      <c r="AI1195" s="1870"/>
      <c r="AJ1195" s="1870"/>
      <c r="AK1195" s="1870"/>
      <c r="AL1195" s="1870"/>
      <c r="AM1195" s="1870"/>
      <c r="AN1195" s="1870"/>
    </row>
    <row r="1196" ht="21.75" customHeight="1">
      <c r="A1196" s="466"/>
      <c r="B1196" s="466"/>
      <c r="E1196" s="466"/>
      <c r="K1196" s="340"/>
      <c r="L1196" s="466"/>
      <c r="M1196" s="466"/>
      <c r="N1196" s="466"/>
      <c r="P1196" s="2038"/>
      <c r="Q1196" s="2038"/>
      <c r="S1196" s="452"/>
      <c r="T1196" s="467"/>
      <c r="U1196" s="107"/>
      <c r="V1196" s="107"/>
      <c r="W1196" s="2033" t="b">
        <v>0</v>
      </c>
      <c r="X1196" s="1870" t="b">
        <v>0</v>
      </c>
      <c r="Y1196" s="1870" t="b">
        <v>0</v>
      </c>
      <c r="Z1196" s="1870" t="b">
        <v>0</v>
      </c>
      <c r="AA1196" s="1870" t="b">
        <v>0</v>
      </c>
      <c r="AB1196" s="1870" t="b">
        <v>0</v>
      </c>
      <c r="AC1196" s="1870" t="b">
        <v>0</v>
      </c>
      <c r="AD1196" s="1870" t="b">
        <v>0</v>
      </c>
      <c r="AE1196" s="1870" t="b">
        <v>0</v>
      </c>
      <c r="AF1196" s="1870" t="b">
        <v>0</v>
      </c>
      <c r="AG1196" s="1871"/>
      <c r="AH1196" s="1870"/>
      <c r="AI1196" s="1870"/>
      <c r="AJ1196" s="1870"/>
      <c r="AK1196" s="1870"/>
      <c r="AL1196" s="1870"/>
      <c r="AM1196" s="1870"/>
      <c r="AN1196" s="1870"/>
    </row>
    <row r="1197" ht="21.75" customHeight="1">
      <c r="A1197" s="466"/>
      <c r="B1197" s="466"/>
      <c r="E1197" s="466"/>
      <c r="K1197" s="340"/>
      <c r="L1197" s="466"/>
      <c r="M1197" s="466"/>
      <c r="N1197" s="466"/>
      <c r="P1197" s="2038"/>
      <c r="Q1197" s="2038"/>
      <c r="S1197" s="452"/>
      <c r="T1197" s="467"/>
      <c r="U1197" s="107"/>
      <c r="V1197" s="107"/>
      <c r="W1197" s="2033" t="b">
        <v>0</v>
      </c>
      <c r="X1197" s="1870" t="b">
        <v>0</v>
      </c>
      <c r="Y1197" s="1870" t="b">
        <v>0</v>
      </c>
      <c r="Z1197" s="1870" t="b">
        <v>0</v>
      </c>
      <c r="AA1197" s="1870" t="b">
        <v>0</v>
      </c>
      <c r="AB1197" s="1870" t="b">
        <v>0</v>
      </c>
      <c r="AC1197" s="1870" t="b">
        <v>0</v>
      </c>
      <c r="AD1197" s="1870" t="b">
        <v>0</v>
      </c>
      <c r="AE1197" s="1870" t="b">
        <v>0</v>
      </c>
      <c r="AF1197" s="1870" t="b">
        <v>0</v>
      </c>
      <c r="AG1197" s="1871"/>
      <c r="AH1197" s="1870"/>
      <c r="AI1197" s="1870"/>
      <c r="AJ1197" s="1870"/>
      <c r="AK1197" s="1870"/>
      <c r="AL1197" s="1870"/>
      <c r="AM1197" s="1870"/>
      <c r="AN1197" s="1870"/>
    </row>
    <row r="1198" ht="21.75" customHeight="1">
      <c r="A1198" s="466"/>
      <c r="B1198" s="466"/>
      <c r="E1198" s="466"/>
      <c r="K1198" s="340"/>
      <c r="L1198" s="466"/>
      <c r="M1198" s="466"/>
      <c r="N1198" s="466"/>
      <c r="P1198" s="2038"/>
      <c r="Q1198" s="2038"/>
      <c r="S1198" s="452"/>
      <c r="T1198" s="467"/>
      <c r="U1198" s="107"/>
      <c r="V1198" s="107"/>
      <c r="W1198" s="2033" t="b">
        <v>0</v>
      </c>
      <c r="X1198" s="1870" t="b">
        <v>0</v>
      </c>
      <c r="Y1198" s="1870" t="b">
        <v>0</v>
      </c>
      <c r="Z1198" s="1870" t="b">
        <v>0</v>
      </c>
      <c r="AA1198" s="1870" t="b">
        <v>0</v>
      </c>
      <c r="AB1198" s="1870" t="b">
        <v>0</v>
      </c>
      <c r="AC1198" s="1870" t="b">
        <v>0</v>
      </c>
      <c r="AD1198" s="1870" t="b">
        <v>0</v>
      </c>
      <c r="AE1198" s="1870" t="b">
        <v>0</v>
      </c>
      <c r="AF1198" s="1870" t="b">
        <v>0</v>
      </c>
      <c r="AG1198" s="1871"/>
      <c r="AH1198" s="1870"/>
      <c r="AI1198" s="1870"/>
      <c r="AJ1198" s="1870"/>
      <c r="AK1198" s="1870"/>
      <c r="AL1198" s="1870"/>
      <c r="AM1198" s="1870"/>
      <c r="AN1198" s="1870"/>
    </row>
    <row r="1199" ht="21.75" customHeight="1">
      <c r="A1199" s="466"/>
      <c r="B1199" s="466"/>
      <c r="E1199" s="466"/>
      <c r="K1199" s="340"/>
      <c r="L1199" s="466"/>
      <c r="M1199" s="466"/>
      <c r="N1199" s="466"/>
      <c r="P1199" s="2038"/>
      <c r="Q1199" s="2038"/>
      <c r="S1199" s="452"/>
      <c r="T1199" s="467"/>
      <c r="U1199" s="107"/>
      <c r="V1199" s="107"/>
      <c r="W1199" s="2033" t="b">
        <v>0</v>
      </c>
      <c r="X1199" s="1870" t="b">
        <v>0</v>
      </c>
      <c r="Y1199" s="1870" t="b">
        <v>0</v>
      </c>
      <c r="Z1199" s="1870" t="b">
        <v>0</v>
      </c>
      <c r="AA1199" s="1870" t="b">
        <v>0</v>
      </c>
      <c r="AB1199" s="1870" t="b">
        <v>0</v>
      </c>
      <c r="AC1199" s="1870" t="b">
        <v>0</v>
      </c>
      <c r="AD1199" s="1870" t="b">
        <v>0</v>
      </c>
      <c r="AE1199" s="1870" t="b">
        <v>0</v>
      </c>
      <c r="AF1199" s="1870" t="b">
        <v>0</v>
      </c>
      <c r="AG1199" s="1871"/>
      <c r="AH1199" s="1870"/>
      <c r="AI1199" s="1870"/>
      <c r="AJ1199" s="1870"/>
      <c r="AK1199" s="1870"/>
      <c r="AL1199" s="1870"/>
      <c r="AM1199" s="1870"/>
      <c r="AN1199" s="1870"/>
    </row>
    <row r="1200" ht="21.75" customHeight="1">
      <c r="A1200" s="466"/>
      <c r="B1200" s="466"/>
      <c r="E1200" s="466"/>
      <c r="K1200" s="340"/>
      <c r="L1200" s="466"/>
      <c r="M1200" s="466"/>
      <c r="N1200" s="466"/>
      <c r="P1200" s="2038"/>
      <c r="Q1200" s="2038"/>
      <c r="S1200" s="452"/>
      <c r="T1200" s="467"/>
      <c r="U1200" s="107"/>
      <c r="V1200" s="107"/>
      <c r="W1200" s="2033" t="b">
        <v>0</v>
      </c>
      <c r="X1200" s="1870" t="b">
        <v>0</v>
      </c>
      <c r="Y1200" s="1870" t="b">
        <v>0</v>
      </c>
      <c r="Z1200" s="1870" t="b">
        <v>0</v>
      </c>
      <c r="AA1200" s="1870" t="b">
        <v>0</v>
      </c>
      <c r="AB1200" s="1870" t="b">
        <v>0</v>
      </c>
      <c r="AC1200" s="1870" t="b">
        <v>0</v>
      </c>
      <c r="AD1200" s="1870" t="b">
        <v>0</v>
      </c>
      <c r="AE1200" s="1870" t="b">
        <v>0</v>
      </c>
      <c r="AF1200" s="1870" t="b">
        <v>0</v>
      </c>
      <c r="AG1200" s="1871"/>
      <c r="AH1200" s="1870"/>
      <c r="AI1200" s="1870"/>
      <c r="AJ1200" s="1870"/>
      <c r="AK1200" s="1870"/>
      <c r="AL1200" s="1870"/>
      <c r="AM1200" s="1870"/>
      <c r="AN1200" s="1870"/>
    </row>
    <row r="1201" ht="21.75" customHeight="1">
      <c r="A1201" s="466"/>
      <c r="B1201" s="466"/>
      <c r="E1201" s="466"/>
      <c r="K1201" s="340"/>
      <c r="L1201" s="466"/>
      <c r="M1201" s="466"/>
      <c r="N1201" s="466"/>
      <c r="P1201" s="2038"/>
      <c r="Q1201" s="2038"/>
      <c r="S1201" s="452"/>
      <c r="T1201" s="467"/>
      <c r="U1201" s="107"/>
      <c r="V1201" s="107"/>
      <c r="W1201" s="2033" t="b">
        <v>0</v>
      </c>
      <c r="X1201" s="1870" t="b">
        <v>0</v>
      </c>
      <c r="Y1201" s="1870" t="b">
        <v>0</v>
      </c>
      <c r="Z1201" s="1870" t="b">
        <v>0</v>
      </c>
      <c r="AA1201" s="1870" t="b">
        <v>0</v>
      </c>
      <c r="AB1201" s="1870" t="b">
        <v>0</v>
      </c>
      <c r="AC1201" s="1870" t="b">
        <v>0</v>
      </c>
      <c r="AD1201" s="1870" t="b">
        <v>0</v>
      </c>
      <c r="AE1201" s="1870" t="b">
        <v>0</v>
      </c>
      <c r="AF1201" s="1870" t="b">
        <v>0</v>
      </c>
      <c r="AG1201" s="1871"/>
      <c r="AH1201" s="1870"/>
      <c r="AI1201" s="1870"/>
      <c r="AJ1201" s="1870"/>
      <c r="AK1201" s="1870"/>
      <c r="AL1201" s="1870"/>
      <c r="AM1201" s="1870"/>
      <c r="AN1201" s="1870"/>
    </row>
    <row r="1202" ht="21.75" customHeight="1">
      <c r="A1202" s="466"/>
      <c r="B1202" s="466"/>
      <c r="E1202" s="466"/>
      <c r="K1202" s="340"/>
      <c r="L1202" s="466"/>
      <c r="M1202" s="466"/>
      <c r="N1202" s="466"/>
      <c r="P1202" s="2038"/>
      <c r="Q1202" s="2038"/>
      <c r="S1202" s="452"/>
      <c r="T1202" s="467"/>
      <c r="U1202" s="107"/>
      <c r="V1202" s="107"/>
      <c r="W1202" s="2033" t="b">
        <v>0</v>
      </c>
      <c r="X1202" s="1870" t="b">
        <v>0</v>
      </c>
      <c r="Y1202" s="1870" t="b">
        <v>0</v>
      </c>
      <c r="Z1202" s="1870" t="b">
        <v>0</v>
      </c>
      <c r="AA1202" s="1870" t="b">
        <v>0</v>
      </c>
      <c r="AB1202" s="1870" t="b">
        <v>0</v>
      </c>
      <c r="AC1202" s="1870" t="b">
        <v>0</v>
      </c>
      <c r="AD1202" s="1870" t="b">
        <v>0</v>
      </c>
      <c r="AE1202" s="1870" t="b">
        <v>0</v>
      </c>
      <c r="AF1202" s="1870" t="b">
        <v>0</v>
      </c>
      <c r="AG1202" s="1871"/>
      <c r="AH1202" s="1870"/>
      <c r="AI1202" s="1870"/>
      <c r="AJ1202" s="1870"/>
      <c r="AK1202" s="1870"/>
      <c r="AL1202" s="1870"/>
      <c r="AM1202" s="1870"/>
      <c r="AN1202" s="1870"/>
    </row>
    <row r="1203" ht="21.75" customHeight="1">
      <c r="A1203" s="466"/>
      <c r="B1203" s="466"/>
      <c r="E1203" s="466"/>
      <c r="K1203" s="340"/>
      <c r="L1203" s="466"/>
      <c r="M1203" s="466"/>
      <c r="N1203" s="466"/>
      <c r="P1203" s="2038"/>
      <c r="Q1203" s="2038"/>
      <c r="S1203" s="452"/>
      <c r="T1203" s="467"/>
      <c r="U1203" s="107"/>
      <c r="V1203" s="107"/>
      <c r="W1203" s="2033" t="b">
        <v>0</v>
      </c>
      <c r="X1203" s="1870" t="b">
        <v>0</v>
      </c>
      <c r="Y1203" s="1870" t="b">
        <v>0</v>
      </c>
      <c r="Z1203" s="1870" t="b">
        <v>0</v>
      </c>
      <c r="AA1203" s="1870" t="b">
        <v>0</v>
      </c>
      <c r="AB1203" s="1870" t="b">
        <v>0</v>
      </c>
      <c r="AC1203" s="1870" t="b">
        <v>0</v>
      </c>
      <c r="AD1203" s="1870" t="b">
        <v>0</v>
      </c>
      <c r="AE1203" s="1870" t="b">
        <v>0</v>
      </c>
      <c r="AF1203" s="1870" t="b">
        <v>0</v>
      </c>
      <c r="AG1203" s="1871"/>
      <c r="AH1203" s="1870"/>
      <c r="AI1203" s="1870"/>
      <c r="AJ1203" s="1870"/>
      <c r="AK1203" s="1870"/>
      <c r="AL1203" s="1870"/>
      <c r="AM1203" s="1870"/>
      <c r="AN1203" s="1870"/>
    </row>
    <row r="1204" ht="21.75" customHeight="1">
      <c r="A1204" s="466"/>
      <c r="B1204" s="466"/>
      <c r="E1204" s="466"/>
      <c r="K1204" s="340"/>
      <c r="L1204" s="466"/>
      <c r="M1204" s="466"/>
      <c r="N1204" s="466"/>
      <c r="P1204" s="2038"/>
      <c r="Q1204" s="2038"/>
      <c r="S1204" s="452"/>
      <c r="T1204" s="467"/>
      <c r="U1204" s="107"/>
      <c r="V1204" s="107"/>
      <c r="W1204" s="2033" t="b">
        <v>0</v>
      </c>
      <c r="X1204" s="1870" t="b">
        <v>0</v>
      </c>
      <c r="Y1204" s="1870" t="b">
        <v>0</v>
      </c>
      <c r="Z1204" s="1870" t="b">
        <v>0</v>
      </c>
      <c r="AA1204" s="1870" t="b">
        <v>0</v>
      </c>
      <c r="AB1204" s="1870" t="b">
        <v>0</v>
      </c>
      <c r="AC1204" s="1870" t="b">
        <v>0</v>
      </c>
      <c r="AD1204" s="1870" t="b">
        <v>0</v>
      </c>
      <c r="AE1204" s="1870" t="b">
        <v>0</v>
      </c>
      <c r="AF1204" s="1870" t="b">
        <v>0</v>
      </c>
      <c r="AG1204" s="1871"/>
      <c r="AH1204" s="1870"/>
      <c r="AI1204" s="1870"/>
      <c r="AJ1204" s="1870"/>
      <c r="AK1204" s="1870"/>
      <c r="AL1204" s="1870"/>
      <c r="AM1204" s="1870"/>
      <c r="AN1204" s="1870"/>
    </row>
    <row r="1205" ht="21.75" customHeight="1">
      <c r="A1205" s="466"/>
      <c r="B1205" s="466"/>
      <c r="E1205" s="466"/>
      <c r="K1205" s="340"/>
      <c r="L1205" s="466"/>
      <c r="M1205" s="466"/>
      <c r="N1205" s="466"/>
      <c r="P1205" s="2038"/>
      <c r="Q1205" s="2038"/>
      <c r="S1205" s="452"/>
      <c r="T1205" s="467"/>
      <c r="U1205" s="107"/>
      <c r="V1205" s="107"/>
      <c r="W1205" s="2033" t="b">
        <v>0</v>
      </c>
      <c r="X1205" s="1870" t="b">
        <v>0</v>
      </c>
      <c r="Y1205" s="1870" t="b">
        <v>0</v>
      </c>
      <c r="Z1205" s="1870" t="b">
        <v>0</v>
      </c>
      <c r="AA1205" s="1870" t="b">
        <v>0</v>
      </c>
      <c r="AB1205" s="1870" t="b">
        <v>0</v>
      </c>
      <c r="AC1205" s="1870" t="b">
        <v>0</v>
      </c>
      <c r="AD1205" s="1870" t="b">
        <v>0</v>
      </c>
      <c r="AE1205" s="1870" t="b">
        <v>0</v>
      </c>
      <c r="AF1205" s="1870" t="b">
        <v>0</v>
      </c>
      <c r="AG1205" s="1871"/>
      <c r="AH1205" s="1870"/>
      <c r="AI1205" s="1870"/>
      <c r="AJ1205" s="1870"/>
      <c r="AK1205" s="1870"/>
      <c r="AL1205" s="1870"/>
      <c r="AM1205" s="1870"/>
      <c r="AN1205" s="1870"/>
    </row>
    <row r="1206" ht="21.75" customHeight="1">
      <c r="A1206" s="466"/>
      <c r="B1206" s="466"/>
      <c r="E1206" s="466"/>
      <c r="K1206" s="340"/>
      <c r="L1206" s="466"/>
      <c r="M1206" s="466"/>
      <c r="N1206" s="466"/>
      <c r="P1206" s="2038"/>
      <c r="Q1206" s="2038"/>
      <c r="S1206" s="452"/>
      <c r="T1206" s="467"/>
      <c r="U1206" s="107"/>
      <c r="V1206" s="107"/>
      <c r="W1206" s="2033" t="b">
        <v>0</v>
      </c>
      <c r="X1206" s="1870" t="b">
        <v>0</v>
      </c>
      <c r="Y1206" s="1870" t="b">
        <v>0</v>
      </c>
      <c r="Z1206" s="1870" t="b">
        <v>0</v>
      </c>
      <c r="AA1206" s="1870" t="b">
        <v>0</v>
      </c>
      <c r="AB1206" s="1870" t="b">
        <v>0</v>
      </c>
      <c r="AC1206" s="1870" t="b">
        <v>0</v>
      </c>
      <c r="AD1206" s="1870" t="b">
        <v>0</v>
      </c>
      <c r="AE1206" s="1870" t="b">
        <v>0</v>
      </c>
      <c r="AF1206" s="1870" t="b">
        <v>0</v>
      </c>
      <c r="AG1206" s="1871"/>
      <c r="AH1206" s="1870"/>
      <c r="AI1206" s="1870"/>
      <c r="AJ1206" s="1870"/>
      <c r="AK1206" s="1870"/>
      <c r="AL1206" s="1870"/>
      <c r="AM1206" s="1870"/>
      <c r="AN1206" s="1870"/>
    </row>
    <row r="1207" ht="21.75" customHeight="1">
      <c r="A1207" s="466"/>
      <c r="B1207" s="466"/>
      <c r="E1207" s="466"/>
      <c r="K1207" s="340"/>
      <c r="L1207" s="466"/>
      <c r="M1207" s="466"/>
      <c r="N1207" s="466"/>
      <c r="P1207" s="2038"/>
      <c r="Q1207" s="2038"/>
      <c r="S1207" s="452"/>
      <c r="T1207" s="467"/>
      <c r="U1207" s="107"/>
      <c r="V1207" s="107"/>
      <c r="W1207" s="2033" t="b">
        <v>0</v>
      </c>
      <c r="X1207" s="1870" t="b">
        <v>0</v>
      </c>
      <c r="Y1207" s="1870" t="b">
        <v>0</v>
      </c>
      <c r="Z1207" s="1870" t="b">
        <v>0</v>
      </c>
      <c r="AA1207" s="1870" t="b">
        <v>0</v>
      </c>
      <c r="AB1207" s="1870" t="b">
        <v>0</v>
      </c>
      <c r="AC1207" s="1870" t="b">
        <v>0</v>
      </c>
      <c r="AD1207" s="1870" t="b">
        <v>0</v>
      </c>
      <c r="AE1207" s="1870" t="b">
        <v>0</v>
      </c>
      <c r="AF1207" s="1870" t="b">
        <v>0</v>
      </c>
      <c r="AG1207" s="1871"/>
      <c r="AH1207" s="1870"/>
      <c r="AI1207" s="1870"/>
      <c r="AJ1207" s="1870"/>
      <c r="AK1207" s="1870"/>
      <c r="AL1207" s="1870"/>
      <c r="AM1207" s="1870"/>
      <c r="AN1207" s="1870"/>
    </row>
    <row r="1208" ht="21.75" customHeight="1">
      <c r="A1208" s="466"/>
      <c r="B1208" s="466"/>
      <c r="E1208" s="466"/>
      <c r="K1208" s="340"/>
      <c r="L1208" s="466"/>
      <c r="M1208" s="466"/>
      <c r="N1208" s="466"/>
      <c r="P1208" s="2038"/>
      <c r="Q1208" s="2038"/>
      <c r="S1208" s="452"/>
      <c r="T1208" s="467"/>
      <c r="U1208" s="107"/>
      <c r="V1208" s="107"/>
      <c r="W1208" s="2033" t="b">
        <v>0</v>
      </c>
      <c r="X1208" s="1870" t="b">
        <v>0</v>
      </c>
      <c r="Y1208" s="1870" t="b">
        <v>0</v>
      </c>
      <c r="Z1208" s="1870" t="b">
        <v>0</v>
      </c>
      <c r="AA1208" s="1870" t="b">
        <v>0</v>
      </c>
      <c r="AB1208" s="1870" t="b">
        <v>0</v>
      </c>
      <c r="AC1208" s="1870" t="b">
        <v>0</v>
      </c>
      <c r="AD1208" s="1870" t="b">
        <v>0</v>
      </c>
      <c r="AE1208" s="1870" t="b">
        <v>0</v>
      </c>
      <c r="AF1208" s="1870" t="b">
        <v>0</v>
      </c>
      <c r="AG1208" s="1871"/>
      <c r="AH1208" s="1870"/>
      <c r="AI1208" s="1870"/>
      <c r="AJ1208" s="1870"/>
      <c r="AK1208" s="1870"/>
      <c r="AL1208" s="1870"/>
      <c r="AM1208" s="1870"/>
      <c r="AN1208" s="1870"/>
    </row>
    <row r="1209" ht="21.75" customHeight="1">
      <c r="A1209" s="466"/>
      <c r="B1209" s="466"/>
      <c r="E1209" s="466"/>
      <c r="K1209" s="340"/>
      <c r="L1209" s="466"/>
      <c r="M1209" s="466"/>
      <c r="N1209" s="466"/>
      <c r="P1209" s="2038"/>
      <c r="Q1209" s="2038"/>
      <c r="S1209" s="452"/>
      <c r="T1209" s="467"/>
      <c r="U1209" s="107"/>
      <c r="V1209" s="107"/>
      <c r="W1209" s="2033" t="b">
        <v>0</v>
      </c>
      <c r="X1209" s="1870" t="b">
        <v>0</v>
      </c>
      <c r="Y1209" s="1870" t="b">
        <v>0</v>
      </c>
      <c r="Z1209" s="1870" t="b">
        <v>0</v>
      </c>
      <c r="AA1209" s="1870" t="b">
        <v>0</v>
      </c>
      <c r="AB1209" s="1870" t="b">
        <v>0</v>
      </c>
      <c r="AC1209" s="1870" t="b">
        <v>0</v>
      </c>
      <c r="AD1209" s="1870" t="b">
        <v>0</v>
      </c>
      <c r="AE1209" s="1870" t="b">
        <v>0</v>
      </c>
      <c r="AF1209" s="1870" t="b">
        <v>0</v>
      </c>
      <c r="AG1209" s="1871"/>
      <c r="AH1209" s="1870"/>
      <c r="AI1209" s="1870"/>
      <c r="AJ1209" s="1870"/>
      <c r="AK1209" s="1870"/>
      <c r="AL1209" s="1870"/>
      <c r="AM1209" s="1870"/>
      <c r="AN1209" s="1870"/>
    </row>
    <row r="1210" ht="21.75" customHeight="1">
      <c r="A1210" s="466"/>
      <c r="B1210" s="466"/>
      <c r="E1210" s="466"/>
      <c r="K1210" s="340"/>
      <c r="L1210" s="466"/>
      <c r="M1210" s="466"/>
      <c r="N1210" s="466"/>
      <c r="P1210" s="2038"/>
      <c r="Q1210" s="2038"/>
      <c r="S1210" s="452"/>
      <c r="T1210" s="467"/>
      <c r="U1210" s="107"/>
      <c r="V1210" s="107"/>
      <c r="W1210" s="2033" t="b">
        <v>0</v>
      </c>
      <c r="X1210" s="1870" t="b">
        <v>0</v>
      </c>
      <c r="Y1210" s="1870" t="b">
        <v>0</v>
      </c>
      <c r="Z1210" s="1870" t="b">
        <v>0</v>
      </c>
      <c r="AA1210" s="1870" t="b">
        <v>0</v>
      </c>
      <c r="AB1210" s="1870" t="b">
        <v>0</v>
      </c>
      <c r="AC1210" s="1870" t="b">
        <v>0</v>
      </c>
      <c r="AD1210" s="1870" t="b">
        <v>0</v>
      </c>
      <c r="AE1210" s="1870" t="b">
        <v>0</v>
      </c>
      <c r="AF1210" s="1870" t="b">
        <v>0</v>
      </c>
      <c r="AG1210" s="1871"/>
      <c r="AH1210" s="1870"/>
      <c r="AI1210" s="1870"/>
      <c r="AJ1210" s="1870"/>
      <c r="AK1210" s="1870"/>
      <c r="AL1210" s="1870"/>
      <c r="AM1210" s="1870"/>
      <c r="AN1210" s="1870"/>
    </row>
    <row r="1211" ht="21.75" customHeight="1">
      <c r="A1211" s="466"/>
      <c r="B1211" s="466"/>
      <c r="E1211" s="466"/>
      <c r="K1211" s="340"/>
      <c r="L1211" s="466"/>
      <c r="M1211" s="466"/>
      <c r="N1211" s="466"/>
      <c r="P1211" s="2038"/>
      <c r="Q1211" s="2038"/>
      <c r="S1211" s="452"/>
      <c r="T1211" s="467"/>
      <c r="U1211" s="107"/>
      <c r="V1211" s="107"/>
      <c r="W1211" s="2033" t="b">
        <v>0</v>
      </c>
      <c r="X1211" s="1870" t="b">
        <v>0</v>
      </c>
      <c r="Y1211" s="1870" t="b">
        <v>0</v>
      </c>
      <c r="Z1211" s="1870" t="b">
        <v>0</v>
      </c>
      <c r="AA1211" s="1870" t="b">
        <v>0</v>
      </c>
      <c r="AB1211" s="1870" t="b">
        <v>0</v>
      </c>
      <c r="AC1211" s="1870" t="b">
        <v>0</v>
      </c>
      <c r="AD1211" s="1870" t="b">
        <v>0</v>
      </c>
      <c r="AE1211" s="1870" t="b">
        <v>0</v>
      </c>
      <c r="AF1211" s="1870" t="b">
        <v>0</v>
      </c>
      <c r="AG1211" s="1871"/>
      <c r="AH1211" s="1870"/>
      <c r="AI1211" s="1870"/>
      <c r="AJ1211" s="1870"/>
      <c r="AK1211" s="1870"/>
      <c r="AL1211" s="1870"/>
      <c r="AM1211" s="1870"/>
      <c r="AN1211" s="1870"/>
    </row>
    <row r="1212" ht="21.75" customHeight="1">
      <c r="A1212" s="466"/>
      <c r="B1212" s="466"/>
      <c r="E1212" s="466"/>
      <c r="K1212" s="340"/>
      <c r="L1212" s="466"/>
      <c r="M1212" s="466"/>
      <c r="N1212" s="466"/>
      <c r="P1212" s="2038"/>
      <c r="Q1212" s="2038"/>
      <c r="S1212" s="452"/>
      <c r="T1212" s="467"/>
      <c r="U1212" s="107"/>
      <c r="V1212" s="107"/>
      <c r="W1212" s="2033" t="b">
        <v>0</v>
      </c>
      <c r="X1212" s="1870" t="b">
        <v>0</v>
      </c>
      <c r="Y1212" s="1870" t="b">
        <v>0</v>
      </c>
      <c r="Z1212" s="1870" t="b">
        <v>0</v>
      </c>
      <c r="AA1212" s="1870" t="b">
        <v>0</v>
      </c>
      <c r="AB1212" s="1870" t="b">
        <v>0</v>
      </c>
      <c r="AC1212" s="1870" t="b">
        <v>0</v>
      </c>
      <c r="AD1212" s="1870" t="b">
        <v>0</v>
      </c>
      <c r="AE1212" s="1870" t="b">
        <v>0</v>
      </c>
      <c r="AF1212" s="1870" t="b">
        <v>0</v>
      </c>
      <c r="AG1212" s="1871"/>
      <c r="AH1212" s="1870"/>
      <c r="AI1212" s="1870"/>
      <c r="AJ1212" s="1870"/>
      <c r="AK1212" s="1870"/>
      <c r="AL1212" s="1870"/>
      <c r="AM1212" s="1870"/>
      <c r="AN1212" s="1870"/>
    </row>
    <row r="1213" ht="21.75" customHeight="1">
      <c r="A1213" s="466"/>
      <c r="B1213" s="466"/>
      <c r="E1213" s="466"/>
      <c r="K1213" s="340"/>
      <c r="L1213" s="466"/>
      <c r="M1213" s="466"/>
      <c r="N1213" s="466"/>
      <c r="P1213" s="2038"/>
      <c r="Q1213" s="2038"/>
      <c r="S1213" s="452"/>
      <c r="T1213" s="467"/>
      <c r="U1213" s="107"/>
      <c r="V1213" s="107"/>
      <c r="W1213" s="2033" t="b">
        <v>0</v>
      </c>
      <c r="X1213" s="1870" t="b">
        <v>0</v>
      </c>
      <c r="Y1213" s="1870" t="b">
        <v>0</v>
      </c>
      <c r="Z1213" s="1870" t="b">
        <v>0</v>
      </c>
      <c r="AA1213" s="1870" t="b">
        <v>0</v>
      </c>
      <c r="AB1213" s="1870" t="b">
        <v>0</v>
      </c>
      <c r="AC1213" s="1870" t="b">
        <v>0</v>
      </c>
      <c r="AD1213" s="1870" t="b">
        <v>0</v>
      </c>
      <c r="AE1213" s="1870" t="b">
        <v>0</v>
      </c>
      <c r="AF1213" s="1870" t="b">
        <v>0</v>
      </c>
      <c r="AG1213" s="1871"/>
      <c r="AH1213" s="1870"/>
      <c r="AI1213" s="1870"/>
      <c r="AJ1213" s="1870"/>
      <c r="AK1213" s="1870"/>
      <c r="AL1213" s="1870"/>
      <c r="AM1213" s="1870"/>
      <c r="AN1213" s="1870"/>
    </row>
    <row r="1214" ht="21.75" customHeight="1">
      <c r="A1214" s="466"/>
      <c r="B1214" s="466"/>
      <c r="E1214" s="466"/>
      <c r="K1214" s="340"/>
      <c r="L1214" s="466"/>
      <c r="M1214" s="466"/>
      <c r="N1214" s="466"/>
      <c r="P1214" s="2038"/>
      <c r="Q1214" s="2038"/>
      <c r="S1214" s="452"/>
      <c r="T1214" s="467"/>
      <c r="U1214" s="107"/>
      <c r="V1214" s="107"/>
      <c r="W1214" s="2033" t="b">
        <v>0</v>
      </c>
      <c r="X1214" s="1870" t="b">
        <v>0</v>
      </c>
      <c r="Y1214" s="1870" t="b">
        <v>0</v>
      </c>
      <c r="Z1214" s="1870" t="b">
        <v>0</v>
      </c>
      <c r="AA1214" s="1870" t="b">
        <v>0</v>
      </c>
      <c r="AB1214" s="1870" t="b">
        <v>0</v>
      </c>
      <c r="AC1214" s="1870" t="b">
        <v>0</v>
      </c>
      <c r="AD1214" s="1870" t="b">
        <v>0</v>
      </c>
      <c r="AE1214" s="1870" t="b">
        <v>0</v>
      </c>
      <c r="AF1214" s="1870" t="b">
        <v>0</v>
      </c>
      <c r="AG1214" s="1871"/>
      <c r="AH1214" s="1870"/>
      <c r="AI1214" s="1870"/>
      <c r="AJ1214" s="1870"/>
      <c r="AK1214" s="1870"/>
      <c r="AL1214" s="1870"/>
      <c r="AM1214" s="1870"/>
      <c r="AN1214" s="1870"/>
    </row>
    <row r="1215" ht="21.75" customHeight="1">
      <c r="A1215" s="466"/>
      <c r="B1215" s="466"/>
      <c r="E1215" s="466"/>
      <c r="K1215" s="340"/>
      <c r="L1215" s="466"/>
      <c r="M1215" s="466"/>
      <c r="N1215" s="466"/>
      <c r="P1215" s="2038"/>
      <c r="Q1215" s="2038"/>
      <c r="S1215" s="452"/>
      <c r="T1215" s="467"/>
      <c r="U1215" s="107"/>
      <c r="V1215" s="107"/>
      <c r="W1215" s="2033" t="b">
        <v>0</v>
      </c>
      <c r="X1215" s="1870" t="b">
        <v>0</v>
      </c>
      <c r="Y1215" s="1870" t="b">
        <v>0</v>
      </c>
      <c r="Z1215" s="1870" t="b">
        <v>0</v>
      </c>
      <c r="AA1215" s="1870" t="b">
        <v>0</v>
      </c>
      <c r="AB1215" s="1870" t="b">
        <v>0</v>
      </c>
      <c r="AC1215" s="1870" t="b">
        <v>0</v>
      </c>
      <c r="AD1215" s="1870" t="b">
        <v>0</v>
      </c>
      <c r="AE1215" s="1870" t="b">
        <v>0</v>
      </c>
      <c r="AF1215" s="1870" t="b">
        <v>0</v>
      </c>
      <c r="AG1215" s="1871"/>
      <c r="AH1215" s="1870"/>
      <c r="AI1215" s="1870"/>
      <c r="AJ1215" s="1870"/>
      <c r="AK1215" s="1870"/>
      <c r="AL1215" s="1870"/>
      <c r="AM1215" s="1870"/>
      <c r="AN1215" s="1870"/>
    </row>
    <row r="1216" ht="21.75" customHeight="1">
      <c r="A1216" s="466"/>
      <c r="B1216" s="466"/>
      <c r="E1216" s="466"/>
      <c r="K1216" s="340"/>
      <c r="L1216" s="466"/>
      <c r="M1216" s="466"/>
      <c r="N1216" s="466"/>
      <c r="P1216" s="2038"/>
      <c r="Q1216" s="2038"/>
      <c r="S1216" s="452"/>
      <c r="T1216" s="467"/>
      <c r="U1216" s="107"/>
      <c r="V1216" s="107"/>
      <c r="W1216" s="2033" t="b">
        <v>0</v>
      </c>
      <c r="X1216" s="1870" t="b">
        <v>0</v>
      </c>
      <c r="Y1216" s="1870" t="b">
        <v>0</v>
      </c>
      <c r="Z1216" s="1870" t="b">
        <v>0</v>
      </c>
      <c r="AA1216" s="1870" t="b">
        <v>0</v>
      </c>
      <c r="AB1216" s="1870" t="b">
        <v>0</v>
      </c>
      <c r="AC1216" s="1870" t="b">
        <v>0</v>
      </c>
      <c r="AD1216" s="1870" t="b">
        <v>0</v>
      </c>
      <c r="AE1216" s="1870" t="b">
        <v>0</v>
      </c>
      <c r="AF1216" s="1870" t="b">
        <v>0</v>
      </c>
      <c r="AG1216" s="1871"/>
      <c r="AH1216" s="1870"/>
      <c r="AI1216" s="1870"/>
      <c r="AJ1216" s="1870"/>
      <c r="AK1216" s="1870"/>
      <c r="AL1216" s="1870"/>
      <c r="AM1216" s="1870"/>
      <c r="AN1216" s="1870"/>
    </row>
    <row r="1217" ht="21.75" customHeight="1">
      <c r="A1217" s="466"/>
      <c r="B1217" s="466"/>
      <c r="E1217" s="466"/>
      <c r="K1217" s="340"/>
      <c r="L1217" s="466"/>
      <c r="M1217" s="466"/>
      <c r="N1217" s="466"/>
      <c r="P1217" s="2038"/>
      <c r="Q1217" s="2038"/>
      <c r="S1217" s="452"/>
      <c r="T1217" s="467"/>
      <c r="U1217" s="107"/>
      <c r="V1217" s="107"/>
      <c r="W1217" s="2033" t="b">
        <v>0</v>
      </c>
      <c r="X1217" s="1870" t="b">
        <v>0</v>
      </c>
      <c r="Y1217" s="1870" t="b">
        <v>0</v>
      </c>
      <c r="Z1217" s="1870" t="b">
        <v>0</v>
      </c>
      <c r="AA1217" s="1870" t="b">
        <v>0</v>
      </c>
      <c r="AB1217" s="1870" t="b">
        <v>0</v>
      </c>
      <c r="AC1217" s="1870" t="b">
        <v>0</v>
      </c>
      <c r="AD1217" s="1870" t="b">
        <v>0</v>
      </c>
      <c r="AE1217" s="1870" t="b">
        <v>0</v>
      </c>
      <c r="AF1217" s="1870" t="b">
        <v>0</v>
      </c>
      <c r="AG1217" s="1871"/>
      <c r="AH1217" s="1870"/>
      <c r="AI1217" s="1870"/>
      <c r="AJ1217" s="1870"/>
      <c r="AK1217" s="1870"/>
      <c r="AL1217" s="1870"/>
      <c r="AM1217" s="1870"/>
      <c r="AN1217" s="1870"/>
    </row>
    <row r="1218" ht="21.75" customHeight="1">
      <c r="A1218" s="466"/>
      <c r="B1218" s="466"/>
      <c r="E1218" s="466"/>
      <c r="K1218" s="340"/>
      <c r="L1218" s="466"/>
      <c r="M1218" s="466"/>
      <c r="N1218" s="466"/>
      <c r="P1218" s="2038"/>
      <c r="Q1218" s="2038"/>
      <c r="S1218" s="452"/>
      <c r="T1218" s="467"/>
      <c r="U1218" s="107"/>
      <c r="V1218" s="107"/>
      <c r="W1218" s="2033" t="b">
        <v>0</v>
      </c>
      <c r="X1218" s="1870" t="b">
        <v>0</v>
      </c>
      <c r="Y1218" s="1870" t="b">
        <v>0</v>
      </c>
      <c r="Z1218" s="1870" t="b">
        <v>0</v>
      </c>
      <c r="AA1218" s="1870" t="b">
        <v>0</v>
      </c>
      <c r="AB1218" s="1870" t="b">
        <v>0</v>
      </c>
      <c r="AC1218" s="1870" t="b">
        <v>0</v>
      </c>
      <c r="AD1218" s="1870" t="b">
        <v>0</v>
      </c>
      <c r="AE1218" s="1870" t="b">
        <v>0</v>
      </c>
      <c r="AF1218" s="1870" t="b">
        <v>0</v>
      </c>
      <c r="AG1218" s="1871"/>
      <c r="AH1218" s="1870"/>
      <c r="AI1218" s="1870"/>
      <c r="AJ1218" s="1870"/>
      <c r="AK1218" s="1870"/>
      <c r="AL1218" s="1870"/>
      <c r="AM1218" s="1870"/>
      <c r="AN1218" s="1870"/>
    </row>
    <row r="1219" ht="21.75" customHeight="1">
      <c r="A1219" s="466"/>
      <c r="B1219" s="466"/>
      <c r="E1219" s="466"/>
      <c r="K1219" s="340"/>
      <c r="L1219" s="466"/>
      <c r="M1219" s="466"/>
      <c r="N1219" s="466"/>
      <c r="P1219" s="2038"/>
      <c r="Q1219" s="2038"/>
      <c r="S1219" s="452"/>
      <c r="T1219" s="467"/>
      <c r="U1219" s="107"/>
      <c r="V1219" s="107"/>
      <c r="W1219" s="2033" t="b">
        <v>0</v>
      </c>
      <c r="X1219" s="1870" t="b">
        <v>0</v>
      </c>
      <c r="Y1219" s="1870" t="b">
        <v>0</v>
      </c>
      <c r="Z1219" s="1870" t="b">
        <v>0</v>
      </c>
      <c r="AA1219" s="1870" t="b">
        <v>0</v>
      </c>
      <c r="AB1219" s="1870" t="b">
        <v>0</v>
      </c>
      <c r="AC1219" s="1870" t="b">
        <v>0</v>
      </c>
      <c r="AD1219" s="1870" t="b">
        <v>0</v>
      </c>
      <c r="AE1219" s="1870" t="b">
        <v>0</v>
      </c>
      <c r="AF1219" s="1870" t="b">
        <v>0</v>
      </c>
      <c r="AG1219" s="1871"/>
      <c r="AH1219" s="1870"/>
      <c r="AI1219" s="1870"/>
      <c r="AJ1219" s="1870"/>
      <c r="AK1219" s="1870"/>
      <c r="AL1219" s="1870"/>
      <c r="AM1219" s="1870"/>
      <c r="AN1219" s="1870"/>
    </row>
    <row r="1220" ht="21.75" customHeight="1">
      <c r="A1220" s="466"/>
      <c r="B1220" s="466"/>
      <c r="E1220" s="466"/>
      <c r="K1220" s="340"/>
      <c r="L1220" s="466"/>
      <c r="M1220" s="466"/>
      <c r="N1220" s="466"/>
      <c r="P1220" s="2038"/>
      <c r="Q1220" s="2038"/>
      <c r="S1220" s="452"/>
      <c r="T1220" s="467"/>
      <c r="U1220" s="107"/>
      <c r="V1220" s="107"/>
      <c r="W1220" s="2033" t="b">
        <v>0</v>
      </c>
      <c r="X1220" s="1870" t="b">
        <v>0</v>
      </c>
      <c r="Y1220" s="1870" t="b">
        <v>0</v>
      </c>
      <c r="Z1220" s="1870" t="b">
        <v>0</v>
      </c>
      <c r="AA1220" s="1870" t="b">
        <v>0</v>
      </c>
      <c r="AB1220" s="1870" t="b">
        <v>0</v>
      </c>
      <c r="AC1220" s="1870" t="b">
        <v>0</v>
      </c>
      <c r="AD1220" s="1870" t="b">
        <v>0</v>
      </c>
      <c r="AE1220" s="1870" t="b">
        <v>0</v>
      </c>
      <c r="AF1220" s="1870" t="b">
        <v>0</v>
      </c>
      <c r="AG1220" s="1871"/>
      <c r="AH1220" s="1870"/>
      <c r="AI1220" s="1870"/>
      <c r="AJ1220" s="1870"/>
      <c r="AK1220" s="1870"/>
      <c r="AL1220" s="1870"/>
      <c r="AM1220" s="1870"/>
      <c r="AN1220" s="1870"/>
    </row>
    <row r="1221" ht="21.75" customHeight="1">
      <c r="A1221" s="466"/>
      <c r="B1221" s="466"/>
      <c r="E1221" s="466"/>
      <c r="K1221" s="340"/>
      <c r="L1221" s="466"/>
      <c r="M1221" s="466"/>
      <c r="N1221" s="466"/>
      <c r="P1221" s="2038"/>
      <c r="Q1221" s="2038"/>
      <c r="S1221" s="452"/>
      <c r="T1221" s="467"/>
      <c r="U1221" s="107"/>
      <c r="V1221" s="107"/>
      <c r="W1221" s="2033" t="b">
        <v>0</v>
      </c>
      <c r="X1221" s="1870" t="b">
        <v>0</v>
      </c>
      <c r="Y1221" s="1870" t="b">
        <v>0</v>
      </c>
      <c r="Z1221" s="1870" t="b">
        <v>0</v>
      </c>
      <c r="AA1221" s="1870" t="b">
        <v>0</v>
      </c>
      <c r="AB1221" s="1870" t="b">
        <v>0</v>
      </c>
      <c r="AC1221" s="1870" t="b">
        <v>0</v>
      </c>
      <c r="AD1221" s="1870" t="b">
        <v>0</v>
      </c>
      <c r="AE1221" s="1870" t="b">
        <v>0</v>
      </c>
      <c r="AF1221" s="1870" t="b">
        <v>0</v>
      </c>
      <c r="AG1221" s="1871"/>
      <c r="AH1221" s="1870"/>
      <c r="AI1221" s="1870"/>
      <c r="AJ1221" s="1870"/>
      <c r="AK1221" s="1870"/>
      <c r="AL1221" s="1870"/>
      <c r="AM1221" s="1870"/>
      <c r="AN1221" s="1870"/>
    </row>
    <row r="1222" ht="21.75" customHeight="1">
      <c r="A1222" s="466"/>
      <c r="B1222" s="466"/>
      <c r="E1222" s="466"/>
      <c r="K1222" s="340"/>
      <c r="L1222" s="466"/>
      <c r="M1222" s="466"/>
      <c r="N1222" s="466"/>
      <c r="P1222" s="2038"/>
      <c r="Q1222" s="2038"/>
      <c r="S1222" s="452"/>
      <c r="T1222" s="467"/>
      <c r="U1222" s="107"/>
      <c r="V1222" s="107"/>
      <c r="W1222" s="2033" t="b">
        <v>0</v>
      </c>
      <c r="X1222" s="1870" t="b">
        <v>0</v>
      </c>
      <c r="Y1222" s="1870" t="b">
        <v>0</v>
      </c>
      <c r="Z1222" s="1870" t="b">
        <v>0</v>
      </c>
      <c r="AA1222" s="1870" t="b">
        <v>0</v>
      </c>
      <c r="AB1222" s="1870" t="b">
        <v>0</v>
      </c>
      <c r="AC1222" s="1870" t="b">
        <v>0</v>
      </c>
      <c r="AD1222" s="1870" t="b">
        <v>0</v>
      </c>
      <c r="AE1222" s="1870" t="b">
        <v>0</v>
      </c>
      <c r="AF1222" s="1870" t="b">
        <v>0</v>
      </c>
      <c r="AG1222" s="1871"/>
      <c r="AH1222" s="1870"/>
      <c r="AI1222" s="1870"/>
      <c r="AJ1222" s="1870"/>
      <c r="AK1222" s="1870"/>
      <c r="AL1222" s="1870"/>
      <c r="AM1222" s="1870"/>
      <c r="AN1222" s="1870"/>
    </row>
    <row r="1223" ht="21.75" customHeight="1">
      <c r="A1223" s="466"/>
      <c r="B1223" s="466"/>
      <c r="E1223" s="466"/>
      <c r="K1223" s="340"/>
      <c r="L1223" s="466"/>
      <c r="M1223" s="466"/>
      <c r="N1223" s="466"/>
      <c r="P1223" s="2038"/>
      <c r="Q1223" s="2038"/>
      <c r="S1223" s="452"/>
      <c r="T1223" s="467"/>
      <c r="U1223" s="107"/>
      <c r="V1223" s="107"/>
      <c r="W1223" s="2033" t="b">
        <v>0</v>
      </c>
      <c r="X1223" s="1870" t="b">
        <v>0</v>
      </c>
      <c r="Y1223" s="1870" t="b">
        <v>0</v>
      </c>
      <c r="Z1223" s="1870" t="b">
        <v>0</v>
      </c>
      <c r="AA1223" s="1870" t="b">
        <v>0</v>
      </c>
      <c r="AB1223" s="1870" t="b">
        <v>0</v>
      </c>
      <c r="AC1223" s="1870" t="b">
        <v>0</v>
      </c>
      <c r="AD1223" s="1870" t="b">
        <v>0</v>
      </c>
      <c r="AE1223" s="1870" t="b">
        <v>0</v>
      </c>
      <c r="AF1223" s="1870" t="b">
        <v>0</v>
      </c>
      <c r="AG1223" s="1871"/>
      <c r="AH1223" s="1870"/>
      <c r="AI1223" s="1870"/>
      <c r="AJ1223" s="1870"/>
      <c r="AK1223" s="1870"/>
      <c r="AL1223" s="1870"/>
      <c r="AM1223" s="1870"/>
      <c r="AN1223" s="1870"/>
    </row>
    <row r="1224" ht="21.75" customHeight="1">
      <c r="A1224" s="466"/>
      <c r="B1224" s="466"/>
      <c r="E1224" s="466"/>
      <c r="K1224" s="340"/>
      <c r="L1224" s="466"/>
      <c r="M1224" s="466"/>
      <c r="N1224" s="466"/>
      <c r="P1224" s="2038"/>
      <c r="Q1224" s="2038"/>
      <c r="S1224" s="452"/>
      <c r="T1224" s="467"/>
      <c r="U1224" s="107"/>
      <c r="V1224" s="107"/>
      <c r="W1224" s="2033" t="b">
        <v>0</v>
      </c>
      <c r="X1224" s="1870" t="b">
        <v>0</v>
      </c>
      <c r="Y1224" s="1870" t="b">
        <v>0</v>
      </c>
      <c r="Z1224" s="1870" t="b">
        <v>0</v>
      </c>
      <c r="AA1224" s="1870" t="b">
        <v>0</v>
      </c>
      <c r="AB1224" s="1870" t="b">
        <v>0</v>
      </c>
      <c r="AC1224" s="1870" t="b">
        <v>0</v>
      </c>
      <c r="AD1224" s="1870" t="b">
        <v>0</v>
      </c>
      <c r="AE1224" s="1870" t="b">
        <v>0</v>
      </c>
      <c r="AF1224" s="1870" t="b">
        <v>0</v>
      </c>
      <c r="AG1224" s="1871"/>
      <c r="AH1224" s="1870"/>
      <c r="AI1224" s="1870"/>
      <c r="AJ1224" s="1870"/>
      <c r="AK1224" s="1870"/>
      <c r="AL1224" s="1870"/>
      <c r="AM1224" s="1870"/>
      <c r="AN1224" s="1870"/>
    </row>
    <row r="1225" ht="21.75" customHeight="1">
      <c r="A1225" s="466"/>
      <c r="B1225" s="466"/>
      <c r="E1225" s="466"/>
      <c r="K1225" s="340"/>
      <c r="L1225" s="466"/>
      <c r="M1225" s="466"/>
      <c r="N1225" s="466"/>
      <c r="P1225" s="2038"/>
      <c r="Q1225" s="2038"/>
      <c r="S1225" s="452"/>
      <c r="T1225" s="467"/>
      <c r="U1225" s="107"/>
      <c r="V1225" s="107"/>
      <c r="W1225" s="2033" t="b">
        <v>0</v>
      </c>
      <c r="X1225" s="1870" t="b">
        <v>0</v>
      </c>
      <c r="Y1225" s="1870" t="b">
        <v>0</v>
      </c>
      <c r="Z1225" s="1870" t="b">
        <v>0</v>
      </c>
      <c r="AA1225" s="1870" t="b">
        <v>0</v>
      </c>
      <c r="AB1225" s="1870" t="b">
        <v>0</v>
      </c>
      <c r="AC1225" s="1870" t="b">
        <v>0</v>
      </c>
      <c r="AD1225" s="1870" t="b">
        <v>0</v>
      </c>
      <c r="AE1225" s="1870" t="b">
        <v>0</v>
      </c>
      <c r="AF1225" s="1870" t="b">
        <v>0</v>
      </c>
      <c r="AG1225" s="1871"/>
      <c r="AH1225" s="1870"/>
      <c r="AI1225" s="1870"/>
      <c r="AJ1225" s="1870"/>
      <c r="AK1225" s="1870"/>
      <c r="AL1225" s="1870"/>
      <c r="AM1225" s="1870"/>
      <c r="AN1225" s="1870"/>
    </row>
    <row r="1226" ht="21.75" customHeight="1">
      <c r="A1226" s="466"/>
      <c r="B1226" s="466"/>
      <c r="E1226" s="466"/>
      <c r="K1226" s="340"/>
      <c r="L1226" s="466"/>
      <c r="M1226" s="466"/>
      <c r="N1226" s="466"/>
      <c r="P1226" s="2038"/>
      <c r="Q1226" s="2038"/>
      <c r="S1226" s="452"/>
      <c r="T1226" s="467"/>
      <c r="U1226" s="107"/>
      <c r="V1226" s="107"/>
      <c r="W1226" s="2033" t="b">
        <v>0</v>
      </c>
      <c r="X1226" s="1870" t="b">
        <v>0</v>
      </c>
      <c r="Y1226" s="1870" t="b">
        <v>0</v>
      </c>
      <c r="Z1226" s="1870" t="b">
        <v>0</v>
      </c>
      <c r="AA1226" s="1870" t="b">
        <v>0</v>
      </c>
      <c r="AB1226" s="1870" t="b">
        <v>0</v>
      </c>
      <c r="AC1226" s="1870" t="b">
        <v>0</v>
      </c>
      <c r="AD1226" s="1870" t="b">
        <v>0</v>
      </c>
      <c r="AE1226" s="1870" t="b">
        <v>0</v>
      </c>
      <c r="AF1226" s="1870" t="b">
        <v>0</v>
      </c>
      <c r="AG1226" s="1871"/>
      <c r="AH1226" s="1870"/>
      <c r="AI1226" s="1870"/>
      <c r="AJ1226" s="1870"/>
      <c r="AK1226" s="1870"/>
      <c r="AL1226" s="1870"/>
      <c r="AM1226" s="1870"/>
      <c r="AN1226" s="1870"/>
    </row>
    <row r="1227" ht="21.75" customHeight="1">
      <c r="A1227" s="466"/>
      <c r="B1227" s="466"/>
      <c r="E1227" s="466"/>
      <c r="K1227" s="340"/>
      <c r="L1227" s="466"/>
      <c r="M1227" s="466"/>
      <c r="N1227" s="466"/>
      <c r="P1227" s="2038"/>
      <c r="Q1227" s="2038"/>
      <c r="S1227" s="452"/>
      <c r="T1227" s="467"/>
      <c r="U1227" s="107"/>
      <c r="V1227" s="107"/>
      <c r="W1227" s="2033" t="b">
        <v>0</v>
      </c>
      <c r="X1227" s="1870" t="b">
        <v>0</v>
      </c>
      <c r="Y1227" s="1870" t="b">
        <v>0</v>
      </c>
      <c r="Z1227" s="1870" t="b">
        <v>0</v>
      </c>
      <c r="AA1227" s="1870" t="b">
        <v>0</v>
      </c>
      <c r="AB1227" s="1870" t="b">
        <v>0</v>
      </c>
      <c r="AC1227" s="1870" t="b">
        <v>0</v>
      </c>
      <c r="AD1227" s="1870" t="b">
        <v>0</v>
      </c>
      <c r="AE1227" s="1870" t="b">
        <v>0</v>
      </c>
      <c r="AF1227" s="1870" t="b">
        <v>0</v>
      </c>
      <c r="AG1227" s="1871"/>
      <c r="AH1227" s="1870"/>
      <c r="AI1227" s="1870"/>
      <c r="AJ1227" s="1870"/>
      <c r="AK1227" s="1870"/>
      <c r="AL1227" s="1870"/>
      <c r="AM1227" s="1870"/>
      <c r="AN1227" s="1870"/>
    </row>
    <row r="1228" ht="21.75" customHeight="1">
      <c r="A1228" s="466"/>
      <c r="B1228" s="466"/>
      <c r="E1228" s="466"/>
      <c r="K1228" s="340"/>
      <c r="L1228" s="466"/>
      <c r="M1228" s="466"/>
      <c r="N1228" s="466"/>
      <c r="P1228" s="2038"/>
      <c r="Q1228" s="2038"/>
      <c r="S1228" s="452"/>
      <c r="T1228" s="467"/>
      <c r="U1228" s="107"/>
      <c r="V1228" s="107"/>
      <c r="W1228" s="2033" t="b">
        <v>0</v>
      </c>
      <c r="X1228" s="1870" t="b">
        <v>0</v>
      </c>
      <c r="Y1228" s="1870" t="b">
        <v>0</v>
      </c>
      <c r="Z1228" s="1870" t="b">
        <v>0</v>
      </c>
      <c r="AA1228" s="1870" t="b">
        <v>0</v>
      </c>
      <c r="AB1228" s="1870" t="b">
        <v>0</v>
      </c>
      <c r="AC1228" s="1870" t="b">
        <v>0</v>
      </c>
      <c r="AD1228" s="1870" t="b">
        <v>0</v>
      </c>
      <c r="AE1228" s="1870" t="b">
        <v>0</v>
      </c>
      <c r="AF1228" s="1870" t="b">
        <v>0</v>
      </c>
      <c r="AG1228" s="1871"/>
      <c r="AH1228" s="1870"/>
      <c r="AI1228" s="1870"/>
      <c r="AJ1228" s="1870"/>
      <c r="AK1228" s="1870"/>
      <c r="AL1228" s="1870"/>
      <c r="AM1228" s="1870"/>
      <c r="AN1228" s="1870"/>
    </row>
    <row r="1229" ht="21.75" customHeight="1">
      <c r="A1229" s="466"/>
      <c r="B1229" s="466"/>
      <c r="E1229" s="466"/>
      <c r="K1229" s="340"/>
      <c r="L1229" s="466"/>
      <c r="M1229" s="466"/>
      <c r="N1229" s="466"/>
      <c r="P1229" s="2038"/>
      <c r="Q1229" s="2038"/>
      <c r="S1229" s="452"/>
      <c r="T1229" s="467"/>
      <c r="U1229" s="107"/>
      <c r="V1229" s="107"/>
      <c r="W1229" s="2033" t="b">
        <v>0</v>
      </c>
      <c r="X1229" s="1870" t="b">
        <v>0</v>
      </c>
      <c r="Y1229" s="1870" t="b">
        <v>0</v>
      </c>
      <c r="Z1229" s="1870" t="b">
        <v>0</v>
      </c>
      <c r="AA1229" s="1870" t="b">
        <v>0</v>
      </c>
      <c r="AB1229" s="1870" t="b">
        <v>0</v>
      </c>
      <c r="AC1229" s="1870" t="b">
        <v>0</v>
      </c>
      <c r="AD1229" s="1870" t="b">
        <v>0</v>
      </c>
      <c r="AE1229" s="1870" t="b">
        <v>0</v>
      </c>
      <c r="AF1229" s="1870" t="b">
        <v>0</v>
      </c>
      <c r="AG1229" s="1871"/>
      <c r="AH1229" s="1870"/>
      <c r="AI1229" s="1870"/>
      <c r="AJ1229" s="1870"/>
      <c r="AK1229" s="1870"/>
      <c r="AL1229" s="1870"/>
      <c r="AM1229" s="1870"/>
      <c r="AN1229" s="1870"/>
    </row>
    <row r="1230" ht="21.75" customHeight="1">
      <c r="A1230" s="466"/>
      <c r="B1230" s="466"/>
      <c r="E1230" s="466"/>
      <c r="K1230" s="340"/>
      <c r="L1230" s="466"/>
      <c r="M1230" s="466"/>
      <c r="N1230" s="466"/>
      <c r="P1230" s="2038"/>
      <c r="Q1230" s="2038"/>
      <c r="S1230" s="452"/>
      <c r="T1230" s="467"/>
      <c r="U1230" s="107"/>
      <c r="V1230" s="107"/>
      <c r="W1230" s="2033" t="b">
        <v>0</v>
      </c>
      <c r="X1230" s="1870" t="b">
        <v>0</v>
      </c>
      <c r="Y1230" s="1870" t="b">
        <v>0</v>
      </c>
      <c r="Z1230" s="1870" t="b">
        <v>0</v>
      </c>
      <c r="AA1230" s="1870" t="b">
        <v>0</v>
      </c>
      <c r="AB1230" s="1870" t="b">
        <v>0</v>
      </c>
      <c r="AC1230" s="1870" t="b">
        <v>0</v>
      </c>
      <c r="AD1230" s="1870" t="b">
        <v>0</v>
      </c>
      <c r="AE1230" s="1870" t="b">
        <v>0</v>
      </c>
      <c r="AF1230" s="1870" t="b">
        <v>0</v>
      </c>
      <c r="AG1230" s="1871"/>
      <c r="AH1230" s="1870"/>
      <c r="AI1230" s="1870"/>
      <c r="AJ1230" s="1870"/>
      <c r="AK1230" s="1870"/>
      <c r="AL1230" s="1870"/>
      <c r="AM1230" s="1870"/>
      <c r="AN1230" s="1870"/>
    </row>
    <row r="1231" ht="21.75" customHeight="1">
      <c r="A1231" s="466"/>
      <c r="B1231" s="466"/>
      <c r="E1231" s="466"/>
      <c r="K1231" s="340"/>
      <c r="L1231" s="466"/>
      <c r="M1231" s="466"/>
      <c r="N1231" s="466"/>
      <c r="P1231" s="2038"/>
      <c r="Q1231" s="2038"/>
      <c r="S1231" s="452"/>
      <c r="T1231" s="467"/>
      <c r="U1231" s="107"/>
      <c r="V1231" s="107"/>
      <c r="W1231" s="2033" t="b">
        <v>0</v>
      </c>
      <c r="X1231" s="1870" t="b">
        <v>0</v>
      </c>
      <c r="Y1231" s="1870" t="b">
        <v>0</v>
      </c>
      <c r="Z1231" s="1870" t="b">
        <v>0</v>
      </c>
      <c r="AA1231" s="1870" t="b">
        <v>0</v>
      </c>
      <c r="AB1231" s="1870" t="b">
        <v>0</v>
      </c>
      <c r="AC1231" s="1870" t="b">
        <v>0</v>
      </c>
      <c r="AD1231" s="1870" t="b">
        <v>0</v>
      </c>
      <c r="AE1231" s="1870" t="b">
        <v>0</v>
      </c>
      <c r="AF1231" s="1870" t="b">
        <v>0</v>
      </c>
      <c r="AG1231" s="1871"/>
      <c r="AH1231" s="1870"/>
      <c r="AI1231" s="1870"/>
      <c r="AJ1231" s="1870"/>
      <c r="AK1231" s="1870"/>
      <c r="AL1231" s="1870"/>
      <c r="AM1231" s="1870"/>
      <c r="AN1231" s="1870"/>
    </row>
    <row r="1232" ht="21.75" customHeight="1">
      <c r="A1232" s="466"/>
      <c r="B1232" s="466"/>
      <c r="E1232" s="466"/>
      <c r="K1232" s="340"/>
      <c r="L1232" s="466"/>
      <c r="M1232" s="466"/>
      <c r="N1232" s="466"/>
      <c r="P1232" s="2038"/>
      <c r="Q1232" s="2038"/>
      <c r="S1232" s="452"/>
      <c r="T1232" s="467"/>
      <c r="U1232" s="107"/>
      <c r="V1232" s="107"/>
      <c r="W1232" s="2033" t="b">
        <v>0</v>
      </c>
      <c r="X1232" s="1870" t="b">
        <v>0</v>
      </c>
      <c r="Y1232" s="1870" t="b">
        <v>0</v>
      </c>
      <c r="Z1232" s="1870" t="b">
        <v>0</v>
      </c>
      <c r="AA1232" s="1870" t="b">
        <v>0</v>
      </c>
      <c r="AB1232" s="1870" t="b">
        <v>0</v>
      </c>
      <c r="AC1232" s="1870" t="b">
        <v>0</v>
      </c>
      <c r="AD1232" s="1870" t="b">
        <v>0</v>
      </c>
      <c r="AE1232" s="1870" t="b">
        <v>0</v>
      </c>
      <c r="AF1232" s="1870" t="b">
        <v>0</v>
      </c>
      <c r="AG1232" s="1871"/>
      <c r="AH1232" s="1870"/>
      <c r="AI1232" s="1870"/>
      <c r="AJ1232" s="1870"/>
      <c r="AK1232" s="1870"/>
      <c r="AL1232" s="1870"/>
      <c r="AM1232" s="1870"/>
      <c r="AN1232" s="1870"/>
    </row>
    <row r="1233" ht="21.75" customHeight="1">
      <c r="A1233" s="466"/>
      <c r="B1233" s="466"/>
      <c r="E1233" s="466"/>
      <c r="K1233" s="340"/>
      <c r="L1233" s="466"/>
      <c r="M1233" s="466"/>
      <c r="N1233" s="466"/>
      <c r="P1233" s="2038"/>
      <c r="Q1233" s="2038"/>
      <c r="S1233" s="452"/>
      <c r="T1233" s="467"/>
      <c r="U1233" s="107"/>
      <c r="V1233" s="107"/>
      <c r="W1233" s="2033" t="b">
        <v>0</v>
      </c>
      <c r="X1233" s="1870" t="b">
        <v>0</v>
      </c>
      <c r="Y1233" s="1870" t="b">
        <v>0</v>
      </c>
      <c r="Z1233" s="1870" t="b">
        <v>0</v>
      </c>
      <c r="AA1233" s="1870" t="b">
        <v>0</v>
      </c>
      <c r="AB1233" s="1870" t="b">
        <v>0</v>
      </c>
      <c r="AC1233" s="1870" t="b">
        <v>0</v>
      </c>
      <c r="AD1233" s="1870" t="b">
        <v>0</v>
      </c>
      <c r="AE1233" s="1870" t="b">
        <v>0</v>
      </c>
      <c r="AF1233" s="1870" t="b">
        <v>0</v>
      </c>
      <c r="AG1233" s="1871"/>
      <c r="AH1233" s="1870"/>
      <c r="AI1233" s="1870"/>
      <c r="AJ1233" s="1870"/>
      <c r="AK1233" s="1870"/>
      <c r="AL1233" s="1870"/>
      <c r="AM1233" s="1870"/>
      <c r="AN1233" s="1870"/>
    </row>
    <row r="1234" ht="21.75" customHeight="1">
      <c r="A1234" s="466"/>
      <c r="B1234" s="466"/>
      <c r="E1234" s="466"/>
      <c r="K1234" s="340"/>
      <c r="L1234" s="466"/>
      <c r="M1234" s="466"/>
      <c r="N1234" s="466"/>
      <c r="P1234" s="2038"/>
      <c r="Q1234" s="2038"/>
      <c r="S1234" s="452"/>
      <c r="T1234" s="467"/>
      <c r="U1234" s="107"/>
      <c r="V1234" s="107"/>
      <c r="W1234" s="2033" t="b">
        <v>0</v>
      </c>
      <c r="X1234" s="1870" t="b">
        <v>0</v>
      </c>
      <c r="Y1234" s="1870" t="b">
        <v>0</v>
      </c>
      <c r="Z1234" s="1870" t="b">
        <v>0</v>
      </c>
      <c r="AA1234" s="1870" t="b">
        <v>0</v>
      </c>
      <c r="AB1234" s="1870" t="b">
        <v>0</v>
      </c>
      <c r="AC1234" s="1870" t="b">
        <v>0</v>
      </c>
      <c r="AD1234" s="1870" t="b">
        <v>0</v>
      </c>
      <c r="AE1234" s="1870" t="b">
        <v>0</v>
      </c>
      <c r="AF1234" s="1870" t="b">
        <v>0</v>
      </c>
      <c r="AG1234" s="1871"/>
      <c r="AH1234" s="1870"/>
      <c r="AI1234" s="1870"/>
      <c r="AJ1234" s="1870"/>
      <c r="AK1234" s="1870"/>
      <c r="AL1234" s="1870"/>
      <c r="AM1234" s="1870"/>
      <c r="AN1234" s="1870"/>
    </row>
    <row r="1235" ht="21.75" customHeight="1">
      <c r="A1235" s="466"/>
      <c r="B1235" s="466"/>
      <c r="E1235" s="466"/>
      <c r="K1235" s="340"/>
      <c r="L1235" s="466"/>
      <c r="M1235" s="466"/>
      <c r="N1235" s="466"/>
      <c r="P1235" s="2038"/>
      <c r="Q1235" s="2038"/>
      <c r="S1235" s="452"/>
      <c r="T1235" s="467"/>
      <c r="U1235" s="107"/>
      <c r="V1235" s="107"/>
      <c r="W1235" s="2033" t="b">
        <v>0</v>
      </c>
      <c r="X1235" s="1870" t="b">
        <v>0</v>
      </c>
      <c r="Y1235" s="1870" t="b">
        <v>0</v>
      </c>
      <c r="Z1235" s="1870" t="b">
        <v>0</v>
      </c>
      <c r="AA1235" s="1870" t="b">
        <v>0</v>
      </c>
      <c r="AB1235" s="1870" t="b">
        <v>0</v>
      </c>
      <c r="AC1235" s="1870" t="b">
        <v>0</v>
      </c>
      <c r="AD1235" s="1870" t="b">
        <v>0</v>
      </c>
      <c r="AE1235" s="1870" t="b">
        <v>0</v>
      </c>
      <c r="AF1235" s="1870" t="b">
        <v>0</v>
      </c>
      <c r="AG1235" s="1871"/>
      <c r="AH1235" s="1870"/>
      <c r="AI1235" s="1870"/>
      <c r="AJ1235" s="1870"/>
      <c r="AK1235" s="1870"/>
      <c r="AL1235" s="1870"/>
      <c r="AM1235" s="1870"/>
      <c r="AN1235" s="1870"/>
    </row>
    <row r="1236" ht="21.75" customHeight="1">
      <c r="A1236" s="466"/>
      <c r="B1236" s="466"/>
      <c r="E1236" s="466"/>
      <c r="K1236" s="340"/>
      <c r="L1236" s="466"/>
      <c r="M1236" s="466"/>
      <c r="N1236" s="466"/>
      <c r="P1236" s="2038"/>
      <c r="Q1236" s="2038"/>
      <c r="S1236" s="452"/>
      <c r="T1236" s="467"/>
      <c r="U1236" s="107"/>
      <c r="V1236" s="107"/>
      <c r="W1236" s="2033" t="b">
        <v>0</v>
      </c>
      <c r="X1236" s="1870" t="b">
        <v>0</v>
      </c>
      <c r="Y1236" s="1870" t="b">
        <v>0</v>
      </c>
      <c r="Z1236" s="1870" t="b">
        <v>0</v>
      </c>
      <c r="AA1236" s="1870" t="b">
        <v>0</v>
      </c>
      <c r="AB1236" s="1870" t="b">
        <v>0</v>
      </c>
      <c r="AC1236" s="1870" t="b">
        <v>0</v>
      </c>
      <c r="AD1236" s="1870" t="b">
        <v>0</v>
      </c>
      <c r="AE1236" s="1870" t="b">
        <v>0</v>
      </c>
      <c r="AF1236" s="1870" t="b">
        <v>0</v>
      </c>
      <c r="AG1236" s="1871"/>
      <c r="AH1236" s="1870"/>
      <c r="AI1236" s="1870"/>
      <c r="AJ1236" s="1870"/>
      <c r="AK1236" s="1870"/>
      <c r="AL1236" s="1870"/>
      <c r="AM1236" s="1870"/>
      <c r="AN1236" s="1870"/>
    </row>
    <row r="1237" ht="21.75" customHeight="1">
      <c r="A1237" s="466"/>
      <c r="B1237" s="466"/>
      <c r="E1237" s="466"/>
      <c r="K1237" s="340"/>
      <c r="L1237" s="466"/>
      <c r="M1237" s="466"/>
      <c r="N1237" s="466"/>
      <c r="P1237" s="2038"/>
      <c r="Q1237" s="2038"/>
      <c r="S1237" s="452"/>
      <c r="T1237" s="467"/>
      <c r="U1237" s="107"/>
      <c r="V1237" s="107"/>
      <c r="W1237" s="2033" t="b">
        <v>0</v>
      </c>
      <c r="X1237" s="1870" t="b">
        <v>0</v>
      </c>
      <c r="Y1237" s="1870" t="b">
        <v>0</v>
      </c>
      <c r="Z1237" s="1870" t="b">
        <v>0</v>
      </c>
      <c r="AA1237" s="1870" t="b">
        <v>0</v>
      </c>
      <c r="AB1237" s="1870" t="b">
        <v>0</v>
      </c>
      <c r="AC1237" s="1870" t="b">
        <v>0</v>
      </c>
      <c r="AD1237" s="1870" t="b">
        <v>0</v>
      </c>
      <c r="AE1237" s="1870" t="b">
        <v>0</v>
      </c>
      <c r="AF1237" s="1870" t="b">
        <v>0</v>
      </c>
      <c r="AG1237" s="1871"/>
      <c r="AH1237" s="1870"/>
      <c r="AI1237" s="1870"/>
      <c r="AJ1237" s="1870"/>
      <c r="AK1237" s="1870"/>
      <c r="AL1237" s="1870"/>
      <c r="AM1237" s="1870"/>
      <c r="AN1237" s="1870"/>
    </row>
    <row r="1238" ht="21.75" customHeight="1">
      <c r="A1238" s="466"/>
      <c r="B1238" s="466"/>
      <c r="E1238" s="466"/>
      <c r="K1238" s="340"/>
      <c r="L1238" s="466"/>
      <c r="M1238" s="466"/>
      <c r="N1238" s="466"/>
      <c r="P1238" s="2038"/>
      <c r="Q1238" s="2038"/>
      <c r="S1238" s="452"/>
      <c r="T1238" s="467"/>
      <c r="U1238" s="107"/>
      <c r="V1238" s="107"/>
      <c r="W1238" s="2033" t="b">
        <v>0</v>
      </c>
      <c r="X1238" s="1870" t="b">
        <v>0</v>
      </c>
      <c r="Y1238" s="1870" t="b">
        <v>0</v>
      </c>
      <c r="Z1238" s="1870" t="b">
        <v>0</v>
      </c>
      <c r="AA1238" s="1870" t="b">
        <v>0</v>
      </c>
      <c r="AB1238" s="1870" t="b">
        <v>0</v>
      </c>
      <c r="AC1238" s="1870" t="b">
        <v>0</v>
      </c>
      <c r="AD1238" s="1870" t="b">
        <v>0</v>
      </c>
      <c r="AE1238" s="1870" t="b">
        <v>0</v>
      </c>
      <c r="AF1238" s="1870" t="b">
        <v>0</v>
      </c>
      <c r="AG1238" s="1871"/>
      <c r="AH1238" s="1870"/>
      <c r="AI1238" s="1870"/>
      <c r="AJ1238" s="1870"/>
      <c r="AK1238" s="1870"/>
      <c r="AL1238" s="1870"/>
      <c r="AM1238" s="1870"/>
      <c r="AN1238" s="1870"/>
    </row>
    <row r="1239" ht="21.75" customHeight="1">
      <c r="A1239" s="466"/>
      <c r="B1239" s="466"/>
      <c r="E1239" s="466"/>
      <c r="K1239" s="340"/>
      <c r="L1239" s="466"/>
      <c r="M1239" s="466"/>
      <c r="N1239" s="466"/>
      <c r="P1239" s="2038"/>
      <c r="Q1239" s="2038"/>
      <c r="S1239" s="452"/>
      <c r="T1239" s="467"/>
      <c r="U1239" s="107"/>
      <c r="V1239" s="107"/>
      <c r="W1239" s="2033" t="b">
        <v>0</v>
      </c>
      <c r="X1239" s="1870" t="b">
        <v>0</v>
      </c>
      <c r="Y1239" s="1870" t="b">
        <v>0</v>
      </c>
      <c r="Z1239" s="1870" t="b">
        <v>0</v>
      </c>
      <c r="AA1239" s="1870" t="b">
        <v>0</v>
      </c>
      <c r="AB1239" s="1870" t="b">
        <v>0</v>
      </c>
      <c r="AC1239" s="1870" t="b">
        <v>0</v>
      </c>
      <c r="AD1239" s="1870" t="b">
        <v>0</v>
      </c>
      <c r="AE1239" s="1870" t="b">
        <v>0</v>
      </c>
      <c r="AF1239" s="1870" t="b">
        <v>0</v>
      </c>
      <c r="AG1239" s="1871"/>
      <c r="AH1239" s="1870"/>
      <c r="AI1239" s="1870"/>
      <c r="AJ1239" s="1870"/>
      <c r="AK1239" s="1870"/>
      <c r="AL1239" s="1870"/>
      <c r="AM1239" s="1870"/>
      <c r="AN1239" s="1870"/>
    </row>
    <row r="1240" ht="21.75" customHeight="1">
      <c r="A1240" s="466"/>
      <c r="B1240" s="466"/>
      <c r="E1240" s="466"/>
      <c r="K1240" s="340"/>
      <c r="L1240" s="466"/>
      <c r="M1240" s="466"/>
      <c r="N1240" s="466"/>
      <c r="P1240" s="2038"/>
      <c r="Q1240" s="2038"/>
      <c r="S1240" s="452"/>
      <c r="T1240" s="467"/>
      <c r="U1240" s="107"/>
      <c r="V1240" s="107"/>
      <c r="W1240" s="2033" t="b">
        <v>0</v>
      </c>
      <c r="X1240" s="1870" t="b">
        <v>0</v>
      </c>
      <c r="Y1240" s="1870" t="b">
        <v>0</v>
      </c>
      <c r="Z1240" s="1870" t="b">
        <v>0</v>
      </c>
      <c r="AA1240" s="1870" t="b">
        <v>0</v>
      </c>
      <c r="AB1240" s="1870" t="b">
        <v>0</v>
      </c>
      <c r="AC1240" s="1870" t="b">
        <v>0</v>
      </c>
      <c r="AD1240" s="1870" t="b">
        <v>0</v>
      </c>
      <c r="AE1240" s="1870" t="b">
        <v>0</v>
      </c>
      <c r="AF1240" s="1870" t="b">
        <v>0</v>
      </c>
      <c r="AG1240" s="1871"/>
      <c r="AH1240" s="1870"/>
      <c r="AI1240" s="1870"/>
      <c r="AJ1240" s="1870"/>
      <c r="AK1240" s="1870"/>
      <c r="AL1240" s="1870"/>
      <c r="AM1240" s="1870"/>
      <c r="AN1240" s="1870"/>
    </row>
    <row r="1241" ht="21.75" customHeight="1">
      <c r="A1241" s="466"/>
      <c r="B1241" s="466"/>
      <c r="E1241" s="466"/>
      <c r="K1241" s="340"/>
      <c r="L1241" s="466"/>
      <c r="M1241" s="466"/>
      <c r="N1241" s="466"/>
      <c r="P1241" s="2038"/>
      <c r="Q1241" s="2038"/>
      <c r="S1241" s="452"/>
      <c r="T1241" s="467"/>
      <c r="U1241" s="107"/>
      <c r="V1241" s="107"/>
      <c r="W1241" s="2033" t="b">
        <v>0</v>
      </c>
      <c r="X1241" s="1870" t="b">
        <v>0</v>
      </c>
      <c r="Y1241" s="1870" t="b">
        <v>0</v>
      </c>
      <c r="Z1241" s="1870" t="b">
        <v>0</v>
      </c>
      <c r="AA1241" s="1870" t="b">
        <v>0</v>
      </c>
      <c r="AB1241" s="1870" t="b">
        <v>0</v>
      </c>
      <c r="AC1241" s="1870" t="b">
        <v>0</v>
      </c>
      <c r="AD1241" s="1870" t="b">
        <v>0</v>
      </c>
      <c r="AE1241" s="1870" t="b">
        <v>0</v>
      </c>
      <c r="AF1241" s="1870" t="b">
        <v>0</v>
      </c>
      <c r="AG1241" s="1871"/>
      <c r="AH1241" s="1870"/>
      <c r="AI1241" s="1870"/>
      <c r="AJ1241" s="1870"/>
      <c r="AK1241" s="1870"/>
      <c r="AL1241" s="1870"/>
      <c r="AM1241" s="1870"/>
      <c r="AN1241" s="1870"/>
    </row>
    <row r="1242" ht="21.75" customHeight="1">
      <c r="A1242" s="466"/>
      <c r="B1242" s="466"/>
      <c r="E1242" s="466"/>
      <c r="K1242" s="340"/>
      <c r="L1242" s="466"/>
      <c r="M1242" s="466"/>
      <c r="N1242" s="466"/>
      <c r="P1242" s="2038"/>
      <c r="Q1242" s="2038"/>
      <c r="S1242" s="452"/>
      <c r="T1242" s="467"/>
      <c r="U1242" s="107"/>
      <c r="V1242" s="107"/>
      <c r="W1242" s="2033" t="b">
        <v>0</v>
      </c>
      <c r="X1242" s="1870" t="b">
        <v>0</v>
      </c>
      <c r="Y1242" s="1870" t="b">
        <v>0</v>
      </c>
      <c r="Z1242" s="1870" t="b">
        <v>0</v>
      </c>
      <c r="AA1242" s="1870" t="b">
        <v>0</v>
      </c>
      <c r="AB1242" s="1870" t="b">
        <v>0</v>
      </c>
      <c r="AC1242" s="1870" t="b">
        <v>0</v>
      </c>
      <c r="AD1242" s="1870" t="b">
        <v>0</v>
      </c>
      <c r="AE1242" s="1870" t="b">
        <v>0</v>
      </c>
      <c r="AF1242" s="1870" t="b">
        <v>0</v>
      </c>
      <c r="AG1242" s="1871"/>
      <c r="AH1242" s="1870"/>
      <c r="AI1242" s="1870"/>
      <c r="AJ1242" s="1870"/>
      <c r="AK1242" s="1870"/>
      <c r="AL1242" s="1870"/>
      <c r="AM1242" s="1870"/>
      <c r="AN1242" s="1870"/>
    </row>
    <row r="1243" ht="21.75" customHeight="1">
      <c r="A1243" s="466"/>
      <c r="B1243" s="466"/>
      <c r="E1243" s="466"/>
      <c r="K1243" s="340"/>
      <c r="L1243" s="466"/>
      <c r="M1243" s="466"/>
      <c r="N1243" s="466"/>
      <c r="P1243" s="2038"/>
      <c r="Q1243" s="2038"/>
      <c r="S1243" s="452"/>
      <c r="T1243" s="467"/>
      <c r="U1243" s="107"/>
      <c r="V1243" s="107"/>
      <c r="W1243" s="2033" t="b">
        <v>0</v>
      </c>
      <c r="X1243" s="1870" t="b">
        <v>0</v>
      </c>
      <c r="Y1243" s="1870" t="b">
        <v>0</v>
      </c>
      <c r="Z1243" s="1870" t="b">
        <v>0</v>
      </c>
      <c r="AA1243" s="1870" t="b">
        <v>0</v>
      </c>
      <c r="AB1243" s="1870" t="b">
        <v>0</v>
      </c>
      <c r="AC1243" s="1870" t="b">
        <v>0</v>
      </c>
      <c r="AD1243" s="1870" t="b">
        <v>0</v>
      </c>
      <c r="AE1243" s="1870" t="b">
        <v>0</v>
      </c>
      <c r="AF1243" s="1870" t="b">
        <v>0</v>
      </c>
      <c r="AG1243" s="1871"/>
      <c r="AH1243" s="1870"/>
      <c r="AI1243" s="1870"/>
      <c r="AJ1243" s="1870"/>
      <c r="AK1243" s="1870"/>
      <c r="AL1243" s="1870"/>
      <c r="AM1243" s="1870"/>
      <c r="AN1243" s="1870"/>
    </row>
    <row r="1244" ht="21.75" customHeight="1">
      <c r="A1244" s="466"/>
      <c r="B1244" s="466"/>
      <c r="E1244" s="466"/>
      <c r="K1244" s="340"/>
      <c r="L1244" s="466"/>
      <c r="M1244" s="466"/>
      <c r="N1244" s="466"/>
      <c r="P1244" s="2038"/>
      <c r="Q1244" s="2038"/>
      <c r="S1244" s="452"/>
      <c r="T1244" s="467"/>
      <c r="U1244" s="107"/>
      <c r="V1244" s="107"/>
      <c r="W1244" s="2033" t="b">
        <v>0</v>
      </c>
      <c r="X1244" s="1870" t="b">
        <v>0</v>
      </c>
      <c r="Y1244" s="1870" t="b">
        <v>0</v>
      </c>
      <c r="Z1244" s="1870" t="b">
        <v>0</v>
      </c>
      <c r="AA1244" s="1870" t="b">
        <v>0</v>
      </c>
      <c r="AB1244" s="1870" t="b">
        <v>0</v>
      </c>
      <c r="AC1244" s="1870" t="b">
        <v>0</v>
      </c>
      <c r="AD1244" s="1870" t="b">
        <v>0</v>
      </c>
      <c r="AE1244" s="1870" t="b">
        <v>0</v>
      </c>
      <c r="AF1244" s="1870" t="b">
        <v>0</v>
      </c>
      <c r="AG1244" s="1871"/>
      <c r="AH1244" s="1870"/>
      <c r="AI1244" s="1870"/>
      <c r="AJ1244" s="1870"/>
      <c r="AK1244" s="1870"/>
      <c r="AL1244" s="1870"/>
      <c r="AM1244" s="1870"/>
      <c r="AN1244" s="1870"/>
    </row>
    <row r="1245" ht="21.75" customHeight="1">
      <c r="A1245" s="466"/>
      <c r="B1245" s="466"/>
      <c r="E1245" s="466"/>
      <c r="K1245" s="340"/>
      <c r="L1245" s="466"/>
      <c r="M1245" s="466"/>
      <c r="N1245" s="466"/>
      <c r="P1245" s="2038"/>
      <c r="Q1245" s="2038"/>
      <c r="S1245" s="452"/>
      <c r="T1245" s="467"/>
      <c r="U1245" s="107"/>
      <c r="V1245" s="107"/>
      <c r="W1245" s="2033" t="b">
        <v>0</v>
      </c>
      <c r="X1245" s="1870" t="b">
        <v>0</v>
      </c>
      <c r="Y1245" s="1870" t="b">
        <v>0</v>
      </c>
      <c r="Z1245" s="1870" t="b">
        <v>0</v>
      </c>
      <c r="AA1245" s="1870" t="b">
        <v>0</v>
      </c>
      <c r="AB1245" s="1870" t="b">
        <v>0</v>
      </c>
      <c r="AC1245" s="1870" t="b">
        <v>0</v>
      </c>
      <c r="AD1245" s="1870" t="b">
        <v>0</v>
      </c>
      <c r="AE1245" s="1870" t="b">
        <v>0</v>
      </c>
      <c r="AF1245" s="1870" t="b">
        <v>0</v>
      </c>
      <c r="AG1245" s="1871"/>
      <c r="AH1245" s="1870"/>
      <c r="AI1245" s="1870"/>
      <c r="AJ1245" s="1870"/>
      <c r="AK1245" s="1870"/>
      <c r="AL1245" s="1870"/>
      <c r="AM1245" s="1870"/>
      <c r="AN1245" s="1870"/>
    </row>
    <row r="1246" ht="21.75" customHeight="1">
      <c r="A1246" s="466"/>
      <c r="B1246" s="466"/>
      <c r="E1246" s="466"/>
      <c r="K1246" s="340"/>
      <c r="L1246" s="466"/>
      <c r="M1246" s="466"/>
      <c r="N1246" s="466"/>
      <c r="P1246" s="2038"/>
      <c r="Q1246" s="2038"/>
      <c r="S1246" s="452"/>
      <c r="T1246" s="467"/>
      <c r="U1246" s="107"/>
      <c r="V1246" s="107"/>
      <c r="W1246" s="2033" t="b">
        <v>0</v>
      </c>
      <c r="X1246" s="1870" t="b">
        <v>0</v>
      </c>
      <c r="Y1246" s="1870" t="b">
        <v>0</v>
      </c>
      <c r="Z1246" s="1870" t="b">
        <v>0</v>
      </c>
      <c r="AA1246" s="1870" t="b">
        <v>0</v>
      </c>
      <c r="AB1246" s="1870" t="b">
        <v>0</v>
      </c>
      <c r="AC1246" s="1870" t="b">
        <v>0</v>
      </c>
      <c r="AD1246" s="1870" t="b">
        <v>0</v>
      </c>
      <c r="AE1246" s="1870" t="b">
        <v>0</v>
      </c>
      <c r="AF1246" s="1870" t="b">
        <v>0</v>
      </c>
      <c r="AG1246" s="1871"/>
      <c r="AH1246" s="1870"/>
      <c r="AI1246" s="1870"/>
      <c r="AJ1246" s="1870"/>
      <c r="AK1246" s="1870"/>
      <c r="AL1246" s="1870"/>
      <c r="AM1246" s="1870"/>
      <c r="AN1246" s="1870"/>
    </row>
    <row r="1247" ht="21.75" customHeight="1">
      <c r="A1247" s="466"/>
      <c r="B1247" s="466"/>
      <c r="E1247" s="466"/>
      <c r="K1247" s="340"/>
      <c r="L1247" s="466"/>
      <c r="M1247" s="466"/>
      <c r="N1247" s="466"/>
      <c r="P1247" s="2038"/>
      <c r="Q1247" s="2038"/>
      <c r="S1247" s="452"/>
      <c r="T1247" s="467"/>
      <c r="U1247" s="107"/>
      <c r="V1247" s="107"/>
      <c r="W1247" s="2033" t="b">
        <v>0</v>
      </c>
      <c r="X1247" s="1870" t="b">
        <v>0</v>
      </c>
      <c r="Y1247" s="1870" t="b">
        <v>0</v>
      </c>
      <c r="Z1247" s="1870" t="b">
        <v>0</v>
      </c>
      <c r="AA1247" s="1870" t="b">
        <v>0</v>
      </c>
      <c r="AB1247" s="1870" t="b">
        <v>0</v>
      </c>
      <c r="AC1247" s="1870" t="b">
        <v>0</v>
      </c>
      <c r="AD1247" s="1870" t="b">
        <v>0</v>
      </c>
      <c r="AE1247" s="1870" t="b">
        <v>0</v>
      </c>
      <c r="AF1247" s="1870" t="b">
        <v>0</v>
      </c>
      <c r="AG1247" s="1871"/>
      <c r="AH1247" s="1870"/>
      <c r="AI1247" s="1870"/>
      <c r="AJ1247" s="1870"/>
      <c r="AK1247" s="1870"/>
      <c r="AL1247" s="1870"/>
      <c r="AM1247" s="1870"/>
      <c r="AN1247" s="1870"/>
    </row>
    <row r="1248" ht="21.75" customHeight="1">
      <c r="A1248" s="466"/>
      <c r="B1248" s="466"/>
      <c r="E1248" s="466"/>
      <c r="K1248" s="340"/>
      <c r="L1248" s="466"/>
      <c r="M1248" s="466"/>
      <c r="N1248" s="466"/>
      <c r="P1248" s="2038"/>
      <c r="Q1248" s="2038"/>
      <c r="S1248" s="452"/>
      <c r="T1248" s="467"/>
      <c r="U1248" s="107"/>
      <c r="V1248" s="107"/>
      <c r="W1248" s="2033" t="b">
        <v>0</v>
      </c>
      <c r="X1248" s="1870" t="b">
        <v>0</v>
      </c>
      <c r="Y1248" s="1870" t="b">
        <v>0</v>
      </c>
      <c r="Z1248" s="1870" t="b">
        <v>0</v>
      </c>
      <c r="AA1248" s="1870" t="b">
        <v>0</v>
      </c>
      <c r="AB1248" s="1870" t="b">
        <v>0</v>
      </c>
      <c r="AC1248" s="1870" t="b">
        <v>0</v>
      </c>
      <c r="AD1248" s="1870" t="b">
        <v>0</v>
      </c>
      <c r="AE1248" s="1870" t="b">
        <v>0</v>
      </c>
      <c r="AF1248" s="1870" t="b">
        <v>0</v>
      </c>
      <c r="AG1248" s="1871"/>
      <c r="AH1248" s="1870"/>
      <c r="AI1248" s="1870"/>
      <c r="AJ1248" s="1870"/>
      <c r="AK1248" s="1870"/>
      <c r="AL1248" s="1870"/>
      <c r="AM1248" s="1870"/>
      <c r="AN1248" s="1870"/>
    </row>
    <row r="1249" ht="21.75" customHeight="1">
      <c r="A1249" s="466"/>
      <c r="B1249" s="466"/>
      <c r="E1249" s="466"/>
      <c r="K1249" s="340"/>
      <c r="L1249" s="466"/>
      <c r="M1249" s="466"/>
      <c r="N1249" s="466"/>
      <c r="P1249" s="2038"/>
      <c r="Q1249" s="2038"/>
      <c r="S1249" s="452"/>
      <c r="T1249" s="467"/>
      <c r="U1249" s="107"/>
      <c r="V1249" s="107"/>
      <c r="W1249" s="2033" t="b">
        <v>0</v>
      </c>
      <c r="X1249" s="1870" t="b">
        <v>0</v>
      </c>
      <c r="Y1249" s="1870" t="b">
        <v>0</v>
      </c>
      <c r="Z1249" s="1870" t="b">
        <v>0</v>
      </c>
      <c r="AA1249" s="1870" t="b">
        <v>0</v>
      </c>
      <c r="AB1249" s="1870" t="b">
        <v>0</v>
      </c>
      <c r="AC1249" s="1870" t="b">
        <v>0</v>
      </c>
      <c r="AD1249" s="1870" t="b">
        <v>0</v>
      </c>
      <c r="AE1249" s="1870" t="b">
        <v>0</v>
      </c>
      <c r="AF1249" s="1870" t="b">
        <v>0</v>
      </c>
      <c r="AG1249" s="1871"/>
      <c r="AH1249" s="1870"/>
      <c r="AI1249" s="1870"/>
      <c r="AJ1249" s="1870"/>
      <c r="AK1249" s="1870"/>
      <c r="AL1249" s="1870"/>
      <c r="AM1249" s="1870"/>
      <c r="AN1249" s="1870"/>
    </row>
    <row r="1250" ht="21.75" customHeight="1">
      <c r="A1250" s="466"/>
      <c r="B1250" s="466"/>
      <c r="E1250" s="466"/>
      <c r="K1250" s="340"/>
      <c r="L1250" s="466"/>
      <c r="M1250" s="466"/>
      <c r="N1250" s="466"/>
      <c r="P1250" s="2038"/>
      <c r="Q1250" s="2038"/>
      <c r="S1250" s="452"/>
      <c r="T1250" s="467"/>
      <c r="U1250" s="107"/>
      <c r="V1250" s="107"/>
      <c r="W1250" s="2033" t="b">
        <v>0</v>
      </c>
      <c r="X1250" s="1870" t="b">
        <v>0</v>
      </c>
      <c r="Y1250" s="1870" t="b">
        <v>0</v>
      </c>
      <c r="Z1250" s="1870" t="b">
        <v>0</v>
      </c>
      <c r="AA1250" s="1870" t="b">
        <v>0</v>
      </c>
      <c r="AB1250" s="1870" t="b">
        <v>0</v>
      </c>
      <c r="AC1250" s="1870" t="b">
        <v>0</v>
      </c>
      <c r="AD1250" s="1870" t="b">
        <v>0</v>
      </c>
      <c r="AE1250" s="1870" t="b">
        <v>0</v>
      </c>
      <c r="AF1250" s="1870" t="b">
        <v>0</v>
      </c>
      <c r="AG1250" s="1871"/>
      <c r="AH1250" s="1870"/>
      <c r="AI1250" s="1870"/>
      <c r="AJ1250" s="1870"/>
      <c r="AK1250" s="1870"/>
      <c r="AL1250" s="1870"/>
      <c r="AM1250" s="1870"/>
      <c r="AN1250" s="1870"/>
    </row>
    <row r="1251" ht="21.75" customHeight="1">
      <c r="A1251" s="466"/>
      <c r="B1251" s="466"/>
      <c r="E1251" s="466"/>
      <c r="K1251" s="340"/>
      <c r="L1251" s="466"/>
      <c r="M1251" s="466"/>
      <c r="N1251" s="466"/>
      <c r="P1251" s="2038"/>
      <c r="Q1251" s="2038"/>
      <c r="S1251" s="452"/>
      <c r="T1251" s="467"/>
      <c r="U1251" s="107"/>
      <c r="V1251" s="107"/>
      <c r="W1251" s="2033" t="b">
        <v>0</v>
      </c>
      <c r="X1251" s="1870" t="b">
        <v>0</v>
      </c>
      <c r="Y1251" s="1870" t="b">
        <v>0</v>
      </c>
      <c r="Z1251" s="1870" t="b">
        <v>0</v>
      </c>
      <c r="AA1251" s="1870" t="b">
        <v>0</v>
      </c>
      <c r="AB1251" s="1870" t="b">
        <v>0</v>
      </c>
      <c r="AC1251" s="1870" t="b">
        <v>0</v>
      </c>
      <c r="AD1251" s="1870" t="b">
        <v>0</v>
      </c>
      <c r="AE1251" s="1870" t="b">
        <v>0</v>
      </c>
      <c r="AF1251" s="1870" t="b">
        <v>0</v>
      </c>
      <c r="AG1251" s="1871"/>
      <c r="AH1251" s="1870"/>
      <c r="AI1251" s="1870"/>
      <c r="AJ1251" s="1870"/>
      <c r="AK1251" s="1870"/>
      <c r="AL1251" s="1870"/>
      <c r="AM1251" s="1870"/>
      <c r="AN1251" s="1870"/>
    </row>
    <row r="1252" ht="21.75" customHeight="1">
      <c r="A1252" s="466"/>
      <c r="B1252" s="466"/>
      <c r="E1252" s="466"/>
      <c r="K1252" s="340"/>
      <c r="L1252" s="466"/>
      <c r="M1252" s="466"/>
      <c r="N1252" s="466"/>
      <c r="P1252" s="2038"/>
      <c r="Q1252" s="2038"/>
      <c r="S1252" s="452"/>
      <c r="T1252" s="467"/>
      <c r="U1252" s="107"/>
      <c r="V1252" s="107"/>
      <c r="W1252" s="2033" t="b">
        <v>0</v>
      </c>
      <c r="X1252" s="1870" t="b">
        <v>0</v>
      </c>
      <c r="Y1252" s="1870" t="b">
        <v>0</v>
      </c>
      <c r="Z1252" s="1870" t="b">
        <v>0</v>
      </c>
      <c r="AA1252" s="1870" t="b">
        <v>0</v>
      </c>
      <c r="AB1252" s="1870" t="b">
        <v>0</v>
      </c>
      <c r="AC1252" s="1870" t="b">
        <v>0</v>
      </c>
      <c r="AD1252" s="1870" t="b">
        <v>0</v>
      </c>
      <c r="AE1252" s="1870" t="b">
        <v>0</v>
      </c>
      <c r="AF1252" s="1870" t="b">
        <v>0</v>
      </c>
      <c r="AG1252" s="1871"/>
      <c r="AH1252" s="1870"/>
      <c r="AI1252" s="1870"/>
      <c r="AJ1252" s="1870"/>
      <c r="AK1252" s="1870"/>
      <c r="AL1252" s="1870"/>
      <c r="AM1252" s="1870"/>
      <c r="AN1252" s="1870"/>
    </row>
    <row r="1253" ht="21.75" customHeight="1">
      <c r="A1253" s="466"/>
      <c r="B1253" s="466"/>
      <c r="E1253" s="466"/>
      <c r="K1253" s="340"/>
      <c r="L1253" s="466"/>
      <c r="M1253" s="466"/>
      <c r="N1253" s="466"/>
      <c r="P1253" s="2038"/>
      <c r="Q1253" s="2038"/>
      <c r="S1253" s="452"/>
      <c r="T1253" s="467"/>
      <c r="U1253" s="107"/>
      <c r="V1253" s="107"/>
      <c r="W1253" s="2033" t="b">
        <v>0</v>
      </c>
      <c r="X1253" s="1870" t="b">
        <v>0</v>
      </c>
      <c r="Y1253" s="1870" t="b">
        <v>0</v>
      </c>
      <c r="Z1253" s="1870" t="b">
        <v>0</v>
      </c>
      <c r="AA1253" s="1870" t="b">
        <v>0</v>
      </c>
      <c r="AB1253" s="1870" t="b">
        <v>0</v>
      </c>
      <c r="AC1253" s="1870" t="b">
        <v>0</v>
      </c>
      <c r="AD1253" s="1870" t="b">
        <v>0</v>
      </c>
      <c r="AE1253" s="1870" t="b">
        <v>0</v>
      </c>
      <c r="AF1253" s="1870" t="b">
        <v>0</v>
      </c>
      <c r="AG1253" s="1871"/>
      <c r="AH1253" s="1870"/>
      <c r="AI1253" s="1870"/>
      <c r="AJ1253" s="1870"/>
      <c r="AK1253" s="1870"/>
      <c r="AL1253" s="1870"/>
      <c r="AM1253" s="1870"/>
      <c r="AN1253" s="1870"/>
    </row>
    <row r="1254" ht="21.75" customHeight="1">
      <c r="A1254" s="466"/>
      <c r="B1254" s="466"/>
      <c r="E1254" s="466"/>
      <c r="K1254" s="340"/>
      <c r="L1254" s="466"/>
      <c r="M1254" s="466"/>
      <c r="N1254" s="466"/>
      <c r="P1254" s="2038"/>
      <c r="Q1254" s="2038"/>
      <c r="S1254" s="452"/>
      <c r="T1254" s="467"/>
      <c r="U1254" s="107"/>
      <c r="V1254" s="107"/>
      <c r="W1254" s="2033" t="b">
        <v>0</v>
      </c>
      <c r="X1254" s="1870" t="b">
        <v>0</v>
      </c>
      <c r="Y1254" s="1870" t="b">
        <v>0</v>
      </c>
      <c r="Z1254" s="1870" t="b">
        <v>0</v>
      </c>
      <c r="AA1254" s="1870" t="b">
        <v>0</v>
      </c>
      <c r="AB1254" s="1870" t="b">
        <v>0</v>
      </c>
      <c r="AC1254" s="1870" t="b">
        <v>0</v>
      </c>
      <c r="AD1254" s="1870" t="b">
        <v>0</v>
      </c>
      <c r="AE1254" s="1870" t="b">
        <v>0</v>
      </c>
      <c r="AF1254" s="1870" t="b">
        <v>0</v>
      </c>
      <c r="AG1254" s="1871"/>
      <c r="AH1254" s="1870"/>
      <c r="AI1254" s="1870"/>
      <c r="AJ1254" s="1870"/>
      <c r="AK1254" s="1870"/>
      <c r="AL1254" s="1870"/>
      <c r="AM1254" s="1870"/>
      <c r="AN1254" s="1870"/>
    </row>
    <row r="1255" ht="21.75" customHeight="1">
      <c r="A1255" s="466"/>
      <c r="B1255" s="466"/>
      <c r="E1255" s="466"/>
      <c r="K1255" s="340"/>
      <c r="L1255" s="466"/>
      <c r="M1255" s="466"/>
      <c r="N1255" s="466"/>
      <c r="P1255" s="2038"/>
      <c r="Q1255" s="2038"/>
      <c r="S1255" s="452"/>
      <c r="T1255" s="467"/>
      <c r="U1255" s="107"/>
      <c r="V1255" s="107"/>
      <c r="W1255" s="2033" t="b">
        <v>0</v>
      </c>
      <c r="X1255" s="1870" t="b">
        <v>0</v>
      </c>
      <c r="Y1255" s="1870" t="b">
        <v>0</v>
      </c>
      <c r="Z1255" s="1870" t="b">
        <v>0</v>
      </c>
      <c r="AA1255" s="1870" t="b">
        <v>0</v>
      </c>
      <c r="AB1255" s="1870" t="b">
        <v>0</v>
      </c>
      <c r="AC1255" s="1870" t="b">
        <v>0</v>
      </c>
      <c r="AD1255" s="1870" t="b">
        <v>0</v>
      </c>
      <c r="AE1255" s="1870" t="b">
        <v>0</v>
      </c>
      <c r="AF1255" s="1870" t="b">
        <v>0</v>
      </c>
      <c r="AG1255" s="1871"/>
      <c r="AH1255" s="1870"/>
      <c r="AI1255" s="1870"/>
      <c r="AJ1255" s="1870"/>
      <c r="AK1255" s="1870"/>
      <c r="AL1255" s="1870"/>
      <c r="AM1255" s="1870"/>
      <c r="AN1255" s="1870"/>
    </row>
    <row r="1256" ht="21.75" customHeight="1">
      <c r="A1256" s="466"/>
      <c r="B1256" s="466"/>
      <c r="E1256" s="466"/>
      <c r="K1256" s="340"/>
      <c r="L1256" s="466"/>
      <c r="M1256" s="466"/>
      <c r="N1256" s="466"/>
      <c r="P1256" s="2038"/>
      <c r="Q1256" s="2038"/>
      <c r="S1256" s="452"/>
      <c r="T1256" s="467"/>
      <c r="U1256" s="107"/>
      <c r="V1256" s="107"/>
      <c r="W1256" s="2033" t="b">
        <v>0</v>
      </c>
      <c r="X1256" s="1870" t="b">
        <v>0</v>
      </c>
      <c r="Y1256" s="1870" t="b">
        <v>0</v>
      </c>
      <c r="Z1256" s="1870" t="b">
        <v>0</v>
      </c>
      <c r="AA1256" s="1870" t="b">
        <v>0</v>
      </c>
      <c r="AB1256" s="1870" t="b">
        <v>0</v>
      </c>
      <c r="AC1256" s="1870" t="b">
        <v>0</v>
      </c>
      <c r="AD1256" s="1870" t="b">
        <v>0</v>
      </c>
      <c r="AE1256" s="1870" t="b">
        <v>0</v>
      </c>
      <c r="AF1256" s="1870" t="b">
        <v>0</v>
      </c>
      <c r="AG1256" s="1871"/>
      <c r="AH1256" s="1870"/>
      <c r="AI1256" s="1870"/>
      <c r="AJ1256" s="1870"/>
      <c r="AK1256" s="1870"/>
      <c r="AL1256" s="1870"/>
      <c r="AM1256" s="1870"/>
      <c r="AN1256" s="1870"/>
    </row>
    <row r="1257" ht="21.75" customHeight="1">
      <c r="A1257" s="466"/>
      <c r="B1257" s="466"/>
      <c r="E1257" s="466"/>
      <c r="K1257" s="340"/>
      <c r="L1257" s="466"/>
      <c r="M1257" s="466"/>
      <c r="N1257" s="466"/>
      <c r="P1257" s="2038"/>
      <c r="Q1257" s="2038"/>
      <c r="S1257" s="452"/>
      <c r="T1257" s="467"/>
      <c r="U1257" s="107"/>
      <c r="V1257" s="107"/>
      <c r="W1257" s="2033" t="b">
        <v>0</v>
      </c>
      <c r="X1257" s="1870" t="b">
        <v>0</v>
      </c>
      <c r="Y1257" s="1870" t="b">
        <v>0</v>
      </c>
      <c r="Z1257" s="1870" t="b">
        <v>0</v>
      </c>
      <c r="AA1257" s="1870" t="b">
        <v>0</v>
      </c>
      <c r="AB1257" s="1870" t="b">
        <v>0</v>
      </c>
      <c r="AC1257" s="1870" t="b">
        <v>0</v>
      </c>
      <c r="AD1257" s="1870" t="b">
        <v>0</v>
      </c>
      <c r="AE1257" s="1870" t="b">
        <v>0</v>
      </c>
      <c r="AF1257" s="1870" t="b">
        <v>0</v>
      </c>
      <c r="AG1257" s="1871"/>
      <c r="AH1257" s="1870"/>
      <c r="AI1257" s="1870"/>
      <c r="AJ1257" s="1870"/>
      <c r="AK1257" s="1870"/>
      <c r="AL1257" s="1870"/>
      <c r="AM1257" s="1870"/>
      <c r="AN1257" s="1870"/>
    </row>
    <row r="1258" ht="21.75" customHeight="1">
      <c r="A1258" s="466"/>
      <c r="B1258" s="466"/>
      <c r="E1258" s="466"/>
      <c r="K1258" s="340"/>
      <c r="L1258" s="466"/>
      <c r="M1258" s="466"/>
      <c r="N1258" s="466"/>
      <c r="P1258" s="2038"/>
      <c r="Q1258" s="2038"/>
      <c r="S1258" s="452"/>
      <c r="T1258" s="467"/>
      <c r="U1258" s="107"/>
      <c r="V1258" s="107"/>
      <c r="W1258" s="2033" t="b">
        <v>0</v>
      </c>
      <c r="X1258" s="1870" t="b">
        <v>0</v>
      </c>
      <c r="Y1258" s="1870" t="b">
        <v>0</v>
      </c>
      <c r="Z1258" s="1870" t="b">
        <v>0</v>
      </c>
      <c r="AA1258" s="1870" t="b">
        <v>0</v>
      </c>
      <c r="AB1258" s="1870" t="b">
        <v>0</v>
      </c>
      <c r="AC1258" s="1870" t="b">
        <v>0</v>
      </c>
      <c r="AD1258" s="1870" t="b">
        <v>0</v>
      </c>
      <c r="AE1258" s="1870" t="b">
        <v>0</v>
      </c>
      <c r="AF1258" s="1870" t="b">
        <v>0</v>
      </c>
      <c r="AG1258" s="1871"/>
      <c r="AH1258" s="1870"/>
      <c r="AI1258" s="1870"/>
      <c r="AJ1258" s="1870"/>
      <c r="AK1258" s="1870"/>
      <c r="AL1258" s="1870"/>
      <c r="AM1258" s="1870"/>
      <c r="AN1258" s="1870"/>
    </row>
    <row r="1259" ht="21.75" customHeight="1">
      <c r="A1259" s="466"/>
      <c r="B1259" s="466"/>
      <c r="E1259" s="466"/>
      <c r="K1259" s="340"/>
      <c r="L1259" s="466"/>
      <c r="M1259" s="466"/>
      <c r="N1259" s="466"/>
      <c r="P1259" s="2038"/>
      <c r="Q1259" s="2038"/>
      <c r="S1259" s="452"/>
      <c r="T1259" s="467"/>
      <c r="U1259" s="107"/>
      <c r="V1259" s="107"/>
      <c r="W1259" s="2033" t="b">
        <v>0</v>
      </c>
      <c r="X1259" s="1870" t="b">
        <v>0</v>
      </c>
      <c r="Y1259" s="1870" t="b">
        <v>0</v>
      </c>
      <c r="Z1259" s="1870" t="b">
        <v>0</v>
      </c>
      <c r="AA1259" s="1870" t="b">
        <v>0</v>
      </c>
      <c r="AB1259" s="1870" t="b">
        <v>0</v>
      </c>
      <c r="AC1259" s="1870" t="b">
        <v>0</v>
      </c>
      <c r="AD1259" s="1870" t="b">
        <v>0</v>
      </c>
      <c r="AE1259" s="1870" t="b">
        <v>0</v>
      </c>
      <c r="AF1259" s="1870" t="b">
        <v>0</v>
      </c>
      <c r="AG1259" s="1871"/>
      <c r="AH1259" s="1870"/>
      <c r="AI1259" s="1870"/>
      <c r="AJ1259" s="1870"/>
      <c r="AK1259" s="1870"/>
      <c r="AL1259" s="1870"/>
      <c r="AM1259" s="1870"/>
      <c r="AN1259" s="1870"/>
    </row>
    <row r="1260" ht="21.75" customHeight="1">
      <c r="A1260" s="466"/>
      <c r="B1260" s="466"/>
      <c r="E1260" s="466"/>
      <c r="K1260" s="340"/>
      <c r="L1260" s="466"/>
      <c r="M1260" s="466"/>
      <c r="N1260" s="466"/>
      <c r="P1260" s="2038"/>
      <c r="Q1260" s="2038"/>
      <c r="S1260" s="452"/>
      <c r="T1260" s="467"/>
      <c r="U1260" s="107"/>
      <c r="V1260" s="107"/>
      <c r="W1260" s="2033" t="b">
        <v>0</v>
      </c>
      <c r="X1260" s="1870" t="b">
        <v>0</v>
      </c>
      <c r="Y1260" s="1870" t="b">
        <v>0</v>
      </c>
      <c r="Z1260" s="1870" t="b">
        <v>0</v>
      </c>
      <c r="AA1260" s="1870" t="b">
        <v>0</v>
      </c>
      <c r="AB1260" s="1870" t="b">
        <v>0</v>
      </c>
      <c r="AC1260" s="1870" t="b">
        <v>0</v>
      </c>
      <c r="AD1260" s="1870" t="b">
        <v>0</v>
      </c>
      <c r="AE1260" s="1870" t="b">
        <v>0</v>
      </c>
      <c r="AF1260" s="1870" t="b">
        <v>0</v>
      </c>
      <c r="AG1260" s="1871"/>
      <c r="AH1260" s="1870"/>
      <c r="AI1260" s="1870"/>
      <c r="AJ1260" s="1870"/>
      <c r="AK1260" s="1870"/>
      <c r="AL1260" s="1870"/>
      <c r="AM1260" s="1870"/>
      <c r="AN1260" s="1870"/>
    </row>
    <row r="1261" ht="21.75" customHeight="1">
      <c r="A1261" s="466"/>
      <c r="B1261" s="466"/>
      <c r="E1261" s="466"/>
      <c r="K1261" s="340"/>
      <c r="L1261" s="466"/>
      <c r="M1261" s="466"/>
      <c r="N1261" s="466"/>
      <c r="P1261" s="2038"/>
      <c r="Q1261" s="2038"/>
      <c r="S1261" s="452"/>
      <c r="T1261" s="467"/>
      <c r="U1261" s="107"/>
      <c r="V1261" s="107"/>
      <c r="W1261" s="2033" t="b">
        <v>0</v>
      </c>
      <c r="X1261" s="1870" t="b">
        <v>0</v>
      </c>
      <c r="Y1261" s="1870" t="b">
        <v>0</v>
      </c>
      <c r="Z1261" s="1870" t="b">
        <v>0</v>
      </c>
      <c r="AA1261" s="1870" t="b">
        <v>0</v>
      </c>
      <c r="AB1261" s="1870" t="b">
        <v>0</v>
      </c>
      <c r="AC1261" s="1870" t="b">
        <v>0</v>
      </c>
      <c r="AD1261" s="1870" t="b">
        <v>0</v>
      </c>
      <c r="AE1261" s="1870" t="b">
        <v>0</v>
      </c>
      <c r="AF1261" s="1870" t="b">
        <v>0</v>
      </c>
      <c r="AG1261" s="1871"/>
      <c r="AH1261" s="1870"/>
      <c r="AI1261" s="1870"/>
      <c r="AJ1261" s="1870"/>
      <c r="AK1261" s="1870"/>
      <c r="AL1261" s="1870"/>
      <c r="AM1261" s="1870"/>
      <c r="AN1261" s="1870"/>
    </row>
    <row r="1262" ht="21.75" customHeight="1">
      <c r="A1262" s="466"/>
      <c r="B1262" s="466"/>
      <c r="E1262" s="466"/>
      <c r="K1262" s="340"/>
      <c r="L1262" s="466"/>
      <c r="M1262" s="466"/>
      <c r="N1262" s="466"/>
      <c r="P1262" s="2038"/>
      <c r="Q1262" s="2038"/>
      <c r="S1262" s="452"/>
      <c r="T1262" s="467"/>
      <c r="U1262" s="107"/>
      <c r="V1262" s="107"/>
      <c r="W1262" s="2033" t="b">
        <v>0</v>
      </c>
      <c r="X1262" s="1870" t="b">
        <v>0</v>
      </c>
      <c r="Y1262" s="1870" t="b">
        <v>0</v>
      </c>
      <c r="Z1262" s="1870" t="b">
        <v>0</v>
      </c>
      <c r="AA1262" s="1870" t="b">
        <v>0</v>
      </c>
      <c r="AB1262" s="1870" t="b">
        <v>0</v>
      </c>
      <c r="AC1262" s="1870" t="b">
        <v>0</v>
      </c>
      <c r="AD1262" s="1870" t="b">
        <v>0</v>
      </c>
      <c r="AE1262" s="1870" t="b">
        <v>0</v>
      </c>
      <c r="AF1262" s="1870" t="b">
        <v>0</v>
      </c>
      <c r="AG1262" s="1871"/>
      <c r="AH1262" s="1870"/>
      <c r="AI1262" s="1870"/>
      <c r="AJ1262" s="1870"/>
      <c r="AK1262" s="1870"/>
      <c r="AL1262" s="1870"/>
      <c r="AM1262" s="1870"/>
      <c r="AN1262" s="1870"/>
    </row>
    <row r="1263" ht="21.75" customHeight="1">
      <c r="A1263" s="466"/>
      <c r="B1263" s="466"/>
      <c r="E1263" s="466"/>
      <c r="K1263" s="340"/>
      <c r="L1263" s="466"/>
      <c r="M1263" s="466"/>
      <c r="N1263" s="466"/>
      <c r="P1263" s="2038"/>
      <c r="Q1263" s="2038"/>
      <c r="S1263" s="452"/>
      <c r="T1263" s="467"/>
      <c r="U1263" s="107"/>
      <c r="V1263" s="107"/>
      <c r="W1263" s="2033" t="b">
        <v>0</v>
      </c>
      <c r="X1263" s="1870" t="b">
        <v>0</v>
      </c>
      <c r="Y1263" s="1870" t="b">
        <v>0</v>
      </c>
      <c r="Z1263" s="1870" t="b">
        <v>0</v>
      </c>
      <c r="AA1263" s="1870" t="b">
        <v>0</v>
      </c>
      <c r="AB1263" s="1870" t="b">
        <v>0</v>
      </c>
      <c r="AC1263" s="1870" t="b">
        <v>0</v>
      </c>
      <c r="AD1263" s="1870" t="b">
        <v>0</v>
      </c>
      <c r="AE1263" s="1870" t="b">
        <v>0</v>
      </c>
      <c r="AF1263" s="1870" t="b">
        <v>0</v>
      </c>
      <c r="AG1263" s="1871"/>
      <c r="AH1263" s="1870"/>
      <c r="AI1263" s="1870"/>
      <c r="AJ1263" s="1870"/>
      <c r="AK1263" s="1870"/>
      <c r="AL1263" s="1870"/>
      <c r="AM1263" s="1870"/>
      <c r="AN1263" s="1870"/>
    </row>
    <row r="1264" ht="21.75" customHeight="1">
      <c r="A1264" s="466"/>
      <c r="B1264" s="466"/>
      <c r="E1264" s="466"/>
      <c r="K1264" s="340"/>
      <c r="L1264" s="466"/>
      <c r="M1264" s="466"/>
      <c r="N1264" s="466"/>
      <c r="P1264" s="2038"/>
      <c r="Q1264" s="2038"/>
      <c r="S1264" s="452"/>
      <c r="T1264" s="467"/>
      <c r="U1264" s="107"/>
      <c r="V1264" s="107"/>
      <c r="W1264" s="2033" t="b">
        <v>0</v>
      </c>
      <c r="X1264" s="1870" t="b">
        <v>0</v>
      </c>
      <c r="Y1264" s="1870" t="b">
        <v>0</v>
      </c>
      <c r="Z1264" s="1870" t="b">
        <v>0</v>
      </c>
      <c r="AA1264" s="1870" t="b">
        <v>0</v>
      </c>
      <c r="AB1264" s="1870" t="b">
        <v>0</v>
      </c>
      <c r="AC1264" s="1870" t="b">
        <v>0</v>
      </c>
      <c r="AD1264" s="1870" t="b">
        <v>0</v>
      </c>
      <c r="AE1264" s="1870" t="b">
        <v>0</v>
      </c>
      <c r="AF1264" s="1870" t="b">
        <v>0</v>
      </c>
      <c r="AG1264" s="1871"/>
      <c r="AH1264" s="1870"/>
      <c r="AI1264" s="1870"/>
      <c r="AJ1264" s="1870"/>
      <c r="AK1264" s="1870"/>
      <c r="AL1264" s="1870"/>
      <c r="AM1264" s="1870"/>
      <c r="AN1264" s="1870"/>
    </row>
    <row r="1265" ht="21.75" customHeight="1">
      <c r="A1265" s="466"/>
      <c r="B1265" s="466"/>
      <c r="E1265" s="466"/>
      <c r="K1265" s="340"/>
      <c r="L1265" s="466"/>
      <c r="M1265" s="466"/>
      <c r="N1265" s="466"/>
      <c r="P1265" s="2038"/>
      <c r="Q1265" s="2038"/>
      <c r="S1265" s="452"/>
      <c r="T1265" s="467"/>
      <c r="U1265" s="107"/>
      <c r="V1265" s="107"/>
      <c r="W1265" s="2033" t="b">
        <v>0</v>
      </c>
      <c r="X1265" s="1870" t="b">
        <v>0</v>
      </c>
      <c r="Y1265" s="1870" t="b">
        <v>0</v>
      </c>
      <c r="Z1265" s="1870" t="b">
        <v>0</v>
      </c>
      <c r="AA1265" s="1870" t="b">
        <v>0</v>
      </c>
      <c r="AB1265" s="1870" t="b">
        <v>0</v>
      </c>
      <c r="AC1265" s="1870" t="b">
        <v>0</v>
      </c>
      <c r="AD1265" s="1870" t="b">
        <v>0</v>
      </c>
      <c r="AE1265" s="1870" t="b">
        <v>0</v>
      </c>
      <c r="AF1265" s="1870" t="b">
        <v>0</v>
      </c>
      <c r="AG1265" s="1871"/>
      <c r="AH1265" s="1870"/>
      <c r="AI1265" s="1870"/>
      <c r="AJ1265" s="1870"/>
      <c r="AK1265" s="1870"/>
      <c r="AL1265" s="1870"/>
      <c r="AM1265" s="1870"/>
      <c r="AN1265" s="1870"/>
    </row>
    <row r="1266" ht="21.75" customHeight="1">
      <c r="A1266" s="466"/>
      <c r="B1266" s="466"/>
      <c r="E1266" s="466"/>
      <c r="K1266" s="340"/>
      <c r="L1266" s="466"/>
      <c r="M1266" s="466"/>
      <c r="N1266" s="466"/>
      <c r="P1266" s="2038"/>
      <c r="Q1266" s="2038"/>
      <c r="S1266" s="452"/>
      <c r="T1266" s="467"/>
      <c r="U1266" s="107"/>
      <c r="V1266" s="107"/>
      <c r="W1266" s="2033" t="b">
        <v>0</v>
      </c>
      <c r="X1266" s="1870" t="b">
        <v>0</v>
      </c>
      <c r="Y1266" s="1870" t="b">
        <v>0</v>
      </c>
      <c r="Z1266" s="1870" t="b">
        <v>0</v>
      </c>
      <c r="AA1266" s="1870" t="b">
        <v>0</v>
      </c>
      <c r="AB1266" s="1870" t="b">
        <v>0</v>
      </c>
      <c r="AC1266" s="1870" t="b">
        <v>0</v>
      </c>
      <c r="AD1266" s="1870" t="b">
        <v>0</v>
      </c>
      <c r="AE1266" s="1870" t="b">
        <v>0</v>
      </c>
      <c r="AF1266" s="1870" t="b">
        <v>0</v>
      </c>
      <c r="AG1266" s="1871"/>
      <c r="AH1266" s="1870"/>
      <c r="AI1266" s="1870"/>
      <c r="AJ1266" s="1870"/>
      <c r="AK1266" s="1870"/>
      <c r="AL1266" s="1870"/>
      <c r="AM1266" s="1870"/>
      <c r="AN1266" s="1870"/>
    </row>
    <row r="1267" ht="21.75" customHeight="1">
      <c r="A1267" s="466"/>
      <c r="B1267" s="466"/>
      <c r="E1267" s="466"/>
      <c r="K1267" s="340"/>
      <c r="L1267" s="466"/>
      <c r="M1267" s="466"/>
      <c r="N1267" s="466"/>
      <c r="P1267" s="2038"/>
      <c r="Q1267" s="2038"/>
      <c r="S1267" s="452"/>
      <c r="T1267" s="467"/>
      <c r="U1267" s="107"/>
      <c r="V1267" s="107"/>
      <c r="W1267" s="2033" t="b">
        <v>0</v>
      </c>
      <c r="X1267" s="1870" t="b">
        <v>0</v>
      </c>
      <c r="Y1267" s="1870" t="b">
        <v>0</v>
      </c>
      <c r="Z1267" s="1870" t="b">
        <v>0</v>
      </c>
      <c r="AA1267" s="1870" t="b">
        <v>0</v>
      </c>
      <c r="AB1267" s="1870" t="b">
        <v>0</v>
      </c>
      <c r="AC1267" s="1870" t="b">
        <v>0</v>
      </c>
      <c r="AD1267" s="1870" t="b">
        <v>0</v>
      </c>
      <c r="AE1267" s="1870" t="b">
        <v>0</v>
      </c>
      <c r="AF1267" s="1870" t="b">
        <v>0</v>
      </c>
      <c r="AG1267" s="1871"/>
      <c r="AH1267" s="1870"/>
      <c r="AI1267" s="1870"/>
      <c r="AJ1267" s="1870"/>
      <c r="AK1267" s="1870"/>
      <c r="AL1267" s="1870"/>
      <c r="AM1267" s="1870"/>
      <c r="AN1267" s="1870"/>
    </row>
    <row r="1268" ht="21.75" customHeight="1">
      <c r="A1268" s="466"/>
      <c r="B1268" s="466"/>
      <c r="E1268" s="466"/>
      <c r="K1268" s="340"/>
      <c r="L1268" s="466"/>
      <c r="M1268" s="466"/>
      <c r="N1268" s="466"/>
      <c r="P1268" s="2038"/>
      <c r="Q1268" s="2038"/>
      <c r="S1268" s="452"/>
      <c r="T1268" s="467"/>
      <c r="U1268" s="107"/>
      <c r="V1268" s="107"/>
      <c r="W1268" s="2033" t="b">
        <v>0</v>
      </c>
      <c r="X1268" s="1870" t="b">
        <v>0</v>
      </c>
      <c r="Y1268" s="1870" t="b">
        <v>0</v>
      </c>
      <c r="Z1268" s="1870" t="b">
        <v>0</v>
      </c>
      <c r="AA1268" s="1870" t="b">
        <v>0</v>
      </c>
      <c r="AB1268" s="1870" t="b">
        <v>0</v>
      </c>
      <c r="AC1268" s="1870" t="b">
        <v>0</v>
      </c>
      <c r="AD1268" s="1870" t="b">
        <v>0</v>
      </c>
      <c r="AE1268" s="1870" t="b">
        <v>0</v>
      </c>
      <c r="AF1268" s="1870" t="b">
        <v>0</v>
      </c>
      <c r="AG1268" s="1871"/>
      <c r="AH1268" s="1870"/>
      <c r="AI1268" s="1870"/>
      <c r="AJ1268" s="1870"/>
      <c r="AK1268" s="1870"/>
      <c r="AL1268" s="1870"/>
      <c r="AM1268" s="1870"/>
      <c r="AN1268" s="1870"/>
    </row>
    <row r="1269" ht="21.75" customHeight="1">
      <c r="A1269" s="466"/>
      <c r="B1269" s="466"/>
      <c r="E1269" s="466"/>
      <c r="K1269" s="340"/>
      <c r="L1269" s="466"/>
      <c r="M1269" s="466"/>
      <c r="N1269" s="466"/>
      <c r="P1269" s="2038"/>
      <c r="Q1269" s="2038"/>
      <c r="S1269" s="452"/>
      <c r="T1269" s="467"/>
      <c r="U1269" s="107"/>
      <c r="V1269" s="107"/>
      <c r="W1269" s="2033" t="b">
        <v>0</v>
      </c>
      <c r="X1269" s="1870" t="b">
        <v>0</v>
      </c>
      <c r="Y1269" s="1870" t="b">
        <v>0</v>
      </c>
      <c r="Z1269" s="1870" t="b">
        <v>0</v>
      </c>
      <c r="AA1269" s="1870" t="b">
        <v>0</v>
      </c>
      <c r="AB1269" s="1870" t="b">
        <v>0</v>
      </c>
      <c r="AC1269" s="1870" t="b">
        <v>0</v>
      </c>
      <c r="AD1269" s="1870" t="b">
        <v>0</v>
      </c>
      <c r="AE1269" s="1870" t="b">
        <v>0</v>
      </c>
      <c r="AF1269" s="1870" t="b">
        <v>0</v>
      </c>
      <c r="AG1269" s="1871"/>
      <c r="AH1269" s="1870"/>
      <c r="AI1269" s="1870"/>
      <c r="AJ1269" s="1870"/>
      <c r="AK1269" s="1870"/>
      <c r="AL1269" s="1870"/>
      <c r="AM1269" s="1870"/>
      <c r="AN1269" s="1870"/>
    </row>
    <row r="1270" ht="21.75" customHeight="1">
      <c r="A1270" s="466"/>
      <c r="B1270" s="466"/>
      <c r="E1270" s="466"/>
      <c r="K1270" s="340"/>
      <c r="L1270" s="466"/>
      <c r="M1270" s="466"/>
      <c r="N1270" s="466"/>
      <c r="P1270" s="2038"/>
      <c r="Q1270" s="2038"/>
      <c r="S1270" s="452"/>
      <c r="T1270" s="467"/>
      <c r="U1270" s="107"/>
      <c r="V1270" s="107"/>
      <c r="W1270" s="2033" t="b">
        <v>0</v>
      </c>
      <c r="X1270" s="1870" t="b">
        <v>0</v>
      </c>
      <c r="Y1270" s="1870" t="b">
        <v>0</v>
      </c>
      <c r="Z1270" s="1870" t="b">
        <v>0</v>
      </c>
      <c r="AA1270" s="1870" t="b">
        <v>0</v>
      </c>
      <c r="AB1270" s="1870" t="b">
        <v>0</v>
      </c>
      <c r="AC1270" s="1870" t="b">
        <v>0</v>
      </c>
      <c r="AD1270" s="1870" t="b">
        <v>0</v>
      </c>
      <c r="AE1270" s="1870" t="b">
        <v>0</v>
      </c>
      <c r="AF1270" s="1870" t="b">
        <v>0</v>
      </c>
      <c r="AG1270" s="1871"/>
      <c r="AH1270" s="1870"/>
      <c r="AI1270" s="1870"/>
      <c r="AJ1270" s="1870"/>
      <c r="AK1270" s="1870"/>
      <c r="AL1270" s="1870"/>
      <c r="AM1270" s="1870"/>
      <c r="AN1270" s="1870"/>
    </row>
    <row r="1271" ht="21.75" customHeight="1">
      <c r="A1271" s="466"/>
      <c r="B1271" s="466"/>
      <c r="E1271" s="466"/>
      <c r="K1271" s="340"/>
      <c r="L1271" s="466"/>
      <c r="M1271" s="466"/>
      <c r="N1271" s="466"/>
      <c r="P1271" s="2038"/>
      <c r="Q1271" s="2038"/>
      <c r="S1271" s="452"/>
      <c r="T1271" s="467"/>
      <c r="U1271" s="107"/>
      <c r="V1271" s="107"/>
      <c r="W1271" s="2033" t="b">
        <v>0</v>
      </c>
      <c r="X1271" s="1870" t="b">
        <v>0</v>
      </c>
      <c r="Y1271" s="1870" t="b">
        <v>0</v>
      </c>
      <c r="Z1271" s="1870" t="b">
        <v>0</v>
      </c>
      <c r="AA1271" s="1870" t="b">
        <v>0</v>
      </c>
      <c r="AB1271" s="1870" t="b">
        <v>0</v>
      </c>
      <c r="AC1271" s="1870" t="b">
        <v>0</v>
      </c>
      <c r="AD1271" s="1870" t="b">
        <v>0</v>
      </c>
      <c r="AE1271" s="1870" t="b">
        <v>0</v>
      </c>
      <c r="AF1271" s="1870" t="b">
        <v>0</v>
      </c>
      <c r="AG1271" s="1871"/>
      <c r="AH1271" s="1870"/>
      <c r="AI1271" s="1870"/>
      <c r="AJ1271" s="1870"/>
      <c r="AK1271" s="1870"/>
      <c r="AL1271" s="1870"/>
      <c r="AM1271" s="1870"/>
      <c r="AN1271" s="1870"/>
    </row>
    <row r="1272" ht="21.75" customHeight="1">
      <c r="A1272" s="466"/>
      <c r="B1272" s="466"/>
      <c r="E1272" s="466"/>
      <c r="K1272" s="340"/>
      <c r="L1272" s="466"/>
      <c r="M1272" s="466"/>
      <c r="N1272" s="466"/>
      <c r="P1272" s="2038"/>
      <c r="Q1272" s="2038"/>
      <c r="S1272" s="452"/>
      <c r="T1272" s="467"/>
      <c r="U1272" s="107"/>
      <c r="V1272" s="107"/>
      <c r="W1272" s="2033" t="b">
        <v>0</v>
      </c>
      <c r="X1272" s="1870" t="b">
        <v>0</v>
      </c>
      <c r="Y1272" s="1870" t="b">
        <v>0</v>
      </c>
      <c r="Z1272" s="1870" t="b">
        <v>0</v>
      </c>
      <c r="AA1272" s="1870" t="b">
        <v>0</v>
      </c>
      <c r="AB1272" s="1870" t="b">
        <v>0</v>
      </c>
      <c r="AC1272" s="1870" t="b">
        <v>0</v>
      </c>
      <c r="AD1272" s="1870" t="b">
        <v>0</v>
      </c>
      <c r="AE1272" s="1870" t="b">
        <v>0</v>
      </c>
      <c r="AF1272" s="1870" t="b">
        <v>0</v>
      </c>
      <c r="AG1272" s="1871"/>
      <c r="AH1272" s="1870"/>
      <c r="AI1272" s="1870"/>
      <c r="AJ1272" s="1870"/>
      <c r="AK1272" s="1870"/>
      <c r="AL1272" s="1870"/>
      <c r="AM1272" s="1870"/>
      <c r="AN1272" s="1870"/>
    </row>
    <row r="1273" ht="21.75" customHeight="1">
      <c r="A1273" s="466"/>
      <c r="B1273" s="466"/>
      <c r="E1273" s="466"/>
      <c r="K1273" s="340"/>
      <c r="L1273" s="466"/>
      <c r="M1273" s="466"/>
      <c r="N1273" s="466"/>
      <c r="P1273" s="2038"/>
      <c r="Q1273" s="2038"/>
      <c r="S1273" s="452"/>
      <c r="T1273" s="467"/>
      <c r="U1273" s="107"/>
      <c r="V1273" s="107"/>
      <c r="W1273" s="2033" t="b">
        <v>0</v>
      </c>
      <c r="X1273" s="1870" t="b">
        <v>0</v>
      </c>
      <c r="Y1273" s="1870" t="b">
        <v>0</v>
      </c>
      <c r="Z1273" s="1870" t="b">
        <v>0</v>
      </c>
      <c r="AA1273" s="1870" t="b">
        <v>0</v>
      </c>
      <c r="AB1273" s="1870" t="b">
        <v>0</v>
      </c>
      <c r="AC1273" s="1870" t="b">
        <v>0</v>
      </c>
      <c r="AD1273" s="1870" t="b">
        <v>0</v>
      </c>
      <c r="AE1273" s="1870" t="b">
        <v>0</v>
      </c>
      <c r="AF1273" s="1870" t="b">
        <v>0</v>
      </c>
      <c r="AG1273" s="1871"/>
      <c r="AH1273" s="1870"/>
      <c r="AI1273" s="1870"/>
      <c r="AJ1273" s="1870"/>
      <c r="AK1273" s="1870"/>
      <c r="AL1273" s="1870"/>
      <c r="AM1273" s="1870"/>
      <c r="AN1273" s="1870"/>
    </row>
    <row r="1274" ht="21.75" customHeight="1">
      <c r="A1274" s="466"/>
      <c r="B1274" s="466"/>
      <c r="E1274" s="466"/>
      <c r="K1274" s="340"/>
      <c r="L1274" s="466"/>
      <c r="M1274" s="466"/>
      <c r="N1274" s="466"/>
      <c r="P1274" s="2038"/>
      <c r="Q1274" s="2038"/>
      <c r="S1274" s="452"/>
      <c r="T1274" s="467"/>
      <c r="U1274" s="107"/>
      <c r="V1274" s="107"/>
      <c r="W1274" s="2033" t="b">
        <v>0</v>
      </c>
      <c r="X1274" s="1870" t="b">
        <v>0</v>
      </c>
      <c r="Y1274" s="1870" t="b">
        <v>0</v>
      </c>
      <c r="Z1274" s="1870" t="b">
        <v>0</v>
      </c>
      <c r="AA1274" s="1870" t="b">
        <v>0</v>
      </c>
      <c r="AB1274" s="1870" t="b">
        <v>0</v>
      </c>
      <c r="AC1274" s="1870" t="b">
        <v>0</v>
      </c>
      <c r="AD1274" s="1870" t="b">
        <v>0</v>
      </c>
      <c r="AE1274" s="1870" t="b">
        <v>0</v>
      </c>
      <c r="AF1274" s="1870" t="b">
        <v>0</v>
      </c>
      <c r="AG1274" s="1871"/>
      <c r="AH1274" s="1870"/>
      <c r="AI1274" s="1870"/>
      <c r="AJ1274" s="1870"/>
      <c r="AK1274" s="1870"/>
      <c r="AL1274" s="1870"/>
      <c r="AM1274" s="1870"/>
      <c r="AN1274" s="1870"/>
    </row>
    <row r="1275" ht="21.75" customHeight="1">
      <c r="A1275" s="466"/>
      <c r="B1275" s="466"/>
      <c r="E1275" s="466"/>
      <c r="K1275" s="340"/>
      <c r="L1275" s="466"/>
      <c r="M1275" s="466"/>
      <c r="N1275" s="466"/>
      <c r="P1275" s="2038"/>
      <c r="Q1275" s="2038"/>
      <c r="S1275" s="452"/>
      <c r="T1275" s="467"/>
      <c r="U1275" s="107"/>
      <c r="V1275" s="107"/>
      <c r="W1275" s="2033" t="b">
        <v>0</v>
      </c>
      <c r="X1275" s="1870" t="b">
        <v>0</v>
      </c>
      <c r="Y1275" s="1870" t="b">
        <v>0</v>
      </c>
      <c r="Z1275" s="1870" t="b">
        <v>0</v>
      </c>
      <c r="AA1275" s="1870" t="b">
        <v>0</v>
      </c>
      <c r="AB1275" s="1870" t="b">
        <v>0</v>
      </c>
      <c r="AC1275" s="1870" t="b">
        <v>0</v>
      </c>
      <c r="AD1275" s="1870" t="b">
        <v>0</v>
      </c>
      <c r="AE1275" s="1870" t="b">
        <v>0</v>
      </c>
      <c r="AF1275" s="1870" t="b">
        <v>0</v>
      </c>
      <c r="AG1275" s="1871"/>
      <c r="AH1275" s="1870"/>
      <c r="AI1275" s="1870"/>
      <c r="AJ1275" s="1870"/>
      <c r="AK1275" s="1870"/>
      <c r="AL1275" s="1870"/>
      <c r="AM1275" s="1870"/>
      <c r="AN1275" s="1870"/>
    </row>
    <row r="1276" ht="21.75" customHeight="1">
      <c r="A1276" s="466"/>
      <c r="B1276" s="466"/>
      <c r="E1276" s="466"/>
      <c r="K1276" s="340"/>
      <c r="L1276" s="466"/>
      <c r="M1276" s="466"/>
      <c r="N1276" s="466"/>
      <c r="P1276" s="2038"/>
      <c r="Q1276" s="2038"/>
      <c r="S1276" s="452"/>
      <c r="T1276" s="467"/>
      <c r="U1276" s="107"/>
      <c r="V1276" s="107"/>
      <c r="W1276" s="2033" t="b">
        <v>0</v>
      </c>
      <c r="X1276" s="1870" t="b">
        <v>0</v>
      </c>
      <c r="Y1276" s="1870" t="b">
        <v>0</v>
      </c>
      <c r="Z1276" s="1870" t="b">
        <v>0</v>
      </c>
      <c r="AA1276" s="1870" t="b">
        <v>0</v>
      </c>
      <c r="AB1276" s="1870" t="b">
        <v>0</v>
      </c>
      <c r="AC1276" s="1870" t="b">
        <v>0</v>
      </c>
      <c r="AD1276" s="1870" t="b">
        <v>0</v>
      </c>
      <c r="AE1276" s="1870" t="b">
        <v>0</v>
      </c>
      <c r="AF1276" s="1870" t="b">
        <v>0</v>
      </c>
      <c r="AG1276" s="1871"/>
      <c r="AH1276" s="1870"/>
      <c r="AI1276" s="1870"/>
      <c r="AJ1276" s="1870"/>
      <c r="AK1276" s="1870"/>
      <c r="AL1276" s="1870"/>
      <c r="AM1276" s="1870"/>
      <c r="AN1276" s="1870"/>
    </row>
    <row r="1277" ht="21.75" customHeight="1">
      <c r="A1277" s="466"/>
      <c r="B1277" s="466"/>
      <c r="E1277" s="466"/>
      <c r="K1277" s="340"/>
      <c r="L1277" s="466"/>
      <c r="M1277" s="466"/>
      <c r="N1277" s="466"/>
      <c r="P1277" s="2038"/>
      <c r="Q1277" s="2038"/>
      <c r="S1277" s="452"/>
      <c r="T1277" s="467"/>
      <c r="U1277" s="107"/>
      <c r="V1277" s="107"/>
      <c r="W1277" s="2033" t="b">
        <v>0</v>
      </c>
      <c r="X1277" s="1870" t="b">
        <v>0</v>
      </c>
      <c r="Y1277" s="1870" t="b">
        <v>0</v>
      </c>
      <c r="Z1277" s="1870" t="b">
        <v>0</v>
      </c>
      <c r="AA1277" s="1870" t="b">
        <v>0</v>
      </c>
      <c r="AB1277" s="1870" t="b">
        <v>0</v>
      </c>
      <c r="AC1277" s="1870" t="b">
        <v>0</v>
      </c>
      <c r="AD1277" s="1870" t="b">
        <v>0</v>
      </c>
      <c r="AE1277" s="1870" t="b">
        <v>0</v>
      </c>
      <c r="AF1277" s="1870" t="b">
        <v>0</v>
      </c>
      <c r="AG1277" s="1871"/>
      <c r="AH1277" s="1870"/>
      <c r="AI1277" s="1870"/>
      <c r="AJ1277" s="1870"/>
      <c r="AK1277" s="1870"/>
      <c r="AL1277" s="1870"/>
      <c r="AM1277" s="1870"/>
      <c r="AN1277" s="1870"/>
    </row>
    <row r="1278" ht="21.75" customHeight="1">
      <c r="A1278" s="466"/>
      <c r="B1278" s="466"/>
      <c r="E1278" s="466"/>
      <c r="K1278" s="340"/>
      <c r="L1278" s="466"/>
      <c r="M1278" s="466"/>
      <c r="N1278" s="466"/>
      <c r="P1278" s="2038"/>
      <c r="Q1278" s="2038"/>
      <c r="S1278" s="452"/>
      <c r="T1278" s="467"/>
      <c r="U1278" s="107"/>
      <c r="V1278" s="107"/>
      <c r="W1278" s="2033" t="b">
        <v>0</v>
      </c>
      <c r="X1278" s="1870" t="b">
        <v>0</v>
      </c>
      <c r="Y1278" s="1870" t="b">
        <v>0</v>
      </c>
      <c r="Z1278" s="1870" t="b">
        <v>0</v>
      </c>
      <c r="AA1278" s="1870" t="b">
        <v>0</v>
      </c>
      <c r="AB1278" s="1870" t="b">
        <v>0</v>
      </c>
      <c r="AC1278" s="1870" t="b">
        <v>0</v>
      </c>
      <c r="AD1278" s="1870" t="b">
        <v>0</v>
      </c>
      <c r="AE1278" s="1870" t="b">
        <v>0</v>
      </c>
      <c r="AF1278" s="1870" t="b">
        <v>0</v>
      </c>
      <c r="AG1278" s="1871"/>
      <c r="AH1278" s="1870"/>
      <c r="AI1278" s="1870"/>
      <c r="AJ1278" s="1870"/>
      <c r="AK1278" s="1870"/>
      <c r="AL1278" s="1870"/>
      <c r="AM1278" s="1870"/>
      <c r="AN1278" s="1870"/>
    </row>
    <row r="1279" ht="21.75" customHeight="1">
      <c r="A1279" s="466"/>
      <c r="B1279" s="466"/>
      <c r="E1279" s="466"/>
      <c r="K1279" s="340"/>
      <c r="L1279" s="466"/>
      <c r="M1279" s="466"/>
      <c r="N1279" s="466"/>
      <c r="P1279" s="2038"/>
      <c r="Q1279" s="2038"/>
      <c r="S1279" s="452"/>
      <c r="T1279" s="467"/>
      <c r="U1279" s="107"/>
      <c r="V1279" s="107"/>
      <c r="W1279" s="2033" t="b">
        <v>0</v>
      </c>
      <c r="X1279" s="1870" t="b">
        <v>0</v>
      </c>
      <c r="Y1279" s="1870" t="b">
        <v>0</v>
      </c>
      <c r="Z1279" s="1870" t="b">
        <v>0</v>
      </c>
      <c r="AA1279" s="1870" t="b">
        <v>0</v>
      </c>
      <c r="AB1279" s="1870" t="b">
        <v>0</v>
      </c>
      <c r="AC1279" s="1870" t="b">
        <v>0</v>
      </c>
      <c r="AD1279" s="1870" t="b">
        <v>0</v>
      </c>
      <c r="AE1279" s="1870" t="b">
        <v>0</v>
      </c>
      <c r="AF1279" s="1870" t="b">
        <v>0</v>
      </c>
      <c r="AG1279" s="1871"/>
      <c r="AH1279" s="1870"/>
      <c r="AI1279" s="1870"/>
      <c r="AJ1279" s="1870"/>
      <c r="AK1279" s="1870"/>
      <c r="AL1279" s="1870"/>
      <c r="AM1279" s="1870"/>
      <c r="AN1279" s="1870"/>
    </row>
    <row r="1280" ht="21.75" customHeight="1">
      <c r="A1280" s="466"/>
      <c r="B1280" s="466"/>
      <c r="E1280" s="466"/>
      <c r="K1280" s="340"/>
      <c r="L1280" s="466"/>
      <c r="M1280" s="466"/>
      <c r="N1280" s="466"/>
      <c r="P1280" s="2038"/>
      <c r="Q1280" s="2038"/>
      <c r="S1280" s="452"/>
      <c r="T1280" s="467"/>
      <c r="U1280" s="107"/>
      <c r="V1280" s="107"/>
      <c r="W1280" s="2033" t="b">
        <v>0</v>
      </c>
      <c r="X1280" s="1870" t="b">
        <v>0</v>
      </c>
      <c r="Y1280" s="1870" t="b">
        <v>0</v>
      </c>
      <c r="Z1280" s="1870" t="b">
        <v>0</v>
      </c>
      <c r="AA1280" s="1870" t="b">
        <v>0</v>
      </c>
      <c r="AB1280" s="1870" t="b">
        <v>0</v>
      </c>
      <c r="AC1280" s="1870" t="b">
        <v>0</v>
      </c>
      <c r="AD1280" s="1870" t="b">
        <v>0</v>
      </c>
      <c r="AE1280" s="1870" t="b">
        <v>0</v>
      </c>
      <c r="AF1280" s="1870" t="b">
        <v>0</v>
      </c>
      <c r="AG1280" s="1871"/>
      <c r="AH1280" s="1870"/>
      <c r="AI1280" s="1870"/>
      <c r="AJ1280" s="1870"/>
      <c r="AK1280" s="1870"/>
      <c r="AL1280" s="1870"/>
      <c r="AM1280" s="1870"/>
      <c r="AN1280" s="1870"/>
    </row>
    <row r="1281" ht="21.75" customHeight="1">
      <c r="A1281" s="466"/>
      <c r="B1281" s="466"/>
      <c r="E1281" s="466"/>
      <c r="K1281" s="340"/>
      <c r="L1281" s="466"/>
      <c r="M1281" s="466"/>
      <c r="N1281" s="466"/>
      <c r="P1281" s="2038"/>
      <c r="Q1281" s="2038"/>
      <c r="S1281" s="452"/>
      <c r="T1281" s="467"/>
      <c r="U1281" s="107"/>
      <c r="V1281" s="107"/>
      <c r="W1281" s="2033" t="b">
        <v>0</v>
      </c>
      <c r="X1281" s="1870" t="b">
        <v>0</v>
      </c>
      <c r="Y1281" s="1870" t="b">
        <v>0</v>
      </c>
      <c r="Z1281" s="1870" t="b">
        <v>0</v>
      </c>
      <c r="AA1281" s="1870" t="b">
        <v>0</v>
      </c>
      <c r="AB1281" s="1870" t="b">
        <v>0</v>
      </c>
      <c r="AC1281" s="1870" t="b">
        <v>0</v>
      </c>
      <c r="AD1281" s="1870" t="b">
        <v>0</v>
      </c>
      <c r="AE1281" s="1870" t="b">
        <v>0</v>
      </c>
      <c r="AF1281" s="1870" t="b">
        <v>0</v>
      </c>
      <c r="AG1281" s="1871"/>
      <c r="AH1281" s="1870"/>
      <c r="AI1281" s="1870"/>
      <c r="AJ1281" s="1870"/>
      <c r="AK1281" s="1870"/>
      <c r="AL1281" s="1870"/>
      <c r="AM1281" s="1870"/>
      <c r="AN1281" s="1870"/>
    </row>
    <row r="1282" ht="21.75" customHeight="1">
      <c r="A1282" s="466"/>
      <c r="B1282" s="466"/>
      <c r="E1282" s="466"/>
      <c r="K1282" s="340"/>
      <c r="L1282" s="466"/>
      <c r="M1282" s="466"/>
      <c r="N1282" s="466"/>
      <c r="P1282" s="2038"/>
      <c r="Q1282" s="2038"/>
      <c r="S1282" s="452"/>
      <c r="T1282" s="467"/>
      <c r="U1282" s="107"/>
      <c r="V1282" s="107"/>
      <c r="W1282" s="2033" t="b">
        <v>0</v>
      </c>
      <c r="X1282" s="1870" t="b">
        <v>0</v>
      </c>
      <c r="Y1282" s="1870" t="b">
        <v>0</v>
      </c>
      <c r="Z1282" s="1870" t="b">
        <v>0</v>
      </c>
      <c r="AA1282" s="1870" t="b">
        <v>0</v>
      </c>
      <c r="AB1282" s="1870" t="b">
        <v>0</v>
      </c>
      <c r="AC1282" s="1870" t="b">
        <v>0</v>
      </c>
      <c r="AD1282" s="1870" t="b">
        <v>0</v>
      </c>
      <c r="AE1282" s="1870" t="b">
        <v>0</v>
      </c>
      <c r="AF1282" s="1870" t="b">
        <v>0</v>
      </c>
      <c r="AG1282" s="1871"/>
      <c r="AH1282" s="1870"/>
      <c r="AI1282" s="1870"/>
      <c r="AJ1282" s="1870"/>
      <c r="AK1282" s="1870"/>
      <c r="AL1282" s="1870"/>
      <c r="AM1282" s="1870"/>
      <c r="AN1282" s="1870"/>
    </row>
    <row r="1283" ht="21.75" customHeight="1">
      <c r="A1283" s="466"/>
      <c r="B1283" s="466"/>
      <c r="E1283" s="466"/>
      <c r="K1283" s="340"/>
      <c r="L1283" s="466"/>
      <c r="M1283" s="466"/>
      <c r="N1283" s="466"/>
      <c r="P1283" s="2038"/>
      <c r="Q1283" s="2038"/>
      <c r="S1283" s="452"/>
      <c r="T1283" s="467"/>
      <c r="U1283" s="107"/>
      <c r="V1283" s="107"/>
      <c r="W1283" s="2033" t="b">
        <v>0</v>
      </c>
      <c r="X1283" s="1870" t="b">
        <v>0</v>
      </c>
      <c r="Y1283" s="1870" t="b">
        <v>0</v>
      </c>
      <c r="Z1283" s="1870" t="b">
        <v>0</v>
      </c>
      <c r="AA1283" s="1870" t="b">
        <v>0</v>
      </c>
      <c r="AB1283" s="1870" t="b">
        <v>0</v>
      </c>
      <c r="AC1283" s="1870" t="b">
        <v>0</v>
      </c>
      <c r="AD1283" s="1870" t="b">
        <v>0</v>
      </c>
      <c r="AE1283" s="1870" t="b">
        <v>0</v>
      </c>
      <c r="AF1283" s="1870" t="b">
        <v>0</v>
      </c>
      <c r="AG1283" s="1871"/>
      <c r="AH1283" s="1870"/>
      <c r="AI1283" s="1870"/>
      <c r="AJ1283" s="1870"/>
      <c r="AK1283" s="1870"/>
      <c r="AL1283" s="1870"/>
      <c r="AM1283" s="1870"/>
      <c r="AN1283" s="1870"/>
    </row>
    <row r="1284" ht="21.75" customHeight="1">
      <c r="A1284" s="466"/>
      <c r="B1284" s="466"/>
      <c r="E1284" s="466"/>
      <c r="K1284" s="340"/>
      <c r="L1284" s="466"/>
      <c r="M1284" s="466"/>
      <c r="N1284" s="466"/>
      <c r="P1284" s="2038"/>
      <c r="Q1284" s="2038"/>
      <c r="S1284" s="452"/>
      <c r="T1284" s="467"/>
      <c r="U1284" s="107"/>
      <c r="V1284" s="107"/>
      <c r="W1284" s="2033" t="b">
        <v>0</v>
      </c>
      <c r="X1284" s="1870" t="b">
        <v>0</v>
      </c>
      <c r="Y1284" s="1870" t="b">
        <v>0</v>
      </c>
      <c r="Z1284" s="1870" t="b">
        <v>0</v>
      </c>
      <c r="AA1284" s="1870" t="b">
        <v>0</v>
      </c>
      <c r="AB1284" s="1870" t="b">
        <v>0</v>
      </c>
      <c r="AC1284" s="1870" t="b">
        <v>0</v>
      </c>
      <c r="AD1284" s="1870" t="b">
        <v>0</v>
      </c>
      <c r="AE1284" s="1870" t="b">
        <v>0</v>
      </c>
      <c r="AF1284" s="1870" t="b">
        <v>0</v>
      </c>
      <c r="AG1284" s="1871"/>
      <c r="AH1284" s="1870"/>
      <c r="AI1284" s="1870"/>
      <c r="AJ1284" s="1870"/>
      <c r="AK1284" s="1870"/>
      <c r="AL1284" s="1870"/>
      <c r="AM1284" s="1870"/>
      <c r="AN1284" s="1870"/>
    </row>
    <row r="1285" ht="21.75" customHeight="1">
      <c r="A1285" s="466"/>
      <c r="B1285" s="466"/>
      <c r="E1285" s="466"/>
      <c r="K1285" s="340"/>
      <c r="L1285" s="466"/>
      <c r="M1285" s="466"/>
      <c r="N1285" s="466"/>
      <c r="P1285" s="2038"/>
      <c r="Q1285" s="2038"/>
      <c r="S1285" s="452"/>
      <c r="T1285" s="467"/>
      <c r="U1285" s="107"/>
      <c r="V1285" s="107"/>
      <c r="W1285" s="2033" t="b">
        <v>0</v>
      </c>
      <c r="X1285" s="1870" t="b">
        <v>0</v>
      </c>
      <c r="Y1285" s="1870" t="b">
        <v>0</v>
      </c>
      <c r="Z1285" s="1870" t="b">
        <v>0</v>
      </c>
      <c r="AA1285" s="1870" t="b">
        <v>0</v>
      </c>
      <c r="AB1285" s="1870" t="b">
        <v>0</v>
      </c>
      <c r="AC1285" s="1870" t="b">
        <v>0</v>
      </c>
      <c r="AD1285" s="1870" t="b">
        <v>0</v>
      </c>
      <c r="AE1285" s="1870" t="b">
        <v>0</v>
      </c>
      <c r="AF1285" s="1870" t="b">
        <v>0</v>
      </c>
      <c r="AG1285" s="1871"/>
      <c r="AH1285" s="1870"/>
      <c r="AI1285" s="1870"/>
      <c r="AJ1285" s="1870"/>
      <c r="AK1285" s="1870"/>
      <c r="AL1285" s="1870"/>
      <c r="AM1285" s="1870"/>
      <c r="AN1285" s="1870"/>
    </row>
    <row r="1286" ht="21.75" customHeight="1">
      <c r="A1286" s="466"/>
      <c r="B1286" s="466"/>
      <c r="E1286" s="466"/>
      <c r="K1286" s="340"/>
      <c r="L1286" s="466"/>
      <c r="M1286" s="466"/>
      <c r="N1286" s="466"/>
      <c r="P1286" s="2038"/>
      <c r="Q1286" s="2038"/>
      <c r="S1286" s="452"/>
      <c r="T1286" s="467"/>
      <c r="U1286" s="107"/>
      <c r="V1286" s="107"/>
      <c r="W1286" s="2033" t="b">
        <v>0</v>
      </c>
      <c r="X1286" s="1870" t="b">
        <v>0</v>
      </c>
      <c r="Y1286" s="1870" t="b">
        <v>0</v>
      </c>
      <c r="Z1286" s="1870" t="b">
        <v>0</v>
      </c>
      <c r="AA1286" s="1870" t="b">
        <v>0</v>
      </c>
      <c r="AB1286" s="1870" t="b">
        <v>0</v>
      </c>
      <c r="AC1286" s="1870" t="b">
        <v>0</v>
      </c>
      <c r="AD1286" s="1870" t="b">
        <v>0</v>
      </c>
      <c r="AE1286" s="1870" t="b">
        <v>0</v>
      </c>
      <c r="AF1286" s="1870" t="b">
        <v>0</v>
      </c>
      <c r="AG1286" s="1871"/>
      <c r="AH1286" s="1870"/>
      <c r="AI1286" s="1870"/>
      <c r="AJ1286" s="1870"/>
      <c r="AK1286" s="1870"/>
      <c r="AL1286" s="1870"/>
      <c r="AM1286" s="1870"/>
      <c r="AN1286" s="1870"/>
    </row>
    <row r="1287" ht="21.75" customHeight="1">
      <c r="A1287" s="466"/>
      <c r="B1287" s="466"/>
      <c r="E1287" s="466"/>
      <c r="K1287" s="340"/>
      <c r="L1287" s="466"/>
      <c r="M1287" s="466"/>
      <c r="N1287" s="466"/>
      <c r="P1287" s="2038"/>
      <c r="Q1287" s="2038"/>
      <c r="S1287" s="452"/>
      <c r="T1287" s="467"/>
      <c r="U1287" s="107"/>
      <c r="V1287" s="107"/>
      <c r="W1287" s="2033" t="b">
        <v>0</v>
      </c>
      <c r="X1287" s="1870" t="b">
        <v>0</v>
      </c>
      <c r="Y1287" s="1870" t="b">
        <v>0</v>
      </c>
      <c r="Z1287" s="1870" t="b">
        <v>0</v>
      </c>
      <c r="AA1287" s="1870" t="b">
        <v>0</v>
      </c>
      <c r="AB1287" s="1870" t="b">
        <v>0</v>
      </c>
      <c r="AC1287" s="1870" t="b">
        <v>0</v>
      </c>
      <c r="AD1287" s="1870" t="b">
        <v>0</v>
      </c>
      <c r="AE1287" s="1870" t="b">
        <v>0</v>
      </c>
      <c r="AF1287" s="1870" t="b">
        <v>0</v>
      </c>
      <c r="AG1287" s="1871"/>
      <c r="AH1287" s="1870"/>
      <c r="AI1287" s="1870"/>
      <c r="AJ1287" s="1870"/>
      <c r="AK1287" s="1870"/>
      <c r="AL1287" s="1870"/>
      <c r="AM1287" s="1870"/>
      <c r="AN1287" s="1870"/>
    </row>
    <row r="1288" ht="21.75" customHeight="1">
      <c r="A1288" s="466"/>
      <c r="B1288" s="466"/>
      <c r="E1288" s="466"/>
      <c r="K1288" s="340"/>
      <c r="L1288" s="466"/>
      <c r="M1288" s="466"/>
      <c r="N1288" s="466"/>
      <c r="P1288" s="2038"/>
      <c r="Q1288" s="2038"/>
      <c r="S1288" s="452"/>
      <c r="T1288" s="467"/>
      <c r="U1288" s="107"/>
      <c r="V1288" s="107"/>
      <c r="W1288" s="2033" t="b">
        <v>0</v>
      </c>
      <c r="X1288" s="1870" t="b">
        <v>0</v>
      </c>
      <c r="Y1288" s="1870" t="b">
        <v>0</v>
      </c>
      <c r="Z1288" s="1870" t="b">
        <v>0</v>
      </c>
      <c r="AA1288" s="1870" t="b">
        <v>0</v>
      </c>
      <c r="AB1288" s="1870" t="b">
        <v>0</v>
      </c>
      <c r="AC1288" s="1870" t="b">
        <v>0</v>
      </c>
      <c r="AD1288" s="1870" t="b">
        <v>0</v>
      </c>
      <c r="AE1288" s="1870" t="b">
        <v>0</v>
      </c>
      <c r="AF1288" s="1870" t="b">
        <v>0</v>
      </c>
      <c r="AG1288" s="1871"/>
      <c r="AH1288" s="1870"/>
      <c r="AI1288" s="1870"/>
      <c r="AJ1288" s="1870"/>
      <c r="AK1288" s="1870"/>
      <c r="AL1288" s="1870"/>
      <c r="AM1288" s="1870"/>
      <c r="AN1288" s="1870"/>
    </row>
    <row r="1289" ht="21.75" customHeight="1">
      <c r="A1289" s="466"/>
      <c r="B1289" s="466"/>
      <c r="E1289" s="466"/>
      <c r="K1289" s="340"/>
      <c r="L1289" s="466"/>
      <c r="M1289" s="466"/>
      <c r="N1289" s="466"/>
      <c r="P1289" s="2038"/>
      <c r="Q1289" s="2038"/>
      <c r="S1289" s="452"/>
      <c r="T1289" s="467"/>
      <c r="U1289" s="107"/>
      <c r="V1289" s="107"/>
      <c r="W1289" s="2033" t="b">
        <v>0</v>
      </c>
      <c r="X1289" s="1870" t="b">
        <v>0</v>
      </c>
      <c r="Y1289" s="1870" t="b">
        <v>0</v>
      </c>
      <c r="Z1289" s="1870" t="b">
        <v>0</v>
      </c>
      <c r="AA1289" s="1870" t="b">
        <v>0</v>
      </c>
      <c r="AB1289" s="1870" t="b">
        <v>0</v>
      </c>
      <c r="AC1289" s="1870" t="b">
        <v>0</v>
      </c>
      <c r="AD1289" s="1870" t="b">
        <v>0</v>
      </c>
      <c r="AE1289" s="1870" t="b">
        <v>0</v>
      </c>
      <c r="AF1289" s="1870" t="b">
        <v>0</v>
      </c>
      <c r="AG1289" s="1871"/>
      <c r="AH1289" s="1870"/>
      <c r="AI1289" s="1870"/>
      <c r="AJ1289" s="1870"/>
      <c r="AK1289" s="1870"/>
      <c r="AL1289" s="1870"/>
      <c r="AM1289" s="1870"/>
      <c r="AN1289" s="1870"/>
    </row>
    <row r="1290" ht="21.75" customHeight="1">
      <c r="A1290" s="466"/>
      <c r="B1290" s="466"/>
      <c r="E1290" s="466"/>
      <c r="K1290" s="340"/>
      <c r="L1290" s="466"/>
      <c r="M1290" s="466"/>
      <c r="N1290" s="466"/>
      <c r="P1290" s="2038"/>
      <c r="Q1290" s="2038"/>
      <c r="S1290" s="452"/>
      <c r="T1290" s="467"/>
      <c r="U1290" s="107"/>
      <c r="V1290" s="107"/>
      <c r="W1290" s="2033" t="b">
        <v>0</v>
      </c>
      <c r="X1290" s="1870" t="b">
        <v>0</v>
      </c>
      <c r="Y1290" s="1870" t="b">
        <v>0</v>
      </c>
      <c r="Z1290" s="1870" t="b">
        <v>0</v>
      </c>
      <c r="AA1290" s="1870" t="b">
        <v>0</v>
      </c>
      <c r="AB1290" s="1870" t="b">
        <v>0</v>
      </c>
      <c r="AC1290" s="1870" t="b">
        <v>0</v>
      </c>
      <c r="AD1290" s="1870" t="b">
        <v>0</v>
      </c>
      <c r="AE1290" s="1870" t="b">
        <v>0</v>
      </c>
      <c r="AF1290" s="1870" t="b">
        <v>0</v>
      </c>
      <c r="AG1290" s="1871"/>
      <c r="AH1290" s="1870"/>
      <c r="AI1290" s="1870"/>
      <c r="AJ1290" s="1870"/>
      <c r="AK1290" s="1870"/>
      <c r="AL1290" s="1870"/>
      <c r="AM1290" s="1870"/>
      <c r="AN1290" s="1870"/>
    </row>
    <row r="1291" ht="21.75" customHeight="1">
      <c r="A1291" s="466"/>
      <c r="B1291" s="466"/>
      <c r="E1291" s="466"/>
      <c r="K1291" s="340"/>
      <c r="L1291" s="466"/>
      <c r="M1291" s="466"/>
      <c r="N1291" s="466"/>
      <c r="P1291" s="2038"/>
      <c r="Q1291" s="2038"/>
      <c r="S1291" s="452"/>
      <c r="T1291" s="467"/>
      <c r="U1291" s="107"/>
      <c r="V1291" s="107"/>
      <c r="W1291" s="2033" t="b">
        <v>0</v>
      </c>
      <c r="X1291" s="1870" t="b">
        <v>0</v>
      </c>
      <c r="Y1291" s="1870" t="b">
        <v>0</v>
      </c>
      <c r="Z1291" s="1870" t="b">
        <v>0</v>
      </c>
      <c r="AA1291" s="1870" t="b">
        <v>0</v>
      </c>
      <c r="AB1291" s="1870" t="b">
        <v>0</v>
      </c>
      <c r="AC1291" s="1870" t="b">
        <v>0</v>
      </c>
      <c r="AD1291" s="1870" t="b">
        <v>0</v>
      </c>
      <c r="AE1291" s="1870" t="b">
        <v>0</v>
      </c>
      <c r="AF1291" s="1870" t="b">
        <v>0</v>
      </c>
      <c r="AG1291" s="1871"/>
      <c r="AH1291" s="1870"/>
      <c r="AI1291" s="1870"/>
      <c r="AJ1291" s="1870"/>
      <c r="AK1291" s="1870"/>
      <c r="AL1291" s="1870"/>
      <c r="AM1291" s="1870"/>
      <c r="AN1291" s="1870"/>
    </row>
    <row r="1292" ht="21.75" customHeight="1">
      <c r="A1292" s="466"/>
      <c r="B1292" s="466"/>
      <c r="E1292" s="466"/>
      <c r="K1292" s="340"/>
      <c r="L1292" s="466"/>
      <c r="M1292" s="466"/>
      <c r="N1292" s="466"/>
      <c r="P1292" s="2038"/>
      <c r="Q1292" s="2038"/>
      <c r="S1292" s="452"/>
      <c r="T1292" s="467"/>
      <c r="U1292" s="107"/>
      <c r="V1292" s="107"/>
      <c r="W1292" s="2033" t="b">
        <v>0</v>
      </c>
      <c r="X1292" s="1870" t="b">
        <v>0</v>
      </c>
      <c r="Y1292" s="1870" t="b">
        <v>0</v>
      </c>
      <c r="Z1292" s="1870" t="b">
        <v>0</v>
      </c>
      <c r="AA1292" s="1870" t="b">
        <v>0</v>
      </c>
      <c r="AB1292" s="1870" t="b">
        <v>0</v>
      </c>
      <c r="AC1292" s="1870" t="b">
        <v>0</v>
      </c>
      <c r="AD1292" s="1870" t="b">
        <v>0</v>
      </c>
      <c r="AE1292" s="1870" t="b">
        <v>0</v>
      </c>
      <c r="AF1292" s="1870" t="b">
        <v>0</v>
      </c>
      <c r="AG1292" s="1871"/>
      <c r="AH1292" s="1870"/>
      <c r="AI1292" s="1870"/>
      <c r="AJ1292" s="1870"/>
      <c r="AK1292" s="1870"/>
      <c r="AL1292" s="1870"/>
      <c r="AM1292" s="1870"/>
      <c r="AN1292" s="1870"/>
    </row>
    <row r="1293" ht="21.75" customHeight="1">
      <c r="A1293" s="466"/>
      <c r="B1293" s="466"/>
      <c r="E1293" s="466"/>
      <c r="K1293" s="340"/>
      <c r="L1293" s="466"/>
      <c r="M1293" s="466"/>
      <c r="N1293" s="466"/>
      <c r="P1293" s="2038"/>
      <c r="Q1293" s="2038"/>
      <c r="S1293" s="452"/>
      <c r="T1293" s="467"/>
      <c r="U1293" s="107"/>
      <c r="V1293" s="107"/>
      <c r="W1293" s="2033" t="b">
        <v>0</v>
      </c>
      <c r="X1293" s="1870" t="b">
        <v>0</v>
      </c>
      <c r="Y1293" s="1870" t="b">
        <v>0</v>
      </c>
      <c r="Z1293" s="1870" t="b">
        <v>0</v>
      </c>
      <c r="AA1293" s="1870" t="b">
        <v>0</v>
      </c>
      <c r="AB1293" s="1870" t="b">
        <v>0</v>
      </c>
      <c r="AC1293" s="1870" t="b">
        <v>0</v>
      </c>
      <c r="AD1293" s="1870" t="b">
        <v>0</v>
      </c>
      <c r="AE1293" s="1870" t="b">
        <v>0</v>
      </c>
      <c r="AF1293" s="1870" t="b">
        <v>0</v>
      </c>
      <c r="AG1293" s="1871"/>
      <c r="AH1293" s="1870"/>
      <c r="AI1293" s="1870"/>
      <c r="AJ1293" s="1870"/>
      <c r="AK1293" s="1870"/>
      <c r="AL1293" s="1870"/>
      <c r="AM1293" s="1870"/>
      <c r="AN1293" s="1870"/>
    </row>
    <row r="1294" ht="21.75" customHeight="1">
      <c r="A1294" s="466"/>
      <c r="B1294" s="466"/>
      <c r="E1294" s="466"/>
      <c r="K1294" s="340"/>
      <c r="L1294" s="466"/>
      <c r="M1294" s="466"/>
      <c r="N1294" s="466"/>
      <c r="P1294" s="2038"/>
      <c r="Q1294" s="2038"/>
      <c r="S1294" s="452"/>
      <c r="T1294" s="467"/>
      <c r="U1294" s="107"/>
      <c r="V1294" s="107"/>
      <c r="W1294" s="2033" t="b">
        <v>0</v>
      </c>
      <c r="X1294" s="1870" t="b">
        <v>0</v>
      </c>
      <c r="Y1294" s="1870" t="b">
        <v>0</v>
      </c>
      <c r="Z1294" s="1870" t="b">
        <v>0</v>
      </c>
      <c r="AA1294" s="1870" t="b">
        <v>0</v>
      </c>
      <c r="AB1294" s="1870" t="b">
        <v>0</v>
      </c>
      <c r="AC1294" s="1870" t="b">
        <v>0</v>
      </c>
      <c r="AD1294" s="1870" t="b">
        <v>0</v>
      </c>
      <c r="AE1294" s="1870" t="b">
        <v>0</v>
      </c>
      <c r="AF1294" s="1870" t="b">
        <v>0</v>
      </c>
      <c r="AG1294" s="1871"/>
      <c r="AH1294" s="1870"/>
      <c r="AI1294" s="1870"/>
      <c r="AJ1294" s="1870"/>
      <c r="AK1294" s="1870"/>
      <c r="AL1294" s="1870"/>
      <c r="AM1294" s="1870"/>
      <c r="AN1294" s="1870"/>
    </row>
    <row r="1295" ht="21.75" customHeight="1">
      <c r="A1295" s="466"/>
      <c r="B1295" s="466"/>
      <c r="E1295" s="466"/>
      <c r="K1295" s="340"/>
      <c r="L1295" s="466"/>
      <c r="M1295" s="466"/>
      <c r="N1295" s="466"/>
      <c r="P1295" s="2038"/>
      <c r="Q1295" s="2038"/>
      <c r="S1295" s="452"/>
      <c r="T1295" s="467"/>
      <c r="U1295" s="107"/>
      <c r="V1295" s="107"/>
      <c r="W1295" s="2033" t="b">
        <v>0</v>
      </c>
      <c r="X1295" s="1870" t="b">
        <v>0</v>
      </c>
      <c r="Y1295" s="1870" t="b">
        <v>0</v>
      </c>
      <c r="Z1295" s="1870" t="b">
        <v>0</v>
      </c>
      <c r="AA1295" s="1870" t="b">
        <v>0</v>
      </c>
      <c r="AB1295" s="1870" t="b">
        <v>0</v>
      </c>
      <c r="AC1295" s="1870" t="b">
        <v>0</v>
      </c>
      <c r="AD1295" s="1870" t="b">
        <v>0</v>
      </c>
      <c r="AE1295" s="1870" t="b">
        <v>0</v>
      </c>
      <c r="AF1295" s="1870" t="b">
        <v>0</v>
      </c>
      <c r="AG1295" s="1871"/>
      <c r="AH1295" s="1870"/>
      <c r="AI1295" s="1870"/>
      <c r="AJ1295" s="1870"/>
      <c r="AK1295" s="1870"/>
      <c r="AL1295" s="1870"/>
      <c r="AM1295" s="1870"/>
      <c r="AN1295" s="1870"/>
    </row>
    <row r="1296" ht="21.75" customHeight="1">
      <c r="A1296" s="466"/>
      <c r="B1296" s="466"/>
      <c r="E1296" s="466"/>
      <c r="K1296" s="340"/>
      <c r="L1296" s="466"/>
      <c r="M1296" s="466"/>
      <c r="N1296" s="466"/>
      <c r="P1296" s="2038"/>
      <c r="Q1296" s="2038"/>
      <c r="S1296" s="452"/>
      <c r="T1296" s="467"/>
      <c r="U1296" s="107"/>
      <c r="V1296" s="107"/>
      <c r="W1296" s="2033" t="b">
        <v>0</v>
      </c>
      <c r="X1296" s="1870" t="b">
        <v>0</v>
      </c>
      <c r="Y1296" s="1870" t="b">
        <v>0</v>
      </c>
      <c r="Z1296" s="1870" t="b">
        <v>0</v>
      </c>
      <c r="AA1296" s="1870" t="b">
        <v>0</v>
      </c>
      <c r="AB1296" s="1870" t="b">
        <v>0</v>
      </c>
      <c r="AC1296" s="1870" t="b">
        <v>0</v>
      </c>
      <c r="AD1296" s="1870" t="b">
        <v>0</v>
      </c>
      <c r="AE1296" s="1870" t="b">
        <v>0</v>
      </c>
      <c r="AF1296" s="1870" t="b">
        <v>0</v>
      </c>
      <c r="AG1296" s="1871"/>
      <c r="AH1296" s="1870"/>
      <c r="AI1296" s="1870"/>
      <c r="AJ1296" s="1870"/>
      <c r="AK1296" s="1870"/>
      <c r="AL1296" s="1870"/>
      <c r="AM1296" s="1870"/>
      <c r="AN1296" s="1870"/>
    </row>
    <row r="1297" ht="21.75" customHeight="1">
      <c r="A1297" s="466"/>
      <c r="B1297" s="466"/>
      <c r="E1297" s="466"/>
      <c r="K1297" s="340"/>
      <c r="L1297" s="466"/>
      <c r="M1297" s="466"/>
      <c r="N1297" s="466"/>
      <c r="P1297" s="2038"/>
      <c r="Q1297" s="2038"/>
      <c r="S1297" s="452"/>
      <c r="T1297" s="467"/>
      <c r="U1297" s="107"/>
      <c r="V1297" s="107"/>
      <c r="W1297" s="2033" t="b">
        <v>0</v>
      </c>
      <c r="X1297" s="1870" t="b">
        <v>0</v>
      </c>
      <c r="Y1297" s="1870" t="b">
        <v>0</v>
      </c>
      <c r="Z1297" s="1870" t="b">
        <v>0</v>
      </c>
      <c r="AA1297" s="1870" t="b">
        <v>0</v>
      </c>
      <c r="AB1297" s="1870" t="b">
        <v>0</v>
      </c>
      <c r="AC1297" s="1870" t="b">
        <v>0</v>
      </c>
      <c r="AD1297" s="1870" t="b">
        <v>0</v>
      </c>
      <c r="AE1297" s="1870" t="b">
        <v>0</v>
      </c>
      <c r="AF1297" s="1870" t="b">
        <v>0</v>
      </c>
      <c r="AG1297" s="1871"/>
      <c r="AH1297" s="1870"/>
      <c r="AI1297" s="1870"/>
      <c r="AJ1297" s="1870"/>
      <c r="AK1297" s="1870"/>
      <c r="AL1297" s="1870"/>
      <c r="AM1297" s="1870"/>
      <c r="AN1297" s="1870"/>
    </row>
    <row r="1298" ht="21.75" customHeight="1">
      <c r="A1298" s="466"/>
      <c r="B1298" s="466"/>
      <c r="E1298" s="466"/>
      <c r="K1298" s="340"/>
      <c r="L1298" s="466"/>
      <c r="M1298" s="466"/>
      <c r="N1298" s="466"/>
      <c r="P1298" s="2038"/>
      <c r="Q1298" s="2038"/>
      <c r="S1298" s="452"/>
      <c r="T1298" s="467"/>
      <c r="U1298" s="107"/>
      <c r="V1298" s="107"/>
      <c r="W1298" s="2033" t="b">
        <v>0</v>
      </c>
      <c r="X1298" s="1870" t="b">
        <v>0</v>
      </c>
      <c r="Y1298" s="1870" t="b">
        <v>0</v>
      </c>
      <c r="Z1298" s="1870" t="b">
        <v>0</v>
      </c>
      <c r="AA1298" s="1870" t="b">
        <v>0</v>
      </c>
      <c r="AB1298" s="1870" t="b">
        <v>0</v>
      </c>
      <c r="AC1298" s="1870" t="b">
        <v>0</v>
      </c>
      <c r="AD1298" s="1870" t="b">
        <v>0</v>
      </c>
      <c r="AE1298" s="1870" t="b">
        <v>0</v>
      </c>
      <c r="AF1298" s="1870" t="b">
        <v>0</v>
      </c>
      <c r="AG1298" s="1871"/>
      <c r="AH1298" s="1870"/>
      <c r="AI1298" s="1870"/>
      <c r="AJ1298" s="1870"/>
      <c r="AK1298" s="1870"/>
      <c r="AL1298" s="1870"/>
      <c r="AM1298" s="1870"/>
      <c r="AN1298" s="1870"/>
    </row>
    <row r="1299" ht="21.75" customHeight="1">
      <c r="A1299" s="466"/>
      <c r="B1299" s="466"/>
      <c r="E1299" s="466"/>
      <c r="K1299" s="340"/>
      <c r="L1299" s="466"/>
      <c r="M1299" s="466"/>
      <c r="N1299" s="466"/>
      <c r="P1299" s="2038"/>
      <c r="Q1299" s="2038"/>
      <c r="S1299" s="452"/>
      <c r="T1299" s="467"/>
      <c r="U1299" s="107"/>
      <c r="V1299" s="107"/>
      <c r="W1299" s="2033" t="b">
        <v>0</v>
      </c>
      <c r="X1299" s="1870" t="b">
        <v>0</v>
      </c>
      <c r="Y1299" s="1870" t="b">
        <v>0</v>
      </c>
      <c r="Z1299" s="1870" t="b">
        <v>0</v>
      </c>
      <c r="AA1299" s="1870" t="b">
        <v>0</v>
      </c>
      <c r="AB1299" s="1870" t="b">
        <v>0</v>
      </c>
      <c r="AC1299" s="1870" t="b">
        <v>0</v>
      </c>
      <c r="AD1299" s="1870" t="b">
        <v>0</v>
      </c>
      <c r="AE1299" s="1870" t="b">
        <v>0</v>
      </c>
      <c r="AF1299" s="1870" t="b">
        <v>0</v>
      </c>
      <c r="AG1299" s="1871"/>
      <c r="AH1299" s="1870"/>
      <c r="AI1299" s="1870"/>
      <c r="AJ1299" s="1870"/>
      <c r="AK1299" s="1870"/>
      <c r="AL1299" s="1870"/>
      <c r="AM1299" s="1870"/>
      <c r="AN1299" s="1870"/>
    </row>
    <row r="1300" ht="21.75" customHeight="1">
      <c r="A1300" s="466"/>
      <c r="B1300" s="466"/>
      <c r="E1300" s="466"/>
      <c r="K1300" s="340"/>
      <c r="L1300" s="466"/>
      <c r="M1300" s="466"/>
      <c r="N1300" s="466"/>
      <c r="P1300" s="2038"/>
      <c r="Q1300" s="2038"/>
      <c r="S1300" s="452"/>
      <c r="T1300" s="467"/>
      <c r="U1300" s="107"/>
      <c r="V1300" s="107"/>
      <c r="W1300" s="2033" t="b">
        <v>0</v>
      </c>
      <c r="X1300" s="1870" t="b">
        <v>0</v>
      </c>
      <c r="Y1300" s="1870" t="b">
        <v>0</v>
      </c>
      <c r="Z1300" s="1870" t="b">
        <v>0</v>
      </c>
      <c r="AA1300" s="1870" t="b">
        <v>0</v>
      </c>
      <c r="AB1300" s="1870" t="b">
        <v>0</v>
      </c>
      <c r="AC1300" s="1870" t="b">
        <v>0</v>
      </c>
      <c r="AD1300" s="1870" t="b">
        <v>0</v>
      </c>
      <c r="AE1300" s="1870" t="b">
        <v>0</v>
      </c>
      <c r="AF1300" s="1870" t="b">
        <v>0</v>
      </c>
      <c r="AG1300" s="1871"/>
      <c r="AH1300" s="1870"/>
      <c r="AI1300" s="1870"/>
      <c r="AJ1300" s="1870"/>
      <c r="AK1300" s="1870"/>
      <c r="AL1300" s="1870"/>
      <c r="AM1300" s="1870"/>
      <c r="AN1300" s="1870"/>
    </row>
    <row r="1301" ht="21.75" customHeight="1">
      <c r="A1301" s="466"/>
      <c r="B1301" s="466"/>
      <c r="E1301" s="466"/>
      <c r="K1301" s="340"/>
      <c r="L1301" s="466"/>
      <c r="M1301" s="466"/>
      <c r="N1301" s="466"/>
      <c r="P1301" s="2038"/>
      <c r="Q1301" s="2038"/>
      <c r="S1301" s="452"/>
      <c r="T1301" s="467"/>
      <c r="U1301" s="107"/>
      <c r="V1301" s="107"/>
      <c r="W1301" s="2033" t="b">
        <v>0</v>
      </c>
      <c r="X1301" s="1870" t="b">
        <v>0</v>
      </c>
      <c r="Y1301" s="1870" t="b">
        <v>0</v>
      </c>
      <c r="Z1301" s="1870" t="b">
        <v>0</v>
      </c>
      <c r="AA1301" s="1870" t="b">
        <v>0</v>
      </c>
      <c r="AB1301" s="1870" t="b">
        <v>0</v>
      </c>
      <c r="AC1301" s="1870" t="b">
        <v>0</v>
      </c>
      <c r="AD1301" s="1870" t="b">
        <v>0</v>
      </c>
      <c r="AE1301" s="1870" t="b">
        <v>0</v>
      </c>
      <c r="AF1301" s="1870" t="b">
        <v>0</v>
      </c>
      <c r="AG1301" s="1871"/>
      <c r="AH1301" s="1870"/>
      <c r="AI1301" s="1870"/>
      <c r="AJ1301" s="1870"/>
      <c r="AK1301" s="1870"/>
      <c r="AL1301" s="1870"/>
      <c r="AM1301" s="1870"/>
      <c r="AN1301" s="1870"/>
    </row>
    <row r="1302" ht="21.75" customHeight="1">
      <c r="A1302" s="466"/>
      <c r="B1302" s="466"/>
      <c r="E1302" s="466"/>
      <c r="K1302" s="340"/>
      <c r="L1302" s="466"/>
      <c r="M1302" s="466"/>
      <c r="N1302" s="466"/>
      <c r="P1302" s="2038"/>
      <c r="Q1302" s="2038"/>
      <c r="S1302" s="452"/>
      <c r="T1302" s="467"/>
      <c r="U1302" s="107"/>
      <c r="V1302" s="107"/>
      <c r="W1302" s="2033" t="b">
        <v>0</v>
      </c>
      <c r="X1302" s="1870" t="b">
        <v>0</v>
      </c>
      <c r="Y1302" s="1870" t="b">
        <v>0</v>
      </c>
      <c r="Z1302" s="1870" t="b">
        <v>0</v>
      </c>
      <c r="AA1302" s="1870" t="b">
        <v>0</v>
      </c>
      <c r="AB1302" s="1870" t="b">
        <v>0</v>
      </c>
      <c r="AC1302" s="1870" t="b">
        <v>0</v>
      </c>
      <c r="AD1302" s="1870" t="b">
        <v>0</v>
      </c>
      <c r="AE1302" s="1870" t="b">
        <v>0</v>
      </c>
      <c r="AF1302" s="1870" t="b">
        <v>0</v>
      </c>
      <c r="AG1302" s="1871"/>
      <c r="AH1302" s="1870"/>
      <c r="AI1302" s="1870"/>
      <c r="AJ1302" s="1870"/>
      <c r="AK1302" s="1870"/>
      <c r="AL1302" s="1870"/>
      <c r="AM1302" s="1870"/>
      <c r="AN1302" s="1870"/>
    </row>
    <row r="1303" ht="21.75" customHeight="1">
      <c r="A1303" s="466"/>
      <c r="B1303" s="466"/>
      <c r="E1303" s="466"/>
      <c r="K1303" s="340"/>
      <c r="L1303" s="466"/>
      <c r="M1303" s="466"/>
      <c r="N1303" s="466"/>
      <c r="P1303" s="2038"/>
      <c r="Q1303" s="2038"/>
      <c r="S1303" s="452"/>
      <c r="T1303" s="467"/>
      <c r="U1303" s="107"/>
      <c r="V1303" s="107"/>
      <c r="W1303" s="2033" t="b">
        <v>0</v>
      </c>
      <c r="X1303" s="1870" t="b">
        <v>0</v>
      </c>
      <c r="Y1303" s="1870" t="b">
        <v>0</v>
      </c>
      <c r="Z1303" s="1870" t="b">
        <v>0</v>
      </c>
      <c r="AA1303" s="1870" t="b">
        <v>0</v>
      </c>
      <c r="AB1303" s="1870" t="b">
        <v>0</v>
      </c>
      <c r="AC1303" s="1870" t="b">
        <v>0</v>
      </c>
      <c r="AD1303" s="1870" t="b">
        <v>0</v>
      </c>
      <c r="AE1303" s="1870" t="b">
        <v>0</v>
      </c>
      <c r="AF1303" s="1870" t="b">
        <v>0</v>
      </c>
      <c r="AG1303" s="1871"/>
      <c r="AH1303" s="1870"/>
      <c r="AI1303" s="1870"/>
      <c r="AJ1303" s="1870"/>
      <c r="AK1303" s="1870"/>
      <c r="AL1303" s="1870"/>
      <c r="AM1303" s="1870"/>
      <c r="AN1303" s="1870"/>
    </row>
    <row r="1304" ht="21.75" customHeight="1">
      <c r="A1304" s="466"/>
      <c r="B1304" s="466"/>
      <c r="E1304" s="466"/>
      <c r="K1304" s="340"/>
      <c r="L1304" s="466"/>
      <c r="M1304" s="466"/>
      <c r="N1304" s="466"/>
      <c r="P1304" s="2038"/>
      <c r="Q1304" s="2038"/>
      <c r="S1304" s="452"/>
      <c r="T1304" s="467"/>
      <c r="U1304" s="107"/>
      <c r="V1304" s="107"/>
      <c r="W1304" s="2033" t="b">
        <v>0</v>
      </c>
      <c r="X1304" s="1870" t="b">
        <v>0</v>
      </c>
      <c r="Y1304" s="1870" t="b">
        <v>0</v>
      </c>
      <c r="Z1304" s="1870" t="b">
        <v>0</v>
      </c>
      <c r="AA1304" s="1870" t="b">
        <v>0</v>
      </c>
      <c r="AB1304" s="1870" t="b">
        <v>0</v>
      </c>
      <c r="AC1304" s="1870" t="b">
        <v>0</v>
      </c>
      <c r="AD1304" s="1870" t="b">
        <v>0</v>
      </c>
      <c r="AE1304" s="1870" t="b">
        <v>0</v>
      </c>
      <c r="AF1304" s="1870" t="b">
        <v>0</v>
      </c>
      <c r="AG1304" s="1871"/>
      <c r="AH1304" s="1870"/>
      <c r="AI1304" s="1870"/>
      <c r="AJ1304" s="1870"/>
      <c r="AK1304" s="1870"/>
      <c r="AL1304" s="1870"/>
      <c r="AM1304" s="1870"/>
      <c r="AN1304" s="1870"/>
    </row>
    <row r="1305" ht="21.75" customHeight="1">
      <c r="A1305" s="466"/>
      <c r="B1305" s="466"/>
      <c r="E1305" s="466"/>
      <c r="K1305" s="340"/>
      <c r="L1305" s="466"/>
      <c r="M1305" s="466"/>
      <c r="N1305" s="466"/>
      <c r="P1305" s="2038"/>
      <c r="Q1305" s="2038"/>
      <c r="S1305" s="452"/>
      <c r="T1305" s="467"/>
      <c r="U1305" s="107"/>
      <c r="V1305" s="107"/>
      <c r="W1305" s="2033" t="b">
        <v>0</v>
      </c>
      <c r="X1305" s="1870" t="b">
        <v>0</v>
      </c>
      <c r="Y1305" s="1870" t="b">
        <v>0</v>
      </c>
      <c r="Z1305" s="1870" t="b">
        <v>0</v>
      </c>
      <c r="AA1305" s="1870" t="b">
        <v>0</v>
      </c>
      <c r="AB1305" s="1870" t="b">
        <v>0</v>
      </c>
      <c r="AC1305" s="1870" t="b">
        <v>0</v>
      </c>
      <c r="AD1305" s="1870" t="b">
        <v>0</v>
      </c>
      <c r="AE1305" s="1870" t="b">
        <v>0</v>
      </c>
      <c r="AF1305" s="1870" t="b">
        <v>0</v>
      </c>
      <c r="AG1305" s="1871"/>
      <c r="AH1305" s="1870"/>
      <c r="AI1305" s="1870"/>
      <c r="AJ1305" s="1870"/>
      <c r="AK1305" s="1870"/>
      <c r="AL1305" s="1870"/>
      <c r="AM1305" s="1870"/>
      <c r="AN1305" s="1870"/>
    </row>
    <row r="1306" ht="21.75" customHeight="1">
      <c r="A1306" s="466"/>
      <c r="B1306" s="466"/>
      <c r="E1306" s="466"/>
      <c r="K1306" s="340"/>
      <c r="L1306" s="466"/>
      <c r="M1306" s="466"/>
      <c r="N1306" s="466"/>
      <c r="P1306" s="2038"/>
      <c r="Q1306" s="2038"/>
      <c r="S1306" s="452"/>
      <c r="T1306" s="467"/>
      <c r="U1306" s="107"/>
      <c r="V1306" s="107"/>
      <c r="W1306" s="2033" t="b">
        <v>0</v>
      </c>
      <c r="X1306" s="1870" t="b">
        <v>0</v>
      </c>
      <c r="Y1306" s="1870" t="b">
        <v>0</v>
      </c>
      <c r="Z1306" s="1870" t="b">
        <v>0</v>
      </c>
      <c r="AA1306" s="1870" t="b">
        <v>0</v>
      </c>
      <c r="AB1306" s="1870" t="b">
        <v>0</v>
      </c>
      <c r="AC1306" s="1870" t="b">
        <v>0</v>
      </c>
      <c r="AD1306" s="1870" t="b">
        <v>0</v>
      </c>
      <c r="AE1306" s="1870" t="b">
        <v>0</v>
      </c>
      <c r="AF1306" s="1870" t="b">
        <v>0</v>
      </c>
      <c r="AG1306" s="1871"/>
      <c r="AH1306" s="1870"/>
      <c r="AI1306" s="1870"/>
      <c r="AJ1306" s="1870"/>
      <c r="AK1306" s="1870"/>
      <c r="AL1306" s="1870"/>
      <c r="AM1306" s="1870"/>
      <c r="AN1306" s="1870"/>
    </row>
    <row r="1307" ht="21.75" customHeight="1">
      <c r="A1307" s="466"/>
      <c r="B1307" s="466"/>
      <c r="E1307" s="466"/>
      <c r="K1307" s="340"/>
      <c r="L1307" s="466"/>
      <c r="M1307" s="466"/>
      <c r="N1307" s="466"/>
      <c r="P1307" s="2038"/>
      <c r="Q1307" s="2038"/>
      <c r="S1307" s="452"/>
      <c r="T1307" s="467"/>
      <c r="U1307" s="107"/>
      <c r="V1307" s="107"/>
      <c r="W1307" s="2033" t="b">
        <v>0</v>
      </c>
      <c r="X1307" s="1870" t="b">
        <v>0</v>
      </c>
      <c r="Y1307" s="1870" t="b">
        <v>0</v>
      </c>
      <c r="Z1307" s="1870" t="b">
        <v>0</v>
      </c>
      <c r="AA1307" s="1870" t="b">
        <v>0</v>
      </c>
      <c r="AB1307" s="1870" t="b">
        <v>0</v>
      </c>
      <c r="AC1307" s="1870" t="b">
        <v>0</v>
      </c>
      <c r="AD1307" s="1870" t="b">
        <v>0</v>
      </c>
      <c r="AE1307" s="1870" t="b">
        <v>0</v>
      </c>
      <c r="AF1307" s="1870" t="b">
        <v>0</v>
      </c>
      <c r="AG1307" s="1871"/>
      <c r="AH1307" s="1870"/>
      <c r="AI1307" s="1870"/>
      <c r="AJ1307" s="1870"/>
      <c r="AK1307" s="1870"/>
      <c r="AL1307" s="1870"/>
      <c r="AM1307" s="1870"/>
      <c r="AN1307" s="1870"/>
    </row>
    <row r="1308" ht="21.75" customHeight="1">
      <c r="A1308" s="466"/>
      <c r="B1308" s="466"/>
      <c r="E1308" s="466"/>
      <c r="K1308" s="340"/>
      <c r="L1308" s="466"/>
      <c r="M1308" s="466"/>
      <c r="N1308" s="466"/>
      <c r="P1308" s="2038"/>
      <c r="Q1308" s="2038"/>
      <c r="S1308" s="452"/>
      <c r="T1308" s="467"/>
      <c r="U1308" s="107"/>
      <c r="V1308" s="107"/>
      <c r="W1308" s="2033" t="b">
        <v>0</v>
      </c>
      <c r="X1308" s="1870" t="b">
        <v>0</v>
      </c>
      <c r="Y1308" s="1870" t="b">
        <v>0</v>
      </c>
      <c r="Z1308" s="1870" t="b">
        <v>0</v>
      </c>
      <c r="AA1308" s="1870" t="b">
        <v>0</v>
      </c>
      <c r="AB1308" s="1870" t="b">
        <v>0</v>
      </c>
      <c r="AC1308" s="1870" t="b">
        <v>0</v>
      </c>
      <c r="AD1308" s="1870" t="b">
        <v>0</v>
      </c>
      <c r="AE1308" s="1870" t="b">
        <v>0</v>
      </c>
      <c r="AF1308" s="1870" t="b">
        <v>0</v>
      </c>
      <c r="AG1308" s="1871"/>
      <c r="AH1308" s="1870"/>
      <c r="AI1308" s="1870"/>
      <c r="AJ1308" s="1870"/>
      <c r="AK1308" s="1870"/>
      <c r="AL1308" s="1870"/>
      <c r="AM1308" s="1870"/>
      <c r="AN1308" s="1870"/>
    </row>
    <row r="1309" ht="21.75" customHeight="1">
      <c r="A1309" s="466"/>
      <c r="B1309" s="466"/>
      <c r="E1309" s="466"/>
      <c r="K1309" s="340"/>
      <c r="L1309" s="466"/>
      <c r="M1309" s="466"/>
      <c r="N1309" s="466"/>
      <c r="P1309" s="2038"/>
      <c r="Q1309" s="2038"/>
      <c r="S1309" s="452"/>
      <c r="T1309" s="467"/>
      <c r="U1309" s="107"/>
      <c r="V1309" s="107"/>
      <c r="W1309" s="2033" t="b">
        <v>0</v>
      </c>
      <c r="X1309" s="1870" t="b">
        <v>0</v>
      </c>
      <c r="Y1309" s="1870" t="b">
        <v>0</v>
      </c>
      <c r="Z1309" s="1870" t="b">
        <v>0</v>
      </c>
      <c r="AA1309" s="1870" t="b">
        <v>0</v>
      </c>
      <c r="AB1309" s="1870" t="b">
        <v>0</v>
      </c>
      <c r="AC1309" s="1870" t="b">
        <v>0</v>
      </c>
      <c r="AD1309" s="1870" t="b">
        <v>0</v>
      </c>
      <c r="AE1309" s="1870" t="b">
        <v>0</v>
      </c>
      <c r="AF1309" s="1870" t="b">
        <v>0</v>
      </c>
      <c r="AG1309" s="1871"/>
      <c r="AH1309" s="1870"/>
      <c r="AI1309" s="1870"/>
      <c r="AJ1309" s="1870"/>
      <c r="AK1309" s="1870"/>
      <c r="AL1309" s="1870"/>
      <c r="AM1309" s="1870"/>
      <c r="AN1309" s="1870"/>
    </row>
    <row r="1310" ht="21.75" customHeight="1">
      <c r="A1310" s="466"/>
      <c r="B1310" s="466"/>
      <c r="E1310" s="466"/>
      <c r="K1310" s="340"/>
      <c r="L1310" s="466"/>
      <c r="M1310" s="466"/>
      <c r="N1310" s="466"/>
      <c r="P1310" s="2038"/>
      <c r="Q1310" s="2038"/>
      <c r="S1310" s="452"/>
      <c r="T1310" s="467"/>
      <c r="U1310" s="107"/>
      <c r="V1310" s="107"/>
      <c r="W1310" s="2033" t="b">
        <v>0</v>
      </c>
      <c r="X1310" s="1870" t="b">
        <v>0</v>
      </c>
      <c r="Y1310" s="1870" t="b">
        <v>0</v>
      </c>
      <c r="Z1310" s="1870" t="b">
        <v>0</v>
      </c>
      <c r="AA1310" s="1870" t="b">
        <v>0</v>
      </c>
      <c r="AB1310" s="1870" t="b">
        <v>0</v>
      </c>
      <c r="AC1310" s="1870" t="b">
        <v>0</v>
      </c>
      <c r="AD1310" s="1870" t="b">
        <v>0</v>
      </c>
      <c r="AE1310" s="1870" t="b">
        <v>0</v>
      </c>
      <c r="AF1310" s="1870" t="b">
        <v>0</v>
      </c>
      <c r="AG1310" s="1871"/>
      <c r="AH1310" s="1870"/>
      <c r="AI1310" s="1870"/>
      <c r="AJ1310" s="1870"/>
      <c r="AK1310" s="1870"/>
      <c r="AL1310" s="1870"/>
      <c r="AM1310" s="1870"/>
      <c r="AN1310" s="1870"/>
    </row>
    <row r="1311" ht="21.75" customHeight="1">
      <c r="A1311" s="466"/>
      <c r="B1311" s="466"/>
      <c r="E1311" s="466"/>
      <c r="K1311" s="340"/>
      <c r="L1311" s="466"/>
      <c r="M1311" s="466"/>
      <c r="N1311" s="466"/>
      <c r="P1311" s="2038"/>
      <c r="Q1311" s="2038"/>
      <c r="S1311" s="452"/>
      <c r="T1311" s="467"/>
      <c r="U1311" s="107"/>
      <c r="V1311" s="107"/>
      <c r="W1311" s="2033" t="b">
        <v>0</v>
      </c>
      <c r="X1311" s="1870" t="b">
        <v>0</v>
      </c>
      <c r="Y1311" s="1870" t="b">
        <v>0</v>
      </c>
      <c r="Z1311" s="1870" t="b">
        <v>0</v>
      </c>
      <c r="AA1311" s="1870" t="b">
        <v>0</v>
      </c>
      <c r="AB1311" s="1870" t="b">
        <v>0</v>
      </c>
      <c r="AC1311" s="1870" t="b">
        <v>0</v>
      </c>
      <c r="AD1311" s="1870" t="b">
        <v>0</v>
      </c>
      <c r="AE1311" s="1870" t="b">
        <v>0</v>
      </c>
      <c r="AF1311" s="1870" t="b">
        <v>0</v>
      </c>
      <c r="AG1311" s="1871"/>
      <c r="AH1311" s="1870"/>
      <c r="AI1311" s="1870"/>
      <c r="AJ1311" s="1870"/>
      <c r="AK1311" s="1870"/>
      <c r="AL1311" s="1870"/>
      <c r="AM1311" s="1870"/>
      <c r="AN1311" s="1870"/>
    </row>
    <row r="1312" ht="21.75" customHeight="1">
      <c r="A1312" s="466"/>
      <c r="B1312" s="466"/>
      <c r="E1312" s="466"/>
      <c r="K1312" s="340"/>
      <c r="L1312" s="466"/>
      <c r="M1312" s="466"/>
      <c r="N1312" s="466"/>
      <c r="P1312" s="2038"/>
      <c r="Q1312" s="2038"/>
      <c r="S1312" s="452"/>
      <c r="T1312" s="467"/>
      <c r="U1312" s="107"/>
      <c r="V1312" s="107"/>
      <c r="W1312" s="2033" t="b">
        <v>0</v>
      </c>
      <c r="X1312" s="1870" t="b">
        <v>0</v>
      </c>
      <c r="Y1312" s="1870" t="b">
        <v>0</v>
      </c>
      <c r="Z1312" s="1870" t="b">
        <v>0</v>
      </c>
      <c r="AA1312" s="1870" t="b">
        <v>0</v>
      </c>
      <c r="AB1312" s="1870" t="b">
        <v>0</v>
      </c>
      <c r="AC1312" s="1870" t="b">
        <v>0</v>
      </c>
      <c r="AD1312" s="1870" t="b">
        <v>0</v>
      </c>
      <c r="AE1312" s="1870" t="b">
        <v>0</v>
      </c>
      <c r="AF1312" s="1870" t="b">
        <v>0</v>
      </c>
      <c r="AG1312" s="1871"/>
      <c r="AH1312" s="1870"/>
      <c r="AI1312" s="1870"/>
      <c r="AJ1312" s="1870"/>
      <c r="AK1312" s="1870"/>
      <c r="AL1312" s="1870"/>
      <c r="AM1312" s="1870"/>
      <c r="AN1312" s="1870"/>
    </row>
    <row r="1313" ht="21.75" customHeight="1">
      <c r="A1313" s="466"/>
      <c r="B1313" s="466"/>
      <c r="E1313" s="466"/>
      <c r="K1313" s="340"/>
      <c r="L1313" s="466"/>
      <c r="M1313" s="466"/>
      <c r="N1313" s="466"/>
      <c r="P1313" s="2038"/>
      <c r="Q1313" s="2038"/>
      <c r="S1313" s="452"/>
      <c r="T1313" s="467"/>
      <c r="U1313" s="107"/>
      <c r="V1313" s="107"/>
      <c r="W1313" s="2033" t="b">
        <v>0</v>
      </c>
      <c r="X1313" s="1870" t="b">
        <v>0</v>
      </c>
      <c r="Y1313" s="1870" t="b">
        <v>0</v>
      </c>
      <c r="Z1313" s="1870" t="b">
        <v>0</v>
      </c>
      <c r="AA1313" s="1870" t="b">
        <v>0</v>
      </c>
      <c r="AB1313" s="1870" t="b">
        <v>0</v>
      </c>
      <c r="AC1313" s="1870" t="b">
        <v>0</v>
      </c>
      <c r="AD1313" s="1870" t="b">
        <v>0</v>
      </c>
      <c r="AE1313" s="1870" t="b">
        <v>0</v>
      </c>
      <c r="AF1313" s="1870" t="b">
        <v>0</v>
      </c>
      <c r="AG1313" s="1871"/>
      <c r="AH1313" s="1870"/>
      <c r="AI1313" s="1870"/>
      <c r="AJ1313" s="1870"/>
      <c r="AK1313" s="1870"/>
      <c r="AL1313" s="1870"/>
      <c r="AM1313" s="1870"/>
      <c r="AN1313" s="1870"/>
    </row>
    <row r="1314" ht="21.75" customHeight="1">
      <c r="A1314" s="466"/>
      <c r="B1314" s="466"/>
      <c r="E1314" s="466"/>
      <c r="K1314" s="340"/>
      <c r="L1314" s="466"/>
      <c r="M1314" s="466"/>
      <c r="N1314" s="466"/>
      <c r="P1314" s="2038"/>
      <c r="Q1314" s="2038"/>
      <c r="S1314" s="452"/>
      <c r="T1314" s="467"/>
      <c r="U1314" s="107"/>
      <c r="V1314" s="107"/>
      <c r="W1314" s="2033" t="b">
        <v>0</v>
      </c>
      <c r="X1314" s="1870" t="b">
        <v>0</v>
      </c>
      <c r="Y1314" s="1870" t="b">
        <v>0</v>
      </c>
      <c r="Z1314" s="1870" t="b">
        <v>0</v>
      </c>
      <c r="AA1314" s="1870" t="b">
        <v>0</v>
      </c>
      <c r="AB1314" s="1870" t="b">
        <v>0</v>
      </c>
      <c r="AC1314" s="1870" t="b">
        <v>0</v>
      </c>
      <c r="AD1314" s="1870" t="b">
        <v>0</v>
      </c>
      <c r="AE1314" s="1870" t="b">
        <v>0</v>
      </c>
      <c r="AF1314" s="1870" t="b">
        <v>0</v>
      </c>
      <c r="AG1314" s="1871"/>
      <c r="AH1314" s="1870"/>
      <c r="AI1314" s="1870"/>
      <c r="AJ1314" s="1870"/>
      <c r="AK1314" s="1870"/>
      <c r="AL1314" s="1870"/>
      <c r="AM1314" s="1870"/>
      <c r="AN1314" s="1870"/>
    </row>
    <row r="1315" ht="21.75" customHeight="1">
      <c r="A1315" s="466"/>
      <c r="B1315" s="466"/>
      <c r="E1315" s="466"/>
      <c r="K1315" s="340"/>
      <c r="L1315" s="466"/>
      <c r="M1315" s="466"/>
      <c r="N1315" s="466"/>
      <c r="P1315" s="2038"/>
      <c r="Q1315" s="2038"/>
      <c r="S1315" s="452"/>
      <c r="T1315" s="467"/>
      <c r="U1315" s="107"/>
      <c r="V1315" s="107"/>
      <c r="W1315" s="2033" t="b">
        <v>0</v>
      </c>
      <c r="X1315" s="1870" t="b">
        <v>0</v>
      </c>
      <c r="Y1315" s="1870" t="b">
        <v>0</v>
      </c>
      <c r="Z1315" s="1870" t="b">
        <v>0</v>
      </c>
      <c r="AA1315" s="1870" t="b">
        <v>0</v>
      </c>
      <c r="AB1315" s="1870" t="b">
        <v>0</v>
      </c>
      <c r="AC1315" s="1870" t="b">
        <v>0</v>
      </c>
      <c r="AD1315" s="1870" t="b">
        <v>0</v>
      </c>
      <c r="AE1315" s="1870" t="b">
        <v>0</v>
      </c>
      <c r="AF1315" s="1870" t="b">
        <v>0</v>
      </c>
      <c r="AG1315" s="1871"/>
      <c r="AH1315" s="1870"/>
      <c r="AI1315" s="1870"/>
      <c r="AJ1315" s="1870"/>
      <c r="AK1315" s="1870"/>
      <c r="AL1315" s="1870"/>
      <c r="AM1315" s="1870"/>
      <c r="AN1315" s="1870"/>
    </row>
    <row r="1316" ht="21.75" customHeight="1">
      <c r="A1316" s="466"/>
      <c r="B1316" s="466"/>
      <c r="E1316" s="466"/>
      <c r="K1316" s="340"/>
      <c r="L1316" s="466"/>
      <c r="M1316" s="466"/>
      <c r="N1316" s="466"/>
      <c r="P1316" s="2038"/>
      <c r="Q1316" s="2038"/>
      <c r="S1316" s="452"/>
      <c r="T1316" s="467"/>
      <c r="U1316" s="107"/>
      <c r="V1316" s="107"/>
      <c r="W1316" s="2033" t="b">
        <v>0</v>
      </c>
      <c r="X1316" s="1870" t="b">
        <v>0</v>
      </c>
      <c r="Y1316" s="1870" t="b">
        <v>0</v>
      </c>
      <c r="Z1316" s="1870" t="b">
        <v>0</v>
      </c>
      <c r="AA1316" s="1870" t="b">
        <v>0</v>
      </c>
      <c r="AB1316" s="1870" t="b">
        <v>0</v>
      </c>
      <c r="AC1316" s="1870" t="b">
        <v>0</v>
      </c>
      <c r="AD1316" s="1870" t="b">
        <v>0</v>
      </c>
      <c r="AE1316" s="1870" t="b">
        <v>0</v>
      </c>
      <c r="AF1316" s="1870" t="b">
        <v>0</v>
      </c>
      <c r="AG1316" s="1871"/>
      <c r="AH1316" s="1870"/>
      <c r="AI1316" s="1870"/>
      <c r="AJ1316" s="1870"/>
      <c r="AK1316" s="1870"/>
      <c r="AL1316" s="1870"/>
      <c r="AM1316" s="1870"/>
      <c r="AN1316" s="1870"/>
    </row>
    <row r="1317" ht="21.75" customHeight="1">
      <c r="A1317" s="466"/>
      <c r="B1317" s="466"/>
      <c r="E1317" s="466"/>
      <c r="K1317" s="340"/>
      <c r="L1317" s="466"/>
      <c r="M1317" s="466"/>
      <c r="N1317" s="466"/>
      <c r="P1317" s="2038"/>
      <c r="Q1317" s="2038"/>
      <c r="S1317" s="452"/>
      <c r="T1317" s="467"/>
      <c r="U1317" s="107"/>
      <c r="V1317" s="107"/>
      <c r="W1317" s="2033" t="b">
        <v>0</v>
      </c>
      <c r="X1317" s="1870" t="b">
        <v>0</v>
      </c>
      <c r="Y1317" s="1870" t="b">
        <v>0</v>
      </c>
      <c r="Z1317" s="1870" t="b">
        <v>0</v>
      </c>
      <c r="AA1317" s="1870" t="b">
        <v>0</v>
      </c>
      <c r="AB1317" s="1870" t="b">
        <v>0</v>
      </c>
      <c r="AC1317" s="1870" t="b">
        <v>0</v>
      </c>
      <c r="AD1317" s="1870" t="b">
        <v>0</v>
      </c>
      <c r="AE1317" s="1870" t="b">
        <v>0</v>
      </c>
      <c r="AF1317" s="1870" t="b">
        <v>0</v>
      </c>
      <c r="AG1317" s="1871"/>
      <c r="AH1317" s="1870"/>
      <c r="AI1317" s="1870"/>
      <c r="AJ1317" s="1870"/>
      <c r="AK1317" s="1870"/>
      <c r="AL1317" s="1870"/>
      <c r="AM1317" s="1870"/>
      <c r="AN1317" s="1870"/>
    </row>
    <row r="1318" ht="21.75" customHeight="1">
      <c r="A1318" s="466"/>
      <c r="B1318" s="466"/>
      <c r="E1318" s="466"/>
      <c r="K1318" s="340"/>
      <c r="L1318" s="466"/>
      <c r="M1318" s="466"/>
      <c r="N1318" s="466"/>
      <c r="P1318" s="2038"/>
      <c r="Q1318" s="2038"/>
      <c r="S1318" s="452"/>
      <c r="T1318" s="467"/>
      <c r="U1318" s="107"/>
      <c r="V1318" s="107"/>
      <c r="W1318" s="2033" t="b">
        <v>0</v>
      </c>
      <c r="X1318" s="1870" t="b">
        <v>0</v>
      </c>
      <c r="Y1318" s="1870" t="b">
        <v>0</v>
      </c>
      <c r="Z1318" s="1870" t="b">
        <v>0</v>
      </c>
      <c r="AA1318" s="1870" t="b">
        <v>0</v>
      </c>
      <c r="AB1318" s="1870" t="b">
        <v>0</v>
      </c>
      <c r="AC1318" s="1870" t="b">
        <v>0</v>
      </c>
      <c r="AD1318" s="1870" t="b">
        <v>0</v>
      </c>
      <c r="AE1318" s="1870" t="b">
        <v>0</v>
      </c>
      <c r="AF1318" s="1870" t="b">
        <v>0</v>
      </c>
      <c r="AG1318" s="1871"/>
      <c r="AH1318" s="1870"/>
      <c r="AI1318" s="1870"/>
      <c r="AJ1318" s="1870"/>
      <c r="AK1318" s="1870"/>
      <c r="AL1318" s="1870"/>
      <c r="AM1318" s="1870"/>
      <c r="AN1318" s="1870"/>
    </row>
    <row r="1319" ht="21.75" customHeight="1">
      <c r="A1319" s="466"/>
      <c r="B1319" s="466"/>
      <c r="E1319" s="466"/>
      <c r="K1319" s="340"/>
      <c r="L1319" s="466"/>
      <c r="M1319" s="466"/>
      <c r="N1319" s="466"/>
      <c r="P1319" s="2038"/>
      <c r="Q1319" s="2038"/>
      <c r="S1319" s="452"/>
      <c r="T1319" s="467"/>
      <c r="U1319" s="107"/>
      <c r="V1319" s="107"/>
      <c r="W1319" s="2033" t="b">
        <v>0</v>
      </c>
      <c r="X1319" s="1870" t="b">
        <v>0</v>
      </c>
      <c r="Y1319" s="1870" t="b">
        <v>0</v>
      </c>
      <c r="Z1319" s="1870" t="b">
        <v>0</v>
      </c>
      <c r="AA1319" s="1870" t="b">
        <v>0</v>
      </c>
      <c r="AB1319" s="1870" t="b">
        <v>0</v>
      </c>
      <c r="AC1319" s="1870" t="b">
        <v>0</v>
      </c>
      <c r="AD1319" s="1870" t="b">
        <v>0</v>
      </c>
      <c r="AE1319" s="1870" t="b">
        <v>0</v>
      </c>
      <c r="AF1319" s="1870" t="b">
        <v>0</v>
      </c>
      <c r="AG1319" s="1871"/>
      <c r="AH1319" s="1870"/>
      <c r="AI1319" s="1870"/>
      <c r="AJ1319" s="1870"/>
      <c r="AK1319" s="1870"/>
      <c r="AL1319" s="1870"/>
      <c r="AM1319" s="1870"/>
      <c r="AN1319" s="1870"/>
    </row>
    <row r="1320" ht="21.75" customHeight="1">
      <c r="A1320" s="466"/>
      <c r="B1320" s="466"/>
      <c r="E1320" s="466"/>
      <c r="K1320" s="340"/>
      <c r="L1320" s="466"/>
      <c r="M1320" s="466"/>
      <c r="N1320" s="466"/>
      <c r="P1320" s="2038"/>
      <c r="Q1320" s="2038"/>
      <c r="S1320" s="452"/>
      <c r="T1320" s="467"/>
      <c r="U1320" s="107"/>
      <c r="V1320" s="107"/>
      <c r="W1320" s="2033" t="b">
        <v>0</v>
      </c>
      <c r="X1320" s="1870" t="b">
        <v>0</v>
      </c>
      <c r="Y1320" s="1870" t="b">
        <v>0</v>
      </c>
      <c r="Z1320" s="1870" t="b">
        <v>0</v>
      </c>
      <c r="AA1320" s="1870" t="b">
        <v>0</v>
      </c>
      <c r="AB1320" s="1870" t="b">
        <v>0</v>
      </c>
      <c r="AC1320" s="1870" t="b">
        <v>0</v>
      </c>
      <c r="AD1320" s="1870" t="b">
        <v>0</v>
      </c>
      <c r="AE1320" s="1870" t="b">
        <v>0</v>
      </c>
      <c r="AF1320" s="1870" t="b">
        <v>0</v>
      </c>
      <c r="AG1320" s="1871"/>
      <c r="AH1320" s="1870"/>
      <c r="AI1320" s="1870"/>
      <c r="AJ1320" s="1870"/>
      <c r="AK1320" s="1870"/>
      <c r="AL1320" s="1870"/>
      <c r="AM1320" s="1870"/>
      <c r="AN1320" s="1870"/>
    </row>
    <row r="1321" ht="21.75" customHeight="1">
      <c r="A1321" s="466"/>
      <c r="B1321" s="466"/>
      <c r="E1321" s="466"/>
      <c r="K1321" s="340"/>
      <c r="L1321" s="466"/>
      <c r="M1321" s="466"/>
      <c r="N1321" s="466"/>
      <c r="P1321" s="2038"/>
      <c r="Q1321" s="2038"/>
      <c r="S1321" s="452"/>
      <c r="T1321" s="467"/>
      <c r="U1321" s="107"/>
      <c r="V1321" s="107"/>
      <c r="W1321" s="2033" t="b">
        <v>0</v>
      </c>
      <c r="X1321" s="1870" t="b">
        <v>0</v>
      </c>
      <c r="Y1321" s="1870" t="b">
        <v>0</v>
      </c>
      <c r="Z1321" s="1870" t="b">
        <v>0</v>
      </c>
      <c r="AA1321" s="1870" t="b">
        <v>0</v>
      </c>
      <c r="AB1321" s="1870" t="b">
        <v>0</v>
      </c>
      <c r="AC1321" s="1870" t="b">
        <v>0</v>
      </c>
      <c r="AD1321" s="1870" t="b">
        <v>0</v>
      </c>
      <c r="AE1321" s="1870" t="b">
        <v>0</v>
      </c>
      <c r="AF1321" s="1870" t="b">
        <v>0</v>
      </c>
      <c r="AG1321" s="1871"/>
      <c r="AH1321" s="1870"/>
      <c r="AI1321" s="1870"/>
      <c r="AJ1321" s="1870"/>
      <c r="AK1321" s="1870"/>
      <c r="AL1321" s="1870"/>
      <c r="AM1321" s="1870"/>
      <c r="AN1321" s="1870"/>
    </row>
    <row r="1322" ht="21.75" customHeight="1">
      <c r="A1322" s="466"/>
      <c r="B1322" s="466"/>
      <c r="E1322" s="466"/>
      <c r="K1322" s="340"/>
      <c r="L1322" s="466"/>
      <c r="M1322" s="466"/>
      <c r="N1322" s="466"/>
      <c r="P1322" s="2038"/>
      <c r="Q1322" s="2038"/>
      <c r="S1322" s="452"/>
      <c r="T1322" s="467"/>
      <c r="U1322" s="107"/>
      <c r="V1322" s="107"/>
      <c r="W1322" s="2033" t="b">
        <v>0</v>
      </c>
      <c r="X1322" s="1870" t="b">
        <v>0</v>
      </c>
      <c r="Y1322" s="1870" t="b">
        <v>0</v>
      </c>
      <c r="Z1322" s="1870" t="b">
        <v>0</v>
      </c>
      <c r="AA1322" s="1870" t="b">
        <v>0</v>
      </c>
      <c r="AB1322" s="1870" t="b">
        <v>0</v>
      </c>
      <c r="AC1322" s="1870" t="b">
        <v>0</v>
      </c>
      <c r="AD1322" s="1870" t="b">
        <v>0</v>
      </c>
      <c r="AE1322" s="1870" t="b">
        <v>0</v>
      </c>
      <c r="AF1322" s="1870" t="b">
        <v>0</v>
      </c>
      <c r="AG1322" s="1871"/>
      <c r="AH1322" s="1870"/>
      <c r="AI1322" s="1870"/>
      <c r="AJ1322" s="1870"/>
      <c r="AK1322" s="1870"/>
      <c r="AL1322" s="1870"/>
      <c r="AM1322" s="1870"/>
      <c r="AN1322" s="1870"/>
    </row>
    <row r="1323" ht="21.75" customHeight="1">
      <c r="A1323" s="466"/>
      <c r="B1323" s="466"/>
      <c r="E1323" s="466"/>
      <c r="K1323" s="340"/>
      <c r="L1323" s="466"/>
      <c r="M1323" s="466"/>
      <c r="N1323" s="466"/>
      <c r="P1323" s="2038"/>
      <c r="Q1323" s="2038"/>
      <c r="S1323" s="452"/>
      <c r="T1323" s="467"/>
      <c r="U1323" s="107"/>
      <c r="V1323" s="107"/>
      <c r="W1323" s="2033" t="b">
        <v>0</v>
      </c>
      <c r="X1323" s="1870" t="b">
        <v>0</v>
      </c>
      <c r="Y1323" s="1870" t="b">
        <v>0</v>
      </c>
      <c r="Z1323" s="1870" t="b">
        <v>0</v>
      </c>
      <c r="AA1323" s="1870" t="b">
        <v>0</v>
      </c>
      <c r="AB1323" s="1870" t="b">
        <v>0</v>
      </c>
      <c r="AC1323" s="1870" t="b">
        <v>0</v>
      </c>
      <c r="AD1323" s="1870" t="b">
        <v>0</v>
      </c>
      <c r="AE1323" s="1870" t="b">
        <v>0</v>
      </c>
      <c r="AF1323" s="1870" t="b">
        <v>0</v>
      </c>
      <c r="AG1323" s="1871"/>
      <c r="AH1323" s="1870"/>
      <c r="AI1323" s="1870"/>
      <c r="AJ1323" s="1870"/>
      <c r="AK1323" s="1870"/>
      <c r="AL1323" s="1870"/>
      <c r="AM1323" s="1870"/>
      <c r="AN1323" s="1870"/>
    </row>
    <row r="1324" ht="21.75" customHeight="1">
      <c r="A1324" s="466"/>
      <c r="B1324" s="466"/>
      <c r="E1324" s="466"/>
      <c r="K1324" s="340"/>
      <c r="L1324" s="466"/>
      <c r="M1324" s="466"/>
      <c r="N1324" s="466"/>
      <c r="P1324" s="2038"/>
      <c r="Q1324" s="2038"/>
      <c r="S1324" s="452"/>
      <c r="T1324" s="467"/>
      <c r="U1324" s="107"/>
      <c r="V1324" s="107"/>
      <c r="W1324" s="2033" t="b">
        <v>0</v>
      </c>
      <c r="X1324" s="1870" t="b">
        <v>0</v>
      </c>
      <c r="Y1324" s="1870" t="b">
        <v>0</v>
      </c>
      <c r="Z1324" s="1870" t="b">
        <v>0</v>
      </c>
      <c r="AA1324" s="1870" t="b">
        <v>0</v>
      </c>
      <c r="AB1324" s="1870" t="b">
        <v>0</v>
      </c>
      <c r="AC1324" s="1870" t="b">
        <v>0</v>
      </c>
      <c r="AD1324" s="1870" t="b">
        <v>0</v>
      </c>
      <c r="AE1324" s="1870" t="b">
        <v>0</v>
      </c>
      <c r="AF1324" s="1870" t="b">
        <v>0</v>
      </c>
      <c r="AG1324" s="1871"/>
      <c r="AH1324" s="1870"/>
      <c r="AI1324" s="1870"/>
      <c r="AJ1324" s="1870"/>
      <c r="AK1324" s="1870"/>
      <c r="AL1324" s="1870"/>
      <c r="AM1324" s="1870"/>
      <c r="AN1324" s="1870"/>
    </row>
    <row r="1325" ht="21.75" customHeight="1">
      <c r="A1325" s="466"/>
      <c r="B1325" s="466"/>
      <c r="E1325" s="466"/>
      <c r="K1325" s="340"/>
      <c r="L1325" s="466"/>
      <c r="M1325" s="466"/>
      <c r="N1325" s="466"/>
      <c r="P1325" s="2038"/>
      <c r="Q1325" s="2038"/>
      <c r="S1325" s="452"/>
      <c r="T1325" s="467"/>
      <c r="U1325" s="107"/>
      <c r="V1325" s="107"/>
      <c r="W1325" s="2033" t="b">
        <v>0</v>
      </c>
      <c r="X1325" s="1870" t="b">
        <v>0</v>
      </c>
      <c r="Y1325" s="1870" t="b">
        <v>0</v>
      </c>
      <c r="Z1325" s="1870" t="b">
        <v>0</v>
      </c>
      <c r="AA1325" s="1870" t="b">
        <v>0</v>
      </c>
      <c r="AB1325" s="1870" t="b">
        <v>0</v>
      </c>
      <c r="AC1325" s="1870" t="b">
        <v>0</v>
      </c>
      <c r="AD1325" s="1870" t="b">
        <v>0</v>
      </c>
      <c r="AE1325" s="1870" t="b">
        <v>0</v>
      </c>
      <c r="AF1325" s="1870" t="b">
        <v>0</v>
      </c>
      <c r="AG1325" s="1871"/>
      <c r="AH1325" s="1870"/>
      <c r="AI1325" s="1870"/>
      <c r="AJ1325" s="1870"/>
      <c r="AK1325" s="1870"/>
      <c r="AL1325" s="1870"/>
      <c r="AM1325" s="1870"/>
      <c r="AN1325" s="1870"/>
    </row>
    <row r="1326" ht="21.75" customHeight="1">
      <c r="A1326" s="466"/>
      <c r="B1326" s="466"/>
      <c r="E1326" s="466"/>
      <c r="K1326" s="340"/>
      <c r="L1326" s="466"/>
      <c r="M1326" s="466"/>
      <c r="N1326" s="466"/>
      <c r="P1326" s="2038"/>
      <c r="Q1326" s="2038"/>
      <c r="S1326" s="452"/>
      <c r="T1326" s="467"/>
      <c r="U1326" s="107"/>
      <c r="V1326" s="107"/>
      <c r="W1326" s="2033" t="b">
        <v>0</v>
      </c>
      <c r="X1326" s="1870" t="b">
        <v>0</v>
      </c>
      <c r="Y1326" s="1870" t="b">
        <v>0</v>
      </c>
      <c r="Z1326" s="1870" t="b">
        <v>0</v>
      </c>
      <c r="AA1326" s="1870" t="b">
        <v>0</v>
      </c>
      <c r="AB1326" s="1870" t="b">
        <v>0</v>
      </c>
      <c r="AC1326" s="1870" t="b">
        <v>0</v>
      </c>
      <c r="AD1326" s="1870" t="b">
        <v>0</v>
      </c>
      <c r="AE1326" s="1870" t="b">
        <v>0</v>
      </c>
      <c r="AF1326" s="1870" t="b">
        <v>0</v>
      </c>
      <c r="AG1326" s="1871"/>
      <c r="AH1326" s="1870"/>
      <c r="AI1326" s="1870"/>
      <c r="AJ1326" s="1870"/>
      <c r="AK1326" s="1870"/>
      <c r="AL1326" s="1870"/>
      <c r="AM1326" s="1870"/>
      <c r="AN1326" s="1870"/>
    </row>
    <row r="1327" ht="21.75" customHeight="1">
      <c r="A1327" s="466"/>
      <c r="B1327" s="466"/>
      <c r="E1327" s="466"/>
      <c r="K1327" s="340"/>
      <c r="L1327" s="466"/>
      <c r="M1327" s="466"/>
      <c r="N1327" s="466"/>
      <c r="P1327" s="2038"/>
      <c r="Q1327" s="2038"/>
      <c r="S1327" s="452"/>
      <c r="T1327" s="467"/>
      <c r="U1327" s="107"/>
      <c r="V1327" s="107"/>
      <c r="W1327" s="2033" t="b">
        <v>0</v>
      </c>
      <c r="X1327" s="1870" t="b">
        <v>0</v>
      </c>
      <c r="Y1327" s="1870" t="b">
        <v>0</v>
      </c>
      <c r="Z1327" s="1870" t="b">
        <v>0</v>
      </c>
      <c r="AA1327" s="1870" t="b">
        <v>0</v>
      </c>
      <c r="AB1327" s="1870" t="b">
        <v>0</v>
      </c>
      <c r="AC1327" s="1870" t="b">
        <v>0</v>
      </c>
      <c r="AD1327" s="1870" t="b">
        <v>0</v>
      </c>
      <c r="AE1327" s="1870" t="b">
        <v>0</v>
      </c>
      <c r="AF1327" s="1870" t="b">
        <v>0</v>
      </c>
      <c r="AG1327" s="1871"/>
      <c r="AH1327" s="1870"/>
      <c r="AI1327" s="1870"/>
      <c r="AJ1327" s="1870"/>
      <c r="AK1327" s="1870"/>
      <c r="AL1327" s="1870"/>
      <c r="AM1327" s="1870"/>
      <c r="AN1327" s="1870"/>
    </row>
    <row r="1328" ht="21.75" customHeight="1">
      <c r="A1328" s="466"/>
      <c r="B1328" s="466"/>
      <c r="E1328" s="466"/>
      <c r="K1328" s="340"/>
      <c r="L1328" s="466"/>
      <c r="M1328" s="466"/>
      <c r="N1328" s="466"/>
      <c r="P1328" s="2038"/>
      <c r="Q1328" s="2038"/>
      <c r="S1328" s="452"/>
      <c r="T1328" s="467"/>
      <c r="U1328" s="107"/>
      <c r="V1328" s="107"/>
      <c r="W1328" s="2033" t="b">
        <v>0</v>
      </c>
      <c r="X1328" s="1870" t="b">
        <v>0</v>
      </c>
      <c r="Y1328" s="1870" t="b">
        <v>0</v>
      </c>
      <c r="Z1328" s="1870" t="b">
        <v>0</v>
      </c>
      <c r="AA1328" s="1870" t="b">
        <v>0</v>
      </c>
      <c r="AB1328" s="1870" t="b">
        <v>0</v>
      </c>
      <c r="AC1328" s="1870" t="b">
        <v>0</v>
      </c>
      <c r="AD1328" s="1870" t="b">
        <v>0</v>
      </c>
      <c r="AE1328" s="1870" t="b">
        <v>0</v>
      </c>
      <c r="AF1328" s="1870" t="b">
        <v>0</v>
      </c>
      <c r="AG1328" s="1871"/>
      <c r="AH1328" s="1870"/>
      <c r="AI1328" s="1870"/>
      <c r="AJ1328" s="1870"/>
      <c r="AK1328" s="1870"/>
      <c r="AL1328" s="1870"/>
      <c r="AM1328" s="1870"/>
      <c r="AN1328" s="1870"/>
    </row>
    <row r="1329" ht="21.75" customHeight="1">
      <c r="A1329" s="466"/>
      <c r="B1329" s="466"/>
      <c r="E1329" s="466"/>
      <c r="K1329" s="340"/>
      <c r="L1329" s="466"/>
      <c r="M1329" s="466"/>
      <c r="N1329" s="466"/>
      <c r="P1329" s="2038"/>
      <c r="Q1329" s="2038"/>
      <c r="S1329" s="452"/>
      <c r="T1329" s="467"/>
      <c r="U1329" s="107"/>
      <c r="V1329" s="107"/>
      <c r="W1329" s="2033" t="b">
        <v>0</v>
      </c>
      <c r="X1329" s="1870" t="b">
        <v>0</v>
      </c>
      <c r="Y1329" s="1870" t="b">
        <v>0</v>
      </c>
      <c r="Z1329" s="1870" t="b">
        <v>0</v>
      </c>
      <c r="AA1329" s="1870" t="b">
        <v>0</v>
      </c>
      <c r="AB1329" s="1870" t="b">
        <v>0</v>
      </c>
      <c r="AC1329" s="1870" t="b">
        <v>0</v>
      </c>
      <c r="AD1329" s="1870" t="b">
        <v>0</v>
      </c>
      <c r="AE1329" s="1870" t="b">
        <v>0</v>
      </c>
      <c r="AF1329" s="1870" t="b">
        <v>0</v>
      </c>
      <c r="AG1329" s="1871"/>
      <c r="AH1329" s="1870"/>
      <c r="AI1329" s="1870"/>
      <c r="AJ1329" s="1870"/>
      <c r="AK1329" s="1870"/>
      <c r="AL1329" s="1870"/>
      <c r="AM1329" s="1870"/>
      <c r="AN1329" s="1870"/>
    </row>
    <row r="1330" ht="21.75" customHeight="1">
      <c r="A1330" s="466"/>
      <c r="B1330" s="466"/>
      <c r="E1330" s="466"/>
      <c r="K1330" s="340"/>
      <c r="L1330" s="466"/>
      <c r="M1330" s="466"/>
      <c r="N1330" s="466"/>
      <c r="P1330" s="2038"/>
      <c r="Q1330" s="2038"/>
      <c r="S1330" s="452"/>
      <c r="T1330" s="467"/>
      <c r="U1330" s="107"/>
      <c r="V1330" s="107"/>
      <c r="W1330" s="2033" t="b">
        <v>0</v>
      </c>
      <c r="X1330" s="1870" t="b">
        <v>0</v>
      </c>
      <c r="Y1330" s="1870" t="b">
        <v>0</v>
      </c>
      <c r="Z1330" s="1870" t="b">
        <v>0</v>
      </c>
      <c r="AA1330" s="1870" t="b">
        <v>0</v>
      </c>
      <c r="AB1330" s="1870" t="b">
        <v>0</v>
      </c>
      <c r="AC1330" s="1870" t="b">
        <v>0</v>
      </c>
      <c r="AD1330" s="1870" t="b">
        <v>0</v>
      </c>
      <c r="AE1330" s="1870" t="b">
        <v>0</v>
      </c>
      <c r="AF1330" s="1870" t="b">
        <v>0</v>
      </c>
      <c r="AG1330" s="1871"/>
      <c r="AH1330" s="1870"/>
      <c r="AI1330" s="1870"/>
      <c r="AJ1330" s="1870"/>
      <c r="AK1330" s="1870"/>
      <c r="AL1330" s="1870"/>
      <c r="AM1330" s="1870"/>
      <c r="AN1330" s="1870"/>
    </row>
    <row r="1331" ht="21.75" customHeight="1">
      <c r="A1331" s="466"/>
      <c r="B1331" s="466"/>
      <c r="E1331" s="466"/>
      <c r="K1331" s="340"/>
      <c r="L1331" s="466"/>
      <c r="M1331" s="466"/>
      <c r="N1331" s="466"/>
      <c r="P1331" s="2038"/>
      <c r="Q1331" s="2038"/>
      <c r="S1331" s="452"/>
      <c r="T1331" s="467"/>
      <c r="U1331" s="107"/>
      <c r="V1331" s="107"/>
      <c r="W1331" s="2033" t="b">
        <v>0</v>
      </c>
      <c r="X1331" s="1870" t="b">
        <v>0</v>
      </c>
      <c r="Y1331" s="1870" t="b">
        <v>0</v>
      </c>
      <c r="Z1331" s="1870" t="b">
        <v>0</v>
      </c>
      <c r="AA1331" s="1870" t="b">
        <v>0</v>
      </c>
      <c r="AB1331" s="1870" t="b">
        <v>0</v>
      </c>
      <c r="AC1331" s="1870" t="b">
        <v>0</v>
      </c>
      <c r="AD1331" s="1870" t="b">
        <v>0</v>
      </c>
      <c r="AE1331" s="1870" t="b">
        <v>0</v>
      </c>
      <c r="AF1331" s="1870" t="b">
        <v>0</v>
      </c>
      <c r="AG1331" s="1871"/>
      <c r="AH1331" s="1870"/>
      <c r="AI1331" s="1870"/>
      <c r="AJ1331" s="1870"/>
      <c r="AK1331" s="1870"/>
      <c r="AL1331" s="1870"/>
      <c r="AM1331" s="1870"/>
      <c r="AN1331" s="1870"/>
    </row>
    <row r="1332" ht="21.75" customHeight="1">
      <c r="A1332" s="466"/>
      <c r="B1332" s="466"/>
      <c r="E1332" s="466"/>
      <c r="K1332" s="340"/>
      <c r="L1332" s="466"/>
      <c r="M1332" s="466"/>
      <c r="N1332" s="466"/>
      <c r="P1332" s="2038"/>
      <c r="Q1332" s="2038"/>
      <c r="S1332" s="452"/>
      <c r="T1332" s="467"/>
      <c r="U1332" s="107"/>
      <c r="V1332" s="107"/>
      <c r="W1332" s="2033" t="b">
        <v>0</v>
      </c>
      <c r="X1332" s="1870" t="b">
        <v>0</v>
      </c>
      <c r="Y1332" s="1870" t="b">
        <v>0</v>
      </c>
      <c r="Z1332" s="1870" t="b">
        <v>0</v>
      </c>
      <c r="AA1332" s="1870" t="b">
        <v>0</v>
      </c>
      <c r="AB1332" s="1870" t="b">
        <v>0</v>
      </c>
      <c r="AC1332" s="1870" t="b">
        <v>0</v>
      </c>
      <c r="AD1332" s="1870" t="b">
        <v>0</v>
      </c>
      <c r="AE1332" s="1870" t="b">
        <v>0</v>
      </c>
      <c r="AF1332" s="1870" t="b">
        <v>0</v>
      </c>
      <c r="AG1332" s="1871"/>
      <c r="AH1332" s="1870"/>
      <c r="AI1332" s="1870"/>
      <c r="AJ1332" s="1870"/>
      <c r="AK1332" s="1870"/>
      <c r="AL1332" s="1870"/>
      <c r="AM1332" s="1870"/>
      <c r="AN1332" s="1870"/>
    </row>
    <row r="1333" ht="21.75" customHeight="1">
      <c r="A1333" s="466"/>
      <c r="B1333" s="466"/>
      <c r="E1333" s="466"/>
      <c r="K1333" s="340"/>
      <c r="L1333" s="466"/>
      <c r="M1333" s="466"/>
      <c r="N1333" s="466"/>
      <c r="P1333" s="2038"/>
      <c r="Q1333" s="2038"/>
      <c r="S1333" s="452"/>
      <c r="T1333" s="467"/>
      <c r="U1333" s="107"/>
      <c r="V1333" s="107"/>
      <c r="W1333" s="2033" t="b">
        <v>0</v>
      </c>
      <c r="X1333" s="1870" t="b">
        <v>0</v>
      </c>
      <c r="Y1333" s="1870" t="b">
        <v>0</v>
      </c>
      <c r="Z1333" s="1870" t="b">
        <v>0</v>
      </c>
      <c r="AA1333" s="1870" t="b">
        <v>0</v>
      </c>
      <c r="AB1333" s="1870" t="b">
        <v>0</v>
      </c>
      <c r="AC1333" s="1870" t="b">
        <v>0</v>
      </c>
      <c r="AD1333" s="1870" t="b">
        <v>0</v>
      </c>
      <c r="AE1333" s="1870" t="b">
        <v>0</v>
      </c>
      <c r="AF1333" s="1870" t="b">
        <v>0</v>
      </c>
      <c r="AG1333" s="1871"/>
      <c r="AH1333" s="1870"/>
      <c r="AI1333" s="1870"/>
      <c r="AJ1333" s="1870"/>
      <c r="AK1333" s="1870"/>
      <c r="AL1333" s="1870"/>
      <c r="AM1333" s="1870"/>
      <c r="AN1333" s="1870"/>
    </row>
    <row r="1334" ht="21.75" customHeight="1">
      <c r="A1334" s="466"/>
      <c r="B1334" s="466"/>
      <c r="E1334" s="466"/>
      <c r="K1334" s="340"/>
      <c r="L1334" s="466"/>
      <c r="M1334" s="466"/>
      <c r="N1334" s="466"/>
      <c r="P1334" s="2038"/>
      <c r="Q1334" s="2038"/>
      <c r="S1334" s="452"/>
      <c r="T1334" s="467"/>
      <c r="U1334" s="107"/>
      <c r="V1334" s="107"/>
      <c r="W1334" s="2033" t="b">
        <v>0</v>
      </c>
      <c r="X1334" s="1870" t="b">
        <v>0</v>
      </c>
      <c r="Y1334" s="1870" t="b">
        <v>0</v>
      </c>
      <c r="Z1334" s="1870" t="b">
        <v>0</v>
      </c>
      <c r="AA1334" s="1870" t="b">
        <v>0</v>
      </c>
      <c r="AB1334" s="1870" t="b">
        <v>0</v>
      </c>
      <c r="AC1334" s="1870" t="b">
        <v>0</v>
      </c>
      <c r="AD1334" s="1870" t="b">
        <v>0</v>
      </c>
      <c r="AE1334" s="1870" t="b">
        <v>0</v>
      </c>
      <c r="AF1334" s="1870" t="b">
        <v>0</v>
      </c>
      <c r="AG1334" s="1871"/>
      <c r="AH1334" s="1870"/>
      <c r="AI1334" s="1870"/>
      <c r="AJ1334" s="1870"/>
      <c r="AK1334" s="1870"/>
      <c r="AL1334" s="1870"/>
      <c r="AM1334" s="1870"/>
      <c r="AN1334" s="1870"/>
    </row>
    <row r="1335" ht="21.75" customHeight="1">
      <c r="A1335" s="466"/>
      <c r="B1335" s="466"/>
      <c r="E1335" s="466"/>
      <c r="K1335" s="340"/>
      <c r="L1335" s="466"/>
      <c r="M1335" s="466"/>
      <c r="N1335" s="466"/>
      <c r="P1335" s="2038"/>
      <c r="Q1335" s="2038"/>
      <c r="S1335" s="452"/>
      <c r="T1335" s="467"/>
      <c r="U1335" s="107"/>
      <c r="V1335" s="107"/>
      <c r="W1335" s="2033" t="b">
        <v>0</v>
      </c>
      <c r="X1335" s="1870" t="b">
        <v>0</v>
      </c>
      <c r="Y1335" s="1870" t="b">
        <v>0</v>
      </c>
      <c r="Z1335" s="1870" t="b">
        <v>0</v>
      </c>
      <c r="AA1335" s="1870" t="b">
        <v>0</v>
      </c>
      <c r="AB1335" s="1870" t="b">
        <v>0</v>
      </c>
      <c r="AC1335" s="1870" t="b">
        <v>0</v>
      </c>
      <c r="AD1335" s="1870" t="b">
        <v>0</v>
      </c>
      <c r="AE1335" s="1870" t="b">
        <v>0</v>
      </c>
      <c r="AF1335" s="1870" t="b">
        <v>0</v>
      </c>
      <c r="AG1335" s="1871"/>
      <c r="AH1335" s="1870"/>
      <c r="AI1335" s="1870"/>
      <c r="AJ1335" s="1870"/>
      <c r="AK1335" s="1870"/>
      <c r="AL1335" s="1870"/>
      <c r="AM1335" s="1870"/>
      <c r="AN1335" s="1870"/>
    </row>
    <row r="1336" ht="21.75" customHeight="1">
      <c r="A1336" s="466"/>
      <c r="B1336" s="466"/>
      <c r="E1336" s="466"/>
      <c r="K1336" s="340"/>
      <c r="L1336" s="466"/>
      <c r="M1336" s="466"/>
      <c r="N1336" s="466"/>
      <c r="P1336" s="2038"/>
      <c r="Q1336" s="2038"/>
      <c r="S1336" s="452"/>
      <c r="T1336" s="467"/>
      <c r="U1336" s="107"/>
      <c r="V1336" s="107"/>
      <c r="W1336" s="2033" t="b">
        <v>0</v>
      </c>
      <c r="X1336" s="1870" t="b">
        <v>0</v>
      </c>
      <c r="Y1336" s="1870" t="b">
        <v>0</v>
      </c>
      <c r="Z1336" s="1870" t="b">
        <v>0</v>
      </c>
      <c r="AA1336" s="1870" t="b">
        <v>0</v>
      </c>
      <c r="AB1336" s="1870" t="b">
        <v>0</v>
      </c>
      <c r="AC1336" s="1870" t="b">
        <v>0</v>
      </c>
      <c r="AD1336" s="1870" t="b">
        <v>0</v>
      </c>
      <c r="AE1336" s="1870" t="b">
        <v>0</v>
      </c>
      <c r="AF1336" s="1870" t="b">
        <v>0</v>
      </c>
      <c r="AG1336" s="1871"/>
      <c r="AH1336" s="1870"/>
      <c r="AI1336" s="1870"/>
      <c r="AJ1336" s="1870"/>
      <c r="AK1336" s="1870"/>
      <c r="AL1336" s="1870"/>
      <c r="AM1336" s="1870"/>
      <c r="AN1336" s="1870"/>
    </row>
    <row r="1337" ht="21.75" customHeight="1">
      <c r="A1337" s="466"/>
      <c r="B1337" s="466"/>
      <c r="E1337" s="466"/>
      <c r="K1337" s="340"/>
      <c r="L1337" s="466"/>
      <c r="M1337" s="466"/>
      <c r="N1337" s="466"/>
      <c r="P1337" s="2038"/>
      <c r="Q1337" s="2038"/>
      <c r="S1337" s="452"/>
      <c r="T1337" s="467"/>
      <c r="U1337" s="107"/>
      <c r="V1337" s="107"/>
      <c r="W1337" s="2033" t="b">
        <v>0</v>
      </c>
      <c r="X1337" s="1870" t="b">
        <v>0</v>
      </c>
      <c r="Y1337" s="1870" t="b">
        <v>0</v>
      </c>
      <c r="Z1337" s="1870" t="b">
        <v>0</v>
      </c>
      <c r="AA1337" s="1870" t="b">
        <v>0</v>
      </c>
      <c r="AB1337" s="1870" t="b">
        <v>0</v>
      </c>
      <c r="AC1337" s="1870" t="b">
        <v>0</v>
      </c>
      <c r="AD1337" s="1870" t="b">
        <v>0</v>
      </c>
      <c r="AE1337" s="1870" t="b">
        <v>0</v>
      </c>
      <c r="AF1337" s="1870" t="b">
        <v>0</v>
      </c>
      <c r="AG1337" s="1871"/>
      <c r="AH1337" s="1870"/>
      <c r="AI1337" s="1870"/>
      <c r="AJ1337" s="1870"/>
      <c r="AK1337" s="1870"/>
      <c r="AL1337" s="1870"/>
      <c r="AM1337" s="1870"/>
      <c r="AN1337" s="1870"/>
    </row>
    <row r="1338" ht="21.75" customHeight="1">
      <c r="A1338" s="466"/>
      <c r="B1338" s="466"/>
      <c r="E1338" s="466"/>
      <c r="K1338" s="340"/>
      <c r="L1338" s="466"/>
      <c r="M1338" s="466"/>
      <c r="N1338" s="466"/>
      <c r="P1338" s="2038"/>
      <c r="Q1338" s="2038"/>
      <c r="S1338" s="452"/>
      <c r="T1338" s="467"/>
      <c r="U1338" s="107"/>
      <c r="V1338" s="107"/>
      <c r="W1338" s="2033" t="b">
        <v>0</v>
      </c>
      <c r="X1338" s="1870" t="b">
        <v>0</v>
      </c>
      <c r="Y1338" s="1870" t="b">
        <v>0</v>
      </c>
      <c r="Z1338" s="1870" t="b">
        <v>0</v>
      </c>
      <c r="AA1338" s="1870" t="b">
        <v>0</v>
      </c>
      <c r="AB1338" s="1870" t="b">
        <v>0</v>
      </c>
      <c r="AC1338" s="1870" t="b">
        <v>0</v>
      </c>
      <c r="AD1338" s="1870" t="b">
        <v>0</v>
      </c>
      <c r="AE1338" s="1870" t="b">
        <v>0</v>
      </c>
      <c r="AF1338" s="1870" t="b">
        <v>0</v>
      </c>
      <c r="AG1338" s="1871"/>
      <c r="AH1338" s="1870"/>
      <c r="AI1338" s="1870"/>
      <c r="AJ1338" s="1870"/>
      <c r="AK1338" s="1870"/>
      <c r="AL1338" s="1870"/>
      <c r="AM1338" s="1870"/>
      <c r="AN1338" s="1870"/>
    </row>
    <row r="1339" ht="21.75" customHeight="1">
      <c r="A1339" s="466"/>
      <c r="B1339" s="466"/>
      <c r="E1339" s="466"/>
      <c r="K1339" s="340"/>
      <c r="L1339" s="466"/>
      <c r="M1339" s="466"/>
      <c r="N1339" s="466"/>
      <c r="P1339" s="2038"/>
      <c r="Q1339" s="2038"/>
      <c r="S1339" s="452"/>
      <c r="T1339" s="467"/>
      <c r="U1339" s="107"/>
      <c r="V1339" s="107"/>
      <c r="W1339" s="2033" t="b">
        <v>0</v>
      </c>
      <c r="X1339" s="1870" t="b">
        <v>0</v>
      </c>
      <c r="Y1339" s="1870" t="b">
        <v>0</v>
      </c>
      <c r="Z1339" s="1870" t="b">
        <v>0</v>
      </c>
      <c r="AA1339" s="1870" t="b">
        <v>0</v>
      </c>
      <c r="AB1339" s="1870" t="b">
        <v>0</v>
      </c>
      <c r="AC1339" s="1870" t="b">
        <v>0</v>
      </c>
      <c r="AD1339" s="1870" t="b">
        <v>0</v>
      </c>
      <c r="AE1339" s="1870" t="b">
        <v>0</v>
      </c>
      <c r="AF1339" s="1870" t="b">
        <v>0</v>
      </c>
      <c r="AG1339" s="1871"/>
      <c r="AH1339" s="1870"/>
      <c r="AI1339" s="1870"/>
      <c r="AJ1339" s="1870"/>
      <c r="AK1339" s="1870"/>
      <c r="AL1339" s="1870"/>
      <c r="AM1339" s="1870"/>
      <c r="AN1339" s="1870"/>
    </row>
    <row r="1340" ht="21.75" customHeight="1">
      <c r="A1340" s="466"/>
      <c r="B1340" s="466"/>
      <c r="E1340" s="466"/>
      <c r="K1340" s="340"/>
      <c r="L1340" s="466"/>
      <c r="M1340" s="466"/>
      <c r="N1340" s="466"/>
      <c r="P1340" s="2038"/>
      <c r="Q1340" s="2038"/>
      <c r="S1340" s="452"/>
      <c r="T1340" s="467"/>
      <c r="U1340" s="107"/>
      <c r="V1340" s="107"/>
      <c r="W1340" s="2033" t="b">
        <v>0</v>
      </c>
      <c r="X1340" s="1870" t="b">
        <v>0</v>
      </c>
      <c r="Y1340" s="1870" t="b">
        <v>0</v>
      </c>
      <c r="Z1340" s="1870" t="b">
        <v>0</v>
      </c>
      <c r="AA1340" s="1870" t="b">
        <v>0</v>
      </c>
      <c r="AB1340" s="1870" t="b">
        <v>0</v>
      </c>
      <c r="AC1340" s="1870" t="b">
        <v>0</v>
      </c>
      <c r="AD1340" s="1870" t="b">
        <v>0</v>
      </c>
      <c r="AE1340" s="1870" t="b">
        <v>0</v>
      </c>
      <c r="AF1340" s="1870" t="b">
        <v>0</v>
      </c>
      <c r="AG1340" s="1871"/>
      <c r="AH1340" s="1870"/>
      <c r="AI1340" s="1870"/>
      <c r="AJ1340" s="1870"/>
      <c r="AK1340" s="1870"/>
      <c r="AL1340" s="1870"/>
      <c r="AM1340" s="1870"/>
      <c r="AN1340" s="1870"/>
    </row>
    <row r="1341" ht="21.75" customHeight="1">
      <c r="A1341" s="466"/>
      <c r="B1341" s="466"/>
      <c r="E1341" s="466"/>
      <c r="K1341" s="340"/>
      <c r="L1341" s="466"/>
      <c r="M1341" s="466"/>
      <c r="N1341" s="466"/>
      <c r="P1341" s="2038"/>
      <c r="Q1341" s="2038"/>
      <c r="S1341" s="452"/>
      <c r="T1341" s="467"/>
      <c r="U1341" s="107"/>
      <c r="V1341" s="107"/>
      <c r="W1341" s="2033" t="b">
        <v>0</v>
      </c>
      <c r="X1341" s="1870" t="b">
        <v>0</v>
      </c>
      <c r="Y1341" s="1870" t="b">
        <v>0</v>
      </c>
      <c r="Z1341" s="1870" t="b">
        <v>0</v>
      </c>
      <c r="AA1341" s="1870" t="b">
        <v>0</v>
      </c>
      <c r="AB1341" s="1870" t="b">
        <v>0</v>
      </c>
      <c r="AC1341" s="1870" t="b">
        <v>0</v>
      </c>
      <c r="AD1341" s="1870" t="b">
        <v>0</v>
      </c>
      <c r="AE1341" s="1870" t="b">
        <v>0</v>
      </c>
      <c r="AF1341" s="1870" t="b">
        <v>0</v>
      </c>
      <c r="AG1341" s="1871"/>
      <c r="AH1341" s="1870"/>
      <c r="AI1341" s="1870"/>
      <c r="AJ1341" s="1870"/>
      <c r="AK1341" s="1870"/>
      <c r="AL1341" s="1870"/>
      <c r="AM1341" s="1870"/>
      <c r="AN1341" s="1870"/>
    </row>
    <row r="1342" ht="21.75" customHeight="1">
      <c r="A1342" s="466"/>
      <c r="B1342" s="466"/>
      <c r="E1342" s="466"/>
      <c r="K1342" s="340"/>
      <c r="L1342" s="466"/>
      <c r="M1342" s="466"/>
      <c r="N1342" s="466"/>
      <c r="P1342" s="2038"/>
      <c r="Q1342" s="2038"/>
      <c r="S1342" s="452"/>
      <c r="T1342" s="467"/>
      <c r="U1342" s="107"/>
      <c r="V1342" s="107"/>
      <c r="W1342" s="2033" t="b">
        <v>0</v>
      </c>
      <c r="X1342" s="1870" t="b">
        <v>0</v>
      </c>
      <c r="Y1342" s="1870" t="b">
        <v>0</v>
      </c>
      <c r="Z1342" s="1870" t="b">
        <v>0</v>
      </c>
      <c r="AA1342" s="1870" t="b">
        <v>0</v>
      </c>
      <c r="AB1342" s="1870" t="b">
        <v>0</v>
      </c>
      <c r="AC1342" s="1870" t="b">
        <v>0</v>
      </c>
      <c r="AD1342" s="1870" t="b">
        <v>0</v>
      </c>
      <c r="AE1342" s="1870" t="b">
        <v>0</v>
      </c>
      <c r="AF1342" s="1870" t="b">
        <v>0</v>
      </c>
      <c r="AG1342" s="1871"/>
      <c r="AH1342" s="1870"/>
      <c r="AI1342" s="1870"/>
      <c r="AJ1342" s="1870"/>
      <c r="AK1342" s="1870"/>
      <c r="AL1342" s="1870"/>
      <c r="AM1342" s="1870"/>
      <c r="AN1342" s="1870"/>
    </row>
    <row r="1343" ht="21.75" customHeight="1">
      <c r="A1343" s="466"/>
      <c r="B1343" s="466"/>
      <c r="E1343" s="466"/>
      <c r="K1343" s="340"/>
      <c r="L1343" s="466"/>
      <c r="M1343" s="466"/>
      <c r="N1343" s="466"/>
      <c r="P1343" s="2038"/>
      <c r="Q1343" s="2038"/>
      <c r="S1343" s="452"/>
      <c r="T1343" s="467"/>
      <c r="U1343" s="107"/>
      <c r="V1343" s="107"/>
      <c r="W1343" s="2033" t="b">
        <v>0</v>
      </c>
      <c r="X1343" s="1870" t="b">
        <v>0</v>
      </c>
      <c r="Y1343" s="1870" t="b">
        <v>0</v>
      </c>
      <c r="Z1343" s="1870" t="b">
        <v>0</v>
      </c>
      <c r="AA1343" s="1870" t="b">
        <v>0</v>
      </c>
      <c r="AB1343" s="1870" t="b">
        <v>0</v>
      </c>
      <c r="AC1343" s="1870" t="b">
        <v>0</v>
      </c>
      <c r="AD1343" s="1870" t="b">
        <v>0</v>
      </c>
      <c r="AE1343" s="1870" t="b">
        <v>0</v>
      </c>
      <c r="AF1343" s="1870" t="b">
        <v>0</v>
      </c>
      <c r="AG1343" s="1871"/>
      <c r="AH1343" s="1870"/>
      <c r="AI1343" s="1870"/>
      <c r="AJ1343" s="1870"/>
      <c r="AK1343" s="1870"/>
      <c r="AL1343" s="1870"/>
      <c r="AM1343" s="1870"/>
      <c r="AN1343" s="1870"/>
    </row>
    <row r="1344" ht="21.75" customHeight="1">
      <c r="A1344" s="466"/>
      <c r="B1344" s="466"/>
      <c r="E1344" s="466"/>
      <c r="K1344" s="340"/>
      <c r="L1344" s="466"/>
      <c r="M1344" s="466"/>
      <c r="N1344" s="466"/>
      <c r="P1344" s="2038"/>
      <c r="Q1344" s="2038"/>
      <c r="S1344" s="452"/>
      <c r="T1344" s="467"/>
      <c r="U1344" s="107"/>
      <c r="V1344" s="107"/>
      <c r="W1344" s="2033" t="b">
        <v>0</v>
      </c>
      <c r="X1344" s="1870" t="b">
        <v>0</v>
      </c>
      <c r="Y1344" s="1870" t="b">
        <v>0</v>
      </c>
      <c r="Z1344" s="1870" t="b">
        <v>0</v>
      </c>
      <c r="AA1344" s="1870" t="b">
        <v>0</v>
      </c>
      <c r="AB1344" s="1870" t="b">
        <v>0</v>
      </c>
      <c r="AC1344" s="1870" t="b">
        <v>0</v>
      </c>
      <c r="AD1344" s="1870" t="b">
        <v>0</v>
      </c>
      <c r="AE1344" s="1870" t="b">
        <v>0</v>
      </c>
      <c r="AF1344" s="1870" t="b">
        <v>0</v>
      </c>
      <c r="AG1344" s="1871"/>
      <c r="AH1344" s="1870"/>
      <c r="AI1344" s="1870"/>
      <c r="AJ1344" s="1870"/>
      <c r="AK1344" s="1870"/>
      <c r="AL1344" s="1870"/>
      <c r="AM1344" s="1870"/>
      <c r="AN1344" s="1870"/>
    </row>
    <row r="1345" ht="21.75" customHeight="1">
      <c r="A1345" s="466"/>
      <c r="B1345" s="466"/>
      <c r="E1345" s="466"/>
      <c r="K1345" s="340"/>
      <c r="L1345" s="466"/>
      <c r="M1345" s="466"/>
      <c r="N1345" s="466"/>
      <c r="P1345" s="2038"/>
      <c r="Q1345" s="2038"/>
      <c r="S1345" s="452"/>
      <c r="T1345" s="467"/>
      <c r="U1345" s="107"/>
      <c r="V1345" s="107"/>
      <c r="W1345" s="2033" t="b">
        <v>0</v>
      </c>
      <c r="X1345" s="1870" t="b">
        <v>0</v>
      </c>
      <c r="Y1345" s="1870" t="b">
        <v>0</v>
      </c>
      <c r="Z1345" s="1870" t="b">
        <v>0</v>
      </c>
      <c r="AA1345" s="1870" t="b">
        <v>0</v>
      </c>
      <c r="AB1345" s="1870" t="b">
        <v>0</v>
      </c>
      <c r="AC1345" s="1870" t="b">
        <v>0</v>
      </c>
      <c r="AD1345" s="1870" t="b">
        <v>0</v>
      </c>
      <c r="AE1345" s="1870" t="b">
        <v>0</v>
      </c>
      <c r="AF1345" s="1870" t="b">
        <v>0</v>
      </c>
      <c r="AG1345" s="1871"/>
      <c r="AH1345" s="1870"/>
      <c r="AI1345" s="1870"/>
      <c r="AJ1345" s="1870"/>
      <c r="AK1345" s="1870"/>
      <c r="AL1345" s="1870"/>
      <c r="AM1345" s="1870"/>
      <c r="AN1345" s="1870"/>
    </row>
    <row r="1346" ht="21.75" customHeight="1">
      <c r="A1346" s="466"/>
      <c r="B1346" s="466"/>
      <c r="E1346" s="466"/>
      <c r="K1346" s="340"/>
      <c r="L1346" s="466"/>
      <c r="M1346" s="466"/>
      <c r="N1346" s="466"/>
      <c r="P1346" s="2038"/>
      <c r="Q1346" s="2038"/>
      <c r="S1346" s="452"/>
      <c r="T1346" s="467"/>
      <c r="U1346" s="107"/>
      <c r="V1346" s="107"/>
      <c r="W1346" s="2033" t="b">
        <v>0</v>
      </c>
      <c r="X1346" s="1870" t="b">
        <v>0</v>
      </c>
      <c r="Y1346" s="1870" t="b">
        <v>0</v>
      </c>
      <c r="Z1346" s="1870" t="b">
        <v>0</v>
      </c>
      <c r="AA1346" s="1870" t="b">
        <v>0</v>
      </c>
      <c r="AB1346" s="1870" t="b">
        <v>0</v>
      </c>
      <c r="AC1346" s="1870" t="b">
        <v>0</v>
      </c>
      <c r="AD1346" s="1870" t="b">
        <v>0</v>
      </c>
      <c r="AE1346" s="1870" t="b">
        <v>0</v>
      </c>
      <c r="AF1346" s="1870" t="b">
        <v>0</v>
      </c>
      <c r="AG1346" s="1871"/>
      <c r="AH1346" s="1870"/>
      <c r="AI1346" s="1870"/>
      <c r="AJ1346" s="1870"/>
      <c r="AK1346" s="1870"/>
      <c r="AL1346" s="1870"/>
      <c r="AM1346" s="1870"/>
      <c r="AN1346" s="1870"/>
    </row>
    <row r="1347" ht="21.75" customHeight="1">
      <c r="A1347" s="466"/>
      <c r="B1347" s="466"/>
      <c r="E1347" s="466"/>
      <c r="K1347" s="340"/>
      <c r="L1347" s="466"/>
      <c r="M1347" s="466"/>
      <c r="N1347" s="466"/>
      <c r="P1347" s="2038"/>
      <c r="Q1347" s="2038"/>
      <c r="S1347" s="452"/>
      <c r="T1347" s="467"/>
      <c r="U1347" s="107"/>
      <c r="V1347" s="107"/>
      <c r="W1347" s="2033" t="b">
        <v>0</v>
      </c>
      <c r="X1347" s="1870" t="b">
        <v>0</v>
      </c>
      <c r="Y1347" s="1870" t="b">
        <v>0</v>
      </c>
      <c r="Z1347" s="1870" t="b">
        <v>0</v>
      </c>
      <c r="AA1347" s="1870" t="b">
        <v>0</v>
      </c>
      <c r="AB1347" s="1870" t="b">
        <v>0</v>
      </c>
      <c r="AC1347" s="1870" t="b">
        <v>0</v>
      </c>
      <c r="AD1347" s="1870" t="b">
        <v>0</v>
      </c>
      <c r="AE1347" s="1870" t="b">
        <v>0</v>
      </c>
      <c r="AF1347" s="1870" t="b">
        <v>0</v>
      </c>
      <c r="AG1347" s="1871"/>
      <c r="AH1347" s="1870"/>
      <c r="AI1347" s="1870"/>
      <c r="AJ1347" s="1870"/>
      <c r="AK1347" s="1870"/>
      <c r="AL1347" s="1870"/>
      <c r="AM1347" s="1870"/>
      <c r="AN1347" s="1870"/>
    </row>
    <row r="1348" ht="21.75" customHeight="1">
      <c r="A1348" s="466"/>
      <c r="B1348" s="466"/>
      <c r="E1348" s="466"/>
      <c r="K1348" s="340"/>
      <c r="L1348" s="466"/>
      <c r="M1348" s="466"/>
      <c r="N1348" s="466"/>
      <c r="P1348" s="2038"/>
      <c r="Q1348" s="2038"/>
      <c r="S1348" s="452"/>
      <c r="T1348" s="467"/>
      <c r="U1348" s="107"/>
      <c r="V1348" s="107"/>
      <c r="W1348" s="2033" t="b">
        <v>0</v>
      </c>
      <c r="X1348" s="1870" t="b">
        <v>0</v>
      </c>
      <c r="Y1348" s="1870" t="b">
        <v>0</v>
      </c>
      <c r="Z1348" s="1870" t="b">
        <v>0</v>
      </c>
      <c r="AA1348" s="1870" t="b">
        <v>0</v>
      </c>
      <c r="AB1348" s="1870" t="b">
        <v>0</v>
      </c>
      <c r="AC1348" s="1870" t="b">
        <v>0</v>
      </c>
      <c r="AD1348" s="1870" t="b">
        <v>0</v>
      </c>
      <c r="AE1348" s="1870" t="b">
        <v>0</v>
      </c>
      <c r="AF1348" s="1870" t="b">
        <v>0</v>
      </c>
      <c r="AG1348" s="1871"/>
      <c r="AH1348" s="1870"/>
      <c r="AI1348" s="1870"/>
      <c r="AJ1348" s="1870"/>
      <c r="AK1348" s="1870"/>
      <c r="AL1348" s="1870"/>
      <c r="AM1348" s="1870"/>
      <c r="AN1348" s="1870"/>
    </row>
    <row r="1349" ht="21.75" customHeight="1">
      <c r="A1349" s="466"/>
      <c r="B1349" s="466"/>
      <c r="E1349" s="466"/>
      <c r="K1349" s="340"/>
      <c r="L1349" s="466"/>
      <c r="M1349" s="466"/>
      <c r="N1349" s="466"/>
      <c r="P1349" s="2038"/>
      <c r="Q1349" s="2038"/>
      <c r="S1349" s="452"/>
      <c r="T1349" s="467"/>
      <c r="U1349" s="107"/>
      <c r="V1349" s="107"/>
      <c r="W1349" s="2033" t="b">
        <v>0</v>
      </c>
      <c r="X1349" s="1870" t="b">
        <v>0</v>
      </c>
      <c r="Y1349" s="1870" t="b">
        <v>0</v>
      </c>
      <c r="Z1349" s="1870" t="b">
        <v>0</v>
      </c>
      <c r="AA1349" s="1870" t="b">
        <v>0</v>
      </c>
      <c r="AB1349" s="1870" t="b">
        <v>0</v>
      </c>
      <c r="AC1349" s="1870" t="b">
        <v>0</v>
      </c>
      <c r="AD1349" s="1870" t="b">
        <v>0</v>
      </c>
      <c r="AE1349" s="1870" t="b">
        <v>0</v>
      </c>
      <c r="AF1349" s="1870" t="b">
        <v>0</v>
      </c>
      <c r="AG1349" s="1871"/>
      <c r="AH1349" s="1870"/>
      <c r="AI1349" s="1870"/>
      <c r="AJ1349" s="1870"/>
      <c r="AK1349" s="1870"/>
      <c r="AL1349" s="1870"/>
      <c r="AM1349" s="1870"/>
      <c r="AN1349" s="1870"/>
    </row>
    <row r="1350" ht="21.75" customHeight="1">
      <c r="A1350" s="466"/>
      <c r="B1350" s="466"/>
      <c r="E1350" s="466"/>
      <c r="K1350" s="340"/>
      <c r="L1350" s="466"/>
      <c r="M1350" s="466"/>
      <c r="N1350" s="466"/>
      <c r="P1350" s="2038"/>
      <c r="Q1350" s="2038"/>
      <c r="S1350" s="452"/>
      <c r="T1350" s="467"/>
      <c r="U1350" s="107"/>
      <c r="V1350" s="107"/>
      <c r="W1350" s="2033" t="b">
        <v>0</v>
      </c>
      <c r="X1350" s="1870" t="b">
        <v>0</v>
      </c>
      <c r="Y1350" s="1870" t="b">
        <v>0</v>
      </c>
      <c r="Z1350" s="1870" t="b">
        <v>0</v>
      </c>
      <c r="AA1350" s="1870" t="b">
        <v>0</v>
      </c>
      <c r="AB1350" s="1870" t="b">
        <v>0</v>
      </c>
      <c r="AC1350" s="1870" t="b">
        <v>0</v>
      </c>
      <c r="AD1350" s="1870" t="b">
        <v>0</v>
      </c>
      <c r="AE1350" s="1870" t="b">
        <v>0</v>
      </c>
      <c r="AF1350" s="1870" t="b">
        <v>0</v>
      </c>
      <c r="AG1350" s="1871"/>
      <c r="AH1350" s="1870"/>
      <c r="AI1350" s="1870"/>
      <c r="AJ1350" s="1870"/>
      <c r="AK1350" s="1870"/>
      <c r="AL1350" s="1870"/>
      <c r="AM1350" s="1870"/>
      <c r="AN1350" s="1870"/>
    </row>
    <row r="1351" ht="21.75" customHeight="1">
      <c r="A1351" s="466"/>
      <c r="B1351" s="466"/>
      <c r="E1351" s="466"/>
      <c r="K1351" s="340"/>
      <c r="L1351" s="466"/>
      <c r="M1351" s="466"/>
      <c r="N1351" s="466"/>
      <c r="P1351" s="2038"/>
      <c r="Q1351" s="2038"/>
      <c r="S1351" s="452"/>
      <c r="T1351" s="467"/>
      <c r="U1351" s="107"/>
      <c r="V1351" s="107"/>
      <c r="W1351" s="2033" t="b">
        <v>0</v>
      </c>
      <c r="X1351" s="1870" t="b">
        <v>0</v>
      </c>
      <c r="Y1351" s="1870" t="b">
        <v>0</v>
      </c>
      <c r="Z1351" s="1870" t="b">
        <v>0</v>
      </c>
      <c r="AA1351" s="1870" t="b">
        <v>0</v>
      </c>
      <c r="AB1351" s="1870" t="b">
        <v>0</v>
      </c>
      <c r="AC1351" s="1870" t="b">
        <v>0</v>
      </c>
      <c r="AD1351" s="1870" t="b">
        <v>0</v>
      </c>
      <c r="AE1351" s="1870" t="b">
        <v>0</v>
      </c>
      <c r="AF1351" s="1870" t="b">
        <v>0</v>
      </c>
      <c r="AG1351" s="1871"/>
      <c r="AH1351" s="1870"/>
      <c r="AI1351" s="1870"/>
      <c r="AJ1351" s="1870"/>
      <c r="AK1351" s="1870"/>
      <c r="AL1351" s="1870"/>
      <c r="AM1351" s="1870"/>
      <c r="AN1351" s="1870"/>
    </row>
    <row r="1352" ht="21.75" customHeight="1">
      <c r="A1352" s="466"/>
      <c r="B1352" s="466"/>
      <c r="E1352" s="466"/>
      <c r="K1352" s="340"/>
      <c r="L1352" s="466"/>
      <c r="M1352" s="466"/>
      <c r="N1352" s="466"/>
      <c r="P1352" s="2038"/>
      <c r="Q1352" s="2038"/>
      <c r="S1352" s="452"/>
      <c r="T1352" s="467"/>
      <c r="U1352" s="107"/>
      <c r="V1352" s="107"/>
      <c r="W1352" s="2033" t="b">
        <v>0</v>
      </c>
      <c r="X1352" s="1870" t="b">
        <v>0</v>
      </c>
      <c r="Y1352" s="1870" t="b">
        <v>0</v>
      </c>
      <c r="Z1352" s="1870" t="b">
        <v>0</v>
      </c>
      <c r="AA1352" s="1870" t="b">
        <v>0</v>
      </c>
      <c r="AB1352" s="1870" t="b">
        <v>0</v>
      </c>
      <c r="AC1352" s="1870" t="b">
        <v>0</v>
      </c>
      <c r="AD1352" s="1870" t="b">
        <v>0</v>
      </c>
      <c r="AE1352" s="1870" t="b">
        <v>0</v>
      </c>
      <c r="AF1352" s="1870" t="b">
        <v>0</v>
      </c>
      <c r="AG1352" s="1871"/>
      <c r="AH1352" s="1870"/>
      <c r="AI1352" s="1870"/>
      <c r="AJ1352" s="1870"/>
      <c r="AK1352" s="1870"/>
      <c r="AL1352" s="1870"/>
      <c r="AM1352" s="1870"/>
      <c r="AN1352" s="1870"/>
    </row>
    <row r="1353" ht="21.75" customHeight="1">
      <c r="A1353" s="466"/>
      <c r="B1353" s="466"/>
      <c r="E1353" s="466"/>
      <c r="K1353" s="340"/>
      <c r="L1353" s="466"/>
      <c r="M1353" s="466"/>
      <c r="N1353" s="466"/>
      <c r="P1353" s="2038"/>
      <c r="Q1353" s="2038"/>
      <c r="S1353" s="452"/>
      <c r="T1353" s="467"/>
      <c r="U1353" s="107"/>
      <c r="V1353" s="107"/>
      <c r="W1353" s="2033" t="b">
        <v>0</v>
      </c>
      <c r="X1353" s="1870" t="b">
        <v>0</v>
      </c>
      <c r="Y1353" s="1870" t="b">
        <v>0</v>
      </c>
      <c r="Z1353" s="1870" t="b">
        <v>0</v>
      </c>
      <c r="AA1353" s="1870" t="b">
        <v>0</v>
      </c>
      <c r="AB1353" s="1870" t="b">
        <v>0</v>
      </c>
      <c r="AC1353" s="1870" t="b">
        <v>0</v>
      </c>
      <c r="AD1353" s="1870" t="b">
        <v>0</v>
      </c>
      <c r="AE1353" s="1870" t="b">
        <v>0</v>
      </c>
      <c r="AF1353" s="1870" t="b">
        <v>0</v>
      </c>
      <c r="AG1353" s="1871"/>
      <c r="AH1353" s="1870"/>
      <c r="AI1353" s="1870"/>
      <c r="AJ1353" s="1870"/>
      <c r="AK1353" s="1870"/>
      <c r="AL1353" s="1870"/>
      <c r="AM1353" s="1870"/>
      <c r="AN1353" s="1870"/>
    </row>
    <row r="1354" ht="21.75" customHeight="1">
      <c r="A1354" s="466"/>
      <c r="B1354" s="466"/>
      <c r="E1354" s="466"/>
      <c r="K1354" s="340"/>
      <c r="L1354" s="466"/>
      <c r="M1354" s="466"/>
      <c r="N1354" s="466"/>
      <c r="P1354" s="2038"/>
      <c r="Q1354" s="2038"/>
      <c r="S1354" s="452"/>
      <c r="T1354" s="467"/>
      <c r="U1354" s="107"/>
      <c r="V1354" s="107"/>
      <c r="W1354" s="2033" t="b">
        <v>0</v>
      </c>
      <c r="X1354" s="1870" t="b">
        <v>0</v>
      </c>
      <c r="Y1354" s="1870" t="b">
        <v>0</v>
      </c>
      <c r="Z1354" s="1870" t="b">
        <v>0</v>
      </c>
      <c r="AA1354" s="1870" t="b">
        <v>0</v>
      </c>
      <c r="AB1354" s="1870" t="b">
        <v>0</v>
      </c>
      <c r="AC1354" s="1870" t="b">
        <v>0</v>
      </c>
      <c r="AD1354" s="1870" t="b">
        <v>0</v>
      </c>
      <c r="AE1354" s="1870" t="b">
        <v>0</v>
      </c>
      <c r="AF1354" s="1870" t="b">
        <v>0</v>
      </c>
      <c r="AG1354" s="1871"/>
      <c r="AH1354" s="1870"/>
      <c r="AI1354" s="1870"/>
      <c r="AJ1354" s="1870"/>
      <c r="AK1354" s="1870"/>
      <c r="AL1354" s="1870"/>
      <c r="AM1354" s="1870"/>
      <c r="AN1354" s="1870"/>
    </row>
    <row r="1355" ht="21.75" customHeight="1">
      <c r="A1355" s="466"/>
      <c r="B1355" s="466"/>
      <c r="E1355" s="466"/>
      <c r="K1355" s="340"/>
      <c r="L1355" s="466"/>
      <c r="M1355" s="466"/>
      <c r="N1355" s="466"/>
      <c r="P1355" s="2038"/>
      <c r="Q1355" s="2038"/>
      <c r="S1355" s="452"/>
      <c r="T1355" s="467"/>
      <c r="U1355" s="107"/>
      <c r="V1355" s="107"/>
      <c r="W1355" s="2033" t="b">
        <v>0</v>
      </c>
      <c r="X1355" s="1870" t="b">
        <v>0</v>
      </c>
      <c r="Y1355" s="1870" t="b">
        <v>0</v>
      </c>
      <c r="Z1355" s="1870" t="b">
        <v>0</v>
      </c>
      <c r="AA1355" s="1870" t="b">
        <v>0</v>
      </c>
      <c r="AB1355" s="1870" t="b">
        <v>0</v>
      </c>
      <c r="AC1355" s="1870" t="b">
        <v>0</v>
      </c>
      <c r="AD1355" s="1870" t="b">
        <v>0</v>
      </c>
      <c r="AE1355" s="1870" t="b">
        <v>0</v>
      </c>
      <c r="AF1355" s="1870" t="b">
        <v>0</v>
      </c>
      <c r="AG1355" s="1871"/>
      <c r="AH1355" s="1870"/>
      <c r="AI1355" s="1870"/>
      <c r="AJ1355" s="1870"/>
      <c r="AK1355" s="1870"/>
      <c r="AL1355" s="1870"/>
      <c r="AM1355" s="1870"/>
      <c r="AN1355" s="1870"/>
    </row>
    <row r="1356" ht="21.75" customHeight="1">
      <c r="A1356" s="466"/>
      <c r="B1356" s="466"/>
      <c r="E1356" s="466"/>
      <c r="K1356" s="340"/>
      <c r="L1356" s="466"/>
      <c r="M1356" s="466"/>
      <c r="N1356" s="466"/>
      <c r="P1356" s="2038"/>
      <c r="Q1356" s="2038"/>
      <c r="S1356" s="452"/>
      <c r="T1356" s="467"/>
      <c r="U1356" s="107"/>
      <c r="V1356" s="107"/>
      <c r="W1356" s="2033" t="b">
        <v>0</v>
      </c>
      <c r="X1356" s="1870" t="b">
        <v>0</v>
      </c>
      <c r="Y1356" s="1870" t="b">
        <v>0</v>
      </c>
      <c r="Z1356" s="1870" t="b">
        <v>0</v>
      </c>
      <c r="AA1356" s="1870" t="b">
        <v>0</v>
      </c>
      <c r="AB1356" s="1870" t="b">
        <v>0</v>
      </c>
      <c r="AC1356" s="1870" t="b">
        <v>0</v>
      </c>
      <c r="AD1356" s="1870" t="b">
        <v>0</v>
      </c>
      <c r="AE1356" s="1870" t="b">
        <v>0</v>
      </c>
      <c r="AF1356" s="1870" t="b">
        <v>0</v>
      </c>
      <c r="AG1356" s="1871"/>
      <c r="AH1356" s="1870"/>
      <c r="AI1356" s="1870"/>
      <c r="AJ1356" s="1870"/>
      <c r="AK1356" s="1870"/>
      <c r="AL1356" s="1870"/>
      <c r="AM1356" s="1870"/>
      <c r="AN1356" s="1870"/>
    </row>
    <row r="1357" ht="21.75" customHeight="1">
      <c r="A1357" s="466"/>
      <c r="B1357" s="466"/>
      <c r="E1357" s="466"/>
      <c r="K1357" s="340"/>
      <c r="L1357" s="466"/>
      <c r="M1357" s="466"/>
      <c r="N1357" s="466"/>
      <c r="P1357" s="2038"/>
      <c r="Q1357" s="2038"/>
      <c r="S1357" s="452"/>
      <c r="T1357" s="467"/>
      <c r="U1357" s="107"/>
      <c r="V1357" s="107"/>
      <c r="W1357" s="2033" t="b">
        <v>0</v>
      </c>
      <c r="X1357" s="1870" t="b">
        <v>0</v>
      </c>
      <c r="Y1357" s="1870" t="b">
        <v>0</v>
      </c>
      <c r="Z1357" s="1870" t="b">
        <v>0</v>
      </c>
      <c r="AA1357" s="1870" t="b">
        <v>0</v>
      </c>
      <c r="AB1357" s="1870" t="b">
        <v>0</v>
      </c>
      <c r="AC1357" s="1870" t="b">
        <v>0</v>
      </c>
      <c r="AD1357" s="1870" t="b">
        <v>0</v>
      </c>
      <c r="AE1357" s="1870" t="b">
        <v>0</v>
      </c>
      <c r="AF1357" s="1870" t="b">
        <v>0</v>
      </c>
      <c r="AG1357" s="1871"/>
      <c r="AH1357" s="1870"/>
      <c r="AI1357" s="1870"/>
      <c r="AJ1357" s="1870"/>
      <c r="AK1357" s="1870"/>
      <c r="AL1357" s="1870"/>
      <c r="AM1357" s="1870"/>
      <c r="AN1357" s="1870"/>
    </row>
    <row r="1358" ht="21.75" customHeight="1">
      <c r="A1358" s="466"/>
      <c r="B1358" s="466"/>
      <c r="E1358" s="466"/>
      <c r="K1358" s="340"/>
      <c r="L1358" s="466"/>
      <c r="M1358" s="466"/>
      <c r="N1358" s="466"/>
      <c r="P1358" s="2038"/>
      <c r="Q1358" s="2038"/>
      <c r="S1358" s="452"/>
      <c r="T1358" s="467"/>
      <c r="U1358" s="107"/>
      <c r="V1358" s="107"/>
      <c r="W1358" s="2033" t="b">
        <v>0</v>
      </c>
      <c r="X1358" s="1870" t="b">
        <v>0</v>
      </c>
      <c r="Y1358" s="1870" t="b">
        <v>0</v>
      </c>
      <c r="Z1358" s="1870" t="b">
        <v>0</v>
      </c>
      <c r="AA1358" s="1870" t="b">
        <v>0</v>
      </c>
      <c r="AB1358" s="1870" t="b">
        <v>0</v>
      </c>
      <c r="AC1358" s="1870" t="b">
        <v>0</v>
      </c>
      <c r="AD1358" s="1870" t="b">
        <v>0</v>
      </c>
      <c r="AE1358" s="1870" t="b">
        <v>0</v>
      </c>
      <c r="AF1358" s="1870" t="b">
        <v>0</v>
      </c>
      <c r="AG1358" s="1871"/>
      <c r="AH1358" s="1870"/>
      <c r="AI1358" s="1870"/>
      <c r="AJ1358" s="1870"/>
      <c r="AK1358" s="1870"/>
      <c r="AL1358" s="1870"/>
      <c r="AM1358" s="1870"/>
      <c r="AN1358" s="1870"/>
    </row>
    <row r="1359" ht="21.75" customHeight="1">
      <c r="A1359" s="466"/>
      <c r="B1359" s="466"/>
      <c r="E1359" s="466"/>
      <c r="K1359" s="340"/>
      <c r="L1359" s="466"/>
      <c r="M1359" s="466"/>
      <c r="N1359" s="466"/>
      <c r="P1359" s="2038"/>
      <c r="Q1359" s="2038"/>
      <c r="S1359" s="452"/>
      <c r="T1359" s="467"/>
      <c r="U1359" s="107"/>
      <c r="V1359" s="107"/>
      <c r="W1359" s="2033" t="b">
        <v>0</v>
      </c>
      <c r="X1359" s="1870" t="b">
        <v>0</v>
      </c>
      <c r="Y1359" s="1870" t="b">
        <v>0</v>
      </c>
      <c r="Z1359" s="1870" t="b">
        <v>0</v>
      </c>
      <c r="AA1359" s="1870" t="b">
        <v>0</v>
      </c>
      <c r="AB1359" s="1870" t="b">
        <v>0</v>
      </c>
      <c r="AC1359" s="1870" t="b">
        <v>0</v>
      </c>
      <c r="AD1359" s="1870" t="b">
        <v>0</v>
      </c>
      <c r="AE1359" s="1870" t="b">
        <v>0</v>
      </c>
      <c r="AF1359" s="1870" t="b">
        <v>0</v>
      </c>
      <c r="AG1359" s="1871"/>
      <c r="AH1359" s="1870"/>
      <c r="AI1359" s="1870"/>
      <c r="AJ1359" s="1870"/>
      <c r="AK1359" s="1870"/>
      <c r="AL1359" s="1870"/>
      <c r="AM1359" s="1870"/>
      <c r="AN1359" s="1870"/>
    </row>
    <row r="1360" ht="21.75" customHeight="1">
      <c r="A1360" s="466"/>
      <c r="B1360" s="466"/>
      <c r="E1360" s="466"/>
      <c r="K1360" s="340"/>
      <c r="L1360" s="466"/>
      <c r="M1360" s="466"/>
      <c r="N1360" s="466"/>
      <c r="P1360" s="2038"/>
      <c r="Q1360" s="2038"/>
      <c r="S1360" s="452"/>
      <c r="T1360" s="467"/>
      <c r="U1360" s="107"/>
      <c r="V1360" s="107"/>
      <c r="W1360" s="2033" t="b">
        <v>0</v>
      </c>
      <c r="X1360" s="1870" t="b">
        <v>0</v>
      </c>
      <c r="Y1360" s="1870" t="b">
        <v>0</v>
      </c>
      <c r="Z1360" s="1870" t="b">
        <v>0</v>
      </c>
      <c r="AA1360" s="1870" t="b">
        <v>0</v>
      </c>
      <c r="AB1360" s="1870" t="b">
        <v>0</v>
      </c>
      <c r="AC1360" s="1870" t="b">
        <v>0</v>
      </c>
      <c r="AD1360" s="1870" t="b">
        <v>0</v>
      </c>
      <c r="AE1360" s="1870" t="b">
        <v>0</v>
      </c>
      <c r="AF1360" s="1870" t="b">
        <v>0</v>
      </c>
      <c r="AG1360" s="1871"/>
      <c r="AH1360" s="1870"/>
      <c r="AI1360" s="1870"/>
      <c r="AJ1360" s="1870"/>
      <c r="AK1360" s="1870"/>
      <c r="AL1360" s="1870"/>
      <c r="AM1360" s="1870"/>
      <c r="AN1360" s="1870"/>
    </row>
    <row r="1361" ht="21.75" customHeight="1">
      <c r="A1361" s="466"/>
      <c r="B1361" s="466"/>
      <c r="E1361" s="466"/>
      <c r="K1361" s="340"/>
      <c r="L1361" s="466"/>
      <c r="M1361" s="466"/>
      <c r="N1361" s="466"/>
      <c r="P1361" s="2038"/>
      <c r="Q1361" s="2038"/>
      <c r="S1361" s="452"/>
      <c r="T1361" s="467"/>
      <c r="U1361" s="107"/>
      <c r="V1361" s="107"/>
      <c r="W1361" s="2033" t="b">
        <v>0</v>
      </c>
      <c r="X1361" s="1870" t="b">
        <v>0</v>
      </c>
      <c r="Y1361" s="1870" t="b">
        <v>0</v>
      </c>
      <c r="Z1361" s="1870" t="b">
        <v>0</v>
      </c>
      <c r="AA1361" s="1870" t="b">
        <v>0</v>
      </c>
      <c r="AB1361" s="1870" t="b">
        <v>0</v>
      </c>
      <c r="AC1361" s="1870" t="b">
        <v>0</v>
      </c>
      <c r="AD1361" s="1870" t="b">
        <v>0</v>
      </c>
      <c r="AE1361" s="1870" t="b">
        <v>0</v>
      </c>
      <c r="AF1361" s="1870" t="b">
        <v>0</v>
      </c>
      <c r="AG1361" s="1871"/>
      <c r="AH1361" s="1870"/>
      <c r="AI1361" s="1870"/>
      <c r="AJ1361" s="1870"/>
      <c r="AK1361" s="1870"/>
      <c r="AL1361" s="1870"/>
      <c r="AM1361" s="1870"/>
      <c r="AN1361" s="1870"/>
    </row>
    <row r="1362" ht="21.75" customHeight="1">
      <c r="A1362" s="466"/>
      <c r="B1362" s="466"/>
      <c r="E1362" s="466"/>
      <c r="K1362" s="340"/>
      <c r="L1362" s="466"/>
      <c r="M1362" s="466"/>
      <c r="N1362" s="466"/>
      <c r="P1362" s="2038"/>
      <c r="Q1362" s="2038"/>
      <c r="S1362" s="452"/>
      <c r="T1362" s="467"/>
      <c r="U1362" s="107"/>
      <c r="V1362" s="107"/>
      <c r="W1362" s="2033" t="b">
        <v>0</v>
      </c>
      <c r="X1362" s="1870" t="b">
        <v>0</v>
      </c>
      <c r="Y1362" s="1870" t="b">
        <v>0</v>
      </c>
      <c r="Z1362" s="1870" t="b">
        <v>0</v>
      </c>
      <c r="AA1362" s="1870" t="b">
        <v>0</v>
      </c>
      <c r="AB1362" s="1870" t="b">
        <v>0</v>
      </c>
      <c r="AC1362" s="1870" t="b">
        <v>0</v>
      </c>
      <c r="AD1362" s="1870" t="b">
        <v>0</v>
      </c>
      <c r="AE1362" s="1870" t="b">
        <v>0</v>
      </c>
      <c r="AF1362" s="1870" t="b">
        <v>0</v>
      </c>
      <c r="AG1362" s="1871"/>
      <c r="AH1362" s="1870"/>
      <c r="AI1362" s="1870"/>
      <c r="AJ1362" s="1870"/>
      <c r="AK1362" s="1870"/>
      <c r="AL1362" s="1870"/>
      <c r="AM1362" s="1870"/>
      <c r="AN1362" s="1870"/>
    </row>
    <row r="1363" ht="21.75" customHeight="1">
      <c r="A1363" s="466"/>
      <c r="B1363" s="466"/>
      <c r="E1363" s="466"/>
      <c r="K1363" s="340"/>
      <c r="L1363" s="466"/>
      <c r="M1363" s="466"/>
      <c r="N1363" s="466"/>
      <c r="P1363" s="2038"/>
      <c r="Q1363" s="2038"/>
      <c r="S1363" s="452"/>
      <c r="T1363" s="467"/>
      <c r="U1363" s="107"/>
      <c r="V1363" s="107"/>
      <c r="W1363" s="2033" t="b">
        <v>0</v>
      </c>
      <c r="X1363" s="1870" t="b">
        <v>0</v>
      </c>
      <c r="Y1363" s="1870" t="b">
        <v>0</v>
      </c>
      <c r="Z1363" s="1870" t="b">
        <v>0</v>
      </c>
      <c r="AA1363" s="1870" t="b">
        <v>0</v>
      </c>
      <c r="AB1363" s="1870" t="b">
        <v>0</v>
      </c>
      <c r="AC1363" s="1870" t="b">
        <v>0</v>
      </c>
      <c r="AD1363" s="1870" t="b">
        <v>0</v>
      </c>
      <c r="AE1363" s="1870" t="b">
        <v>0</v>
      </c>
      <c r="AF1363" s="1870" t="b">
        <v>0</v>
      </c>
      <c r="AG1363" s="1871"/>
      <c r="AH1363" s="1870"/>
      <c r="AI1363" s="1870"/>
      <c r="AJ1363" s="1870"/>
      <c r="AK1363" s="1870"/>
      <c r="AL1363" s="1870"/>
      <c r="AM1363" s="1870"/>
      <c r="AN1363" s="1870"/>
    </row>
    <row r="1364" ht="21.75" customHeight="1">
      <c r="A1364" s="466"/>
      <c r="B1364" s="466"/>
      <c r="E1364" s="466"/>
      <c r="K1364" s="340"/>
      <c r="L1364" s="466"/>
      <c r="M1364" s="466"/>
      <c r="N1364" s="466"/>
      <c r="P1364" s="2038"/>
      <c r="Q1364" s="2038"/>
      <c r="S1364" s="452"/>
      <c r="T1364" s="467"/>
      <c r="U1364" s="107"/>
      <c r="V1364" s="107"/>
      <c r="W1364" s="2033" t="b">
        <v>0</v>
      </c>
      <c r="X1364" s="1870" t="b">
        <v>0</v>
      </c>
      <c r="Y1364" s="1870" t="b">
        <v>0</v>
      </c>
      <c r="Z1364" s="1870" t="b">
        <v>0</v>
      </c>
      <c r="AA1364" s="1870" t="b">
        <v>0</v>
      </c>
      <c r="AB1364" s="1870" t="b">
        <v>0</v>
      </c>
      <c r="AC1364" s="1870" t="b">
        <v>0</v>
      </c>
      <c r="AD1364" s="1870" t="b">
        <v>0</v>
      </c>
      <c r="AE1364" s="1870" t="b">
        <v>0</v>
      </c>
      <c r="AF1364" s="1870" t="b">
        <v>0</v>
      </c>
      <c r="AG1364" s="1871"/>
      <c r="AH1364" s="1870"/>
      <c r="AI1364" s="1870"/>
      <c r="AJ1364" s="1870"/>
      <c r="AK1364" s="1870"/>
      <c r="AL1364" s="1870"/>
      <c r="AM1364" s="1870"/>
      <c r="AN1364" s="1870"/>
    </row>
    <row r="1365" ht="21.75" customHeight="1">
      <c r="A1365" s="466"/>
      <c r="B1365" s="466"/>
      <c r="E1365" s="466"/>
      <c r="K1365" s="340"/>
      <c r="L1365" s="466"/>
      <c r="M1365" s="466"/>
      <c r="N1365" s="466"/>
      <c r="P1365" s="2038"/>
      <c r="Q1365" s="2038"/>
      <c r="S1365" s="452"/>
      <c r="T1365" s="467"/>
      <c r="U1365" s="107"/>
      <c r="V1365" s="107"/>
      <c r="W1365" s="2033" t="b">
        <v>0</v>
      </c>
      <c r="X1365" s="1870" t="b">
        <v>0</v>
      </c>
      <c r="Y1365" s="1870" t="b">
        <v>0</v>
      </c>
      <c r="Z1365" s="1870" t="b">
        <v>0</v>
      </c>
      <c r="AA1365" s="1870" t="b">
        <v>0</v>
      </c>
      <c r="AB1365" s="1870" t="b">
        <v>0</v>
      </c>
      <c r="AC1365" s="1870" t="b">
        <v>0</v>
      </c>
      <c r="AD1365" s="1870" t="b">
        <v>0</v>
      </c>
      <c r="AE1365" s="1870" t="b">
        <v>0</v>
      </c>
      <c r="AF1365" s="1870" t="b">
        <v>0</v>
      </c>
      <c r="AG1365" s="1871"/>
      <c r="AH1365" s="1870"/>
      <c r="AI1365" s="1870"/>
      <c r="AJ1365" s="1870"/>
      <c r="AK1365" s="1870"/>
      <c r="AL1365" s="1870"/>
      <c r="AM1365" s="1870"/>
      <c r="AN1365" s="1870"/>
    </row>
    <row r="1366" ht="21.75" customHeight="1">
      <c r="A1366" s="466"/>
      <c r="B1366" s="466"/>
      <c r="E1366" s="466"/>
      <c r="K1366" s="340"/>
      <c r="L1366" s="466"/>
      <c r="M1366" s="466"/>
      <c r="N1366" s="466"/>
      <c r="P1366" s="2038"/>
      <c r="Q1366" s="2038"/>
      <c r="S1366" s="452"/>
      <c r="T1366" s="467"/>
      <c r="U1366" s="107"/>
      <c r="V1366" s="107"/>
      <c r="W1366" s="2033" t="b">
        <v>0</v>
      </c>
      <c r="X1366" s="1870" t="b">
        <v>0</v>
      </c>
      <c r="Y1366" s="1870" t="b">
        <v>0</v>
      </c>
      <c r="Z1366" s="1870" t="b">
        <v>0</v>
      </c>
      <c r="AA1366" s="1870" t="b">
        <v>0</v>
      </c>
      <c r="AB1366" s="1870" t="b">
        <v>0</v>
      </c>
      <c r="AC1366" s="1870" t="b">
        <v>0</v>
      </c>
      <c r="AD1366" s="1870" t="b">
        <v>0</v>
      </c>
      <c r="AE1366" s="1870" t="b">
        <v>0</v>
      </c>
      <c r="AF1366" s="1870" t="b">
        <v>0</v>
      </c>
      <c r="AG1366" s="1871"/>
      <c r="AH1366" s="1870"/>
      <c r="AI1366" s="1870"/>
      <c r="AJ1366" s="1870"/>
      <c r="AK1366" s="1870"/>
      <c r="AL1366" s="1870"/>
      <c r="AM1366" s="1870"/>
      <c r="AN1366" s="1870"/>
    </row>
    <row r="1367" ht="21.75" customHeight="1">
      <c r="A1367" s="466"/>
      <c r="B1367" s="466"/>
      <c r="E1367" s="466"/>
      <c r="K1367" s="340"/>
      <c r="L1367" s="466"/>
      <c r="M1367" s="466"/>
      <c r="N1367" s="466"/>
      <c r="P1367" s="2038"/>
      <c r="Q1367" s="2038"/>
      <c r="S1367" s="452"/>
      <c r="T1367" s="467"/>
      <c r="U1367" s="107"/>
      <c r="V1367" s="107"/>
      <c r="W1367" s="2033" t="b">
        <v>0</v>
      </c>
      <c r="X1367" s="1870" t="b">
        <v>0</v>
      </c>
      <c r="Y1367" s="1870" t="b">
        <v>0</v>
      </c>
      <c r="Z1367" s="1870" t="b">
        <v>0</v>
      </c>
      <c r="AA1367" s="1870" t="b">
        <v>0</v>
      </c>
      <c r="AB1367" s="1870" t="b">
        <v>0</v>
      </c>
      <c r="AC1367" s="1870" t="b">
        <v>0</v>
      </c>
      <c r="AD1367" s="1870" t="b">
        <v>0</v>
      </c>
      <c r="AE1367" s="1870" t="b">
        <v>0</v>
      </c>
      <c r="AF1367" s="1870" t="b">
        <v>0</v>
      </c>
      <c r="AG1367" s="1871"/>
      <c r="AH1367" s="1870"/>
      <c r="AI1367" s="1870"/>
      <c r="AJ1367" s="1870"/>
      <c r="AK1367" s="1870"/>
      <c r="AL1367" s="1870"/>
      <c r="AM1367" s="1870"/>
      <c r="AN1367" s="1870"/>
    </row>
    <row r="1368" ht="21.75" customHeight="1">
      <c r="A1368" s="466"/>
      <c r="B1368" s="466"/>
      <c r="E1368" s="466"/>
      <c r="K1368" s="340"/>
      <c r="L1368" s="466"/>
      <c r="M1368" s="466"/>
      <c r="N1368" s="466"/>
      <c r="P1368" s="2038"/>
      <c r="Q1368" s="2038"/>
      <c r="S1368" s="452"/>
      <c r="T1368" s="467"/>
      <c r="U1368" s="107"/>
      <c r="V1368" s="107"/>
      <c r="W1368" s="2033" t="b">
        <v>0</v>
      </c>
      <c r="X1368" s="1870" t="b">
        <v>0</v>
      </c>
      <c r="Y1368" s="1870" t="b">
        <v>0</v>
      </c>
      <c r="Z1368" s="1870" t="b">
        <v>0</v>
      </c>
      <c r="AA1368" s="1870" t="b">
        <v>0</v>
      </c>
      <c r="AB1368" s="1870" t="b">
        <v>0</v>
      </c>
      <c r="AC1368" s="1870" t="b">
        <v>0</v>
      </c>
      <c r="AD1368" s="1870" t="b">
        <v>0</v>
      </c>
      <c r="AE1368" s="1870" t="b">
        <v>0</v>
      </c>
      <c r="AF1368" s="1870" t="b">
        <v>0</v>
      </c>
      <c r="AG1368" s="1871"/>
      <c r="AH1368" s="1870"/>
      <c r="AI1368" s="1870"/>
      <c r="AJ1368" s="1870"/>
      <c r="AK1368" s="1870"/>
      <c r="AL1368" s="1870"/>
      <c r="AM1368" s="1870"/>
      <c r="AN1368" s="1870"/>
    </row>
    <row r="1369" ht="21.75" customHeight="1">
      <c r="A1369" s="466"/>
      <c r="B1369" s="466"/>
      <c r="E1369" s="466"/>
      <c r="K1369" s="340"/>
      <c r="L1369" s="466"/>
      <c r="M1369" s="466"/>
      <c r="N1369" s="466"/>
      <c r="P1369" s="2038"/>
      <c r="Q1369" s="2038"/>
      <c r="S1369" s="452"/>
      <c r="T1369" s="467"/>
      <c r="U1369" s="107"/>
      <c r="V1369" s="107"/>
      <c r="W1369" s="2033" t="b">
        <v>0</v>
      </c>
      <c r="X1369" s="1870" t="b">
        <v>0</v>
      </c>
      <c r="Y1369" s="1870" t="b">
        <v>0</v>
      </c>
      <c r="Z1369" s="1870" t="b">
        <v>0</v>
      </c>
      <c r="AA1369" s="1870" t="b">
        <v>0</v>
      </c>
      <c r="AB1369" s="1870" t="b">
        <v>0</v>
      </c>
      <c r="AC1369" s="1870" t="b">
        <v>0</v>
      </c>
      <c r="AD1369" s="1870" t="b">
        <v>0</v>
      </c>
      <c r="AE1369" s="1870" t="b">
        <v>0</v>
      </c>
      <c r="AF1369" s="1870" t="b">
        <v>0</v>
      </c>
      <c r="AG1369" s="1871"/>
      <c r="AH1369" s="1870"/>
      <c r="AI1369" s="1870"/>
      <c r="AJ1369" s="1870"/>
      <c r="AK1369" s="1870"/>
      <c r="AL1369" s="1870"/>
      <c r="AM1369" s="1870"/>
      <c r="AN1369" s="1870"/>
    </row>
    <row r="1370" ht="21.75" customHeight="1">
      <c r="A1370" s="466"/>
      <c r="B1370" s="466"/>
      <c r="E1370" s="466"/>
      <c r="K1370" s="340"/>
      <c r="L1370" s="466"/>
      <c r="M1370" s="466"/>
      <c r="N1370" s="466"/>
      <c r="P1370" s="2038"/>
      <c r="Q1370" s="2038"/>
      <c r="S1370" s="452"/>
      <c r="T1370" s="467"/>
      <c r="U1370" s="107"/>
      <c r="V1370" s="107"/>
      <c r="W1370" s="2033" t="b">
        <v>0</v>
      </c>
      <c r="X1370" s="1870" t="b">
        <v>0</v>
      </c>
      <c r="Y1370" s="1870" t="b">
        <v>0</v>
      </c>
      <c r="Z1370" s="1870" t="b">
        <v>0</v>
      </c>
      <c r="AA1370" s="1870" t="b">
        <v>0</v>
      </c>
      <c r="AB1370" s="1870" t="b">
        <v>0</v>
      </c>
      <c r="AC1370" s="1870" t="b">
        <v>0</v>
      </c>
      <c r="AD1370" s="1870" t="b">
        <v>0</v>
      </c>
      <c r="AE1370" s="1870" t="b">
        <v>0</v>
      </c>
      <c r="AF1370" s="1870" t="b">
        <v>0</v>
      </c>
      <c r="AG1370" s="1871"/>
      <c r="AH1370" s="1870"/>
      <c r="AI1370" s="1870"/>
      <c r="AJ1370" s="1870"/>
      <c r="AK1370" s="1870"/>
      <c r="AL1370" s="1870"/>
      <c r="AM1370" s="1870"/>
      <c r="AN1370" s="1870"/>
    </row>
    <row r="1371" ht="21.75" customHeight="1">
      <c r="A1371" s="466"/>
      <c r="B1371" s="466"/>
      <c r="E1371" s="466"/>
      <c r="K1371" s="340"/>
      <c r="L1371" s="466"/>
      <c r="M1371" s="466"/>
      <c r="N1371" s="466"/>
      <c r="P1371" s="2038"/>
      <c r="Q1371" s="2038"/>
      <c r="S1371" s="452"/>
      <c r="T1371" s="467"/>
      <c r="U1371" s="107"/>
      <c r="V1371" s="107"/>
      <c r="W1371" s="2033" t="b">
        <v>0</v>
      </c>
      <c r="X1371" s="1870" t="b">
        <v>0</v>
      </c>
      <c r="Y1371" s="1870" t="b">
        <v>0</v>
      </c>
      <c r="Z1371" s="1870" t="b">
        <v>0</v>
      </c>
      <c r="AA1371" s="1870" t="b">
        <v>0</v>
      </c>
      <c r="AB1371" s="1870" t="b">
        <v>0</v>
      </c>
      <c r="AC1371" s="1870" t="b">
        <v>0</v>
      </c>
      <c r="AD1371" s="1870" t="b">
        <v>0</v>
      </c>
      <c r="AE1371" s="1870" t="b">
        <v>0</v>
      </c>
      <c r="AF1371" s="1870" t="b">
        <v>0</v>
      </c>
      <c r="AG1371" s="1871"/>
      <c r="AH1371" s="1870"/>
      <c r="AI1371" s="1870"/>
      <c r="AJ1371" s="1870"/>
      <c r="AK1371" s="1870"/>
      <c r="AL1371" s="1870"/>
      <c r="AM1371" s="1870"/>
      <c r="AN1371" s="1870"/>
    </row>
    <row r="1372" ht="21.75" customHeight="1">
      <c r="A1372" s="466"/>
      <c r="B1372" s="466"/>
      <c r="E1372" s="466"/>
      <c r="K1372" s="340"/>
      <c r="L1372" s="466"/>
      <c r="M1372" s="466"/>
      <c r="N1372" s="466"/>
      <c r="P1372" s="2038"/>
      <c r="Q1372" s="2038"/>
      <c r="S1372" s="452"/>
      <c r="T1372" s="467"/>
      <c r="U1372" s="107"/>
      <c r="V1372" s="107"/>
      <c r="W1372" s="2033" t="b">
        <v>0</v>
      </c>
      <c r="X1372" s="1870" t="b">
        <v>0</v>
      </c>
      <c r="Y1372" s="1870" t="b">
        <v>0</v>
      </c>
      <c r="Z1372" s="1870" t="b">
        <v>0</v>
      </c>
      <c r="AA1372" s="1870" t="b">
        <v>0</v>
      </c>
      <c r="AB1372" s="1870" t="b">
        <v>0</v>
      </c>
      <c r="AC1372" s="1870" t="b">
        <v>0</v>
      </c>
      <c r="AD1372" s="1870" t="b">
        <v>0</v>
      </c>
      <c r="AE1372" s="1870" t="b">
        <v>0</v>
      </c>
      <c r="AF1372" s="1870" t="b">
        <v>0</v>
      </c>
      <c r="AG1372" s="1871"/>
      <c r="AH1372" s="1870"/>
      <c r="AI1372" s="1870"/>
      <c r="AJ1372" s="1870"/>
      <c r="AK1372" s="1870"/>
      <c r="AL1372" s="1870"/>
      <c r="AM1372" s="1870"/>
      <c r="AN1372" s="1870"/>
    </row>
    <row r="1373" ht="21.75" customHeight="1">
      <c r="A1373" s="466"/>
      <c r="B1373" s="466"/>
      <c r="E1373" s="466"/>
      <c r="K1373" s="340"/>
      <c r="L1373" s="466"/>
      <c r="M1373" s="466"/>
      <c r="N1373" s="466"/>
      <c r="P1373" s="2038"/>
      <c r="Q1373" s="2038"/>
      <c r="S1373" s="452"/>
      <c r="T1373" s="467"/>
      <c r="U1373" s="107"/>
      <c r="V1373" s="107"/>
      <c r="W1373" s="2033" t="b">
        <v>0</v>
      </c>
      <c r="X1373" s="1870" t="b">
        <v>0</v>
      </c>
      <c r="Y1373" s="1870" t="b">
        <v>0</v>
      </c>
      <c r="Z1373" s="1870" t="b">
        <v>0</v>
      </c>
      <c r="AA1373" s="1870" t="b">
        <v>0</v>
      </c>
      <c r="AB1373" s="1870" t="b">
        <v>0</v>
      </c>
      <c r="AC1373" s="1870" t="b">
        <v>0</v>
      </c>
      <c r="AD1373" s="1870" t="b">
        <v>0</v>
      </c>
      <c r="AE1373" s="1870" t="b">
        <v>0</v>
      </c>
      <c r="AF1373" s="1870" t="b">
        <v>0</v>
      </c>
      <c r="AG1373" s="1871"/>
      <c r="AH1373" s="1870"/>
      <c r="AI1373" s="1870"/>
      <c r="AJ1373" s="1870"/>
      <c r="AK1373" s="1870"/>
      <c r="AL1373" s="1870"/>
      <c r="AM1373" s="1870"/>
      <c r="AN1373" s="1870"/>
    </row>
    <row r="1374" ht="21.75" customHeight="1">
      <c r="A1374" s="466"/>
      <c r="B1374" s="466"/>
      <c r="E1374" s="466"/>
      <c r="K1374" s="340"/>
      <c r="L1374" s="466"/>
      <c r="M1374" s="466"/>
      <c r="N1374" s="466"/>
      <c r="P1374" s="2038"/>
      <c r="Q1374" s="2038"/>
      <c r="S1374" s="452"/>
      <c r="T1374" s="467"/>
      <c r="U1374" s="107"/>
      <c r="V1374" s="107"/>
      <c r="W1374" s="2033" t="b">
        <v>0</v>
      </c>
      <c r="X1374" s="1870" t="b">
        <v>0</v>
      </c>
      <c r="Y1374" s="1870" t="b">
        <v>0</v>
      </c>
      <c r="Z1374" s="1870" t="b">
        <v>0</v>
      </c>
      <c r="AA1374" s="1870" t="b">
        <v>0</v>
      </c>
      <c r="AB1374" s="1870" t="b">
        <v>0</v>
      </c>
      <c r="AC1374" s="1870" t="b">
        <v>0</v>
      </c>
      <c r="AD1374" s="1870" t="b">
        <v>0</v>
      </c>
      <c r="AE1374" s="1870" t="b">
        <v>0</v>
      </c>
      <c r="AF1374" s="1870" t="b">
        <v>0</v>
      </c>
      <c r="AG1374" s="1871"/>
      <c r="AH1374" s="1870"/>
      <c r="AI1374" s="1870"/>
      <c r="AJ1374" s="1870"/>
      <c r="AK1374" s="1870"/>
      <c r="AL1374" s="1870"/>
      <c r="AM1374" s="1870"/>
      <c r="AN1374" s="1870"/>
    </row>
    <row r="1375" ht="21.75" customHeight="1">
      <c r="A1375" s="466"/>
      <c r="B1375" s="466"/>
      <c r="E1375" s="466"/>
      <c r="K1375" s="340"/>
      <c r="L1375" s="466"/>
      <c r="M1375" s="466"/>
      <c r="N1375" s="466"/>
      <c r="P1375" s="2038"/>
      <c r="Q1375" s="2038"/>
      <c r="S1375" s="452"/>
      <c r="T1375" s="467"/>
      <c r="U1375" s="107"/>
      <c r="V1375" s="107"/>
      <c r="W1375" s="2033" t="b">
        <v>0</v>
      </c>
      <c r="X1375" s="1870" t="b">
        <v>0</v>
      </c>
      <c r="Y1375" s="1870" t="b">
        <v>0</v>
      </c>
      <c r="Z1375" s="1870" t="b">
        <v>0</v>
      </c>
      <c r="AA1375" s="1870" t="b">
        <v>0</v>
      </c>
      <c r="AB1375" s="1870" t="b">
        <v>0</v>
      </c>
      <c r="AC1375" s="1870" t="b">
        <v>0</v>
      </c>
      <c r="AD1375" s="1870" t="b">
        <v>0</v>
      </c>
      <c r="AE1375" s="1870" t="b">
        <v>0</v>
      </c>
      <c r="AF1375" s="1870" t="b">
        <v>0</v>
      </c>
      <c r="AG1375" s="1871"/>
      <c r="AH1375" s="1870"/>
      <c r="AI1375" s="1870"/>
      <c r="AJ1375" s="1870"/>
      <c r="AK1375" s="1870"/>
      <c r="AL1375" s="1870"/>
      <c r="AM1375" s="1870"/>
      <c r="AN1375" s="1870"/>
    </row>
    <row r="1376" ht="21.75" customHeight="1">
      <c r="A1376" s="466"/>
      <c r="B1376" s="466"/>
      <c r="E1376" s="466"/>
      <c r="K1376" s="340"/>
      <c r="L1376" s="466"/>
      <c r="M1376" s="466"/>
      <c r="N1376" s="466"/>
      <c r="P1376" s="2038"/>
      <c r="Q1376" s="2038"/>
      <c r="S1376" s="452"/>
      <c r="T1376" s="467"/>
      <c r="U1376" s="107"/>
      <c r="V1376" s="107"/>
      <c r="W1376" s="2033" t="b">
        <v>0</v>
      </c>
      <c r="X1376" s="1870" t="b">
        <v>0</v>
      </c>
      <c r="Y1376" s="1870" t="b">
        <v>0</v>
      </c>
      <c r="Z1376" s="1870" t="b">
        <v>0</v>
      </c>
      <c r="AA1376" s="1870" t="b">
        <v>0</v>
      </c>
      <c r="AB1376" s="1870" t="b">
        <v>0</v>
      </c>
      <c r="AC1376" s="1870" t="b">
        <v>0</v>
      </c>
      <c r="AD1376" s="1870" t="b">
        <v>0</v>
      </c>
      <c r="AE1376" s="1870" t="b">
        <v>0</v>
      </c>
      <c r="AF1376" s="1870" t="b">
        <v>0</v>
      </c>
      <c r="AG1376" s="1871"/>
      <c r="AH1376" s="1870"/>
      <c r="AI1376" s="1870"/>
      <c r="AJ1376" s="1870"/>
      <c r="AK1376" s="1870"/>
      <c r="AL1376" s="1870"/>
      <c r="AM1376" s="1870"/>
      <c r="AN1376" s="1870"/>
    </row>
    <row r="1377" ht="21.75" customHeight="1">
      <c r="A1377" s="466"/>
      <c r="B1377" s="466"/>
      <c r="E1377" s="466"/>
      <c r="K1377" s="340"/>
      <c r="L1377" s="466"/>
      <c r="M1377" s="466"/>
      <c r="N1377" s="466"/>
      <c r="P1377" s="2038"/>
      <c r="Q1377" s="2038"/>
      <c r="S1377" s="452"/>
      <c r="T1377" s="467"/>
      <c r="U1377" s="107"/>
      <c r="V1377" s="107"/>
      <c r="W1377" s="2033" t="b">
        <v>0</v>
      </c>
      <c r="X1377" s="1870" t="b">
        <v>0</v>
      </c>
      <c r="Y1377" s="1870" t="b">
        <v>0</v>
      </c>
      <c r="Z1377" s="1870" t="b">
        <v>0</v>
      </c>
      <c r="AA1377" s="1870" t="b">
        <v>0</v>
      </c>
      <c r="AB1377" s="1870" t="b">
        <v>0</v>
      </c>
      <c r="AC1377" s="1870" t="b">
        <v>0</v>
      </c>
      <c r="AD1377" s="1870" t="b">
        <v>0</v>
      </c>
      <c r="AE1377" s="1870" t="b">
        <v>0</v>
      </c>
      <c r="AF1377" s="1870" t="b">
        <v>0</v>
      </c>
      <c r="AG1377" s="1871"/>
      <c r="AH1377" s="1870"/>
      <c r="AI1377" s="1870"/>
      <c r="AJ1377" s="1870"/>
      <c r="AK1377" s="1870"/>
      <c r="AL1377" s="1870"/>
      <c r="AM1377" s="1870"/>
      <c r="AN1377" s="1870"/>
    </row>
    <row r="1378" ht="21.75" customHeight="1">
      <c r="A1378" s="466"/>
      <c r="B1378" s="466"/>
      <c r="E1378" s="466"/>
      <c r="K1378" s="340"/>
      <c r="L1378" s="466"/>
      <c r="M1378" s="466"/>
      <c r="N1378" s="466"/>
      <c r="P1378" s="2038"/>
      <c r="Q1378" s="2038"/>
      <c r="S1378" s="452"/>
      <c r="T1378" s="467"/>
      <c r="U1378" s="107"/>
      <c r="V1378" s="107"/>
      <c r="W1378" s="2033" t="b">
        <v>0</v>
      </c>
      <c r="X1378" s="1870" t="b">
        <v>0</v>
      </c>
      <c r="Y1378" s="1870" t="b">
        <v>0</v>
      </c>
      <c r="Z1378" s="1870" t="b">
        <v>0</v>
      </c>
      <c r="AA1378" s="1870" t="b">
        <v>0</v>
      </c>
      <c r="AB1378" s="1870" t="b">
        <v>0</v>
      </c>
      <c r="AC1378" s="1870" t="b">
        <v>0</v>
      </c>
      <c r="AD1378" s="1870" t="b">
        <v>0</v>
      </c>
      <c r="AE1378" s="1870" t="b">
        <v>0</v>
      </c>
      <c r="AF1378" s="1870" t="b">
        <v>0</v>
      </c>
      <c r="AG1378" s="1871"/>
      <c r="AH1378" s="1870"/>
      <c r="AI1378" s="1870"/>
      <c r="AJ1378" s="1870"/>
      <c r="AK1378" s="1870"/>
      <c r="AL1378" s="1870"/>
      <c r="AM1378" s="1870"/>
      <c r="AN1378" s="1870"/>
    </row>
    <row r="1379" ht="21.75" customHeight="1">
      <c r="A1379" s="466"/>
      <c r="B1379" s="466"/>
      <c r="E1379" s="466"/>
      <c r="K1379" s="340"/>
      <c r="L1379" s="466"/>
      <c r="M1379" s="466"/>
      <c r="N1379" s="466"/>
      <c r="P1379" s="2038"/>
      <c r="Q1379" s="2038"/>
      <c r="S1379" s="452"/>
      <c r="T1379" s="467"/>
      <c r="U1379" s="107"/>
      <c r="V1379" s="107"/>
      <c r="W1379" s="2033" t="b">
        <v>0</v>
      </c>
      <c r="X1379" s="1870" t="b">
        <v>0</v>
      </c>
      <c r="Y1379" s="1870" t="b">
        <v>0</v>
      </c>
      <c r="Z1379" s="1870" t="b">
        <v>0</v>
      </c>
      <c r="AA1379" s="1870" t="b">
        <v>0</v>
      </c>
      <c r="AB1379" s="1870" t="b">
        <v>0</v>
      </c>
      <c r="AC1379" s="1870" t="b">
        <v>0</v>
      </c>
      <c r="AD1379" s="1870" t="b">
        <v>0</v>
      </c>
      <c r="AE1379" s="1870" t="b">
        <v>0</v>
      </c>
      <c r="AF1379" s="1870" t="b">
        <v>0</v>
      </c>
      <c r="AG1379" s="1871"/>
      <c r="AH1379" s="1870"/>
      <c r="AI1379" s="1870"/>
      <c r="AJ1379" s="1870"/>
      <c r="AK1379" s="1870"/>
      <c r="AL1379" s="1870"/>
      <c r="AM1379" s="1870"/>
      <c r="AN1379" s="1870"/>
    </row>
    <row r="1380" ht="21.75" customHeight="1">
      <c r="A1380" s="466"/>
      <c r="B1380" s="466"/>
      <c r="E1380" s="466"/>
      <c r="K1380" s="340"/>
      <c r="L1380" s="466"/>
      <c r="M1380" s="466"/>
      <c r="N1380" s="466"/>
      <c r="P1380" s="2038"/>
      <c r="Q1380" s="2038"/>
      <c r="S1380" s="452"/>
      <c r="T1380" s="467"/>
      <c r="U1380" s="107"/>
      <c r="V1380" s="107"/>
      <c r="W1380" s="2033" t="b">
        <v>0</v>
      </c>
      <c r="X1380" s="1870" t="b">
        <v>0</v>
      </c>
      <c r="Y1380" s="1870" t="b">
        <v>0</v>
      </c>
      <c r="Z1380" s="1870" t="b">
        <v>0</v>
      </c>
      <c r="AA1380" s="1870" t="b">
        <v>0</v>
      </c>
      <c r="AB1380" s="1870" t="b">
        <v>0</v>
      </c>
      <c r="AC1380" s="1870" t="b">
        <v>0</v>
      </c>
      <c r="AD1380" s="1870" t="b">
        <v>0</v>
      </c>
      <c r="AE1380" s="1870" t="b">
        <v>0</v>
      </c>
      <c r="AF1380" s="1870" t="b">
        <v>0</v>
      </c>
      <c r="AG1380" s="1871"/>
      <c r="AH1380" s="1870"/>
      <c r="AI1380" s="1870"/>
      <c r="AJ1380" s="1870"/>
      <c r="AK1380" s="1870"/>
      <c r="AL1380" s="1870"/>
      <c r="AM1380" s="1870"/>
      <c r="AN1380" s="1870"/>
    </row>
    <row r="1381" ht="21.75" customHeight="1">
      <c r="A1381" s="466"/>
      <c r="B1381" s="466"/>
      <c r="E1381" s="466"/>
      <c r="K1381" s="340"/>
      <c r="L1381" s="466"/>
      <c r="M1381" s="466"/>
      <c r="N1381" s="466"/>
      <c r="P1381" s="2038"/>
      <c r="Q1381" s="2038"/>
      <c r="S1381" s="452"/>
      <c r="T1381" s="467"/>
      <c r="U1381" s="107"/>
      <c r="V1381" s="107"/>
      <c r="W1381" s="2033" t="b">
        <v>0</v>
      </c>
      <c r="X1381" s="1870" t="b">
        <v>0</v>
      </c>
      <c r="Y1381" s="1870" t="b">
        <v>0</v>
      </c>
      <c r="Z1381" s="1870" t="b">
        <v>0</v>
      </c>
      <c r="AA1381" s="1870" t="b">
        <v>0</v>
      </c>
      <c r="AB1381" s="1870" t="b">
        <v>0</v>
      </c>
      <c r="AC1381" s="1870" t="b">
        <v>0</v>
      </c>
      <c r="AD1381" s="1870" t="b">
        <v>0</v>
      </c>
      <c r="AE1381" s="1870" t="b">
        <v>0</v>
      </c>
      <c r="AF1381" s="1870" t="b">
        <v>0</v>
      </c>
      <c r="AG1381" s="1871"/>
      <c r="AH1381" s="1870"/>
      <c r="AI1381" s="1870"/>
      <c r="AJ1381" s="1870"/>
      <c r="AK1381" s="1870"/>
      <c r="AL1381" s="1870"/>
      <c r="AM1381" s="1870"/>
      <c r="AN1381" s="1870"/>
    </row>
    <row r="1382" ht="21.75" customHeight="1">
      <c r="A1382" s="466"/>
      <c r="B1382" s="466"/>
      <c r="E1382" s="466"/>
      <c r="K1382" s="340"/>
      <c r="L1382" s="466"/>
      <c r="M1382" s="466"/>
      <c r="N1382" s="466"/>
      <c r="P1382" s="2038"/>
      <c r="Q1382" s="2038"/>
      <c r="S1382" s="452"/>
      <c r="T1382" s="467"/>
      <c r="U1382" s="107"/>
      <c r="V1382" s="107"/>
      <c r="W1382" s="2033" t="b">
        <v>0</v>
      </c>
      <c r="X1382" s="1870" t="b">
        <v>0</v>
      </c>
      <c r="Y1382" s="1870" t="b">
        <v>0</v>
      </c>
      <c r="Z1382" s="1870" t="b">
        <v>0</v>
      </c>
      <c r="AA1382" s="1870" t="b">
        <v>0</v>
      </c>
      <c r="AB1382" s="1870" t="b">
        <v>0</v>
      </c>
      <c r="AC1382" s="1870" t="b">
        <v>0</v>
      </c>
      <c r="AD1382" s="1870" t="b">
        <v>0</v>
      </c>
      <c r="AE1382" s="1870" t="b">
        <v>0</v>
      </c>
      <c r="AF1382" s="1870" t="b">
        <v>0</v>
      </c>
      <c r="AG1382" s="1871"/>
      <c r="AH1382" s="1870"/>
      <c r="AI1382" s="1870"/>
      <c r="AJ1382" s="1870"/>
      <c r="AK1382" s="1870"/>
      <c r="AL1382" s="1870"/>
      <c r="AM1382" s="1870"/>
      <c r="AN1382" s="1870"/>
    </row>
    <row r="1383" ht="21.75" customHeight="1">
      <c r="A1383" s="466"/>
      <c r="B1383" s="466"/>
      <c r="E1383" s="466"/>
      <c r="K1383" s="340"/>
      <c r="L1383" s="466"/>
      <c r="M1383" s="466"/>
      <c r="N1383" s="466"/>
      <c r="P1383" s="2038"/>
      <c r="Q1383" s="2038"/>
      <c r="S1383" s="452"/>
      <c r="T1383" s="467"/>
      <c r="U1383" s="107"/>
      <c r="V1383" s="107"/>
      <c r="W1383" s="2033" t="b">
        <v>0</v>
      </c>
      <c r="X1383" s="1870" t="b">
        <v>0</v>
      </c>
      <c r="Y1383" s="1870" t="b">
        <v>0</v>
      </c>
      <c r="Z1383" s="1870" t="b">
        <v>0</v>
      </c>
      <c r="AA1383" s="1870" t="b">
        <v>0</v>
      </c>
      <c r="AB1383" s="1870" t="b">
        <v>0</v>
      </c>
      <c r="AC1383" s="1870" t="b">
        <v>0</v>
      </c>
      <c r="AD1383" s="1870" t="b">
        <v>0</v>
      </c>
      <c r="AE1383" s="1870" t="b">
        <v>0</v>
      </c>
      <c r="AF1383" s="1870" t="b">
        <v>0</v>
      </c>
      <c r="AG1383" s="1871"/>
      <c r="AH1383" s="1870"/>
      <c r="AI1383" s="1870"/>
      <c r="AJ1383" s="1870"/>
      <c r="AK1383" s="1870"/>
      <c r="AL1383" s="1870"/>
      <c r="AM1383" s="1870"/>
      <c r="AN1383" s="1870"/>
    </row>
    <row r="1384" ht="21.75" customHeight="1">
      <c r="A1384" s="466"/>
      <c r="B1384" s="466"/>
      <c r="E1384" s="466"/>
      <c r="K1384" s="340"/>
      <c r="L1384" s="466"/>
      <c r="M1384" s="466"/>
      <c r="N1384" s="466"/>
      <c r="P1384" s="2038"/>
      <c r="Q1384" s="2038"/>
      <c r="S1384" s="452"/>
      <c r="T1384" s="467"/>
      <c r="U1384" s="107"/>
      <c r="V1384" s="107"/>
      <c r="W1384" s="2033" t="b">
        <v>0</v>
      </c>
      <c r="X1384" s="1870" t="b">
        <v>0</v>
      </c>
      <c r="Y1384" s="1870" t="b">
        <v>0</v>
      </c>
      <c r="Z1384" s="1870" t="b">
        <v>0</v>
      </c>
      <c r="AA1384" s="1870" t="b">
        <v>0</v>
      </c>
      <c r="AB1384" s="1870" t="b">
        <v>0</v>
      </c>
      <c r="AC1384" s="1870" t="b">
        <v>0</v>
      </c>
      <c r="AD1384" s="1870" t="b">
        <v>0</v>
      </c>
      <c r="AE1384" s="1870" t="b">
        <v>0</v>
      </c>
      <c r="AF1384" s="1870" t="b">
        <v>0</v>
      </c>
      <c r="AG1384" s="1871"/>
      <c r="AH1384" s="1870"/>
      <c r="AI1384" s="1870"/>
      <c r="AJ1384" s="1870"/>
      <c r="AK1384" s="1870"/>
      <c r="AL1384" s="1870"/>
      <c r="AM1384" s="1870"/>
      <c r="AN1384" s="1870"/>
    </row>
    <row r="1385" ht="21.75" customHeight="1">
      <c r="A1385" s="466"/>
      <c r="B1385" s="466"/>
      <c r="E1385" s="466"/>
      <c r="K1385" s="340"/>
      <c r="L1385" s="466"/>
      <c r="M1385" s="466"/>
      <c r="N1385" s="466"/>
      <c r="P1385" s="2038"/>
      <c r="Q1385" s="2038"/>
      <c r="S1385" s="452"/>
      <c r="T1385" s="467"/>
      <c r="U1385" s="107"/>
      <c r="V1385" s="107"/>
      <c r="W1385" s="2033" t="b">
        <v>0</v>
      </c>
      <c r="X1385" s="1870" t="b">
        <v>0</v>
      </c>
      <c r="Y1385" s="1870" t="b">
        <v>0</v>
      </c>
      <c r="Z1385" s="1870" t="b">
        <v>0</v>
      </c>
      <c r="AA1385" s="1870" t="b">
        <v>0</v>
      </c>
      <c r="AB1385" s="1870" t="b">
        <v>0</v>
      </c>
      <c r="AC1385" s="1870" t="b">
        <v>0</v>
      </c>
      <c r="AD1385" s="1870" t="b">
        <v>0</v>
      </c>
      <c r="AE1385" s="1870" t="b">
        <v>0</v>
      </c>
      <c r="AF1385" s="1870" t="b">
        <v>0</v>
      </c>
      <c r="AG1385" s="1871"/>
      <c r="AH1385" s="1870"/>
      <c r="AI1385" s="1870"/>
      <c r="AJ1385" s="1870"/>
      <c r="AK1385" s="1870"/>
      <c r="AL1385" s="1870"/>
      <c r="AM1385" s="1870"/>
      <c r="AN1385" s="1870"/>
    </row>
    <row r="1386" ht="21.75" customHeight="1">
      <c r="A1386" s="466"/>
      <c r="B1386" s="466"/>
      <c r="E1386" s="466"/>
      <c r="K1386" s="340"/>
      <c r="L1386" s="466"/>
      <c r="M1386" s="466"/>
      <c r="N1386" s="466"/>
      <c r="P1386" s="2038"/>
      <c r="Q1386" s="2038"/>
      <c r="S1386" s="452"/>
      <c r="T1386" s="467"/>
      <c r="U1386" s="107"/>
      <c r="V1386" s="107"/>
      <c r="W1386" s="2033" t="b">
        <v>0</v>
      </c>
      <c r="X1386" s="1870" t="b">
        <v>0</v>
      </c>
      <c r="Y1386" s="1870" t="b">
        <v>0</v>
      </c>
      <c r="Z1386" s="1870" t="b">
        <v>0</v>
      </c>
      <c r="AA1386" s="1870" t="b">
        <v>0</v>
      </c>
      <c r="AB1386" s="1870" t="b">
        <v>0</v>
      </c>
      <c r="AC1386" s="1870" t="b">
        <v>0</v>
      </c>
      <c r="AD1386" s="1870" t="b">
        <v>0</v>
      </c>
      <c r="AE1386" s="1870" t="b">
        <v>0</v>
      </c>
      <c r="AF1386" s="1870" t="b">
        <v>0</v>
      </c>
      <c r="AG1386" s="1871"/>
      <c r="AH1386" s="1870"/>
      <c r="AI1386" s="1870"/>
      <c r="AJ1386" s="1870"/>
      <c r="AK1386" s="1870"/>
      <c r="AL1386" s="1870"/>
      <c r="AM1386" s="1870"/>
      <c r="AN1386" s="1870"/>
    </row>
    <row r="1387" ht="21.75" customHeight="1">
      <c r="A1387" s="466"/>
      <c r="B1387" s="466"/>
      <c r="E1387" s="466"/>
      <c r="K1387" s="340"/>
      <c r="L1387" s="466"/>
      <c r="M1387" s="466"/>
      <c r="N1387" s="466"/>
      <c r="P1387" s="2038"/>
      <c r="Q1387" s="2038"/>
      <c r="S1387" s="452"/>
      <c r="T1387" s="467"/>
      <c r="U1387" s="107"/>
      <c r="V1387" s="107"/>
      <c r="W1387" s="2033" t="b">
        <v>0</v>
      </c>
      <c r="X1387" s="1870" t="b">
        <v>0</v>
      </c>
      <c r="Y1387" s="1870" t="b">
        <v>0</v>
      </c>
      <c r="Z1387" s="1870" t="b">
        <v>0</v>
      </c>
      <c r="AA1387" s="1870" t="b">
        <v>0</v>
      </c>
      <c r="AB1387" s="1870" t="b">
        <v>0</v>
      </c>
      <c r="AC1387" s="1870" t="b">
        <v>0</v>
      </c>
      <c r="AD1387" s="1870" t="b">
        <v>0</v>
      </c>
      <c r="AE1387" s="1870" t="b">
        <v>0</v>
      </c>
      <c r="AF1387" s="1870" t="b">
        <v>0</v>
      </c>
      <c r="AG1387" s="1871"/>
      <c r="AH1387" s="1870"/>
      <c r="AI1387" s="1870"/>
      <c r="AJ1387" s="1870"/>
      <c r="AK1387" s="1870"/>
      <c r="AL1387" s="1870"/>
      <c r="AM1387" s="1870"/>
      <c r="AN1387" s="1870"/>
    </row>
    <row r="1388" ht="21.75" customHeight="1">
      <c r="A1388" s="466"/>
      <c r="B1388" s="466"/>
      <c r="E1388" s="466"/>
      <c r="K1388" s="340"/>
      <c r="L1388" s="466"/>
      <c r="M1388" s="466"/>
      <c r="N1388" s="466"/>
      <c r="P1388" s="2038"/>
      <c r="Q1388" s="2038"/>
      <c r="S1388" s="452"/>
      <c r="T1388" s="467"/>
      <c r="U1388" s="107"/>
      <c r="V1388" s="107"/>
      <c r="W1388" s="2033" t="b">
        <v>0</v>
      </c>
      <c r="X1388" s="1870" t="b">
        <v>0</v>
      </c>
      <c r="Y1388" s="1870" t="b">
        <v>0</v>
      </c>
      <c r="Z1388" s="1870" t="b">
        <v>0</v>
      </c>
      <c r="AA1388" s="1870" t="b">
        <v>0</v>
      </c>
      <c r="AB1388" s="1870" t="b">
        <v>0</v>
      </c>
      <c r="AC1388" s="1870" t="b">
        <v>0</v>
      </c>
      <c r="AD1388" s="1870" t="b">
        <v>0</v>
      </c>
      <c r="AE1388" s="1870" t="b">
        <v>0</v>
      </c>
      <c r="AF1388" s="1870" t="b">
        <v>0</v>
      </c>
      <c r="AG1388" s="1871"/>
      <c r="AH1388" s="1870"/>
      <c r="AI1388" s="1870"/>
      <c r="AJ1388" s="1870"/>
      <c r="AK1388" s="1870"/>
      <c r="AL1388" s="1870"/>
      <c r="AM1388" s="1870"/>
      <c r="AN1388" s="1870"/>
    </row>
    <row r="1389" ht="21.75" customHeight="1">
      <c r="A1389" s="466"/>
      <c r="B1389" s="466"/>
      <c r="E1389" s="466"/>
      <c r="K1389" s="340"/>
      <c r="L1389" s="466"/>
      <c r="M1389" s="466"/>
      <c r="N1389" s="466"/>
      <c r="P1389" s="2038"/>
      <c r="Q1389" s="2038"/>
      <c r="S1389" s="452"/>
      <c r="T1389" s="467"/>
      <c r="U1389" s="107"/>
      <c r="V1389" s="107"/>
      <c r="W1389" s="2033" t="b">
        <v>0</v>
      </c>
      <c r="X1389" s="1870" t="b">
        <v>0</v>
      </c>
      <c r="Y1389" s="1870" t="b">
        <v>0</v>
      </c>
      <c r="Z1389" s="1870" t="b">
        <v>0</v>
      </c>
      <c r="AA1389" s="1870" t="b">
        <v>0</v>
      </c>
      <c r="AB1389" s="1870" t="b">
        <v>0</v>
      </c>
      <c r="AC1389" s="1870" t="b">
        <v>0</v>
      </c>
      <c r="AD1389" s="1870" t="b">
        <v>0</v>
      </c>
      <c r="AE1389" s="1870" t="b">
        <v>0</v>
      </c>
      <c r="AF1389" s="1870" t="b">
        <v>0</v>
      </c>
      <c r="AG1389" s="1871"/>
      <c r="AH1389" s="1870"/>
      <c r="AI1389" s="1870"/>
      <c r="AJ1389" s="1870"/>
      <c r="AK1389" s="1870"/>
      <c r="AL1389" s="1870"/>
      <c r="AM1389" s="1870"/>
      <c r="AN1389" s="1870"/>
    </row>
    <row r="1390" ht="21.75" customHeight="1">
      <c r="A1390" s="466"/>
      <c r="B1390" s="466"/>
      <c r="E1390" s="466"/>
      <c r="K1390" s="340"/>
      <c r="L1390" s="466"/>
      <c r="M1390" s="466"/>
      <c r="N1390" s="466"/>
      <c r="P1390" s="2038"/>
      <c r="Q1390" s="2038"/>
      <c r="S1390" s="452"/>
      <c r="T1390" s="467"/>
      <c r="U1390" s="107"/>
      <c r="V1390" s="107"/>
      <c r="W1390" s="2033" t="b">
        <v>0</v>
      </c>
      <c r="X1390" s="1870" t="b">
        <v>0</v>
      </c>
      <c r="Y1390" s="1870" t="b">
        <v>0</v>
      </c>
      <c r="Z1390" s="1870" t="b">
        <v>0</v>
      </c>
      <c r="AA1390" s="1870" t="b">
        <v>0</v>
      </c>
      <c r="AB1390" s="1870" t="b">
        <v>0</v>
      </c>
      <c r="AC1390" s="1870" t="b">
        <v>0</v>
      </c>
      <c r="AD1390" s="1870" t="b">
        <v>0</v>
      </c>
      <c r="AE1390" s="1870" t="b">
        <v>0</v>
      </c>
      <c r="AF1390" s="1870" t="b">
        <v>0</v>
      </c>
      <c r="AG1390" s="1871"/>
      <c r="AH1390" s="1870"/>
      <c r="AI1390" s="1870"/>
      <c r="AJ1390" s="1870"/>
      <c r="AK1390" s="1870"/>
      <c r="AL1390" s="1870"/>
      <c r="AM1390" s="1870"/>
      <c r="AN1390" s="1870"/>
    </row>
    <row r="1391" ht="21.75" customHeight="1">
      <c r="A1391" s="466"/>
      <c r="B1391" s="466"/>
      <c r="E1391" s="466"/>
      <c r="K1391" s="340"/>
      <c r="L1391" s="466"/>
      <c r="M1391" s="466"/>
      <c r="N1391" s="466"/>
      <c r="P1391" s="2038"/>
      <c r="Q1391" s="2038"/>
      <c r="S1391" s="452"/>
      <c r="T1391" s="467"/>
      <c r="U1391" s="107"/>
      <c r="V1391" s="107"/>
      <c r="W1391" s="2033" t="b">
        <v>0</v>
      </c>
      <c r="X1391" s="1870" t="b">
        <v>0</v>
      </c>
      <c r="Y1391" s="1870" t="b">
        <v>0</v>
      </c>
      <c r="Z1391" s="1870" t="b">
        <v>0</v>
      </c>
      <c r="AA1391" s="1870" t="b">
        <v>0</v>
      </c>
      <c r="AB1391" s="1870" t="b">
        <v>0</v>
      </c>
      <c r="AC1391" s="1870" t="b">
        <v>0</v>
      </c>
      <c r="AD1391" s="1870" t="b">
        <v>0</v>
      </c>
      <c r="AE1391" s="1870" t="b">
        <v>0</v>
      </c>
      <c r="AF1391" s="1870" t="b">
        <v>0</v>
      </c>
      <c r="AG1391" s="1871"/>
      <c r="AH1391" s="1870"/>
      <c r="AI1391" s="1870"/>
      <c r="AJ1391" s="1870"/>
      <c r="AK1391" s="1870"/>
      <c r="AL1391" s="1870"/>
      <c r="AM1391" s="1870"/>
      <c r="AN1391" s="1870"/>
    </row>
    <row r="1392" ht="21.75" customHeight="1">
      <c r="A1392" s="466"/>
      <c r="B1392" s="466"/>
      <c r="E1392" s="466"/>
      <c r="K1392" s="340"/>
      <c r="L1392" s="466"/>
      <c r="M1392" s="466"/>
      <c r="N1392" s="466"/>
      <c r="P1392" s="2038"/>
      <c r="Q1392" s="2038"/>
      <c r="S1392" s="452"/>
      <c r="T1392" s="467"/>
      <c r="U1392" s="107"/>
      <c r="V1392" s="107"/>
      <c r="W1392" s="2033" t="b">
        <v>0</v>
      </c>
      <c r="X1392" s="1870" t="b">
        <v>0</v>
      </c>
      <c r="Y1392" s="1870" t="b">
        <v>0</v>
      </c>
      <c r="Z1392" s="1870" t="b">
        <v>0</v>
      </c>
      <c r="AA1392" s="1870" t="b">
        <v>0</v>
      </c>
      <c r="AB1392" s="1870" t="b">
        <v>0</v>
      </c>
      <c r="AC1392" s="1870" t="b">
        <v>0</v>
      </c>
      <c r="AD1392" s="1870" t="b">
        <v>0</v>
      </c>
      <c r="AE1392" s="1870" t="b">
        <v>0</v>
      </c>
      <c r="AF1392" s="1870" t="b">
        <v>0</v>
      </c>
      <c r="AG1392" s="1871"/>
      <c r="AH1392" s="1870"/>
      <c r="AI1392" s="1870"/>
      <c r="AJ1392" s="1870"/>
      <c r="AK1392" s="1870"/>
      <c r="AL1392" s="1870"/>
      <c r="AM1392" s="1870"/>
      <c r="AN1392" s="1870"/>
    </row>
    <row r="1393" ht="21.75" customHeight="1">
      <c r="A1393" s="466"/>
      <c r="B1393" s="466"/>
      <c r="E1393" s="466"/>
      <c r="K1393" s="340"/>
      <c r="L1393" s="466"/>
      <c r="M1393" s="466"/>
      <c r="N1393" s="466"/>
      <c r="P1393" s="2038"/>
      <c r="Q1393" s="2038"/>
      <c r="S1393" s="452"/>
      <c r="T1393" s="467"/>
      <c r="U1393" s="107"/>
      <c r="V1393" s="107"/>
      <c r="W1393" s="2033" t="b">
        <v>0</v>
      </c>
      <c r="X1393" s="1870" t="b">
        <v>0</v>
      </c>
      <c r="Y1393" s="1870" t="b">
        <v>0</v>
      </c>
      <c r="Z1393" s="1870" t="b">
        <v>0</v>
      </c>
      <c r="AA1393" s="1870" t="b">
        <v>0</v>
      </c>
      <c r="AB1393" s="1870" t="b">
        <v>0</v>
      </c>
      <c r="AC1393" s="1870" t="b">
        <v>0</v>
      </c>
      <c r="AD1393" s="1870" t="b">
        <v>0</v>
      </c>
      <c r="AE1393" s="1870" t="b">
        <v>0</v>
      </c>
      <c r="AF1393" s="1870" t="b">
        <v>0</v>
      </c>
      <c r="AG1393" s="1871"/>
      <c r="AH1393" s="1870"/>
      <c r="AI1393" s="1870"/>
      <c r="AJ1393" s="1870"/>
      <c r="AK1393" s="1870"/>
      <c r="AL1393" s="1870"/>
      <c r="AM1393" s="1870"/>
      <c r="AN1393" s="1870"/>
    </row>
    <row r="1394" ht="21.75" customHeight="1">
      <c r="A1394" s="466"/>
      <c r="B1394" s="466"/>
      <c r="E1394" s="466"/>
      <c r="K1394" s="340"/>
      <c r="L1394" s="466"/>
      <c r="M1394" s="466"/>
      <c r="N1394" s="466"/>
      <c r="P1394" s="2038"/>
      <c r="Q1394" s="2038"/>
      <c r="S1394" s="452"/>
      <c r="T1394" s="467"/>
      <c r="U1394" s="107"/>
      <c r="V1394" s="107"/>
      <c r="W1394" s="2033" t="b">
        <v>0</v>
      </c>
      <c r="X1394" s="1870" t="b">
        <v>0</v>
      </c>
      <c r="Y1394" s="1870" t="b">
        <v>0</v>
      </c>
      <c r="Z1394" s="1870" t="b">
        <v>0</v>
      </c>
      <c r="AA1394" s="1870" t="b">
        <v>0</v>
      </c>
      <c r="AB1394" s="1870" t="b">
        <v>0</v>
      </c>
      <c r="AC1394" s="1870" t="b">
        <v>0</v>
      </c>
      <c r="AD1394" s="1870" t="b">
        <v>0</v>
      </c>
      <c r="AE1394" s="1870" t="b">
        <v>0</v>
      </c>
      <c r="AF1394" s="1870" t="b">
        <v>0</v>
      </c>
      <c r="AG1394" s="1871"/>
      <c r="AH1394" s="1870"/>
      <c r="AI1394" s="1870"/>
      <c r="AJ1394" s="1870"/>
      <c r="AK1394" s="1870"/>
      <c r="AL1394" s="1870"/>
      <c r="AM1394" s="1870"/>
      <c r="AN1394" s="1870"/>
    </row>
    <row r="1395" ht="21.75" customHeight="1">
      <c r="A1395" s="466"/>
      <c r="B1395" s="466"/>
      <c r="E1395" s="466"/>
      <c r="K1395" s="340"/>
      <c r="L1395" s="466"/>
      <c r="M1395" s="466"/>
      <c r="N1395" s="466"/>
      <c r="P1395" s="2038"/>
      <c r="Q1395" s="2038"/>
      <c r="S1395" s="452"/>
      <c r="T1395" s="467"/>
      <c r="U1395" s="107"/>
      <c r="V1395" s="107"/>
      <c r="W1395" s="2033" t="b">
        <v>0</v>
      </c>
      <c r="X1395" s="1870" t="b">
        <v>0</v>
      </c>
      <c r="Y1395" s="1870" t="b">
        <v>0</v>
      </c>
      <c r="Z1395" s="1870" t="b">
        <v>0</v>
      </c>
      <c r="AA1395" s="1870" t="b">
        <v>0</v>
      </c>
      <c r="AB1395" s="1870" t="b">
        <v>0</v>
      </c>
      <c r="AC1395" s="1870" t="b">
        <v>0</v>
      </c>
      <c r="AD1395" s="1870" t="b">
        <v>0</v>
      </c>
      <c r="AE1395" s="1870" t="b">
        <v>0</v>
      </c>
      <c r="AF1395" s="1870" t="b">
        <v>0</v>
      </c>
      <c r="AG1395" s="1871"/>
      <c r="AH1395" s="1870"/>
      <c r="AI1395" s="1870"/>
      <c r="AJ1395" s="1870"/>
      <c r="AK1395" s="1870"/>
      <c r="AL1395" s="1870"/>
      <c r="AM1395" s="1870"/>
      <c r="AN1395" s="1870"/>
    </row>
    <row r="1396" ht="21.75" customHeight="1">
      <c r="A1396" s="466"/>
      <c r="B1396" s="466"/>
      <c r="E1396" s="466"/>
      <c r="K1396" s="340"/>
      <c r="L1396" s="466"/>
      <c r="M1396" s="466"/>
      <c r="N1396" s="466"/>
      <c r="P1396" s="2038"/>
      <c r="Q1396" s="2038"/>
      <c r="S1396" s="452"/>
      <c r="T1396" s="467"/>
      <c r="U1396" s="107"/>
      <c r="V1396" s="107"/>
      <c r="W1396" s="2033" t="b">
        <v>0</v>
      </c>
      <c r="X1396" s="1870" t="b">
        <v>0</v>
      </c>
      <c r="Y1396" s="1870" t="b">
        <v>0</v>
      </c>
      <c r="Z1396" s="1870" t="b">
        <v>0</v>
      </c>
      <c r="AA1396" s="1870" t="b">
        <v>0</v>
      </c>
      <c r="AB1396" s="1870" t="b">
        <v>0</v>
      </c>
      <c r="AC1396" s="1870" t="b">
        <v>0</v>
      </c>
      <c r="AD1396" s="1870" t="b">
        <v>0</v>
      </c>
      <c r="AE1396" s="1870" t="b">
        <v>0</v>
      </c>
      <c r="AF1396" s="1870" t="b">
        <v>0</v>
      </c>
      <c r="AG1396" s="1871"/>
      <c r="AH1396" s="1870"/>
      <c r="AI1396" s="1870"/>
      <c r="AJ1396" s="1870"/>
      <c r="AK1396" s="1870"/>
      <c r="AL1396" s="1870"/>
      <c r="AM1396" s="1870"/>
      <c r="AN1396" s="1870"/>
    </row>
    <row r="1397" ht="21.75" customHeight="1">
      <c r="A1397" s="466"/>
      <c r="B1397" s="466"/>
      <c r="E1397" s="466"/>
      <c r="K1397" s="340"/>
      <c r="L1397" s="466"/>
      <c r="M1397" s="466"/>
      <c r="N1397" s="466"/>
      <c r="P1397" s="2038"/>
      <c r="Q1397" s="2038"/>
      <c r="S1397" s="452"/>
      <c r="T1397" s="467"/>
      <c r="U1397" s="107"/>
      <c r="V1397" s="107"/>
      <c r="W1397" s="2033" t="b">
        <v>0</v>
      </c>
      <c r="X1397" s="1870" t="b">
        <v>0</v>
      </c>
      <c r="Y1397" s="1870" t="b">
        <v>0</v>
      </c>
      <c r="Z1397" s="1870" t="b">
        <v>0</v>
      </c>
      <c r="AA1397" s="1870" t="b">
        <v>0</v>
      </c>
      <c r="AB1397" s="1870" t="b">
        <v>0</v>
      </c>
      <c r="AC1397" s="1870" t="b">
        <v>0</v>
      </c>
      <c r="AD1397" s="1870" t="b">
        <v>0</v>
      </c>
      <c r="AE1397" s="1870" t="b">
        <v>0</v>
      </c>
      <c r="AF1397" s="1870" t="b">
        <v>0</v>
      </c>
      <c r="AG1397" s="1871"/>
      <c r="AH1397" s="1870"/>
      <c r="AI1397" s="1870"/>
      <c r="AJ1397" s="1870"/>
      <c r="AK1397" s="1870"/>
      <c r="AL1397" s="1870"/>
      <c r="AM1397" s="1870"/>
      <c r="AN1397" s="1870"/>
    </row>
    <row r="1398" ht="21.75" customHeight="1">
      <c r="A1398" s="466"/>
      <c r="B1398" s="466"/>
      <c r="E1398" s="466"/>
      <c r="K1398" s="340"/>
      <c r="L1398" s="466"/>
      <c r="M1398" s="466"/>
      <c r="N1398" s="466"/>
      <c r="P1398" s="2038"/>
      <c r="Q1398" s="2038"/>
      <c r="S1398" s="452"/>
      <c r="T1398" s="467"/>
      <c r="U1398" s="107"/>
      <c r="V1398" s="107"/>
      <c r="W1398" s="2033" t="b">
        <v>0</v>
      </c>
      <c r="X1398" s="1870" t="b">
        <v>0</v>
      </c>
      <c r="Y1398" s="1870" t="b">
        <v>0</v>
      </c>
      <c r="Z1398" s="1870" t="b">
        <v>0</v>
      </c>
      <c r="AA1398" s="1870" t="b">
        <v>0</v>
      </c>
      <c r="AB1398" s="1870" t="b">
        <v>0</v>
      </c>
      <c r="AC1398" s="1870" t="b">
        <v>0</v>
      </c>
      <c r="AD1398" s="1870" t="b">
        <v>0</v>
      </c>
      <c r="AE1398" s="1870" t="b">
        <v>0</v>
      </c>
      <c r="AF1398" s="1870" t="b">
        <v>0</v>
      </c>
      <c r="AG1398" s="1871"/>
      <c r="AH1398" s="1870"/>
      <c r="AI1398" s="1870"/>
      <c r="AJ1398" s="1870"/>
      <c r="AK1398" s="1870"/>
      <c r="AL1398" s="1870"/>
      <c r="AM1398" s="1870"/>
      <c r="AN1398" s="1870"/>
    </row>
    <row r="1399" ht="21.75" customHeight="1">
      <c r="A1399" s="466"/>
      <c r="B1399" s="466"/>
      <c r="E1399" s="466"/>
      <c r="K1399" s="340"/>
      <c r="L1399" s="466"/>
      <c r="M1399" s="466"/>
      <c r="N1399" s="466"/>
      <c r="P1399" s="2038"/>
      <c r="Q1399" s="2038"/>
      <c r="S1399" s="452"/>
      <c r="T1399" s="467"/>
      <c r="U1399" s="107"/>
      <c r="V1399" s="107"/>
      <c r="W1399" s="2033" t="b">
        <v>0</v>
      </c>
      <c r="X1399" s="1870" t="b">
        <v>0</v>
      </c>
      <c r="Y1399" s="1870" t="b">
        <v>0</v>
      </c>
      <c r="Z1399" s="1870" t="b">
        <v>0</v>
      </c>
      <c r="AA1399" s="1870" t="b">
        <v>0</v>
      </c>
      <c r="AB1399" s="1870" t="b">
        <v>0</v>
      </c>
      <c r="AC1399" s="1870" t="b">
        <v>0</v>
      </c>
      <c r="AD1399" s="1870" t="b">
        <v>0</v>
      </c>
      <c r="AE1399" s="1870" t="b">
        <v>0</v>
      </c>
      <c r="AF1399" s="1870" t="b">
        <v>0</v>
      </c>
      <c r="AG1399" s="1871"/>
      <c r="AH1399" s="1870"/>
      <c r="AI1399" s="1870"/>
      <c r="AJ1399" s="1870"/>
      <c r="AK1399" s="1870"/>
      <c r="AL1399" s="1870"/>
      <c r="AM1399" s="1870"/>
      <c r="AN1399" s="1870"/>
    </row>
    <row r="1400" ht="21.75" customHeight="1">
      <c r="A1400" s="466"/>
      <c r="B1400" s="466"/>
      <c r="E1400" s="466"/>
      <c r="K1400" s="340"/>
      <c r="L1400" s="466"/>
      <c r="M1400" s="466"/>
      <c r="N1400" s="466"/>
      <c r="P1400" s="2038"/>
      <c r="Q1400" s="2038"/>
      <c r="S1400" s="452"/>
      <c r="T1400" s="467"/>
      <c r="U1400" s="107"/>
      <c r="V1400" s="107"/>
      <c r="W1400" s="2033" t="b">
        <v>0</v>
      </c>
      <c r="X1400" s="1870" t="b">
        <v>0</v>
      </c>
      <c r="Y1400" s="1870" t="b">
        <v>0</v>
      </c>
      <c r="Z1400" s="1870" t="b">
        <v>0</v>
      </c>
      <c r="AA1400" s="1870" t="b">
        <v>0</v>
      </c>
      <c r="AB1400" s="1870" t="b">
        <v>0</v>
      </c>
      <c r="AC1400" s="1870" t="b">
        <v>0</v>
      </c>
      <c r="AD1400" s="1870" t="b">
        <v>0</v>
      </c>
      <c r="AE1400" s="1870" t="b">
        <v>0</v>
      </c>
      <c r="AF1400" s="1870" t="b">
        <v>0</v>
      </c>
      <c r="AG1400" s="1871"/>
      <c r="AH1400" s="1870"/>
      <c r="AI1400" s="1870"/>
      <c r="AJ1400" s="1870"/>
      <c r="AK1400" s="1870"/>
      <c r="AL1400" s="1870"/>
      <c r="AM1400" s="1870"/>
      <c r="AN1400" s="1870"/>
    </row>
    <row r="1401" ht="21.75" customHeight="1">
      <c r="A1401" s="466"/>
      <c r="B1401" s="466"/>
      <c r="E1401" s="466"/>
      <c r="K1401" s="340"/>
      <c r="L1401" s="466"/>
      <c r="M1401" s="466"/>
      <c r="N1401" s="466"/>
      <c r="P1401" s="2038"/>
      <c r="Q1401" s="2038"/>
      <c r="S1401" s="452"/>
      <c r="T1401" s="467"/>
      <c r="U1401" s="107"/>
      <c r="V1401" s="107"/>
      <c r="W1401" s="2033" t="b">
        <v>0</v>
      </c>
      <c r="X1401" s="1870" t="b">
        <v>0</v>
      </c>
      <c r="Y1401" s="1870" t="b">
        <v>0</v>
      </c>
      <c r="Z1401" s="1870" t="b">
        <v>0</v>
      </c>
      <c r="AA1401" s="1870" t="b">
        <v>0</v>
      </c>
      <c r="AB1401" s="1870" t="b">
        <v>0</v>
      </c>
      <c r="AC1401" s="1870" t="b">
        <v>0</v>
      </c>
      <c r="AD1401" s="1870" t="b">
        <v>0</v>
      </c>
      <c r="AE1401" s="1870" t="b">
        <v>0</v>
      </c>
      <c r="AF1401" s="1870" t="b">
        <v>0</v>
      </c>
      <c r="AG1401" s="1871"/>
      <c r="AH1401" s="1870"/>
      <c r="AI1401" s="1870"/>
      <c r="AJ1401" s="1870"/>
      <c r="AK1401" s="1870"/>
      <c r="AL1401" s="1870"/>
      <c r="AM1401" s="1870"/>
      <c r="AN1401" s="1870"/>
    </row>
    <row r="1402" ht="21.75" customHeight="1">
      <c r="A1402" s="466"/>
      <c r="B1402" s="466"/>
      <c r="E1402" s="466"/>
      <c r="K1402" s="340"/>
      <c r="L1402" s="466"/>
      <c r="M1402" s="466"/>
      <c r="N1402" s="466"/>
      <c r="P1402" s="2038"/>
      <c r="Q1402" s="2038"/>
      <c r="S1402" s="452"/>
      <c r="T1402" s="467"/>
      <c r="U1402" s="107"/>
      <c r="V1402" s="107"/>
      <c r="W1402" s="2033" t="b">
        <v>0</v>
      </c>
      <c r="X1402" s="1870" t="b">
        <v>0</v>
      </c>
      <c r="Y1402" s="1870" t="b">
        <v>0</v>
      </c>
      <c r="Z1402" s="1870" t="b">
        <v>0</v>
      </c>
      <c r="AA1402" s="1870" t="b">
        <v>0</v>
      </c>
      <c r="AB1402" s="1870" t="b">
        <v>0</v>
      </c>
      <c r="AC1402" s="1870" t="b">
        <v>0</v>
      </c>
      <c r="AD1402" s="1870" t="b">
        <v>0</v>
      </c>
      <c r="AE1402" s="1870" t="b">
        <v>0</v>
      </c>
      <c r="AF1402" s="1870" t="b">
        <v>0</v>
      </c>
      <c r="AG1402" s="1871"/>
      <c r="AH1402" s="1870"/>
      <c r="AI1402" s="1870"/>
      <c r="AJ1402" s="1870"/>
      <c r="AK1402" s="1870"/>
      <c r="AL1402" s="1870"/>
      <c r="AM1402" s="1870"/>
      <c r="AN1402" s="1870"/>
    </row>
    <row r="1403" ht="21.75" customHeight="1">
      <c r="A1403" s="466"/>
      <c r="B1403" s="466"/>
      <c r="E1403" s="466"/>
      <c r="K1403" s="340"/>
      <c r="L1403" s="466"/>
      <c r="M1403" s="466"/>
      <c r="N1403" s="466"/>
      <c r="P1403" s="2038"/>
      <c r="Q1403" s="2038"/>
      <c r="S1403" s="452"/>
      <c r="T1403" s="467"/>
      <c r="U1403" s="107"/>
      <c r="V1403" s="107"/>
      <c r="W1403" s="2033" t="b">
        <v>0</v>
      </c>
      <c r="X1403" s="1870" t="b">
        <v>0</v>
      </c>
      <c r="Y1403" s="1870" t="b">
        <v>0</v>
      </c>
      <c r="Z1403" s="1870" t="b">
        <v>0</v>
      </c>
      <c r="AA1403" s="1870" t="b">
        <v>0</v>
      </c>
      <c r="AB1403" s="1870" t="b">
        <v>0</v>
      </c>
      <c r="AC1403" s="1870" t="b">
        <v>0</v>
      </c>
      <c r="AD1403" s="1870" t="b">
        <v>0</v>
      </c>
      <c r="AE1403" s="1870" t="b">
        <v>0</v>
      </c>
      <c r="AF1403" s="1870" t="b">
        <v>0</v>
      </c>
      <c r="AG1403" s="1871"/>
      <c r="AH1403" s="1870"/>
      <c r="AI1403" s="1870"/>
      <c r="AJ1403" s="1870"/>
      <c r="AK1403" s="1870"/>
      <c r="AL1403" s="1870"/>
      <c r="AM1403" s="1870"/>
      <c r="AN1403" s="1870"/>
    </row>
    <row r="1404" ht="21.75" customHeight="1">
      <c r="A1404" s="466"/>
      <c r="B1404" s="466"/>
      <c r="E1404" s="466"/>
      <c r="K1404" s="340"/>
      <c r="L1404" s="466"/>
      <c r="M1404" s="466"/>
      <c r="N1404" s="466"/>
      <c r="P1404" s="2038"/>
      <c r="Q1404" s="2038"/>
      <c r="S1404" s="452"/>
      <c r="T1404" s="467"/>
      <c r="U1404" s="107"/>
      <c r="V1404" s="107"/>
      <c r="W1404" s="2033" t="b">
        <v>0</v>
      </c>
      <c r="X1404" s="1870" t="b">
        <v>0</v>
      </c>
      <c r="Y1404" s="1870" t="b">
        <v>0</v>
      </c>
      <c r="Z1404" s="1870" t="b">
        <v>0</v>
      </c>
      <c r="AA1404" s="1870" t="b">
        <v>0</v>
      </c>
      <c r="AB1404" s="1870" t="b">
        <v>0</v>
      </c>
      <c r="AC1404" s="1870" t="b">
        <v>0</v>
      </c>
      <c r="AD1404" s="1870" t="b">
        <v>0</v>
      </c>
      <c r="AE1404" s="1870" t="b">
        <v>0</v>
      </c>
      <c r="AF1404" s="1870" t="b">
        <v>0</v>
      </c>
      <c r="AG1404" s="1871"/>
      <c r="AH1404" s="1870"/>
      <c r="AI1404" s="1870"/>
      <c r="AJ1404" s="1870"/>
      <c r="AK1404" s="1870"/>
      <c r="AL1404" s="1870"/>
      <c r="AM1404" s="1870"/>
      <c r="AN1404" s="1870"/>
    </row>
    <row r="1405" ht="21.75" customHeight="1">
      <c r="A1405" s="466"/>
      <c r="B1405" s="466"/>
      <c r="E1405" s="466"/>
      <c r="K1405" s="340"/>
      <c r="L1405" s="466"/>
      <c r="M1405" s="466"/>
      <c r="N1405" s="466"/>
      <c r="P1405" s="2038"/>
      <c r="Q1405" s="2038"/>
      <c r="S1405" s="452"/>
      <c r="T1405" s="467"/>
      <c r="U1405" s="107"/>
      <c r="V1405" s="107"/>
      <c r="W1405" s="2033" t="b">
        <v>0</v>
      </c>
      <c r="X1405" s="1870" t="b">
        <v>0</v>
      </c>
      <c r="Y1405" s="1870" t="b">
        <v>0</v>
      </c>
      <c r="Z1405" s="1870" t="b">
        <v>0</v>
      </c>
      <c r="AA1405" s="1870" t="b">
        <v>0</v>
      </c>
      <c r="AB1405" s="1870" t="b">
        <v>0</v>
      </c>
      <c r="AC1405" s="1870" t="b">
        <v>0</v>
      </c>
      <c r="AD1405" s="1870" t="b">
        <v>0</v>
      </c>
      <c r="AE1405" s="1870" t="b">
        <v>0</v>
      </c>
      <c r="AF1405" s="1870" t="b">
        <v>0</v>
      </c>
      <c r="AG1405" s="1871"/>
      <c r="AH1405" s="1870"/>
      <c r="AI1405" s="1870"/>
      <c r="AJ1405" s="1870"/>
      <c r="AK1405" s="1870"/>
      <c r="AL1405" s="1870"/>
      <c r="AM1405" s="1870"/>
      <c r="AN1405" s="1870"/>
    </row>
    <row r="1406" ht="21.75" customHeight="1">
      <c r="A1406" s="466"/>
      <c r="B1406" s="466"/>
      <c r="E1406" s="466"/>
      <c r="K1406" s="340"/>
      <c r="L1406" s="466"/>
      <c r="M1406" s="466"/>
      <c r="N1406" s="466"/>
      <c r="P1406" s="2038"/>
      <c r="Q1406" s="2038"/>
      <c r="S1406" s="452"/>
      <c r="T1406" s="467"/>
      <c r="U1406" s="107"/>
      <c r="V1406" s="107"/>
      <c r="W1406" s="2033" t="b">
        <v>0</v>
      </c>
      <c r="X1406" s="1870" t="b">
        <v>0</v>
      </c>
      <c r="Y1406" s="1870" t="b">
        <v>0</v>
      </c>
      <c r="Z1406" s="1870" t="b">
        <v>0</v>
      </c>
      <c r="AA1406" s="1870" t="b">
        <v>0</v>
      </c>
      <c r="AB1406" s="1870" t="b">
        <v>0</v>
      </c>
      <c r="AC1406" s="1870" t="b">
        <v>0</v>
      </c>
      <c r="AD1406" s="1870" t="b">
        <v>0</v>
      </c>
      <c r="AE1406" s="1870" t="b">
        <v>0</v>
      </c>
      <c r="AF1406" s="1870" t="b">
        <v>0</v>
      </c>
      <c r="AG1406" s="1871"/>
      <c r="AH1406" s="1870"/>
      <c r="AI1406" s="1870"/>
      <c r="AJ1406" s="1870"/>
      <c r="AK1406" s="1870"/>
      <c r="AL1406" s="1870"/>
      <c r="AM1406" s="1870"/>
      <c r="AN1406" s="1870"/>
    </row>
    <row r="1407" ht="21.75" customHeight="1">
      <c r="A1407" s="466"/>
      <c r="B1407" s="466"/>
      <c r="E1407" s="466"/>
      <c r="K1407" s="340"/>
      <c r="L1407" s="466"/>
      <c r="M1407" s="466"/>
      <c r="N1407" s="466"/>
      <c r="P1407" s="2038"/>
      <c r="Q1407" s="2038"/>
      <c r="S1407" s="452"/>
      <c r="T1407" s="467"/>
      <c r="U1407" s="107"/>
      <c r="V1407" s="107"/>
      <c r="W1407" s="2033" t="b">
        <v>0</v>
      </c>
      <c r="X1407" s="1870" t="b">
        <v>0</v>
      </c>
      <c r="Y1407" s="1870" t="b">
        <v>0</v>
      </c>
      <c r="Z1407" s="1870" t="b">
        <v>0</v>
      </c>
      <c r="AA1407" s="1870" t="b">
        <v>0</v>
      </c>
      <c r="AB1407" s="1870" t="b">
        <v>0</v>
      </c>
      <c r="AC1407" s="1870" t="b">
        <v>0</v>
      </c>
      <c r="AD1407" s="1870" t="b">
        <v>0</v>
      </c>
      <c r="AE1407" s="1870" t="b">
        <v>0</v>
      </c>
      <c r="AF1407" s="1870" t="b">
        <v>0</v>
      </c>
      <c r="AG1407" s="1871"/>
      <c r="AH1407" s="1870"/>
      <c r="AI1407" s="1870"/>
      <c r="AJ1407" s="1870"/>
      <c r="AK1407" s="1870"/>
      <c r="AL1407" s="1870"/>
      <c r="AM1407" s="1870"/>
      <c r="AN1407" s="1870"/>
    </row>
    <row r="1408" ht="21.75" customHeight="1">
      <c r="A1408" s="466"/>
      <c r="B1408" s="466"/>
      <c r="E1408" s="466"/>
      <c r="K1408" s="340"/>
      <c r="L1408" s="466"/>
      <c r="M1408" s="466"/>
      <c r="N1408" s="466"/>
      <c r="P1408" s="2038"/>
      <c r="Q1408" s="2038"/>
      <c r="S1408" s="452"/>
      <c r="T1408" s="467"/>
      <c r="U1408" s="107"/>
      <c r="V1408" s="107"/>
      <c r="W1408" s="2033" t="b">
        <v>0</v>
      </c>
      <c r="X1408" s="1870" t="b">
        <v>0</v>
      </c>
      <c r="Y1408" s="1870" t="b">
        <v>0</v>
      </c>
      <c r="Z1408" s="1870" t="b">
        <v>0</v>
      </c>
      <c r="AA1408" s="1870" t="b">
        <v>0</v>
      </c>
      <c r="AB1408" s="1870" t="b">
        <v>0</v>
      </c>
      <c r="AC1408" s="1870" t="b">
        <v>0</v>
      </c>
      <c r="AD1408" s="1870" t="b">
        <v>0</v>
      </c>
      <c r="AE1408" s="1870" t="b">
        <v>0</v>
      </c>
      <c r="AF1408" s="1870" t="b">
        <v>0</v>
      </c>
      <c r="AG1408" s="1871"/>
      <c r="AH1408" s="1870"/>
      <c r="AI1408" s="1870"/>
      <c r="AJ1408" s="1870"/>
      <c r="AK1408" s="1870"/>
      <c r="AL1408" s="1870"/>
      <c r="AM1408" s="1870"/>
      <c r="AN1408" s="1870"/>
    </row>
    <row r="1409" ht="21.75" customHeight="1">
      <c r="A1409" s="466"/>
      <c r="B1409" s="466"/>
      <c r="E1409" s="466"/>
      <c r="K1409" s="340"/>
      <c r="L1409" s="466"/>
      <c r="M1409" s="466"/>
      <c r="N1409" s="466"/>
      <c r="P1409" s="2038"/>
      <c r="Q1409" s="2038"/>
      <c r="S1409" s="452"/>
      <c r="T1409" s="467"/>
      <c r="U1409" s="107"/>
      <c r="V1409" s="107"/>
      <c r="W1409" s="2033" t="b">
        <v>0</v>
      </c>
      <c r="X1409" s="1870" t="b">
        <v>0</v>
      </c>
      <c r="Y1409" s="1870" t="b">
        <v>0</v>
      </c>
      <c r="Z1409" s="1870" t="b">
        <v>0</v>
      </c>
      <c r="AA1409" s="1870" t="b">
        <v>0</v>
      </c>
      <c r="AB1409" s="1870" t="b">
        <v>0</v>
      </c>
      <c r="AC1409" s="1870" t="b">
        <v>0</v>
      </c>
      <c r="AD1409" s="1870" t="b">
        <v>0</v>
      </c>
      <c r="AE1409" s="1870" t="b">
        <v>0</v>
      </c>
      <c r="AF1409" s="1870" t="b">
        <v>0</v>
      </c>
      <c r="AG1409" s="1871"/>
      <c r="AH1409" s="1870"/>
      <c r="AI1409" s="1870"/>
      <c r="AJ1409" s="1870"/>
      <c r="AK1409" s="1870"/>
      <c r="AL1409" s="1870"/>
      <c r="AM1409" s="1870"/>
      <c r="AN1409" s="1870"/>
    </row>
    <row r="1410" ht="21.75" customHeight="1">
      <c r="A1410" s="466"/>
      <c r="B1410" s="466"/>
      <c r="E1410" s="466"/>
      <c r="K1410" s="340"/>
      <c r="L1410" s="466"/>
      <c r="M1410" s="466"/>
      <c r="N1410" s="466"/>
      <c r="P1410" s="2038"/>
      <c r="Q1410" s="2038"/>
      <c r="S1410" s="452"/>
      <c r="T1410" s="467"/>
      <c r="U1410" s="107"/>
      <c r="V1410" s="107"/>
      <c r="W1410" s="2033" t="b">
        <v>0</v>
      </c>
      <c r="X1410" s="1870" t="b">
        <v>0</v>
      </c>
      <c r="Y1410" s="1870" t="b">
        <v>0</v>
      </c>
      <c r="Z1410" s="1870" t="b">
        <v>0</v>
      </c>
      <c r="AA1410" s="1870" t="b">
        <v>0</v>
      </c>
      <c r="AB1410" s="1870" t="b">
        <v>0</v>
      </c>
      <c r="AC1410" s="1870" t="b">
        <v>0</v>
      </c>
      <c r="AD1410" s="1870" t="b">
        <v>0</v>
      </c>
      <c r="AE1410" s="1870" t="b">
        <v>0</v>
      </c>
      <c r="AF1410" s="1870" t="b">
        <v>0</v>
      </c>
      <c r="AG1410" s="1871"/>
      <c r="AH1410" s="1870"/>
      <c r="AI1410" s="1870"/>
      <c r="AJ1410" s="1870"/>
      <c r="AK1410" s="1870"/>
      <c r="AL1410" s="1870"/>
      <c r="AM1410" s="1870"/>
      <c r="AN1410" s="1870"/>
    </row>
    <row r="1411" ht="21.75" customHeight="1">
      <c r="A1411" s="466"/>
      <c r="B1411" s="466"/>
      <c r="E1411" s="466"/>
      <c r="K1411" s="340"/>
      <c r="L1411" s="466"/>
      <c r="M1411" s="466"/>
      <c r="N1411" s="466"/>
      <c r="P1411" s="2038"/>
      <c r="Q1411" s="2038"/>
      <c r="S1411" s="452"/>
      <c r="T1411" s="467"/>
      <c r="U1411" s="107"/>
      <c r="V1411" s="107"/>
      <c r="W1411" s="2033" t="b">
        <v>0</v>
      </c>
      <c r="X1411" s="1870" t="b">
        <v>0</v>
      </c>
      <c r="Y1411" s="1870" t="b">
        <v>0</v>
      </c>
      <c r="Z1411" s="1870" t="b">
        <v>0</v>
      </c>
      <c r="AA1411" s="1870" t="b">
        <v>0</v>
      </c>
      <c r="AB1411" s="1870" t="b">
        <v>0</v>
      </c>
      <c r="AC1411" s="1870" t="b">
        <v>0</v>
      </c>
      <c r="AD1411" s="1870" t="b">
        <v>0</v>
      </c>
      <c r="AE1411" s="1870" t="b">
        <v>0</v>
      </c>
      <c r="AF1411" s="1870" t="b">
        <v>0</v>
      </c>
      <c r="AG1411" s="1871"/>
      <c r="AH1411" s="1870"/>
      <c r="AI1411" s="1870"/>
      <c r="AJ1411" s="1870"/>
      <c r="AK1411" s="1870"/>
      <c r="AL1411" s="1870"/>
      <c r="AM1411" s="1870"/>
      <c r="AN1411" s="1870"/>
    </row>
    <row r="1412" ht="21.75" customHeight="1">
      <c r="A1412" s="466"/>
      <c r="B1412" s="466"/>
      <c r="E1412" s="466"/>
      <c r="K1412" s="340"/>
      <c r="L1412" s="466"/>
      <c r="M1412" s="466"/>
      <c r="N1412" s="466"/>
      <c r="P1412" s="2038"/>
      <c r="Q1412" s="2038"/>
      <c r="S1412" s="452"/>
      <c r="T1412" s="467"/>
      <c r="U1412" s="107"/>
      <c r="V1412" s="107"/>
      <c r="W1412" s="2033" t="b">
        <v>0</v>
      </c>
      <c r="X1412" s="1870" t="b">
        <v>0</v>
      </c>
      <c r="Y1412" s="1870" t="b">
        <v>0</v>
      </c>
      <c r="Z1412" s="1870" t="b">
        <v>0</v>
      </c>
      <c r="AA1412" s="1870" t="b">
        <v>0</v>
      </c>
      <c r="AB1412" s="1870" t="b">
        <v>0</v>
      </c>
      <c r="AC1412" s="1870" t="b">
        <v>0</v>
      </c>
      <c r="AD1412" s="1870" t="b">
        <v>0</v>
      </c>
      <c r="AE1412" s="1870" t="b">
        <v>0</v>
      </c>
      <c r="AF1412" s="1870" t="b">
        <v>0</v>
      </c>
      <c r="AG1412" s="1871"/>
      <c r="AH1412" s="1870"/>
      <c r="AI1412" s="1870"/>
      <c r="AJ1412" s="1870"/>
      <c r="AK1412" s="1870"/>
      <c r="AL1412" s="1870"/>
      <c r="AM1412" s="1870"/>
      <c r="AN1412" s="1870"/>
    </row>
    <row r="1413" ht="21.75" customHeight="1">
      <c r="A1413" s="466"/>
      <c r="B1413" s="466"/>
      <c r="E1413" s="466"/>
      <c r="K1413" s="340"/>
      <c r="L1413" s="466"/>
      <c r="M1413" s="466"/>
      <c r="N1413" s="466"/>
      <c r="P1413" s="2038"/>
      <c r="Q1413" s="2038"/>
      <c r="S1413" s="452"/>
      <c r="T1413" s="467"/>
      <c r="U1413" s="107"/>
      <c r="V1413" s="107"/>
      <c r="W1413" s="2033" t="b">
        <v>0</v>
      </c>
      <c r="X1413" s="1870" t="b">
        <v>0</v>
      </c>
      <c r="Y1413" s="1870" t="b">
        <v>0</v>
      </c>
      <c r="Z1413" s="1870" t="b">
        <v>0</v>
      </c>
      <c r="AA1413" s="1870" t="b">
        <v>0</v>
      </c>
      <c r="AB1413" s="1870" t="b">
        <v>0</v>
      </c>
      <c r="AC1413" s="1870" t="b">
        <v>0</v>
      </c>
      <c r="AD1413" s="1870" t="b">
        <v>0</v>
      </c>
      <c r="AE1413" s="1870" t="b">
        <v>0</v>
      </c>
      <c r="AF1413" s="1870" t="b">
        <v>0</v>
      </c>
      <c r="AG1413" s="1871"/>
      <c r="AH1413" s="1870"/>
      <c r="AI1413" s="1870"/>
      <c r="AJ1413" s="1870"/>
      <c r="AK1413" s="1870"/>
      <c r="AL1413" s="1870"/>
      <c r="AM1413" s="1870"/>
      <c r="AN1413" s="1870"/>
    </row>
    <row r="1414" ht="21.75" customHeight="1">
      <c r="A1414" s="466"/>
      <c r="B1414" s="466"/>
      <c r="E1414" s="466"/>
      <c r="K1414" s="340"/>
      <c r="L1414" s="466"/>
      <c r="M1414" s="466"/>
      <c r="N1414" s="466"/>
      <c r="P1414" s="2038"/>
      <c r="Q1414" s="2038"/>
      <c r="S1414" s="452"/>
      <c r="T1414" s="467"/>
      <c r="U1414" s="107"/>
      <c r="V1414" s="107"/>
      <c r="W1414" s="2033" t="b">
        <v>0</v>
      </c>
      <c r="X1414" s="1870" t="b">
        <v>0</v>
      </c>
      <c r="Y1414" s="1870" t="b">
        <v>0</v>
      </c>
      <c r="Z1414" s="1870" t="b">
        <v>0</v>
      </c>
      <c r="AA1414" s="1870" t="b">
        <v>0</v>
      </c>
      <c r="AB1414" s="1870" t="b">
        <v>0</v>
      </c>
      <c r="AC1414" s="1870" t="b">
        <v>0</v>
      </c>
      <c r="AD1414" s="1870" t="b">
        <v>0</v>
      </c>
      <c r="AE1414" s="1870" t="b">
        <v>0</v>
      </c>
      <c r="AF1414" s="1870" t="b">
        <v>0</v>
      </c>
      <c r="AG1414" s="1871"/>
      <c r="AH1414" s="1870"/>
      <c r="AI1414" s="1870"/>
      <c r="AJ1414" s="1870"/>
      <c r="AK1414" s="1870"/>
      <c r="AL1414" s="1870"/>
      <c r="AM1414" s="1870"/>
      <c r="AN1414" s="1870"/>
    </row>
    <row r="1415" ht="21.75" customHeight="1">
      <c r="A1415" s="466"/>
      <c r="B1415" s="466"/>
      <c r="E1415" s="466"/>
      <c r="K1415" s="340"/>
      <c r="L1415" s="466"/>
      <c r="M1415" s="466"/>
      <c r="N1415" s="466"/>
      <c r="P1415" s="2038"/>
      <c r="Q1415" s="2038"/>
      <c r="S1415" s="452"/>
      <c r="T1415" s="467"/>
      <c r="U1415" s="107"/>
      <c r="V1415" s="107"/>
      <c r="W1415" s="2033" t="b">
        <v>0</v>
      </c>
      <c r="X1415" s="1870" t="b">
        <v>0</v>
      </c>
      <c r="Y1415" s="1870" t="b">
        <v>0</v>
      </c>
      <c r="Z1415" s="1870" t="b">
        <v>0</v>
      </c>
      <c r="AA1415" s="1870" t="b">
        <v>0</v>
      </c>
      <c r="AB1415" s="1870" t="b">
        <v>0</v>
      </c>
      <c r="AC1415" s="1870" t="b">
        <v>0</v>
      </c>
      <c r="AD1415" s="1870" t="b">
        <v>0</v>
      </c>
      <c r="AE1415" s="1870" t="b">
        <v>0</v>
      </c>
      <c r="AF1415" s="1870" t="b">
        <v>0</v>
      </c>
      <c r="AG1415" s="1871"/>
      <c r="AH1415" s="1870"/>
      <c r="AI1415" s="1870"/>
      <c r="AJ1415" s="1870"/>
      <c r="AK1415" s="1870"/>
      <c r="AL1415" s="1870"/>
      <c r="AM1415" s="1870"/>
      <c r="AN1415" s="1870"/>
    </row>
    <row r="1416" ht="21.75" customHeight="1">
      <c r="A1416" s="466"/>
      <c r="B1416" s="466"/>
      <c r="E1416" s="466"/>
      <c r="K1416" s="340"/>
      <c r="L1416" s="466"/>
      <c r="M1416" s="466"/>
      <c r="N1416" s="466"/>
      <c r="P1416" s="2038"/>
      <c r="Q1416" s="2038"/>
      <c r="S1416" s="452"/>
      <c r="T1416" s="467"/>
      <c r="U1416" s="107"/>
      <c r="V1416" s="107"/>
      <c r="W1416" s="2033" t="b">
        <v>0</v>
      </c>
      <c r="X1416" s="1870" t="b">
        <v>0</v>
      </c>
      <c r="Y1416" s="1870" t="b">
        <v>0</v>
      </c>
      <c r="Z1416" s="1870" t="b">
        <v>0</v>
      </c>
      <c r="AA1416" s="1870" t="b">
        <v>0</v>
      </c>
      <c r="AB1416" s="1870" t="b">
        <v>0</v>
      </c>
      <c r="AC1416" s="1870" t="b">
        <v>0</v>
      </c>
      <c r="AD1416" s="1870" t="b">
        <v>0</v>
      </c>
      <c r="AE1416" s="1870" t="b">
        <v>0</v>
      </c>
      <c r="AF1416" s="1870" t="b">
        <v>0</v>
      </c>
      <c r="AG1416" s="1871"/>
      <c r="AH1416" s="1870"/>
      <c r="AI1416" s="1870"/>
      <c r="AJ1416" s="1870"/>
      <c r="AK1416" s="1870"/>
      <c r="AL1416" s="1870"/>
      <c r="AM1416" s="1870"/>
      <c r="AN1416" s="1870"/>
    </row>
    <row r="1417" ht="21.75" customHeight="1">
      <c r="A1417" s="466"/>
      <c r="B1417" s="466"/>
      <c r="E1417" s="466"/>
      <c r="K1417" s="340"/>
      <c r="L1417" s="466"/>
      <c r="M1417" s="466"/>
      <c r="N1417" s="466"/>
      <c r="P1417" s="2038"/>
      <c r="Q1417" s="2038"/>
      <c r="S1417" s="452"/>
      <c r="T1417" s="467"/>
      <c r="U1417" s="107"/>
      <c r="V1417" s="107"/>
      <c r="W1417" s="2033" t="b">
        <v>0</v>
      </c>
      <c r="X1417" s="1870" t="b">
        <v>0</v>
      </c>
      <c r="Y1417" s="1870" t="b">
        <v>0</v>
      </c>
      <c r="Z1417" s="1870" t="b">
        <v>0</v>
      </c>
      <c r="AA1417" s="1870" t="b">
        <v>0</v>
      </c>
      <c r="AB1417" s="1870" t="b">
        <v>0</v>
      </c>
      <c r="AC1417" s="1870" t="b">
        <v>0</v>
      </c>
      <c r="AD1417" s="1870" t="b">
        <v>0</v>
      </c>
      <c r="AE1417" s="1870" t="b">
        <v>0</v>
      </c>
      <c r="AF1417" s="1870" t="b">
        <v>0</v>
      </c>
      <c r="AG1417" s="1871"/>
      <c r="AH1417" s="1870"/>
      <c r="AI1417" s="1870"/>
      <c r="AJ1417" s="1870"/>
      <c r="AK1417" s="1870"/>
      <c r="AL1417" s="1870"/>
      <c r="AM1417" s="1870"/>
      <c r="AN1417" s="1870"/>
    </row>
    <row r="1418" ht="21.75" customHeight="1">
      <c r="A1418" s="466"/>
      <c r="B1418" s="466"/>
      <c r="E1418" s="466"/>
      <c r="K1418" s="340"/>
      <c r="L1418" s="466"/>
      <c r="M1418" s="466"/>
      <c r="N1418" s="466"/>
      <c r="P1418" s="2038"/>
      <c r="Q1418" s="2038"/>
      <c r="S1418" s="452"/>
      <c r="T1418" s="467"/>
      <c r="U1418" s="107"/>
      <c r="V1418" s="107"/>
      <c r="W1418" s="2033" t="b">
        <v>0</v>
      </c>
      <c r="X1418" s="1870" t="b">
        <v>0</v>
      </c>
      <c r="Y1418" s="1870" t="b">
        <v>0</v>
      </c>
      <c r="Z1418" s="1870" t="b">
        <v>0</v>
      </c>
      <c r="AA1418" s="1870" t="b">
        <v>0</v>
      </c>
      <c r="AB1418" s="1870" t="b">
        <v>0</v>
      </c>
      <c r="AC1418" s="1870" t="b">
        <v>0</v>
      </c>
      <c r="AD1418" s="1870" t="b">
        <v>0</v>
      </c>
      <c r="AE1418" s="1870" t="b">
        <v>0</v>
      </c>
      <c r="AF1418" s="1870" t="b">
        <v>0</v>
      </c>
      <c r="AG1418" s="1871"/>
      <c r="AH1418" s="1870"/>
      <c r="AI1418" s="1870"/>
      <c r="AJ1418" s="1870"/>
      <c r="AK1418" s="1870"/>
      <c r="AL1418" s="1870"/>
      <c r="AM1418" s="1870"/>
      <c r="AN1418" s="1870"/>
    </row>
    <row r="1419" ht="21.75" customHeight="1">
      <c r="A1419" s="466"/>
      <c r="B1419" s="466"/>
      <c r="E1419" s="466"/>
      <c r="K1419" s="340"/>
      <c r="L1419" s="466"/>
      <c r="M1419" s="466"/>
      <c r="N1419" s="466"/>
      <c r="P1419" s="2038"/>
      <c r="Q1419" s="2038"/>
      <c r="S1419" s="452"/>
      <c r="T1419" s="467"/>
      <c r="U1419" s="107"/>
      <c r="V1419" s="107"/>
      <c r="W1419" s="2033" t="b">
        <v>0</v>
      </c>
      <c r="X1419" s="1870" t="b">
        <v>0</v>
      </c>
      <c r="Y1419" s="1870" t="b">
        <v>0</v>
      </c>
      <c r="Z1419" s="1870" t="b">
        <v>0</v>
      </c>
      <c r="AA1419" s="1870" t="b">
        <v>0</v>
      </c>
      <c r="AB1419" s="1870" t="b">
        <v>0</v>
      </c>
      <c r="AC1419" s="1870" t="b">
        <v>0</v>
      </c>
      <c r="AD1419" s="1870" t="b">
        <v>0</v>
      </c>
      <c r="AE1419" s="1870" t="b">
        <v>0</v>
      </c>
      <c r="AF1419" s="1870" t="b">
        <v>0</v>
      </c>
      <c r="AG1419" s="1871"/>
      <c r="AH1419" s="1870"/>
      <c r="AI1419" s="1870"/>
      <c r="AJ1419" s="1870"/>
      <c r="AK1419" s="1870"/>
      <c r="AL1419" s="1870"/>
      <c r="AM1419" s="1870"/>
      <c r="AN1419" s="1870"/>
    </row>
    <row r="1420" ht="21.75" customHeight="1">
      <c r="A1420" s="466"/>
      <c r="B1420" s="466"/>
      <c r="E1420" s="466"/>
      <c r="K1420" s="340"/>
      <c r="L1420" s="466"/>
      <c r="M1420" s="466"/>
      <c r="N1420" s="466"/>
      <c r="P1420" s="2038"/>
      <c r="Q1420" s="2038"/>
      <c r="S1420" s="452"/>
      <c r="T1420" s="467"/>
      <c r="U1420" s="107"/>
      <c r="V1420" s="107"/>
      <c r="W1420" s="2033" t="b">
        <v>0</v>
      </c>
      <c r="X1420" s="1870" t="b">
        <v>0</v>
      </c>
      <c r="Y1420" s="1870" t="b">
        <v>0</v>
      </c>
      <c r="Z1420" s="1870" t="b">
        <v>0</v>
      </c>
      <c r="AA1420" s="1870" t="b">
        <v>0</v>
      </c>
      <c r="AB1420" s="1870" t="b">
        <v>0</v>
      </c>
      <c r="AC1420" s="1870" t="b">
        <v>0</v>
      </c>
      <c r="AD1420" s="1870" t="b">
        <v>0</v>
      </c>
      <c r="AE1420" s="1870" t="b">
        <v>0</v>
      </c>
      <c r="AF1420" s="1870" t="b">
        <v>0</v>
      </c>
      <c r="AG1420" s="1871"/>
      <c r="AH1420" s="1870"/>
      <c r="AI1420" s="1870"/>
      <c r="AJ1420" s="1870"/>
      <c r="AK1420" s="1870"/>
      <c r="AL1420" s="1870"/>
      <c r="AM1420" s="1870"/>
      <c r="AN1420" s="1870"/>
    </row>
    <row r="1421" ht="21.75" customHeight="1">
      <c r="A1421" s="466"/>
      <c r="B1421" s="466"/>
      <c r="E1421" s="466"/>
      <c r="K1421" s="340"/>
      <c r="L1421" s="466"/>
      <c r="M1421" s="466"/>
      <c r="N1421" s="466"/>
      <c r="P1421" s="2038"/>
      <c r="Q1421" s="2038"/>
      <c r="S1421" s="452"/>
      <c r="T1421" s="467"/>
      <c r="U1421" s="107"/>
      <c r="V1421" s="107"/>
      <c r="W1421" s="2033" t="b">
        <v>0</v>
      </c>
      <c r="X1421" s="1870" t="b">
        <v>0</v>
      </c>
      <c r="Y1421" s="1870" t="b">
        <v>0</v>
      </c>
      <c r="Z1421" s="1870" t="b">
        <v>0</v>
      </c>
      <c r="AA1421" s="1870" t="b">
        <v>0</v>
      </c>
      <c r="AB1421" s="1870" t="b">
        <v>0</v>
      </c>
      <c r="AC1421" s="1870" t="b">
        <v>0</v>
      </c>
      <c r="AD1421" s="1870" t="b">
        <v>0</v>
      </c>
      <c r="AE1421" s="1870" t="b">
        <v>0</v>
      </c>
      <c r="AF1421" s="1870" t="b">
        <v>0</v>
      </c>
      <c r="AG1421" s="1871"/>
      <c r="AH1421" s="1870"/>
      <c r="AI1421" s="1870"/>
      <c r="AJ1421" s="1870"/>
      <c r="AK1421" s="1870"/>
      <c r="AL1421" s="1870"/>
      <c r="AM1421" s="1870"/>
      <c r="AN1421" s="1870"/>
    </row>
    <row r="1422" ht="21.75" customHeight="1">
      <c r="A1422" s="466"/>
      <c r="B1422" s="466"/>
      <c r="E1422" s="466"/>
      <c r="K1422" s="340"/>
      <c r="L1422" s="466"/>
      <c r="M1422" s="466"/>
      <c r="N1422" s="466"/>
      <c r="P1422" s="2038"/>
      <c r="Q1422" s="2038"/>
      <c r="S1422" s="452"/>
      <c r="T1422" s="467"/>
      <c r="U1422" s="107"/>
      <c r="V1422" s="107"/>
      <c r="W1422" s="2033" t="b">
        <v>0</v>
      </c>
      <c r="X1422" s="1870" t="b">
        <v>0</v>
      </c>
      <c r="Y1422" s="1870" t="b">
        <v>0</v>
      </c>
      <c r="Z1422" s="1870" t="b">
        <v>0</v>
      </c>
      <c r="AA1422" s="1870" t="b">
        <v>0</v>
      </c>
      <c r="AB1422" s="1870" t="b">
        <v>0</v>
      </c>
      <c r="AC1422" s="1870" t="b">
        <v>0</v>
      </c>
      <c r="AD1422" s="1870" t="b">
        <v>0</v>
      </c>
      <c r="AE1422" s="1870" t="b">
        <v>0</v>
      </c>
      <c r="AF1422" s="1870" t="b">
        <v>0</v>
      </c>
      <c r="AG1422" s="1871"/>
      <c r="AH1422" s="1870"/>
      <c r="AI1422" s="1870"/>
      <c r="AJ1422" s="1870"/>
      <c r="AK1422" s="1870"/>
      <c r="AL1422" s="1870"/>
      <c r="AM1422" s="1870"/>
      <c r="AN1422" s="1870"/>
    </row>
    <row r="1423" ht="21.75" customHeight="1">
      <c r="A1423" s="466"/>
      <c r="B1423" s="466"/>
      <c r="E1423" s="466"/>
      <c r="K1423" s="340"/>
      <c r="L1423" s="466"/>
      <c r="M1423" s="466"/>
      <c r="N1423" s="466"/>
      <c r="P1423" s="2038"/>
      <c r="Q1423" s="2038"/>
      <c r="S1423" s="452"/>
      <c r="T1423" s="467"/>
      <c r="U1423" s="107"/>
      <c r="V1423" s="107"/>
      <c r="W1423" s="2033" t="b">
        <v>0</v>
      </c>
      <c r="X1423" s="1870" t="b">
        <v>0</v>
      </c>
      <c r="Y1423" s="1870" t="b">
        <v>0</v>
      </c>
      <c r="Z1423" s="1870" t="b">
        <v>0</v>
      </c>
      <c r="AA1423" s="1870" t="b">
        <v>0</v>
      </c>
      <c r="AB1423" s="1870" t="b">
        <v>0</v>
      </c>
      <c r="AC1423" s="1870" t="b">
        <v>0</v>
      </c>
      <c r="AD1423" s="1870" t="b">
        <v>0</v>
      </c>
      <c r="AE1423" s="1870" t="b">
        <v>0</v>
      </c>
      <c r="AF1423" s="1870" t="b">
        <v>0</v>
      </c>
      <c r="AG1423" s="1871"/>
      <c r="AH1423" s="1870"/>
      <c r="AI1423" s="1870"/>
      <c r="AJ1423" s="1870"/>
      <c r="AK1423" s="1870"/>
      <c r="AL1423" s="1870"/>
      <c r="AM1423" s="1870"/>
      <c r="AN1423" s="1870"/>
    </row>
    <row r="1424" ht="21.75" customHeight="1">
      <c r="A1424" s="466"/>
      <c r="B1424" s="466"/>
      <c r="E1424" s="466"/>
      <c r="K1424" s="340"/>
      <c r="L1424" s="466"/>
      <c r="M1424" s="466"/>
      <c r="N1424" s="466"/>
      <c r="P1424" s="2038"/>
      <c r="Q1424" s="2038"/>
      <c r="S1424" s="452"/>
      <c r="T1424" s="467"/>
      <c r="U1424" s="107"/>
      <c r="V1424" s="107"/>
      <c r="W1424" s="2033" t="b">
        <v>0</v>
      </c>
      <c r="X1424" s="1870" t="b">
        <v>0</v>
      </c>
      <c r="Y1424" s="1870" t="b">
        <v>0</v>
      </c>
      <c r="Z1424" s="1870" t="b">
        <v>0</v>
      </c>
      <c r="AA1424" s="1870" t="b">
        <v>0</v>
      </c>
      <c r="AB1424" s="1870" t="b">
        <v>0</v>
      </c>
      <c r="AC1424" s="1870" t="b">
        <v>0</v>
      </c>
      <c r="AD1424" s="1870" t="b">
        <v>0</v>
      </c>
      <c r="AE1424" s="1870" t="b">
        <v>0</v>
      </c>
      <c r="AF1424" s="1870" t="b">
        <v>0</v>
      </c>
      <c r="AG1424" s="1871"/>
      <c r="AH1424" s="1870"/>
      <c r="AI1424" s="1870"/>
      <c r="AJ1424" s="1870"/>
      <c r="AK1424" s="1870"/>
      <c r="AL1424" s="1870"/>
      <c r="AM1424" s="1870"/>
      <c r="AN1424" s="1870"/>
    </row>
    <row r="1425" ht="21.75" customHeight="1">
      <c r="A1425" s="466"/>
      <c r="B1425" s="466"/>
      <c r="E1425" s="466"/>
      <c r="K1425" s="340"/>
      <c r="L1425" s="466"/>
      <c r="M1425" s="466"/>
      <c r="N1425" s="466"/>
      <c r="P1425" s="2038"/>
      <c r="Q1425" s="2038"/>
      <c r="S1425" s="452"/>
      <c r="T1425" s="467"/>
      <c r="U1425" s="107"/>
      <c r="V1425" s="107"/>
      <c r="W1425" s="2033" t="b">
        <v>0</v>
      </c>
      <c r="X1425" s="1870" t="b">
        <v>0</v>
      </c>
      <c r="Y1425" s="1870" t="b">
        <v>0</v>
      </c>
      <c r="Z1425" s="1870" t="b">
        <v>0</v>
      </c>
      <c r="AA1425" s="1870" t="b">
        <v>0</v>
      </c>
      <c r="AB1425" s="1870" t="b">
        <v>0</v>
      </c>
      <c r="AC1425" s="1870" t="b">
        <v>0</v>
      </c>
      <c r="AD1425" s="1870" t="b">
        <v>0</v>
      </c>
      <c r="AE1425" s="1870" t="b">
        <v>0</v>
      </c>
      <c r="AF1425" s="1870" t="b">
        <v>0</v>
      </c>
      <c r="AG1425" s="1871"/>
      <c r="AH1425" s="1870"/>
      <c r="AI1425" s="1870"/>
      <c r="AJ1425" s="1870"/>
      <c r="AK1425" s="1870"/>
      <c r="AL1425" s="1870"/>
      <c r="AM1425" s="1870"/>
      <c r="AN1425" s="1870"/>
    </row>
    <row r="1426" ht="21.75" customHeight="1">
      <c r="A1426" s="466"/>
      <c r="B1426" s="466"/>
      <c r="E1426" s="466"/>
      <c r="K1426" s="340"/>
      <c r="L1426" s="466"/>
      <c r="M1426" s="466"/>
      <c r="N1426" s="466"/>
      <c r="P1426" s="2038"/>
      <c r="Q1426" s="2038"/>
      <c r="S1426" s="452"/>
      <c r="T1426" s="467"/>
      <c r="U1426" s="107"/>
      <c r="V1426" s="107"/>
      <c r="W1426" s="2033" t="b">
        <v>0</v>
      </c>
      <c r="X1426" s="1870" t="b">
        <v>0</v>
      </c>
      <c r="Y1426" s="1870" t="b">
        <v>0</v>
      </c>
      <c r="Z1426" s="1870" t="b">
        <v>0</v>
      </c>
      <c r="AA1426" s="1870" t="b">
        <v>0</v>
      </c>
      <c r="AB1426" s="1870" t="b">
        <v>0</v>
      </c>
      <c r="AC1426" s="1870" t="b">
        <v>0</v>
      </c>
      <c r="AD1426" s="1870" t="b">
        <v>0</v>
      </c>
      <c r="AE1426" s="1870" t="b">
        <v>0</v>
      </c>
      <c r="AF1426" s="1870" t="b">
        <v>0</v>
      </c>
      <c r="AG1426" s="1871"/>
      <c r="AH1426" s="1870"/>
      <c r="AI1426" s="1870"/>
      <c r="AJ1426" s="1870"/>
      <c r="AK1426" s="1870"/>
      <c r="AL1426" s="1870"/>
      <c r="AM1426" s="1870"/>
      <c r="AN1426" s="1870"/>
    </row>
    <row r="1427" ht="21.75" customHeight="1">
      <c r="A1427" s="466"/>
      <c r="B1427" s="466"/>
      <c r="E1427" s="466"/>
      <c r="K1427" s="340"/>
      <c r="L1427" s="466"/>
      <c r="M1427" s="466"/>
      <c r="N1427" s="466"/>
      <c r="P1427" s="2038"/>
      <c r="Q1427" s="2038"/>
      <c r="S1427" s="452"/>
      <c r="T1427" s="467"/>
      <c r="U1427" s="107"/>
      <c r="V1427" s="107"/>
      <c r="W1427" s="2033" t="b">
        <v>0</v>
      </c>
      <c r="X1427" s="1870" t="b">
        <v>0</v>
      </c>
      <c r="Y1427" s="1870" t="b">
        <v>0</v>
      </c>
      <c r="Z1427" s="1870" t="b">
        <v>0</v>
      </c>
      <c r="AA1427" s="1870" t="b">
        <v>0</v>
      </c>
      <c r="AB1427" s="1870" t="b">
        <v>0</v>
      </c>
      <c r="AC1427" s="1870" t="b">
        <v>0</v>
      </c>
      <c r="AD1427" s="1870" t="b">
        <v>0</v>
      </c>
      <c r="AE1427" s="1870" t="b">
        <v>0</v>
      </c>
      <c r="AF1427" s="1870" t="b">
        <v>0</v>
      </c>
      <c r="AG1427" s="1871"/>
      <c r="AH1427" s="1870"/>
      <c r="AI1427" s="1870"/>
      <c r="AJ1427" s="1870"/>
      <c r="AK1427" s="1870"/>
      <c r="AL1427" s="1870"/>
      <c r="AM1427" s="1870"/>
      <c r="AN1427" s="1870"/>
    </row>
    <row r="1428" ht="21.75" customHeight="1">
      <c r="A1428" s="466"/>
      <c r="B1428" s="466"/>
      <c r="E1428" s="466"/>
      <c r="K1428" s="340"/>
      <c r="L1428" s="466"/>
      <c r="M1428" s="466"/>
      <c r="N1428" s="466"/>
      <c r="P1428" s="2038"/>
      <c r="Q1428" s="2038"/>
      <c r="S1428" s="452"/>
      <c r="T1428" s="467"/>
      <c r="U1428" s="107"/>
      <c r="V1428" s="107"/>
      <c r="W1428" s="2033" t="b">
        <v>0</v>
      </c>
      <c r="X1428" s="1870" t="b">
        <v>0</v>
      </c>
      <c r="Y1428" s="1870" t="b">
        <v>0</v>
      </c>
      <c r="Z1428" s="1870" t="b">
        <v>0</v>
      </c>
      <c r="AA1428" s="1870" t="b">
        <v>0</v>
      </c>
      <c r="AB1428" s="1870" t="b">
        <v>0</v>
      </c>
      <c r="AC1428" s="1870" t="b">
        <v>0</v>
      </c>
      <c r="AD1428" s="1870" t="b">
        <v>0</v>
      </c>
      <c r="AE1428" s="1870" t="b">
        <v>0</v>
      </c>
      <c r="AF1428" s="1870" t="b">
        <v>0</v>
      </c>
      <c r="AG1428" s="1871"/>
      <c r="AH1428" s="1870"/>
      <c r="AI1428" s="1870"/>
      <c r="AJ1428" s="1870"/>
      <c r="AK1428" s="1870"/>
      <c r="AL1428" s="1870"/>
      <c r="AM1428" s="1870"/>
      <c r="AN1428" s="1870"/>
    </row>
    <row r="1429" ht="21.75" customHeight="1">
      <c r="A1429" s="466"/>
      <c r="B1429" s="466"/>
      <c r="E1429" s="466"/>
      <c r="K1429" s="340"/>
      <c r="L1429" s="466"/>
      <c r="M1429" s="466"/>
      <c r="N1429" s="466"/>
      <c r="P1429" s="2038"/>
      <c r="Q1429" s="2038"/>
      <c r="S1429" s="452"/>
      <c r="T1429" s="467"/>
      <c r="U1429" s="107"/>
      <c r="V1429" s="107"/>
      <c r="W1429" s="2033" t="b">
        <v>0</v>
      </c>
      <c r="X1429" s="1870" t="b">
        <v>0</v>
      </c>
      <c r="Y1429" s="1870" t="b">
        <v>0</v>
      </c>
      <c r="Z1429" s="1870" t="b">
        <v>0</v>
      </c>
      <c r="AA1429" s="1870" t="b">
        <v>0</v>
      </c>
      <c r="AB1429" s="1870" t="b">
        <v>0</v>
      </c>
      <c r="AC1429" s="1870" t="b">
        <v>0</v>
      </c>
      <c r="AD1429" s="1870" t="b">
        <v>0</v>
      </c>
      <c r="AE1429" s="1870" t="b">
        <v>0</v>
      </c>
      <c r="AF1429" s="1870" t="b">
        <v>0</v>
      </c>
      <c r="AG1429" s="1871"/>
      <c r="AH1429" s="1870"/>
      <c r="AI1429" s="1870"/>
      <c r="AJ1429" s="1870"/>
      <c r="AK1429" s="1870"/>
      <c r="AL1429" s="1870"/>
      <c r="AM1429" s="1870"/>
      <c r="AN1429" s="1870"/>
    </row>
    <row r="1430" ht="21.75" customHeight="1">
      <c r="A1430" s="466"/>
      <c r="B1430" s="466"/>
      <c r="E1430" s="466"/>
      <c r="K1430" s="340"/>
      <c r="L1430" s="466"/>
      <c r="M1430" s="466"/>
      <c r="N1430" s="466"/>
      <c r="P1430" s="2038"/>
      <c r="Q1430" s="2038"/>
      <c r="S1430" s="452"/>
      <c r="T1430" s="467"/>
      <c r="U1430" s="107"/>
      <c r="V1430" s="107"/>
      <c r="W1430" s="2033" t="b">
        <v>0</v>
      </c>
      <c r="X1430" s="1870" t="b">
        <v>0</v>
      </c>
      <c r="Y1430" s="1870" t="b">
        <v>0</v>
      </c>
      <c r="Z1430" s="1870" t="b">
        <v>0</v>
      </c>
      <c r="AA1430" s="1870" t="b">
        <v>0</v>
      </c>
      <c r="AB1430" s="1870" t="b">
        <v>0</v>
      </c>
      <c r="AC1430" s="1870" t="b">
        <v>0</v>
      </c>
      <c r="AD1430" s="1870" t="b">
        <v>0</v>
      </c>
      <c r="AE1430" s="1870" t="b">
        <v>0</v>
      </c>
      <c r="AF1430" s="1870" t="b">
        <v>0</v>
      </c>
      <c r="AG1430" s="1871"/>
      <c r="AH1430" s="1870"/>
      <c r="AI1430" s="1870"/>
      <c r="AJ1430" s="1870"/>
      <c r="AK1430" s="1870"/>
      <c r="AL1430" s="1870"/>
      <c r="AM1430" s="1870"/>
      <c r="AN1430" s="1870"/>
    </row>
    <row r="1431" ht="21.75" customHeight="1">
      <c r="A1431" s="466"/>
      <c r="B1431" s="466"/>
      <c r="E1431" s="466"/>
      <c r="K1431" s="340"/>
      <c r="L1431" s="466"/>
      <c r="M1431" s="466"/>
      <c r="N1431" s="466"/>
      <c r="P1431" s="2038"/>
      <c r="Q1431" s="2038"/>
      <c r="S1431" s="452"/>
      <c r="T1431" s="467"/>
      <c r="U1431" s="107"/>
      <c r="V1431" s="107"/>
      <c r="W1431" s="2033" t="b">
        <v>0</v>
      </c>
      <c r="X1431" s="1870" t="b">
        <v>0</v>
      </c>
      <c r="Y1431" s="1870" t="b">
        <v>0</v>
      </c>
      <c r="Z1431" s="1870" t="b">
        <v>0</v>
      </c>
      <c r="AA1431" s="1870" t="b">
        <v>0</v>
      </c>
      <c r="AB1431" s="1870" t="b">
        <v>0</v>
      </c>
      <c r="AC1431" s="1870" t="b">
        <v>0</v>
      </c>
      <c r="AD1431" s="1870" t="b">
        <v>0</v>
      </c>
      <c r="AE1431" s="1870" t="b">
        <v>0</v>
      </c>
      <c r="AF1431" s="1870" t="b">
        <v>0</v>
      </c>
      <c r="AG1431" s="1871"/>
      <c r="AH1431" s="1870"/>
      <c r="AI1431" s="1870"/>
      <c r="AJ1431" s="1870"/>
      <c r="AK1431" s="1870"/>
      <c r="AL1431" s="1870"/>
      <c r="AM1431" s="1870"/>
      <c r="AN1431" s="1870"/>
    </row>
    <row r="1432" ht="21.75" customHeight="1">
      <c r="A1432" s="466"/>
      <c r="B1432" s="466"/>
      <c r="E1432" s="466"/>
      <c r="K1432" s="340"/>
      <c r="L1432" s="466"/>
      <c r="M1432" s="466"/>
      <c r="N1432" s="466"/>
      <c r="P1432" s="2038"/>
      <c r="Q1432" s="2038"/>
      <c r="S1432" s="452"/>
      <c r="T1432" s="467"/>
      <c r="U1432" s="107"/>
      <c r="V1432" s="107"/>
      <c r="W1432" s="2033" t="b">
        <v>0</v>
      </c>
      <c r="X1432" s="1870" t="b">
        <v>0</v>
      </c>
      <c r="Y1432" s="1870" t="b">
        <v>0</v>
      </c>
      <c r="Z1432" s="1870" t="b">
        <v>0</v>
      </c>
      <c r="AA1432" s="1870" t="b">
        <v>0</v>
      </c>
      <c r="AB1432" s="1870" t="b">
        <v>0</v>
      </c>
      <c r="AC1432" s="1870" t="b">
        <v>0</v>
      </c>
      <c r="AD1432" s="1870" t="b">
        <v>0</v>
      </c>
      <c r="AE1432" s="1870" t="b">
        <v>0</v>
      </c>
      <c r="AF1432" s="1870" t="b">
        <v>0</v>
      </c>
      <c r="AG1432" s="1871"/>
      <c r="AH1432" s="1870"/>
      <c r="AI1432" s="1870"/>
      <c r="AJ1432" s="1870"/>
      <c r="AK1432" s="1870"/>
      <c r="AL1432" s="1870"/>
      <c r="AM1432" s="1870"/>
      <c r="AN1432" s="1870"/>
    </row>
    <row r="1433" ht="21.75" customHeight="1">
      <c r="A1433" s="466"/>
      <c r="B1433" s="466"/>
      <c r="E1433" s="466"/>
      <c r="K1433" s="340"/>
      <c r="L1433" s="466"/>
      <c r="M1433" s="466"/>
      <c r="N1433" s="466"/>
      <c r="P1433" s="2038"/>
      <c r="Q1433" s="2038"/>
      <c r="S1433" s="452"/>
      <c r="T1433" s="467"/>
      <c r="U1433" s="107"/>
      <c r="V1433" s="107"/>
      <c r="W1433" s="2033" t="b">
        <v>0</v>
      </c>
      <c r="X1433" s="1870" t="b">
        <v>0</v>
      </c>
      <c r="Y1433" s="1870" t="b">
        <v>0</v>
      </c>
      <c r="Z1433" s="1870" t="b">
        <v>0</v>
      </c>
      <c r="AA1433" s="1870" t="b">
        <v>0</v>
      </c>
      <c r="AB1433" s="1870" t="b">
        <v>0</v>
      </c>
      <c r="AC1433" s="1870" t="b">
        <v>0</v>
      </c>
      <c r="AD1433" s="1870" t="b">
        <v>0</v>
      </c>
      <c r="AE1433" s="1870" t="b">
        <v>0</v>
      </c>
      <c r="AF1433" s="1870" t="b">
        <v>0</v>
      </c>
      <c r="AG1433" s="1871"/>
      <c r="AH1433" s="1870"/>
      <c r="AI1433" s="1870"/>
      <c r="AJ1433" s="1870"/>
      <c r="AK1433" s="1870"/>
      <c r="AL1433" s="1870"/>
      <c r="AM1433" s="1870"/>
      <c r="AN1433" s="1870"/>
    </row>
    <row r="1434" ht="21.75" customHeight="1">
      <c r="A1434" s="466"/>
      <c r="B1434" s="466"/>
      <c r="E1434" s="466"/>
      <c r="K1434" s="340"/>
      <c r="L1434" s="466"/>
      <c r="M1434" s="466"/>
      <c r="N1434" s="466"/>
      <c r="P1434" s="2038"/>
      <c r="Q1434" s="2038"/>
      <c r="S1434" s="452"/>
      <c r="T1434" s="467"/>
      <c r="U1434" s="107"/>
      <c r="V1434" s="107"/>
      <c r="W1434" s="2033" t="b">
        <v>0</v>
      </c>
      <c r="X1434" s="1870" t="b">
        <v>0</v>
      </c>
      <c r="Y1434" s="1870" t="b">
        <v>0</v>
      </c>
      <c r="Z1434" s="1870" t="b">
        <v>0</v>
      </c>
      <c r="AA1434" s="1870" t="b">
        <v>0</v>
      </c>
      <c r="AB1434" s="1870" t="b">
        <v>0</v>
      </c>
      <c r="AC1434" s="1870" t="b">
        <v>0</v>
      </c>
      <c r="AD1434" s="1870" t="b">
        <v>0</v>
      </c>
      <c r="AE1434" s="1870" t="b">
        <v>0</v>
      </c>
      <c r="AF1434" s="1870" t="b">
        <v>0</v>
      </c>
      <c r="AG1434" s="1871"/>
      <c r="AH1434" s="1870"/>
      <c r="AI1434" s="1870"/>
      <c r="AJ1434" s="1870"/>
      <c r="AK1434" s="1870"/>
      <c r="AL1434" s="1870"/>
      <c r="AM1434" s="1870"/>
      <c r="AN1434" s="1870"/>
    </row>
    <row r="1435" ht="21.75" customHeight="1">
      <c r="A1435" s="466"/>
      <c r="B1435" s="466"/>
      <c r="E1435" s="466"/>
      <c r="K1435" s="340"/>
      <c r="L1435" s="466"/>
      <c r="M1435" s="466"/>
      <c r="N1435" s="466"/>
      <c r="P1435" s="2038"/>
      <c r="Q1435" s="2038"/>
      <c r="S1435" s="452"/>
      <c r="T1435" s="467"/>
      <c r="U1435" s="107"/>
      <c r="V1435" s="107"/>
      <c r="W1435" s="2033" t="b">
        <v>0</v>
      </c>
      <c r="X1435" s="1870" t="b">
        <v>0</v>
      </c>
      <c r="Y1435" s="1870" t="b">
        <v>0</v>
      </c>
      <c r="Z1435" s="1870" t="b">
        <v>0</v>
      </c>
      <c r="AA1435" s="1870" t="b">
        <v>0</v>
      </c>
      <c r="AB1435" s="1870" t="b">
        <v>0</v>
      </c>
      <c r="AC1435" s="1870" t="b">
        <v>0</v>
      </c>
      <c r="AD1435" s="1870" t="b">
        <v>0</v>
      </c>
      <c r="AE1435" s="1870" t="b">
        <v>0</v>
      </c>
      <c r="AF1435" s="1870" t="b">
        <v>0</v>
      </c>
      <c r="AG1435" s="1871"/>
      <c r="AH1435" s="1870"/>
      <c r="AI1435" s="1870"/>
      <c r="AJ1435" s="1870"/>
      <c r="AK1435" s="1870"/>
      <c r="AL1435" s="1870"/>
      <c r="AM1435" s="1870"/>
      <c r="AN1435" s="1870"/>
    </row>
    <row r="1436" ht="21.75" customHeight="1">
      <c r="A1436" s="466"/>
      <c r="B1436" s="466"/>
      <c r="E1436" s="466"/>
      <c r="K1436" s="340"/>
      <c r="L1436" s="466"/>
      <c r="M1436" s="466"/>
      <c r="N1436" s="466"/>
      <c r="P1436" s="2038"/>
      <c r="Q1436" s="2038"/>
      <c r="S1436" s="452"/>
      <c r="T1436" s="467"/>
      <c r="U1436" s="107"/>
      <c r="V1436" s="107"/>
      <c r="W1436" s="2033" t="b">
        <v>0</v>
      </c>
      <c r="X1436" s="1870" t="b">
        <v>0</v>
      </c>
      <c r="Y1436" s="1870" t="b">
        <v>0</v>
      </c>
      <c r="Z1436" s="1870" t="b">
        <v>0</v>
      </c>
      <c r="AA1436" s="1870" t="b">
        <v>0</v>
      </c>
      <c r="AB1436" s="1870" t="b">
        <v>0</v>
      </c>
      <c r="AC1436" s="1870" t="b">
        <v>0</v>
      </c>
      <c r="AD1436" s="1870" t="b">
        <v>0</v>
      </c>
      <c r="AE1436" s="1870" t="b">
        <v>0</v>
      </c>
      <c r="AF1436" s="1870" t="b">
        <v>0</v>
      </c>
      <c r="AG1436" s="1871"/>
      <c r="AH1436" s="1870"/>
      <c r="AI1436" s="1870"/>
      <c r="AJ1436" s="1870"/>
      <c r="AK1436" s="1870"/>
      <c r="AL1436" s="1870"/>
      <c r="AM1436" s="1870"/>
      <c r="AN1436" s="1870"/>
    </row>
    <row r="1437" ht="21.75" customHeight="1">
      <c r="A1437" s="466"/>
      <c r="B1437" s="466"/>
      <c r="E1437" s="466"/>
      <c r="K1437" s="340"/>
      <c r="L1437" s="466"/>
      <c r="M1437" s="466"/>
      <c r="N1437" s="466"/>
      <c r="P1437" s="2038"/>
      <c r="Q1437" s="2038"/>
      <c r="S1437" s="452"/>
      <c r="T1437" s="467"/>
      <c r="U1437" s="107"/>
      <c r="V1437" s="107"/>
      <c r="W1437" s="2033" t="b">
        <v>0</v>
      </c>
      <c r="X1437" s="1870" t="b">
        <v>0</v>
      </c>
      <c r="Y1437" s="1870" t="b">
        <v>0</v>
      </c>
      <c r="Z1437" s="1870" t="b">
        <v>0</v>
      </c>
      <c r="AA1437" s="1870" t="b">
        <v>0</v>
      </c>
      <c r="AB1437" s="1870" t="b">
        <v>0</v>
      </c>
      <c r="AC1437" s="1870" t="b">
        <v>0</v>
      </c>
      <c r="AD1437" s="1870" t="b">
        <v>0</v>
      </c>
      <c r="AE1437" s="1870" t="b">
        <v>0</v>
      </c>
      <c r="AF1437" s="1870" t="b">
        <v>0</v>
      </c>
      <c r="AG1437" s="1871"/>
      <c r="AH1437" s="1870"/>
      <c r="AI1437" s="1870"/>
      <c r="AJ1437" s="1870"/>
      <c r="AK1437" s="1870"/>
      <c r="AL1437" s="1870"/>
      <c r="AM1437" s="1870"/>
      <c r="AN1437" s="1870"/>
    </row>
    <row r="1438" ht="21.75" customHeight="1">
      <c r="A1438" s="466"/>
      <c r="B1438" s="466"/>
      <c r="E1438" s="466"/>
      <c r="K1438" s="340"/>
      <c r="L1438" s="466"/>
      <c r="M1438" s="466"/>
      <c r="N1438" s="466"/>
      <c r="P1438" s="2038"/>
      <c r="Q1438" s="2038"/>
      <c r="S1438" s="452"/>
      <c r="T1438" s="467"/>
      <c r="U1438" s="107"/>
      <c r="V1438" s="107"/>
      <c r="W1438" s="2033" t="b">
        <v>0</v>
      </c>
      <c r="X1438" s="1870" t="b">
        <v>0</v>
      </c>
      <c r="Y1438" s="1870" t="b">
        <v>0</v>
      </c>
      <c r="Z1438" s="1870" t="b">
        <v>0</v>
      </c>
      <c r="AA1438" s="1870" t="b">
        <v>0</v>
      </c>
      <c r="AB1438" s="1870" t="b">
        <v>0</v>
      </c>
      <c r="AC1438" s="1870" t="b">
        <v>0</v>
      </c>
      <c r="AD1438" s="1870" t="b">
        <v>0</v>
      </c>
      <c r="AE1438" s="1870" t="b">
        <v>0</v>
      </c>
      <c r="AF1438" s="1870" t="b">
        <v>0</v>
      </c>
      <c r="AG1438" s="1871"/>
      <c r="AH1438" s="1870"/>
      <c r="AI1438" s="1870"/>
      <c r="AJ1438" s="1870"/>
      <c r="AK1438" s="1870"/>
      <c r="AL1438" s="1870"/>
      <c r="AM1438" s="1870"/>
      <c r="AN1438" s="1870"/>
    </row>
    <row r="1439" ht="21.75" customHeight="1">
      <c r="A1439" s="466"/>
      <c r="B1439" s="466"/>
      <c r="E1439" s="466"/>
      <c r="K1439" s="340"/>
      <c r="L1439" s="466"/>
      <c r="M1439" s="466"/>
      <c r="N1439" s="466"/>
      <c r="P1439" s="2038"/>
      <c r="Q1439" s="2038"/>
      <c r="S1439" s="452"/>
      <c r="T1439" s="467"/>
      <c r="U1439" s="107"/>
      <c r="V1439" s="107"/>
      <c r="W1439" s="2033" t="b">
        <v>0</v>
      </c>
      <c r="X1439" s="1870" t="b">
        <v>0</v>
      </c>
      <c r="Y1439" s="1870" t="b">
        <v>0</v>
      </c>
      <c r="Z1439" s="1870" t="b">
        <v>0</v>
      </c>
      <c r="AA1439" s="1870" t="b">
        <v>0</v>
      </c>
      <c r="AB1439" s="1870" t="b">
        <v>0</v>
      </c>
      <c r="AC1439" s="1870" t="b">
        <v>0</v>
      </c>
      <c r="AD1439" s="1870" t="b">
        <v>0</v>
      </c>
      <c r="AE1439" s="1870" t="b">
        <v>0</v>
      </c>
      <c r="AF1439" s="1870" t="b">
        <v>0</v>
      </c>
      <c r="AG1439" s="1871"/>
      <c r="AH1439" s="1870"/>
      <c r="AI1439" s="1870"/>
      <c r="AJ1439" s="1870"/>
      <c r="AK1439" s="1870"/>
      <c r="AL1439" s="1870"/>
      <c r="AM1439" s="1870"/>
      <c r="AN1439" s="1870"/>
    </row>
    <row r="1440" ht="21.75" customHeight="1">
      <c r="A1440" s="466"/>
      <c r="B1440" s="466"/>
      <c r="E1440" s="466"/>
      <c r="K1440" s="340"/>
      <c r="L1440" s="466"/>
      <c r="M1440" s="466"/>
      <c r="N1440" s="466"/>
      <c r="P1440" s="2038"/>
      <c r="Q1440" s="2038"/>
      <c r="S1440" s="452"/>
      <c r="T1440" s="467"/>
      <c r="U1440" s="107"/>
      <c r="V1440" s="107"/>
      <c r="W1440" s="2033" t="b">
        <v>0</v>
      </c>
      <c r="X1440" s="1870" t="b">
        <v>0</v>
      </c>
      <c r="Y1440" s="1870" t="b">
        <v>0</v>
      </c>
      <c r="Z1440" s="1870" t="b">
        <v>0</v>
      </c>
      <c r="AA1440" s="1870" t="b">
        <v>0</v>
      </c>
      <c r="AB1440" s="1870" t="b">
        <v>0</v>
      </c>
      <c r="AC1440" s="1870" t="b">
        <v>0</v>
      </c>
      <c r="AD1440" s="1870" t="b">
        <v>0</v>
      </c>
      <c r="AE1440" s="1870" t="b">
        <v>0</v>
      </c>
      <c r="AF1440" s="1870" t="b">
        <v>0</v>
      </c>
      <c r="AG1440" s="1871"/>
      <c r="AH1440" s="1870"/>
      <c r="AI1440" s="1870"/>
      <c r="AJ1440" s="1870"/>
      <c r="AK1440" s="1870"/>
      <c r="AL1440" s="1870"/>
      <c r="AM1440" s="1870"/>
      <c r="AN1440" s="1870"/>
    </row>
    <row r="1441" ht="21.75" customHeight="1">
      <c r="A1441" s="466"/>
      <c r="B1441" s="466"/>
      <c r="E1441" s="466"/>
      <c r="K1441" s="340"/>
      <c r="L1441" s="466"/>
      <c r="M1441" s="466"/>
      <c r="N1441" s="466"/>
      <c r="P1441" s="2038"/>
      <c r="Q1441" s="2038"/>
      <c r="S1441" s="452"/>
      <c r="T1441" s="467"/>
      <c r="U1441" s="107"/>
      <c r="V1441" s="107"/>
      <c r="W1441" s="2033" t="b">
        <v>0</v>
      </c>
      <c r="X1441" s="1870" t="b">
        <v>0</v>
      </c>
      <c r="Y1441" s="1870" t="b">
        <v>0</v>
      </c>
      <c r="Z1441" s="1870" t="b">
        <v>0</v>
      </c>
      <c r="AA1441" s="1870" t="b">
        <v>0</v>
      </c>
      <c r="AB1441" s="1870" t="b">
        <v>0</v>
      </c>
      <c r="AC1441" s="1870" t="b">
        <v>0</v>
      </c>
      <c r="AD1441" s="1870" t="b">
        <v>0</v>
      </c>
      <c r="AE1441" s="1870" t="b">
        <v>0</v>
      </c>
      <c r="AF1441" s="1870" t="b">
        <v>0</v>
      </c>
      <c r="AG1441" s="1871"/>
      <c r="AH1441" s="1870"/>
      <c r="AI1441" s="1870"/>
      <c r="AJ1441" s="1870"/>
      <c r="AK1441" s="1870"/>
      <c r="AL1441" s="1870"/>
      <c r="AM1441" s="1870"/>
      <c r="AN1441" s="1870"/>
    </row>
    <row r="1442" ht="21.75" customHeight="1">
      <c r="A1442" s="466"/>
      <c r="B1442" s="466"/>
      <c r="E1442" s="466"/>
      <c r="K1442" s="340"/>
      <c r="L1442" s="466"/>
      <c r="M1442" s="466"/>
      <c r="N1442" s="466"/>
      <c r="P1442" s="2038"/>
      <c r="Q1442" s="2038"/>
      <c r="S1442" s="452"/>
      <c r="T1442" s="467"/>
      <c r="U1442" s="107"/>
      <c r="V1442" s="107"/>
      <c r="W1442" s="2033" t="b">
        <v>0</v>
      </c>
      <c r="X1442" s="1870" t="b">
        <v>0</v>
      </c>
      <c r="Y1442" s="1870" t="b">
        <v>0</v>
      </c>
      <c r="Z1442" s="1870" t="b">
        <v>0</v>
      </c>
      <c r="AA1442" s="1870" t="b">
        <v>0</v>
      </c>
      <c r="AB1442" s="1870" t="b">
        <v>0</v>
      </c>
      <c r="AC1442" s="1870" t="b">
        <v>0</v>
      </c>
      <c r="AD1442" s="1870" t="b">
        <v>0</v>
      </c>
      <c r="AE1442" s="1870" t="b">
        <v>0</v>
      </c>
      <c r="AF1442" s="1870" t="b">
        <v>0</v>
      </c>
      <c r="AG1442" s="1871"/>
      <c r="AH1442" s="1870"/>
      <c r="AI1442" s="1870"/>
      <c r="AJ1442" s="1870"/>
      <c r="AK1442" s="1870"/>
      <c r="AL1442" s="1870"/>
      <c r="AM1442" s="1870"/>
      <c r="AN1442" s="1870"/>
    </row>
    <row r="1443" ht="21.75" customHeight="1">
      <c r="A1443" s="466"/>
      <c r="B1443" s="466"/>
      <c r="E1443" s="466"/>
      <c r="K1443" s="340"/>
      <c r="L1443" s="466"/>
      <c r="M1443" s="466"/>
      <c r="N1443" s="466"/>
      <c r="P1443" s="2038"/>
      <c r="Q1443" s="2038"/>
      <c r="S1443" s="452"/>
      <c r="T1443" s="467"/>
      <c r="U1443" s="107"/>
      <c r="V1443" s="107"/>
      <c r="W1443" s="2033" t="b">
        <v>0</v>
      </c>
      <c r="X1443" s="1870" t="b">
        <v>0</v>
      </c>
      <c r="Y1443" s="1870" t="b">
        <v>0</v>
      </c>
      <c r="Z1443" s="1870" t="b">
        <v>0</v>
      </c>
      <c r="AA1443" s="1870" t="b">
        <v>0</v>
      </c>
      <c r="AB1443" s="1870" t="b">
        <v>0</v>
      </c>
      <c r="AC1443" s="1870" t="b">
        <v>0</v>
      </c>
      <c r="AD1443" s="1870" t="b">
        <v>0</v>
      </c>
      <c r="AE1443" s="1870" t="b">
        <v>0</v>
      </c>
      <c r="AF1443" s="1870" t="b">
        <v>0</v>
      </c>
      <c r="AG1443" s="1871"/>
      <c r="AH1443" s="1870"/>
      <c r="AI1443" s="1870"/>
      <c r="AJ1443" s="1870"/>
      <c r="AK1443" s="1870"/>
      <c r="AL1443" s="1870"/>
      <c r="AM1443" s="1870"/>
      <c r="AN1443" s="1870"/>
    </row>
    <row r="1444" ht="21.75" customHeight="1">
      <c r="A1444" s="466"/>
      <c r="B1444" s="466"/>
      <c r="E1444" s="466"/>
      <c r="K1444" s="340"/>
      <c r="L1444" s="466"/>
      <c r="M1444" s="466"/>
      <c r="N1444" s="466"/>
      <c r="P1444" s="2038"/>
      <c r="Q1444" s="2038"/>
      <c r="S1444" s="452"/>
      <c r="T1444" s="467"/>
      <c r="U1444" s="107"/>
      <c r="V1444" s="107"/>
      <c r="W1444" s="2033" t="b">
        <v>0</v>
      </c>
      <c r="X1444" s="1870" t="b">
        <v>0</v>
      </c>
      <c r="Y1444" s="1870" t="b">
        <v>0</v>
      </c>
      <c r="Z1444" s="1870" t="b">
        <v>0</v>
      </c>
      <c r="AA1444" s="1870" t="b">
        <v>0</v>
      </c>
      <c r="AB1444" s="1870" t="b">
        <v>0</v>
      </c>
      <c r="AC1444" s="1870" t="b">
        <v>0</v>
      </c>
      <c r="AD1444" s="1870" t="b">
        <v>0</v>
      </c>
      <c r="AE1444" s="1870" t="b">
        <v>0</v>
      </c>
      <c r="AF1444" s="1870" t="b">
        <v>0</v>
      </c>
      <c r="AG1444" s="1871"/>
      <c r="AH1444" s="1870"/>
      <c r="AI1444" s="1870"/>
      <c r="AJ1444" s="1870"/>
      <c r="AK1444" s="1870"/>
      <c r="AL1444" s="1870"/>
      <c r="AM1444" s="1870"/>
      <c r="AN1444" s="1870"/>
    </row>
    <row r="1445" ht="21.75" customHeight="1">
      <c r="A1445" s="466"/>
      <c r="B1445" s="466"/>
      <c r="E1445" s="466"/>
      <c r="K1445" s="340"/>
      <c r="L1445" s="466"/>
      <c r="M1445" s="466"/>
      <c r="N1445" s="466"/>
      <c r="P1445" s="2038"/>
      <c r="Q1445" s="2038"/>
      <c r="S1445" s="452"/>
      <c r="T1445" s="467"/>
      <c r="U1445" s="107"/>
      <c r="V1445" s="107"/>
      <c r="W1445" s="2033" t="b">
        <v>0</v>
      </c>
      <c r="X1445" s="1870" t="b">
        <v>0</v>
      </c>
      <c r="Y1445" s="1870" t="b">
        <v>0</v>
      </c>
      <c r="Z1445" s="1870" t="b">
        <v>0</v>
      </c>
      <c r="AA1445" s="1870" t="b">
        <v>0</v>
      </c>
      <c r="AB1445" s="1870" t="b">
        <v>0</v>
      </c>
      <c r="AC1445" s="1870" t="b">
        <v>0</v>
      </c>
      <c r="AD1445" s="1870" t="b">
        <v>0</v>
      </c>
      <c r="AE1445" s="1870" t="b">
        <v>0</v>
      </c>
      <c r="AF1445" s="1870" t="b">
        <v>0</v>
      </c>
      <c r="AG1445" s="1871"/>
      <c r="AH1445" s="1870"/>
      <c r="AI1445" s="1870"/>
      <c r="AJ1445" s="1870"/>
      <c r="AK1445" s="1870"/>
      <c r="AL1445" s="1870"/>
      <c r="AM1445" s="1870"/>
      <c r="AN1445" s="1870"/>
    </row>
    <row r="1446" ht="21.75" customHeight="1">
      <c r="A1446" s="466"/>
      <c r="B1446" s="466"/>
      <c r="E1446" s="466"/>
      <c r="K1446" s="340"/>
      <c r="L1446" s="466"/>
      <c r="M1446" s="466"/>
      <c r="N1446" s="466"/>
      <c r="P1446" s="2038"/>
      <c r="Q1446" s="2038"/>
      <c r="S1446" s="452"/>
      <c r="T1446" s="467"/>
      <c r="U1446" s="107"/>
      <c r="V1446" s="107"/>
      <c r="W1446" s="2033" t="b">
        <v>0</v>
      </c>
      <c r="X1446" s="1870" t="b">
        <v>0</v>
      </c>
      <c r="Y1446" s="1870" t="b">
        <v>0</v>
      </c>
      <c r="Z1446" s="1870" t="b">
        <v>0</v>
      </c>
      <c r="AA1446" s="1870" t="b">
        <v>0</v>
      </c>
      <c r="AB1446" s="1870" t="b">
        <v>0</v>
      </c>
      <c r="AC1446" s="1870" t="b">
        <v>0</v>
      </c>
      <c r="AD1446" s="1870" t="b">
        <v>0</v>
      </c>
      <c r="AE1446" s="1870" t="b">
        <v>0</v>
      </c>
      <c r="AF1446" s="1870" t="b">
        <v>0</v>
      </c>
      <c r="AG1446" s="1871"/>
      <c r="AH1446" s="1870"/>
      <c r="AI1446" s="1870"/>
      <c r="AJ1446" s="1870"/>
      <c r="AK1446" s="1870"/>
      <c r="AL1446" s="1870"/>
      <c r="AM1446" s="1870"/>
      <c r="AN1446" s="1870"/>
    </row>
    <row r="1447" ht="21.75" customHeight="1">
      <c r="A1447" s="466"/>
      <c r="B1447" s="466"/>
      <c r="E1447" s="466"/>
      <c r="K1447" s="340"/>
      <c r="L1447" s="466"/>
      <c r="M1447" s="466"/>
      <c r="N1447" s="466"/>
      <c r="P1447" s="2038"/>
      <c r="Q1447" s="2038"/>
      <c r="S1447" s="452"/>
      <c r="T1447" s="467"/>
      <c r="U1447" s="107"/>
      <c r="V1447" s="107"/>
      <c r="W1447" s="2033" t="b">
        <v>0</v>
      </c>
      <c r="X1447" s="1870" t="b">
        <v>0</v>
      </c>
      <c r="Y1447" s="1870" t="b">
        <v>0</v>
      </c>
      <c r="Z1447" s="1870" t="b">
        <v>0</v>
      </c>
      <c r="AA1447" s="1870" t="b">
        <v>0</v>
      </c>
      <c r="AB1447" s="1870" t="b">
        <v>0</v>
      </c>
      <c r="AC1447" s="1870" t="b">
        <v>0</v>
      </c>
      <c r="AD1447" s="1870" t="b">
        <v>0</v>
      </c>
      <c r="AE1447" s="1870" t="b">
        <v>0</v>
      </c>
      <c r="AF1447" s="1870" t="b">
        <v>0</v>
      </c>
      <c r="AG1447" s="1871"/>
      <c r="AH1447" s="1870"/>
      <c r="AI1447" s="1870"/>
      <c r="AJ1447" s="1870"/>
      <c r="AK1447" s="1870"/>
      <c r="AL1447" s="1870"/>
      <c r="AM1447" s="1870"/>
      <c r="AN1447" s="1870"/>
    </row>
    <row r="1448" ht="21.75" customHeight="1">
      <c r="A1448" s="466"/>
      <c r="B1448" s="466"/>
      <c r="E1448" s="466"/>
      <c r="K1448" s="340"/>
      <c r="L1448" s="466"/>
      <c r="M1448" s="466"/>
      <c r="N1448" s="466"/>
      <c r="P1448" s="2038"/>
      <c r="Q1448" s="2038"/>
      <c r="S1448" s="452"/>
      <c r="T1448" s="467"/>
      <c r="U1448" s="107"/>
      <c r="V1448" s="107"/>
      <c r="W1448" s="2033" t="b">
        <v>0</v>
      </c>
      <c r="X1448" s="1870" t="b">
        <v>0</v>
      </c>
      <c r="Y1448" s="1870" t="b">
        <v>0</v>
      </c>
      <c r="Z1448" s="1870" t="b">
        <v>0</v>
      </c>
      <c r="AA1448" s="1870" t="b">
        <v>0</v>
      </c>
      <c r="AB1448" s="1870" t="b">
        <v>0</v>
      </c>
      <c r="AC1448" s="1870" t="b">
        <v>0</v>
      </c>
      <c r="AD1448" s="1870" t="b">
        <v>0</v>
      </c>
      <c r="AE1448" s="1870" t="b">
        <v>0</v>
      </c>
      <c r="AF1448" s="1870" t="b">
        <v>0</v>
      </c>
      <c r="AG1448" s="1871"/>
      <c r="AH1448" s="1870"/>
      <c r="AI1448" s="1870"/>
      <c r="AJ1448" s="1870"/>
      <c r="AK1448" s="1870"/>
      <c r="AL1448" s="1870"/>
      <c r="AM1448" s="1870"/>
      <c r="AN1448" s="1870"/>
    </row>
    <row r="1449" ht="21.75" customHeight="1">
      <c r="A1449" s="466"/>
      <c r="B1449" s="466"/>
      <c r="E1449" s="466"/>
      <c r="K1449" s="340"/>
      <c r="L1449" s="466"/>
      <c r="M1449" s="466"/>
      <c r="N1449" s="466"/>
      <c r="P1449" s="2038"/>
      <c r="Q1449" s="2038"/>
      <c r="S1449" s="452"/>
      <c r="T1449" s="467"/>
      <c r="U1449" s="107"/>
      <c r="V1449" s="107"/>
      <c r="W1449" s="2033" t="b">
        <v>0</v>
      </c>
      <c r="X1449" s="1870" t="b">
        <v>0</v>
      </c>
      <c r="Y1449" s="1870" t="b">
        <v>0</v>
      </c>
      <c r="Z1449" s="1870" t="b">
        <v>0</v>
      </c>
      <c r="AA1449" s="1870" t="b">
        <v>0</v>
      </c>
      <c r="AB1449" s="1870" t="b">
        <v>0</v>
      </c>
      <c r="AC1449" s="1870" t="b">
        <v>0</v>
      </c>
      <c r="AD1449" s="1870" t="b">
        <v>0</v>
      </c>
      <c r="AE1449" s="1870" t="b">
        <v>0</v>
      </c>
      <c r="AF1449" s="1870" t="b">
        <v>0</v>
      </c>
      <c r="AG1449" s="1871"/>
      <c r="AH1449" s="1870"/>
      <c r="AI1449" s="1870"/>
      <c r="AJ1449" s="1870"/>
      <c r="AK1449" s="1870"/>
      <c r="AL1449" s="1870"/>
      <c r="AM1449" s="1870"/>
      <c r="AN1449" s="1870"/>
    </row>
    <row r="1450" ht="21.75" customHeight="1">
      <c r="A1450" s="466"/>
      <c r="B1450" s="466"/>
      <c r="E1450" s="466"/>
      <c r="K1450" s="340"/>
      <c r="L1450" s="466"/>
      <c r="M1450" s="466"/>
      <c r="N1450" s="466"/>
      <c r="P1450" s="2038"/>
      <c r="Q1450" s="2038"/>
      <c r="S1450" s="452"/>
      <c r="T1450" s="467"/>
      <c r="U1450" s="107"/>
      <c r="V1450" s="107"/>
      <c r="W1450" s="2033" t="b">
        <v>0</v>
      </c>
      <c r="X1450" s="1870" t="b">
        <v>0</v>
      </c>
      <c r="Y1450" s="1870" t="b">
        <v>0</v>
      </c>
      <c r="Z1450" s="1870" t="b">
        <v>0</v>
      </c>
      <c r="AA1450" s="1870" t="b">
        <v>0</v>
      </c>
      <c r="AB1450" s="1870" t="b">
        <v>0</v>
      </c>
      <c r="AC1450" s="1870" t="b">
        <v>0</v>
      </c>
      <c r="AD1450" s="1870" t="b">
        <v>0</v>
      </c>
      <c r="AE1450" s="1870" t="b">
        <v>0</v>
      </c>
      <c r="AF1450" s="1870" t="b">
        <v>0</v>
      </c>
      <c r="AG1450" s="1871"/>
      <c r="AH1450" s="1870"/>
      <c r="AI1450" s="1870"/>
      <c r="AJ1450" s="1870"/>
      <c r="AK1450" s="1870"/>
      <c r="AL1450" s="1870"/>
      <c r="AM1450" s="1870"/>
      <c r="AN1450" s="1870"/>
    </row>
    <row r="1451" ht="21.75" customHeight="1">
      <c r="A1451" s="466"/>
      <c r="B1451" s="466"/>
      <c r="E1451" s="466"/>
      <c r="K1451" s="340"/>
      <c r="L1451" s="466"/>
      <c r="M1451" s="466"/>
      <c r="N1451" s="466"/>
      <c r="P1451" s="2038"/>
      <c r="Q1451" s="2038"/>
      <c r="S1451" s="452"/>
      <c r="T1451" s="467"/>
      <c r="U1451" s="107"/>
      <c r="V1451" s="107"/>
      <c r="W1451" s="2033" t="b">
        <v>0</v>
      </c>
      <c r="X1451" s="1870" t="b">
        <v>0</v>
      </c>
      <c r="Y1451" s="1870" t="b">
        <v>0</v>
      </c>
      <c r="Z1451" s="1870" t="b">
        <v>0</v>
      </c>
      <c r="AA1451" s="1870" t="b">
        <v>0</v>
      </c>
      <c r="AB1451" s="1870" t="b">
        <v>0</v>
      </c>
      <c r="AC1451" s="1870" t="b">
        <v>0</v>
      </c>
      <c r="AD1451" s="1870" t="b">
        <v>0</v>
      </c>
      <c r="AE1451" s="1870" t="b">
        <v>0</v>
      </c>
      <c r="AF1451" s="1870" t="b">
        <v>0</v>
      </c>
      <c r="AG1451" s="1871"/>
      <c r="AH1451" s="1870"/>
      <c r="AI1451" s="1870"/>
      <c r="AJ1451" s="1870"/>
      <c r="AK1451" s="1870"/>
      <c r="AL1451" s="1870"/>
      <c r="AM1451" s="1870"/>
      <c r="AN1451" s="1870"/>
    </row>
    <row r="1452" ht="21.75" customHeight="1">
      <c r="A1452" s="466"/>
      <c r="B1452" s="466"/>
      <c r="E1452" s="466"/>
      <c r="K1452" s="340"/>
      <c r="L1452" s="466"/>
      <c r="M1452" s="466"/>
      <c r="N1452" s="466"/>
      <c r="P1452" s="2038"/>
      <c r="Q1452" s="2038"/>
      <c r="S1452" s="452"/>
      <c r="T1452" s="467"/>
      <c r="U1452" s="107"/>
      <c r="V1452" s="107"/>
      <c r="W1452" s="2033" t="b">
        <v>0</v>
      </c>
      <c r="X1452" s="1870" t="b">
        <v>0</v>
      </c>
      <c r="Y1452" s="1870" t="b">
        <v>0</v>
      </c>
      <c r="Z1452" s="1870" t="b">
        <v>0</v>
      </c>
      <c r="AA1452" s="1870" t="b">
        <v>0</v>
      </c>
      <c r="AB1452" s="1870" t="b">
        <v>0</v>
      </c>
      <c r="AC1452" s="1870" t="b">
        <v>0</v>
      </c>
      <c r="AD1452" s="1870" t="b">
        <v>0</v>
      </c>
      <c r="AE1452" s="1870" t="b">
        <v>0</v>
      </c>
      <c r="AF1452" s="1870" t="b">
        <v>0</v>
      </c>
      <c r="AG1452" s="1871"/>
      <c r="AH1452" s="1870"/>
      <c r="AI1452" s="1870"/>
      <c r="AJ1452" s="1870"/>
      <c r="AK1452" s="1870"/>
      <c r="AL1452" s="1870"/>
      <c r="AM1452" s="1870"/>
      <c r="AN1452" s="1870"/>
    </row>
    <row r="1453" ht="21.75" customHeight="1">
      <c r="A1453" s="466"/>
      <c r="B1453" s="466"/>
      <c r="E1453" s="466"/>
      <c r="K1453" s="340"/>
      <c r="L1453" s="466"/>
      <c r="M1453" s="466"/>
      <c r="N1453" s="466"/>
      <c r="P1453" s="2038"/>
      <c r="Q1453" s="2038"/>
      <c r="S1453" s="452"/>
      <c r="T1453" s="467"/>
      <c r="U1453" s="107"/>
      <c r="V1453" s="107"/>
      <c r="W1453" s="2033" t="b">
        <v>0</v>
      </c>
      <c r="X1453" s="1870" t="b">
        <v>0</v>
      </c>
      <c r="Y1453" s="1870" t="b">
        <v>0</v>
      </c>
      <c r="Z1453" s="1870" t="b">
        <v>0</v>
      </c>
      <c r="AA1453" s="1870" t="b">
        <v>0</v>
      </c>
      <c r="AB1453" s="1870" t="b">
        <v>0</v>
      </c>
      <c r="AC1453" s="1870" t="b">
        <v>0</v>
      </c>
      <c r="AD1453" s="1870" t="b">
        <v>0</v>
      </c>
      <c r="AE1453" s="1870" t="b">
        <v>0</v>
      </c>
      <c r="AF1453" s="1870" t="b">
        <v>0</v>
      </c>
      <c r="AG1453" s="1871"/>
      <c r="AH1453" s="1870"/>
      <c r="AI1453" s="1870"/>
      <c r="AJ1453" s="1870"/>
      <c r="AK1453" s="1870"/>
      <c r="AL1453" s="1870"/>
      <c r="AM1453" s="1870"/>
      <c r="AN1453" s="1870"/>
    </row>
    <row r="1454" ht="21.75" customHeight="1">
      <c r="A1454" s="466"/>
      <c r="B1454" s="466"/>
      <c r="E1454" s="466"/>
      <c r="K1454" s="340"/>
      <c r="L1454" s="466"/>
      <c r="M1454" s="466"/>
      <c r="N1454" s="466"/>
      <c r="P1454" s="2038"/>
      <c r="Q1454" s="2038"/>
      <c r="S1454" s="452"/>
      <c r="T1454" s="467"/>
      <c r="U1454" s="107"/>
      <c r="V1454" s="107"/>
      <c r="W1454" s="2033" t="b">
        <v>0</v>
      </c>
      <c r="X1454" s="1870" t="b">
        <v>0</v>
      </c>
      <c r="Y1454" s="1870" t="b">
        <v>0</v>
      </c>
      <c r="Z1454" s="1870" t="b">
        <v>0</v>
      </c>
      <c r="AA1454" s="1870" t="b">
        <v>0</v>
      </c>
      <c r="AB1454" s="1870" t="b">
        <v>0</v>
      </c>
      <c r="AC1454" s="1870" t="b">
        <v>0</v>
      </c>
      <c r="AD1454" s="1870" t="b">
        <v>0</v>
      </c>
      <c r="AE1454" s="1870" t="b">
        <v>0</v>
      </c>
      <c r="AF1454" s="1870" t="b">
        <v>0</v>
      </c>
      <c r="AG1454" s="1871"/>
      <c r="AH1454" s="1870"/>
      <c r="AI1454" s="1870"/>
      <c r="AJ1454" s="1870"/>
      <c r="AK1454" s="1870"/>
      <c r="AL1454" s="1870"/>
      <c r="AM1454" s="1870"/>
      <c r="AN1454" s="1870"/>
    </row>
    <row r="1455" ht="21.75" customHeight="1">
      <c r="A1455" s="466"/>
      <c r="B1455" s="466"/>
      <c r="E1455" s="466"/>
      <c r="K1455" s="340"/>
      <c r="L1455" s="466"/>
      <c r="M1455" s="466"/>
      <c r="N1455" s="466"/>
      <c r="P1455" s="2038"/>
      <c r="Q1455" s="2038"/>
      <c r="S1455" s="452"/>
      <c r="T1455" s="467"/>
      <c r="U1455" s="107"/>
      <c r="V1455" s="107"/>
      <c r="W1455" s="2033" t="b">
        <v>0</v>
      </c>
      <c r="X1455" s="1870" t="b">
        <v>0</v>
      </c>
      <c r="Y1455" s="1870" t="b">
        <v>0</v>
      </c>
      <c r="Z1455" s="1870" t="b">
        <v>0</v>
      </c>
      <c r="AA1455" s="1870" t="b">
        <v>0</v>
      </c>
      <c r="AB1455" s="1870" t="b">
        <v>0</v>
      </c>
      <c r="AC1455" s="1870" t="b">
        <v>0</v>
      </c>
      <c r="AD1455" s="1870" t="b">
        <v>0</v>
      </c>
      <c r="AE1455" s="1870" t="b">
        <v>0</v>
      </c>
      <c r="AF1455" s="1870" t="b">
        <v>0</v>
      </c>
      <c r="AG1455" s="1871"/>
      <c r="AH1455" s="1870"/>
      <c r="AI1455" s="1870"/>
      <c r="AJ1455" s="1870"/>
      <c r="AK1455" s="1870"/>
      <c r="AL1455" s="1870"/>
      <c r="AM1455" s="1870"/>
      <c r="AN1455" s="1870"/>
    </row>
    <row r="1456" ht="21.75" customHeight="1">
      <c r="A1456" s="466"/>
      <c r="B1456" s="466"/>
      <c r="E1456" s="466"/>
      <c r="K1456" s="340"/>
      <c r="L1456" s="466"/>
      <c r="M1456" s="466"/>
      <c r="N1456" s="466"/>
      <c r="P1456" s="2038"/>
      <c r="Q1456" s="2038"/>
      <c r="S1456" s="452"/>
      <c r="T1456" s="467"/>
      <c r="U1456" s="107"/>
      <c r="V1456" s="107"/>
      <c r="W1456" s="2033" t="b">
        <v>0</v>
      </c>
      <c r="X1456" s="1870" t="b">
        <v>0</v>
      </c>
      <c r="Y1456" s="1870" t="b">
        <v>0</v>
      </c>
      <c r="Z1456" s="1870" t="b">
        <v>0</v>
      </c>
      <c r="AA1456" s="1870" t="b">
        <v>0</v>
      </c>
      <c r="AB1456" s="1870" t="b">
        <v>0</v>
      </c>
      <c r="AC1456" s="1870" t="b">
        <v>0</v>
      </c>
      <c r="AD1456" s="1870" t="b">
        <v>0</v>
      </c>
      <c r="AE1456" s="1870" t="b">
        <v>0</v>
      </c>
      <c r="AF1456" s="1870" t="b">
        <v>0</v>
      </c>
      <c r="AG1456" s="1871"/>
      <c r="AH1456" s="1870"/>
      <c r="AI1456" s="1870"/>
      <c r="AJ1456" s="1870"/>
      <c r="AK1456" s="1870"/>
      <c r="AL1456" s="1870"/>
      <c r="AM1456" s="1870"/>
      <c r="AN1456" s="1870"/>
    </row>
    <row r="1457" ht="21.75" customHeight="1">
      <c r="A1457" s="466"/>
      <c r="B1457" s="466"/>
      <c r="E1457" s="466"/>
      <c r="K1457" s="340"/>
      <c r="L1457" s="466"/>
      <c r="M1457" s="466"/>
      <c r="N1457" s="466"/>
      <c r="P1457" s="2038"/>
      <c r="Q1457" s="2038"/>
      <c r="S1457" s="452"/>
      <c r="T1457" s="467"/>
      <c r="U1457" s="107"/>
      <c r="V1457" s="107"/>
      <c r="W1457" s="2033" t="b">
        <v>0</v>
      </c>
      <c r="X1457" s="1870" t="b">
        <v>0</v>
      </c>
      <c r="Y1457" s="1870" t="b">
        <v>0</v>
      </c>
      <c r="Z1457" s="1870" t="b">
        <v>0</v>
      </c>
      <c r="AA1457" s="1870" t="b">
        <v>0</v>
      </c>
      <c r="AB1457" s="1870" t="b">
        <v>0</v>
      </c>
      <c r="AC1457" s="1870" t="b">
        <v>0</v>
      </c>
      <c r="AD1457" s="1870" t="b">
        <v>0</v>
      </c>
      <c r="AE1457" s="1870" t="b">
        <v>0</v>
      </c>
      <c r="AF1457" s="1870" t="b">
        <v>0</v>
      </c>
      <c r="AG1457" s="1871"/>
      <c r="AH1457" s="1870"/>
      <c r="AI1457" s="1870"/>
      <c r="AJ1457" s="1870"/>
      <c r="AK1457" s="1870"/>
      <c r="AL1457" s="1870"/>
      <c r="AM1457" s="1870"/>
      <c r="AN1457" s="1870"/>
    </row>
    <row r="1458" ht="21.75" customHeight="1">
      <c r="A1458" s="466"/>
      <c r="B1458" s="466"/>
      <c r="E1458" s="466"/>
      <c r="K1458" s="340"/>
      <c r="L1458" s="466"/>
      <c r="M1458" s="466"/>
      <c r="N1458" s="466"/>
      <c r="P1458" s="2038"/>
      <c r="Q1458" s="2038"/>
      <c r="S1458" s="452"/>
      <c r="T1458" s="467"/>
      <c r="U1458" s="107"/>
      <c r="V1458" s="107"/>
      <c r="W1458" s="2033" t="b">
        <v>0</v>
      </c>
      <c r="X1458" s="1870" t="b">
        <v>0</v>
      </c>
      <c r="Y1458" s="1870" t="b">
        <v>0</v>
      </c>
      <c r="Z1458" s="1870" t="b">
        <v>0</v>
      </c>
      <c r="AA1458" s="1870" t="b">
        <v>0</v>
      </c>
      <c r="AB1458" s="1870" t="b">
        <v>0</v>
      </c>
      <c r="AC1458" s="1870" t="b">
        <v>0</v>
      </c>
      <c r="AD1458" s="1870" t="b">
        <v>0</v>
      </c>
      <c r="AE1458" s="1870" t="b">
        <v>0</v>
      </c>
      <c r="AF1458" s="1870" t="b">
        <v>0</v>
      </c>
      <c r="AG1458" s="1871"/>
      <c r="AH1458" s="1870"/>
      <c r="AI1458" s="1870"/>
      <c r="AJ1458" s="1870"/>
      <c r="AK1458" s="1870"/>
      <c r="AL1458" s="1870"/>
      <c r="AM1458" s="1870"/>
      <c r="AN1458" s="1870"/>
    </row>
    <row r="1459" ht="21.75" customHeight="1">
      <c r="A1459" s="466"/>
      <c r="B1459" s="466"/>
      <c r="E1459" s="466"/>
      <c r="K1459" s="340"/>
      <c r="L1459" s="466"/>
      <c r="M1459" s="466"/>
      <c r="N1459" s="466"/>
      <c r="P1459" s="2038"/>
      <c r="Q1459" s="2038"/>
      <c r="S1459" s="452"/>
      <c r="T1459" s="467"/>
      <c r="U1459" s="107"/>
      <c r="V1459" s="107"/>
      <c r="W1459" s="2033" t="b">
        <v>0</v>
      </c>
      <c r="X1459" s="1870" t="b">
        <v>0</v>
      </c>
      <c r="Y1459" s="1870" t="b">
        <v>0</v>
      </c>
      <c r="Z1459" s="1870" t="b">
        <v>0</v>
      </c>
      <c r="AA1459" s="1870" t="b">
        <v>0</v>
      </c>
      <c r="AB1459" s="1870" t="b">
        <v>0</v>
      </c>
      <c r="AC1459" s="1870" t="b">
        <v>0</v>
      </c>
      <c r="AD1459" s="1870" t="b">
        <v>0</v>
      </c>
      <c r="AE1459" s="1870" t="b">
        <v>0</v>
      </c>
      <c r="AF1459" s="1870" t="b">
        <v>0</v>
      </c>
      <c r="AG1459" s="1871"/>
      <c r="AH1459" s="1870"/>
      <c r="AI1459" s="1870"/>
      <c r="AJ1459" s="1870"/>
      <c r="AK1459" s="1870"/>
      <c r="AL1459" s="1870"/>
      <c r="AM1459" s="1870"/>
      <c r="AN1459" s="1870"/>
    </row>
    <row r="1460" ht="21.75" customHeight="1">
      <c r="A1460" s="466"/>
      <c r="B1460" s="466"/>
      <c r="E1460" s="466"/>
      <c r="K1460" s="340"/>
      <c r="L1460" s="466"/>
      <c r="M1460" s="466"/>
      <c r="N1460" s="466"/>
      <c r="P1460" s="2038"/>
      <c r="Q1460" s="2038"/>
      <c r="S1460" s="452"/>
      <c r="T1460" s="467"/>
      <c r="U1460" s="107"/>
      <c r="V1460" s="107"/>
      <c r="W1460" s="2033" t="b">
        <v>0</v>
      </c>
      <c r="X1460" s="1870" t="b">
        <v>0</v>
      </c>
      <c r="Y1460" s="1870" t="b">
        <v>0</v>
      </c>
      <c r="Z1460" s="1870" t="b">
        <v>0</v>
      </c>
      <c r="AA1460" s="1870" t="b">
        <v>0</v>
      </c>
      <c r="AB1460" s="1870" t="b">
        <v>0</v>
      </c>
      <c r="AC1460" s="1870" t="b">
        <v>0</v>
      </c>
      <c r="AD1460" s="1870" t="b">
        <v>0</v>
      </c>
      <c r="AE1460" s="1870" t="b">
        <v>0</v>
      </c>
      <c r="AF1460" s="1870" t="b">
        <v>0</v>
      </c>
      <c r="AG1460" s="1871"/>
      <c r="AH1460" s="1870"/>
      <c r="AI1460" s="1870"/>
      <c r="AJ1460" s="1870"/>
      <c r="AK1460" s="1870"/>
      <c r="AL1460" s="1870"/>
      <c r="AM1460" s="1870"/>
      <c r="AN1460" s="1870"/>
    </row>
    <row r="1461" ht="21.75" customHeight="1">
      <c r="A1461" s="466"/>
      <c r="B1461" s="466"/>
      <c r="E1461" s="466"/>
      <c r="K1461" s="340"/>
      <c r="L1461" s="466"/>
      <c r="M1461" s="466"/>
      <c r="N1461" s="466"/>
      <c r="P1461" s="2038"/>
      <c r="Q1461" s="2038"/>
      <c r="S1461" s="452"/>
      <c r="T1461" s="467"/>
      <c r="U1461" s="107"/>
      <c r="V1461" s="107"/>
      <c r="W1461" s="2033" t="b">
        <v>0</v>
      </c>
      <c r="X1461" s="1870" t="b">
        <v>0</v>
      </c>
      <c r="Y1461" s="1870" t="b">
        <v>0</v>
      </c>
      <c r="Z1461" s="1870" t="b">
        <v>0</v>
      </c>
      <c r="AA1461" s="1870" t="b">
        <v>0</v>
      </c>
      <c r="AB1461" s="1870" t="b">
        <v>0</v>
      </c>
      <c r="AC1461" s="1870" t="b">
        <v>0</v>
      </c>
      <c r="AD1461" s="1870" t="b">
        <v>0</v>
      </c>
      <c r="AE1461" s="1870" t="b">
        <v>0</v>
      </c>
      <c r="AF1461" s="1870" t="b">
        <v>0</v>
      </c>
      <c r="AG1461" s="1871"/>
      <c r="AH1461" s="1870"/>
      <c r="AI1461" s="1870"/>
      <c r="AJ1461" s="1870"/>
      <c r="AK1461" s="1870"/>
      <c r="AL1461" s="1870"/>
      <c r="AM1461" s="1870"/>
      <c r="AN1461" s="1870"/>
    </row>
    <row r="1462" ht="21.75" customHeight="1">
      <c r="A1462" s="466"/>
      <c r="B1462" s="466"/>
      <c r="E1462" s="466"/>
      <c r="K1462" s="340"/>
      <c r="L1462" s="466"/>
      <c r="M1462" s="466"/>
      <c r="N1462" s="466"/>
      <c r="P1462" s="2038"/>
      <c r="Q1462" s="2038"/>
      <c r="S1462" s="452"/>
      <c r="T1462" s="467"/>
      <c r="U1462" s="107"/>
      <c r="V1462" s="107"/>
      <c r="W1462" s="2033" t="b">
        <v>0</v>
      </c>
      <c r="X1462" s="1870" t="b">
        <v>0</v>
      </c>
      <c r="Y1462" s="1870" t="b">
        <v>0</v>
      </c>
      <c r="Z1462" s="1870" t="b">
        <v>0</v>
      </c>
      <c r="AA1462" s="1870" t="b">
        <v>0</v>
      </c>
      <c r="AB1462" s="1870" t="b">
        <v>0</v>
      </c>
      <c r="AC1462" s="1870" t="b">
        <v>0</v>
      </c>
      <c r="AD1462" s="1870" t="b">
        <v>0</v>
      </c>
      <c r="AE1462" s="1870" t="b">
        <v>0</v>
      </c>
      <c r="AF1462" s="1870" t="b">
        <v>0</v>
      </c>
      <c r="AG1462" s="1871"/>
      <c r="AH1462" s="1870"/>
      <c r="AI1462" s="1870"/>
      <c r="AJ1462" s="1870"/>
      <c r="AK1462" s="1870"/>
      <c r="AL1462" s="1870"/>
      <c r="AM1462" s="1870"/>
      <c r="AN1462" s="1870"/>
    </row>
    <row r="1463" ht="21.75" customHeight="1">
      <c r="A1463" s="466"/>
      <c r="B1463" s="466"/>
      <c r="E1463" s="466"/>
      <c r="K1463" s="340"/>
      <c r="L1463" s="466"/>
      <c r="M1463" s="466"/>
      <c r="N1463" s="466"/>
      <c r="P1463" s="2038"/>
      <c r="Q1463" s="2038"/>
      <c r="S1463" s="452"/>
      <c r="T1463" s="467"/>
      <c r="U1463" s="107"/>
      <c r="V1463" s="107"/>
      <c r="W1463" s="2033" t="b">
        <v>0</v>
      </c>
      <c r="X1463" s="1870" t="b">
        <v>0</v>
      </c>
      <c r="Y1463" s="1870" t="b">
        <v>0</v>
      </c>
      <c r="Z1463" s="1870" t="b">
        <v>0</v>
      </c>
      <c r="AA1463" s="1870" t="b">
        <v>0</v>
      </c>
      <c r="AB1463" s="1870" t="b">
        <v>0</v>
      </c>
      <c r="AC1463" s="1870" t="b">
        <v>0</v>
      </c>
      <c r="AD1463" s="1870" t="b">
        <v>0</v>
      </c>
      <c r="AE1463" s="1870" t="b">
        <v>0</v>
      </c>
      <c r="AF1463" s="1870" t="b">
        <v>0</v>
      </c>
      <c r="AG1463" s="1871"/>
      <c r="AH1463" s="1870"/>
      <c r="AI1463" s="1870"/>
      <c r="AJ1463" s="1870"/>
      <c r="AK1463" s="1870"/>
      <c r="AL1463" s="1870"/>
      <c r="AM1463" s="1870"/>
      <c r="AN1463" s="1870"/>
    </row>
    <row r="1464" ht="21.75" customHeight="1">
      <c r="A1464" s="466"/>
      <c r="B1464" s="466"/>
      <c r="E1464" s="466"/>
      <c r="K1464" s="340"/>
      <c r="L1464" s="466"/>
      <c r="M1464" s="466"/>
      <c r="N1464" s="466"/>
      <c r="P1464" s="2038"/>
      <c r="Q1464" s="2038"/>
      <c r="S1464" s="452"/>
      <c r="T1464" s="467"/>
      <c r="U1464" s="107"/>
      <c r="V1464" s="107"/>
      <c r="W1464" s="2033" t="b">
        <v>0</v>
      </c>
      <c r="X1464" s="1870" t="b">
        <v>0</v>
      </c>
      <c r="Y1464" s="1870" t="b">
        <v>0</v>
      </c>
      <c r="Z1464" s="1870" t="b">
        <v>0</v>
      </c>
      <c r="AA1464" s="1870" t="b">
        <v>0</v>
      </c>
      <c r="AB1464" s="1870" t="b">
        <v>0</v>
      </c>
      <c r="AC1464" s="1870" t="b">
        <v>0</v>
      </c>
      <c r="AD1464" s="1870" t="b">
        <v>0</v>
      </c>
      <c r="AE1464" s="1870" t="b">
        <v>0</v>
      </c>
      <c r="AF1464" s="1870" t="b">
        <v>0</v>
      </c>
      <c r="AG1464" s="1871"/>
      <c r="AH1464" s="1870"/>
      <c r="AI1464" s="1870"/>
      <c r="AJ1464" s="1870"/>
      <c r="AK1464" s="1870"/>
      <c r="AL1464" s="1870"/>
      <c r="AM1464" s="1870"/>
      <c r="AN1464" s="1870"/>
    </row>
    <row r="1465" ht="21.75" customHeight="1">
      <c r="A1465" s="466"/>
      <c r="B1465" s="466"/>
      <c r="E1465" s="466"/>
      <c r="K1465" s="340"/>
      <c r="L1465" s="466"/>
      <c r="M1465" s="466"/>
      <c r="N1465" s="466"/>
      <c r="P1465" s="2038"/>
      <c r="Q1465" s="2038"/>
      <c r="S1465" s="452"/>
      <c r="T1465" s="467"/>
      <c r="U1465" s="107"/>
      <c r="V1465" s="107"/>
      <c r="W1465" s="2033" t="b">
        <v>0</v>
      </c>
      <c r="X1465" s="1870" t="b">
        <v>0</v>
      </c>
      <c r="Y1465" s="1870" t="b">
        <v>0</v>
      </c>
      <c r="Z1465" s="1870" t="b">
        <v>0</v>
      </c>
      <c r="AA1465" s="1870" t="b">
        <v>0</v>
      </c>
      <c r="AB1465" s="1870" t="b">
        <v>0</v>
      </c>
      <c r="AC1465" s="1870" t="b">
        <v>0</v>
      </c>
      <c r="AD1465" s="1870" t="b">
        <v>0</v>
      </c>
      <c r="AE1465" s="1870" t="b">
        <v>0</v>
      </c>
      <c r="AF1465" s="1870" t="b">
        <v>0</v>
      </c>
      <c r="AG1465" s="1871"/>
      <c r="AH1465" s="1870"/>
      <c r="AI1465" s="1870"/>
      <c r="AJ1465" s="1870"/>
      <c r="AK1465" s="1870"/>
      <c r="AL1465" s="1870"/>
      <c r="AM1465" s="1870"/>
      <c r="AN1465" s="1870"/>
    </row>
    <row r="1466" ht="21.75" customHeight="1">
      <c r="A1466" s="466"/>
      <c r="B1466" s="466"/>
      <c r="E1466" s="466"/>
      <c r="K1466" s="340"/>
      <c r="L1466" s="466"/>
      <c r="M1466" s="466"/>
      <c r="N1466" s="466"/>
      <c r="P1466" s="2038"/>
      <c r="Q1466" s="2038"/>
      <c r="S1466" s="452"/>
      <c r="T1466" s="467"/>
      <c r="U1466" s="107"/>
      <c r="V1466" s="107"/>
      <c r="W1466" s="2033" t="b">
        <v>0</v>
      </c>
      <c r="X1466" s="1870" t="b">
        <v>0</v>
      </c>
      <c r="Y1466" s="1870" t="b">
        <v>0</v>
      </c>
      <c r="Z1466" s="1870" t="b">
        <v>0</v>
      </c>
      <c r="AA1466" s="1870" t="b">
        <v>0</v>
      </c>
      <c r="AB1466" s="1870" t="b">
        <v>0</v>
      </c>
      <c r="AC1466" s="1870" t="b">
        <v>0</v>
      </c>
      <c r="AD1466" s="1870" t="b">
        <v>0</v>
      </c>
      <c r="AE1466" s="1870" t="b">
        <v>0</v>
      </c>
      <c r="AF1466" s="1870" t="b">
        <v>0</v>
      </c>
      <c r="AG1466" s="1871"/>
      <c r="AH1466" s="1870"/>
      <c r="AI1466" s="1870"/>
      <c r="AJ1466" s="1870"/>
      <c r="AK1466" s="1870"/>
      <c r="AL1466" s="1870"/>
      <c r="AM1466" s="1870"/>
      <c r="AN1466" s="1870"/>
    </row>
    <row r="1467" ht="21.75" customHeight="1">
      <c r="A1467" s="466"/>
      <c r="B1467" s="466"/>
      <c r="E1467" s="466"/>
      <c r="K1467" s="340"/>
      <c r="L1467" s="466"/>
      <c r="M1467" s="466"/>
      <c r="N1467" s="466"/>
      <c r="P1467" s="2038"/>
      <c r="Q1467" s="2038"/>
      <c r="S1467" s="452"/>
      <c r="T1467" s="467"/>
      <c r="U1467" s="107"/>
      <c r="V1467" s="107"/>
      <c r="W1467" s="2033" t="b">
        <v>0</v>
      </c>
      <c r="X1467" s="1870" t="b">
        <v>0</v>
      </c>
      <c r="Y1467" s="1870" t="b">
        <v>0</v>
      </c>
      <c r="Z1467" s="1870" t="b">
        <v>0</v>
      </c>
      <c r="AA1467" s="1870" t="b">
        <v>0</v>
      </c>
      <c r="AB1467" s="1870" t="b">
        <v>0</v>
      </c>
      <c r="AC1467" s="1870" t="b">
        <v>0</v>
      </c>
      <c r="AD1467" s="1870" t="b">
        <v>0</v>
      </c>
      <c r="AE1467" s="1870" t="b">
        <v>0</v>
      </c>
      <c r="AF1467" s="1870" t="b">
        <v>0</v>
      </c>
      <c r="AG1467" s="1871"/>
      <c r="AH1467" s="1870"/>
      <c r="AI1467" s="1870"/>
      <c r="AJ1467" s="1870"/>
      <c r="AK1467" s="1870"/>
      <c r="AL1467" s="1870"/>
      <c r="AM1467" s="1870"/>
      <c r="AN1467" s="1870"/>
    </row>
    <row r="1468" ht="21.75" customHeight="1">
      <c r="A1468" s="466"/>
      <c r="B1468" s="466"/>
      <c r="E1468" s="466"/>
      <c r="K1468" s="340"/>
      <c r="L1468" s="466"/>
      <c r="M1468" s="466"/>
      <c r="N1468" s="466"/>
      <c r="P1468" s="2038"/>
      <c r="Q1468" s="2038"/>
      <c r="S1468" s="452"/>
      <c r="T1468" s="467"/>
      <c r="U1468" s="107"/>
      <c r="V1468" s="107"/>
      <c r="W1468" s="2033" t="b">
        <v>0</v>
      </c>
      <c r="X1468" s="1870" t="b">
        <v>0</v>
      </c>
      <c r="Y1468" s="1870" t="b">
        <v>0</v>
      </c>
      <c r="Z1468" s="1870" t="b">
        <v>0</v>
      </c>
      <c r="AA1468" s="1870" t="b">
        <v>0</v>
      </c>
      <c r="AB1468" s="1870" t="b">
        <v>0</v>
      </c>
      <c r="AC1468" s="1870" t="b">
        <v>0</v>
      </c>
      <c r="AD1468" s="1870" t="b">
        <v>0</v>
      </c>
      <c r="AE1468" s="1870" t="b">
        <v>0</v>
      </c>
      <c r="AF1468" s="1870" t="b">
        <v>0</v>
      </c>
      <c r="AG1468" s="1871"/>
      <c r="AH1468" s="1870"/>
      <c r="AI1468" s="1870"/>
      <c r="AJ1468" s="1870"/>
      <c r="AK1468" s="1870"/>
      <c r="AL1468" s="1870"/>
      <c r="AM1468" s="1870"/>
      <c r="AN1468" s="1870"/>
    </row>
    <row r="1469" ht="21.75" customHeight="1">
      <c r="A1469" s="466"/>
      <c r="B1469" s="466"/>
      <c r="E1469" s="466"/>
      <c r="K1469" s="340"/>
      <c r="L1469" s="466"/>
      <c r="M1469" s="466"/>
      <c r="N1469" s="466"/>
      <c r="P1469" s="2038"/>
      <c r="Q1469" s="2038"/>
      <c r="S1469" s="452"/>
      <c r="T1469" s="467"/>
      <c r="U1469" s="107"/>
      <c r="V1469" s="107"/>
      <c r="W1469" s="2033" t="b">
        <v>0</v>
      </c>
      <c r="X1469" s="1870" t="b">
        <v>0</v>
      </c>
      <c r="Y1469" s="1870" t="b">
        <v>0</v>
      </c>
      <c r="Z1469" s="1870" t="b">
        <v>0</v>
      </c>
      <c r="AA1469" s="1870" t="b">
        <v>0</v>
      </c>
      <c r="AB1469" s="1870" t="b">
        <v>0</v>
      </c>
      <c r="AC1469" s="1870" t="b">
        <v>0</v>
      </c>
      <c r="AD1469" s="1870" t="b">
        <v>0</v>
      </c>
      <c r="AE1469" s="1870" t="b">
        <v>0</v>
      </c>
      <c r="AF1469" s="1870" t="b">
        <v>0</v>
      </c>
      <c r="AG1469" s="1871"/>
      <c r="AH1469" s="1870"/>
      <c r="AI1469" s="1870"/>
      <c r="AJ1469" s="1870"/>
      <c r="AK1469" s="1870"/>
      <c r="AL1469" s="1870"/>
      <c r="AM1469" s="1870"/>
      <c r="AN1469" s="1870"/>
    </row>
    <row r="1470" ht="21.75" customHeight="1">
      <c r="A1470" s="466"/>
      <c r="B1470" s="466"/>
      <c r="E1470" s="466"/>
      <c r="K1470" s="340"/>
      <c r="L1470" s="466"/>
      <c r="M1470" s="466"/>
      <c r="N1470" s="466"/>
      <c r="P1470" s="2038"/>
      <c r="Q1470" s="2038"/>
      <c r="S1470" s="452"/>
      <c r="T1470" s="467"/>
      <c r="U1470" s="107"/>
      <c r="V1470" s="107"/>
      <c r="W1470" s="2033" t="b">
        <v>0</v>
      </c>
      <c r="X1470" s="1870" t="b">
        <v>0</v>
      </c>
      <c r="Y1470" s="1870" t="b">
        <v>0</v>
      </c>
      <c r="Z1470" s="1870" t="b">
        <v>0</v>
      </c>
      <c r="AA1470" s="1870" t="b">
        <v>0</v>
      </c>
      <c r="AB1470" s="1870" t="b">
        <v>0</v>
      </c>
      <c r="AC1470" s="1870" t="b">
        <v>0</v>
      </c>
      <c r="AD1470" s="1870" t="b">
        <v>0</v>
      </c>
      <c r="AE1470" s="1870" t="b">
        <v>0</v>
      </c>
      <c r="AF1470" s="1870" t="b">
        <v>0</v>
      </c>
      <c r="AG1470" s="1871"/>
      <c r="AH1470" s="1870"/>
      <c r="AI1470" s="1870"/>
      <c r="AJ1470" s="1870"/>
      <c r="AK1470" s="1870"/>
      <c r="AL1470" s="1870"/>
      <c r="AM1470" s="1870"/>
      <c r="AN1470" s="1870"/>
    </row>
    <row r="1471" ht="21.75" customHeight="1">
      <c r="A1471" s="466"/>
      <c r="B1471" s="466"/>
      <c r="E1471" s="466"/>
      <c r="K1471" s="340"/>
      <c r="L1471" s="466"/>
      <c r="M1471" s="466"/>
      <c r="N1471" s="466"/>
      <c r="P1471" s="2038"/>
      <c r="Q1471" s="2038"/>
      <c r="S1471" s="452"/>
      <c r="T1471" s="467"/>
      <c r="U1471" s="107"/>
      <c r="V1471" s="107"/>
      <c r="W1471" s="2033" t="b">
        <v>0</v>
      </c>
      <c r="X1471" s="1870" t="b">
        <v>0</v>
      </c>
      <c r="Y1471" s="1870" t="b">
        <v>0</v>
      </c>
      <c r="Z1471" s="1870" t="b">
        <v>0</v>
      </c>
      <c r="AA1471" s="1870" t="b">
        <v>0</v>
      </c>
      <c r="AB1471" s="1870" t="b">
        <v>0</v>
      </c>
      <c r="AC1471" s="1870" t="b">
        <v>0</v>
      </c>
      <c r="AD1471" s="1870" t="b">
        <v>0</v>
      </c>
      <c r="AE1471" s="1870" t="b">
        <v>0</v>
      </c>
      <c r="AF1471" s="1870" t="b">
        <v>0</v>
      </c>
      <c r="AG1471" s="1871"/>
      <c r="AH1471" s="1870"/>
      <c r="AI1471" s="1870"/>
      <c r="AJ1471" s="1870"/>
      <c r="AK1471" s="1870"/>
      <c r="AL1471" s="1870"/>
      <c r="AM1471" s="1870"/>
      <c r="AN1471" s="1870"/>
    </row>
    <row r="1472" ht="21.75" customHeight="1">
      <c r="A1472" s="466"/>
      <c r="B1472" s="466"/>
      <c r="E1472" s="466"/>
      <c r="K1472" s="340"/>
      <c r="L1472" s="466"/>
      <c r="M1472" s="466"/>
      <c r="N1472" s="466"/>
      <c r="P1472" s="2038"/>
      <c r="Q1472" s="2038"/>
      <c r="S1472" s="452"/>
      <c r="T1472" s="467"/>
      <c r="U1472" s="107"/>
      <c r="V1472" s="107"/>
      <c r="W1472" s="2033" t="b">
        <v>0</v>
      </c>
      <c r="X1472" s="1870" t="b">
        <v>0</v>
      </c>
      <c r="Y1472" s="1870" t="b">
        <v>0</v>
      </c>
      <c r="Z1472" s="1870" t="b">
        <v>0</v>
      </c>
      <c r="AA1472" s="1870" t="b">
        <v>0</v>
      </c>
      <c r="AB1472" s="1870" t="b">
        <v>0</v>
      </c>
      <c r="AC1472" s="1870" t="b">
        <v>0</v>
      </c>
      <c r="AD1472" s="1870" t="b">
        <v>0</v>
      </c>
      <c r="AE1472" s="1870" t="b">
        <v>0</v>
      </c>
      <c r="AF1472" s="1870" t="b">
        <v>0</v>
      </c>
      <c r="AG1472" s="1871"/>
      <c r="AH1472" s="1870"/>
      <c r="AI1472" s="1870"/>
      <c r="AJ1472" s="1870"/>
      <c r="AK1472" s="1870"/>
      <c r="AL1472" s="1870"/>
      <c r="AM1472" s="1870"/>
      <c r="AN1472" s="1870"/>
    </row>
    <row r="1473" ht="21.75" customHeight="1">
      <c r="A1473" s="466"/>
      <c r="B1473" s="466"/>
      <c r="E1473" s="466"/>
      <c r="K1473" s="340"/>
      <c r="L1473" s="466"/>
      <c r="M1473" s="466"/>
      <c r="N1473" s="466"/>
      <c r="P1473" s="2038"/>
      <c r="Q1473" s="2038"/>
      <c r="S1473" s="452"/>
      <c r="T1473" s="467"/>
      <c r="U1473" s="107"/>
      <c r="V1473" s="107"/>
      <c r="W1473" s="2033" t="b">
        <v>0</v>
      </c>
      <c r="X1473" s="1870" t="b">
        <v>0</v>
      </c>
      <c r="Y1473" s="1870" t="b">
        <v>0</v>
      </c>
      <c r="Z1473" s="1870" t="b">
        <v>0</v>
      </c>
      <c r="AA1473" s="1870" t="b">
        <v>0</v>
      </c>
      <c r="AB1473" s="1870" t="b">
        <v>0</v>
      </c>
      <c r="AC1473" s="1870" t="b">
        <v>0</v>
      </c>
      <c r="AD1473" s="1870" t="b">
        <v>0</v>
      </c>
      <c r="AE1473" s="1870" t="b">
        <v>0</v>
      </c>
      <c r="AF1473" s="1870" t="b">
        <v>0</v>
      </c>
      <c r="AG1473" s="1871"/>
      <c r="AH1473" s="1870"/>
      <c r="AI1473" s="1870"/>
      <c r="AJ1473" s="1870"/>
      <c r="AK1473" s="1870"/>
      <c r="AL1473" s="1870"/>
      <c r="AM1473" s="1870"/>
      <c r="AN1473" s="1870"/>
    </row>
    <row r="1474" ht="21.75" customHeight="1">
      <c r="A1474" s="466"/>
      <c r="B1474" s="466"/>
      <c r="E1474" s="466"/>
      <c r="K1474" s="340"/>
      <c r="L1474" s="466"/>
      <c r="M1474" s="466"/>
      <c r="N1474" s="466"/>
      <c r="P1474" s="2038"/>
      <c r="Q1474" s="2038"/>
      <c r="S1474" s="452"/>
      <c r="T1474" s="467"/>
      <c r="U1474" s="107"/>
      <c r="V1474" s="107"/>
      <c r="W1474" s="2033" t="b">
        <v>0</v>
      </c>
      <c r="X1474" s="1870" t="b">
        <v>0</v>
      </c>
      <c r="Y1474" s="1870" t="b">
        <v>0</v>
      </c>
      <c r="Z1474" s="1870" t="b">
        <v>0</v>
      </c>
      <c r="AA1474" s="1870" t="b">
        <v>0</v>
      </c>
      <c r="AB1474" s="1870" t="b">
        <v>0</v>
      </c>
      <c r="AC1474" s="1870" t="b">
        <v>0</v>
      </c>
      <c r="AD1474" s="1870" t="b">
        <v>0</v>
      </c>
      <c r="AE1474" s="1870" t="b">
        <v>0</v>
      </c>
      <c r="AF1474" s="1870" t="b">
        <v>0</v>
      </c>
      <c r="AG1474" s="1871"/>
      <c r="AH1474" s="1870"/>
      <c r="AI1474" s="1870"/>
      <c r="AJ1474" s="1870"/>
      <c r="AK1474" s="1870"/>
      <c r="AL1474" s="1870"/>
      <c r="AM1474" s="1870"/>
      <c r="AN1474" s="1870"/>
    </row>
    <row r="1475" ht="21.75" customHeight="1">
      <c r="A1475" s="466"/>
      <c r="B1475" s="466"/>
      <c r="E1475" s="466"/>
      <c r="K1475" s="340"/>
      <c r="L1475" s="466"/>
      <c r="M1475" s="466"/>
      <c r="N1475" s="466"/>
      <c r="P1475" s="2038"/>
      <c r="Q1475" s="2038"/>
      <c r="S1475" s="452"/>
      <c r="T1475" s="467"/>
      <c r="U1475" s="107"/>
      <c r="V1475" s="107"/>
      <c r="W1475" s="2033" t="b">
        <v>0</v>
      </c>
      <c r="X1475" s="1870" t="b">
        <v>0</v>
      </c>
      <c r="Y1475" s="1870" t="b">
        <v>0</v>
      </c>
      <c r="Z1475" s="1870" t="b">
        <v>0</v>
      </c>
      <c r="AA1475" s="1870" t="b">
        <v>0</v>
      </c>
      <c r="AB1475" s="1870" t="b">
        <v>0</v>
      </c>
      <c r="AC1475" s="1870" t="b">
        <v>0</v>
      </c>
      <c r="AD1475" s="1870" t="b">
        <v>0</v>
      </c>
      <c r="AE1475" s="1870" t="b">
        <v>0</v>
      </c>
      <c r="AF1475" s="1870" t="b">
        <v>0</v>
      </c>
      <c r="AG1475" s="1871"/>
      <c r="AH1475" s="1870"/>
      <c r="AI1475" s="1870"/>
      <c r="AJ1475" s="1870"/>
      <c r="AK1475" s="1870"/>
      <c r="AL1475" s="1870"/>
      <c r="AM1475" s="1870"/>
      <c r="AN1475" s="1870"/>
    </row>
    <row r="1476" ht="21.75" customHeight="1">
      <c r="A1476" s="466"/>
      <c r="B1476" s="466"/>
      <c r="E1476" s="466"/>
      <c r="K1476" s="340"/>
      <c r="L1476" s="466"/>
      <c r="M1476" s="466"/>
      <c r="N1476" s="466"/>
      <c r="P1476" s="2038"/>
      <c r="Q1476" s="2038"/>
      <c r="S1476" s="452"/>
      <c r="T1476" s="467"/>
      <c r="U1476" s="107"/>
      <c r="V1476" s="107"/>
      <c r="W1476" s="2033" t="b">
        <v>0</v>
      </c>
      <c r="X1476" s="1870" t="b">
        <v>0</v>
      </c>
      <c r="Y1476" s="1870" t="b">
        <v>0</v>
      </c>
      <c r="Z1476" s="1870" t="b">
        <v>0</v>
      </c>
      <c r="AA1476" s="1870" t="b">
        <v>0</v>
      </c>
      <c r="AB1476" s="1870" t="b">
        <v>0</v>
      </c>
      <c r="AC1476" s="1870" t="b">
        <v>0</v>
      </c>
      <c r="AD1476" s="1870" t="b">
        <v>0</v>
      </c>
      <c r="AE1476" s="1870" t="b">
        <v>0</v>
      </c>
      <c r="AF1476" s="1870" t="b">
        <v>0</v>
      </c>
      <c r="AG1476" s="1871"/>
      <c r="AH1476" s="1870"/>
      <c r="AI1476" s="1870"/>
      <c r="AJ1476" s="1870"/>
      <c r="AK1476" s="1870"/>
      <c r="AL1476" s="1870"/>
      <c r="AM1476" s="1870"/>
      <c r="AN1476" s="1870"/>
    </row>
    <row r="1477" ht="21.75" customHeight="1">
      <c r="A1477" s="466"/>
      <c r="B1477" s="466"/>
      <c r="E1477" s="466"/>
      <c r="K1477" s="340"/>
      <c r="L1477" s="466"/>
      <c r="M1477" s="466"/>
      <c r="N1477" s="466"/>
      <c r="P1477" s="2038"/>
      <c r="Q1477" s="2038"/>
      <c r="S1477" s="452"/>
      <c r="T1477" s="467"/>
      <c r="U1477" s="107"/>
      <c r="V1477" s="107"/>
      <c r="W1477" s="2033" t="b">
        <v>0</v>
      </c>
      <c r="X1477" s="1870" t="b">
        <v>0</v>
      </c>
      <c r="Y1477" s="1870" t="b">
        <v>0</v>
      </c>
      <c r="Z1477" s="1870" t="b">
        <v>0</v>
      </c>
      <c r="AA1477" s="1870" t="b">
        <v>0</v>
      </c>
      <c r="AB1477" s="1870" t="b">
        <v>0</v>
      </c>
      <c r="AC1477" s="1870" t="b">
        <v>0</v>
      </c>
      <c r="AD1477" s="1870" t="b">
        <v>0</v>
      </c>
      <c r="AE1477" s="1870" t="b">
        <v>0</v>
      </c>
      <c r="AF1477" s="1870" t="b">
        <v>0</v>
      </c>
      <c r="AG1477" s="1871"/>
      <c r="AH1477" s="1870"/>
      <c r="AI1477" s="1870"/>
      <c r="AJ1477" s="1870"/>
      <c r="AK1477" s="1870"/>
      <c r="AL1477" s="1870"/>
      <c r="AM1477" s="1870"/>
      <c r="AN1477" s="1870"/>
    </row>
    <row r="1478" ht="21.75" customHeight="1">
      <c r="A1478" s="466"/>
      <c r="B1478" s="466"/>
      <c r="E1478" s="466"/>
      <c r="K1478" s="340"/>
      <c r="L1478" s="466"/>
      <c r="M1478" s="466"/>
      <c r="N1478" s="466"/>
      <c r="P1478" s="2038"/>
      <c r="Q1478" s="2038"/>
      <c r="S1478" s="452"/>
      <c r="T1478" s="467"/>
      <c r="U1478" s="107"/>
      <c r="V1478" s="107"/>
      <c r="W1478" s="2033" t="b">
        <v>0</v>
      </c>
      <c r="X1478" s="1870" t="b">
        <v>0</v>
      </c>
      <c r="Y1478" s="1870" t="b">
        <v>0</v>
      </c>
      <c r="Z1478" s="1870" t="b">
        <v>0</v>
      </c>
      <c r="AA1478" s="1870" t="b">
        <v>0</v>
      </c>
      <c r="AB1478" s="1870" t="b">
        <v>0</v>
      </c>
      <c r="AC1478" s="1870" t="b">
        <v>0</v>
      </c>
      <c r="AD1478" s="1870" t="b">
        <v>0</v>
      </c>
      <c r="AE1478" s="1870" t="b">
        <v>0</v>
      </c>
      <c r="AF1478" s="1870" t="b">
        <v>0</v>
      </c>
      <c r="AG1478" s="1871"/>
      <c r="AH1478" s="1870"/>
      <c r="AI1478" s="1870"/>
      <c r="AJ1478" s="1870"/>
      <c r="AK1478" s="1870"/>
      <c r="AL1478" s="1870"/>
      <c r="AM1478" s="1870"/>
      <c r="AN1478" s="1870"/>
    </row>
    <row r="1479" ht="21.75" customHeight="1">
      <c r="A1479" s="466"/>
      <c r="B1479" s="466"/>
      <c r="E1479" s="466"/>
      <c r="K1479" s="340"/>
      <c r="L1479" s="466"/>
      <c r="M1479" s="466"/>
      <c r="N1479" s="466"/>
      <c r="P1479" s="2038"/>
      <c r="Q1479" s="2038"/>
      <c r="S1479" s="452"/>
      <c r="T1479" s="467"/>
      <c r="U1479" s="107"/>
      <c r="V1479" s="107"/>
      <c r="W1479" s="2033" t="b">
        <v>0</v>
      </c>
      <c r="X1479" s="1870" t="b">
        <v>0</v>
      </c>
      <c r="Y1479" s="1870" t="b">
        <v>0</v>
      </c>
      <c r="Z1479" s="1870" t="b">
        <v>0</v>
      </c>
      <c r="AA1479" s="1870" t="b">
        <v>0</v>
      </c>
      <c r="AB1479" s="1870" t="b">
        <v>0</v>
      </c>
      <c r="AC1479" s="1870" t="b">
        <v>0</v>
      </c>
      <c r="AD1479" s="1870" t="b">
        <v>0</v>
      </c>
      <c r="AE1479" s="1870" t="b">
        <v>0</v>
      </c>
      <c r="AF1479" s="1870" t="b">
        <v>0</v>
      </c>
      <c r="AG1479" s="1871"/>
      <c r="AH1479" s="1870"/>
      <c r="AI1479" s="1870"/>
      <c r="AJ1479" s="1870"/>
      <c r="AK1479" s="1870"/>
      <c r="AL1479" s="1870"/>
      <c r="AM1479" s="1870"/>
      <c r="AN1479" s="1870"/>
    </row>
    <row r="1480" ht="21.75" customHeight="1">
      <c r="A1480" s="466"/>
      <c r="B1480" s="466"/>
      <c r="E1480" s="466"/>
      <c r="K1480" s="340"/>
      <c r="L1480" s="466"/>
      <c r="M1480" s="466"/>
      <c r="N1480" s="466"/>
      <c r="P1480" s="2038"/>
      <c r="Q1480" s="2038"/>
      <c r="S1480" s="452"/>
      <c r="T1480" s="467"/>
      <c r="U1480" s="107"/>
      <c r="V1480" s="107"/>
      <c r="W1480" s="2033" t="b">
        <v>0</v>
      </c>
      <c r="X1480" s="1870" t="b">
        <v>0</v>
      </c>
      <c r="Y1480" s="1870" t="b">
        <v>0</v>
      </c>
      <c r="Z1480" s="1870" t="b">
        <v>0</v>
      </c>
      <c r="AA1480" s="1870" t="b">
        <v>0</v>
      </c>
      <c r="AB1480" s="1870" t="b">
        <v>0</v>
      </c>
      <c r="AC1480" s="1870" t="b">
        <v>0</v>
      </c>
      <c r="AD1480" s="1870" t="b">
        <v>0</v>
      </c>
      <c r="AE1480" s="1870" t="b">
        <v>0</v>
      </c>
      <c r="AF1480" s="1870" t="b">
        <v>0</v>
      </c>
      <c r="AG1480" s="1871"/>
      <c r="AH1480" s="1870"/>
      <c r="AI1480" s="1870"/>
      <c r="AJ1480" s="1870"/>
      <c r="AK1480" s="1870"/>
      <c r="AL1480" s="1870"/>
      <c r="AM1480" s="1870"/>
      <c r="AN1480" s="1870"/>
    </row>
    <row r="1481" ht="21.75" customHeight="1">
      <c r="A1481" s="466"/>
      <c r="B1481" s="466"/>
      <c r="E1481" s="466"/>
      <c r="K1481" s="340"/>
      <c r="L1481" s="466"/>
      <c r="M1481" s="466"/>
      <c r="N1481" s="466"/>
      <c r="P1481" s="2038"/>
      <c r="Q1481" s="2038"/>
      <c r="S1481" s="452"/>
      <c r="T1481" s="467"/>
      <c r="U1481" s="107"/>
      <c r="V1481" s="107"/>
      <c r="W1481" s="2033" t="b">
        <v>0</v>
      </c>
      <c r="X1481" s="1870" t="b">
        <v>0</v>
      </c>
      <c r="Y1481" s="1870" t="b">
        <v>0</v>
      </c>
      <c r="Z1481" s="1870" t="b">
        <v>0</v>
      </c>
      <c r="AA1481" s="1870" t="b">
        <v>0</v>
      </c>
      <c r="AB1481" s="1870" t="b">
        <v>0</v>
      </c>
      <c r="AC1481" s="1870" t="b">
        <v>0</v>
      </c>
      <c r="AD1481" s="1870" t="b">
        <v>0</v>
      </c>
      <c r="AE1481" s="1870" t="b">
        <v>0</v>
      </c>
      <c r="AF1481" s="1870" t="b">
        <v>0</v>
      </c>
      <c r="AG1481" s="1871"/>
      <c r="AH1481" s="1870"/>
      <c r="AI1481" s="1870"/>
      <c r="AJ1481" s="1870"/>
      <c r="AK1481" s="1870"/>
      <c r="AL1481" s="1870"/>
      <c r="AM1481" s="1870"/>
      <c r="AN1481" s="1870"/>
    </row>
    <row r="1482" ht="21.75" customHeight="1">
      <c r="A1482" s="466"/>
      <c r="B1482" s="466"/>
      <c r="E1482" s="466"/>
      <c r="K1482" s="340"/>
      <c r="L1482" s="466"/>
      <c r="M1482" s="466"/>
      <c r="N1482" s="466"/>
      <c r="P1482" s="2038"/>
      <c r="Q1482" s="2038"/>
      <c r="S1482" s="452"/>
      <c r="T1482" s="467"/>
      <c r="U1482" s="107"/>
      <c r="V1482" s="107"/>
      <c r="W1482" s="2033" t="b">
        <v>0</v>
      </c>
      <c r="X1482" s="1870" t="b">
        <v>0</v>
      </c>
      <c r="Y1482" s="1870" t="b">
        <v>0</v>
      </c>
      <c r="Z1482" s="1870" t="b">
        <v>0</v>
      </c>
      <c r="AA1482" s="1870" t="b">
        <v>0</v>
      </c>
      <c r="AB1482" s="1870" t="b">
        <v>0</v>
      </c>
      <c r="AC1482" s="1870" t="b">
        <v>0</v>
      </c>
      <c r="AD1482" s="1870" t="b">
        <v>0</v>
      </c>
      <c r="AE1482" s="1870" t="b">
        <v>0</v>
      </c>
      <c r="AF1482" s="1870" t="b">
        <v>0</v>
      </c>
      <c r="AG1482" s="1871"/>
      <c r="AH1482" s="1870"/>
      <c r="AI1482" s="1870"/>
      <c r="AJ1482" s="1870"/>
      <c r="AK1482" s="1870"/>
      <c r="AL1482" s="1870"/>
      <c r="AM1482" s="1870"/>
      <c r="AN1482" s="1870"/>
    </row>
    <row r="1483" ht="21.75" customHeight="1">
      <c r="A1483" s="466"/>
      <c r="B1483" s="466"/>
      <c r="E1483" s="466"/>
      <c r="K1483" s="340"/>
      <c r="L1483" s="466"/>
      <c r="M1483" s="466"/>
      <c r="N1483" s="466"/>
      <c r="P1483" s="2038"/>
      <c r="Q1483" s="2038"/>
      <c r="S1483" s="452"/>
      <c r="T1483" s="467"/>
      <c r="U1483" s="107"/>
      <c r="V1483" s="107"/>
      <c r="W1483" s="2033" t="b">
        <v>0</v>
      </c>
      <c r="X1483" s="1870" t="b">
        <v>0</v>
      </c>
      <c r="Y1483" s="1870" t="b">
        <v>0</v>
      </c>
      <c r="Z1483" s="1870" t="b">
        <v>0</v>
      </c>
      <c r="AA1483" s="1870" t="b">
        <v>0</v>
      </c>
      <c r="AB1483" s="1870" t="b">
        <v>0</v>
      </c>
      <c r="AC1483" s="1870" t="b">
        <v>0</v>
      </c>
      <c r="AD1483" s="1870" t="b">
        <v>0</v>
      </c>
      <c r="AE1483" s="1870" t="b">
        <v>0</v>
      </c>
      <c r="AF1483" s="1870" t="b">
        <v>0</v>
      </c>
      <c r="AG1483" s="1871"/>
      <c r="AH1483" s="1870"/>
      <c r="AI1483" s="1870"/>
      <c r="AJ1483" s="1870"/>
      <c r="AK1483" s="1870"/>
      <c r="AL1483" s="1870"/>
      <c r="AM1483" s="1870"/>
      <c r="AN1483" s="1870"/>
    </row>
    <row r="1484" ht="21.75" customHeight="1">
      <c r="A1484" s="466"/>
      <c r="B1484" s="466"/>
      <c r="E1484" s="466"/>
      <c r="K1484" s="340"/>
      <c r="L1484" s="466"/>
      <c r="M1484" s="466"/>
      <c r="N1484" s="466"/>
      <c r="P1484" s="2038"/>
      <c r="Q1484" s="2038"/>
      <c r="S1484" s="452"/>
      <c r="T1484" s="467"/>
      <c r="U1484" s="107"/>
      <c r="V1484" s="107"/>
      <c r="W1484" s="2033" t="b">
        <v>0</v>
      </c>
      <c r="X1484" s="1870" t="b">
        <v>0</v>
      </c>
      <c r="Y1484" s="1870" t="b">
        <v>0</v>
      </c>
      <c r="Z1484" s="1870" t="b">
        <v>0</v>
      </c>
      <c r="AA1484" s="1870" t="b">
        <v>0</v>
      </c>
      <c r="AB1484" s="1870" t="b">
        <v>0</v>
      </c>
      <c r="AC1484" s="1870" t="b">
        <v>0</v>
      </c>
      <c r="AD1484" s="1870" t="b">
        <v>0</v>
      </c>
      <c r="AE1484" s="1870" t="b">
        <v>0</v>
      </c>
      <c r="AF1484" s="1870" t="b">
        <v>0</v>
      </c>
      <c r="AG1484" s="1871"/>
      <c r="AH1484" s="1870"/>
      <c r="AI1484" s="1870"/>
      <c r="AJ1484" s="1870"/>
      <c r="AK1484" s="1870"/>
      <c r="AL1484" s="1870"/>
      <c r="AM1484" s="1870"/>
      <c r="AN1484" s="1870"/>
    </row>
    <row r="1485" ht="21.75" customHeight="1">
      <c r="A1485" s="466"/>
      <c r="B1485" s="466"/>
      <c r="E1485" s="466"/>
      <c r="K1485" s="340"/>
      <c r="L1485" s="466"/>
      <c r="M1485" s="466"/>
      <c r="N1485" s="466"/>
      <c r="P1485" s="2038"/>
      <c r="Q1485" s="2038"/>
      <c r="S1485" s="452"/>
      <c r="T1485" s="467"/>
      <c r="U1485" s="107"/>
      <c r="V1485" s="107"/>
      <c r="W1485" s="2033" t="b">
        <v>0</v>
      </c>
      <c r="X1485" s="1870" t="b">
        <v>0</v>
      </c>
      <c r="Y1485" s="1870" t="b">
        <v>0</v>
      </c>
      <c r="Z1485" s="1870" t="b">
        <v>0</v>
      </c>
      <c r="AA1485" s="1870" t="b">
        <v>0</v>
      </c>
      <c r="AB1485" s="1870" t="b">
        <v>0</v>
      </c>
      <c r="AC1485" s="1870" t="b">
        <v>0</v>
      </c>
      <c r="AD1485" s="1870" t="b">
        <v>0</v>
      </c>
      <c r="AE1485" s="1870" t="b">
        <v>0</v>
      </c>
      <c r="AF1485" s="1870" t="b">
        <v>0</v>
      </c>
      <c r="AG1485" s="1871"/>
      <c r="AH1485" s="1870"/>
      <c r="AI1485" s="1870"/>
      <c r="AJ1485" s="1870"/>
      <c r="AK1485" s="1870"/>
      <c r="AL1485" s="1870"/>
      <c r="AM1485" s="1870"/>
      <c r="AN1485" s="1870"/>
    </row>
    <row r="1486" ht="21.75" customHeight="1">
      <c r="A1486" s="466"/>
      <c r="B1486" s="466"/>
      <c r="E1486" s="466"/>
      <c r="K1486" s="340"/>
      <c r="L1486" s="466"/>
      <c r="M1486" s="466"/>
      <c r="N1486" s="466"/>
      <c r="P1486" s="2038"/>
      <c r="Q1486" s="2038"/>
      <c r="S1486" s="452"/>
      <c r="T1486" s="467"/>
      <c r="U1486" s="107"/>
      <c r="V1486" s="107"/>
      <c r="W1486" s="2033" t="b">
        <v>0</v>
      </c>
      <c r="X1486" s="1870" t="b">
        <v>0</v>
      </c>
      <c r="Y1486" s="1870" t="b">
        <v>0</v>
      </c>
      <c r="Z1486" s="1870" t="b">
        <v>0</v>
      </c>
      <c r="AA1486" s="1870" t="b">
        <v>0</v>
      </c>
      <c r="AB1486" s="1870" t="b">
        <v>0</v>
      </c>
      <c r="AC1486" s="1870" t="b">
        <v>0</v>
      </c>
      <c r="AD1486" s="1870" t="b">
        <v>0</v>
      </c>
      <c r="AE1486" s="1870" t="b">
        <v>0</v>
      </c>
      <c r="AF1486" s="1870" t="b">
        <v>0</v>
      </c>
      <c r="AG1486" s="1871"/>
      <c r="AH1486" s="1870"/>
      <c r="AI1486" s="1870"/>
      <c r="AJ1486" s="1870"/>
      <c r="AK1486" s="1870"/>
      <c r="AL1486" s="1870"/>
      <c r="AM1486" s="1870"/>
      <c r="AN1486" s="1870"/>
    </row>
    <row r="1487" ht="21.75" customHeight="1">
      <c r="A1487" s="466"/>
      <c r="B1487" s="466"/>
      <c r="E1487" s="466"/>
      <c r="K1487" s="340"/>
      <c r="L1487" s="466"/>
      <c r="M1487" s="466"/>
      <c r="N1487" s="466"/>
      <c r="P1487" s="2038"/>
      <c r="Q1487" s="2038"/>
      <c r="S1487" s="452"/>
      <c r="T1487" s="467"/>
      <c r="U1487" s="107"/>
      <c r="V1487" s="107"/>
      <c r="W1487" s="2033" t="b">
        <v>0</v>
      </c>
      <c r="X1487" s="1870" t="b">
        <v>0</v>
      </c>
      <c r="Y1487" s="1870" t="b">
        <v>0</v>
      </c>
      <c r="Z1487" s="1870" t="b">
        <v>0</v>
      </c>
      <c r="AA1487" s="1870" t="b">
        <v>0</v>
      </c>
      <c r="AB1487" s="1870" t="b">
        <v>0</v>
      </c>
      <c r="AC1487" s="1870" t="b">
        <v>0</v>
      </c>
      <c r="AD1487" s="1870" t="b">
        <v>0</v>
      </c>
      <c r="AE1487" s="1870" t="b">
        <v>0</v>
      </c>
      <c r="AF1487" s="1870" t="b">
        <v>0</v>
      </c>
      <c r="AG1487" s="1871"/>
      <c r="AH1487" s="1870"/>
      <c r="AI1487" s="1870"/>
      <c r="AJ1487" s="1870"/>
      <c r="AK1487" s="1870"/>
      <c r="AL1487" s="1870"/>
      <c r="AM1487" s="1870"/>
      <c r="AN1487" s="1870"/>
    </row>
    <row r="1488" ht="21.75" customHeight="1">
      <c r="A1488" s="466"/>
      <c r="B1488" s="466"/>
      <c r="E1488" s="466"/>
      <c r="K1488" s="340"/>
      <c r="L1488" s="466"/>
      <c r="M1488" s="466"/>
      <c r="N1488" s="466"/>
      <c r="P1488" s="2038"/>
      <c r="Q1488" s="2038"/>
      <c r="S1488" s="452"/>
      <c r="T1488" s="467"/>
      <c r="U1488" s="107"/>
      <c r="V1488" s="107"/>
      <c r="W1488" s="2033" t="b">
        <v>0</v>
      </c>
      <c r="X1488" s="1870" t="b">
        <v>0</v>
      </c>
      <c r="Y1488" s="1870" t="b">
        <v>0</v>
      </c>
      <c r="Z1488" s="1870" t="b">
        <v>0</v>
      </c>
      <c r="AA1488" s="1870" t="b">
        <v>0</v>
      </c>
      <c r="AB1488" s="1870" t="b">
        <v>0</v>
      </c>
      <c r="AC1488" s="1870" t="b">
        <v>0</v>
      </c>
      <c r="AD1488" s="1870" t="b">
        <v>0</v>
      </c>
      <c r="AE1488" s="1870" t="b">
        <v>0</v>
      </c>
      <c r="AF1488" s="1870" t="b">
        <v>0</v>
      </c>
      <c r="AG1488" s="1871"/>
      <c r="AH1488" s="1870"/>
      <c r="AI1488" s="1870"/>
      <c r="AJ1488" s="1870"/>
      <c r="AK1488" s="1870"/>
      <c r="AL1488" s="1870"/>
      <c r="AM1488" s="1870"/>
      <c r="AN1488" s="1870"/>
    </row>
    <row r="1489" ht="21.75" customHeight="1">
      <c r="A1489" s="466"/>
      <c r="B1489" s="466"/>
      <c r="E1489" s="466"/>
      <c r="K1489" s="340"/>
      <c r="L1489" s="466"/>
      <c r="M1489" s="466"/>
      <c r="N1489" s="466"/>
      <c r="P1489" s="2038"/>
      <c r="Q1489" s="2038"/>
      <c r="S1489" s="452"/>
      <c r="T1489" s="467"/>
      <c r="U1489" s="107"/>
      <c r="V1489" s="107"/>
      <c r="W1489" s="2033" t="b">
        <v>0</v>
      </c>
      <c r="X1489" s="1870" t="b">
        <v>0</v>
      </c>
      <c r="Y1489" s="1870" t="b">
        <v>0</v>
      </c>
      <c r="Z1489" s="1870" t="b">
        <v>0</v>
      </c>
      <c r="AA1489" s="1870" t="b">
        <v>0</v>
      </c>
      <c r="AB1489" s="1870" t="b">
        <v>0</v>
      </c>
      <c r="AC1489" s="1870" t="b">
        <v>0</v>
      </c>
      <c r="AD1489" s="1870" t="b">
        <v>0</v>
      </c>
      <c r="AE1489" s="1870" t="b">
        <v>0</v>
      </c>
      <c r="AF1489" s="1870" t="b">
        <v>0</v>
      </c>
      <c r="AG1489" s="1871"/>
      <c r="AH1489" s="1870"/>
      <c r="AI1489" s="1870"/>
      <c r="AJ1489" s="1870"/>
      <c r="AK1489" s="1870"/>
      <c r="AL1489" s="1870"/>
      <c r="AM1489" s="1870"/>
      <c r="AN1489" s="1870"/>
    </row>
    <row r="1490" ht="21.75" customHeight="1">
      <c r="A1490" s="466"/>
      <c r="B1490" s="466"/>
      <c r="E1490" s="466"/>
      <c r="K1490" s="340"/>
      <c r="L1490" s="466"/>
      <c r="M1490" s="466"/>
      <c r="N1490" s="466"/>
      <c r="P1490" s="2038"/>
      <c r="Q1490" s="2038"/>
      <c r="S1490" s="452"/>
      <c r="T1490" s="467"/>
      <c r="U1490" s="107"/>
      <c r="V1490" s="107"/>
      <c r="W1490" s="2033" t="b">
        <v>0</v>
      </c>
      <c r="X1490" s="1870" t="b">
        <v>0</v>
      </c>
      <c r="Y1490" s="1870" t="b">
        <v>0</v>
      </c>
      <c r="Z1490" s="1870" t="b">
        <v>0</v>
      </c>
      <c r="AA1490" s="1870" t="b">
        <v>0</v>
      </c>
      <c r="AB1490" s="1870" t="b">
        <v>0</v>
      </c>
      <c r="AC1490" s="1870" t="b">
        <v>0</v>
      </c>
      <c r="AD1490" s="1870" t="b">
        <v>0</v>
      </c>
      <c r="AE1490" s="1870" t="b">
        <v>0</v>
      </c>
      <c r="AF1490" s="1870" t="b">
        <v>0</v>
      </c>
      <c r="AG1490" s="1871"/>
      <c r="AH1490" s="1870"/>
      <c r="AI1490" s="1870"/>
      <c r="AJ1490" s="1870"/>
      <c r="AK1490" s="1870"/>
      <c r="AL1490" s="1870"/>
      <c r="AM1490" s="1870"/>
      <c r="AN1490" s="1870"/>
    </row>
    <row r="1491" ht="21.75" customHeight="1">
      <c r="A1491" s="466"/>
      <c r="B1491" s="466"/>
      <c r="E1491" s="466"/>
      <c r="K1491" s="340"/>
      <c r="L1491" s="466"/>
      <c r="M1491" s="466"/>
      <c r="N1491" s="466"/>
      <c r="P1491" s="2038"/>
      <c r="Q1491" s="2038"/>
      <c r="S1491" s="452"/>
      <c r="T1491" s="467"/>
      <c r="U1491" s="107"/>
      <c r="V1491" s="107"/>
      <c r="W1491" s="2033" t="b">
        <v>0</v>
      </c>
      <c r="X1491" s="1870" t="b">
        <v>0</v>
      </c>
      <c r="Y1491" s="1870" t="b">
        <v>0</v>
      </c>
      <c r="Z1491" s="1870" t="b">
        <v>0</v>
      </c>
      <c r="AA1491" s="1870" t="b">
        <v>0</v>
      </c>
      <c r="AB1491" s="1870" t="b">
        <v>0</v>
      </c>
      <c r="AC1491" s="1870" t="b">
        <v>0</v>
      </c>
      <c r="AD1491" s="1870" t="b">
        <v>0</v>
      </c>
      <c r="AE1491" s="1870" t="b">
        <v>0</v>
      </c>
      <c r="AF1491" s="1870" t="b">
        <v>0</v>
      </c>
      <c r="AG1491" s="1871"/>
      <c r="AH1491" s="1870"/>
      <c r="AI1491" s="1870"/>
      <c r="AJ1491" s="1870"/>
      <c r="AK1491" s="1870"/>
      <c r="AL1491" s="1870"/>
      <c r="AM1491" s="1870"/>
      <c r="AN1491" s="1870"/>
    </row>
    <row r="1492" ht="21.75" customHeight="1">
      <c r="A1492" s="466"/>
      <c r="B1492" s="466"/>
      <c r="E1492" s="466"/>
      <c r="K1492" s="340"/>
      <c r="L1492" s="466"/>
      <c r="M1492" s="466"/>
      <c r="N1492" s="466"/>
      <c r="P1492" s="2038"/>
      <c r="Q1492" s="2038"/>
      <c r="S1492" s="452"/>
      <c r="T1492" s="467"/>
      <c r="U1492" s="107"/>
      <c r="V1492" s="107"/>
      <c r="W1492" s="2033" t="b">
        <v>0</v>
      </c>
      <c r="X1492" s="1870" t="b">
        <v>0</v>
      </c>
      <c r="Y1492" s="1870" t="b">
        <v>0</v>
      </c>
      <c r="Z1492" s="1870" t="b">
        <v>0</v>
      </c>
      <c r="AA1492" s="1870" t="b">
        <v>0</v>
      </c>
      <c r="AB1492" s="1870" t="b">
        <v>0</v>
      </c>
      <c r="AC1492" s="1870" t="b">
        <v>0</v>
      </c>
      <c r="AD1492" s="1870" t="b">
        <v>0</v>
      </c>
      <c r="AE1492" s="1870" t="b">
        <v>0</v>
      </c>
      <c r="AF1492" s="1870" t="b">
        <v>0</v>
      </c>
      <c r="AG1492" s="1871"/>
      <c r="AH1492" s="1870"/>
      <c r="AI1492" s="1870"/>
      <c r="AJ1492" s="1870"/>
      <c r="AK1492" s="1870"/>
      <c r="AL1492" s="1870"/>
      <c r="AM1492" s="1870"/>
      <c r="AN1492" s="1870"/>
    </row>
    <row r="1493" ht="21.75" customHeight="1">
      <c r="A1493" s="466"/>
      <c r="B1493" s="466"/>
      <c r="E1493" s="466"/>
      <c r="K1493" s="340"/>
      <c r="L1493" s="466"/>
      <c r="M1493" s="466"/>
      <c r="N1493" s="466"/>
      <c r="P1493" s="2038"/>
      <c r="Q1493" s="2038"/>
      <c r="S1493" s="452"/>
      <c r="T1493" s="467"/>
      <c r="U1493" s="107"/>
      <c r="V1493" s="107"/>
      <c r="W1493" s="2033" t="b">
        <v>0</v>
      </c>
      <c r="X1493" s="1870" t="b">
        <v>0</v>
      </c>
      <c r="Y1493" s="1870" t="b">
        <v>0</v>
      </c>
      <c r="Z1493" s="1870" t="b">
        <v>0</v>
      </c>
      <c r="AA1493" s="1870" t="b">
        <v>0</v>
      </c>
      <c r="AB1493" s="1870" t="b">
        <v>0</v>
      </c>
      <c r="AC1493" s="1870" t="b">
        <v>0</v>
      </c>
      <c r="AD1493" s="1870" t="b">
        <v>0</v>
      </c>
      <c r="AE1493" s="1870" t="b">
        <v>0</v>
      </c>
      <c r="AF1493" s="1870" t="b">
        <v>0</v>
      </c>
      <c r="AG1493" s="1871"/>
      <c r="AH1493" s="1870"/>
      <c r="AI1493" s="1870"/>
      <c r="AJ1493" s="1870"/>
      <c r="AK1493" s="1870"/>
      <c r="AL1493" s="1870"/>
      <c r="AM1493" s="1870"/>
      <c r="AN1493" s="1870"/>
    </row>
    <row r="1494" ht="21.75" customHeight="1">
      <c r="A1494" s="466"/>
      <c r="B1494" s="466"/>
      <c r="E1494" s="466"/>
      <c r="K1494" s="340"/>
      <c r="L1494" s="466"/>
      <c r="M1494" s="466"/>
      <c r="N1494" s="466"/>
      <c r="P1494" s="2038"/>
      <c r="Q1494" s="2038"/>
      <c r="S1494" s="452"/>
      <c r="T1494" s="467"/>
      <c r="U1494" s="107"/>
      <c r="V1494" s="107"/>
      <c r="W1494" s="2033" t="b">
        <v>0</v>
      </c>
      <c r="X1494" s="1870" t="b">
        <v>0</v>
      </c>
      <c r="Y1494" s="1870" t="b">
        <v>0</v>
      </c>
      <c r="Z1494" s="1870" t="b">
        <v>0</v>
      </c>
      <c r="AA1494" s="1870" t="b">
        <v>0</v>
      </c>
      <c r="AB1494" s="1870" t="b">
        <v>0</v>
      </c>
      <c r="AC1494" s="1870" t="b">
        <v>0</v>
      </c>
      <c r="AD1494" s="1870" t="b">
        <v>0</v>
      </c>
      <c r="AE1494" s="1870" t="b">
        <v>0</v>
      </c>
      <c r="AF1494" s="1870" t="b">
        <v>0</v>
      </c>
      <c r="AG1494" s="1871"/>
      <c r="AH1494" s="1870"/>
      <c r="AI1494" s="1870"/>
      <c r="AJ1494" s="1870"/>
      <c r="AK1494" s="1870"/>
      <c r="AL1494" s="1870"/>
      <c r="AM1494" s="1870"/>
      <c r="AN1494" s="1870"/>
    </row>
    <row r="1495" ht="21.75" customHeight="1">
      <c r="A1495" s="466"/>
      <c r="B1495" s="466"/>
      <c r="E1495" s="466"/>
      <c r="K1495" s="340"/>
      <c r="L1495" s="466"/>
      <c r="M1495" s="466"/>
      <c r="N1495" s="466"/>
      <c r="P1495" s="2038"/>
      <c r="Q1495" s="2038"/>
      <c r="S1495" s="452"/>
      <c r="T1495" s="467"/>
      <c r="U1495" s="107"/>
      <c r="V1495" s="107"/>
      <c r="W1495" s="2033" t="b">
        <v>0</v>
      </c>
      <c r="X1495" s="1870" t="b">
        <v>0</v>
      </c>
      <c r="Y1495" s="1870" t="b">
        <v>0</v>
      </c>
      <c r="Z1495" s="1870" t="b">
        <v>0</v>
      </c>
      <c r="AA1495" s="1870" t="b">
        <v>0</v>
      </c>
      <c r="AB1495" s="1870" t="b">
        <v>0</v>
      </c>
      <c r="AC1495" s="1870" t="b">
        <v>0</v>
      </c>
      <c r="AD1495" s="1870" t="b">
        <v>0</v>
      </c>
      <c r="AE1495" s="1870" t="b">
        <v>0</v>
      </c>
      <c r="AF1495" s="1870" t="b">
        <v>0</v>
      </c>
      <c r="AG1495" s="1871"/>
      <c r="AH1495" s="1870"/>
      <c r="AI1495" s="1870"/>
      <c r="AJ1495" s="1870"/>
      <c r="AK1495" s="1870"/>
      <c r="AL1495" s="1870"/>
      <c r="AM1495" s="1870"/>
      <c r="AN1495" s="1870"/>
    </row>
    <row r="1496" ht="21.75" customHeight="1">
      <c r="A1496" s="466"/>
      <c r="B1496" s="466"/>
      <c r="E1496" s="466"/>
      <c r="K1496" s="340"/>
      <c r="L1496" s="466"/>
      <c r="M1496" s="466"/>
      <c r="N1496" s="466"/>
      <c r="P1496" s="2038"/>
      <c r="Q1496" s="2038"/>
      <c r="S1496" s="452"/>
      <c r="T1496" s="467"/>
      <c r="U1496" s="107"/>
      <c r="V1496" s="107"/>
      <c r="W1496" s="2033" t="b">
        <v>0</v>
      </c>
      <c r="X1496" s="1870" t="b">
        <v>0</v>
      </c>
      <c r="Y1496" s="1870" t="b">
        <v>0</v>
      </c>
      <c r="Z1496" s="1870" t="b">
        <v>0</v>
      </c>
      <c r="AA1496" s="1870" t="b">
        <v>0</v>
      </c>
      <c r="AB1496" s="1870" t="b">
        <v>0</v>
      </c>
      <c r="AC1496" s="1870" t="b">
        <v>0</v>
      </c>
      <c r="AD1496" s="1870" t="b">
        <v>0</v>
      </c>
      <c r="AE1496" s="1870" t="b">
        <v>0</v>
      </c>
      <c r="AF1496" s="1870" t="b">
        <v>0</v>
      </c>
      <c r="AG1496" s="1871"/>
      <c r="AH1496" s="1870"/>
      <c r="AI1496" s="1870"/>
      <c r="AJ1496" s="1870"/>
      <c r="AK1496" s="1870"/>
      <c r="AL1496" s="1870"/>
      <c r="AM1496" s="1870"/>
      <c r="AN1496" s="1870"/>
    </row>
    <row r="1497" ht="21.75" customHeight="1">
      <c r="A1497" s="466"/>
      <c r="B1497" s="466"/>
      <c r="E1497" s="466"/>
      <c r="K1497" s="340"/>
      <c r="L1497" s="466"/>
      <c r="M1497" s="466"/>
      <c r="N1497" s="466"/>
      <c r="P1497" s="2038"/>
      <c r="Q1497" s="2038"/>
      <c r="S1497" s="452"/>
      <c r="T1497" s="467"/>
      <c r="U1497" s="107"/>
      <c r="V1497" s="107"/>
      <c r="W1497" s="2033" t="b">
        <v>0</v>
      </c>
      <c r="X1497" s="1870" t="b">
        <v>0</v>
      </c>
      <c r="Y1497" s="1870" t="b">
        <v>0</v>
      </c>
      <c r="Z1497" s="1870" t="b">
        <v>0</v>
      </c>
      <c r="AA1497" s="1870" t="b">
        <v>0</v>
      </c>
      <c r="AB1497" s="1870" t="b">
        <v>0</v>
      </c>
      <c r="AC1497" s="1870" t="b">
        <v>0</v>
      </c>
      <c r="AD1497" s="1870" t="b">
        <v>0</v>
      </c>
      <c r="AE1497" s="1870" t="b">
        <v>0</v>
      </c>
      <c r="AF1497" s="1870" t="b">
        <v>0</v>
      </c>
      <c r="AG1497" s="1871"/>
      <c r="AH1497" s="1870"/>
      <c r="AI1497" s="1870"/>
      <c r="AJ1497" s="1870"/>
      <c r="AK1497" s="1870"/>
      <c r="AL1497" s="1870"/>
      <c r="AM1497" s="1870"/>
      <c r="AN1497" s="1870"/>
    </row>
    <row r="1498" ht="21.75" customHeight="1">
      <c r="A1498" s="466"/>
      <c r="B1498" s="466"/>
      <c r="E1498" s="466"/>
      <c r="K1498" s="340"/>
      <c r="L1498" s="466"/>
      <c r="M1498" s="466"/>
      <c r="N1498" s="466"/>
      <c r="P1498" s="2038"/>
      <c r="Q1498" s="2038"/>
      <c r="S1498" s="452"/>
      <c r="T1498" s="467"/>
      <c r="U1498" s="107"/>
      <c r="V1498" s="107"/>
      <c r="W1498" s="2033" t="b">
        <v>0</v>
      </c>
      <c r="X1498" s="1870" t="b">
        <v>0</v>
      </c>
      <c r="Y1498" s="1870" t="b">
        <v>0</v>
      </c>
      <c r="Z1498" s="1870" t="b">
        <v>0</v>
      </c>
      <c r="AA1498" s="1870" t="b">
        <v>0</v>
      </c>
      <c r="AB1498" s="1870" t="b">
        <v>0</v>
      </c>
      <c r="AC1498" s="1870" t="b">
        <v>0</v>
      </c>
      <c r="AD1498" s="1870" t="b">
        <v>0</v>
      </c>
      <c r="AE1498" s="1870" t="b">
        <v>0</v>
      </c>
      <c r="AF1498" s="1870" t="b">
        <v>0</v>
      </c>
      <c r="AG1498" s="1871"/>
      <c r="AH1498" s="1870"/>
      <c r="AI1498" s="1870"/>
      <c r="AJ1498" s="1870"/>
      <c r="AK1498" s="1870"/>
      <c r="AL1498" s="1870"/>
      <c r="AM1498" s="1870"/>
      <c r="AN1498" s="1870"/>
    </row>
    <row r="1499" ht="21.75" customHeight="1">
      <c r="A1499" s="466"/>
      <c r="B1499" s="466"/>
      <c r="E1499" s="466"/>
      <c r="K1499" s="340"/>
      <c r="L1499" s="466"/>
      <c r="M1499" s="466"/>
      <c r="N1499" s="466"/>
      <c r="P1499" s="2038"/>
      <c r="Q1499" s="2038"/>
      <c r="S1499" s="452"/>
      <c r="T1499" s="467"/>
      <c r="U1499" s="107"/>
      <c r="V1499" s="107"/>
      <c r="W1499" s="2033" t="b">
        <v>0</v>
      </c>
      <c r="X1499" s="1870" t="b">
        <v>0</v>
      </c>
      <c r="Y1499" s="1870" t="b">
        <v>0</v>
      </c>
      <c r="Z1499" s="1870" t="b">
        <v>0</v>
      </c>
      <c r="AA1499" s="1870" t="b">
        <v>0</v>
      </c>
      <c r="AB1499" s="1870" t="b">
        <v>0</v>
      </c>
      <c r="AC1499" s="1870" t="b">
        <v>0</v>
      </c>
      <c r="AD1499" s="1870" t="b">
        <v>0</v>
      </c>
      <c r="AE1499" s="1870" t="b">
        <v>0</v>
      </c>
      <c r="AF1499" s="1870" t="b">
        <v>0</v>
      </c>
      <c r="AG1499" s="1871"/>
      <c r="AH1499" s="1870"/>
      <c r="AI1499" s="1870"/>
      <c r="AJ1499" s="1870"/>
      <c r="AK1499" s="1870"/>
      <c r="AL1499" s="1870"/>
      <c r="AM1499" s="1870"/>
      <c r="AN1499" s="1870"/>
    </row>
    <row r="1500" ht="21.75" customHeight="1">
      <c r="A1500" s="466"/>
      <c r="B1500" s="466"/>
      <c r="E1500" s="466"/>
      <c r="K1500" s="340"/>
      <c r="L1500" s="466"/>
      <c r="M1500" s="466"/>
      <c r="N1500" s="466"/>
      <c r="P1500" s="2038"/>
      <c r="Q1500" s="2038"/>
      <c r="S1500" s="452"/>
      <c r="T1500" s="467"/>
      <c r="U1500" s="107"/>
      <c r="V1500" s="107"/>
      <c r="W1500" s="2033" t="b">
        <v>0</v>
      </c>
      <c r="X1500" s="1870" t="b">
        <v>0</v>
      </c>
      <c r="Y1500" s="1870" t="b">
        <v>0</v>
      </c>
      <c r="Z1500" s="1870" t="b">
        <v>0</v>
      </c>
      <c r="AA1500" s="1870" t="b">
        <v>0</v>
      </c>
      <c r="AB1500" s="1870" t="b">
        <v>0</v>
      </c>
      <c r="AC1500" s="1870" t="b">
        <v>0</v>
      </c>
      <c r="AD1500" s="1870" t="b">
        <v>0</v>
      </c>
      <c r="AE1500" s="1870" t="b">
        <v>0</v>
      </c>
      <c r="AF1500" s="1870" t="b">
        <v>0</v>
      </c>
      <c r="AG1500" s="1871"/>
      <c r="AH1500" s="1870"/>
      <c r="AI1500" s="1870"/>
      <c r="AJ1500" s="1870"/>
      <c r="AK1500" s="1870"/>
      <c r="AL1500" s="1870"/>
      <c r="AM1500" s="1870"/>
      <c r="AN1500" s="1870"/>
    </row>
    <row r="1501" ht="21.75" customHeight="1">
      <c r="A1501" s="466"/>
      <c r="B1501" s="466"/>
      <c r="E1501" s="466"/>
      <c r="K1501" s="340"/>
      <c r="L1501" s="466"/>
      <c r="M1501" s="466"/>
      <c r="N1501" s="466"/>
      <c r="P1501" s="2038"/>
      <c r="Q1501" s="2038"/>
      <c r="S1501" s="452"/>
      <c r="T1501" s="467"/>
      <c r="U1501" s="107"/>
      <c r="V1501" s="107"/>
      <c r="W1501" s="2033" t="b">
        <v>0</v>
      </c>
      <c r="X1501" s="1870" t="b">
        <v>0</v>
      </c>
      <c r="Y1501" s="1870" t="b">
        <v>0</v>
      </c>
      <c r="Z1501" s="1870" t="b">
        <v>0</v>
      </c>
      <c r="AA1501" s="1870" t="b">
        <v>0</v>
      </c>
      <c r="AB1501" s="1870" t="b">
        <v>0</v>
      </c>
      <c r="AC1501" s="1870" t="b">
        <v>0</v>
      </c>
      <c r="AD1501" s="1870" t="b">
        <v>0</v>
      </c>
      <c r="AE1501" s="1870" t="b">
        <v>0</v>
      </c>
      <c r="AF1501" s="1870" t="b">
        <v>0</v>
      </c>
      <c r="AG1501" s="1871"/>
      <c r="AH1501" s="1870"/>
      <c r="AI1501" s="1870"/>
      <c r="AJ1501" s="1870"/>
      <c r="AK1501" s="1870"/>
      <c r="AL1501" s="1870"/>
      <c r="AM1501" s="1870"/>
      <c r="AN1501" s="1870"/>
    </row>
    <row r="1502" ht="21.75" customHeight="1">
      <c r="A1502" s="466"/>
      <c r="B1502" s="466"/>
      <c r="E1502" s="466"/>
      <c r="K1502" s="340"/>
      <c r="L1502" s="466"/>
      <c r="M1502" s="466"/>
      <c r="N1502" s="466"/>
      <c r="P1502" s="2038"/>
      <c r="Q1502" s="2038"/>
      <c r="S1502" s="452"/>
      <c r="T1502" s="467"/>
      <c r="U1502" s="107"/>
      <c r="V1502" s="107"/>
      <c r="W1502" s="2033" t="b">
        <v>0</v>
      </c>
      <c r="X1502" s="1870" t="b">
        <v>0</v>
      </c>
      <c r="Y1502" s="1870" t="b">
        <v>0</v>
      </c>
      <c r="Z1502" s="1870" t="b">
        <v>0</v>
      </c>
      <c r="AA1502" s="1870" t="b">
        <v>0</v>
      </c>
      <c r="AB1502" s="1870" t="b">
        <v>0</v>
      </c>
      <c r="AC1502" s="1870" t="b">
        <v>0</v>
      </c>
      <c r="AD1502" s="1870" t="b">
        <v>0</v>
      </c>
      <c r="AE1502" s="1870" t="b">
        <v>0</v>
      </c>
      <c r="AF1502" s="1870" t="b">
        <v>0</v>
      </c>
      <c r="AG1502" s="1871"/>
      <c r="AH1502" s="1870"/>
      <c r="AI1502" s="1870"/>
      <c r="AJ1502" s="1870"/>
      <c r="AK1502" s="1870"/>
      <c r="AL1502" s="1870"/>
      <c r="AM1502" s="1870"/>
      <c r="AN1502" s="1870"/>
    </row>
    <row r="1503" ht="21.75" customHeight="1">
      <c r="A1503" s="466"/>
      <c r="B1503" s="466"/>
      <c r="E1503" s="466"/>
      <c r="K1503" s="340"/>
      <c r="L1503" s="466"/>
      <c r="M1503" s="466"/>
      <c r="N1503" s="466"/>
      <c r="P1503" s="2038"/>
      <c r="Q1503" s="2038"/>
      <c r="S1503" s="452"/>
      <c r="T1503" s="467"/>
      <c r="U1503" s="107"/>
      <c r="V1503" s="107"/>
      <c r="W1503" s="2033" t="b">
        <v>0</v>
      </c>
      <c r="X1503" s="1870" t="b">
        <v>0</v>
      </c>
      <c r="Y1503" s="1870" t="b">
        <v>0</v>
      </c>
      <c r="Z1503" s="1870" t="b">
        <v>0</v>
      </c>
      <c r="AA1503" s="1870" t="b">
        <v>0</v>
      </c>
      <c r="AB1503" s="1870" t="b">
        <v>0</v>
      </c>
      <c r="AC1503" s="1870" t="b">
        <v>0</v>
      </c>
      <c r="AD1503" s="1870" t="b">
        <v>0</v>
      </c>
      <c r="AE1503" s="1870" t="b">
        <v>0</v>
      </c>
      <c r="AF1503" s="1870" t="b">
        <v>0</v>
      </c>
      <c r="AG1503" s="1871"/>
      <c r="AH1503" s="1870"/>
      <c r="AI1503" s="1870"/>
      <c r="AJ1503" s="1870"/>
      <c r="AK1503" s="1870"/>
      <c r="AL1503" s="1870"/>
      <c r="AM1503" s="1870"/>
      <c r="AN1503" s="1870"/>
    </row>
    <row r="1504" ht="21.75" customHeight="1">
      <c r="A1504" s="466"/>
      <c r="B1504" s="466"/>
      <c r="E1504" s="466"/>
      <c r="K1504" s="340"/>
      <c r="L1504" s="466"/>
      <c r="M1504" s="466"/>
      <c r="N1504" s="466"/>
      <c r="P1504" s="2038"/>
      <c r="Q1504" s="2038"/>
      <c r="S1504" s="452"/>
      <c r="T1504" s="467"/>
      <c r="U1504" s="107"/>
      <c r="V1504" s="107"/>
      <c r="W1504" s="2033" t="b">
        <v>0</v>
      </c>
      <c r="X1504" s="1870" t="b">
        <v>0</v>
      </c>
      <c r="Y1504" s="1870" t="b">
        <v>0</v>
      </c>
      <c r="Z1504" s="1870" t="b">
        <v>0</v>
      </c>
      <c r="AA1504" s="1870" t="b">
        <v>0</v>
      </c>
      <c r="AB1504" s="1870" t="b">
        <v>0</v>
      </c>
      <c r="AC1504" s="1870" t="b">
        <v>0</v>
      </c>
      <c r="AD1504" s="1870" t="b">
        <v>0</v>
      </c>
      <c r="AE1504" s="1870" t="b">
        <v>0</v>
      </c>
      <c r="AF1504" s="1870" t="b">
        <v>0</v>
      </c>
      <c r="AG1504" s="1871"/>
      <c r="AH1504" s="1870"/>
      <c r="AI1504" s="1870"/>
      <c r="AJ1504" s="1870"/>
      <c r="AK1504" s="1870"/>
      <c r="AL1504" s="1870"/>
      <c r="AM1504" s="1870"/>
      <c r="AN1504" s="1870"/>
    </row>
    <row r="1505" ht="21.75" customHeight="1">
      <c r="A1505" s="466"/>
      <c r="B1505" s="466"/>
      <c r="E1505" s="466"/>
      <c r="K1505" s="340"/>
      <c r="L1505" s="466"/>
      <c r="M1505" s="466"/>
      <c r="N1505" s="466"/>
      <c r="P1505" s="2038"/>
      <c r="Q1505" s="2038"/>
      <c r="S1505" s="452"/>
      <c r="T1505" s="467"/>
      <c r="U1505" s="107"/>
      <c r="V1505" s="107"/>
      <c r="W1505" s="2033" t="b">
        <v>0</v>
      </c>
      <c r="X1505" s="1870" t="b">
        <v>0</v>
      </c>
      <c r="Y1505" s="1870" t="b">
        <v>0</v>
      </c>
      <c r="Z1505" s="1870" t="b">
        <v>0</v>
      </c>
      <c r="AA1505" s="1870" t="b">
        <v>0</v>
      </c>
      <c r="AB1505" s="1870" t="b">
        <v>0</v>
      </c>
      <c r="AC1505" s="1870" t="b">
        <v>0</v>
      </c>
      <c r="AD1505" s="1870" t="b">
        <v>0</v>
      </c>
      <c r="AE1505" s="1870" t="b">
        <v>0</v>
      </c>
      <c r="AF1505" s="1870" t="b">
        <v>0</v>
      </c>
      <c r="AG1505" s="1871"/>
      <c r="AH1505" s="1870"/>
      <c r="AI1505" s="1870"/>
      <c r="AJ1505" s="1870"/>
      <c r="AK1505" s="1870"/>
      <c r="AL1505" s="1870"/>
      <c r="AM1505" s="1870"/>
      <c r="AN1505" s="1870"/>
    </row>
    <row r="1506" ht="21.75" customHeight="1">
      <c r="A1506" s="466"/>
      <c r="B1506" s="466"/>
      <c r="E1506" s="466"/>
      <c r="K1506" s="340"/>
      <c r="L1506" s="466"/>
      <c r="M1506" s="466"/>
      <c r="N1506" s="466"/>
      <c r="P1506" s="2038"/>
      <c r="Q1506" s="2038"/>
      <c r="S1506" s="452"/>
      <c r="T1506" s="467"/>
      <c r="U1506" s="107"/>
      <c r="V1506" s="107"/>
      <c r="W1506" s="2033" t="b">
        <v>0</v>
      </c>
      <c r="X1506" s="1870" t="b">
        <v>0</v>
      </c>
      <c r="Y1506" s="1870" t="b">
        <v>0</v>
      </c>
      <c r="Z1506" s="1870" t="b">
        <v>0</v>
      </c>
      <c r="AA1506" s="1870" t="b">
        <v>0</v>
      </c>
      <c r="AB1506" s="1870" t="b">
        <v>0</v>
      </c>
      <c r="AC1506" s="1870" t="b">
        <v>0</v>
      </c>
      <c r="AD1506" s="1870" t="b">
        <v>0</v>
      </c>
      <c r="AE1506" s="1870" t="b">
        <v>0</v>
      </c>
      <c r="AF1506" s="1870" t="b">
        <v>0</v>
      </c>
      <c r="AG1506" s="1871"/>
      <c r="AH1506" s="1870"/>
      <c r="AI1506" s="1870"/>
      <c r="AJ1506" s="1870"/>
      <c r="AK1506" s="1870"/>
      <c r="AL1506" s="1870"/>
      <c r="AM1506" s="1870"/>
      <c r="AN1506" s="1870"/>
    </row>
    <row r="1507" ht="21.75" customHeight="1">
      <c r="A1507" s="466"/>
      <c r="B1507" s="466"/>
      <c r="E1507" s="466"/>
      <c r="K1507" s="340"/>
      <c r="L1507" s="466"/>
      <c r="M1507" s="466"/>
      <c r="N1507" s="466"/>
      <c r="P1507" s="2038"/>
      <c r="Q1507" s="2038"/>
      <c r="S1507" s="452"/>
      <c r="T1507" s="467"/>
      <c r="U1507" s="107"/>
      <c r="V1507" s="107"/>
      <c r="W1507" s="2033" t="b">
        <v>0</v>
      </c>
      <c r="X1507" s="1870" t="b">
        <v>0</v>
      </c>
      <c r="Y1507" s="1870" t="b">
        <v>0</v>
      </c>
      <c r="Z1507" s="1870" t="b">
        <v>0</v>
      </c>
      <c r="AA1507" s="1870" t="b">
        <v>0</v>
      </c>
      <c r="AB1507" s="1870" t="b">
        <v>0</v>
      </c>
      <c r="AC1507" s="1870" t="b">
        <v>0</v>
      </c>
      <c r="AD1507" s="1870" t="b">
        <v>0</v>
      </c>
      <c r="AE1507" s="1870" t="b">
        <v>0</v>
      </c>
      <c r="AF1507" s="1870" t="b">
        <v>0</v>
      </c>
      <c r="AG1507" s="1871"/>
      <c r="AH1507" s="1870"/>
      <c r="AI1507" s="1870"/>
      <c r="AJ1507" s="1870"/>
      <c r="AK1507" s="1870"/>
      <c r="AL1507" s="1870"/>
      <c r="AM1507" s="1870"/>
      <c r="AN1507" s="1870"/>
    </row>
    <row r="1508" ht="21.75" customHeight="1">
      <c r="A1508" s="466"/>
      <c r="B1508" s="466"/>
      <c r="E1508" s="466"/>
      <c r="K1508" s="340"/>
      <c r="L1508" s="466"/>
      <c r="M1508" s="466"/>
      <c r="N1508" s="466"/>
      <c r="P1508" s="2038"/>
      <c r="Q1508" s="2038"/>
      <c r="S1508" s="452"/>
      <c r="T1508" s="467"/>
      <c r="U1508" s="107"/>
      <c r="V1508" s="107"/>
      <c r="W1508" s="2033" t="b">
        <v>0</v>
      </c>
      <c r="X1508" s="1870" t="b">
        <v>0</v>
      </c>
      <c r="Y1508" s="1870" t="b">
        <v>0</v>
      </c>
      <c r="Z1508" s="1870" t="b">
        <v>0</v>
      </c>
      <c r="AA1508" s="1870" t="b">
        <v>0</v>
      </c>
      <c r="AB1508" s="1870" t="b">
        <v>0</v>
      </c>
      <c r="AC1508" s="1870" t="b">
        <v>0</v>
      </c>
      <c r="AD1508" s="1870" t="b">
        <v>0</v>
      </c>
      <c r="AE1508" s="1870" t="b">
        <v>0</v>
      </c>
      <c r="AF1508" s="1870" t="b">
        <v>0</v>
      </c>
      <c r="AG1508" s="1871"/>
      <c r="AH1508" s="1870"/>
      <c r="AI1508" s="1870"/>
      <c r="AJ1508" s="1870"/>
      <c r="AK1508" s="1870"/>
      <c r="AL1508" s="1870"/>
      <c r="AM1508" s="1870"/>
      <c r="AN1508" s="1870"/>
    </row>
    <row r="1509" ht="21.75" customHeight="1">
      <c r="A1509" s="466"/>
      <c r="B1509" s="466"/>
      <c r="E1509" s="466"/>
      <c r="K1509" s="340"/>
      <c r="L1509" s="466"/>
      <c r="M1509" s="466"/>
      <c r="N1509" s="466"/>
      <c r="P1509" s="2038"/>
      <c r="Q1509" s="2038"/>
      <c r="S1509" s="452"/>
      <c r="T1509" s="467"/>
      <c r="U1509" s="107"/>
      <c r="V1509" s="107"/>
      <c r="W1509" s="2033" t="b">
        <v>0</v>
      </c>
      <c r="X1509" s="1870" t="b">
        <v>0</v>
      </c>
      <c r="Y1509" s="1870" t="b">
        <v>0</v>
      </c>
      <c r="Z1509" s="1870" t="b">
        <v>0</v>
      </c>
      <c r="AA1509" s="1870" t="b">
        <v>0</v>
      </c>
      <c r="AB1509" s="1870" t="b">
        <v>0</v>
      </c>
      <c r="AC1509" s="1870" t="b">
        <v>0</v>
      </c>
      <c r="AD1509" s="1870" t="b">
        <v>0</v>
      </c>
      <c r="AE1509" s="1870" t="b">
        <v>0</v>
      </c>
      <c r="AF1509" s="1870" t="b">
        <v>0</v>
      </c>
      <c r="AG1509" s="1871"/>
      <c r="AH1509" s="1870"/>
      <c r="AI1509" s="1870"/>
      <c r="AJ1509" s="1870"/>
      <c r="AK1509" s="1870"/>
      <c r="AL1509" s="1870"/>
      <c r="AM1509" s="1870"/>
      <c r="AN1509" s="1870"/>
    </row>
    <row r="1510" ht="21.75" customHeight="1">
      <c r="A1510" s="466"/>
      <c r="B1510" s="466"/>
      <c r="E1510" s="466"/>
      <c r="K1510" s="340"/>
      <c r="L1510" s="466"/>
      <c r="M1510" s="466"/>
      <c r="N1510" s="466"/>
      <c r="P1510" s="2038"/>
      <c r="Q1510" s="2038"/>
      <c r="S1510" s="452"/>
      <c r="T1510" s="467"/>
      <c r="U1510" s="107"/>
      <c r="V1510" s="107"/>
      <c r="W1510" s="2033" t="b">
        <v>0</v>
      </c>
      <c r="X1510" s="1870" t="b">
        <v>0</v>
      </c>
      <c r="Y1510" s="1870" t="b">
        <v>0</v>
      </c>
      <c r="Z1510" s="1870" t="b">
        <v>0</v>
      </c>
      <c r="AA1510" s="1870" t="b">
        <v>0</v>
      </c>
      <c r="AB1510" s="1870" t="b">
        <v>0</v>
      </c>
      <c r="AC1510" s="1870" t="b">
        <v>0</v>
      </c>
      <c r="AD1510" s="1870" t="b">
        <v>0</v>
      </c>
      <c r="AE1510" s="1870" t="b">
        <v>0</v>
      </c>
      <c r="AF1510" s="1870" t="b">
        <v>0</v>
      </c>
      <c r="AG1510" s="1871"/>
      <c r="AH1510" s="1870"/>
      <c r="AI1510" s="1870"/>
      <c r="AJ1510" s="1870"/>
      <c r="AK1510" s="1870"/>
      <c r="AL1510" s="1870"/>
      <c r="AM1510" s="1870"/>
      <c r="AN1510" s="1870"/>
    </row>
    <row r="1511" ht="21.75" customHeight="1">
      <c r="A1511" s="466"/>
      <c r="B1511" s="466"/>
      <c r="E1511" s="466"/>
      <c r="K1511" s="340"/>
      <c r="L1511" s="466"/>
      <c r="M1511" s="466"/>
      <c r="N1511" s="466"/>
      <c r="P1511" s="2038"/>
      <c r="Q1511" s="2038"/>
      <c r="S1511" s="452"/>
      <c r="T1511" s="467"/>
      <c r="U1511" s="107"/>
      <c r="V1511" s="107"/>
      <c r="W1511" s="2033" t="b">
        <v>0</v>
      </c>
      <c r="X1511" s="1870" t="b">
        <v>0</v>
      </c>
      <c r="Y1511" s="1870" t="b">
        <v>0</v>
      </c>
      <c r="Z1511" s="1870" t="b">
        <v>0</v>
      </c>
      <c r="AA1511" s="1870" t="b">
        <v>0</v>
      </c>
      <c r="AB1511" s="1870" t="b">
        <v>0</v>
      </c>
      <c r="AC1511" s="1870" t="b">
        <v>0</v>
      </c>
      <c r="AD1511" s="1870" t="b">
        <v>0</v>
      </c>
      <c r="AE1511" s="1870" t="b">
        <v>0</v>
      </c>
      <c r="AF1511" s="1870" t="b">
        <v>0</v>
      </c>
      <c r="AG1511" s="1871"/>
      <c r="AH1511" s="1870"/>
      <c r="AI1511" s="1870"/>
      <c r="AJ1511" s="1870"/>
      <c r="AK1511" s="1870"/>
      <c r="AL1511" s="1870"/>
      <c r="AM1511" s="1870"/>
      <c r="AN1511" s="1870"/>
    </row>
    <row r="1512" ht="21.75" customHeight="1">
      <c r="A1512" s="466"/>
      <c r="B1512" s="466"/>
      <c r="E1512" s="466"/>
      <c r="K1512" s="340"/>
      <c r="L1512" s="466"/>
      <c r="M1512" s="466"/>
      <c r="N1512" s="466"/>
      <c r="P1512" s="2038"/>
      <c r="Q1512" s="2038"/>
      <c r="S1512" s="452"/>
      <c r="T1512" s="467"/>
      <c r="U1512" s="107"/>
      <c r="V1512" s="107"/>
      <c r="W1512" s="2033" t="b">
        <v>0</v>
      </c>
      <c r="X1512" s="1870" t="b">
        <v>0</v>
      </c>
      <c r="Y1512" s="1870" t="b">
        <v>0</v>
      </c>
      <c r="Z1512" s="1870" t="b">
        <v>0</v>
      </c>
      <c r="AA1512" s="1870" t="b">
        <v>0</v>
      </c>
      <c r="AB1512" s="1870" t="b">
        <v>0</v>
      </c>
      <c r="AC1512" s="1870" t="b">
        <v>0</v>
      </c>
      <c r="AD1512" s="1870" t="b">
        <v>0</v>
      </c>
      <c r="AE1512" s="1870" t="b">
        <v>0</v>
      </c>
      <c r="AF1512" s="1870" t="b">
        <v>0</v>
      </c>
      <c r="AG1512" s="1871"/>
      <c r="AH1512" s="1870"/>
      <c r="AI1512" s="1870"/>
      <c r="AJ1512" s="1870"/>
      <c r="AK1512" s="1870"/>
      <c r="AL1512" s="1870"/>
      <c r="AM1512" s="1870"/>
      <c r="AN1512" s="1870"/>
    </row>
    <row r="1513" ht="21.75" customHeight="1">
      <c r="A1513" s="466"/>
      <c r="B1513" s="466"/>
      <c r="E1513" s="466"/>
      <c r="K1513" s="340"/>
      <c r="L1513" s="466"/>
      <c r="M1513" s="466"/>
      <c r="N1513" s="466"/>
      <c r="P1513" s="2038"/>
      <c r="Q1513" s="2038"/>
      <c r="S1513" s="452"/>
      <c r="T1513" s="467"/>
      <c r="U1513" s="107"/>
      <c r="V1513" s="107"/>
      <c r="W1513" s="2033" t="b">
        <v>0</v>
      </c>
      <c r="X1513" s="1870" t="b">
        <v>0</v>
      </c>
      <c r="Y1513" s="1870" t="b">
        <v>0</v>
      </c>
      <c r="Z1513" s="1870" t="b">
        <v>0</v>
      </c>
      <c r="AA1513" s="1870" t="b">
        <v>0</v>
      </c>
      <c r="AB1513" s="1870" t="b">
        <v>0</v>
      </c>
      <c r="AC1513" s="1870" t="b">
        <v>0</v>
      </c>
      <c r="AD1513" s="1870" t="b">
        <v>0</v>
      </c>
      <c r="AE1513" s="1870" t="b">
        <v>0</v>
      </c>
      <c r="AF1513" s="1870" t="b">
        <v>0</v>
      </c>
      <c r="AG1513" s="1871"/>
      <c r="AH1513" s="1870"/>
      <c r="AI1513" s="1870"/>
      <c r="AJ1513" s="1870"/>
      <c r="AK1513" s="1870"/>
      <c r="AL1513" s="1870"/>
      <c r="AM1513" s="1870"/>
      <c r="AN1513" s="1870"/>
    </row>
    <row r="1514" ht="21.75" customHeight="1">
      <c r="A1514" s="466"/>
      <c r="B1514" s="466"/>
      <c r="E1514" s="466"/>
      <c r="K1514" s="340"/>
      <c r="L1514" s="466"/>
      <c r="M1514" s="466"/>
      <c r="N1514" s="466"/>
      <c r="P1514" s="2038"/>
      <c r="Q1514" s="2038"/>
      <c r="S1514" s="452"/>
      <c r="T1514" s="467"/>
      <c r="U1514" s="107"/>
      <c r="V1514" s="107"/>
      <c r="W1514" s="2033" t="b">
        <v>0</v>
      </c>
      <c r="X1514" s="1870" t="b">
        <v>0</v>
      </c>
      <c r="Y1514" s="1870" t="b">
        <v>0</v>
      </c>
      <c r="Z1514" s="1870" t="b">
        <v>0</v>
      </c>
      <c r="AA1514" s="1870" t="b">
        <v>0</v>
      </c>
      <c r="AB1514" s="1870" t="b">
        <v>0</v>
      </c>
      <c r="AC1514" s="1870" t="b">
        <v>0</v>
      </c>
      <c r="AD1514" s="1870" t="b">
        <v>0</v>
      </c>
      <c r="AE1514" s="1870" t="b">
        <v>0</v>
      </c>
      <c r="AF1514" s="1870" t="b">
        <v>0</v>
      </c>
      <c r="AG1514" s="1871"/>
      <c r="AH1514" s="1870"/>
      <c r="AI1514" s="1870"/>
      <c r="AJ1514" s="1870"/>
      <c r="AK1514" s="1870"/>
      <c r="AL1514" s="1870"/>
      <c r="AM1514" s="1870"/>
      <c r="AN1514" s="1870"/>
    </row>
    <row r="1515" ht="21.75" customHeight="1">
      <c r="A1515" s="466"/>
      <c r="B1515" s="466"/>
      <c r="E1515" s="466"/>
      <c r="K1515" s="340"/>
      <c r="L1515" s="466"/>
      <c r="M1515" s="466"/>
      <c r="N1515" s="466"/>
      <c r="P1515" s="2038"/>
      <c r="Q1515" s="2038"/>
      <c r="S1515" s="452"/>
      <c r="T1515" s="467"/>
      <c r="U1515" s="107"/>
      <c r="V1515" s="107"/>
      <c r="W1515" s="2033" t="b">
        <v>0</v>
      </c>
      <c r="X1515" s="1870" t="b">
        <v>0</v>
      </c>
      <c r="Y1515" s="1870" t="b">
        <v>0</v>
      </c>
      <c r="Z1515" s="1870" t="b">
        <v>0</v>
      </c>
      <c r="AA1515" s="1870" t="b">
        <v>0</v>
      </c>
      <c r="AB1515" s="1870" t="b">
        <v>0</v>
      </c>
      <c r="AC1515" s="1870" t="b">
        <v>0</v>
      </c>
      <c r="AD1515" s="1870" t="b">
        <v>0</v>
      </c>
      <c r="AE1515" s="1870" t="b">
        <v>0</v>
      </c>
      <c r="AF1515" s="1870" t="b">
        <v>0</v>
      </c>
      <c r="AG1515" s="1871"/>
      <c r="AH1515" s="1870"/>
      <c r="AI1515" s="1870"/>
      <c r="AJ1515" s="1870"/>
      <c r="AK1515" s="1870"/>
      <c r="AL1515" s="1870"/>
      <c r="AM1515" s="1870"/>
      <c r="AN1515" s="1870"/>
    </row>
    <row r="1516" ht="21.75" customHeight="1">
      <c r="A1516" s="466"/>
      <c r="B1516" s="466"/>
      <c r="E1516" s="466"/>
      <c r="K1516" s="340"/>
      <c r="L1516" s="466"/>
      <c r="M1516" s="466"/>
      <c r="N1516" s="466"/>
      <c r="P1516" s="2038"/>
      <c r="Q1516" s="2038"/>
      <c r="S1516" s="452"/>
      <c r="T1516" s="467"/>
      <c r="U1516" s="107"/>
      <c r="V1516" s="107"/>
      <c r="W1516" s="2033" t="b">
        <v>0</v>
      </c>
      <c r="X1516" s="1870" t="b">
        <v>0</v>
      </c>
      <c r="Y1516" s="1870" t="b">
        <v>0</v>
      </c>
      <c r="Z1516" s="1870" t="b">
        <v>0</v>
      </c>
      <c r="AA1516" s="1870" t="b">
        <v>0</v>
      </c>
      <c r="AB1516" s="1870" t="b">
        <v>0</v>
      </c>
      <c r="AC1516" s="1870" t="b">
        <v>0</v>
      </c>
      <c r="AD1516" s="1870" t="b">
        <v>0</v>
      </c>
      <c r="AE1516" s="1870" t="b">
        <v>0</v>
      </c>
      <c r="AF1516" s="1870" t="b">
        <v>0</v>
      </c>
      <c r="AG1516" s="1871"/>
      <c r="AH1516" s="1870"/>
      <c r="AI1516" s="1870"/>
      <c r="AJ1516" s="1870"/>
      <c r="AK1516" s="1870"/>
      <c r="AL1516" s="1870"/>
      <c r="AM1516" s="1870"/>
      <c r="AN1516" s="1870"/>
    </row>
    <row r="1517" ht="21.75" customHeight="1">
      <c r="A1517" s="466"/>
      <c r="B1517" s="466"/>
      <c r="E1517" s="466"/>
      <c r="K1517" s="340"/>
      <c r="L1517" s="466"/>
      <c r="M1517" s="466"/>
      <c r="N1517" s="466"/>
      <c r="P1517" s="2038"/>
      <c r="Q1517" s="2038"/>
      <c r="S1517" s="452"/>
      <c r="T1517" s="467"/>
      <c r="U1517" s="107"/>
      <c r="V1517" s="107"/>
      <c r="W1517" s="2033" t="b">
        <v>0</v>
      </c>
      <c r="X1517" s="1870" t="b">
        <v>0</v>
      </c>
      <c r="Y1517" s="1870" t="b">
        <v>0</v>
      </c>
      <c r="Z1517" s="1870" t="b">
        <v>0</v>
      </c>
      <c r="AA1517" s="1870" t="b">
        <v>0</v>
      </c>
      <c r="AB1517" s="1870" t="b">
        <v>0</v>
      </c>
      <c r="AC1517" s="1870" t="b">
        <v>0</v>
      </c>
      <c r="AD1517" s="1870" t="b">
        <v>0</v>
      </c>
      <c r="AE1517" s="1870" t="b">
        <v>0</v>
      </c>
      <c r="AF1517" s="1870" t="b">
        <v>0</v>
      </c>
      <c r="AG1517" s="1871"/>
      <c r="AH1517" s="1870"/>
      <c r="AI1517" s="1870"/>
      <c r="AJ1517" s="1870"/>
      <c r="AK1517" s="1870"/>
      <c r="AL1517" s="1870"/>
      <c r="AM1517" s="1870"/>
      <c r="AN1517" s="1870"/>
    </row>
    <row r="1518" ht="21.75" customHeight="1">
      <c r="A1518" s="466"/>
      <c r="B1518" s="466"/>
      <c r="E1518" s="466"/>
      <c r="K1518" s="340"/>
      <c r="L1518" s="466"/>
      <c r="M1518" s="466"/>
      <c r="N1518" s="466"/>
      <c r="P1518" s="2038"/>
      <c r="Q1518" s="2038"/>
      <c r="S1518" s="452"/>
      <c r="T1518" s="467"/>
      <c r="U1518" s="107"/>
      <c r="V1518" s="107"/>
      <c r="W1518" s="2033" t="b">
        <v>0</v>
      </c>
      <c r="X1518" s="1870" t="b">
        <v>0</v>
      </c>
      <c r="Y1518" s="1870" t="b">
        <v>0</v>
      </c>
      <c r="Z1518" s="1870" t="b">
        <v>0</v>
      </c>
      <c r="AA1518" s="1870" t="b">
        <v>0</v>
      </c>
      <c r="AB1518" s="1870" t="b">
        <v>0</v>
      </c>
      <c r="AC1518" s="1870" t="b">
        <v>0</v>
      </c>
      <c r="AD1518" s="1870" t="b">
        <v>0</v>
      </c>
      <c r="AE1518" s="1870" t="b">
        <v>0</v>
      </c>
      <c r="AF1518" s="1870" t="b">
        <v>0</v>
      </c>
      <c r="AG1518" s="1871"/>
      <c r="AH1518" s="1870"/>
      <c r="AI1518" s="1870"/>
      <c r="AJ1518" s="1870"/>
      <c r="AK1518" s="1870"/>
      <c r="AL1518" s="1870"/>
      <c r="AM1518" s="1870"/>
      <c r="AN1518" s="1870"/>
    </row>
    <row r="1519" ht="21.75" customHeight="1">
      <c r="A1519" s="466"/>
      <c r="B1519" s="466"/>
      <c r="E1519" s="466"/>
      <c r="K1519" s="340"/>
      <c r="L1519" s="466"/>
      <c r="M1519" s="466"/>
      <c r="N1519" s="466"/>
      <c r="P1519" s="2038"/>
      <c r="Q1519" s="2038"/>
      <c r="S1519" s="452"/>
      <c r="T1519" s="467"/>
      <c r="U1519" s="107"/>
      <c r="V1519" s="107"/>
      <c r="W1519" s="2033" t="b">
        <v>0</v>
      </c>
      <c r="X1519" s="1870" t="b">
        <v>0</v>
      </c>
      <c r="Y1519" s="1870" t="b">
        <v>0</v>
      </c>
      <c r="Z1519" s="1870" t="b">
        <v>0</v>
      </c>
      <c r="AA1519" s="1870" t="b">
        <v>0</v>
      </c>
      <c r="AB1519" s="1870" t="b">
        <v>0</v>
      </c>
      <c r="AC1519" s="1870" t="b">
        <v>0</v>
      </c>
      <c r="AD1519" s="1870" t="b">
        <v>0</v>
      </c>
      <c r="AE1519" s="1870" t="b">
        <v>0</v>
      </c>
      <c r="AF1519" s="1870" t="b">
        <v>0</v>
      </c>
      <c r="AG1519" s="1871"/>
      <c r="AH1519" s="1870"/>
      <c r="AI1519" s="1870"/>
      <c r="AJ1519" s="1870"/>
      <c r="AK1519" s="1870"/>
      <c r="AL1519" s="1870"/>
      <c r="AM1519" s="1870"/>
      <c r="AN1519" s="1870"/>
    </row>
    <row r="1520" ht="21.75" customHeight="1">
      <c r="A1520" s="466"/>
      <c r="B1520" s="466"/>
      <c r="E1520" s="466"/>
      <c r="K1520" s="340"/>
      <c r="L1520" s="466"/>
      <c r="M1520" s="466"/>
      <c r="N1520" s="466"/>
      <c r="P1520" s="2038"/>
      <c r="Q1520" s="2038"/>
      <c r="S1520" s="452"/>
      <c r="T1520" s="467"/>
      <c r="U1520" s="107"/>
      <c r="V1520" s="107"/>
      <c r="W1520" s="2033" t="b">
        <v>0</v>
      </c>
      <c r="X1520" s="1870" t="b">
        <v>0</v>
      </c>
      <c r="Y1520" s="1870" t="b">
        <v>0</v>
      </c>
      <c r="Z1520" s="1870" t="b">
        <v>0</v>
      </c>
      <c r="AA1520" s="1870" t="b">
        <v>0</v>
      </c>
      <c r="AB1520" s="1870" t="b">
        <v>0</v>
      </c>
      <c r="AC1520" s="1870" t="b">
        <v>0</v>
      </c>
      <c r="AD1520" s="1870" t="b">
        <v>0</v>
      </c>
      <c r="AE1520" s="1870" t="b">
        <v>0</v>
      </c>
      <c r="AF1520" s="1870" t="b">
        <v>0</v>
      </c>
      <c r="AG1520" s="1871"/>
      <c r="AH1520" s="1870"/>
      <c r="AI1520" s="1870"/>
      <c r="AJ1520" s="1870"/>
      <c r="AK1520" s="1870"/>
      <c r="AL1520" s="1870"/>
      <c r="AM1520" s="1870"/>
      <c r="AN1520" s="1870"/>
    </row>
    <row r="1521" ht="21.75" customHeight="1">
      <c r="A1521" s="466"/>
      <c r="B1521" s="466"/>
      <c r="E1521" s="466"/>
      <c r="K1521" s="340"/>
      <c r="L1521" s="466"/>
      <c r="M1521" s="466"/>
      <c r="N1521" s="466"/>
      <c r="P1521" s="2038"/>
      <c r="Q1521" s="2038"/>
      <c r="S1521" s="452"/>
      <c r="T1521" s="467"/>
      <c r="U1521" s="107"/>
      <c r="V1521" s="107"/>
      <c r="W1521" s="2033" t="b">
        <v>0</v>
      </c>
      <c r="X1521" s="1870" t="b">
        <v>0</v>
      </c>
      <c r="Y1521" s="1870" t="b">
        <v>0</v>
      </c>
      <c r="Z1521" s="1870" t="b">
        <v>0</v>
      </c>
      <c r="AA1521" s="1870" t="b">
        <v>0</v>
      </c>
      <c r="AB1521" s="1870" t="b">
        <v>0</v>
      </c>
      <c r="AC1521" s="1870" t="b">
        <v>0</v>
      </c>
      <c r="AD1521" s="1870" t="b">
        <v>0</v>
      </c>
      <c r="AE1521" s="1870" t="b">
        <v>0</v>
      </c>
      <c r="AF1521" s="1870" t="b">
        <v>0</v>
      </c>
      <c r="AG1521" s="1871"/>
      <c r="AH1521" s="1870"/>
      <c r="AI1521" s="1870"/>
      <c r="AJ1521" s="1870"/>
      <c r="AK1521" s="1870"/>
      <c r="AL1521" s="1870"/>
      <c r="AM1521" s="1870"/>
      <c r="AN1521" s="1870"/>
    </row>
    <row r="1522" ht="21.75" customHeight="1">
      <c r="A1522" s="466"/>
      <c r="B1522" s="466"/>
      <c r="E1522" s="466"/>
      <c r="K1522" s="340"/>
      <c r="L1522" s="466"/>
      <c r="M1522" s="466"/>
      <c r="N1522" s="466"/>
      <c r="P1522" s="2038"/>
      <c r="Q1522" s="2038"/>
      <c r="S1522" s="452"/>
      <c r="T1522" s="467"/>
      <c r="U1522" s="107"/>
      <c r="V1522" s="107"/>
      <c r="W1522" s="2033" t="b">
        <v>0</v>
      </c>
      <c r="X1522" s="1870" t="b">
        <v>0</v>
      </c>
      <c r="Y1522" s="1870" t="b">
        <v>0</v>
      </c>
      <c r="Z1522" s="1870" t="b">
        <v>0</v>
      </c>
      <c r="AA1522" s="1870" t="b">
        <v>0</v>
      </c>
      <c r="AB1522" s="1870" t="b">
        <v>0</v>
      </c>
      <c r="AC1522" s="1870" t="b">
        <v>0</v>
      </c>
      <c r="AD1522" s="1870" t="b">
        <v>0</v>
      </c>
      <c r="AE1522" s="1870" t="b">
        <v>0</v>
      </c>
      <c r="AF1522" s="1870" t="b">
        <v>0</v>
      </c>
      <c r="AG1522" s="1871"/>
      <c r="AH1522" s="1870"/>
      <c r="AI1522" s="1870"/>
      <c r="AJ1522" s="1870"/>
      <c r="AK1522" s="1870"/>
      <c r="AL1522" s="1870"/>
      <c r="AM1522" s="1870"/>
      <c r="AN1522" s="1870"/>
    </row>
    <row r="1523" ht="21.75" customHeight="1">
      <c r="A1523" s="466"/>
      <c r="B1523" s="466"/>
      <c r="E1523" s="466"/>
      <c r="K1523" s="340"/>
      <c r="L1523" s="466"/>
      <c r="M1523" s="466"/>
      <c r="N1523" s="466"/>
      <c r="P1523" s="2038"/>
      <c r="Q1523" s="2038"/>
      <c r="S1523" s="452"/>
      <c r="T1523" s="467"/>
      <c r="U1523" s="107"/>
      <c r="V1523" s="107"/>
      <c r="W1523" s="2033" t="b">
        <v>0</v>
      </c>
      <c r="X1523" s="1870" t="b">
        <v>0</v>
      </c>
      <c r="Y1523" s="1870" t="b">
        <v>0</v>
      </c>
      <c r="Z1523" s="1870" t="b">
        <v>0</v>
      </c>
      <c r="AA1523" s="1870" t="b">
        <v>0</v>
      </c>
      <c r="AB1523" s="1870" t="b">
        <v>0</v>
      </c>
      <c r="AC1523" s="1870" t="b">
        <v>0</v>
      </c>
      <c r="AD1523" s="1870" t="b">
        <v>0</v>
      </c>
      <c r="AE1523" s="1870" t="b">
        <v>0</v>
      </c>
      <c r="AF1523" s="1870" t="b">
        <v>0</v>
      </c>
      <c r="AG1523" s="1871"/>
      <c r="AH1523" s="1870"/>
      <c r="AI1523" s="1870"/>
      <c r="AJ1523" s="1870"/>
      <c r="AK1523" s="1870"/>
      <c r="AL1523" s="1870"/>
      <c r="AM1523" s="1870"/>
      <c r="AN1523" s="1870"/>
    </row>
    <row r="1524" ht="21.75" customHeight="1">
      <c r="A1524" s="466"/>
      <c r="B1524" s="466"/>
      <c r="E1524" s="466"/>
      <c r="K1524" s="340"/>
      <c r="L1524" s="466"/>
      <c r="M1524" s="466"/>
      <c r="N1524" s="466"/>
      <c r="P1524" s="2038"/>
      <c r="Q1524" s="2038"/>
      <c r="S1524" s="452"/>
      <c r="T1524" s="467"/>
      <c r="U1524" s="107"/>
      <c r="V1524" s="107"/>
      <c r="W1524" s="2033" t="b">
        <v>0</v>
      </c>
      <c r="X1524" s="1870" t="b">
        <v>0</v>
      </c>
      <c r="Y1524" s="1870" t="b">
        <v>0</v>
      </c>
      <c r="Z1524" s="1870" t="b">
        <v>0</v>
      </c>
      <c r="AA1524" s="1870" t="b">
        <v>0</v>
      </c>
      <c r="AB1524" s="1870" t="b">
        <v>0</v>
      </c>
      <c r="AC1524" s="1870" t="b">
        <v>0</v>
      </c>
      <c r="AD1524" s="1870" t="b">
        <v>0</v>
      </c>
      <c r="AE1524" s="1870" t="b">
        <v>0</v>
      </c>
      <c r="AF1524" s="1870" t="b">
        <v>0</v>
      </c>
      <c r="AG1524" s="1871"/>
      <c r="AH1524" s="1870"/>
      <c r="AI1524" s="1870"/>
      <c r="AJ1524" s="1870"/>
      <c r="AK1524" s="1870"/>
      <c r="AL1524" s="1870"/>
      <c r="AM1524" s="1870"/>
      <c r="AN1524" s="1870"/>
    </row>
    <row r="1525" ht="21.75" customHeight="1">
      <c r="A1525" s="466"/>
      <c r="B1525" s="466"/>
      <c r="E1525" s="466"/>
      <c r="K1525" s="340"/>
      <c r="L1525" s="466"/>
      <c r="M1525" s="466"/>
      <c r="N1525" s="466"/>
      <c r="P1525" s="2038"/>
      <c r="Q1525" s="2038"/>
      <c r="S1525" s="452"/>
      <c r="T1525" s="467"/>
      <c r="U1525" s="107"/>
      <c r="V1525" s="107"/>
      <c r="W1525" s="2033" t="b">
        <v>0</v>
      </c>
      <c r="X1525" s="1870" t="b">
        <v>0</v>
      </c>
      <c r="Y1525" s="1870" t="b">
        <v>0</v>
      </c>
      <c r="Z1525" s="1870" t="b">
        <v>0</v>
      </c>
      <c r="AA1525" s="1870" t="b">
        <v>0</v>
      </c>
      <c r="AB1525" s="1870" t="b">
        <v>0</v>
      </c>
      <c r="AC1525" s="1870" t="b">
        <v>0</v>
      </c>
      <c r="AD1525" s="1870" t="b">
        <v>0</v>
      </c>
      <c r="AE1525" s="1870" t="b">
        <v>0</v>
      </c>
      <c r="AF1525" s="1870" t="b">
        <v>0</v>
      </c>
      <c r="AG1525" s="1871"/>
      <c r="AH1525" s="1870"/>
      <c r="AI1525" s="1870"/>
      <c r="AJ1525" s="1870"/>
      <c r="AK1525" s="1870"/>
      <c r="AL1525" s="1870"/>
      <c r="AM1525" s="1870"/>
      <c r="AN1525" s="1870"/>
    </row>
    <row r="1526" ht="21.75" customHeight="1">
      <c r="A1526" s="466"/>
      <c r="B1526" s="466"/>
      <c r="E1526" s="466"/>
      <c r="K1526" s="340"/>
      <c r="L1526" s="466"/>
      <c r="M1526" s="466"/>
      <c r="N1526" s="466"/>
      <c r="P1526" s="2038"/>
      <c r="Q1526" s="2038"/>
      <c r="S1526" s="452"/>
      <c r="T1526" s="467"/>
      <c r="U1526" s="107"/>
      <c r="V1526" s="107"/>
      <c r="W1526" s="2033" t="b">
        <v>0</v>
      </c>
      <c r="X1526" s="1870" t="b">
        <v>0</v>
      </c>
      <c r="Y1526" s="1870" t="b">
        <v>0</v>
      </c>
      <c r="Z1526" s="1870" t="b">
        <v>0</v>
      </c>
      <c r="AA1526" s="1870" t="b">
        <v>0</v>
      </c>
      <c r="AB1526" s="1870" t="b">
        <v>0</v>
      </c>
      <c r="AC1526" s="1870" t="b">
        <v>0</v>
      </c>
      <c r="AD1526" s="1870" t="b">
        <v>0</v>
      </c>
      <c r="AE1526" s="1870" t="b">
        <v>0</v>
      </c>
      <c r="AF1526" s="1870" t="b">
        <v>0</v>
      </c>
      <c r="AG1526" s="1871"/>
      <c r="AH1526" s="1870"/>
      <c r="AI1526" s="1870"/>
      <c r="AJ1526" s="1870"/>
      <c r="AK1526" s="1870"/>
      <c r="AL1526" s="1870"/>
      <c r="AM1526" s="1870"/>
      <c r="AN1526" s="1870"/>
    </row>
    <row r="1527" ht="21.75" customHeight="1">
      <c r="A1527" s="466"/>
      <c r="B1527" s="466"/>
      <c r="E1527" s="466"/>
      <c r="K1527" s="340"/>
      <c r="L1527" s="466"/>
      <c r="M1527" s="466"/>
      <c r="N1527" s="466"/>
      <c r="P1527" s="2038"/>
      <c r="Q1527" s="2038"/>
      <c r="S1527" s="452"/>
      <c r="T1527" s="467"/>
      <c r="U1527" s="107"/>
      <c r="V1527" s="107"/>
      <c r="W1527" s="2033" t="b">
        <v>0</v>
      </c>
      <c r="X1527" s="1870" t="b">
        <v>0</v>
      </c>
      <c r="Y1527" s="1870" t="b">
        <v>0</v>
      </c>
      <c r="Z1527" s="1870" t="b">
        <v>0</v>
      </c>
      <c r="AA1527" s="1870" t="b">
        <v>0</v>
      </c>
      <c r="AB1527" s="1870" t="b">
        <v>0</v>
      </c>
      <c r="AC1527" s="1870" t="b">
        <v>0</v>
      </c>
      <c r="AD1527" s="1870" t="b">
        <v>0</v>
      </c>
      <c r="AE1527" s="1870" t="b">
        <v>0</v>
      </c>
      <c r="AF1527" s="1870" t="b">
        <v>0</v>
      </c>
      <c r="AG1527" s="1871"/>
      <c r="AH1527" s="1870"/>
      <c r="AI1527" s="1870"/>
      <c r="AJ1527" s="1870"/>
      <c r="AK1527" s="1870"/>
      <c r="AL1527" s="1870"/>
      <c r="AM1527" s="1870"/>
      <c r="AN1527" s="1870"/>
    </row>
    <row r="1528" ht="21.75" customHeight="1">
      <c r="A1528" s="466"/>
      <c r="B1528" s="466"/>
      <c r="E1528" s="466"/>
      <c r="K1528" s="340"/>
      <c r="L1528" s="466"/>
      <c r="M1528" s="466"/>
      <c r="N1528" s="466"/>
      <c r="P1528" s="2038"/>
      <c r="Q1528" s="2038"/>
      <c r="S1528" s="452"/>
      <c r="T1528" s="467"/>
      <c r="U1528" s="107"/>
      <c r="V1528" s="107"/>
      <c r="W1528" s="2033" t="b">
        <v>0</v>
      </c>
      <c r="X1528" s="1870" t="b">
        <v>0</v>
      </c>
      <c r="Y1528" s="1870" t="b">
        <v>0</v>
      </c>
      <c r="Z1528" s="1870" t="b">
        <v>0</v>
      </c>
      <c r="AA1528" s="1870" t="b">
        <v>0</v>
      </c>
      <c r="AB1528" s="1870" t="b">
        <v>0</v>
      </c>
      <c r="AC1528" s="1870" t="b">
        <v>0</v>
      </c>
      <c r="AD1528" s="1870" t="b">
        <v>0</v>
      </c>
      <c r="AE1528" s="1870" t="b">
        <v>0</v>
      </c>
      <c r="AF1528" s="1870" t="b">
        <v>0</v>
      </c>
      <c r="AG1528" s="1871"/>
      <c r="AH1528" s="1870"/>
      <c r="AI1528" s="1870"/>
      <c r="AJ1528" s="1870"/>
      <c r="AK1528" s="1870"/>
      <c r="AL1528" s="1870"/>
      <c r="AM1528" s="1870"/>
      <c r="AN1528" s="1870"/>
    </row>
    <row r="1529" ht="21.75" customHeight="1">
      <c r="A1529" s="466"/>
      <c r="B1529" s="466"/>
      <c r="E1529" s="466"/>
      <c r="K1529" s="340"/>
      <c r="L1529" s="466"/>
      <c r="M1529" s="466"/>
      <c r="N1529" s="466"/>
      <c r="P1529" s="2038"/>
      <c r="Q1529" s="2038"/>
      <c r="S1529" s="452"/>
      <c r="T1529" s="467"/>
      <c r="U1529" s="107"/>
      <c r="V1529" s="107"/>
      <c r="W1529" s="2033" t="b">
        <v>0</v>
      </c>
      <c r="X1529" s="1870" t="b">
        <v>0</v>
      </c>
      <c r="Y1529" s="1870" t="b">
        <v>0</v>
      </c>
      <c r="Z1529" s="1870" t="b">
        <v>0</v>
      </c>
      <c r="AA1529" s="1870" t="b">
        <v>0</v>
      </c>
      <c r="AB1529" s="1870" t="b">
        <v>0</v>
      </c>
      <c r="AC1529" s="1870" t="b">
        <v>0</v>
      </c>
      <c r="AD1529" s="1870" t="b">
        <v>0</v>
      </c>
      <c r="AE1529" s="1870" t="b">
        <v>0</v>
      </c>
      <c r="AF1529" s="1870" t="b">
        <v>0</v>
      </c>
      <c r="AG1529" s="1871"/>
      <c r="AH1529" s="1870"/>
      <c r="AI1529" s="1870"/>
      <c r="AJ1529" s="1870"/>
      <c r="AK1529" s="1870"/>
      <c r="AL1529" s="1870"/>
      <c r="AM1529" s="1870"/>
      <c r="AN1529" s="1870"/>
    </row>
    <row r="1530" ht="21.75" customHeight="1">
      <c r="A1530" s="466"/>
      <c r="B1530" s="466"/>
      <c r="E1530" s="466"/>
      <c r="K1530" s="340"/>
      <c r="L1530" s="466"/>
      <c r="M1530" s="466"/>
      <c r="N1530" s="466"/>
      <c r="P1530" s="2038"/>
      <c r="Q1530" s="2038"/>
      <c r="S1530" s="452"/>
      <c r="T1530" s="467"/>
      <c r="U1530" s="107"/>
      <c r="V1530" s="107"/>
      <c r="W1530" s="2033" t="b">
        <v>0</v>
      </c>
      <c r="X1530" s="1870" t="b">
        <v>0</v>
      </c>
      <c r="Y1530" s="1870" t="b">
        <v>0</v>
      </c>
      <c r="Z1530" s="1870" t="b">
        <v>0</v>
      </c>
      <c r="AA1530" s="1870" t="b">
        <v>0</v>
      </c>
      <c r="AB1530" s="1870" t="b">
        <v>0</v>
      </c>
      <c r="AC1530" s="1870" t="b">
        <v>0</v>
      </c>
      <c r="AD1530" s="1870" t="b">
        <v>0</v>
      </c>
      <c r="AE1530" s="1870" t="b">
        <v>0</v>
      </c>
      <c r="AF1530" s="1870" t="b">
        <v>0</v>
      </c>
      <c r="AG1530" s="1871"/>
      <c r="AH1530" s="1870"/>
      <c r="AI1530" s="1870"/>
      <c r="AJ1530" s="1870"/>
      <c r="AK1530" s="1870"/>
      <c r="AL1530" s="1870"/>
      <c r="AM1530" s="1870"/>
      <c r="AN1530" s="1870"/>
    </row>
    <row r="1531" ht="21.75" customHeight="1">
      <c r="A1531" s="466"/>
      <c r="B1531" s="466"/>
      <c r="E1531" s="466"/>
      <c r="K1531" s="340"/>
      <c r="L1531" s="466"/>
      <c r="M1531" s="466"/>
      <c r="N1531" s="466"/>
      <c r="P1531" s="2038"/>
      <c r="Q1531" s="2038"/>
      <c r="S1531" s="452"/>
      <c r="T1531" s="467"/>
      <c r="U1531" s="107"/>
      <c r="V1531" s="107"/>
      <c r="W1531" s="2033" t="b">
        <v>0</v>
      </c>
      <c r="X1531" s="1870" t="b">
        <v>0</v>
      </c>
      <c r="Y1531" s="1870" t="b">
        <v>0</v>
      </c>
      <c r="Z1531" s="1870" t="b">
        <v>0</v>
      </c>
      <c r="AA1531" s="1870" t="b">
        <v>0</v>
      </c>
      <c r="AB1531" s="1870" t="b">
        <v>0</v>
      </c>
      <c r="AC1531" s="1870" t="b">
        <v>0</v>
      </c>
      <c r="AD1531" s="1870" t="b">
        <v>0</v>
      </c>
      <c r="AE1531" s="1870" t="b">
        <v>0</v>
      </c>
      <c r="AF1531" s="1870" t="b">
        <v>0</v>
      </c>
      <c r="AG1531" s="1871"/>
      <c r="AH1531" s="1870"/>
      <c r="AI1531" s="1870"/>
      <c r="AJ1531" s="1870"/>
      <c r="AK1531" s="1870"/>
      <c r="AL1531" s="1870"/>
      <c r="AM1531" s="1870"/>
      <c r="AN1531" s="1870"/>
    </row>
    <row r="1532" ht="21.75" customHeight="1">
      <c r="A1532" s="466"/>
      <c r="B1532" s="466"/>
      <c r="E1532" s="466"/>
      <c r="K1532" s="340"/>
      <c r="L1532" s="466"/>
      <c r="M1532" s="466"/>
      <c r="N1532" s="466"/>
      <c r="P1532" s="2038"/>
      <c r="Q1532" s="2038"/>
      <c r="S1532" s="452"/>
      <c r="T1532" s="467"/>
      <c r="U1532" s="107"/>
      <c r="V1532" s="107"/>
      <c r="W1532" s="2033" t="b">
        <v>0</v>
      </c>
      <c r="X1532" s="1870" t="b">
        <v>0</v>
      </c>
      <c r="Y1532" s="1870" t="b">
        <v>0</v>
      </c>
      <c r="Z1532" s="1870" t="b">
        <v>0</v>
      </c>
      <c r="AA1532" s="1870" t="b">
        <v>0</v>
      </c>
      <c r="AB1532" s="1870" t="b">
        <v>0</v>
      </c>
      <c r="AC1532" s="1870" t="b">
        <v>0</v>
      </c>
      <c r="AD1532" s="1870" t="b">
        <v>0</v>
      </c>
      <c r="AE1532" s="1870" t="b">
        <v>0</v>
      </c>
      <c r="AF1532" s="1870" t="b">
        <v>0</v>
      </c>
      <c r="AG1532" s="1871"/>
      <c r="AH1532" s="1870"/>
      <c r="AI1532" s="1870"/>
      <c r="AJ1532" s="1870"/>
      <c r="AK1532" s="1870"/>
      <c r="AL1532" s="1870"/>
      <c r="AM1532" s="1870"/>
      <c r="AN1532" s="1870"/>
    </row>
    <row r="1533" ht="21.75" customHeight="1">
      <c r="A1533" s="466"/>
      <c r="B1533" s="466"/>
      <c r="E1533" s="466"/>
      <c r="K1533" s="340"/>
      <c r="L1533" s="466"/>
      <c r="M1533" s="466"/>
      <c r="N1533" s="466"/>
      <c r="P1533" s="2038"/>
      <c r="Q1533" s="2038"/>
      <c r="S1533" s="452"/>
      <c r="T1533" s="467"/>
      <c r="U1533" s="107"/>
      <c r="V1533" s="107"/>
      <c r="W1533" s="2033" t="b">
        <v>0</v>
      </c>
      <c r="X1533" s="1870" t="b">
        <v>0</v>
      </c>
      <c r="Y1533" s="1870" t="b">
        <v>0</v>
      </c>
      <c r="Z1533" s="1870" t="b">
        <v>0</v>
      </c>
      <c r="AA1533" s="1870" t="b">
        <v>0</v>
      </c>
      <c r="AB1533" s="1870" t="b">
        <v>0</v>
      </c>
      <c r="AC1533" s="1870" t="b">
        <v>0</v>
      </c>
      <c r="AD1533" s="1870" t="b">
        <v>0</v>
      </c>
      <c r="AE1533" s="1870" t="b">
        <v>0</v>
      </c>
      <c r="AF1533" s="1870" t="b">
        <v>0</v>
      </c>
      <c r="AG1533" s="1871"/>
      <c r="AH1533" s="1870"/>
      <c r="AI1533" s="1870"/>
      <c r="AJ1533" s="1870"/>
      <c r="AK1533" s="1870"/>
      <c r="AL1533" s="1870"/>
      <c r="AM1533" s="1870"/>
      <c r="AN1533" s="1870"/>
    </row>
    <row r="1534" ht="21.75" customHeight="1">
      <c r="A1534" s="466"/>
      <c r="B1534" s="466"/>
      <c r="E1534" s="466"/>
      <c r="K1534" s="340"/>
      <c r="L1534" s="466"/>
      <c r="M1534" s="466"/>
      <c r="N1534" s="466"/>
      <c r="P1534" s="2038"/>
      <c r="Q1534" s="2038"/>
      <c r="S1534" s="452"/>
      <c r="T1534" s="467"/>
      <c r="U1534" s="107"/>
      <c r="V1534" s="107"/>
      <c r="W1534" s="2033" t="b">
        <v>0</v>
      </c>
      <c r="X1534" s="1870" t="b">
        <v>0</v>
      </c>
      <c r="Y1534" s="1870" t="b">
        <v>0</v>
      </c>
      <c r="Z1534" s="1870" t="b">
        <v>0</v>
      </c>
      <c r="AA1534" s="1870" t="b">
        <v>0</v>
      </c>
      <c r="AB1534" s="1870" t="b">
        <v>0</v>
      </c>
      <c r="AC1534" s="1870" t="b">
        <v>0</v>
      </c>
      <c r="AD1534" s="1870" t="b">
        <v>0</v>
      </c>
      <c r="AE1534" s="1870" t="b">
        <v>0</v>
      </c>
      <c r="AF1534" s="1870" t="b">
        <v>0</v>
      </c>
      <c r="AG1534" s="1871"/>
      <c r="AH1534" s="1870"/>
      <c r="AI1534" s="1870"/>
      <c r="AJ1534" s="1870"/>
      <c r="AK1534" s="1870"/>
      <c r="AL1534" s="1870"/>
      <c r="AM1534" s="1870"/>
      <c r="AN1534" s="1870"/>
    </row>
    <row r="1535" ht="21.75" customHeight="1">
      <c r="A1535" s="466"/>
      <c r="B1535" s="466"/>
      <c r="E1535" s="466"/>
      <c r="K1535" s="340"/>
      <c r="L1535" s="466"/>
      <c r="M1535" s="466"/>
      <c r="N1535" s="466"/>
      <c r="P1535" s="2038"/>
      <c r="Q1535" s="2038"/>
      <c r="S1535" s="452"/>
      <c r="T1535" s="467"/>
      <c r="U1535" s="107"/>
      <c r="V1535" s="107"/>
      <c r="W1535" s="2033" t="b">
        <v>0</v>
      </c>
      <c r="X1535" s="1870" t="b">
        <v>0</v>
      </c>
      <c r="Y1535" s="1870" t="b">
        <v>0</v>
      </c>
      <c r="Z1535" s="1870" t="b">
        <v>0</v>
      </c>
      <c r="AA1535" s="1870" t="b">
        <v>0</v>
      </c>
      <c r="AB1535" s="1870" t="b">
        <v>0</v>
      </c>
      <c r="AC1535" s="1870" t="b">
        <v>0</v>
      </c>
      <c r="AD1535" s="1870" t="b">
        <v>0</v>
      </c>
      <c r="AE1535" s="1870" t="b">
        <v>0</v>
      </c>
      <c r="AF1535" s="1870" t="b">
        <v>0</v>
      </c>
      <c r="AG1535" s="1871"/>
      <c r="AH1535" s="1870"/>
      <c r="AI1535" s="1870"/>
      <c r="AJ1535" s="1870"/>
      <c r="AK1535" s="1870"/>
      <c r="AL1535" s="1870"/>
      <c r="AM1535" s="1870"/>
      <c r="AN1535" s="1870"/>
    </row>
    <row r="1536" ht="21.75" customHeight="1">
      <c r="A1536" s="466"/>
      <c r="B1536" s="466"/>
      <c r="E1536" s="466"/>
      <c r="K1536" s="340"/>
      <c r="L1536" s="466"/>
      <c r="M1536" s="466"/>
      <c r="N1536" s="466"/>
      <c r="P1536" s="2038"/>
      <c r="Q1536" s="2038"/>
      <c r="S1536" s="452"/>
      <c r="T1536" s="467"/>
      <c r="U1536" s="107"/>
      <c r="V1536" s="107"/>
      <c r="W1536" s="2033" t="b">
        <v>0</v>
      </c>
      <c r="X1536" s="1870" t="b">
        <v>0</v>
      </c>
      <c r="Y1536" s="1870" t="b">
        <v>0</v>
      </c>
      <c r="Z1536" s="1870" t="b">
        <v>0</v>
      </c>
      <c r="AA1536" s="1870" t="b">
        <v>0</v>
      </c>
      <c r="AB1536" s="1870" t="b">
        <v>0</v>
      </c>
      <c r="AC1536" s="1870" t="b">
        <v>0</v>
      </c>
      <c r="AD1536" s="1870" t="b">
        <v>0</v>
      </c>
      <c r="AE1536" s="1870" t="b">
        <v>0</v>
      </c>
      <c r="AF1536" s="1870" t="b">
        <v>0</v>
      </c>
      <c r="AG1536" s="1871"/>
      <c r="AH1536" s="1870"/>
      <c r="AI1536" s="1870"/>
      <c r="AJ1536" s="1870"/>
      <c r="AK1536" s="1870"/>
      <c r="AL1536" s="1870"/>
      <c r="AM1536" s="1870"/>
      <c r="AN1536" s="1870"/>
    </row>
    <row r="1537" ht="21.75" customHeight="1">
      <c r="A1537" s="466"/>
      <c r="B1537" s="466"/>
      <c r="E1537" s="466"/>
      <c r="K1537" s="340"/>
      <c r="L1537" s="466"/>
      <c r="M1537" s="466"/>
      <c r="N1537" s="466"/>
      <c r="P1537" s="2038"/>
      <c r="Q1537" s="2038"/>
      <c r="S1537" s="452"/>
      <c r="T1537" s="467"/>
      <c r="U1537" s="107"/>
      <c r="V1537" s="107"/>
      <c r="W1537" s="2033" t="b">
        <v>0</v>
      </c>
      <c r="X1537" s="1870" t="b">
        <v>0</v>
      </c>
      <c r="Y1537" s="1870" t="b">
        <v>0</v>
      </c>
      <c r="Z1537" s="1870" t="b">
        <v>0</v>
      </c>
      <c r="AA1537" s="1870" t="b">
        <v>0</v>
      </c>
      <c r="AB1537" s="1870" t="b">
        <v>0</v>
      </c>
      <c r="AC1537" s="1870" t="b">
        <v>0</v>
      </c>
      <c r="AD1537" s="1870" t="b">
        <v>0</v>
      </c>
      <c r="AE1537" s="1870" t="b">
        <v>0</v>
      </c>
      <c r="AF1537" s="1870" t="b">
        <v>0</v>
      </c>
      <c r="AG1537" s="1871"/>
      <c r="AH1537" s="1870"/>
      <c r="AI1537" s="1870"/>
      <c r="AJ1537" s="1870"/>
      <c r="AK1537" s="1870"/>
      <c r="AL1537" s="1870"/>
      <c r="AM1537" s="1870"/>
      <c r="AN1537" s="1870"/>
    </row>
    <row r="1538" ht="21.75" customHeight="1">
      <c r="A1538" s="466"/>
      <c r="B1538" s="466"/>
      <c r="E1538" s="466"/>
      <c r="K1538" s="340"/>
      <c r="L1538" s="466"/>
      <c r="M1538" s="466"/>
      <c r="N1538" s="466"/>
      <c r="P1538" s="2038"/>
      <c r="Q1538" s="2038"/>
      <c r="S1538" s="452"/>
      <c r="T1538" s="467"/>
      <c r="U1538" s="107"/>
      <c r="V1538" s="107"/>
      <c r="W1538" s="2033" t="b">
        <v>0</v>
      </c>
      <c r="X1538" s="1870" t="b">
        <v>0</v>
      </c>
      <c r="Y1538" s="1870" t="b">
        <v>0</v>
      </c>
      <c r="Z1538" s="1870" t="b">
        <v>0</v>
      </c>
      <c r="AA1538" s="1870" t="b">
        <v>0</v>
      </c>
      <c r="AB1538" s="1870" t="b">
        <v>0</v>
      </c>
      <c r="AC1538" s="1870" t="b">
        <v>0</v>
      </c>
      <c r="AD1538" s="1870" t="b">
        <v>0</v>
      </c>
      <c r="AE1538" s="1870" t="b">
        <v>0</v>
      </c>
      <c r="AF1538" s="1870" t="b">
        <v>0</v>
      </c>
      <c r="AG1538" s="1871"/>
      <c r="AH1538" s="1870"/>
      <c r="AI1538" s="1870"/>
      <c r="AJ1538" s="1870"/>
      <c r="AK1538" s="1870"/>
      <c r="AL1538" s="1870"/>
      <c r="AM1538" s="1870"/>
      <c r="AN1538" s="1870"/>
    </row>
    <row r="1539" ht="21.75" customHeight="1">
      <c r="A1539" s="466"/>
      <c r="B1539" s="466"/>
      <c r="E1539" s="466"/>
      <c r="K1539" s="340"/>
      <c r="L1539" s="466"/>
      <c r="M1539" s="466"/>
      <c r="N1539" s="466"/>
      <c r="P1539" s="2038"/>
      <c r="Q1539" s="2038"/>
      <c r="S1539" s="452"/>
      <c r="T1539" s="467"/>
      <c r="U1539" s="107"/>
      <c r="V1539" s="107"/>
      <c r="W1539" s="2033" t="b">
        <v>0</v>
      </c>
      <c r="X1539" s="1870" t="b">
        <v>0</v>
      </c>
      <c r="Y1539" s="1870" t="b">
        <v>0</v>
      </c>
      <c r="Z1539" s="1870" t="b">
        <v>0</v>
      </c>
      <c r="AA1539" s="1870" t="b">
        <v>0</v>
      </c>
      <c r="AB1539" s="1870" t="b">
        <v>0</v>
      </c>
      <c r="AC1539" s="1870" t="b">
        <v>0</v>
      </c>
      <c r="AD1539" s="1870" t="b">
        <v>0</v>
      </c>
      <c r="AE1539" s="1870" t="b">
        <v>0</v>
      </c>
      <c r="AF1539" s="1870" t="b">
        <v>0</v>
      </c>
      <c r="AG1539" s="1871"/>
      <c r="AH1539" s="1870"/>
      <c r="AI1539" s="1870"/>
      <c r="AJ1539" s="1870"/>
      <c r="AK1539" s="1870"/>
      <c r="AL1539" s="1870"/>
      <c r="AM1539" s="1870"/>
      <c r="AN1539" s="1870"/>
    </row>
    <row r="1540" ht="21.75" customHeight="1">
      <c r="A1540" s="466"/>
      <c r="B1540" s="466"/>
      <c r="E1540" s="466"/>
      <c r="K1540" s="340"/>
      <c r="L1540" s="466"/>
      <c r="M1540" s="466"/>
      <c r="N1540" s="466"/>
      <c r="P1540" s="2038"/>
      <c r="Q1540" s="2038"/>
      <c r="S1540" s="452"/>
      <c r="T1540" s="467"/>
      <c r="U1540" s="107"/>
      <c r="V1540" s="107"/>
      <c r="W1540" s="2033" t="b">
        <v>0</v>
      </c>
      <c r="X1540" s="1870" t="b">
        <v>0</v>
      </c>
      <c r="Y1540" s="1870" t="b">
        <v>0</v>
      </c>
      <c r="Z1540" s="1870" t="b">
        <v>0</v>
      </c>
      <c r="AA1540" s="1870" t="b">
        <v>0</v>
      </c>
      <c r="AB1540" s="1870" t="b">
        <v>0</v>
      </c>
      <c r="AC1540" s="1870" t="b">
        <v>0</v>
      </c>
      <c r="AD1540" s="1870" t="b">
        <v>0</v>
      </c>
      <c r="AE1540" s="1870" t="b">
        <v>0</v>
      </c>
      <c r="AF1540" s="1870" t="b">
        <v>0</v>
      </c>
      <c r="AG1540" s="1871"/>
      <c r="AH1540" s="1870"/>
      <c r="AI1540" s="1870"/>
      <c r="AJ1540" s="1870"/>
      <c r="AK1540" s="1870"/>
      <c r="AL1540" s="1870"/>
      <c r="AM1540" s="1870"/>
      <c r="AN1540" s="1870"/>
    </row>
    <row r="1541" ht="21.75" customHeight="1">
      <c r="A1541" s="466"/>
      <c r="B1541" s="466"/>
      <c r="E1541" s="466"/>
      <c r="K1541" s="340"/>
      <c r="L1541" s="466"/>
      <c r="M1541" s="466"/>
      <c r="N1541" s="466"/>
      <c r="P1541" s="2038"/>
      <c r="Q1541" s="2038"/>
      <c r="S1541" s="452"/>
      <c r="T1541" s="467"/>
      <c r="U1541" s="107"/>
      <c r="V1541" s="107"/>
      <c r="W1541" s="2033" t="b">
        <v>0</v>
      </c>
      <c r="X1541" s="1870" t="b">
        <v>0</v>
      </c>
      <c r="Y1541" s="1870" t="b">
        <v>0</v>
      </c>
      <c r="Z1541" s="1870" t="b">
        <v>0</v>
      </c>
      <c r="AA1541" s="1870" t="b">
        <v>0</v>
      </c>
      <c r="AB1541" s="1870" t="b">
        <v>0</v>
      </c>
      <c r="AC1541" s="1870" t="b">
        <v>0</v>
      </c>
      <c r="AD1541" s="1870" t="b">
        <v>0</v>
      </c>
      <c r="AE1541" s="1870" t="b">
        <v>0</v>
      </c>
      <c r="AF1541" s="1870" t="b">
        <v>0</v>
      </c>
      <c r="AG1541" s="1871"/>
      <c r="AH1541" s="1870"/>
      <c r="AI1541" s="1870"/>
      <c r="AJ1541" s="1870"/>
      <c r="AK1541" s="1870"/>
      <c r="AL1541" s="1870"/>
      <c r="AM1541" s="1870"/>
      <c r="AN1541" s="1870"/>
    </row>
    <row r="1542" ht="21.75" customHeight="1">
      <c r="A1542" s="466"/>
      <c r="B1542" s="466"/>
      <c r="E1542" s="466"/>
      <c r="K1542" s="340"/>
      <c r="L1542" s="466"/>
      <c r="M1542" s="466"/>
      <c r="N1542" s="466"/>
      <c r="P1542" s="2038"/>
      <c r="Q1542" s="2038"/>
      <c r="S1542" s="452"/>
      <c r="T1542" s="467"/>
      <c r="U1542" s="107"/>
      <c r="V1542" s="107"/>
      <c r="W1542" s="2033" t="b">
        <v>0</v>
      </c>
      <c r="X1542" s="1870" t="b">
        <v>0</v>
      </c>
      <c r="Y1542" s="1870" t="b">
        <v>0</v>
      </c>
      <c r="Z1542" s="1870" t="b">
        <v>0</v>
      </c>
      <c r="AA1542" s="1870" t="b">
        <v>0</v>
      </c>
      <c r="AB1542" s="1870" t="b">
        <v>0</v>
      </c>
      <c r="AC1542" s="1870" t="b">
        <v>0</v>
      </c>
      <c r="AD1542" s="1870" t="b">
        <v>0</v>
      </c>
      <c r="AE1542" s="1870" t="b">
        <v>0</v>
      </c>
      <c r="AF1542" s="1870" t="b">
        <v>0</v>
      </c>
      <c r="AG1542" s="1871"/>
      <c r="AH1542" s="1870"/>
      <c r="AI1542" s="1870"/>
      <c r="AJ1542" s="1870"/>
      <c r="AK1542" s="1870"/>
      <c r="AL1542" s="1870"/>
      <c r="AM1542" s="1870"/>
      <c r="AN1542" s="1870"/>
    </row>
    <row r="1543" ht="21.75" customHeight="1">
      <c r="A1543" s="466"/>
      <c r="B1543" s="466"/>
      <c r="E1543" s="466"/>
      <c r="K1543" s="340"/>
      <c r="L1543" s="466"/>
      <c r="M1543" s="466"/>
      <c r="N1543" s="466"/>
      <c r="P1543" s="2038"/>
      <c r="Q1543" s="2038"/>
      <c r="S1543" s="452"/>
      <c r="T1543" s="467"/>
      <c r="U1543" s="107"/>
      <c r="V1543" s="107"/>
      <c r="W1543" s="2033" t="b">
        <v>0</v>
      </c>
      <c r="X1543" s="1870" t="b">
        <v>0</v>
      </c>
      <c r="Y1543" s="1870" t="b">
        <v>0</v>
      </c>
      <c r="Z1543" s="1870" t="b">
        <v>0</v>
      </c>
      <c r="AA1543" s="1870" t="b">
        <v>0</v>
      </c>
      <c r="AB1543" s="1870" t="b">
        <v>0</v>
      </c>
      <c r="AC1543" s="1870" t="b">
        <v>0</v>
      </c>
      <c r="AD1543" s="1870" t="b">
        <v>0</v>
      </c>
      <c r="AE1543" s="1870" t="b">
        <v>0</v>
      </c>
      <c r="AF1543" s="1870" t="b">
        <v>0</v>
      </c>
      <c r="AG1543" s="1871"/>
      <c r="AH1543" s="1870"/>
      <c r="AI1543" s="1870"/>
      <c r="AJ1543" s="1870"/>
      <c r="AK1543" s="1870"/>
      <c r="AL1543" s="1870"/>
      <c r="AM1543" s="1870"/>
      <c r="AN1543" s="1870"/>
    </row>
    <row r="1544" ht="21.75" customHeight="1">
      <c r="A1544" s="466"/>
      <c r="B1544" s="466"/>
      <c r="E1544" s="466"/>
      <c r="K1544" s="340"/>
      <c r="L1544" s="466"/>
      <c r="M1544" s="466"/>
      <c r="N1544" s="466"/>
      <c r="P1544" s="2038"/>
      <c r="Q1544" s="2038"/>
      <c r="S1544" s="452"/>
      <c r="T1544" s="467"/>
      <c r="U1544" s="107"/>
      <c r="V1544" s="107"/>
      <c r="W1544" s="2033" t="b">
        <v>0</v>
      </c>
      <c r="X1544" s="1870" t="b">
        <v>0</v>
      </c>
      <c r="Y1544" s="1870" t="b">
        <v>0</v>
      </c>
      <c r="Z1544" s="1870" t="b">
        <v>0</v>
      </c>
      <c r="AA1544" s="1870" t="b">
        <v>0</v>
      </c>
      <c r="AB1544" s="1870" t="b">
        <v>0</v>
      </c>
      <c r="AC1544" s="1870" t="b">
        <v>0</v>
      </c>
      <c r="AD1544" s="1870" t="b">
        <v>0</v>
      </c>
      <c r="AE1544" s="1870" t="b">
        <v>0</v>
      </c>
      <c r="AF1544" s="1870" t="b">
        <v>0</v>
      </c>
      <c r="AG1544" s="1871"/>
      <c r="AH1544" s="1870"/>
      <c r="AI1544" s="1870"/>
      <c r="AJ1544" s="1870"/>
      <c r="AK1544" s="1870"/>
      <c r="AL1544" s="1870"/>
      <c r="AM1544" s="1870"/>
      <c r="AN1544" s="1870"/>
    </row>
    <row r="1545" ht="21.75" customHeight="1">
      <c r="A1545" s="466"/>
      <c r="B1545" s="466"/>
      <c r="E1545" s="466"/>
      <c r="K1545" s="340"/>
      <c r="L1545" s="466"/>
      <c r="M1545" s="466"/>
      <c r="N1545" s="466"/>
      <c r="P1545" s="2038"/>
      <c r="Q1545" s="2038"/>
      <c r="S1545" s="452"/>
      <c r="T1545" s="467"/>
      <c r="U1545" s="107"/>
      <c r="V1545" s="107"/>
      <c r="W1545" s="2033" t="b">
        <v>0</v>
      </c>
      <c r="X1545" s="1870" t="b">
        <v>0</v>
      </c>
      <c r="Y1545" s="1870" t="b">
        <v>0</v>
      </c>
      <c r="Z1545" s="1870" t="b">
        <v>0</v>
      </c>
      <c r="AA1545" s="1870" t="b">
        <v>0</v>
      </c>
      <c r="AB1545" s="1870" t="b">
        <v>0</v>
      </c>
      <c r="AC1545" s="1870" t="b">
        <v>0</v>
      </c>
      <c r="AD1545" s="1870" t="b">
        <v>0</v>
      </c>
      <c r="AE1545" s="1870" t="b">
        <v>0</v>
      </c>
      <c r="AF1545" s="1870" t="b">
        <v>0</v>
      </c>
      <c r="AG1545" s="1871"/>
      <c r="AH1545" s="1870"/>
      <c r="AI1545" s="1870"/>
      <c r="AJ1545" s="1870"/>
      <c r="AK1545" s="1870"/>
      <c r="AL1545" s="1870"/>
      <c r="AM1545" s="1870"/>
      <c r="AN1545" s="1870"/>
    </row>
    <row r="1546" ht="21.75" customHeight="1">
      <c r="A1546" s="466"/>
      <c r="B1546" s="466"/>
      <c r="E1546" s="466"/>
      <c r="K1546" s="340"/>
      <c r="L1546" s="466"/>
      <c r="M1546" s="466"/>
      <c r="N1546" s="466"/>
      <c r="P1546" s="2038"/>
      <c r="Q1546" s="2038"/>
      <c r="S1546" s="452"/>
      <c r="T1546" s="467"/>
      <c r="U1546" s="107"/>
      <c r="V1546" s="107"/>
      <c r="W1546" s="2033" t="b">
        <v>0</v>
      </c>
      <c r="X1546" s="1870" t="b">
        <v>0</v>
      </c>
      <c r="Y1546" s="1870" t="b">
        <v>0</v>
      </c>
      <c r="Z1546" s="1870" t="b">
        <v>0</v>
      </c>
      <c r="AA1546" s="1870" t="b">
        <v>0</v>
      </c>
      <c r="AB1546" s="1870" t="b">
        <v>0</v>
      </c>
      <c r="AC1546" s="1870" t="b">
        <v>0</v>
      </c>
      <c r="AD1546" s="1870" t="b">
        <v>0</v>
      </c>
      <c r="AE1546" s="1870" t="b">
        <v>0</v>
      </c>
      <c r="AF1546" s="1870" t="b">
        <v>0</v>
      </c>
      <c r="AG1546" s="1871"/>
      <c r="AH1546" s="1870"/>
      <c r="AI1546" s="1870"/>
      <c r="AJ1546" s="1870"/>
      <c r="AK1546" s="1870"/>
      <c r="AL1546" s="1870"/>
      <c r="AM1546" s="1870"/>
      <c r="AN1546" s="1870"/>
    </row>
    <row r="1547" ht="21.75" customHeight="1">
      <c r="A1547" s="466"/>
      <c r="B1547" s="466"/>
      <c r="E1547" s="466"/>
      <c r="K1547" s="340"/>
      <c r="L1547" s="466"/>
      <c r="M1547" s="466"/>
      <c r="N1547" s="466"/>
      <c r="P1547" s="2038"/>
      <c r="Q1547" s="2038"/>
      <c r="S1547" s="452"/>
      <c r="T1547" s="467"/>
      <c r="U1547" s="107"/>
      <c r="V1547" s="107"/>
      <c r="W1547" s="2033" t="b">
        <v>0</v>
      </c>
      <c r="X1547" s="1870" t="b">
        <v>0</v>
      </c>
      <c r="Y1547" s="1870" t="b">
        <v>0</v>
      </c>
      <c r="Z1547" s="1870" t="b">
        <v>0</v>
      </c>
      <c r="AA1547" s="1870" t="b">
        <v>0</v>
      </c>
      <c r="AB1547" s="1870" t="b">
        <v>0</v>
      </c>
      <c r="AC1547" s="1870" t="b">
        <v>0</v>
      </c>
      <c r="AD1547" s="1870" t="b">
        <v>0</v>
      </c>
      <c r="AE1547" s="1870" t="b">
        <v>0</v>
      </c>
      <c r="AF1547" s="1870" t="b">
        <v>0</v>
      </c>
      <c r="AG1547" s="1871"/>
      <c r="AH1547" s="1870"/>
      <c r="AI1547" s="1870"/>
      <c r="AJ1547" s="1870"/>
      <c r="AK1547" s="1870"/>
      <c r="AL1547" s="1870"/>
      <c r="AM1547" s="1870"/>
      <c r="AN1547" s="1870"/>
    </row>
    <row r="1548" ht="21.75" customHeight="1">
      <c r="A1548" s="466"/>
      <c r="B1548" s="466"/>
      <c r="E1548" s="466"/>
      <c r="K1548" s="340"/>
      <c r="L1548" s="466"/>
      <c r="M1548" s="466"/>
      <c r="N1548" s="466"/>
      <c r="P1548" s="2038"/>
      <c r="Q1548" s="2038"/>
      <c r="S1548" s="452"/>
      <c r="T1548" s="467"/>
      <c r="U1548" s="107"/>
      <c r="V1548" s="107"/>
      <c r="W1548" s="2033" t="b">
        <v>0</v>
      </c>
      <c r="X1548" s="1870" t="b">
        <v>0</v>
      </c>
      <c r="Y1548" s="1870" t="b">
        <v>0</v>
      </c>
      <c r="Z1548" s="1870" t="b">
        <v>0</v>
      </c>
      <c r="AA1548" s="1870" t="b">
        <v>0</v>
      </c>
      <c r="AB1548" s="1870" t="b">
        <v>0</v>
      </c>
      <c r="AC1548" s="1870" t="b">
        <v>0</v>
      </c>
      <c r="AD1548" s="1870" t="b">
        <v>0</v>
      </c>
      <c r="AE1548" s="1870" t="b">
        <v>0</v>
      </c>
      <c r="AF1548" s="1870" t="b">
        <v>0</v>
      </c>
      <c r="AG1548" s="1871"/>
      <c r="AH1548" s="1870"/>
      <c r="AI1548" s="1870"/>
      <c r="AJ1548" s="1870"/>
      <c r="AK1548" s="1870"/>
      <c r="AL1548" s="1870"/>
      <c r="AM1548" s="1870"/>
      <c r="AN1548" s="1870"/>
    </row>
    <row r="1549" ht="21.75" customHeight="1">
      <c r="A1549" s="466"/>
      <c r="B1549" s="466"/>
      <c r="E1549" s="466"/>
      <c r="K1549" s="340"/>
      <c r="L1549" s="466"/>
      <c r="M1549" s="466"/>
      <c r="N1549" s="466"/>
      <c r="P1549" s="2038"/>
      <c r="Q1549" s="2038"/>
      <c r="S1549" s="452"/>
      <c r="T1549" s="467"/>
      <c r="U1549" s="107"/>
      <c r="V1549" s="107"/>
      <c r="W1549" s="2033" t="b">
        <v>0</v>
      </c>
      <c r="X1549" s="1870" t="b">
        <v>0</v>
      </c>
      <c r="Y1549" s="1870" t="b">
        <v>0</v>
      </c>
      <c r="Z1549" s="1870" t="b">
        <v>0</v>
      </c>
      <c r="AA1549" s="1870" t="b">
        <v>0</v>
      </c>
      <c r="AB1549" s="1870" t="b">
        <v>0</v>
      </c>
      <c r="AC1549" s="1870" t="b">
        <v>0</v>
      </c>
      <c r="AD1549" s="1870" t="b">
        <v>0</v>
      </c>
      <c r="AE1549" s="1870" t="b">
        <v>0</v>
      </c>
      <c r="AF1549" s="1870" t="b">
        <v>0</v>
      </c>
      <c r="AG1549" s="1871"/>
      <c r="AH1549" s="1870"/>
      <c r="AI1549" s="1870"/>
      <c r="AJ1549" s="1870"/>
      <c r="AK1549" s="1870"/>
      <c r="AL1549" s="1870"/>
      <c r="AM1549" s="1870"/>
      <c r="AN1549" s="1870"/>
    </row>
    <row r="1550" ht="21.75" customHeight="1">
      <c r="A1550" s="466"/>
      <c r="B1550" s="466"/>
      <c r="E1550" s="466"/>
      <c r="K1550" s="340"/>
      <c r="L1550" s="466"/>
      <c r="M1550" s="466"/>
      <c r="N1550" s="466"/>
      <c r="P1550" s="2038"/>
      <c r="Q1550" s="2038"/>
      <c r="S1550" s="452"/>
      <c r="T1550" s="467"/>
      <c r="U1550" s="107"/>
      <c r="V1550" s="107"/>
      <c r="W1550" s="2033" t="b">
        <v>0</v>
      </c>
      <c r="X1550" s="1870" t="b">
        <v>0</v>
      </c>
      <c r="Y1550" s="1870" t="b">
        <v>0</v>
      </c>
      <c r="Z1550" s="1870" t="b">
        <v>0</v>
      </c>
      <c r="AA1550" s="1870" t="b">
        <v>0</v>
      </c>
      <c r="AB1550" s="1870" t="b">
        <v>0</v>
      </c>
      <c r="AC1550" s="1870" t="b">
        <v>0</v>
      </c>
      <c r="AD1550" s="1870" t="b">
        <v>0</v>
      </c>
      <c r="AE1550" s="1870" t="b">
        <v>0</v>
      </c>
      <c r="AF1550" s="1870" t="b">
        <v>0</v>
      </c>
      <c r="AG1550" s="1871"/>
      <c r="AH1550" s="1870"/>
      <c r="AI1550" s="1870"/>
      <c r="AJ1550" s="1870"/>
      <c r="AK1550" s="1870"/>
      <c r="AL1550" s="1870"/>
      <c r="AM1550" s="1870"/>
      <c r="AN1550" s="1870"/>
    </row>
    <row r="1551" ht="21.75" customHeight="1">
      <c r="A1551" s="466"/>
      <c r="B1551" s="466"/>
      <c r="E1551" s="466"/>
      <c r="K1551" s="340"/>
      <c r="L1551" s="466"/>
      <c r="M1551" s="466"/>
      <c r="N1551" s="466"/>
      <c r="P1551" s="2038"/>
      <c r="Q1551" s="2038"/>
      <c r="S1551" s="452"/>
      <c r="T1551" s="467"/>
      <c r="U1551" s="107"/>
      <c r="V1551" s="107"/>
      <c r="W1551" s="2033" t="b">
        <v>0</v>
      </c>
      <c r="X1551" s="1870" t="b">
        <v>0</v>
      </c>
      <c r="Y1551" s="1870" t="b">
        <v>0</v>
      </c>
      <c r="Z1551" s="1870" t="b">
        <v>0</v>
      </c>
      <c r="AA1551" s="1870" t="b">
        <v>0</v>
      </c>
      <c r="AB1551" s="1870" t="b">
        <v>0</v>
      </c>
      <c r="AC1551" s="1870" t="b">
        <v>0</v>
      </c>
      <c r="AD1551" s="1870" t="b">
        <v>0</v>
      </c>
      <c r="AE1551" s="1870" t="b">
        <v>0</v>
      </c>
      <c r="AF1551" s="1870" t="b">
        <v>0</v>
      </c>
      <c r="AG1551" s="1871"/>
      <c r="AH1551" s="1870"/>
      <c r="AI1551" s="1870"/>
      <c r="AJ1551" s="1870"/>
      <c r="AK1551" s="1870"/>
      <c r="AL1551" s="1870"/>
      <c r="AM1551" s="1870"/>
      <c r="AN1551" s="1870"/>
    </row>
    <row r="1552" ht="21.75" customHeight="1">
      <c r="A1552" s="466"/>
      <c r="B1552" s="466"/>
      <c r="E1552" s="466"/>
      <c r="K1552" s="340"/>
      <c r="L1552" s="466"/>
      <c r="M1552" s="466"/>
      <c r="N1552" s="466"/>
      <c r="P1552" s="2038"/>
      <c r="Q1552" s="2038"/>
      <c r="S1552" s="452"/>
      <c r="T1552" s="467"/>
      <c r="U1552" s="107"/>
      <c r="V1552" s="107"/>
      <c r="W1552" s="2033" t="b">
        <v>0</v>
      </c>
      <c r="X1552" s="1870" t="b">
        <v>0</v>
      </c>
      <c r="Y1552" s="1870" t="b">
        <v>0</v>
      </c>
      <c r="Z1552" s="1870" t="b">
        <v>0</v>
      </c>
      <c r="AA1552" s="1870" t="b">
        <v>0</v>
      </c>
      <c r="AB1552" s="1870" t="b">
        <v>0</v>
      </c>
      <c r="AC1552" s="1870" t="b">
        <v>0</v>
      </c>
      <c r="AD1552" s="1870" t="b">
        <v>0</v>
      </c>
      <c r="AE1552" s="1870" t="b">
        <v>0</v>
      </c>
      <c r="AF1552" s="1870" t="b">
        <v>0</v>
      </c>
      <c r="AG1552" s="1871"/>
      <c r="AH1552" s="1870"/>
      <c r="AI1552" s="1870"/>
      <c r="AJ1552" s="1870"/>
      <c r="AK1552" s="1870"/>
      <c r="AL1552" s="1870"/>
      <c r="AM1552" s="1870"/>
      <c r="AN1552" s="1870"/>
    </row>
    <row r="1553" ht="21.75" customHeight="1">
      <c r="A1553" s="466"/>
      <c r="B1553" s="466"/>
      <c r="E1553" s="466"/>
      <c r="K1553" s="340"/>
      <c r="L1553" s="466"/>
      <c r="M1553" s="466"/>
      <c r="N1553" s="466"/>
      <c r="P1553" s="2038"/>
      <c r="Q1553" s="2038"/>
      <c r="S1553" s="452"/>
      <c r="T1553" s="467"/>
      <c r="U1553" s="107"/>
      <c r="V1553" s="107"/>
      <c r="W1553" s="2033" t="b">
        <v>0</v>
      </c>
      <c r="X1553" s="1870" t="b">
        <v>0</v>
      </c>
      <c r="Y1553" s="1870" t="b">
        <v>0</v>
      </c>
      <c r="Z1553" s="1870" t="b">
        <v>0</v>
      </c>
      <c r="AA1553" s="1870" t="b">
        <v>0</v>
      </c>
      <c r="AB1553" s="1870" t="b">
        <v>0</v>
      </c>
      <c r="AC1553" s="1870" t="b">
        <v>0</v>
      </c>
      <c r="AD1553" s="1870" t="b">
        <v>0</v>
      </c>
      <c r="AE1553" s="1870" t="b">
        <v>0</v>
      </c>
      <c r="AF1553" s="1870" t="b">
        <v>0</v>
      </c>
      <c r="AG1553" s="1871"/>
      <c r="AH1553" s="1870"/>
      <c r="AI1553" s="1870"/>
      <c r="AJ1553" s="1870"/>
      <c r="AK1553" s="1870"/>
      <c r="AL1553" s="1870"/>
      <c r="AM1553" s="1870"/>
      <c r="AN1553" s="1870"/>
    </row>
    <row r="1554" ht="21.75" customHeight="1">
      <c r="A1554" s="466"/>
      <c r="B1554" s="466"/>
      <c r="E1554" s="466"/>
      <c r="K1554" s="340"/>
      <c r="L1554" s="466"/>
      <c r="M1554" s="466"/>
      <c r="N1554" s="466"/>
      <c r="P1554" s="2038"/>
      <c r="Q1554" s="2038"/>
      <c r="S1554" s="452"/>
      <c r="T1554" s="467"/>
      <c r="U1554" s="107"/>
      <c r="V1554" s="107"/>
      <c r="W1554" s="2033" t="b">
        <v>0</v>
      </c>
      <c r="X1554" s="1870" t="b">
        <v>0</v>
      </c>
      <c r="Y1554" s="1870" t="b">
        <v>0</v>
      </c>
      <c r="Z1554" s="1870" t="b">
        <v>0</v>
      </c>
      <c r="AA1554" s="1870" t="b">
        <v>0</v>
      </c>
      <c r="AB1554" s="1870" t="b">
        <v>0</v>
      </c>
      <c r="AC1554" s="1870" t="b">
        <v>0</v>
      </c>
      <c r="AD1554" s="1870" t="b">
        <v>0</v>
      </c>
      <c r="AE1554" s="1870" t="b">
        <v>0</v>
      </c>
      <c r="AF1554" s="1870" t="b">
        <v>0</v>
      </c>
      <c r="AG1554" s="1871"/>
      <c r="AH1554" s="1870"/>
      <c r="AI1554" s="1870"/>
      <c r="AJ1554" s="1870"/>
      <c r="AK1554" s="1870"/>
      <c r="AL1554" s="1870"/>
      <c r="AM1554" s="1870"/>
      <c r="AN1554" s="1870"/>
    </row>
    <row r="1555" ht="21.75" customHeight="1">
      <c r="A1555" s="466"/>
      <c r="B1555" s="466"/>
      <c r="E1555" s="466"/>
      <c r="K1555" s="340"/>
      <c r="L1555" s="466"/>
      <c r="M1555" s="466"/>
      <c r="N1555" s="466"/>
      <c r="P1555" s="2038"/>
      <c r="Q1555" s="2038"/>
      <c r="S1555" s="452"/>
      <c r="T1555" s="467"/>
      <c r="U1555" s="107"/>
      <c r="V1555" s="107"/>
      <c r="W1555" s="2033" t="b">
        <v>0</v>
      </c>
      <c r="X1555" s="1870" t="b">
        <v>0</v>
      </c>
      <c r="Y1555" s="1870" t="b">
        <v>0</v>
      </c>
      <c r="Z1555" s="1870" t="b">
        <v>0</v>
      </c>
      <c r="AA1555" s="1870" t="b">
        <v>0</v>
      </c>
      <c r="AB1555" s="1870" t="b">
        <v>0</v>
      </c>
      <c r="AC1555" s="1870" t="b">
        <v>0</v>
      </c>
      <c r="AD1555" s="1870" t="b">
        <v>0</v>
      </c>
      <c r="AE1555" s="1870" t="b">
        <v>0</v>
      </c>
      <c r="AF1555" s="1870" t="b">
        <v>0</v>
      </c>
      <c r="AG1555" s="1871"/>
      <c r="AH1555" s="1870"/>
      <c r="AI1555" s="1870"/>
      <c r="AJ1555" s="1870"/>
      <c r="AK1555" s="1870"/>
      <c r="AL1555" s="1870"/>
      <c r="AM1555" s="1870"/>
      <c r="AN1555" s="1870"/>
    </row>
    <row r="1556" ht="21.75" customHeight="1">
      <c r="A1556" s="466"/>
      <c r="B1556" s="466"/>
      <c r="E1556" s="466"/>
      <c r="K1556" s="340"/>
      <c r="L1556" s="466"/>
      <c r="M1556" s="466"/>
      <c r="N1556" s="466"/>
      <c r="P1556" s="2038"/>
      <c r="Q1556" s="2038"/>
      <c r="S1556" s="452"/>
      <c r="T1556" s="467"/>
      <c r="U1556" s="107"/>
      <c r="V1556" s="107"/>
      <c r="W1556" s="2033" t="b">
        <v>0</v>
      </c>
      <c r="X1556" s="1870" t="b">
        <v>0</v>
      </c>
      <c r="Y1556" s="1870" t="b">
        <v>0</v>
      </c>
      <c r="Z1556" s="1870" t="b">
        <v>0</v>
      </c>
      <c r="AA1556" s="1870" t="b">
        <v>0</v>
      </c>
      <c r="AB1556" s="1870" t="b">
        <v>0</v>
      </c>
      <c r="AC1556" s="1870" t="b">
        <v>0</v>
      </c>
      <c r="AD1556" s="1870" t="b">
        <v>0</v>
      </c>
      <c r="AE1556" s="1870" t="b">
        <v>0</v>
      </c>
      <c r="AF1556" s="1870" t="b">
        <v>0</v>
      </c>
      <c r="AG1556" s="1871"/>
      <c r="AH1556" s="1870"/>
      <c r="AI1556" s="1870"/>
      <c r="AJ1556" s="1870"/>
      <c r="AK1556" s="1870"/>
      <c r="AL1556" s="1870"/>
      <c r="AM1556" s="1870"/>
      <c r="AN1556" s="1870"/>
    </row>
    <row r="1557" ht="21.75" customHeight="1">
      <c r="A1557" s="466"/>
      <c r="B1557" s="466"/>
      <c r="E1557" s="466"/>
      <c r="K1557" s="340"/>
      <c r="L1557" s="466"/>
      <c r="M1557" s="466"/>
      <c r="N1557" s="466"/>
      <c r="P1557" s="2038"/>
      <c r="Q1557" s="2038"/>
      <c r="S1557" s="452"/>
      <c r="T1557" s="467"/>
      <c r="U1557" s="107"/>
      <c r="V1557" s="107"/>
      <c r="W1557" s="2033" t="b">
        <v>0</v>
      </c>
      <c r="X1557" s="1870" t="b">
        <v>0</v>
      </c>
      <c r="Y1557" s="1870" t="b">
        <v>0</v>
      </c>
      <c r="Z1557" s="1870" t="b">
        <v>0</v>
      </c>
      <c r="AA1557" s="1870" t="b">
        <v>0</v>
      </c>
      <c r="AB1557" s="1870" t="b">
        <v>0</v>
      </c>
      <c r="AC1557" s="1870" t="b">
        <v>0</v>
      </c>
      <c r="AD1557" s="1870" t="b">
        <v>0</v>
      </c>
      <c r="AE1557" s="1870" t="b">
        <v>0</v>
      </c>
      <c r="AF1557" s="1870" t="b">
        <v>0</v>
      </c>
      <c r="AG1557" s="1871"/>
      <c r="AH1557" s="1870"/>
      <c r="AI1557" s="1870"/>
      <c r="AJ1557" s="1870"/>
      <c r="AK1557" s="1870"/>
      <c r="AL1557" s="1870"/>
      <c r="AM1557" s="1870"/>
      <c r="AN1557" s="1870"/>
    </row>
    <row r="1558" ht="21.75" customHeight="1">
      <c r="A1558" s="466"/>
      <c r="B1558" s="466"/>
      <c r="E1558" s="466"/>
      <c r="K1558" s="340"/>
      <c r="L1558" s="466"/>
      <c r="M1558" s="466"/>
      <c r="N1558" s="466"/>
      <c r="P1558" s="2038"/>
      <c r="Q1558" s="2038"/>
      <c r="S1558" s="452"/>
      <c r="T1558" s="467"/>
      <c r="U1558" s="107"/>
      <c r="V1558" s="107"/>
      <c r="W1558" s="2033" t="b">
        <v>0</v>
      </c>
      <c r="X1558" s="1870" t="b">
        <v>0</v>
      </c>
      <c r="Y1558" s="1870" t="b">
        <v>0</v>
      </c>
      <c r="Z1558" s="1870" t="b">
        <v>0</v>
      </c>
      <c r="AA1558" s="1870" t="b">
        <v>0</v>
      </c>
      <c r="AB1558" s="1870" t="b">
        <v>0</v>
      </c>
      <c r="AC1558" s="1870" t="b">
        <v>0</v>
      </c>
      <c r="AD1558" s="1870" t="b">
        <v>0</v>
      </c>
      <c r="AE1558" s="1870" t="b">
        <v>0</v>
      </c>
      <c r="AF1558" s="1870" t="b">
        <v>0</v>
      </c>
      <c r="AG1558" s="1871"/>
      <c r="AH1558" s="1870"/>
      <c r="AI1558" s="1870"/>
      <c r="AJ1558" s="1870"/>
      <c r="AK1558" s="1870"/>
      <c r="AL1558" s="1870"/>
      <c r="AM1558" s="1870"/>
      <c r="AN1558" s="1870"/>
    </row>
    <row r="1559" ht="21.75" customHeight="1">
      <c r="A1559" s="466"/>
      <c r="B1559" s="466"/>
      <c r="E1559" s="466"/>
      <c r="K1559" s="340"/>
      <c r="L1559" s="466"/>
      <c r="M1559" s="466"/>
      <c r="N1559" s="466"/>
      <c r="P1559" s="2038"/>
      <c r="Q1559" s="2038"/>
      <c r="S1559" s="452"/>
      <c r="T1559" s="467"/>
      <c r="U1559" s="107"/>
      <c r="V1559" s="107"/>
      <c r="W1559" s="2033" t="b">
        <v>0</v>
      </c>
      <c r="X1559" s="1870" t="b">
        <v>0</v>
      </c>
      <c r="Y1559" s="1870" t="b">
        <v>0</v>
      </c>
      <c r="Z1559" s="1870" t="b">
        <v>0</v>
      </c>
      <c r="AA1559" s="1870" t="b">
        <v>0</v>
      </c>
      <c r="AB1559" s="1870" t="b">
        <v>0</v>
      </c>
      <c r="AC1559" s="1870" t="b">
        <v>0</v>
      </c>
      <c r="AD1559" s="1870" t="b">
        <v>0</v>
      </c>
      <c r="AE1559" s="1870" t="b">
        <v>0</v>
      </c>
      <c r="AF1559" s="1870" t="b">
        <v>0</v>
      </c>
      <c r="AG1559" s="1871"/>
      <c r="AH1559" s="1870"/>
      <c r="AI1559" s="1870"/>
      <c r="AJ1559" s="1870"/>
      <c r="AK1559" s="1870"/>
      <c r="AL1559" s="1870"/>
      <c r="AM1559" s="1870"/>
      <c r="AN1559" s="1870"/>
    </row>
    <row r="1560" ht="21.75" customHeight="1">
      <c r="A1560" s="466"/>
      <c r="B1560" s="466"/>
      <c r="E1560" s="466"/>
      <c r="K1560" s="340"/>
      <c r="L1560" s="466"/>
      <c r="M1560" s="466"/>
      <c r="N1560" s="466"/>
      <c r="P1560" s="2038"/>
      <c r="Q1560" s="2038"/>
      <c r="S1560" s="452"/>
      <c r="T1560" s="467"/>
      <c r="U1560" s="107"/>
      <c r="V1560" s="107"/>
      <c r="W1560" s="2033" t="b">
        <v>0</v>
      </c>
      <c r="X1560" s="1870" t="b">
        <v>0</v>
      </c>
      <c r="Y1560" s="1870" t="b">
        <v>0</v>
      </c>
      <c r="Z1560" s="1870" t="b">
        <v>0</v>
      </c>
      <c r="AA1560" s="1870" t="b">
        <v>0</v>
      </c>
      <c r="AB1560" s="1870" t="b">
        <v>0</v>
      </c>
      <c r="AC1560" s="1870" t="b">
        <v>0</v>
      </c>
      <c r="AD1560" s="1870" t="b">
        <v>0</v>
      </c>
      <c r="AE1560" s="1870" t="b">
        <v>0</v>
      </c>
      <c r="AF1560" s="1870" t="b">
        <v>0</v>
      </c>
      <c r="AG1560" s="1871"/>
      <c r="AH1560" s="1870"/>
      <c r="AI1560" s="1870"/>
      <c r="AJ1560" s="1870"/>
      <c r="AK1560" s="1870"/>
      <c r="AL1560" s="1870"/>
      <c r="AM1560" s="1870"/>
      <c r="AN1560" s="1870"/>
    </row>
    <row r="1561" ht="21.75" customHeight="1">
      <c r="A1561" s="466"/>
      <c r="B1561" s="466"/>
      <c r="E1561" s="466"/>
      <c r="K1561" s="340"/>
      <c r="L1561" s="466"/>
      <c r="M1561" s="466"/>
      <c r="N1561" s="466"/>
      <c r="P1561" s="2038"/>
      <c r="Q1561" s="2038"/>
      <c r="S1561" s="452"/>
      <c r="T1561" s="467"/>
      <c r="U1561" s="107"/>
      <c r="V1561" s="107"/>
      <c r="W1561" s="2033" t="b">
        <v>0</v>
      </c>
      <c r="X1561" s="1870" t="b">
        <v>0</v>
      </c>
      <c r="Y1561" s="1870" t="b">
        <v>0</v>
      </c>
      <c r="Z1561" s="1870" t="b">
        <v>0</v>
      </c>
      <c r="AA1561" s="1870" t="b">
        <v>0</v>
      </c>
      <c r="AB1561" s="1870" t="b">
        <v>0</v>
      </c>
      <c r="AC1561" s="1870" t="b">
        <v>0</v>
      </c>
      <c r="AD1561" s="1870" t="b">
        <v>0</v>
      </c>
      <c r="AE1561" s="1870" t="b">
        <v>0</v>
      </c>
      <c r="AF1561" s="1870" t="b">
        <v>0</v>
      </c>
      <c r="AG1561" s="1871"/>
      <c r="AH1561" s="1870"/>
      <c r="AI1561" s="1870"/>
      <c r="AJ1561" s="1870"/>
      <c r="AK1561" s="1870"/>
      <c r="AL1561" s="1870"/>
      <c r="AM1561" s="1870"/>
      <c r="AN1561" s="1870"/>
    </row>
    <row r="1562" ht="21.75" customHeight="1">
      <c r="A1562" s="466"/>
      <c r="B1562" s="466"/>
      <c r="E1562" s="466"/>
      <c r="K1562" s="340"/>
      <c r="L1562" s="466"/>
      <c r="M1562" s="466"/>
      <c r="N1562" s="466"/>
      <c r="P1562" s="2038"/>
      <c r="Q1562" s="2038"/>
      <c r="S1562" s="452"/>
      <c r="T1562" s="467"/>
      <c r="U1562" s="107"/>
      <c r="V1562" s="107"/>
      <c r="W1562" s="2033" t="b">
        <v>0</v>
      </c>
      <c r="X1562" s="1870" t="b">
        <v>0</v>
      </c>
      <c r="Y1562" s="1870" t="b">
        <v>0</v>
      </c>
      <c r="Z1562" s="1870" t="b">
        <v>0</v>
      </c>
      <c r="AA1562" s="1870" t="b">
        <v>0</v>
      </c>
      <c r="AB1562" s="1870" t="b">
        <v>0</v>
      </c>
      <c r="AC1562" s="1870" t="b">
        <v>0</v>
      </c>
      <c r="AD1562" s="1870" t="b">
        <v>0</v>
      </c>
      <c r="AE1562" s="1870" t="b">
        <v>0</v>
      </c>
      <c r="AF1562" s="1870" t="b">
        <v>0</v>
      </c>
      <c r="AG1562" s="1871"/>
      <c r="AH1562" s="1870"/>
      <c r="AI1562" s="1870"/>
      <c r="AJ1562" s="1870"/>
      <c r="AK1562" s="1870"/>
      <c r="AL1562" s="1870"/>
      <c r="AM1562" s="1870"/>
      <c r="AN1562" s="1870"/>
    </row>
    <row r="1563" ht="21.75" customHeight="1">
      <c r="A1563" s="466"/>
      <c r="B1563" s="466"/>
      <c r="E1563" s="466"/>
      <c r="K1563" s="340"/>
      <c r="L1563" s="466"/>
      <c r="M1563" s="466"/>
      <c r="N1563" s="466"/>
      <c r="P1563" s="2038"/>
      <c r="Q1563" s="2038"/>
      <c r="S1563" s="452"/>
      <c r="T1563" s="467"/>
      <c r="U1563" s="107"/>
      <c r="V1563" s="107"/>
      <c r="W1563" s="2033" t="b">
        <v>0</v>
      </c>
      <c r="X1563" s="1870" t="b">
        <v>0</v>
      </c>
      <c r="Y1563" s="1870" t="b">
        <v>0</v>
      </c>
      <c r="Z1563" s="1870" t="b">
        <v>0</v>
      </c>
      <c r="AA1563" s="1870" t="b">
        <v>0</v>
      </c>
      <c r="AB1563" s="1870" t="b">
        <v>0</v>
      </c>
      <c r="AC1563" s="1870" t="b">
        <v>0</v>
      </c>
      <c r="AD1563" s="1870" t="b">
        <v>0</v>
      </c>
      <c r="AE1563" s="1870" t="b">
        <v>0</v>
      </c>
      <c r="AF1563" s="1870" t="b">
        <v>0</v>
      </c>
      <c r="AG1563" s="1871"/>
      <c r="AH1563" s="1870"/>
      <c r="AI1563" s="1870"/>
      <c r="AJ1563" s="1870"/>
      <c r="AK1563" s="1870"/>
      <c r="AL1563" s="1870"/>
      <c r="AM1563" s="1870"/>
      <c r="AN1563" s="1870"/>
    </row>
    <row r="1564" ht="21.75" customHeight="1">
      <c r="A1564" s="466"/>
      <c r="B1564" s="466"/>
      <c r="E1564" s="466"/>
      <c r="K1564" s="340"/>
      <c r="L1564" s="466"/>
      <c r="M1564" s="466"/>
      <c r="N1564" s="466"/>
      <c r="P1564" s="2038"/>
      <c r="Q1564" s="2038"/>
      <c r="S1564" s="452"/>
      <c r="T1564" s="467"/>
      <c r="U1564" s="107"/>
      <c r="V1564" s="107"/>
      <c r="W1564" s="2033" t="b">
        <v>0</v>
      </c>
      <c r="X1564" s="1870" t="b">
        <v>0</v>
      </c>
      <c r="Y1564" s="1870" t="b">
        <v>0</v>
      </c>
      <c r="Z1564" s="1870" t="b">
        <v>0</v>
      </c>
      <c r="AA1564" s="1870" t="b">
        <v>0</v>
      </c>
      <c r="AB1564" s="1870" t="b">
        <v>0</v>
      </c>
      <c r="AC1564" s="1870" t="b">
        <v>0</v>
      </c>
      <c r="AD1564" s="1870" t="b">
        <v>0</v>
      </c>
      <c r="AE1564" s="1870" t="b">
        <v>0</v>
      </c>
      <c r="AF1564" s="1870" t="b">
        <v>0</v>
      </c>
      <c r="AG1564" s="1871"/>
      <c r="AH1564" s="1870"/>
      <c r="AI1564" s="1870"/>
      <c r="AJ1564" s="1870"/>
      <c r="AK1564" s="1870"/>
      <c r="AL1564" s="1870"/>
      <c r="AM1564" s="1870"/>
      <c r="AN1564" s="1870"/>
    </row>
    <row r="1565" ht="21.75" customHeight="1">
      <c r="A1565" s="466"/>
      <c r="B1565" s="466"/>
      <c r="E1565" s="466"/>
      <c r="K1565" s="340"/>
      <c r="L1565" s="466"/>
      <c r="M1565" s="466"/>
      <c r="N1565" s="466"/>
      <c r="P1565" s="2038"/>
      <c r="Q1565" s="2038"/>
      <c r="S1565" s="452"/>
      <c r="T1565" s="467"/>
      <c r="U1565" s="107"/>
      <c r="V1565" s="107"/>
      <c r="W1565" s="2033" t="b">
        <v>0</v>
      </c>
      <c r="X1565" s="1870" t="b">
        <v>0</v>
      </c>
      <c r="Y1565" s="1870" t="b">
        <v>0</v>
      </c>
      <c r="Z1565" s="1870" t="b">
        <v>0</v>
      </c>
      <c r="AA1565" s="1870" t="b">
        <v>0</v>
      </c>
      <c r="AB1565" s="1870" t="b">
        <v>0</v>
      </c>
      <c r="AC1565" s="1870" t="b">
        <v>0</v>
      </c>
      <c r="AD1565" s="1870" t="b">
        <v>0</v>
      </c>
      <c r="AE1565" s="1870" t="b">
        <v>0</v>
      </c>
      <c r="AF1565" s="1870" t="b">
        <v>0</v>
      </c>
      <c r="AG1565" s="1871"/>
      <c r="AH1565" s="1870"/>
      <c r="AI1565" s="1870"/>
      <c r="AJ1565" s="1870"/>
      <c r="AK1565" s="1870"/>
      <c r="AL1565" s="1870"/>
      <c r="AM1565" s="1870"/>
      <c r="AN1565" s="1870"/>
    </row>
    <row r="1566" ht="21.75" customHeight="1">
      <c r="A1566" s="466"/>
      <c r="B1566" s="466"/>
      <c r="E1566" s="466"/>
      <c r="K1566" s="340"/>
      <c r="L1566" s="466"/>
      <c r="M1566" s="466"/>
      <c r="N1566" s="466"/>
      <c r="P1566" s="2038"/>
      <c r="Q1566" s="2038"/>
      <c r="S1566" s="452"/>
      <c r="T1566" s="467"/>
      <c r="U1566" s="107"/>
      <c r="V1566" s="107"/>
      <c r="W1566" s="2033" t="b">
        <v>0</v>
      </c>
      <c r="X1566" s="1870" t="b">
        <v>0</v>
      </c>
      <c r="Y1566" s="1870" t="b">
        <v>0</v>
      </c>
      <c r="Z1566" s="1870" t="b">
        <v>0</v>
      </c>
      <c r="AA1566" s="1870" t="b">
        <v>0</v>
      </c>
      <c r="AB1566" s="1870" t="b">
        <v>0</v>
      </c>
      <c r="AC1566" s="1870" t="b">
        <v>0</v>
      </c>
      <c r="AD1566" s="1870" t="b">
        <v>0</v>
      </c>
      <c r="AE1566" s="1870" t="b">
        <v>0</v>
      </c>
      <c r="AF1566" s="1870" t="b">
        <v>0</v>
      </c>
      <c r="AG1566" s="1871"/>
      <c r="AH1566" s="1870"/>
      <c r="AI1566" s="1870"/>
      <c r="AJ1566" s="1870"/>
      <c r="AK1566" s="1870"/>
      <c r="AL1566" s="1870"/>
      <c r="AM1566" s="1870"/>
      <c r="AN1566" s="1870"/>
    </row>
    <row r="1567" ht="21.75" customHeight="1">
      <c r="A1567" s="466"/>
      <c r="B1567" s="466"/>
      <c r="E1567" s="466"/>
      <c r="K1567" s="340"/>
      <c r="L1567" s="466"/>
      <c r="M1567" s="466"/>
      <c r="N1567" s="466"/>
      <c r="P1567" s="2038"/>
      <c r="Q1567" s="2038"/>
      <c r="S1567" s="452"/>
      <c r="T1567" s="467"/>
      <c r="U1567" s="107"/>
      <c r="V1567" s="107"/>
      <c r="W1567" s="2033" t="b">
        <v>0</v>
      </c>
      <c r="X1567" s="1870" t="b">
        <v>0</v>
      </c>
      <c r="Y1567" s="1870" t="b">
        <v>0</v>
      </c>
      <c r="Z1567" s="1870" t="b">
        <v>0</v>
      </c>
      <c r="AA1567" s="1870" t="b">
        <v>0</v>
      </c>
      <c r="AB1567" s="1870" t="b">
        <v>0</v>
      </c>
      <c r="AC1567" s="1870" t="b">
        <v>0</v>
      </c>
      <c r="AD1567" s="1870" t="b">
        <v>0</v>
      </c>
      <c r="AE1567" s="1870" t="b">
        <v>0</v>
      </c>
      <c r="AF1567" s="1870" t="b">
        <v>0</v>
      </c>
      <c r="AG1567" s="1871"/>
      <c r="AH1567" s="1870"/>
      <c r="AI1567" s="1870"/>
      <c r="AJ1567" s="1870"/>
      <c r="AK1567" s="1870"/>
      <c r="AL1567" s="1870"/>
      <c r="AM1567" s="1870"/>
      <c r="AN1567" s="1870"/>
    </row>
    <row r="1568" ht="21.75" customHeight="1">
      <c r="A1568" s="466"/>
      <c r="B1568" s="466"/>
      <c r="E1568" s="466"/>
      <c r="K1568" s="340"/>
      <c r="L1568" s="466"/>
      <c r="M1568" s="466"/>
      <c r="N1568" s="466"/>
      <c r="P1568" s="2038"/>
      <c r="Q1568" s="2038"/>
      <c r="S1568" s="452"/>
      <c r="T1568" s="467"/>
      <c r="U1568" s="107"/>
      <c r="V1568" s="107"/>
      <c r="W1568" s="2033" t="b">
        <v>0</v>
      </c>
      <c r="X1568" s="1870" t="b">
        <v>0</v>
      </c>
      <c r="Y1568" s="1870" t="b">
        <v>0</v>
      </c>
      <c r="Z1568" s="1870" t="b">
        <v>0</v>
      </c>
      <c r="AA1568" s="1870" t="b">
        <v>0</v>
      </c>
      <c r="AB1568" s="1870" t="b">
        <v>0</v>
      </c>
      <c r="AC1568" s="1870" t="b">
        <v>0</v>
      </c>
      <c r="AD1568" s="1870" t="b">
        <v>0</v>
      </c>
      <c r="AE1568" s="1870" t="b">
        <v>0</v>
      </c>
      <c r="AF1568" s="1870" t="b">
        <v>0</v>
      </c>
      <c r="AG1568" s="1871"/>
      <c r="AH1568" s="1870"/>
      <c r="AI1568" s="1870"/>
      <c r="AJ1568" s="1870"/>
      <c r="AK1568" s="1870"/>
      <c r="AL1568" s="1870"/>
      <c r="AM1568" s="1870"/>
      <c r="AN1568" s="1870"/>
    </row>
    <row r="1569" ht="21.75" customHeight="1">
      <c r="A1569" s="466"/>
      <c r="B1569" s="466"/>
      <c r="E1569" s="466"/>
      <c r="K1569" s="340"/>
      <c r="L1569" s="466"/>
      <c r="M1569" s="466"/>
      <c r="N1569" s="466"/>
      <c r="P1569" s="2038"/>
      <c r="Q1569" s="2038"/>
      <c r="S1569" s="452"/>
      <c r="T1569" s="467"/>
      <c r="U1569" s="107"/>
      <c r="V1569" s="107"/>
      <c r="W1569" s="2033" t="b">
        <v>0</v>
      </c>
      <c r="X1569" s="1870" t="b">
        <v>0</v>
      </c>
      <c r="Y1569" s="1870" t="b">
        <v>0</v>
      </c>
      <c r="Z1569" s="1870" t="b">
        <v>0</v>
      </c>
      <c r="AA1569" s="1870" t="b">
        <v>0</v>
      </c>
      <c r="AB1569" s="1870" t="b">
        <v>0</v>
      </c>
      <c r="AC1569" s="1870" t="b">
        <v>0</v>
      </c>
      <c r="AD1569" s="1870" t="b">
        <v>0</v>
      </c>
      <c r="AE1569" s="1870" t="b">
        <v>0</v>
      </c>
      <c r="AF1569" s="1870" t="b">
        <v>0</v>
      </c>
      <c r="AG1569" s="1871"/>
      <c r="AH1569" s="1870"/>
      <c r="AI1569" s="1870"/>
      <c r="AJ1569" s="1870"/>
      <c r="AK1569" s="1870"/>
      <c r="AL1569" s="1870"/>
      <c r="AM1569" s="1870"/>
      <c r="AN1569" s="1870"/>
    </row>
    <row r="1570" ht="21.75" customHeight="1">
      <c r="A1570" s="466"/>
      <c r="B1570" s="466"/>
      <c r="E1570" s="466"/>
      <c r="K1570" s="340"/>
      <c r="L1570" s="466"/>
      <c r="M1570" s="466"/>
      <c r="N1570" s="466"/>
      <c r="P1570" s="2038"/>
      <c r="Q1570" s="2038"/>
      <c r="S1570" s="452"/>
      <c r="T1570" s="467"/>
      <c r="U1570" s="107"/>
      <c r="V1570" s="107"/>
      <c r="W1570" s="2033" t="b">
        <v>0</v>
      </c>
      <c r="X1570" s="1870" t="b">
        <v>0</v>
      </c>
      <c r="Y1570" s="1870" t="b">
        <v>0</v>
      </c>
      <c r="Z1570" s="1870" t="b">
        <v>0</v>
      </c>
      <c r="AA1570" s="1870" t="b">
        <v>0</v>
      </c>
      <c r="AB1570" s="1870" t="b">
        <v>0</v>
      </c>
      <c r="AC1570" s="1870" t="b">
        <v>0</v>
      </c>
      <c r="AD1570" s="1870" t="b">
        <v>0</v>
      </c>
      <c r="AE1570" s="1870" t="b">
        <v>0</v>
      </c>
      <c r="AF1570" s="1870" t="b">
        <v>0</v>
      </c>
      <c r="AG1570" s="1871"/>
      <c r="AH1570" s="1870"/>
      <c r="AI1570" s="1870"/>
      <c r="AJ1570" s="1870"/>
      <c r="AK1570" s="1870"/>
      <c r="AL1570" s="1870"/>
      <c r="AM1570" s="1870"/>
      <c r="AN1570" s="1870"/>
    </row>
    <row r="1571" ht="21.75" customHeight="1">
      <c r="A1571" s="466"/>
      <c r="B1571" s="466"/>
      <c r="E1571" s="466"/>
      <c r="K1571" s="340"/>
      <c r="L1571" s="466"/>
      <c r="M1571" s="466"/>
      <c r="N1571" s="466"/>
      <c r="P1571" s="2038"/>
      <c r="Q1571" s="2038"/>
      <c r="S1571" s="452"/>
      <c r="T1571" s="467"/>
      <c r="U1571" s="107"/>
      <c r="V1571" s="107"/>
      <c r="W1571" s="2033" t="b">
        <v>0</v>
      </c>
      <c r="X1571" s="1870" t="b">
        <v>0</v>
      </c>
      <c r="Y1571" s="1870" t="b">
        <v>0</v>
      </c>
      <c r="Z1571" s="1870" t="b">
        <v>0</v>
      </c>
      <c r="AA1571" s="1870" t="b">
        <v>0</v>
      </c>
      <c r="AB1571" s="1870" t="b">
        <v>0</v>
      </c>
      <c r="AC1571" s="1870" t="b">
        <v>0</v>
      </c>
      <c r="AD1571" s="1870" t="b">
        <v>0</v>
      </c>
      <c r="AE1571" s="1870" t="b">
        <v>0</v>
      </c>
      <c r="AF1571" s="1870" t="b">
        <v>0</v>
      </c>
      <c r="AG1571" s="1871"/>
      <c r="AH1571" s="1870"/>
      <c r="AI1571" s="1870"/>
      <c r="AJ1571" s="1870"/>
      <c r="AK1571" s="1870"/>
      <c r="AL1571" s="1870"/>
      <c r="AM1571" s="1870"/>
      <c r="AN1571" s="1870"/>
    </row>
    <row r="1572" ht="21.75" customHeight="1">
      <c r="A1572" s="466"/>
      <c r="B1572" s="466"/>
      <c r="E1572" s="466"/>
      <c r="K1572" s="340"/>
      <c r="L1572" s="466"/>
      <c r="M1572" s="466"/>
      <c r="N1572" s="466"/>
      <c r="P1572" s="2038"/>
      <c r="Q1572" s="2038"/>
      <c r="S1572" s="452"/>
      <c r="T1572" s="467"/>
      <c r="U1572" s="107"/>
      <c r="V1572" s="107"/>
      <c r="W1572" s="2033" t="b">
        <v>0</v>
      </c>
      <c r="X1572" s="1870" t="b">
        <v>0</v>
      </c>
      <c r="Y1572" s="1870" t="b">
        <v>0</v>
      </c>
      <c r="Z1572" s="1870" t="b">
        <v>0</v>
      </c>
      <c r="AA1572" s="1870" t="b">
        <v>0</v>
      </c>
      <c r="AB1572" s="1870" t="b">
        <v>0</v>
      </c>
      <c r="AC1572" s="1870" t="b">
        <v>0</v>
      </c>
      <c r="AD1572" s="1870" t="b">
        <v>0</v>
      </c>
      <c r="AE1572" s="1870" t="b">
        <v>0</v>
      </c>
      <c r="AF1572" s="1870" t="b">
        <v>0</v>
      </c>
      <c r="AG1572" s="1871"/>
      <c r="AH1572" s="1870"/>
      <c r="AI1572" s="1870"/>
      <c r="AJ1572" s="1870"/>
      <c r="AK1572" s="1870"/>
      <c r="AL1572" s="1870"/>
      <c r="AM1572" s="1870"/>
      <c r="AN1572" s="1870"/>
    </row>
    <row r="1573" ht="21.75" customHeight="1">
      <c r="A1573" s="466"/>
      <c r="B1573" s="466"/>
      <c r="E1573" s="466"/>
      <c r="K1573" s="340"/>
      <c r="L1573" s="466"/>
      <c r="M1573" s="466"/>
      <c r="N1573" s="466"/>
      <c r="P1573" s="2038"/>
      <c r="Q1573" s="2038"/>
      <c r="S1573" s="452"/>
      <c r="T1573" s="467"/>
      <c r="U1573" s="107"/>
      <c r="V1573" s="107"/>
      <c r="W1573" s="2033" t="b">
        <v>0</v>
      </c>
      <c r="X1573" s="1870" t="b">
        <v>0</v>
      </c>
      <c r="Y1573" s="1870" t="b">
        <v>0</v>
      </c>
      <c r="Z1573" s="1870" t="b">
        <v>0</v>
      </c>
      <c r="AA1573" s="1870" t="b">
        <v>0</v>
      </c>
      <c r="AB1573" s="1870" t="b">
        <v>0</v>
      </c>
      <c r="AC1573" s="1870" t="b">
        <v>0</v>
      </c>
      <c r="AD1573" s="1870" t="b">
        <v>0</v>
      </c>
      <c r="AE1573" s="1870" t="b">
        <v>0</v>
      </c>
      <c r="AF1573" s="1870" t="b">
        <v>0</v>
      </c>
      <c r="AG1573" s="1871"/>
      <c r="AH1573" s="1870"/>
      <c r="AI1573" s="1870"/>
      <c r="AJ1573" s="1870"/>
      <c r="AK1573" s="1870"/>
      <c r="AL1573" s="1870"/>
      <c r="AM1573" s="1870"/>
      <c r="AN1573" s="1870"/>
    </row>
    <row r="1574" ht="21.75" customHeight="1">
      <c r="A1574" s="466"/>
      <c r="B1574" s="466"/>
      <c r="E1574" s="466"/>
      <c r="K1574" s="340"/>
      <c r="L1574" s="466"/>
      <c r="M1574" s="466"/>
      <c r="N1574" s="466"/>
      <c r="P1574" s="2038"/>
      <c r="Q1574" s="2038"/>
      <c r="S1574" s="452"/>
      <c r="T1574" s="467"/>
      <c r="U1574" s="107"/>
      <c r="V1574" s="107"/>
      <c r="W1574" s="2033" t="b">
        <v>0</v>
      </c>
      <c r="X1574" s="1870" t="b">
        <v>0</v>
      </c>
      <c r="Y1574" s="1870" t="b">
        <v>0</v>
      </c>
      <c r="Z1574" s="1870" t="b">
        <v>0</v>
      </c>
      <c r="AA1574" s="1870" t="b">
        <v>0</v>
      </c>
      <c r="AB1574" s="1870" t="b">
        <v>0</v>
      </c>
      <c r="AC1574" s="1870" t="b">
        <v>0</v>
      </c>
      <c r="AD1574" s="1870" t="b">
        <v>0</v>
      </c>
      <c r="AE1574" s="1870" t="b">
        <v>0</v>
      </c>
      <c r="AF1574" s="1870" t="b">
        <v>0</v>
      </c>
      <c r="AG1574" s="1871"/>
      <c r="AH1574" s="1870"/>
      <c r="AI1574" s="1870"/>
      <c r="AJ1574" s="1870"/>
      <c r="AK1574" s="1870"/>
      <c r="AL1574" s="1870"/>
      <c r="AM1574" s="1870"/>
      <c r="AN1574" s="1870"/>
    </row>
    <row r="1575" ht="21.75" customHeight="1">
      <c r="A1575" s="466"/>
      <c r="B1575" s="466"/>
      <c r="E1575" s="466"/>
      <c r="K1575" s="340"/>
      <c r="L1575" s="466"/>
      <c r="M1575" s="466"/>
      <c r="N1575" s="466"/>
      <c r="P1575" s="2038"/>
      <c r="Q1575" s="2038"/>
      <c r="S1575" s="452"/>
      <c r="T1575" s="467"/>
      <c r="U1575" s="107"/>
      <c r="V1575" s="107"/>
      <c r="W1575" s="2033" t="b">
        <v>0</v>
      </c>
      <c r="X1575" s="1870" t="b">
        <v>0</v>
      </c>
      <c r="Y1575" s="1870" t="b">
        <v>0</v>
      </c>
      <c r="Z1575" s="1870" t="b">
        <v>0</v>
      </c>
      <c r="AA1575" s="1870" t="b">
        <v>0</v>
      </c>
      <c r="AB1575" s="1870" t="b">
        <v>0</v>
      </c>
      <c r="AC1575" s="1870" t="b">
        <v>0</v>
      </c>
      <c r="AD1575" s="1870" t="b">
        <v>0</v>
      </c>
      <c r="AE1575" s="1870" t="b">
        <v>0</v>
      </c>
      <c r="AF1575" s="1870" t="b">
        <v>0</v>
      </c>
      <c r="AG1575" s="1871"/>
      <c r="AH1575" s="1870"/>
      <c r="AI1575" s="1870"/>
      <c r="AJ1575" s="1870"/>
      <c r="AK1575" s="1870"/>
      <c r="AL1575" s="1870"/>
      <c r="AM1575" s="1870"/>
      <c r="AN1575" s="1870"/>
    </row>
    <row r="1576" ht="21.75" customHeight="1">
      <c r="A1576" s="466"/>
      <c r="B1576" s="466"/>
      <c r="E1576" s="466"/>
      <c r="K1576" s="340"/>
      <c r="L1576" s="466"/>
      <c r="M1576" s="466"/>
      <c r="N1576" s="466"/>
      <c r="P1576" s="2038"/>
      <c r="Q1576" s="2038"/>
      <c r="S1576" s="452"/>
      <c r="T1576" s="467"/>
      <c r="U1576" s="107"/>
      <c r="V1576" s="107"/>
      <c r="W1576" s="2033" t="b">
        <v>0</v>
      </c>
      <c r="X1576" s="1870" t="b">
        <v>0</v>
      </c>
      <c r="Y1576" s="1870" t="b">
        <v>0</v>
      </c>
      <c r="Z1576" s="1870" t="b">
        <v>0</v>
      </c>
      <c r="AA1576" s="1870" t="b">
        <v>0</v>
      </c>
      <c r="AB1576" s="1870" t="b">
        <v>0</v>
      </c>
      <c r="AC1576" s="1870" t="b">
        <v>0</v>
      </c>
      <c r="AD1576" s="1870" t="b">
        <v>0</v>
      </c>
      <c r="AE1576" s="1870" t="b">
        <v>0</v>
      </c>
      <c r="AF1576" s="1870" t="b">
        <v>0</v>
      </c>
      <c r="AG1576" s="1871"/>
      <c r="AH1576" s="1870"/>
      <c r="AI1576" s="1870"/>
      <c r="AJ1576" s="1870"/>
      <c r="AK1576" s="1870"/>
      <c r="AL1576" s="1870"/>
      <c r="AM1576" s="1870"/>
      <c r="AN1576" s="1870"/>
    </row>
    <row r="1577" ht="21.75" customHeight="1">
      <c r="A1577" s="466"/>
      <c r="B1577" s="466"/>
      <c r="E1577" s="466"/>
      <c r="K1577" s="340"/>
      <c r="L1577" s="466"/>
      <c r="M1577" s="466"/>
      <c r="N1577" s="466"/>
      <c r="P1577" s="2038"/>
      <c r="Q1577" s="2038"/>
      <c r="S1577" s="452"/>
      <c r="T1577" s="467"/>
      <c r="U1577" s="107"/>
      <c r="V1577" s="107"/>
      <c r="W1577" s="2033" t="b">
        <v>0</v>
      </c>
      <c r="X1577" s="1870" t="b">
        <v>0</v>
      </c>
      <c r="Y1577" s="1870" t="b">
        <v>0</v>
      </c>
      <c r="Z1577" s="1870" t="b">
        <v>0</v>
      </c>
      <c r="AA1577" s="1870" t="b">
        <v>0</v>
      </c>
      <c r="AB1577" s="1870" t="b">
        <v>0</v>
      </c>
      <c r="AC1577" s="1870" t="b">
        <v>0</v>
      </c>
      <c r="AD1577" s="1870" t="b">
        <v>0</v>
      </c>
      <c r="AE1577" s="1870" t="b">
        <v>0</v>
      </c>
      <c r="AF1577" s="1870" t="b">
        <v>0</v>
      </c>
      <c r="AG1577" s="1871"/>
      <c r="AH1577" s="1870"/>
      <c r="AI1577" s="1870"/>
      <c r="AJ1577" s="1870"/>
      <c r="AK1577" s="1870"/>
      <c r="AL1577" s="1870"/>
      <c r="AM1577" s="1870"/>
      <c r="AN1577" s="1870"/>
    </row>
    <row r="1578" ht="21.75" customHeight="1">
      <c r="A1578" s="466"/>
      <c r="B1578" s="466"/>
      <c r="E1578" s="466"/>
      <c r="K1578" s="340"/>
      <c r="L1578" s="466"/>
      <c r="M1578" s="466"/>
      <c r="N1578" s="466"/>
      <c r="P1578" s="2038"/>
      <c r="Q1578" s="2038"/>
      <c r="S1578" s="452"/>
      <c r="T1578" s="467"/>
      <c r="U1578" s="107"/>
      <c r="V1578" s="107"/>
      <c r="W1578" s="2033" t="b">
        <v>0</v>
      </c>
      <c r="X1578" s="1870" t="b">
        <v>0</v>
      </c>
      <c r="Y1578" s="1870" t="b">
        <v>0</v>
      </c>
      <c r="Z1578" s="1870" t="b">
        <v>0</v>
      </c>
      <c r="AA1578" s="1870" t="b">
        <v>0</v>
      </c>
      <c r="AB1578" s="1870" t="b">
        <v>0</v>
      </c>
      <c r="AC1578" s="1870" t="b">
        <v>0</v>
      </c>
      <c r="AD1578" s="1870" t="b">
        <v>0</v>
      </c>
      <c r="AE1578" s="1870" t="b">
        <v>0</v>
      </c>
      <c r="AF1578" s="1870" t="b">
        <v>0</v>
      </c>
      <c r="AG1578" s="1871"/>
      <c r="AH1578" s="1870"/>
      <c r="AI1578" s="1870"/>
      <c r="AJ1578" s="1870"/>
      <c r="AK1578" s="1870"/>
      <c r="AL1578" s="1870"/>
      <c r="AM1578" s="1870"/>
      <c r="AN1578" s="1870"/>
    </row>
    <row r="1579" ht="21.75" customHeight="1">
      <c r="A1579" s="466"/>
      <c r="B1579" s="466"/>
      <c r="E1579" s="466"/>
      <c r="K1579" s="340"/>
      <c r="L1579" s="466"/>
      <c r="M1579" s="466"/>
      <c r="N1579" s="466"/>
      <c r="P1579" s="2038"/>
      <c r="Q1579" s="2038"/>
      <c r="S1579" s="452"/>
      <c r="T1579" s="467"/>
      <c r="U1579" s="107"/>
      <c r="V1579" s="107"/>
      <c r="W1579" s="2033" t="b">
        <v>0</v>
      </c>
      <c r="X1579" s="1870" t="b">
        <v>0</v>
      </c>
      <c r="Y1579" s="1870" t="b">
        <v>0</v>
      </c>
      <c r="Z1579" s="1870" t="b">
        <v>0</v>
      </c>
      <c r="AA1579" s="1870" t="b">
        <v>0</v>
      </c>
      <c r="AB1579" s="1870" t="b">
        <v>0</v>
      </c>
      <c r="AC1579" s="1870" t="b">
        <v>0</v>
      </c>
      <c r="AD1579" s="1870" t="b">
        <v>0</v>
      </c>
      <c r="AE1579" s="1870" t="b">
        <v>0</v>
      </c>
      <c r="AF1579" s="1870" t="b">
        <v>0</v>
      </c>
      <c r="AG1579" s="1871"/>
      <c r="AH1579" s="1870"/>
      <c r="AI1579" s="1870"/>
      <c r="AJ1579" s="1870"/>
      <c r="AK1579" s="1870"/>
      <c r="AL1579" s="1870"/>
      <c r="AM1579" s="1870"/>
      <c r="AN1579" s="1870"/>
    </row>
    <row r="1580" ht="21.75" customHeight="1">
      <c r="A1580" s="466"/>
      <c r="B1580" s="466"/>
      <c r="E1580" s="466"/>
      <c r="K1580" s="340"/>
      <c r="L1580" s="466"/>
      <c r="M1580" s="466"/>
      <c r="N1580" s="466"/>
      <c r="P1580" s="2038"/>
      <c r="Q1580" s="2038"/>
      <c r="S1580" s="452"/>
      <c r="T1580" s="467"/>
      <c r="U1580" s="107"/>
      <c r="V1580" s="107"/>
      <c r="W1580" s="2033" t="b">
        <v>0</v>
      </c>
      <c r="X1580" s="1870" t="b">
        <v>0</v>
      </c>
      <c r="Y1580" s="1870" t="b">
        <v>0</v>
      </c>
      <c r="Z1580" s="1870" t="b">
        <v>0</v>
      </c>
      <c r="AA1580" s="1870" t="b">
        <v>0</v>
      </c>
      <c r="AB1580" s="1870" t="b">
        <v>0</v>
      </c>
      <c r="AC1580" s="1870" t="b">
        <v>0</v>
      </c>
      <c r="AD1580" s="1870" t="b">
        <v>0</v>
      </c>
      <c r="AE1580" s="1870" t="b">
        <v>0</v>
      </c>
      <c r="AF1580" s="1870" t="b">
        <v>0</v>
      </c>
      <c r="AG1580" s="1871"/>
      <c r="AH1580" s="1870"/>
      <c r="AI1580" s="1870"/>
      <c r="AJ1580" s="1870"/>
      <c r="AK1580" s="1870"/>
      <c r="AL1580" s="1870"/>
      <c r="AM1580" s="1870"/>
      <c r="AN1580" s="1870"/>
    </row>
    <row r="1581" ht="21.75" customHeight="1">
      <c r="A1581" s="466"/>
      <c r="B1581" s="466"/>
      <c r="E1581" s="466"/>
      <c r="K1581" s="340"/>
      <c r="L1581" s="466"/>
      <c r="M1581" s="466"/>
      <c r="N1581" s="466"/>
      <c r="P1581" s="2038"/>
      <c r="Q1581" s="2038"/>
      <c r="S1581" s="452"/>
      <c r="T1581" s="467"/>
      <c r="U1581" s="107"/>
      <c r="V1581" s="107"/>
      <c r="W1581" s="2033" t="b">
        <v>0</v>
      </c>
      <c r="X1581" s="1870" t="b">
        <v>0</v>
      </c>
      <c r="Y1581" s="1870" t="b">
        <v>0</v>
      </c>
      <c r="Z1581" s="1870" t="b">
        <v>0</v>
      </c>
      <c r="AA1581" s="1870" t="b">
        <v>0</v>
      </c>
      <c r="AB1581" s="1870" t="b">
        <v>0</v>
      </c>
      <c r="AC1581" s="1870" t="b">
        <v>0</v>
      </c>
      <c r="AD1581" s="1870" t="b">
        <v>0</v>
      </c>
      <c r="AE1581" s="1870" t="b">
        <v>0</v>
      </c>
      <c r="AF1581" s="1870" t="b">
        <v>0</v>
      </c>
      <c r="AG1581" s="1871"/>
      <c r="AH1581" s="1870"/>
      <c r="AI1581" s="1870"/>
      <c r="AJ1581" s="1870"/>
      <c r="AK1581" s="1870"/>
      <c r="AL1581" s="1870"/>
      <c r="AM1581" s="1870"/>
      <c r="AN1581" s="1870"/>
    </row>
    <row r="1582" ht="21.75" customHeight="1">
      <c r="A1582" s="466"/>
      <c r="B1582" s="466"/>
      <c r="E1582" s="466"/>
      <c r="K1582" s="340"/>
      <c r="L1582" s="466"/>
      <c r="M1582" s="466"/>
      <c r="N1582" s="466"/>
      <c r="P1582" s="2038"/>
      <c r="Q1582" s="2038"/>
      <c r="S1582" s="452"/>
      <c r="T1582" s="467"/>
      <c r="U1582" s="107"/>
      <c r="V1582" s="107"/>
      <c r="W1582" s="2033" t="b">
        <v>0</v>
      </c>
      <c r="X1582" s="1870" t="b">
        <v>0</v>
      </c>
      <c r="Y1582" s="1870" t="b">
        <v>0</v>
      </c>
      <c r="Z1582" s="1870" t="b">
        <v>0</v>
      </c>
      <c r="AA1582" s="1870" t="b">
        <v>0</v>
      </c>
      <c r="AB1582" s="1870" t="b">
        <v>0</v>
      </c>
      <c r="AC1582" s="1870" t="b">
        <v>0</v>
      </c>
      <c r="AD1582" s="1870" t="b">
        <v>0</v>
      </c>
      <c r="AE1582" s="1870" t="b">
        <v>0</v>
      </c>
      <c r="AF1582" s="1870" t="b">
        <v>0</v>
      </c>
      <c r="AG1582" s="1871"/>
      <c r="AH1582" s="1870"/>
      <c r="AI1582" s="1870"/>
      <c r="AJ1582" s="1870"/>
      <c r="AK1582" s="1870"/>
      <c r="AL1582" s="1870"/>
      <c r="AM1582" s="1870"/>
      <c r="AN1582" s="1870"/>
    </row>
    <row r="1583" ht="21.75" customHeight="1">
      <c r="A1583" s="466"/>
      <c r="B1583" s="466"/>
      <c r="E1583" s="466"/>
      <c r="K1583" s="340"/>
      <c r="L1583" s="466"/>
      <c r="M1583" s="466"/>
      <c r="N1583" s="466"/>
      <c r="P1583" s="2038"/>
      <c r="Q1583" s="2038"/>
      <c r="S1583" s="452"/>
      <c r="T1583" s="467"/>
      <c r="U1583" s="107"/>
      <c r="V1583" s="107"/>
      <c r="W1583" s="2033" t="b">
        <v>0</v>
      </c>
      <c r="X1583" s="1870" t="b">
        <v>0</v>
      </c>
      <c r="Y1583" s="1870" t="b">
        <v>0</v>
      </c>
      <c r="Z1583" s="1870" t="b">
        <v>0</v>
      </c>
      <c r="AA1583" s="1870" t="b">
        <v>0</v>
      </c>
      <c r="AB1583" s="1870" t="b">
        <v>0</v>
      </c>
      <c r="AC1583" s="1870" t="b">
        <v>0</v>
      </c>
      <c r="AD1583" s="1870" t="b">
        <v>0</v>
      </c>
      <c r="AE1583" s="1870" t="b">
        <v>0</v>
      </c>
      <c r="AF1583" s="1870" t="b">
        <v>0</v>
      </c>
      <c r="AG1583" s="1871"/>
      <c r="AH1583" s="1870"/>
      <c r="AI1583" s="1870"/>
      <c r="AJ1583" s="1870"/>
      <c r="AK1583" s="1870"/>
      <c r="AL1583" s="1870"/>
      <c r="AM1583" s="1870"/>
      <c r="AN1583" s="1870"/>
    </row>
    <row r="1584" ht="21.75" customHeight="1">
      <c r="A1584" s="466"/>
      <c r="B1584" s="466"/>
      <c r="E1584" s="466"/>
      <c r="K1584" s="340"/>
      <c r="L1584" s="466"/>
      <c r="M1584" s="466"/>
      <c r="N1584" s="466"/>
      <c r="P1584" s="2038"/>
      <c r="Q1584" s="2038"/>
      <c r="S1584" s="452"/>
      <c r="T1584" s="467"/>
      <c r="U1584" s="107"/>
      <c r="V1584" s="107"/>
      <c r="W1584" s="2033" t="b">
        <v>0</v>
      </c>
      <c r="X1584" s="1870" t="b">
        <v>0</v>
      </c>
      <c r="Y1584" s="1870" t="b">
        <v>0</v>
      </c>
      <c r="Z1584" s="1870" t="b">
        <v>0</v>
      </c>
      <c r="AA1584" s="1870" t="b">
        <v>0</v>
      </c>
      <c r="AB1584" s="1870" t="b">
        <v>0</v>
      </c>
      <c r="AC1584" s="1870" t="b">
        <v>0</v>
      </c>
      <c r="AD1584" s="1870" t="b">
        <v>0</v>
      </c>
      <c r="AE1584" s="1870" t="b">
        <v>0</v>
      </c>
      <c r="AF1584" s="1870" t="b">
        <v>0</v>
      </c>
      <c r="AG1584" s="1871"/>
      <c r="AH1584" s="1870"/>
      <c r="AI1584" s="1870"/>
      <c r="AJ1584" s="1870"/>
      <c r="AK1584" s="1870"/>
      <c r="AL1584" s="1870"/>
      <c r="AM1584" s="1870"/>
      <c r="AN1584" s="1870"/>
    </row>
    <row r="1585" ht="21.75" customHeight="1">
      <c r="A1585" s="466"/>
      <c r="B1585" s="466"/>
      <c r="E1585" s="466"/>
      <c r="K1585" s="340"/>
      <c r="L1585" s="466"/>
      <c r="M1585" s="466"/>
      <c r="N1585" s="466"/>
      <c r="P1585" s="2038"/>
      <c r="Q1585" s="2038"/>
      <c r="S1585" s="452"/>
      <c r="T1585" s="467"/>
      <c r="U1585" s="107"/>
      <c r="V1585" s="107"/>
      <c r="W1585" s="2033" t="b">
        <v>0</v>
      </c>
      <c r="X1585" s="1870" t="b">
        <v>0</v>
      </c>
      <c r="Y1585" s="1870" t="b">
        <v>0</v>
      </c>
      <c r="Z1585" s="1870" t="b">
        <v>0</v>
      </c>
      <c r="AA1585" s="1870" t="b">
        <v>0</v>
      </c>
      <c r="AB1585" s="1870" t="b">
        <v>0</v>
      </c>
      <c r="AC1585" s="1870" t="b">
        <v>0</v>
      </c>
      <c r="AD1585" s="1870" t="b">
        <v>0</v>
      </c>
      <c r="AE1585" s="1870" t="b">
        <v>0</v>
      </c>
      <c r="AF1585" s="1870" t="b">
        <v>0</v>
      </c>
      <c r="AG1585" s="1871"/>
      <c r="AH1585" s="1870"/>
      <c r="AI1585" s="1870"/>
      <c r="AJ1585" s="1870"/>
      <c r="AK1585" s="1870"/>
      <c r="AL1585" s="1870"/>
      <c r="AM1585" s="1870"/>
      <c r="AN1585" s="1870"/>
    </row>
    <row r="1586" ht="21.75" customHeight="1">
      <c r="A1586" s="466"/>
      <c r="B1586" s="466"/>
      <c r="E1586" s="466"/>
      <c r="K1586" s="340"/>
      <c r="L1586" s="466"/>
      <c r="M1586" s="466"/>
      <c r="N1586" s="466"/>
      <c r="P1586" s="2038"/>
      <c r="Q1586" s="2038"/>
      <c r="S1586" s="452"/>
      <c r="T1586" s="467"/>
      <c r="U1586" s="107"/>
      <c r="V1586" s="107"/>
      <c r="W1586" s="2033" t="b">
        <v>0</v>
      </c>
      <c r="X1586" s="1870" t="b">
        <v>0</v>
      </c>
      <c r="Y1586" s="1870" t="b">
        <v>0</v>
      </c>
      <c r="Z1586" s="1870" t="b">
        <v>0</v>
      </c>
      <c r="AA1586" s="1870" t="b">
        <v>0</v>
      </c>
      <c r="AB1586" s="1870" t="b">
        <v>0</v>
      </c>
      <c r="AC1586" s="1870" t="b">
        <v>0</v>
      </c>
      <c r="AD1586" s="1870" t="b">
        <v>0</v>
      </c>
      <c r="AE1586" s="1870" t="b">
        <v>0</v>
      </c>
      <c r="AF1586" s="1870" t="b">
        <v>0</v>
      </c>
      <c r="AG1586" s="1871"/>
      <c r="AH1586" s="1870"/>
      <c r="AI1586" s="1870"/>
      <c r="AJ1586" s="1870"/>
      <c r="AK1586" s="1870"/>
      <c r="AL1586" s="1870"/>
      <c r="AM1586" s="1870"/>
      <c r="AN1586" s="1870"/>
    </row>
    <row r="1587" ht="21.75" customHeight="1">
      <c r="A1587" s="466"/>
      <c r="B1587" s="466"/>
      <c r="E1587" s="466"/>
      <c r="K1587" s="340"/>
      <c r="L1587" s="466"/>
      <c r="M1587" s="466"/>
      <c r="N1587" s="466"/>
      <c r="P1587" s="2038"/>
      <c r="Q1587" s="2038"/>
      <c r="S1587" s="452"/>
      <c r="T1587" s="467"/>
      <c r="U1587" s="107"/>
      <c r="V1587" s="107"/>
      <c r="W1587" s="2033" t="b">
        <v>0</v>
      </c>
      <c r="X1587" s="1870" t="b">
        <v>0</v>
      </c>
      <c r="Y1587" s="1870" t="b">
        <v>0</v>
      </c>
      <c r="Z1587" s="1870" t="b">
        <v>0</v>
      </c>
      <c r="AA1587" s="1870" t="b">
        <v>0</v>
      </c>
      <c r="AB1587" s="1870" t="b">
        <v>0</v>
      </c>
      <c r="AC1587" s="1870" t="b">
        <v>0</v>
      </c>
      <c r="AD1587" s="1870" t="b">
        <v>0</v>
      </c>
      <c r="AE1587" s="1870" t="b">
        <v>0</v>
      </c>
      <c r="AF1587" s="1870" t="b">
        <v>0</v>
      </c>
      <c r="AG1587" s="1871"/>
      <c r="AH1587" s="1870"/>
      <c r="AI1587" s="1870"/>
      <c r="AJ1587" s="1870"/>
      <c r="AK1587" s="1870"/>
      <c r="AL1587" s="1870"/>
      <c r="AM1587" s="1870"/>
      <c r="AN1587" s="1870"/>
    </row>
    <row r="1588" ht="21.75" customHeight="1">
      <c r="A1588" s="466"/>
      <c r="B1588" s="466"/>
      <c r="E1588" s="466"/>
      <c r="K1588" s="340"/>
      <c r="L1588" s="466"/>
      <c r="M1588" s="466"/>
      <c r="N1588" s="466"/>
      <c r="P1588" s="2038"/>
      <c r="Q1588" s="2038"/>
      <c r="S1588" s="452"/>
      <c r="T1588" s="467"/>
      <c r="U1588" s="107"/>
      <c r="V1588" s="107"/>
      <c r="W1588" s="2033" t="b">
        <v>0</v>
      </c>
      <c r="X1588" s="1870" t="b">
        <v>0</v>
      </c>
      <c r="Y1588" s="1870" t="b">
        <v>0</v>
      </c>
      <c r="Z1588" s="1870" t="b">
        <v>0</v>
      </c>
      <c r="AA1588" s="1870" t="b">
        <v>0</v>
      </c>
      <c r="AB1588" s="1870" t="b">
        <v>0</v>
      </c>
      <c r="AC1588" s="1870" t="b">
        <v>0</v>
      </c>
      <c r="AD1588" s="1870" t="b">
        <v>0</v>
      </c>
      <c r="AE1588" s="1870" t="b">
        <v>0</v>
      </c>
      <c r="AF1588" s="1870" t="b">
        <v>0</v>
      </c>
      <c r="AG1588" s="1871"/>
      <c r="AH1588" s="1870"/>
      <c r="AI1588" s="1870"/>
      <c r="AJ1588" s="1870"/>
      <c r="AK1588" s="1870"/>
      <c r="AL1588" s="1870"/>
      <c r="AM1588" s="1870"/>
      <c r="AN1588" s="1870"/>
    </row>
    <row r="1589" ht="21.75" customHeight="1">
      <c r="A1589" s="466"/>
      <c r="B1589" s="466"/>
      <c r="E1589" s="466"/>
      <c r="K1589" s="340"/>
      <c r="L1589" s="466"/>
      <c r="M1589" s="466"/>
      <c r="N1589" s="466"/>
      <c r="P1589" s="2038"/>
      <c r="Q1589" s="2038"/>
      <c r="S1589" s="452"/>
      <c r="T1589" s="467"/>
      <c r="U1589" s="107"/>
      <c r="V1589" s="107"/>
      <c r="W1589" s="2033" t="b">
        <v>0</v>
      </c>
      <c r="X1589" s="1870" t="b">
        <v>0</v>
      </c>
      <c r="Y1589" s="1870" t="b">
        <v>0</v>
      </c>
      <c r="Z1589" s="1870" t="b">
        <v>0</v>
      </c>
      <c r="AA1589" s="1870" t="b">
        <v>0</v>
      </c>
      <c r="AB1589" s="1870" t="b">
        <v>0</v>
      </c>
      <c r="AC1589" s="1870" t="b">
        <v>0</v>
      </c>
      <c r="AD1589" s="1870" t="b">
        <v>0</v>
      </c>
      <c r="AE1589" s="1870" t="b">
        <v>0</v>
      </c>
      <c r="AF1589" s="1870" t="b">
        <v>0</v>
      </c>
      <c r="AG1589" s="1871"/>
      <c r="AH1589" s="1870"/>
      <c r="AI1589" s="1870"/>
      <c r="AJ1589" s="1870"/>
      <c r="AK1589" s="1870"/>
      <c r="AL1589" s="1870"/>
      <c r="AM1589" s="1870"/>
      <c r="AN1589" s="1870"/>
    </row>
    <row r="1590" ht="21.75" customHeight="1">
      <c r="A1590" s="466"/>
      <c r="B1590" s="466"/>
      <c r="E1590" s="466"/>
      <c r="K1590" s="340"/>
      <c r="L1590" s="466"/>
      <c r="M1590" s="466"/>
      <c r="N1590" s="466"/>
      <c r="P1590" s="2038"/>
      <c r="Q1590" s="2038"/>
      <c r="S1590" s="452"/>
      <c r="T1590" s="467"/>
      <c r="U1590" s="107"/>
      <c r="V1590" s="107"/>
      <c r="W1590" s="2033" t="b">
        <v>0</v>
      </c>
      <c r="X1590" s="1870" t="b">
        <v>0</v>
      </c>
      <c r="Y1590" s="1870" t="b">
        <v>0</v>
      </c>
      <c r="Z1590" s="1870" t="b">
        <v>0</v>
      </c>
      <c r="AA1590" s="1870" t="b">
        <v>0</v>
      </c>
      <c r="AB1590" s="1870" t="b">
        <v>0</v>
      </c>
      <c r="AC1590" s="1870" t="b">
        <v>0</v>
      </c>
      <c r="AD1590" s="1870" t="b">
        <v>0</v>
      </c>
      <c r="AE1590" s="1870" t="b">
        <v>0</v>
      </c>
      <c r="AF1590" s="1870" t="b">
        <v>0</v>
      </c>
      <c r="AG1590" s="1871"/>
      <c r="AH1590" s="1870"/>
      <c r="AI1590" s="1870"/>
      <c r="AJ1590" s="1870"/>
      <c r="AK1590" s="1870"/>
      <c r="AL1590" s="1870"/>
      <c r="AM1590" s="1870"/>
      <c r="AN1590" s="1870"/>
    </row>
    <row r="1591" ht="21.75" customHeight="1">
      <c r="A1591" s="466"/>
      <c r="B1591" s="466"/>
      <c r="E1591" s="466"/>
      <c r="K1591" s="340"/>
      <c r="L1591" s="466"/>
      <c r="M1591" s="466"/>
      <c r="N1591" s="466"/>
      <c r="P1591" s="2038"/>
      <c r="Q1591" s="2038"/>
      <c r="S1591" s="452"/>
      <c r="T1591" s="467"/>
      <c r="U1591" s="107"/>
      <c r="V1591" s="107"/>
      <c r="W1591" s="2033" t="b">
        <v>0</v>
      </c>
      <c r="X1591" s="1870" t="b">
        <v>0</v>
      </c>
      <c r="Y1591" s="1870" t="b">
        <v>0</v>
      </c>
      <c r="Z1591" s="1870" t="b">
        <v>0</v>
      </c>
      <c r="AA1591" s="1870" t="b">
        <v>0</v>
      </c>
      <c r="AB1591" s="1870" t="b">
        <v>0</v>
      </c>
      <c r="AC1591" s="1870" t="b">
        <v>0</v>
      </c>
      <c r="AD1591" s="1870" t="b">
        <v>0</v>
      </c>
      <c r="AE1591" s="1870" t="b">
        <v>0</v>
      </c>
      <c r="AF1591" s="1870" t="b">
        <v>0</v>
      </c>
      <c r="AG1591" s="1871"/>
      <c r="AH1591" s="1870"/>
      <c r="AI1591" s="1870"/>
      <c r="AJ1591" s="1870"/>
      <c r="AK1591" s="1870"/>
      <c r="AL1591" s="1870"/>
      <c r="AM1591" s="1870"/>
      <c r="AN1591" s="1870"/>
    </row>
    <row r="1592" ht="21.75" customHeight="1">
      <c r="A1592" s="466"/>
      <c r="B1592" s="466"/>
      <c r="E1592" s="466"/>
      <c r="K1592" s="340"/>
      <c r="L1592" s="466"/>
      <c r="M1592" s="466"/>
      <c r="N1592" s="466"/>
      <c r="P1592" s="2038"/>
      <c r="Q1592" s="2038"/>
      <c r="S1592" s="452"/>
      <c r="T1592" s="467"/>
      <c r="U1592" s="107"/>
      <c r="V1592" s="107"/>
      <c r="W1592" s="2033" t="b">
        <v>0</v>
      </c>
      <c r="X1592" s="1870" t="b">
        <v>0</v>
      </c>
      <c r="Y1592" s="1870" t="b">
        <v>0</v>
      </c>
      <c r="Z1592" s="1870" t="b">
        <v>0</v>
      </c>
      <c r="AA1592" s="1870" t="b">
        <v>0</v>
      </c>
      <c r="AB1592" s="1870" t="b">
        <v>0</v>
      </c>
      <c r="AC1592" s="1870" t="b">
        <v>0</v>
      </c>
      <c r="AD1592" s="1870" t="b">
        <v>0</v>
      </c>
      <c r="AE1592" s="1870" t="b">
        <v>0</v>
      </c>
      <c r="AF1592" s="1870" t="b">
        <v>0</v>
      </c>
      <c r="AG1592" s="1871"/>
      <c r="AH1592" s="1870"/>
      <c r="AI1592" s="1870"/>
      <c r="AJ1592" s="1870"/>
      <c r="AK1592" s="1870"/>
      <c r="AL1592" s="1870"/>
      <c r="AM1592" s="1870"/>
      <c r="AN1592" s="1870"/>
    </row>
    <row r="1593" ht="21.75" customHeight="1">
      <c r="A1593" s="466"/>
      <c r="B1593" s="466"/>
      <c r="E1593" s="466"/>
      <c r="K1593" s="340"/>
      <c r="L1593" s="466"/>
      <c r="M1593" s="466"/>
      <c r="N1593" s="466"/>
      <c r="P1593" s="2038"/>
      <c r="Q1593" s="2038"/>
      <c r="S1593" s="452"/>
      <c r="T1593" s="467"/>
      <c r="U1593" s="107"/>
      <c r="V1593" s="107"/>
      <c r="W1593" s="2033" t="b">
        <v>0</v>
      </c>
      <c r="X1593" s="1870" t="b">
        <v>0</v>
      </c>
      <c r="Y1593" s="1870" t="b">
        <v>0</v>
      </c>
      <c r="Z1593" s="1870" t="b">
        <v>0</v>
      </c>
      <c r="AA1593" s="1870" t="b">
        <v>0</v>
      </c>
      <c r="AB1593" s="1870" t="b">
        <v>0</v>
      </c>
      <c r="AC1593" s="1870" t="b">
        <v>0</v>
      </c>
      <c r="AD1593" s="1870" t="b">
        <v>0</v>
      </c>
      <c r="AE1593" s="1870" t="b">
        <v>0</v>
      </c>
      <c r="AF1593" s="1870" t="b">
        <v>0</v>
      </c>
      <c r="AG1593" s="1871"/>
      <c r="AH1593" s="1870"/>
      <c r="AI1593" s="1870"/>
      <c r="AJ1593" s="1870"/>
      <c r="AK1593" s="1870"/>
      <c r="AL1593" s="1870"/>
      <c r="AM1593" s="1870"/>
      <c r="AN1593" s="1870"/>
    </row>
    <row r="1594" ht="21.75" customHeight="1">
      <c r="A1594" s="466"/>
      <c r="B1594" s="466"/>
      <c r="E1594" s="466"/>
      <c r="K1594" s="340"/>
      <c r="L1594" s="466"/>
      <c r="M1594" s="466"/>
      <c r="N1594" s="466"/>
      <c r="P1594" s="2038"/>
      <c r="Q1594" s="2038"/>
      <c r="S1594" s="452"/>
      <c r="T1594" s="467"/>
      <c r="U1594" s="107"/>
      <c r="V1594" s="107"/>
      <c r="W1594" s="2033" t="b">
        <v>0</v>
      </c>
      <c r="X1594" s="1870" t="b">
        <v>0</v>
      </c>
      <c r="Y1594" s="1870" t="b">
        <v>0</v>
      </c>
      <c r="Z1594" s="1870" t="b">
        <v>0</v>
      </c>
      <c r="AA1594" s="1870" t="b">
        <v>0</v>
      </c>
      <c r="AB1594" s="1870" t="b">
        <v>0</v>
      </c>
      <c r="AC1594" s="1870" t="b">
        <v>0</v>
      </c>
      <c r="AD1594" s="1870" t="b">
        <v>0</v>
      </c>
      <c r="AE1594" s="1870" t="b">
        <v>0</v>
      </c>
      <c r="AF1594" s="1870" t="b">
        <v>0</v>
      </c>
      <c r="AG1594" s="1871"/>
      <c r="AH1594" s="1870"/>
      <c r="AI1594" s="1870"/>
      <c r="AJ1594" s="1870"/>
      <c r="AK1594" s="1870"/>
      <c r="AL1594" s="1870"/>
      <c r="AM1594" s="1870"/>
      <c r="AN1594" s="1870"/>
    </row>
    <row r="1595" ht="21.75" customHeight="1">
      <c r="A1595" s="466"/>
      <c r="B1595" s="466"/>
      <c r="E1595" s="466"/>
      <c r="K1595" s="340"/>
      <c r="L1595" s="466"/>
      <c r="M1595" s="466"/>
      <c r="N1595" s="466"/>
      <c r="P1595" s="2038"/>
      <c r="Q1595" s="2038"/>
      <c r="S1595" s="452"/>
      <c r="T1595" s="467"/>
      <c r="U1595" s="107"/>
      <c r="V1595" s="107"/>
      <c r="W1595" s="2033" t="b">
        <v>0</v>
      </c>
      <c r="X1595" s="1870" t="b">
        <v>0</v>
      </c>
      <c r="Y1595" s="1870" t="b">
        <v>0</v>
      </c>
      <c r="Z1595" s="1870" t="b">
        <v>0</v>
      </c>
      <c r="AA1595" s="1870" t="b">
        <v>0</v>
      </c>
      <c r="AB1595" s="1870" t="b">
        <v>0</v>
      </c>
      <c r="AC1595" s="1870" t="b">
        <v>0</v>
      </c>
      <c r="AD1595" s="1870" t="b">
        <v>0</v>
      </c>
      <c r="AE1595" s="1870" t="b">
        <v>0</v>
      </c>
      <c r="AF1595" s="1870" t="b">
        <v>0</v>
      </c>
      <c r="AG1595" s="1871"/>
      <c r="AH1595" s="1870"/>
      <c r="AI1595" s="1870"/>
      <c r="AJ1595" s="1870"/>
      <c r="AK1595" s="1870"/>
      <c r="AL1595" s="1870"/>
      <c r="AM1595" s="1870"/>
      <c r="AN1595" s="1870"/>
    </row>
    <row r="1596" ht="21.75" customHeight="1">
      <c r="A1596" s="466"/>
      <c r="B1596" s="466"/>
      <c r="E1596" s="466"/>
      <c r="K1596" s="340"/>
      <c r="L1596" s="466"/>
      <c r="M1596" s="466"/>
      <c r="N1596" s="466"/>
      <c r="P1596" s="2038"/>
      <c r="Q1596" s="2038"/>
      <c r="S1596" s="452"/>
      <c r="T1596" s="467"/>
      <c r="U1596" s="107"/>
      <c r="V1596" s="107"/>
      <c r="W1596" s="2033" t="b">
        <v>0</v>
      </c>
      <c r="X1596" s="1870" t="b">
        <v>0</v>
      </c>
      <c r="Y1596" s="1870" t="b">
        <v>0</v>
      </c>
      <c r="Z1596" s="1870" t="b">
        <v>0</v>
      </c>
      <c r="AA1596" s="1870" t="b">
        <v>0</v>
      </c>
      <c r="AB1596" s="1870" t="b">
        <v>0</v>
      </c>
      <c r="AC1596" s="1870" t="b">
        <v>0</v>
      </c>
      <c r="AD1596" s="1870" t="b">
        <v>0</v>
      </c>
      <c r="AE1596" s="1870" t="b">
        <v>0</v>
      </c>
      <c r="AF1596" s="1870" t="b">
        <v>0</v>
      </c>
      <c r="AG1596" s="1871"/>
      <c r="AH1596" s="1870"/>
      <c r="AI1596" s="1870"/>
      <c r="AJ1596" s="1870"/>
      <c r="AK1596" s="1870"/>
      <c r="AL1596" s="1870"/>
      <c r="AM1596" s="1870"/>
      <c r="AN1596" s="1870"/>
    </row>
    <row r="1597" ht="21.75" customHeight="1">
      <c r="A1597" s="466"/>
      <c r="B1597" s="466"/>
      <c r="E1597" s="466"/>
      <c r="K1597" s="340"/>
      <c r="L1597" s="466"/>
      <c r="M1597" s="466"/>
      <c r="N1597" s="466"/>
      <c r="P1597" s="2038"/>
      <c r="Q1597" s="2038"/>
      <c r="S1597" s="452"/>
      <c r="T1597" s="467"/>
      <c r="U1597" s="107"/>
      <c r="V1597" s="107"/>
      <c r="W1597" s="2033" t="b">
        <v>0</v>
      </c>
      <c r="X1597" s="1870" t="b">
        <v>0</v>
      </c>
      <c r="Y1597" s="1870" t="b">
        <v>0</v>
      </c>
      <c r="Z1597" s="1870" t="b">
        <v>0</v>
      </c>
      <c r="AA1597" s="1870" t="b">
        <v>0</v>
      </c>
      <c r="AB1597" s="1870" t="b">
        <v>0</v>
      </c>
      <c r="AC1597" s="1870" t="b">
        <v>0</v>
      </c>
      <c r="AD1597" s="1870" t="b">
        <v>0</v>
      </c>
      <c r="AE1597" s="1870" t="b">
        <v>0</v>
      </c>
      <c r="AF1597" s="1870" t="b">
        <v>0</v>
      </c>
      <c r="AG1597" s="1871"/>
      <c r="AH1597" s="1870"/>
      <c r="AI1597" s="1870"/>
      <c r="AJ1597" s="1870"/>
      <c r="AK1597" s="1870"/>
      <c r="AL1597" s="1870"/>
      <c r="AM1597" s="1870"/>
      <c r="AN1597" s="1870"/>
    </row>
    <row r="1598" ht="21.75" customHeight="1">
      <c r="A1598" s="466"/>
      <c r="B1598" s="466"/>
      <c r="E1598" s="466"/>
      <c r="K1598" s="340"/>
      <c r="L1598" s="466"/>
      <c r="M1598" s="466"/>
      <c r="N1598" s="466"/>
      <c r="P1598" s="2038"/>
      <c r="Q1598" s="2038"/>
      <c r="S1598" s="452"/>
      <c r="T1598" s="467"/>
      <c r="U1598" s="107"/>
      <c r="V1598" s="107"/>
      <c r="W1598" s="2033" t="b">
        <v>0</v>
      </c>
      <c r="X1598" s="1870" t="b">
        <v>0</v>
      </c>
      <c r="Y1598" s="1870" t="b">
        <v>0</v>
      </c>
      <c r="Z1598" s="1870" t="b">
        <v>0</v>
      </c>
      <c r="AA1598" s="1870" t="b">
        <v>0</v>
      </c>
      <c r="AB1598" s="1870" t="b">
        <v>0</v>
      </c>
      <c r="AC1598" s="1870" t="b">
        <v>0</v>
      </c>
      <c r="AD1598" s="1870" t="b">
        <v>0</v>
      </c>
      <c r="AE1598" s="1870" t="b">
        <v>0</v>
      </c>
      <c r="AF1598" s="1870" t="b">
        <v>0</v>
      </c>
      <c r="AG1598" s="1871"/>
      <c r="AH1598" s="1870"/>
      <c r="AI1598" s="1870"/>
      <c r="AJ1598" s="1870"/>
      <c r="AK1598" s="1870"/>
      <c r="AL1598" s="1870"/>
      <c r="AM1598" s="1870"/>
      <c r="AN1598" s="1870"/>
    </row>
    <row r="1599" ht="21.75" customHeight="1">
      <c r="A1599" s="466"/>
      <c r="B1599" s="466"/>
      <c r="E1599" s="466"/>
      <c r="K1599" s="340"/>
      <c r="L1599" s="466"/>
      <c r="M1599" s="466"/>
      <c r="N1599" s="466"/>
      <c r="P1599" s="2038"/>
      <c r="Q1599" s="2038"/>
      <c r="S1599" s="452"/>
      <c r="T1599" s="467"/>
      <c r="U1599" s="107"/>
      <c r="V1599" s="107"/>
      <c r="W1599" s="2033" t="b">
        <v>0</v>
      </c>
      <c r="X1599" s="1870" t="b">
        <v>0</v>
      </c>
      <c r="Y1599" s="1870" t="b">
        <v>0</v>
      </c>
      <c r="Z1599" s="1870" t="b">
        <v>0</v>
      </c>
      <c r="AA1599" s="1870" t="b">
        <v>0</v>
      </c>
      <c r="AB1599" s="1870" t="b">
        <v>0</v>
      </c>
      <c r="AC1599" s="1870" t="b">
        <v>0</v>
      </c>
      <c r="AD1599" s="1870" t="b">
        <v>0</v>
      </c>
      <c r="AE1599" s="1870" t="b">
        <v>0</v>
      </c>
      <c r="AF1599" s="1870" t="b">
        <v>0</v>
      </c>
      <c r="AG1599" s="1871"/>
      <c r="AH1599" s="1870"/>
      <c r="AI1599" s="1870"/>
      <c r="AJ1599" s="1870"/>
      <c r="AK1599" s="1870"/>
      <c r="AL1599" s="1870"/>
      <c r="AM1599" s="1870"/>
      <c r="AN1599" s="1870"/>
    </row>
    <row r="1600" ht="21.75" customHeight="1">
      <c r="A1600" s="466"/>
      <c r="B1600" s="466"/>
      <c r="E1600" s="466"/>
      <c r="K1600" s="340"/>
      <c r="L1600" s="466"/>
      <c r="M1600" s="466"/>
      <c r="N1600" s="466"/>
      <c r="P1600" s="2038"/>
      <c r="Q1600" s="2038"/>
      <c r="S1600" s="452"/>
      <c r="T1600" s="467"/>
      <c r="U1600" s="107"/>
      <c r="V1600" s="107"/>
      <c r="W1600" s="2033" t="b">
        <v>0</v>
      </c>
      <c r="X1600" s="1870" t="b">
        <v>0</v>
      </c>
      <c r="Y1600" s="1870" t="b">
        <v>0</v>
      </c>
      <c r="Z1600" s="1870" t="b">
        <v>0</v>
      </c>
      <c r="AA1600" s="1870" t="b">
        <v>0</v>
      </c>
      <c r="AB1600" s="1870" t="b">
        <v>0</v>
      </c>
      <c r="AC1600" s="1870" t="b">
        <v>0</v>
      </c>
      <c r="AD1600" s="1870" t="b">
        <v>0</v>
      </c>
      <c r="AE1600" s="1870" t="b">
        <v>0</v>
      </c>
      <c r="AF1600" s="1870" t="b">
        <v>0</v>
      </c>
      <c r="AG1600" s="1871"/>
      <c r="AH1600" s="1870"/>
      <c r="AI1600" s="1870"/>
      <c r="AJ1600" s="1870"/>
      <c r="AK1600" s="1870"/>
      <c r="AL1600" s="1870"/>
      <c r="AM1600" s="1870"/>
      <c r="AN1600" s="1870"/>
    </row>
    <row r="1601" ht="21.75" customHeight="1">
      <c r="A1601" s="466"/>
      <c r="B1601" s="466"/>
      <c r="E1601" s="466"/>
      <c r="K1601" s="340"/>
      <c r="L1601" s="466"/>
      <c r="M1601" s="466"/>
      <c r="N1601" s="466"/>
      <c r="P1601" s="2038"/>
      <c r="Q1601" s="2038"/>
      <c r="S1601" s="452"/>
      <c r="T1601" s="467"/>
      <c r="U1601" s="107"/>
      <c r="V1601" s="107"/>
      <c r="W1601" s="2033" t="b">
        <v>0</v>
      </c>
      <c r="X1601" s="1870" t="b">
        <v>0</v>
      </c>
      <c r="Y1601" s="1870" t="b">
        <v>0</v>
      </c>
      <c r="Z1601" s="1870" t="b">
        <v>0</v>
      </c>
      <c r="AA1601" s="1870" t="b">
        <v>0</v>
      </c>
      <c r="AB1601" s="1870" t="b">
        <v>0</v>
      </c>
      <c r="AC1601" s="1870" t="b">
        <v>0</v>
      </c>
      <c r="AD1601" s="1870" t="b">
        <v>0</v>
      </c>
      <c r="AE1601" s="1870" t="b">
        <v>0</v>
      </c>
      <c r="AF1601" s="1870" t="b">
        <v>0</v>
      </c>
      <c r="AG1601" s="1871"/>
      <c r="AH1601" s="1870"/>
      <c r="AI1601" s="1870"/>
      <c r="AJ1601" s="1870"/>
      <c r="AK1601" s="1870"/>
      <c r="AL1601" s="1870"/>
      <c r="AM1601" s="1870"/>
      <c r="AN1601" s="1870"/>
    </row>
    <row r="1602" ht="21.75" customHeight="1">
      <c r="A1602" s="466"/>
      <c r="B1602" s="466"/>
      <c r="E1602" s="466"/>
      <c r="K1602" s="340"/>
      <c r="L1602" s="466"/>
      <c r="M1602" s="466"/>
      <c r="N1602" s="466"/>
      <c r="P1602" s="2038"/>
      <c r="Q1602" s="2038"/>
      <c r="S1602" s="452"/>
      <c r="T1602" s="467"/>
      <c r="U1602" s="107"/>
      <c r="V1602" s="107"/>
      <c r="W1602" s="2033" t="b">
        <v>0</v>
      </c>
      <c r="X1602" s="1870" t="b">
        <v>0</v>
      </c>
      <c r="Y1602" s="1870" t="b">
        <v>0</v>
      </c>
      <c r="Z1602" s="1870" t="b">
        <v>0</v>
      </c>
      <c r="AA1602" s="1870" t="b">
        <v>0</v>
      </c>
      <c r="AB1602" s="1870" t="b">
        <v>0</v>
      </c>
      <c r="AC1602" s="1870" t="b">
        <v>0</v>
      </c>
      <c r="AD1602" s="1870" t="b">
        <v>0</v>
      </c>
      <c r="AE1602" s="1870" t="b">
        <v>0</v>
      </c>
      <c r="AF1602" s="1870" t="b">
        <v>0</v>
      </c>
      <c r="AG1602" s="1871"/>
      <c r="AH1602" s="1870"/>
      <c r="AI1602" s="1870"/>
      <c r="AJ1602" s="1870"/>
      <c r="AK1602" s="1870"/>
      <c r="AL1602" s="1870"/>
      <c r="AM1602" s="1870"/>
      <c r="AN1602" s="1870"/>
    </row>
    <row r="1603" ht="21.75" customHeight="1">
      <c r="A1603" s="466"/>
      <c r="B1603" s="466"/>
      <c r="E1603" s="466"/>
      <c r="K1603" s="340"/>
      <c r="L1603" s="466"/>
      <c r="M1603" s="466"/>
      <c r="N1603" s="466"/>
      <c r="P1603" s="2038"/>
      <c r="Q1603" s="2038"/>
      <c r="S1603" s="452"/>
      <c r="T1603" s="467"/>
      <c r="U1603" s="107"/>
      <c r="V1603" s="107"/>
      <c r="W1603" s="2033" t="b">
        <v>0</v>
      </c>
      <c r="X1603" s="1870" t="b">
        <v>0</v>
      </c>
      <c r="Y1603" s="1870" t="b">
        <v>0</v>
      </c>
      <c r="Z1603" s="1870" t="b">
        <v>0</v>
      </c>
      <c r="AA1603" s="1870" t="b">
        <v>0</v>
      </c>
      <c r="AB1603" s="1870" t="b">
        <v>0</v>
      </c>
      <c r="AC1603" s="1870" t="b">
        <v>0</v>
      </c>
      <c r="AD1603" s="1870" t="b">
        <v>0</v>
      </c>
      <c r="AE1603" s="1870" t="b">
        <v>0</v>
      </c>
      <c r="AF1603" s="1870" t="b">
        <v>0</v>
      </c>
      <c r="AG1603" s="1871"/>
      <c r="AH1603" s="1870"/>
      <c r="AI1603" s="1870"/>
      <c r="AJ1603" s="1870"/>
      <c r="AK1603" s="1870"/>
      <c r="AL1603" s="1870"/>
      <c r="AM1603" s="1870"/>
      <c r="AN1603" s="1870"/>
    </row>
    <row r="1604" ht="21.75" customHeight="1">
      <c r="A1604" s="466"/>
      <c r="B1604" s="466"/>
      <c r="E1604" s="466"/>
      <c r="K1604" s="340"/>
      <c r="L1604" s="466"/>
      <c r="M1604" s="466"/>
      <c r="N1604" s="466"/>
      <c r="P1604" s="2038"/>
      <c r="Q1604" s="2038"/>
      <c r="S1604" s="452"/>
      <c r="T1604" s="467"/>
      <c r="U1604" s="107"/>
      <c r="V1604" s="107"/>
      <c r="W1604" s="2033" t="b">
        <v>0</v>
      </c>
      <c r="X1604" s="1870" t="b">
        <v>0</v>
      </c>
      <c r="Y1604" s="1870" t="b">
        <v>0</v>
      </c>
      <c r="Z1604" s="1870" t="b">
        <v>0</v>
      </c>
      <c r="AA1604" s="1870" t="b">
        <v>0</v>
      </c>
      <c r="AB1604" s="1870" t="b">
        <v>0</v>
      </c>
      <c r="AC1604" s="1870" t="b">
        <v>0</v>
      </c>
      <c r="AD1604" s="1870" t="b">
        <v>0</v>
      </c>
      <c r="AE1604" s="1870" t="b">
        <v>0</v>
      </c>
      <c r="AF1604" s="1870" t="b">
        <v>0</v>
      </c>
      <c r="AG1604" s="1871"/>
      <c r="AH1604" s="1870"/>
      <c r="AI1604" s="1870"/>
      <c r="AJ1604" s="1870"/>
      <c r="AK1604" s="1870"/>
      <c r="AL1604" s="1870"/>
      <c r="AM1604" s="1870"/>
      <c r="AN1604" s="1870"/>
    </row>
    <row r="1605" ht="21.75" customHeight="1">
      <c r="A1605" s="466"/>
      <c r="B1605" s="466"/>
      <c r="E1605" s="466"/>
      <c r="K1605" s="340"/>
      <c r="L1605" s="466"/>
      <c r="M1605" s="466"/>
      <c r="N1605" s="466"/>
      <c r="P1605" s="2038"/>
      <c r="Q1605" s="2038"/>
      <c r="S1605" s="452"/>
      <c r="T1605" s="467"/>
      <c r="U1605" s="107"/>
      <c r="V1605" s="107"/>
      <c r="W1605" s="2033" t="b">
        <v>0</v>
      </c>
      <c r="X1605" s="1870" t="b">
        <v>0</v>
      </c>
      <c r="Y1605" s="1870" t="b">
        <v>0</v>
      </c>
      <c r="Z1605" s="1870" t="b">
        <v>0</v>
      </c>
      <c r="AA1605" s="1870" t="b">
        <v>0</v>
      </c>
      <c r="AB1605" s="1870" t="b">
        <v>0</v>
      </c>
      <c r="AC1605" s="1870" t="b">
        <v>0</v>
      </c>
      <c r="AD1605" s="1870" t="b">
        <v>0</v>
      </c>
      <c r="AE1605" s="1870" t="b">
        <v>0</v>
      </c>
      <c r="AF1605" s="1870" t="b">
        <v>0</v>
      </c>
      <c r="AG1605" s="1871"/>
      <c r="AH1605" s="1870"/>
      <c r="AI1605" s="1870"/>
      <c r="AJ1605" s="1870"/>
      <c r="AK1605" s="1870"/>
      <c r="AL1605" s="1870"/>
      <c r="AM1605" s="1870"/>
      <c r="AN1605" s="1870"/>
    </row>
    <row r="1606" ht="21.75" customHeight="1">
      <c r="A1606" s="466"/>
      <c r="B1606" s="466"/>
      <c r="E1606" s="466"/>
      <c r="K1606" s="340"/>
      <c r="L1606" s="466"/>
      <c r="M1606" s="466"/>
      <c r="N1606" s="466"/>
      <c r="P1606" s="2038"/>
      <c r="Q1606" s="2038"/>
      <c r="S1606" s="452"/>
      <c r="T1606" s="467"/>
      <c r="U1606" s="107"/>
      <c r="V1606" s="107"/>
      <c r="W1606" s="2033" t="b">
        <v>0</v>
      </c>
      <c r="X1606" s="1870" t="b">
        <v>0</v>
      </c>
      <c r="Y1606" s="1870" t="b">
        <v>0</v>
      </c>
      <c r="Z1606" s="1870" t="b">
        <v>0</v>
      </c>
      <c r="AA1606" s="1870" t="b">
        <v>0</v>
      </c>
      <c r="AB1606" s="1870" t="b">
        <v>0</v>
      </c>
      <c r="AC1606" s="1870" t="b">
        <v>0</v>
      </c>
      <c r="AD1606" s="1870" t="b">
        <v>0</v>
      </c>
      <c r="AE1606" s="1870" t="b">
        <v>0</v>
      </c>
      <c r="AF1606" s="1870" t="b">
        <v>0</v>
      </c>
      <c r="AG1606" s="1871"/>
      <c r="AH1606" s="1870"/>
      <c r="AI1606" s="1870"/>
      <c r="AJ1606" s="1870"/>
      <c r="AK1606" s="1870"/>
      <c r="AL1606" s="1870"/>
      <c r="AM1606" s="1870"/>
      <c r="AN1606" s="1870"/>
    </row>
    <row r="1607" ht="21.75" customHeight="1">
      <c r="A1607" s="466"/>
      <c r="B1607" s="466"/>
      <c r="E1607" s="466"/>
      <c r="K1607" s="340"/>
      <c r="L1607" s="466"/>
      <c r="M1607" s="466"/>
      <c r="N1607" s="466"/>
      <c r="P1607" s="2038"/>
      <c r="Q1607" s="2038"/>
      <c r="S1607" s="452"/>
      <c r="T1607" s="467"/>
      <c r="U1607" s="107"/>
      <c r="V1607" s="107"/>
      <c r="W1607" s="2033" t="b">
        <v>0</v>
      </c>
      <c r="X1607" s="1870" t="b">
        <v>0</v>
      </c>
      <c r="Y1607" s="1870" t="b">
        <v>0</v>
      </c>
      <c r="Z1607" s="1870" t="b">
        <v>0</v>
      </c>
      <c r="AA1607" s="1870" t="b">
        <v>0</v>
      </c>
      <c r="AB1607" s="1870" t="b">
        <v>0</v>
      </c>
      <c r="AC1607" s="1870" t="b">
        <v>0</v>
      </c>
      <c r="AD1607" s="1870" t="b">
        <v>0</v>
      </c>
      <c r="AE1607" s="1870" t="b">
        <v>0</v>
      </c>
      <c r="AF1607" s="1870" t="b">
        <v>0</v>
      </c>
      <c r="AG1607" s="1871"/>
      <c r="AH1607" s="1870"/>
      <c r="AI1607" s="1870"/>
      <c r="AJ1607" s="1870"/>
      <c r="AK1607" s="1870"/>
      <c r="AL1607" s="1870"/>
      <c r="AM1607" s="1870"/>
      <c r="AN1607" s="1870"/>
    </row>
    <row r="1608" ht="21.75" customHeight="1">
      <c r="A1608" s="466"/>
      <c r="B1608" s="466"/>
      <c r="E1608" s="466"/>
      <c r="K1608" s="340"/>
      <c r="L1608" s="466"/>
      <c r="M1608" s="466"/>
      <c r="N1608" s="466"/>
      <c r="P1608" s="2038"/>
      <c r="Q1608" s="2038"/>
      <c r="S1608" s="452"/>
      <c r="T1608" s="467"/>
      <c r="U1608" s="107"/>
      <c r="V1608" s="107"/>
      <c r="W1608" s="2033" t="b">
        <v>0</v>
      </c>
      <c r="X1608" s="1870" t="b">
        <v>0</v>
      </c>
      <c r="Y1608" s="1870" t="b">
        <v>0</v>
      </c>
      <c r="Z1608" s="1870" t="b">
        <v>0</v>
      </c>
      <c r="AA1608" s="1870" t="b">
        <v>0</v>
      </c>
      <c r="AB1608" s="1870" t="b">
        <v>0</v>
      </c>
      <c r="AC1608" s="1870" t="b">
        <v>0</v>
      </c>
      <c r="AD1608" s="1870" t="b">
        <v>0</v>
      </c>
      <c r="AE1608" s="1870" t="b">
        <v>0</v>
      </c>
      <c r="AF1608" s="1870" t="b">
        <v>0</v>
      </c>
      <c r="AG1608" s="1871"/>
      <c r="AH1608" s="1870"/>
      <c r="AI1608" s="1870"/>
      <c r="AJ1608" s="1870"/>
      <c r="AK1608" s="1870"/>
      <c r="AL1608" s="1870"/>
      <c r="AM1608" s="1870"/>
      <c r="AN1608" s="1870"/>
    </row>
    <row r="1609" ht="21.75" customHeight="1">
      <c r="A1609" s="466"/>
      <c r="B1609" s="466"/>
      <c r="E1609" s="466"/>
      <c r="K1609" s="340"/>
      <c r="L1609" s="466"/>
      <c r="M1609" s="466"/>
      <c r="N1609" s="466"/>
      <c r="P1609" s="2038"/>
      <c r="Q1609" s="2038"/>
      <c r="S1609" s="452"/>
      <c r="T1609" s="467"/>
      <c r="U1609" s="107"/>
      <c r="V1609" s="107"/>
      <c r="W1609" s="2033" t="b">
        <v>0</v>
      </c>
      <c r="X1609" s="1870" t="b">
        <v>0</v>
      </c>
      <c r="Y1609" s="1870" t="b">
        <v>0</v>
      </c>
      <c r="Z1609" s="1870" t="b">
        <v>0</v>
      </c>
      <c r="AA1609" s="1870" t="b">
        <v>0</v>
      </c>
      <c r="AB1609" s="1870" t="b">
        <v>0</v>
      </c>
      <c r="AC1609" s="1870" t="b">
        <v>0</v>
      </c>
      <c r="AD1609" s="1870" t="b">
        <v>0</v>
      </c>
      <c r="AE1609" s="1870" t="b">
        <v>0</v>
      </c>
      <c r="AF1609" s="1870" t="b">
        <v>0</v>
      </c>
      <c r="AG1609" s="1871"/>
      <c r="AH1609" s="1870"/>
      <c r="AI1609" s="1870"/>
      <c r="AJ1609" s="1870"/>
      <c r="AK1609" s="1870"/>
      <c r="AL1609" s="1870"/>
      <c r="AM1609" s="1870"/>
      <c r="AN1609" s="1870"/>
    </row>
    <row r="1610" ht="21.75" customHeight="1">
      <c r="A1610" s="466"/>
      <c r="B1610" s="466"/>
      <c r="E1610" s="466"/>
      <c r="K1610" s="340"/>
      <c r="L1610" s="466"/>
      <c r="M1610" s="466"/>
      <c r="N1610" s="466"/>
      <c r="P1610" s="2038"/>
      <c r="Q1610" s="2038"/>
      <c r="S1610" s="452"/>
      <c r="T1610" s="467"/>
      <c r="U1610" s="107"/>
      <c r="V1610" s="107"/>
      <c r="W1610" s="2033" t="b">
        <v>0</v>
      </c>
      <c r="X1610" s="1870" t="b">
        <v>0</v>
      </c>
      <c r="Y1610" s="1870" t="b">
        <v>0</v>
      </c>
      <c r="Z1610" s="1870" t="b">
        <v>0</v>
      </c>
      <c r="AA1610" s="1870" t="b">
        <v>0</v>
      </c>
      <c r="AB1610" s="1870" t="b">
        <v>0</v>
      </c>
      <c r="AC1610" s="1870" t="b">
        <v>0</v>
      </c>
      <c r="AD1610" s="1870" t="b">
        <v>0</v>
      </c>
      <c r="AE1610" s="1870" t="b">
        <v>0</v>
      </c>
      <c r="AF1610" s="1870" t="b">
        <v>0</v>
      </c>
      <c r="AG1610" s="1871"/>
      <c r="AH1610" s="1870"/>
      <c r="AI1610" s="1870"/>
      <c r="AJ1610" s="1870"/>
      <c r="AK1610" s="1870"/>
      <c r="AL1610" s="1870"/>
      <c r="AM1610" s="1870"/>
      <c r="AN1610" s="1870"/>
    </row>
    <row r="1611" ht="21.75" customHeight="1">
      <c r="A1611" s="466"/>
      <c r="B1611" s="466"/>
      <c r="E1611" s="466"/>
      <c r="K1611" s="340"/>
      <c r="L1611" s="466"/>
      <c r="M1611" s="466"/>
      <c r="N1611" s="466"/>
      <c r="P1611" s="2038"/>
      <c r="Q1611" s="2038"/>
      <c r="S1611" s="452"/>
      <c r="T1611" s="467"/>
      <c r="U1611" s="107"/>
      <c r="V1611" s="107"/>
      <c r="W1611" s="2033" t="b">
        <v>0</v>
      </c>
      <c r="X1611" s="1870" t="b">
        <v>0</v>
      </c>
      <c r="Y1611" s="1870" t="b">
        <v>0</v>
      </c>
      <c r="Z1611" s="1870" t="b">
        <v>0</v>
      </c>
      <c r="AA1611" s="1870" t="b">
        <v>0</v>
      </c>
      <c r="AB1611" s="1870" t="b">
        <v>0</v>
      </c>
      <c r="AC1611" s="1870" t="b">
        <v>0</v>
      </c>
      <c r="AD1611" s="1870" t="b">
        <v>0</v>
      </c>
      <c r="AE1611" s="1870" t="b">
        <v>0</v>
      </c>
      <c r="AF1611" s="1870" t="b">
        <v>0</v>
      </c>
      <c r="AG1611" s="1871"/>
      <c r="AH1611" s="1870"/>
      <c r="AI1611" s="1870"/>
      <c r="AJ1611" s="1870"/>
      <c r="AK1611" s="1870"/>
      <c r="AL1611" s="1870"/>
      <c r="AM1611" s="1870"/>
      <c r="AN1611" s="1870"/>
    </row>
    <row r="1612" ht="21.75" customHeight="1">
      <c r="A1612" s="466"/>
      <c r="B1612" s="466"/>
      <c r="E1612" s="466"/>
      <c r="K1612" s="340"/>
      <c r="L1612" s="466"/>
      <c r="M1612" s="466"/>
      <c r="N1612" s="466"/>
      <c r="P1612" s="2038"/>
      <c r="Q1612" s="2038"/>
      <c r="S1612" s="452"/>
      <c r="T1612" s="467"/>
      <c r="U1612" s="107"/>
      <c r="V1612" s="107"/>
      <c r="W1612" s="2033" t="b">
        <v>0</v>
      </c>
      <c r="X1612" s="1870" t="b">
        <v>0</v>
      </c>
      <c r="Y1612" s="1870" t="b">
        <v>0</v>
      </c>
      <c r="Z1612" s="1870" t="b">
        <v>0</v>
      </c>
      <c r="AA1612" s="1870" t="b">
        <v>0</v>
      </c>
      <c r="AB1612" s="1870" t="b">
        <v>0</v>
      </c>
      <c r="AC1612" s="1870" t="b">
        <v>0</v>
      </c>
      <c r="AD1612" s="1870" t="b">
        <v>0</v>
      </c>
      <c r="AE1612" s="1870" t="b">
        <v>0</v>
      </c>
      <c r="AF1612" s="1870" t="b">
        <v>0</v>
      </c>
      <c r="AG1612" s="1871"/>
      <c r="AH1612" s="1870"/>
      <c r="AI1612" s="1870"/>
      <c r="AJ1612" s="1870"/>
      <c r="AK1612" s="1870"/>
      <c r="AL1612" s="1870"/>
      <c r="AM1612" s="1870"/>
      <c r="AN1612" s="1870"/>
    </row>
    <row r="1613" ht="21.75" customHeight="1">
      <c r="A1613" s="466"/>
      <c r="B1613" s="466"/>
      <c r="E1613" s="466"/>
      <c r="K1613" s="340"/>
      <c r="L1613" s="466"/>
      <c r="M1613" s="466"/>
      <c r="N1613" s="466"/>
      <c r="P1613" s="2038"/>
      <c r="Q1613" s="2038"/>
      <c r="S1613" s="452"/>
      <c r="T1613" s="467"/>
      <c r="U1613" s="107"/>
      <c r="V1613" s="107"/>
      <c r="W1613" s="2033" t="b">
        <v>0</v>
      </c>
      <c r="X1613" s="1870" t="b">
        <v>0</v>
      </c>
      <c r="Y1613" s="1870" t="b">
        <v>0</v>
      </c>
      <c r="Z1613" s="1870" t="b">
        <v>0</v>
      </c>
      <c r="AA1613" s="1870" t="b">
        <v>0</v>
      </c>
      <c r="AB1613" s="1870" t="b">
        <v>0</v>
      </c>
      <c r="AC1613" s="1870" t="b">
        <v>0</v>
      </c>
      <c r="AD1613" s="1870" t="b">
        <v>0</v>
      </c>
      <c r="AE1613" s="1870" t="b">
        <v>0</v>
      </c>
      <c r="AF1613" s="1870" t="b">
        <v>0</v>
      </c>
      <c r="AG1613" s="1871"/>
      <c r="AH1613" s="1870"/>
      <c r="AI1613" s="1870"/>
      <c r="AJ1613" s="1870"/>
      <c r="AK1613" s="1870"/>
      <c r="AL1613" s="1870"/>
      <c r="AM1613" s="1870"/>
      <c r="AN1613" s="1870"/>
    </row>
    <row r="1614" ht="21.75" customHeight="1">
      <c r="A1614" s="466"/>
      <c r="B1614" s="466"/>
      <c r="E1614" s="466"/>
      <c r="K1614" s="340"/>
      <c r="L1614" s="466"/>
      <c r="M1614" s="466"/>
      <c r="N1614" s="466"/>
      <c r="P1614" s="2038"/>
      <c r="Q1614" s="2038"/>
      <c r="S1614" s="452"/>
      <c r="T1614" s="467"/>
      <c r="U1614" s="107"/>
      <c r="V1614" s="107"/>
      <c r="W1614" s="2033" t="b">
        <v>0</v>
      </c>
      <c r="X1614" s="1870" t="b">
        <v>0</v>
      </c>
      <c r="Y1614" s="1870" t="b">
        <v>0</v>
      </c>
      <c r="Z1614" s="1870" t="b">
        <v>0</v>
      </c>
      <c r="AA1614" s="1870" t="b">
        <v>0</v>
      </c>
      <c r="AB1614" s="1870" t="b">
        <v>0</v>
      </c>
      <c r="AC1614" s="1870" t="b">
        <v>0</v>
      </c>
      <c r="AD1614" s="1870" t="b">
        <v>0</v>
      </c>
      <c r="AE1614" s="1870" t="b">
        <v>0</v>
      </c>
      <c r="AF1614" s="1870" t="b">
        <v>0</v>
      </c>
      <c r="AG1614" s="1871"/>
      <c r="AH1614" s="1870"/>
      <c r="AI1614" s="1870"/>
      <c r="AJ1614" s="1870"/>
      <c r="AK1614" s="1870"/>
      <c r="AL1614" s="1870"/>
      <c r="AM1614" s="1870"/>
      <c r="AN1614" s="1870"/>
    </row>
    <row r="1615" ht="21.75" customHeight="1">
      <c r="A1615" s="466"/>
      <c r="B1615" s="466"/>
      <c r="E1615" s="466"/>
      <c r="K1615" s="340"/>
      <c r="L1615" s="466"/>
      <c r="M1615" s="466"/>
      <c r="N1615" s="466"/>
      <c r="P1615" s="2038"/>
      <c r="Q1615" s="2038"/>
      <c r="S1615" s="452"/>
      <c r="T1615" s="467"/>
      <c r="U1615" s="107"/>
      <c r="V1615" s="107"/>
      <c r="W1615" s="2033" t="b">
        <v>0</v>
      </c>
      <c r="X1615" s="1870" t="b">
        <v>0</v>
      </c>
      <c r="Y1615" s="1870" t="b">
        <v>0</v>
      </c>
      <c r="Z1615" s="1870" t="b">
        <v>0</v>
      </c>
      <c r="AA1615" s="1870" t="b">
        <v>0</v>
      </c>
      <c r="AB1615" s="1870" t="b">
        <v>0</v>
      </c>
      <c r="AC1615" s="1870" t="b">
        <v>0</v>
      </c>
      <c r="AD1615" s="1870" t="b">
        <v>0</v>
      </c>
      <c r="AE1615" s="1870" t="b">
        <v>0</v>
      </c>
      <c r="AF1615" s="1870" t="b">
        <v>0</v>
      </c>
      <c r="AG1615" s="1871"/>
      <c r="AH1615" s="1870"/>
      <c r="AI1615" s="1870"/>
      <c r="AJ1615" s="1870"/>
      <c r="AK1615" s="1870"/>
      <c r="AL1615" s="1870"/>
      <c r="AM1615" s="1870"/>
      <c r="AN1615" s="1870"/>
    </row>
    <row r="1616" ht="21.75" customHeight="1">
      <c r="A1616" s="466"/>
      <c r="B1616" s="466"/>
      <c r="E1616" s="466"/>
      <c r="K1616" s="340"/>
      <c r="L1616" s="466"/>
      <c r="M1616" s="466"/>
      <c r="N1616" s="466"/>
      <c r="P1616" s="2038"/>
      <c r="Q1616" s="2038"/>
      <c r="S1616" s="452"/>
      <c r="T1616" s="467"/>
      <c r="U1616" s="107"/>
      <c r="V1616" s="107"/>
      <c r="W1616" s="2033" t="b">
        <v>0</v>
      </c>
      <c r="X1616" s="1870" t="b">
        <v>0</v>
      </c>
      <c r="Y1616" s="1870" t="b">
        <v>0</v>
      </c>
      <c r="Z1616" s="1870" t="b">
        <v>0</v>
      </c>
      <c r="AA1616" s="1870" t="b">
        <v>0</v>
      </c>
      <c r="AB1616" s="1870" t="b">
        <v>0</v>
      </c>
      <c r="AC1616" s="1870" t="b">
        <v>0</v>
      </c>
      <c r="AD1616" s="1870" t="b">
        <v>0</v>
      </c>
      <c r="AE1616" s="1870" t="b">
        <v>0</v>
      </c>
      <c r="AF1616" s="1870" t="b">
        <v>0</v>
      </c>
      <c r="AG1616" s="1871"/>
      <c r="AH1616" s="1870"/>
      <c r="AI1616" s="1870"/>
      <c r="AJ1616" s="1870"/>
      <c r="AK1616" s="1870"/>
      <c r="AL1616" s="1870"/>
      <c r="AM1616" s="1870"/>
      <c r="AN1616" s="1870"/>
    </row>
    <row r="1617" ht="21.75" customHeight="1">
      <c r="A1617" s="466"/>
      <c r="B1617" s="466"/>
      <c r="E1617" s="466"/>
      <c r="K1617" s="340"/>
      <c r="L1617" s="466"/>
      <c r="M1617" s="466"/>
      <c r="N1617" s="466"/>
      <c r="P1617" s="2038"/>
      <c r="Q1617" s="2038"/>
      <c r="S1617" s="452"/>
      <c r="T1617" s="467"/>
      <c r="U1617" s="107"/>
      <c r="V1617" s="107"/>
      <c r="W1617" s="2033" t="b">
        <v>0</v>
      </c>
      <c r="X1617" s="1870" t="b">
        <v>0</v>
      </c>
      <c r="Y1617" s="1870" t="b">
        <v>0</v>
      </c>
      <c r="Z1617" s="1870" t="b">
        <v>0</v>
      </c>
      <c r="AA1617" s="1870" t="b">
        <v>0</v>
      </c>
      <c r="AB1617" s="1870" t="b">
        <v>0</v>
      </c>
      <c r="AC1617" s="1870" t="b">
        <v>0</v>
      </c>
      <c r="AD1617" s="1870" t="b">
        <v>0</v>
      </c>
      <c r="AE1617" s="1870" t="b">
        <v>0</v>
      </c>
      <c r="AF1617" s="1870" t="b">
        <v>0</v>
      </c>
      <c r="AG1617" s="1871"/>
      <c r="AH1617" s="1870"/>
      <c r="AI1617" s="1870"/>
      <c r="AJ1617" s="1870"/>
      <c r="AK1617" s="1870"/>
      <c r="AL1617" s="1870"/>
      <c r="AM1617" s="1870"/>
      <c r="AN1617" s="1870"/>
    </row>
    <row r="1618" ht="21.75" customHeight="1">
      <c r="A1618" s="466"/>
      <c r="B1618" s="466"/>
      <c r="E1618" s="466"/>
      <c r="K1618" s="340"/>
      <c r="L1618" s="466"/>
      <c r="M1618" s="466"/>
      <c r="N1618" s="466"/>
      <c r="P1618" s="2038"/>
      <c r="Q1618" s="2038"/>
      <c r="S1618" s="452"/>
      <c r="T1618" s="467"/>
      <c r="U1618" s="107"/>
      <c r="V1618" s="107"/>
      <c r="W1618" s="2033" t="b">
        <v>0</v>
      </c>
      <c r="X1618" s="1870" t="b">
        <v>0</v>
      </c>
      <c r="Y1618" s="1870" t="b">
        <v>0</v>
      </c>
      <c r="Z1618" s="1870" t="b">
        <v>0</v>
      </c>
      <c r="AA1618" s="1870" t="b">
        <v>0</v>
      </c>
      <c r="AB1618" s="1870" t="b">
        <v>0</v>
      </c>
      <c r="AC1618" s="1870" t="b">
        <v>0</v>
      </c>
      <c r="AD1618" s="1870" t="b">
        <v>0</v>
      </c>
      <c r="AE1618" s="1870" t="b">
        <v>0</v>
      </c>
      <c r="AF1618" s="1870" t="b">
        <v>0</v>
      </c>
      <c r="AG1618" s="1871"/>
      <c r="AH1618" s="1870"/>
      <c r="AI1618" s="1870"/>
      <c r="AJ1618" s="1870"/>
      <c r="AK1618" s="1870"/>
      <c r="AL1618" s="1870"/>
      <c r="AM1618" s="1870"/>
      <c r="AN1618" s="1870"/>
    </row>
    <row r="1619" ht="21.75" customHeight="1">
      <c r="A1619" s="466"/>
      <c r="B1619" s="466"/>
      <c r="E1619" s="466"/>
      <c r="K1619" s="340"/>
      <c r="L1619" s="466"/>
      <c r="M1619" s="466"/>
      <c r="N1619" s="466"/>
      <c r="P1619" s="2038"/>
      <c r="Q1619" s="2038"/>
      <c r="S1619" s="452"/>
      <c r="T1619" s="467"/>
      <c r="U1619" s="107"/>
      <c r="V1619" s="107"/>
      <c r="W1619" s="2033" t="b">
        <v>0</v>
      </c>
      <c r="X1619" s="1870" t="b">
        <v>0</v>
      </c>
      <c r="Y1619" s="1870" t="b">
        <v>0</v>
      </c>
      <c r="Z1619" s="1870" t="b">
        <v>0</v>
      </c>
      <c r="AA1619" s="1870" t="b">
        <v>0</v>
      </c>
      <c r="AB1619" s="1870" t="b">
        <v>0</v>
      </c>
      <c r="AC1619" s="1870" t="b">
        <v>0</v>
      </c>
      <c r="AD1619" s="1870" t="b">
        <v>0</v>
      </c>
      <c r="AE1619" s="1870" t="b">
        <v>0</v>
      </c>
      <c r="AF1619" s="1870" t="b">
        <v>0</v>
      </c>
      <c r="AG1619" s="1871"/>
      <c r="AH1619" s="1870"/>
      <c r="AI1619" s="1870"/>
      <c r="AJ1619" s="1870"/>
      <c r="AK1619" s="1870"/>
      <c r="AL1619" s="1870"/>
      <c r="AM1619" s="1870"/>
      <c r="AN1619" s="1870"/>
    </row>
    <row r="1620" ht="21.75" customHeight="1">
      <c r="A1620" s="466"/>
      <c r="B1620" s="466"/>
      <c r="E1620" s="466"/>
      <c r="K1620" s="340"/>
      <c r="L1620" s="466"/>
      <c r="M1620" s="466"/>
      <c r="N1620" s="466"/>
      <c r="P1620" s="2038"/>
      <c r="Q1620" s="2038"/>
      <c r="S1620" s="452"/>
      <c r="T1620" s="467"/>
      <c r="U1620" s="107"/>
      <c r="V1620" s="107"/>
      <c r="W1620" s="2033" t="b">
        <v>0</v>
      </c>
      <c r="X1620" s="1870" t="b">
        <v>0</v>
      </c>
      <c r="Y1620" s="1870" t="b">
        <v>0</v>
      </c>
      <c r="Z1620" s="1870" t="b">
        <v>0</v>
      </c>
      <c r="AA1620" s="1870" t="b">
        <v>0</v>
      </c>
      <c r="AB1620" s="1870" t="b">
        <v>0</v>
      </c>
      <c r="AC1620" s="1870" t="b">
        <v>0</v>
      </c>
      <c r="AD1620" s="1870" t="b">
        <v>0</v>
      </c>
      <c r="AE1620" s="1870" t="b">
        <v>0</v>
      </c>
      <c r="AF1620" s="1870" t="b">
        <v>0</v>
      </c>
      <c r="AG1620" s="1871"/>
      <c r="AH1620" s="1870"/>
      <c r="AI1620" s="1870"/>
      <c r="AJ1620" s="1870"/>
      <c r="AK1620" s="1870"/>
      <c r="AL1620" s="1870"/>
      <c r="AM1620" s="1870"/>
      <c r="AN1620" s="1870"/>
    </row>
    <row r="1621" ht="21.75" customHeight="1">
      <c r="A1621" s="466"/>
      <c r="B1621" s="466"/>
      <c r="E1621" s="466"/>
      <c r="K1621" s="340"/>
      <c r="L1621" s="466"/>
      <c r="M1621" s="466"/>
      <c r="N1621" s="466"/>
      <c r="P1621" s="2038"/>
      <c r="Q1621" s="2038"/>
      <c r="S1621" s="452"/>
      <c r="T1621" s="467"/>
      <c r="U1621" s="107"/>
      <c r="V1621" s="107"/>
      <c r="W1621" s="2033" t="b">
        <v>0</v>
      </c>
      <c r="X1621" s="1870" t="b">
        <v>0</v>
      </c>
      <c r="Y1621" s="1870" t="b">
        <v>0</v>
      </c>
      <c r="Z1621" s="1870" t="b">
        <v>0</v>
      </c>
      <c r="AA1621" s="1870" t="b">
        <v>0</v>
      </c>
      <c r="AB1621" s="1870" t="b">
        <v>0</v>
      </c>
      <c r="AC1621" s="1870" t="b">
        <v>0</v>
      </c>
      <c r="AD1621" s="1870" t="b">
        <v>0</v>
      </c>
      <c r="AE1621" s="1870" t="b">
        <v>0</v>
      </c>
      <c r="AF1621" s="1870" t="b">
        <v>0</v>
      </c>
      <c r="AG1621" s="1871"/>
      <c r="AH1621" s="1870"/>
      <c r="AI1621" s="1870"/>
      <c r="AJ1621" s="1870"/>
      <c r="AK1621" s="1870"/>
      <c r="AL1621" s="1870"/>
      <c r="AM1621" s="1870"/>
      <c r="AN1621" s="1870"/>
    </row>
    <row r="1622" ht="21.75" customHeight="1">
      <c r="A1622" s="466"/>
      <c r="B1622" s="466"/>
      <c r="E1622" s="466"/>
      <c r="K1622" s="340"/>
      <c r="L1622" s="466"/>
      <c r="M1622" s="466"/>
      <c r="N1622" s="466"/>
      <c r="P1622" s="2038"/>
      <c r="Q1622" s="2038"/>
      <c r="S1622" s="452"/>
      <c r="T1622" s="467"/>
      <c r="U1622" s="107"/>
      <c r="V1622" s="107"/>
      <c r="W1622" s="2033" t="b">
        <v>0</v>
      </c>
      <c r="X1622" s="1870" t="b">
        <v>0</v>
      </c>
      <c r="Y1622" s="1870" t="b">
        <v>0</v>
      </c>
      <c r="Z1622" s="1870" t="b">
        <v>0</v>
      </c>
      <c r="AA1622" s="1870" t="b">
        <v>0</v>
      </c>
      <c r="AB1622" s="1870" t="b">
        <v>0</v>
      </c>
      <c r="AC1622" s="1870" t="b">
        <v>0</v>
      </c>
      <c r="AD1622" s="1870" t="b">
        <v>0</v>
      </c>
      <c r="AE1622" s="1870" t="b">
        <v>0</v>
      </c>
      <c r="AF1622" s="1870" t="b">
        <v>0</v>
      </c>
      <c r="AG1622" s="1871"/>
      <c r="AH1622" s="1870"/>
      <c r="AI1622" s="1870"/>
      <c r="AJ1622" s="1870"/>
      <c r="AK1622" s="1870"/>
      <c r="AL1622" s="1870"/>
      <c r="AM1622" s="1870"/>
      <c r="AN1622" s="1870"/>
    </row>
    <row r="1623" ht="21.75" customHeight="1">
      <c r="A1623" s="466"/>
      <c r="B1623" s="466"/>
      <c r="E1623" s="466"/>
      <c r="K1623" s="340"/>
      <c r="L1623" s="466"/>
      <c r="M1623" s="466"/>
      <c r="N1623" s="466"/>
      <c r="P1623" s="2038"/>
      <c r="Q1623" s="2038"/>
      <c r="S1623" s="452"/>
      <c r="T1623" s="467"/>
      <c r="U1623" s="107"/>
      <c r="V1623" s="107"/>
      <c r="W1623" s="2033" t="b">
        <v>0</v>
      </c>
      <c r="X1623" s="1870" t="b">
        <v>0</v>
      </c>
      <c r="Y1623" s="1870" t="b">
        <v>0</v>
      </c>
      <c r="Z1623" s="1870" t="b">
        <v>0</v>
      </c>
      <c r="AA1623" s="1870" t="b">
        <v>0</v>
      </c>
      <c r="AB1623" s="1870" t="b">
        <v>0</v>
      </c>
      <c r="AC1623" s="1870" t="b">
        <v>0</v>
      </c>
      <c r="AD1623" s="1870" t="b">
        <v>0</v>
      </c>
      <c r="AE1623" s="1870" t="b">
        <v>0</v>
      </c>
      <c r="AF1623" s="1870" t="b">
        <v>0</v>
      </c>
      <c r="AG1623" s="1871"/>
      <c r="AH1623" s="1870"/>
      <c r="AI1623" s="1870"/>
      <c r="AJ1623" s="1870"/>
      <c r="AK1623" s="1870"/>
      <c r="AL1623" s="1870"/>
      <c r="AM1623" s="1870"/>
      <c r="AN1623" s="1870"/>
    </row>
    <row r="1624" ht="21.75" customHeight="1">
      <c r="A1624" s="466"/>
      <c r="B1624" s="466"/>
      <c r="E1624" s="466"/>
      <c r="K1624" s="340"/>
      <c r="L1624" s="466"/>
      <c r="M1624" s="466"/>
      <c r="N1624" s="466"/>
      <c r="P1624" s="2038"/>
      <c r="Q1624" s="2038"/>
      <c r="S1624" s="452"/>
      <c r="T1624" s="467"/>
      <c r="U1624" s="107"/>
      <c r="V1624" s="107"/>
      <c r="W1624" s="2033" t="b">
        <v>0</v>
      </c>
      <c r="X1624" s="1870" t="b">
        <v>0</v>
      </c>
      <c r="Y1624" s="1870" t="b">
        <v>0</v>
      </c>
      <c r="Z1624" s="1870" t="b">
        <v>0</v>
      </c>
      <c r="AA1624" s="1870" t="b">
        <v>0</v>
      </c>
      <c r="AB1624" s="1870" t="b">
        <v>0</v>
      </c>
      <c r="AC1624" s="1870" t="b">
        <v>0</v>
      </c>
      <c r="AD1624" s="1870" t="b">
        <v>0</v>
      </c>
      <c r="AE1624" s="1870" t="b">
        <v>0</v>
      </c>
      <c r="AF1624" s="1870" t="b">
        <v>0</v>
      </c>
      <c r="AG1624" s="1871"/>
      <c r="AH1624" s="1870"/>
      <c r="AI1624" s="1870"/>
      <c r="AJ1624" s="1870"/>
      <c r="AK1624" s="1870"/>
      <c r="AL1624" s="1870"/>
      <c r="AM1624" s="1870"/>
      <c r="AN1624" s="1870"/>
    </row>
    <row r="1625" ht="21.75" customHeight="1">
      <c r="A1625" s="466"/>
      <c r="B1625" s="466"/>
      <c r="E1625" s="466"/>
      <c r="K1625" s="340"/>
      <c r="L1625" s="466"/>
      <c r="M1625" s="466"/>
      <c r="N1625" s="466"/>
      <c r="P1625" s="2038"/>
      <c r="Q1625" s="2038"/>
      <c r="S1625" s="452"/>
      <c r="T1625" s="467"/>
      <c r="U1625" s="107"/>
      <c r="V1625" s="107"/>
      <c r="W1625" s="2033" t="b">
        <v>0</v>
      </c>
      <c r="X1625" s="1870" t="b">
        <v>0</v>
      </c>
      <c r="Y1625" s="1870" t="b">
        <v>0</v>
      </c>
      <c r="Z1625" s="1870" t="b">
        <v>0</v>
      </c>
      <c r="AA1625" s="1870" t="b">
        <v>0</v>
      </c>
      <c r="AB1625" s="1870" t="b">
        <v>0</v>
      </c>
      <c r="AC1625" s="1870" t="b">
        <v>0</v>
      </c>
      <c r="AD1625" s="1870" t="b">
        <v>0</v>
      </c>
      <c r="AE1625" s="1870" t="b">
        <v>0</v>
      </c>
      <c r="AF1625" s="1870" t="b">
        <v>0</v>
      </c>
      <c r="AG1625" s="1871"/>
      <c r="AH1625" s="1870"/>
      <c r="AI1625" s="1870"/>
      <c r="AJ1625" s="1870"/>
      <c r="AK1625" s="1870"/>
      <c r="AL1625" s="1870"/>
      <c r="AM1625" s="1870"/>
      <c r="AN1625" s="1870"/>
    </row>
    <row r="1626" ht="21.75" customHeight="1">
      <c r="A1626" s="466"/>
      <c r="B1626" s="466"/>
      <c r="E1626" s="466"/>
      <c r="K1626" s="340"/>
      <c r="L1626" s="466"/>
      <c r="M1626" s="466"/>
      <c r="N1626" s="466"/>
      <c r="P1626" s="2038"/>
      <c r="Q1626" s="2038"/>
      <c r="S1626" s="452"/>
      <c r="T1626" s="467"/>
      <c r="U1626" s="107"/>
      <c r="V1626" s="107"/>
      <c r="W1626" s="2033" t="b">
        <v>0</v>
      </c>
      <c r="X1626" s="1870" t="b">
        <v>0</v>
      </c>
      <c r="Y1626" s="1870" t="b">
        <v>0</v>
      </c>
      <c r="Z1626" s="1870" t="b">
        <v>0</v>
      </c>
      <c r="AA1626" s="1870" t="b">
        <v>0</v>
      </c>
      <c r="AB1626" s="1870" t="b">
        <v>0</v>
      </c>
      <c r="AC1626" s="1870" t="b">
        <v>0</v>
      </c>
      <c r="AD1626" s="1870" t="b">
        <v>0</v>
      </c>
      <c r="AE1626" s="1870" t="b">
        <v>0</v>
      </c>
      <c r="AF1626" s="1870" t="b">
        <v>0</v>
      </c>
      <c r="AG1626" s="1871"/>
      <c r="AH1626" s="1870"/>
      <c r="AI1626" s="1870"/>
      <c r="AJ1626" s="1870"/>
      <c r="AK1626" s="1870"/>
      <c r="AL1626" s="1870"/>
      <c r="AM1626" s="1870"/>
      <c r="AN1626" s="1870"/>
    </row>
    <row r="1627" ht="21.75" customHeight="1">
      <c r="A1627" s="466"/>
      <c r="B1627" s="466"/>
      <c r="E1627" s="466"/>
      <c r="K1627" s="340"/>
      <c r="L1627" s="466"/>
      <c r="M1627" s="466"/>
      <c r="N1627" s="466"/>
      <c r="P1627" s="2038"/>
      <c r="Q1627" s="2038"/>
      <c r="S1627" s="452"/>
      <c r="T1627" s="467"/>
      <c r="U1627" s="107"/>
      <c r="V1627" s="107"/>
      <c r="W1627" s="2033" t="b">
        <v>0</v>
      </c>
      <c r="X1627" s="1870" t="b">
        <v>0</v>
      </c>
      <c r="Y1627" s="1870" t="b">
        <v>0</v>
      </c>
      <c r="Z1627" s="1870" t="b">
        <v>0</v>
      </c>
      <c r="AA1627" s="1870" t="b">
        <v>0</v>
      </c>
      <c r="AB1627" s="1870" t="b">
        <v>0</v>
      </c>
      <c r="AC1627" s="1870" t="b">
        <v>0</v>
      </c>
      <c r="AD1627" s="1870" t="b">
        <v>0</v>
      </c>
      <c r="AE1627" s="1870" t="b">
        <v>0</v>
      </c>
      <c r="AF1627" s="1870" t="b">
        <v>0</v>
      </c>
      <c r="AG1627" s="1871"/>
      <c r="AH1627" s="1870"/>
      <c r="AI1627" s="1870"/>
      <c r="AJ1627" s="1870"/>
      <c r="AK1627" s="1870"/>
      <c r="AL1627" s="1870"/>
      <c r="AM1627" s="1870"/>
      <c r="AN1627" s="1870"/>
    </row>
    <row r="1628" ht="21.75" customHeight="1">
      <c r="A1628" s="466"/>
      <c r="B1628" s="466"/>
      <c r="E1628" s="466"/>
      <c r="K1628" s="340"/>
      <c r="L1628" s="466"/>
      <c r="M1628" s="466"/>
      <c r="N1628" s="466"/>
      <c r="P1628" s="2038"/>
      <c r="Q1628" s="2038"/>
      <c r="S1628" s="452"/>
      <c r="T1628" s="467"/>
      <c r="U1628" s="107"/>
      <c r="V1628" s="107"/>
      <c r="W1628" s="2033" t="b">
        <v>0</v>
      </c>
      <c r="X1628" s="1870" t="b">
        <v>0</v>
      </c>
      <c r="Y1628" s="1870" t="b">
        <v>0</v>
      </c>
      <c r="Z1628" s="1870" t="b">
        <v>0</v>
      </c>
      <c r="AA1628" s="1870" t="b">
        <v>0</v>
      </c>
      <c r="AB1628" s="1870" t="b">
        <v>0</v>
      </c>
      <c r="AC1628" s="1870" t="b">
        <v>0</v>
      </c>
      <c r="AD1628" s="1870" t="b">
        <v>0</v>
      </c>
      <c r="AE1628" s="1870" t="b">
        <v>0</v>
      </c>
      <c r="AF1628" s="1870" t="b">
        <v>0</v>
      </c>
      <c r="AG1628" s="1871"/>
      <c r="AH1628" s="1870"/>
      <c r="AI1628" s="1870"/>
      <c r="AJ1628" s="1870"/>
      <c r="AK1628" s="1870"/>
      <c r="AL1628" s="1870"/>
      <c r="AM1628" s="1870"/>
      <c r="AN1628" s="1870"/>
    </row>
    <row r="1629" ht="21.75" customHeight="1">
      <c r="A1629" s="466"/>
      <c r="B1629" s="466"/>
      <c r="E1629" s="466"/>
      <c r="K1629" s="340"/>
      <c r="L1629" s="466"/>
      <c r="M1629" s="466"/>
      <c r="N1629" s="466"/>
      <c r="P1629" s="2038"/>
      <c r="Q1629" s="2038"/>
      <c r="S1629" s="452"/>
      <c r="T1629" s="467"/>
      <c r="U1629" s="107"/>
      <c r="V1629" s="107"/>
      <c r="W1629" s="2033" t="b">
        <v>0</v>
      </c>
      <c r="X1629" s="1870" t="b">
        <v>0</v>
      </c>
      <c r="Y1629" s="1870" t="b">
        <v>0</v>
      </c>
      <c r="Z1629" s="1870" t="b">
        <v>0</v>
      </c>
      <c r="AA1629" s="1870" t="b">
        <v>0</v>
      </c>
      <c r="AB1629" s="1870" t="b">
        <v>0</v>
      </c>
      <c r="AC1629" s="1870" t="b">
        <v>0</v>
      </c>
      <c r="AD1629" s="1870" t="b">
        <v>0</v>
      </c>
      <c r="AE1629" s="1870" t="b">
        <v>0</v>
      </c>
      <c r="AF1629" s="1870" t="b">
        <v>0</v>
      </c>
      <c r="AG1629" s="1871"/>
      <c r="AH1629" s="1870"/>
      <c r="AI1629" s="1870"/>
      <c r="AJ1629" s="1870"/>
      <c r="AK1629" s="1870"/>
      <c r="AL1629" s="1870"/>
      <c r="AM1629" s="1870"/>
      <c r="AN1629" s="1870"/>
    </row>
    <row r="1630" ht="21.75" customHeight="1">
      <c r="A1630" s="466"/>
      <c r="B1630" s="466"/>
      <c r="E1630" s="466"/>
      <c r="K1630" s="340"/>
      <c r="L1630" s="466"/>
      <c r="M1630" s="466"/>
      <c r="N1630" s="466"/>
      <c r="P1630" s="2038"/>
      <c r="Q1630" s="2038"/>
      <c r="S1630" s="452"/>
      <c r="T1630" s="467"/>
      <c r="U1630" s="107"/>
      <c r="V1630" s="107"/>
      <c r="W1630" s="2033" t="b">
        <v>0</v>
      </c>
      <c r="X1630" s="1870" t="b">
        <v>0</v>
      </c>
      <c r="Y1630" s="1870" t="b">
        <v>0</v>
      </c>
      <c r="Z1630" s="1870" t="b">
        <v>0</v>
      </c>
      <c r="AA1630" s="1870" t="b">
        <v>0</v>
      </c>
      <c r="AB1630" s="1870" t="b">
        <v>0</v>
      </c>
      <c r="AC1630" s="1870" t="b">
        <v>0</v>
      </c>
      <c r="AD1630" s="1870" t="b">
        <v>0</v>
      </c>
      <c r="AE1630" s="1870" t="b">
        <v>0</v>
      </c>
      <c r="AF1630" s="1870" t="b">
        <v>0</v>
      </c>
      <c r="AG1630" s="1871"/>
      <c r="AH1630" s="1870"/>
      <c r="AI1630" s="1870"/>
      <c r="AJ1630" s="1870"/>
      <c r="AK1630" s="1870"/>
      <c r="AL1630" s="1870"/>
      <c r="AM1630" s="1870"/>
      <c r="AN1630" s="1870"/>
    </row>
    <row r="1631" ht="21.75" customHeight="1">
      <c r="A1631" s="466"/>
      <c r="B1631" s="466"/>
      <c r="E1631" s="466"/>
      <c r="K1631" s="340"/>
      <c r="L1631" s="466"/>
      <c r="M1631" s="466"/>
      <c r="N1631" s="466"/>
      <c r="P1631" s="2038"/>
      <c r="Q1631" s="2038"/>
      <c r="S1631" s="452"/>
      <c r="T1631" s="467"/>
      <c r="U1631" s="107"/>
      <c r="V1631" s="107"/>
      <c r="W1631" s="2033" t="b">
        <v>0</v>
      </c>
      <c r="X1631" s="1870" t="b">
        <v>0</v>
      </c>
      <c r="Y1631" s="1870" t="b">
        <v>0</v>
      </c>
      <c r="Z1631" s="1870" t="b">
        <v>0</v>
      </c>
      <c r="AA1631" s="1870" t="b">
        <v>0</v>
      </c>
      <c r="AB1631" s="1870" t="b">
        <v>0</v>
      </c>
      <c r="AC1631" s="1870" t="b">
        <v>0</v>
      </c>
      <c r="AD1631" s="1870" t="b">
        <v>0</v>
      </c>
      <c r="AE1631" s="1870" t="b">
        <v>0</v>
      </c>
      <c r="AF1631" s="1870" t="b">
        <v>0</v>
      </c>
      <c r="AG1631" s="1871"/>
      <c r="AH1631" s="1870"/>
      <c r="AI1631" s="1870"/>
      <c r="AJ1631" s="1870"/>
      <c r="AK1631" s="1870"/>
      <c r="AL1631" s="1870"/>
      <c r="AM1631" s="1870"/>
      <c r="AN1631" s="1870"/>
    </row>
    <row r="1632" ht="21.75" customHeight="1">
      <c r="A1632" s="466"/>
      <c r="B1632" s="466"/>
      <c r="E1632" s="466"/>
      <c r="K1632" s="340"/>
      <c r="L1632" s="466"/>
      <c r="M1632" s="466"/>
      <c r="N1632" s="466"/>
      <c r="P1632" s="2038"/>
      <c r="Q1632" s="2038"/>
      <c r="S1632" s="452"/>
      <c r="T1632" s="467"/>
      <c r="U1632" s="107"/>
      <c r="V1632" s="107"/>
      <c r="W1632" s="2033" t="b">
        <v>0</v>
      </c>
      <c r="X1632" s="1870" t="b">
        <v>0</v>
      </c>
      <c r="Y1632" s="1870" t="b">
        <v>0</v>
      </c>
      <c r="Z1632" s="1870" t="b">
        <v>0</v>
      </c>
      <c r="AA1632" s="1870" t="b">
        <v>0</v>
      </c>
      <c r="AB1632" s="1870" t="b">
        <v>0</v>
      </c>
      <c r="AC1632" s="1870" t="b">
        <v>0</v>
      </c>
      <c r="AD1632" s="1870" t="b">
        <v>0</v>
      </c>
      <c r="AE1632" s="1870" t="b">
        <v>0</v>
      </c>
      <c r="AF1632" s="1870" t="b">
        <v>0</v>
      </c>
      <c r="AG1632" s="1871"/>
      <c r="AH1632" s="1870"/>
      <c r="AI1632" s="1870"/>
      <c r="AJ1632" s="1870"/>
      <c r="AK1632" s="1870"/>
      <c r="AL1632" s="1870"/>
      <c r="AM1632" s="1870"/>
      <c r="AN1632" s="1870"/>
    </row>
    <row r="1633" ht="21.75" customHeight="1">
      <c r="A1633" s="466"/>
      <c r="B1633" s="466"/>
      <c r="E1633" s="466"/>
      <c r="K1633" s="340"/>
      <c r="L1633" s="466"/>
      <c r="M1633" s="466"/>
      <c r="N1633" s="466"/>
      <c r="P1633" s="2038"/>
      <c r="Q1633" s="2038"/>
      <c r="S1633" s="452"/>
      <c r="T1633" s="467"/>
      <c r="U1633" s="107"/>
      <c r="V1633" s="107"/>
      <c r="W1633" s="2033" t="b">
        <v>0</v>
      </c>
      <c r="X1633" s="1870" t="b">
        <v>0</v>
      </c>
      <c r="Y1633" s="1870" t="b">
        <v>0</v>
      </c>
      <c r="Z1633" s="1870" t="b">
        <v>0</v>
      </c>
      <c r="AA1633" s="1870" t="b">
        <v>0</v>
      </c>
      <c r="AB1633" s="1870" t="b">
        <v>0</v>
      </c>
      <c r="AC1633" s="1870" t="b">
        <v>0</v>
      </c>
      <c r="AD1633" s="1870" t="b">
        <v>0</v>
      </c>
      <c r="AE1633" s="1870" t="b">
        <v>0</v>
      </c>
      <c r="AF1633" s="1870" t="b">
        <v>0</v>
      </c>
      <c r="AG1633" s="1871"/>
      <c r="AH1633" s="1870"/>
      <c r="AI1633" s="1870"/>
      <c r="AJ1633" s="1870"/>
      <c r="AK1633" s="1870"/>
      <c r="AL1633" s="1870"/>
      <c r="AM1633" s="1870"/>
      <c r="AN1633" s="1870"/>
    </row>
    <row r="1634" ht="21.75" customHeight="1">
      <c r="A1634" s="466"/>
      <c r="B1634" s="466"/>
      <c r="E1634" s="466"/>
      <c r="K1634" s="340"/>
      <c r="L1634" s="466"/>
      <c r="M1634" s="466"/>
      <c r="N1634" s="466"/>
      <c r="P1634" s="2038"/>
      <c r="Q1634" s="2038"/>
      <c r="S1634" s="452"/>
      <c r="T1634" s="467"/>
      <c r="U1634" s="107"/>
      <c r="V1634" s="107"/>
      <c r="W1634" s="2033" t="b">
        <v>0</v>
      </c>
      <c r="X1634" s="1870" t="b">
        <v>0</v>
      </c>
      <c r="Y1634" s="1870" t="b">
        <v>0</v>
      </c>
      <c r="Z1634" s="1870" t="b">
        <v>0</v>
      </c>
      <c r="AA1634" s="1870" t="b">
        <v>0</v>
      </c>
      <c r="AB1634" s="1870" t="b">
        <v>0</v>
      </c>
      <c r="AC1634" s="1870" t="b">
        <v>0</v>
      </c>
      <c r="AD1634" s="1870" t="b">
        <v>0</v>
      </c>
      <c r="AE1634" s="1870" t="b">
        <v>0</v>
      </c>
      <c r="AF1634" s="1870" t="b">
        <v>0</v>
      </c>
      <c r="AG1634" s="1871"/>
      <c r="AH1634" s="1870"/>
      <c r="AI1634" s="1870"/>
      <c r="AJ1634" s="1870"/>
      <c r="AK1634" s="1870"/>
      <c r="AL1634" s="1870"/>
      <c r="AM1634" s="1870"/>
      <c r="AN1634" s="1870"/>
    </row>
    <row r="1635" ht="21.75" customHeight="1">
      <c r="A1635" s="466"/>
      <c r="B1635" s="466"/>
      <c r="E1635" s="466"/>
      <c r="K1635" s="340"/>
      <c r="L1635" s="466"/>
      <c r="M1635" s="466"/>
      <c r="N1635" s="466"/>
      <c r="P1635" s="2038"/>
      <c r="Q1635" s="2038"/>
      <c r="S1635" s="452"/>
      <c r="T1635" s="467"/>
      <c r="U1635" s="107"/>
      <c r="V1635" s="107"/>
      <c r="W1635" s="2033" t="b">
        <v>0</v>
      </c>
      <c r="X1635" s="1870" t="b">
        <v>0</v>
      </c>
      <c r="Y1635" s="1870" t="b">
        <v>0</v>
      </c>
      <c r="Z1635" s="1870" t="b">
        <v>0</v>
      </c>
      <c r="AA1635" s="1870" t="b">
        <v>0</v>
      </c>
      <c r="AB1635" s="1870" t="b">
        <v>0</v>
      </c>
      <c r="AC1635" s="1870" t="b">
        <v>0</v>
      </c>
      <c r="AD1635" s="1870" t="b">
        <v>0</v>
      </c>
      <c r="AE1635" s="1870" t="b">
        <v>0</v>
      </c>
      <c r="AF1635" s="1870" t="b">
        <v>0</v>
      </c>
      <c r="AG1635" s="1871"/>
      <c r="AH1635" s="1870"/>
      <c r="AI1635" s="1870"/>
      <c r="AJ1635" s="1870"/>
      <c r="AK1635" s="1870"/>
      <c r="AL1635" s="1870"/>
      <c r="AM1635" s="1870"/>
      <c r="AN1635" s="1870"/>
    </row>
    <row r="1636" ht="21.75" customHeight="1">
      <c r="A1636" s="466"/>
      <c r="B1636" s="466"/>
      <c r="E1636" s="466"/>
      <c r="K1636" s="340"/>
      <c r="L1636" s="466"/>
      <c r="M1636" s="466"/>
      <c r="N1636" s="466"/>
      <c r="P1636" s="2038"/>
      <c r="Q1636" s="2038"/>
      <c r="S1636" s="452"/>
      <c r="T1636" s="467"/>
      <c r="U1636" s="107"/>
      <c r="V1636" s="107"/>
      <c r="W1636" s="2033" t="b">
        <v>0</v>
      </c>
      <c r="X1636" s="1870" t="b">
        <v>0</v>
      </c>
      <c r="Y1636" s="1870" t="b">
        <v>0</v>
      </c>
      <c r="Z1636" s="1870" t="b">
        <v>0</v>
      </c>
      <c r="AA1636" s="1870" t="b">
        <v>0</v>
      </c>
      <c r="AB1636" s="1870" t="b">
        <v>0</v>
      </c>
      <c r="AC1636" s="1870" t="b">
        <v>0</v>
      </c>
      <c r="AD1636" s="1870" t="b">
        <v>0</v>
      </c>
      <c r="AE1636" s="1870" t="b">
        <v>0</v>
      </c>
      <c r="AF1636" s="1870" t="b">
        <v>0</v>
      </c>
      <c r="AG1636" s="1871"/>
      <c r="AH1636" s="1870"/>
      <c r="AI1636" s="1870"/>
      <c r="AJ1636" s="1870"/>
      <c r="AK1636" s="1870"/>
      <c r="AL1636" s="1870"/>
      <c r="AM1636" s="1870"/>
      <c r="AN1636" s="1870"/>
    </row>
    <row r="1637" ht="21.75" customHeight="1">
      <c r="A1637" s="466"/>
      <c r="B1637" s="466"/>
      <c r="E1637" s="466"/>
      <c r="K1637" s="340"/>
      <c r="L1637" s="466"/>
      <c r="M1637" s="466"/>
      <c r="N1637" s="466"/>
      <c r="P1637" s="2038"/>
      <c r="Q1637" s="2038"/>
      <c r="S1637" s="452"/>
      <c r="T1637" s="467"/>
      <c r="U1637" s="107"/>
      <c r="V1637" s="107"/>
      <c r="W1637" s="2033" t="b">
        <v>0</v>
      </c>
      <c r="X1637" s="1870" t="b">
        <v>0</v>
      </c>
      <c r="Y1637" s="1870" t="b">
        <v>0</v>
      </c>
      <c r="Z1637" s="1870" t="b">
        <v>0</v>
      </c>
      <c r="AA1637" s="1870" t="b">
        <v>0</v>
      </c>
      <c r="AB1637" s="1870" t="b">
        <v>0</v>
      </c>
      <c r="AC1637" s="1870" t="b">
        <v>0</v>
      </c>
      <c r="AD1637" s="1870" t="b">
        <v>0</v>
      </c>
      <c r="AE1637" s="1870" t="b">
        <v>0</v>
      </c>
      <c r="AF1637" s="1870" t="b">
        <v>0</v>
      </c>
      <c r="AG1637" s="1871"/>
      <c r="AH1637" s="1870"/>
      <c r="AI1637" s="1870"/>
      <c r="AJ1637" s="1870"/>
      <c r="AK1637" s="1870"/>
      <c r="AL1637" s="1870"/>
      <c r="AM1637" s="1870"/>
      <c r="AN1637" s="1870"/>
    </row>
    <row r="1638" ht="21.75" customHeight="1">
      <c r="A1638" s="466"/>
      <c r="B1638" s="466"/>
      <c r="E1638" s="466"/>
      <c r="K1638" s="340"/>
      <c r="L1638" s="466"/>
      <c r="M1638" s="466"/>
      <c r="N1638" s="466"/>
      <c r="P1638" s="2038"/>
      <c r="Q1638" s="2038"/>
      <c r="S1638" s="452"/>
      <c r="T1638" s="467"/>
      <c r="U1638" s="107"/>
      <c r="V1638" s="107"/>
      <c r="W1638" s="2033" t="b">
        <v>0</v>
      </c>
      <c r="X1638" s="1870" t="b">
        <v>0</v>
      </c>
      <c r="Y1638" s="1870" t="b">
        <v>0</v>
      </c>
      <c r="Z1638" s="1870" t="b">
        <v>0</v>
      </c>
      <c r="AA1638" s="1870" t="b">
        <v>0</v>
      </c>
      <c r="AB1638" s="1870" t="b">
        <v>0</v>
      </c>
      <c r="AC1638" s="1870" t="b">
        <v>0</v>
      </c>
      <c r="AD1638" s="1870" t="b">
        <v>0</v>
      </c>
      <c r="AE1638" s="1870" t="b">
        <v>0</v>
      </c>
      <c r="AF1638" s="1870" t="b">
        <v>0</v>
      </c>
      <c r="AG1638" s="1871"/>
      <c r="AH1638" s="1870"/>
      <c r="AI1638" s="1870"/>
      <c r="AJ1638" s="1870"/>
      <c r="AK1638" s="1870"/>
      <c r="AL1638" s="1870"/>
      <c r="AM1638" s="1870"/>
      <c r="AN1638" s="1870"/>
    </row>
    <row r="1639" ht="21.75" customHeight="1">
      <c r="A1639" s="466"/>
      <c r="B1639" s="466"/>
      <c r="E1639" s="466"/>
      <c r="K1639" s="340"/>
      <c r="L1639" s="466"/>
      <c r="M1639" s="466"/>
      <c r="N1639" s="466"/>
      <c r="P1639" s="2038"/>
      <c r="Q1639" s="2038"/>
      <c r="S1639" s="452"/>
      <c r="T1639" s="467"/>
      <c r="U1639" s="107"/>
      <c r="V1639" s="107"/>
      <c r="W1639" s="2033" t="b">
        <v>0</v>
      </c>
      <c r="X1639" s="1870" t="b">
        <v>0</v>
      </c>
      <c r="Y1639" s="1870" t="b">
        <v>0</v>
      </c>
      <c r="Z1639" s="1870" t="b">
        <v>0</v>
      </c>
      <c r="AA1639" s="1870" t="b">
        <v>0</v>
      </c>
      <c r="AB1639" s="1870" t="b">
        <v>0</v>
      </c>
      <c r="AC1639" s="1870" t="b">
        <v>0</v>
      </c>
      <c r="AD1639" s="1870" t="b">
        <v>0</v>
      </c>
      <c r="AE1639" s="1870" t="b">
        <v>0</v>
      </c>
      <c r="AF1639" s="1870" t="b">
        <v>0</v>
      </c>
      <c r="AG1639" s="1871"/>
      <c r="AH1639" s="1870"/>
      <c r="AI1639" s="1870"/>
      <c r="AJ1639" s="1870"/>
      <c r="AK1639" s="1870"/>
      <c r="AL1639" s="1870"/>
      <c r="AM1639" s="1870"/>
      <c r="AN1639" s="1870"/>
    </row>
    <row r="1640" ht="21.75" customHeight="1">
      <c r="A1640" s="466"/>
      <c r="B1640" s="466"/>
      <c r="E1640" s="466"/>
      <c r="K1640" s="340"/>
      <c r="L1640" s="466"/>
      <c r="M1640" s="466"/>
      <c r="N1640" s="466"/>
      <c r="P1640" s="2038"/>
      <c r="Q1640" s="2038"/>
      <c r="S1640" s="452"/>
      <c r="T1640" s="467"/>
      <c r="U1640" s="107"/>
      <c r="V1640" s="107"/>
      <c r="W1640" s="2033" t="b">
        <v>0</v>
      </c>
      <c r="X1640" s="1870" t="b">
        <v>0</v>
      </c>
      <c r="Y1640" s="1870" t="b">
        <v>0</v>
      </c>
      <c r="Z1640" s="1870" t="b">
        <v>0</v>
      </c>
      <c r="AA1640" s="1870" t="b">
        <v>0</v>
      </c>
      <c r="AB1640" s="1870" t="b">
        <v>0</v>
      </c>
      <c r="AC1640" s="1870" t="b">
        <v>0</v>
      </c>
      <c r="AD1640" s="1870" t="b">
        <v>0</v>
      </c>
      <c r="AE1640" s="1870" t="b">
        <v>0</v>
      </c>
      <c r="AF1640" s="1870" t="b">
        <v>0</v>
      </c>
      <c r="AG1640" s="1871"/>
      <c r="AH1640" s="1870"/>
      <c r="AI1640" s="1870"/>
      <c r="AJ1640" s="1870"/>
      <c r="AK1640" s="1870"/>
      <c r="AL1640" s="1870"/>
      <c r="AM1640" s="1870"/>
      <c r="AN1640" s="1870"/>
    </row>
    <row r="1641" ht="21.75" customHeight="1">
      <c r="A1641" s="466"/>
      <c r="B1641" s="466"/>
      <c r="E1641" s="466"/>
      <c r="K1641" s="340"/>
      <c r="L1641" s="466"/>
      <c r="M1641" s="466"/>
      <c r="N1641" s="466"/>
      <c r="P1641" s="2038"/>
      <c r="Q1641" s="2038"/>
      <c r="S1641" s="452"/>
      <c r="T1641" s="467"/>
      <c r="U1641" s="107"/>
      <c r="V1641" s="107"/>
      <c r="W1641" s="2033" t="b">
        <v>0</v>
      </c>
      <c r="X1641" s="1870" t="b">
        <v>0</v>
      </c>
      <c r="Y1641" s="1870" t="b">
        <v>0</v>
      </c>
      <c r="Z1641" s="1870" t="b">
        <v>0</v>
      </c>
      <c r="AA1641" s="1870" t="b">
        <v>0</v>
      </c>
      <c r="AB1641" s="1870" t="b">
        <v>0</v>
      </c>
      <c r="AC1641" s="1870" t="b">
        <v>0</v>
      </c>
      <c r="AD1641" s="1870" t="b">
        <v>0</v>
      </c>
      <c r="AE1641" s="1870" t="b">
        <v>0</v>
      </c>
      <c r="AF1641" s="1870" t="b">
        <v>0</v>
      </c>
      <c r="AG1641" s="1871"/>
      <c r="AH1641" s="1870"/>
      <c r="AI1641" s="1870"/>
      <c r="AJ1641" s="1870"/>
      <c r="AK1641" s="1870"/>
      <c r="AL1641" s="1870"/>
      <c r="AM1641" s="1870"/>
      <c r="AN1641" s="1870"/>
    </row>
    <row r="1642" ht="21.75" customHeight="1">
      <c r="A1642" s="466"/>
      <c r="B1642" s="466"/>
      <c r="E1642" s="466"/>
      <c r="K1642" s="340"/>
      <c r="L1642" s="466"/>
      <c r="M1642" s="466"/>
      <c r="N1642" s="466"/>
      <c r="P1642" s="2038"/>
      <c r="Q1642" s="2038"/>
      <c r="S1642" s="452"/>
      <c r="T1642" s="467"/>
      <c r="U1642" s="107"/>
      <c r="V1642" s="107"/>
      <c r="W1642" s="2033" t="b">
        <v>0</v>
      </c>
      <c r="X1642" s="1870" t="b">
        <v>0</v>
      </c>
      <c r="Y1642" s="1870" t="b">
        <v>0</v>
      </c>
      <c r="Z1642" s="1870" t="b">
        <v>0</v>
      </c>
      <c r="AA1642" s="1870" t="b">
        <v>0</v>
      </c>
      <c r="AB1642" s="1870" t="b">
        <v>0</v>
      </c>
      <c r="AC1642" s="1870" t="b">
        <v>0</v>
      </c>
      <c r="AD1642" s="1870" t="b">
        <v>0</v>
      </c>
      <c r="AE1642" s="1870" t="b">
        <v>0</v>
      </c>
      <c r="AF1642" s="1870" t="b">
        <v>0</v>
      </c>
      <c r="AG1642" s="1871"/>
      <c r="AH1642" s="1870"/>
      <c r="AI1642" s="1870"/>
      <c r="AJ1642" s="1870"/>
      <c r="AK1642" s="1870"/>
      <c r="AL1642" s="1870"/>
      <c r="AM1642" s="1870"/>
      <c r="AN1642" s="1870"/>
    </row>
    <row r="1643" ht="21.75" customHeight="1">
      <c r="A1643" s="466"/>
      <c r="B1643" s="466"/>
      <c r="E1643" s="466"/>
      <c r="K1643" s="340"/>
      <c r="L1643" s="466"/>
      <c r="M1643" s="466"/>
      <c r="N1643" s="466"/>
      <c r="P1643" s="2038"/>
      <c r="Q1643" s="2038"/>
      <c r="S1643" s="452"/>
      <c r="T1643" s="467"/>
      <c r="U1643" s="107"/>
      <c r="V1643" s="107"/>
      <c r="W1643" s="2033" t="b">
        <v>0</v>
      </c>
      <c r="X1643" s="1870" t="b">
        <v>0</v>
      </c>
      <c r="Y1643" s="1870" t="b">
        <v>0</v>
      </c>
      <c r="Z1643" s="1870" t="b">
        <v>0</v>
      </c>
      <c r="AA1643" s="1870" t="b">
        <v>0</v>
      </c>
      <c r="AB1643" s="1870" t="b">
        <v>0</v>
      </c>
      <c r="AC1643" s="1870" t="b">
        <v>0</v>
      </c>
      <c r="AD1643" s="1870" t="b">
        <v>0</v>
      </c>
      <c r="AE1643" s="1870" t="b">
        <v>0</v>
      </c>
      <c r="AF1643" s="1870" t="b">
        <v>0</v>
      </c>
      <c r="AG1643" s="1871"/>
      <c r="AH1643" s="1870"/>
      <c r="AI1643" s="1870"/>
      <c r="AJ1643" s="1870"/>
      <c r="AK1643" s="1870"/>
      <c r="AL1643" s="1870"/>
      <c r="AM1643" s="1870"/>
      <c r="AN1643" s="1870"/>
    </row>
    <row r="1644" ht="21.75" customHeight="1">
      <c r="A1644" s="466"/>
      <c r="B1644" s="466"/>
      <c r="E1644" s="466"/>
      <c r="K1644" s="340"/>
      <c r="L1644" s="466"/>
      <c r="M1644" s="466"/>
      <c r="N1644" s="466"/>
      <c r="P1644" s="2038"/>
      <c r="Q1644" s="2038"/>
      <c r="S1644" s="452"/>
      <c r="T1644" s="467"/>
      <c r="U1644" s="107"/>
      <c r="V1644" s="107"/>
      <c r="W1644" s="2033" t="b">
        <v>0</v>
      </c>
      <c r="X1644" s="1870" t="b">
        <v>0</v>
      </c>
      <c r="Y1644" s="1870" t="b">
        <v>0</v>
      </c>
      <c r="Z1644" s="1870" t="b">
        <v>0</v>
      </c>
      <c r="AA1644" s="1870" t="b">
        <v>0</v>
      </c>
      <c r="AB1644" s="1870" t="b">
        <v>0</v>
      </c>
      <c r="AC1644" s="1870" t="b">
        <v>0</v>
      </c>
      <c r="AD1644" s="1870" t="b">
        <v>0</v>
      </c>
      <c r="AE1644" s="1870" t="b">
        <v>0</v>
      </c>
      <c r="AF1644" s="1870" t="b">
        <v>0</v>
      </c>
      <c r="AG1644" s="1871"/>
      <c r="AH1644" s="1870"/>
      <c r="AI1644" s="1870"/>
      <c r="AJ1644" s="1870"/>
      <c r="AK1644" s="1870"/>
      <c r="AL1644" s="1870"/>
      <c r="AM1644" s="1870"/>
      <c r="AN1644" s="1870"/>
    </row>
    <row r="1645" ht="21.75" customHeight="1">
      <c r="A1645" s="466"/>
      <c r="B1645" s="466"/>
      <c r="E1645" s="466"/>
      <c r="K1645" s="340"/>
      <c r="L1645" s="466"/>
      <c r="M1645" s="466"/>
      <c r="N1645" s="466"/>
      <c r="P1645" s="2038"/>
      <c r="Q1645" s="2038"/>
      <c r="S1645" s="452"/>
      <c r="T1645" s="467"/>
      <c r="U1645" s="107"/>
      <c r="V1645" s="107"/>
      <c r="W1645" s="2033" t="b">
        <v>0</v>
      </c>
      <c r="X1645" s="1870" t="b">
        <v>0</v>
      </c>
      <c r="Y1645" s="1870" t="b">
        <v>0</v>
      </c>
      <c r="Z1645" s="1870" t="b">
        <v>0</v>
      </c>
      <c r="AA1645" s="1870" t="b">
        <v>0</v>
      </c>
      <c r="AB1645" s="1870" t="b">
        <v>0</v>
      </c>
      <c r="AC1645" s="1870" t="b">
        <v>0</v>
      </c>
      <c r="AD1645" s="1870" t="b">
        <v>0</v>
      </c>
      <c r="AE1645" s="1870" t="b">
        <v>0</v>
      </c>
      <c r="AF1645" s="1870" t="b">
        <v>0</v>
      </c>
      <c r="AG1645" s="1871"/>
      <c r="AH1645" s="1870"/>
      <c r="AI1645" s="1870"/>
      <c r="AJ1645" s="1870"/>
      <c r="AK1645" s="1870"/>
      <c r="AL1645" s="1870"/>
      <c r="AM1645" s="1870"/>
      <c r="AN1645" s="1870"/>
    </row>
    <row r="1646" ht="21.75" customHeight="1">
      <c r="A1646" s="466"/>
      <c r="B1646" s="466"/>
      <c r="E1646" s="466"/>
      <c r="K1646" s="340"/>
      <c r="L1646" s="466"/>
      <c r="M1646" s="466"/>
      <c r="N1646" s="466"/>
      <c r="P1646" s="2038"/>
      <c r="Q1646" s="2038"/>
      <c r="S1646" s="452"/>
      <c r="T1646" s="467"/>
      <c r="U1646" s="107"/>
      <c r="V1646" s="107"/>
      <c r="W1646" s="2033" t="b">
        <v>0</v>
      </c>
      <c r="X1646" s="1870" t="b">
        <v>0</v>
      </c>
      <c r="Y1646" s="1870" t="b">
        <v>0</v>
      </c>
      <c r="Z1646" s="1870" t="b">
        <v>0</v>
      </c>
      <c r="AA1646" s="1870" t="b">
        <v>0</v>
      </c>
      <c r="AB1646" s="1870" t="b">
        <v>0</v>
      </c>
      <c r="AC1646" s="1870" t="b">
        <v>0</v>
      </c>
      <c r="AD1646" s="1870" t="b">
        <v>0</v>
      </c>
      <c r="AE1646" s="1870" t="b">
        <v>0</v>
      </c>
      <c r="AF1646" s="1870" t="b">
        <v>0</v>
      </c>
      <c r="AG1646" s="1871"/>
      <c r="AH1646" s="1870"/>
      <c r="AI1646" s="1870"/>
      <c r="AJ1646" s="1870"/>
      <c r="AK1646" s="1870"/>
      <c r="AL1646" s="1870"/>
      <c r="AM1646" s="1870"/>
      <c r="AN1646" s="1870"/>
    </row>
    <row r="1647" ht="21.75" customHeight="1">
      <c r="A1647" s="466"/>
      <c r="B1647" s="466"/>
      <c r="E1647" s="466"/>
      <c r="K1647" s="340"/>
      <c r="L1647" s="466"/>
      <c r="M1647" s="466"/>
      <c r="N1647" s="466"/>
      <c r="P1647" s="2038"/>
      <c r="Q1647" s="2038"/>
      <c r="S1647" s="452"/>
      <c r="T1647" s="467"/>
      <c r="U1647" s="107"/>
      <c r="V1647" s="107"/>
      <c r="W1647" s="2033" t="b">
        <v>0</v>
      </c>
      <c r="X1647" s="1870" t="b">
        <v>0</v>
      </c>
      <c r="Y1647" s="1870" t="b">
        <v>0</v>
      </c>
      <c r="Z1647" s="1870" t="b">
        <v>0</v>
      </c>
      <c r="AA1647" s="1870" t="b">
        <v>0</v>
      </c>
      <c r="AB1647" s="1870" t="b">
        <v>0</v>
      </c>
      <c r="AC1647" s="1870" t="b">
        <v>0</v>
      </c>
      <c r="AD1647" s="1870" t="b">
        <v>0</v>
      </c>
      <c r="AE1647" s="1870" t="b">
        <v>0</v>
      </c>
      <c r="AF1647" s="1870" t="b">
        <v>0</v>
      </c>
      <c r="AG1647" s="1871"/>
      <c r="AH1647" s="1870"/>
      <c r="AI1647" s="1870"/>
      <c r="AJ1647" s="1870"/>
      <c r="AK1647" s="1870"/>
      <c r="AL1647" s="1870"/>
      <c r="AM1647" s="1870"/>
      <c r="AN1647" s="1870"/>
    </row>
    <row r="1648" ht="21.75" customHeight="1">
      <c r="A1648" s="466"/>
      <c r="B1648" s="466"/>
      <c r="E1648" s="466"/>
      <c r="K1648" s="340"/>
      <c r="L1648" s="466"/>
      <c r="M1648" s="466"/>
      <c r="N1648" s="466"/>
      <c r="P1648" s="2038"/>
      <c r="Q1648" s="2038"/>
      <c r="S1648" s="452"/>
      <c r="T1648" s="467"/>
      <c r="U1648" s="107"/>
      <c r="V1648" s="107"/>
      <c r="W1648" s="2033" t="b">
        <v>0</v>
      </c>
      <c r="X1648" s="1870" t="b">
        <v>0</v>
      </c>
      <c r="Y1648" s="1870" t="b">
        <v>0</v>
      </c>
      <c r="Z1648" s="1870" t="b">
        <v>0</v>
      </c>
      <c r="AA1648" s="1870" t="b">
        <v>0</v>
      </c>
      <c r="AB1648" s="1870" t="b">
        <v>0</v>
      </c>
      <c r="AC1648" s="1870" t="b">
        <v>0</v>
      </c>
      <c r="AD1648" s="1870" t="b">
        <v>0</v>
      </c>
      <c r="AE1648" s="1870" t="b">
        <v>0</v>
      </c>
      <c r="AF1648" s="1870" t="b">
        <v>0</v>
      </c>
      <c r="AG1648" s="1871"/>
      <c r="AH1648" s="1870"/>
      <c r="AI1648" s="1870"/>
      <c r="AJ1648" s="1870"/>
      <c r="AK1648" s="1870"/>
      <c r="AL1648" s="1870"/>
      <c r="AM1648" s="1870"/>
      <c r="AN1648" s="1870"/>
    </row>
    <row r="1649" ht="21.75" customHeight="1">
      <c r="A1649" s="466"/>
      <c r="B1649" s="466"/>
      <c r="E1649" s="466"/>
      <c r="K1649" s="340"/>
      <c r="L1649" s="466"/>
      <c r="M1649" s="466"/>
      <c r="N1649" s="466"/>
      <c r="P1649" s="2038"/>
      <c r="Q1649" s="2038"/>
      <c r="S1649" s="452"/>
      <c r="T1649" s="467"/>
      <c r="U1649" s="107"/>
      <c r="V1649" s="107"/>
      <c r="W1649" s="2033" t="b">
        <v>0</v>
      </c>
      <c r="X1649" s="1870" t="b">
        <v>0</v>
      </c>
      <c r="Y1649" s="1870" t="b">
        <v>0</v>
      </c>
      <c r="Z1649" s="1870" t="b">
        <v>0</v>
      </c>
      <c r="AA1649" s="1870" t="b">
        <v>0</v>
      </c>
      <c r="AB1649" s="1870" t="b">
        <v>0</v>
      </c>
      <c r="AC1649" s="1870" t="b">
        <v>0</v>
      </c>
      <c r="AD1649" s="1870" t="b">
        <v>0</v>
      </c>
      <c r="AE1649" s="1870" t="b">
        <v>0</v>
      </c>
      <c r="AF1649" s="1870" t="b">
        <v>0</v>
      </c>
      <c r="AG1649" s="1871"/>
      <c r="AH1649" s="1870"/>
      <c r="AI1649" s="1870"/>
      <c r="AJ1649" s="1870"/>
      <c r="AK1649" s="1870"/>
      <c r="AL1649" s="1870"/>
      <c r="AM1649" s="1870"/>
      <c r="AN1649" s="1870"/>
    </row>
    <row r="1650" ht="21.75" customHeight="1">
      <c r="A1650" s="466"/>
      <c r="B1650" s="466"/>
      <c r="E1650" s="466"/>
      <c r="K1650" s="340"/>
      <c r="L1650" s="466"/>
      <c r="M1650" s="466"/>
      <c r="N1650" s="466"/>
      <c r="P1650" s="2038"/>
      <c r="Q1650" s="2038"/>
      <c r="S1650" s="452"/>
      <c r="T1650" s="467"/>
      <c r="U1650" s="107"/>
      <c r="V1650" s="107"/>
      <c r="W1650" s="2033" t="b">
        <v>0</v>
      </c>
      <c r="X1650" s="1870" t="b">
        <v>0</v>
      </c>
      <c r="Y1650" s="1870" t="b">
        <v>0</v>
      </c>
      <c r="Z1650" s="1870" t="b">
        <v>0</v>
      </c>
      <c r="AA1650" s="1870" t="b">
        <v>0</v>
      </c>
      <c r="AB1650" s="1870" t="b">
        <v>0</v>
      </c>
      <c r="AC1650" s="1870" t="b">
        <v>0</v>
      </c>
      <c r="AD1650" s="1870" t="b">
        <v>0</v>
      </c>
      <c r="AE1650" s="1870" t="b">
        <v>0</v>
      </c>
      <c r="AF1650" s="1870" t="b">
        <v>0</v>
      </c>
      <c r="AG1650" s="1871"/>
      <c r="AH1650" s="1870"/>
      <c r="AI1650" s="1870"/>
      <c r="AJ1650" s="1870"/>
      <c r="AK1650" s="1870"/>
      <c r="AL1650" s="1870"/>
      <c r="AM1650" s="1870"/>
      <c r="AN1650" s="1870"/>
    </row>
    <row r="1651" ht="21.75" customHeight="1">
      <c r="A1651" s="466"/>
      <c r="B1651" s="466"/>
      <c r="E1651" s="466"/>
      <c r="K1651" s="340"/>
      <c r="L1651" s="466"/>
      <c r="M1651" s="466"/>
      <c r="N1651" s="466"/>
      <c r="P1651" s="2038"/>
      <c r="Q1651" s="2038"/>
      <c r="S1651" s="452"/>
      <c r="T1651" s="467"/>
      <c r="U1651" s="107"/>
      <c r="V1651" s="107"/>
      <c r="W1651" s="2033" t="b">
        <v>0</v>
      </c>
      <c r="X1651" s="1870" t="b">
        <v>0</v>
      </c>
      <c r="Y1651" s="1870" t="b">
        <v>0</v>
      </c>
      <c r="Z1651" s="1870" t="b">
        <v>0</v>
      </c>
      <c r="AA1651" s="1870" t="b">
        <v>0</v>
      </c>
      <c r="AB1651" s="1870" t="b">
        <v>0</v>
      </c>
      <c r="AC1651" s="1870" t="b">
        <v>0</v>
      </c>
      <c r="AD1651" s="1870" t="b">
        <v>0</v>
      </c>
      <c r="AE1651" s="1870" t="b">
        <v>0</v>
      </c>
      <c r="AF1651" s="1870" t="b">
        <v>0</v>
      </c>
      <c r="AG1651" s="1871"/>
      <c r="AH1651" s="1870"/>
      <c r="AI1651" s="1870"/>
      <c r="AJ1651" s="1870"/>
      <c r="AK1651" s="1870"/>
      <c r="AL1651" s="1870"/>
      <c r="AM1651" s="1870"/>
      <c r="AN1651" s="1870"/>
    </row>
    <row r="1652" ht="21.75" customHeight="1">
      <c r="A1652" s="466"/>
      <c r="B1652" s="466"/>
      <c r="E1652" s="466"/>
      <c r="K1652" s="340"/>
      <c r="L1652" s="466"/>
      <c r="M1652" s="466"/>
      <c r="N1652" s="466"/>
      <c r="P1652" s="2038"/>
      <c r="Q1652" s="2038"/>
      <c r="S1652" s="452"/>
      <c r="T1652" s="467"/>
      <c r="U1652" s="107"/>
      <c r="V1652" s="107"/>
      <c r="W1652" s="2033" t="b">
        <v>0</v>
      </c>
      <c r="X1652" s="1870" t="b">
        <v>0</v>
      </c>
      <c r="Y1652" s="1870" t="b">
        <v>0</v>
      </c>
      <c r="Z1652" s="1870" t="b">
        <v>0</v>
      </c>
      <c r="AA1652" s="1870" t="b">
        <v>0</v>
      </c>
      <c r="AB1652" s="1870" t="b">
        <v>0</v>
      </c>
      <c r="AC1652" s="1870" t="b">
        <v>0</v>
      </c>
      <c r="AD1652" s="1870" t="b">
        <v>0</v>
      </c>
      <c r="AE1652" s="1870" t="b">
        <v>0</v>
      </c>
      <c r="AF1652" s="1870" t="b">
        <v>0</v>
      </c>
      <c r="AG1652" s="1871"/>
      <c r="AH1652" s="1870"/>
      <c r="AI1652" s="1870"/>
      <c r="AJ1652" s="1870"/>
      <c r="AK1652" s="1870"/>
      <c r="AL1652" s="1870"/>
      <c r="AM1652" s="1870"/>
      <c r="AN1652" s="1870"/>
    </row>
    <row r="1653" ht="21.75" customHeight="1">
      <c r="A1653" s="466"/>
      <c r="B1653" s="466"/>
      <c r="E1653" s="466"/>
      <c r="K1653" s="340"/>
      <c r="L1653" s="466"/>
      <c r="M1653" s="466"/>
      <c r="N1653" s="466"/>
      <c r="P1653" s="2038"/>
      <c r="Q1653" s="2038"/>
      <c r="S1653" s="452"/>
      <c r="T1653" s="467"/>
      <c r="U1653" s="107"/>
      <c r="V1653" s="107"/>
      <c r="W1653" s="2033" t="b">
        <v>0</v>
      </c>
      <c r="X1653" s="1870" t="b">
        <v>0</v>
      </c>
      <c r="Y1653" s="1870" t="b">
        <v>0</v>
      </c>
      <c r="Z1653" s="1870" t="b">
        <v>0</v>
      </c>
      <c r="AA1653" s="1870" t="b">
        <v>0</v>
      </c>
      <c r="AB1653" s="1870" t="b">
        <v>0</v>
      </c>
      <c r="AC1653" s="1870" t="b">
        <v>0</v>
      </c>
      <c r="AD1653" s="1870" t="b">
        <v>0</v>
      </c>
      <c r="AE1653" s="1870" t="b">
        <v>0</v>
      </c>
      <c r="AF1653" s="1870" t="b">
        <v>0</v>
      </c>
      <c r="AG1653" s="1871"/>
      <c r="AH1653" s="1870"/>
      <c r="AI1653" s="1870"/>
      <c r="AJ1653" s="1870"/>
      <c r="AK1653" s="1870"/>
      <c r="AL1653" s="1870"/>
      <c r="AM1653" s="1870"/>
      <c r="AN1653" s="1870"/>
    </row>
    <row r="1654" ht="21.75" customHeight="1">
      <c r="A1654" s="466"/>
      <c r="B1654" s="466"/>
      <c r="E1654" s="466"/>
      <c r="K1654" s="340"/>
      <c r="L1654" s="466"/>
      <c r="M1654" s="466"/>
      <c r="N1654" s="466"/>
      <c r="P1654" s="2038"/>
      <c r="Q1654" s="2038"/>
      <c r="S1654" s="452"/>
      <c r="T1654" s="467"/>
      <c r="U1654" s="107"/>
      <c r="V1654" s="107"/>
      <c r="W1654" s="2033" t="b">
        <v>0</v>
      </c>
      <c r="X1654" s="1870" t="b">
        <v>0</v>
      </c>
      <c r="Y1654" s="1870" t="b">
        <v>0</v>
      </c>
      <c r="Z1654" s="1870" t="b">
        <v>0</v>
      </c>
      <c r="AA1654" s="1870" t="b">
        <v>0</v>
      </c>
      <c r="AB1654" s="1870" t="b">
        <v>0</v>
      </c>
      <c r="AC1654" s="1870" t="b">
        <v>0</v>
      </c>
      <c r="AD1654" s="1870" t="b">
        <v>0</v>
      </c>
      <c r="AE1654" s="1870" t="b">
        <v>0</v>
      </c>
      <c r="AF1654" s="1870" t="b">
        <v>0</v>
      </c>
      <c r="AG1654" s="1871"/>
      <c r="AH1654" s="1870"/>
      <c r="AI1654" s="1870"/>
      <c r="AJ1654" s="1870"/>
      <c r="AK1654" s="1870"/>
      <c r="AL1654" s="1870"/>
      <c r="AM1654" s="1870"/>
      <c r="AN1654" s="1870"/>
    </row>
    <row r="1655" ht="21.75" customHeight="1">
      <c r="A1655" s="466"/>
      <c r="B1655" s="466"/>
      <c r="E1655" s="466"/>
      <c r="K1655" s="340"/>
      <c r="L1655" s="466"/>
      <c r="M1655" s="466"/>
      <c r="N1655" s="466"/>
      <c r="P1655" s="2038"/>
      <c r="Q1655" s="2038"/>
      <c r="S1655" s="452"/>
      <c r="T1655" s="467"/>
      <c r="U1655" s="107"/>
      <c r="V1655" s="107"/>
      <c r="W1655" s="2033" t="b">
        <v>0</v>
      </c>
      <c r="X1655" s="1870" t="b">
        <v>0</v>
      </c>
      <c r="Y1655" s="1870" t="b">
        <v>0</v>
      </c>
      <c r="Z1655" s="1870" t="b">
        <v>0</v>
      </c>
      <c r="AA1655" s="1870" t="b">
        <v>0</v>
      </c>
      <c r="AB1655" s="1870" t="b">
        <v>0</v>
      </c>
      <c r="AC1655" s="1870" t="b">
        <v>0</v>
      </c>
      <c r="AD1655" s="1870" t="b">
        <v>0</v>
      </c>
      <c r="AE1655" s="1870" t="b">
        <v>0</v>
      </c>
      <c r="AF1655" s="1870" t="b">
        <v>0</v>
      </c>
      <c r="AG1655" s="1871"/>
      <c r="AH1655" s="1870"/>
      <c r="AI1655" s="1870"/>
      <c r="AJ1655" s="1870"/>
      <c r="AK1655" s="1870"/>
      <c r="AL1655" s="1870"/>
      <c r="AM1655" s="1870"/>
      <c r="AN1655" s="1870"/>
    </row>
    <row r="1656" ht="21.75" customHeight="1">
      <c r="A1656" s="466"/>
      <c r="B1656" s="466"/>
      <c r="E1656" s="466"/>
      <c r="K1656" s="340"/>
      <c r="L1656" s="466"/>
      <c r="M1656" s="466"/>
      <c r="N1656" s="466"/>
      <c r="P1656" s="2038"/>
      <c r="Q1656" s="2038"/>
      <c r="S1656" s="452"/>
      <c r="T1656" s="467"/>
      <c r="U1656" s="107"/>
      <c r="V1656" s="107"/>
      <c r="W1656" s="2033" t="b">
        <v>0</v>
      </c>
      <c r="X1656" s="1870" t="b">
        <v>0</v>
      </c>
      <c r="Y1656" s="1870" t="b">
        <v>0</v>
      </c>
      <c r="Z1656" s="1870" t="b">
        <v>0</v>
      </c>
      <c r="AA1656" s="1870" t="b">
        <v>0</v>
      </c>
      <c r="AB1656" s="1870" t="b">
        <v>0</v>
      </c>
      <c r="AC1656" s="1870" t="b">
        <v>0</v>
      </c>
      <c r="AD1656" s="1870" t="b">
        <v>0</v>
      </c>
      <c r="AE1656" s="1870" t="b">
        <v>0</v>
      </c>
      <c r="AF1656" s="1870" t="b">
        <v>0</v>
      </c>
      <c r="AG1656" s="1871"/>
      <c r="AH1656" s="1870"/>
      <c r="AI1656" s="1870"/>
      <c r="AJ1656" s="1870"/>
      <c r="AK1656" s="1870"/>
      <c r="AL1656" s="1870"/>
      <c r="AM1656" s="1870"/>
      <c r="AN1656" s="1870"/>
    </row>
    <row r="1657" ht="21.75" customHeight="1">
      <c r="A1657" s="466"/>
      <c r="B1657" s="466"/>
      <c r="E1657" s="466"/>
      <c r="K1657" s="340"/>
      <c r="L1657" s="466"/>
      <c r="M1657" s="466"/>
      <c r="N1657" s="466"/>
      <c r="P1657" s="2038"/>
      <c r="Q1657" s="2038"/>
      <c r="S1657" s="452"/>
      <c r="T1657" s="467"/>
      <c r="U1657" s="107"/>
      <c r="V1657" s="107"/>
      <c r="W1657" s="2033" t="b">
        <v>0</v>
      </c>
      <c r="X1657" s="1870" t="b">
        <v>0</v>
      </c>
      <c r="Y1657" s="1870" t="b">
        <v>0</v>
      </c>
      <c r="Z1657" s="1870" t="b">
        <v>0</v>
      </c>
      <c r="AA1657" s="1870" t="b">
        <v>0</v>
      </c>
      <c r="AB1657" s="1870" t="b">
        <v>0</v>
      </c>
      <c r="AC1657" s="1870" t="b">
        <v>0</v>
      </c>
      <c r="AD1657" s="1870" t="b">
        <v>0</v>
      </c>
      <c r="AE1657" s="1870" t="b">
        <v>0</v>
      </c>
      <c r="AF1657" s="1870" t="b">
        <v>0</v>
      </c>
      <c r="AG1657" s="1871"/>
      <c r="AH1657" s="1870"/>
      <c r="AI1657" s="1870"/>
      <c r="AJ1657" s="1870"/>
      <c r="AK1657" s="1870"/>
      <c r="AL1657" s="1870"/>
      <c r="AM1657" s="1870"/>
      <c r="AN1657" s="1870"/>
    </row>
    <row r="1658" ht="21.75" customHeight="1">
      <c r="A1658" s="466"/>
      <c r="B1658" s="466"/>
      <c r="E1658" s="466"/>
      <c r="K1658" s="340"/>
      <c r="L1658" s="466"/>
      <c r="M1658" s="466"/>
      <c r="N1658" s="466"/>
      <c r="P1658" s="2038"/>
      <c r="Q1658" s="2038"/>
      <c r="S1658" s="452"/>
      <c r="T1658" s="467"/>
      <c r="U1658" s="107"/>
      <c r="V1658" s="107"/>
      <c r="W1658" s="2033" t="b">
        <v>0</v>
      </c>
      <c r="X1658" s="1870" t="b">
        <v>0</v>
      </c>
      <c r="Y1658" s="1870" t="b">
        <v>0</v>
      </c>
      <c r="Z1658" s="1870" t="b">
        <v>0</v>
      </c>
      <c r="AA1658" s="1870" t="b">
        <v>0</v>
      </c>
      <c r="AB1658" s="1870" t="b">
        <v>0</v>
      </c>
      <c r="AC1658" s="1870" t="b">
        <v>0</v>
      </c>
      <c r="AD1658" s="1870" t="b">
        <v>0</v>
      </c>
      <c r="AE1658" s="1870" t="b">
        <v>0</v>
      </c>
      <c r="AF1658" s="1870" t="b">
        <v>0</v>
      </c>
      <c r="AG1658" s="1871"/>
      <c r="AH1658" s="1870"/>
      <c r="AI1658" s="1870"/>
      <c r="AJ1658" s="1870"/>
      <c r="AK1658" s="1870"/>
      <c r="AL1658" s="1870"/>
      <c r="AM1658" s="1870"/>
      <c r="AN1658" s="1870"/>
    </row>
    <row r="1659" ht="21.75" customHeight="1">
      <c r="A1659" s="466"/>
      <c r="B1659" s="466"/>
      <c r="E1659" s="466"/>
      <c r="K1659" s="340"/>
      <c r="L1659" s="466"/>
      <c r="M1659" s="466"/>
      <c r="N1659" s="466"/>
      <c r="P1659" s="2038"/>
      <c r="Q1659" s="2038"/>
      <c r="S1659" s="452"/>
      <c r="T1659" s="467"/>
      <c r="U1659" s="107"/>
      <c r="V1659" s="107"/>
      <c r="W1659" s="2033" t="b">
        <v>0</v>
      </c>
      <c r="X1659" s="1870" t="b">
        <v>0</v>
      </c>
      <c r="Y1659" s="1870" t="b">
        <v>0</v>
      </c>
      <c r="Z1659" s="1870" t="b">
        <v>0</v>
      </c>
      <c r="AA1659" s="1870" t="b">
        <v>0</v>
      </c>
      <c r="AB1659" s="1870" t="b">
        <v>0</v>
      </c>
      <c r="AC1659" s="1870" t="b">
        <v>0</v>
      </c>
      <c r="AD1659" s="1870" t="b">
        <v>0</v>
      </c>
      <c r="AE1659" s="1870" t="b">
        <v>0</v>
      </c>
      <c r="AF1659" s="1870" t="b">
        <v>0</v>
      </c>
      <c r="AG1659" s="1871"/>
      <c r="AH1659" s="1870"/>
      <c r="AI1659" s="1870"/>
      <c r="AJ1659" s="1870"/>
      <c r="AK1659" s="1870"/>
      <c r="AL1659" s="1870"/>
      <c r="AM1659" s="1870"/>
      <c r="AN1659" s="1870"/>
    </row>
    <row r="1660" ht="21.75" customHeight="1">
      <c r="A1660" s="466"/>
      <c r="B1660" s="466"/>
      <c r="E1660" s="466"/>
      <c r="K1660" s="340"/>
      <c r="L1660" s="466"/>
      <c r="M1660" s="466"/>
      <c r="N1660" s="466"/>
      <c r="P1660" s="2038"/>
      <c r="Q1660" s="2038"/>
      <c r="S1660" s="452"/>
      <c r="T1660" s="467"/>
      <c r="U1660" s="107"/>
      <c r="V1660" s="107"/>
      <c r="W1660" s="2033" t="b">
        <v>0</v>
      </c>
      <c r="X1660" s="1870" t="b">
        <v>0</v>
      </c>
      <c r="Y1660" s="1870" t="b">
        <v>0</v>
      </c>
      <c r="Z1660" s="1870" t="b">
        <v>0</v>
      </c>
      <c r="AA1660" s="1870" t="b">
        <v>0</v>
      </c>
      <c r="AB1660" s="1870" t="b">
        <v>0</v>
      </c>
      <c r="AC1660" s="1870" t="b">
        <v>0</v>
      </c>
      <c r="AD1660" s="1870" t="b">
        <v>0</v>
      </c>
      <c r="AE1660" s="1870" t="b">
        <v>0</v>
      </c>
      <c r="AF1660" s="1870" t="b">
        <v>0</v>
      </c>
      <c r="AG1660" s="1871"/>
      <c r="AH1660" s="1870"/>
      <c r="AI1660" s="1870"/>
      <c r="AJ1660" s="1870"/>
      <c r="AK1660" s="1870"/>
      <c r="AL1660" s="1870"/>
      <c r="AM1660" s="1870"/>
      <c r="AN1660" s="1870"/>
    </row>
    <row r="1661" ht="21.75" customHeight="1">
      <c r="A1661" s="466"/>
      <c r="B1661" s="466"/>
      <c r="E1661" s="466"/>
      <c r="K1661" s="340"/>
      <c r="L1661" s="466"/>
      <c r="M1661" s="466"/>
      <c r="N1661" s="466"/>
      <c r="P1661" s="2038"/>
      <c r="Q1661" s="2038"/>
      <c r="S1661" s="452"/>
      <c r="T1661" s="467"/>
      <c r="U1661" s="107"/>
      <c r="V1661" s="107"/>
      <c r="W1661" s="2033" t="b">
        <v>0</v>
      </c>
      <c r="X1661" s="1870" t="b">
        <v>0</v>
      </c>
      <c r="Y1661" s="1870" t="b">
        <v>0</v>
      </c>
      <c r="Z1661" s="1870" t="b">
        <v>0</v>
      </c>
      <c r="AA1661" s="1870" t="b">
        <v>0</v>
      </c>
      <c r="AB1661" s="1870" t="b">
        <v>0</v>
      </c>
      <c r="AC1661" s="1870" t="b">
        <v>0</v>
      </c>
      <c r="AD1661" s="1870" t="b">
        <v>0</v>
      </c>
      <c r="AE1661" s="1870" t="b">
        <v>0</v>
      </c>
      <c r="AF1661" s="1870" t="b">
        <v>0</v>
      </c>
      <c r="AG1661" s="1871"/>
      <c r="AH1661" s="1870"/>
      <c r="AI1661" s="1870"/>
      <c r="AJ1661" s="1870"/>
      <c r="AK1661" s="1870"/>
      <c r="AL1661" s="1870"/>
      <c r="AM1661" s="1870"/>
      <c r="AN1661" s="1870"/>
    </row>
    <row r="1662" ht="21.75" customHeight="1">
      <c r="A1662" s="466"/>
      <c r="B1662" s="466"/>
      <c r="E1662" s="466"/>
      <c r="K1662" s="340"/>
      <c r="L1662" s="466"/>
      <c r="M1662" s="466"/>
      <c r="N1662" s="466"/>
      <c r="P1662" s="2038"/>
      <c r="Q1662" s="2038"/>
      <c r="S1662" s="452"/>
      <c r="T1662" s="467"/>
      <c r="U1662" s="107"/>
      <c r="V1662" s="107"/>
      <c r="W1662" s="2033" t="b">
        <v>0</v>
      </c>
      <c r="X1662" s="1870" t="b">
        <v>0</v>
      </c>
      <c r="Y1662" s="1870" t="b">
        <v>0</v>
      </c>
      <c r="Z1662" s="1870" t="b">
        <v>0</v>
      </c>
      <c r="AA1662" s="1870" t="b">
        <v>0</v>
      </c>
      <c r="AB1662" s="1870" t="b">
        <v>0</v>
      </c>
      <c r="AC1662" s="1870" t="b">
        <v>0</v>
      </c>
      <c r="AD1662" s="1870" t="b">
        <v>0</v>
      </c>
      <c r="AE1662" s="1870" t="b">
        <v>0</v>
      </c>
      <c r="AF1662" s="1870" t="b">
        <v>0</v>
      </c>
      <c r="AG1662" s="1871"/>
      <c r="AH1662" s="1870"/>
      <c r="AI1662" s="1870"/>
      <c r="AJ1662" s="1870"/>
      <c r="AK1662" s="1870"/>
      <c r="AL1662" s="1870"/>
      <c r="AM1662" s="1870"/>
      <c r="AN1662" s="1870"/>
    </row>
    <row r="1663" ht="21.75" customHeight="1">
      <c r="A1663" s="466"/>
      <c r="B1663" s="466"/>
      <c r="E1663" s="466"/>
      <c r="K1663" s="340"/>
      <c r="L1663" s="466"/>
      <c r="M1663" s="466"/>
      <c r="N1663" s="466"/>
      <c r="P1663" s="2038"/>
      <c r="Q1663" s="2038"/>
      <c r="S1663" s="452"/>
      <c r="T1663" s="467"/>
      <c r="U1663" s="107"/>
      <c r="V1663" s="107"/>
      <c r="W1663" s="2033" t="b">
        <v>0</v>
      </c>
      <c r="X1663" s="1870" t="b">
        <v>0</v>
      </c>
      <c r="Y1663" s="1870" t="b">
        <v>0</v>
      </c>
      <c r="Z1663" s="1870" t="b">
        <v>0</v>
      </c>
      <c r="AA1663" s="1870" t="b">
        <v>0</v>
      </c>
      <c r="AB1663" s="1870" t="b">
        <v>0</v>
      </c>
      <c r="AC1663" s="1870" t="b">
        <v>0</v>
      </c>
      <c r="AD1663" s="1870" t="b">
        <v>0</v>
      </c>
      <c r="AE1663" s="1870" t="b">
        <v>0</v>
      </c>
      <c r="AF1663" s="1870" t="b">
        <v>0</v>
      </c>
      <c r="AG1663" s="1871"/>
      <c r="AH1663" s="1870"/>
      <c r="AI1663" s="1870"/>
      <c r="AJ1663" s="1870"/>
      <c r="AK1663" s="1870"/>
      <c r="AL1663" s="1870"/>
      <c r="AM1663" s="1870"/>
      <c r="AN1663" s="1870"/>
    </row>
    <row r="1664" ht="21.75" customHeight="1">
      <c r="A1664" s="466"/>
      <c r="B1664" s="466"/>
      <c r="E1664" s="466"/>
      <c r="K1664" s="340"/>
      <c r="L1664" s="466"/>
      <c r="M1664" s="466"/>
      <c r="N1664" s="466"/>
      <c r="P1664" s="2038"/>
      <c r="Q1664" s="2038"/>
      <c r="S1664" s="452"/>
      <c r="T1664" s="467"/>
      <c r="U1664" s="107"/>
      <c r="V1664" s="107"/>
      <c r="W1664" s="2033" t="b">
        <v>0</v>
      </c>
      <c r="X1664" s="1870" t="b">
        <v>0</v>
      </c>
      <c r="Y1664" s="1870" t="b">
        <v>0</v>
      </c>
      <c r="Z1664" s="1870" t="b">
        <v>0</v>
      </c>
      <c r="AA1664" s="1870" t="b">
        <v>0</v>
      </c>
      <c r="AB1664" s="1870" t="b">
        <v>0</v>
      </c>
      <c r="AC1664" s="1870" t="b">
        <v>0</v>
      </c>
      <c r="AD1664" s="1870" t="b">
        <v>0</v>
      </c>
      <c r="AE1664" s="1870" t="b">
        <v>0</v>
      </c>
      <c r="AF1664" s="1870" t="b">
        <v>0</v>
      </c>
      <c r="AG1664" s="1871"/>
      <c r="AH1664" s="1870"/>
      <c r="AI1664" s="1870"/>
      <c r="AJ1664" s="1870"/>
      <c r="AK1664" s="1870"/>
      <c r="AL1664" s="1870"/>
      <c r="AM1664" s="1870"/>
      <c r="AN1664" s="1870"/>
    </row>
    <row r="1665" ht="21.75" customHeight="1">
      <c r="A1665" s="466"/>
      <c r="B1665" s="466"/>
      <c r="E1665" s="466"/>
      <c r="K1665" s="340"/>
      <c r="L1665" s="466"/>
      <c r="M1665" s="466"/>
      <c r="N1665" s="466"/>
      <c r="P1665" s="2038"/>
      <c r="Q1665" s="2038"/>
      <c r="S1665" s="452"/>
      <c r="T1665" s="467"/>
      <c r="U1665" s="107"/>
      <c r="V1665" s="107"/>
      <c r="W1665" s="2033" t="b">
        <v>0</v>
      </c>
      <c r="X1665" s="1870" t="b">
        <v>0</v>
      </c>
      <c r="Y1665" s="1870" t="b">
        <v>0</v>
      </c>
      <c r="Z1665" s="1870" t="b">
        <v>0</v>
      </c>
      <c r="AA1665" s="1870" t="b">
        <v>0</v>
      </c>
      <c r="AB1665" s="1870" t="b">
        <v>0</v>
      </c>
      <c r="AC1665" s="1870" t="b">
        <v>0</v>
      </c>
      <c r="AD1665" s="1870" t="b">
        <v>0</v>
      </c>
      <c r="AE1665" s="1870" t="b">
        <v>0</v>
      </c>
      <c r="AF1665" s="1870" t="b">
        <v>0</v>
      </c>
      <c r="AG1665" s="1871"/>
      <c r="AH1665" s="1870"/>
      <c r="AI1665" s="1870"/>
      <c r="AJ1665" s="1870"/>
      <c r="AK1665" s="1870"/>
      <c r="AL1665" s="1870"/>
      <c r="AM1665" s="1870"/>
      <c r="AN1665" s="1870"/>
    </row>
    <row r="1666" ht="21.75" customHeight="1">
      <c r="A1666" s="466"/>
      <c r="B1666" s="466"/>
      <c r="E1666" s="466"/>
      <c r="K1666" s="340"/>
      <c r="L1666" s="466"/>
      <c r="M1666" s="466"/>
      <c r="N1666" s="466"/>
      <c r="P1666" s="2038"/>
      <c r="Q1666" s="2038"/>
      <c r="S1666" s="452"/>
      <c r="T1666" s="467"/>
      <c r="U1666" s="107"/>
      <c r="V1666" s="107"/>
      <c r="W1666" s="2033" t="b">
        <v>0</v>
      </c>
      <c r="X1666" s="1870" t="b">
        <v>0</v>
      </c>
      <c r="Y1666" s="1870" t="b">
        <v>0</v>
      </c>
      <c r="Z1666" s="1870" t="b">
        <v>0</v>
      </c>
      <c r="AA1666" s="1870" t="b">
        <v>0</v>
      </c>
      <c r="AB1666" s="1870" t="b">
        <v>0</v>
      </c>
      <c r="AC1666" s="1870" t="b">
        <v>0</v>
      </c>
      <c r="AD1666" s="1870" t="b">
        <v>0</v>
      </c>
      <c r="AE1666" s="1870" t="b">
        <v>0</v>
      </c>
      <c r="AF1666" s="1870" t="b">
        <v>0</v>
      </c>
      <c r="AG1666" s="1871"/>
      <c r="AH1666" s="1870"/>
      <c r="AI1666" s="1870"/>
      <c r="AJ1666" s="1870"/>
      <c r="AK1666" s="1870"/>
      <c r="AL1666" s="1870"/>
      <c r="AM1666" s="1870"/>
      <c r="AN1666" s="1870"/>
    </row>
    <row r="1667" ht="21.75" customHeight="1">
      <c r="A1667" s="466"/>
      <c r="B1667" s="466"/>
      <c r="E1667" s="466"/>
      <c r="K1667" s="340"/>
      <c r="L1667" s="466"/>
      <c r="M1667" s="466"/>
      <c r="N1667" s="466"/>
      <c r="P1667" s="2038"/>
      <c r="Q1667" s="2038"/>
      <c r="S1667" s="452"/>
      <c r="T1667" s="467"/>
      <c r="U1667" s="107"/>
      <c r="V1667" s="107"/>
      <c r="W1667" s="2033" t="b">
        <v>0</v>
      </c>
      <c r="X1667" s="1870" t="b">
        <v>0</v>
      </c>
      <c r="Y1667" s="1870" t="b">
        <v>0</v>
      </c>
      <c r="Z1667" s="1870" t="b">
        <v>0</v>
      </c>
      <c r="AA1667" s="1870" t="b">
        <v>0</v>
      </c>
      <c r="AB1667" s="1870" t="b">
        <v>0</v>
      </c>
      <c r="AC1667" s="1870" t="b">
        <v>0</v>
      </c>
      <c r="AD1667" s="1870" t="b">
        <v>0</v>
      </c>
      <c r="AE1667" s="1870" t="b">
        <v>0</v>
      </c>
      <c r="AF1667" s="1870" t="b">
        <v>0</v>
      </c>
      <c r="AG1667" s="1871"/>
      <c r="AH1667" s="1870"/>
      <c r="AI1667" s="1870"/>
      <c r="AJ1667" s="1870"/>
      <c r="AK1667" s="1870"/>
      <c r="AL1667" s="1870"/>
      <c r="AM1667" s="1870"/>
      <c r="AN1667" s="1870"/>
    </row>
    <row r="1668" ht="21.75" customHeight="1">
      <c r="A1668" s="466"/>
      <c r="B1668" s="466"/>
      <c r="E1668" s="466"/>
      <c r="K1668" s="340"/>
      <c r="L1668" s="466"/>
      <c r="M1668" s="466"/>
      <c r="N1668" s="466"/>
      <c r="P1668" s="2038"/>
      <c r="Q1668" s="2038"/>
      <c r="S1668" s="452"/>
      <c r="T1668" s="467"/>
      <c r="U1668" s="107"/>
      <c r="V1668" s="107"/>
      <c r="W1668" s="2033" t="b">
        <v>0</v>
      </c>
      <c r="X1668" s="1870" t="b">
        <v>0</v>
      </c>
      <c r="Y1668" s="1870" t="b">
        <v>0</v>
      </c>
      <c r="Z1668" s="1870" t="b">
        <v>0</v>
      </c>
      <c r="AA1668" s="1870" t="b">
        <v>0</v>
      </c>
      <c r="AB1668" s="1870" t="b">
        <v>0</v>
      </c>
      <c r="AC1668" s="1870" t="b">
        <v>0</v>
      </c>
      <c r="AD1668" s="1870" t="b">
        <v>0</v>
      </c>
      <c r="AE1668" s="1870" t="b">
        <v>0</v>
      </c>
      <c r="AF1668" s="1870" t="b">
        <v>0</v>
      </c>
      <c r="AG1668" s="1871"/>
      <c r="AH1668" s="1870"/>
      <c r="AI1668" s="1870"/>
      <c r="AJ1668" s="1870"/>
      <c r="AK1668" s="1870"/>
      <c r="AL1668" s="1870"/>
      <c r="AM1668" s="1870"/>
      <c r="AN1668" s="1870"/>
    </row>
    <row r="1669" ht="21.75" customHeight="1">
      <c r="A1669" s="466"/>
      <c r="B1669" s="466"/>
      <c r="E1669" s="466"/>
      <c r="K1669" s="340"/>
      <c r="L1669" s="466"/>
      <c r="M1669" s="466"/>
      <c r="N1669" s="466"/>
      <c r="P1669" s="2038"/>
      <c r="Q1669" s="2038"/>
      <c r="S1669" s="452"/>
      <c r="T1669" s="467"/>
      <c r="U1669" s="107"/>
      <c r="V1669" s="107"/>
      <c r="W1669" s="2033" t="b">
        <v>0</v>
      </c>
      <c r="X1669" s="1870" t="b">
        <v>0</v>
      </c>
      <c r="Y1669" s="1870" t="b">
        <v>0</v>
      </c>
      <c r="Z1669" s="1870" t="b">
        <v>0</v>
      </c>
      <c r="AA1669" s="1870" t="b">
        <v>0</v>
      </c>
      <c r="AB1669" s="1870" t="b">
        <v>0</v>
      </c>
      <c r="AC1669" s="1870" t="b">
        <v>0</v>
      </c>
      <c r="AD1669" s="1870" t="b">
        <v>0</v>
      </c>
      <c r="AE1669" s="1870" t="b">
        <v>0</v>
      </c>
      <c r="AF1669" s="1870" t="b">
        <v>0</v>
      </c>
      <c r="AG1669" s="1871"/>
      <c r="AH1669" s="1870"/>
      <c r="AI1669" s="1870"/>
      <c r="AJ1669" s="1870"/>
      <c r="AK1669" s="1870"/>
      <c r="AL1669" s="1870"/>
      <c r="AM1669" s="1870"/>
      <c r="AN1669" s="1870"/>
    </row>
    <row r="1670" ht="21.75" customHeight="1">
      <c r="A1670" s="466"/>
      <c r="B1670" s="466"/>
      <c r="E1670" s="466"/>
      <c r="K1670" s="340"/>
      <c r="L1670" s="466"/>
      <c r="M1670" s="466"/>
      <c r="N1670" s="466"/>
      <c r="P1670" s="2038"/>
      <c r="Q1670" s="2038"/>
      <c r="S1670" s="452"/>
      <c r="T1670" s="467"/>
      <c r="U1670" s="107"/>
      <c r="V1670" s="107"/>
      <c r="W1670" s="2033" t="b">
        <v>0</v>
      </c>
      <c r="X1670" s="1870" t="b">
        <v>0</v>
      </c>
      <c r="Y1670" s="1870" t="b">
        <v>0</v>
      </c>
      <c r="Z1670" s="1870" t="b">
        <v>0</v>
      </c>
      <c r="AA1670" s="1870" t="b">
        <v>0</v>
      </c>
      <c r="AB1670" s="1870" t="b">
        <v>0</v>
      </c>
      <c r="AC1670" s="1870" t="b">
        <v>0</v>
      </c>
      <c r="AD1670" s="1870" t="b">
        <v>0</v>
      </c>
      <c r="AE1670" s="1870" t="b">
        <v>0</v>
      </c>
      <c r="AF1670" s="1870" t="b">
        <v>0</v>
      </c>
      <c r="AG1670" s="1871"/>
      <c r="AH1670" s="1870"/>
      <c r="AI1670" s="1870"/>
      <c r="AJ1670" s="1870"/>
      <c r="AK1670" s="1870"/>
      <c r="AL1670" s="1870"/>
      <c r="AM1670" s="1870"/>
      <c r="AN1670" s="1870"/>
    </row>
    <row r="1671" ht="21.75" customHeight="1">
      <c r="A1671" s="466"/>
      <c r="B1671" s="466"/>
      <c r="E1671" s="466"/>
      <c r="K1671" s="340"/>
      <c r="L1671" s="466"/>
      <c r="M1671" s="466"/>
      <c r="N1671" s="466"/>
      <c r="P1671" s="2038"/>
      <c r="Q1671" s="2038"/>
      <c r="S1671" s="452"/>
      <c r="T1671" s="467"/>
      <c r="U1671" s="107"/>
      <c r="V1671" s="107"/>
      <c r="W1671" s="2033" t="b">
        <v>0</v>
      </c>
      <c r="X1671" s="1870" t="b">
        <v>0</v>
      </c>
      <c r="Y1671" s="1870" t="b">
        <v>0</v>
      </c>
      <c r="Z1671" s="1870" t="b">
        <v>0</v>
      </c>
      <c r="AA1671" s="1870" t="b">
        <v>0</v>
      </c>
      <c r="AB1671" s="1870" t="b">
        <v>0</v>
      </c>
      <c r="AC1671" s="1870" t="b">
        <v>0</v>
      </c>
      <c r="AD1671" s="1870" t="b">
        <v>0</v>
      </c>
      <c r="AE1671" s="1870" t="b">
        <v>0</v>
      </c>
      <c r="AF1671" s="1870" t="b">
        <v>0</v>
      </c>
      <c r="AG1671" s="1871"/>
      <c r="AH1671" s="1870"/>
      <c r="AI1671" s="1870"/>
      <c r="AJ1671" s="1870"/>
      <c r="AK1671" s="1870"/>
      <c r="AL1671" s="1870"/>
      <c r="AM1671" s="1870"/>
      <c r="AN1671" s="1870"/>
    </row>
    <row r="1672" ht="21.75" customHeight="1">
      <c r="A1672" s="466"/>
      <c r="B1672" s="466"/>
      <c r="E1672" s="466"/>
      <c r="K1672" s="340"/>
      <c r="L1672" s="466"/>
      <c r="M1672" s="466"/>
      <c r="N1672" s="466"/>
      <c r="P1672" s="2038"/>
      <c r="Q1672" s="2038"/>
      <c r="S1672" s="452"/>
      <c r="T1672" s="467"/>
      <c r="U1672" s="107"/>
      <c r="V1672" s="107"/>
      <c r="W1672" s="2033" t="b">
        <v>0</v>
      </c>
      <c r="X1672" s="1870" t="b">
        <v>0</v>
      </c>
      <c r="Y1672" s="1870" t="b">
        <v>0</v>
      </c>
      <c r="Z1672" s="1870" t="b">
        <v>0</v>
      </c>
      <c r="AA1672" s="1870" t="b">
        <v>0</v>
      </c>
      <c r="AB1672" s="1870" t="b">
        <v>0</v>
      </c>
      <c r="AC1672" s="1870" t="b">
        <v>0</v>
      </c>
      <c r="AD1672" s="1870" t="b">
        <v>0</v>
      </c>
      <c r="AE1672" s="1870" t="b">
        <v>0</v>
      </c>
      <c r="AF1672" s="1870" t="b">
        <v>0</v>
      </c>
      <c r="AG1672" s="1871"/>
      <c r="AH1672" s="1870"/>
      <c r="AI1672" s="1870"/>
      <c r="AJ1672" s="1870"/>
      <c r="AK1672" s="1870"/>
      <c r="AL1672" s="1870"/>
      <c r="AM1672" s="1870"/>
      <c r="AN1672" s="1870"/>
    </row>
    <row r="1673" ht="21.75" customHeight="1">
      <c r="A1673" s="466"/>
      <c r="B1673" s="466"/>
      <c r="E1673" s="466"/>
      <c r="K1673" s="340"/>
      <c r="L1673" s="466"/>
      <c r="M1673" s="466"/>
      <c r="N1673" s="466"/>
      <c r="P1673" s="2038"/>
      <c r="Q1673" s="2038"/>
      <c r="S1673" s="452"/>
      <c r="T1673" s="467"/>
      <c r="U1673" s="107"/>
      <c r="V1673" s="107"/>
      <c r="W1673" s="2033" t="b">
        <v>0</v>
      </c>
      <c r="X1673" s="1870" t="b">
        <v>0</v>
      </c>
      <c r="Y1673" s="1870" t="b">
        <v>0</v>
      </c>
      <c r="Z1673" s="1870" t="b">
        <v>0</v>
      </c>
      <c r="AA1673" s="1870" t="b">
        <v>0</v>
      </c>
      <c r="AB1673" s="1870" t="b">
        <v>0</v>
      </c>
      <c r="AC1673" s="1870" t="b">
        <v>0</v>
      </c>
      <c r="AD1673" s="1870" t="b">
        <v>0</v>
      </c>
      <c r="AE1673" s="1870" t="b">
        <v>0</v>
      </c>
      <c r="AF1673" s="1870" t="b">
        <v>0</v>
      </c>
      <c r="AG1673" s="1871"/>
      <c r="AH1673" s="1870"/>
      <c r="AI1673" s="1870"/>
      <c r="AJ1673" s="1870"/>
      <c r="AK1673" s="1870"/>
      <c r="AL1673" s="1870"/>
      <c r="AM1673" s="1870"/>
      <c r="AN1673" s="1870"/>
    </row>
    <row r="1674" ht="21.75" customHeight="1">
      <c r="A1674" s="466"/>
      <c r="B1674" s="466"/>
      <c r="E1674" s="466"/>
      <c r="K1674" s="340"/>
      <c r="L1674" s="466"/>
      <c r="M1674" s="466"/>
      <c r="N1674" s="466"/>
      <c r="P1674" s="2038"/>
      <c r="Q1674" s="2038"/>
      <c r="S1674" s="452"/>
      <c r="T1674" s="467"/>
      <c r="U1674" s="107"/>
      <c r="V1674" s="107"/>
      <c r="W1674" s="2033" t="b">
        <v>0</v>
      </c>
      <c r="X1674" s="1870" t="b">
        <v>0</v>
      </c>
      <c r="Y1674" s="1870" t="b">
        <v>0</v>
      </c>
      <c r="Z1674" s="1870" t="b">
        <v>0</v>
      </c>
      <c r="AA1674" s="1870" t="b">
        <v>0</v>
      </c>
      <c r="AB1674" s="1870" t="b">
        <v>0</v>
      </c>
      <c r="AC1674" s="1870" t="b">
        <v>0</v>
      </c>
      <c r="AD1674" s="1870" t="b">
        <v>0</v>
      </c>
      <c r="AE1674" s="1870" t="b">
        <v>0</v>
      </c>
      <c r="AF1674" s="1870" t="b">
        <v>0</v>
      </c>
      <c r="AG1674" s="1871"/>
      <c r="AH1674" s="1870"/>
      <c r="AI1674" s="1870"/>
      <c r="AJ1674" s="1870"/>
      <c r="AK1674" s="1870"/>
      <c r="AL1674" s="1870"/>
      <c r="AM1674" s="1870"/>
      <c r="AN1674" s="1870"/>
    </row>
    <row r="1675" ht="21.75" customHeight="1">
      <c r="A1675" s="466"/>
      <c r="B1675" s="466"/>
      <c r="E1675" s="466"/>
      <c r="K1675" s="340"/>
      <c r="L1675" s="466"/>
      <c r="M1675" s="466"/>
      <c r="N1675" s="466"/>
      <c r="P1675" s="2038"/>
      <c r="Q1675" s="2038"/>
      <c r="S1675" s="452"/>
      <c r="T1675" s="467"/>
      <c r="U1675" s="107"/>
      <c r="V1675" s="107"/>
      <c r="W1675" s="2033" t="b">
        <v>0</v>
      </c>
      <c r="X1675" s="1870" t="b">
        <v>0</v>
      </c>
      <c r="Y1675" s="1870" t="b">
        <v>0</v>
      </c>
      <c r="Z1675" s="1870" t="b">
        <v>0</v>
      </c>
      <c r="AA1675" s="1870" t="b">
        <v>0</v>
      </c>
      <c r="AB1675" s="1870" t="b">
        <v>0</v>
      </c>
      <c r="AC1675" s="1870" t="b">
        <v>0</v>
      </c>
      <c r="AD1675" s="1870" t="b">
        <v>0</v>
      </c>
      <c r="AE1675" s="1870" t="b">
        <v>0</v>
      </c>
      <c r="AF1675" s="1870" t="b">
        <v>0</v>
      </c>
      <c r="AG1675" s="1871"/>
      <c r="AH1675" s="1870"/>
      <c r="AI1675" s="1870"/>
      <c r="AJ1675" s="1870"/>
      <c r="AK1675" s="1870"/>
      <c r="AL1675" s="1870"/>
      <c r="AM1675" s="1870"/>
      <c r="AN1675" s="1870"/>
    </row>
    <row r="1676" ht="21.75" customHeight="1">
      <c r="A1676" s="466"/>
      <c r="B1676" s="466"/>
      <c r="E1676" s="466"/>
      <c r="K1676" s="340"/>
      <c r="L1676" s="466"/>
      <c r="M1676" s="466"/>
      <c r="N1676" s="466"/>
      <c r="P1676" s="2038"/>
      <c r="Q1676" s="2038"/>
      <c r="S1676" s="452"/>
      <c r="T1676" s="467"/>
      <c r="U1676" s="107"/>
      <c r="V1676" s="107"/>
      <c r="W1676" s="2033" t="b">
        <v>0</v>
      </c>
      <c r="X1676" s="1870" t="b">
        <v>0</v>
      </c>
      <c r="Y1676" s="1870" t="b">
        <v>0</v>
      </c>
      <c r="Z1676" s="1870" t="b">
        <v>0</v>
      </c>
      <c r="AA1676" s="1870" t="b">
        <v>0</v>
      </c>
      <c r="AB1676" s="1870" t="b">
        <v>0</v>
      </c>
      <c r="AC1676" s="1870" t="b">
        <v>0</v>
      </c>
      <c r="AD1676" s="1870" t="b">
        <v>0</v>
      </c>
      <c r="AE1676" s="1870" t="b">
        <v>0</v>
      </c>
      <c r="AF1676" s="1870" t="b">
        <v>0</v>
      </c>
      <c r="AG1676" s="1871"/>
      <c r="AH1676" s="1870"/>
      <c r="AI1676" s="1870"/>
      <c r="AJ1676" s="1870"/>
      <c r="AK1676" s="1870"/>
      <c r="AL1676" s="1870"/>
      <c r="AM1676" s="1870"/>
      <c r="AN1676" s="1870"/>
    </row>
    <row r="1677" ht="21.75" customHeight="1">
      <c r="A1677" s="466"/>
      <c r="B1677" s="466"/>
      <c r="E1677" s="466"/>
      <c r="K1677" s="340"/>
      <c r="L1677" s="466"/>
      <c r="M1677" s="466"/>
      <c r="N1677" s="466"/>
      <c r="P1677" s="2038"/>
      <c r="Q1677" s="2038"/>
      <c r="S1677" s="452"/>
      <c r="T1677" s="467"/>
      <c r="U1677" s="107"/>
      <c r="V1677" s="107"/>
      <c r="W1677" s="2033" t="b">
        <v>0</v>
      </c>
      <c r="X1677" s="1870" t="b">
        <v>0</v>
      </c>
      <c r="Y1677" s="1870" t="b">
        <v>0</v>
      </c>
      <c r="Z1677" s="1870" t="b">
        <v>0</v>
      </c>
      <c r="AA1677" s="1870" t="b">
        <v>0</v>
      </c>
      <c r="AB1677" s="1870" t="b">
        <v>0</v>
      </c>
      <c r="AC1677" s="1870" t="b">
        <v>0</v>
      </c>
      <c r="AD1677" s="1870" t="b">
        <v>0</v>
      </c>
      <c r="AE1677" s="1870" t="b">
        <v>0</v>
      </c>
      <c r="AF1677" s="1870" t="b">
        <v>0</v>
      </c>
      <c r="AG1677" s="1871"/>
      <c r="AH1677" s="1870"/>
      <c r="AI1677" s="1870"/>
      <c r="AJ1677" s="1870"/>
      <c r="AK1677" s="1870"/>
      <c r="AL1677" s="1870"/>
      <c r="AM1677" s="1870"/>
      <c r="AN1677" s="1870"/>
    </row>
    <row r="1678" ht="21.75" customHeight="1">
      <c r="A1678" s="466"/>
      <c r="B1678" s="466"/>
      <c r="E1678" s="466"/>
      <c r="K1678" s="340"/>
      <c r="L1678" s="466"/>
      <c r="M1678" s="466"/>
      <c r="N1678" s="466"/>
      <c r="P1678" s="2038"/>
      <c r="Q1678" s="2038"/>
      <c r="S1678" s="452"/>
      <c r="T1678" s="467"/>
      <c r="U1678" s="107"/>
      <c r="V1678" s="107"/>
      <c r="W1678" s="2033" t="b">
        <v>0</v>
      </c>
      <c r="X1678" s="1870" t="b">
        <v>0</v>
      </c>
      <c r="Y1678" s="1870" t="b">
        <v>0</v>
      </c>
      <c r="Z1678" s="1870" t="b">
        <v>0</v>
      </c>
      <c r="AA1678" s="1870" t="b">
        <v>0</v>
      </c>
      <c r="AB1678" s="1870" t="b">
        <v>0</v>
      </c>
      <c r="AC1678" s="1870" t="b">
        <v>0</v>
      </c>
      <c r="AD1678" s="1870" t="b">
        <v>0</v>
      </c>
      <c r="AE1678" s="1870" t="b">
        <v>0</v>
      </c>
      <c r="AF1678" s="1870" t="b">
        <v>0</v>
      </c>
      <c r="AG1678" s="1871"/>
      <c r="AH1678" s="1870"/>
      <c r="AI1678" s="1870"/>
      <c r="AJ1678" s="1870"/>
      <c r="AK1678" s="1870"/>
      <c r="AL1678" s="1870"/>
      <c r="AM1678" s="1870"/>
      <c r="AN1678" s="1870"/>
    </row>
    <row r="1679" ht="21.75" customHeight="1">
      <c r="A1679" s="466"/>
      <c r="B1679" s="466"/>
      <c r="E1679" s="466"/>
      <c r="K1679" s="340"/>
      <c r="L1679" s="466"/>
      <c r="M1679" s="466"/>
      <c r="N1679" s="466"/>
      <c r="P1679" s="2038"/>
      <c r="Q1679" s="2038"/>
      <c r="S1679" s="452"/>
      <c r="T1679" s="467"/>
      <c r="U1679" s="107"/>
      <c r="V1679" s="107"/>
      <c r="W1679" s="2033" t="b">
        <v>0</v>
      </c>
      <c r="X1679" s="1870" t="b">
        <v>0</v>
      </c>
      <c r="Y1679" s="1870" t="b">
        <v>0</v>
      </c>
      <c r="Z1679" s="1870" t="b">
        <v>0</v>
      </c>
      <c r="AA1679" s="1870" t="b">
        <v>0</v>
      </c>
      <c r="AB1679" s="1870" t="b">
        <v>0</v>
      </c>
      <c r="AC1679" s="1870" t="b">
        <v>0</v>
      </c>
      <c r="AD1679" s="1870" t="b">
        <v>0</v>
      </c>
      <c r="AE1679" s="1870" t="b">
        <v>0</v>
      </c>
      <c r="AF1679" s="1870" t="b">
        <v>0</v>
      </c>
      <c r="AG1679" s="1871"/>
      <c r="AH1679" s="1870"/>
      <c r="AI1679" s="1870"/>
      <c r="AJ1679" s="1870"/>
      <c r="AK1679" s="1870"/>
      <c r="AL1679" s="1870"/>
      <c r="AM1679" s="1870"/>
      <c r="AN1679" s="1870"/>
    </row>
    <row r="1680" ht="21.75" customHeight="1">
      <c r="A1680" s="466"/>
      <c r="B1680" s="466"/>
      <c r="E1680" s="466"/>
      <c r="K1680" s="340"/>
      <c r="L1680" s="466"/>
      <c r="M1680" s="466"/>
      <c r="N1680" s="466"/>
      <c r="P1680" s="2038"/>
      <c r="Q1680" s="2038"/>
      <c r="S1680" s="452"/>
      <c r="T1680" s="467"/>
      <c r="U1680" s="107"/>
      <c r="V1680" s="107"/>
      <c r="W1680" s="2033" t="b">
        <v>0</v>
      </c>
      <c r="X1680" s="1870" t="b">
        <v>0</v>
      </c>
      <c r="Y1680" s="1870" t="b">
        <v>0</v>
      </c>
      <c r="Z1680" s="1870" t="b">
        <v>0</v>
      </c>
      <c r="AA1680" s="1870" t="b">
        <v>0</v>
      </c>
      <c r="AB1680" s="1870" t="b">
        <v>0</v>
      </c>
      <c r="AC1680" s="1870" t="b">
        <v>0</v>
      </c>
      <c r="AD1680" s="1870" t="b">
        <v>0</v>
      </c>
      <c r="AE1680" s="1870" t="b">
        <v>0</v>
      </c>
      <c r="AF1680" s="1870" t="b">
        <v>0</v>
      </c>
      <c r="AG1680" s="1871"/>
      <c r="AH1680" s="1870"/>
      <c r="AI1680" s="1870"/>
      <c r="AJ1680" s="1870"/>
      <c r="AK1680" s="1870"/>
      <c r="AL1680" s="1870"/>
      <c r="AM1680" s="1870"/>
      <c r="AN1680" s="1870"/>
    </row>
    <row r="1681" ht="21.75" customHeight="1">
      <c r="A1681" s="466"/>
      <c r="B1681" s="466"/>
      <c r="E1681" s="466"/>
      <c r="K1681" s="340"/>
      <c r="L1681" s="466"/>
      <c r="M1681" s="466"/>
      <c r="N1681" s="466"/>
      <c r="P1681" s="2038"/>
      <c r="Q1681" s="2038"/>
      <c r="S1681" s="452"/>
      <c r="T1681" s="467"/>
      <c r="U1681" s="107"/>
      <c r="V1681" s="107"/>
      <c r="W1681" s="2033" t="b">
        <v>0</v>
      </c>
      <c r="X1681" s="1870" t="b">
        <v>0</v>
      </c>
      <c r="Y1681" s="1870" t="b">
        <v>0</v>
      </c>
      <c r="Z1681" s="1870" t="b">
        <v>0</v>
      </c>
      <c r="AA1681" s="1870" t="b">
        <v>0</v>
      </c>
      <c r="AB1681" s="1870" t="b">
        <v>0</v>
      </c>
      <c r="AC1681" s="1870" t="b">
        <v>0</v>
      </c>
      <c r="AD1681" s="1870" t="b">
        <v>0</v>
      </c>
      <c r="AE1681" s="1870" t="b">
        <v>0</v>
      </c>
      <c r="AF1681" s="1870" t="b">
        <v>0</v>
      </c>
      <c r="AG1681" s="1871"/>
      <c r="AH1681" s="1870"/>
      <c r="AI1681" s="1870"/>
      <c r="AJ1681" s="1870"/>
      <c r="AK1681" s="1870"/>
      <c r="AL1681" s="1870"/>
      <c r="AM1681" s="1870"/>
      <c r="AN1681" s="1870"/>
    </row>
    <row r="1682" ht="21.75" customHeight="1">
      <c r="A1682" s="466"/>
      <c r="B1682" s="466"/>
      <c r="E1682" s="466"/>
      <c r="K1682" s="340"/>
      <c r="L1682" s="466"/>
      <c r="M1682" s="466"/>
      <c r="N1682" s="466"/>
      <c r="P1682" s="2038"/>
      <c r="Q1682" s="2038"/>
      <c r="S1682" s="452"/>
      <c r="T1682" s="467"/>
      <c r="U1682" s="107"/>
      <c r="V1682" s="107"/>
      <c r="W1682" s="2033" t="b">
        <v>0</v>
      </c>
      <c r="X1682" s="1870" t="b">
        <v>0</v>
      </c>
      <c r="Y1682" s="1870" t="b">
        <v>0</v>
      </c>
      <c r="Z1682" s="1870" t="b">
        <v>0</v>
      </c>
      <c r="AA1682" s="1870" t="b">
        <v>0</v>
      </c>
      <c r="AB1682" s="1870" t="b">
        <v>0</v>
      </c>
      <c r="AC1682" s="1870" t="b">
        <v>0</v>
      </c>
      <c r="AD1682" s="1870" t="b">
        <v>0</v>
      </c>
      <c r="AE1682" s="1870" t="b">
        <v>0</v>
      </c>
      <c r="AF1682" s="1870" t="b">
        <v>0</v>
      </c>
      <c r="AG1682" s="1871"/>
      <c r="AH1682" s="1870"/>
      <c r="AI1682" s="1870"/>
      <c r="AJ1682" s="1870"/>
      <c r="AK1682" s="1870"/>
      <c r="AL1682" s="1870"/>
      <c r="AM1682" s="1870"/>
      <c r="AN1682" s="1870"/>
    </row>
    <row r="1683" ht="21.75" customHeight="1">
      <c r="A1683" s="466"/>
      <c r="B1683" s="466"/>
      <c r="E1683" s="466"/>
      <c r="K1683" s="340"/>
      <c r="L1683" s="466"/>
      <c r="M1683" s="466"/>
      <c r="N1683" s="466"/>
      <c r="P1683" s="2038"/>
      <c r="Q1683" s="2038"/>
      <c r="S1683" s="452"/>
      <c r="T1683" s="467"/>
      <c r="U1683" s="107"/>
      <c r="V1683" s="107"/>
      <c r="W1683" s="2033" t="b">
        <v>0</v>
      </c>
      <c r="X1683" s="1870" t="b">
        <v>0</v>
      </c>
      <c r="Y1683" s="1870" t="b">
        <v>0</v>
      </c>
      <c r="Z1683" s="1870" t="b">
        <v>0</v>
      </c>
      <c r="AA1683" s="1870" t="b">
        <v>0</v>
      </c>
      <c r="AB1683" s="1870" t="b">
        <v>0</v>
      </c>
      <c r="AC1683" s="1870" t="b">
        <v>0</v>
      </c>
      <c r="AD1683" s="1870" t="b">
        <v>0</v>
      </c>
      <c r="AE1683" s="1870" t="b">
        <v>0</v>
      </c>
      <c r="AF1683" s="1870" t="b">
        <v>0</v>
      </c>
      <c r="AG1683" s="1871"/>
      <c r="AH1683" s="1870"/>
      <c r="AI1683" s="1870"/>
      <c r="AJ1683" s="1870"/>
      <c r="AK1683" s="1870"/>
      <c r="AL1683" s="1870"/>
      <c r="AM1683" s="1870"/>
      <c r="AN1683" s="1870"/>
    </row>
    <row r="1684" ht="21.75" customHeight="1">
      <c r="A1684" s="466"/>
      <c r="B1684" s="466"/>
      <c r="E1684" s="466"/>
      <c r="K1684" s="340"/>
      <c r="L1684" s="466"/>
      <c r="M1684" s="466"/>
      <c r="N1684" s="466"/>
      <c r="P1684" s="2038"/>
      <c r="Q1684" s="2038"/>
      <c r="S1684" s="452"/>
      <c r="T1684" s="467"/>
      <c r="U1684" s="107"/>
      <c r="V1684" s="107"/>
      <c r="W1684" s="2033" t="b">
        <v>0</v>
      </c>
      <c r="X1684" s="1870" t="b">
        <v>0</v>
      </c>
      <c r="Y1684" s="1870" t="b">
        <v>0</v>
      </c>
      <c r="Z1684" s="1870" t="b">
        <v>0</v>
      </c>
      <c r="AA1684" s="1870" t="b">
        <v>0</v>
      </c>
      <c r="AB1684" s="1870" t="b">
        <v>0</v>
      </c>
      <c r="AC1684" s="1870" t="b">
        <v>0</v>
      </c>
      <c r="AD1684" s="1870" t="b">
        <v>0</v>
      </c>
      <c r="AE1684" s="1870" t="b">
        <v>0</v>
      </c>
      <c r="AF1684" s="1870" t="b">
        <v>0</v>
      </c>
      <c r="AG1684" s="1871"/>
      <c r="AH1684" s="1870"/>
      <c r="AI1684" s="1870"/>
      <c r="AJ1684" s="1870"/>
      <c r="AK1684" s="1870"/>
      <c r="AL1684" s="1870"/>
      <c r="AM1684" s="1870"/>
      <c r="AN1684" s="1870"/>
    </row>
    <row r="1685" ht="21.75" customHeight="1">
      <c r="A1685" s="466"/>
      <c r="B1685" s="466"/>
      <c r="E1685" s="466"/>
      <c r="K1685" s="340"/>
      <c r="L1685" s="466"/>
      <c r="M1685" s="466"/>
      <c r="N1685" s="466"/>
      <c r="P1685" s="2038"/>
      <c r="Q1685" s="2038"/>
      <c r="S1685" s="452"/>
      <c r="T1685" s="467"/>
      <c r="U1685" s="107"/>
      <c r="V1685" s="107"/>
      <c r="W1685" s="2033" t="b">
        <v>0</v>
      </c>
      <c r="X1685" s="1870" t="b">
        <v>0</v>
      </c>
      <c r="Y1685" s="1870" t="b">
        <v>0</v>
      </c>
      <c r="Z1685" s="1870" t="b">
        <v>0</v>
      </c>
      <c r="AA1685" s="1870" t="b">
        <v>0</v>
      </c>
      <c r="AB1685" s="1870" t="b">
        <v>0</v>
      </c>
      <c r="AC1685" s="1870" t="b">
        <v>0</v>
      </c>
      <c r="AD1685" s="1870" t="b">
        <v>0</v>
      </c>
      <c r="AE1685" s="1870" t="b">
        <v>0</v>
      </c>
      <c r="AF1685" s="1870" t="b">
        <v>0</v>
      </c>
      <c r="AG1685" s="1871"/>
      <c r="AH1685" s="1870"/>
      <c r="AI1685" s="1870"/>
      <c r="AJ1685" s="1870"/>
      <c r="AK1685" s="1870"/>
      <c r="AL1685" s="1870"/>
      <c r="AM1685" s="1870"/>
      <c r="AN1685" s="1870"/>
    </row>
    <row r="1686" ht="21.75" customHeight="1">
      <c r="A1686" s="466"/>
      <c r="B1686" s="466"/>
      <c r="E1686" s="466"/>
      <c r="K1686" s="340"/>
      <c r="L1686" s="466"/>
      <c r="M1686" s="466"/>
      <c r="N1686" s="466"/>
      <c r="P1686" s="2038"/>
      <c r="Q1686" s="2038"/>
      <c r="S1686" s="452"/>
      <c r="T1686" s="467"/>
      <c r="U1686" s="107"/>
      <c r="V1686" s="107"/>
      <c r="W1686" s="2033" t="b">
        <v>0</v>
      </c>
      <c r="X1686" s="1870" t="b">
        <v>0</v>
      </c>
      <c r="Y1686" s="1870" t="b">
        <v>0</v>
      </c>
      <c r="Z1686" s="1870" t="b">
        <v>0</v>
      </c>
      <c r="AA1686" s="1870" t="b">
        <v>0</v>
      </c>
      <c r="AB1686" s="1870" t="b">
        <v>0</v>
      </c>
      <c r="AC1686" s="1870" t="b">
        <v>0</v>
      </c>
      <c r="AD1686" s="1870" t="b">
        <v>0</v>
      </c>
      <c r="AE1686" s="1870" t="b">
        <v>0</v>
      </c>
      <c r="AF1686" s="1870" t="b">
        <v>0</v>
      </c>
      <c r="AG1686" s="1871"/>
      <c r="AH1686" s="1870"/>
      <c r="AI1686" s="1870"/>
      <c r="AJ1686" s="1870"/>
      <c r="AK1686" s="1870"/>
      <c r="AL1686" s="1870"/>
      <c r="AM1686" s="1870"/>
      <c r="AN1686" s="1870"/>
    </row>
    <row r="1687" ht="21.75" customHeight="1">
      <c r="A1687" s="466"/>
      <c r="B1687" s="466"/>
      <c r="E1687" s="466"/>
      <c r="K1687" s="340"/>
      <c r="L1687" s="466"/>
      <c r="M1687" s="466"/>
      <c r="N1687" s="466"/>
      <c r="P1687" s="2038"/>
      <c r="Q1687" s="2038"/>
      <c r="S1687" s="452"/>
      <c r="T1687" s="467"/>
      <c r="U1687" s="107"/>
      <c r="V1687" s="107"/>
      <c r="W1687" s="2033" t="b">
        <v>0</v>
      </c>
      <c r="X1687" s="1870" t="b">
        <v>0</v>
      </c>
      <c r="Y1687" s="1870" t="b">
        <v>0</v>
      </c>
      <c r="Z1687" s="1870" t="b">
        <v>0</v>
      </c>
      <c r="AA1687" s="1870" t="b">
        <v>0</v>
      </c>
      <c r="AB1687" s="1870" t="b">
        <v>0</v>
      </c>
      <c r="AC1687" s="1870" t="b">
        <v>0</v>
      </c>
      <c r="AD1687" s="1870" t="b">
        <v>0</v>
      </c>
      <c r="AE1687" s="1870" t="b">
        <v>0</v>
      </c>
      <c r="AF1687" s="1870" t="b">
        <v>0</v>
      </c>
      <c r="AG1687" s="1871"/>
      <c r="AH1687" s="1870"/>
      <c r="AI1687" s="1870"/>
      <c r="AJ1687" s="1870"/>
      <c r="AK1687" s="1870"/>
      <c r="AL1687" s="1870"/>
      <c r="AM1687" s="1870"/>
      <c r="AN1687" s="1870"/>
    </row>
    <row r="1688" ht="21.75" customHeight="1">
      <c r="A1688" s="466"/>
      <c r="B1688" s="466"/>
      <c r="E1688" s="466"/>
      <c r="K1688" s="340"/>
      <c r="L1688" s="466"/>
      <c r="M1688" s="466"/>
      <c r="N1688" s="466"/>
      <c r="P1688" s="2038"/>
      <c r="Q1688" s="2038"/>
      <c r="S1688" s="452"/>
      <c r="T1688" s="467"/>
      <c r="U1688" s="107"/>
      <c r="V1688" s="107"/>
      <c r="W1688" s="2033" t="b">
        <v>0</v>
      </c>
      <c r="X1688" s="1870" t="b">
        <v>0</v>
      </c>
      <c r="Y1688" s="1870" t="b">
        <v>0</v>
      </c>
      <c r="Z1688" s="1870" t="b">
        <v>0</v>
      </c>
      <c r="AA1688" s="1870" t="b">
        <v>0</v>
      </c>
      <c r="AB1688" s="1870" t="b">
        <v>0</v>
      </c>
      <c r="AC1688" s="1870" t="b">
        <v>0</v>
      </c>
      <c r="AD1688" s="1870" t="b">
        <v>0</v>
      </c>
      <c r="AE1688" s="1870" t="b">
        <v>0</v>
      </c>
      <c r="AF1688" s="1870" t="b">
        <v>0</v>
      </c>
      <c r="AG1688" s="1871"/>
      <c r="AH1688" s="1870"/>
      <c r="AI1688" s="1870"/>
      <c r="AJ1688" s="1870"/>
      <c r="AK1688" s="1870"/>
      <c r="AL1688" s="1870"/>
      <c r="AM1688" s="1870"/>
      <c r="AN1688" s="1870"/>
    </row>
    <row r="1689" ht="21.75" customHeight="1">
      <c r="A1689" s="466"/>
      <c r="B1689" s="466"/>
      <c r="E1689" s="466"/>
      <c r="K1689" s="340"/>
      <c r="L1689" s="466"/>
      <c r="M1689" s="466"/>
      <c r="N1689" s="466"/>
      <c r="P1689" s="2038"/>
      <c r="Q1689" s="2038"/>
      <c r="S1689" s="452"/>
      <c r="T1689" s="467"/>
      <c r="U1689" s="107"/>
      <c r="V1689" s="107"/>
      <c r="W1689" s="2033" t="b">
        <v>0</v>
      </c>
      <c r="X1689" s="1870" t="b">
        <v>0</v>
      </c>
      <c r="Y1689" s="1870" t="b">
        <v>0</v>
      </c>
      <c r="Z1689" s="1870" t="b">
        <v>0</v>
      </c>
      <c r="AA1689" s="1870" t="b">
        <v>0</v>
      </c>
      <c r="AB1689" s="1870" t="b">
        <v>0</v>
      </c>
      <c r="AC1689" s="1870" t="b">
        <v>0</v>
      </c>
      <c r="AD1689" s="1870" t="b">
        <v>0</v>
      </c>
      <c r="AE1689" s="1870" t="b">
        <v>0</v>
      </c>
      <c r="AF1689" s="1870" t="b">
        <v>0</v>
      </c>
      <c r="AG1689" s="1871"/>
      <c r="AH1689" s="1870"/>
      <c r="AI1689" s="1870"/>
      <c r="AJ1689" s="1870"/>
      <c r="AK1689" s="1870"/>
      <c r="AL1689" s="1870"/>
      <c r="AM1689" s="1870"/>
      <c r="AN1689" s="1870"/>
    </row>
    <row r="1690" ht="21.75" customHeight="1">
      <c r="A1690" s="466"/>
      <c r="B1690" s="466"/>
      <c r="E1690" s="466"/>
      <c r="K1690" s="340"/>
      <c r="L1690" s="466"/>
      <c r="M1690" s="466"/>
      <c r="N1690" s="466"/>
      <c r="P1690" s="2038"/>
      <c r="Q1690" s="2038"/>
      <c r="S1690" s="452"/>
      <c r="T1690" s="467"/>
      <c r="U1690" s="107"/>
      <c r="V1690" s="107"/>
      <c r="W1690" s="2033" t="b">
        <v>0</v>
      </c>
      <c r="X1690" s="1870" t="b">
        <v>0</v>
      </c>
      <c r="Y1690" s="1870" t="b">
        <v>0</v>
      </c>
      <c r="Z1690" s="1870" t="b">
        <v>0</v>
      </c>
      <c r="AA1690" s="1870" t="b">
        <v>0</v>
      </c>
      <c r="AB1690" s="1870" t="b">
        <v>0</v>
      </c>
      <c r="AC1690" s="1870" t="b">
        <v>0</v>
      </c>
      <c r="AD1690" s="1870" t="b">
        <v>0</v>
      </c>
      <c r="AE1690" s="1870" t="b">
        <v>0</v>
      </c>
      <c r="AF1690" s="1870" t="b">
        <v>0</v>
      </c>
      <c r="AG1690" s="1871"/>
      <c r="AH1690" s="1870"/>
      <c r="AI1690" s="1870"/>
      <c r="AJ1690" s="1870"/>
      <c r="AK1690" s="1870"/>
      <c r="AL1690" s="1870"/>
      <c r="AM1690" s="1870"/>
      <c r="AN1690" s="1870"/>
    </row>
    <row r="1691" ht="21.75" customHeight="1">
      <c r="A1691" s="466"/>
      <c r="B1691" s="466"/>
      <c r="E1691" s="466"/>
      <c r="K1691" s="340"/>
      <c r="L1691" s="466"/>
      <c r="M1691" s="466"/>
      <c r="N1691" s="466"/>
      <c r="P1691" s="2038"/>
      <c r="Q1691" s="2038"/>
      <c r="S1691" s="452"/>
      <c r="T1691" s="467"/>
      <c r="U1691" s="107"/>
      <c r="V1691" s="107"/>
      <c r="W1691" s="2033" t="b">
        <v>0</v>
      </c>
      <c r="X1691" s="1870" t="b">
        <v>0</v>
      </c>
      <c r="Y1691" s="1870" t="b">
        <v>0</v>
      </c>
      <c r="Z1691" s="1870" t="b">
        <v>0</v>
      </c>
      <c r="AA1691" s="1870" t="b">
        <v>0</v>
      </c>
      <c r="AB1691" s="1870" t="b">
        <v>0</v>
      </c>
      <c r="AC1691" s="1870" t="b">
        <v>0</v>
      </c>
      <c r="AD1691" s="1870" t="b">
        <v>0</v>
      </c>
      <c r="AE1691" s="1870" t="b">
        <v>0</v>
      </c>
      <c r="AF1691" s="1870" t="b">
        <v>0</v>
      </c>
      <c r="AG1691" s="1871"/>
      <c r="AH1691" s="1870"/>
      <c r="AI1691" s="1870"/>
      <c r="AJ1691" s="1870"/>
      <c r="AK1691" s="1870"/>
      <c r="AL1691" s="1870"/>
      <c r="AM1691" s="1870"/>
      <c r="AN1691" s="1870"/>
    </row>
    <row r="1692" ht="21.75" customHeight="1">
      <c r="A1692" s="466"/>
      <c r="B1692" s="466"/>
      <c r="E1692" s="466"/>
      <c r="K1692" s="340"/>
      <c r="L1692" s="466"/>
      <c r="M1692" s="466"/>
      <c r="N1692" s="466"/>
      <c r="P1692" s="2038"/>
      <c r="Q1692" s="2038"/>
      <c r="S1692" s="452"/>
      <c r="T1692" s="467"/>
      <c r="U1692" s="107"/>
      <c r="V1692" s="107"/>
      <c r="W1692" s="2033" t="b">
        <v>0</v>
      </c>
      <c r="X1692" s="1870" t="b">
        <v>0</v>
      </c>
      <c r="Y1692" s="1870" t="b">
        <v>0</v>
      </c>
      <c r="Z1692" s="1870" t="b">
        <v>0</v>
      </c>
      <c r="AA1692" s="1870" t="b">
        <v>0</v>
      </c>
      <c r="AB1692" s="1870" t="b">
        <v>0</v>
      </c>
      <c r="AC1692" s="1870" t="b">
        <v>0</v>
      </c>
      <c r="AD1692" s="1870" t="b">
        <v>0</v>
      </c>
      <c r="AE1692" s="1870" t="b">
        <v>0</v>
      </c>
      <c r="AF1692" s="1870" t="b">
        <v>0</v>
      </c>
      <c r="AG1692" s="1871"/>
      <c r="AH1692" s="1870"/>
      <c r="AI1692" s="1870"/>
      <c r="AJ1692" s="1870"/>
      <c r="AK1692" s="1870"/>
      <c r="AL1692" s="1870"/>
      <c r="AM1692" s="1870"/>
      <c r="AN1692" s="1870"/>
    </row>
    <row r="1693" ht="21.75" customHeight="1">
      <c r="A1693" s="466"/>
      <c r="B1693" s="466"/>
      <c r="E1693" s="466"/>
      <c r="K1693" s="340"/>
      <c r="L1693" s="466"/>
      <c r="M1693" s="466"/>
      <c r="N1693" s="466"/>
      <c r="P1693" s="2038"/>
      <c r="Q1693" s="2038"/>
      <c r="S1693" s="452"/>
      <c r="T1693" s="467"/>
      <c r="U1693" s="107"/>
      <c r="V1693" s="107"/>
      <c r="W1693" s="2033" t="b">
        <v>0</v>
      </c>
      <c r="X1693" s="1870" t="b">
        <v>0</v>
      </c>
      <c r="Y1693" s="1870" t="b">
        <v>0</v>
      </c>
      <c r="Z1693" s="1870" t="b">
        <v>0</v>
      </c>
      <c r="AA1693" s="1870" t="b">
        <v>0</v>
      </c>
      <c r="AB1693" s="1870" t="b">
        <v>0</v>
      </c>
      <c r="AC1693" s="1870" t="b">
        <v>0</v>
      </c>
      <c r="AD1693" s="1870" t="b">
        <v>0</v>
      </c>
      <c r="AE1693" s="1870" t="b">
        <v>0</v>
      </c>
      <c r="AF1693" s="1870" t="b">
        <v>0</v>
      </c>
      <c r="AG1693" s="1871"/>
      <c r="AH1693" s="1870"/>
      <c r="AI1693" s="1870"/>
      <c r="AJ1693" s="1870"/>
      <c r="AK1693" s="1870"/>
      <c r="AL1693" s="1870"/>
      <c r="AM1693" s="1870"/>
      <c r="AN1693" s="1870"/>
    </row>
    <row r="1694" ht="21.75" customHeight="1">
      <c r="A1694" s="466"/>
      <c r="B1694" s="466"/>
      <c r="E1694" s="466"/>
      <c r="K1694" s="340"/>
      <c r="L1694" s="466"/>
      <c r="M1694" s="466"/>
      <c r="N1694" s="466"/>
      <c r="P1694" s="2038"/>
      <c r="Q1694" s="2038"/>
      <c r="S1694" s="452"/>
      <c r="T1694" s="467"/>
      <c r="U1694" s="107"/>
      <c r="V1694" s="107"/>
      <c r="W1694" s="2033" t="b">
        <v>0</v>
      </c>
      <c r="X1694" s="1870" t="b">
        <v>0</v>
      </c>
      <c r="Y1694" s="1870" t="b">
        <v>0</v>
      </c>
      <c r="Z1694" s="1870" t="b">
        <v>0</v>
      </c>
      <c r="AA1694" s="1870" t="b">
        <v>0</v>
      </c>
      <c r="AB1694" s="1870" t="b">
        <v>0</v>
      </c>
      <c r="AC1694" s="1870" t="b">
        <v>0</v>
      </c>
      <c r="AD1694" s="1870" t="b">
        <v>0</v>
      </c>
      <c r="AE1694" s="1870" t="b">
        <v>0</v>
      </c>
      <c r="AF1694" s="1870" t="b">
        <v>0</v>
      </c>
      <c r="AG1694" s="1871"/>
      <c r="AH1694" s="1870"/>
      <c r="AI1694" s="1870"/>
      <c r="AJ1694" s="1870"/>
      <c r="AK1694" s="1870"/>
      <c r="AL1694" s="1870"/>
      <c r="AM1694" s="1870"/>
      <c r="AN1694" s="1870"/>
    </row>
    <row r="1695" ht="21.75" customHeight="1">
      <c r="A1695" s="466"/>
      <c r="B1695" s="466"/>
      <c r="E1695" s="466"/>
      <c r="K1695" s="340"/>
      <c r="L1695" s="466"/>
      <c r="M1695" s="466"/>
      <c r="N1695" s="466"/>
      <c r="P1695" s="2038"/>
      <c r="Q1695" s="2038"/>
      <c r="S1695" s="452"/>
      <c r="T1695" s="467"/>
      <c r="U1695" s="107"/>
      <c r="V1695" s="107"/>
      <c r="W1695" s="2033" t="b">
        <v>0</v>
      </c>
      <c r="X1695" s="1870" t="b">
        <v>0</v>
      </c>
      <c r="Y1695" s="1870" t="b">
        <v>0</v>
      </c>
      <c r="Z1695" s="1870" t="b">
        <v>0</v>
      </c>
      <c r="AA1695" s="1870" t="b">
        <v>0</v>
      </c>
      <c r="AB1695" s="1870" t="b">
        <v>0</v>
      </c>
      <c r="AC1695" s="1870" t="b">
        <v>0</v>
      </c>
      <c r="AD1695" s="1870" t="b">
        <v>0</v>
      </c>
      <c r="AE1695" s="1870" t="b">
        <v>0</v>
      </c>
      <c r="AF1695" s="1870" t="b">
        <v>0</v>
      </c>
      <c r="AG1695" s="1871"/>
      <c r="AH1695" s="1870"/>
      <c r="AI1695" s="1870"/>
      <c r="AJ1695" s="1870"/>
      <c r="AK1695" s="1870"/>
      <c r="AL1695" s="1870"/>
      <c r="AM1695" s="1870"/>
      <c r="AN1695" s="1870"/>
    </row>
    <row r="1696" ht="21.75" customHeight="1">
      <c r="A1696" s="466"/>
      <c r="B1696" s="466"/>
      <c r="E1696" s="466"/>
      <c r="K1696" s="340"/>
      <c r="L1696" s="466"/>
      <c r="M1696" s="466"/>
      <c r="N1696" s="466"/>
      <c r="P1696" s="2038"/>
      <c r="Q1696" s="2038"/>
      <c r="S1696" s="452"/>
      <c r="T1696" s="467"/>
      <c r="U1696" s="107"/>
      <c r="V1696" s="107"/>
      <c r="W1696" s="2033" t="b">
        <v>0</v>
      </c>
      <c r="X1696" s="1870" t="b">
        <v>0</v>
      </c>
      <c r="Y1696" s="1870" t="b">
        <v>0</v>
      </c>
      <c r="Z1696" s="1870" t="b">
        <v>0</v>
      </c>
      <c r="AA1696" s="1870" t="b">
        <v>0</v>
      </c>
      <c r="AB1696" s="1870" t="b">
        <v>0</v>
      </c>
      <c r="AC1696" s="1870" t="b">
        <v>0</v>
      </c>
      <c r="AD1696" s="1870" t="b">
        <v>0</v>
      </c>
      <c r="AE1696" s="1870" t="b">
        <v>0</v>
      </c>
      <c r="AF1696" s="1870" t="b">
        <v>0</v>
      </c>
      <c r="AG1696" s="1871"/>
      <c r="AH1696" s="1870"/>
      <c r="AI1696" s="1870"/>
      <c r="AJ1696" s="1870"/>
      <c r="AK1696" s="1870"/>
      <c r="AL1696" s="1870"/>
      <c r="AM1696" s="1870"/>
      <c r="AN1696" s="1870"/>
    </row>
    <row r="1697" ht="21.75" customHeight="1">
      <c r="A1697" s="466"/>
      <c r="B1697" s="466"/>
      <c r="E1697" s="466"/>
      <c r="K1697" s="340"/>
      <c r="L1697" s="466"/>
      <c r="M1697" s="466"/>
      <c r="N1697" s="466"/>
      <c r="P1697" s="2038"/>
      <c r="Q1697" s="2038"/>
      <c r="S1697" s="452"/>
      <c r="T1697" s="467"/>
      <c r="U1697" s="107"/>
      <c r="V1697" s="107"/>
      <c r="W1697" s="2033" t="b">
        <v>0</v>
      </c>
      <c r="X1697" s="1870" t="b">
        <v>0</v>
      </c>
      <c r="Y1697" s="1870" t="b">
        <v>0</v>
      </c>
      <c r="Z1697" s="1870" t="b">
        <v>0</v>
      </c>
      <c r="AA1697" s="1870" t="b">
        <v>0</v>
      </c>
      <c r="AB1697" s="1870" t="b">
        <v>0</v>
      </c>
      <c r="AC1697" s="1870" t="b">
        <v>0</v>
      </c>
      <c r="AD1697" s="1870" t="b">
        <v>0</v>
      </c>
      <c r="AE1697" s="1870" t="b">
        <v>0</v>
      </c>
      <c r="AF1697" s="1870" t="b">
        <v>0</v>
      </c>
      <c r="AG1697" s="1871"/>
      <c r="AH1697" s="1870"/>
      <c r="AI1697" s="1870"/>
      <c r="AJ1697" s="1870"/>
      <c r="AK1697" s="1870"/>
      <c r="AL1697" s="1870"/>
      <c r="AM1697" s="1870"/>
      <c r="AN1697" s="1870"/>
    </row>
    <row r="1698" ht="21.75" customHeight="1">
      <c r="A1698" s="466"/>
      <c r="B1698" s="466"/>
      <c r="E1698" s="466"/>
      <c r="K1698" s="340"/>
      <c r="L1698" s="466"/>
      <c r="M1698" s="466"/>
      <c r="N1698" s="466"/>
      <c r="P1698" s="2038"/>
      <c r="Q1698" s="2038"/>
      <c r="S1698" s="452"/>
      <c r="T1698" s="467"/>
      <c r="U1698" s="107"/>
      <c r="V1698" s="107"/>
      <c r="W1698" s="2033" t="b">
        <v>0</v>
      </c>
      <c r="X1698" s="1870" t="b">
        <v>0</v>
      </c>
      <c r="Y1698" s="1870" t="b">
        <v>0</v>
      </c>
      <c r="Z1698" s="1870" t="b">
        <v>0</v>
      </c>
      <c r="AA1698" s="1870" t="b">
        <v>0</v>
      </c>
      <c r="AB1698" s="1870" t="b">
        <v>0</v>
      </c>
      <c r="AC1698" s="1870" t="b">
        <v>0</v>
      </c>
      <c r="AD1698" s="1870" t="b">
        <v>0</v>
      </c>
      <c r="AE1698" s="1870" t="b">
        <v>0</v>
      </c>
      <c r="AF1698" s="1870" t="b">
        <v>0</v>
      </c>
      <c r="AG1698" s="1871"/>
      <c r="AH1698" s="1870"/>
      <c r="AI1698" s="1870"/>
      <c r="AJ1698" s="1870"/>
      <c r="AK1698" s="1870"/>
      <c r="AL1698" s="1870"/>
      <c r="AM1698" s="1870"/>
      <c r="AN1698" s="1870"/>
    </row>
    <row r="1699" ht="21.75" customHeight="1">
      <c r="A1699" s="466"/>
      <c r="B1699" s="466"/>
      <c r="E1699" s="466"/>
      <c r="K1699" s="340"/>
      <c r="L1699" s="466"/>
      <c r="M1699" s="466"/>
      <c r="N1699" s="466"/>
      <c r="P1699" s="2038"/>
      <c r="Q1699" s="2038"/>
      <c r="S1699" s="452"/>
      <c r="T1699" s="467"/>
      <c r="U1699" s="107"/>
      <c r="V1699" s="107"/>
      <c r="W1699" s="2033" t="b">
        <v>0</v>
      </c>
      <c r="X1699" s="1870" t="b">
        <v>0</v>
      </c>
      <c r="Y1699" s="1870" t="b">
        <v>0</v>
      </c>
      <c r="Z1699" s="1870" t="b">
        <v>0</v>
      </c>
      <c r="AA1699" s="1870" t="b">
        <v>0</v>
      </c>
      <c r="AB1699" s="1870" t="b">
        <v>0</v>
      </c>
      <c r="AC1699" s="1870" t="b">
        <v>0</v>
      </c>
      <c r="AD1699" s="1870" t="b">
        <v>0</v>
      </c>
      <c r="AE1699" s="1870" t="b">
        <v>0</v>
      </c>
      <c r="AF1699" s="1870" t="b">
        <v>0</v>
      </c>
      <c r="AG1699" s="1871"/>
      <c r="AH1699" s="1870"/>
      <c r="AI1699" s="1870"/>
      <c r="AJ1699" s="1870"/>
      <c r="AK1699" s="1870"/>
      <c r="AL1699" s="1870"/>
      <c r="AM1699" s="1870"/>
      <c r="AN1699" s="1870"/>
    </row>
    <row r="1700" ht="21.75" customHeight="1">
      <c r="A1700" s="466"/>
      <c r="B1700" s="466"/>
      <c r="E1700" s="466"/>
      <c r="K1700" s="340"/>
      <c r="L1700" s="466"/>
      <c r="M1700" s="466"/>
      <c r="N1700" s="466"/>
      <c r="P1700" s="2038"/>
      <c r="Q1700" s="2038"/>
      <c r="S1700" s="452"/>
      <c r="T1700" s="467"/>
      <c r="U1700" s="107"/>
      <c r="V1700" s="107"/>
      <c r="W1700" s="2033" t="b">
        <v>0</v>
      </c>
      <c r="X1700" s="1870" t="b">
        <v>0</v>
      </c>
      <c r="Y1700" s="1870" t="b">
        <v>0</v>
      </c>
      <c r="Z1700" s="1870" t="b">
        <v>0</v>
      </c>
      <c r="AA1700" s="1870" t="b">
        <v>0</v>
      </c>
      <c r="AB1700" s="1870" t="b">
        <v>0</v>
      </c>
      <c r="AC1700" s="1870" t="b">
        <v>0</v>
      </c>
      <c r="AD1700" s="1870" t="b">
        <v>0</v>
      </c>
      <c r="AE1700" s="1870" t="b">
        <v>0</v>
      </c>
      <c r="AF1700" s="1870" t="b">
        <v>0</v>
      </c>
      <c r="AG1700" s="1871"/>
      <c r="AH1700" s="1870"/>
      <c r="AI1700" s="1870"/>
      <c r="AJ1700" s="1870"/>
      <c r="AK1700" s="1870"/>
      <c r="AL1700" s="1870"/>
      <c r="AM1700" s="1870"/>
      <c r="AN1700" s="1870"/>
    </row>
    <row r="1701" ht="21.75" customHeight="1">
      <c r="A1701" s="466"/>
      <c r="B1701" s="466"/>
      <c r="E1701" s="466"/>
      <c r="K1701" s="340"/>
      <c r="L1701" s="466"/>
      <c r="M1701" s="466"/>
      <c r="N1701" s="466"/>
      <c r="P1701" s="2038"/>
      <c r="Q1701" s="2038"/>
      <c r="S1701" s="452"/>
      <c r="T1701" s="467"/>
      <c r="U1701" s="107"/>
      <c r="V1701" s="107"/>
      <c r="W1701" s="2033" t="b">
        <v>0</v>
      </c>
      <c r="X1701" s="1870" t="b">
        <v>0</v>
      </c>
      <c r="Y1701" s="1870" t="b">
        <v>0</v>
      </c>
      <c r="Z1701" s="1870" t="b">
        <v>0</v>
      </c>
      <c r="AA1701" s="1870" t="b">
        <v>0</v>
      </c>
      <c r="AB1701" s="1870" t="b">
        <v>0</v>
      </c>
      <c r="AC1701" s="1870" t="b">
        <v>0</v>
      </c>
      <c r="AD1701" s="1870" t="b">
        <v>0</v>
      </c>
      <c r="AE1701" s="1870" t="b">
        <v>0</v>
      </c>
      <c r="AF1701" s="1870" t="b">
        <v>0</v>
      </c>
      <c r="AG1701" s="1871"/>
      <c r="AH1701" s="1870"/>
      <c r="AI1701" s="1870"/>
      <c r="AJ1701" s="1870"/>
      <c r="AK1701" s="1870"/>
      <c r="AL1701" s="1870"/>
      <c r="AM1701" s="1870"/>
      <c r="AN1701" s="1870"/>
    </row>
    <row r="1702" ht="21.75" customHeight="1">
      <c r="A1702" s="466"/>
      <c r="B1702" s="466"/>
      <c r="E1702" s="466"/>
      <c r="K1702" s="340"/>
      <c r="L1702" s="466"/>
      <c r="M1702" s="466"/>
      <c r="N1702" s="466"/>
      <c r="P1702" s="2038"/>
      <c r="Q1702" s="2038"/>
      <c r="S1702" s="452"/>
      <c r="T1702" s="467"/>
      <c r="U1702" s="107"/>
      <c r="V1702" s="107"/>
      <c r="W1702" s="2033" t="b">
        <v>0</v>
      </c>
      <c r="X1702" s="1870" t="b">
        <v>0</v>
      </c>
      <c r="Y1702" s="1870" t="b">
        <v>0</v>
      </c>
      <c r="Z1702" s="1870" t="b">
        <v>0</v>
      </c>
      <c r="AA1702" s="1870" t="b">
        <v>0</v>
      </c>
      <c r="AB1702" s="1870" t="b">
        <v>0</v>
      </c>
      <c r="AC1702" s="1870" t="b">
        <v>0</v>
      </c>
      <c r="AD1702" s="1870" t="b">
        <v>0</v>
      </c>
      <c r="AE1702" s="1870" t="b">
        <v>0</v>
      </c>
      <c r="AF1702" s="1870" t="b">
        <v>0</v>
      </c>
      <c r="AG1702" s="1871"/>
      <c r="AH1702" s="1870"/>
      <c r="AI1702" s="1870"/>
      <c r="AJ1702" s="1870"/>
      <c r="AK1702" s="1870"/>
      <c r="AL1702" s="1870"/>
      <c r="AM1702" s="1870"/>
      <c r="AN1702" s="1870"/>
    </row>
    <row r="1703" ht="21.75" customHeight="1">
      <c r="A1703" s="466"/>
      <c r="B1703" s="466"/>
      <c r="E1703" s="466"/>
      <c r="K1703" s="340"/>
      <c r="L1703" s="466"/>
      <c r="M1703" s="466"/>
      <c r="N1703" s="466"/>
      <c r="P1703" s="2038"/>
      <c r="Q1703" s="2038"/>
      <c r="S1703" s="452"/>
      <c r="T1703" s="467"/>
      <c r="U1703" s="107"/>
      <c r="V1703" s="107"/>
      <c r="W1703" s="2033" t="b">
        <v>0</v>
      </c>
      <c r="X1703" s="1870" t="b">
        <v>0</v>
      </c>
      <c r="Y1703" s="1870" t="b">
        <v>0</v>
      </c>
      <c r="Z1703" s="1870" t="b">
        <v>0</v>
      </c>
      <c r="AA1703" s="1870" t="b">
        <v>0</v>
      </c>
      <c r="AB1703" s="1870" t="b">
        <v>0</v>
      </c>
      <c r="AC1703" s="1870" t="b">
        <v>0</v>
      </c>
      <c r="AD1703" s="1870" t="b">
        <v>0</v>
      </c>
      <c r="AE1703" s="1870" t="b">
        <v>0</v>
      </c>
      <c r="AF1703" s="1870" t="b">
        <v>0</v>
      </c>
      <c r="AG1703" s="1871"/>
      <c r="AH1703" s="1870"/>
      <c r="AI1703" s="1870"/>
      <c r="AJ1703" s="1870"/>
      <c r="AK1703" s="1870"/>
      <c r="AL1703" s="1870"/>
      <c r="AM1703" s="1870"/>
      <c r="AN1703" s="1870"/>
    </row>
    <row r="1704" ht="21.75" customHeight="1">
      <c r="A1704" s="466"/>
      <c r="B1704" s="466"/>
      <c r="E1704" s="466"/>
      <c r="K1704" s="340"/>
      <c r="L1704" s="466"/>
      <c r="M1704" s="466"/>
      <c r="N1704" s="466"/>
      <c r="P1704" s="2038"/>
      <c r="Q1704" s="2038"/>
      <c r="S1704" s="452"/>
      <c r="T1704" s="467"/>
      <c r="U1704" s="107"/>
      <c r="V1704" s="107"/>
      <c r="W1704" s="2033" t="b">
        <v>0</v>
      </c>
      <c r="X1704" s="1870" t="b">
        <v>0</v>
      </c>
      <c r="Y1704" s="1870" t="b">
        <v>0</v>
      </c>
      <c r="Z1704" s="1870" t="b">
        <v>0</v>
      </c>
      <c r="AA1704" s="1870" t="b">
        <v>0</v>
      </c>
      <c r="AB1704" s="1870" t="b">
        <v>0</v>
      </c>
      <c r="AC1704" s="1870" t="b">
        <v>0</v>
      </c>
      <c r="AD1704" s="1870" t="b">
        <v>0</v>
      </c>
      <c r="AE1704" s="1870" t="b">
        <v>0</v>
      </c>
      <c r="AF1704" s="1870" t="b">
        <v>0</v>
      </c>
      <c r="AG1704" s="1871"/>
      <c r="AH1704" s="1870"/>
      <c r="AI1704" s="1870"/>
      <c r="AJ1704" s="1870"/>
      <c r="AK1704" s="1870"/>
      <c r="AL1704" s="1870"/>
      <c r="AM1704" s="1870"/>
      <c r="AN1704" s="1870"/>
    </row>
    <row r="1705" ht="21.75" customHeight="1">
      <c r="A1705" s="466"/>
      <c r="B1705" s="466"/>
      <c r="E1705" s="466"/>
      <c r="K1705" s="340"/>
      <c r="L1705" s="466"/>
      <c r="M1705" s="466"/>
      <c r="N1705" s="466"/>
      <c r="P1705" s="2038"/>
      <c r="Q1705" s="2038"/>
      <c r="S1705" s="452"/>
      <c r="T1705" s="467"/>
      <c r="U1705" s="107"/>
      <c r="V1705" s="107"/>
      <c r="W1705" s="2033" t="b">
        <v>0</v>
      </c>
      <c r="X1705" s="1870" t="b">
        <v>0</v>
      </c>
      <c r="Y1705" s="1870" t="b">
        <v>0</v>
      </c>
      <c r="Z1705" s="1870" t="b">
        <v>0</v>
      </c>
      <c r="AA1705" s="1870" t="b">
        <v>0</v>
      </c>
      <c r="AB1705" s="1870" t="b">
        <v>0</v>
      </c>
      <c r="AC1705" s="1870" t="b">
        <v>0</v>
      </c>
      <c r="AD1705" s="1870" t="b">
        <v>0</v>
      </c>
      <c r="AE1705" s="1870" t="b">
        <v>0</v>
      </c>
      <c r="AF1705" s="1870" t="b">
        <v>0</v>
      </c>
      <c r="AG1705" s="1871"/>
      <c r="AH1705" s="1870"/>
      <c r="AI1705" s="1870"/>
      <c r="AJ1705" s="1870"/>
      <c r="AK1705" s="1870"/>
      <c r="AL1705" s="1870"/>
      <c r="AM1705" s="1870"/>
      <c r="AN1705" s="1870"/>
    </row>
    <row r="1706" ht="21.75" customHeight="1">
      <c r="A1706" s="466"/>
      <c r="B1706" s="466"/>
      <c r="E1706" s="466"/>
      <c r="K1706" s="340"/>
      <c r="L1706" s="466"/>
      <c r="M1706" s="466"/>
      <c r="N1706" s="466"/>
      <c r="P1706" s="2038"/>
      <c r="Q1706" s="2038"/>
      <c r="S1706" s="452"/>
      <c r="T1706" s="467"/>
      <c r="U1706" s="107"/>
      <c r="V1706" s="107"/>
      <c r="W1706" s="2033" t="b">
        <v>0</v>
      </c>
      <c r="X1706" s="1870" t="b">
        <v>0</v>
      </c>
      <c r="Y1706" s="1870" t="b">
        <v>0</v>
      </c>
      <c r="Z1706" s="1870" t="b">
        <v>0</v>
      </c>
      <c r="AA1706" s="1870" t="b">
        <v>0</v>
      </c>
      <c r="AB1706" s="1870" t="b">
        <v>0</v>
      </c>
      <c r="AC1706" s="1870" t="b">
        <v>0</v>
      </c>
      <c r="AD1706" s="1870" t="b">
        <v>0</v>
      </c>
      <c r="AE1706" s="1870" t="b">
        <v>0</v>
      </c>
      <c r="AF1706" s="1870" t="b">
        <v>0</v>
      </c>
      <c r="AG1706" s="1871"/>
      <c r="AH1706" s="1870"/>
      <c r="AI1706" s="1870"/>
      <c r="AJ1706" s="1870"/>
      <c r="AK1706" s="1870"/>
      <c r="AL1706" s="1870"/>
      <c r="AM1706" s="1870"/>
      <c r="AN1706" s="1870"/>
    </row>
    <row r="1707" ht="21.75" customHeight="1">
      <c r="A1707" s="466"/>
      <c r="B1707" s="466"/>
      <c r="E1707" s="466"/>
      <c r="K1707" s="340"/>
      <c r="L1707" s="466"/>
      <c r="M1707" s="466"/>
      <c r="N1707" s="466"/>
      <c r="P1707" s="2038"/>
      <c r="Q1707" s="2038"/>
      <c r="S1707" s="452"/>
      <c r="T1707" s="467"/>
      <c r="U1707" s="107"/>
      <c r="V1707" s="107"/>
      <c r="W1707" s="2033" t="b">
        <v>0</v>
      </c>
      <c r="X1707" s="1870" t="b">
        <v>0</v>
      </c>
      <c r="Y1707" s="1870" t="b">
        <v>0</v>
      </c>
      <c r="Z1707" s="1870" t="b">
        <v>0</v>
      </c>
      <c r="AA1707" s="1870" t="b">
        <v>0</v>
      </c>
      <c r="AB1707" s="1870" t="b">
        <v>0</v>
      </c>
      <c r="AC1707" s="1870" t="b">
        <v>0</v>
      </c>
      <c r="AD1707" s="1870" t="b">
        <v>0</v>
      </c>
      <c r="AE1707" s="1870" t="b">
        <v>0</v>
      </c>
      <c r="AF1707" s="1870" t="b">
        <v>0</v>
      </c>
      <c r="AG1707" s="1871"/>
      <c r="AH1707" s="1870"/>
      <c r="AI1707" s="1870"/>
      <c r="AJ1707" s="1870"/>
      <c r="AK1707" s="1870"/>
      <c r="AL1707" s="1870"/>
      <c r="AM1707" s="1870"/>
      <c r="AN1707" s="1870"/>
    </row>
    <row r="1708" ht="21.75" customHeight="1">
      <c r="A1708" s="466"/>
      <c r="B1708" s="466"/>
      <c r="E1708" s="466"/>
      <c r="K1708" s="340"/>
      <c r="L1708" s="466"/>
      <c r="M1708" s="466"/>
      <c r="N1708" s="466"/>
      <c r="P1708" s="2038"/>
      <c r="Q1708" s="2038"/>
      <c r="S1708" s="452"/>
      <c r="T1708" s="467"/>
      <c r="U1708" s="107"/>
      <c r="V1708" s="107"/>
      <c r="W1708" s="2033" t="b">
        <v>0</v>
      </c>
      <c r="X1708" s="1870" t="b">
        <v>0</v>
      </c>
      <c r="Y1708" s="1870" t="b">
        <v>0</v>
      </c>
      <c r="Z1708" s="1870" t="b">
        <v>0</v>
      </c>
      <c r="AA1708" s="1870" t="b">
        <v>0</v>
      </c>
      <c r="AB1708" s="1870" t="b">
        <v>0</v>
      </c>
      <c r="AC1708" s="1870" t="b">
        <v>0</v>
      </c>
      <c r="AD1708" s="1870" t="b">
        <v>0</v>
      </c>
      <c r="AE1708" s="1870" t="b">
        <v>0</v>
      </c>
      <c r="AF1708" s="1870" t="b">
        <v>0</v>
      </c>
      <c r="AG1708" s="1871"/>
      <c r="AH1708" s="1870"/>
      <c r="AI1708" s="1870"/>
      <c r="AJ1708" s="1870"/>
      <c r="AK1708" s="1870"/>
      <c r="AL1708" s="1870"/>
      <c r="AM1708" s="1870"/>
      <c r="AN1708" s="1870"/>
    </row>
    <row r="1709" ht="21.75" customHeight="1">
      <c r="A1709" s="466"/>
      <c r="B1709" s="466"/>
      <c r="E1709" s="466"/>
      <c r="K1709" s="340"/>
      <c r="L1709" s="466"/>
      <c r="M1709" s="466"/>
      <c r="N1709" s="466"/>
      <c r="P1709" s="2038"/>
      <c r="Q1709" s="2038"/>
      <c r="S1709" s="452"/>
      <c r="T1709" s="467"/>
      <c r="U1709" s="107"/>
      <c r="V1709" s="107"/>
      <c r="W1709" s="2033" t="b">
        <v>0</v>
      </c>
      <c r="X1709" s="1870" t="b">
        <v>0</v>
      </c>
      <c r="Y1709" s="1870" t="b">
        <v>0</v>
      </c>
      <c r="Z1709" s="1870" t="b">
        <v>0</v>
      </c>
      <c r="AA1709" s="1870" t="b">
        <v>0</v>
      </c>
      <c r="AB1709" s="1870" t="b">
        <v>0</v>
      </c>
      <c r="AC1709" s="1870" t="b">
        <v>0</v>
      </c>
      <c r="AD1709" s="1870" t="b">
        <v>0</v>
      </c>
      <c r="AE1709" s="1870" t="b">
        <v>0</v>
      </c>
      <c r="AF1709" s="1870" t="b">
        <v>0</v>
      </c>
      <c r="AG1709" s="1871"/>
      <c r="AH1709" s="1870"/>
      <c r="AI1709" s="1870"/>
      <c r="AJ1709" s="1870"/>
      <c r="AK1709" s="1870"/>
      <c r="AL1709" s="1870"/>
      <c r="AM1709" s="1870"/>
      <c r="AN1709" s="1870"/>
    </row>
    <row r="1710" ht="21.75" customHeight="1">
      <c r="A1710" s="466"/>
      <c r="B1710" s="466"/>
      <c r="E1710" s="466"/>
      <c r="K1710" s="340"/>
      <c r="L1710" s="466"/>
      <c r="M1710" s="466"/>
      <c r="N1710" s="466"/>
      <c r="P1710" s="2038"/>
      <c r="Q1710" s="2038"/>
      <c r="S1710" s="452"/>
      <c r="T1710" s="467"/>
      <c r="U1710" s="107"/>
      <c r="V1710" s="107"/>
      <c r="W1710" s="2033" t="b">
        <v>0</v>
      </c>
      <c r="X1710" s="1870" t="b">
        <v>0</v>
      </c>
      <c r="Y1710" s="1870" t="b">
        <v>0</v>
      </c>
      <c r="Z1710" s="1870" t="b">
        <v>0</v>
      </c>
      <c r="AA1710" s="1870" t="b">
        <v>0</v>
      </c>
      <c r="AB1710" s="1870" t="b">
        <v>0</v>
      </c>
      <c r="AC1710" s="1870" t="b">
        <v>0</v>
      </c>
      <c r="AD1710" s="1870" t="b">
        <v>0</v>
      </c>
      <c r="AE1710" s="1870" t="b">
        <v>0</v>
      </c>
      <c r="AF1710" s="1870" t="b">
        <v>0</v>
      </c>
      <c r="AG1710" s="1871"/>
      <c r="AH1710" s="1870"/>
      <c r="AI1710" s="1870"/>
      <c r="AJ1710" s="1870"/>
      <c r="AK1710" s="1870"/>
      <c r="AL1710" s="1870"/>
      <c r="AM1710" s="1870"/>
      <c r="AN1710" s="1870"/>
    </row>
    <row r="1711" ht="21.75" customHeight="1">
      <c r="A1711" s="466"/>
      <c r="B1711" s="466"/>
      <c r="E1711" s="466"/>
      <c r="K1711" s="340"/>
      <c r="L1711" s="466"/>
      <c r="M1711" s="466"/>
      <c r="N1711" s="466"/>
      <c r="P1711" s="2038"/>
      <c r="Q1711" s="2038"/>
      <c r="S1711" s="452"/>
      <c r="T1711" s="467"/>
      <c r="U1711" s="107"/>
      <c r="V1711" s="107"/>
      <c r="W1711" s="2033" t="b">
        <v>0</v>
      </c>
      <c r="X1711" s="1870" t="b">
        <v>0</v>
      </c>
      <c r="Y1711" s="1870" t="b">
        <v>0</v>
      </c>
      <c r="Z1711" s="1870" t="b">
        <v>0</v>
      </c>
      <c r="AA1711" s="1870" t="b">
        <v>0</v>
      </c>
      <c r="AB1711" s="1870" t="b">
        <v>0</v>
      </c>
      <c r="AC1711" s="1870" t="b">
        <v>0</v>
      </c>
      <c r="AD1711" s="1870" t="b">
        <v>0</v>
      </c>
      <c r="AE1711" s="1870" t="b">
        <v>0</v>
      </c>
      <c r="AF1711" s="1870" t="b">
        <v>0</v>
      </c>
      <c r="AG1711" s="1871"/>
      <c r="AH1711" s="1870"/>
      <c r="AI1711" s="1870"/>
      <c r="AJ1711" s="1870"/>
      <c r="AK1711" s="1870"/>
      <c r="AL1711" s="1870"/>
      <c r="AM1711" s="1870"/>
      <c r="AN1711" s="1870"/>
    </row>
    <row r="1712" ht="21.75" customHeight="1">
      <c r="A1712" s="466"/>
      <c r="B1712" s="466"/>
      <c r="E1712" s="466"/>
      <c r="K1712" s="340"/>
      <c r="L1712" s="466"/>
      <c r="M1712" s="466"/>
      <c r="N1712" s="466"/>
      <c r="P1712" s="2038"/>
      <c r="Q1712" s="2038"/>
      <c r="S1712" s="452"/>
      <c r="T1712" s="467"/>
      <c r="U1712" s="107"/>
      <c r="V1712" s="107"/>
      <c r="W1712" s="2033" t="b">
        <v>0</v>
      </c>
      <c r="X1712" s="1870" t="b">
        <v>0</v>
      </c>
      <c r="Y1712" s="1870" t="b">
        <v>0</v>
      </c>
      <c r="Z1712" s="1870" t="b">
        <v>0</v>
      </c>
      <c r="AA1712" s="1870" t="b">
        <v>0</v>
      </c>
      <c r="AB1712" s="1870" t="b">
        <v>0</v>
      </c>
      <c r="AC1712" s="1870" t="b">
        <v>0</v>
      </c>
      <c r="AD1712" s="1870" t="b">
        <v>0</v>
      </c>
      <c r="AE1712" s="1870" t="b">
        <v>0</v>
      </c>
      <c r="AF1712" s="1870" t="b">
        <v>0</v>
      </c>
      <c r="AG1712" s="1871"/>
      <c r="AH1712" s="1870"/>
      <c r="AI1712" s="1870"/>
      <c r="AJ1712" s="1870"/>
      <c r="AK1712" s="1870"/>
      <c r="AL1712" s="1870"/>
      <c r="AM1712" s="1870"/>
      <c r="AN1712" s="1870"/>
    </row>
    <row r="1713" ht="21.75" customHeight="1">
      <c r="A1713" s="466"/>
      <c r="B1713" s="466"/>
      <c r="E1713" s="466"/>
      <c r="K1713" s="340"/>
      <c r="L1713" s="466"/>
      <c r="M1713" s="466"/>
      <c r="N1713" s="466"/>
      <c r="P1713" s="2038"/>
      <c r="Q1713" s="2038"/>
      <c r="S1713" s="452"/>
      <c r="T1713" s="467"/>
      <c r="U1713" s="107"/>
      <c r="V1713" s="107"/>
      <c r="W1713" s="2033" t="b">
        <v>0</v>
      </c>
      <c r="X1713" s="1870" t="b">
        <v>0</v>
      </c>
      <c r="Y1713" s="1870" t="b">
        <v>0</v>
      </c>
      <c r="Z1713" s="1870" t="b">
        <v>0</v>
      </c>
      <c r="AA1713" s="1870" t="b">
        <v>0</v>
      </c>
      <c r="AB1713" s="1870" t="b">
        <v>0</v>
      </c>
      <c r="AC1713" s="1870" t="b">
        <v>0</v>
      </c>
      <c r="AD1713" s="1870" t="b">
        <v>0</v>
      </c>
      <c r="AE1713" s="1870" t="b">
        <v>0</v>
      </c>
      <c r="AF1713" s="1870" t="b">
        <v>0</v>
      </c>
      <c r="AG1713" s="1871"/>
      <c r="AH1713" s="1870"/>
      <c r="AI1713" s="1870"/>
      <c r="AJ1713" s="1870"/>
      <c r="AK1713" s="1870"/>
      <c r="AL1713" s="1870"/>
      <c r="AM1713" s="1870"/>
      <c r="AN1713" s="1870"/>
    </row>
    <row r="1714" ht="21.75" customHeight="1">
      <c r="A1714" s="466"/>
      <c r="B1714" s="466"/>
      <c r="E1714" s="466"/>
      <c r="K1714" s="340"/>
      <c r="L1714" s="466"/>
      <c r="M1714" s="466"/>
      <c r="N1714" s="466"/>
      <c r="P1714" s="2038"/>
      <c r="Q1714" s="2038"/>
      <c r="S1714" s="452"/>
      <c r="T1714" s="467"/>
      <c r="U1714" s="107"/>
      <c r="V1714" s="107"/>
      <c r="W1714" s="2033" t="b">
        <v>0</v>
      </c>
      <c r="X1714" s="1870" t="b">
        <v>0</v>
      </c>
      <c r="Y1714" s="1870" t="b">
        <v>0</v>
      </c>
      <c r="Z1714" s="1870" t="b">
        <v>0</v>
      </c>
      <c r="AA1714" s="1870" t="b">
        <v>0</v>
      </c>
      <c r="AB1714" s="1870" t="b">
        <v>0</v>
      </c>
      <c r="AC1714" s="1870" t="b">
        <v>0</v>
      </c>
      <c r="AD1714" s="1870" t="b">
        <v>0</v>
      </c>
      <c r="AE1714" s="1870" t="b">
        <v>0</v>
      </c>
      <c r="AF1714" s="1870" t="b">
        <v>0</v>
      </c>
      <c r="AG1714" s="1871"/>
      <c r="AH1714" s="1870"/>
      <c r="AI1714" s="1870"/>
      <c r="AJ1714" s="1870"/>
      <c r="AK1714" s="1870"/>
      <c r="AL1714" s="1870"/>
      <c r="AM1714" s="1870"/>
      <c r="AN1714" s="1870"/>
    </row>
    <row r="1715" ht="21.75" customHeight="1">
      <c r="A1715" s="466"/>
      <c r="B1715" s="466"/>
      <c r="E1715" s="466"/>
      <c r="K1715" s="340"/>
      <c r="L1715" s="466"/>
      <c r="M1715" s="466"/>
      <c r="N1715" s="466"/>
      <c r="P1715" s="2038"/>
      <c r="Q1715" s="2038"/>
      <c r="S1715" s="452"/>
      <c r="T1715" s="467"/>
      <c r="U1715" s="107"/>
      <c r="V1715" s="107"/>
      <c r="W1715" s="2033" t="b">
        <v>0</v>
      </c>
      <c r="X1715" s="1870" t="b">
        <v>0</v>
      </c>
      <c r="Y1715" s="1870" t="b">
        <v>0</v>
      </c>
      <c r="Z1715" s="1870" t="b">
        <v>0</v>
      </c>
      <c r="AA1715" s="1870" t="b">
        <v>0</v>
      </c>
      <c r="AB1715" s="1870" t="b">
        <v>0</v>
      </c>
      <c r="AC1715" s="1870" t="b">
        <v>0</v>
      </c>
      <c r="AD1715" s="1870" t="b">
        <v>0</v>
      </c>
      <c r="AE1715" s="1870" t="b">
        <v>0</v>
      </c>
      <c r="AF1715" s="1870" t="b">
        <v>0</v>
      </c>
      <c r="AG1715" s="1871"/>
      <c r="AH1715" s="1870"/>
      <c r="AI1715" s="1870"/>
      <c r="AJ1715" s="1870"/>
      <c r="AK1715" s="1870"/>
      <c r="AL1715" s="1870"/>
      <c r="AM1715" s="1870"/>
      <c r="AN1715" s="1870"/>
    </row>
    <row r="1716" ht="21.75" customHeight="1">
      <c r="A1716" s="466"/>
      <c r="B1716" s="466"/>
      <c r="E1716" s="466"/>
      <c r="K1716" s="340"/>
      <c r="L1716" s="466"/>
      <c r="M1716" s="466"/>
      <c r="N1716" s="466"/>
      <c r="P1716" s="2038"/>
      <c r="Q1716" s="2038"/>
      <c r="S1716" s="452"/>
      <c r="T1716" s="467"/>
      <c r="U1716" s="107"/>
      <c r="V1716" s="107"/>
      <c r="W1716" s="2033" t="b">
        <v>0</v>
      </c>
      <c r="X1716" s="1870" t="b">
        <v>0</v>
      </c>
      <c r="Y1716" s="1870" t="b">
        <v>0</v>
      </c>
      <c r="Z1716" s="1870" t="b">
        <v>0</v>
      </c>
      <c r="AA1716" s="1870" t="b">
        <v>0</v>
      </c>
      <c r="AB1716" s="1870" t="b">
        <v>0</v>
      </c>
      <c r="AC1716" s="1870" t="b">
        <v>0</v>
      </c>
      <c r="AD1716" s="1870" t="b">
        <v>0</v>
      </c>
      <c r="AE1716" s="1870" t="b">
        <v>0</v>
      </c>
      <c r="AF1716" s="1870" t="b">
        <v>0</v>
      </c>
      <c r="AG1716" s="1871"/>
      <c r="AH1716" s="1870"/>
      <c r="AI1716" s="1870"/>
      <c r="AJ1716" s="1870"/>
      <c r="AK1716" s="1870"/>
      <c r="AL1716" s="1870"/>
      <c r="AM1716" s="1870"/>
      <c r="AN1716" s="1870"/>
    </row>
    <row r="1717" ht="21.75" customHeight="1">
      <c r="A1717" s="466"/>
      <c r="B1717" s="466"/>
      <c r="E1717" s="466"/>
      <c r="K1717" s="340"/>
      <c r="L1717" s="466"/>
      <c r="M1717" s="466"/>
      <c r="N1717" s="466"/>
      <c r="P1717" s="2038"/>
      <c r="Q1717" s="2038"/>
      <c r="S1717" s="452"/>
      <c r="T1717" s="467"/>
      <c r="U1717" s="107"/>
      <c r="V1717" s="107"/>
      <c r="W1717" s="2033" t="b">
        <v>0</v>
      </c>
      <c r="X1717" s="1870" t="b">
        <v>0</v>
      </c>
      <c r="Y1717" s="1870" t="b">
        <v>0</v>
      </c>
      <c r="Z1717" s="1870" t="b">
        <v>0</v>
      </c>
      <c r="AA1717" s="1870" t="b">
        <v>0</v>
      </c>
      <c r="AB1717" s="1870" t="b">
        <v>0</v>
      </c>
      <c r="AC1717" s="1870" t="b">
        <v>0</v>
      </c>
      <c r="AD1717" s="1870" t="b">
        <v>0</v>
      </c>
      <c r="AE1717" s="1870" t="b">
        <v>0</v>
      </c>
      <c r="AF1717" s="1870" t="b">
        <v>0</v>
      </c>
      <c r="AG1717" s="1871"/>
      <c r="AH1717" s="1870"/>
      <c r="AI1717" s="1870"/>
      <c r="AJ1717" s="1870"/>
      <c r="AK1717" s="1870"/>
      <c r="AL1717" s="1870"/>
      <c r="AM1717" s="1870"/>
      <c r="AN1717" s="1870"/>
    </row>
    <row r="1718" ht="21.75" customHeight="1">
      <c r="A1718" s="466"/>
      <c r="B1718" s="466"/>
      <c r="E1718" s="466"/>
      <c r="K1718" s="340"/>
      <c r="L1718" s="466"/>
      <c r="M1718" s="466"/>
      <c r="N1718" s="466"/>
      <c r="P1718" s="2038"/>
      <c r="Q1718" s="2038"/>
      <c r="S1718" s="452"/>
      <c r="T1718" s="467"/>
      <c r="U1718" s="107"/>
      <c r="V1718" s="107"/>
      <c r="W1718" s="2033" t="b">
        <v>0</v>
      </c>
      <c r="X1718" s="1870" t="b">
        <v>0</v>
      </c>
      <c r="Y1718" s="1870" t="b">
        <v>0</v>
      </c>
      <c r="Z1718" s="1870" t="b">
        <v>0</v>
      </c>
      <c r="AA1718" s="1870" t="b">
        <v>0</v>
      </c>
      <c r="AB1718" s="1870" t="b">
        <v>0</v>
      </c>
      <c r="AC1718" s="1870" t="b">
        <v>0</v>
      </c>
      <c r="AD1718" s="1870" t="b">
        <v>0</v>
      </c>
      <c r="AE1718" s="1870" t="b">
        <v>0</v>
      </c>
      <c r="AF1718" s="1870" t="b">
        <v>0</v>
      </c>
      <c r="AG1718" s="1871"/>
      <c r="AH1718" s="1870"/>
      <c r="AI1718" s="1870"/>
      <c r="AJ1718" s="1870"/>
      <c r="AK1718" s="1870"/>
      <c r="AL1718" s="1870"/>
      <c r="AM1718" s="1870"/>
      <c r="AN1718" s="1870"/>
    </row>
    <row r="1719" ht="21.75" customHeight="1">
      <c r="A1719" s="466"/>
      <c r="B1719" s="466"/>
      <c r="E1719" s="466"/>
      <c r="K1719" s="340"/>
      <c r="L1719" s="466"/>
      <c r="M1719" s="466"/>
      <c r="N1719" s="466"/>
      <c r="P1719" s="2038"/>
      <c r="Q1719" s="2038"/>
      <c r="S1719" s="452"/>
      <c r="T1719" s="467"/>
      <c r="U1719" s="107"/>
      <c r="V1719" s="107"/>
      <c r="W1719" s="2033" t="b">
        <v>0</v>
      </c>
      <c r="X1719" s="1870" t="b">
        <v>0</v>
      </c>
      <c r="Y1719" s="1870" t="b">
        <v>0</v>
      </c>
      <c r="Z1719" s="1870" t="b">
        <v>0</v>
      </c>
      <c r="AA1719" s="1870" t="b">
        <v>0</v>
      </c>
      <c r="AB1719" s="1870" t="b">
        <v>0</v>
      </c>
      <c r="AC1719" s="1870" t="b">
        <v>0</v>
      </c>
      <c r="AD1719" s="1870" t="b">
        <v>0</v>
      </c>
      <c r="AE1719" s="1870" t="b">
        <v>0</v>
      </c>
      <c r="AF1719" s="1870" t="b">
        <v>0</v>
      </c>
      <c r="AG1719" s="1871"/>
      <c r="AH1719" s="1870"/>
      <c r="AI1719" s="1870"/>
      <c r="AJ1719" s="1870"/>
      <c r="AK1719" s="1870"/>
      <c r="AL1719" s="1870"/>
      <c r="AM1719" s="1870"/>
      <c r="AN1719" s="1870"/>
    </row>
    <row r="1720" ht="21.75" customHeight="1">
      <c r="A1720" s="466"/>
      <c r="B1720" s="466"/>
      <c r="E1720" s="466"/>
      <c r="K1720" s="340"/>
      <c r="L1720" s="466"/>
      <c r="M1720" s="466"/>
      <c r="N1720" s="466"/>
      <c r="P1720" s="2038"/>
      <c r="Q1720" s="2038"/>
      <c r="S1720" s="452"/>
      <c r="T1720" s="467"/>
      <c r="U1720" s="107"/>
      <c r="V1720" s="107"/>
      <c r="W1720" s="2033" t="b">
        <v>0</v>
      </c>
      <c r="X1720" s="1870" t="b">
        <v>0</v>
      </c>
      <c r="Y1720" s="1870" t="b">
        <v>0</v>
      </c>
      <c r="Z1720" s="1870" t="b">
        <v>0</v>
      </c>
      <c r="AA1720" s="1870" t="b">
        <v>0</v>
      </c>
      <c r="AB1720" s="1870" t="b">
        <v>0</v>
      </c>
      <c r="AC1720" s="1870" t="b">
        <v>0</v>
      </c>
      <c r="AD1720" s="1870" t="b">
        <v>0</v>
      </c>
      <c r="AE1720" s="1870" t="b">
        <v>0</v>
      </c>
      <c r="AF1720" s="1870" t="b">
        <v>0</v>
      </c>
      <c r="AG1720" s="1871"/>
      <c r="AH1720" s="1870"/>
      <c r="AI1720" s="1870"/>
      <c r="AJ1720" s="1870"/>
      <c r="AK1720" s="1870"/>
      <c r="AL1720" s="1870"/>
      <c r="AM1720" s="1870"/>
      <c r="AN1720" s="1870"/>
    </row>
    <row r="1721" ht="21.75" customHeight="1">
      <c r="A1721" s="466"/>
      <c r="B1721" s="466"/>
      <c r="E1721" s="466"/>
      <c r="K1721" s="340"/>
      <c r="L1721" s="466"/>
      <c r="M1721" s="466"/>
      <c r="N1721" s="466"/>
      <c r="P1721" s="2038"/>
      <c r="Q1721" s="2038"/>
      <c r="S1721" s="452"/>
      <c r="T1721" s="467"/>
      <c r="U1721" s="107"/>
      <c r="V1721" s="107"/>
      <c r="W1721" s="2033" t="b">
        <v>0</v>
      </c>
      <c r="X1721" s="1870" t="b">
        <v>0</v>
      </c>
      <c r="Y1721" s="1870" t="b">
        <v>0</v>
      </c>
      <c r="Z1721" s="1870" t="b">
        <v>0</v>
      </c>
      <c r="AA1721" s="1870" t="b">
        <v>0</v>
      </c>
      <c r="AB1721" s="1870" t="b">
        <v>0</v>
      </c>
      <c r="AC1721" s="1870" t="b">
        <v>0</v>
      </c>
      <c r="AD1721" s="1870" t="b">
        <v>0</v>
      </c>
      <c r="AE1721" s="1870" t="b">
        <v>0</v>
      </c>
      <c r="AF1721" s="1870" t="b">
        <v>0</v>
      </c>
      <c r="AG1721" s="1871"/>
      <c r="AH1721" s="1870"/>
      <c r="AI1721" s="1870"/>
      <c r="AJ1721" s="1870"/>
      <c r="AK1721" s="1870"/>
      <c r="AL1721" s="1870"/>
      <c r="AM1721" s="1870"/>
      <c r="AN1721" s="1870"/>
    </row>
    <row r="1722" ht="21.75" customHeight="1">
      <c r="A1722" s="466"/>
      <c r="B1722" s="466"/>
      <c r="E1722" s="466"/>
      <c r="K1722" s="340"/>
      <c r="L1722" s="466"/>
      <c r="M1722" s="466"/>
      <c r="N1722" s="466"/>
      <c r="P1722" s="2038"/>
      <c r="Q1722" s="2038"/>
      <c r="S1722" s="452"/>
      <c r="T1722" s="467"/>
      <c r="U1722" s="107"/>
      <c r="V1722" s="107"/>
      <c r="W1722" s="2033" t="b">
        <v>0</v>
      </c>
      <c r="X1722" s="1870" t="b">
        <v>0</v>
      </c>
      <c r="Y1722" s="1870" t="b">
        <v>0</v>
      </c>
      <c r="Z1722" s="1870" t="b">
        <v>0</v>
      </c>
      <c r="AA1722" s="1870" t="b">
        <v>0</v>
      </c>
      <c r="AB1722" s="1870" t="b">
        <v>0</v>
      </c>
      <c r="AC1722" s="1870" t="b">
        <v>0</v>
      </c>
      <c r="AD1722" s="1870" t="b">
        <v>0</v>
      </c>
      <c r="AE1722" s="1870" t="b">
        <v>0</v>
      </c>
      <c r="AF1722" s="1870" t="b">
        <v>0</v>
      </c>
      <c r="AG1722" s="1871"/>
      <c r="AH1722" s="1870"/>
      <c r="AI1722" s="1870"/>
      <c r="AJ1722" s="1870"/>
      <c r="AK1722" s="1870"/>
      <c r="AL1722" s="1870"/>
      <c r="AM1722" s="1870"/>
      <c r="AN1722" s="1870"/>
    </row>
    <row r="1723" ht="21.75" customHeight="1">
      <c r="A1723" s="466"/>
      <c r="B1723" s="466"/>
      <c r="E1723" s="466"/>
      <c r="K1723" s="340"/>
      <c r="L1723" s="466"/>
      <c r="M1723" s="466"/>
      <c r="N1723" s="466"/>
      <c r="P1723" s="2038"/>
      <c r="Q1723" s="2038"/>
      <c r="S1723" s="452"/>
      <c r="T1723" s="467"/>
      <c r="U1723" s="107"/>
      <c r="V1723" s="107"/>
      <c r="W1723" s="2033" t="b">
        <v>0</v>
      </c>
      <c r="X1723" s="1870" t="b">
        <v>0</v>
      </c>
      <c r="Y1723" s="1870" t="b">
        <v>0</v>
      </c>
      <c r="Z1723" s="1870" t="b">
        <v>0</v>
      </c>
      <c r="AA1723" s="1870" t="b">
        <v>0</v>
      </c>
      <c r="AB1723" s="1870" t="b">
        <v>0</v>
      </c>
      <c r="AC1723" s="1870" t="b">
        <v>0</v>
      </c>
      <c r="AD1723" s="1870" t="b">
        <v>0</v>
      </c>
      <c r="AE1723" s="1870" t="b">
        <v>0</v>
      </c>
      <c r="AF1723" s="1870" t="b">
        <v>0</v>
      </c>
      <c r="AG1723" s="1871"/>
      <c r="AH1723" s="1870"/>
      <c r="AI1723" s="1870"/>
      <c r="AJ1723" s="1870"/>
      <c r="AK1723" s="1870"/>
      <c r="AL1723" s="1870"/>
      <c r="AM1723" s="1870"/>
      <c r="AN1723" s="1870"/>
    </row>
    <row r="1724" ht="21.75" customHeight="1">
      <c r="A1724" s="466"/>
      <c r="B1724" s="466"/>
      <c r="E1724" s="466"/>
      <c r="K1724" s="340"/>
      <c r="L1724" s="466"/>
      <c r="M1724" s="466"/>
      <c r="N1724" s="466"/>
      <c r="P1724" s="2038"/>
      <c r="Q1724" s="2038"/>
      <c r="S1724" s="452"/>
      <c r="T1724" s="467"/>
      <c r="U1724" s="107"/>
      <c r="V1724" s="107"/>
      <c r="W1724" s="2033" t="b">
        <v>0</v>
      </c>
      <c r="X1724" s="1870" t="b">
        <v>0</v>
      </c>
      <c r="Y1724" s="1870" t="b">
        <v>0</v>
      </c>
      <c r="Z1724" s="1870" t="b">
        <v>0</v>
      </c>
      <c r="AA1724" s="1870" t="b">
        <v>0</v>
      </c>
      <c r="AB1724" s="1870" t="b">
        <v>0</v>
      </c>
      <c r="AC1724" s="1870" t="b">
        <v>0</v>
      </c>
      <c r="AD1724" s="1870" t="b">
        <v>0</v>
      </c>
      <c r="AE1724" s="1870" t="b">
        <v>0</v>
      </c>
      <c r="AF1724" s="1870" t="b">
        <v>0</v>
      </c>
      <c r="AG1724" s="1871"/>
      <c r="AH1724" s="1870"/>
      <c r="AI1724" s="1870"/>
      <c r="AJ1724" s="1870"/>
      <c r="AK1724" s="1870"/>
      <c r="AL1724" s="1870"/>
      <c r="AM1724" s="1870"/>
      <c r="AN1724" s="1870"/>
    </row>
    <row r="1725" ht="21.75" customHeight="1">
      <c r="A1725" s="466"/>
      <c r="B1725" s="466"/>
      <c r="E1725" s="466"/>
      <c r="K1725" s="340"/>
      <c r="L1725" s="466"/>
      <c r="M1725" s="466"/>
      <c r="N1725" s="466"/>
      <c r="P1725" s="2038"/>
      <c r="Q1725" s="2038"/>
      <c r="S1725" s="452"/>
      <c r="T1725" s="467"/>
      <c r="U1725" s="107"/>
      <c r="V1725" s="107"/>
      <c r="W1725" s="2033" t="b">
        <v>0</v>
      </c>
      <c r="X1725" s="1870" t="b">
        <v>0</v>
      </c>
      <c r="Y1725" s="1870" t="b">
        <v>0</v>
      </c>
      <c r="Z1725" s="1870" t="b">
        <v>0</v>
      </c>
      <c r="AA1725" s="1870" t="b">
        <v>0</v>
      </c>
      <c r="AB1725" s="1870" t="b">
        <v>0</v>
      </c>
      <c r="AC1725" s="1870" t="b">
        <v>0</v>
      </c>
      <c r="AD1725" s="1870" t="b">
        <v>0</v>
      </c>
      <c r="AE1725" s="1870" t="b">
        <v>0</v>
      </c>
      <c r="AF1725" s="1870" t="b">
        <v>0</v>
      </c>
      <c r="AG1725" s="1871"/>
      <c r="AH1725" s="1870"/>
      <c r="AI1725" s="1870"/>
      <c r="AJ1725" s="1870"/>
      <c r="AK1725" s="1870"/>
      <c r="AL1725" s="1870"/>
      <c r="AM1725" s="1870"/>
      <c r="AN1725" s="1870"/>
    </row>
    <row r="1726" ht="21.75" customHeight="1">
      <c r="A1726" s="466"/>
      <c r="B1726" s="466"/>
      <c r="E1726" s="466"/>
      <c r="K1726" s="340"/>
      <c r="L1726" s="466"/>
      <c r="M1726" s="466"/>
      <c r="N1726" s="466"/>
      <c r="P1726" s="2038"/>
      <c r="Q1726" s="2038"/>
      <c r="S1726" s="452"/>
      <c r="T1726" s="467"/>
      <c r="U1726" s="107"/>
      <c r="V1726" s="107"/>
      <c r="W1726" s="2033" t="b">
        <v>0</v>
      </c>
      <c r="X1726" s="1870" t="b">
        <v>0</v>
      </c>
      <c r="Y1726" s="1870" t="b">
        <v>0</v>
      </c>
      <c r="Z1726" s="1870" t="b">
        <v>0</v>
      </c>
      <c r="AA1726" s="1870" t="b">
        <v>0</v>
      </c>
      <c r="AB1726" s="1870" t="b">
        <v>0</v>
      </c>
      <c r="AC1726" s="1870" t="b">
        <v>0</v>
      </c>
      <c r="AD1726" s="1870" t="b">
        <v>0</v>
      </c>
      <c r="AE1726" s="1870" t="b">
        <v>0</v>
      </c>
      <c r="AF1726" s="1870" t="b">
        <v>0</v>
      </c>
      <c r="AG1726" s="1871"/>
      <c r="AH1726" s="1870"/>
      <c r="AI1726" s="1870"/>
      <c r="AJ1726" s="1870"/>
      <c r="AK1726" s="1870"/>
      <c r="AL1726" s="1870"/>
      <c r="AM1726" s="1870"/>
      <c r="AN1726" s="1870"/>
    </row>
    <row r="1727" ht="21.75" customHeight="1">
      <c r="A1727" s="466"/>
      <c r="B1727" s="466"/>
      <c r="E1727" s="466"/>
      <c r="K1727" s="340"/>
      <c r="L1727" s="466"/>
      <c r="M1727" s="466"/>
      <c r="N1727" s="466"/>
      <c r="P1727" s="2038"/>
      <c r="Q1727" s="2038"/>
      <c r="S1727" s="452"/>
      <c r="T1727" s="467"/>
      <c r="U1727" s="107"/>
      <c r="V1727" s="107"/>
      <c r="W1727" s="2033" t="b">
        <v>0</v>
      </c>
      <c r="X1727" s="1870" t="b">
        <v>0</v>
      </c>
      <c r="Y1727" s="1870" t="b">
        <v>0</v>
      </c>
      <c r="Z1727" s="1870" t="b">
        <v>0</v>
      </c>
      <c r="AA1727" s="1870" t="b">
        <v>0</v>
      </c>
      <c r="AB1727" s="1870" t="b">
        <v>0</v>
      </c>
      <c r="AC1727" s="1870" t="b">
        <v>0</v>
      </c>
      <c r="AD1727" s="1870" t="b">
        <v>0</v>
      </c>
      <c r="AE1727" s="1870" t="b">
        <v>0</v>
      </c>
      <c r="AF1727" s="1870" t="b">
        <v>0</v>
      </c>
      <c r="AG1727" s="1871"/>
      <c r="AH1727" s="1870"/>
      <c r="AI1727" s="1870"/>
      <c r="AJ1727" s="1870"/>
      <c r="AK1727" s="1870"/>
      <c r="AL1727" s="1870"/>
      <c r="AM1727" s="1870"/>
      <c r="AN1727" s="1870"/>
    </row>
    <row r="1728" ht="21.75" customHeight="1">
      <c r="A1728" s="466"/>
      <c r="B1728" s="466"/>
      <c r="E1728" s="466"/>
      <c r="K1728" s="340"/>
      <c r="L1728" s="466"/>
      <c r="M1728" s="466"/>
      <c r="N1728" s="466"/>
      <c r="P1728" s="2038"/>
      <c r="Q1728" s="2038"/>
      <c r="S1728" s="452"/>
      <c r="T1728" s="467"/>
      <c r="U1728" s="107"/>
      <c r="V1728" s="107"/>
      <c r="W1728" s="2033" t="b">
        <v>0</v>
      </c>
      <c r="X1728" s="1870" t="b">
        <v>0</v>
      </c>
      <c r="Y1728" s="1870" t="b">
        <v>0</v>
      </c>
      <c r="Z1728" s="1870" t="b">
        <v>0</v>
      </c>
      <c r="AA1728" s="1870" t="b">
        <v>0</v>
      </c>
      <c r="AB1728" s="1870" t="b">
        <v>0</v>
      </c>
      <c r="AC1728" s="1870" t="b">
        <v>0</v>
      </c>
      <c r="AD1728" s="1870" t="b">
        <v>0</v>
      </c>
      <c r="AE1728" s="1870" t="b">
        <v>0</v>
      </c>
      <c r="AF1728" s="1870" t="b">
        <v>0</v>
      </c>
      <c r="AG1728" s="1871"/>
      <c r="AH1728" s="1870"/>
      <c r="AI1728" s="1870"/>
      <c r="AJ1728" s="1870"/>
      <c r="AK1728" s="1870"/>
      <c r="AL1728" s="1870"/>
      <c r="AM1728" s="1870"/>
      <c r="AN1728" s="1870"/>
    </row>
    <row r="1729" ht="21.75" customHeight="1">
      <c r="A1729" s="466"/>
      <c r="B1729" s="466"/>
      <c r="E1729" s="466"/>
      <c r="K1729" s="340"/>
      <c r="L1729" s="466"/>
      <c r="M1729" s="466"/>
      <c r="N1729" s="466"/>
      <c r="P1729" s="2038"/>
      <c r="Q1729" s="2038"/>
      <c r="S1729" s="452"/>
      <c r="T1729" s="467"/>
      <c r="U1729" s="107"/>
      <c r="V1729" s="107"/>
      <c r="W1729" s="2033" t="b">
        <v>0</v>
      </c>
      <c r="X1729" s="1870" t="b">
        <v>0</v>
      </c>
      <c r="Y1729" s="1870" t="b">
        <v>0</v>
      </c>
      <c r="Z1729" s="1870" t="b">
        <v>0</v>
      </c>
      <c r="AA1729" s="1870" t="b">
        <v>0</v>
      </c>
      <c r="AB1729" s="1870" t="b">
        <v>0</v>
      </c>
      <c r="AC1729" s="1870" t="b">
        <v>0</v>
      </c>
      <c r="AD1729" s="1870" t="b">
        <v>0</v>
      </c>
      <c r="AE1729" s="1870" t="b">
        <v>0</v>
      </c>
      <c r="AF1729" s="1870" t="b">
        <v>0</v>
      </c>
      <c r="AG1729" s="1871"/>
      <c r="AH1729" s="1870"/>
      <c r="AI1729" s="1870"/>
      <c r="AJ1729" s="1870"/>
      <c r="AK1729" s="1870"/>
      <c r="AL1729" s="1870"/>
      <c r="AM1729" s="1870"/>
      <c r="AN1729" s="1870"/>
    </row>
    <row r="1730" ht="21.75" customHeight="1">
      <c r="A1730" s="466"/>
      <c r="B1730" s="466"/>
      <c r="E1730" s="466"/>
      <c r="K1730" s="340"/>
      <c r="L1730" s="466"/>
      <c r="M1730" s="466"/>
      <c r="N1730" s="466"/>
      <c r="P1730" s="2038"/>
      <c r="Q1730" s="2038"/>
      <c r="S1730" s="452"/>
      <c r="T1730" s="467"/>
      <c r="U1730" s="107"/>
      <c r="V1730" s="107"/>
      <c r="W1730" s="2033" t="b">
        <v>0</v>
      </c>
      <c r="X1730" s="1870" t="b">
        <v>0</v>
      </c>
      <c r="Y1730" s="1870" t="b">
        <v>0</v>
      </c>
      <c r="Z1730" s="1870" t="b">
        <v>0</v>
      </c>
      <c r="AA1730" s="1870" t="b">
        <v>0</v>
      </c>
      <c r="AB1730" s="1870" t="b">
        <v>0</v>
      </c>
      <c r="AC1730" s="1870" t="b">
        <v>0</v>
      </c>
      <c r="AD1730" s="1870" t="b">
        <v>0</v>
      </c>
      <c r="AE1730" s="1870" t="b">
        <v>0</v>
      </c>
      <c r="AF1730" s="1870" t="b">
        <v>0</v>
      </c>
      <c r="AG1730" s="1871"/>
      <c r="AH1730" s="1870"/>
      <c r="AI1730" s="1870"/>
      <c r="AJ1730" s="1870"/>
      <c r="AK1730" s="1870"/>
      <c r="AL1730" s="1870"/>
      <c r="AM1730" s="1870"/>
      <c r="AN1730" s="1870"/>
    </row>
    <row r="1731" ht="21.75" customHeight="1">
      <c r="A1731" s="466"/>
      <c r="B1731" s="466"/>
      <c r="E1731" s="466"/>
      <c r="K1731" s="340"/>
      <c r="L1731" s="466"/>
      <c r="M1731" s="466"/>
      <c r="N1731" s="466"/>
      <c r="P1731" s="2038"/>
      <c r="Q1731" s="2038"/>
      <c r="S1731" s="452"/>
      <c r="T1731" s="467"/>
      <c r="U1731" s="107"/>
      <c r="V1731" s="107"/>
      <c r="W1731" s="2033" t="b">
        <v>0</v>
      </c>
      <c r="X1731" s="1870" t="b">
        <v>0</v>
      </c>
      <c r="Y1731" s="1870" t="b">
        <v>0</v>
      </c>
      <c r="Z1731" s="1870" t="b">
        <v>0</v>
      </c>
      <c r="AA1731" s="1870" t="b">
        <v>0</v>
      </c>
      <c r="AB1731" s="1870" t="b">
        <v>0</v>
      </c>
      <c r="AC1731" s="1870" t="b">
        <v>0</v>
      </c>
      <c r="AD1731" s="1870" t="b">
        <v>0</v>
      </c>
      <c r="AE1731" s="1870" t="b">
        <v>0</v>
      </c>
      <c r="AF1731" s="1870" t="b">
        <v>0</v>
      </c>
      <c r="AG1731" s="1871"/>
      <c r="AH1731" s="1870"/>
      <c r="AI1731" s="1870"/>
      <c r="AJ1731" s="1870"/>
      <c r="AK1731" s="1870"/>
      <c r="AL1731" s="1870"/>
      <c r="AM1731" s="1870"/>
      <c r="AN1731" s="1870"/>
    </row>
    <row r="1732" ht="21.75" customHeight="1">
      <c r="A1732" s="466"/>
      <c r="B1732" s="466"/>
      <c r="E1732" s="466"/>
      <c r="K1732" s="340"/>
      <c r="L1732" s="466"/>
      <c r="M1732" s="466"/>
      <c r="N1732" s="466"/>
      <c r="P1732" s="2038"/>
      <c r="Q1732" s="2038"/>
      <c r="S1732" s="452"/>
      <c r="T1732" s="467"/>
      <c r="U1732" s="107"/>
      <c r="V1732" s="107"/>
      <c r="W1732" s="2033" t="b">
        <v>0</v>
      </c>
      <c r="X1732" s="1870" t="b">
        <v>0</v>
      </c>
      <c r="Y1732" s="1870" t="b">
        <v>0</v>
      </c>
      <c r="Z1732" s="1870" t="b">
        <v>0</v>
      </c>
      <c r="AA1732" s="1870" t="b">
        <v>0</v>
      </c>
      <c r="AB1732" s="1870" t="b">
        <v>0</v>
      </c>
      <c r="AC1732" s="1870" t="b">
        <v>0</v>
      </c>
      <c r="AD1732" s="1870" t="b">
        <v>0</v>
      </c>
      <c r="AE1732" s="1870" t="b">
        <v>0</v>
      </c>
      <c r="AF1732" s="1870" t="b">
        <v>0</v>
      </c>
      <c r="AG1732" s="1871"/>
      <c r="AH1732" s="1870"/>
      <c r="AI1732" s="1870"/>
      <c r="AJ1732" s="1870"/>
      <c r="AK1732" s="1870"/>
      <c r="AL1732" s="1870"/>
      <c r="AM1732" s="1870"/>
      <c r="AN1732" s="1870"/>
    </row>
    <row r="1733" ht="21.75" customHeight="1">
      <c r="A1733" s="466"/>
      <c r="B1733" s="466"/>
      <c r="E1733" s="466"/>
      <c r="K1733" s="340"/>
      <c r="L1733" s="466"/>
      <c r="M1733" s="466"/>
      <c r="N1733" s="466"/>
      <c r="P1733" s="2038"/>
      <c r="Q1733" s="2038"/>
      <c r="S1733" s="452"/>
      <c r="T1733" s="467"/>
      <c r="U1733" s="107"/>
      <c r="V1733" s="107"/>
      <c r="W1733" s="2033" t="b">
        <v>0</v>
      </c>
      <c r="X1733" s="1870" t="b">
        <v>0</v>
      </c>
      <c r="Y1733" s="1870" t="b">
        <v>0</v>
      </c>
      <c r="Z1733" s="1870" t="b">
        <v>0</v>
      </c>
      <c r="AA1733" s="1870" t="b">
        <v>0</v>
      </c>
      <c r="AB1733" s="1870" t="b">
        <v>0</v>
      </c>
      <c r="AC1733" s="1870" t="b">
        <v>0</v>
      </c>
      <c r="AD1733" s="1870" t="b">
        <v>0</v>
      </c>
      <c r="AE1733" s="1870" t="b">
        <v>0</v>
      </c>
      <c r="AF1733" s="1870" t="b">
        <v>0</v>
      </c>
      <c r="AG1733" s="1871"/>
      <c r="AH1733" s="1870"/>
      <c r="AI1733" s="1870"/>
      <c r="AJ1733" s="1870"/>
      <c r="AK1733" s="1870"/>
      <c r="AL1733" s="1870"/>
      <c r="AM1733" s="1870"/>
      <c r="AN1733" s="1870"/>
    </row>
    <row r="1734" ht="21.75" customHeight="1">
      <c r="A1734" s="466"/>
      <c r="B1734" s="466"/>
      <c r="E1734" s="466"/>
      <c r="K1734" s="340"/>
      <c r="L1734" s="466"/>
      <c r="M1734" s="466"/>
      <c r="N1734" s="466"/>
      <c r="P1734" s="2038"/>
      <c r="Q1734" s="2038"/>
      <c r="S1734" s="452"/>
      <c r="T1734" s="467"/>
      <c r="U1734" s="107"/>
      <c r="V1734" s="107"/>
      <c r="W1734" s="2033" t="b">
        <v>0</v>
      </c>
      <c r="X1734" s="1870" t="b">
        <v>0</v>
      </c>
      <c r="Y1734" s="1870" t="b">
        <v>0</v>
      </c>
      <c r="Z1734" s="1870" t="b">
        <v>0</v>
      </c>
      <c r="AA1734" s="1870" t="b">
        <v>0</v>
      </c>
      <c r="AB1734" s="1870" t="b">
        <v>0</v>
      </c>
      <c r="AC1734" s="1870" t="b">
        <v>0</v>
      </c>
      <c r="AD1734" s="1870" t="b">
        <v>0</v>
      </c>
      <c r="AE1734" s="1870" t="b">
        <v>0</v>
      </c>
      <c r="AF1734" s="1870" t="b">
        <v>0</v>
      </c>
      <c r="AG1734" s="1871"/>
      <c r="AH1734" s="1870"/>
      <c r="AI1734" s="1870"/>
      <c r="AJ1734" s="1870"/>
      <c r="AK1734" s="1870"/>
      <c r="AL1734" s="1870"/>
      <c r="AM1734" s="1870"/>
      <c r="AN1734" s="1870"/>
    </row>
    <row r="1735" ht="21.75" customHeight="1">
      <c r="A1735" s="466"/>
      <c r="B1735" s="466"/>
      <c r="E1735" s="466"/>
      <c r="K1735" s="340"/>
      <c r="L1735" s="466"/>
      <c r="M1735" s="466"/>
      <c r="N1735" s="466"/>
      <c r="P1735" s="2038"/>
      <c r="Q1735" s="2038"/>
      <c r="S1735" s="452"/>
      <c r="T1735" s="467"/>
      <c r="U1735" s="107"/>
      <c r="V1735" s="107"/>
      <c r="W1735" s="2033" t="b">
        <v>0</v>
      </c>
      <c r="X1735" s="1870" t="b">
        <v>0</v>
      </c>
      <c r="Y1735" s="1870" t="b">
        <v>0</v>
      </c>
      <c r="Z1735" s="1870" t="b">
        <v>0</v>
      </c>
      <c r="AA1735" s="1870" t="b">
        <v>0</v>
      </c>
      <c r="AB1735" s="1870" t="b">
        <v>0</v>
      </c>
      <c r="AC1735" s="1870" t="b">
        <v>0</v>
      </c>
      <c r="AD1735" s="1870" t="b">
        <v>0</v>
      </c>
      <c r="AE1735" s="1870" t="b">
        <v>0</v>
      </c>
      <c r="AF1735" s="1870" t="b">
        <v>0</v>
      </c>
      <c r="AG1735" s="1871"/>
      <c r="AH1735" s="1870"/>
      <c r="AI1735" s="1870"/>
      <c r="AJ1735" s="1870"/>
      <c r="AK1735" s="1870"/>
      <c r="AL1735" s="1870"/>
      <c r="AM1735" s="1870"/>
      <c r="AN1735" s="1870"/>
    </row>
    <row r="1736" ht="21.75" customHeight="1">
      <c r="A1736" s="466"/>
      <c r="B1736" s="466"/>
      <c r="E1736" s="466"/>
      <c r="K1736" s="340"/>
      <c r="L1736" s="466"/>
      <c r="M1736" s="466"/>
      <c r="N1736" s="466"/>
      <c r="P1736" s="2038"/>
      <c r="Q1736" s="2038"/>
      <c r="S1736" s="452"/>
      <c r="T1736" s="467"/>
      <c r="U1736" s="107"/>
      <c r="V1736" s="107"/>
      <c r="W1736" s="2033" t="b">
        <v>0</v>
      </c>
      <c r="X1736" s="1870" t="b">
        <v>0</v>
      </c>
      <c r="Y1736" s="1870" t="b">
        <v>0</v>
      </c>
      <c r="Z1736" s="1870" t="b">
        <v>0</v>
      </c>
      <c r="AA1736" s="1870" t="b">
        <v>0</v>
      </c>
      <c r="AB1736" s="1870" t="b">
        <v>0</v>
      </c>
      <c r="AC1736" s="1870" t="b">
        <v>0</v>
      </c>
      <c r="AD1736" s="1870" t="b">
        <v>0</v>
      </c>
      <c r="AE1736" s="1870" t="b">
        <v>0</v>
      </c>
      <c r="AF1736" s="1870" t="b">
        <v>0</v>
      </c>
      <c r="AG1736" s="1871"/>
      <c r="AH1736" s="1870"/>
      <c r="AI1736" s="1870"/>
      <c r="AJ1736" s="1870"/>
      <c r="AK1736" s="1870"/>
      <c r="AL1736" s="1870"/>
      <c r="AM1736" s="1870"/>
      <c r="AN1736" s="1870"/>
    </row>
    <row r="1737" ht="21.75" customHeight="1">
      <c r="A1737" s="466"/>
      <c r="B1737" s="466"/>
      <c r="E1737" s="466"/>
      <c r="K1737" s="340"/>
      <c r="L1737" s="466"/>
      <c r="M1737" s="466"/>
      <c r="N1737" s="466"/>
      <c r="P1737" s="2038"/>
      <c r="Q1737" s="2038"/>
      <c r="S1737" s="452"/>
      <c r="T1737" s="467"/>
      <c r="U1737" s="107"/>
      <c r="V1737" s="107"/>
      <c r="W1737" s="2033" t="b">
        <v>0</v>
      </c>
      <c r="X1737" s="1870" t="b">
        <v>0</v>
      </c>
      <c r="Y1737" s="1870" t="b">
        <v>0</v>
      </c>
      <c r="Z1737" s="1870" t="b">
        <v>0</v>
      </c>
      <c r="AA1737" s="1870" t="b">
        <v>0</v>
      </c>
      <c r="AB1737" s="1870" t="b">
        <v>0</v>
      </c>
      <c r="AC1737" s="1870" t="b">
        <v>0</v>
      </c>
      <c r="AD1737" s="1870" t="b">
        <v>0</v>
      </c>
      <c r="AE1737" s="1870" t="b">
        <v>0</v>
      </c>
      <c r="AF1737" s="1870" t="b">
        <v>0</v>
      </c>
      <c r="AG1737" s="1871"/>
      <c r="AH1737" s="1870"/>
      <c r="AI1737" s="1870"/>
      <c r="AJ1737" s="1870"/>
      <c r="AK1737" s="1870"/>
      <c r="AL1737" s="1870"/>
      <c r="AM1737" s="1870"/>
      <c r="AN1737" s="1870"/>
    </row>
    <row r="1738" ht="21.75" customHeight="1">
      <c r="A1738" s="466"/>
      <c r="B1738" s="466"/>
      <c r="E1738" s="466"/>
      <c r="K1738" s="340"/>
      <c r="L1738" s="466"/>
      <c r="M1738" s="466"/>
      <c r="N1738" s="466"/>
      <c r="P1738" s="2038"/>
      <c r="Q1738" s="2038"/>
      <c r="S1738" s="452"/>
      <c r="T1738" s="467"/>
      <c r="U1738" s="107"/>
      <c r="V1738" s="107"/>
      <c r="W1738" s="2033" t="b">
        <v>0</v>
      </c>
      <c r="X1738" s="1870" t="b">
        <v>0</v>
      </c>
      <c r="Y1738" s="1870" t="b">
        <v>0</v>
      </c>
      <c r="Z1738" s="1870" t="b">
        <v>0</v>
      </c>
      <c r="AA1738" s="1870" t="b">
        <v>0</v>
      </c>
      <c r="AB1738" s="1870" t="b">
        <v>0</v>
      </c>
      <c r="AC1738" s="1870" t="b">
        <v>0</v>
      </c>
      <c r="AD1738" s="1870" t="b">
        <v>0</v>
      </c>
      <c r="AE1738" s="1870" t="b">
        <v>0</v>
      </c>
      <c r="AF1738" s="1870" t="b">
        <v>0</v>
      </c>
      <c r="AG1738" s="1871"/>
      <c r="AH1738" s="1870"/>
      <c r="AI1738" s="1870"/>
      <c r="AJ1738" s="1870"/>
      <c r="AK1738" s="1870"/>
      <c r="AL1738" s="1870"/>
      <c r="AM1738" s="1870"/>
      <c r="AN1738" s="1870"/>
    </row>
    <row r="1739" ht="21.75" customHeight="1">
      <c r="A1739" s="466"/>
      <c r="B1739" s="466"/>
      <c r="E1739" s="466"/>
      <c r="K1739" s="340"/>
      <c r="L1739" s="466"/>
      <c r="M1739" s="466"/>
      <c r="N1739" s="466"/>
      <c r="P1739" s="2038"/>
      <c r="Q1739" s="2038"/>
      <c r="S1739" s="452"/>
      <c r="T1739" s="467"/>
      <c r="U1739" s="107"/>
      <c r="V1739" s="107"/>
      <c r="W1739" s="2033" t="b">
        <v>0</v>
      </c>
      <c r="X1739" s="1870" t="b">
        <v>0</v>
      </c>
      <c r="Y1739" s="1870" t="b">
        <v>0</v>
      </c>
      <c r="Z1739" s="1870" t="b">
        <v>0</v>
      </c>
      <c r="AA1739" s="1870" t="b">
        <v>0</v>
      </c>
      <c r="AB1739" s="1870" t="b">
        <v>0</v>
      </c>
      <c r="AC1739" s="1870" t="b">
        <v>0</v>
      </c>
      <c r="AD1739" s="1870" t="b">
        <v>0</v>
      </c>
      <c r="AE1739" s="1870" t="b">
        <v>0</v>
      </c>
      <c r="AF1739" s="1870" t="b">
        <v>0</v>
      </c>
      <c r="AG1739" s="1871"/>
      <c r="AH1739" s="1870"/>
      <c r="AI1739" s="1870"/>
      <c r="AJ1739" s="1870"/>
      <c r="AK1739" s="1870"/>
      <c r="AL1739" s="1870"/>
      <c r="AM1739" s="1870"/>
      <c r="AN1739" s="1870"/>
    </row>
    <row r="1740" ht="21.75" customHeight="1">
      <c r="A1740" s="466"/>
      <c r="B1740" s="466"/>
      <c r="E1740" s="466"/>
      <c r="K1740" s="340"/>
      <c r="L1740" s="466"/>
      <c r="M1740" s="466"/>
      <c r="N1740" s="466"/>
      <c r="P1740" s="2038"/>
      <c r="Q1740" s="2038"/>
      <c r="S1740" s="452"/>
      <c r="T1740" s="467"/>
      <c r="U1740" s="107"/>
      <c r="V1740" s="107"/>
      <c r="W1740" s="2033" t="b">
        <v>0</v>
      </c>
      <c r="X1740" s="1870" t="b">
        <v>0</v>
      </c>
      <c r="Y1740" s="1870" t="b">
        <v>0</v>
      </c>
      <c r="Z1740" s="1870" t="b">
        <v>0</v>
      </c>
      <c r="AA1740" s="1870" t="b">
        <v>0</v>
      </c>
      <c r="AB1740" s="1870" t="b">
        <v>0</v>
      </c>
      <c r="AC1740" s="1870" t="b">
        <v>0</v>
      </c>
      <c r="AD1740" s="1870" t="b">
        <v>0</v>
      </c>
      <c r="AE1740" s="1870" t="b">
        <v>0</v>
      </c>
      <c r="AF1740" s="1870" t="b">
        <v>0</v>
      </c>
      <c r="AG1740" s="1871"/>
      <c r="AH1740" s="1870"/>
      <c r="AI1740" s="1870"/>
      <c r="AJ1740" s="1870"/>
      <c r="AK1740" s="1870"/>
      <c r="AL1740" s="1870"/>
      <c r="AM1740" s="1870"/>
      <c r="AN1740" s="1870"/>
    </row>
    <row r="1741" ht="21.75" customHeight="1">
      <c r="A1741" s="466"/>
      <c r="B1741" s="466"/>
      <c r="E1741" s="466"/>
      <c r="K1741" s="340"/>
      <c r="L1741" s="466"/>
      <c r="M1741" s="466"/>
      <c r="N1741" s="466"/>
      <c r="P1741" s="2038"/>
      <c r="Q1741" s="2038"/>
      <c r="S1741" s="452"/>
      <c r="T1741" s="467"/>
      <c r="U1741" s="107"/>
      <c r="V1741" s="107"/>
      <c r="W1741" s="2033" t="b">
        <v>0</v>
      </c>
      <c r="X1741" s="1870" t="b">
        <v>0</v>
      </c>
      <c r="Y1741" s="1870" t="b">
        <v>0</v>
      </c>
      <c r="Z1741" s="1870" t="b">
        <v>0</v>
      </c>
      <c r="AA1741" s="1870" t="b">
        <v>0</v>
      </c>
      <c r="AB1741" s="1870" t="b">
        <v>0</v>
      </c>
      <c r="AC1741" s="1870" t="b">
        <v>0</v>
      </c>
      <c r="AD1741" s="1870" t="b">
        <v>0</v>
      </c>
      <c r="AE1741" s="1870" t="b">
        <v>0</v>
      </c>
      <c r="AF1741" s="1870" t="b">
        <v>0</v>
      </c>
      <c r="AG1741" s="1871"/>
      <c r="AH1741" s="1870"/>
      <c r="AI1741" s="1870"/>
      <c r="AJ1741" s="1870"/>
      <c r="AK1741" s="1870"/>
      <c r="AL1741" s="1870"/>
      <c r="AM1741" s="1870"/>
      <c r="AN1741" s="1870"/>
    </row>
    <row r="1742" ht="21.75" customHeight="1">
      <c r="A1742" s="466"/>
      <c r="B1742" s="466"/>
      <c r="E1742" s="466"/>
      <c r="K1742" s="340"/>
      <c r="L1742" s="466"/>
      <c r="M1742" s="466"/>
      <c r="N1742" s="466"/>
      <c r="P1742" s="2038"/>
      <c r="Q1742" s="2038"/>
      <c r="S1742" s="452"/>
      <c r="T1742" s="467"/>
      <c r="U1742" s="107"/>
      <c r="V1742" s="107"/>
      <c r="W1742" s="2033" t="b">
        <v>0</v>
      </c>
      <c r="X1742" s="1870" t="b">
        <v>0</v>
      </c>
      <c r="Y1742" s="1870" t="b">
        <v>0</v>
      </c>
      <c r="Z1742" s="1870" t="b">
        <v>0</v>
      </c>
      <c r="AA1742" s="1870" t="b">
        <v>0</v>
      </c>
      <c r="AB1742" s="1870" t="b">
        <v>0</v>
      </c>
      <c r="AC1742" s="1870" t="b">
        <v>0</v>
      </c>
      <c r="AD1742" s="1870" t="b">
        <v>0</v>
      </c>
      <c r="AE1742" s="1870" t="b">
        <v>0</v>
      </c>
      <c r="AF1742" s="1870" t="b">
        <v>0</v>
      </c>
      <c r="AG1742" s="1871"/>
      <c r="AH1742" s="1870"/>
      <c r="AI1742" s="1870"/>
      <c r="AJ1742" s="1870"/>
      <c r="AK1742" s="1870"/>
      <c r="AL1742" s="1870"/>
      <c r="AM1742" s="1870"/>
      <c r="AN1742" s="1870"/>
    </row>
    <row r="1743" ht="21.75" customHeight="1">
      <c r="A1743" s="466"/>
      <c r="B1743" s="466"/>
      <c r="E1743" s="466"/>
      <c r="K1743" s="340"/>
      <c r="L1743" s="466"/>
      <c r="M1743" s="466"/>
      <c r="N1743" s="466"/>
      <c r="P1743" s="2038"/>
      <c r="Q1743" s="2038"/>
      <c r="S1743" s="452"/>
      <c r="T1743" s="467"/>
      <c r="U1743" s="107"/>
      <c r="V1743" s="107"/>
      <c r="W1743" s="2033" t="b">
        <v>0</v>
      </c>
      <c r="X1743" s="1870" t="b">
        <v>0</v>
      </c>
      <c r="Y1743" s="1870" t="b">
        <v>0</v>
      </c>
      <c r="Z1743" s="1870" t="b">
        <v>0</v>
      </c>
      <c r="AA1743" s="1870" t="b">
        <v>0</v>
      </c>
      <c r="AB1743" s="1870" t="b">
        <v>0</v>
      </c>
      <c r="AC1743" s="1870" t="b">
        <v>0</v>
      </c>
      <c r="AD1743" s="1870" t="b">
        <v>0</v>
      </c>
      <c r="AE1743" s="1870" t="b">
        <v>0</v>
      </c>
      <c r="AF1743" s="1870" t="b">
        <v>0</v>
      </c>
      <c r="AG1743" s="1871"/>
      <c r="AH1743" s="1870"/>
      <c r="AI1743" s="1870"/>
      <c r="AJ1743" s="1870"/>
      <c r="AK1743" s="1870"/>
      <c r="AL1743" s="1870"/>
      <c r="AM1743" s="1870"/>
      <c r="AN1743" s="1870"/>
    </row>
    <row r="1744" ht="21.75" customHeight="1">
      <c r="A1744" s="466"/>
      <c r="B1744" s="466"/>
      <c r="E1744" s="466"/>
      <c r="K1744" s="340"/>
      <c r="L1744" s="466"/>
      <c r="M1744" s="466"/>
      <c r="N1744" s="466"/>
      <c r="P1744" s="2038"/>
      <c r="Q1744" s="2038"/>
      <c r="S1744" s="452"/>
      <c r="T1744" s="467"/>
      <c r="U1744" s="107"/>
      <c r="V1744" s="107"/>
      <c r="W1744" s="2033" t="b">
        <v>0</v>
      </c>
      <c r="X1744" s="1870" t="b">
        <v>0</v>
      </c>
      <c r="Y1744" s="1870" t="b">
        <v>0</v>
      </c>
      <c r="Z1744" s="1870" t="b">
        <v>0</v>
      </c>
      <c r="AA1744" s="1870" t="b">
        <v>0</v>
      </c>
      <c r="AB1744" s="1870" t="b">
        <v>0</v>
      </c>
      <c r="AC1744" s="1870" t="b">
        <v>0</v>
      </c>
      <c r="AD1744" s="1870" t="b">
        <v>0</v>
      </c>
      <c r="AE1744" s="1870" t="b">
        <v>0</v>
      </c>
      <c r="AF1744" s="1870" t="b">
        <v>0</v>
      </c>
      <c r="AG1744" s="1871"/>
      <c r="AH1744" s="1870"/>
      <c r="AI1744" s="1870"/>
      <c r="AJ1744" s="1870"/>
      <c r="AK1744" s="1870"/>
      <c r="AL1744" s="1870"/>
      <c r="AM1744" s="1870"/>
      <c r="AN1744" s="1870"/>
    </row>
    <row r="1745" ht="21.75" customHeight="1">
      <c r="A1745" s="466"/>
      <c r="B1745" s="466"/>
      <c r="E1745" s="466"/>
      <c r="K1745" s="340"/>
      <c r="L1745" s="466"/>
      <c r="M1745" s="466"/>
      <c r="N1745" s="466"/>
      <c r="P1745" s="2038"/>
      <c r="Q1745" s="2038"/>
      <c r="S1745" s="452"/>
      <c r="T1745" s="467"/>
      <c r="U1745" s="107"/>
      <c r="V1745" s="107"/>
      <c r="W1745" s="2033" t="b">
        <v>0</v>
      </c>
      <c r="X1745" s="1870" t="b">
        <v>0</v>
      </c>
      <c r="Y1745" s="1870" t="b">
        <v>0</v>
      </c>
      <c r="Z1745" s="1870" t="b">
        <v>0</v>
      </c>
      <c r="AA1745" s="1870" t="b">
        <v>0</v>
      </c>
      <c r="AB1745" s="1870" t="b">
        <v>0</v>
      </c>
      <c r="AC1745" s="1870" t="b">
        <v>0</v>
      </c>
      <c r="AD1745" s="1870" t="b">
        <v>0</v>
      </c>
      <c r="AE1745" s="1870" t="b">
        <v>0</v>
      </c>
      <c r="AF1745" s="1870" t="b">
        <v>0</v>
      </c>
      <c r="AG1745" s="1871"/>
      <c r="AH1745" s="1870"/>
      <c r="AI1745" s="1870"/>
      <c r="AJ1745" s="1870"/>
      <c r="AK1745" s="1870"/>
      <c r="AL1745" s="1870"/>
      <c r="AM1745" s="1870"/>
      <c r="AN1745" s="1870"/>
    </row>
    <row r="1746" ht="21.75" customHeight="1">
      <c r="A1746" s="466"/>
      <c r="B1746" s="466"/>
      <c r="E1746" s="466"/>
      <c r="K1746" s="340"/>
      <c r="L1746" s="466"/>
      <c r="M1746" s="466"/>
      <c r="N1746" s="466"/>
      <c r="P1746" s="2038"/>
      <c r="Q1746" s="2038"/>
      <c r="S1746" s="452"/>
      <c r="T1746" s="467"/>
      <c r="U1746" s="107"/>
      <c r="V1746" s="107"/>
      <c r="W1746" s="2033" t="b">
        <v>0</v>
      </c>
      <c r="X1746" s="1870" t="b">
        <v>0</v>
      </c>
      <c r="Y1746" s="1870" t="b">
        <v>0</v>
      </c>
      <c r="Z1746" s="1870" t="b">
        <v>0</v>
      </c>
      <c r="AA1746" s="1870" t="b">
        <v>0</v>
      </c>
      <c r="AB1746" s="1870" t="b">
        <v>0</v>
      </c>
      <c r="AC1746" s="1870" t="b">
        <v>0</v>
      </c>
      <c r="AD1746" s="1870" t="b">
        <v>0</v>
      </c>
      <c r="AE1746" s="1870" t="b">
        <v>0</v>
      </c>
      <c r="AF1746" s="1870" t="b">
        <v>0</v>
      </c>
      <c r="AG1746" s="1871"/>
      <c r="AH1746" s="1870"/>
      <c r="AI1746" s="1870"/>
      <c r="AJ1746" s="1870"/>
      <c r="AK1746" s="1870"/>
      <c r="AL1746" s="1870"/>
      <c r="AM1746" s="1870"/>
      <c r="AN1746" s="1870"/>
    </row>
    <row r="1747" ht="21.75" customHeight="1">
      <c r="A1747" s="466"/>
      <c r="B1747" s="466"/>
      <c r="E1747" s="466"/>
      <c r="K1747" s="340"/>
      <c r="L1747" s="466"/>
      <c r="M1747" s="466"/>
      <c r="N1747" s="466"/>
      <c r="P1747" s="2038"/>
      <c r="Q1747" s="2038"/>
      <c r="S1747" s="452"/>
      <c r="T1747" s="467"/>
      <c r="U1747" s="107"/>
      <c r="V1747" s="107"/>
      <c r="W1747" s="2033" t="b">
        <v>0</v>
      </c>
      <c r="X1747" s="1870" t="b">
        <v>0</v>
      </c>
      <c r="Y1747" s="1870" t="b">
        <v>0</v>
      </c>
      <c r="Z1747" s="1870" t="b">
        <v>0</v>
      </c>
      <c r="AA1747" s="1870" t="b">
        <v>0</v>
      </c>
      <c r="AB1747" s="1870" t="b">
        <v>0</v>
      </c>
      <c r="AC1747" s="1870" t="b">
        <v>0</v>
      </c>
      <c r="AD1747" s="1870" t="b">
        <v>0</v>
      </c>
      <c r="AE1747" s="1870" t="b">
        <v>0</v>
      </c>
      <c r="AF1747" s="1870" t="b">
        <v>0</v>
      </c>
      <c r="AG1747" s="1871"/>
      <c r="AH1747" s="1870"/>
      <c r="AI1747" s="1870"/>
      <c r="AJ1747" s="1870"/>
      <c r="AK1747" s="1870"/>
      <c r="AL1747" s="1870"/>
      <c r="AM1747" s="1870"/>
      <c r="AN1747" s="1870"/>
    </row>
    <row r="1748" ht="21.75" customHeight="1">
      <c r="A1748" s="466"/>
      <c r="B1748" s="466"/>
      <c r="E1748" s="466"/>
      <c r="K1748" s="340"/>
      <c r="L1748" s="466"/>
      <c r="M1748" s="466"/>
      <c r="N1748" s="466"/>
      <c r="P1748" s="2038"/>
      <c r="Q1748" s="2038"/>
      <c r="S1748" s="452"/>
      <c r="T1748" s="467"/>
      <c r="U1748" s="107"/>
      <c r="V1748" s="107"/>
      <c r="W1748" s="2033" t="b">
        <v>0</v>
      </c>
      <c r="X1748" s="1870" t="b">
        <v>0</v>
      </c>
      <c r="Y1748" s="1870" t="b">
        <v>0</v>
      </c>
      <c r="Z1748" s="1870" t="b">
        <v>0</v>
      </c>
      <c r="AA1748" s="1870" t="b">
        <v>0</v>
      </c>
      <c r="AB1748" s="1870" t="b">
        <v>0</v>
      </c>
      <c r="AC1748" s="1870" t="b">
        <v>0</v>
      </c>
      <c r="AD1748" s="1870" t="b">
        <v>0</v>
      </c>
      <c r="AE1748" s="1870" t="b">
        <v>0</v>
      </c>
      <c r="AF1748" s="1870" t="b">
        <v>0</v>
      </c>
      <c r="AG1748" s="1871"/>
      <c r="AH1748" s="1870"/>
      <c r="AI1748" s="1870"/>
      <c r="AJ1748" s="1870"/>
      <c r="AK1748" s="1870"/>
      <c r="AL1748" s="1870"/>
      <c r="AM1748" s="1870"/>
      <c r="AN1748" s="1870"/>
    </row>
    <row r="1749" ht="21.75" customHeight="1">
      <c r="A1749" s="466"/>
      <c r="B1749" s="466"/>
      <c r="E1749" s="466"/>
      <c r="K1749" s="340"/>
      <c r="L1749" s="466"/>
      <c r="M1749" s="466"/>
      <c r="N1749" s="466"/>
      <c r="P1749" s="2038"/>
      <c r="Q1749" s="2038"/>
      <c r="S1749" s="452"/>
      <c r="T1749" s="467"/>
      <c r="U1749" s="107"/>
      <c r="V1749" s="107"/>
      <c r="W1749" s="2033" t="b">
        <v>0</v>
      </c>
      <c r="X1749" s="1870" t="b">
        <v>0</v>
      </c>
      <c r="Y1749" s="1870" t="b">
        <v>0</v>
      </c>
      <c r="Z1749" s="1870" t="b">
        <v>0</v>
      </c>
      <c r="AA1749" s="1870" t="b">
        <v>0</v>
      </c>
      <c r="AB1749" s="1870" t="b">
        <v>0</v>
      </c>
      <c r="AC1749" s="1870" t="b">
        <v>0</v>
      </c>
      <c r="AD1749" s="1870" t="b">
        <v>0</v>
      </c>
      <c r="AE1749" s="1870" t="b">
        <v>0</v>
      </c>
      <c r="AF1749" s="1870" t="b">
        <v>0</v>
      </c>
      <c r="AG1749" s="1871"/>
      <c r="AH1749" s="1870"/>
      <c r="AI1749" s="1870"/>
      <c r="AJ1749" s="1870"/>
      <c r="AK1749" s="1870"/>
      <c r="AL1749" s="1870"/>
      <c r="AM1749" s="1870"/>
      <c r="AN1749" s="1870"/>
    </row>
    <row r="1750" ht="21.75" customHeight="1">
      <c r="A1750" s="466"/>
      <c r="B1750" s="466"/>
      <c r="E1750" s="466"/>
      <c r="K1750" s="340"/>
      <c r="L1750" s="466"/>
      <c r="M1750" s="466"/>
      <c r="N1750" s="466"/>
      <c r="P1750" s="2038"/>
      <c r="Q1750" s="2038"/>
      <c r="S1750" s="452"/>
      <c r="T1750" s="467"/>
      <c r="U1750" s="107"/>
      <c r="V1750" s="107"/>
      <c r="W1750" s="2033" t="b">
        <v>0</v>
      </c>
      <c r="X1750" s="1870" t="b">
        <v>0</v>
      </c>
      <c r="Y1750" s="1870" t="b">
        <v>0</v>
      </c>
      <c r="Z1750" s="1870" t="b">
        <v>0</v>
      </c>
      <c r="AA1750" s="1870" t="b">
        <v>0</v>
      </c>
      <c r="AB1750" s="1870" t="b">
        <v>0</v>
      </c>
      <c r="AC1750" s="1870" t="b">
        <v>0</v>
      </c>
      <c r="AD1750" s="1870" t="b">
        <v>0</v>
      </c>
      <c r="AE1750" s="1870" t="b">
        <v>0</v>
      </c>
      <c r="AF1750" s="1870" t="b">
        <v>0</v>
      </c>
      <c r="AG1750" s="1871"/>
      <c r="AH1750" s="1870"/>
      <c r="AI1750" s="1870"/>
      <c r="AJ1750" s="1870"/>
      <c r="AK1750" s="1870"/>
      <c r="AL1750" s="1870"/>
      <c r="AM1750" s="1870"/>
      <c r="AN1750" s="1870"/>
    </row>
    <row r="1751" ht="21.75" customHeight="1">
      <c r="A1751" s="466"/>
      <c r="B1751" s="466"/>
      <c r="E1751" s="466"/>
      <c r="K1751" s="340"/>
      <c r="L1751" s="466"/>
      <c r="M1751" s="466"/>
      <c r="N1751" s="466"/>
      <c r="P1751" s="2038"/>
      <c r="Q1751" s="2038"/>
      <c r="S1751" s="452"/>
      <c r="T1751" s="467"/>
      <c r="U1751" s="107"/>
      <c r="V1751" s="107"/>
      <c r="W1751" s="2033" t="b">
        <v>0</v>
      </c>
      <c r="X1751" s="1870" t="b">
        <v>0</v>
      </c>
      <c r="Y1751" s="1870" t="b">
        <v>0</v>
      </c>
      <c r="Z1751" s="1870" t="b">
        <v>0</v>
      </c>
      <c r="AA1751" s="1870" t="b">
        <v>0</v>
      </c>
      <c r="AB1751" s="1870" t="b">
        <v>0</v>
      </c>
      <c r="AC1751" s="1870" t="b">
        <v>0</v>
      </c>
      <c r="AD1751" s="1870" t="b">
        <v>0</v>
      </c>
      <c r="AE1751" s="1870" t="b">
        <v>0</v>
      </c>
      <c r="AF1751" s="1870" t="b">
        <v>0</v>
      </c>
      <c r="AG1751" s="1871"/>
      <c r="AH1751" s="1870"/>
      <c r="AI1751" s="1870"/>
      <c r="AJ1751" s="1870"/>
      <c r="AK1751" s="1870"/>
      <c r="AL1751" s="1870"/>
      <c r="AM1751" s="1870"/>
      <c r="AN1751" s="1870"/>
    </row>
    <row r="1752" ht="21.75" customHeight="1">
      <c r="A1752" s="466"/>
      <c r="B1752" s="466"/>
      <c r="E1752" s="466"/>
      <c r="K1752" s="340"/>
      <c r="L1752" s="466"/>
      <c r="M1752" s="466"/>
      <c r="N1752" s="466"/>
      <c r="P1752" s="2038"/>
      <c r="Q1752" s="2038"/>
      <c r="S1752" s="452"/>
      <c r="T1752" s="467"/>
      <c r="U1752" s="107"/>
      <c r="V1752" s="107"/>
      <c r="W1752" s="2033" t="b">
        <v>0</v>
      </c>
      <c r="X1752" s="1870" t="b">
        <v>0</v>
      </c>
      <c r="Y1752" s="1870" t="b">
        <v>0</v>
      </c>
      <c r="Z1752" s="1870" t="b">
        <v>0</v>
      </c>
      <c r="AA1752" s="1870" t="b">
        <v>0</v>
      </c>
      <c r="AB1752" s="1870" t="b">
        <v>0</v>
      </c>
      <c r="AC1752" s="1870" t="b">
        <v>0</v>
      </c>
      <c r="AD1752" s="1870" t="b">
        <v>0</v>
      </c>
      <c r="AE1752" s="1870" t="b">
        <v>0</v>
      </c>
      <c r="AF1752" s="1870" t="b">
        <v>0</v>
      </c>
      <c r="AG1752" s="1871"/>
      <c r="AH1752" s="1870"/>
      <c r="AI1752" s="1870"/>
      <c r="AJ1752" s="1870"/>
      <c r="AK1752" s="1870"/>
      <c r="AL1752" s="1870"/>
      <c r="AM1752" s="1870"/>
      <c r="AN1752" s="1870"/>
    </row>
    <row r="1753" ht="21.75" customHeight="1">
      <c r="A1753" s="466"/>
      <c r="B1753" s="466"/>
      <c r="E1753" s="466"/>
      <c r="K1753" s="340"/>
      <c r="L1753" s="466"/>
      <c r="M1753" s="466"/>
      <c r="N1753" s="466"/>
      <c r="P1753" s="2038"/>
      <c r="Q1753" s="2038"/>
      <c r="S1753" s="452"/>
      <c r="T1753" s="467"/>
      <c r="U1753" s="107"/>
      <c r="V1753" s="107"/>
      <c r="W1753" s="2033" t="b">
        <v>0</v>
      </c>
      <c r="X1753" s="1870" t="b">
        <v>0</v>
      </c>
      <c r="Y1753" s="1870" t="b">
        <v>0</v>
      </c>
      <c r="Z1753" s="1870" t="b">
        <v>0</v>
      </c>
      <c r="AA1753" s="1870" t="b">
        <v>0</v>
      </c>
      <c r="AB1753" s="1870" t="b">
        <v>0</v>
      </c>
      <c r="AC1753" s="1870" t="b">
        <v>0</v>
      </c>
      <c r="AD1753" s="1870" t="b">
        <v>0</v>
      </c>
      <c r="AE1753" s="1870" t="b">
        <v>0</v>
      </c>
      <c r="AF1753" s="1870" t="b">
        <v>0</v>
      </c>
      <c r="AG1753" s="1871"/>
      <c r="AH1753" s="1870"/>
      <c r="AI1753" s="1870"/>
      <c r="AJ1753" s="1870"/>
      <c r="AK1753" s="1870"/>
      <c r="AL1753" s="1870"/>
      <c r="AM1753" s="1870"/>
      <c r="AN1753" s="1870"/>
    </row>
    <row r="1754" ht="21.75" customHeight="1">
      <c r="A1754" s="466"/>
      <c r="B1754" s="466"/>
      <c r="E1754" s="466"/>
      <c r="K1754" s="340"/>
      <c r="L1754" s="466"/>
      <c r="M1754" s="466"/>
      <c r="N1754" s="466"/>
      <c r="P1754" s="2038"/>
      <c r="Q1754" s="2038"/>
      <c r="S1754" s="452"/>
      <c r="T1754" s="467"/>
      <c r="U1754" s="107"/>
      <c r="V1754" s="107"/>
      <c r="W1754" s="2033" t="b">
        <v>0</v>
      </c>
      <c r="X1754" s="1870" t="b">
        <v>0</v>
      </c>
      <c r="Y1754" s="1870" t="b">
        <v>0</v>
      </c>
      <c r="Z1754" s="1870" t="b">
        <v>0</v>
      </c>
      <c r="AA1754" s="1870" t="b">
        <v>0</v>
      </c>
      <c r="AB1754" s="1870" t="b">
        <v>0</v>
      </c>
      <c r="AC1754" s="1870" t="b">
        <v>0</v>
      </c>
      <c r="AD1754" s="1870" t="b">
        <v>0</v>
      </c>
      <c r="AE1754" s="1870" t="b">
        <v>0</v>
      </c>
      <c r="AF1754" s="1870" t="b">
        <v>0</v>
      </c>
      <c r="AG1754" s="1871"/>
      <c r="AH1754" s="1870"/>
      <c r="AI1754" s="1870"/>
      <c r="AJ1754" s="1870"/>
      <c r="AK1754" s="1870"/>
      <c r="AL1754" s="1870"/>
      <c r="AM1754" s="1870"/>
      <c r="AN1754" s="1870"/>
    </row>
    <row r="1755" ht="21.75" customHeight="1">
      <c r="A1755" s="466"/>
      <c r="B1755" s="466"/>
      <c r="E1755" s="466"/>
      <c r="K1755" s="340"/>
      <c r="L1755" s="466"/>
      <c r="M1755" s="466"/>
      <c r="N1755" s="466"/>
      <c r="P1755" s="2038"/>
      <c r="Q1755" s="2038"/>
      <c r="S1755" s="452"/>
      <c r="T1755" s="467"/>
      <c r="U1755" s="107"/>
      <c r="V1755" s="107"/>
      <c r="W1755" s="2033" t="b">
        <v>0</v>
      </c>
      <c r="X1755" s="1870" t="b">
        <v>0</v>
      </c>
      <c r="Y1755" s="1870" t="b">
        <v>0</v>
      </c>
      <c r="Z1755" s="1870" t="b">
        <v>0</v>
      </c>
      <c r="AA1755" s="1870" t="b">
        <v>0</v>
      </c>
      <c r="AB1755" s="1870" t="b">
        <v>0</v>
      </c>
      <c r="AC1755" s="1870" t="b">
        <v>0</v>
      </c>
      <c r="AD1755" s="1870" t="b">
        <v>0</v>
      </c>
      <c r="AE1755" s="1870" t="b">
        <v>0</v>
      </c>
      <c r="AF1755" s="1870" t="b">
        <v>0</v>
      </c>
      <c r="AG1755" s="1871"/>
      <c r="AH1755" s="1870"/>
      <c r="AI1755" s="1870"/>
      <c r="AJ1755" s="1870"/>
      <c r="AK1755" s="1870"/>
      <c r="AL1755" s="1870"/>
      <c r="AM1755" s="1870"/>
      <c r="AN1755" s="1870"/>
    </row>
    <row r="1756" ht="21.75" customHeight="1">
      <c r="A1756" s="466"/>
      <c r="B1756" s="466"/>
      <c r="E1756" s="466"/>
      <c r="K1756" s="340"/>
      <c r="L1756" s="466"/>
      <c r="M1756" s="466"/>
      <c r="N1756" s="466"/>
      <c r="P1756" s="2038"/>
      <c r="Q1756" s="2038"/>
      <c r="S1756" s="452"/>
      <c r="T1756" s="467"/>
      <c r="U1756" s="107"/>
      <c r="V1756" s="107"/>
      <c r="W1756" s="2033" t="b">
        <v>0</v>
      </c>
      <c r="X1756" s="1870" t="b">
        <v>0</v>
      </c>
      <c r="Y1756" s="1870" t="b">
        <v>0</v>
      </c>
      <c r="Z1756" s="1870" t="b">
        <v>0</v>
      </c>
      <c r="AA1756" s="1870" t="b">
        <v>0</v>
      </c>
      <c r="AB1756" s="1870" t="b">
        <v>0</v>
      </c>
      <c r="AC1756" s="1870" t="b">
        <v>0</v>
      </c>
      <c r="AD1756" s="1870" t="b">
        <v>0</v>
      </c>
      <c r="AE1756" s="1870" t="b">
        <v>0</v>
      </c>
      <c r="AF1756" s="1870" t="b">
        <v>0</v>
      </c>
      <c r="AG1756" s="1871"/>
      <c r="AH1756" s="1870"/>
      <c r="AI1756" s="1870"/>
      <c r="AJ1756" s="1870"/>
      <c r="AK1756" s="1870"/>
      <c r="AL1756" s="1870"/>
      <c r="AM1756" s="1870"/>
      <c r="AN1756" s="1870"/>
    </row>
    <row r="1757" ht="21.75" customHeight="1">
      <c r="A1757" s="466"/>
      <c r="B1757" s="466"/>
      <c r="E1757" s="466"/>
      <c r="K1757" s="340"/>
      <c r="L1757" s="466"/>
      <c r="M1757" s="466"/>
      <c r="N1757" s="466"/>
      <c r="P1757" s="2038"/>
      <c r="Q1757" s="2038"/>
      <c r="S1757" s="452"/>
      <c r="T1757" s="467"/>
      <c r="U1757" s="107"/>
      <c r="V1757" s="107"/>
      <c r="W1757" s="2033" t="b">
        <v>0</v>
      </c>
      <c r="X1757" s="1870" t="b">
        <v>0</v>
      </c>
      <c r="Y1757" s="1870" t="b">
        <v>0</v>
      </c>
      <c r="Z1757" s="1870" t="b">
        <v>0</v>
      </c>
      <c r="AA1757" s="1870" t="b">
        <v>0</v>
      </c>
      <c r="AB1757" s="1870" t="b">
        <v>0</v>
      </c>
      <c r="AC1757" s="1870" t="b">
        <v>0</v>
      </c>
      <c r="AD1757" s="1870" t="b">
        <v>0</v>
      </c>
      <c r="AE1757" s="1870" t="b">
        <v>0</v>
      </c>
      <c r="AF1757" s="1870" t="b">
        <v>0</v>
      </c>
      <c r="AG1757" s="1871"/>
      <c r="AH1757" s="1870"/>
      <c r="AI1757" s="1870"/>
      <c r="AJ1757" s="1870"/>
      <c r="AK1757" s="1870"/>
      <c r="AL1757" s="1870"/>
      <c r="AM1757" s="1870"/>
      <c r="AN1757" s="1870"/>
    </row>
    <row r="1758" ht="21.75" customHeight="1">
      <c r="A1758" s="466"/>
      <c r="B1758" s="466"/>
      <c r="E1758" s="466"/>
      <c r="K1758" s="340"/>
      <c r="L1758" s="466"/>
      <c r="M1758" s="466"/>
      <c r="N1758" s="466"/>
      <c r="P1758" s="2038"/>
      <c r="Q1758" s="2038"/>
      <c r="S1758" s="452"/>
      <c r="T1758" s="467"/>
      <c r="U1758" s="107"/>
      <c r="V1758" s="107"/>
      <c r="W1758" s="2033" t="b">
        <v>0</v>
      </c>
      <c r="X1758" s="1870" t="b">
        <v>0</v>
      </c>
      <c r="Y1758" s="1870" t="b">
        <v>0</v>
      </c>
      <c r="Z1758" s="1870" t="b">
        <v>0</v>
      </c>
      <c r="AA1758" s="1870" t="b">
        <v>0</v>
      </c>
      <c r="AB1758" s="1870" t="b">
        <v>0</v>
      </c>
      <c r="AC1758" s="1870" t="b">
        <v>0</v>
      </c>
      <c r="AD1758" s="1870" t="b">
        <v>0</v>
      </c>
      <c r="AE1758" s="1870" t="b">
        <v>0</v>
      </c>
      <c r="AF1758" s="1870" t="b">
        <v>0</v>
      </c>
      <c r="AG1758" s="1871"/>
      <c r="AH1758" s="1870"/>
      <c r="AI1758" s="1870"/>
      <c r="AJ1758" s="1870"/>
      <c r="AK1758" s="1870"/>
      <c r="AL1758" s="1870"/>
      <c r="AM1758" s="1870"/>
      <c r="AN1758" s="1870"/>
    </row>
    <row r="1759" ht="21.75" customHeight="1">
      <c r="A1759" s="466"/>
      <c r="B1759" s="466"/>
      <c r="E1759" s="466"/>
      <c r="K1759" s="340"/>
      <c r="L1759" s="466"/>
      <c r="M1759" s="466"/>
      <c r="N1759" s="466"/>
      <c r="P1759" s="2038"/>
      <c r="Q1759" s="2038"/>
      <c r="S1759" s="452"/>
      <c r="T1759" s="467"/>
      <c r="U1759" s="107"/>
      <c r="V1759" s="107"/>
      <c r="W1759" s="2033" t="b">
        <v>0</v>
      </c>
      <c r="X1759" s="1870" t="b">
        <v>0</v>
      </c>
      <c r="Y1759" s="1870" t="b">
        <v>0</v>
      </c>
      <c r="Z1759" s="1870" t="b">
        <v>0</v>
      </c>
      <c r="AA1759" s="1870" t="b">
        <v>0</v>
      </c>
      <c r="AB1759" s="1870" t="b">
        <v>0</v>
      </c>
      <c r="AC1759" s="1870" t="b">
        <v>0</v>
      </c>
      <c r="AD1759" s="1870" t="b">
        <v>0</v>
      </c>
      <c r="AE1759" s="1870" t="b">
        <v>0</v>
      </c>
      <c r="AF1759" s="1870" t="b">
        <v>0</v>
      </c>
      <c r="AG1759" s="1871"/>
      <c r="AH1759" s="1870"/>
      <c r="AI1759" s="1870"/>
      <c r="AJ1759" s="1870"/>
      <c r="AK1759" s="1870"/>
      <c r="AL1759" s="1870"/>
      <c r="AM1759" s="1870"/>
      <c r="AN1759" s="1870"/>
    </row>
    <row r="1760" ht="21.75" customHeight="1">
      <c r="A1760" s="466"/>
      <c r="B1760" s="466"/>
      <c r="E1760" s="466"/>
      <c r="K1760" s="340"/>
      <c r="L1760" s="466"/>
      <c r="M1760" s="466"/>
      <c r="N1760" s="466"/>
      <c r="P1760" s="2038"/>
      <c r="Q1760" s="2038"/>
      <c r="S1760" s="452"/>
      <c r="T1760" s="467"/>
      <c r="U1760" s="107"/>
      <c r="V1760" s="107"/>
      <c r="W1760" s="2033" t="b">
        <v>0</v>
      </c>
      <c r="X1760" s="1870" t="b">
        <v>0</v>
      </c>
      <c r="Y1760" s="1870" t="b">
        <v>0</v>
      </c>
      <c r="Z1760" s="1870" t="b">
        <v>0</v>
      </c>
      <c r="AA1760" s="1870" t="b">
        <v>0</v>
      </c>
      <c r="AB1760" s="1870" t="b">
        <v>0</v>
      </c>
      <c r="AC1760" s="1870" t="b">
        <v>0</v>
      </c>
      <c r="AD1760" s="1870" t="b">
        <v>0</v>
      </c>
      <c r="AE1760" s="1870" t="b">
        <v>0</v>
      </c>
      <c r="AF1760" s="1870" t="b">
        <v>0</v>
      </c>
      <c r="AG1760" s="1871"/>
      <c r="AH1760" s="1870"/>
      <c r="AI1760" s="1870"/>
      <c r="AJ1760" s="1870"/>
      <c r="AK1760" s="1870"/>
      <c r="AL1760" s="1870"/>
      <c r="AM1760" s="1870"/>
      <c r="AN1760" s="1870"/>
    </row>
    <row r="1761" ht="21.75" customHeight="1">
      <c r="A1761" s="466"/>
      <c r="B1761" s="466"/>
      <c r="E1761" s="466"/>
      <c r="K1761" s="340"/>
      <c r="L1761" s="466"/>
      <c r="M1761" s="466"/>
      <c r="N1761" s="466"/>
      <c r="P1761" s="2038"/>
      <c r="Q1761" s="2038"/>
      <c r="S1761" s="452"/>
      <c r="T1761" s="467"/>
      <c r="U1761" s="107"/>
      <c r="V1761" s="107"/>
      <c r="W1761" s="2033" t="b">
        <v>0</v>
      </c>
      <c r="X1761" s="1870" t="b">
        <v>0</v>
      </c>
      <c r="Y1761" s="1870" t="b">
        <v>0</v>
      </c>
      <c r="Z1761" s="1870" t="b">
        <v>0</v>
      </c>
      <c r="AA1761" s="1870" t="b">
        <v>0</v>
      </c>
      <c r="AB1761" s="1870" t="b">
        <v>0</v>
      </c>
      <c r="AC1761" s="1870" t="b">
        <v>0</v>
      </c>
      <c r="AD1761" s="1870" t="b">
        <v>0</v>
      </c>
      <c r="AE1761" s="1870" t="b">
        <v>0</v>
      </c>
      <c r="AF1761" s="1870" t="b">
        <v>0</v>
      </c>
      <c r="AG1761" s="1871"/>
      <c r="AH1761" s="1870"/>
      <c r="AI1761" s="1870"/>
      <c r="AJ1761" s="1870"/>
      <c r="AK1761" s="1870"/>
      <c r="AL1761" s="1870"/>
      <c r="AM1761" s="1870"/>
      <c r="AN1761" s="1870"/>
    </row>
    <row r="1762" ht="21.75" customHeight="1">
      <c r="A1762" s="466"/>
      <c r="B1762" s="466"/>
      <c r="E1762" s="466"/>
      <c r="K1762" s="340"/>
      <c r="L1762" s="466"/>
      <c r="M1762" s="466"/>
      <c r="N1762" s="466"/>
      <c r="P1762" s="2038"/>
      <c r="Q1762" s="2038"/>
      <c r="S1762" s="452"/>
      <c r="T1762" s="467"/>
      <c r="U1762" s="107"/>
      <c r="V1762" s="107"/>
      <c r="W1762" s="2033" t="b">
        <v>0</v>
      </c>
      <c r="X1762" s="1870" t="b">
        <v>0</v>
      </c>
      <c r="Y1762" s="1870" t="b">
        <v>0</v>
      </c>
      <c r="Z1762" s="1870" t="b">
        <v>0</v>
      </c>
      <c r="AA1762" s="1870" t="b">
        <v>0</v>
      </c>
      <c r="AB1762" s="1870" t="b">
        <v>0</v>
      </c>
      <c r="AC1762" s="1870" t="b">
        <v>0</v>
      </c>
      <c r="AD1762" s="1870" t="b">
        <v>0</v>
      </c>
      <c r="AE1762" s="1870" t="b">
        <v>0</v>
      </c>
      <c r="AF1762" s="1870" t="b">
        <v>0</v>
      </c>
      <c r="AG1762" s="1871"/>
      <c r="AH1762" s="1870"/>
      <c r="AI1762" s="1870"/>
      <c r="AJ1762" s="1870"/>
      <c r="AK1762" s="1870"/>
      <c r="AL1762" s="1870"/>
      <c r="AM1762" s="1870"/>
      <c r="AN1762" s="1870"/>
    </row>
    <row r="1763" ht="21.75" customHeight="1">
      <c r="A1763" s="466"/>
      <c r="B1763" s="466"/>
      <c r="E1763" s="466"/>
      <c r="K1763" s="340"/>
      <c r="L1763" s="466"/>
      <c r="M1763" s="466"/>
      <c r="N1763" s="466"/>
      <c r="P1763" s="2038"/>
      <c r="Q1763" s="2038"/>
      <c r="S1763" s="452"/>
      <c r="T1763" s="467"/>
      <c r="U1763" s="107"/>
      <c r="V1763" s="107"/>
      <c r="W1763" s="2033" t="b">
        <v>0</v>
      </c>
      <c r="X1763" s="1870" t="b">
        <v>0</v>
      </c>
      <c r="Y1763" s="1870" t="b">
        <v>0</v>
      </c>
      <c r="Z1763" s="1870" t="b">
        <v>0</v>
      </c>
      <c r="AA1763" s="1870" t="b">
        <v>0</v>
      </c>
      <c r="AB1763" s="1870" t="b">
        <v>0</v>
      </c>
      <c r="AC1763" s="1870" t="b">
        <v>0</v>
      </c>
      <c r="AD1763" s="1870" t="b">
        <v>0</v>
      </c>
      <c r="AE1763" s="1870" t="b">
        <v>0</v>
      </c>
      <c r="AF1763" s="1870" t="b">
        <v>0</v>
      </c>
      <c r="AG1763" s="1871"/>
      <c r="AH1763" s="1870"/>
      <c r="AI1763" s="1870"/>
      <c r="AJ1763" s="1870"/>
      <c r="AK1763" s="1870"/>
      <c r="AL1763" s="1870"/>
      <c r="AM1763" s="1870"/>
      <c r="AN1763" s="1870"/>
    </row>
    <row r="1764" ht="21.75" customHeight="1">
      <c r="A1764" s="466"/>
      <c r="B1764" s="466"/>
      <c r="E1764" s="466"/>
      <c r="K1764" s="340"/>
      <c r="L1764" s="466"/>
      <c r="M1764" s="466"/>
      <c r="N1764" s="466"/>
      <c r="P1764" s="2038"/>
      <c r="Q1764" s="2038"/>
      <c r="S1764" s="452"/>
      <c r="T1764" s="467"/>
      <c r="U1764" s="107"/>
      <c r="V1764" s="107"/>
      <c r="W1764" s="2033" t="b">
        <v>0</v>
      </c>
      <c r="X1764" s="1870" t="b">
        <v>0</v>
      </c>
      <c r="Y1764" s="1870" t="b">
        <v>0</v>
      </c>
      <c r="Z1764" s="1870" t="b">
        <v>0</v>
      </c>
      <c r="AA1764" s="1870" t="b">
        <v>0</v>
      </c>
      <c r="AB1764" s="1870" t="b">
        <v>0</v>
      </c>
      <c r="AC1764" s="1870" t="b">
        <v>0</v>
      </c>
      <c r="AD1764" s="1870" t="b">
        <v>0</v>
      </c>
      <c r="AE1764" s="1870" t="b">
        <v>0</v>
      </c>
      <c r="AF1764" s="1870" t="b">
        <v>0</v>
      </c>
      <c r="AG1764" s="1871"/>
      <c r="AH1764" s="1870"/>
      <c r="AI1764" s="1870"/>
      <c r="AJ1764" s="1870"/>
      <c r="AK1764" s="1870"/>
      <c r="AL1764" s="1870"/>
      <c r="AM1764" s="1870"/>
      <c r="AN1764" s="1870"/>
    </row>
    <row r="1765" ht="21.75" customHeight="1">
      <c r="A1765" s="466"/>
      <c r="B1765" s="466"/>
      <c r="E1765" s="466"/>
      <c r="K1765" s="340"/>
      <c r="L1765" s="466"/>
      <c r="M1765" s="466"/>
      <c r="N1765" s="466"/>
      <c r="P1765" s="2038"/>
      <c r="Q1765" s="2038"/>
      <c r="S1765" s="452"/>
      <c r="T1765" s="467"/>
      <c r="U1765" s="107"/>
      <c r="V1765" s="107"/>
      <c r="W1765" s="2033" t="b">
        <v>0</v>
      </c>
      <c r="X1765" s="1870" t="b">
        <v>0</v>
      </c>
      <c r="Y1765" s="1870" t="b">
        <v>0</v>
      </c>
      <c r="Z1765" s="1870" t="b">
        <v>0</v>
      </c>
      <c r="AA1765" s="1870" t="b">
        <v>0</v>
      </c>
      <c r="AB1765" s="1870" t="b">
        <v>0</v>
      </c>
      <c r="AC1765" s="1870" t="b">
        <v>0</v>
      </c>
      <c r="AD1765" s="1870" t="b">
        <v>0</v>
      </c>
      <c r="AE1765" s="1870" t="b">
        <v>0</v>
      </c>
      <c r="AF1765" s="1870" t="b">
        <v>0</v>
      </c>
      <c r="AG1765" s="1871"/>
      <c r="AH1765" s="1870"/>
      <c r="AI1765" s="1870"/>
      <c r="AJ1765" s="1870"/>
      <c r="AK1765" s="1870"/>
      <c r="AL1765" s="1870"/>
      <c r="AM1765" s="1870"/>
      <c r="AN1765" s="1870"/>
    </row>
    <row r="1766" ht="21.75" customHeight="1">
      <c r="A1766" s="466"/>
      <c r="B1766" s="466"/>
      <c r="E1766" s="466"/>
      <c r="K1766" s="340"/>
      <c r="L1766" s="466"/>
      <c r="M1766" s="466"/>
      <c r="N1766" s="466"/>
      <c r="P1766" s="2038"/>
      <c r="Q1766" s="2038"/>
      <c r="S1766" s="452"/>
      <c r="T1766" s="467"/>
      <c r="U1766" s="107"/>
      <c r="V1766" s="107"/>
      <c r="W1766" s="2033" t="b">
        <v>0</v>
      </c>
      <c r="X1766" s="1870" t="b">
        <v>0</v>
      </c>
      <c r="Y1766" s="1870" t="b">
        <v>0</v>
      </c>
      <c r="Z1766" s="1870" t="b">
        <v>0</v>
      </c>
      <c r="AA1766" s="1870" t="b">
        <v>0</v>
      </c>
      <c r="AB1766" s="1870" t="b">
        <v>0</v>
      </c>
      <c r="AC1766" s="1870" t="b">
        <v>0</v>
      </c>
      <c r="AD1766" s="1870" t="b">
        <v>0</v>
      </c>
      <c r="AE1766" s="1870" t="b">
        <v>0</v>
      </c>
      <c r="AF1766" s="1870" t="b">
        <v>0</v>
      </c>
      <c r="AG1766" s="1871"/>
      <c r="AH1766" s="1870"/>
      <c r="AI1766" s="1870"/>
      <c r="AJ1766" s="1870"/>
      <c r="AK1766" s="1870"/>
      <c r="AL1766" s="1870"/>
      <c r="AM1766" s="1870"/>
      <c r="AN1766" s="1870"/>
    </row>
    <row r="1767" ht="21.75" customHeight="1">
      <c r="A1767" s="466"/>
      <c r="B1767" s="466"/>
      <c r="E1767" s="466"/>
      <c r="K1767" s="340"/>
      <c r="L1767" s="466"/>
      <c r="M1767" s="466"/>
      <c r="N1767" s="466"/>
      <c r="P1767" s="2038"/>
      <c r="Q1767" s="2038"/>
      <c r="S1767" s="452"/>
      <c r="T1767" s="467"/>
      <c r="U1767" s="107"/>
      <c r="V1767" s="107"/>
      <c r="W1767" s="2033" t="b">
        <v>0</v>
      </c>
      <c r="X1767" s="1870" t="b">
        <v>0</v>
      </c>
      <c r="Y1767" s="1870" t="b">
        <v>0</v>
      </c>
      <c r="Z1767" s="1870" t="b">
        <v>0</v>
      </c>
      <c r="AA1767" s="1870" t="b">
        <v>0</v>
      </c>
      <c r="AB1767" s="1870" t="b">
        <v>0</v>
      </c>
      <c r="AC1767" s="1870" t="b">
        <v>0</v>
      </c>
      <c r="AD1767" s="1870" t="b">
        <v>0</v>
      </c>
      <c r="AE1767" s="1870" t="b">
        <v>0</v>
      </c>
      <c r="AF1767" s="1870" t="b">
        <v>0</v>
      </c>
      <c r="AG1767" s="1871"/>
      <c r="AH1767" s="1870"/>
      <c r="AI1767" s="1870"/>
      <c r="AJ1767" s="1870"/>
      <c r="AK1767" s="1870"/>
      <c r="AL1767" s="1870"/>
      <c r="AM1767" s="1870"/>
      <c r="AN1767" s="1870"/>
    </row>
    <row r="1768" ht="21.75" customHeight="1">
      <c r="A1768" s="466"/>
      <c r="B1768" s="466"/>
      <c r="E1768" s="466"/>
      <c r="K1768" s="340"/>
      <c r="L1768" s="466"/>
      <c r="M1768" s="466"/>
      <c r="N1768" s="466"/>
      <c r="P1768" s="2038"/>
      <c r="Q1768" s="2038"/>
      <c r="S1768" s="452"/>
      <c r="T1768" s="467"/>
      <c r="U1768" s="107"/>
      <c r="V1768" s="107"/>
      <c r="W1768" s="2033" t="b">
        <v>0</v>
      </c>
      <c r="X1768" s="1870" t="b">
        <v>0</v>
      </c>
      <c r="Y1768" s="1870" t="b">
        <v>0</v>
      </c>
      <c r="Z1768" s="1870" t="b">
        <v>0</v>
      </c>
      <c r="AA1768" s="1870" t="b">
        <v>0</v>
      </c>
      <c r="AB1768" s="1870" t="b">
        <v>0</v>
      </c>
      <c r="AC1768" s="1870" t="b">
        <v>0</v>
      </c>
      <c r="AD1768" s="1870" t="b">
        <v>0</v>
      </c>
      <c r="AE1768" s="1870" t="b">
        <v>0</v>
      </c>
      <c r="AF1768" s="1870" t="b">
        <v>0</v>
      </c>
      <c r="AG1768" s="1871"/>
      <c r="AH1768" s="1870"/>
      <c r="AI1768" s="1870"/>
      <c r="AJ1768" s="1870"/>
      <c r="AK1768" s="1870"/>
      <c r="AL1768" s="1870"/>
      <c r="AM1768" s="1870"/>
      <c r="AN1768" s="1870"/>
    </row>
    <row r="1769" ht="21.75" customHeight="1">
      <c r="A1769" s="466"/>
      <c r="B1769" s="466"/>
      <c r="E1769" s="466"/>
      <c r="K1769" s="340"/>
      <c r="L1769" s="466"/>
      <c r="M1769" s="466"/>
      <c r="N1769" s="466"/>
      <c r="P1769" s="2038"/>
      <c r="Q1769" s="2038"/>
      <c r="S1769" s="452"/>
      <c r="T1769" s="467"/>
      <c r="U1769" s="107"/>
      <c r="V1769" s="107"/>
      <c r="W1769" s="2033" t="b">
        <v>0</v>
      </c>
      <c r="X1769" s="1870" t="b">
        <v>0</v>
      </c>
      <c r="Y1769" s="1870" t="b">
        <v>0</v>
      </c>
      <c r="Z1769" s="1870" t="b">
        <v>0</v>
      </c>
      <c r="AA1769" s="1870" t="b">
        <v>0</v>
      </c>
      <c r="AB1769" s="1870" t="b">
        <v>0</v>
      </c>
      <c r="AC1769" s="1870" t="b">
        <v>0</v>
      </c>
      <c r="AD1769" s="1870" t="b">
        <v>0</v>
      </c>
      <c r="AE1769" s="1870" t="b">
        <v>0</v>
      </c>
      <c r="AF1769" s="1870" t="b">
        <v>0</v>
      </c>
      <c r="AG1769" s="1871"/>
      <c r="AH1769" s="1870"/>
      <c r="AI1769" s="1870"/>
      <c r="AJ1769" s="1870"/>
      <c r="AK1769" s="1870"/>
      <c r="AL1769" s="1870"/>
      <c r="AM1769" s="1870"/>
      <c r="AN1769" s="1870"/>
    </row>
    <row r="1770" ht="21.75" customHeight="1">
      <c r="A1770" s="466"/>
      <c r="B1770" s="466"/>
      <c r="E1770" s="466"/>
      <c r="K1770" s="340"/>
      <c r="L1770" s="466"/>
      <c r="M1770" s="466"/>
      <c r="N1770" s="466"/>
      <c r="P1770" s="2038"/>
      <c r="Q1770" s="2038"/>
      <c r="S1770" s="452"/>
      <c r="T1770" s="467"/>
      <c r="U1770" s="107"/>
      <c r="V1770" s="107"/>
      <c r="W1770" s="2033" t="b">
        <v>0</v>
      </c>
      <c r="X1770" s="1870" t="b">
        <v>0</v>
      </c>
      <c r="Y1770" s="1870" t="b">
        <v>0</v>
      </c>
      <c r="Z1770" s="1870" t="b">
        <v>0</v>
      </c>
      <c r="AA1770" s="1870" t="b">
        <v>0</v>
      </c>
      <c r="AB1770" s="1870" t="b">
        <v>0</v>
      </c>
      <c r="AC1770" s="1870" t="b">
        <v>0</v>
      </c>
      <c r="AD1770" s="1870" t="b">
        <v>0</v>
      </c>
      <c r="AE1770" s="1870" t="b">
        <v>0</v>
      </c>
      <c r="AF1770" s="1870" t="b">
        <v>0</v>
      </c>
      <c r="AG1770" s="1871"/>
      <c r="AH1770" s="1870"/>
      <c r="AI1770" s="1870"/>
      <c r="AJ1770" s="1870"/>
      <c r="AK1770" s="1870"/>
      <c r="AL1770" s="1870"/>
      <c r="AM1770" s="1870"/>
      <c r="AN1770" s="1870"/>
    </row>
    <row r="1771" ht="21.75" customHeight="1">
      <c r="A1771" s="466"/>
      <c r="B1771" s="466"/>
      <c r="E1771" s="466"/>
      <c r="K1771" s="340"/>
      <c r="L1771" s="466"/>
      <c r="M1771" s="466"/>
      <c r="N1771" s="466"/>
      <c r="P1771" s="2038"/>
      <c r="Q1771" s="2038"/>
      <c r="S1771" s="452"/>
      <c r="T1771" s="467"/>
      <c r="U1771" s="107"/>
      <c r="V1771" s="107"/>
      <c r="W1771" s="2033" t="b">
        <v>0</v>
      </c>
      <c r="X1771" s="1870" t="b">
        <v>0</v>
      </c>
      <c r="Y1771" s="1870" t="b">
        <v>0</v>
      </c>
      <c r="Z1771" s="1870" t="b">
        <v>0</v>
      </c>
      <c r="AA1771" s="1870" t="b">
        <v>0</v>
      </c>
      <c r="AB1771" s="1870" t="b">
        <v>0</v>
      </c>
      <c r="AC1771" s="1870" t="b">
        <v>0</v>
      </c>
      <c r="AD1771" s="1870" t="b">
        <v>0</v>
      </c>
      <c r="AE1771" s="1870" t="b">
        <v>0</v>
      </c>
      <c r="AF1771" s="1870" t="b">
        <v>0</v>
      </c>
      <c r="AG1771" s="1871"/>
      <c r="AH1771" s="1870"/>
      <c r="AI1771" s="1870"/>
      <c r="AJ1771" s="1870"/>
      <c r="AK1771" s="1870"/>
      <c r="AL1771" s="1870"/>
      <c r="AM1771" s="1870"/>
      <c r="AN1771" s="1870"/>
    </row>
    <row r="1772" ht="21.75" customHeight="1">
      <c r="A1772" s="466"/>
      <c r="B1772" s="466"/>
      <c r="E1772" s="466"/>
      <c r="K1772" s="340"/>
      <c r="L1772" s="466"/>
      <c r="M1772" s="466"/>
      <c r="N1772" s="466"/>
      <c r="P1772" s="2038"/>
      <c r="Q1772" s="2038"/>
      <c r="S1772" s="452"/>
      <c r="T1772" s="467"/>
      <c r="U1772" s="107"/>
      <c r="V1772" s="107"/>
      <c r="W1772" s="2033" t="b">
        <v>0</v>
      </c>
      <c r="X1772" s="1870" t="b">
        <v>0</v>
      </c>
      <c r="Y1772" s="1870" t="b">
        <v>0</v>
      </c>
      <c r="Z1772" s="1870" t="b">
        <v>0</v>
      </c>
      <c r="AA1772" s="1870" t="b">
        <v>0</v>
      </c>
      <c r="AB1772" s="1870" t="b">
        <v>0</v>
      </c>
      <c r="AC1772" s="1870" t="b">
        <v>0</v>
      </c>
      <c r="AD1772" s="1870" t="b">
        <v>0</v>
      </c>
      <c r="AE1772" s="1870" t="b">
        <v>0</v>
      </c>
      <c r="AF1772" s="1870" t="b">
        <v>0</v>
      </c>
      <c r="AG1772" s="1871"/>
      <c r="AH1772" s="1870"/>
      <c r="AI1772" s="1870"/>
      <c r="AJ1772" s="1870"/>
      <c r="AK1772" s="1870"/>
      <c r="AL1772" s="1870"/>
      <c r="AM1772" s="1870"/>
      <c r="AN1772" s="1870"/>
    </row>
    <row r="1773" ht="21.75" customHeight="1">
      <c r="A1773" s="466"/>
      <c r="B1773" s="466"/>
      <c r="E1773" s="466"/>
      <c r="K1773" s="340"/>
      <c r="L1773" s="466"/>
      <c r="M1773" s="466"/>
      <c r="N1773" s="466"/>
      <c r="P1773" s="2038"/>
      <c r="Q1773" s="2038"/>
      <c r="S1773" s="452"/>
      <c r="T1773" s="467"/>
      <c r="U1773" s="107"/>
      <c r="V1773" s="107"/>
      <c r="W1773" s="2033" t="b">
        <v>0</v>
      </c>
      <c r="X1773" s="1870" t="b">
        <v>0</v>
      </c>
      <c r="Y1773" s="1870" t="b">
        <v>0</v>
      </c>
      <c r="Z1773" s="1870" t="b">
        <v>0</v>
      </c>
      <c r="AA1773" s="1870" t="b">
        <v>0</v>
      </c>
      <c r="AB1773" s="1870" t="b">
        <v>0</v>
      </c>
      <c r="AC1773" s="1870" t="b">
        <v>0</v>
      </c>
      <c r="AD1773" s="1870" t="b">
        <v>0</v>
      </c>
      <c r="AE1773" s="1870" t="b">
        <v>0</v>
      </c>
      <c r="AF1773" s="1870" t="b">
        <v>0</v>
      </c>
      <c r="AG1773" s="1871"/>
      <c r="AH1773" s="1870"/>
      <c r="AI1773" s="1870"/>
      <c r="AJ1773" s="1870"/>
      <c r="AK1773" s="1870"/>
      <c r="AL1773" s="1870"/>
      <c r="AM1773" s="1870"/>
      <c r="AN1773" s="1870"/>
    </row>
    <row r="1774" ht="21.75" customHeight="1">
      <c r="A1774" s="466"/>
      <c r="B1774" s="466"/>
      <c r="E1774" s="466"/>
      <c r="K1774" s="340"/>
      <c r="L1774" s="466"/>
      <c r="M1774" s="466"/>
      <c r="N1774" s="466"/>
      <c r="P1774" s="2038"/>
      <c r="Q1774" s="2038"/>
      <c r="S1774" s="452"/>
      <c r="T1774" s="467"/>
      <c r="U1774" s="107"/>
      <c r="V1774" s="107"/>
      <c r="W1774" s="2033" t="b">
        <v>0</v>
      </c>
      <c r="X1774" s="1870" t="b">
        <v>0</v>
      </c>
      <c r="Y1774" s="1870" t="b">
        <v>0</v>
      </c>
      <c r="Z1774" s="1870" t="b">
        <v>0</v>
      </c>
      <c r="AA1774" s="1870" t="b">
        <v>0</v>
      </c>
      <c r="AB1774" s="1870" t="b">
        <v>0</v>
      </c>
      <c r="AC1774" s="1870" t="b">
        <v>0</v>
      </c>
      <c r="AD1774" s="1870" t="b">
        <v>0</v>
      </c>
      <c r="AE1774" s="1870" t="b">
        <v>0</v>
      </c>
      <c r="AF1774" s="1870" t="b">
        <v>0</v>
      </c>
      <c r="AG1774" s="1871"/>
      <c r="AH1774" s="1870"/>
      <c r="AI1774" s="1870"/>
      <c r="AJ1774" s="1870"/>
      <c r="AK1774" s="1870"/>
      <c r="AL1774" s="1870"/>
      <c r="AM1774" s="1870"/>
      <c r="AN1774" s="1870"/>
    </row>
    <row r="1775" ht="21.75" customHeight="1">
      <c r="A1775" s="466"/>
      <c r="B1775" s="466"/>
      <c r="E1775" s="466"/>
      <c r="K1775" s="340"/>
      <c r="L1775" s="466"/>
      <c r="M1775" s="466"/>
      <c r="N1775" s="466"/>
      <c r="P1775" s="2038"/>
      <c r="Q1775" s="2038"/>
      <c r="S1775" s="452"/>
      <c r="T1775" s="467"/>
      <c r="U1775" s="107"/>
      <c r="V1775" s="107"/>
      <c r="W1775" s="2033" t="b">
        <v>0</v>
      </c>
      <c r="X1775" s="1870" t="b">
        <v>0</v>
      </c>
      <c r="Y1775" s="1870" t="b">
        <v>0</v>
      </c>
      <c r="Z1775" s="1870" t="b">
        <v>0</v>
      </c>
      <c r="AA1775" s="1870" t="b">
        <v>0</v>
      </c>
      <c r="AB1775" s="1870" t="b">
        <v>0</v>
      </c>
      <c r="AC1775" s="1870" t="b">
        <v>0</v>
      </c>
      <c r="AD1775" s="1870" t="b">
        <v>0</v>
      </c>
      <c r="AE1775" s="1870" t="b">
        <v>0</v>
      </c>
      <c r="AF1775" s="1870" t="b">
        <v>0</v>
      </c>
      <c r="AG1775" s="1871"/>
      <c r="AH1775" s="1870"/>
      <c r="AI1775" s="1870"/>
      <c r="AJ1775" s="1870"/>
      <c r="AK1775" s="1870"/>
      <c r="AL1775" s="1870"/>
      <c r="AM1775" s="1870"/>
      <c r="AN1775" s="1870"/>
    </row>
    <row r="1776" ht="21.75" customHeight="1">
      <c r="A1776" s="466"/>
      <c r="B1776" s="466"/>
      <c r="E1776" s="466"/>
      <c r="K1776" s="340"/>
      <c r="L1776" s="466"/>
      <c r="M1776" s="466"/>
      <c r="N1776" s="466"/>
      <c r="P1776" s="2038"/>
      <c r="Q1776" s="2038"/>
      <c r="S1776" s="452"/>
      <c r="T1776" s="467"/>
      <c r="U1776" s="107"/>
      <c r="V1776" s="107"/>
      <c r="W1776" s="2033" t="b">
        <v>0</v>
      </c>
      <c r="X1776" s="1870" t="b">
        <v>0</v>
      </c>
      <c r="Y1776" s="1870" t="b">
        <v>0</v>
      </c>
      <c r="Z1776" s="1870" t="b">
        <v>0</v>
      </c>
      <c r="AA1776" s="1870" t="b">
        <v>0</v>
      </c>
      <c r="AB1776" s="1870" t="b">
        <v>0</v>
      </c>
      <c r="AC1776" s="1870" t="b">
        <v>0</v>
      </c>
      <c r="AD1776" s="1870" t="b">
        <v>0</v>
      </c>
      <c r="AE1776" s="1870" t="b">
        <v>0</v>
      </c>
      <c r="AF1776" s="1870" t="b">
        <v>0</v>
      </c>
      <c r="AG1776" s="1871"/>
      <c r="AH1776" s="1870"/>
      <c r="AI1776" s="1870"/>
      <c r="AJ1776" s="1870"/>
      <c r="AK1776" s="1870"/>
      <c r="AL1776" s="1870"/>
      <c r="AM1776" s="1870"/>
      <c r="AN1776" s="1870"/>
    </row>
    <row r="1777" ht="21.75" customHeight="1">
      <c r="A1777" s="466"/>
      <c r="B1777" s="466"/>
      <c r="E1777" s="466"/>
      <c r="K1777" s="340"/>
      <c r="L1777" s="466"/>
      <c r="M1777" s="466"/>
      <c r="N1777" s="466"/>
      <c r="P1777" s="2038"/>
      <c r="Q1777" s="2038"/>
      <c r="S1777" s="452"/>
      <c r="T1777" s="467"/>
      <c r="U1777" s="107"/>
      <c r="V1777" s="107"/>
      <c r="W1777" s="2033" t="b">
        <v>0</v>
      </c>
      <c r="X1777" s="1870" t="b">
        <v>0</v>
      </c>
      <c r="Y1777" s="1870" t="b">
        <v>0</v>
      </c>
      <c r="Z1777" s="1870" t="b">
        <v>0</v>
      </c>
      <c r="AA1777" s="1870" t="b">
        <v>0</v>
      </c>
      <c r="AB1777" s="1870" t="b">
        <v>0</v>
      </c>
      <c r="AC1777" s="1870" t="b">
        <v>0</v>
      </c>
      <c r="AD1777" s="1870" t="b">
        <v>0</v>
      </c>
      <c r="AE1777" s="1870" t="b">
        <v>0</v>
      </c>
      <c r="AF1777" s="1870" t="b">
        <v>0</v>
      </c>
      <c r="AG1777" s="1871"/>
      <c r="AH1777" s="1870"/>
      <c r="AI1777" s="1870"/>
      <c r="AJ1777" s="1870"/>
      <c r="AK1777" s="1870"/>
      <c r="AL1777" s="1870"/>
      <c r="AM1777" s="1870"/>
      <c r="AN1777" s="1870"/>
    </row>
    <row r="1778" ht="21.75" customHeight="1">
      <c r="A1778" s="466"/>
      <c r="B1778" s="466"/>
      <c r="E1778" s="466"/>
      <c r="K1778" s="340"/>
      <c r="L1778" s="466"/>
      <c r="M1778" s="466"/>
      <c r="N1778" s="466"/>
      <c r="P1778" s="2038"/>
      <c r="Q1778" s="2038"/>
      <c r="S1778" s="452"/>
      <c r="T1778" s="467"/>
      <c r="U1778" s="107"/>
      <c r="V1778" s="107"/>
      <c r="W1778" s="2033" t="b">
        <v>0</v>
      </c>
      <c r="X1778" s="1870" t="b">
        <v>0</v>
      </c>
      <c r="Y1778" s="1870" t="b">
        <v>0</v>
      </c>
      <c r="Z1778" s="1870" t="b">
        <v>0</v>
      </c>
      <c r="AA1778" s="1870" t="b">
        <v>0</v>
      </c>
      <c r="AB1778" s="1870" t="b">
        <v>0</v>
      </c>
      <c r="AC1778" s="1870" t="b">
        <v>0</v>
      </c>
      <c r="AD1778" s="1870" t="b">
        <v>0</v>
      </c>
      <c r="AE1778" s="1870" t="b">
        <v>0</v>
      </c>
      <c r="AF1778" s="1870" t="b">
        <v>0</v>
      </c>
      <c r="AG1778" s="1871"/>
      <c r="AH1778" s="1870"/>
      <c r="AI1778" s="1870"/>
      <c r="AJ1778" s="1870"/>
      <c r="AK1778" s="1870"/>
      <c r="AL1778" s="1870"/>
      <c r="AM1778" s="1870"/>
      <c r="AN1778" s="1870"/>
    </row>
    <row r="1779" ht="21.75" customHeight="1">
      <c r="A1779" s="466"/>
      <c r="B1779" s="466"/>
      <c r="E1779" s="466"/>
      <c r="F1779" s="469"/>
      <c r="K1779" s="340"/>
      <c r="L1779" s="466"/>
      <c r="M1779" s="466"/>
      <c r="N1779" s="466"/>
      <c r="P1779" s="2038"/>
      <c r="Q1779" s="2038"/>
      <c r="S1779" s="452"/>
      <c r="T1779" s="467"/>
      <c r="W1779" s="1870" t="b">
        <v>0</v>
      </c>
      <c r="X1779" s="1870" t="b">
        <v>0</v>
      </c>
      <c r="Y1779" s="1870" t="b">
        <v>0</v>
      </c>
      <c r="Z1779" s="1870" t="b">
        <v>0</v>
      </c>
      <c r="AA1779" s="1870" t="b">
        <v>0</v>
      </c>
      <c r="AB1779" s="1870" t="b">
        <v>0</v>
      </c>
      <c r="AC1779" s="1870" t="b">
        <v>0</v>
      </c>
      <c r="AD1779" s="1870" t="b">
        <v>0</v>
      </c>
      <c r="AE1779" s="1870" t="b">
        <v>0</v>
      </c>
      <c r="AF1779" s="1870" t="b">
        <v>0</v>
      </c>
      <c r="AG1779" s="1871"/>
      <c r="AH1779" s="1870"/>
      <c r="AI1779" s="1870"/>
      <c r="AJ1779" s="1870"/>
      <c r="AK1779" s="1870"/>
      <c r="AL1779" s="1870"/>
      <c r="AM1779" s="1870"/>
      <c r="AN1779" s="1870"/>
    </row>
  </sheetData>
  <autoFilter ref="$A$1:$AN$1779"/>
  <customSheetViews>
    <customSheetView guid="{EC889711-C7BD-4296-B7CD-9D31007A62DD}" filter="1" showAutoFilter="1">
      <autoFilter ref="$B$1:$T$1001"/>
    </customSheetView>
    <customSheetView guid="{ACCD9D90-245D-4C61-A301-53328FE7353A}" filter="1" showAutoFilter="1">
      <autoFilter ref="$B$1:$U$1001">
        <filterColumn colId="4">
          <filters>
            <filter val="ช่างเทคนิค (จนท.ล้างเครื่องแก้วและอุปกรณ์)"/>
            <filter val="รองศาสตราจารย์ (Associate Professor)"/>
            <filter val="นักวิชาการเงินและบัญชี (Financial and Accounting Officer)"/>
            <filter val="สัตวแพทย์ (Veterinarian)"/>
            <filter val="บรรณารักษ์ (Librarian)"/>
            <filter val="พนักงานห้องปฏิบัติการ (Laboratory Assistant)"/>
            <filter val="พนักงานผลิตทดลอง (Experimental Production Worker)"/>
            <filter val="จนท.ล้างเครื่องแก้วและอุปกรณ์ (Glassware and Equipment Cleaning Officer)"/>
            <filter val="อาจารย์ (Instructor)"/>
            <filter val="นักวิจัย (Researcher)"/>
            <filter val="พนักงานธุรการ (Administrative Officer)"/>
            <filter val="ผู้ปฏิบัติงานวิทยาศาสตร์ (Scientific Operations Officer)"/>
            <filter val="นักประชาสัมพันธ์ (Public Relations Officer)"/>
            <filter val="นักวิชาการสัตวบาล (Animal Science Officer)"/>
            <filter val="ช่างไฟฟ้า (Electrician)"/>
            <filter val="พนักงานทั่วไป (General Services Officer)"/>
            <filter val="นักวิชาการศึกษา (Education Officer)"/>
            <filter val="เจ้าหน้าที่ลูกค้าสัมพันธ์และจัดการเรื่องร้องเรียน (Customer Relations and Complaints Handling Officer)"/>
            <filter val="พนักงานขับรถยนต์ (Driver)"/>
            <filter val="ผู้ปฎิบัติงานบริหาร (Administrative Assistant)"/>
            <filter val="นักทรัพยากรบุคคล (Human Resources Officer)"/>
            <filter val="ผู้ปฏิบัติงานวิทยาศาสตร์การแพทย์ (Medical Science Technical Officer)"/>
            <filter val="นักวิทยาศาสตร์ (Scientist)"/>
            <filter val="ผู้ช่วยนักวิทยาศาสตร์ (Assistant Scientist)"/>
            <filter val="นักวิชาการคอมพิวเตอร์ (Computer Technical Officer / IT Officer)"/>
            <filter val="นักวิชาการโสตทัศนศึกษา (Audiovisual Media Officer)"/>
            <filter val="นักวิเคราะห์นโยบายและแผน (Policy and Planning Analyst)"/>
            <filter val="ผู้ปฏิบัติงานสัตวบาล (Animal Husbandry Assistant)"/>
            <filter val="เจ้าหน้าที่บริหารงานทั่วไป (General Administrative Officer)"/>
            <filter val="พนง.ขับเครื่องจักรกลขนาดเบา (Light Machinery Operator)"/>
            <filter val="นักจิตวิทยา (Psychologis)"/>
            <filter val="ช่างอิเลคทรอนิกส์ (Electronics Technician)"/>
            <filter val="ศาสตราจารย์ (Professor)"/>
            <filter val="วิศวกร (Engineer)"/>
            <filter val="คนงานห้องทดลอง (Laboratory Worker)"/>
            <filter val="นักวิชาการพัสดุ (Procurement Officer)"/>
            <filter val="ผู้ช่วยนักวิจัย (Research Assistant)"/>
            <filter val="วิศวกรไฟฟ้า (Electrical Engineer)"/>
            <filter val="ผู้ช่วยศาสตราจารย์ (Assistant Professor)"/>
          </filters>
        </filterColumn>
      </autoFilter>
    </customSheetView>
  </customSheetViews>
  <conditionalFormatting sqref="B17:E17 J17:K17 N17 S17:T17 X17:AN17 K19:K21 K1081">
    <cfRule type="notContainsBlanks" dxfId="1" priority="1">
      <formula>LEN(TRIM(B17))&gt;0</formula>
    </cfRule>
  </conditionalFormatting>
  <conditionalFormatting sqref="D540">
    <cfRule type="notContainsBlanks" dxfId="2" priority="2">
      <formula>LEN(TRIM(D540))&gt;0</formula>
    </cfRule>
  </conditionalFormatting>
  <printOptions/>
  <pageMargins bottom="0.75" footer="0.0" header="0.0" left="0.7" right="0.7" top="0.75"/>
  <pageSetup paperSize="9" scale="70"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4.43" defaultRowHeight="15.0"/>
  <cols>
    <col customWidth="1" min="1" max="1" width="6.71"/>
    <col customWidth="1" min="2" max="2" width="23.71"/>
    <col customWidth="1" min="3" max="3" width="12.57"/>
    <col customWidth="1" min="4" max="4" width="11.43"/>
    <col customWidth="1" min="5" max="5" width="9.43"/>
    <col customWidth="1" min="6" max="6" width="18.57"/>
    <col customWidth="1" min="7" max="7" width="27.0"/>
    <col customWidth="1" min="8" max="8" width="26.71"/>
    <col customWidth="1" min="9" max="10" width="17.43"/>
    <col customWidth="1" min="11" max="11" width="11.14"/>
    <col customWidth="1" min="12" max="12" width="10.71"/>
    <col customWidth="1" min="13" max="13" width="10.29"/>
    <col customWidth="1" min="14" max="14" width="11.0"/>
    <col customWidth="1" min="15" max="15" width="8.43"/>
    <col customWidth="1" min="16" max="16" width="21.0"/>
    <col customWidth="1" min="17" max="17" width="9.86"/>
    <col customWidth="1" min="18" max="18" width="21.29"/>
    <col customWidth="1" min="19" max="19" width="17.86"/>
    <col customWidth="1" min="20" max="20" width="19.71"/>
    <col customWidth="1" min="21" max="21" width="27.14"/>
    <col customWidth="1" min="22" max="22" width="25.43"/>
    <col customWidth="1" min="23" max="23" width="17.29"/>
    <col customWidth="1" min="24" max="24" width="38.71"/>
    <col customWidth="1" min="25" max="25" width="13.57"/>
  </cols>
  <sheetData>
    <row r="1" ht="42.0" customHeight="1">
      <c r="A1" s="2087"/>
      <c r="B1" s="473" t="s">
        <v>2</v>
      </c>
      <c r="C1" s="474" t="s">
        <v>3</v>
      </c>
      <c r="D1" s="475" t="s">
        <v>4</v>
      </c>
      <c r="E1" s="476" t="s">
        <v>6894</v>
      </c>
      <c r="F1" s="476" t="s">
        <v>5</v>
      </c>
      <c r="G1" s="476" t="s">
        <v>6</v>
      </c>
      <c r="H1" s="476" t="s">
        <v>3415</v>
      </c>
      <c r="I1" s="476" t="s">
        <v>8</v>
      </c>
      <c r="J1" s="476" t="s">
        <v>9</v>
      </c>
      <c r="K1" s="476" t="s">
        <v>10</v>
      </c>
      <c r="L1" s="476" t="s">
        <v>6569</v>
      </c>
      <c r="M1" s="476" t="s">
        <v>12</v>
      </c>
      <c r="N1" s="476" t="s">
        <v>14</v>
      </c>
      <c r="O1" s="476" t="s">
        <v>15</v>
      </c>
      <c r="P1" s="2088" t="s">
        <v>16</v>
      </c>
      <c r="Q1" s="2089" t="s">
        <v>6895</v>
      </c>
      <c r="R1" s="479" t="s">
        <v>17</v>
      </c>
      <c r="S1" s="476" t="s">
        <v>18</v>
      </c>
      <c r="T1" s="476" t="s">
        <v>19</v>
      </c>
      <c r="U1" s="476" t="s">
        <v>23</v>
      </c>
      <c r="V1" s="476" t="s">
        <v>28</v>
      </c>
      <c r="W1" s="476" t="s">
        <v>3358</v>
      </c>
      <c r="X1" s="476" t="s">
        <v>24</v>
      </c>
      <c r="Y1" s="2090"/>
    </row>
    <row r="2" ht="21.0" hidden="1" customHeight="1">
      <c r="A2" s="483" t="s">
        <v>52</v>
      </c>
      <c r="B2" s="484" t="s">
        <v>2358</v>
      </c>
      <c r="C2" s="485" t="s">
        <v>3359</v>
      </c>
      <c r="D2" s="486">
        <v>2051.0</v>
      </c>
      <c r="E2" s="165"/>
      <c r="F2" s="203" t="s">
        <v>3360</v>
      </c>
      <c r="G2" s="487" t="s">
        <v>3361</v>
      </c>
      <c r="H2" s="487"/>
      <c r="I2" s="203"/>
      <c r="J2" s="489" t="s">
        <v>44</v>
      </c>
      <c r="K2" s="496" t="s">
        <v>3363</v>
      </c>
      <c r="L2" s="165" t="s">
        <v>3364</v>
      </c>
      <c r="M2" s="165" t="s">
        <v>3365</v>
      </c>
      <c r="N2" s="165" t="s">
        <v>60</v>
      </c>
      <c r="O2" s="165">
        <f t="shared" ref="O2:O109" si="1">DATEDIF(P2,TODAY(),"Y")</f>
        <v>69</v>
      </c>
      <c r="P2" s="201">
        <v>20649.0</v>
      </c>
      <c r="Q2" s="2091">
        <v>0.0</v>
      </c>
      <c r="R2" s="1452">
        <v>29571.0</v>
      </c>
      <c r="S2" s="98" t="str">
        <f t="shared" ref="S2:S4" si="2">DATEDIF(R2,TODAY(),"Y") &amp; " ปี " &amp;DATEDIF(R2,TODAY(),"YM") &amp; " เดือน " &amp; DATEDIF(R2,TODAY(),"MD") &amp; " วัน "</f>
        <v>45 ปี 1 เดือน 30 วัน </v>
      </c>
      <c r="T2" s="490">
        <f t="shared" ref="T2:T4" si="3">DATE(YEAR(P2)+60+IF(OR(AND(MONTH(P2)=10,DAY(P2)&gt;=1),MONTH(P2)&gt;10),1,0),10,1)</f>
        <v>42644</v>
      </c>
      <c r="U2" s="490"/>
      <c r="V2" s="203" t="s">
        <v>3366</v>
      </c>
      <c r="W2" s="2092"/>
      <c r="X2" s="203"/>
      <c r="Y2" s="494"/>
    </row>
    <row r="3" hidden="1">
      <c r="A3" s="483" t="s">
        <v>70</v>
      </c>
      <c r="B3" s="484" t="s">
        <v>3367</v>
      </c>
      <c r="C3" s="485" t="s">
        <v>3368</v>
      </c>
      <c r="D3" s="495" t="s">
        <v>3369</v>
      </c>
      <c r="E3" s="483"/>
      <c r="F3" s="496" t="s">
        <v>3370</v>
      </c>
      <c r="G3" s="487" t="s">
        <v>3361</v>
      </c>
      <c r="H3" s="487"/>
      <c r="I3" s="203"/>
      <c r="J3" s="489" t="s">
        <v>44</v>
      </c>
      <c r="K3" s="496" t="s">
        <v>3371</v>
      </c>
      <c r="L3" s="165" t="s">
        <v>3372</v>
      </c>
      <c r="M3" s="165" t="s">
        <v>3365</v>
      </c>
      <c r="N3" s="165" t="s">
        <v>190</v>
      </c>
      <c r="O3" s="165">
        <f t="shared" si="1"/>
        <v>68</v>
      </c>
      <c r="P3" s="201">
        <v>21202.0</v>
      </c>
      <c r="Q3" s="2091">
        <v>0.0</v>
      </c>
      <c r="R3" s="1452">
        <v>29374.0</v>
      </c>
      <c r="S3" s="98" t="str">
        <f t="shared" si="2"/>
        <v>45 ปี 8 เดือน 13 วัน </v>
      </c>
      <c r="T3" s="490">
        <f t="shared" si="3"/>
        <v>43374</v>
      </c>
      <c r="U3" s="497"/>
      <c r="V3" s="203" t="s">
        <v>3373</v>
      </c>
      <c r="W3" s="490">
        <v>43374.0</v>
      </c>
      <c r="X3" s="203" t="s">
        <v>3374</v>
      </c>
      <c r="Y3" s="494"/>
    </row>
    <row r="4" hidden="1">
      <c r="A4" s="483" t="s">
        <v>70</v>
      </c>
      <c r="B4" s="484" t="s">
        <v>3375</v>
      </c>
      <c r="C4" s="485" t="s">
        <v>249</v>
      </c>
      <c r="D4" s="495" t="s">
        <v>3376</v>
      </c>
      <c r="E4" s="165"/>
      <c r="F4" s="202" t="s">
        <v>3377</v>
      </c>
      <c r="G4" s="487" t="s">
        <v>3361</v>
      </c>
      <c r="H4" s="487"/>
      <c r="I4" s="203"/>
      <c r="J4" s="489" t="s">
        <v>44</v>
      </c>
      <c r="K4" s="496" t="s">
        <v>3371</v>
      </c>
      <c r="L4" s="165" t="s">
        <v>3372</v>
      </c>
      <c r="M4" s="165" t="s">
        <v>3365</v>
      </c>
      <c r="N4" s="165" t="s">
        <v>48</v>
      </c>
      <c r="O4" s="165">
        <f t="shared" si="1"/>
        <v>67</v>
      </c>
      <c r="P4" s="201">
        <v>21290.0</v>
      </c>
      <c r="Q4" s="2091">
        <v>0.0</v>
      </c>
      <c r="R4" s="1452">
        <v>30179.0</v>
      </c>
      <c r="S4" s="98" t="str">
        <f t="shared" si="2"/>
        <v>43 ปี 5 เดือน 30 วัน </v>
      </c>
      <c r="T4" s="490">
        <f t="shared" si="3"/>
        <v>43374</v>
      </c>
      <c r="U4" s="497"/>
      <c r="V4" s="203" t="s">
        <v>3378</v>
      </c>
      <c r="W4" s="490">
        <v>43374.0</v>
      </c>
      <c r="X4" s="203" t="s">
        <v>3374</v>
      </c>
      <c r="Y4" s="494"/>
    </row>
    <row r="5" hidden="1">
      <c r="A5" s="483" t="s">
        <v>70</v>
      </c>
      <c r="B5" s="484" t="s">
        <v>3379</v>
      </c>
      <c r="C5" s="485" t="s">
        <v>149</v>
      </c>
      <c r="D5" s="495" t="s">
        <v>3380</v>
      </c>
      <c r="E5" s="165"/>
      <c r="F5" s="202" t="s">
        <v>3370</v>
      </c>
      <c r="G5" s="487" t="s">
        <v>3361</v>
      </c>
      <c r="H5" s="487"/>
      <c r="I5" s="203"/>
      <c r="J5" s="203" t="s">
        <v>44</v>
      </c>
      <c r="K5" s="203" t="s">
        <v>3371</v>
      </c>
      <c r="L5" s="165" t="s">
        <v>3372</v>
      </c>
      <c r="M5" s="165" t="s">
        <v>3365</v>
      </c>
      <c r="N5" s="165" t="s">
        <v>218</v>
      </c>
      <c r="O5" s="165">
        <f t="shared" si="1"/>
        <v>67</v>
      </c>
      <c r="P5" s="1831">
        <v>21247.0</v>
      </c>
      <c r="Q5" s="2093">
        <v>0.0</v>
      </c>
      <c r="R5" s="2094">
        <v>227729.0</v>
      </c>
      <c r="S5" s="203" t="s">
        <v>3381</v>
      </c>
      <c r="T5" s="500">
        <v>241701.0</v>
      </c>
      <c r="U5" s="203" t="s">
        <v>3382</v>
      </c>
      <c r="V5" s="203" t="s">
        <v>3373</v>
      </c>
      <c r="W5" s="490">
        <v>43374.0</v>
      </c>
      <c r="X5" s="203" t="s">
        <v>3374</v>
      </c>
      <c r="Y5" s="501"/>
    </row>
    <row r="6" ht="21.0" hidden="1" customHeight="1">
      <c r="A6" s="165" t="s">
        <v>52</v>
      </c>
      <c r="B6" s="502" t="s">
        <v>3383</v>
      </c>
      <c r="C6" s="503" t="s">
        <v>3384</v>
      </c>
      <c r="D6" s="495">
        <v>2479.0</v>
      </c>
      <c r="E6" s="165"/>
      <c r="F6" s="202" t="s">
        <v>3377</v>
      </c>
      <c r="G6" s="487" t="s">
        <v>3385</v>
      </c>
      <c r="H6" s="203"/>
      <c r="I6" s="203" t="s">
        <v>3386</v>
      </c>
      <c r="J6" s="489" t="s">
        <v>44</v>
      </c>
      <c r="K6" s="496" t="s">
        <v>3363</v>
      </c>
      <c r="L6" s="165" t="s">
        <v>3372</v>
      </c>
      <c r="M6" s="165" t="s">
        <v>3365</v>
      </c>
      <c r="N6" s="165" t="s">
        <v>60</v>
      </c>
      <c r="O6" s="165">
        <f t="shared" si="1"/>
        <v>64</v>
      </c>
      <c r="P6" s="201">
        <v>22644.0</v>
      </c>
      <c r="Q6" s="2095">
        <v>0.0</v>
      </c>
      <c r="R6" s="1452">
        <v>30713.0</v>
      </c>
      <c r="S6" s="98" t="str">
        <f t="shared" ref="S6:S37" si="4">DATEDIF(R6,TODAY(),"Y") &amp; " ปี " &amp;DATEDIF(R6,TODAY(),"YM") &amp; " เดือน " &amp; DATEDIF(R6,TODAY(),"MD") &amp; " วัน "</f>
        <v>42 ปี 0 เดือน 14 วัน </v>
      </c>
      <c r="T6" s="490">
        <f t="shared" ref="T6:T201" si="5">DATE(YEAR(P6)+60+IF(OR(AND(MONTH(P6)=10,DAY(P6)&gt;=1),MONTH(P6)&gt;10),1,0),10,1)</f>
        <v>44835</v>
      </c>
      <c r="U6" s="497"/>
      <c r="V6" s="202" t="s">
        <v>3366</v>
      </c>
      <c r="W6" s="301">
        <v>44835.0</v>
      </c>
      <c r="X6" s="507" t="s">
        <v>3374</v>
      </c>
      <c r="Y6" s="506"/>
    </row>
    <row r="7" ht="21.0" customHeight="1">
      <c r="A7" s="85" t="s">
        <v>70</v>
      </c>
      <c r="B7" s="2096" t="s">
        <v>3387</v>
      </c>
      <c r="C7" s="2097" t="s">
        <v>3388</v>
      </c>
      <c r="D7" s="2098" t="s">
        <v>3389</v>
      </c>
      <c r="E7" s="25"/>
      <c r="F7" s="70" t="s">
        <v>3377</v>
      </c>
      <c r="G7" s="2099" t="s">
        <v>3385</v>
      </c>
      <c r="H7" s="23" t="s">
        <v>80</v>
      </c>
      <c r="I7" s="23" t="s">
        <v>146</v>
      </c>
      <c r="J7" s="65" t="s">
        <v>44</v>
      </c>
      <c r="K7" s="2100" t="s">
        <v>3371</v>
      </c>
      <c r="L7" s="40" t="s">
        <v>5101</v>
      </c>
      <c r="M7" s="25" t="s">
        <v>3365</v>
      </c>
      <c r="N7" s="25" t="s">
        <v>48</v>
      </c>
      <c r="O7" s="27">
        <f t="shared" si="1"/>
        <v>62</v>
      </c>
      <c r="P7" s="28">
        <v>23355.0</v>
      </c>
      <c r="Q7" s="2101">
        <v>1.0</v>
      </c>
      <c r="R7" s="29">
        <v>33056.0</v>
      </c>
      <c r="S7" s="30" t="str">
        <f t="shared" si="4"/>
        <v>35 ปี 7 เดือน 13 วัน </v>
      </c>
      <c r="T7" s="33">
        <f t="shared" si="5"/>
        <v>45566</v>
      </c>
      <c r="U7" s="320"/>
      <c r="V7" s="34" t="s">
        <v>3378</v>
      </c>
      <c r="W7" s="427"/>
      <c r="X7" s="34"/>
      <c r="Y7" s="2102"/>
    </row>
    <row r="8" ht="21.0" hidden="1" customHeight="1">
      <c r="A8" s="483" t="s">
        <v>52</v>
      </c>
      <c r="B8" s="484" t="s">
        <v>3392</v>
      </c>
      <c r="C8" s="485" t="s">
        <v>1692</v>
      </c>
      <c r="D8" s="495" t="s">
        <v>3393</v>
      </c>
      <c r="E8" s="165"/>
      <c r="F8" s="202" t="s">
        <v>3394</v>
      </c>
      <c r="G8" s="487" t="s">
        <v>3385</v>
      </c>
      <c r="H8" s="203"/>
      <c r="I8" s="203" t="s">
        <v>146</v>
      </c>
      <c r="J8" s="489" t="s">
        <v>44</v>
      </c>
      <c r="K8" s="496" t="s">
        <v>3371</v>
      </c>
      <c r="L8" s="165" t="s">
        <v>3372</v>
      </c>
      <c r="M8" s="165" t="s">
        <v>3365</v>
      </c>
      <c r="N8" s="165" t="s">
        <v>60</v>
      </c>
      <c r="O8" s="165">
        <f t="shared" si="1"/>
        <v>64</v>
      </c>
      <c r="P8" s="201">
        <v>22651.0</v>
      </c>
      <c r="Q8" s="2095">
        <v>0.0</v>
      </c>
      <c r="R8" s="1452">
        <v>31754.0</v>
      </c>
      <c r="S8" s="98" t="str">
        <f t="shared" si="4"/>
        <v>39 ปี 2 เดือน 7 วัน </v>
      </c>
      <c r="T8" s="490">
        <f t="shared" si="5"/>
        <v>44835</v>
      </c>
      <c r="U8" s="202" t="s">
        <v>3395</v>
      </c>
      <c r="V8" s="203" t="s">
        <v>3366</v>
      </c>
      <c r="W8" s="301">
        <v>44835.0</v>
      </c>
      <c r="X8" s="488" t="s">
        <v>3374</v>
      </c>
      <c r="Y8" s="506"/>
    </row>
    <row r="9" ht="21.0" customHeight="1">
      <c r="A9" s="85" t="s">
        <v>52</v>
      </c>
      <c r="B9" s="2096" t="s">
        <v>3397</v>
      </c>
      <c r="C9" s="2097" t="s">
        <v>3398</v>
      </c>
      <c r="D9" s="2103" t="s">
        <v>3399</v>
      </c>
      <c r="E9" s="25"/>
      <c r="F9" s="34" t="s">
        <v>3400</v>
      </c>
      <c r="G9" s="2099" t="s">
        <v>3385</v>
      </c>
      <c r="H9" s="23" t="s">
        <v>80</v>
      </c>
      <c r="I9" s="34" t="s">
        <v>3493</v>
      </c>
      <c r="J9" s="65" t="s">
        <v>44</v>
      </c>
      <c r="K9" s="2100" t="s">
        <v>3371</v>
      </c>
      <c r="L9" s="40" t="s">
        <v>5101</v>
      </c>
      <c r="M9" s="25" t="s">
        <v>3365</v>
      </c>
      <c r="N9" s="25" t="s">
        <v>60</v>
      </c>
      <c r="O9" s="27">
        <f t="shared" si="1"/>
        <v>61</v>
      </c>
      <c r="P9" s="28">
        <v>23501.0</v>
      </c>
      <c r="Q9" s="2101">
        <v>1.0</v>
      </c>
      <c r="R9" s="29">
        <v>34486.0</v>
      </c>
      <c r="S9" s="30" t="str">
        <f t="shared" si="4"/>
        <v>31 ปี 8 เดือน 14 วัน </v>
      </c>
      <c r="T9" s="33">
        <f t="shared" si="5"/>
        <v>45566</v>
      </c>
      <c r="U9" s="70"/>
      <c r="V9" s="34" t="s">
        <v>3378</v>
      </c>
      <c r="W9" s="427"/>
      <c r="X9" s="34"/>
      <c r="Y9" s="2102"/>
    </row>
    <row r="10" ht="21.0" customHeight="1">
      <c r="A10" s="85" t="s">
        <v>52</v>
      </c>
      <c r="B10" s="2096" t="s">
        <v>3402</v>
      </c>
      <c r="C10" s="2097" t="s">
        <v>3403</v>
      </c>
      <c r="D10" s="2098" t="s">
        <v>3404</v>
      </c>
      <c r="E10" s="25"/>
      <c r="F10" s="70" t="s">
        <v>3377</v>
      </c>
      <c r="G10" s="2099" t="s">
        <v>3385</v>
      </c>
      <c r="H10" s="23" t="s">
        <v>68</v>
      </c>
      <c r="I10" s="21" t="s">
        <v>239</v>
      </c>
      <c r="J10" s="65" t="s">
        <v>44</v>
      </c>
      <c r="K10" s="2100" t="s">
        <v>3371</v>
      </c>
      <c r="L10" s="40" t="s">
        <v>5101</v>
      </c>
      <c r="M10" s="25" t="s">
        <v>3365</v>
      </c>
      <c r="N10" s="25" t="s">
        <v>48</v>
      </c>
      <c r="O10" s="27">
        <f t="shared" si="1"/>
        <v>61</v>
      </c>
      <c r="P10" s="28">
        <v>23482.0</v>
      </c>
      <c r="Q10" s="2101">
        <v>1.0</v>
      </c>
      <c r="R10" s="29">
        <v>34488.0</v>
      </c>
      <c r="S10" s="30" t="str">
        <f t="shared" si="4"/>
        <v>31 ปี 8 เดือน 12 วัน </v>
      </c>
      <c r="T10" s="33">
        <f t="shared" si="5"/>
        <v>45566</v>
      </c>
      <c r="U10" s="320"/>
      <c r="V10" s="34" t="s">
        <v>3378</v>
      </c>
      <c r="W10" s="427"/>
      <c r="X10" s="34"/>
      <c r="Y10" s="2102"/>
    </row>
    <row r="11" ht="21.0" hidden="1" customHeight="1">
      <c r="A11" s="483" t="s">
        <v>52</v>
      </c>
      <c r="B11" s="484" t="s">
        <v>3405</v>
      </c>
      <c r="C11" s="485" t="s">
        <v>3406</v>
      </c>
      <c r="D11" s="495" t="s">
        <v>3407</v>
      </c>
      <c r="E11" s="165"/>
      <c r="F11" s="202" t="s">
        <v>3377</v>
      </c>
      <c r="G11" s="487" t="s">
        <v>3385</v>
      </c>
      <c r="H11" s="203"/>
      <c r="I11" s="203" t="s">
        <v>171</v>
      </c>
      <c r="J11" s="489" t="s">
        <v>44</v>
      </c>
      <c r="K11" s="496" t="s">
        <v>3371</v>
      </c>
      <c r="L11" s="165" t="s">
        <v>3372</v>
      </c>
      <c r="M11" s="165" t="s">
        <v>3365</v>
      </c>
      <c r="N11" s="165" t="s">
        <v>48</v>
      </c>
      <c r="O11" s="165">
        <f t="shared" si="1"/>
        <v>63</v>
      </c>
      <c r="P11" s="201">
        <v>22888.0</v>
      </c>
      <c r="Q11" s="2095">
        <v>0.0</v>
      </c>
      <c r="R11" s="1452">
        <v>29983.0</v>
      </c>
      <c r="S11" s="98" t="str">
        <f t="shared" si="4"/>
        <v>44 ปี 0 เดือน 14 วัน </v>
      </c>
      <c r="T11" s="490">
        <f t="shared" si="5"/>
        <v>44835</v>
      </c>
      <c r="U11" s="202" t="s">
        <v>3408</v>
      </c>
      <c r="V11" s="203" t="s">
        <v>3378</v>
      </c>
      <c r="W11" s="301">
        <v>44835.0</v>
      </c>
      <c r="X11" s="488" t="s">
        <v>3374</v>
      </c>
      <c r="Y11" s="506"/>
    </row>
    <row r="12" ht="21.0" hidden="1" customHeight="1">
      <c r="A12" s="483" t="s">
        <v>36</v>
      </c>
      <c r="B12" s="484" t="s">
        <v>3409</v>
      </c>
      <c r="C12" s="485" t="s">
        <v>3410</v>
      </c>
      <c r="D12" s="495" t="s">
        <v>3411</v>
      </c>
      <c r="E12" s="165" t="s">
        <v>136</v>
      </c>
      <c r="F12" s="203" t="s">
        <v>3412</v>
      </c>
      <c r="G12" s="487" t="s">
        <v>3385</v>
      </c>
      <c r="H12" s="487"/>
      <c r="I12" s="203" t="s">
        <v>3413</v>
      </c>
      <c r="J12" s="489" t="s">
        <v>44</v>
      </c>
      <c r="K12" s="496" t="s">
        <v>3371</v>
      </c>
      <c r="L12" s="165" t="s">
        <v>3372</v>
      </c>
      <c r="M12" s="483" t="s">
        <v>3414</v>
      </c>
      <c r="N12" s="165" t="s">
        <v>48</v>
      </c>
      <c r="O12" s="165">
        <f t="shared" si="1"/>
        <v>62</v>
      </c>
      <c r="P12" s="201">
        <v>23064.0</v>
      </c>
      <c r="Q12" s="2091">
        <v>0.0</v>
      </c>
      <c r="R12" s="1452">
        <v>33267.0</v>
      </c>
      <c r="S12" s="98" t="str">
        <f t="shared" si="4"/>
        <v>35 ปี 0 เดือน 17 วัน </v>
      </c>
      <c r="T12" s="508">
        <f t="shared" si="5"/>
        <v>45200</v>
      </c>
      <c r="U12" s="497"/>
      <c r="V12" s="203" t="s">
        <v>3415</v>
      </c>
      <c r="W12" s="165" t="s">
        <v>3416</v>
      </c>
      <c r="X12" s="203" t="s">
        <v>2195</v>
      </c>
      <c r="Y12" s="506"/>
    </row>
    <row r="13" ht="21.0" hidden="1" customHeight="1">
      <c r="A13" s="165" t="s">
        <v>36</v>
      </c>
      <c r="B13" s="502" t="s">
        <v>344</v>
      </c>
      <c r="C13" s="503" t="s">
        <v>3417</v>
      </c>
      <c r="D13" s="486">
        <v>1234.0</v>
      </c>
      <c r="E13" s="165"/>
      <c r="F13" s="202" t="s">
        <v>3418</v>
      </c>
      <c r="G13" s="487"/>
      <c r="H13" s="487"/>
      <c r="I13" s="203" t="s">
        <v>171</v>
      </c>
      <c r="J13" s="489" t="s">
        <v>44</v>
      </c>
      <c r="K13" s="496" t="s">
        <v>3419</v>
      </c>
      <c r="L13" s="165" t="s">
        <v>3372</v>
      </c>
      <c r="M13" s="483" t="s">
        <v>3414</v>
      </c>
      <c r="N13" s="165" t="s">
        <v>173</v>
      </c>
      <c r="O13" s="165">
        <f t="shared" si="1"/>
        <v>65</v>
      </c>
      <c r="P13" s="201">
        <v>22005.0</v>
      </c>
      <c r="Q13" s="2091">
        <v>0.0</v>
      </c>
      <c r="R13" s="1452">
        <v>29738.0</v>
      </c>
      <c r="S13" s="98" t="str">
        <f t="shared" si="4"/>
        <v>44 ปี 8 เดือน 14 วัน </v>
      </c>
      <c r="T13" s="490">
        <f t="shared" si="5"/>
        <v>44105</v>
      </c>
      <c r="U13" s="497"/>
      <c r="V13" s="202" t="s">
        <v>3415</v>
      </c>
      <c r="W13" s="490">
        <v>44105.0</v>
      </c>
      <c r="X13" s="202" t="s">
        <v>3374</v>
      </c>
      <c r="Y13" s="506"/>
    </row>
    <row r="14" ht="21.0" customHeight="1">
      <c r="A14" s="85" t="s">
        <v>36</v>
      </c>
      <c r="B14" s="2096" t="s">
        <v>37</v>
      </c>
      <c r="C14" s="2097" t="s">
        <v>38</v>
      </c>
      <c r="D14" s="2098" t="s">
        <v>39</v>
      </c>
      <c r="E14" s="25"/>
      <c r="F14" s="34" t="s">
        <v>5877</v>
      </c>
      <c r="G14" s="2099" t="s">
        <v>3385</v>
      </c>
      <c r="H14" s="23" t="s">
        <v>42</v>
      </c>
      <c r="I14" s="34" t="s">
        <v>43</v>
      </c>
      <c r="J14" s="65" t="s">
        <v>44</v>
      </c>
      <c r="K14" s="2100" t="s">
        <v>3423</v>
      </c>
      <c r="L14" s="40" t="s">
        <v>5101</v>
      </c>
      <c r="M14" s="85" t="s">
        <v>3414</v>
      </c>
      <c r="N14" s="25" t="s">
        <v>48</v>
      </c>
      <c r="O14" s="27">
        <f t="shared" si="1"/>
        <v>47</v>
      </c>
      <c r="P14" s="28">
        <v>28871.0</v>
      </c>
      <c r="Q14" s="2101">
        <v>1.0</v>
      </c>
      <c r="R14" s="29">
        <v>38749.0</v>
      </c>
      <c r="S14" s="30" t="str">
        <f t="shared" si="4"/>
        <v>20 ปี 0 เดือน 14 วัน </v>
      </c>
      <c r="T14" s="33">
        <f t="shared" si="5"/>
        <v>51044</v>
      </c>
      <c r="U14" s="320"/>
      <c r="V14" s="34" t="s">
        <v>3378</v>
      </c>
      <c r="W14" s="427"/>
      <c r="X14" s="34"/>
      <c r="Y14" s="2102"/>
    </row>
    <row r="15" ht="21.0" customHeight="1">
      <c r="A15" s="85" t="s">
        <v>52</v>
      </c>
      <c r="B15" s="2096" t="s">
        <v>53</v>
      </c>
      <c r="C15" s="2097" t="s">
        <v>54</v>
      </c>
      <c r="D15" s="2098" t="s">
        <v>55</v>
      </c>
      <c r="E15" s="25"/>
      <c r="F15" s="70" t="s">
        <v>3377</v>
      </c>
      <c r="G15" s="2099" t="s">
        <v>3385</v>
      </c>
      <c r="H15" s="23" t="s">
        <v>57</v>
      </c>
      <c r="I15" s="34" t="s">
        <v>58</v>
      </c>
      <c r="J15" s="65" t="s">
        <v>44</v>
      </c>
      <c r="K15" s="2100" t="s">
        <v>3423</v>
      </c>
      <c r="L15" s="40" t="s">
        <v>5101</v>
      </c>
      <c r="M15" s="25" t="s">
        <v>3365</v>
      </c>
      <c r="N15" s="25" t="s">
        <v>60</v>
      </c>
      <c r="O15" s="27">
        <f t="shared" si="1"/>
        <v>50</v>
      </c>
      <c r="P15" s="28">
        <v>27620.0</v>
      </c>
      <c r="Q15" s="2101">
        <v>1.0</v>
      </c>
      <c r="R15" s="29">
        <v>36816.0</v>
      </c>
      <c r="S15" s="30" t="str">
        <f t="shared" si="4"/>
        <v>25 ปี 3 เดือน 29 วัน </v>
      </c>
      <c r="T15" s="33">
        <f t="shared" si="5"/>
        <v>49583</v>
      </c>
      <c r="U15" s="320"/>
      <c r="V15" s="70" t="s">
        <v>3378</v>
      </c>
      <c r="W15" s="427"/>
      <c r="X15" s="34"/>
      <c r="Y15" s="2102"/>
    </row>
    <row r="16" ht="21.0" customHeight="1">
      <c r="A16" s="85" t="s">
        <v>52</v>
      </c>
      <c r="B16" s="2096" t="s">
        <v>64</v>
      </c>
      <c r="C16" s="2097" t="s">
        <v>65</v>
      </c>
      <c r="D16" s="2098" t="s">
        <v>66</v>
      </c>
      <c r="E16" s="25"/>
      <c r="F16" s="34" t="s">
        <v>3506</v>
      </c>
      <c r="G16" s="2099" t="s">
        <v>3385</v>
      </c>
      <c r="H16" s="23" t="s">
        <v>68</v>
      </c>
      <c r="I16" s="34" t="s">
        <v>726</v>
      </c>
      <c r="J16" s="65" t="s">
        <v>44</v>
      </c>
      <c r="K16" s="2100" t="s">
        <v>3423</v>
      </c>
      <c r="L16" s="40" t="s">
        <v>5101</v>
      </c>
      <c r="M16" s="25" t="s">
        <v>3365</v>
      </c>
      <c r="N16" s="25" t="s">
        <v>48</v>
      </c>
      <c r="O16" s="27">
        <f t="shared" si="1"/>
        <v>50</v>
      </c>
      <c r="P16" s="28">
        <v>27513.0</v>
      </c>
      <c r="Q16" s="2101">
        <v>1.0</v>
      </c>
      <c r="R16" s="29">
        <v>39793.0</v>
      </c>
      <c r="S16" s="30" t="str">
        <f t="shared" si="4"/>
        <v>17 ปี 2 เดือน 4 วัน </v>
      </c>
      <c r="T16" s="33">
        <f t="shared" si="5"/>
        <v>49583</v>
      </c>
      <c r="U16" s="320"/>
      <c r="V16" s="74" t="s">
        <v>3378</v>
      </c>
      <c r="W16" s="427"/>
      <c r="X16" s="34"/>
      <c r="Y16" s="2102"/>
    </row>
    <row r="17" ht="21.0" customHeight="1">
      <c r="A17" s="85" t="s">
        <v>70</v>
      </c>
      <c r="B17" s="2096" t="s">
        <v>71</v>
      </c>
      <c r="C17" s="2097" t="s">
        <v>72</v>
      </c>
      <c r="D17" s="2098" t="s">
        <v>73</v>
      </c>
      <c r="E17" s="25"/>
      <c r="F17" s="70" t="s">
        <v>3377</v>
      </c>
      <c r="G17" s="2099" t="s">
        <v>3385</v>
      </c>
      <c r="H17" s="23" t="s">
        <v>74</v>
      </c>
      <c r="I17" s="2104" t="s">
        <v>3585</v>
      </c>
      <c r="J17" s="65" t="s">
        <v>44</v>
      </c>
      <c r="K17" s="2100" t="s">
        <v>3423</v>
      </c>
      <c r="L17" s="40" t="s">
        <v>5101</v>
      </c>
      <c r="M17" s="25" t="s">
        <v>3365</v>
      </c>
      <c r="N17" s="25" t="s">
        <v>60</v>
      </c>
      <c r="O17" s="27">
        <f t="shared" si="1"/>
        <v>49</v>
      </c>
      <c r="P17" s="28">
        <v>27932.0</v>
      </c>
      <c r="Q17" s="2101">
        <v>1.0</v>
      </c>
      <c r="R17" s="29">
        <v>38504.0</v>
      </c>
      <c r="S17" s="30" t="str">
        <f t="shared" si="4"/>
        <v>20 ปี 8 เดือน 14 วัน </v>
      </c>
      <c r="T17" s="33">
        <f t="shared" si="5"/>
        <v>49949</v>
      </c>
      <c r="U17" s="320" t="s">
        <v>127</v>
      </c>
      <c r="V17" s="70" t="s">
        <v>3378</v>
      </c>
      <c r="W17" s="427"/>
      <c r="X17" s="34"/>
      <c r="Y17" s="2102"/>
    </row>
    <row r="18" ht="21.0" customHeight="1">
      <c r="A18" s="85" t="s">
        <v>52</v>
      </c>
      <c r="B18" s="2096" t="s">
        <v>77</v>
      </c>
      <c r="C18" s="2097" t="s">
        <v>78</v>
      </c>
      <c r="D18" s="2098" t="s">
        <v>79</v>
      </c>
      <c r="E18" s="25"/>
      <c r="F18" s="70" t="s">
        <v>3377</v>
      </c>
      <c r="G18" s="2099" t="s">
        <v>3385</v>
      </c>
      <c r="H18" s="23" t="s">
        <v>95</v>
      </c>
      <c r="I18" s="34" t="s">
        <v>3572</v>
      </c>
      <c r="J18" s="65" t="s">
        <v>44</v>
      </c>
      <c r="K18" s="2100" t="s">
        <v>3423</v>
      </c>
      <c r="L18" s="40" t="s">
        <v>5101</v>
      </c>
      <c r="M18" s="25" t="s">
        <v>3365</v>
      </c>
      <c r="N18" s="25" t="s">
        <v>60</v>
      </c>
      <c r="O18" s="27">
        <f t="shared" si="1"/>
        <v>49</v>
      </c>
      <c r="P18" s="28">
        <v>27948.0</v>
      </c>
      <c r="Q18" s="2101">
        <v>1.0</v>
      </c>
      <c r="R18" s="29">
        <v>39245.0</v>
      </c>
      <c r="S18" s="30" t="str">
        <f t="shared" si="4"/>
        <v>18 ปี 8 เดือน 3 วัน </v>
      </c>
      <c r="T18" s="33">
        <f t="shared" si="5"/>
        <v>49949</v>
      </c>
      <c r="U18" s="320" t="s">
        <v>6896</v>
      </c>
      <c r="V18" s="70" t="s">
        <v>3378</v>
      </c>
      <c r="W18" s="427"/>
      <c r="X18" s="34"/>
      <c r="Y18" s="2102"/>
    </row>
    <row r="19" ht="21.0" customHeight="1">
      <c r="A19" s="85" t="s">
        <v>52</v>
      </c>
      <c r="B19" s="2096" t="s">
        <v>83</v>
      </c>
      <c r="C19" s="2097" t="s">
        <v>84</v>
      </c>
      <c r="D19" s="2103" t="s">
        <v>5882</v>
      </c>
      <c r="E19" s="25"/>
      <c r="F19" s="70" t="s">
        <v>3360</v>
      </c>
      <c r="G19" s="2099" t="s">
        <v>3385</v>
      </c>
      <c r="H19" s="23" t="s">
        <v>57</v>
      </c>
      <c r="I19" s="34" t="s">
        <v>3499</v>
      </c>
      <c r="J19" s="65" t="s">
        <v>44</v>
      </c>
      <c r="K19" s="2100" t="s">
        <v>3423</v>
      </c>
      <c r="L19" s="40" t="s">
        <v>5101</v>
      </c>
      <c r="M19" s="25" t="s">
        <v>3365</v>
      </c>
      <c r="N19" s="25" t="s">
        <v>60</v>
      </c>
      <c r="O19" s="27">
        <f t="shared" si="1"/>
        <v>42</v>
      </c>
      <c r="P19" s="28">
        <v>30698.0</v>
      </c>
      <c r="Q19" s="2101">
        <v>1.0</v>
      </c>
      <c r="R19" s="29">
        <v>39755.0</v>
      </c>
      <c r="S19" s="30" t="str">
        <f t="shared" si="4"/>
        <v>17 ปี 3 เดือน 12 วัน </v>
      </c>
      <c r="T19" s="33">
        <f t="shared" si="5"/>
        <v>52871</v>
      </c>
      <c r="U19" s="320" t="s">
        <v>62</v>
      </c>
      <c r="V19" s="74" t="s">
        <v>3378</v>
      </c>
      <c r="W19" s="427"/>
      <c r="X19" s="34"/>
      <c r="Y19" s="2102"/>
    </row>
    <row r="20" ht="21.0" customHeight="1">
      <c r="A20" s="85" t="s">
        <v>70</v>
      </c>
      <c r="B20" s="2096" t="s">
        <v>87</v>
      </c>
      <c r="C20" s="2097" t="s">
        <v>88</v>
      </c>
      <c r="D20" s="2098" t="s">
        <v>89</v>
      </c>
      <c r="E20" s="25"/>
      <c r="F20" s="34" t="s">
        <v>3506</v>
      </c>
      <c r="G20" s="2099" t="s">
        <v>3385</v>
      </c>
      <c r="H20" s="23" t="s">
        <v>68</v>
      </c>
      <c r="I20" s="34" t="s">
        <v>3507</v>
      </c>
      <c r="J20" s="65" t="s">
        <v>44</v>
      </c>
      <c r="K20" s="2100" t="s">
        <v>3423</v>
      </c>
      <c r="L20" s="40" t="s">
        <v>5101</v>
      </c>
      <c r="M20" s="25" t="s">
        <v>3365</v>
      </c>
      <c r="N20" s="25" t="s">
        <v>60</v>
      </c>
      <c r="O20" s="27">
        <f t="shared" si="1"/>
        <v>48</v>
      </c>
      <c r="P20" s="28">
        <v>28420.0</v>
      </c>
      <c r="Q20" s="2101">
        <v>1.0</v>
      </c>
      <c r="R20" s="29">
        <v>40547.0</v>
      </c>
      <c r="S20" s="30" t="str">
        <f t="shared" si="4"/>
        <v>15 ปี 1 เดือน 11 วัน </v>
      </c>
      <c r="T20" s="33">
        <f t="shared" si="5"/>
        <v>50679</v>
      </c>
      <c r="U20" s="320"/>
      <c r="V20" s="74" t="s">
        <v>3378</v>
      </c>
      <c r="W20" s="427"/>
      <c r="X20" s="34"/>
      <c r="Y20" s="2102"/>
    </row>
    <row r="21" ht="21.0" customHeight="1">
      <c r="A21" s="85" t="s">
        <v>52</v>
      </c>
      <c r="B21" s="2096" t="s">
        <v>91</v>
      </c>
      <c r="C21" s="2097" t="s">
        <v>92</v>
      </c>
      <c r="D21" s="2098" t="s">
        <v>93</v>
      </c>
      <c r="E21" s="25"/>
      <c r="F21" s="23" t="s">
        <v>3578</v>
      </c>
      <c r="G21" s="2099" t="s">
        <v>3385</v>
      </c>
      <c r="H21" s="23" t="s">
        <v>95</v>
      </c>
      <c r="I21" s="21" t="s">
        <v>3572</v>
      </c>
      <c r="J21" s="65" t="s">
        <v>44</v>
      </c>
      <c r="K21" s="2100" t="s">
        <v>3423</v>
      </c>
      <c r="L21" s="40" t="s">
        <v>5101</v>
      </c>
      <c r="M21" s="25" t="s">
        <v>3365</v>
      </c>
      <c r="N21" s="85" t="s">
        <v>48</v>
      </c>
      <c r="O21" s="27">
        <f t="shared" si="1"/>
        <v>41</v>
      </c>
      <c r="P21" s="28">
        <v>30858.0</v>
      </c>
      <c r="Q21" s="2101">
        <v>1.0</v>
      </c>
      <c r="R21" s="29">
        <v>42776.0</v>
      </c>
      <c r="S21" s="30" t="str">
        <f t="shared" si="4"/>
        <v>9 ปี 0 เดือน 5 วัน </v>
      </c>
      <c r="T21" s="33">
        <f t="shared" si="5"/>
        <v>52871</v>
      </c>
      <c r="U21" s="320"/>
      <c r="V21" s="23" t="s">
        <v>3378</v>
      </c>
      <c r="W21" s="427"/>
      <c r="X21" s="34" t="s">
        <v>6897</v>
      </c>
      <c r="Y21" s="2102"/>
    </row>
    <row r="22" ht="21.0" hidden="1" customHeight="1">
      <c r="A22" s="483" t="s">
        <v>52</v>
      </c>
      <c r="B22" s="484" t="s">
        <v>3420</v>
      </c>
      <c r="C22" s="485" t="s">
        <v>3421</v>
      </c>
      <c r="D22" s="486" t="s">
        <v>3422</v>
      </c>
      <c r="E22" s="165"/>
      <c r="F22" s="203" t="s">
        <v>3400</v>
      </c>
      <c r="G22" s="487" t="s">
        <v>3361</v>
      </c>
      <c r="H22" s="487"/>
      <c r="I22" s="203"/>
      <c r="J22" s="65" t="s">
        <v>44</v>
      </c>
      <c r="K22" s="496" t="s">
        <v>3423</v>
      </c>
      <c r="L22" s="165" t="s">
        <v>3364</v>
      </c>
      <c r="M22" s="165" t="s">
        <v>3365</v>
      </c>
      <c r="N22" s="165" t="s">
        <v>48</v>
      </c>
      <c r="O22" s="165">
        <f t="shared" si="1"/>
        <v>39</v>
      </c>
      <c r="P22" s="201">
        <v>31693.0</v>
      </c>
      <c r="Q22" s="2091">
        <v>0.0</v>
      </c>
      <c r="R22" s="1452">
        <v>40547.0</v>
      </c>
      <c r="S22" s="98" t="str">
        <f t="shared" si="4"/>
        <v>15 ปี 1 เดือน 11 วัน </v>
      </c>
      <c r="T22" s="33">
        <f t="shared" si="5"/>
        <v>53966</v>
      </c>
      <c r="U22" s="33"/>
      <c r="V22" s="203" t="s">
        <v>3424</v>
      </c>
      <c r="W22" s="2092"/>
      <c r="X22" s="203"/>
      <c r="Y22" s="494"/>
    </row>
    <row r="23" ht="21.0" customHeight="1">
      <c r="A23" s="85" t="s">
        <v>36</v>
      </c>
      <c r="B23" s="2096" t="s">
        <v>97</v>
      </c>
      <c r="C23" s="2097" t="s">
        <v>98</v>
      </c>
      <c r="D23" s="2098" t="s">
        <v>99</v>
      </c>
      <c r="E23" s="25"/>
      <c r="F23" s="34" t="s">
        <v>5877</v>
      </c>
      <c r="G23" s="2099" t="s">
        <v>3385</v>
      </c>
      <c r="H23" s="23" t="s">
        <v>42</v>
      </c>
      <c r="I23" s="34" t="s">
        <v>101</v>
      </c>
      <c r="J23" s="65" t="s">
        <v>44</v>
      </c>
      <c r="K23" s="2100" t="s">
        <v>3423</v>
      </c>
      <c r="L23" s="40" t="s">
        <v>5101</v>
      </c>
      <c r="M23" s="85" t="s">
        <v>3414</v>
      </c>
      <c r="N23" s="25" t="s">
        <v>48</v>
      </c>
      <c r="O23" s="27">
        <f t="shared" si="1"/>
        <v>51</v>
      </c>
      <c r="P23" s="28">
        <v>27133.0</v>
      </c>
      <c r="Q23" s="2101">
        <v>1.0</v>
      </c>
      <c r="R23" s="29">
        <v>40969.0</v>
      </c>
      <c r="S23" s="30" t="str">
        <f t="shared" si="4"/>
        <v>13 ปี 11 เดือน 14 วัน </v>
      </c>
      <c r="T23" s="33">
        <f t="shared" si="5"/>
        <v>49218</v>
      </c>
      <c r="U23" s="320"/>
      <c r="V23" s="34" t="s">
        <v>3378</v>
      </c>
      <c r="W23" s="427"/>
      <c r="X23" s="34"/>
      <c r="Y23" s="2102"/>
    </row>
    <row r="24" ht="21.0" customHeight="1">
      <c r="A24" s="85" t="s">
        <v>70</v>
      </c>
      <c r="B24" s="2096" t="s">
        <v>104</v>
      </c>
      <c r="C24" s="2097" t="s">
        <v>105</v>
      </c>
      <c r="D24" s="2098" t="s">
        <v>106</v>
      </c>
      <c r="E24" s="85"/>
      <c r="F24" s="2100" t="s">
        <v>3506</v>
      </c>
      <c r="G24" s="2099" t="s">
        <v>3385</v>
      </c>
      <c r="H24" s="23" t="s">
        <v>68</v>
      </c>
      <c r="I24" s="21" t="s">
        <v>3507</v>
      </c>
      <c r="J24" s="65" t="s">
        <v>44</v>
      </c>
      <c r="K24" s="2100" t="s">
        <v>3423</v>
      </c>
      <c r="L24" s="40" t="s">
        <v>5101</v>
      </c>
      <c r="M24" s="25" t="s">
        <v>3365</v>
      </c>
      <c r="N24" s="25" t="s">
        <v>60</v>
      </c>
      <c r="O24" s="27">
        <f t="shared" si="1"/>
        <v>46</v>
      </c>
      <c r="P24" s="28">
        <v>29218.0</v>
      </c>
      <c r="Q24" s="2101">
        <v>1.0</v>
      </c>
      <c r="R24" s="29">
        <v>41010.0</v>
      </c>
      <c r="S24" s="30" t="str">
        <f t="shared" si="4"/>
        <v>13 ปี 10 เดือน 4 วัน </v>
      </c>
      <c r="T24" s="33">
        <f t="shared" si="5"/>
        <v>51410</v>
      </c>
      <c r="U24" s="320" t="s">
        <v>6898</v>
      </c>
      <c r="V24" s="74" t="s">
        <v>3378</v>
      </c>
      <c r="W24" s="427"/>
      <c r="X24" s="34"/>
      <c r="Y24" s="2102"/>
    </row>
    <row r="25" ht="21.0" customHeight="1">
      <c r="A25" s="85" t="s">
        <v>52</v>
      </c>
      <c r="B25" s="2096" t="s">
        <v>108</v>
      </c>
      <c r="C25" s="2097" t="s">
        <v>109</v>
      </c>
      <c r="D25" s="2098" t="s">
        <v>110</v>
      </c>
      <c r="E25" s="25"/>
      <c r="F25" s="34" t="s">
        <v>5885</v>
      </c>
      <c r="G25" s="2099" t="s">
        <v>3385</v>
      </c>
      <c r="H25" s="23" t="s">
        <v>3715</v>
      </c>
      <c r="I25" s="23" t="s">
        <v>6899</v>
      </c>
      <c r="J25" s="65" t="s">
        <v>44</v>
      </c>
      <c r="K25" s="2100" t="s">
        <v>3423</v>
      </c>
      <c r="L25" s="40" t="s">
        <v>5123</v>
      </c>
      <c r="M25" s="25" t="s">
        <v>3365</v>
      </c>
      <c r="N25" s="25" t="s">
        <v>48</v>
      </c>
      <c r="O25" s="27">
        <f t="shared" si="1"/>
        <v>51</v>
      </c>
      <c r="P25" s="28">
        <v>27312.0</v>
      </c>
      <c r="Q25" s="2101">
        <v>1.0</v>
      </c>
      <c r="R25" s="29">
        <v>41010.0</v>
      </c>
      <c r="S25" s="30" t="str">
        <f t="shared" si="4"/>
        <v>13 ปี 10 เดือน 4 วัน </v>
      </c>
      <c r="T25" s="33">
        <f t="shared" si="5"/>
        <v>49583</v>
      </c>
      <c r="U25" s="320"/>
      <c r="V25" s="34" t="s">
        <v>3378</v>
      </c>
      <c r="W25" s="427"/>
      <c r="X25" s="34" t="s">
        <v>6900</v>
      </c>
      <c r="Y25" s="2102"/>
    </row>
    <row r="26" ht="21.0" customHeight="1">
      <c r="A26" s="85" t="s">
        <v>36</v>
      </c>
      <c r="B26" s="2096" t="s">
        <v>115</v>
      </c>
      <c r="C26" s="2097" t="s">
        <v>116</v>
      </c>
      <c r="D26" s="2103" t="s">
        <v>117</v>
      </c>
      <c r="E26" s="25"/>
      <c r="F26" s="34" t="s">
        <v>3527</v>
      </c>
      <c r="G26" s="2099" t="s">
        <v>3385</v>
      </c>
      <c r="H26" s="23" t="s">
        <v>42</v>
      </c>
      <c r="I26" s="21" t="s">
        <v>101</v>
      </c>
      <c r="J26" s="65" t="s">
        <v>44</v>
      </c>
      <c r="K26" s="2100" t="s">
        <v>3423</v>
      </c>
      <c r="L26" s="40" t="s">
        <v>5101</v>
      </c>
      <c r="M26" s="85" t="s">
        <v>3414</v>
      </c>
      <c r="N26" s="25" t="s">
        <v>48</v>
      </c>
      <c r="O26" s="27">
        <f t="shared" si="1"/>
        <v>47</v>
      </c>
      <c r="P26" s="28">
        <v>28681.0</v>
      </c>
      <c r="Q26" s="2101">
        <v>1.0</v>
      </c>
      <c r="R26" s="29">
        <v>41246.0</v>
      </c>
      <c r="S26" s="30" t="str">
        <f t="shared" si="4"/>
        <v>13 ปี 2 เดือน 12 วัน </v>
      </c>
      <c r="T26" s="33">
        <f t="shared" si="5"/>
        <v>50679</v>
      </c>
      <c r="U26" s="320"/>
      <c r="V26" s="34" t="s">
        <v>3378</v>
      </c>
      <c r="W26" s="427"/>
      <c r="X26" s="34"/>
      <c r="Y26" s="2102"/>
    </row>
    <row r="27" ht="21.0" customHeight="1">
      <c r="A27" s="85" t="s">
        <v>52</v>
      </c>
      <c r="B27" s="2096" t="s">
        <v>119</v>
      </c>
      <c r="C27" s="2097" t="s">
        <v>120</v>
      </c>
      <c r="D27" s="2098" t="s">
        <v>121</v>
      </c>
      <c r="E27" s="25"/>
      <c r="F27" s="70" t="s">
        <v>3377</v>
      </c>
      <c r="G27" s="2099" t="s">
        <v>3385</v>
      </c>
      <c r="H27" s="23" t="s">
        <v>80</v>
      </c>
      <c r="I27" s="34" t="s">
        <v>122</v>
      </c>
      <c r="J27" s="65" t="s">
        <v>44</v>
      </c>
      <c r="K27" s="2100" t="s">
        <v>3423</v>
      </c>
      <c r="L27" s="40" t="s">
        <v>5101</v>
      </c>
      <c r="M27" s="25" t="s">
        <v>3365</v>
      </c>
      <c r="N27" s="25" t="s">
        <v>48</v>
      </c>
      <c r="O27" s="27">
        <f t="shared" si="1"/>
        <v>45</v>
      </c>
      <c r="P27" s="28">
        <v>29508.0</v>
      </c>
      <c r="Q27" s="2101">
        <v>1.0</v>
      </c>
      <c r="R27" s="29">
        <v>41246.0</v>
      </c>
      <c r="S27" s="30" t="str">
        <f t="shared" si="4"/>
        <v>13 ปี 2 เดือน 12 วัน </v>
      </c>
      <c r="T27" s="33">
        <f t="shared" si="5"/>
        <v>51775</v>
      </c>
      <c r="U27" s="320"/>
      <c r="V27" s="70" t="s">
        <v>3378</v>
      </c>
      <c r="W27" s="427"/>
      <c r="X27" s="34"/>
      <c r="Y27" s="2102"/>
    </row>
    <row r="28" ht="21.0" customHeight="1">
      <c r="A28" s="85" t="s">
        <v>52</v>
      </c>
      <c r="B28" s="2096" t="s">
        <v>123</v>
      </c>
      <c r="C28" s="2097" t="s">
        <v>124</v>
      </c>
      <c r="D28" s="2098" t="s">
        <v>125</v>
      </c>
      <c r="E28" s="25"/>
      <c r="F28" s="70" t="s">
        <v>3377</v>
      </c>
      <c r="G28" s="2099" t="s">
        <v>3385</v>
      </c>
      <c r="H28" s="23" t="s">
        <v>80</v>
      </c>
      <c r="I28" s="20" t="s">
        <v>146</v>
      </c>
      <c r="J28" s="65" t="s">
        <v>44</v>
      </c>
      <c r="K28" s="2100" t="s">
        <v>3423</v>
      </c>
      <c r="L28" s="40" t="s">
        <v>5101</v>
      </c>
      <c r="M28" s="25" t="s">
        <v>3365</v>
      </c>
      <c r="N28" s="25" t="s">
        <v>48</v>
      </c>
      <c r="O28" s="27">
        <f t="shared" si="1"/>
        <v>44</v>
      </c>
      <c r="P28" s="28">
        <v>29671.0</v>
      </c>
      <c r="Q28" s="2101">
        <v>1.0</v>
      </c>
      <c r="R28" s="29">
        <v>41502.0</v>
      </c>
      <c r="S28" s="30" t="str">
        <f t="shared" si="4"/>
        <v>12 ปี 5 เดือน 30 วัน </v>
      </c>
      <c r="T28" s="33">
        <f t="shared" si="5"/>
        <v>51775</v>
      </c>
      <c r="U28" s="320"/>
      <c r="V28" s="70" t="s">
        <v>3378</v>
      </c>
      <c r="W28" s="427"/>
      <c r="X28" s="34" t="s">
        <v>6901</v>
      </c>
      <c r="Y28" s="2102"/>
    </row>
    <row r="29" ht="21.0" customHeight="1">
      <c r="A29" s="85" t="s">
        <v>52</v>
      </c>
      <c r="B29" s="2096" t="s">
        <v>129</v>
      </c>
      <c r="C29" s="2097" t="s">
        <v>130</v>
      </c>
      <c r="D29" s="2098" t="s">
        <v>131</v>
      </c>
      <c r="E29" s="85"/>
      <c r="F29" s="2100" t="s">
        <v>3506</v>
      </c>
      <c r="G29" s="2099" t="s">
        <v>3385</v>
      </c>
      <c r="H29" s="23" t="s">
        <v>68</v>
      </c>
      <c r="I29" s="21" t="s">
        <v>726</v>
      </c>
      <c r="J29" s="65" t="s">
        <v>44</v>
      </c>
      <c r="K29" s="2100" t="s">
        <v>3423</v>
      </c>
      <c r="L29" s="40" t="s">
        <v>5101</v>
      </c>
      <c r="M29" s="25" t="s">
        <v>3365</v>
      </c>
      <c r="N29" s="25" t="s">
        <v>48</v>
      </c>
      <c r="O29" s="27">
        <f t="shared" si="1"/>
        <v>46</v>
      </c>
      <c r="P29" s="28">
        <v>29254.0</v>
      </c>
      <c r="Q29" s="2101">
        <v>1.0</v>
      </c>
      <c r="R29" s="29">
        <v>41654.0</v>
      </c>
      <c r="S29" s="30" t="str">
        <f t="shared" si="4"/>
        <v>12 ปี 1 เดือน 0 วัน </v>
      </c>
      <c r="T29" s="33">
        <f t="shared" si="5"/>
        <v>51410</v>
      </c>
      <c r="U29" s="320"/>
      <c r="V29" s="74" t="s">
        <v>3378</v>
      </c>
      <c r="W29" s="427"/>
      <c r="X29" s="34"/>
      <c r="Y29" s="2102"/>
    </row>
    <row r="30" ht="21.0" customHeight="1">
      <c r="A30" s="2105" t="s">
        <v>70</v>
      </c>
      <c r="B30" s="2106" t="s">
        <v>132</v>
      </c>
      <c r="C30" s="2107" t="s">
        <v>133</v>
      </c>
      <c r="D30" s="2108">
        <v>16.0</v>
      </c>
      <c r="E30" s="226">
        <v>9851.0</v>
      </c>
      <c r="F30" s="2109" t="s">
        <v>3511</v>
      </c>
      <c r="G30" s="2099" t="s">
        <v>3385</v>
      </c>
      <c r="H30" s="23" t="s">
        <v>3715</v>
      </c>
      <c r="I30" s="20" t="s">
        <v>6902</v>
      </c>
      <c r="J30" s="2110" t="s">
        <v>44</v>
      </c>
      <c r="K30" s="2111" t="s">
        <v>3432</v>
      </c>
      <c r="L30" s="40" t="s">
        <v>5101</v>
      </c>
      <c r="M30" s="51" t="s">
        <v>3365</v>
      </c>
      <c r="N30" s="51" t="s">
        <v>60</v>
      </c>
      <c r="O30" s="27">
        <f t="shared" si="1"/>
        <v>50</v>
      </c>
      <c r="P30" s="52">
        <v>27736.0</v>
      </c>
      <c r="Q30" s="2101">
        <v>1.0</v>
      </c>
      <c r="R30" s="29">
        <v>39272.0</v>
      </c>
      <c r="S30" s="53" t="str">
        <f t="shared" si="4"/>
        <v>18 ปี 7 เดือน 6 วัน </v>
      </c>
      <c r="T30" s="2112">
        <f t="shared" si="5"/>
        <v>49949</v>
      </c>
      <c r="U30" s="2113"/>
      <c r="V30" s="311" t="s">
        <v>3378</v>
      </c>
      <c r="W30" s="330"/>
      <c r="X30" s="2109" t="s">
        <v>6903</v>
      </c>
      <c r="Y30" s="2114"/>
    </row>
    <row r="31" ht="21.0" hidden="1" customHeight="1">
      <c r="A31" s="483" t="s">
        <v>52</v>
      </c>
      <c r="B31" s="484" t="s">
        <v>3426</v>
      </c>
      <c r="C31" s="485" t="s">
        <v>3427</v>
      </c>
      <c r="D31" s="495">
        <v>18.0</v>
      </c>
      <c r="E31" s="165"/>
      <c r="F31" s="202" t="s">
        <v>3377</v>
      </c>
      <c r="G31" s="487" t="s">
        <v>3361</v>
      </c>
      <c r="H31" s="487"/>
      <c r="I31" s="203"/>
      <c r="J31" s="65" t="s">
        <v>44</v>
      </c>
      <c r="K31" s="496" t="s">
        <v>3428</v>
      </c>
      <c r="L31" s="165" t="s">
        <v>3372</v>
      </c>
      <c r="M31" s="165" t="s">
        <v>3365</v>
      </c>
      <c r="N31" s="165" t="s">
        <v>48</v>
      </c>
      <c r="O31" s="165">
        <f t="shared" si="1"/>
        <v>44</v>
      </c>
      <c r="P31" s="201">
        <v>29965.0</v>
      </c>
      <c r="Q31" s="2091">
        <v>0.0</v>
      </c>
      <c r="R31" s="1452">
        <v>41183.0</v>
      </c>
      <c r="S31" s="98" t="str">
        <f t="shared" si="4"/>
        <v>13 ปี 4 เดือน 14 วัน </v>
      </c>
      <c r="T31" s="33">
        <f t="shared" si="5"/>
        <v>52140</v>
      </c>
      <c r="U31" s="33"/>
      <c r="V31" s="203" t="s">
        <v>3424</v>
      </c>
      <c r="W31" s="2092">
        <v>22098.0</v>
      </c>
      <c r="X31" s="203"/>
      <c r="Y31" s="494"/>
    </row>
    <row r="32" ht="21.0" hidden="1" customHeight="1">
      <c r="A32" s="483" t="s">
        <v>36</v>
      </c>
      <c r="B32" s="484" t="s">
        <v>3430</v>
      </c>
      <c r="C32" s="485" t="s">
        <v>3431</v>
      </c>
      <c r="D32" s="495">
        <v>19.0</v>
      </c>
      <c r="E32" s="165">
        <v>9852.0</v>
      </c>
      <c r="F32" s="202" t="s">
        <v>3377</v>
      </c>
      <c r="G32" s="487" t="s">
        <v>3385</v>
      </c>
      <c r="H32" s="203"/>
      <c r="I32" s="203" t="s">
        <v>122</v>
      </c>
      <c r="J32" s="489" t="s">
        <v>44</v>
      </c>
      <c r="K32" s="2115" t="s">
        <v>3432</v>
      </c>
      <c r="L32" s="165" t="s">
        <v>3372</v>
      </c>
      <c r="M32" s="483" t="s">
        <v>3414</v>
      </c>
      <c r="N32" s="165" t="s">
        <v>48</v>
      </c>
      <c r="O32" s="165">
        <f t="shared" si="1"/>
        <v>37</v>
      </c>
      <c r="P32" s="201">
        <v>32478.0</v>
      </c>
      <c r="Q32" s="2095">
        <v>0.0</v>
      </c>
      <c r="R32" s="1452">
        <v>41183.0</v>
      </c>
      <c r="S32" s="98" t="str">
        <f t="shared" si="4"/>
        <v>13 ปี 4 เดือน 14 วัน </v>
      </c>
      <c r="T32" s="490">
        <f t="shared" si="5"/>
        <v>54697</v>
      </c>
      <c r="U32" s="497"/>
      <c r="V32" s="203" t="s">
        <v>3424</v>
      </c>
      <c r="W32" s="505" t="s">
        <v>3433</v>
      </c>
      <c r="X32" s="203"/>
      <c r="Y32" s="506"/>
    </row>
    <row r="33" ht="21.0" customHeight="1">
      <c r="A33" s="85" t="s">
        <v>52</v>
      </c>
      <c r="B33" s="2096" t="s">
        <v>3434</v>
      </c>
      <c r="C33" s="2097" t="s">
        <v>3435</v>
      </c>
      <c r="D33" s="2098"/>
      <c r="E33" s="24">
        <v>9852.0</v>
      </c>
      <c r="F33" s="2116" t="s">
        <v>5100</v>
      </c>
      <c r="G33" s="2099" t="s">
        <v>3385</v>
      </c>
      <c r="H33" s="23" t="s">
        <v>80</v>
      </c>
      <c r="I33" s="34" t="s">
        <v>122</v>
      </c>
      <c r="J33" s="65" t="s">
        <v>44</v>
      </c>
      <c r="K33" s="2100" t="s">
        <v>3432</v>
      </c>
      <c r="L33" s="40" t="s">
        <v>5101</v>
      </c>
      <c r="M33" s="25" t="s">
        <v>3365</v>
      </c>
      <c r="N33" s="85" t="s">
        <v>60</v>
      </c>
      <c r="O33" s="25">
        <f t="shared" si="1"/>
        <v>51</v>
      </c>
      <c r="P33" s="28">
        <v>27236.0</v>
      </c>
      <c r="Q33" s="2101">
        <v>1.0</v>
      </c>
      <c r="R33" s="67">
        <v>44531.0</v>
      </c>
      <c r="S33" s="30" t="str">
        <f t="shared" si="4"/>
        <v>4 ปี 2 เดือน 14 วัน </v>
      </c>
      <c r="T33" s="427">
        <f t="shared" si="5"/>
        <v>49218</v>
      </c>
      <c r="U33" s="582"/>
      <c r="V33" s="23" t="s">
        <v>3424</v>
      </c>
      <c r="W33" s="138"/>
      <c r="X33" s="34"/>
      <c r="Y33" s="2102"/>
    </row>
    <row r="34" ht="21.0" customHeight="1">
      <c r="A34" s="85" t="s">
        <v>70</v>
      </c>
      <c r="B34" s="2096" t="s">
        <v>141</v>
      </c>
      <c r="C34" s="2097" t="s">
        <v>142</v>
      </c>
      <c r="D34" s="2098">
        <v>20.0</v>
      </c>
      <c r="E34" s="25">
        <v>9849.0</v>
      </c>
      <c r="F34" s="70" t="s">
        <v>3377</v>
      </c>
      <c r="G34" s="2099" t="s">
        <v>3385</v>
      </c>
      <c r="H34" s="23" t="s">
        <v>74</v>
      </c>
      <c r="I34" s="2104" t="s">
        <v>3585</v>
      </c>
      <c r="J34" s="65" t="s">
        <v>44</v>
      </c>
      <c r="K34" s="2111" t="s">
        <v>3432</v>
      </c>
      <c r="L34" s="40" t="s">
        <v>5101</v>
      </c>
      <c r="M34" s="25" t="s">
        <v>3365</v>
      </c>
      <c r="N34" s="25" t="s">
        <v>48</v>
      </c>
      <c r="O34" s="27">
        <f t="shared" si="1"/>
        <v>37</v>
      </c>
      <c r="P34" s="28">
        <v>32484.0</v>
      </c>
      <c r="Q34" s="2101">
        <v>1.0</v>
      </c>
      <c r="R34" s="29">
        <v>42110.0</v>
      </c>
      <c r="S34" s="30" t="str">
        <f t="shared" si="4"/>
        <v>10 ปี 9 เดือน 30 วัน </v>
      </c>
      <c r="T34" s="33">
        <f t="shared" si="5"/>
        <v>54697</v>
      </c>
      <c r="U34" s="320"/>
      <c r="V34" s="34" t="s">
        <v>3424</v>
      </c>
      <c r="W34" s="427"/>
      <c r="X34" s="34"/>
      <c r="Y34" s="2102"/>
    </row>
    <row r="35" ht="21.0" customHeight="1">
      <c r="A35" s="85" t="s">
        <v>36</v>
      </c>
      <c r="B35" s="2096" t="s">
        <v>144</v>
      </c>
      <c r="C35" s="2097" t="s">
        <v>145</v>
      </c>
      <c r="D35" s="2098">
        <v>21.0</v>
      </c>
      <c r="E35" s="25">
        <v>9850.0</v>
      </c>
      <c r="F35" s="70" t="s">
        <v>3377</v>
      </c>
      <c r="G35" s="2099" t="s">
        <v>3385</v>
      </c>
      <c r="H35" s="23" t="s">
        <v>80</v>
      </c>
      <c r="I35" s="34" t="s">
        <v>146</v>
      </c>
      <c r="J35" s="65" t="s">
        <v>44</v>
      </c>
      <c r="K35" s="2111" t="s">
        <v>3432</v>
      </c>
      <c r="L35" s="40" t="s">
        <v>5101</v>
      </c>
      <c r="M35" s="85" t="s">
        <v>3414</v>
      </c>
      <c r="N35" s="25" t="s">
        <v>48</v>
      </c>
      <c r="O35" s="27">
        <f t="shared" si="1"/>
        <v>49</v>
      </c>
      <c r="P35" s="28">
        <v>27835.0</v>
      </c>
      <c r="Q35" s="2101">
        <v>1.0</v>
      </c>
      <c r="R35" s="29">
        <v>40787.0</v>
      </c>
      <c r="S35" s="30" t="str">
        <f t="shared" si="4"/>
        <v>14 ปี 5 เดือน 14 วัน </v>
      </c>
      <c r="T35" s="33">
        <f t="shared" si="5"/>
        <v>49949</v>
      </c>
      <c r="U35" s="320"/>
      <c r="V35" s="34" t="s">
        <v>3424</v>
      </c>
      <c r="W35" s="427"/>
      <c r="X35" s="34"/>
      <c r="Y35" s="2102"/>
    </row>
    <row r="36" ht="21.0" customHeight="1">
      <c r="A36" s="85" t="s">
        <v>36</v>
      </c>
      <c r="B36" s="2096" t="s">
        <v>148</v>
      </c>
      <c r="C36" s="2097" t="s">
        <v>149</v>
      </c>
      <c r="D36" s="2098">
        <v>53.0</v>
      </c>
      <c r="E36" s="25">
        <v>9853.0</v>
      </c>
      <c r="F36" s="34" t="s">
        <v>3527</v>
      </c>
      <c r="G36" s="2099" t="s">
        <v>3385</v>
      </c>
      <c r="H36" s="23" t="s">
        <v>42</v>
      </c>
      <c r="I36" s="21" t="s">
        <v>101</v>
      </c>
      <c r="J36" s="65" t="s">
        <v>44</v>
      </c>
      <c r="K36" s="2111" t="s">
        <v>3432</v>
      </c>
      <c r="L36" s="40" t="s">
        <v>5101</v>
      </c>
      <c r="M36" s="85" t="s">
        <v>3414</v>
      </c>
      <c r="N36" s="25" t="s">
        <v>48</v>
      </c>
      <c r="O36" s="27">
        <f t="shared" si="1"/>
        <v>37</v>
      </c>
      <c r="P36" s="28">
        <v>32451.0</v>
      </c>
      <c r="Q36" s="2101">
        <v>1.0</v>
      </c>
      <c r="R36" s="29">
        <v>41852.0</v>
      </c>
      <c r="S36" s="30" t="str">
        <f t="shared" si="4"/>
        <v>11 ปี 6 เดือน 14 วัน </v>
      </c>
      <c r="T36" s="33">
        <f t="shared" si="5"/>
        <v>54697</v>
      </c>
      <c r="U36" s="320"/>
      <c r="V36" s="23" t="s">
        <v>3378</v>
      </c>
      <c r="W36" s="427"/>
      <c r="X36" s="34" t="s">
        <v>6904</v>
      </c>
      <c r="Y36" s="2102"/>
    </row>
    <row r="37" ht="21.0" hidden="1" customHeight="1">
      <c r="A37" s="483" t="s">
        <v>52</v>
      </c>
      <c r="B37" s="484" t="s">
        <v>6905</v>
      </c>
      <c r="C37" s="485" t="s">
        <v>6906</v>
      </c>
      <c r="D37" s="495" t="s">
        <v>3448</v>
      </c>
      <c r="E37" s="641" t="s">
        <v>6907</v>
      </c>
      <c r="F37" s="202" t="s">
        <v>3377</v>
      </c>
      <c r="G37" s="487" t="s">
        <v>3385</v>
      </c>
      <c r="H37" s="203"/>
      <c r="I37" s="203" t="s">
        <v>146</v>
      </c>
      <c r="J37" s="489" t="s">
        <v>44</v>
      </c>
      <c r="K37" s="496" t="s">
        <v>3432</v>
      </c>
      <c r="L37" s="165" t="s">
        <v>3372</v>
      </c>
      <c r="M37" s="483" t="s">
        <v>3365</v>
      </c>
      <c r="N37" s="165" t="s">
        <v>48</v>
      </c>
      <c r="O37" s="165">
        <f t="shared" si="1"/>
        <v>30</v>
      </c>
      <c r="P37" s="201">
        <v>34766.0</v>
      </c>
      <c r="Q37" s="2095">
        <v>0.0</v>
      </c>
      <c r="R37" s="1452">
        <v>42962.0</v>
      </c>
      <c r="S37" s="98" t="str">
        <f t="shared" si="4"/>
        <v>8 ปี 6 เดือน 0 วัน </v>
      </c>
      <c r="T37" s="490">
        <f t="shared" si="5"/>
        <v>56888</v>
      </c>
      <c r="U37" s="497"/>
      <c r="V37" s="203" t="s">
        <v>3424</v>
      </c>
      <c r="W37" s="301">
        <v>44501.0</v>
      </c>
      <c r="X37" s="203"/>
      <c r="Y37" s="506"/>
    </row>
    <row r="38" ht="21.0" hidden="1" customHeight="1">
      <c r="A38" s="165" t="s">
        <v>52</v>
      </c>
      <c r="B38" s="484" t="s">
        <v>2714</v>
      </c>
      <c r="C38" s="485" t="s">
        <v>3436</v>
      </c>
      <c r="D38" s="486" t="s">
        <v>3437</v>
      </c>
      <c r="E38" s="165"/>
      <c r="F38" s="202" t="s">
        <v>3377</v>
      </c>
      <c r="G38" s="487" t="s">
        <v>3361</v>
      </c>
      <c r="H38" s="487"/>
      <c r="I38" s="203"/>
      <c r="J38" s="65" t="s">
        <v>44</v>
      </c>
      <c r="K38" s="496" t="s">
        <v>3432</v>
      </c>
      <c r="L38" s="165" t="s">
        <v>3372</v>
      </c>
      <c r="M38" s="165" t="s">
        <v>3365</v>
      </c>
      <c r="N38" s="165" t="s">
        <v>48</v>
      </c>
      <c r="O38" s="165">
        <f t="shared" si="1"/>
        <v>34</v>
      </c>
      <c r="P38" s="201">
        <v>33461.0</v>
      </c>
      <c r="Q38" s="2091">
        <v>0.0</v>
      </c>
      <c r="R38" s="556"/>
      <c r="S38" s="98"/>
      <c r="T38" s="33">
        <f t="shared" si="5"/>
        <v>55427</v>
      </c>
      <c r="U38" s="33"/>
      <c r="V38" s="203"/>
      <c r="W38" s="2092">
        <v>240179.0</v>
      </c>
      <c r="X38" s="203"/>
      <c r="Y38" s="494"/>
    </row>
    <row r="39" ht="21.0" hidden="1" customHeight="1">
      <c r="A39" s="165" t="s">
        <v>52</v>
      </c>
      <c r="B39" s="484" t="s">
        <v>3438</v>
      </c>
      <c r="C39" s="485" t="s">
        <v>3439</v>
      </c>
      <c r="D39" s="486" t="s">
        <v>3440</v>
      </c>
      <c r="E39" s="165"/>
      <c r="F39" s="203" t="s">
        <v>3377</v>
      </c>
      <c r="G39" s="487" t="s">
        <v>3361</v>
      </c>
      <c r="H39" s="487"/>
      <c r="I39" s="203"/>
      <c r="J39" s="65" t="s">
        <v>44</v>
      </c>
      <c r="K39" s="496" t="s">
        <v>3432</v>
      </c>
      <c r="L39" s="165" t="s">
        <v>3372</v>
      </c>
      <c r="M39" s="165" t="s">
        <v>3365</v>
      </c>
      <c r="N39" s="165" t="s">
        <v>48</v>
      </c>
      <c r="O39" s="165">
        <f t="shared" si="1"/>
        <v>39</v>
      </c>
      <c r="P39" s="201">
        <v>31777.0</v>
      </c>
      <c r="Q39" s="2091">
        <v>0.0</v>
      </c>
      <c r="R39" s="1452">
        <v>42373.0</v>
      </c>
      <c r="S39" s="98" t="str">
        <f>DATEDIF(R39,TODAY(),"Y") &amp; " ปี " &amp;DATEDIF(R39,TODAY(),"YM") &amp; " เดือน " &amp; DATEDIF(R39,TODAY(),"MD") &amp; " วัน "</f>
        <v>10 ปี 1 เดือน 11 วัน </v>
      </c>
      <c r="T39" s="33">
        <f t="shared" si="5"/>
        <v>53966</v>
      </c>
      <c r="U39" s="33"/>
      <c r="V39" s="203"/>
      <c r="W39" s="2092">
        <v>21595.0</v>
      </c>
      <c r="X39" s="203"/>
      <c r="Y39" s="494"/>
    </row>
    <row r="40" ht="21.0" hidden="1" customHeight="1">
      <c r="A40" s="165" t="s">
        <v>52</v>
      </c>
      <c r="B40" s="484" t="s">
        <v>3442</v>
      </c>
      <c r="C40" s="485" t="s">
        <v>3443</v>
      </c>
      <c r="D40" s="486" t="s">
        <v>3444</v>
      </c>
      <c r="E40" s="165"/>
      <c r="F40" s="202" t="s">
        <v>3377</v>
      </c>
      <c r="G40" s="487" t="s">
        <v>3361</v>
      </c>
      <c r="H40" s="487"/>
      <c r="I40" s="203"/>
      <c r="J40" s="65" t="s">
        <v>44</v>
      </c>
      <c r="K40" s="496" t="s">
        <v>3432</v>
      </c>
      <c r="L40" s="165" t="s">
        <v>3372</v>
      </c>
      <c r="M40" s="165" t="s">
        <v>3365</v>
      </c>
      <c r="N40" s="483" t="s">
        <v>48</v>
      </c>
      <c r="O40" s="165">
        <f t="shared" si="1"/>
        <v>34</v>
      </c>
      <c r="P40" s="201">
        <v>33431.0</v>
      </c>
      <c r="Q40" s="2091">
        <v>0.0</v>
      </c>
      <c r="R40" s="556"/>
      <c r="S40" s="98"/>
      <c r="T40" s="33">
        <f t="shared" si="5"/>
        <v>55427</v>
      </c>
      <c r="U40" s="33"/>
      <c r="V40" s="203"/>
      <c r="W40" s="2092">
        <v>240513.0</v>
      </c>
      <c r="X40" s="21" t="s">
        <v>6908</v>
      </c>
      <c r="Y40" s="494"/>
    </row>
    <row r="41" ht="21.0" customHeight="1">
      <c r="A41" s="40" t="s">
        <v>52</v>
      </c>
      <c r="B41" s="68" t="s">
        <v>3446</v>
      </c>
      <c r="C41" s="69" t="s">
        <v>3447</v>
      </c>
      <c r="D41" s="2117" t="s">
        <v>3448</v>
      </c>
      <c r="E41" s="40">
        <v>2583.0</v>
      </c>
      <c r="F41" s="89" t="s">
        <v>5100</v>
      </c>
      <c r="G41" s="2099" t="s">
        <v>3385</v>
      </c>
      <c r="H41" s="23" t="s">
        <v>95</v>
      </c>
      <c r="I41" s="23" t="s">
        <v>6909</v>
      </c>
      <c r="J41" s="65" t="s">
        <v>44</v>
      </c>
      <c r="K41" s="2100" t="s">
        <v>3432</v>
      </c>
      <c r="L41" s="40" t="s">
        <v>5101</v>
      </c>
      <c r="M41" s="85" t="s">
        <v>3365</v>
      </c>
      <c r="N41" s="25" t="s">
        <v>48</v>
      </c>
      <c r="O41" s="27">
        <f t="shared" si="1"/>
        <v>33</v>
      </c>
      <c r="P41" s="66">
        <v>33871.0</v>
      </c>
      <c r="Q41" s="2118">
        <v>1.0</v>
      </c>
      <c r="R41" s="67">
        <v>44607.0</v>
      </c>
      <c r="S41" s="30" t="str">
        <f t="shared" ref="S41:S42" si="6">DATEDIF(R41,TODAY(),"Y") &amp; " ปี " &amp;DATEDIF(R41,TODAY(),"YM") &amp; " เดือน " &amp; DATEDIF(R41,TODAY(),"MD") &amp; " วัน "</f>
        <v>4 ปี 0 เดือน 0 วัน </v>
      </c>
      <c r="T41" s="33">
        <f t="shared" si="5"/>
        <v>55793</v>
      </c>
      <c r="U41" s="320"/>
      <c r="V41" s="34" t="s">
        <v>3424</v>
      </c>
      <c r="W41" s="427"/>
      <c r="X41" s="70"/>
      <c r="Y41" s="2102"/>
    </row>
    <row r="42" ht="21.0" customHeight="1">
      <c r="A42" s="25" t="s">
        <v>52</v>
      </c>
      <c r="B42" s="300" t="s">
        <v>153</v>
      </c>
      <c r="C42" s="88" t="s">
        <v>6910</v>
      </c>
      <c r="D42" s="2103" t="s">
        <v>6911</v>
      </c>
      <c r="E42" s="25">
        <v>2585.0</v>
      </c>
      <c r="F42" s="70" t="s">
        <v>3377</v>
      </c>
      <c r="G42" s="2099" t="s">
        <v>3385</v>
      </c>
      <c r="H42" s="23" t="s">
        <v>80</v>
      </c>
      <c r="I42" s="34" t="s">
        <v>146</v>
      </c>
      <c r="J42" s="65" t="s">
        <v>44</v>
      </c>
      <c r="K42" s="2100" t="s">
        <v>3432</v>
      </c>
      <c r="L42" s="40" t="s">
        <v>5101</v>
      </c>
      <c r="M42" s="85" t="s">
        <v>3365</v>
      </c>
      <c r="N42" s="25" t="s">
        <v>48</v>
      </c>
      <c r="O42" s="27">
        <f t="shared" si="1"/>
        <v>33</v>
      </c>
      <c r="P42" s="28">
        <v>33763.0</v>
      </c>
      <c r="Q42" s="2101">
        <v>1.0</v>
      </c>
      <c r="R42" s="29">
        <v>42310.0</v>
      </c>
      <c r="S42" s="30" t="str">
        <f t="shared" si="6"/>
        <v>10 ปี 3 เดือน 13 วัน </v>
      </c>
      <c r="T42" s="33">
        <f t="shared" si="5"/>
        <v>55793</v>
      </c>
      <c r="U42" s="320"/>
      <c r="V42" s="23" t="s">
        <v>3378</v>
      </c>
      <c r="W42" s="427"/>
      <c r="X42" s="70"/>
      <c r="Y42" s="2102"/>
    </row>
    <row r="43" ht="21.0" hidden="1" customHeight="1">
      <c r="A43" s="483" t="s">
        <v>70</v>
      </c>
      <c r="B43" s="484" t="s">
        <v>3449</v>
      </c>
      <c r="C43" s="485" t="s">
        <v>3450</v>
      </c>
      <c r="D43" s="495" t="s">
        <v>3451</v>
      </c>
      <c r="E43" s="165"/>
      <c r="F43" s="202" t="s">
        <v>3377</v>
      </c>
      <c r="G43" s="487" t="s">
        <v>3361</v>
      </c>
      <c r="H43" s="487"/>
      <c r="I43" s="203"/>
      <c r="J43" s="65" t="s">
        <v>44</v>
      </c>
      <c r="K43" s="496" t="s">
        <v>3432</v>
      </c>
      <c r="L43" s="165" t="s">
        <v>3372</v>
      </c>
      <c r="M43" s="165" t="s">
        <v>3365</v>
      </c>
      <c r="N43" s="165" t="s">
        <v>48</v>
      </c>
      <c r="O43" s="165">
        <f t="shared" si="1"/>
        <v>65</v>
      </c>
      <c r="P43" s="201">
        <v>22299.0</v>
      </c>
      <c r="Q43" s="2091">
        <v>0.0</v>
      </c>
      <c r="R43" s="556"/>
      <c r="S43" s="98"/>
      <c r="T43" s="33">
        <f t="shared" si="5"/>
        <v>44470</v>
      </c>
      <c r="U43" s="33"/>
      <c r="V43" s="203"/>
      <c r="W43" s="2092">
        <v>240558.0</v>
      </c>
      <c r="X43" s="203"/>
      <c r="Y43" s="494"/>
    </row>
    <row r="44" ht="21.0" customHeight="1">
      <c r="A44" s="85" t="s">
        <v>36</v>
      </c>
      <c r="B44" s="2096" t="s">
        <v>3453</v>
      </c>
      <c r="C44" s="2097" t="s">
        <v>3454</v>
      </c>
      <c r="D44" s="2098" t="s">
        <v>3455</v>
      </c>
      <c r="E44" s="25">
        <v>2587.0</v>
      </c>
      <c r="F44" s="70" t="s">
        <v>3370</v>
      </c>
      <c r="G44" s="2099" t="s">
        <v>3385</v>
      </c>
      <c r="H44" s="89" t="s">
        <v>3757</v>
      </c>
      <c r="I44" s="34"/>
      <c r="J44" s="65" t="s">
        <v>44</v>
      </c>
      <c r="K44" s="2100" t="s">
        <v>3432</v>
      </c>
      <c r="L44" s="40" t="s">
        <v>5119</v>
      </c>
      <c r="M44" s="25" t="s">
        <v>3414</v>
      </c>
      <c r="N44" s="25" t="s">
        <v>190</v>
      </c>
      <c r="O44" s="27">
        <f t="shared" si="1"/>
        <v>34</v>
      </c>
      <c r="P44" s="28">
        <v>33429.0</v>
      </c>
      <c r="Q44" s="2101">
        <v>1.0</v>
      </c>
      <c r="R44" s="99">
        <v>43235.0</v>
      </c>
      <c r="S44" s="30" t="str">
        <f t="shared" ref="S44:S65" si="7">DATEDIF(R44,TODAY(),"Y") &amp; " ปี " &amp;DATEDIF(R44,TODAY(),"YM") &amp; " เดือน " &amp; DATEDIF(R44,TODAY(),"MD") &amp; " วัน "</f>
        <v>7 ปี 9 เดือน 0 วัน </v>
      </c>
      <c r="T44" s="427">
        <f t="shared" si="5"/>
        <v>55427</v>
      </c>
      <c r="U44" s="582"/>
      <c r="V44" s="34" t="s">
        <v>3415</v>
      </c>
      <c r="W44" s="2119"/>
      <c r="X44" s="34"/>
      <c r="Y44" s="2102"/>
    </row>
    <row r="45" ht="21.0" hidden="1" customHeight="1">
      <c r="A45" s="483" t="s">
        <v>52</v>
      </c>
      <c r="B45" s="484" t="s">
        <v>3457</v>
      </c>
      <c r="C45" s="485" t="s">
        <v>3458</v>
      </c>
      <c r="D45" s="495" t="s">
        <v>3459</v>
      </c>
      <c r="E45" s="165"/>
      <c r="F45" s="202" t="s">
        <v>3377</v>
      </c>
      <c r="G45" s="487" t="s">
        <v>3361</v>
      </c>
      <c r="H45" s="487"/>
      <c r="I45" s="203"/>
      <c r="J45" s="65" t="s">
        <v>44</v>
      </c>
      <c r="K45" s="496" t="s">
        <v>3432</v>
      </c>
      <c r="L45" s="165" t="s">
        <v>3372</v>
      </c>
      <c r="M45" s="165" t="s">
        <v>3365</v>
      </c>
      <c r="N45" s="165" t="s">
        <v>48</v>
      </c>
      <c r="O45" s="165">
        <f t="shared" si="1"/>
        <v>43</v>
      </c>
      <c r="P45" s="201">
        <v>30109.0</v>
      </c>
      <c r="Q45" s="2091">
        <v>0.0</v>
      </c>
      <c r="R45" s="1452">
        <v>40452.0</v>
      </c>
      <c r="S45" s="98" t="str">
        <f t="shared" si="7"/>
        <v>15 ปี 4 เดือน 14 วัน </v>
      </c>
      <c r="T45" s="33">
        <f t="shared" si="5"/>
        <v>52140</v>
      </c>
      <c r="U45" s="33"/>
      <c r="V45" s="203"/>
      <c r="W45" s="2092">
        <v>21597.0</v>
      </c>
      <c r="X45" s="21" t="s">
        <v>6912</v>
      </c>
      <c r="Y45" s="494"/>
    </row>
    <row r="46" ht="21.0" customHeight="1">
      <c r="A46" s="8" t="s">
        <v>52</v>
      </c>
      <c r="B46" s="90" t="s">
        <v>3461</v>
      </c>
      <c r="C46" s="72" t="s">
        <v>3462</v>
      </c>
      <c r="D46" s="2117" t="s">
        <v>3463</v>
      </c>
      <c r="E46" s="8">
        <v>2616.0</v>
      </c>
      <c r="F46" s="10" t="s">
        <v>5100</v>
      </c>
      <c r="G46" s="2120" t="s">
        <v>3464</v>
      </c>
      <c r="H46" s="23" t="s">
        <v>3361</v>
      </c>
      <c r="I46" s="20" t="s">
        <v>6913</v>
      </c>
      <c r="J46" s="65" t="s">
        <v>44</v>
      </c>
      <c r="K46" s="2100" t="s">
        <v>3432</v>
      </c>
      <c r="L46" s="26" t="s">
        <v>5101</v>
      </c>
      <c r="M46" s="27" t="s">
        <v>3365</v>
      </c>
      <c r="N46" s="26" t="s">
        <v>48</v>
      </c>
      <c r="O46" s="27">
        <f t="shared" si="1"/>
        <v>29</v>
      </c>
      <c r="P46" s="66">
        <v>35462.0</v>
      </c>
      <c r="Q46" s="2121">
        <v>1.0</v>
      </c>
      <c r="R46" s="67">
        <v>44621.0</v>
      </c>
      <c r="S46" s="98" t="str">
        <f t="shared" si="7"/>
        <v>3 ปี 11 เดือน 14 วัน </v>
      </c>
      <c r="T46" s="33">
        <f t="shared" si="5"/>
        <v>57619</v>
      </c>
      <c r="U46" s="320"/>
      <c r="V46" s="23" t="s">
        <v>3424</v>
      </c>
      <c r="W46" s="33"/>
      <c r="X46" s="74"/>
      <c r="Y46" s="2102"/>
    </row>
    <row r="47" ht="21.0" customHeight="1">
      <c r="A47" s="6" t="s">
        <v>52</v>
      </c>
      <c r="B47" s="71" t="s">
        <v>157</v>
      </c>
      <c r="C47" s="73" t="s">
        <v>158</v>
      </c>
      <c r="D47" s="2103" t="s">
        <v>3709</v>
      </c>
      <c r="E47" s="6">
        <v>2627.0</v>
      </c>
      <c r="F47" s="13" t="s">
        <v>3707</v>
      </c>
      <c r="G47" s="2099" t="s">
        <v>3385</v>
      </c>
      <c r="H47" s="23" t="s">
        <v>3715</v>
      </c>
      <c r="I47" s="21" t="s">
        <v>3711</v>
      </c>
      <c r="J47" s="65" t="s">
        <v>44</v>
      </c>
      <c r="K47" s="2100" t="s">
        <v>3432</v>
      </c>
      <c r="L47" s="26" t="s">
        <v>5101</v>
      </c>
      <c r="M47" s="27" t="s">
        <v>3365</v>
      </c>
      <c r="N47" s="27" t="s">
        <v>60</v>
      </c>
      <c r="O47" s="27">
        <f t="shared" si="1"/>
        <v>36</v>
      </c>
      <c r="P47" s="28">
        <v>32891.0</v>
      </c>
      <c r="Q47" s="2122">
        <v>1.0</v>
      </c>
      <c r="R47" s="29">
        <v>44270.0</v>
      </c>
      <c r="S47" s="30" t="str">
        <f t="shared" si="7"/>
        <v>4 ปี 11 เดือน 0 วัน </v>
      </c>
      <c r="T47" s="33">
        <f t="shared" si="5"/>
        <v>55062</v>
      </c>
      <c r="U47" s="320"/>
      <c r="V47" s="23" t="s">
        <v>3424</v>
      </c>
      <c r="W47" s="33"/>
      <c r="X47" s="74"/>
      <c r="Y47" s="2102"/>
    </row>
    <row r="48" ht="21.0" hidden="1" customHeight="1">
      <c r="A48" s="505" t="s">
        <v>52</v>
      </c>
      <c r="B48" s="484" t="s">
        <v>447</v>
      </c>
      <c r="C48" s="485" t="s">
        <v>3466</v>
      </c>
      <c r="D48" s="495" t="s">
        <v>3467</v>
      </c>
      <c r="E48" s="165">
        <v>2649.0</v>
      </c>
      <c r="F48" s="202" t="s">
        <v>3468</v>
      </c>
      <c r="G48" s="487" t="s">
        <v>3385</v>
      </c>
      <c r="H48" s="538"/>
      <c r="I48" s="203" t="s">
        <v>3386</v>
      </c>
      <c r="J48" s="489" t="s">
        <v>44</v>
      </c>
      <c r="K48" s="496" t="s">
        <v>3432</v>
      </c>
      <c r="L48" s="165" t="s">
        <v>3364</v>
      </c>
      <c r="M48" s="165" t="s">
        <v>3365</v>
      </c>
      <c r="N48" s="165" t="s">
        <v>48</v>
      </c>
      <c r="O48" s="165">
        <f t="shared" si="1"/>
        <v>32</v>
      </c>
      <c r="P48" s="201">
        <v>34281.0</v>
      </c>
      <c r="Q48" s="2095">
        <v>0.0</v>
      </c>
      <c r="R48" s="1452">
        <v>42719.0</v>
      </c>
      <c r="S48" s="98" t="str">
        <f t="shared" si="7"/>
        <v>9 ปี 2 เดือน 0 วัน </v>
      </c>
      <c r="T48" s="490">
        <f t="shared" si="5"/>
        <v>56523</v>
      </c>
      <c r="U48" s="497"/>
      <c r="V48" s="203" t="s">
        <v>3424</v>
      </c>
      <c r="W48" s="301">
        <v>44851.0</v>
      </c>
      <c r="X48" s="203"/>
      <c r="Y48" s="506"/>
    </row>
    <row r="49" ht="21.0" hidden="1" customHeight="1">
      <c r="A49" s="483" t="s">
        <v>70</v>
      </c>
      <c r="B49" s="484" t="s">
        <v>3469</v>
      </c>
      <c r="C49" s="485" t="s">
        <v>3470</v>
      </c>
      <c r="D49" s="486" t="s">
        <v>3471</v>
      </c>
      <c r="E49" s="165"/>
      <c r="F49" s="203" t="s">
        <v>3468</v>
      </c>
      <c r="G49" s="487" t="s">
        <v>3361</v>
      </c>
      <c r="H49" s="487"/>
      <c r="I49" s="203"/>
      <c r="J49" s="65" t="s">
        <v>44</v>
      </c>
      <c r="K49" s="496" t="s">
        <v>3432</v>
      </c>
      <c r="L49" s="165" t="s">
        <v>3364</v>
      </c>
      <c r="M49" s="165" t="s">
        <v>3365</v>
      </c>
      <c r="N49" s="165" t="s">
        <v>48</v>
      </c>
      <c r="O49" s="165">
        <f t="shared" si="1"/>
        <v>53</v>
      </c>
      <c r="P49" s="201">
        <v>26550.0</v>
      </c>
      <c r="Q49" s="2091">
        <v>0.0</v>
      </c>
      <c r="R49" s="1452">
        <v>40452.0</v>
      </c>
      <c r="S49" s="98" t="str">
        <f t="shared" si="7"/>
        <v>15 ปี 4 เดือน 14 วัน </v>
      </c>
      <c r="T49" s="33">
        <f t="shared" si="5"/>
        <v>48488</v>
      </c>
      <c r="U49" s="33"/>
      <c r="V49" s="203"/>
      <c r="W49" s="2092">
        <v>21702.0</v>
      </c>
      <c r="X49" s="203"/>
      <c r="Y49" s="494"/>
    </row>
    <row r="50" ht="21.0" customHeight="1">
      <c r="A50" s="26" t="s">
        <v>52</v>
      </c>
      <c r="B50" s="75" t="s">
        <v>161</v>
      </c>
      <c r="C50" s="76" t="s">
        <v>162</v>
      </c>
      <c r="D50" s="2123" t="s">
        <v>3467</v>
      </c>
      <c r="E50" s="26">
        <v>2649.0</v>
      </c>
      <c r="F50" s="39" t="s">
        <v>3468</v>
      </c>
      <c r="G50" s="2124" t="s">
        <v>3361</v>
      </c>
      <c r="H50" s="20" t="s">
        <v>57</v>
      </c>
      <c r="I50" s="488" t="s">
        <v>6914</v>
      </c>
      <c r="J50" s="22" t="s">
        <v>44</v>
      </c>
      <c r="K50" s="13" t="s">
        <v>3432</v>
      </c>
      <c r="L50" s="26" t="s">
        <v>5101</v>
      </c>
      <c r="M50" s="26" t="s">
        <v>3365</v>
      </c>
      <c r="N50" s="27" t="s">
        <v>48</v>
      </c>
      <c r="O50" s="27">
        <f t="shared" si="1"/>
        <v>27</v>
      </c>
      <c r="P50" s="77">
        <v>35990.0</v>
      </c>
      <c r="Q50" s="2121">
        <v>1.0</v>
      </c>
      <c r="R50" s="78">
        <v>44896.0</v>
      </c>
      <c r="S50" s="79" t="str">
        <f t="shared" si="7"/>
        <v>3 ปี 2 เดือน 14 วัน </v>
      </c>
      <c r="T50" s="33">
        <f t="shared" si="5"/>
        <v>57984</v>
      </c>
      <c r="U50" s="320"/>
      <c r="V50" s="20" t="s">
        <v>3424</v>
      </c>
      <c r="W50" s="33"/>
      <c r="X50" s="21"/>
      <c r="Y50" s="1815"/>
    </row>
    <row r="51" ht="21.0" customHeight="1">
      <c r="A51" s="27" t="s">
        <v>52</v>
      </c>
      <c r="B51" s="18" t="s">
        <v>165</v>
      </c>
      <c r="C51" s="19" t="s">
        <v>166</v>
      </c>
      <c r="D51" s="2125" t="s">
        <v>6915</v>
      </c>
      <c r="E51" s="27">
        <v>2653.0</v>
      </c>
      <c r="F51" s="70" t="s">
        <v>3377</v>
      </c>
      <c r="G51" s="2099" t="s">
        <v>3385</v>
      </c>
      <c r="H51" s="23" t="s">
        <v>3715</v>
      </c>
      <c r="I51" s="20" t="s">
        <v>6899</v>
      </c>
      <c r="J51" s="22" t="s">
        <v>44</v>
      </c>
      <c r="K51" s="13" t="s">
        <v>3432</v>
      </c>
      <c r="L51" s="26" t="s">
        <v>5101</v>
      </c>
      <c r="M51" s="27" t="s">
        <v>3365</v>
      </c>
      <c r="N51" s="27" t="s">
        <v>48</v>
      </c>
      <c r="O51" s="27">
        <f t="shared" si="1"/>
        <v>33</v>
      </c>
      <c r="P51" s="83">
        <v>33914.0</v>
      </c>
      <c r="Q51" s="2122">
        <v>1.0</v>
      </c>
      <c r="R51" s="84">
        <v>43892.0</v>
      </c>
      <c r="S51" s="30" t="str">
        <f t="shared" si="7"/>
        <v>5 ปี 11 เดือน 13 วัน </v>
      </c>
      <c r="T51" s="33">
        <f t="shared" si="5"/>
        <v>56158</v>
      </c>
      <c r="U51" s="320"/>
      <c r="V51" s="34" t="s">
        <v>3424</v>
      </c>
      <c r="W51" s="33"/>
      <c r="X51" s="21" t="s">
        <v>6916</v>
      </c>
      <c r="Y51" s="1815"/>
    </row>
    <row r="52" ht="21.0" customHeight="1">
      <c r="A52" s="85" t="s">
        <v>36</v>
      </c>
      <c r="B52" s="2096" t="s">
        <v>168</v>
      </c>
      <c r="C52" s="2097" t="s">
        <v>169</v>
      </c>
      <c r="D52" s="2098" t="s">
        <v>6917</v>
      </c>
      <c r="E52" s="25">
        <v>2654.0</v>
      </c>
      <c r="F52" s="34" t="s">
        <v>3516</v>
      </c>
      <c r="G52" s="2099" t="s">
        <v>3385</v>
      </c>
      <c r="H52" s="23" t="s">
        <v>42</v>
      </c>
      <c r="I52" s="21" t="s">
        <v>171</v>
      </c>
      <c r="J52" s="65" t="s">
        <v>44</v>
      </c>
      <c r="K52" s="2100" t="s">
        <v>3432</v>
      </c>
      <c r="L52" s="40" t="s">
        <v>5119</v>
      </c>
      <c r="M52" s="85" t="s">
        <v>3414</v>
      </c>
      <c r="N52" s="85" t="s">
        <v>173</v>
      </c>
      <c r="O52" s="27">
        <f t="shared" si="1"/>
        <v>57</v>
      </c>
      <c r="P52" s="28">
        <v>25177.0</v>
      </c>
      <c r="Q52" s="2101">
        <v>1.0</v>
      </c>
      <c r="R52" s="29">
        <v>40590.0</v>
      </c>
      <c r="S52" s="30" t="str">
        <f t="shared" si="7"/>
        <v>14 ปี 11 เดือน 30 วัน </v>
      </c>
      <c r="T52" s="33">
        <f t="shared" si="5"/>
        <v>47392</v>
      </c>
      <c r="U52" s="320"/>
      <c r="V52" s="34" t="s">
        <v>3415</v>
      </c>
      <c r="W52" s="427"/>
      <c r="X52" s="34"/>
      <c r="Y52" s="2102"/>
    </row>
    <row r="53" ht="21.0" customHeight="1">
      <c r="A53" s="85" t="s">
        <v>36</v>
      </c>
      <c r="B53" s="2096" t="s">
        <v>176</v>
      </c>
      <c r="C53" s="2097" t="s">
        <v>177</v>
      </c>
      <c r="D53" s="2098" t="s">
        <v>6918</v>
      </c>
      <c r="E53" s="25">
        <v>2655.0</v>
      </c>
      <c r="F53" s="34" t="s">
        <v>3516</v>
      </c>
      <c r="G53" s="2099" t="s">
        <v>3385</v>
      </c>
      <c r="H53" s="23" t="s">
        <v>42</v>
      </c>
      <c r="I53" s="21" t="s">
        <v>171</v>
      </c>
      <c r="J53" s="65" t="s">
        <v>44</v>
      </c>
      <c r="K53" s="2100" t="s">
        <v>3432</v>
      </c>
      <c r="L53" s="40" t="s">
        <v>5119</v>
      </c>
      <c r="M53" s="85" t="s">
        <v>3414</v>
      </c>
      <c r="N53" s="85" t="s">
        <v>179</v>
      </c>
      <c r="O53" s="27">
        <f t="shared" si="1"/>
        <v>39</v>
      </c>
      <c r="P53" s="28">
        <v>31771.0</v>
      </c>
      <c r="Q53" s="2101">
        <v>1.0</v>
      </c>
      <c r="R53" s="29">
        <v>40590.0</v>
      </c>
      <c r="S53" s="30" t="str">
        <f t="shared" si="7"/>
        <v>14 ปี 11 เดือน 30 วัน </v>
      </c>
      <c r="T53" s="33">
        <f t="shared" si="5"/>
        <v>53966</v>
      </c>
      <c r="U53" s="320"/>
      <c r="V53" s="34" t="s">
        <v>3415</v>
      </c>
      <c r="W53" s="427"/>
      <c r="X53" s="34"/>
      <c r="Y53" s="2102"/>
    </row>
    <row r="54" ht="21.0" hidden="1" customHeight="1">
      <c r="A54" s="165" t="s">
        <v>52</v>
      </c>
      <c r="B54" s="484" t="s">
        <v>3473</v>
      </c>
      <c r="C54" s="485" t="s">
        <v>3474</v>
      </c>
      <c r="D54" s="486" t="s">
        <v>3475</v>
      </c>
      <c r="E54" s="165"/>
      <c r="F54" s="203" t="s">
        <v>5100</v>
      </c>
      <c r="G54" s="487" t="s">
        <v>3361</v>
      </c>
      <c r="H54" s="487"/>
      <c r="I54" s="203"/>
      <c r="J54" s="489" t="s">
        <v>44</v>
      </c>
      <c r="K54" s="496" t="s">
        <v>3432</v>
      </c>
      <c r="L54" s="165" t="s">
        <v>3372</v>
      </c>
      <c r="M54" s="165" t="s">
        <v>3365</v>
      </c>
      <c r="N54" s="165" t="s">
        <v>48</v>
      </c>
      <c r="O54" s="165">
        <f t="shared" si="1"/>
        <v>35</v>
      </c>
      <c r="P54" s="201">
        <v>33164.0</v>
      </c>
      <c r="Q54" s="2091">
        <v>0.0</v>
      </c>
      <c r="R54" s="1452">
        <v>42536.0</v>
      </c>
      <c r="S54" s="98" t="str">
        <f t="shared" si="7"/>
        <v>9 ปี 8 เดือน 0 วัน </v>
      </c>
      <c r="T54" s="490">
        <f t="shared" si="5"/>
        <v>55427</v>
      </c>
      <c r="U54" s="201"/>
      <c r="V54" s="203" t="s">
        <v>3424</v>
      </c>
      <c r="W54" s="490">
        <v>43252.0</v>
      </c>
      <c r="X54" s="203"/>
      <c r="Y54" s="494"/>
    </row>
    <row r="55" ht="21.0" hidden="1" customHeight="1">
      <c r="A55" s="165" t="s">
        <v>52</v>
      </c>
      <c r="B55" s="502" t="s">
        <v>3476</v>
      </c>
      <c r="C55" s="503" t="s">
        <v>3477</v>
      </c>
      <c r="D55" s="495" t="s">
        <v>3475</v>
      </c>
      <c r="E55" s="165"/>
      <c r="F55" s="202" t="s">
        <v>3377</v>
      </c>
      <c r="G55" s="487" t="s">
        <v>3361</v>
      </c>
      <c r="H55" s="487"/>
      <c r="I55" s="203"/>
      <c r="J55" s="489" t="s">
        <v>44</v>
      </c>
      <c r="K55" s="496" t="s">
        <v>3432</v>
      </c>
      <c r="L55" s="165" t="s">
        <v>3372</v>
      </c>
      <c r="M55" s="165" t="s">
        <v>3365</v>
      </c>
      <c r="N55" s="165" t="s">
        <v>48</v>
      </c>
      <c r="O55" s="165">
        <f t="shared" si="1"/>
        <v>43</v>
      </c>
      <c r="P55" s="201">
        <v>30182.0</v>
      </c>
      <c r="Q55" s="2091">
        <v>0.0</v>
      </c>
      <c r="R55" s="1452">
        <v>40603.0</v>
      </c>
      <c r="S55" s="98" t="str">
        <f t="shared" si="7"/>
        <v>14 ปี 11 เดือน 14 วัน </v>
      </c>
      <c r="T55" s="490">
        <f t="shared" si="5"/>
        <v>52140</v>
      </c>
      <c r="U55" s="490"/>
      <c r="V55" s="202"/>
      <c r="W55" s="2092">
        <v>21641.0</v>
      </c>
      <c r="X55" s="202"/>
      <c r="Y55" s="494"/>
    </row>
    <row r="56" ht="21.0" hidden="1" customHeight="1">
      <c r="A56" s="165" t="s">
        <v>36</v>
      </c>
      <c r="B56" s="502" t="s">
        <v>3479</v>
      </c>
      <c r="C56" s="503" t="s">
        <v>3480</v>
      </c>
      <c r="D56" s="495" t="s">
        <v>3475</v>
      </c>
      <c r="E56" s="165"/>
      <c r="F56" s="202" t="s">
        <v>5100</v>
      </c>
      <c r="G56" s="487" t="s">
        <v>3361</v>
      </c>
      <c r="H56" s="487"/>
      <c r="I56" s="203"/>
      <c r="J56" s="489" t="s">
        <v>44</v>
      </c>
      <c r="K56" s="496" t="s">
        <v>3432</v>
      </c>
      <c r="L56" s="165" t="s">
        <v>3372</v>
      </c>
      <c r="M56" s="165" t="s">
        <v>3414</v>
      </c>
      <c r="N56" s="165" t="s">
        <v>48</v>
      </c>
      <c r="O56" s="165">
        <f t="shared" si="1"/>
        <v>31</v>
      </c>
      <c r="P56" s="201">
        <v>34417.0</v>
      </c>
      <c r="Q56" s="2091">
        <v>0.0</v>
      </c>
      <c r="R56" s="1452">
        <v>43252.0</v>
      </c>
      <c r="S56" s="98" t="str">
        <f t="shared" si="7"/>
        <v>7 ปี 8 เดือน 14 วัน </v>
      </c>
      <c r="T56" s="490">
        <f t="shared" si="5"/>
        <v>56523</v>
      </c>
      <c r="U56" s="497"/>
      <c r="V56" s="202" t="s">
        <v>3424</v>
      </c>
      <c r="W56" s="2092">
        <v>241793.0</v>
      </c>
      <c r="X56" s="202"/>
      <c r="Y56" s="494"/>
    </row>
    <row r="57" ht="21.0" hidden="1" customHeight="1">
      <c r="A57" s="165" t="s">
        <v>36</v>
      </c>
      <c r="B57" s="502" t="s">
        <v>3481</v>
      </c>
      <c r="C57" s="503" t="s">
        <v>3482</v>
      </c>
      <c r="D57" s="495" t="s">
        <v>3483</v>
      </c>
      <c r="E57" s="165"/>
      <c r="F57" s="202" t="s">
        <v>3377</v>
      </c>
      <c r="G57" s="487" t="s">
        <v>3361</v>
      </c>
      <c r="H57" s="487"/>
      <c r="I57" s="203" t="s">
        <v>3484</v>
      </c>
      <c r="J57" s="489" t="s">
        <v>44</v>
      </c>
      <c r="K57" s="496" t="s">
        <v>3432</v>
      </c>
      <c r="L57" s="165" t="s">
        <v>3372</v>
      </c>
      <c r="M57" s="165" t="s">
        <v>3414</v>
      </c>
      <c r="N57" s="483" t="s">
        <v>48</v>
      </c>
      <c r="O57" s="165">
        <f t="shared" si="1"/>
        <v>31</v>
      </c>
      <c r="P57" s="201">
        <v>34725.0</v>
      </c>
      <c r="Q57" s="2091">
        <v>0.0</v>
      </c>
      <c r="R57" s="1452">
        <v>43739.0</v>
      </c>
      <c r="S57" s="98" t="str">
        <f t="shared" si="7"/>
        <v>6 ปี 4 เดือน 14 วัน </v>
      </c>
      <c r="T57" s="490">
        <f t="shared" si="5"/>
        <v>56888</v>
      </c>
      <c r="U57" s="497"/>
      <c r="V57" s="203" t="s">
        <v>3424</v>
      </c>
      <c r="W57" s="2092">
        <v>23255.0</v>
      </c>
      <c r="X57" s="202"/>
      <c r="Y57" s="506"/>
    </row>
    <row r="58" ht="21.0" hidden="1" customHeight="1">
      <c r="A58" s="165" t="s">
        <v>36</v>
      </c>
      <c r="B58" s="484" t="s">
        <v>3485</v>
      </c>
      <c r="C58" s="485" t="s">
        <v>3486</v>
      </c>
      <c r="D58" s="486" t="s">
        <v>3487</v>
      </c>
      <c r="E58" s="165"/>
      <c r="F58" s="202" t="s">
        <v>3377</v>
      </c>
      <c r="G58" s="487" t="s">
        <v>3361</v>
      </c>
      <c r="H58" s="487"/>
      <c r="I58" s="203" t="s">
        <v>171</v>
      </c>
      <c r="J58" s="489" t="s">
        <v>44</v>
      </c>
      <c r="K58" s="496" t="s">
        <v>3432</v>
      </c>
      <c r="L58" s="165" t="s">
        <v>3372</v>
      </c>
      <c r="M58" s="165" t="s">
        <v>3414</v>
      </c>
      <c r="N58" s="483" t="s">
        <v>48</v>
      </c>
      <c r="O58" s="165">
        <f t="shared" si="1"/>
        <v>37</v>
      </c>
      <c r="P58" s="201">
        <v>32450.0</v>
      </c>
      <c r="Q58" s="2091">
        <v>0.0</v>
      </c>
      <c r="R58" s="1452">
        <v>41866.0</v>
      </c>
      <c r="S58" s="98" t="str">
        <f t="shared" si="7"/>
        <v>11 ปี 6 เดือน 0 วัน </v>
      </c>
      <c r="T58" s="490">
        <f t="shared" si="5"/>
        <v>54697</v>
      </c>
      <c r="U58" s="497"/>
      <c r="V58" s="203" t="s">
        <v>3424</v>
      </c>
      <c r="W58" s="490">
        <v>44228.0</v>
      </c>
      <c r="X58" s="203"/>
      <c r="Y58" s="506"/>
    </row>
    <row r="59" ht="21.0" customHeight="1">
      <c r="A59" s="26" t="s">
        <v>52</v>
      </c>
      <c r="B59" s="75" t="s">
        <v>180</v>
      </c>
      <c r="C59" s="76" t="s">
        <v>181</v>
      </c>
      <c r="D59" s="2123" t="s">
        <v>3487</v>
      </c>
      <c r="E59" s="26">
        <v>2659.0</v>
      </c>
      <c r="F59" s="70" t="s">
        <v>3377</v>
      </c>
      <c r="G59" s="2126" t="s">
        <v>3385</v>
      </c>
      <c r="H59" s="23" t="s">
        <v>95</v>
      </c>
      <c r="I59" s="20" t="s">
        <v>3484</v>
      </c>
      <c r="J59" s="65" t="s">
        <v>44</v>
      </c>
      <c r="K59" s="2100" t="s">
        <v>3432</v>
      </c>
      <c r="L59" s="40" t="s">
        <v>5101</v>
      </c>
      <c r="M59" s="26" t="s">
        <v>3365</v>
      </c>
      <c r="N59" s="26" t="s">
        <v>48</v>
      </c>
      <c r="O59" s="165">
        <f t="shared" si="1"/>
        <v>28</v>
      </c>
      <c r="P59" s="77">
        <v>35768.0</v>
      </c>
      <c r="Q59" s="2121">
        <v>1.0</v>
      </c>
      <c r="R59" s="78">
        <v>44986.0</v>
      </c>
      <c r="S59" s="30" t="str">
        <f t="shared" si="7"/>
        <v>2 ปี 11 เดือน 14 วัน </v>
      </c>
      <c r="T59" s="490">
        <f t="shared" si="5"/>
        <v>57984</v>
      </c>
      <c r="U59" s="31"/>
      <c r="V59" s="21"/>
      <c r="W59" s="33"/>
      <c r="X59" s="21"/>
      <c r="Y59" s="566"/>
    </row>
    <row r="60" ht="21.0" hidden="1" customHeight="1">
      <c r="A60" s="165" t="s">
        <v>70</v>
      </c>
      <c r="B60" s="484" t="s">
        <v>2849</v>
      </c>
      <c r="C60" s="485" t="s">
        <v>3488</v>
      </c>
      <c r="D60" s="486" t="s">
        <v>3489</v>
      </c>
      <c r="E60" s="165"/>
      <c r="F60" s="202" t="s">
        <v>5100</v>
      </c>
      <c r="G60" s="487" t="s">
        <v>3361</v>
      </c>
      <c r="H60" s="487"/>
      <c r="I60" s="203"/>
      <c r="J60" s="489" t="s">
        <v>44</v>
      </c>
      <c r="K60" s="496" t="s">
        <v>3432</v>
      </c>
      <c r="L60" s="165" t="s">
        <v>3372</v>
      </c>
      <c r="M60" s="165" t="s">
        <v>3365</v>
      </c>
      <c r="N60" s="165" t="s">
        <v>48</v>
      </c>
      <c r="O60" s="165">
        <f t="shared" si="1"/>
        <v>38</v>
      </c>
      <c r="P60" s="201">
        <v>32131.0</v>
      </c>
      <c r="Q60" s="2091">
        <v>0.0</v>
      </c>
      <c r="R60" s="1452">
        <v>43192.0</v>
      </c>
      <c r="S60" s="98" t="str">
        <f t="shared" si="7"/>
        <v>7 ปี 10 เดือน 13 วัน </v>
      </c>
      <c r="T60" s="490">
        <f t="shared" si="5"/>
        <v>54332</v>
      </c>
      <c r="U60" s="201"/>
      <c r="V60" s="203" t="s">
        <v>3424</v>
      </c>
      <c r="W60" s="490">
        <v>43282.0</v>
      </c>
      <c r="X60" s="203"/>
      <c r="Y60" s="494"/>
    </row>
    <row r="61" ht="21.0" customHeight="1">
      <c r="A61" s="40" t="s">
        <v>52</v>
      </c>
      <c r="B61" s="61" t="s">
        <v>5795</v>
      </c>
      <c r="C61" s="62" t="s">
        <v>5796</v>
      </c>
      <c r="D61" s="2117" t="s">
        <v>3483</v>
      </c>
      <c r="E61" s="40">
        <v>2657.0</v>
      </c>
      <c r="F61" s="70" t="s">
        <v>3377</v>
      </c>
      <c r="G61" s="2099" t="s">
        <v>3385</v>
      </c>
      <c r="H61" s="23" t="s">
        <v>42</v>
      </c>
      <c r="I61" s="20" t="s">
        <v>171</v>
      </c>
      <c r="J61" s="65" t="s">
        <v>44</v>
      </c>
      <c r="K61" s="2100" t="s">
        <v>3432</v>
      </c>
      <c r="L61" s="40" t="s">
        <v>5101</v>
      </c>
      <c r="M61" s="40" t="s">
        <v>3365</v>
      </c>
      <c r="N61" s="40" t="s">
        <v>48</v>
      </c>
      <c r="O61" s="27">
        <f t="shared" si="1"/>
        <v>30</v>
      </c>
      <c r="P61" s="66">
        <v>34830.0</v>
      </c>
      <c r="Q61" s="2101">
        <v>1.0</v>
      </c>
      <c r="R61" s="67">
        <v>44348.0</v>
      </c>
      <c r="S61" s="30" t="str">
        <f t="shared" si="7"/>
        <v>4 ปี 8 เดือน 14 วัน </v>
      </c>
      <c r="T61" s="33">
        <f t="shared" si="5"/>
        <v>56888</v>
      </c>
      <c r="U61" s="320"/>
      <c r="V61" s="23" t="s">
        <v>3424</v>
      </c>
      <c r="W61" s="427"/>
      <c r="X61" s="34"/>
      <c r="Y61" s="2102"/>
    </row>
    <row r="62" ht="21.0" customHeight="1">
      <c r="A62" s="26" t="s">
        <v>52</v>
      </c>
      <c r="B62" s="75" t="s">
        <v>182</v>
      </c>
      <c r="C62" s="76" t="s">
        <v>183</v>
      </c>
      <c r="D62" s="2125" t="s">
        <v>6919</v>
      </c>
      <c r="E62" s="27">
        <v>2695.0</v>
      </c>
      <c r="F62" s="74" t="s">
        <v>3377</v>
      </c>
      <c r="G62" s="2126" t="s">
        <v>3385</v>
      </c>
      <c r="H62" s="20" t="s">
        <v>80</v>
      </c>
      <c r="I62" s="21" t="s">
        <v>3493</v>
      </c>
      <c r="J62" s="65" t="s">
        <v>44</v>
      </c>
      <c r="K62" s="2100" t="s">
        <v>3432</v>
      </c>
      <c r="L62" s="26" t="s">
        <v>5101</v>
      </c>
      <c r="M62" s="40" t="s">
        <v>3365</v>
      </c>
      <c r="N62" s="40" t="s">
        <v>48</v>
      </c>
      <c r="O62" s="27">
        <f t="shared" si="1"/>
        <v>32</v>
      </c>
      <c r="P62" s="77">
        <v>34380.0</v>
      </c>
      <c r="Q62" s="2121">
        <v>1.0</v>
      </c>
      <c r="R62" s="78">
        <v>44896.0</v>
      </c>
      <c r="S62" s="30" t="str">
        <f t="shared" si="7"/>
        <v>3 ปี 2 เดือน 14 วัน </v>
      </c>
      <c r="T62" s="33">
        <f t="shared" si="5"/>
        <v>56523</v>
      </c>
      <c r="U62" s="320"/>
      <c r="V62" s="23" t="s">
        <v>3424</v>
      </c>
      <c r="W62" s="101"/>
      <c r="X62" s="21"/>
      <c r="Y62" s="1815"/>
    </row>
    <row r="63" ht="21.0" hidden="1" customHeight="1">
      <c r="A63" s="165" t="s">
        <v>36</v>
      </c>
      <c r="B63" s="484" t="s">
        <v>3490</v>
      </c>
      <c r="C63" s="485" t="s">
        <v>3491</v>
      </c>
      <c r="D63" s="517" t="s">
        <v>3492</v>
      </c>
      <c r="E63" s="165">
        <v>2695.0</v>
      </c>
      <c r="F63" s="202" t="s">
        <v>3377</v>
      </c>
      <c r="G63" s="487" t="s">
        <v>3385</v>
      </c>
      <c r="H63" s="203"/>
      <c r="I63" s="203" t="s">
        <v>3493</v>
      </c>
      <c r="J63" s="489" t="s">
        <v>44</v>
      </c>
      <c r="K63" s="496" t="s">
        <v>3432</v>
      </c>
      <c r="L63" s="165" t="s">
        <v>3372</v>
      </c>
      <c r="M63" s="165" t="s">
        <v>3414</v>
      </c>
      <c r="N63" s="165" t="s">
        <v>48</v>
      </c>
      <c r="O63" s="165">
        <f t="shared" si="1"/>
        <v>34</v>
      </c>
      <c r="P63" s="201">
        <v>33634.0</v>
      </c>
      <c r="Q63" s="2095">
        <v>0.0</v>
      </c>
      <c r="R63" s="1452">
        <v>43678.0</v>
      </c>
      <c r="S63" s="98" t="str">
        <f t="shared" si="7"/>
        <v>6 ปี 6 เดือน 14 วัน </v>
      </c>
      <c r="T63" s="490">
        <f t="shared" si="5"/>
        <v>55793</v>
      </c>
      <c r="U63" s="497"/>
      <c r="V63" s="203" t="s">
        <v>3424</v>
      </c>
      <c r="W63" s="301">
        <v>44713.0</v>
      </c>
      <c r="X63" s="203"/>
      <c r="Y63" s="506"/>
    </row>
    <row r="64" ht="21.0" hidden="1" customHeight="1">
      <c r="A64" s="165" t="s">
        <v>52</v>
      </c>
      <c r="B64" s="484" t="s">
        <v>3494</v>
      </c>
      <c r="C64" s="485" t="s">
        <v>3495</v>
      </c>
      <c r="D64" s="486" t="s">
        <v>3489</v>
      </c>
      <c r="E64" s="165"/>
      <c r="F64" s="202" t="s">
        <v>3377</v>
      </c>
      <c r="G64" s="487" t="s">
        <v>3361</v>
      </c>
      <c r="H64" s="487"/>
      <c r="I64" s="203"/>
      <c r="J64" s="489" t="s">
        <v>44</v>
      </c>
      <c r="K64" s="496" t="s">
        <v>3432</v>
      </c>
      <c r="L64" s="165" t="s">
        <v>3372</v>
      </c>
      <c r="M64" s="165" t="s">
        <v>3365</v>
      </c>
      <c r="N64" s="165" t="s">
        <v>48</v>
      </c>
      <c r="O64" s="165">
        <f t="shared" si="1"/>
        <v>35</v>
      </c>
      <c r="P64" s="201">
        <v>33275.0</v>
      </c>
      <c r="Q64" s="2091">
        <v>0.0</v>
      </c>
      <c r="R64" s="1452">
        <v>43586.0</v>
      </c>
      <c r="S64" s="98" t="str">
        <f t="shared" si="7"/>
        <v>6 ปี 9 เดือน 14 วัน </v>
      </c>
      <c r="T64" s="490">
        <f t="shared" si="5"/>
        <v>55427</v>
      </c>
      <c r="U64" s="497"/>
      <c r="V64" s="203" t="s">
        <v>3424</v>
      </c>
      <c r="W64" s="490">
        <v>43678.0</v>
      </c>
      <c r="X64" s="203"/>
      <c r="Y64" s="494"/>
    </row>
    <row r="65" ht="21.0" hidden="1" customHeight="1">
      <c r="A65" s="165" t="s">
        <v>36</v>
      </c>
      <c r="B65" s="484" t="s">
        <v>3496</v>
      </c>
      <c r="C65" s="485" t="s">
        <v>3497</v>
      </c>
      <c r="D65" s="486" t="s">
        <v>3498</v>
      </c>
      <c r="E65" s="165">
        <v>2696.0</v>
      </c>
      <c r="F65" s="202" t="s">
        <v>3377</v>
      </c>
      <c r="G65" s="487" t="s">
        <v>3385</v>
      </c>
      <c r="H65" s="203"/>
      <c r="I65" s="203" t="s">
        <v>3499</v>
      </c>
      <c r="J65" s="489" t="s">
        <v>44</v>
      </c>
      <c r="K65" s="496" t="s">
        <v>3432</v>
      </c>
      <c r="L65" s="165" t="s">
        <v>3372</v>
      </c>
      <c r="M65" s="165" t="s">
        <v>3414</v>
      </c>
      <c r="N65" s="165" t="s">
        <v>48</v>
      </c>
      <c r="O65" s="165">
        <f t="shared" si="1"/>
        <v>32</v>
      </c>
      <c r="P65" s="201">
        <v>34111.0</v>
      </c>
      <c r="Q65" s="2095">
        <v>0.0</v>
      </c>
      <c r="R65" s="1452">
        <v>42373.0</v>
      </c>
      <c r="S65" s="98" t="str">
        <f t="shared" si="7"/>
        <v>10 ปี 1 เดือน 11 วัน </v>
      </c>
      <c r="T65" s="490">
        <f t="shared" si="5"/>
        <v>56158</v>
      </c>
      <c r="U65" s="497"/>
      <c r="V65" s="203" t="s">
        <v>3424</v>
      </c>
      <c r="W65" s="301">
        <v>45017.0</v>
      </c>
      <c r="X65" s="203"/>
      <c r="Y65" s="506"/>
    </row>
    <row r="66" ht="21.0" hidden="1" customHeight="1">
      <c r="A66" s="483" t="s">
        <v>70</v>
      </c>
      <c r="B66" s="484" t="s">
        <v>1769</v>
      </c>
      <c r="C66" s="485" t="s">
        <v>3502</v>
      </c>
      <c r="D66" s="495" t="s">
        <v>3503</v>
      </c>
      <c r="E66" s="165"/>
      <c r="F66" s="202" t="s">
        <v>3377</v>
      </c>
      <c r="G66" s="487" t="s">
        <v>3361</v>
      </c>
      <c r="H66" s="487"/>
      <c r="I66" s="203"/>
      <c r="J66" s="65" t="s">
        <v>44</v>
      </c>
      <c r="K66" s="496" t="s">
        <v>3432</v>
      </c>
      <c r="L66" s="165" t="s">
        <v>3372</v>
      </c>
      <c r="M66" s="165" t="s">
        <v>3365</v>
      </c>
      <c r="N66" s="165" t="s">
        <v>48</v>
      </c>
      <c r="O66" s="165">
        <f t="shared" si="1"/>
        <v>40</v>
      </c>
      <c r="P66" s="201">
        <v>31437.0</v>
      </c>
      <c r="Q66" s="2091">
        <v>0.0</v>
      </c>
      <c r="R66" s="556"/>
      <c r="S66" s="98"/>
      <c r="T66" s="33">
        <f t="shared" si="5"/>
        <v>53601</v>
      </c>
      <c r="U66" s="33"/>
      <c r="V66" s="203"/>
      <c r="W66" s="2092">
        <v>21459.0</v>
      </c>
      <c r="X66" s="203"/>
      <c r="Y66" s="494"/>
    </row>
    <row r="67" ht="21.0" hidden="1" customHeight="1">
      <c r="A67" s="483" t="s">
        <v>52</v>
      </c>
      <c r="B67" s="484" t="s">
        <v>1016</v>
      </c>
      <c r="C67" s="485" t="s">
        <v>3504</v>
      </c>
      <c r="D67" s="495" t="s">
        <v>6920</v>
      </c>
      <c r="E67" s="165">
        <v>2697.0</v>
      </c>
      <c r="F67" s="202" t="s">
        <v>3506</v>
      </c>
      <c r="G67" s="487" t="s">
        <v>3385</v>
      </c>
      <c r="H67" s="203"/>
      <c r="I67" s="203" t="s">
        <v>3507</v>
      </c>
      <c r="J67" s="489" t="s">
        <v>44</v>
      </c>
      <c r="K67" s="496" t="s">
        <v>3432</v>
      </c>
      <c r="L67" s="165" t="s">
        <v>3372</v>
      </c>
      <c r="M67" s="165" t="s">
        <v>3365</v>
      </c>
      <c r="N67" s="165" t="s">
        <v>48</v>
      </c>
      <c r="O67" s="165">
        <f t="shared" si="1"/>
        <v>32</v>
      </c>
      <c r="P67" s="201">
        <v>34305.0</v>
      </c>
      <c r="Q67" s="2095">
        <v>0.0</v>
      </c>
      <c r="R67" s="1452">
        <v>42646.0</v>
      </c>
      <c r="S67" s="98" t="str">
        <f t="shared" ref="S67:S68" si="8">DATEDIF(R67,TODAY(),"Y") &amp; " ปี " &amp;DATEDIF(R67,TODAY(),"YM") &amp; " เดือน " &amp; DATEDIF(R67,TODAY(),"MD") &amp; " วัน "</f>
        <v>9 ปี 4 เดือน 12 วัน </v>
      </c>
      <c r="T67" s="490">
        <f t="shared" si="5"/>
        <v>56523</v>
      </c>
      <c r="U67" s="497"/>
      <c r="V67" s="488" t="s">
        <v>3378</v>
      </c>
      <c r="W67" s="301">
        <v>44986.0</v>
      </c>
      <c r="X67" s="203"/>
      <c r="Y67" s="506"/>
    </row>
    <row r="68" ht="21.0" customHeight="1">
      <c r="A68" s="85" t="s">
        <v>52</v>
      </c>
      <c r="B68" s="2096" t="s">
        <v>185</v>
      </c>
      <c r="C68" s="2097" t="s">
        <v>186</v>
      </c>
      <c r="D68" s="2098" t="s">
        <v>6921</v>
      </c>
      <c r="E68" s="85">
        <v>2699.0</v>
      </c>
      <c r="F68" s="2100" t="s">
        <v>3360</v>
      </c>
      <c r="G68" s="2099" t="s">
        <v>3385</v>
      </c>
      <c r="H68" s="23" t="s">
        <v>74</v>
      </c>
      <c r="I68" s="21" t="s">
        <v>3585</v>
      </c>
      <c r="J68" s="65" t="s">
        <v>44</v>
      </c>
      <c r="K68" s="2100" t="s">
        <v>3432</v>
      </c>
      <c r="L68" s="40" t="s">
        <v>5101</v>
      </c>
      <c r="M68" s="25" t="s">
        <v>3365</v>
      </c>
      <c r="N68" s="25" t="s">
        <v>48</v>
      </c>
      <c r="O68" s="27">
        <f t="shared" si="1"/>
        <v>41</v>
      </c>
      <c r="P68" s="28">
        <v>31049.0</v>
      </c>
      <c r="Q68" s="2101">
        <v>1.0</v>
      </c>
      <c r="R68" s="29">
        <v>41730.0</v>
      </c>
      <c r="S68" s="30" t="str">
        <f t="shared" si="8"/>
        <v>11 ปี 10 เดือน 14 วัน </v>
      </c>
      <c r="T68" s="33">
        <f t="shared" si="5"/>
        <v>53236</v>
      </c>
      <c r="U68" s="320"/>
      <c r="V68" s="34" t="s">
        <v>3424</v>
      </c>
      <c r="W68" s="427"/>
      <c r="X68" s="34"/>
      <c r="Y68" s="2102"/>
    </row>
    <row r="69" ht="21.0" hidden="1" customHeight="1">
      <c r="A69" s="483" t="s">
        <v>52</v>
      </c>
      <c r="B69" s="484" t="s">
        <v>3508</v>
      </c>
      <c r="C69" s="485" t="s">
        <v>3509</v>
      </c>
      <c r="D69" s="495" t="s">
        <v>3510</v>
      </c>
      <c r="E69" s="483"/>
      <c r="F69" s="496" t="s">
        <v>3511</v>
      </c>
      <c r="G69" s="487" t="s">
        <v>3361</v>
      </c>
      <c r="H69" s="487"/>
      <c r="I69" s="203"/>
      <c r="J69" s="65" t="s">
        <v>44</v>
      </c>
      <c r="K69" s="496" t="s">
        <v>3432</v>
      </c>
      <c r="L69" s="165" t="s">
        <v>3372</v>
      </c>
      <c r="M69" s="165" t="s">
        <v>3365</v>
      </c>
      <c r="N69" s="165" t="s">
        <v>48</v>
      </c>
      <c r="O69" s="165">
        <f t="shared" si="1"/>
        <v>39</v>
      </c>
      <c r="P69" s="201">
        <v>31587.0</v>
      </c>
      <c r="Q69" s="2091">
        <v>0.0</v>
      </c>
      <c r="R69" s="556"/>
      <c r="S69" s="98"/>
      <c r="T69" s="33">
        <f t="shared" si="5"/>
        <v>53601</v>
      </c>
      <c r="U69" s="33"/>
      <c r="V69" s="203"/>
      <c r="W69" s="2092">
        <v>21459.0</v>
      </c>
      <c r="X69" s="21" t="s">
        <v>3512</v>
      </c>
      <c r="Y69" s="494"/>
    </row>
    <row r="70" ht="21.0" customHeight="1">
      <c r="A70" s="85" t="s">
        <v>70</v>
      </c>
      <c r="B70" s="2096" t="s">
        <v>187</v>
      </c>
      <c r="C70" s="2097" t="s">
        <v>188</v>
      </c>
      <c r="D70" s="2098" t="s">
        <v>6922</v>
      </c>
      <c r="E70" s="85">
        <v>2701.0</v>
      </c>
      <c r="F70" s="2100" t="s">
        <v>3653</v>
      </c>
      <c r="G70" s="2099" t="s">
        <v>3385</v>
      </c>
      <c r="H70" s="23" t="s">
        <v>42</v>
      </c>
      <c r="I70" s="34" t="s">
        <v>43</v>
      </c>
      <c r="J70" s="65" t="s">
        <v>44</v>
      </c>
      <c r="K70" s="2100" t="s">
        <v>3432</v>
      </c>
      <c r="L70" s="40" t="s">
        <v>5119</v>
      </c>
      <c r="M70" s="25" t="s">
        <v>3365</v>
      </c>
      <c r="N70" s="85" t="s">
        <v>190</v>
      </c>
      <c r="O70" s="27">
        <f t="shared" si="1"/>
        <v>42</v>
      </c>
      <c r="P70" s="28">
        <v>30525.0</v>
      </c>
      <c r="Q70" s="2101">
        <v>1.0</v>
      </c>
      <c r="R70" s="29">
        <v>41214.0</v>
      </c>
      <c r="S70" s="30" t="str">
        <f t="shared" ref="S70:S84" si="9">DATEDIF(R70,TODAY(),"Y") &amp; " ปี " &amp;DATEDIF(R70,TODAY(),"YM") &amp; " เดือน " &amp; DATEDIF(R70,TODAY(),"MD") &amp; " วัน "</f>
        <v>13 ปี 3 เดือน 14 วัน </v>
      </c>
      <c r="T70" s="33">
        <f t="shared" si="5"/>
        <v>52505</v>
      </c>
      <c r="U70" s="320"/>
      <c r="V70" s="23" t="s">
        <v>3373</v>
      </c>
      <c r="W70" s="427"/>
      <c r="X70" s="34"/>
      <c r="Y70" s="2102"/>
    </row>
    <row r="71" ht="21.0" customHeight="1">
      <c r="A71" s="85" t="s">
        <v>36</v>
      </c>
      <c r="B71" s="2096" t="s">
        <v>5712</v>
      </c>
      <c r="C71" s="2097" t="s">
        <v>5713</v>
      </c>
      <c r="D71" s="2098" t="s">
        <v>6923</v>
      </c>
      <c r="E71" s="85">
        <v>2702.0</v>
      </c>
      <c r="F71" s="2100" t="s">
        <v>3544</v>
      </c>
      <c r="G71" s="2099" t="s">
        <v>3385</v>
      </c>
      <c r="H71" s="23" t="s">
        <v>42</v>
      </c>
      <c r="I71" s="34" t="s">
        <v>43</v>
      </c>
      <c r="J71" s="65" t="s">
        <v>44</v>
      </c>
      <c r="K71" s="2100" t="s">
        <v>3432</v>
      </c>
      <c r="L71" s="40" t="s">
        <v>5119</v>
      </c>
      <c r="M71" s="85" t="s">
        <v>3414</v>
      </c>
      <c r="N71" s="85" t="s">
        <v>190</v>
      </c>
      <c r="O71" s="27">
        <f t="shared" si="1"/>
        <v>48</v>
      </c>
      <c r="P71" s="28">
        <v>28418.0</v>
      </c>
      <c r="Q71" s="2101">
        <v>1.0</v>
      </c>
      <c r="R71" s="29">
        <v>41214.0</v>
      </c>
      <c r="S71" s="30" t="str">
        <f t="shared" si="9"/>
        <v>13 ปี 3 เดือน 14 วัน </v>
      </c>
      <c r="T71" s="33">
        <f t="shared" si="5"/>
        <v>50679</v>
      </c>
      <c r="U71" s="320"/>
      <c r="V71" s="34" t="s">
        <v>3415</v>
      </c>
      <c r="W71" s="427"/>
      <c r="X71" s="34"/>
      <c r="Y71" s="2102"/>
    </row>
    <row r="72" ht="21.0" customHeight="1">
      <c r="A72" s="85" t="s">
        <v>52</v>
      </c>
      <c r="B72" s="2096" t="s">
        <v>192</v>
      </c>
      <c r="C72" s="2097" t="s">
        <v>193</v>
      </c>
      <c r="D72" s="2098" t="s">
        <v>6924</v>
      </c>
      <c r="E72" s="25">
        <v>2703.0</v>
      </c>
      <c r="F72" s="70" t="s">
        <v>3370</v>
      </c>
      <c r="G72" s="2099" t="s">
        <v>3385</v>
      </c>
      <c r="H72" s="23" t="s">
        <v>80</v>
      </c>
      <c r="I72" s="20" t="s">
        <v>3493</v>
      </c>
      <c r="J72" s="65" t="s">
        <v>44</v>
      </c>
      <c r="K72" s="2100" t="s">
        <v>3432</v>
      </c>
      <c r="L72" s="40" t="s">
        <v>5119</v>
      </c>
      <c r="M72" s="25" t="s">
        <v>3365</v>
      </c>
      <c r="N72" s="85" t="s">
        <v>190</v>
      </c>
      <c r="O72" s="27">
        <f t="shared" si="1"/>
        <v>52</v>
      </c>
      <c r="P72" s="28">
        <v>26920.0</v>
      </c>
      <c r="Q72" s="2101">
        <v>1.0</v>
      </c>
      <c r="R72" s="29">
        <v>41214.0</v>
      </c>
      <c r="S72" s="30" t="str">
        <f t="shared" si="9"/>
        <v>13 ปี 3 เดือน 14 วัน </v>
      </c>
      <c r="T72" s="33">
        <f t="shared" si="5"/>
        <v>48853</v>
      </c>
      <c r="U72" s="320"/>
      <c r="V72" s="23" t="s">
        <v>3373</v>
      </c>
      <c r="W72" s="427"/>
      <c r="X72" s="34"/>
      <c r="Y72" s="2102"/>
    </row>
    <row r="73" ht="21.0" hidden="1" customHeight="1">
      <c r="A73" s="483" t="s">
        <v>36</v>
      </c>
      <c r="B73" s="484" t="s">
        <v>3513</v>
      </c>
      <c r="C73" s="485" t="s">
        <v>3514</v>
      </c>
      <c r="D73" s="524" t="s">
        <v>3515</v>
      </c>
      <c r="E73" s="483">
        <v>2704.0</v>
      </c>
      <c r="F73" s="496" t="s">
        <v>3516</v>
      </c>
      <c r="G73" s="487" t="s">
        <v>3385</v>
      </c>
      <c r="H73" s="203"/>
      <c r="I73" s="203" t="s">
        <v>171</v>
      </c>
      <c r="J73" s="489" t="s">
        <v>44</v>
      </c>
      <c r="K73" s="496" t="s">
        <v>3432</v>
      </c>
      <c r="L73" s="165" t="s">
        <v>3372</v>
      </c>
      <c r="M73" s="483" t="s">
        <v>3414</v>
      </c>
      <c r="N73" s="483" t="s">
        <v>190</v>
      </c>
      <c r="O73" s="165">
        <f t="shared" si="1"/>
        <v>55</v>
      </c>
      <c r="P73" s="201">
        <v>25688.0</v>
      </c>
      <c r="Q73" s="2095">
        <v>0.0</v>
      </c>
      <c r="R73" s="1452">
        <v>41214.0</v>
      </c>
      <c r="S73" s="98" t="str">
        <f t="shared" si="9"/>
        <v>13 ปี 3 เดือน 14 วัน </v>
      </c>
      <c r="T73" s="490">
        <f t="shared" si="5"/>
        <v>47757</v>
      </c>
      <c r="U73" s="497"/>
      <c r="V73" s="203" t="s">
        <v>3415</v>
      </c>
      <c r="W73" s="301">
        <v>44454.0</v>
      </c>
      <c r="X73" s="488" t="s">
        <v>3517</v>
      </c>
      <c r="Y73" s="506"/>
    </row>
    <row r="74" ht="21.0" hidden="1" customHeight="1">
      <c r="A74" s="525" t="s">
        <v>36</v>
      </c>
      <c r="B74" s="526" t="s">
        <v>3518</v>
      </c>
      <c r="C74" s="527" t="s">
        <v>3519</v>
      </c>
      <c r="D74" s="528" t="s">
        <v>3520</v>
      </c>
      <c r="E74" s="525"/>
      <c r="F74" s="529" t="s">
        <v>3521</v>
      </c>
      <c r="G74" s="487" t="s">
        <v>3361</v>
      </c>
      <c r="H74" s="487"/>
      <c r="I74" s="203"/>
      <c r="J74" s="530" t="s">
        <v>44</v>
      </c>
      <c r="K74" s="529" t="s">
        <v>3432</v>
      </c>
      <c r="L74" s="531" t="s">
        <v>3372</v>
      </c>
      <c r="M74" s="525" t="s">
        <v>3414</v>
      </c>
      <c r="N74" s="525" t="s">
        <v>173</v>
      </c>
      <c r="O74" s="165">
        <f t="shared" si="1"/>
        <v>66</v>
      </c>
      <c r="P74" s="556">
        <v>21702.0</v>
      </c>
      <c r="Q74" s="525">
        <v>0.0</v>
      </c>
      <c r="R74" s="1452">
        <v>41214.0</v>
      </c>
      <c r="S74" s="2127" t="str">
        <f t="shared" si="9"/>
        <v>13 ปี 3 เดือน 14 วัน </v>
      </c>
      <c r="T74" s="513">
        <f t="shared" si="5"/>
        <v>43739</v>
      </c>
      <c r="U74" s="533"/>
      <c r="V74" s="534" t="s">
        <v>3415</v>
      </c>
      <c r="W74" s="513"/>
      <c r="X74" s="534" t="s">
        <v>3522</v>
      </c>
      <c r="Y74" s="535"/>
    </row>
    <row r="75" ht="21.0" customHeight="1">
      <c r="A75" s="85" t="s">
        <v>36</v>
      </c>
      <c r="B75" s="2096" t="s">
        <v>3523</v>
      </c>
      <c r="C75" s="2097" t="s">
        <v>3524</v>
      </c>
      <c r="D75" s="2098" t="s">
        <v>3525</v>
      </c>
      <c r="E75" s="85">
        <v>2705.0</v>
      </c>
      <c r="F75" s="2100" t="s">
        <v>3521</v>
      </c>
      <c r="G75" s="2099" t="s">
        <v>3385</v>
      </c>
      <c r="H75" s="23" t="s">
        <v>42</v>
      </c>
      <c r="I75" s="21" t="s">
        <v>171</v>
      </c>
      <c r="J75" s="65"/>
      <c r="K75" s="2100" t="s">
        <v>3432</v>
      </c>
      <c r="L75" s="40" t="s">
        <v>5119</v>
      </c>
      <c r="M75" s="25" t="s">
        <v>3414</v>
      </c>
      <c r="N75" s="85" t="s">
        <v>311</v>
      </c>
      <c r="O75" s="27">
        <f t="shared" si="1"/>
        <v>54</v>
      </c>
      <c r="P75" s="28">
        <v>26040.0</v>
      </c>
      <c r="Q75" s="2101">
        <v>1.0</v>
      </c>
      <c r="R75" s="29">
        <v>44013.0</v>
      </c>
      <c r="S75" s="30" t="str">
        <f t="shared" si="9"/>
        <v>5 ปี 7 เดือน 14 วัน </v>
      </c>
      <c r="T75" s="33">
        <f t="shared" si="5"/>
        <v>48122</v>
      </c>
      <c r="U75" s="320"/>
      <c r="V75" s="34" t="s">
        <v>3415</v>
      </c>
      <c r="W75" s="427"/>
      <c r="X75" s="34"/>
      <c r="Y75" s="2102"/>
    </row>
    <row r="76" ht="21.0" customHeight="1">
      <c r="A76" s="85" t="s">
        <v>52</v>
      </c>
      <c r="B76" s="61" t="s">
        <v>195</v>
      </c>
      <c r="C76" s="2097" t="s">
        <v>196</v>
      </c>
      <c r="D76" s="2098" t="s">
        <v>6925</v>
      </c>
      <c r="E76" s="85">
        <v>2706.0</v>
      </c>
      <c r="F76" s="2100" t="s">
        <v>3521</v>
      </c>
      <c r="G76" s="2099" t="s">
        <v>3385</v>
      </c>
      <c r="H76" s="23" t="s">
        <v>42</v>
      </c>
      <c r="I76" s="21" t="s">
        <v>101</v>
      </c>
      <c r="J76" s="65" t="s">
        <v>44</v>
      </c>
      <c r="K76" s="2100" t="s">
        <v>3432</v>
      </c>
      <c r="L76" s="40" t="s">
        <v>5119</v>
      </c>
      <c r="M76" s="85" t="s">
        <v>3365</v>
      </c>
      <c r="N76" s="85" t="s">
        <v>197</v>
      </c>
      <c r="O76" s="27">
        <f t="shared" si="1"/>
        <v>35</v>
      </c>
      <c r="P76" s="28">
        <v>33092.0</v>
      </c>
      <c r="Q76" s="2101">
        <v>1.0</v>
      </c>
      <c r="R76" s="29">
        <v>41821.0</v>
      </c>
      <c r="S76" s="30" t="str">
        <f t="shared" si="9"/>
        <v>11 ปี 7 เดือน 14 วัน </v>
      </c>
      <c r="T76" s="33">
        <f t="shared" si="5"/>
        <v>55062</v>
      </c>
      <c r="U76" s="320"/>
      <c r="V76" s="34" t="s">
        <v>3415</v>
      </c>
      <c r="W76" s="427"/>
      <c r="X76" s="34"/>
      <c r="Y76" s="2102"/>
    </row>
    <row r="77" ht="21.0" customHeight="1">
      <c r="A77" s="85" t="s">
        <v>70</v>
      </c>
      <c r="B77" s="2096" t="s">
        <v>447</v>
      </c>
      <c r="C77" s="2097" t="s">
        <v>3231</v>
      </c>
      <c r="D77" s="2098" t="s">
        <v>6926</v>
      </c>
      <c r="E77" s="85">
        <v>2707.0</v>
      </c>
      <c r="F77" s="2100" t="s">
        <v>3521</v>
      </c>
      <c r="G77" s="2099" t="s">
        <v>3385</v>
      </c>
      <c r="H77" s="23" t="s">
        <v>42</v>
      </c>
      <c r="I77" s="34" t="s">
        <v>171</v>
      </c>
      <c r="J77" s="65" t="s">
        <v>44</v>
      </c>
      <c r="K77" s="2100" t="s">
        <v>3432</v>
      </c>
      <c r="L77" s="40" t="s">
        <v>5119</v>
      </c>
      <c r="M77" s="25" t="s">
        <v>3365</v>
      </c>
      <c r="N77" s="85" t="s">
        <v>179</v>
      </c>
      <c r="O77" s="27">
        <f t="shared" si="1"/>
        <v>60</v>
      </c>
      <c r="P77" s="28">
        <v>24010.0</v>
      </c>
      <c r="Q77" s="2101">
        <v>1.0</v>
      </c>
      <c r="R77" s="29">
        <v>41214.0</v>
      </c>
      <c r="S77" s="30" t="str">
        <f t="shared" si="9"/>
        <v>13 ปี 3 เดือน 14 วัน </v>
      </c>
      <c r="T77" s="33">
        <f t="shared" si="5"/>
        <v>45931</v>
      </c>
      <c r="U77" s="320"/>
      <c r="V77" s="34" t="s">
        <v>3415</v>
      </c>
      <c r="W77" s="427"/>
      <c r="X77" s="34"/>
      <c r="Y77" s="2102"/>
    </row>
    <row r="78" ht="21.0" customHeight="1">
      <c r="A78" s="6" t="s">
        <v>36</v>
      </c>
      <c r="B78" s="18" t="s">
        <v>198</v>
      </c>
      <c r="C78" s="19" t="s">
        <v>199</v>
      </c>
      <c r="D78" s="2128" t="s">
        <v>3865</v>
      </c>
      <c r="E78" s="6">
        <v>2725.0</v>
      </c>
      <c r="F78" s="70" t="s">
        <v>3377</v>
      </c>
      <c r="G78" s="2099" t="s">
        <v>3385</v>
      </c>
      <c r="H78" s="23" t="s">
        <v>42</v>
      </c>
      <c r="I78" s="34" t="s">
        <v>171</v>
      </c>
      <c r="J78" s="65" t="s">
        <v>44</v>
      </c>
      <c r="K78" s="2100" t="s">
        <v>3432</v>
      </c>
      <c r="L78" s="40" t="s">
        <v>5101</v>
      </c>
      <c r="M78" s="25" t="s">
        <v>3414</v>
      </c>
      <c r="N78" s="25" t="s">
        <v>48</v>
      </c>
      <c r="O78" s="27">
        <f t="shared" si="1"/>
        <v>29</v>
      </c>
      <c r="P78" s="31">
        <v>35271.0</v>
      </c>
      <c r="Q78" s="2122">
        <v>1.0</v>
      </c>
      <c r="R78" s="84">
        <v>43997.0</v>
      </c>
      <c r="S78" s="30" t="str">
        <f t="shared" si="9"/>
        <v>5 ปี 8 เดือน 0 วัน </v>
      </c>
      <c r="T78" s="33">
        <f t="shared" si="5"/>
        <v>57254</v>
      </c>
      <c r="U78" s="320"/>
      <c r="V78" s="34" t="s">
        <v>3424</v>
      </c>
      <c r="W78" s="33"/>
      <c r="X78" s="21"/>
      <c r="Y78" s="1815"/>
    </row>
    <row r="79" ht="21.0" hidden="1" customHeight="1">
      <c r="A79" s="483" t="s">
        <v>52</v>
      </c>
      <c r="B79" s="484" t="s">
        <v>305</v>
      </c>
      <c r="C79" s="485" t="s">
        <v>2877</v>
      </c>
      <c r="D79" s="495" t="s">
        <v>3526</v>
      </c>
      <c r="E79" s="483"/>
      <c r="F79" s="496" t="s">
        <v>3527</v>
      </c>
      <c r="G79" s="487" t="s">
        <v>3385</v>
      </c>
      <c r="H79" s="487"/>
      <c r="I79" s="203" t="s">
        <v>101</v>
      </c>
      <c r="J79" s="489" t="s">
        <v>44</v>
      </c>
      <c r="K79" s="496" t="s">
        <v>3432</v>
      </c>
      <c r="L79" s="165" t="s">
        <v>3364</v>
      </c>
      <c r="M79" s="483" t="s">
        <v>3365</v>
      </c>
      <c r="N79" s="165" t="s">
        <v>48</v>
      </c>
      <c r="O79" s="165">
        <f t="shared" si="1"/>
        <v>42</v>
      </c>
      <c r="P79" s="201">
        <v>30409.0</v>
      </c>
      <c r="Q79" s="2091">
        <v>0.0</v>
      </c>
      <c r="R79" s="1452">
        <v>43633.0</v>
      </c>
      <c r="S79" s="98" t="str">
        <f t="shared" si="9"/>
        <v>6 ปี 7 เดือน 29 วัน </v>
      </c>
      <c r="T79" s="490">
        <f t="shared" si="5"/>
        <v>52505</v>
      </c>
      <c r="U79" s="497"/>
      <c r="V79" s="203" t="s">
        <v>3424</v>
      </c>
      <c r="W79" s="490">
        <v>44044.0</v>
      </c>
      <c r="X79" s="203"/>
      <c r="Y79" s="506"/>
    </row>
    <row r="80" ht="21.0" hidden="1" customHeight="1">
      <c r="A80" s="483" t="s">
        <v>36</v>
      </c>
      <c r="B80" s="484" t="s">
        <v>3528</v>
      </c>
      <c r="C80" s="485" t="s">
        <v>3529</v>
      </c>
      <c r="D80" s="495" t="s">
        <v>3526</v>
      </c>
      <c r="E80" s="483"/>
      <c r="F80" s="496" t="s">
        <v>3527</v>
      </c>
      <c r="G80" s="487" t="s">
        <v>3361</v>
      </c>
      <c r="H80" s="487"/>
      <c r="I80" s="203"/>
      <c r="J80" s="489" t="s">
        <v>44</v>
      </c>
      <c r="K80" s="496" t="s">
        <v>3432</v>
      </c>
      <c r="L80" s="165" t="s">
        <v>3364</v>
      </c>
      <c r="M80" s="483" t="s">
        <v>3414</v>
      </c>
      <c r="N80" s="165" t="s">
        <v>48</v>
      </c>
      <c r="O80" s="165">
        <f t="shared" si="1"/>
        <v>34</v>
      </c>
      <c r="P80" s="201">
        <v>33610.0</v>
      </c>
      <c r="Q80" s="2091">
        <v>0.0</v>
      </c>
      <c r="R80" s="1452">
        <v>42065.0</v>
      </c>
      <c r="S80" s="98" t="str">
        <f t="shared" si="9"/>
        <v>10 ปี 11 เดือน 13 วัน </v>
      </c>
      <c r="T80" s="490">
        <f t="shared" si="5"/>
        <v>55793</v>
      </c>
      <c r="U80" s="497"/>
      <c r="V80" s="203" t="s">
        <v>3424</v>
      </c>
      <c r="W80" s="490">
        <v>22740.0</v>
      </c>
      <c r="X80" s="203"/>
      <c r="Y80" s="494"/>
    </row>
    <row r="81" ht="21.0" customHeight="1">
      <c r="A81" s="85" t="s">
        <v>36</v>
      </c>
      <c r="B81" s="2096" t="s">
        <v>206</v>
      </c>
      <c r="C81" s="2097" t="s">
        <v>207</v>
      </c>
      <c r="D81" s="2098" t="s">
        <v>6927</v>
      </c>
      <c r="E81" s="25">
        <v>2816.0</v>
      </c>
      <c r="F81" s="13" t="s">
        <v>3527</v>
      </c>
      <c r="G81" s="2099" t="s">
        <v>3385</v>
      </c>
      <c r="H81" s="23" t="s">
        <v>42</v>
      </c>
      <c r="I81" s="21" t="s">
        <v>101</v>
      </c>
      <c r="J81" s="22" t="s">
        <v>44</v>
      </c>
      <c r="K81" s="13" t="s">
        <v>3432</v>
      </c>
      <c r="L81" s="26" t="s">
        <v>5101</v>
      </c>
      <c r="M81" s="6" t="s">
        <v>3414</v>
      </c>
      <c r="N81" s="27" t="s">
        <v>48</v>
      </c>
      <c r="O81" s="27">
        <f t="shared" si="1"/>
        <v>28</v>
      </c>
      <c r="P81" s="28">
        <v>35634.0</v>
      </c>
      <c r="Q81" s="2101">
        <v>1.0</v>
      </c>
      <c r="R81" s="29">
        <v>44287.0</v>
      </c>
      <c r="S81" s="79" t="str">
        <f t="shared" si="9"/>
        <v>4 ปี 10 เดือน 14 วัน </v>
      </c>
      <c r="T81" s="33">
        <f t="shared" si="5"/>
        <v>57619</v>
      </c>
      <c r="U81" s="320"/>
      <c r="V81" s="34" t="s">
        <v>3424</v>
      </c>
      <c r="W81" s="427"/>
      <c r="X81" s="34"/>
      <c r="Y81" s="2102"/>
    </row>
    <row r="82" ht="21.0" customHeight="1">
      <c r="A82" s="8" t="s">
        <v>36</v>
      </c>
      <c r="B82" s="75" t="s">
        <v>3530</v>
      </c>
      <c r="C82" s="76" t="s">
        <v>3531</v>
      </c>
      <c r="D82" s="2128" t="s">
        <v>3532</v>
      </c>
      <c r="E82" s="27">
        <v>2817.0</v>
      </c>
      <c r="F82" s="74" t="s">
        <v>3370</v>
      </c>
      <c r="G82" s="2126" t="s">
        <v>3385</v>
      </c>
      <c r="H82" s="23" t="s">
        <v>42</v>
      </c>
      <c r="I82" s="21" t="s">
        <v>171</v>
      </c>
      <c r="J82" s="22" t="s">
        <v>44</v>
      </c>
      <c r="K82" s="13" t="s">
        <v>3432</v>
      </c>
      <c r="L82" s="26" t="s">
        <v>5119</v>
      </c>
      <c r="M82" s="8" t="s">
        <v>3414</v>
      </c>
      <c r="N82" s="26" t="s">
        <v>48</v>
      </c>
      <c r="O82" s="27">
        <f t="shared" si="1"/>
        <v>29</v>
      </c>
      <c r="P82" s="77">
        <v>35292.0</v>
      </c>
      <c r="Q82" s="2121">
        <v>1.0</v>
      </c>
      <c r="R82" s="78">
        <v>44866.0</v>
      </c>
      <c r="S82" s="79" t="str">
        <f t="shared" si="9"/>
        <v>3 ปี 3 เดือน 14 วัน </v>
      </c>
      <c r="T82" s="33">
        <f t="shared" si="5"/>
        <v>57254</v>
      </c>
      <c r="U82" s="320"/>
      <c r="V82" s="21" t="s">
        <v>3424</v>
      </c>
      <c r="W82" s="101"/>
      <c r="X82" s="21"/>
      <c r="Y82" s="1815"/>
    </row>
    <row r="83" ht="21.0" hidden="1" customHeight="1">
      <c r="A83" s="518" t="s">
        <v>52</v>
      </c>
      <c r="B83" s="520" t="s">
        <v>3534</v>
      </c>
      <c r="C83" s="521" t="s">
        <v>3535</v>
      </c>
      <c r="D83" s="524" t="s">
        <v>3536</v>
      </c>
      <c r="E83" s="165">
        <v>2817.0</v>
      </c>
      <c r="F83" s="202" t="s">
        <v>3370</v>
      </c>
      <c r="G83" s="487" t="s">
        <v>3385</v>
      </c>
      <c r="H83" s="203"/>
      <c r="I83" s="203" t="s">
        <v>171</v>
      </c>
      <c r="J83" s="489" t="s">
        <v>44</v>
      </c>
      <c r="K83" s="496" t="s">
        <v>3432</v>
      </c>
      <c r="L83" s="165" t="s">
        <v>3364</v>
      </c>
      <c r="M83" s="518" t="s">
        <v>3365</v>
      </c>
      <c r="N83" s="505" t="s">
        <v>190</v>
      </c>
      <c r="O83" s="165">
        <f t="shared" si="1"/>
        <v>35</v>
      </c>
      <c r="P83" s="1831">
        <v>32976.0</v>
      </c>
      <c r="Q83" s="2095">
        <v>0.0</v>
      </c>
      <c r="R83" s="1832">
        <v>44669.0</v>
      </c>
      <c r="S83" s="98" t="str">
        <f t="shared" si="9"/>
        <v>3 ปี 9 เดือน 28 วัน </v>
      </c>
      <c r="T83" s="490">
        <f t="shared" si="5"/>
        <v>55062</v>
      </c>
      <c r="U83" s="497"/>
      <c r="V83" s="203" t="s">
        <v>3424</v>
      </c>
      <c r="W83" s="301">
        <v>44775.0</v>
      </c>
      <c r="X83" s="203"/>
      <c r="Y83" s="506"/>
    </row>
    <row r="84" ht="21.0" hidden="1" customHeight="1">
      <c r="A84" s="483" t="s">
        <v>52</v>
      </c>
      <c r="B84" s="484" t="s">
        <v>3537</v>
      </c>
      <c r="C84" s="485" t="s">
        <v>3538</v>
      </c>
      <c r="D84" s="524" t="s">
        <v>3536</v>
      </c>
      <c r="E84" s="165">
        <v>2817.0</v>
      </c>
      <c r="F84" s="202" t="s">
        <v>3370</v>
      </c>
      <c r="G84" s="487" t="s">
        <v>3385</v>
      </c>
      <c r="H84" s="203"/>
      <c r="I84" s="203" t="s">
        <v>43</v>
      </c>
      <c r="J84" s="489" t="s">
        <v>44</v>
      </c>
      <c r="K84" s="496" t="s">
        <v>3432</v>
      </c>
      <c r="L84" s="165" t="s">
        <v>3372</v>
      </c>
      <c r="M84" s="483" t="s">
        <v>3365</v>
      </c>
      <c r="N84" s="165" t="s">
        <v>190</v>
      </c>
      <c r="O84" s="165">
        <f t="shared" si="1"/>
        <v>35</v>
      </c>
      <c r="P84" s="201">
        <v>32975.0</v>
      </c>
      <c r="Q84" s="2095">
        <v>0.0</v>
      </c>
      <c r="R84" s="1452">
        <v>42675.0</v>
      </c>
      <c r="S84" s="98" t="str">
        <f t="shared" si="9"/>
        <v>9 ปี 3 เดือน 14 วัน </v>
      </c>
      <c r="T84" s="490">
        <f t="shared" si="5"/>
        <v>55062</v>
      </c>
      <c r="U84" s="497"/>
      <c r="V84" s="203" t="s">
        <v>3415</v>
      </c>
      <c r="W84" s="301">
        <v>44516.0</v>
      </c>
      <c r="X84" s="203"/>
      <c r="Y84" s="506"/>
    </row>
    <row r="85" ht="21.0" hidden="1" customHeight="1">
      <c r="A85" s="483" t="s">
        <v>70</v>
      </c>
      <c r="B85" s="484" t="s">
        <v>3539</v>
      </c>
      <c r="C85" s="485" t="s">
        <v>3540</v>
      </c>
      <c r="D85" s="495" t="s">
        <v>3536</v>
      </c>
      <c r="E85" s="483"/>
      <c r="F85" s="496" t="s">
        <v>3370</v>
      </c>
      <c r="G85" s="487" t="s">
        <v>3361</v>
      </c>
      <c r="H85" s="487"/>
      <c r="I85" s="203"/>
      <c r="J85" s="65" t="s">
        <v>44</v>
      </c>
      <c r="K85" s="496" t="s">
        <v>3432</v>
      </c>
      <c r="L85" s="165" t="s">
        <v>3372</v>
      </c>
      <c r="M85" s="483" t="s">
        <v>3365</v>
      </c>
      <c r="N85" s="165" t="s">
        <v>190</v>
      </c>
      <c r="O85" s="165">
        <f t="shared" si="1"/>
        <v>49</v>
      </c>
      <c r="P85" s="201">
        <v>28103.0</v>
      </c>
      <c r="Q85" s="2091">
        <v>0.0</v>
      </c>
      <c r="R85" s="556"/>
      <c r="S85" s="98"/>
      <c r="T85" s="33">
        <f t="shared" si="5"/>
        <v>50314</v>
      </c>
      <c r="U85" s="33"/>
      <c r="V85" s="203"/>
      <c r="W85" s="2092"/>
      <c r="X85" s="203"/>
      <c r="Y85" s="494"/>
    </row>
    <row r="86" ht="21.0" hidden="1" customHeight="1">
      <c r="A86" s="483" t="s">
        <v>36</v>
      </c>
      <c r="B86" s="484" t="s">
        <v>3541</v>
      </c>
      <c r="C86" s="485" t="s">
        <v>3542</v>
      </c>
      <c r="D86" s="486" t="s">
        <v>3543</v>
      </c>
      <c r="E86" s="483"/>
      <c r="F86" s="496" t="s">
        <v>3544</v>
      </c>
      <c r="G86" s="487" t="s">
        <v>3361</v>
      </c>
      <c r="H86" s="487"/>
      <c r="I86" s="203"/>
      <c r="J86" s="65" t="s">
        <v>44</v>
      </c>
      <c r="K86" s="496" t="s">
        <v>3432</v>
      </c>
      <c r="L86" s="165" t="s">
        <v>3372</v>
      </c>
      <c r="M86" s="483" t="s">
        <v>3414</v>
      </c>
      <c r="N86" s="483" t="s">
        <v>190</v>
      </c>
      <c r="O86" s="165">
        <f t="shared" si="1"/>
        <v>38</v>
      </c>
      <c r="P86" s="201">
        <v>32007.0</v>
      </c>
      <c r="Q86" s="2091">
        <v>0.0</v>
      </c>
      <c r="R86" s="556"/>
      <c r="S86" s="98"/>
      <c r="T86" s="33">
        <f t="shared" si="5"/>
        <v>53966</v>
      </c>
      <c r="U86" s="33"/>
      <c r="V86" s="203"/>
      <c r="W86" s="2092"/>
      <c r="X86" s="203"/>
      <c r="Y86" s="494"/>
    </row>
    <row r="87" ht="21.0" customHeight="1">
      <c r="A87" s="25" t="s">
        <v>52</v>
      </c>
      <c r="B87" s="300" t="s">
        <v>214</v>
      </c>
      <c r="C87" s="88" t="s">
        <v>215</v>
      </c>
      <c r="D87" s="2103" t="s">
        <v>6928</v>
      </c>
      <c r="E87" s="25">
        <v>2820.0</v>
      </c>
      <c r="F87" s="70" t="s">
        <v>3377</v>
      </c>
      <c r="G87" s="2099" t="s">
        <v>3385</v>
      </c>
      <c r="H87" s="23" t="s">
        <v>42</v>
      </c>
      <c r="I87" s="21" t="s">
        <v>171</v>
      </c>
      <c r="J87" s="65" t="s">
        <v>44</v>
      </c>
      <c r="K87" s="2100" t="s">
        <v>3432</v>
      </c>
      <c r="L87" s="40" t="s">
        <v>5101</v>
      </c>
      <c r="M87" s="25" t="s">
        <v>3365</v>
      </c>
      <c r="N87" s="25" t="s">
        <v>48</v>
      </c>
      <c r="O87" s="27">
        <f t="shared" si="1"/>
        <v>41</v>
      </c>
      <c r="P87" s="28">
        <v>31049.0</v>
      </c>
      <c r="Q87" s="2101">
        <v>1.0</v>
      </c>
      <c r="R87" s="29">
        <v>42660.0</v>
      </c>
      <c r="S87" s="30" t="str">
        <f>DATEDIF(R87,TODAY(),"Y") &amp; " ปี " &amp;DATEDIF(R87,TODAY(),"YM") &amp; " เดือน " &amp; DATEDIF(R87,TODAY(),"MD") &amp; " วัน "</f>
        <v>9 ปี 3 เดือน 29 วัน </v>
      </c>
      <c r="T87" s="33">
        <f t="shared" si="5"/>
        <v>53236</v>
      </c>
      <c r="U87" s="320"/>
      <c r="V87" s="23" t="s">
        <v>3378</v>
      </c>
      <c r="W87" s="427"/>
      <c r="X87" s="70"/>
      <c r="Y87" s="2102"/>
    </row>
    <row r="88" ht="21.0" hidden="1" customHeight="1">
      <c r="A88" s="483" t="s">
        <v>52</v>
      </c>
      <c r="B88" s="484" t="s">
        <v>3545</v>
      </c>
      <c r="C88" s="485" t="s">
        <v>3546</v>
      </c>
      <c r="D88" s="495" t="s">
        <v>3547</v>
      </c>
      <c r="E88" s="165"/>
      <c r="F88" s="202" t="s">
        <v>3377</v>
      </c>
      <c r="G88" s="487" t="s">
        <v>3361</v>
      </c>
      <c r="H88" s="487"/>
      <c r="I88" s="203"/>
      <c r="J88" s="65" t="s">
        <v>44</v>
      </c>
      <c r="K88" s="496" t="s">
        <v>3432</v>
      </c>
      <c r="L88" s="165" t="s">
        <v>3372</v>
      </c>
      <c r="M88" s="165" t="s">
        <v>3365</v>
      </c>
      <c r="N88" s="483" t="s">
        <v>48</v>
      </c>
      <c r="O88" s="165">
        <f t="shared" si="1"/>
        <v>44</v>
      </c>
      <c r="P88" s="201">
        <v>29753.0</v>
      </c>
      <c r="Q88" s="2091">
        <v>0.0</v>
      </c>
      <c r="R88" s="556"/>
      <c r="S88" s="98"/>
      <c r="T88" s="33">
        <f t="shared" si="5"/>
        <v>51775</v>
      </c>
      <c r="U88" s="33"/>
      <c r="V88" s="203"/>
      <c r="W88" s="2092"/>
      <c r="X88" s="203"/>
      <c r="Y88" s="494"/>
    </row>
    <row r="89" ht="21.0" hidden="1" customHeight="1">
      <c r="A89" s="483" t="s">
        <v>70</v>
      </c>
      <c r="B89" s="484" t="s">
        <v>3548</v>
      </c>
      <c r="C89" s="485" t="s">
        <v>3549</v>
      </c>
      <c r="D89" s="495" t="s">
        <v>3550</v>
      </c>
      <c r="E89" s="483">
        <v>2821.0</v>
      </c>
      <c r="F89" s="496" t="s">
        <v>3521</v>
      </c>
      <c r="G89" s="487" t="s">
        <v>3385</v>
      </c>
      <c r="H89" s="203"/>
      <c r="I89" s="203" t="s">
        <v>171</v>
      </c>
      <c r="J89" s="489" t="s">
        <v>44</v>
      </c>
      <c r="K89" s="496" t="s">
        <v>3432</v>
      </c>
      <c r="L89" s="165" t="s">
        <v>3372</v>
      </c>
      <c r="M89" s="165" t="s">
        <v>3365</v>
      </c>
      <c r="N89" s="483" t="s">
        <v>173</v>
      </c>
      <c r="O89" s="165">
        <f t="shared" si="1"/>
        <v>64</v>
      </c>
      <c r="P89" s="201">
        <v>22529.0</v>
      </c>
      <c r="Q89" s="2095">
        <v>0.0</v>
      </c>
      <c r="R89" s="1452">
        <v>41365.0</v>
      </c>
      <c r="S89" s="98" t="str">
        <f t="shared" ref="S89:S93" si="10">DATEDIF(R89,TODAY(),"Y") &amp; " ปี " &amp;DATEDIF(R89,TODAY(),"YM") &amp; " เดือน " &amp; DATEDIF(R89,TODAY(),"MD") &amp; " วัน "</f>
        <v>12 ปี 10 เดือน 14 วัน </v>
      </c>
      <c r="T89" s="490">
        <f t="shared" si="5"/>
        <v>44470</v>
      </c>
      <c r="U89" s="497"/>
      <c r="V89" s="203" t="s">
        <v>3415</v>
      </c>
      <c r="W89" s="301">
        <v>44470.0</v>
      </c>
      <c r="X89" s="488" t="s">
        <v>3391</v>
      </c>
      <c r="Y89" s="506"/>
    </row>
    <row r="90" ht="21.0" customHeight="1">
      <c r="A90" s="85" t="s">
        <v>36</v>
      </c>
      <c r="B90" s="2096" t="s">
        <v>3246</v>
      </c>
      <c r="C90" s="2097" t="s">
        <v>3247</v>
      </c>
      <c r="D90" s="2098" t="s">
        <v>6929</v>
      </c>
      <c r="E90" s="85">
        <v>2822.0</v>
      </c>
      <c r="F90" s="2100" t="s">
        <v>3521</v>
      </c>
      <c r="G90" s="2099" t="s">
        <v>3385</v>
      </c>
      <c r="H90" s="23" t="s">
        <v>42</v>
      </c>
      <c r="I90" s="21" t="s">
        <v>101</v>
      </c>
      <c r="J90" s="65" t="s">
        <v>44</v>
      </c>
      <c r="K90" s="2100" t="s">
        <v>3432</v>
      </c>
      <c r="L90" s="40" t="s">
        <v>5119</v>
      </c>
      <c r="M90" s="85" t="s">
        <v>3414</v>
      </c>
      <c r="N90" s="85" t="s">
        <v>197</v>
      </c>
      <c r="O90" s="27">
        <f t="shared" si="1"/>
        <v>39</v>
      </c>
      <c r="P90" s="28">
        <v>31633.0</v>
      </c>
      <c r="Q90" s="2101">
        <v>1.0</v>
      </c>
      <c r="R90" s="29">
        <v>41365.0</v>
      </c>
      <c r="S90" s="30" t="str">
        <f t="shared" si="10"/>
        <v>12 ปี 10 เดือน 14 วัน </v>
      </c>
      <c r="T90" s="33">
        <f t="shared" si="5"/>
        <v>53601</v>
      </c>
      <c r="U90" s="320"/>
      <c r="V90" s="34" t="s">
        <v>3415</v>
      </c>
      <c r="W90" s="427"/>
      <c r="X90" s="34"/>
      <c r="Y90" s="2102"/>
    </row>
    <row r="91" ht="21.0" hidden="1" customHeight="1">
      <c r="A91" s="483" t="s">
        <v>52</v>
      </c>
      <c r="B91" s="484" t="s">
        <v>305</v>
      </c>
      <c r="C91" s="485" t="s">
        <v>2877</v>
      </c>
      <c r="D91" s="495" t="s">
        <v>3551</v>
      </c>
      <c r="E91" s="483"/>
      <c r="F91" s="496" t="s">
        <v>3521</v>
      </c>
      <c r="G91" s="487" t="s">
        <v>3361</v>
      </c>
      <c r="H91" s="487"/>
      <c r="I91" s="203"/>
      <c r="J91" s="489" t="s">
        <v>44</v>
      </c>
      <c r="K91" s="496" t="s">
        <v>3432</v>
      </c>
      <c r="L91" s="165" t="s">
        <v>3372</v>
      </c>
      <c r="M91" s="165" t="s">
        <v>3365</v>
      </c>
      <c r="N91" s="483" t="s">
        <v>197</v>
      </c>
      <c r="O91" s="165">
        <f t="shared" si="1"/>
        <v>42</v>
      </c>
      <c r="P91" s="201">
        <v>30409.0</v>
      </c>
      <c r="Q91" s="2091">
        <v>0.0</v>
      </c>
      <c r="R91" s="1452">
        <v>41365.0</v>
      </c>
      <c r="S91" s="98" t="str">
        <f t="shared" si="10"/>
        <v>12 ปี 10 เดือน 14 วัน </v>
      </c>
      <c r="T91" s="490">
        <f t="shared" si="5"/>
        <v>52505</v>
      </c>
      <c r="U91" s="497"/>
      <c r="V91" s="203" t="s">
        <v>3424</v>
      </c>
      <c r="W91" s="490">
        <v>241960.0</v>
      </c>
      <c r="X91" s="203" t="s">
        <v>3533</v>
      </c>
      <c r="Y91" s="494"/>
    </row>
    <row r="92" ht="21.0" hidden="1" customHeight="1">
      <c r="A92" s="483" t="s">
        <v>52</v>
      </c>
      <c r="B92" s="484" t="s">
        <v>3434</v>
      </c>
      <c r="C92" s="485" t="s">
        <v>3435</v>
      </c>
      <c r="D92" s="495" t="s">
        <v>3552</v>
      </c>
      <c r="E92" s="483">
        <v>2823.0</v>
      </c>
      <c r="F92" s="496" t="s">
        <v>3521</v>
      </c>
      <c r="G92" s="487" t="s">
        <v>3385</v>
      </c>
      <c r="H92" s="203"/>
      <c r="I92" s="203" t="s">
        <v>101</v>
      </c>
      <c r="J92" s="489" t="s">
        <v>44</v>
      </c>
      <c r="K92" s="496" t="s">
        <v>3432</v>
      </c>
      <c r="L92" s="165" t="s">
        <v>3372</v>
      </c>
      <c r="M92" s="165" t="s">
        <v>3365</v>
      </c>
      <c r="N92" s="483" t="s">
        <v>60</v>
      </c>
      <c r="O92" s="165">
        <f t="shared" si="1"/>
        <v>51</v>
      </c>
      <c r="P92" s="201">
        <v>27236.0</v>
      </c>
      <c r="Q92" s="2095">
        <v>0.0</v>
      </c>
      <c r="R92" s="1452">
        <v>43710.0</v>
      </c>
      <c r="S92" s="98" t="str">
        <f t="shared" si="10"/>
        <v>6 ปี 5 เดือน 13 วัน </v>
      </c>
      <c r="T92" s="490">
        <f t="shared" si="5"/>
        <v>49218</v>
      </c>
      <c r="U92" s="497"/>
      <c r="V92" s="203" t="s">
        <v>3415</v>
      </c>
      <c r="W92" s="301">
        <v>44531.0</v>
      </c>
      <c r="X92" s="488" t="s">
        <v>3533</v>
      </c>
      <c r="Y92" s="506"/>
    </row>
    <row r="93" ht="21.0" customHeight="1">
      <c r="A93" s="85" t="s">
        <v>52</v>
      </c>
      <c r="B93" s="2096" t="s">
        <v>3222</v>
      </c>
      <c r="C93" s="2097" t="s">
        <v>3524</v>
      </c>
      <c r="D93" s="2098" t="s">
        <v>3553</v>
      </c>
      <c r="E93" s="85">
        <v>2824.0</v>
      </c>
      <c r="F93" s="2100" t="s">
        <v>3554</v>
      </c>
      <c r="G93" s="2099" t="s">
        <v>3385</v>
      </c>
      <c r="H93" s="23" t="s">
        <v>42</v>
      </c>
      <c r="I93" s="21" t="s">
        <v>171</v>
      </c>
      <c r="J93" s="65" t="s">
        <v>44</v>
      </c>
      <c r="K93" s="2100" t="s">
        <v>3432</v>
      </c>
      <c r="L93" s="40" t="s">
        <v>5119</v>
      </c>
      <c r="M93" s="25" t="s">
        <v>3365</v>
      </c>
      <c r="N93" s="85" t="s">
        <v>311</v>
      </c>
      <c r="O93" s="27">
        <f t="shared" si="1"/>
        <v>62</v>
      </c>
      <c r="P93" s="66">
        <v>23377.0</v>
      </c>
      <c r="Q93" s="2101">
        <v>1.0</v>
      </c>
      <c r="R93" s="29">
        <v>41365.0</v>
      </c>
      <c r="S93" s="30" t="str">
        <f t="shared" si="10"/>
        <v>12 ปี 10 เดือน 14 วัน </v>
      </c>
      <c r="T93" s="33">
        <f t="shared" si="5"/>
        <v>45566</v>
      </c>
      <c r="U93" s="320"/>
      <c r="V93" s="23" t="s">
        <v>3415</v>
      </c>
      <c r="W93" s="2129"/>
      <c r="X93" s="34"/>
      <c r="Y93" s="2102"/>
    </row>
    <row r="94" ht="21.0" hidden="1" customHeight="1">
      <c r="A94" s="483" t="s">
        <v>52</v>
      </c>
      <c r="B94" s="484" t="s">
        <v>963</v>
      </c>
      <c r="C94" s="485" t="s">
        <v>3555</v>
      </c>
      <c r="D94" s="495" t="s">
        <v>3556</v>
      </c>
      <c r="E94" s="483"/>
      <c r="F94" s="496" t="s">
        <v>3521</v>
      </c>
      <c r="G94" s="487" t="s">
        <v>3361</v>
      </c>
      <c r="H94" s="487"/>
      <c r="I94" s="203"/>
      <c r="J94" s="65" t="s">
        <v>44</v>
      </c>
      <c r="K94" s="496" t="s">
        <v>3432</v>
      </c>
      <c r="L94" s="165" t="s">
        <v>3372</v>
      </c>
      <c r="M94" s="165" t="s">
        <v>3365</v>
      </c>
      <c r="N94" s="483" t="s">
        <v>173</v>
      </c>
      <c r="O94" s="165">
        <f t="shared" si="1"/>
        <v>70</v>
      </c>
      <c r="P94" s="201">
        <v>20278.0</v>
      </c>
      <c r="Q94" s="2091">
        <v>0.0</v>
      </c>
      <c r="R94" s="556"/>
      <c r="S94" s="98"/>
      <c r="T94" s="33">
        <f t="shared" si="5"/>
        <v>42278</v>
      </c>
      <c r="U94" s="33"/>
      <c r="V94" s="203"/>
      <c r="W94" s="2092">
        <v>240604.0</v>
      </c>
      <c r="X94" s="203"/>
      <c r="Y94" s="494"/>
    </row>
    <row r="95" ht="21.0" customHeight="1">
      <c r="A95" s="25" t="s">
        <v>36</v>
      </c>
      <c r="B95" s="2096" t="s">
        <v>219</v>
      </c>
      <c r="C95" s="2097" t="s">
        <v>220</v>
      </c>
      <c r="D95" s="2103" t="s">
        <v>6930</v>
      </c>
      <c r="E95" s="85">
        <v>2826.0</v>
      </c>
      <c r="F95" s="2100" t="s">
        <v>3516</v>
      </c>
      <c r="G95" s="2099" t="s">
        <v>3385</v>
      </c>
      <c r="H95" s="23" t="s">
        <v>42</v>
      </c>
      <c r="I95" s="21" t="s">
        <v>171</v>
      </c>
      <c r="J95" s="65" t="s">
        <v>44</v>
      </c>
      <c r="K95" s="2100" t="s">
        <v>3432</v>
      </c>
      <c r="L95" s="40" t="s">
        <v>5119</v>
      </c>
      <c r="M95" s="85" t="s">
        <v>3414</v>
      </c>
      <c r="N95" s="25" t="s">
        <v>179</v>
      </c>
      <c r="O95" s="27">
        <f t="shared" si="1"/>
        <v>52</v>
      </c>
      <c r="P95" s="28">
        <v>26749.0</v>
      </c>
      <c r="Q95" s="2101">
        <v>1.0</v>
      </c>
      <c r="R95" s="29">
        <v>41960.0</v>
      </c>
      <c r="S95" s="30" t="str">
        <f t="shared" ref="S95:S103" si="11">DATEDIF(R95,TODAY(),"Y") &amp; " ปี " &amp;DATEDIF(R95,TODAY(),"YM") &amp; " เดือน " &amp; DATEDIF(R95,TODAY(),"MD") &amp; " วัน "</f>
        <v>11 ปี 2 เดือน 29 วัน </v>
      </c>
      <c r="T95" s="33">
        <f t="shared" si="5"/>
        <v>48853</v>
      </c>
      <c r="U95" s="320"/>
      <c r="V95" s="34" t="s">
        <v>3415</v>
      </c>
      <c r="W95" s="11"/>
      <c r="X95" s="70"/>
      <c r="Y95" s="2102"/>
    </row>
    <row r="96" ht="21.0" hidden="1" customHeight="1">
      <c r="A96" s="165" t="s">
        <v>52</v>
      </c>
      <c r="B96" s="484" t="s">
        <v>3557</v>
      </c>
      <c r="C96" s="485" t="s">
        <v>3558</v>
      </c>
      <c r="D96" s="486" t="s">
        <v>3559</v>
      </c>
      <c r="E96" s="483"/>
      <c r="F96" s="496" t="s">
        <v>5100</v>
      </c>
      <c r="G96" s="487" t="s">
        <v>3385</v>
      </c>
      <c r="H96" s="487"/>
      <c r="I96" s="203" t="s">
        <v>3493</v>
      </c>
      <c r="J96" s="489" t="s">
        <v>44</v>
      </c>
      <c r="K96" s="496" t="s">
        <v>3432</v>
      </c>
      <c r="L96" s="165" t="s">
        <v>3372</v>
      </c>
      <c r="M96" s="165" t="s">
        <v>3365</v>
      </c>
      <c r="N96" s="165" t="s">
        <v>48</v>
      </c>
      <c r="O96" s="165">
        <f t="shared" si="1"/>
        <v>33</v>
      </c>
      <c r="P96" s="201">
        <v>33984.0</v>
      </c>
      <c r="Q96" s="2091">
        <v>0.0</v>
      </c>
      <c r="R96" s="1452">
        <v>43161.0</v>
      </c>
      <c r="S96" s="98" t="str">
        <f t="shared" si="11"/>
        <v>7 ปี 11 เดือน 13 วัน </v>
      </c>
      <c r="T96" s="490">
        <f t="shared" si="5"/>
        <v>56158</v>
      </c>
      <c r="U96" s="497"/>
      <c r="V96" s="203" t="s">
        <v>3424</v>
      </c>
      <c r="W96" s="674">
        <v>242247.0</v>
      </c>
      <c r="X96" s="202"/>
      <c r="Y96" s="506"/>
    </row>
    <row r="97" ht="21.0" hidden="1" customHeight="1">
      <c r="A97" s="165" t="s">
        <v>52</v>
      </c>
      <c r="B97" s="502" t="s">
        <v>119</v>
      </c>
      <c r="C97" s="503" t="s">
        <v>3560</v>
      </c>
      <c r="D97" s="495" t="s">
        <v>3561</v>
      </c>
      <c r="E97" s="165"/>
      <c r="F97" s="202" t="s">
        <v>3377</v>
      </c>
      <c r="G97" s="487" t="s">
        <v>3361</v>
      </c>
      <c r="H97" s="487"/>
      <c r="I97" s="203"/>
      <c r="J97" s="65" t="s">
        <v>44</v>
      </c>
      <c r="K97" s="496" t="s">
        <v>3432</v>
      </c>
      <c r="L97" s="165" t="s">
        <v>3372</v>
      </c>
      <c r="M97" s="165" t="s">
        <v>3365</v>
      </c>
      <c r="N97" s="165" t="s">
        <v>48</v>
      </c>
      <c r="O97" s="165">
        <f t="shared" si="1"/>
        <v>39</v>
      </c>
      <c r="P97" s="201">
        <v>31660.0</v>
      </c>
      <c r="Q97" s="2091">
        <v>0.0</v>
      </c>
      <c r="R97" s="1452">
        <v>41365.0</v>
      </c>
      <c r="S97" s="98" t="str">
        <f t="shared" si="11"/>
        <v>12 ปี 10 เดือน 14 วัน </v>
      </c>
      <c r="T97" s="33">
        <f t="shared" si="5"/>
        <v>53601</v>
      </c>
      <c r="U97" s="33"/>
      <c r="V97" s="202"/>
      <c r="W97" s="2092">
        <v>22129.0</v>
      </c>
      <c r="X97" s="202"/>
      <c r="Y97" s="494"/>
    </row>
    <row r="98" ht="21.0" customHeight="1">
      <c r="A98" s="40" t="s">
        <v>52</v>
      </c>
      <c r="B98" s="61" t="s">
        <v>221</v>
      </c>
      <c r="C98" s="62" t="s">
        <v>222</v>
      </c>
      <c r="D98" s="2117" t="s">
        <v>3559</v>
      </c>
      <c r="E98" s="40">
        <v>2827.0</v>
      </c>
      <c r="F98" s="70" t="s">
        <v>3377</v>
      </c>
      <c r="G98" s="2099" t="s">
        <v>3385</v>
      </c>
      <c r="H98" s="23" t="s">
        <v>74</v>
      </c>
      <c r="I98" s="20" t="s">
        <v>3585</v>
      </c>
      <c r="J98" s="65" t="s">
        <v>44</v>
      </c>
      <c r="K98" s="2100" t="s">
        <v>3432</v>
      </c>
      <c r="L98" s="40" t="s">
        <v>5101</v>
      </c>
      <c r="M98" s="40" t="s">
        <v>3365</v>
      </c>
      <c r="N98" s="40" t="s">
        <v>48</v>
      </c>
      <c r="O98" s="27">
        <f t="shared" si="1"/>
        <v>35</v>
      </c>
      <c r="P98" s="66">
        <v>33168.0</v>
      </c>
      <c r="Q98" s="2101">
        <v>1.0</v>
      </c>
      <c r="R98" s="67">
        <v>44348.0</v>
      </c>
      <c r="S98" s="30" t="str">
        <f t="shared" si="11"/>
        <v>4 ปี 8 เดือน 14 วัน </v>
      </c>
      <c r="T98" s="33">
        <f t="shared" si="5"/>
        <v>55427</v>
      </c>
      <c r="U98" s="320"/>
      <c r="V98" s="23" t="s">
        <v>3424</v>
      </c>
      <c r="W98" s="427"/>
      <c r="X98" s="34"/>
      <c r="Y98" s="2102"/>
    </row>
    <row r="99" ht="21.0" customHeight="1">
      <c r="A99" s="25" t="s">
        <v>52</v>
      </c>
      <c r="B99" s="300" t="s">
        <v>223</v>
      </c>
      <c r="C99" s="88" t="s">
        <v>224</v>
      </c>
      <c r="D99" s="2098" t="s">
        <v>6931</v>
      </c>
      <c r="E99" s="25">
        <v>2859.0</v>
      </c>
      <c r="F99" s="70" t="s">
        <v>3377</v>
      </c>
      <c r="G99" s="2099" t="s">
        <v>3385</v>
      </c>
      <c r="H99" s="23" t="s">
        <v>80</v>
      </c>
      <c r="I99" s="34" t="s">
        <v>146</v>
      </c>
      <c r="J99" s="65" t="s">
        <v>44</v>
      </c>
      <c r="K99" s="2100" t="s">
        <v>3432</v>
      </c>
      <c r="L99" s="40" t="s">
        <v>5101</v>
      </c>
      <c r="M99" s="25" t="s">
        <v>3365</v>
      </c>
      <c r="N99" s="25" t="s">
        <v>48</v>
      </c>
      <c r="O99" s="27">
        <f t="shared" si="1"/>
        <v>34</v>
      </c>
      <c r="P99" s="28">
        <v>33431.0</v>
      </c>
      <c r="Q99" s="2101">
        <v>1.0</v>
      </c>
      <c r="R99" s="29">
        <v>43346.0</v>
      </c>
      <c r="S99" s="30" t="str">
        <f t="shared" si="11"/>
        <v>7 ปี 5 เดือน 12 วัน </v>
      </c>
      <c r="T99" s="427">
        <f t="shared" si="5"/>
        <v>55427</v>
      </c>
      <c r="U99" s="427"/>
      <c r="V99" s="70" t="s">
        <v>3424</v>
      </c>
      <c r="W99" s="2119"/>
      <c r="X99" s="70"/>
      <c r="Y99" s="2102"/>
    </row>
    <row r="100" ht="21.0" hidden="1" customHeight="1">
      <c r="A100" s="483" t="s">
        <v>52</v>
      </c>
      <c r="B100" s="484" t="s">
        <v>3562</v>
      </c>
      <c r="C100" s="485" t="s">
        <v>3563</v>
      </c>
      <c r="D100" s="495" t="s">
        <v>3564</v>
      </c>
      <c r="E100" s="165"/>
      <c r="F100" s="202" t="s">
        <v>3377</v>
      </c>
      <c r="G100" s="487" t="s">
        <v>3565</v>
      </c>
      <c r="H100" s="487"/>
      <c r="I100" s="203"/>
      <c r="J100" s="489" t="s">
        <v>44</v>
      </c>
      <c r="K100" s="496" t="s">
        <v>3432</v>
      </c>
      <c r="L100" s="165" t="s">
        <v>3372</v>
      </c>
      <c r="M100" s="165" t="s">
        <v>3365</v>
      </c>
      <c r="N100" s="165" t="s">
        <v>48</v>
      </c>
      <c r="O100" s="165">
        <f t="shared" si="1"/>
        <v>38</v>
      </c>
      <c r="P100" s="201">
        <v>31885.0</v>
      </c>
      <c r="Q100" s="2091">
        <v>0.0</v>
      </c>
      <c r="R100" s="1452">
        <v>41492.0</v>
      </c>
      <c r="S100" s="98" t="str">
        <f t="shared" si="11"/>
        <v>12 ปี 6 เดือน 9 วัน </v>
      </c>
      <c r="T100" s="490">
        <f t="shared" si="5"/>
        <v>53966</v>
      </c>
      <c r="U100" s="497"/>
      <c r="V100" s="203" t="s">
        <v>3424</v>
      </c>
      <c r="W100" s="490">
        <v>43891.0</v>
      </c>
      <c r="X100" s="203" t="s">
        <v>802</v>
      </c>
      <c r="Y100" s="506"/>
    </row>
    <row r="101" ht="21.0" customHeight="1">
      <c r="A101" s="27" t="s">
        <v>52</v>
      </c>
      <c r="B101" s="279" t="s">
        <v>3566</v>
      </c>
      <c r="C101" s="2130" t="s">
        <v>3567</v>
      </c>
      <c r="D101" s="2128" t="s">
        <v>6932</v>
      </c>
      <c r="E101" s="25">
        <v>2861.0</v>
      </c>
      <c r="F101" s="70" t="s">
        <v>3370</v>
      </c>
      <c r="G101" s="2099" t="s">
        <v>3385</v>
      </c>
      <c r="H101" s="23" t="s">
        <v>80</v>
      </c>
      <c r="I101" s="34" t="s">
        <v>146</v>
      </c>
      <c r="J101" s="65" t="s">
        <v>44</v>
      </c>
      <c r="K101" s="13" t="s">
        <v>3432</v>
      </c>
      <c r="L101" s="26" t="s">
        <v>5119</v>
      </c>
      <c r="M101" s="27" t="s">
        <v>3365</v>
      </c>
      <c r="N101" s="27" t="s">
        <v>190</v>
      </c>
      <c r="O101" s="27">
        <f t="shared" si="1"/>
        <v>41</v>
      </c>
      <c r="P101" s="28">
        <v>30936.0</v>
      </c>
      <c r="Q101" s="2122">
        <v>1.0</v>
      </c>
      <c r="R101" s="29">
        <v>41365.0</v>
      </c>
      <c r="S101" s="30" t="str">
        <f t="shared" si="11"/>
        <v>12 ปี 10 เดือน 14 วัน </v>
      </c>
      <c r="T101" s="33">
        <f t="shared" si="5"/>
        <v>52871</v>
      </c>
      <c r="U101" s="320"/>
      <c r="V101" s="23" t="s">
        <v>3373</v>
      </c>
      <c r="W101" s="33"/>
      <c r="X101" s="34" t="s">
        <v>802</v>
      </c>
      <c r="Y101" s="2102"/>
    </row>
    <row r="102" ht="21.0" customHeight="1">
      <c r="A102" s="85" t="s">
        <v>52</v>
      </c>
      <c r="B102" s="111" t="s">
        <v>151</v>
      </c>
      <c r="C102" s="2131" t="s">
        <v>228</v>
      </c>
      <c r="D102" s="2098" t="s">
        <v>6933</v>
      </c>
      <c r="E102" s="25">
        <v>2947.0</v>
      </c>
      <c r="F102" s="23" t="s">
        <v>5100</v>
      </c>
      <c r="G102" s="2099" t="s">
        <v>3385</v>
      </c>
      <c r="H102" s="23" t="s">
        <v>95</v>
      </c>
      <c r="I102" s="20" t="s">
        <v>3484</v>
      </c>
      <c r="J102" s="65" t="s">
        <v>44</v>
      </c>
      <c r="K102" s="2100" t="s">
        <v>3432</v>
      </c>
      <c r="L102" s="40" t="s">
        <v>5101</v>
      </c>
      <c r="M102" s="25" t="s">
        <v>3365</v>
      </c>
      <c r="N102" s="25" t="s">
        <v>48</v>
      </c>
      <c r="O102" s="27">
        <f t="shared" si="1"/>
        <v>34</v>
      </c>
      <c r="P102" s="66">
        <v>33318.0</v>
      </c>
      <c r="Q102" s="2101">
        <v>1.0</v>
      </c>
      <c r="R102" s="29">
        <v>41410.0</v>
      </c>
      <c r="S102" s="30" t="str">
        <f t="shared" si="11"/>
        <v>12 ปี 8 เดือน 30 วัน </v>
      </c>
      <c r="T102" s="33">
        <f t="shared" si="5"/>
        <v>55427</v>
      </c>
      <c r="U102" s="320"/>
      <c r="V102" s="34" t="s">
        <v>3424</v>
      </c>
      <c r="W102" s="427"/>
      <c r="X102" s="34"/>
      <c r="Y102" s="2102"/>
    </row>
    <row r="103" ht="21.0" hidden="1" customHeight="1">
      <c r="A103" s="483" t="s">
        <v>52</v>
      </c>
      <c r="B103" s="542" t="s">
        <v>3569</v>
      </c>
      <c r="C103" s="485" t="s">
        <v>3570</v>
      </c>
      <c r="D103" s="495" t="s">
        <v>3571</v>
      </c>
      <c r="E103" s="165"/>
      <c r="F103" s="203" t="s">
        <v>3400</v>
      </c>
      <c r="G103" s="487" t="s">
        <v>3385</v>
      </c>
      <c r="H103" s="487"/>
      <c r="I103" s="203" t="s">
        <v>3572</v>
      </c>
      <c r="J103" s="489" t="s">
        <v>44</v>
      </c>
      <c r="K103" s="496" t="s">
        <v>3432</v>
      </c>
      <c r="L103" s="165" t="s">
        <v>3364</v>
      </c>
      <c r="M103" s="165" t="s">
        <v>3365</v>
      </c>
      <c r="N103" s="165" t="s">
        <v>48</v>
      </c>
      <c r="O103" s="165">
        <f t="shared" si="1"/>
        <v>30</v>
      </c>
      <c r="P103" s="201">
        <v>35108.0</v>
      </c>
      <c r="Q103" s="2091">
        <v>0.0</v>
      </c>
      <c r="R103" s="1452">
        <v>43497.0</v>
      </c>
      <c r="S103" s="98" t="str">
        <f t="shared" si="11"/>
        <v>7 ปี 0 เดือน 14 วัน </v>
      </c>
      <c r="T103" s="490">
        <f t="shared" si="5"/>
        <v>57254</v>
      </c>
      <c r="U103" s="497"/>
      <c r="V103" s="203" t="s">
        <v>3424</v>
      </c>
      <c r="W103" s="490">
        <v>43862.0</v>
      </c>
      <c r="X103" s="203"/>
      <c r="Y103" s="506"/>
    </row>
    <row r="104" ht="21.0" hidden="1" customHeight="1">
      <c r="A104" s="165" t="s">
        <v>52</v>
      </c>
      <c r="B104" s="502" t="s">
        <v>1643</v>
      </c>
      <c r="C104" s="503" t="s">
        <v>3573</v>
      </c>
      <c r="D104" s="495" t="s">
        <v>3571</v>
      </c>
      <c r="E104" s="165"/>
      <c r="F104" s="203" t="s">
        <v>3400</v>
      </c>
      <c r="G104" s="544" t="s">
        <v>3361</v>
      </c>
      <c r="H104" s="544"/>
      <c r="I104" s="202"/>
      <c r="J104" s="65" t="s">
        <v>44</v>
      </c>
      <c r="K104" s="496" t="s">
        <v>3432</v>
      </c>
      <c r="L104" s="165" t="s">
        <v>3364</v>
      </c>
      <c r="M104" s="165" t="s">
        <v>3365</v>
      </c>
      <c r="N104" s="165" t="s">
        <v>48</v>
      </c>
      <c r="O104" s="165">
        <f t="shared" si="1"/>
        <v>34</v>
      </c>
      <c r="P104" s="201">
        <v>33347.0</v>
      </c>
      <c r="Q104" s="2091">
        <v>0.0</v>
      </c>
      <c r="R104" s="29"/>
      <c r="S104" s="30"/>
      <c r="T104" s="33">
        <f t="shared" si="5"/>
        <v>55427</v>
      </c>
      <c r="U104" s="33"/>
      <c r="V104" s="202"/>
      <c r="W104" s="2092">
        <v>21551.0</v>
      </c>
      <c r="X104" s="202"/>
      <c r="Y104" s="494"/>
    </row>
    <row r="105" ht="21.0" hidden="1" customHeight="1">
      <c r="A105" s="165" t="s">
        <v>52</v>
      </c>
      <c r="B105" s="502" t="s">
        <v>3574</v>
      </c>
      <c r="C105" s="503" t="s">
        <v>3575</v>
      </c>
      <c r="D105" s="495" t="s">
        <v>3576</v>
      </c>
      <c r="E105" s="165">
        <v>2948.0</v>
      </c>
      <c r="F105" s="203" t="s">
        <v>3400</v>
      </c>
      <c r="G105" s="487" t="s">
        <v>3385</v>
      </c>
      <c r="H105" s="203"/>
      <c r="I105" s="203" t="s">
        <v>3572</v>
      </c>
      <c r="J105" s="489" t="s">
        <v>44</v>
      </c>
      <c r="K105" s="496" t="s">
        <v>3577</v>
      </c>
      <c r="L105" s="165" t="s">
        <v>3364</v>
      </c>
      <c r="M105" s="165" t="s">
        <v>3365</v>
      </c>
      <c r="N105" s="165" t="s">
        <v>48</v>
      </c>
      <c r="O105" s="165">
        <f t="shared" si="1"/>
        <v>35</v>
      </c>
      <c r="P105" s="201">
        <v>33255.0</v>
      </c>
      <c r="Q105" s="2095">
        <v>0.0</v>
      </c>
      <c r="R105" s="1452">
        <v>44105.0</v>
      </c>
      <c r="S105" s="98" t="str">
        <f t="shared" ref="S105:S109" si="12">DATEDIF(R105,TODAY(),"Y") &amp; " ปี " &amp;DATEDIF(R105,TODAY(),"YM") &amp; " เดือน " &amp; DATEDIF(R105,TODAY(),"MD") &amp; " วัน "</f>
        <v>5 ปี 4 เดือน 14 วัน </v>
      </c>
      <c r="T105" s="490">
        <f t="shared" si="5"/>
        <v>55427</v>
      </c>
      <c r="U105" s="497"/>
      <c r="V105" s="203" t="s">
        <v>3424</v>
      </c>
      <c r="W105" s="301">
        <v>44774.0</v>
      </c>
      <c r="X105" s="202"/>
      <c r="Y105" s="506"/>
    </row>
    <row r="106" ht="21.0" hidden="1" customHeight="1">
      <c r="A106" s="483" t="s">
        <v>52</v>
      </c>
      <c r="B106" s="542" t="s">
        <v>3579</v>
      </c>
      <c r="C106" s="546" t="s">
        <v>3580</v>
      </c>
      <c r="D106" s="495" t="s">
        <v>3581</v>
      </c>
      <c r="E106" s="165"/>
      <c r="F106" s="202" t="s">
        <v>3377</v>
      </c>
      <c r="G106" s="487" t="s">
        <v>3361</v>
      </c>
      <c r="H106" s="487"/>
      <c r="I106" s="203"/>
      <c r="J106" s="65" t="s">
        <v>44</v>
      </c>
      <c r="K106" s="496" t="s">
        <v>3432</v>
      </c>
      <c r="L106" s="165" t="s">
        <v>3372</v>
      </c>
      <c r="M106" s="165" t="s">
        <v>3365</v>
      </c>
      <c r="N106" s="165" t="s">
        <v>48</v>
      </c>
      <c r="O106" s="165">
        <f t="shared" si="1"/>
        <v>36</v>
      </c>
      <c r="P106" s="201">
        <v>32848.0</v>
      </c>
      <c r="Q106" s="2091">
        <v>0.0</v>
      </c>
      <c r="R106" s="1452">
        <v>41410.0</v>
      </c>
      <c r="S106" s="98" t="str">
        <f t="shared" si="12"/>
        <v>12 ปี 8 เดือน 30 วัน </v>
      </c>
      <c r="T106" s="33">
        <f t="shared" si="5"/>
        <v>55062</v>
      </c>
      <c r="U106" s="33"/>
      <c r="V106" s="203"/>
      <c r="W106" s="2092">
        <v>21855.0</v>
      </c>
      <c r="X106" s="203"/>
      <c r="Y106" s="494"/>
    </row>
    <row r="107" ht="21.0" hidden="1" customHeight="1">
      <c r="A107" s="518" t="s">
        <v>70</v>
      </c>
      <c r="B107" s="542" t="s">
        <v>441</v>
      </c>
      <c r="C107" s="547" t="s">
        <v>1174</v>
      </c>
      <c r="D107" s="495" t="s">
        <v>3584</v>
      </c>
      <c r="E107" s="165">
        <v>2950.0</v>
      </c>
      <c r="F107" s="202" t="s">
        <v>3360</v>
      </c>
      <c r="G107" s="487" t="s">
        <v>3385</v>
      </c>
      <c r="H107" s="203"/>
      <c r="I107" s="548" t="s">
        <v>3585</v>
      </c>
      <c r="J107" s="489" t="s">
        <v>44</v>
      </c>
      <c r="K107" s="496" t="s">
        <v>3432</v>
      </c>
      <c r="L107" s="165" t="s">
        <v>3364</v>
      </c>
      <c r="M107" s="165" t="s">
        <v>3365</v>
      </c>
      <c r="N107" s="165" t="s">
        <v>48</v>
      </c>
      <c r="O107" s="165">
        <f t="shared" si="1"/>
        <v>34</v>
      </c>
      <c r="P107" s="201">
        <v>33560.0</v>
      </c>
      <c r="Q107" s="2095">
        <v>0.0</v>
      </c>
      <c r="R107" s="1452">
        <v>42767.0</v>
      </c>
      <c r="S107" s="98" t="str">
        <f t="shared" si="12"/>
        <v>9 ปี 0 เดือน 14 วัน </v>
      </c>
      <c r="T107" s="490">
        <f t="shared" si="5"/>
        <v>55793</v>
      </c>
      <c r="U107" s="497"/>
      <c r="V107" s="203" t="s">
        <v>3424</v>
      </c>
      <c r="W107" s="301">
        <v>44866.0</v>
      </c>
      <c r="X107" s="203"/>
      <c r="Y107" s="506"/>
    </row>
    <row r="108" ht="21.0" hidden="1" customHeight="1">
      <c r="A108" s="483" t="s">
        <v>52</v>
      </c>
      <c r="B108" s="484" t="s">
        <v>3586</v>
      </c>
      <c r="C108" s="485" t="s">
        <v>3587</v>
      </c>
      <c r="D108" s="486" t="s">
        <v>3588</v>
      </c>
      <c r="E108" s="483"/>
      <c r="F108" s="496" t="s">
        <v>3360</v>
      </c>
      <c r="G108" s="487" t="s">
        <v>3361</v>
      </c>
      <c r="H108" s="487"/>
      <c r="I108" s="203"/>
      <c r="J108" s="65" t="s">
        <v>44</v>
      </c>
      <c r="K108" s="496" t="s">
        <v>3432</v>
      </c>
      <c r="L108" s="165" t="s">
        <v>3364</v>
      </c>
      <c r="M108" s="165" t="s">
        <v>3365</v>
      </c>
      <c r="N108" s="165" t="s">
        <v>48</v>
      </c>
      <c r="O108" s="165">
        <f t="shared" si="1"/>
        <v>34</v>
      </c>
      <c r="P108" s="201">
        <v>33314.0</v>
      </c>
      <c r="Q108" s="2091">
        <v>0.0</v>
      </c>
      <c r="R108" s="1452">
        <v>41410.0</v>
      </c>
      <c r="S108" s="98" t="str">
        <f t="shared" si="12"/>
        <v>12 ปี 8 เดือน 30 วัน </v>
      </c>
      <c r="T108" s="33">
        <f t="shared" si="5"/>
        <v>55427</v>
      </c>
      <c r="U108" s="33"/>
      <c r="V108" s="203"/>
      <c r="W108" s="2092">
        <v>21870.0</v>
      </c>
      <c r="X108" s="203"/>
      <c r="Y108" s="494"/>
    </row>
    <row r="109" ht="21.0" hidden="1" customHeight="1">
      <c r="A109" s="483" t="s">
        <v>52</v>
      </c>
      <c r="B109" s="484" t="s">
        <v>3589</v>
      </c>
      <c r="C109" s="485" t="s">
        <v>2028</v>
      </c>
      <c r="D109" s="495" t="s">
        <v>3590</v>
      </c>
      <c r="E109" s="165">
        <v>2951.0</v>
      </c>
      <c r="F109" s="202" t="s">
        <v>3370</v>
      </c>
      <c r="G109" s="487" t="s">
        <v>3385</v>
      </c>
      <c r="H109" s="203"/>
      <c r="I109" s="203" t="s">
        <v>3386</v>
      </c>
      <c r="J109" s="489" t="s">
        <v>44</v>
      </c>
      <c r="K109" s="496" t="s">
        <v>3432</v>
      </c>
      <c r="L109" s="165" t="s">
        <v>3372</v>
      </c>
      <c r="M109" s="165" t="s">
        <v>3365</v>
      </c>
      <c r="N109" s="165" t="s">
        <v>190</v>
      </c>
      <c r="O109" s="165">
        <f t="shared" si="1"/>
        <v>37</v>
      </c>
      <c r="P109" s="201">
        <v>32322.0</v>
      </c>
      <c r="Q109" s="2095">
        <v>0.0</v>
      </c>
      <c r="R109" s="1452">
        <v>42139.0</v>
      </c>
      <c r="S109" s="98" t="str">
        <f t="shared" si="12"/>
        <v>10 ปี 9 เดือน 0 วัน </v>
      </c>
      <c r="T109" s="490">
        <f t="shared" si="5"/>
        <v>54332</v>
      </c>
      <c r="U109" s="497"/>
      <c r="V109" s="203" t="s">
        <v>3415</v>
      </c>
      <c r="W109" s="301">
        <v>44866.0</v>
      </c>
      <c r="X109" s="203"/>
      <c r="Y109" s="506"/>
    </row>
    <row r="110" ht="21.0" hidden="1" customHeight="1">
      <c r="A110" s="165" t="s">
        <v>36</v>
      </c>
      <c r="B110" s="484" t="s">
        <v>3591</v>
      </c>
      <c r="C110" s="485" t="s">
        <v>3592</v>
      </c>
      <c r="D110" s="486" t="s">
        <v>3593</v>
      </c>
      <c r="E110" s="483"/>
      <c r="F110" s="496" t="s">
        <v>3544</v>
      </c>
      <c r="G110" s="487" t="s">
        <v>3361</v>
      </c>
      <c r="H110" s="487"/>
      <c r="I110" s="203"/>
      <c r="J110" s="65" t="s">
        <v>44</v>
      </c>
      <c r="K110" s="496" t="s">
        <v>3432</v>
      </c>
      <c r="L110" s="165" t="s">
        <v>3372</v>
      </c>
      <c r="M110" s="483" t="s">
        <v>3414</v>
      </c>
      <c r="N110" s="483" t="s">
        <v>190</v>
      </c>
      <c r="O110" s="165"/>
      <c r="P110" s="201"/>
      <c r="Q110" s="2091">
        <v>0.0</v>
      </c>
      <c r="R110" s="556"/>
      <c r="S110" s="98"/>
      <c r="T110" s="33">
        <f t="shared" si="5"/>
        <v>22190</v>
      </c>
      <c r="U110" s="33"/>
      <c r="V110" s="203"/>
      <c r="W110" s="2092">
        <v>239967.0</v>
      </c>
      <c r="X110" s="203"/>
      <c r="Y110" s="494"/>
    </row>
    <row r="111" ht="21.0" customHeight="1">
      <c r="A111" s="25" t="s">
        <v>36</v>
      </c>
      <c r="B111" s="2096" t="s">
        <v>232</v>
      </c>
      <c r="C111" s="2097" t="s">
        <v>233</v>
      </c>
      <c r="D111" s="2103" t="s">
        <v>6934</v>
      </c>
      <c r="E111" s="85">
        <v>2953.0</v>
      </c>
      <c r="F111" s="2100" t="s">
        <v>3521</v>
      </c>
      <c r="G111" s="2099" t="s">
        <v>3385</v>
      </c>
      <c r="H111" s="23" t="s">
        <v>42</v>
      </c>
      <c r="I111" s="21" t="s">
        <v>171</v>
      </c>
      <c r="J111" s="65" t="s">
        <v>44</v>
      </c>
      <c r="K111" s="2100" t="s">
        <v>3432</v>
      </c>
      <c r="L111" s="40" t="s">
        <v>5119</v>
      </c>
      <c r="M111" s="25" t="s">
        <v>3414</v>
      </c>
      <c r="N111" s="85" t="s">
        <v>179</v>
      </c>
      <c r="O111" s="27">
        <f t="shared" ref="O111:O201" si="13">DATEDIF(P111,TODAY(),"Y")</f>
        <v>55</v>
      </c>
      <c r="P111" s="28">
        <v>25713.0</v>
      </c>
      <c r="Q111" s="2101">
        <v>1.0</v>
      </c>
      <c r="R111" s="29">
        <v>41866.0</v>
      </c>
      <c r="S111" s="30" t="str">
        <f>DATEDIF(R111,TODAY(),"Y") &amp; " ปี " &amp;DATEDIF(R111,TODAY(),"YM") &amp; " เดือน " &amp; DATEDIF(R111,TODAY(),"MD") &amp; " วัน "</f>
        <v>11 ปี 6 เดือน 0 วัน </v>
      </c>
      <c r="T111" s="33">
        <f t="shared" si="5"/>
        <v>47757</v>
      </c>
      <c r="U111" s="320"/>
      <c r="V111" s="34" t="s">
        <v>3415</v>
      </c>
      <c r="W111" s="427"/>
      <c r="X111" s="34"/>
      <c r="Y111" s="2102"/>
    </row>
    <row r="112" ht="21.0" hidden="1" customHeight="1">
      <c r="A112" s="165" t="s">
        <v>52</v>
      </c>
      <c r="B112" s="484" t="s">
        <v>1629</v>
      </c>
      <c r="C112" s="485" t="s">
        <v>3594</v>
      </c>
      <c r="D112" s="486" t="s">
        <v>3595</v>
      </c>
      <c r="E112" s="165"/>
      <c r="F112" s="202" t="s">
        <v>3377</v>
      </c>
      <c r="G112" s="544" t="s">
        <v>3361</v>
      </c>
      <c r="H112" s="544"/>
      <c r="I112" s="202"/>
      <c r="J112" s="65" t="s">
        <v>44</v>
      </c>
      <c r="K112" s="496" t="s">
        <v>3432</v>
      </c>
      <c r="L112" s="165" t="s">
        <v>3372</v>
      </c>
      <c r="M112" s="165" t="s">
        <v>3365</v>
      </c>
      <c r="N112" s="165" t="s">
        <v>48</v>
      </c>
      <c r="O112" s="165">
        <f t="shared" si="13"/>
        <v>35</v>
      </c>
      <c r="P112" s="201">
        <v>33069.0</v>
      </c>
      <c r="Q112" s="2091">
        <v>0.0</v>
      </c>
      <c r="R112" s="556"/>
      <c r="S112" s="98"/>
      <c r="T112" s="33">
        <f t="shared" si="5"/>
        <v>55062</v>
      </c>
      <c r="U112" s="33"/>
      <c r="V112" s="203"/>
      <c r="W112" s="2092"/>
      <c r="X112" s="21" t="s">
        <v>3596</v>
      </c>
      <c r="Y112" s="494"/>
    </row>
    <row r="113" ht="21.0" customHeight="1">
      <c r="A113" s="25" t="s">
        <v>52</v>
      </c>
      <c r="B113" s="300" t="s">
        <v>234</v>
      </c>
      <c r="C113" s="88" t="s">
        <v>235</v>
      </c>
      <c r="D113" s="2098" t="s">
        <v>6935</v>
      </c>
      <c r="E113" s="85">
        <v>3005.0</v>
      </c>
      <c r="F113" s="2100" t="s">
        <v>3511</v>
      </c>
      <c r="G113" s="2099" t="s">
        <v>3385</v>
      </c>
      <c r="H113" s="23" t="s">
        <v>68</v>
      </c>
      <c r="I113" s="74" t="s">
        <v>6936</v>
      </c>
      <c r="J113" s="65" t="s">
        <v>44</v>
      </c>
      <c r="K113" s="13" t="s">
        <v>3432</v>
      </c>
      <c r="L113" s="26" t="s">
        <v>5101</v>
      </c>
      <c r="M113" s="27" t="s">
        <v>3365</v>
      </c>
      <c r="N113" s="25" t="s">
        <v>48</v>
      </c>
      <c r="O113" s="27">
        <f t="shared" si="13"/>
        <v>35</v>
      </c>
      <c r="P113" s="28">
        <v>33261.0</v>
      </c>
      <c r="Q113" s="2101">
        <v>1.0</v>
      </c>
      <c r="R113" s="2132">
        <v>43174.0</v>
      </c>
      <c r="S113" s="30" t="str">
        <f t="shared" ref="S113:S115" si="14">DATEDIF(R113,TODAY(),"Y") &amp; " ปี " &amp;DATEDIF(R113,TODAY(),"YM") &amp; " เดือน " &amp; DATEDIF(R113,TODAY(),"MD") &amp; " วัน "</f>
        <v>7 ปี 11 เดือน 0 วัน </v>
      </c>
      <c r="T113" s="427">
        <f t="shared" si="5"/>
        <v>55427</v>
      </c>
      <c r="U113" s="582"/>
      <c r="V113" s="70" t="s">
        <v>3424</v>
      </c>
      <c r="W113" s="2119"/>
      <c r="X113" s="34" t="s">
        <v>802</v>
      </c>
      <c r="Y113" s="2102"/>
    </row>
    <row r="114" ht="21.0" customHeight="1">
      <c r="A114" s="25" t="s">
        <v>36</v>
      </c>
      <c r="B114" s="2096" t="s">
        <v>241</v>
      </c>
      <c r="C114" s="2097" t="s">
        <v>242</v>
      </c>
      <c r="D114" s="2103" t="s">
        <v>6937</v>
      </c>
      <c r="E114" s="25">
        <v>3013.0</v>
      </c>
      <c r="F114" s="34" t="s">
        <v>3544</v>
      </c>
      <c r="G114" s="2099" t="s">
        <v>3385</v>
      </c>
      <c r="H114" s="23" t="s">
        <v>42</v>
      </c>
      <c r="I114" s="34" t="s">
        <v>43</v>
      </c>
      <c r="J114" s="65" t="s">
        <v>44</v>
      </c>
      <c r="K114" s="2100" t="s">
        <v>3432</v>
      </c>
      <c r="L114" s="40" t="s">
        <v>5119</v>
      </c>
      <c r="M114" s="25" t="s">
        <v>3414</v>
      </c>
      <c r="N114" s="25" t="s">
        <v>190</v>
      </c>
      <c r="O114" s="27">
        <f t="shared" si="13"/>
        <v>38</v>
      </c>
      <c r="P114" s="28">
        <v>32032.0</v>
      </c>
      <c r="Q114" s="2101">
        <v>1.0</v>
      </c>
      <c r="R114" s="29">
        <v>41428.0</v>
      </c>
      <c r="S114" s="30" t="str">
        <f t="shared" si="14"/>
        <v>12 ปี 8 เดือน 12 วัน </v>
      </c>
      <c r="T114" s="33">
        <f t="shared" si="5"/>
        <v>53966</v>
      </c>
      <c r="U114" s="320"/>
      <c r="V114" s="23" t="s">
        <v>3373</v>
      </c>
      <c r="W114" s="427"/>
      <c r="X114" s="34"/>
      <c r="Y114" s="2102"/>
    </row>
    <row r="115" ht="21.0" hidden="1" customHeight="1">
      <c r="A115" s="165" t="s">
        <v>36</v>
      </c>
      <c r="B115" s="484" t="s">
        <v>3597</v>
      </c>
      <c r="C115" s="485" t="s">
        <v>3598</v>
      </c>
      <c r="D115" s="486" t="s">
        <v>6938</v>
      </c>
      <c r="E115" s="483">
        <v>3014.0</v>
      </c>
      <c r="F115" s="496" t="s">
        <v>3544</v>
      </c>
      <c r="G115" s="487" t="s">
        <v>3385</v>
      </c>
      <c r="H115" s="487"/>
      <c r="I115" s="203" t="s">
        <v>3600</v>
      </c>
      <c r="J115" s="489" t="s">
        <v>44</v>
      </c>
      <c r="K115" s="496" t="s">
        <v>3432</v>
      </c>
      <c r="L115" s="165" t="s">
        <v>3372</v>
      </c>
      <c r="M115" s="483" t="s">
        <v>3414</v>
      </c>
      <c r="N115" s="483" t="s">
        <v>190</v>
      </c>
      <c r="O115" s="165">
        <f t="shared" si="13"/>
        <v>33</v>
      </c>
      <c r="P115" s="201">
        <v>33905.0</v>
      </c>
      <c r="Q115" s="2091">
        <v>0.0</v>
      </c>
      <c r="R115" s="1452">
        <v>41410.0</v>
      </c>
      <c r="S115" s="98" t="str">
        <f t="shared" si="14"/>
        <v>12 ปี 8 เดือน 30 วัน </v>
      </c>
      <c r="T115" s="490">
        <f t="shared" si="5"/>
        <v>56158</v>
      </c>
      <c r="U115" s="497"/>
      <c r="V115" s="203" t="s">
        <v>3415</v>
      </c>
      <c r="W115" s="490">
        <v>242509.0</v>
      </c>
      <c r="X115" s="203"/>
      <c r="Y115" s="506"/>
    </row>
    <row r="116" ht="21.0" hidden="1" customHeight="1">
      <c r="A116" s="165" t="s">
        <v>36</v>
      </c>
      <c r="B116" s="484" t="s">
        <v>1827</v>
      </c>
      <c r="C116" s="485" t="s">
        <v>2758</v>
      </c>
      <c r="D116" s="486" t="s">
        <v>3601</v>
      </c>
      <c r="E116" s="483"/>
      <c r="F116" s="496" t="s">
        <v>3544</v>
      </c>
      <c r="G116" s="487" t="s">
        <v>3361</v>
      </c>
      <c r="H116" s="487"/>
      <c r="I116" s="203"/>
      <c r="J116" s="65" t="s">
        <v>44</v>
      </c>
      <c r="K116" s="496" t="s">
        <v>3432</v>
      </c>
      <c r="L116" s="165" t="s">
        <v>3372</v>
      </c>
      <c r="M116" s="483" t="s">
        <v>3414</v>
      </c>
      <c r="N116" s="483" t="s">
        <v>190</v>
      </c>
      <c r="O116" s="165">
        <f t="shared" si="13"/>
        <v>33</v>
      </c>
      <c r="P116" s="201">
        <v>33666.0</v>
      </c>
      <c r="Q116" s="2091">
        <v>0.0</v>
      </c>
      <c r="R116" s="556"/>
      <c r="S116" s="98"/>
      <c r="T116" s="33">
        <f t="shared" si="5"/>
        <v>55793</v>
      </c>
      <c r="U116" s="33"/>
      <c r="V116" s="203"/>
      <c r="W116" s="2092">
        <v>21459.0</v>
      </c>
      <c r="X116" s="203"/>
      <c r="Y116" s="494"/>
    </row>
    <row r="117" ht="21.0" customHeight="1">
      <c r="A117" s="27" t="s">
        <v>36</v>
      </c>
      <c r="B117" s="18" t="s">
        <v>5793</v>
      </c>
      <c r="C117" s="19" t="s">
        <v>1191</v>
      </c>
      <c r="D117" s="2125" t="s">
        <v>6939</v>
      </c>
      <c r="E117" s="6">
        <v>3016.0</v>
      </c>
      <c r="F117" s="13" t="s">
        <v>3544</v>
      </c>
      <c r="G117" s="2099" t="s">
        <v>3385</v>
      </c>
      <c r="H117" s="23" t="s">
        <v>42</v>
      </c>
      <c r="I117" s="34" t="s">
        <v>43</v>
      </c>
      <c r="J117" s="22" t="s">
        <v>44</v>
      </c>
      <c r="K117" s="13" t="s">
        <v>3432</v>
      </c>
      <c r="L117" s="26" t="s">
        <v>5119</v>
      </c>
      <c r="M117" s="6" t="s">
        <v>3414</v>
      </c>
      <c r="N117" s="6" t="s">
        <v>190</v>
      </c>
      <c r="O117" s="27">
        <f t="shared" si="13"/>
        <v>30</v>
      </c>
      <c r="P117" s="31">
        <v>34977.0</v>
      </c>
      <c r="Q117" s="2122">
        <v>1.0</v>
      </c>
      <c r="R117" s="84">
        <v>43633.0</v>
      </c>
      <c r="S117" s="30" t="str">
        <f t="shared" ref="S117:S123" si="15">DATEDIF(R117,TODAY(),"Y") &amp; " ปี " &amp;DATEDIF(R117,TODAY(),"YM") &amp; " เดือน " &amp; DATEDIF(R117,TODAY(),"MD") &amp; " วัน "</f>
        <v>6 ปี 7 เดือน 29 วัน </v>
      </c>
      <c r="T117" s="33">
        <f t="shared" si="5"/>
        <v>57254</v>
      </c>
      <c r="U117" s="320"/>
      <c r="V117" s="34" t="s">
        <v>3415</v>
      </c>
      <c r="W117" s="33"/>
      <c r="X117" s="21"/>
      <c r="Y117" s="1815"/>
    </row>
    <row r="118" ht="21.0" hidden="1" customHeight="1">
      <c r="A118" s="165" t="s">
        <v>36</v>
      </c>
      <c r="B118" s="484" t="s">
        <v>1048</v>
      </c>
      <c r="C118" s="485" t="s">
        <v>3602</v>
      </c>
      <c r="D118" s="486" t="s">
        <v>3603</v>
      </c>
      <c r="E118" s="483"/>
      <c r="F118" s="496" t="s">
        <v>3544</v>
      </c>
      <c r="G118" s="487" t="s">
        <v>3361</v>
      </c>
      <c r="H118" s="487"/>
      <c r="I118" s="203"/>
      <c r="J118" s="489" t="s">
        <v>44</v>
      </c>
      <c r="K118" s="496" t="s">
        <v>3432</v>
      </c>
      <c r="L118" s="165" t="s">
        <v>3372</v>
      </c>
      <c r="M118" s="483" t="s">
        <v>3414</v>
      </c>
      <c r="N118" s="483" t="s">
        <v>190</v>
      </c>
      <c r="O118" s="165">
        <f t="shared" si="13"/>
        <v>46</v>
      </c>
      <c r="P118" s="201">
        <v>28918.0</v>
      </c>
      <c r="Q118" s="2091">
        <v>0.0</v>
      </c>
      <c r="R118" s="1452">
        <v>41410.0</v>
      </c>
      <c r="S118" s="98" t="str">
        <f t="shared" si="15"/>
        <v>12 ปี 8 เดือน 30 วัน </v>
      </c>
      <c r="T118" s="490">
        <f t="shared" si="5"/>
        <v>51044</v>
      </c>
      <c r="U118" s="497"/>
      <c r="V118" s="203" t="s">
        <v>3424</v>
      </c>
      <c r="W118" s="490">
        <v>22717.0</v>
      </c>
      <c r="X118" s="21"/>
      <c r="Y118" s="494"/>
    </row>
    <row r="119" ht="21.0" hidden="1" customHeight="1">
      <c r="A119" s="483" t="s">
        <v>36</v>
      </c>
      <c r="B119" s="484" t="s">
        <v>3604</v>
      </c>
      <c r="C119" s="485" t="s">
        <v>3605</v>
      </c>
      <c r="D119" s="486" t="s">
        <v>3606</v>
      </c>
      <c r="E119" s="483">
        <v>3017.0</v>
      </c>
      <c r="F119" s="496" t="s">
        <v>3544</v>
      </c>
      <c r="G119" s="487" t="s">
        <v>3385</v>
      </c>
      <c r="H119" s="203"/>
      <c r="I119" s="203" t="s">
        <v>43</v>
      </c>
      <c r="J119" s="489" t="s">
        <v>44</v>
      </c>
      <c r="K119" s="496" t="s">
        <v>3432</v>
      </c>
      <c r="L119" s="165" t="s">
        <v>3372</v>
      </c>
      <c r="M119" s="165" t="s">
        <v>3414</v>
      </c>
      <c r="N119" s="165" t="s">
        <v>190</v>
      </c>
      <c r="O119" s="165">
        <f t="shared" si="13"/>
        <v>37</v>
      </c>
      <c r="P119" s="201">
        <v>32206.0</v>
      </c>
      <c r="Q119" s="2095">
        <v>0.0</v>
      </c>
      <c r="R119" s="1452">
        <v>43710.0</v>
      </c>
      <c r="S119" s="98" t="str">
        <f t="shared" si="15"/>
        <v>6 ปี 5 เดือน 13 วัน </v>
      </c>
      <c r="T119" s="490">
        <f t="shared" si="5"/>
        <v>54332</v>
      </c>
      <c r="U119" s="497"/>
      <c r="V119" s="203" t="s">
        <v>3415</v>
      </c>
      <c r="W119" s="505" t="s">
        <v>3607</v>
      </c>
      <c r="X119" s="203"/>
      <c r="Y119" s="506"/>
    </row>
    <row r="120" ht="21.0" hidden="1" customHeight="1">
      <c r="A120" s="165" t="s">
        <v>36</v>
      </c>
      <c r="B120" s="484" t="s">
        <v>3608</v>
      </c>
      <c r="C120" s="485" t="s">
        <v>3609</v>
      </c>
      <c r="D120" s="486" t="s">
        <v>3610</v>
      </c>
      <c r="E120" s="165"/>
      <c r="F120" s="203" t="s">
        <v>3544</v>
      </c>
      <c r="G120" s="487" t="s">
        <v>3361</v>
      </c>
      <c r="H120" s="487"/>
      <c r="I120" s="203"/>
      <c r="J120" s="489" t="s">
        <v>44</v>
      </c>
      <c r="K120" s="496" t="s">
        <v>3432</v>
      </c>
      <c r="L120" s="165" t="s">
        <v>3372</v>
      </c>
      <c r="M120" s="165" t="s">
        <v>3414</v>
      </c>
      <c r="N120" s="165" t="s">
        <v>190</v>
      </c>
      <c r="O120" s="165">
        <f t="shared" si="13"/>
        <v>34</v>
      </c>
      <c r="P120" s="201">
        <v>33289.0</v>
      </c>
      <c r="Q120" s="2091">
        <v>0.0</v>
      </c>
      <c r="R120" s="1452">
        <v>41465.0</v>
      </c>
      <c r="S120" s="98" t="str">
        <f t="shared" si="15"/>
        <v>12 ปี 7 เดือน 5 วัน </v>
      </c>
      <c r="T120" s="490">
        <f t="shared" si="5"/>
        <v>55427</v>
      </c>
      <c r="U120" s="497"/>
      <c r="V120" s="203" t="s">
        <v>3424</v>
      </c>
      <c r="W120" s="490"/>
      <c r="X120" s="21"/>
      <c r="Y120" s="494"/>
    </row>
    <row r="121" ht="21.0" hidden="1" customHeight="1">
      <c r="A121" s="483" t="s">
        <v>52</v>
      </c>
      <c r="B121" s="484" t="s">
        <v>91</v>
      </c>
      <c r="C121" s="485" t="s">
        <v>92</v>
      </c>
      <c r="D121" s="495" t="s">
        <v>3611</v>
      </c>
      <c r="E121" s="165"/>
      <c r="F121" s="202" t="s">
        <v>3377</v>
      </c>
      <c r="G121" s="487" t="s">
        <v>3361</v>
      </c>
      <c r="H121" s="487"/>
      <c r="I121" s="203"/>
      <c r="J121" s="65" t="s">
        <v>44</v>
      </c>
      <c r="K121" s="496" t="s">
        <v>3432</v>
      </c>
      <c r="L121" s="165" t="s">
        <v>3372</v>
      </c>
      <c r="M121" s="165" t="s">
        <v>3365</v>
      </c>
      <c r="N121" s="483" t="s">
        <v>48</v>
      </c>
      <c r="O121" s="165">
        <f t="shared" si="13"/>
        <v>41</v>
      </c>
      <c r="P121" s="201">
        <v>30858.0</v>
      </c>
      <c r="Q121" s="2091">
        <v>0.0</v>
      </c>
      <c r="R121" s="1452">
        <v>41548.0</v>
      </c>
      <c r="S121" s="98" t="str">
        <f t="shared" si="15"/>
        <v>12 ปี 4 เดือน 14 วัน </v>
      </c>
      <c r="T121" s="33">
        <f t="shared" si="5"/>
        <v>52871</v>
      </c>
      <c r="U121" s="33"/>
      <c r="V121" s="203"/>
      <c r="W121" s="2092">
        <v>21956.0</v>
      </c>
      <c r="X121" s="203"/>
      <c r="Y121" s="494"/>
    </row>
    <row r="122" ht="21.0" hidden="1" customHeight="1">
      <c r="A122" s="165" t="s">
        <v>52</v>
      </c>
      <c r="B122" s="484" t="s">
        <v>3612</v>
      </c>
      <c r="C122" s="485" t="s">
        <v>3613</v>
      </c>
      <c r="D122" s="486" t="s">
        <v>3614</v>
      </c>
      <c r="E122" s="165"/>
      <c r="F122" s="203" t="s">
        <v>3377</v>
      </c>
      <c r="G122" s="487" t="s">
        <v>3361</v>
      </c>
      <c r="H122" s="487"/>
      <c r="I122" s="203"/>
      <c r="J122" s="65" t="s">
        <v>44</v>
      </c>
      <c r="K122" s="496" t="s">
        <v>3432</v>
      </c>
      <c r="L122" s="165" t="s">
        <v>3372</v>
      </c>
      <c r="M122" s="165" t="s">
        <v>3365</v>
      </c>
      <c r="N122" s="165" t="s">
        <v>48</v>
      </c>
      <c r="O122" s="165">
        <f t="shared" si="13"/>
        <v>48</v>
      </c>
      <c r="P122" s="201">
        <v>28455.0</v>
      </c>
      <c r="Q122" s="2091">
        <v>0.0</v>
      </c>
      <c r="R122" s="1452">
        <v>41960.0</v>
      </c>
      <c r="S122" s="98" t="str">
        <f t="shared" si="15"/>
        <v>11 ปี 2 เดือน 29 วัน </v>
      </c>
      <c r="T122" s="33">
        <f t="shared" si="5"/>
        <v>50679</v>
      </c>
      <c r="U122" s="33"/>
      <c r="V122" s="203"/>
      <c r="W122" s="2092">
        <v>21641.0</v>
      </c>
      <c r="X122" s="203"/>
      <c r="Y122" s="494"/>
    </row>
    <row r="123" ht="21.0" hidden="1" customHeight="1">
      <c r="A123" s="165" t="s">
        <v>52</v>
      </c>
      <c r="B123" s="502" t="s">
        <v>1161</v>
      </c>
      <c r="C123" s="503" t="s">
        <v>3368</v>
      </c>
      <c r="D123" s="495" t="s">
        <v>3615</v>
      </c>
      <c r="E123" s="483">
        <v>3059.0</v>
      </c>
      <c r="F123" s="496" t="s">
        <v>3511</v>
      </c>
      <c r="G123" s="487" t="s">
        <v>3385</v>
      </c>
      <c r="H123" s="487"/>
      <c r="I123" s="203" t="s">
        <v>239</v>
      </c>
      <c r="J123" s="489" t="s">
        <v>44</v>
      </c>
      <c r="K123" s="496" t="s">
        <v>3432</v>
      </c>
      <c r="L123" s="165" t="s">
        <v>3372</v>
      </c>
      <c r="M123" s="483" t="s">
        <v>3365</v>
      </c>
      <c r="N123" s="165" t="s">
        <v>48</v>
      </c>
      <c r="O123" s="165">
        <f t="shared" si="13"/>
        <v>34</v>
      </c>
      <c r="P123" s="201">
        <v>33379.0</v>
      </c>
      <c r="Q123" s="2091">
        <v>0.0</v>
      </c>
      <c r="R123" s="1452">
        <v>42310.0</v>
      </c>
      <c r="S123" s="98" t="str">
        <f t="shared" si="15"/>
        <v>10 ปี 3 เดือน 13 วัน </v>
      </c>
      <c r="T123" s="490">
        <f t="shared" si="5"/>
        <v>55427</v>
      </c>
      <c r="U123" s="497"/>
      <c r="V123" s="203" t="s">
        <v>3424</v>
      </c>
      <c r="W123" s="490">
        <v>44228.0</v>
      </c>
      <c r="X123" s="202"/>
      <c r="Y123" s="506"/>
    </row>
    <row r="124" ht="21.0" hidden="1" customHeight="1">
      <c r="A124" s="165" t="s">
        <v>36</v>
      </c>
      <c r="B124" s="484" t="s">
        <v>3616</v>
      </c>
      <c r="C124" s="485" t="s">
        <v>3617</v>
      </c>
      <c r="D124" s="486" t="s">
        <v>3618</v>
      </c>
      <c r="E124" s="165" t="s">
        <v>1236</v>
      </c>
      <c r="F124" s="203" t="s">
        <v>3400</v>
      </c>
      <c r="G124" s="487" t="s">
        <v>3361</v>
      </c>
      <c r="H124" s="487"/>
      <c r="I124" s="203"/>
      <c r="J124" s="65" t="s">
        <v>44</v>
      </c>
      <c r="K124" s="496" t="s">
        <v>3432</v>
      </c>
      <c r="L124" s="165" t="s">
        <v>3364</v>
      </c>
      <c r="M124" s="165" t="s">
        <v>3414</v>
      </c>
      <c r="N124" s="165" t="s">
        <v>48</v>
      </c>
      <c r="O124" s="165">
        <f t="shared" si="13"/>
        <v>34</v>
      </c>
      <c r="P124" s="201">
        <v>33592.0</v>
      </c>
      <c r="Q124" s="2091">
        <v>0.0</v>
      </c>
      <c r="R124" s="556"/>
      <c r="S124" s="98"/>
      <c r="T124" s="33">
        <f t="shared" si="5"/>
        <v>55793</v>
      </c>
      <c r="U124" s="33"/>
      <c r="V124" s="203"/>
      <c r="W124" s="2092">
        <v>240332.0</v>
      </c>
      <c r="X124" s="203"/>
      <c r="Y124" s="494"/>
    </row>
    <row r="125" ht="21.0" hidden="1" customHeight="1">
      <c r="A125" s="505" t="s">
        <v>52</v>
      </c>
      <c r="B125" s="520" t="s">
        <v>3619</v>
      </c>
      <c r="C125" s="521" t="s">
        <v>988</v>
      </c>
      <c r="D125" s="517" t="s">
        <v>3620</v>
      </c>
      <c r="E125" s="505">
        <v>3059.0</v>
      </c>
      <c r="F125" s="203" t="s">
        <v>3511</v>
      </c>
      <c r="G125" s="487" t="s">
        <v>3385</v>
      </c>
      <c r="H125" s="488" t="s">
        <v>68</v>
      </c>
      <c r="I125" s="488" t="s">
        <v>239</v>
      </c>
      <c r="J125" s="489" t="s">
        <v>44</v>
      </c>
      <c r="K125" s="496" t="s">
        <v>3432</v>
      </c>
      <c r="L125" s="505" t="s">
        <v>5101</v>
      </c>
      <c r="M125" s="518" t="s">
        <v>3365</v>
      </c>
      <c r="N125" s="505" t="s">
        <v>48</v>
      </c>
      <c r="O125" s="165">
        <f t="shared" si="13"/>
        <v>27</v>
      </c>
      <c r="P125" s="1831">
        <v>35865.0</v>
      </c>
      <c r="Q125" s="2095">
        <v>0.0</v>
      </c>
      <c r="R125" s="1837">
        <v>44501.0</v>
      </c>
      <c r="S125" s="98" t="str">
        <f t="shared" ref="S125:S201" si="16">DATEDIF(R125,TODAY(),"Y") &amp; " ปี " &amp;DATEDIF(R125,TODAY(),"YM") &amp; " เดือน " &amp; DATEDIF(R125,TODAY(),"MD") &amp; " วัน "</f>
        <v>4 ปี 3 เดือน 14 วัน </v>
      </c>
      <c r="T125" s="490">
        <f t="shared" si="5"/>
        <v>57984</v>
      </c>
      <c r="U125" s="497"/>
      <c r="V125" s="203" t="s">
        <v>3424</v>
      </c>
      <c r="W125" s="2133">
        <v>45034.0</v>
      </c>
      <c r="X125" s="203"/>
      <c r="Y125" s="506"/>
    </row>
    <row r="126" ht="21.0" customHeight="1">
      <c r="A126" s="25" t="s">
        <v>52</v>
      </c>
      <c r="B126" s="2096" t="s">
        <v>248</v>
      </c>
      <c r="C126" s="2097" t="s">
        <v>249</v>
      </c>
      <c r="D126" s="2103" t="s">
        <v>6940</v>
      </c>
      <c r="E126" s="25">
        <v>3063.0</v>
      </c>
      <c r="F126" s="34" t="s">
        <v>3511</v>
      </c>
      <c r="G126" s="2099" t="s">
        <v>3385</v>
      </c>
      <c r="H126" s="23" t="s">
        <v>68</v>
      </c>
      <c r="I126" s="21" t="s">
        <v>239</v>
      </c>
      <c r="J126" s="65" t="s">
        <v>44</v>
      </c>
      <c r="K126" s="13" t="s">
        <v>3432</v>
      </c>
      <c r="L126" s="26" t="s">
        <v>5101</v>
      </c>
      <c r="M126" s="6" t="s">
        <v>3365</v>
      </c>
      <c r="N126" s="25" t="s">
        <v>48</v>
      </c>
      <c r="O126" s="27">
        <f t="shared" si="13"/>
        <v>30</v>
      </c>
      <c r="P126" s="28">
        <v>34782.0</v>
      </c>
      <c r="Q126" s="2101">
        <v>1.0</v>
      </c>
      <c r="R126" s="99">
        <v>43161.0</v>
      </c>
      <c r="S126" s="30" t="str">
        <f t="shared" si="16"/>
        <v>7 ปี 11 เดือน 13 วัน </v>
      </c>
      <c r="T126" s="427">
        <f t="shared" si="5"/>
        <v>56888</v>
      </c>
      <c r="U126" s="582"/>
      <c r="V126" s="34" t="s">
        <v>3424</v>
      </c>
      <c r="W126" s="2119"/>
      <c r="X126" s="34"/>
      <c r="Y126" s="2102"/>
    </row>
    <row r="127" ht="21.0" hidden="1" customHeight="1">
      <c r="A127" s="165" t="s">
        <v>52</v>
      </c>
      <c r="B127" s="484" t="s">
        <v>3621</v>
      </c>
      <c r="C127" s="485" t="s">
        <v>3622</v>
      </c>
      <c r="D127" s="486" t="s">
        <v>3623</v>
      </c>
      <c r="E127" s="165"/>
      <c r="F127" s="203" t="s">
        <v>3511</v>
      </c>
      <c r="G127" s="487" t="s">
        <v>3361</v>
      </c>
      <c r="H127" s="487"/>
      <c r="I127" s="203"/>
      <c r="J127" s="65" t="s">
        <v>44</v>
      </c>
      <c r="K127" s="496" t="s">
        <v>3432</v>
      </c>
      <c r="L127" s="165" t="s">
        <v>3372</v>
      </c>
      <c r="M127" s="165" t="s">
        <v>3365</v>
      </c>
      <c r="N127" s="165" t="s">
        <v>48</v>
      </c>
      <c r="O127" s="165">
        <f t="shared" si="13"/>
        <v>35</v>
      </c>
      <c r="P127" s="201">
        <v>33022.0</v>
      </c>
      <c r="Q127" s="2091">
        <v>0.0</v>
      </c>
      <c r="R127" s="1452">
        <v>42719.0</v>
      </c>
      <c r="S127" s="98" t="str">
        <f t="shared" si="16"/>
        <v>9 ปี 2 เดือน 0 วัน </v>
      </c>
      <c r="T127" s="490">
        <f t="shared" si="5"/>
        <v>55062</v>
      </c>
      <c r="U127" s="490"/>
      <c r="V127" s="203" t="s">
        <v>3424</v>
      </c>
      <c r="W127" s="2092">
        <v>43009.0</v>
      </c>
      <c r="X127" s="203"/>
      <c r="Y127" s="494"/>
    </row>
    <row r="128" ht="21.0" hidden="1" customHeight="1">
      <c r="A128" s="165" t="s">
        <v>36</v>
      </c>
      <c r="B128" s="484" t="s">
        <v>3624</v>
      </c>
      <c r="C128" s="485" t="s">
        <v>3625</v>
      </c>
      <c r="D128" s="486" t="s">
        <v>3626</v>
      </c>
      <c r="E128" s="165"/>
      <c r="F128" s="203" t="s">
        <v>3511</v>
      </c>
      <c r="G128" s="487" t="s">
        <v>3361</v>
      </c>
      <c r="H128" s="487"/>
      <c r="I128" s="203"/>
      <c r="J128" s="65" t="s">
        <v>44</v>
      </c>
      <c r="K128" s="496" t="s">
        <v>3432</v>
      </c>
      <c r="L128" s="165" t="s">
        <v>3372</v>
      </c>
      <c r="M128" s="165" t="s">
        <v>3414</v>
      </c>
      <c r="N128" s="165" t="s">
        <v>48</v>
      </c>
      <c r="O128" s="165">
        <f t="shared" si="13"/>
        <v>34</v>
      </c>
      <c r="P128" s="201">
        <v>33649.0</v>
      </c>
      <c r="Q128" s="2091">
        <v>0.0</v>
      </c>
      <c r="R128" s="1452">
        <v>42200.0</v>
      </c>
      <c r="S128" s="98" t="str">
        <f t="shared" si="16"/>
        <v>10 ปี 7 เดือน 0 วัน </v>
      </c>
      <c r="T128" s="33">
        <f t="shared" si="5"/>
        <v>55793</v>
      </c>
      <c r="U128" s="33"/>
      <c r="V128" s="203"/>
      <c r="W128" s="2092">
        <v>21855.0</v>
      </c>
      <c r="X128" s="203"/>
      <c r="Y128" s="494"/>
    </row>
    <row r="129" ht="21.0" hidden="1" customHeight="1">
      <c r="A129" s="165" t="s">
        <v>52</v>
      </c>
      <c r="B129" s="484" t="s">
        <v>1142</v>
      </c>
      <c r="C129" s="485" t="s">
        <v>3627</v>
      </c>
      <c r="D129" s="486" t="s">
        <v>3628</v>
      </c>
      <c r="E129" s="165"/>
      <c r="F129" s="203" t="s">
        <v>5100</v>
      </c>
      <c r="G129" s="487" t="s">
        <v>3385</v>
      </c>
      <c r="H129" s="487"/>
      <c r="I129" s="203" t="s">
        <v>3585</v>
      </c>
      <c r="J129" s="489" t="s">
        <v>44</v>
      </c>
      <c r="K129" s="496" t="s">
        <v>3432</v>
      </c>
      <c r="L129" s="165" t="s">
        <v>3372</v>
      </c>
      <c r="M129" s="165" t="s">
        <v>3365</v>
      </c>
      <c r="N129" s="165" t="s">
        <v>3629</v>
      </c>
      <c r="O129" s="165">
        <f t="shared" si="13"/>
        <v>29</v>
      </c>
      <c r="P129" s="201">
        <v>35324.0</v>
      </c>
      <c r="Q129" s="2091">
        <v>0.0</v>
      </c>
      <c r="R129" s="1452">
        <v>43753.0</v>
      </c>
      <c r="S129" s="98" t="str">
        <f t="shared" si="16"/>
        <v>6 ปี 4 เดือน 0 วัน </v>
      </c>
      <c r="T129" s="490">
        <f t="shared" si="5"/>
        <v>57254</v>
      </c>
      <c r="U129" s="497"/>
      <c r="V129" s="203"/>
      <c r="W129" s="490">
        <v>43862.0</v>
      </c>
      <c r="X129" s="203"/>
      <c r="Y129" s="506"/>
    </row>
    <row r="130" ht="21.0" customHeight="1">
      <c r="A130" s="25" t="s">
        <v>52</v>
      </c>
      <c r="B130" s="2096" t="s">
        <v>250</v>
      </c>
      <c r="C130" s="2097" t="s">
        <v>6941</v>
      </c>
      <c r="D130" s="2103" t="s">
        <v>6942</v>
      </c>
      <c r="E130" s="27">
        <v>3075.0</v>
      </c>
      <c r="F130" s="70" t="s">
        <v>3377</v>
      </c>
      <c r="G130" s="2099" t="s">
        <v>3385</v>
      </c>
      <c r="H130" s="23" t="s">
        <v>74</v>
      </c>
      <c r="I130" s="21" t="s">
        <v>3585</v>
      </c>
      <c r="J130" s="22" t="s">
        <v>44</v>
      </c>
      <c r="K130" s="13" t="s">
        <v>3432</v>
      </c>
      <c r="L130" s="26" t="s">
        <v>5101</v>
      </c>
      <c r="M130" s="27" t="s">
        <v>3365</v>
      </c>
      <c r="N130" s="26" t="s">
        <v>48</v>
      </c>
      <c r="O130" s="27">
        <f t="shared" si="13"/>
        <v>33</v>
      </c>
      <c r="P130" s="28">
        <v>33915.0</v>
      </c>
      <c r="Q130" s="2101">
        <v>1.0</v>
      </c>
      <c r="R130" s="29">
        <v>43983.0</v>
      </c>
      <c r="S130" s="30" t="str">
        <f t="shared" si="16"/>
        <v>5 ปี 8 เดือน 14 วัน </v>
      </c>
      <c r="T130" s="33">
        <f t="shared" si="5"/>
        <v>56158</v>
      </c>
      <c r="U130" s="320"/>
      <c r="V130" s="34" t="s">
        <v>3424</v>
      </c>
      <c r="W130" s="427"/>
      <c r="X130" s="34"/>
      <c r="Y130" s="2102"/>
    </row>
    <row r="131" ht="21.0" customHeight="1">
      <c r="A131" s="25" t="s">
        <v>36</v>
      </c>
      <c r="B131" s="2096" t="s">
        <v>258</v>
      </c>
      <c r="C131" s="2097" t="s">
        <v>259</v>
      </c>
      <c r="D131" s="2103" t="s">
        <v>6943</v>
      </c>
      <c r="E131" s="25">
        <v>3163.0</v>
      </c>
      <c r="F131" s="34" t="s">
        <v>3360</v>
      </c>
      <c r="G131" s="2099" t="s">
        <v>3385</v>
      </c>
      <c r="H131" s="23" t="s">
        <v>57</v>
      </c>
      <c r="I131" s="21" t="s">
        <v>58</v>
      </c>
      <c r="J131" s="65" t="s">
        <v>44</v>
      </c>
      <c r="K131" s="2100" t="s">
        <v>3432</v>
      </c>
      <c r="L131" s="40" t="s">
        <v>5101</v>
      </c>
      <c r="M131" s="25" t="s">
        <v>3414</v>
      </c>
      <c r="N131" s="25" t="s">
        <v>48</v>
      </c>
      <c r="O131" s="27">
        <f t="shared" si="13"/>
        <v>32</v>
      </c>
      <c r="P131" s="28">
        <v>34102.0</v>
      </c>
      <c r="Q131" s="2101">
        <v>1.0</v>
      </c>
      <c r="R131" s="29">
        <v>42646.0</v>
      </c>
      <c r="S131" s="30" t="str">
        <f t="shared" si="16"/>
        <v>9 ปี 4 เดือน 12 วัน </v>
      </c>
      <c r="T131" s="33">
        <f t="shared" si="5"/>
        <v>56158</v>
      </c>
      <c r="U131" s="320"/>
      <c r="V131" s="34" t="s">
        <v>3424</v>
      </c>
      <c r="W131" s="427"/>
      <c r="X131" s="34"/>
      <c r="Y131" s="2102"/>
    </row>
    <row r="132" ht="21.0" hidden="1" customHeight="1">
      <c r="A132" s="165" t="s">
        <v>52</v>
      </c>
      <c r="B132" s="484" t="s">
        <v>3630</v>
      </c>
      <c r="C132" s="485" t="s">
        <v>3631</v>
      </c>
      <c r="D132" s="486" t="s">
        <v>3632</v>
      </c>
      <c r="E132" s="165"/>
      <c r="F132" s="203" t="s">
        <v>5100</v>
      </c>
      <c r="G132" s="487" t="s">
        <v>3385</v>
      </c>
      <c r="H132" s="487"/>
      <c r="I132" s="203"/>
      <c r="J132" s="489" t="s">
        <v>44</v>
      </c>
      <c r="K132" s="496" t="s">
        <v>3432</v>
      </c>
      <c r="L132" s="165" t="s">
        <v>3372</v>
      </c>
      <c r="M132" s="165" t="s">
        <v>3365</v>
      </c>
      <c r="N132" s="165" t="s">
        <v>48</v>
      </c>
      <c r="O132" s="165">
        <f t="shared" si="13"/>
        <v>37</v>
      </c>
      <c r="P132" s="1833">
        <v>32292.0</v>
      </c>
      <c r="Q132" s="2091">
        <v>0.0</v>
      </c>
      <c r="R132" s="1452">
        <v>43739.0</v>
      </c>
      <c r="S132" s="98" t="str">
        <f t="shared" si="16"/>
        <v>6 ปี 4 เดือน 14 วัน </v>
      </c>
      <c r="T132" s="490">
        <f t="shared" si="5"/>
        <v>54332</v>
      </c>
      <c r="U132" s="497"/>
      <c r="V132" s="203" t="s">
        <v>3424</v>
      </c>
      <c r="W132" s="490">
        <v>43862.0</v>
      </c>
      <c r="X132" s="203"/>
      <c r="Y132" s="506"/>
    </row>
    <row r="133" ht="21.0" customHeight="1">
      <c r="A133" s="85" t="s">
        <v>70</v>
      </c>
      <c r="B133" s="2096" t="s">
        <v>3633</v>
      </c>
      <c r="C133" s="2097" t="s">
        <v>3634</v>
      </c>
      <c r="D133" s="2103">
        <v>1219.0</v>
      </c>
      <c r="E133" s="25"/>
      <c r="F133" s="34" t="s">
        <v>3635</v>
      </c>
      <c r="G133" s="2099" t="s">
        <v>3385</v>
      </c>
      <c r="H133" s="23" t="s">
        <v>42</v>
      </c>
      <c r="I133" s="21" t="s">
        <v>171</v>
      </c>
      <c r="J133" s="65" t="s">
        <v>44</v>
      </c>
      <c r="K133" s="2100" t="s">
        <v>3636</v>
      </c>
      <c r="L133" s="40" t="s">
        <v>5119</v>
      </c>
      <c r="M133" s="25" t="s">
        <v>3365</v>
      </c>
      <c r="N133" s="25" t="s">
        <v>173</v>
      </c>
      <c r="O133" s="27">
        <f t="shared" si="13"/>
        <v>58</v>
      </c>
      <c r="P133" s="28">
        <v>24740.0</v>
      </c>
      <c r="Q133" s="2101">
        <v>1.0</v>
      </c>
      <c r="R133" s="29">
        <v>31398.0</v>
      </c>
      <c r="S133" s="30" t="str">
        <f t="shared" si="16"/>
        <v>40 ปี 1 เดือน 29 วัน </v>
      </c>
      <c r="T133" s="33">
        <f t="shared" si="5"/>
        <v>46661</v>
      </c>
      <c r="U133" s="320"/>
      <c r="V133" s="34" t="s">
        <v>3415</v>
      </c>
      <c r="W133" s="427"/>
      <c r="X133" s="34"/>
      <c r="Y133" s="2102"/>
    </row>
    <row r="134" ht="21.0" hidden="1" customHeight="1">
      <c r="A134" s="483" t="s">
        <v>52</v>
      </c>
      <c r="B134" s="484" t="s">
        <v>3637</v>
      </c>
      <c r="C134" s="485" t="s">
        <v>3638</v>
      </c>
      <c r="D134" s="486" t="s">
        <v>2005</v>
      </c>
      <c r="E134" s="165" t="s">
        <v>2005</v>
      </c>
      <c r="F134" s="203" t="s">
        <v>5100</v>
      </c>
      <c r="G134" s="487" t="s">
        <v>3385</v>
      </c>
      <c r="H134" s="203"/>
      <c r="I134" s="203" t="s">
        <v>3585</v>
      </c>
      <c r="J134" s="489" t="s">
        <v>44</v>
      </c>
      <c r="K134" s="496" t="s">
        <v>3639</v>
      </c>
      <c r="L134" s="165" t="s">
        <v>3372</v>
      </c>
      <c r="M134" s="165" t="s">
        <v>3365</v>
      </c>
      <c r="N134" s="165" t="s">
        <v>48</v>
      </c>
      <c r="O134" s="165">
        <f t="shared" si="13"/>
        <v>30</v>
      </c>
      <c r="P134" s="201">
        <v>34772.0</v>
      </c>
      <c r="Q134" s="2095">
        <v>0.0</v>
      </c>
      <c r="R134" s="1452">
        <v>43906.0</v>
      </c>
      <c r="S134" s="98" t="str">
        <f t="shared" si="16"/>
        <v>5 ปี 10 เดือน 30 วัน </v>
      </c>
      <c r="T134" s="490">
        <f t="shared" si="5"/>
        <v>56888</v>
      </c>
      <c r="U134" s="497"/>
      <c r="V134" s="488" t="s">
        <v>3424</v>
      </c>
      <c r="W134" s="505" t="s">
        <v>3640</v>
      </c>
      <c r="X134" s="202"/>
      <c r="Y134" s="494"/>
    </row>
    <row r="135" ht="21.0" customHeight="1">
      <c r="A135" s="27" t="s">
        <v>52</v>
      </c>
      <c r="B135" s="71" t="s">
        <v>3200</v>
      </c>
      <c r="C135" s="73" t="s">
        <v>3641</v>
      </c>
      <c r="D135" s="2125">
        <v>3240.0</v>
      </c>
      <c r="E135" s="27"/>
      <c r="F135" s="74" t="s">
        <v>3360</v>
      </c>
      <c r="G135" s="2099" t="s">
        <v>3385</v>
      </c>
      <c r="H135" s="39" t="s">
        <v>266</v>
      </c>
      <c r="I135" s="39" t="s">
        <v>6944</v>
      </c>
      <c r="J135" s="22" t="s">
        <v>268</v>
      </c>
      <c r="K135" s="13" t="s">
        <v>3363</v>
      </c>
      <c r="L135" s="26" t="s">
        <v>5101</v>
      </c>
      <c r="M135" s="27" t="s">
        <v>3365</v>
      </c>
      <c r="N135" s="27" t="s">
        <v>48</v>
      </c>
      <c r="O135" s="27">
        <f t="shared" si="13"/>
        <v>54</v>
      </c>
      <c r="P135" s="28">
        <v>26132.0</v>
      </c>
      <c r="Q135" s="2122">
        <v>1.0</v>
      </c>
      <c r="R135" s="29">
        <v>34121.0</v>
      </c>
      <c r="S135" s="30" t="str">
        <f t="shared" si="16"/>
        <v>32 ปี 8 เดือน 14 วัน </v>
      </c>
      <c r="T135" s="33">
        <f t="shared" si="5"/>
        <v>48122</v>
      </c>
      <c r="U135" s="320"/>
      <c r="V135" s="74" t="s">
        <v>3378</v>
      </c>
      <c r="W135" s="33"/>
      <c r="X135" s="74"/>
      <c r="Y135" s="2102"/>
    </row>
    <row r="136" ht="21.0" customHeight="1">
      <c r="A136" s="27" t="s">
        <v>52</v>
      </c>
      <c r="B136" s="71" t="s">
        <v>263</v>
      </c>
      <c r="C136" s="73" t="s">
        <v>264</v>
      </c>
      <c r="D136" s="2125" t="s">
        <v>265</v>
      </c>
      <c r="E136" s="27"/>
      <c r="F136" s="74" t="s">
        <v>3527</v>
      </c>
      <c r="G136" s="2099" t="s">
        <v>3385</v>
      </c>
      <c r="H136" s="23" t="s">
        <v>280</v>
      </c>
      <c r="I136" s="39" t="s">
        <v>267</v>
      </c>
      <c r="J136" s="22" t="s">
        <v>268</v>
      </c>
      <c r="K136" s="2100" t="s">
        <v>3371</v>
      </c>
      <c r="L136" s="26" t="s">
        <v>5101</v>
      </c>
      <c r="M136" s="27" t="s">
        <v>3365</v>
      </c>
      <c r="N136" s="27" t="s">
        <v>48</v>
      </c>
      <c r="O136" s="27">
        <f t="shared" si="13"/>
        <v>57</v>
      </c>
      <c r="P136" s="28">
        <v>24949.0</v>
      </c>
      <c r="Q136" s="2122">
        <v>1.0</v>
      </c>
      <c r="R136" s="29">
        <v>33532.0</v>
      </c>
      <c r="S136" s="30" t="str">
        <f t="shared" si="16"/>
        <v>34 ปี 3 เดือน 25 วัน </v>
      </c>
      <c r="T136" s="33">
        <f t="shared" si="5"/>
        <v>47027</v>
      </c>
      <c r="U136" s="320"/>
      <c r="V136" s="74" t="s">
        <v>3366</v>
      </c>
      <c r="W136" s="33"/>
      <c r="X136" s="74"/>
      <c r="Y136" s="2102"/>
    </row>
    <row r="137" ht="21.0" customHeight="1">
      <c r="A137" s="27" t="s">
        <v>70</v>
      </c>
      <c r="B137" s="71" t="s">
        <v>272</v>
      </c>
      <c r="C137" s="73" t="s">
        <v>273</v>
      </c>
      <c r="D137" s="2128" t="s">
        <v>274</v>
      </c>
      <c r="E137" s="27"/>
      <c r="F137" s="74" t="s">
        <v>3377</v>
      </c>
      <c r="G137" s="2099" t="s">
        <v>3385</v>
      </c>
      <c r="H137" s="39" t="s">
        <v>6945</v>
      </c>
      <c r="I137" s="39" t="s">
        <v>4421</v>
      </c>
      <c r="J137" s="22" t="s">
        <v>268</v>
      </c>
      <c r="K137" s="2100" t="s">
        <v>3371</v>
      </c>
      <c r="L137" s="26" t="s">
        <v>5101</v>
      </c>
      <c r="M137" s="27" t="s">
        <v>3365</v>
      </c>
      <c r="N137" s="27" t="s">
        <v>48</v>
      </c>
      <c r="O137" s="27">
        <f t="shared" si="13"/>
        <v>59</v>
      </c>
      <c r="P137" s="28">
        <v>24351.0</v>
      </c>
      <c r="Q137" s="2122">
        <v>1.0</v>
      </c>
      <c r="R137" s="29">
        <v>31517.0</v>
      </c>
      <c r="S137" s="30" t="str">
        <f t="shared" si="16"/>
        <v>39 ปี 10 เดือน 0 วัน </v>
      </c>
      <c r="T137" s="33">
        <f t="shared" si="5"/>
        <v>46296</v>
      </c>
      <c r="U137" s="320" t="s">
        <v>6946</v>
      </c>
      <c r="V137" s="74" t="s">
        <v>3366</v>
      </c>
      <c r="W137" s="33"/>
      <c r="X137" s="74"/>
      <c r="Y137" s="2102"/>
    </row>
    <row r="138" ht="21.0" customHeight="1">
      <c r="A138" s="27" t="s">
        <v>52</v>
      </c>
      <c r="B138" s="71" t="s">
        <v>277</v>
      </c>
      <c r="C138" s="73" t="s">
        <v>278</v>
      </c>
      <c r="D138" s="2128" t="s">
        <v>279</v>
      </c>
      <c r="E138" s="27"/>
      <c r="F138" s="74" t="s">
        <v>3511</v>
      </c>
      <c r="G138" s="2099" t="s">
        <v>3385</v>
      </c>
      <c r="H138" s="39" t="s">
        <v>6945</v>
      </c>
      <c r="I138" s="39" t="s">
        <v>239</v>
      </c>
      <c r="J138" s="22" t="s">
        <v>268</v>
      </c>
      <c r="K138" s="2100" t="s">
        <v>3371</v>
      </c>
      <c r="L138" s="26" t="s">
        <v>5101</v>
      </c>
      <c r="M138" s="27" t="s">
        <v>3365</v>
      </c>
      <c r="N138" s="27" t="s">
        <v>48</v>
      </c>
      <c r="O138" s="27">
        <f t="shared" si="13"/>
        <v>54</v>
      </c>
      <c r="P138" s="28">
        <v>26343.0</v>
      </c>
      <c r="Q138" s="2122">
        <v>1.0</v>
      </c>
      <c r="R138" s="29">
        <v>35657.0</v>
      </c>
      <c r="S138" s="30" t="str">
        <f t="shared" si="16"/>
        <v>28 ปี 6 เดือน 0 วัน </v>
      </c>
      <c r="T138" s="33">
        <f t="shared" si="5"/>
        <v>48488</v>
      </c>
      <c r="U138" s="320"/>
      <c r="V138" s="74" t="s">
        <v>3378</v>
      </c>
      <c r="W138" s="33"/>
      <c r="X138" s="74"/>
      <c r="Y138" s="2102"/>
    </row>
    <row r="139" ht="21.0" customHeight="1">
      <c r="A139" s="27" t="s">
        <v>70</v>
      </c>
      <c r="B139" s="71" t="s">
        <v>5780</v>
      </c>
      <c r="C139" s="73" t="s">
        <v>5781</v>
      </c>
      <c r="D139" s="2128" t="s">
        <v>5782</v>
      </c>
      <c r="E139" s="27"/>
      <c r="F139" s="74" t="s">
        <v>3506</v>
      </c>
      <c r="G139" s="2099" t="s">
        <v>3385</v>
      </c>
      <c r="H139" s="39" t="s">
        <v>6945</v>
      </c>
      <c r="I139" s="39" t="s">
        <v>726</v>
      </c>
      <c r="J139" s="22" t="s">
        <v>268</v>
      </c>
      <c r="K139" s="2100" t="s">
        <v>3371</v>
      </c>
      <c r="L139" s="26" t="s">
        <v>5101</v>
      </c>
      <c r="M139" s="27" t="s">
        <v>3365</v>
      </c>
      <c r="N139" s="27" t="s">
        <v>48</v>
      </c>
      <c r="O139" s="27">
        <f t="shared" si="13"/>
        <v>60</v>
      </c>
      <c r="P139" s="28">
        <v>23996.0</v>
      </c>
      <c r="Q139" s="2122">
        <v>1.0</v>
      </c>
      <c r="R139" s="29">
        <v>32325.0</v>
      </c>
      <c r="S139" s="30" t="str">
        <f t="shared" si="16"/>
        <v>37 ปี 7 เดือน 14 วัน </v>
      </c>
      <c r="T139" s="33">
        <f t="shared" si="5"/>
        <v>45931</v>
      </c>
      <c r="U139" s="320"/>
      <c r="V139" s="74" t="s">
        <v>3378</v>
      </c>
      <c r="W139" s="33"/>
      <c r="X139" s="74"/>
      <c r="Y139" s="2102"/>
    </row>
    <row r="140" ht="21.0" customHeight="1">
      <c r="A140" s="27" t="s">
        <v>52</v>
      </c>
      <c r="B140" s="71" t="s">
        <v>283</v>
      </c>
      <c r="C140" s="73" t="s">
        <v>284</v>
      </c>
      <c r="D140" s="2128" t="s">
        <v>285</v>
      </c>
      <c r="E140" s="27"/>
      <c r="F140" s="74" t="s">
        <v>3377</v>
      </c>
      <c r="G140" s="2099" t="s">
        <v>3385</v>
      </c>
      <c r="H140" s="39" t="s">
        <v>6945</v>
      </c>
      <c r="I140" s="39" t="s">
        <v>81</v>
      </c>
      <c r="J140" s="22" t="s">
        <v>268</v>
      </c>
      <c r="K140" s="2100" t="s">
        <v>3371</v>
      </c>
      <c r="L140" s="26" t="s">
        <v>5101</v>
      </c>
      <c r="M140" s="27" t="s">
        <v>3365</v>
      </c>
      <c r="N140" s="27" t="s">
        <v>48</v>
      </c>
      <c r="O140" s="27">
        <f t="shared" si="13"/>
        <v>50</v>
      </c>
      <c r="P140" s="28">
        <v>27507.0</v>
      </c>
      <c r="Q140" s="2122">
        <v>1.0</v>
      </c>
      <c r="R140" s="29">
        <v>34820.0</v>
      </c>
      <c r="S140" s="30" t="str">
        <f t="shared" si="16"/>
        <v>30 ปี 9 เดือน 14 วัน </v>
      </c>
      <c r="T140" s="33">
        <f t="shared" si="5"/>
        <v>49583</v>
      </c>
      <c r="U140" s="320"/>
      <c r="V140" s="34" t="s">
        <v>3378</v>
      </c>
      <c r="W140" s="33"/>
      <c r="X140" s="74"/>
      <c r="Y140" s="2102"/>
    </row>
    <row r="141" ht="21.0" customHeight="1">
      <c r="A141" s="27" t="s">
        <v>70</v>
      </c>
      <c r="B141" s="71" t="s">
        <v>288</v>
      </c>
      <c r="C141" s="73" t="s">
        <v>289</v>
      </c>
      <c r="D141" s="2125" t="s">
        <v>290</v>
      </c>
      <c r="E141" s="27"/>
      <c r="F141" s="74" t="s">
        <v>3511</v>
      </c>
      <c r="G141" s="2099" t="s">
        <v>3385</v>
      </c>
      <c r="H141" s="39" t="s">
        <v>6945</v>
      </c>
      <c r="I141" s="39" t="s">
        <v>239</v>
      </c>
      <c r="J141" s="22" t="s">
        <v>268</v>
      </c>
      <c r="K141" s="13" t="s">
        <v>3423</v>
      </c>
      <c r="L141" s="26" t="s">
        <v>5101</v>
      </c>
      <c r="M141" s="27" t="s">
        <v>3365</v>
      </c>
      <c r="N141" s="27" t="s">
        <v>48</v>
      </c>
      <c r="O141" s="27">
        <f t="shared" si="13"/>
        <v>45</v>
      </c>
      <c r="P141" s="28">
        <v>29399.0</v>
      </c>
      <c r="Q141" s="2122">
        <v>1.0</v>
      </c>
      <c r="R141" s="29">
        <v>41395.0</v>
      </c>
      <c r="S141" s="30" t="str">
        <f t="shared" si="16"/>
        <v>12 ปี 9 เดือน 14 วัน </v>
      </c>
      <c r="T141" s="33">
        <f t="shared" si="5"/>
        <v>51410</v>
      </c>
      <c r="U141" s="320"/>
      <c r="V141" s="23" t="s">
        <v>3378</v>
      </c>
      <c r="W141" s="33"/>
      <c r="X141" s="74"/>
      <c r="Y141" s="2102"/>
    </row>
    <row r="142" ht="21.0" customHeight="1">
      <c r="A142" s="27" t="s">
        <v>52</v>
      </c>
      <c r="B142" s="18" t="s">
        <v>291</v>
      </c>
      <c r="C142" s="19" t="s">
        <v>292</v>
      </c>
      <c r="D142" s="2125">
        <v>5011.0</v>
      </c>
      <c r="E142" s="44" t="s">
        <v>293</v>
      </c>
      <c r="F142" s="21" t="s">
        <v>3400</v>
      </c>
      <c r="G142" s="2099" t="s">
        <v>3385</v>
      </c>
      <c r="H142" s="39" t="s">
        <v>6945</v>
      </c>
      <c r="I142" s="74"/>
      <c r="J142" s="22" t="s">
        <v>268</v>
      </c>
      <c r="K142" s="13" t="s">
        <v>3577</v>
      </c>
      <c r="L142" s="26" t="s">
        <v>5101</v>
      </c>
      <c r="M142" s="27" t="s">
        <v>3365</v>
      </c>
      <c r="N142" s="27" t="s">
        <v>48</v>
      </c>
      <c r="O142" s="27">
        <f t="shared" si="13"/>
        <v>39</v>
      </c>
      <c r="P142" s="28">
        <v>31583.0</v>
      </c>
      <c r="Q142" s="2122">
        <v>1.0</v>
      </c>
      <c r="R142" s="29">
        <v>41471.0</v>
      </c>
      <c r="S142" s="30" t="str">
        <f t="shared" si="16"/>
        <v>12 ปี 6 เดือน 30 วัน </v>
      </c>
      <c r="T142" s="33">
        <f t="shared" si="5"/>
        <v>53601</v>
      </c>
      <c r="U142" s="320"/>
      <c r="V142" s="23" t="s">
        <v>3378</v>
      </c>
      <c r="W142" s="33"/>
      <c r="X142" s="21"/>
      <c r="Y142" s="2102"/>
    </row>
    <row r="143" ht="21.0" customHeight="1">
      <c r="A143" s="27" t="s">
        <v>52</v>
      </c>
      <c r="B143" s="71" t="s">
        <v>297</v>
      </c>
      <c r="C143" s="73" t="s">
        <v>298</v>
      </c>
      <c r="D143" s="2128" t="s">
        <v>6947</v>
      </c>
      <c r="E143" s="5" t="s">
        <v>299</v>
      </c>
      <c r="F143" s="74" t="s">
        <v>3506</v>
      </c>
      <c r="G143" s="2099" t="s">
        <v>3385</v>
      </c>
      <c r="H143" s="39" t="s">
        <v>6945</v>
      </c>
      <c r="I143" s="74"/>
      <c r="J143" s="22" t="s">
        <v>268</v>
      </c>
      <c r="K143" s="13" t="s">
        <v>3577</v>
      </c>
      <c r="L143" s="26" t="s">
        <v>5101</v>
      </c>
      <c r="M143" s="27" t="s">
        <v>3365</v>
      </c>
      <c r="N143" s="27" t="s">
        <v>48</v>
      </c>
      <c r="O143" s="27">
        <f t="shared" si="13"/>
        <v>51</v>
      </c>
      <c r="P143" s="28">
        <v>27106.0</v>
      </c>
      <c r="Q143" s="2122">
        <v>1.0</v>
      </c>
      <c r="R143" s="29">
        <v>39387.0</v>
      </c>
      <c r="S143" s="30" t="str">
        <f t="shared" si="16"/>
        <v>18 ปี 3 เดือน 14 วัน </v>
      </c>
      <c r="T143" s="33">
        <f t="shared" si="5"/>
        <v>49218</v>
      </c>
      <c r="U143" s="320"/>
      <c r="V143" s="34" t="s">
        <v>3424</v>
      </c>
      <c r="W143" s="33"/>
      <c r="X143" s="74"/>
      <c r="Y143" s="2102"/>
    </row>
    <row r="144" ht="21.0" customHeight="1">
      <c r="A144" s="27" t="s">
        <v>36</v>
      </c>
      <c r="B144" s="71" t="s">
        <v>301</v>
      </c>
      <c r="C144" s="73" t="s">
        <v>302</v>
      </c>
      <c r="D144" s="2134" t="s">
        <v>6948</v>
      </c>
      <c r="E144" s="27">
        <v>2595.0</v>
      </c>
      <c r="F144" s="74" t="s">
        <v>6029</v>
      </c>
      <c r="G144" s="2099" t="s">
        <v>3385</v>
      </c>
      <c r="H144" s="23" t="s">
        <v>280</v>
      </c>
      <c r="I144" s="21"/>
      <c r="J144" s="22" t="s">
        <v>268</v>
      </c>
      <c r="K144" s="13" t="s">
        <v>3432</v>
      </c>
      <c r="L144" s="26" t="s">
        <v>5119</v>
      </c>
      <c r="M144" s="6" t="s">
        <v>3414</v>
      </c>
      <c r="N144" s="6" t="s">
        <v>190</v>
      </c>
      <c r="O144" s="27">
        <f t="shared" si="13"/>
        <v>47</v>
      </c>
      <c r="P144" s="28">
        <v>28900.0</v>
      </c>
      <c r="Q144" s="2122">
        <v>1.0</v>
      </c>
      <c r="R144" s="29">
        <v>40756.0</v>
      </c>
      <c r="S144" s="30" t="str">
        <f t="shared" si="16"/>
        <v>14 ปี 6 เดือน 14 วัน </v>
      </c>
      <c r="T144" s="33">
        <f t="shared" si="5"/>
        <v>51044</v>
      </c>
      <c r="U144" s="320"/>
      <c r="V144" s="34" t="s">
        <v>3415</v>
      </c>
      <c r="W144" s="33"/>
      <c r="X144" s="74"/>
      <c r="Y144" s="2102"/>
    </row>
    <row r="145" ht="21.0" customHeight="1">
      <c r="A145" s="27" t="s">
        <v>52</v>
      </c>
      <c r="B145" s="71" t="s">
        <v>305</v>
      </c>
      <c r="C145" s="73" t="s">
        <v>306</v>
      </c>
      <c r="D145" s="2134" t="s">
        <v>6949</v>
      </c>
      <c r="E145" s="27">
        <v>2596.0</v>
      </c>
      <c r="F145" s="39" t="s">
        <v>5885</v>
      </c>
      <c r="G145" s="2099" t="s">
        <v>3385</v>
      </c>
      <c r="H145" s="23" t="s">
        <v>266</v>
      </c>
      <c r="I145" s="74"/>
      <c r="J145" s="22" t="s">
        <v>268</v>
      </c>
      <c r="K145" s="13" t="s">
        <v>3432</v>
      </c>
      <c r="L145" s="26" t="s">
        <v>5123</v>
      </c>
      <c r="M145" s="27" t="s">
        <v>3365</v>
      </c>
      <c r="N145" s="6" t="s">
        <v>48</v>
      </c>
      <c r="O145" s="27">
        <f t="shared" si="13"/>
        <v>45</v>
      </c>
      <c r="P145" s="28">
        <v>29525.0</v>
      </c>
      <c r="Q145" s="2122">
        <v>1.0</v>
      </c>
      <c r="R145" s="29">
        <v>38337.0</v>
      </c>
      <c r="S145" s="30" t="str">
        <f t="shared" si="16"/>
        <v>21 ปี 1 เดือน 30 วัน </v>
      </c>
      <c r="T145" s="33">
        <f t="shared" si="5"/>
        <v>51775</v>
      </c>
      <c r="U145" s="320"/>
      <c r="V145" s="34" t="s">
        <v>3424</v>
      </c>
      <c r="W145" s="33"/>
      <c r="X145" s="74"/>
      <c r="Y145" s="2102"/>
    </row>
    <row r="146" ht="21.0" hidden="1" customHeight="1">
      <c r="A146" s="165" t="s">
        <v>36</v>
      </c>
      <c r="B146" s="502" t="s">
        <v>3642</v>
      </c>
      <c r="C146" s="503" t="s">
        <v>3643</v>
      </c>
      <c r="D146" s="524" t="s">
        <v>3644</v>
      </c>
      <c r="E146" s="483">
        <v>2772.0</v>
      </c>
      <c r="F146" s="496" t="s">
        <v>3521</v>
      </c>
      <c r="G146" s="487" t="s">
        <v>3385</v>
      </c>
      <c r="H146" s="202" t="s">
        <v>3645</v>
      </c>
      <c r="I146" s="203" t="s">
        <v>3646</v>
      </c>
      <c r="J146" s="489" t="s">
        <v>268</v>
      </c>
      <c r="K146" s="496" t="s">
        <v>3432</v>
      </c>
      <c r="L146" s="165" t="s">
        <v>3372</v>
      </c>
      <c r="M146" s="483" t="s">
        <v>3414</v>
      </c>
      <c r="N146" s="483" t="s">
        <v>173</v>
      </c>
      <c r="O146" s="165">
        <f t="shared" si="13"/>
        <v>63</v>
      </c>
      <c r="P146" s="201">
        <v>22724.0</v>
      </c>
      <c r="Q146" s="2095">
        <v>0.0</v>
      </c>
      <c r="R146" s="1452">
        <v>41306.0</v>
      </c>
      <c r="S146" s="98" t="str">
        <f t="shared" si="16"/>
        <v>13 ปี 0 เดือน 14 วัน </v>
      </c>
      <c r="T146" s="490">
        <f t="shared" si="5"/>
        <v>44835</v>
      </c>
      <c r="U146" s="497"/>
      <c r="V146" s="203" t="s">
        <v>3415</v>
      </c>
      <c r="W146" s="301">
        <v>44835.0</v>
      </c>
      <c r="X146" s="507" t="s">
        <v>3374</v>
      </c>
      <c r="Y146" s="506"/>
    </row>
    <row r="147" ht="21.0" customHeight="1">
      <c r="A147" s="26" t="s">
        <v>36</v>
      </c>
      <c r="B147" s="90" t="s">
        <v>308</v>
      </c>
      <c r="C147" s="72" t="s">
        <v>309</v>
      </c>
      <c r="D147" s="2134" t="s">
        <v>3644</v>
      </c>
      <c r="E147" s="6">
        <v>2772.0</v>
      </c>
      <c r="F147" s="13" t="s">
        <v>3521</v>
      </c>
      <c r="G147" s="2126" t="s">
        <v>3385</v>
      </c>
      <c r="H147" s="74"/>
      <c r="I147" s="74"/>
      <c r="J147" s="22" t="s">
        <v>268</v>
      </c>
      <c r="K147" s="13" t="s">
        <v>3432</v>
      </c>
      <c r="L147" s="26" t="s">
        <v>5119</v>
      </c>
      <c r="M147" s="26" t="s">
        <v>3414</v>
      </c>
      <c r="N147" s="26" t="s">
        <v>311</v>
      </c>
      <c r="O147" s="27">
        <f t="shared" si="13"/>
        <v>51</v>
      </c>
      <c r="P147" s="77">
        <v>27116.0</v>
      </c>
      <c r="Q147" s="2121">
        <v>1.0</v>
      </c>
      <c r="R147" s="78">
        <v>44896.0</v>
      </c>
      <c r="S147" s="79" t="str">
        <f t="shared" si="16"/>
        <v>3 ปี 2 เดือน 14 วัน </v>
      </c>
      <c r="T147" s="33">
        <f t="shared" si="5"/>
        <v>49218</v>
      </c>
      <c r="U147" s="320"/>
      <c r="V147" s="21" t="s">
        <v>3415</v>
      </c>
      <c r="W147" s="33"/>
      <c r="X147" s="74"/>
      <c r="Y147" s="1815"/>
    </row>
    <row r="148" ht="21.0" customHeight="1">
      <c r="A148" s="27" t="s">
        <v>52</v>
      </c>
      <c r="B148" s="71" t="s">
        <v>312</v>
      </c>
      <c r="C148" s="73" t="s">
        <v>313</v>
      </c>
      <c r="D148" s="2123" t="s">
        <v>6950</v>
      </c>
      <c r="E148" s="27">
        <v>2619.0</v>
      </c>
      <c r="F148" s="74" t="s">
        <v>3468</v>
      </c>
      <c r="G148" s="2099" t="s">
        <v>3385</v>
      </c>
      <c r="H148" s="74"/>
      <c r="I148" s="74"/>
      <c r="J148" s="22" t="s">
        <v>268</v>
      </c>
      <c r="K148" s="13" t="s">
        <v>3432</v>
      </c>
      <c r="L148" s="26" t="s">
        <v>5101</v>
      </c>
      <c r="M148" s="27" t="s">
        <v>3365</v>
      </c>
      <c r="N148" s="27" t="s">
        <v>48</v>
      </c>
      <c r="O148" s="27">
        <f t="shared" si="13"/>
        <v>53</v>
      </c>
      <c r="P148" s="28">
        <v>26569.0</v>
      </c>
      <c r="Q148" s="2122">
        <v>1.0</v>
      </c>
      <c r="R148" s="29">
        <v>38992.0</v>
      </c>
      <c r="S148" s="30" t="str">
        <f t="shared" si="16"/>
        <v>19 ปี 4 เดือน 13 วัน </v>
      </c>
      <c r="T148" s="33">
        <f t="shared" si="5"/>
        <v>48488</v>
      </c>
      <c r="U148" s="320"/>
      <c r="V148" s="23" t="s">
        <v>3378</v>
      </c>
      <c r="W148" s="33"/>
      <c r="X148" s="74"/>
      <c r="Y148" s="2102"/>
    </row>
    <row r="149" ht="21.0" customHeight="1">
      <c r="A149" s="27" t="s">
        <v>36</v>
      </c>
      <c r="B149" s="71" t="s">
        <v>3647</v>
      </c>
      <c r="C149" s="73" t="s">
        <v>3648</v>
      </c>
      <c r="D149" s="2123" t="s">
        <v>3649</v>
      </c>
      <c r="E149" s="27">
        <v>2665.0</v>
      </c>
      <c r="F149" s="74" t="s">
        <v>3516</v>
      </c>
      <c r="G149" s="2099" t="s">
        <v>3385</v>
      </c>
      <c r="H149" s="74"/>
      <c r="I149" s="21"/>
      <c r="J149" s="22" t="s">
        <v>268</v>
      </c>
      <c r="K149" s="13" t="s">
        <v>3432</v>
      </c>
      <c r="L149" s="26" t="s">
        <v>5119</v>
      </c>
      <c r="M149" s="6" t="s">
        <v>3414</v>
      </c>
      <c r="N149" s="27" t="s">
        <v>197</v>
      </c>
      <c r="O149" s="27">
        <f t="shared" si="13"/>
        <v>41</v>
      </c>
      <c r="P149" s="28">
        <v>31089.0</v>
      </c>
      <c r="Q149" s="2122">
        <v>1.0</v>
      </c>
      <c r="R149" s="29">
        <v>43084.0</v>
      </c>
      <c r="S149" s="30" t="str">
        <f t="shared" si="16"/>
        <v>8 ปี 2 เดือน 0 วัน </v>
      </c>
      <c r="T149" s="33">
        <f t="shared" si="5"/>
        <v>53236</v>
      </c>
      <c r="U149" s="320"/>
      <c r="V149" s="34" t="s">
        <v>3415</v>
      </c>
      <c r="W149" s="33"/>
      <c r="X149" s="74"/>
      <c r="Y149" s="2102"/>
    </row>
    <row r="150" ht="21.0" customHeight="1">
      <c r="A150" s="27" t="s">
        <v>36</v>
      </c>
      <c r="B150" s="71" t="s">
        <v>317</v>
      </c>
      <c r="C150" s="73" t="s">
        <v>318</v>
      </c>
      <c r="D150" s="2134" t="s">
        <v>6951</v>
      </c>
      <c r="E150" s="27">
        <v>2665.0</v>
      </c>
      <c r="F150" s="74" t="s">
        <v>3516</v>
      </c>
      <c r="G150" s="2099" t="s">
        <v>3385</v>
      </c>
      <c r="H150" s="74"/>
      <c r="I150" s="21"/>
      <c r="J150" s="22" t="s">
        <v>268</v>
      </c>
      <c r="K150" s="13" t="s">
        <v>3432</v>
      </c>
      <c r="L150" s="26" t="s">
        <v>5119</v>
      </c>
      <c r="M150" s="6" t="s">
        <v>3414</v>
      </c>
      <c r="N150" s="6" t="s">
        <v>179</v>
      </c>
      <c r="O150" s="27">
        <f t="shared" si="13"/>
        <v>56</v>
      </c>
      <c r="P150" s="28">
        <v>25360.0</v>
      </c>
      <c r="Q150" s="2122">
        <v>1.0</v>
      </c>
      <c r="R150" s="29">
        <v>40848.0</v>
      </c>
      <c r="S150" s="30" t="str">
        <f t="shared" si="16"/>
        <v>14 ปี 3 เดือน 14 วัน </v>
      </c>
      <c r="T150" s="33">
        <f t="shared" si="5"/>
        <v>47392</v>
      </c>
      <c r="U150" s="320"/>
      <c r="V150" s="34" t="s">
        <v>3415</v>
      </c>
      <c r="W150" s="33"/>
      <c r="X150" s="74"/>
      <c r="Y150" s="2102"/>
    </row>
    <row r="151" ht="21.0" customHeight="1">
      <c r="A151" s="27" t="s">
        <v>52</v>
      </c>
      <c r="B151" s="71" t="s">
        <v>320</v>
      </c>
      <c r="C151" s="73" t="s">
        <v>321</v>
      </c>
      <c r="D151" s="2134" t="s">
        <v>6952</v>
      </c>
      <c r="E151" s="6">
        <v>2767.0</v>
      </c>
      <c r="F151" s="13" t="s">
        <v>3360</v>
      </c>
      <c r="G151" s="2099" t="s">
        <v>3385</v>
      </c>
      <c r="H151" s="74"/>
      <c r="I151" s="74"/>
      <c r="J151" s="22" t="s">
        <v>268</v>
      </c>
      <c r="K151" s="13" t="s">
        <v>3432</v>
      </c>
      <c r="L151" s="26" t="s">
        <v>5101</v>
      </c>
      <c r="M151" s="27" t="s">
        <v>3365</v>
      </c>
      <c r="N151" s="27" t="s">
        <v>48</v>
      </c>
      <c r="O151" s="27">
        <f t="shared" si="13"/>
        <v>37</v>
      </c>
      <c r="P151" s="28">
        <v>32477.0</v>
      </c>
      <c r="Q151" s="2122">
        <v>1.0</v>
      </c>
      <c r="R151" s="29">
        <v>41306.0</v>
      </c>
      <c r="S151" s="30" t="str">
        <f t="shared" si="16"/>
        <v>13 ปี 0 เดือน 14 วัน </v>
      </c>
      <c r="T151" s="33">
        <f t="shared" si="5"/>
        <v>54697</v>
      </c>
      <c r="U151" s="320"/>
      <c r="V151" s="34" t="s">
        <v>3424</v>
      </c>
      <c r="W151" s="33"/>
      <c r="X151" s="74"/>
      <c r="Y151" s="2102"/>
    </row>
    <row r="152" ht="21.0" customHeight="1">
      <c r="A152" s="27" t="s">
        <v>52</v>
      </c>
      <c r="B152" s="71" t="s">
        <v>323</v>
      </c>
      <c r="C152" s="73" t="s">
        <v>324</v>
      </c>
      <c r="D152" s="2134" t="s">
        <v>6953</v>
      </c>
      <c r="E152" s="27">
        <v>2768.0</v>
      </c>
      <c r="F152" s="70" t="s">
        <v>3377</v>
      </c>
      <c r="G152" s="2099" t="s">
        <v>3385</v>
      </c>
      <c r="H152" s="74"/>
      <c r="I152" s="21"/>
      <c r="J152" s="22" t="s">
        <v>268</v>
      </c>
      <c r="K152" s="13" t="s">
        <v>3432</v>
      </c>
      <c r="L152" s="26" t="s">
        <v>5101</v>
      </c>
      <c r="M152" s="27" t="s">
        <v>3365</v>
      </c>
      <c r="N152" s="27" t="s">
        <v>48</v>
      </c>
      <c r="O152" s="27">
        <f t="shared" si="13"/>
        <v>48</v>
      </c>
      <c r="P152" s="28">
        <v>28480.0</v>
      </c>
      <c r="Q152" s="2122">
        <v>1.0</v>
      </c>
      <c r="R152" s="29">
        <v>41306.0</v>
      </c>
      <c r="S152" s="30" t="str">
        <f t="shared" si="16"/>
        <v>13 ปี 0 เดือน 14 วัน </v>
      </c>
      <c r="T152" s="33">
        <f t="shared" si="5"/>
        <v>50679</v>
      </c>
      <c r="U152" s="320"/>
      <c r="V152" s="34" t="s">
        <v>3424</v>
      </c>
      <c r="W152" s="33"/>
      <c r="X152" s="74"/>
      <c r="Y152" s="2102"/>
    </row>
    <row r="153" ht="21.0" customHeight="1">
      <c r="A153" s="27" t="s">
        <v>52</v>
      </c>
      <c r="B153" s="71" t="s">
        <v>325</v>
      </c>
      <c r="C153" s="72" t="s">
        <v>326</v>
      </c>
      <c r="D153" s="2128" t="s">
        <v>6954</v>
      </c>
      <c r="E153" s="27">
        <v>2769.0</v>
      </c>
      <c r="F153" s="70" t="s">
        <v>3377</v>
      </c>
      <c r="G153" s="2099" t="s">
        <v>3385</v>
      </c>
      <c r="H153" s="74"/>
      <c r="I153" s="74"/>
      <c r="J153" s="22" t="s">
        <v>268</v>
      </c>
      <c r="K153" s="13" t="s">
        <v>3432</v>
      </c>
      <c r="L153" s="26" t="s">
        <v>5101</v>
      </c>
      <c r="M153" s="27" t="s">
        <v>3365</v>
      </c>
      <c r="N153" s="27" t="s">
        <v>48</v>
      </c>
      <c r="O153" s="27">
        <f t="shared" si="13"/>
        <v>34</v>
      </c>
      <c r="P153" s="28">
        <v>33546.0</v>
      </c>
      <c r="Q153" s="2122">
        <v>1.0</v>
      </c>
      <c r="R153" s="29">
        <v>42125.0</v>
      </c>
      <c r="S153" s="30" t="str">
        <f t="shared" si="16"/>
        <v>10 ปี 9 เดือน 14 วัน </v>
      </c>
      <c r="T153" s="33">
        <f t="shared" si="5"/>
        <v>55793</v>
      </c>
      <c r="U153" s="320"/>
      <c r="V153" s="23" t="s">
        <v>3378</v>
      </c>
      <c r="W153" s="33"/>
      <c r="X153" s="74"/>
      <c r="Y153" s="2102"/>
    </row>
    <row r="154" ht="21.0" customHeight="1">
      <c r="A154" s="27" t="s">
        <v>36</v>
      </c>
      <c r="B154" s="71" t="s">
        <v>327</v>
      </c>
      <c r="C154" s="73" t="s">
        <v>328</v>
      </c>
      <c r="D154" s="2134" t="s">
        <v>6955</v>
      </c>
      <c r="E154" s="6">
        <v>2770.0</v>
      </c>
      <c r="F154" s="13" t="s">
        <v>3521</v>
      </c>
      <c r="G154" s="2099" t="s">
        <v>3385</v>
      </c>
      <c r="H154" s="74"/>
      <c r="I154" s="21"/>
      <c r="J154" s="22" t="s">
        <v>268</v>
      </c>
      <c r="K154" s="13" t="s">
        <v>3432</v>
      </c>
      <c r="L154" s="26" t="s">
        <v>5119</v>
      </c>
      <c r="M154" s="6" t="s">
        <v>3414</v>
      </c>
      <c r="N154" s="6" t="s">
        <v>197</v>
      </c>
      <c r="O154" s="27">
        <f t="shared" si="13"/>
        <v>58</v>
      </c>
      <c r="P154" s="28">
        <v>24640.0</v>
      </c>
      <c r="Q154" s="2122">
        <v>1.0</v>
      </c>
      <c r="R154" s="29">
        <v>41306.0</v>
      </c>
      <c r="S154" s="30" t="str">
        <f t="shared" si="16"/>
        <v>13 ปี 0 เดือน 14 วัน </v>
      </c>
      <c r="T154" s="33">
        <f t="shared" si="5"/>
        <v>46661</v>
      </c>
      <c r="U154" s="320"/>
      <c r="V154" s="34" t="s">
        <v>3415</v>
      </c>
      <c r="W154" s="33"/>
      <c r="X154" s="74"/>
      <c r="Y154" s="2102"/>
    </row>
    <row r="155" ht="21.0" customHeight="1">
      <c r="A155" s="27" t="s">
        <v>52</v>
      </c>
      <c r="B155" s="71" t="s">
        <v>5797</v>
      </c>
      <c r="C155" s="73" t="s">
        <v>5798</v>
      </c>
      <c r="D155" s="2134" t="s">
        <v>6956</v>
      </c>
      <c r="E155" s="6">
        <v>2771.0</v>
      </c>
      <c r="F155" s="13" t="s">
        <v>3521</v>
      </c>
      <c r="G155" s="2099" t="s">
        <v>3385</v>
      </c>
      <c r="H155" s="74"/>
      <c r="I155" s="21"/>
      <c r="J155" s="22" t="s">
        <v>268</v>
      </c>
      <c r="K155" s="13" t="s">
        <v>3432</v>
      </c>
      <c r="L155" s="26" t="s">
        <v>5119</v>
      </c>
      <c r="M155" s="27" t="s">
        <v>3365</v>
      </c>
      <c r="N155" s="6" t="s">
        <v>197</v>
      </c>
      <c r="O155" s="27">
        <f t="shared" si="13"/>
        <v>58</v>
      </c>
      <c r="P155" s="28">
        <v>24663.0</v>
      </c>
      <c r="Q155" s="2122">
        <v>1.0</v>
      </c>
      <c r="R155" s="29">
        <v>41306.0</v>
      </c>
      <c r="S155" s="30" t="str">
        <f t="shared" si="16"/>
        <v>13 ปี 0 เดือน 14 วัน </v>
      </c>
      <c r="T155" s="33">
        <f t="shared" si="5"/>
        <v>46661</v>
      </c>
      <c r="U155" s="320"/>
      <c r="V155" s="34" t="s">
        <v>3415</v>
      </c>
      <c r="W155" s="33"/>
      <c r="X155" s="74"/>
      <c r="Y155" s="2102"/>
    </row>
    <row r="156" ht="21.0" hidden="1" customHeight="1">
      <c r="A156" s="165" t="s">
        <v>36</v>
      </c>
      <c r="B156" s="502" t="s">
        <v>3650</v>
      </c>
      <c r="C156" s="503" t="s">
        <v>3651</v>
      </c>
      <c r="D156" s="524" t="s">
        <v>3652</v>
      </c>
      <c r="E156" s="483">
        <v>2773.0</v>
      </c>
      <c r="F156" s="496" t="s">
        <v>3653</v>
      </c>
      <c r="G156" s="487" t="s">
        <v>3385</v>
      </c>
      <c r="H156" s="202" t="s">
        <v>3645</v>
      </c>
      <c r="I156" s="202" t="s">
        <v>3654</v>
      </c>
      <c r="J156" s="489" t="s">
        <v>268</v>
      </c>
      <c r="K156" s="496" t="s">
        <v>3432</v>
      </c>
      <c r="L156" s="165" t="s">
        <v>3372</v>
      </c>
      <c r="M156" s="483" t="s">
        <v>3414</v>
      </c>
      <c r="N156" s="165" t="s">
        <v>218</v>
      </c>
      <c r="O156" s="165">
        <f t="shared" si="13"/>
        <v>39</v>
      </c>
      <c r="P156" s="201">
        <v>31796.0</v>
      </c>
      <c r="Q156" s="2095">
        <v>0.0</v>
      </c>
      <c r="R156" s="1452">
        <v>41306.0</v>
      </c>
      <c r="S156" s="98" t="str">
        <f t="shared" si="16"/>
        <v>13 ปี 0 เดือน 14 วัน </v>
      </c>
      <c r="T156" s="490">
        <f t="shared" si="5"/>
        <v>53966</v>
      </c>
      <c r="U156" s="497"/>
      <c r="V156" s="203" t="s">
        <v>3415</v>
      </c>
      <c r="W156" s="301">
        <v>44958.0</v>
      </c>
      <c r="X156" s="202"/>
      <c r="Y156" s="506"/>
    </row>
    <row r="157" ht="21.0" customHeight="1">
      <c r="A157" s="26" t="s">
        <v>36</v>
      </c>
      <c r="B157" s="90" t="s">
        <v>330</v>
      </c>
      <c r="C157" s="72" t="s">
        <v>331</v>
      </c>
      <c r="D157" s="2134" t="s">
        <v>4819</v>
      </c>
      <c r="E157" s="8">
        <v>2895.0</v>
      </c>
      <c r="F157" s="89" t="s">
        <v>3516</v>
      </c>
      <c r="G157" s="2099" t="s">
        <v>3385</v>
      </c>
      <c r="H157" s="74"/>
      <c r="I157" s="21"/>
      <c r="J157" s="22" t="s">
        <v>268</v>
      </c>
      <c r="K157" s="13" t="s">
        <v>3432</v>
      </c>
      <c r="L157" s="26" t="s">
        <v>5119</v>
      </c>
      <c r="M157" s="8" t="s">
        <v>3414</v>
      </c>
      <c r="N157" s="26" t="s">
        <v>197</v>
      </c>
      <c r="O157" s="27">
        <f t="shared" si="13"/>
        <v>37</v>
      </c>
      <c r="P157" s="66">
        <v>32311.0</v>
      </c>
      <c r="Q157" s="2121">
        <v>1.0</v>
      </c>
      <c r="R157" s="67">
        <v>44788.0</v>
      </c>
      <c r="S157" s="30" t="str">
        <f t="shared" si="16"/>
        <v>3 ปี 6 เดือน 0 วัน </v>
      </c>
      <c r="T157" s="33">
        <f t="shared" si="5"/>
        <v>54332</v>
      </c>
      <c r="U157" s="320"/>
      <c r="V157" s="34" t="s">
        <v>3415</v>
      </c>
      <c r="W157" s="33"/>
      <c r="X157" s="74"/>
      <c r="Y157" s="2102"/>
    </row>
    <row r="158" ht="21.0" customHeight="1">
      <c r="A158" s="27" t="s">
        <v>52</v>
      </c>
      <c r="B158" s="71" t="s">
        <v>336</v>
      </c>
      <c r="C158" s="73" t="s">
        <v>337</v>
      </c>
      <c r="D158" s="2134" t="s">
        <v>6957</v>
      </c>
      <c r="E158" s="6">
        <v>3052.0</v>
      </c>
      <c r="F158" s="70" t="s">
        <v>3377</v>
      </c>
      <c r="G158" s="2099" t="s">
        <v>3385</v>
      </c>
      <c r="H158" s="74"/>
      <c r="I158" s="74"/>
      <c r="J158" s="22" t="s">
        <v>268</v>
      </c>
      <c r="K158" s="13" t="s">
        <v>3432</v>
      </c>
      <c r="L158" s="26" t="s">
        <v>5101</v>
      </c>
      <c r="M158" s="6" t="s">
        <v>3365</v>
      </c>
      <c r="N158" s="27" t="s">
        <v>48</v>
      </c>
      <c r="O158" s="27">
        <f t="shared" si="13"/>
        <v>36</v>
      </c>
      <c r="P158" s="28">
        <v>32596.0</v>
      </c>
      <c r="Q158" s="2122">
        <v>1.0</v>
      </c>
      <c r="R158" s="29">
        <v>42095.0</v>
      </c>
      <c r="S158" s="30" t="str">
        <f t="shared" si="16"/>
        <v>10 ปี 10 เดือน 14 วัน </v>
      </c>
      <c r="T158" s="33">
        <f t="shared" si="5"/>
        <v>54697</v>
      </c>
      <c r="U158" s="320"/>
      <c r="V158" s="34" t="s">
        <v>3424</v>
      </c>
      <c r="W158" s="33"/>
      <c r="X158" s="74"/>
      <c r="Y158" s="2102"/>
    </row>
    <row r="159" ht="21.0" customHeight="1">
      <c r="A159" s="27" t="s">
        <v>52</v>
      </c>
      <c r="B159" s="71" t="s">
        <v>339</v>
      </c>
      <c r="C159" s="73" t="s">
        <v>6958</v>
      </c>
      <c r="D159" s="2134" t="s">
        <v>6959</v>
      </c>
      <c r="E159" s="27">
        <v>3054.0</v>
      </c>
      <c r="F159" s="70" t="s">
        <v>3377</v>
      </c>
      <c r="G159" s="2099" t="s">
        <v>3385</v>
      </c>
      <c r="H159" s="34"/>
      <c r="I159" s="21"/>
      <c r="J159" s="22" t="s">
        <v>268</v>
      </c>
      <c r="K159" s="13" t="s">
        <v>3432</v>
      </c>
      <c r="L159" s="26" t="s">
        <v>5101</v>
      </c>
      <c r="M159" s="6" t="s">
        <v>3365</v>
      </c>
      <c r="N159" s="27" t="s">
        <v>48</v>
      </c>
      <c r="O159" s="27">
        <f t="shared" si="13"/>
        <v>38</v>
      </c>
      <c r="P159" s="28">
        <v>31887.0</v>
      </c>
      <c r="Q159" s="2122">
        <v>1.0</v>
      </c>
      <c r="R159" s="29">
        <v>41654.0</v>
      </c>
      <c r="S159" s="30" t="str">
        <f t="shared" si="16"/>
        <v>12 ปี 1 เดือน 0 วัน </v>
      </c>
      <c r="T159" s="33">
        <f t="shared" si="5"/>
        <v>53966</v>
      </c>
      <c r="U159" s="320"/>
      <c r="V159" s="23" t="s">
        <v>3378</v>
      </c>
      <c r="W159" s="33"/>
      <c r="X159" s="74"/>
      <c r="Y159" s="2102"/>
    </row>
    <row r="160" ht="21.0" customHeight="1">
      <c r="A160" s="27" t="s">
        <v>52</v>
      </c>
      <c r="B160" s="71" t="s">
        <v>343</v>
      </c>
      <c r="C160" s="73" t="s">
        <v>344</v>
      </c>
      <c r="D160" s="2128" t="s">
        <v>6960</v>
      </c>
      <c r="E160" s="27">
        <v>3068.0</v>
      </c>
      <c r="F160" s="74" t="s">
        <v>3506</v>
      </c>
      <c r="G160" s="2099" t="s">
        <v>3385</v>
      </c>
      <c r="H160" s="21"/>
      <c r="I160" s="21"/>
      <c r="J160" s="22" t="s">
        <v>268</v>
      </c>
      <c r="K160" s="13" t="s">
        <v>3432</v>
      </c>
      <c r="L160" s="26" t="s">
        <v>5101</v>
      </c>
      <c r="M160" s="6" t="s">
        <v>3365</v>
      </c>
      <c r="N160" s="27" t="s">
        <v>48</v>
      </c>
      <c r="O160" s="27">
        <f t="shared" si="13"/>
        <v>32</v>
      </c>
      <c r="P160" s="28">
        <v>34249.0</v>
      </c>
      <c r="Q160" s="2122">
        <v>1.0</v>
      </c>
      <c r="R160" s="29">
        <v>42901.0</v>
      </c>
      <c r="S160" s="30" t="str">
        <f t="shared" si="16"/>
        <v>8 ปี 8 เดือน 0 วัน </v>
      </c>
      <c r="T160" s="33">
        <f t="shared" si="5"/>
        <v>56523</v>
      </c>
      <c r="U160" s="320"/>
      <c r="V160" s="34" t="s">
        <v>3424</v>
      </c>
      <c r="W160" s="33"/>
      <c r="X160" s="74"/>
      <c r="Y160" s="2102"/>
    </row>
    <row r="161" ht="21.0" customHeight="1">
      <c r="A161" s="27" t="s">
        <v>36</v>
      </c>
      <c r="B161" s="263" t="s">
        <v>3657</v>
      </c>
      <c r="C161" s="73" t="s">
        <v>1444</v>
      </c>
      <c r="D161" s="2125" t="s">
        <v>3658</v>
      </c>
      <c r="E161" s="6">
        <v>3069.0</v>
      </c>
      <c r="F161" s="13" t="s">
        <v>3521</v>
      </c>
      <c r="G161" s="2099" t="s">
        <v>3385</v>
      </c>
      <c r="H161" s="74"/>
      <c r="I161" s="74"/>
      <c r="J161" s="22" t="s">
        <v>268</v>
      </c>
      <c r="K161" s="13" t="s">
        <v>3432</v>
      </c>
      <c r="L161" s="26" t="s">
        <v>5119</v>
      </c>
      <c r="M161" s="6" t="s">
        <v>3414</v>
      </c>
      <c r="N161" s="27" t="s">
        <v>218</v>
      </c>
      <c r="O161" s="27">
        <f t="shared" si="13"/>
        <v>34</v>
      </c>
      <c r="P161" s="31">
        <v>33440.0</v>
      </c>
      <c r="Q161" s="2122">
        <v>1.0</v>
      </c>
      <c r="R161" s="84">
        <v>43753.0</v>
      </c>
      <c r="S161" s="30" t="str">
        <f t="shared" si="16"/>
        <v>6 ปี 4 เดือน 0 วัน </v>
      </c>
      <c r="T161" s="33">
        <f t="shared" si="5"/>
        <v>55427</v>
      </c>
      <c r="U161" s="320"/>
      <c r="V161" s="34" t="s">
        <v>3415</v>
      </c>
      <c r="W161" s="33"/>
      <c r="X161" s="74"/>
      <c r="Y161" s="1815"/>
    </row>
    <row r="162" ht="21.0" customHeight="1">
      <c r="A162" s="25" t="s">
        <v>52</v>
      </c>
      <c r="B162" s="300" t="s">
        <v>3659</v>
      </c>
      <c r="C162" s="88" t="s">
        <v>3660</v>
      </c>
      <c r="D162" s="2103" t="s">
        <v>3661</v>
      </c>
      <c r="E162" s="27">
        <v>3100.0</v>
      </c>
      <c r="F162" s="70" t="s">
        <v>3377</v>
      </c>
      <c r="G162" s="2099" t="s">
        <v>3385</v>
      </c>
      <c r="H162" s="74"/>
      <c r="I162" s="74"/>
      <c r="J162" s="22" t="s">
        <v>268</v>
      </c>
      <c r="K162" s="13" t="s">
        <v>3432</v>
      </c>
      <c r="L162" s="26" t="s">
        <v>5101</v>
      </c>
      <c r="M162" s="6" t="s">
        <v>3365</v>
      </c>
      <c r="N162" s="27" t="s">
        <v>48</v>
      </c>
      <c r="O162" s="27">
        <f t="shared" si="13"/>
        <v>36</v>
      </c>
      <c r="P162" s="28">
        <v>32582.0</v>
      </c>
      <c r="Q162" s="2101">
        <v>1.0</v>
      </c>
      <c r="R162" s="29">
        <v>43647.0</v>
      </c>
      <c r="S162" s="30" t="str">
        <f t="shared" si="16"/>
        <v>6 ปี 7 เดือน 14 วัน </v>
      </c>
      <c r="T162" s="33">
        <f t="shared" si="5"/>
        <v>54697</v>
      </c>
      <c r="U162" s="320"/>
      <c r="V162" s="34" t="s">
        <v>3424</v>
      </c>
      <c r="W162" s="427"/>
      <c r="X162" s="70"/>
      <c r="Y162" s="2102"/>
    </row>
    <row r="163" ht="21.0" hidden="1" customHeight="1">
      <c r="A163" s="165" t="s">
        <v>70</v>
      </c>
      <c r="B163" s="502" t="s">
        <v>3663</v>
      </c>
      <c r="C163" s="503" t="s">
        <v>3664</v>
      </c>
      <c r="D163" s="517" t="s">
        <v>3665</v>
      </c>
      <c r="E163" s="165">
        <v>3119.0</v>
      </c>
      <c r="F163" s="507" t="s">
        <v>3666</v>
      </c>
      <c r="G163" s="487" t="s">
        <v>3385</v>
      </c>
      <c r="H163" s="202" t="s">
        <v>3645</v>
      </c>
      <c r="I163" s="203" t="s">
        <v>3667</v>
      </c>
      <c r="J163" s="489" t="s">
        <v>268</v>
      </c>
      <c r="K163" s="496" t="s">
        <v>3432</v>
      </c>
      <c r="L163" s="165" t="s">
        <v>3372</v>
      </c>
      <c r="M163" s="483" t="s">
        <v>3365</v>
      </c>
      <c r="N163" s="505" t="s">
        <v>60</v>
      </c>
      <c r="O163" s="165">
        <f t="shared" si="13"/>
        <v>43</v>
      </c>
      <c r="P163" s="201">
        <v>30166.0</v>
      </c>
      <c r="Q163" s="2095">
        <v>0.0</v>
      </c>
      <c r="R163" s="1452">
        <v>42901.0</v>
      </c>
      <c r="S163" s="98" t="str">
        <f t="shared" si="16"/>
        <v>8 ปี 8 เดือน 0 วัน </v>
      </c>
      <c r="T163" s="490">
        <f t="shared" si="5"/>
        <v>52140</v>
      </c>
      <c r="U163" s="497"/>
      <c r="V163" s="488" t="s">
        <v>3378</v>
      </c>
      <c r="W163" s="301">
        <v>44835.0</v>
      </c>
      <c r="X163" s="202"/>
      <c r="Y163" s="506"/>
    </row>
    <row r="164" ht="21.0" customHeight="1">
      <c r="A164" s="26" t="s">
        <v>52</v>
      </c>
      <c r="B164" s="90" t="s">
        <v>346</v>
      </c>
      <c r="C164" s="72" t="s">
        <v>347</v>
      </c>
      <c r="D164" s="2123" t="s">
        <v>6961</v>
      </c>
      <c r="E164" s="27">
        <v>3119.0</v>
      </c>
      <c r="F164" s="39" t="s">
        <v>3666</v>
      </c>
      <c r="G164" s="2126" t="s">
        <v>3385</v>
      </c>
      <c r="H164" s="74"/>
      <c r="I164" s="21"/>
      <c r="J164" s="22" t="s">
        <v>268</v>
      </c>
      <c r="K164" s="13" t="s">
        <v>3432</v>
      </c>
      <c r="L164" s="26" t="s">
        <v>5101</v>
      </c>
      <c r="M164" s="8" t="s">
        <v>3365</v>
      </c>
      <c r="N164" s="26" t="s">
        <v>48</v>
      </c>
      <c r="O164" s="27">
        <f t="shared" si="13"/>
        <v>28</v>
      </c>
      <c r="P164" s="77">
        <v>35712.0</v>
      </c>
      <c r="Q164" s="2121">
        <v>1.0</v>
      </c>
      <c r="R164" s="78">
        <v>44896.0</v>
      </c>
      <c r="S164" s="79" t="str">
        <f t="shared" si="16"/>
        <v>3 ปี 2 เดือน 14 วัน </v>
      </c>
      <c r="T164" s="33">
        <f t="shared" si="5"/>
        <v>57984</v>
      </c>
      <c r="U164" s="320"/>
      <c r="V164" s="20" t="s">
        <v>3424</v>
      </c>
      <c r="W164" s="33"/>
      <c r="X164" s="74"/>
      <c r="Y164" s="1815"/>
    </row>
    <row r="165" ht="21.0" customHeight="1">
      <c r="A165" s="27" t="s">
        <v>52</v>
      </c>
      <c r="B165" s="71" t="s">
        <v>349</v>
      </c>
      <c r="C165" s="73" t="s">
        <v>313</v>
      </c>
      <c r="D165" s="2125" t="s">
        <v>6962</v>
      </c>
      <c r="E165" s="40">
        <v>3120.0</v>
      </c>
      <c r="F165" s="70" t="s">
        <v>3370</v>
      </c>
      <c r="G165" s="2099" t="s">
        <v>3385</v>
      </c>
      <c r="H165" s="74"/>
      <c r="I165" s="21"/>
      <c r="J165" s="22" t="s">
        <v>268</v>
      </c>
      <c r="K165" s="13" t="s">
        <v>3432</v>
      </c>
      <c r="L165" s="26" t="s">
        <v>5119</v>
      </c>
      <c r="M165" s="6" t="s">
        <v>3365</v>
      </c>
      <c r="N165" s="27" t="s">
        <v>48</v>
      </c>
      <c r="O165" s="27">
        <f t="shared" si="13"/>
        <v>42</v>
      </c>
      <c r="P165" s="28">
        <v>30588.0</v>
      </c>
      <c r="Q165" s="2122">
        <v>1.0</v>
      </c>
      <c r="R165" s="29">
        <v>42843.0</v>
      </c>
      <c r="S165" s="30" t="str">
        <f t="shared" si="16"/>
        <v>8 ปี 9 เดือน 28 วัน </v>
      </c>
      <c r="T165" s="33">
        <f t="shared" si="5"/>
        <v>52505</v>
      </c>
      <c r="U165" s="320"/>
      <c r="V165" s="34" t="s">
        <v>3415</v>
      </c>
      <c r="W165" s="33"/>
      <c r="X165" s="74"/>
      <c r="Y165" s="2102"/>
    </row>
    <row r="166" ht="21.0" customHeight="1">
      <c r="A166" s="27" t="s">
        <v>70</v>
      </c>
      <c r="B166" s="71" t="s">
        <v>351</v>
      </c>
      <c r="C166" s="73" t="s">
        <v>352</v>
      </c>
      <c r="D166" s="2125" t="s">
        <v>6963</v>
      </c>
      <c r="E166" s="25">
        <v>3121.0</v>
      </c>
      <c r="F166" s="70" t="s">
        <v>3370</v>
      </c>
      <c r="G166" s="2099" t="s">
        <v>3385</v>
      </c>
      <c r="H166" s="74"/>
      <c r="I166" s="74"/>
      <c r="J166" s="22" t="s">
        <v>268</v>
      </c>
      <c r="K166" s="13" t="s">
        <v>3432</v>
      </c>
      <c r="L166" s="26" t="s">
        <v>5119</v>
      </c>
      <c r="M166" s="6" t="s">
        <v>3365</v>
      </c>
      <c r="N166" s="27" t="s">
        <v>48</v>
      </c>
      <c r="O166" s="27">
        <f t="shared" si="13"/>
        <v>38</v>
      </c>
      <c r="P166" s="28">
        <v>31977.0</v>
      </c>
      <c r="Q166" s="2122">
        <v>1.0</v>
      </c>
      <c r="R166" s="29">
        <v>42901.0</v>
      </c>
      <c r="S166" s="30" t="str">
        <f t="shared" si="16"/>
        <v>8 ปี 8 เดือน 0 วัน </v>
      </c>
      <c r="T166" s="33">
        <f t="shared" si="5"/>
        <v>53966</v>
      </c>
      <c r="U166" s="320"/>
      <c r="V166" s="34" t="s">
        <v>3415</v>
      </c>
      <c r="W166" s="33"/>
      <c r="X166" s="74"/>
      <c r="Y166" s="2102"/>
    </row>
    <row r="167" ht="21.0" customHeight="1">
      <c r="A167" s="27" t="s">
        <v>36</v>
      </c>
      <c r="B167" s="71" t="s">
        <v>353</v>
      </c>
      <c r="C167" s="73" t="s">
        <v>354</v>
      </c>
      <c r="D167" s="2125" t="s">
        <v>6964</v>
      </c>
      <c r="E167" s="27">
        <v>3122.0</v>
      </c>
      <c r="F167" s="74" t="s">
        <v>3521</v>
      </c>
      <c r="G167" s="2099" t="s">
        <v>3385</v>
      </c>
      <c r="H167" s="74"/>
      <c r="I167" s="21"/>
      <c r="J167" s="22" t="s">
        <v>268</v>
      </c>
      <c r="K167" s="13" t="s">
        <v>3432</v>
      </c>
      <c r="L167" s="26" t="s">
        <v>5119</v>
      </c>
      <c r="M167" s="6" t="s">
        <v>3414</v>
      </c>
      <c r="N167" s="27" t="s">
        <v>179</v>
      </c>
      <c r="O167" s="27">
        <f t="shared" si="13"/>
        <v>34</v>
      </c>
      <c r="P167" s="28">
        <v>33590.0</v>
      </c>
      <c r="Q167" s="2122">
        <v>1.0</v>
      </c>
      <c r="R167" s="29">
        <v>42843.0</v>
      </c>
      <c r="S167" s="30" t="str">
        <f t="shared" si="16"/>
        <v>8 ปี 9 เดือน 28 วัน </v>
      </c>
      <c r="T167" s="33">
        <f t="shared" si="5"/>
        <v>55793</v>
      </c>
      <c r="U167" s="320"/>
      <c r="V167" s="34" t="s">
        <v>3415</v>
      </c>
      <c r="W167" s="33"/>
      <c r="X167" s="74"/>
      <c r="Y167" s="2102"/>
    </row>
    <row r="168" ht="21.0" customHeight="1">
      <c r="A168" s="27" t="s">
        <v>52</v>
      </c>
      <c r="B168" s="71" t="s">
        <v>356</v>
      </c>
      <c r="C168" s="73" t="s">
        <v>357</v>
      </c>
      <c r="D168" s="2128" t="s">
        <v>6965</v>
      </c>
      <c r="E168" s="27">
        <v>3164.0</v>
      </c>
      <c r="F168" s="74" t="s">
        <v>3506</v>
      </c>
      <c r="G168" s="2099" t="s">
        <v>3385</v>
      </c>
      <c r="H168" s="74"/>
      <c r="I168" s="21"/>
      <c r="J168" s="22" t="s">
        <v>268</v>
      </c>
      <c r="K168" s="13" t="s">
        <v>3432</v>
      </c>
      <c r="L168" s="26" t="s">
        <v>5101</v>
      </c>
      <c r="M168" s="6" t="s">
        <v>3365</v>
      </c>
      <c r="N168" s="27" t="s">
        <v>48</v>
      </c>
      <c r="O168" s="27">
        <f t="shared" si="13"/>
        <v>43</v>
      </c>
      <c r="P168" s="28">
        <v>30014.0</v>
      </c>
      <c r="Q168" s="2122">
        <v>1.0</v>
      </c>
      <c r="R168" s="29">
        <v>42384.0</v>
      </c>
      <c r="S168" s="30" t="str">
        <f t="shared" si="16"/>
        <v>10 ปี 1 เดือน 0 วัน </v>
      </c>
      <c r="T168" s="33">
        <f t="shared" si="5"/>
        <v>52140</v>
      </c>
      <c r="U168" s="320"/>
      <c r="V168" s="23" t="s">
        <v>3378</v>
      </c>
      <c r="W168" s="33"/>
      <c r="X168" s="74"/>
      <c r="Y168" s="2102"/>
    </row>
    <row r="169" ht="21.0" customHeight="1">
      <c r="A169" s="27" t="s">
        <v>52</v>
      </c>
      <c r="B169" s="71" t="s">
        <v>359</v>
      </c>
      <c r="C169" s="73" t="s">
        <v>360</v>
      </c>
      <c r="D169" s="2128" t="s">
        <v>6966</v>
      </c>
      <c r="E169" s="27">
        <v>3165.0</v>
      </c>
      <c r="F169" s="74" t="s">
        <v>3506</v>
      </c>
      <c r="G169" s="2099" t="s">
        <v>3385</v>
      </c>
      <c r="H169" s="74"/>
      <c r="I169" s="21"/>
      <c r="J169" s="22" t="s">
        <v>268</v>
      </c>
      <c r="K169" s="13" t="s">
        <v>3432</v>
      </c>
      <c r="L169" s="26" t="s">
        <v>5101</v>
      </c>
      <c r="M169" s="6" t="s">
        <v>3365</v>
      </c>
      <c r="N169" s="27" t="s">
        <v>48</v>
      </c>
      <c r="O169" s="27">
        <f t="shared" si="13"/>
        <v>43</v>
      </c>
      <c r="P169" s="28">
        <v>30067.0</v>
      </c>
      <c r="Q169" s="2122">
        <v>1.0</v>
      </c>
      <c r="R169" s="29">
        <v>42384.0</v>
      </c>
      <c r="S169" s="30" t="str">
        <f t="shared" si="16"/>
        <v>10 ปี 1 เดือน 0 วัน </v>
      </c>
      <c r="T169" s="33">
        <f t="shared" si="5"/>
        <v>52140</v>
      </c>
      <c r="U169" s="320"/>
      <c r="V169" s="23" t="s">
        <v>3378</v>
      </c>
      <c r="W169" s="33"/>
      <c r="X169" s="74"/>
      <c r="Y169" s="2102"/>
    </row>
    <row r="170" ht="21.0" customHeight="1">
      <c r="A170" s="27" t="s">
        <v>52</v>
      </c>
      <c r="B170" s="71" t="s">
        <v>361</v>
      </c>
      <c r="C170" s="73" t="s">
        <v>362</v>
      </c>
      <c r="D170" s="2128" t="s">
        <v>6967</v>
      </c>
      <c r="E170" s="27">
        <v>3166.0</v>
      </c>
      <c r="F170" s="70" t="s">
        <v>3377</v>
      </c>
      <c r="G170" s="2099" t="s">
        <v>3385</v>
      </c>
      <c r="H170" s="74"/>
      <c r="I170" s="21"/>
      <c r="J170" s="22" t="s">
        <v>268</v>
      </c>
      <c r="K170" s="13" t="s">
        <v>3432</v>
      </c>
      <c r="L170" s="26" t="s">
        <v>5101</v>
      </c>
      <c r="M170" s="6" t="s">
        <v>3365</v>
      </c>
      <c r="N170" s="27" t="s">
        <v>48</v>
      </c>
      <c r="O170" s="27">
        <f t="shared" si="13"/>
        <v>43</v>
      </c>
      <c r="P170" s="28">
        <v>30342.0</v>
      </c>
      <c r="Q170" s="2122">
        <v>1.0</v>
      </c>
      <c r="R170" s="29">
        <v>42278.0</v>
      </c>
      <c r="S170" s="30" t="str">
        <f t="shared" si="16"/>
        <v>10 ปี 4 เดือน 14 วัน </v>
      </c>
      <c r="T170" s="33">
        <f t="shared" si="5"/>
        <v>52505</v>
      </c>
      <c r="U170" s="320"/>
      <c r="V170" s="23" t="s">
        <v>3378</v>
      </c>
      <c r="W170" s="33"/>
      <c r="X170" s="74"/>
      <c r="Y170" s="2102"/>
    </row>
    <row r="171" ht="21.0" hidden="1" customHeight="1">
      <c r="A171" s="165" t="s">
        <v>36</v>
      </c>
      <c r="B171" s="502" t="s">
        <v>3668</v>
      </c>
      <c r="C171" s="503" t="s">
        <v>3669</v>
      </c>
      <c r="D171" s="486">
        <v>1199.0</v>
      </c>
      <c r="E171" s="165"/>
      <c r="F171" s="202" t="s">
        <v>3516</v>
      </c>
      <c r="G171" s="487" t="s">
        <v>3385</v>
      </c>
      <c r="H171" s="202" t="s">
        <v>3645</v>
      </c>
      <c r="I171" s="202" t="s">
        <v>3646</v>
      </c>
      <c r="J171" s="489" t="s">
        <v>268</v>
      </c>
      <c r="K171" s="496" t="s">
        <v>3636</v>
      </c>
      <c r="L171" s="165" t="s">
        <v>3636</v>
      </c>
      <c r="M171" s="483" t="s">
        <v>3414</v>
      </c>
      <c r="N171" s="165" t="s">
        <v>173</v>
      </c>
      <c r="O171" s="165">
        <f t="shared" si="13"/>
        <v>66</v>
      </c>
      <c r="P171" s="201">
        <v>21838.0</v>
      </c>
      <c r="Q171" s="2095">
        <v>0.0</v>
      </c>
      <c r="R171" s="1452">
        <v>33112.0</v>
      </c>
      <c r="S171" s="98" t="str">
        <f t="shared" si="16"/>
        <v>35 ปี 5 เดือน 19 วัน </v>
      </c>
      <c r="T171" s="490">
        <f t="shared" si="5"/>
        <v>44105</v>
      </c>
      <c r="U171" s="497"/>
      <c r="V171" s="203" t="s">
        <v>3415</v>
      </c>
      <c r="W171" s="490"/>
      <c r="X171" s="202"/>
      <c r="Y171" s="506"/>
    </row>
    <row r="172" ht="21.0" customHeight="1">
      <c r="A172" s="27" t="s">
        <v>36</v>
      </c>
      <c r="B172" s="71" t="s">
        <v>365</v>
      </c>
      <c r="C172" s="73" t="s">
        <v>366</v>
      </c>
      <c r="D172" s="2125">
        <v>1882.0</v>
      </c>
      <c r="E172" s="27"/>
      <c r="F172" s="74" t="s">
        <v>3516</v>
      </c>
      <c r="G172" s="2099" t="s">
        <v>3385</v>
      </c>
      <c r="H172" s="74"/>
      <c r="I172" s="21"/>
      <c r="J172" s="22" t="s">
        <v>268</v>
      </c>
      <c r="K172" s="13" t="s">
        <v>3636</v>
      </c>
      <c r="L172" s="26" t="s">
        <v>5119</v>
      </c>
      <c r="M172" s="6" t="s">
        <v>3414</v>
      </c>
      <c r="N172" s="27" t="s">
        <v>173</v>
      </c>
      <c r="O172" s="27">
        <f t="shared" si="13"/>
        <v>57</v>
      </c>
      <c r="P172" s="28">
        <v>25184.0</v>
      </c>
      <c r="Q172" s="2122">
        <v>1.0</v>
      </c>
      <c r="R172" s="29">
        <v>33819.0</v>
      </c>
      <c r="S172" s="30" t="str">
        <f t="shared" si="16"/>
        <v>33 ปี 6 เดือน 12 วัน </v>
      </c>
      <c r="T172" s="33">
        <f t="shared" si="5"/>
        <v>47392</v>
      </c>
      <c r="U172" s="320"/>
      <c r="V172" s="34" t="s">
        <v>3415</v>
      </c>
      <c r="W172" s="33"/>
      <c r="X172" s="74"/>
      <c r="Y172" s="2102"/>
    </row>
    <row r="173" ht="15.75" customHeight="1">
      <c r="A173" s="27" t="s">
        <v>70</v>
      </c>
      <c r="B173" s="71" t="s">
        <v>264</v>
      </c>
      <c r="C173" s="73" t="s">
        <v>3670</v>
      </c>
      <c r="D173" s="2134" t="s">
        <v>3671</v>
      </c>
      <c r="E173" s="27">
        <v>2619.0</v>
      </c>
      <c r="F173" s="70" t="s">
        <v>3377</v>
      </c>
      <c r="G173" s="2099" t="s">
        <v>3385</v>
      </c>
      <c r="H173" s="74" t="s">
        <v>3672</v>
      </c>
      <c r="I173" s="74"/>
      <c r="J173" s="22" t="s">
        <v>268</v>
      </c>
      <c r="K173" s="13" t="s">
        <v>3432</v>
      </c>
      <c r="L173" s="26" t="s">
        <v>5101</v>
      </c>
      <c r="M173" s="27" t="s">
        <v>3365</v>
      </c>
      <c r="N173" s="27" t="s">
        <v>48</v>
      </c>
      <c r="O173" s="27">
        <f t="shared" si="13"/>
        <v>53</v>
      </c>
      <c r="P173" s="28">
        <v>26351.0</v>
      </c>
      <c r="Q173" s="2122">
        <v>1.0</v>
      </c>
      <c r="R173" s="29">
        <v>38992.0</v>
      </c>
      <c r="S173" s="30" t="str">
        <f t="shared" si="16"/>
        <v>19 ปี 4 เดือน 13 วัน </v>
      </c>
      <c r="T173" s="33">
        <f t="shared" si="5"/>
        <v>48488</v>
      </c>
      <c r="U173" s="320"/>
      <c r="V173" s="34" t="s">
        <v>3424</v>
      </c>
      <c r="W173" s="33"/>
      <c r="X173" s="74"/>
      <c r="Y173" s="2102"/>
    </row>
    <row r="174" ht="21.0" customHeight="1">
      <c r="A174" s="27" t="s">
        <v>36</v>
      </c>
      <c r="B174" s="71" t="s">
        <v>374</v>
      </c>
      <c r="C174" s="73" t="s">
        <v>375</v>
      </c>
      <c r="D174" s="2128" t="s">
        <v>4787</v>
      </c>
      <c r="E174" s="6">
        <v>2932.0</v>
      </c>
      <c r="F174" s="13" t="s">
        <v>3521</v>
      </c>
      <c r="G174" s="2099" t="s">
        <v>3385</v>
      </c>
      <c r="H174" s="74" t="s">
        <v>3672</v>
      </c>
      <c r="I174" s="74"/>
      <c r="J174" s="22" t="s">
        <v>268</v>
      </c>
      <c r="K174" s="13" t="s">
        <v>3432</v>
      </c>
      <c r="L174" s="26" t="s">
        <v>5119</v>
      </c>
      <c r="M174" s="6" t="s">
        <v>3414</v>
      </c>
      <c r="N174" s="6" t="s">
        <v>197</v>
      </c>
      <c r="O174" s="27">
        <f t="shared" si="13"/>
        <v>27</v>
      </c>
      <c r="P174" s="31">
        <v>36072.0</v>
      </c>
      <c r="Q174" s="2122">
        <v>1.0</v>
      </c>
      <c r="R174" s="84">
        <v>43661.0</v>
      </c>
      <c r="S174" s="30" t="str">
        <f t="shared" si="16"/>
        <v>6 ปี 7 เดือน 0 วัน </v>
      </c>
      <c r="T174" s="33">
        <f t="shared" si="5"/>
        <v>58349</v>
      </c>
      <c r="U174" s="320"/>
      <c r="V174" s="34" t="s">
        <v>3415</v>
      </c>
      <c r="W174" s="33"/>
      <c r="X174" s="74"/>
      <c r="Y174" s="1815"/>
    </row>
    <row r="175" ht="21.0" hidden="1" customHeight="1">
      <c r="A175" s="165" t="s">
        <v>36</v>
      </c>
      <c r="B175" s="502" t="s">
        <v>137</v>
      </c>
      <c r="C175" s="503" t="s">
        <v>3673</v>
      </c>
      <c r="D175" s="524" t="s">
        <v>3674</v>
      </c>
      <c r="E175" s="483">
        <v>2933.0</v>
      </c>
      <c r="F175" s="496" t="s">
        <v>3521</v>
      </c>
      <c r="G175" s="487" t="s">
        <v>3385</v>
      </c>
      <c r="H175" s="202" t="s">
        <v>3672</v>
      </c>
      <c r="I175" s="202"/>
      <c r="J175" s="489" t="s">
        <v>268</v>
      </c>
      <c r="K175" s="496" t="s">
        <v>3577</v>
      </c>
      <c r="L175" s="165" t="s">
        <v>3372</v>
      </c>
      <c r="M175" s="483" t="s">
        <v>3414</v>
      </c>
      <c r="N175" s="483" t="s">
        <v>197</v>
      </c>
      <c r="O175" s="165">
        <f t="shared" si="13"/>
        <v>55</v>
      </c>
      <c r="P175" s="1831">
        <v>25761.0</v>
      </c>
      <c r="Q175" s="2095">
        <v>0.0</v>
      </c>
      <c r="R175" s="1452">
        <v>44228.0</v>
      </c>
      <c r="S175" s="98" t="str">
        <f t="shared" si="16"/>
        <v>5 ปี 0 เดือน 14 วัน </v>
      </c>
      <c r="T175" s="490">
        <f t="shared" si="5"/>
        <v>47757</v>
      </c>
      <c r="U175" s="497"/>
      <c r="V175" s="203" t="s">
        <v>3415</v>
      </c>
      <c r="W175" s="301">
        <v>44664.0</v>
      </c>
      <c r="X175" s="202"/>
      <c r="Y175" s="506"/>
    </row>
    <row r="176" ht="21.0" customHeight="1">
      <c r="A176" s="166" t="s">
        <v>36</v>
      </c>
      <c r="B176" s="2135" t="s">
        <v>3675</v>
      </c>
      <c r="C176" s="293" t="s">
        <v>1449</v>
      </c>
      <c r="D176" s="2134" t="s">
        <v>3676</v>
      </c>
      <c r="E176" s="6">
        <v>2933.0</v>
      </c>
      <c r="F176" s="13" t="s">
        <v>3521</v>
      </c>
      <c r="G176" s="2126" t="s">
        <v>3385</v>
      </c>
      <c r="H176" s="74" t="s">
        <v>3672</v>
      </c>
      <c r="I176" s="74"/>
      <c r="J176" s="22" t="s">
        <v>268</v>
      </c>
      <c r="K176" s="13" t="s">
        <v>3577</v>
      </c>
      <c r="L176" s="26" t="s">
        <v>5119</v>
      </c>
      <c r="M176" s="8" t="s">
        <v>3414</v>
      </c>
      <c r="N176" s="8" t="s">
        <v>179</v>
      </c>
      <c r="O176" s="27">
        <f t="shared" si="13"/>
        <v>40</v>
      </c>
      <c r="P176" s="77">
        <v>31183.0</v>
      </c>
      <c r="Q176" s="2121">
        <v>1.0</v>
      </c>
      <c r="R176" s="78">
        <v>44743.0</v>
      </c>
      <c r="S176" s="79" t="str">
        <f t="shared" si="16"/>
        <v>3 ปี 7 เดือน 14 วัน </v>
      </c>
      <c r="T176" s="33">
        <f t="shared" si="5"/>
        <v>53236</v>
      </c>
      <c r="U176" s="320"/>
      <c r="V176" s="21" t="s">
        <v>3415</v>
      </c>
      <c r="W176" s="33"/>
      <c r="X176" s="74"/>
      <c r="Y176" s="1815"/>
    </row>
    <row r="177" ht="21.0" customHeight="1">
      <c r="A177" s="27" t="s">
        <v>36</v>
      </c>
      <c r="B177" s="109" t="s">
        <v>376</v>
      </c>
      <c r="C177" s="110" t="s">
        <v>377</v>
      </c>
      <c r="D177" s="2128" t="s">
        <v>6968</v>
      </c>
      <c r="E177" s="6">
        <v>2934.0</v>
      </c>
      <c r="F177" s="13" t="s">
        <v>3521</v>
      </c>
      <c r="G177" s="2099" t="s">
        <v>3385</v>
      </c>
      <c r="H177" s="74" t="s">
        <v>3672</v>
      </c>
      <c r="I177" s="74"/>
      <c r="J177" s="22" t="s">
        <v>268</v>
      </c>
      <c r="K177" s="13" t="s">
        <v>3432</v>
      </c>
      <c r="L177" s="26" t="s">
        <v>5119</v>
      </c>
      <c r="M177" s="6" t="s">
        <v>3414</v>
      </c>
      <c r="N177" s="6" t="s">
        <v>179</v>
      </c>
      <c r="O177" s="27">
        <f t="shared" si="13"/>
        <v>47</v>
      </c>
      <c r="P177" s="28">
        <v>28661.0</v>
      </c>
      <c r="Q177" s="2122">
        <v>1.0</v>
      </c>
      <c r="R177" s="29">
        <v>41365.0</v>
      </c>
      <c r="S177" s="30" t="str">
        <f t="shared" si="16"/>
        <v>12 ปี 10 เดือน 14 วัน </v>
      </c>
      <c r="T177" s="33">
        <f t="shared" si="5"/>
        <v>50679</v>
      </c>
      <c r="U177" s="320"/>
      <c r="V177" s="34" t="s">
        <v>3415</v>
      </c>
      <c r="W177" s="33"/>
      <c r="X177" s="74"/>
      <c r="Y177" s="2102"/>
    </row>
    <row r="178" ht="21.0" customHeight="1">
      <c r="A178" s="27" t="s">
        <v>36</v>
      </c>
      <c r="B178" s="71" t="s">
        <v>378</v>
      </c>
      <c r="C178" s="73" t="s">
        <v>379</v>
      </c>
      <c r="D178" s="2128" t="s">
        <v>6969</v>
      </c>
      <c r="E178" s="6">
        <v>2935.0</v>
      </c>
      <c r="F178" s="13" t="s">
        <v>3521</v>
      </c>
      <c r="G178" s="2099" t="s">
        <v>3385</v>
      </c>
      <c r="H178" s="74" t="s">
        <v>3672</v>
      </c>
      <c r="I178" s="74"/>
      <c r="J178" s="22" t="s">
        <v>268</v>
      </c>
      <c r="K178" s="13" t="s">
        <v>3432</v>
      </c>
      <c r="L178" s="26" t="s">
        <v>5119</v>
      </c>
      <c r="M178" s="6" t="s">
        <v>3414</v>
      </c>
      <c r="N178" s="6" t="s">
        <v>197</v>
      </c>
      <c r="O178" s="27">
        <f t="shared" si="13"/>
        <v>49</v>
      </c>
      <c r="P178" s="28">
        <v>27979.0</v>
      </c>
      <c r="Q178" s="2122">
        <v>1.0</v>
      </c>
      <c r="R178" s="29">
        <v>41365.0</v>
      </c>
      <c r="S178" s="30" t="str">
        <f t="shared" si="16"/>
        <v>12 ปี 10 เดือน 14 วัน </v>
      </c>
      <c r="T178" s="33">
        <f t="shared" si="5"/>
        <v>49949</v>
      </c>
      <c r="U178" s="320"/>
      <c r="V178" s="34" t="s">
        <v>3415</v>
      </c>
      <c r="W178" s="33"/>
      <c r="X178" s="74"/>
      <c r="Y178" s="2102"/>
    </row>
    <row r="179" ht="21.0" customHeight="1">
      <c r="A179" s="27" t="s">
        <v>36</v>
      </c>
      <c r="B179" s="71" t="s">
        <v>380</v>
      </c>
      <c r="C179" s="73" t="s">
        <v>381</v>
      </c>
      <c r="D179" s="2128" t="s">
        <v>6970</v>
      </c>
      <c r="E179" s="6">
        <v>2936.0</v>
      </c>
      <c r="F179" s="13" t="s">
        <v>3521</v>
      </c>
      <c r="G179" s="2099" t="s">
        <v>3385</v>
      </c>
      <c r="H179" s="74" t="s">
        <v>3672</v>
      </c>
      <c r="I179" s="74"/>
      <c r="J179" s="22" t="s">
        <v>268</v>
      </c>
      <c r="K179" s="13" t="s">
        <v>3432</v>
      </c>
      <c r="L179" s="26" t="s">
        <v>5119</v>
      </c>
      <c r="M179" s="6" t="s">
        <v>3414</v>
      </c>
      <c r="N179" s="6" t="s">
        <v>179</v>
      </c>
      <c r="O179" s="27">
        <f t="shared" si="13"/>
        <v>56</v>
      </c>
      <c r="P179" s="28">
        <v>25527.0</v>
      </c>
      <c r="Q179" s="2122">
        <v>1.0</v>
      </c>
      <c r="R179" s="29">
        <v>41365.0</v>
      </c>
      <c r="S179" s="30" t="str">
        <f t="shared" si="16"/>
        <v>12 ปี 10 เดือน 14 วัน </v>
      </c>
      <c r="T179" s="33">
        <f t="shared" si="5"/>
        <v>47757</v>
      </c>
      <c r="U179" s="320"/>
      <c r="V179" s="34" t="s">
        <v>3415</v>
      </c>
      <c r="W179" s="33"/>
      <c r="X179" s="74"/>
      <c r="Y179" s="2102"/>
    </row>
    <row r="180" ht="21.0" hidden="1" customHeight="1">
      <c r="A180" s="165" t="s">
        <v>70</v>
      </c>
      <c r="B180" s="502" t="s">
        <v>3677</v>
      </c>
      <c r="C180" s="503" t="s">
        <v>3678</v>
      </c>
      <c r="D180" s="524" t="s">
        <v>3679</v>
      </c>
      <c r="E180" s="483">
        <v>2937.0</v>
      </c>
      <c r="F180" s="496" t="s">
        <v>3521</v>
      </c>
      <c r="G180" s="487" t="s">
        <v>3385</v>
      </c>
      <c r="H180" s="202" t="s">
        <v>3672</v>
      </c>
      <c r="I180" s="202"/>
      <c r="J180" s="489" t="s">
        <v>268</v>
      </c>
      <c r="K180" s="496" t="s">
        <v>3432</v>
      </c>
      <c r="L180" s="165" t="s">
        <v>3372</v>
      </c>
      <c r="M180" s="483" t="s">
        <v>3365</v>
      </c>
      <c r="N180" s="483" t="s">
        <v>197</v>
      </c>
      <c r="O180" s="165">
        <f t="shared" si="13"/>
        <v>46</v>
      </c>
      <c r="P180" s="201">
        <v>28914.0</v>
      </c>
      <c r="Q180" s="2095">
        <v>0.0</v>
      </c>
      <c r="R180" s="1452">
        <v>43661.0</v>
      </c>
      <c r="S180" s="98" t="str">
        <f t="shared" si="16"/>
        <v>6 ปี 7 เดือน 0 วัน </v>
      </c>
      <c r="T180" s="490">
        <f t="shared" si="5"/>
        <v>51044</v>
      </c>
      <c r="U180" s="497"/>
      <c r="V180" s="203" t="s">
        <v>3415</v>
      </c>
      <c r="W180" s="301">
        <v>44835.0</v>
      </c>
      <c r="X180" s="202"/>
      <c r="Y180" s="506"/>
    </row>
    <row r="181" ht="21.0" customHeight="1">
      <c r="A181" s="26" t="s">
        <v>36</v>
      </c>
      <c r="B181" s="90" t="s">
        <v>5850</v>
      </c>
      <c r="C181" s="72" t="s">
        <v>383</v>
      </c>
      <c r="D181" s="2134" t="s">
        <v>6971</v>
      </c>
      <c r="E181" s="6">
        <v>2937.0</v>
      </c>
      <c r="F181" s="13" t="s">
        <v>3521</v>
      </c>
      <c r="G181" s="2126" t="s">
        <v>3385</v>
      </c>
      <c r="H181" s="74" t="s">
        <v>3672</v>
      </c>
      <c r="I181" s="74"/>
      <c r="J181" s="22" t="s">
        <v>268</v>
      </c>
      <c r="K181" s="13" t="s">
        <v>3432</v>
      </c>
      <c r="L181" s="26" t="s">
        <v>5119</v>
      </c>
      <c r="M181" s="8" t="s">
        <v>3414</v>
      </c>
      <c r="N181" s="8" t="s">
        <v>190</v>
      </c>
      <c r="O181" s="27">
        <f t="shared" si="13"/>
        <v>26</v>
      </c>
      <c r="P181" s="77">
        <v>36454.0</v>
      </c>
      <c r="Q181" s="2121">
        <v>1.0</v>
      </c>
      <c r="R181" s="78">
        <v>44942.0</v>
      </c>
      <c r="S181" s="79" t="str">
        <f t="shared" si="16"/>
        <v>3 ปี 0 เดือน 30 วัน </v>
      </c>
      <c r="T181" s="33">
        <f t="shared" si="5"/>
        <v>58715</v>
      </c>
      <c r="U181" s="320"/>
      <c r="V181" s="21" t="s">
        <v>3415</v>
      </c>
      <c r="W181" s="33"/>
      <c r="X181" s="74"/>
      <c r="Y181" s="1815"/>
    </row>
    <row r="182" ht="21.0" customHeight="1">
      <c r="A182" s="27" t="s">
        <v>36</v>
      </c>
      <c r="B182" s="71" t="s">
        <v>382</v>
      </c>
      <c r="C182" s="73" t="s">
        <v>383</v>
      </c>
      <c r="D182" s="2128" t="s">
        <v>6972</v>
      </c>
      <c r="E182" s="6">
        <v>2939.0</v>
      </c>
      <c r="F182" s="13" t="s">
        <v>3521</v>
      </c>
      <c r="G182" s="2099" t="s">
        <v>3385</v>
      </c>
      <c r="H182" s="74" t="s">
        <v>3672</v>
      </c>
      <c r="I182" s="74"/>
      <c r="J182" s="22" t="s">
        <v>268</v>
      </c>
      <c r="K182" s="13" t="s">
        <v>3432</v>
      </c>
      <c r="L182" s="26" t="s">
        <v>5119</v>
      </c>
      <c r="M182" s="6" t="s">
        <v>3414</v>
      </c>
      <c r="N182" s="6" t="s">
        <v>179</v>
      </c>
      <c r="O182" s="27">
        <f t="shared" si="13"/>
        <v>54</v>
      </c>
      <c r="P182" s="28">
        <v>26130.0</v>
      </c>
      <c r="Q182" s="2122">
        <v>1.0</v>
      </c>
      <c r="R182" s="29">
        <v>41365.0</v>
      </c>
      <c r="S182" s="30" t="str">
        <f t="shared" si="16"/>
        <v>12 ปี 10 เดือน 14 วัน </v>
      </c>
      <c r="T182" s="33">
        <f t="shared" si="5"/>
        <v>48122</v>
      </c>
      <c r="U182" s="320"/>
      <c r="V182" s="34" t="s">
        <v>3415</v>
      </c>
      <c r="W182" s="33"/>
      <c r="X182" s="74"/>
      <c r="Y182" s="2102"/>
    </row>
    <row r="183" ht="21.0" customHeight="1">
      <c r="A183" s="27" t="s">
        <v>36</v>
      </c>
      <c r="B183" s="18" t="s">
        <v>384</v>
      </c>
      <c r="C183" s="19" t="s">
        <v>385</v>
      </c>
      <c r="D183" s="2123" t="s">
        <v>6973</v>
      </c>
      <c r="E183" s="6">
        <v>2941.0</v>
      </c>
      <c r="F183" s="13" t="s">
        <v>3521</v>
      </c>
      <c r="G183" s="2099" t="s">
        <v>3385</v>
      </c>
      <c r="H183" s="74" t="s">
        <v>3672</v>
      </c>
      <c r="I183" s="74"/>
      <c r="J183" s="22" t="s">
        <v>268</v>
      </c>
      <c r="K183" s="13" t="s">
        <v>3432</v>
      </c>
      <c r="L183" s="26" t="s">
        <v>5119</v>
      </c>
      <c r="M183" s="27" t="s">
        <v>3414</v>
      </c>
      <c r="N183" s="27" t="s">
        <v>311</v>
      </c>
      <c r="O183" s="27">
        <f t="shared" si="13"/>
        <v>54</v>
      </c>
      <c r="P183" s="28">
        <v>26087.0</v>
      </c>
      <c r="Q183" s="2122">
        <v>1.0</v>
      </c>
      <c r="R183" s="29">
        <v>41365.0</v>
      </c>
      <c r="S183" s="30" t="str">
        <f t="shared" si="16"/>
        <v>12 ปี 10 เดือน 14 วัน </v>
      </c>
      <c r="T183" s="33">
        <f t="shared" si="5"/>
        <v>48122</v>
      </c>
      <c r="U183" s="320"/>
      <c r="V183" s="34" t="s">
        <v>3415</v>
      </c>
      <c r="W183" s="33"/>
      <c r="X183" s="74"/>
      <c r="Y183" s="2102"/>
    </row>
    <row r="184" ht="21.0" customHeight="1">
      <c r="A184" s="48" t="s">
        <v>36</v>
      </c>
      <c r="B184" s="146" t="s">
        <v>3680</v>
      </c>
      <c r="C184" s="147" t="s">
        <v>3681</v>
      </c>
      <c r="D184" s="2136" t="s">
        <v>3682</v>
      </c>
      <c r="E184" s="12">
        <v>2942.0</v>
      </c>
      <c r="F184" s="9" t="s">
        <v>3521</v>
      </c>
      <c r="G184" s="2099" t="s">
        <v>3385</v>
      </c>
      <c r="H184" s="74" t="s">
        <v>3672</v>
      </c>
      <c r="I184" s="74"/>
      <c r="J184" s="134" t="s">
        <v>268</v>
      </c>
      <c r="K184" s="9" t="s">
        <v>3432</v>
      </c>
      <c r="L184" s="220" t="s">
        <v>5119</v>
      </c>
      <c r="M184" s="12" t="s">
        <v>3414</v>
      </c>
      <c r="N184" s="12" t="s">
        <v>197</v>
      </c>
      <c r="O184" s="27">
        <f t="shared" si="13"/>
        <v>48</v>
      </c>
      <c r="P184" s="55">
        <v>28309.0</v>
      </c>
      <c r="Q184" s="2122">
        <v>1.0</v>
      </c>
      <c r="R184" s="29">
        <v>43480.0</v>
      </c>
      <c r="S184" s="30" t="str">
        <f t="shared" si="16"/>
        <v>7 ปี 1 เดือน 0 วัน </v>
      </c>
      <c r="T184" s="33">
        <f t="shared" si="5"/>
        <v>50314</v>
      </c>
      <c r="U184" s="55"/>
      <c r="V184" s="34" t="s">
        <v>3415</v>
      </c>
      <c r="W184" s="33"/>
      <c r="X184" s="148"/>
      <c r="Y184" s="2102"/>
    </row>
    <row r="185" ht="21.0" customHeight="1">
      <c r="A185" s="26" t="s">
        <v>52</v>
      </c>
      <c r="B185" s="75" t="s">
        <v>5747</v>
      </c>
      <c r="C185" s="76" t="s">
        <v>5748</v>
      </c>
      <c r="D185" s="2123" t="s">
        <v>6974</v>
      </c>
      <c r="E185" s="8">
        <v>3039.0</v>
      </c>
      <c r="F185" s="10" t="s">
        <v>6035</v>
      </c>
      <c r="G185" s="2099" t="s">
        <v>3385</v>
      </c>
      <c r="H185" s="74" t="s">
        <v>3672</v>
      </c>
      <c r="I185" s="74"/>
      <c r="J185" s="134" t="s">
        <v>268</v>
      </c>
      <c r="K185" s="9" t="s">
        <v>3432</v>
      </c>
      <c r="L185" s="220" t="s">
        <v>5101</v>
      </c>
      <c r="M185" s="26" t="s">
        <v>3365</v>
      </c>
      <c r="N185" s="26" t="s">
        <v>48</v>
      </c>
      <c r="O185" s="27">
        <f t="shared" si="13"/>
        <v>26</v>
      </c>
      <c r="P185" s="66">
        <v>36365.0</v>
      </c>
      <c r="Q185" s="2121">
        <v>1.0</v>
      </c>
      <c r="R185" s="67">
        <v>44851.0</v>
      </c>
      <c r="S185" s="30" t="str">
        <f t="shared" si="16"/>
        <v>3 ปี 3 เดือน 29 วัน </v>
      </c>
      <c r="T185" s="33">
        <f t="shared" si="5"/>
        <v>58349</v>
      </c>
      <c r="U185" s="320"/>
      <c r="V185" s="23" t="s">
        <v>3424</v>
      </c>
      <c r="W185" s="33"/>
      <c r="X185" s="21"/>
      <c r="Y185" s="2102"/>
    </row>
    <row r="186" ht="21.0" customHeight="1">
      <c r="A186" s="27" t="s">
        <v>36</v>
      </c>
      <c r="B186" s="18" t="s">
        <v>388</v>
      </c>
      <c r="C186" s="19" t="s">
        <v>389</v>
      </c>
      <c r="D186" s="2125" t="s">
        <v>6975</v>
      </c>
      <c r="E186" s="6">
        <v>3118.0</v>
      </c>
      <c r="F186" s="13" t="s">
        <v>3521</v>
      </c>
      <c r="G186" s="2099" t="s">
        <v>3385</v>
      </c>
      <c r="H186" s="74" t="s">
        <v>3672</v>
      </c>
      <c r="I186" s="74"/>
      <c r="J186" s="22" t="s">
        <v>268</v>
      </c>
      <c r="K186" s="13" t="s">
        <v>3432</v>
      </c>
      <c r="L186" s="26" t="s">
        <v>5119</v>
      </c>
      <c r="M186" s="27" t="s">
        <v>3414</v>
      </c>
      <c r="N186" s="27" t="s">
        <v>197</v>
      </c>
      <c r="O186" s="27">
        <f t="shared" si="13"/>
        <v>36</v>
      </c>
      <c r="P186" s="28">
        <v>32604.0</v>
      </c>
      <c r="Q186" s="2122">
        <v>1.0</v>
      </c>
      <c r="R186" s="29">
        <v>42373.0</v>
      </c>
      <c r="S186" s="30" t="str">
        <f t="shared" si="16"/>
        <v>10 ปี 1 เดือน 11 วัน </v>
      </c>
      <c r="T186" s="33">
        <f t="shared" si="5"/>
        <v>54697</v>
      </c>
      <c r="U186" s="320"/>
      <c r="V186" s="34" t="s">
        <v>3415</v>
      </c>
      <c r="W186" s="33"/>
      <c r="X186" s="21"/>
      <c r="Y186" s="2102"/>
    </row>
    <row r="187" ht="21.0" customHeight="1">
      <c r="A187" s="27" t="s">
        <v>36</v>
      </c>
      <c r="B187" s="71" t="s">
        <v>390</v>
      </c>
      <c r="C187" s="73" t="s">
        <v>391</v>
      </c>
      <c r="D187" s="2125">
        <v>1201.0</v>
      </c>
      <c r="E187" s="27" t="s">
        <v>2005</v>
      </c>
      <c r="F187" s="74" t="s">
        <v>6976</v>
      </c>
      <c r="G187" s="2099" t="s">
        <v>3385</v>
      </c>
      <c r="H187" s="74" t="s">
        <v>3672</v>
      </c>
      <c r="I187" s="74"/>
      <c r="J187" s="22" t="s">
        <v>268</v>
      </c>
      <c r="K187" s="13" t="s">
        <v>3636</v>
      </c>
      <c r="L187" s="26" t="s">
        <v>5119</v>
      </c>
      <c r="M187" s="6" t="s">
        <v>3414</v>
      </c>
      <c r="N187" s="27" t="s">
        <v>173</v>
      </c>
      <c r="O187" s="27">
        <f t="shared" si="13"/>
        <v>58</v>
      </c>
      <c r="P187" s="28">
        <v>24599.0</v>
      </c>
      <c r="Q187" s="2122">
        <v>1.0</v>
      </c>
      <c r="R187" s="29">
        <v>33374.0</v>
      </c>
      <c r="S187" s="30" t="str">
        <f t="shared" si="16"/>
        <v>34 ปี 8 เดือน 30 วัน </v>
      </c>
      <c r="T187" s="33">
        <f t="shared" si="5"/>
        <v>46661</v>
      </c>
      <c r="U187" s="320"/>
      <c r="V187" s="34" t="s">
        <v>3415</v>
      </c>
      <c r="W187" s="33"/>
      <c r="X187" s="74"/>
      <c r="Y187" s="2102"/>
    </row>
    <row r="188" ht="21.0" customHeight="1">
      <c r="A188" s="27" t="s">
        <v>36</v>
      </c>
      <c r="B188" s="71" t="s">
        <v>3650</v>
      </c>
      <c r="C188" s="73" t="s">
        <v>5778</v>
      </c>
      <c r="D188" s="2125">
        <v>1881.0</v>
      </c>
      <c r="E188" s="27" t="s">
        <v>2005</v>
      </c>
      <c r="F188" s="74" t="s">
        <v>4912</v>
      </c>
      <c r="G188" s="2099" t="s">
        <v>3385</v>
      </c>
      <c r="H188" s="74" t="s">
        <v>3672</v>
      </c>
      <c r="I188" s="74"/>
      <c r="J188" s="22" t="s">
        <v>268</v>
      </c>
      <c r="K188" s="13" t="s">
        <v>3636</v>
      </c>
      <c r="L188" s="26" t="s">
        <v>5119</v>
      </c>
      <c r="M188" s="6" t="s">
        <v>3414</v>
      </c>
      <c r="N188" s="27" t="s">
        <v>173</v>
      </c>
      <c r="O188" s="27">
        <f t="shared" si="13"/>
        <v>60</v>
      </c>
      <c r="P188" s="28">
        <v>24006.0</v>
      </c>
      <c r="Q188" s="2122">
        <v>1.0</v>
      </c>
      <c r="R188" s="29">
        <v>33350.0</v>
      </c>
      <c r="S188" s="30" t="str">
        <f t="shared" si="16"/>
        <v>34 ปี 9 เดือน 24 วัน </v>
      </c>
      <c r="T188" s="33">
        <f t="shared" si="5"/>
        <v>45931</v>
      </c>
      <c r="U188" s="320"/>
      <c r="V188" s="34" t="s">
        <v>3415</v>
      </c>
      <c r="W188" s="33"/>
      <c r="X188" s="74"/>
      <c r="Y188" s="2102"/>
    </row>
    <row r="189" ht="21.0" hidden="1" customHeight="1">
      <c r="A189" s="165" t="s">
        <v>52</v>
      </c>
      <c r="B189" s="502" t="s">
        <v>414</v>
      </c>
      <c r="C189" s="503" t="s">
        <v>415</v>
      </c>
      <c r="D189" s="495" t="s">
        <v>3683</v>
      </c>
      <c r="E189" s="165"/>
      <c r="F189" s="202" t="s">
        <v>3684</v>
      </c>
      <c r="G189" s="202" t="s">
        <v>4275</v>
      </c>
      <c r="H189" s="203"/>
      <c r="I189" s="203" t="s">
        <v>3686</v>
      </c>
      <c r="J189" s="489" t="s">
        <v>44</v>
      </c>
      <c r="K189" s="496" t="s">
        <v>3423</v>
      </c>
      <c r="L189" s="165" t="s">
        <v>3364</v>
      </c>
      <c r="M189" s="165" t="s">
        <v>3365</v>
      </c>
      <c r="N189" s="165" t="s">
        <v>3687</v>
      </c>
      <c r="O189" s="165">
        <f t="shared" si="13"/>
        <v>29</v>
      </c>
      <c r="P189" s="201">
        <v>35278.0</v>
      </c>
      <c r="Q189" s="2095">
        <v>0.0</v>
      </c>
      <c r="R189" s="1452">
        <v>44200.0</v>
      </c>
      <c r="S189" s="98" t="str">
        <f t="shared" si="16"/>
        <v>5 ปี 1 เดือน 11 วัน </v>
      </c>
      <c r="T189" s="490">
        <f t="shared" si="5"/>
        <v>57254</v>
      </c>
      <c r="U189" s="497"/>
      <c r="V189" s="488" t="s">
        <v>3424</v>
      </c>
      <c r="W189" s="301">
        <v>44501.0</v>
      </c>
      <c r="X189" s="202"/>
      <c r="Y189" s="506"/>
    </row>
    <row r="190" ht="21.0" hidden="1" customHeight="1">
      <c r="A190" s="165" t="s">
        <v>36</v>
      </c>
      <c r="B190" s="502" t="s">
        <v>3688</v>
      </c>
      <c r="C190" s="503" t="s">
        <v>3300</v>
      </c>
      <c r="D190" s="524" t="s">
        <v>3689</v>
      </c>
      <c r="E190" s="505" t="s">
        <v>2005</v>
      </c>
      <c r="F190" s="202" t="s">
        <v>3684</v>
      </c>
      <c r="G190" s="202" t="s">
        <v>4275</v>
      </c>
      <c r="H190" s="203"/>
      <c r="I190" s="203" t="s">
        <v>3686</v>
      </c>
      <c r="J190" s="489" t="s">
        <v>44</v>
      </c>
      <c r="K190" s="572" t="s">
        <v>3423</v>
      </c>
      <c r="L190" s="165" t="s">
        <v>3364</v>
      </c>
      <c r="M190" s="505" t="s">
        <v>3414</v>
      </c>
      <c r="N190" s="505" t="s">
        <v>60</v>
      </c>
      <c r="O190" s="165">
        <f t="shared" si="13"/>
        <v>33</v>
      </c>
      <c r="P190" s="1831">
        <v>33849.0</v>
      </c>
      <c r="Q190" s="2095">
        <v>0.0</v>
      </c>
      <c r="R190" s="1832">
        <v>44593.0</v>
      </c>
      <c r="S190" s="98" t="str">
        <f t="shared" si="16"/>
        <v>4 ปี 0 เดือน 14 วัน </v>
      </c>
      <c r="T190" s="490">
        <f t="shared" si="5"/>
        <v>55793</v>
      </c>
      <c r="U190" s="497"/>
      <c r="V190" s="488" t="s">
        <v>3424</v>
      </c>
      <c r="W190" s="301">
        <v>243101.0</v>
      </c>
      <c r="X190" s="203"/>
      <c r="Y190" s="506"/>
    </row>
    <row r="191" hidden="1">
      <c r="A191" s="505" t="s">
        <v>52</v>
      </c>
      <c r="B191" s="557" t="s">
        <v>3025</v>
      </c>
      <c r="C191" s="557" t="s">
        <v>3690</v>
      </c>
      <c r="D191" s="507" t="s">
        <v>3691</v>
      </c>
      <c r="E191" s="505">
        <v>2674.0</v>
      </c>
      <c r="F191" s="202" t="s">
        <v>3377</v>
      </c>
      <c r="G191" s="202" t="s">
        <v>4275</v>
      </c>
      <c r="H191" s="558"/>
      <c r="I191" s="558"/>
      <c r="J191" s="489" t="s">
        <v>44</v>
      </c>
      <c r="K191" s="496" t="s">
        <v>3432</v>
      </c>
      <c r="L191" s="165" t="s">
        <v>3372</v>
      </c>
      <c r="M191" s="483" t="s">
        <v>3365</v>
      </c>
      <c r="N191" s="165" t="s">
        <v>48</v>
      </c>
      <c r="O191" s="165">
        <f t="shared" si="13"/>
        <v>27</v>
      </c>
      <c r="P191" s="1831">
        <v>36055.0</v>
      </c>
      <c r="Q191" s="2095">
        <v>0.0</v>
      </c>
      <c r="R191" s="1832">
        <v>44805.0</v>
      </c>
      <c r="S191" s="98" t="str">
        <f t="shared" si="16"/>
        <v>3 ปี 5 เดือน 14 วัน </v>
      </c>
      <c r="T191" s="490">
        <f t="shared" si="5"/>
        <v>57984</v>
      </c>
      <c r="U191" s="497"/>
      <c r="V191" s="203" t="s">
        <v>3424</v>
      </c>
      <c r="W191" s="301">
        <v>44914.0</v>
      </c>
      <c r="X191" s="558"/>
      <c r="Y191" s="560"/>
    </row>
    <row r="192" ht="21.0" customHeight="1">
      <c r="A192" s="25" t="s">
        <v>52</v>
      </c>
      <c r="B192" s="300" t="s">
        <v>395</v>
      </c>
      <c r="C192" s="88" t="s">
        <v>396</v>
      </c>
      <c r="D192" s="2103" t="s">
        <v>6977</v>
      </c>
      <c r="E192" s="25">
        <v>2819.0</v>
      </c>
      <c r="F192" s="70" t="s">
        <v>3377</v>
      </c>
      <c r="G192" s="89" t="s">
        <v>6978</v>
      </c>
      <c r="H192" s="21"/>
      <c r="I192" s="21" t="s">
        <v>3413</v>
      </c>
      <c r="J192" s="65" t="s">
        <v>44</v>
      </c>
      <c r="K192" s="2100" t="s">
        <v>3432</v>
      </c>
      <c r="L192" s="40" t="s">
        <v>5101</v>
      </c>
      <c r="M192" s="25" t="s">
        <v>3365</v>
      </c>
      <c r="N192" s="25" t="s">
        <v>48</v>
      </c>
      <c r="O192" s="27">
        <f t="shared" si="13"/>
        <v>48</v>
      </c>
      <c r="P192" s="28">
        <v>28260.0</v>
      </c>
      <c r="Q192" s="2101">
        <v>1.0</v>
      </c>
      <c r="R192" s="29">
        <v>41365.0</v>
      </c>
      <c r="S192" s="30" t="str">
        <f t="shared" si="16"/>
        <v>12 ปี 10 เดือน 14 วัน </v>
      </c>
      <c r="T192" s="33">
        <f t="shared" si="5"/>
        <v>50314</v>
      </c>
      <c r="U192" s="320"/>
      <c r="V192" s="23" t="s">
        <v>3378</v>
      </c>
      <c r="W192" s="427"/>
      <c r="X192" s="34" t="s">
        <v>802</v>
      </c>
      <c r="Y192" s="2102"/>
    </row>
    <row r="193" ht="21.0" customHeight="1">
      <c r="A193" s="27" t="s">
        <v>36</v>
      </c>
      <c r="B193" s="18" t="s">
        <v>398</v>
      </c>
      <c r="C193" s="19" t="s">
        <v>399</v>
      </c>
      <c r="D193" s="2125" t="s">
        <v>3951</v>
      </c>
      <c r="E193" s="27">
        <v>2848.0</v>
      </c>
      <c r="F193" s="21" t="s">
        <v>3707</v>
      </c>
      <c r="G193" s="89" t="s">
        <v>6978</v>
      </c>
      <c r="H193" s="21"/>
      <c r="I193" s="21" t="s">
        <v>3686</v>
      </c>
      <c r="J193" s="22" t="s">
        <v>44</v>
      </c>
      <c r="K193" s="13" t="s">
        <v>3432</v>
      </c>
      <c r="L193" s="26" t="s">
        <v>5101</v>
      </c>
      <c r="M193" s="27" t="s">
        <v>3414</v>
      </c>
      <c r="N193" s="27" t="s">
        <v>48</v>
      </c>
      <c r="O193" s="27">
        <f t="shared" si="13"/>
        <v>33</v>
      </c>
      <c r="P193" s="31">
        <v>33701.0</v>
      </c>
      <c r="Q193" s="2122">
        <v>1.0</v>
      </c>
      <c r="R193" s="84">
        <v>43832.0</v>
      </c>
      <c r="S193" s="30" t="str">
        <f t="shared" si="16"/>
        <v>6 ปี 1 เดือน 13 วัน </v>
      </c>
      <c r="T193" s="33">
        <f t="shared" si="5"/>
        <v>55793</v>
      </c>
      <c r="U193" s="320"/>
      <c r="V193" s="34" t="s">
        <v>3424</v>
      </c>
      <c r="W193" s="33"/>
      <c r="X193" s="21"/>
      <c r="Y193" s="566"/>
    </row>
    <row r="194" ht="21.0" customHeight="1">
      <c r="A194" s="6" t="s">
        <v>52</v>
      </c>
      <c r="B194" s="18" t="s">
        <v>400</v>
      </c>
      <c r="C194" s="19" t="s">
        <v>401</v>
      </c>
      <c r="D194" s="2125" t="s">
        <v>6979</v>
      </c>
      <c r="E194" s="27">
        <v>2964.0</v>
      </c>
      <c r="F194" s="21" t="s">
        <v>3695</v>
      </c>
      <c r="G194" s="89" t="s">
        <v>6978</v>
      </c>
      <c r="H194" s="21"/>
      <c r="I194" s="20" t="s">
        <v>3711</v>
      </c>
      <c r="J194" s="22" t="s">
        <v>44</v>
      </c>
      <c r="K194" s="13" t="s">
        <v>3432</v>
      </c>
      <c r="L194" s="26" t="s">
        <v>5123</v>
      </c>
      <c r="M194" s="6" t="s">
        <v>3365</v>
      </c>
      <c r="N194" s="27" t="s">
        <v>404</v>
      </c>
      <c r="O194" s="27">
        <f t="shared" si="13"/>
        <v>35</v>
      </c>
      <c r="P194" s="31">
        <v>33126.0</v>
      </c>
      <c r="Q194" s="2122">
        <v>1.0</v>
      </c>
      <c r="R194" s="84">
        <v>43922.0</v>
      </c>
      <c r="S194" s="30" t="str">
        <f t="shared" si="16"/>
        <v>5 ปี 10 เดือน 14 วัน </v>
      </c>
      <c r="T194" s="33">
        <f t="shared" si="5"/>
        <v>55062</v>
      </c>
      <c r="U194" s="320"/>
      <c r="V194" s="34" t="s">
        <v>3424</v>
      </c>
      <c r="W194" s="33"/>
      <c r="X194" s="74"/>
      <c r="Y194" s="566"/>
    </row>
    <row r="195" ht="15.75" hidden="1" customHeight="1">
      <c r="A195" s="483" t="s">
        <v>52</v>
      </c>
      <c r="B195" s="484" t="s">
        <v>3692</v>
      </c>
      <c r="C195" s="485" t="s">
        <v>3693</v>
      </c>
      <c r="D195" s="486" t="s">
        <v>3694</v>
      </c>
      <c r="E195" s="165">
        <v>2965.0</v>
      </c>
      <c r="F195" s="203" t="s">
        <v>3695</v>
      </c>
      <c r="G195" s="2137" t="s">
        <v>4275</v>
      </c>
      <c r="H195" s="2137"/>
      <c r="I195" s="203"/>
      <c r="J195" s="489" t="s">
        <v>44</v>
      </c>
      <c r="K195" s="496" t="s">
        <v>3432</v>
      </c>
      <c r="L195" s="165" t="s">
        <v>3364</v>
      </c>
      <c r="M195" s="483" t="s">
        <v>3365</v>
      </c>
      <c r="N195" s="165" t="s">
        <v>404</v>
      </c>
      <c r="O195" s="165">
        <f t="shared" si="13"/>
        <v>40</v>
      </c>
      <c r="P195" s="201">
        <v>31127.0</v>
      </c>
      <c r="Q195" s="2091">
        <v>0.0</v>
      </c>
      <c r="R195" s="1452">
        <v>43878.0</v>
      </c>
      <c r="S195" s="98" t="str">
        <f t="shared" si="16"/>
        <v>5 ปี 11 เดือน 29 วัน </v>
      </c>
      <c r="T195" s="490">
        <f t="shared" si="5"/>
        <v>53236</v>
      </c>
      <c r="U195" s="497"/>
      <c r="V195" s="203" t="s">
        <v>3424</v>
      </c>
      <c r="W195" s="490">
        <v>242370.0</v>
      </c>
      <c r="X195" s="202"/>
      <c r="Y195" s="494"/>
    </row>
    <row r="196" ht="15.75" hidden="1" customHeight="1">
      <c r="A196" s="483" t="s">
        <v>52</v>
      </c>
      <c r="B196" s="484" t="s">
        <v>3696</v>
      </c>
      <c r="C196" s="485" t="s">
        <v>3697</v>
      </c>
      <c r="D196" s="486" t="s">
        <v>3698</v>
      </c>
      <c r="E196" s="165"/>
      <c r="F196" s="203" t="s">
        <v>3695</v>
      </c>
      <c r="G196" s="2137" t="s">
        <v>4275</v>
      </c>
      <c r="H196" s="2137"/>
      <c r="I196" s="203"/>
      <c r="J196" s="489" t="s">
        <v>44</v>
      </c>
      <c r="K196" s="496" t="s">
        <v>3432</v>
      </c>
      <c r="L196" s="165" t="s">
        <v>3372</v>
      </c>
      <c r="M196" s="483" t="s">
        <v>3365</v>
      </c>
      <c r="N196" s="165" t="s">
        <v>404</v>
      </c>
      <c r="O196" s="165">
        <f t="shared" si="13"/>
        <v>43</v>
      </c>
      <c r="P196" s="201">
        <v>30085.0</v>
      </c>
      <c r="Q196" s="2091">
        <v>0.0</v>
      </c>
      <c r="R196" s="1452">
        <v>43374.0</v>
      </c>
      <c r="S196" s="98" t="str">
        <f t="shared" si="16"/>
        <v>7 ปี 4 เดือน 14 วัน </v>
      </c>
      <c r="T196" s="490">
        <f t="shared" si="5"/>
        <v>52140</v>
      </c>
      <c r="U196" s="497"/>
      <c r="V196" s="203" t="s">
        <v>3424</v>
      </c>
      <c r="W196" s="490">
        <v>241793.0</v>
      </c>
      <c r="X196" s="202"/>
      <c r="Y196" s="494"/>
    </row>
    <row r="197" ht="15.75" hidden="1" customHeight="1">
      <c r="A197" s="165" t="s">
        <v>52</v>
      </c>
      <c r="B197" s="502" t="s">
        <v>3699</v>
      </c>
      <c r="C197" s="503" t="s">
        <v>3700</v>
      </c>
      <c r="D197" s="486" t="s">
        <v>3701</v>
      </c>
      <c r="E197" s="165"/>
      <c r="F197" s="202" t="s">
        <v>3702</v>
      </c>
      <c r="G197" s="2137" t="s">
        <v>4275</v>
      </c>
      <c r="H197" s="2137"/>
      <c r="I197" s="203"/>
      <c r="J197" s="489" t="s">
        <v>44</v>
      </c>
      <c r="K197" s="496" t="s">
        <v>3432</v>
      </c>
      <c r="L197" s="165" t="s">
        <v>3364</v>
      </c>
      <c r="M197" s="165" t="s">
        <v>3365</v>
      </c>
      <c r="N197" s="165" t="s">
        <v>404</v>
      </c>
      <c r="O197" s="165">
        <f t="shared" si="13"/>
        <v>42</v>
      </c>
      <c r="P197" s="201">
        <v>30611.0</v>
      </c>
      <c r="Q197" s="2091">
        <v>0.0</v>
      </c>
      <c r="R197" s="1452">
        <v>41974.0</v>
      </c>
      <c r="S197" s="98" t="str">
        <f t="shared" si="16"/>
        <v>11 ปี 2 เดือน 14 วัน </v>
      </c>
      <c r="T197" s="490">
        <f t="shared" si="5"/>
        <v>52871</v>
      </c>
      <c r="U197" s="497"/>
      <c r="V197" s="203" t="s">
        <v>3424</v>
      </c>
      <c r="W197" s="490">
        <v>241762.0</v>
      </c>
      <c r="X197" s="202"/>
      <c r="Y197" s="494"/>
    </row>
    <row r="198" ht="15.75" hidden="1" customHeight="1">
      <c r="A198" s="483" t="s">
        <v>52</v>
      </c>
      <c r="B198" s="484" t="s">
        <v>3703</v>
      </c>
      <c r="C198" s="485" t="s">
        <v>3704</v>
      </c>
      <c r="D198" s="486" t="s">
        <v>3705</v>
      </c>
      <c r="E198" s="165"/>
      <c r="F198" s="203" t="s">
        <v>5100</v>
      </c>
      <c r="G198" s="2137" t="s">
        <v>4275</v>
      </c>
      <c r="H198" s="2137"/>
      <c r="I198" s="203"/>
      <c r="J198" s="489" t="s">
        <v>44</v>
      </c>
      <c r="K198" s="496" t="s">
        <v>3432</v>
      </c>
      <c r="L198" s="165" t="s">
        <v>3372</v>
      </c>
      <c r="M198" s="165" t="s">
        <v>3365</v>
      </c>
      <c r="N198" s="165" t="s">
        <v>48</v>
      </c>
      <c r="O198" s="165">
        <f t="shared" si="13"/>
        <v>32</v>
      </c>
      <c r="P198" s="201">
        <v>34369.0</v>
      </c>
      <c r="Q198" s="2091">
        <v>0.0</v>
      </c>
      <c r="R198" s="1452">
        <v>43174.0</v>
      </c>
      <c r="S198" s="98" t="str">
        <f t="shared" si="16"/>
        <v>7 ปี 11 เดือน 0 วัน </v>
      </c>
      <c r="T198" s="490">
        <f t="shared" si="5"/>
        <v>56523</v>
      </c>
      <c r="U198" s="497"/>
      <c r="V198" s="203" t="s">
        <v>3424</v>
      </c>
      <c r="W198" s="490">
        <v>241947.0</v>
      </c>
      <c r="X198" s="202"/>
      <c r="Y198" s="494"/>
    </row>
    <row r="199">
      <c r="A199" s="40" t="s">
        <v>36</v>
      </c>
      <c r="B199" s="111" t="s">
        <v>406</v>
      </c>
      <c r="C199" s="111" t="s">
        <v>407</v>
      </c>
      <c r="D199" s="89" t="s">
        <v>3595</v>
      </c>
      <c r="E199" s="40">
        <v>2989.0</v>
      </c>
      <c r="F199" s="70" t="s">
        <v>3377</v>
      </c>
      <c r="G199" s="89" t="s">
        <v>6978</v>
      </c>
      <c r="I199" s="111" t="s">
        <v>6980</v>
      </c>
      <c r="J199" s="65" t="s">
        <v>44</v>
      </c>
      <c r="K199" s="13" t="s">
        <v>3432</v>
      </c>
      <c r="L199" s="26" t="s">
        <v>5101</v>
      </c>
      <c r="M199" s="6" t="s">
        <v>3414</v>
      </c>
      <c r="N199" s="27" t="s">
        <v>48</v>
      </c>
      <c r="O199" s="27">
        <f t="shared" si="13"/>
        <v>30</v>
      </c>
      <c r="P199" s="66">
        <v>34759.0</v>
      </c>
      <c r="Q199" s="2122">
        <v>1.0</v>
      </c>
      <c r="R199" s="67">
        <v>44819.0</v>
      </c>
      <c r="S199" s="30" t="str">
        <f t="shared" si="16"/>
        <v>3 ปี 5 เดือน 0 วัน </v>
      </c>
      <c r="T199" s="33">
        <f t="shared" si="5"/>
        <v>56888</v>
      </c>
      <c r="U199" s="320"/>
      <c r="V199" s="34" t="s">
        <v>3424</v>
      </c>
      <c r="W199" s="33"/>
    </row>
    <row r="200" ht="21.0" customHeight="1">
      <c r="A200" s="6" t="s">
        <v>52</v>
      </c>
      <c r="B200" s="18" t="s">
        <v>408</v>
      </c>
      <c r="C200" s="19" t="s">
        <v>409</v>
      </c>
      <c r="D200" s="2125" t="s">
        <v>3611</v>
      </c>
      <c r="E200" s="27">
        <v>3040.0</v>
      </c>
      <c r="F200" s="70" t="s">
        <v>3377</v>
      </c>
      <c r="G200" s="89" t="s">
        <v>6978</v>
      </c>
      <c r="H200" s="21"/>
      <c r="I200" s="21" t="s">
        <v>113</v>
      </c>
      <c r="J200" s="22" t="s">
        <v>44</v>
      </c>
      <c r="K200" s="13" t="s">
        <v>3432</v>
      </c>
      <c r="L200" s="26" t="s">
        <v>5101</v>
      </c>
      <c r="M200" s="27" t="s">
        <v>3365</v>
      </c>
      <c r="N200" s="27" t="s">
        <v>48</v>
      </c>
      <c r="O200" s="27">
        <f t="shared" si="13"/>
        <v>31</v>
      </c>
      <c r="P200" s="31">
        <v>34613.0</v>
      </c>
      <c r="Q200" s="2122">
        <v>1.0</v>
      </c>
      <c r="R200" s="84">
        <v>43739.0</v>
      </c>
      <c r="S200" s="30" t="str">
        <f t="shared" si="16"/>
        <v>6 ปี 4 เดือน 14 วัน </v>
      </c>
      <c r="T200" s="33">
        <f t="shared" si="5"/>
        <v>56888</v>
      </c>
      <c r="U200" s="320"/>
      <c r="V200" s="34" t="s">
        <v>3424</v>
      </c>
      <c r="W200" s="33"/>
      <c r="X200" s="74"/>
      <c r="Y200" s="1815"/>
    </row>
    <row r="201">
      <c r="A201" s="25" t="s">
        <v>52</v>
      </c>
      <c r="B201" s="2096" t="s">
        <v>333</v>
      </c>
      <c r="C201" s="2097" t="s">
        <v>334</v>
      </c>
      <c r="D201" s="2103" t="s">
        <v>6981</v>
      </c>
      <c r="E201" s="25">
        <v>3041.0</v>
      </c>
      <c r="F201" s="70" t="s">
        <v>3377</v>
      </c>
      <c r="G201" s="89" t="s">
        <v>6978</v>
      </c>
      <c r="H201" s="20" t="s">
        <v>266</v>
      </c>
      <c r="I201" s="34" t="s">
        <v>6982</v>
      </c>
      <c r="J201" s="65" t="s">
        <v>44</v>
      </c>
      <c r="K201" s="2100" t="s">
        <v>3432</v>
      </c>
      <c r="L201" s="40" t="s">
        <v>5101</v>
      </c>
      <c r="M201" s="25" t="s">
        <v>3365</v>
      </c>
      <c r="N201" s="25" t="s">
        <v>48</v>
      </c>
      <c r="O201" s="27">
        <f t="shared" si="13"/>
        <v>33</v>
      </c>
      <c r="P201" s="28">
        <v>33827.0</v>
      </c>
      <c r="Q201" s="2101">
        <v>1.0</v>
      </c>
      <c r="R201" s="29">
        <v>42536.0</v>
      </c>
      <c r="S201" s="30" t="str">
        <f t="shared" si="16"/>
        <v>9 ปี 8 เดือน 0 วัน </v>
      </c>
      <c r="T201" s="33">
        <f t="shared" si="5"/>
        <v>55793</v>
      </c>
      <c r="U201" s="320"/>
      <c r="V201" s="23" t="s">
        <v>3378</v>
      </c>
      <c r="W201" s="427"/>
      <c r="X201" s="34"/>
      <c r="Y201" s="2102"/>
    </row>
    <row r="202" ht="21.0" hidden="1" customHeight="1">
      <c r="A202" s="165" t="s">
        <v>52</v>
      </c>
      <c r="B202" s="484" t="s">
        <v>408</v>
      </c>
      <c r="C202" s="485" t="s">
        <v>409</v>
      </c>
      <c r="D202" s="486" t="s">
        <v>2005</v>
      </c>
      <c r="E202" s="165"/>
      <c r="F202" s="203" t="s">
        <v>5100</v>
      </c>
      <c r="G202" s="202" t="s">
        <v>4275</v>
      </c>
      <c r="H202" s="203"/>
      <c r="I202" s="203"/>
      <c r="J202" s="489" t="s">
        <v>44</v>
      </c>
      <c r="K202" s="496" t="s">
        <v>3639</v>
      </c>
      <c r="L202" s="165" t="s">
        <v>3372</v>
      </c>
      <c r="M202" s="165" t="s">
        <v>3365</v>
      </c>
      <c r="N202" s="165" t="s">
        <v>48</v>
      </c>
      <c r="O202" s="165"/>
      <c r="P202" s="201"/>
      <c r="Q202" s="2091">
        <v>0.0</v>
      </c>
      <c r="R202" s="1452" t="s">
        <v>3706</v>
      </c>
      <c r="S202" s="98"/>
      <c r="T202" s="490"/>
      <c r="U202" s="497"/>
      <c r="V202" s="203"/>
      <c r="W202" s="490"/>
      <c r="X202" s="203"/>
      <c r="Y202" s="494"/>
    </row>
    <row r="203" ht="21.0" hidden="1" customHeight="1">
      <c r="A203" s="165" t="s">
        <v>36</v>
      </c>
      <c r="B203" s="484" t="s">
        <v>398</v>
      </c>
      <c r="C203" s="485" t="s">
        <v>399</v>
      </c>
      <c r="D203" s="486" t="s">
        <v>2005</v>
      </c>
      <c r="E203" s="165"/>
      <c r="F203" s="203" t="s">
        <v>3707</v>
      </c>
      <c r="G203" s="202" t="s">
        <v>4275</v>
      </c>
      <c r="H203" s="203"/>
      <c r="I203" s="203"/>
      <c r="J203" s="489" t="s">
        <v>44</v>
      </c>
      <c r="K203" s="496" t="s">
        <v>3639</v>
      </c>
      <c r="L203" s="165"/>
      <c r="M203" s="165" t="s">
        <v>3414</v>
      </c>
      <c r="N203" s="165" t="s">
        <v>48</v>
      </c>
      <c r="O203" s="165"/>
      <c r="P203" s="201"/>
      <c r="Q203" s="2091">
        <v>0.0</v>
      </c>
      <c r="R203" s="1452" t="s">
        <v>3706</v>
      </c>
      <c r="S203" s="98"/>
      <c r="T203" s="490"/>
      <c r="U203" s="497"/>
      <c r="V203" s="203"/>
      <c r="W203" s="490">
        <v>43832.0</v>
      </c>
      <c r="X203" s="203"/>
      <c r="Y203" s="494"/>
    </row>
    <row r="204" ht="21.0" hidden="1" customHeight="1">
      <c r="A204" s="483" t="s">
        <v>70</v>
      </c>
      <c r="B204" s="484" t="s">
        <v>2358</v>
      </c>
      <c r="C204" s="485" t="s">
        <v>3708</v>
      </c>
      <c r="D204" s="495" t="s">
        <v>3709</v>
      </c>
      <c r="E204" s="165"/>
      <c r="F204" s="202" t="s">
        <v>3710</v>
      </c>
      <c r="G204" s="202" t="s">
        <v>4275</v>
      </c>
      <c r="H204" s="203"/>
      <c r="I204" s="203" t="s">
        <v>3686</v>
      </c>
      <c r="J204" s="489" t="s">
        <v>44</v>
      </c>
      <c r="K204" s="496" t="s">
        <v>3432</v>
      </c>
      <c r="L204" s="165" t="s">
        <v>3364</v>
      </c>
      <c r="M204" s="165" t="s">
        <v>3365</v>
      </c>
      <c r="N204" s="165" t="s">
        <v>60</v>
      </c>
      <c r="O204" s="165">
        <f t="shared" ref="O204:O444" si="17">DATEDIF(P204,TODAY(),"Y")</f>
        <v>36</v>
      </c>
      <c r="P204" s="201">
        <v>32789.0</v>
      </c>
      <c r="Q204" s="2091">
        <v>0.0</v>
      </c>
      <c r="R204" s="1452">
        <v>42750.0</v>
      </c>
      <c r="S204" s="98" t="str">
        <f t="shared" ref="S204:S298" si="18">DATEDIF(R204,TODAY(),"Y") &amp; " ปี " &amp;DATEDIF(R204,TODAY(),"YM") &amp; " เดือน " &amp; DATEDIF(R204,TODAY(),"MD") &amp; " วัน "</f>
        <v>9 ปี 1 เดือน 0 วัน </v>
      </c>
      <c r="T204" s="490">
        <f>DATE(YEAR(P204)+60+IF(OR(AND(MONTH(P204)=10,DAY(P204)&gt;=1),MONTH(P204)&gt;10),1,0),10,1)</f>
        <v>55062</v>
      </c>
      <c r="U204" s="201"/>
      <c r="V204" s="203" t="s">
        <v>3424</v>
      </c>
      <c r="W204" s="490">
        <v>43191.0</v>
      </c>
      <c r="X204" s="203"/>
      <c r="Y204" s="494"/>
    </row>
    <row r="205" ht="21.0" hidden="1" customHeight="1">
      <c r="A205" s="483" t="s">
        <v>52</v>
      </c>
      <c r="B205" s="502" t="s">
        <v>157</v>
      </c>
      <c r="C205" s="503" t="s">
        <v>158</v>
      </c>
      <c r="D205" s="486" t="s">
        <v>2005</v>
      </c>
      <c r="E205" s="483"/>
      <c r="F205" s="496" t="s">
        <v>3707</v>
      </c>
      <c r="G205" s="202" t="s">
        <v>4275</v>
      </c>
      <c r="H205" s="203"/>
      <c r="I205" s="203" t="s">
        <v>3711</v>
      </c>
      <c r="J205" s="489" t="s">
        <v>44</v>
      </c>
      <c r="K205" s="496" t="s">
        <v>3639</v>
      </c>
      <c r="L205" s="165" t="s">
        <v>3364</v>
      </c>
      <c r="M205" s="165" t="s">
        <v>3365</v>
      </c>
      <c r="N205" s="165" t="s">
        <v>60</v>
      </c>
      <c r="O205" s="165">
        <f t="shared" si="17"/>
        <v>36</v>
      </c>
      <c r="P205" s="201">
        <v>32891.0</v>
      </c>
      <c r="Q205" s="2091">
        <v>0.0</v>
      </c>
      <c r="R205" s="1452">
        <v>43983.0</v>
      </c>
      <c r="S205" s="98" t="str">
        <f t="shared" si="18"/>
        <v>5 ปี 8 เดือน 14 วัน </v>
      </c>
      <c r="T205" s="490"/>
      <c r="U205" s="497"/>
      <c r="V205" s="203"/>
      <c r="W205" s="2138" t="s">
        <v>3712</v>
      </c>
      <c r="X205" s="202"/>
      <c r="Y205" s="506"/>
    </row>
    <row r="206" ht="21.0" customHeight="1">
      <c r="A206" s="26" t="s">
        <v>52</v>
      </c>
      <c r="B206" s="90" t="s">
        <v>6983</v>
      </c>
      <c r="C206" s="72" t="s">
        <v>411</v>
      </c>
      <c r="D206" s="2123" t="s">
        <v>6984</v>
      </c>
      <c r="E206" s="26">
        <v>5525.0</v>
      </c>
      <c r="F206" s="39" t="s">
        <v>3707</v>
      </c>
      <c r="G206" s="89" t="s">
        <v>6978</v>
      </c>
      <c r="H206" s="74"/>
      <c r="I206" s="20" t="s">
        <v>3711</v>
      </c>
      <c r="J206" s="65" t="s">
        <v>44</v>
      </c>
      <c r="K206" s="13" t="s">
        <v>3432</v>
      </c>
      <c r="L206" s="26" t="s">
        <v>5101</v>
      </c>
      <c r="M206" s="8" t="s">
        <v>3365</v>
      </c>
      <c r="N206" s="26" t="s">
        <v>60</v>
      </c>
      <c r="O206" s="27">
        <f t="shared" si="17"/>
        <v>30</v>
      </c>
      <c r="P206" s="77">
        <v>34984.0</v>
      </c>
      <c r="Q206" s="2121">
        <v>1.0</v>
      </c>
      <c r="R206" s="67">
        <v>44958.0</v>
      </c>
      <c r="S206" s="30" t="str">
        <f t="shared" si="18"/>
        <v>3 ปี 0 เดือน 14 วัน </v>
      </c>
      <c r="T206" s="33">
        <f t="shared" ref="T206:T257" si="19">DATE(YEAR(P206)+60+IF(OR(AND(MONTH(P206)=10,DAY(P206)&gt;=1),MONTH(P206)&gt;10),1,0),10,1)</f>
        <v>57254</v>
      </c>
      <c r="U206" s="320"/>
      <c r="V206" s="20"/>
      <c r="W206" s="101"/>
      <c r="X206" s="74"/>
      <c r="Y206" s="1815"/>
    </row>
    <row r="207" ht="21.0" customHeight="1">
      <c r="A207" s="26" t="s">
        <v>52</v>
      </c>
      <c r="B207" s="90" t="s">
        <v>1014</v>
      </c>
      <c r="C207" s="72" t="s">
        <v>3713</v>
      </c>
      <c r="D207" s="2123" t="s">
        <v>6985</v>
      </c>
      <c r="E207" s="26">
        <v>5526.0</v>
      </c>
      <c r="F207" s="39" t="s">
        <v>3707</v>
      </c>
      <c r="G207" s="89" t="s">
        <v>6978</v>
      </c>
      <c r="H207" s="74"/>
      <c r="I207" s="20" t="s">
        <v>3711</v>
      </c>
      <c r="J207" s="65" t="s">
        <v>44</v>
      </c>
      <c r="K207" s="13" t="s">
        <v>3432</v>
      </c>
      <c r="L207" s="26" t="s">
        <v>5101</v>
      </c>
      <c r="M207" s="8" t="s">
        <v>3365</v>
      </c>
      <c r="N207" s="27" t="s">
        <v>48</v>
      </c>
      <c r="O207" s="27">
        <f t="shared" si="17"/>
        <v>28</v>
      </c>
      <c r="P207" s="77">
        <v>35656.0</v>
      </c>
      <c r="Q207" s="2121">
        <v>1.0</v>
      </c>
      <c r="R207" s="67">
        <v>44958.0</v>
      </c>
      <c r="S207" s="30" t="str">
        <f t="shared" si="18"/>
        <v>3 ปี 0 เดือน 14 วัน </v>
      </c>
      <c r="T207" s="33">
        <f t="shared" si="19"/>
        <v>57619</v>
      </c>
      <c r="U207" s="320"/>
      <c r="V207" s="20"/>
      <c r="W207" s="101"/>
      <c r="X207" s="74"/>
      <c r="Y207" s="1815"/>
    </row>
    <row r="208" ht="21.0" customHeight="1">
      <c r="A208" s="124" t="s">
        <v>52</v>
      </c>
      <c r="B208" s="109" t="s">
        <v>417</v>
      </c>
      <c r="C208" s="110" t="s">
        <v>418</v>
      </c>
      <c r="D208" s="2139" t="s">
        <v>419</v>
      </c>
      <c r="E208" s="124"/>
      <c r="F208" s="2140" t="s">
        <v>3684</v>
      </c>
      <c r="G208" s="39" t="s">
        <v>3719</v>
      </c>
      <c r="H208" s="74"/>
      <c r="I208" s="2141"/>
      <c r="J208" s="65" t="s">
        <v>44</v>
      </c>
      <c r="K208" s="13" t="s">
        <v>3423</v>
      </c>
      <c r="L208" s="26" t="s">
        <v>5123</v>
      </c>
      <c r="M208" s="27" t="s">
        <v>3365</v>
      </c>
      <c r="N208" s="27" t="s">
        <v>48</v>
      </c>
      <c r="O208" s="27">
        <f t="shared" si="17"/>
        <v>47</v>
      </c>
      <c r="P208" s="28">
        <v>28858.0</v>
      </c>
      <c r="Q208" s="2122">
        <v>1.0</v>
      </c>
      <c r="R208" s="29">
        <v>42948.0</v>
      </c>
      <c r="S208" s="30" t="str">
        <f t="shared" si="18"/>
        <v>8 ปี 6 เดือน 14 วัน </v>
      </c>
      <c r="T208" s="33">
        <f t="shared" si="19"/>
        <v>51044</v>
      </c>
      <c r="U208" s="320"/>
      <c r="V208" s="23" t="s">
        <v>3378</v>
      </c>
      <c r="W208" s="33"/>
      <c r="X208" s="74"/>
      <c r="Y208" s="2102"/>
    </row>
    <row r="209" ht="21.0" customHeight="1">
      <c r="A209" s="27" t="s">
        <v>52</v>
      </c>
      <c r="B209" s="71" t="s">
        <v>6018</v>
      </c>
      <c r="C209" s="73" t="s">
        <v>6986</v>
      </c>
      <c r="D209" s="2125" t="s">
        <v>6987</v>
      </c>
      <c r="E209" s="27">
        <v>2604.0</v>
      </c>
      <c r="F209" s="74" t="s">
        <v>3710</v>
      </c>
      <c r="G209" s="39" t="s">
        <v>3719</v>
      </c>
      <c r="H209" s="74"/>
      <c r="I209" s="74"/>
      <c r="J209" s="65" t="s">
        <v>44</v>
      </c>
      <c r="K209" s="13" t="s">
        <v>3432</v>
      </c>
      <c r="L209" s="27" t="s">
        <v>3364</v>
      </c>
      <c r="M209" s="27" t="s">
        <v>3365</v>
      </c>
      <c r="N209" s="27" t="s">
        <v>48</v>
      </c>
      <c r="O209" s="27">
        <f t="shared" si="17"/>
        <v>46</v>
      </c>
      <c r="P209" s="28">
        <v>29203.0</v>
      </c>
      <c r="Q209" s="2122">
        <v>1.0</v>
      </c>
      <c r="R209" s="29">
        <v>38657.0</v>
      </c>
      <c r="S209" s="30" t="str">
        <f t="shared" si="18"/>
        <v>20 ปี 3 เดือน 14 วัน </v>
      </c>
      <c r="T209" s="33">
        <f t="shared" si="19"/>
        <v>51410</v>
      </c>
      <c r="U209" s="320"/>
      <c r="V209" s="23" t="s">
        <v>3378</v>
      </c>
      <c r="W209" s="33"/>
      <c r="X209" s="74"/>
      <c r="Y209" s="2102"/>
    </row>
    <row r="210" ht="21.0" customHeight="1">
      <c r="A210" s="27" t="s">
        <v>52</v>
      </c>
      <c r="B210" s="71" t="s">
        <v>431</v>
      </c>
      <c r="C210" s="73" t="s">
        <v>432</v>
      </c>
      <c r="D210" s="2125" t="s">
        <v>6988</v>
      </c>
      <c r="E210" s="27">
        <v>2605.0</v>
      </c>
      <c r="F210" s="74" t="s">
        <v>3710</v>
      </c>
      <c r="G210" s="39" t="s">
        <v>3719</v>
      </c>
      <c r="H210" s="74"/>
      <c r="I210" s="74"/>
      <c r="J210" s="65" t="s">
        <v>44</v>
      </c>
      <c r="K210" s="13" t="s">
        <v>3432</v>
      </c>
      <c r="L210" s="27" t="s">
        <v>3364</v>
      </c>
      <c r="M210" s="27" t="s">
        <v>3365</v>
      </c>
      <c r="N210" s="27" t="s">
        <v>48</v>
      </c>
      <c r="O210" s="27">
        <f t="shared" si="17"/>
        <v>52</v>
      </c>
      <c r="P210" s="28">
        <v>26750.0</v>
      </c>
      <c r="Q210" s="2122">
        <v>1.0</v>
      </c>
      <c r="R210" s="29">
        <v>38657.0</v>
      </c>
      <c r="S210" s="30" t="str">
        <f t="shared" si="18"/>
        <v>20 ปี 3 เดือน 14 วัน </v>
      </c>
      <c r="T210" s="33">
        <f t="shared" si="19"/>
        <v>48853</v>
      </c>
      <c r="U210" s="320"/>
      <c r="V210" s="23" t="s">
        <v>3378</v>
      </c>
      <c r="W210" s="33"/>
      <c r="X210" s="74"/>
      <c r="Y210" s="2102"/>
    </row>
    <row r="211" ht="21.0" customHeight="1">
      <c r="A211" s="27" t="s">
        <v>52</v>
      </c>
      <c r="B211" s="90" t="s">
        <v>434</v>
      </c>
      <c r="C211" s="73" t="s">
        <v>435</v>
      </c>
      <c r="D211" s="2125" t="s">
        <v>6989</v>
      </c>
      <c r="E211" s="27">
        <v>2625.0</v>
      </c>
      <c r="F211" s="74" t="s">
        <v>3684</v>
      </c>
      <c r="G211" s="39" t="s">
        <v>3719</v>
      </c>
      <c r="H211" s="74"/>
      <c r="I211" s="74"/>
      <c r="J211" s="65" t="s">
        <v>44</v>
      </c>
      <c r="K211" s="13" t="s">
        <v>3432</v>
      </c>
      <c r="L211" s="27" t="s">
        <v>3364</v>
      </c>
      <c r="M211" s="27" t="s">
        <v>3365</v>
      </c>
      <c r="N211" s="27" t="s">
        <v>48</v>
      </c>
      <c r="O211" s="27">
        <f t="shared" si="17"/>
        <v>30</v>
      </c>
      <c r="P211" s="31">
        <v>34903.0</v>
      </c>
      <c r="Q211" s="2122">
        <v>1.0</v>
      </c>
      <c r="R211" s="84">
        <v>43784.0</v>
      </c>
      <c r="S211" s="79" t="str">
        <f t="shared" si="18"/>
        <v>6 ปี 3 เดือน 0 วัน </v>
      </c>
      <c r="T211" s="33">
        <f t="shared" si="19"/>
        <v>56888</v>
      </c>
      <c r="U211" s="33"/>
      <c r="V211" s="34" t="s">
        <v>3424</v>
      </c>
      <c r="W211" s="2142"/>
      <c r="X211" s="74"/>
      <c r="Y211" s="1815"/>
    </row>
    <row r="212" ht="21.0" customHeight="1">
      <c r="A212" s="27" t="s">
        <v>52</v>
      </c>
      <c r="B212" s="71" t="s">
        <v>437</v>
      </c>
      <c r="C212" s="73" t="s">
        <v>438</v>
      </c>
      <c r="D212" s="2125" t="s">
        <v>6990</v>
      </c>
      <c r="E212" s="27">
        <v>2637.0</v>
      </c>
      <c r="F212" s="74" t="s">
        <v>3710</v>
      </c>
      <c r="G212" s="39" t="s">
        <v>3719</v>
      </c>
      <c r="H212" s="74"/>
      <c r="I212" s="74"/>
      <c r="J212" s="65" t="s">
        <v>44</v>
      </c>
      <c r="K212" s="13" t="s">
        <v>3432</v>
      </c>
      <c r="L212" s="27" t="s">
        <v>3364</v>
      </c>
      <c r="M212" s="27" t="s">
        <v>3365</v>
      </c>
      <c r="N212" s="27" t="s">
        <v>48</v>
      </c>
      <c r="O212" s="27">
        <f t="shared" si="17"/>
        <v>42</v>
      </c>
      <c r="P212" s="28">
        <v>30483.0</v>
      </c>
      <c r="Q212" s="2122">
        <v>1.0</v>
      </c>
      <c r="R212" s="29">
        <v>40210.0</v>
      </c>
      <c r="S212" s="30" t="str">
        <f t="shared" si="18"/>
        <v>16 ปี 0 เดือน 14 วัน </v>
      </c>
      <c r="T212" s="33">
        <f t="shared" si="19"/>
        <v>52505</v>
      </c>
      <c r="U212" s="320"/>
      <c r="V212" s="23" t="s">
        <v>3378</v>
      </c>
      <c r="W212" s="33"/>
      <c r="X212" s="74"/>
      <c r="Y212" s="2102"/>
    </row>
    <row r="213" ht="21.0" customHeight="1">
      <c r="A213" s="27" t="s">
        <v>52</v>
      </c>
      <c r="B213" s="71" t="s">
        <v>441</v>
      </c>
      <c r="C213" s="73" t="s">
        <v>442</v>
      </c>
      <c r="D213" s="2125" t="s">
        <v>6991</v>
      </c>
      <c r="E213" s="27">
        <v>2638.0</v>
      </c>
      <c r="F213" s="74" t="s">
        <v>3710</v>
      </c>
      <c r="G213" s="39" t="s">
        <v>3719</v>
      </c>
      <c r="H213" s="74"/>
      <c r="I213" s="74"/>
      <c r="J213" s="65" t="s">
        <v>44</v>
      </c>
      <c r="K213" s="13" t="s">
        <v>3432</v>
      </c>
      <c r="L213" s="27" t="s">
        <v>3364</v>
      </c>
      <c r="M213" s="27" t="s">
        <v>3365</v>
      </c>
      <c r="N213" s="27" t="s">
        <v>48</v>
      </c>
      <c r="O213" s="27">
        <f t="shared" si="17"/>
        <v>46</v>
      </c>
      <c r="P213" s="28">
        <v>29227.0</v>
      </c>
      <c r="Q213" s="2122">
        <v>1.0</v>
      </c>
      <c r="R213" s="29">
        <v>40210.0</v>
      </c>
      <c r="S213" s="30" t="str">
        <f t="shared" si="18"/>
        <v>16 ปี 0 เดือน 14 วัน </v>
      </c>
      <c r="T213" s="33">
        <f t="shared" si="19"/>
        <v>51410</v>
      </c>
      <c r="U213" s="320"/>
      <c r="V213" s="23" t="s">
        <v>3378</v>
      </c>
      <c r="W213" s="33"/>
      <c r="X213" s="74"/>
      <c r="Y213" s="2102"/>
    </row>
    <row r="214" ht="21.0" customHeight="1">
      <c r="A214" s="27" t="s">
        <v>52</v>
      </c>
      <c r="B214" s="71" t="s">
        <v>444</v>
      </c>
      <c r="C214" s="73" t="s">
        <v>445</v>
      </c>
      <c r="D214" s="2128" t="s">
        <v>6992</v>
      </c>
      <c r="E214" s="6">
        <v>2678.0</v>
      </c>
      <c r="F214" s="13" t="s">
        <v>3710</v>
      </c>
      <c r="G214" s="39" t="s">
        <v>3719</v>
      </c>
      <c r="H214" s="74"/>
      <c r="I214" s="74"/>
      <c r="J214" s="65" t="s">
        <v>44</v>
      </c>
      <c r="K214" s="13" t="s">
        <v>3432</v>
      </c>
      <c r="L214" s="27" t="s">
        <v>3364</v>
      </c>
      <c r="M214" s="27" t="s">
        <v>3365</v>
      </c>
      <c r="N214" s="27" t="s">
        <v>48</v>
      </c>
      <c r="O214" s="27">
        <f t="shared" si="17"/>
        <v>37</v>
      </c>
      <c r="P214" s="28">
        <v>32320.0</v>
      </c>
      <c r="Q214" s="2122">
        <v>1.0</v>
      </c>
      <c r="R214" s="29">
        <v>41061.0</v>
      </c>
      <c r="S214" s="30" t="str">
        <f t="shared" si="18"/>
        <v>13 ปี 8 เดือน 14 วัน </v>
      </c>
      <c r="T214" s="33">
        <f t="shared" si="19"/>
        <v>54332</v>
      </c>
      <c r="U214" s="320"/>
      <c r="V214" s="23" t="s">
        <v>3378</v>
      </c>
      <c r="W214" s="33"/>
      <c r="X214" s="74"/>
      <c r="Y214" s="2102"/>
    </row>
    <row r="215" ht="21.0" customHeight="1">
      <c r="A215" s="27" t="s">
        <v>52</v>
      </c>
      <c r="B215" s="71" t="s">
        <v>447</v>
      </c>
      <c r="C215" s="73" t="s">
        <v>448</v>
      </c>
      <c r="D215" s="2128" t="s">
        <v>6993</v>
      </c>
      <c r="E215" s="6">
        <v>2679.0</v>
      </c>
      <c r="F215" s="13" t="s">
        <v>3710</v>
      </c>
      <c r="G215" s="39" t="s">
        <v>3719</v>
      </c>
      <c r="H215" s="74"/>
      <c r="I215" s="74"/>
      <c r="J215" s="65" t="s">
        <v>44</v>
      </c>
      <c r="K215" s="13" t="s">
        <v>3432</v>
      </c>
      <c r="L215" s="27" t="s">
        <v>3364</v>
      </c>
      <c r="M215" s="27" t="s">
        <v>3365</v>
      </c>
      <c r="N215" s="27" t="s">
        <v>48</v>
      </c>
      <c r="O215" s="27">
        <f t="shared" si="17"/>
        <v>30</v>
      </c>
      <c r="P215" s="31">
        <v>34841.0</v>
      </c>
      <c r="Q215" s="2122">
        <v>1.0</v>
      </c>
      <c r="R215" s="84">
        <v>43633.0</v>
      </c>
      <c r="S215" s="30" t="str">
        <f t="shared" si="18"/>
        <v>6 ปี 7 เดือน 29 วัน </v>
      </c>
      <c r="T215" s="33">
        <f t="shared" si="19"/>
        <v>56888</v>
      </c>
      <c r="U215" s="320"/>
      <c r="V215" s="34" t="s">
        <v>3424</v>
      </c>
      <c r="W215" s="33"/>
      <c r="X215" s="74"/>
      <c r="Y215" s="1815"/>
    </row>
    <row r="216" ht="21.0" customHeight="1">
      <c r="A216" s="27" t="s">
        <v>52</v>
      </c>
      <c r="B216" s="71" t="s">
        <v>449</v>
      </c>
      <c r="C216" s="73" t="s">
        <v>450</v>
      </c>
      <c r="D216" s="2128" t="s">
        <v>6994</v>
      </c>
      <c r="E216" s="6">
        <v>2683.0</v>
      </c>
      <c r="F216" s="13" t="s">
        <v>3710</v>
      </c>
      <c r="G216" s="39" t="s">
        <v>3719</v>
      </c>
      <c r="H216" s="74"/>
      <c r="I216" s="74"/>
      <c r="J216" s="65" t="s">
        <v>44</v>
      </c>
      <c r="K216" s="13" t="s">
        <v>3432</v>
      </c>
      <c r="L216" s="27" t="s">
        <v>3364</v>
      </c>
      <c r="M216" s="27" t="s">
        <v>3365</v>
      </c>
      <c r="N216" s="27" t="s">
        <v>48</v>
      </c>
      <c r="O216" s="27">
        <f t="shared" si="17"/>
        <v>39</v>
      </c>
      <c r="P216" s="28">
        <v>31785.0</v>
      </c>
      <c r="Q216" s="2122">
        <v>1.0</v>
      </c>
      <c r="R216" s="29">
        <v>41153.0</v>
      </c>
      <c r="S216" s="30" t="str">
        <f t="shared" si="18"/>
        <v>13 ปี 5 เดือน 14 วัน </v>
      </c>
      <c r="T216" s="33">
        <f t="shared" si="19"/>
        <v>53966</v>
      </c>
      <c r="U216" s="320"/>
      <c r="V216" s="23" t="s">
        <v>3378</v>
      </c>
      <c r="W216" s="33"/>
      <c r="X216" s="74"/>
      <c r="Y216" s="2102"/>
    </row>
    <row r="217" ht="21.0" customHeight="1">
      <c r="A217" s="27" t="s">
        <v>52</v>
      </c>
      <c r="B217" s="71" t="s">
        <v>455</v>
      </c>
      <c r="C217" s="73" t="s">
        <v>456</v>
      </c>
      <c r="D217" s="2128" t="s">
        <v>6995</v>
      </c>
      <c r="E217" s="25">
        <v>2709.0</v>
      </c>
      <c r="F217" s="70" t="s">
        <v>3370</v>
      </c>
      <c r="G217" s="39" t="s">
        <v>3719</v>
      </c>
      <c r="H217" s="74"/>
      <c r="I217" s="74"/>
      <c r="J217" s="65" t="s">
        <v>44</v>
      </c>
      <c r="K217" s="13" t="s">
        <v>3432</v>
      </c>
      <c r="L217" s="27" t="s">
        <v>3372</v>
      </c>
      <c r="M217" s="27" t="s">
        <v>3365</v>
      </c>
      <c r="N217" s="6" t="s">
        <v>190</v>
      </c>
      <c r="O217" s="27">
        <f t="shared" si="17"/>
        <v>47</v>
      </c>
      <c r="P217" s="28">
        <v>28746.0</v>
      </c>
      <c r="Q217" s="2122">
        <v>1.0</v>
      </c>
      <c r="R217" s="29">
        <v>41276.0</v>
      </c>
      <c r="S217" s="30" t="str">
        <f t="shared" si="18"/>
        <v>13 ปี 1 เดือน 13 วัน </v>
      </c>
      <c r="T217" s="33">
        <f t="shared" si="19"/>
        <v>50679</v>
      </c>
      <c r="U217" s="320"/>
      <c r="V217" s="34" t="s">
        <v>3415</v>
      </c>
      <c r="W217" s="33"/>
      <c r="X217" s="74"/>
      <c r="Y217" s="2102"/>
    </row>
    <row r="218" ht="21.0" customHeight="1">
      <c r="A218" s="25" t="s">
        <v>52</v>
      </c>
      <c r="B218" s="2096" t="s">
        <v>458</v>
      </c>
      <c r="C218" s="2097" t="s">
        <v>459</v>
      </c>
      <c r="D218" s="2103" t="s">
        <v>6996</v>
      </c>
      <c r="E218" s="6">
        <v>2724.0</v>
      </c>
      <c r="F218" s="13" t="s">
        <v>3710</v>
      </c>
      <c r="G218" s="39" t="s">
        <v>3719</v>
      </c>
      <c r="H218" s="74"/>
      <c r="I218" s="74"/>
      <c r="J218" s="65" t="s">
        <v>44</v>
      </c>
      <c r="K218" s="13" t="s">
        <v>3432</v>
      </c>
      <c r="L218" s="27" t="s">
        <v>3364</v>
      </c>
      <c r="M218" s="27" t="s">
        <v>3365</v>
      </c>
      <c r="N218" s="6" t="s">
        <v>48</v>
      </c>
      <c r="O218" s="27">
        <f t="shared" si="17"/>
        <v>33</v>
      </c>
      <c r="P218" s="28">
        <v>33837.0</v>
      </c>
      <c r="Q218" s="2122">
        <v>1.0</v>
      </c>
      <c r="R218" s="29">
        <v>42901.0</v>
      </c>
      <c r="S218" s="30" t="str">
        <f t="shared" si="18"/>
        <v>8 ปี 8 เดือน 0 วัน </v>
      </c>
      <c r="T218" s="33">
        <f t="shared" si="19"/>
        <v>55793</v>
      </c>
      <c r="U218" s="320"/>
      <c r="V218" s="34" t="s">
        <v>3424</v>
      </c>
      <c r="W218" s="33"/>
      <c r="X218" s="21"/>
      <c r="Y218" s="2102"/>
    </row>
    <row r="219" ht="21.0" customHeight="1">
      <c r="A219" s="27" t="s">
        <v>52</v>
      </c>
      <c r="B219" s="71" t="s">
        <v>3716</v>
      </c>
      <c r="C219" s="73" t="s">
        <v>3717</v>
      </c>
      <c r="D219" s="2128" t="s">
        <v>3718</v>
      </c>
      <c r="E219" s="6">
        <v>2843.0</v>
      </c>
      <c r="F219" s="13" t="s">
        <v>3710</v>
      </c>
      <c r="G219" s="39" t="s">
        <v>3719</v>
      </c>
      <c r="H219" s="74"/>
      <c r="I219" s="74"/>
      <c r="J219" s="65" t="s">
        <v>44</v>
      </c>
      <c r="K219" s="13" t="s">
        <v>3432</v>
      </c>
      <c r="L219" s="27" t="s">
        <v>3364</v>
      </c>
      <c r="M219" s="6" t="s">
        <v>3365</v>
      </c>
      <c r="N219" s="27" t="s">
        <v>48</v>
      </c>
      <c r="O219" s="27">
        <f t="shared" si="17"/>
        <v>31</v>
      </c>
      <c r="P219" s="28">
        <v>34489.0</v>
      </c>
      <c r="Q219" s="2122">
        <v>1.0</v>
      </c>
      <c r="R219" s="29">
        <v>42705.0</v>
      </c>
      <c r="S219" s="30" t="str">
        <f t="shared" si="18"/>
        <v>9 ปี 2 เดือน 14 วัน </v>
      </c>
      <c r="T219" s="33">
        <f t="shared" si="19"/>
        <v>56523</v>
      </c>
      <c r="U219" s="320"/>
      <c r="V219" s="34" t="s">
        <v>3424</v>
      </c>
      <c r="W219" s="33"/>
      <c r="X219" s="74"/>
      <c r="Y219" s="2102"/>
    </row>
    <row r="220" ht="21.0" customHeight="1">
      <c r="A220" s="25" t="s">
        <v>52</v>
      </c>
      <c r="B220" s="300" t="s">
        <v>3720</v>
      </c>
      <c r="C220" s="88" t="s">
        <v>3721</v>
      </c>
      <c r="D220" s="2143" t="s">
        <v>3722</v>
      </c>
      <c r="E220" s="24">
        <v>2954.0</v>
      </c>
      <c r="F220" s="2100" t="s">
        <v>3710</v>
      </c>
      <c r="G220" s="39" t="s">
        <v>3719</v>
      </c>
      <c r="H220" s="74"/>
      <c r="I220" s="70"/>
      <c r="J220" s="65" t="s">
        <v>44</v>
      </c>
      <c r="K220" s="2100" t="s">
        <v>3432</v>
      </c>
      <c r="L220" s="25" t="s">
        <v>3364</v>
      </c>
      <c r="M220" s="25" t="s">
        <v>3365</v>
      </c>
      <c r="N220" s="25" t="s">
        <v>48</v>
      </c>
      <c r="O220" s="25">
        <f t="shared" si="17"/>
        <v>27</v>
      </c>
      <c r="P220" s="28">
        <v>35953.0</v>
      </c>
      <c r="Q220" s="2118">
        <v>1.0</v>
      </c>
      <c r="R220" s="67">
        <v>44683.0</v>
      </c>
      <c r="S220" s="30" t="str">
        <f t="shared" si="18"/>
        <v>3 ปี 9 เดือน 13 วัน </v>
      </c>
      <c r="T220" s="427">
        <f t="shared" si="19"/>
        <v>57984</v>
      </c>
      <c r="U220" s="582"/>
      <c r="V220" s="70" t="s">
        <v>3424</v>
      </c>
      <c r="W220" s="138"/>
      <c r="X220" s="70"/>
      <c r="Y220" s="2102"/>
    </row>
    <row r="221" ht="21.0" hidden="1" customHeight="1">
      <c r="A221" s="165" t="s">
        <v>36</v>
      </c>
      <c r="B221" s="542" t="s">
        <v>3723</v>
      </c>
      <c r="C221" s="485" t="s">
        <v>3724</v>
      </c>
      <c r="D221" s="495" t="s">
        <v>3725</v>
      </c>
      <c r="E221" s="483">
        <v>3006.0</v>
      </c>
      <c r="F221" s="496" t="s">
        <v>3684</v>
      </c>
      <c r="G221" s="202" t="s">
        <v>4275</v>
      </c>
      <c r="H221" s="2144" t="s">
        <v>5313</v>
      </c>
      <c r="I221" s="202"/>
      <c r="J221" s="489" t="s">
        <v>44</v>
      </c>
      <c r="K221" s="496" t="s">
        <v>3432</v>
      </c>
      <c r="L221" s="165" t="s">
        <v>3364</v>
      </c>
      <c r="M221" s="165" t="s">
        <v>3414</v>
      </c>
      <c r="N221" s="165" t="s">
        <v>48</v>
      </c>
      <c r="O221" s="165">
        <f t="shared" si="17"/>
        <v>32</v>
      </c>
      <c r="P221" s="201">
        <v>34242.0</v>
      </c>
      <c r="Q221" s="2095">
        <v>0.0</v>
      </c>
      <c r="R221" s="1452">
        <v>42962.0</v>
      </c>
      <c r="S221" s="98" t="str">
        <f t="shared" si="18"/>
        <v>8 ปี 6 เดือน 0 วัน </v>
      </c>
      <c r="T221" s="490">
        <f t="shared" si="19"/>
        <v>56158</v>
      </c>
      <c r="U221" s="497"/>
      <c r="V221" s="203" t="s">
        <v>3424</v>
      </c>
      <c r="W221" s="301">
        <v>44981.0</v>
      </c>
      <c r="X221" s="202"/>
      <c r="Y221" s="506"/>
    </row>
    <row r="222" ht="21.0" customHeight="1">
      <c r="A222" s="25" t="s">
        <v>52</v>
      </c>
      <c r="B222" s="2145" t="s">
        <v>3726</v>
      </c>
      <c r="C222" s="2097" t="s">
        <v>3727</v>
      </c>
      <c r="D222" s="2098" t="s">
        <v>3728</v>
      </c>
      <c r="E222" s="85">
        <v>3007.0</v>
      </c>
      <c r="F222" s="2100" t="s">
        <v>3710</v>
      </c>
      <c r="G222" s="39" t="s">
        <v>3719</v>
      </c>
      <c r="H222" s="74"/>
      <c r="I222" s="74"/>
      <c r="J222" s="65" t="s">
        <v>44</v>
      </c>
      <c r="K222" s="2100" t="s">
        <v>3432</v>
      </c>
      <c r="L222" s="25" t="s">
        <v>3364</v>
      </c>
      <c r="M222" s="25" t="s">
        <v>3365</v>
      </c>
      <c r="N222" s="25" t="s">
        <v>48</v>
      </c>
      <c r="O222" s="27">
        <f t="shared" si="17"/>
        <v>31</v>
      </c>
      <c r="P222" s="28">
        <v>34486.0</v>
      </c>
      <c r="Q222" s="2101">
        <v>1.0</v>
      </c>
      <c r="R222" s="29">
        <v>42646.0</v>
      </c>
      <c r="S222" s="30" t="str">
        <f t="shared" si="18"/>
        <v>9 ปี 4 เดือน 12 วัน </v>
      </c>
      <c r="T222" s="33">
        <f t="shared" si="19"/>
        <v>56523</v>
      </c>
      <c r="U222" s="320"/>
      <c r="V222" s="34" t="s">
        <v>3424</v>
      </c>
      <c r="W222" s="427"/>
      <c r="X222" s="70"/>
      <c r="Y222" s="2102"/>
    </row>
    <row r="223" ht="21.0" customHeight="1">
      <c r="A223" s="27" t="s">
        <v>52</v>
      </c>
      <c r="B223" s="129" t="s">
        <v>464</v>
      </c>
      <c r="C223" s="19" t="s">
        <v>465</v>
      </c>
      <c r="D223" s="2128" t="s">
        <v>6997</v>
      </c>
      <c r="E223" s="6">
        <v>3008.0</v>
      </c>
      <c r="F223" s="13" t="s">
        <v>3710</v>
      </c>
      <c r="G223" s="39" t="s">
        <v>3719</v>
      </c>
      <c r="H223" s="74"/>
      <c r="I223" s="74"/>
      <c r="J223" s="65" t="s">
        <v>44</v>
      </c>
      <c r="K223" s="13" t="s">
        <v>3432</v>
      </c>
      <c r="L223" s="27" t="s">
        <v>3364</v>
      </c>
      <c r="M223" s="27" t="s">
        <v>3365</v>
      </c>
      <c r="N223" s="27" t="s">
        <v>48</v>
      </c>
      <c r="O223" s="27">
        <f t="shared" si="17"/>
        <v>36</v>
      </c>
      <c r="P223" s="28">
        <v>32700.0</v>
      </c>
      <c r="Q223" s="2122">
        <v>1.0</v>
      </c>
      <c r="R223" s="29">
        <v>41960.0</v>
      </c>
      <c r="S223" s="30" t="str">
        <f t="shared" si="18"/>
        <v>11 ปี 2 เดือน 29 วัน </v>
      </c>
      <c r="T223" s="33">
        <f t="shared" si="19"/>
        <v>54697</v>
      </c>
      <c r="U223" s="320"/>
      <c r="V223" s="23" t="s">
        <v>3378</v>
      </c>
      <c r="W223" s="33"/>
      <c r="X223" s="74"/>
      <c r="Y223" s="2102"/>
    </row>
    <row r="224" ht="21.0" customHeight="1">
      <c r="A224" s="27" t="s">
        <v>52</v>
      </c>
      <c r="B224" s="129" t="s">
        <v>466</v>
      </c>
      <c r="C224" s="19" t="s">
        <v>467</v>
      </c>
      <c r="D224" s="2128" t="s">
        <v>6998</v>
      </c>
      <c r="E224" s="6">
        <v>3009.0</v>
      </c>
      <c r="F224" s="70" t="s">
        <v>3377</v>
      </c>
      <c r="G224" s="39" t="s">
        <v>3719</v>
      </c>
      <c r="H224" s="74"/>
      <c r="I224" s="74"/>
      <c r="J224" s="65" t="s">
        <v>44</v>
      </c>
      <c r="K224" s="13" t="s">
        <v>3432</v>
      </c>
      <c r="L224" s="27" t="s">
        <v>3372</v>
      </c>
      <c r="M224" s="27" t="s">
        <v>3365</v>
      </c>
      <c r="N224" s="27" t="s">
        <v>48</v>
      </c>
      <c r="O224" s="27">
        <f t="shared" si="17"/>
        <v>37</v>
      </c>
      <c r="P224" s="28">
        <v>32472.0</v>
      </c>
      <c r="Q224" s="2122">
        <v>1.0</v>
      </c>
      <c r="R224" s="29">
        <v>43313.0</v>
      </c>
      <c r="S224" s="30" t="str">
        <f t="shared" si="18"/>
        <v>7 ปี 6 เดือน 14 วัน </v>
      </c>
      <c r="T224" s="33">
        <f t="shared" si="19"/>
        <v>54697</v>
      </c>
      <c r="U224" s="320"/>
      <c r="V224" s="34" t="s">
        <v>3424</v>
      </c>
      <c r="W224" s="33"/>
      <c r="X224" s="74"/>
      <c r="Y224" s="2102"/>
    </row>
    <row r="225" ht="21.0" hidden="1" customHeight="1">
      <c r="A225" s="40" t="s">
        <v>52</v>
      </c>
      <c r="B225" s="279" t="s">
        <v>468</v>
      </c>
      <c r="C225" s="62" t="s">
        <v>469</v>
      </c>
      <c r="D225" s="2098"/>
      <c r="E225" s="24">
        <v>3022.0</v>
      </c>
      <c r="F225" s="89" t="s">
        <v>3707</v>
      </c>
      <c r="G225" s="74" t="s">
        <v>4275</v>
      </c>
      <c r="H225" s="2146" t="s">
        <v>5313</v>
      </c>
      <c r="I225" s="74"/>
      <c r="J225" s="65" t="s">
        <v>44</v>
      </c>
      <c r="K225" s="13" t="s">
        <v>3432</v>
      </c>
      <c r="L225" s="27" t="s">
        <v>3372</v>
      </c>
      <c r="M225" s="27" t="s">
        <v>3365</v>
      </c>
      <c r="N225" s="27" t="s">
        <v>48</v>
      </c>
      <c r="O225" s="27">
        <f t="shared" si="17"/>
        <v>28</v>
      </c>
      <c r="P225" s="66">
        <v>35792.0</v>
      </c>
      <c r="Q225" s="2118">
        <v>0.0</v>
      </c>
      <c r="R225" s="215">
        <v>45047.0</v>
      </c>
      <c r="S225" s="30" t="str">
        <f t="shared" si="18"/>
        <v>2 ปี 9 เดือน 14 วัน </v>
      </c>
      <c r="T225" s="33">
        <f t="shared" si="19"/>
        <v>57984</v>
      </c>
      <c r="U225" s="320"/>
      <c r="V225" s="34" t="s">
        <v>3424</v>
      </c>
      <c r="W225" s="2119"/>
      <c r="X225" s="70"/>
      <c r="Y225" s="2102"/>
    </row>
    <row r="226" ht="21.0" customHeight="1">
      <c r="A226" s="25" t="s">
        <v>52</v>
      </c>
      <c r="B226" s="2145" t="s">
        <v>473</v>
      </c>
      <c r="C226" s="2097" t="s">
        <v>474</v>
      </c>
      <c r="D226" s="2098" t="s">
        <v>6999</v>
      </c>
      <c r="E226" s="85">
        <v>3115.0</v>
      </c>
      <c r="F226" s="70" t="s">
        <v>3377</v>
      </c>
      <c r="G226" s="39" t="s">
        <v>3719</v>
      </c>
      <c r="H226" s="74"/>
      <c r="I226" s="74"/>
      <c r="J226" s="65" t="s">
        <v>44</v>
      </c>
      <c r="K226" s="13" t="s">
        <v>3432</v>
      </c>
      <c r="L226" s="25" t="s">
        <v>3372</v>
      </c>
      <c r="M226" s="25" t="s">
        <v>3365</v>
      </c>
      <c r="N226" s="27" t="s">
        <v>48</v>
      </c>
      <c r="O226" s="27">
        <f t="shared" si="17"/>
        <v>34</v>
      </c>
      <c r="P226" s="28">
        <v>33505.0</v>
      </c>
      <c r="Q226" s="2101">
        <v>1.0</v>
      </c>
      <c r="R226" s="99">
        <v>43115.0</v>
      </c>
      <c r="S226" s="30" t="str">
        <f t="shared" si="18"/>
        <v>8 ปี 1 เดือน 0 วัน </v>
      </c>
      <c r="T226" s="33">
        <f t="shared" si="19"/>
        <v>55427</v>
      </c>
      <c r="U226" s="582"/>
      <c r="V226" s="70" t="s">
        <v>3424</v>
      </c>
      <c r="W226" s="2119"/>
      <c r="X226" s="70"/>
      <c r="Y226" s="2102"/>
    </row>
    <row r="227" ht="21.0" customHeight="1">
      <c r="A227" s="27" t="s">
        <v>52</v>
      </c>
      <c r="B227" s="129" t="s">
        <v>223</v>
      </c>
      <c r="C227" s="19" t="s">
        <v>475</v>
      </c>
      <c r="D227" s="2128" t="s">
        <v>4310</v>
      </c>
      <c r="E227" s="85">
        <v>3116.0</v>
      </c>
      <c r="F227" s="2100" t="s">
        <v>3710</v>
      </c>
      <c r="G227" s="39" t="s">
        <v>3719</v>
      </c>
      <c r="H227" s="74"/>
      <c r="I227" s="74"/>
      <c r="J227" s="65" t="s">
        <v>44</v>
      </c>
      <c r="K227" s="2100" t="s">
        <v>3432</v>
      </c>
      <c r="L227" s="25" t="s">
        <v>3364</v>
      </c>
      <c r="M227" s="25" t="s">
        <v>3365</v>
      </c>
      <c r="N227" s="27" t="s">
        <v>48</v>
      </c>
      <c r="O227" s="27">
        <f t="shared" si="17"/>
        <v>29</v>
      </c>
      <c r="P227" s="31">
        <v>35339.0</v>
      </c>
      <c r="Q227" s="2122">
        <v>1.0</v>
      </c>
      <c r="R227" s="55">
        <v>43647.0</v>
      </c>
      <c r="S227" s="79" t="str">
        <f t="shared" si="18"/>
        <v>6 ปี 7 เดือน 14 วัน </v>
      </c>
      <c r="T227" s="33">
        <f t="shared" si="19"/>
        <v>57619</v>
      </c>
      <c r="U227" s="320"/>
      <c r="V227" s="70" t="s">
        <v>3424</v>
      </c>
      <c r="W227" s="2142"/>
      <c r="X227" s="74"/>
      <c r="Y227" s="1815"/>
    </row>
    <row r="228" ht="21.0" customHeight="1">
      <c r="A228" s="27" t="s">
        <v>70</v>
      </c>
      <c r="B228" s="71" t="s">
        <v>476</v>
      </c>
      <c r="C228" s="73" t="s">
        <v>477</v>
      </c>
      <c r="D228" s="2128">
        <v>2998.0</v>
      </c>
      <c r="E228" s="27"/>
      <c r="F228" s="74" t="s">
        <v>3377</v>
      </c>
      <c r="G228" s="2147" t="s">
        <v>3385</v>
      </c>
      <c r="H228" s="39" t="s">
        <v>4335</v>
      </c>
      <c r="I228" s="74"/>
      <c r="J228" s="22" t="s">
        <v>268</v>
      </c>
      <c r="K228" s="13" t="s">
        <v>3363</v>
      </c>
      <c r="L228" s="27" t="s">
        <v>3372</v>
      </c>
      <c r="M228" s="27" t="s">
        <v>3365</v>
      </c>
      <c r="N228" s="27" t="s">
        <v>48</v>
      </c>
      <c r="O228" s="27">
        <f t="shared" si="17"/>
        <v>53</v>
      </c>
      <c r="P228" s="66">
        <v>26703.0</v>
      </c>
      <c r="Q228" s="2122">
        <v>1.0</v>
      </c>
      <c r="R228" s="29">
        <v>33267.0</v>
      </c>
      <c r="S228" s="30" t="str">
        <f t="shared" si="18"/>
        <v>35 ปี 0 เดือน 17 วัน </v>
      </c>
      <c r="T228" s="2148">
        <f t="shared" si="19"/>
        <v>48853</v>
      </c>
      <c r="U228" s="320"/>
      <c r="V228" s="34" t="s">
        <v>3424</v>
      </c>
      <c r="W228" s="33"/>
      <c r="X228" s="74"/>
      <c r="Y228" s="2102"/>
    </row>
    <row r="229" ht="21.0" hidden="1" customHeight="1">
      <c r="A229" s="165" t="s">
        <v>52</v>
      </c>
      <c r="B229" s="502" t="s">
        <v>3729</v>
      </c>
      <c r="C229" s="503" t="s">
        <v>3730</v>
      </c>
      <c r="D229" s="495" t="s">
        <v>3186</v>
      </c>
      <c r="E229" s="165"/>
      <c r="F229" s="202" t="s">
        <v>3684</v>
      </c>
      <c r="G229" s="202" t="s">
        <v>4275</v>
      </c>
      <c r="H229" s="2149" t="s">
        <v>6585</v>
      </c>
      <c r="I229" s="202"/>
      <c r="J229" s="489" t="s">
        <v>268</v>
      </c>
      <c r="K229" s="496" t="s">
        <v>3423</v>
      </c>
      <c r="L229" s="165" t="s">
        <v>3364</v>
      </c>
      <c r="M229" s="165" t="s">
        <v>3365</v>
      </c>
      <c r="N229" s="505" t="s">
        <v>60</v>
      </c>
      <c r="O229" s="165">
        <f t="shared" si="17"/>
        <v>35</v>
      </c>
      <c r="P229" s="201">
        <v>33175.0</v>
      </c>
      <c r="Q229" s="2095">
        <v>0.0</v>
      </c>
      <c r="R229" s="1452">
        <v>43374.0</v>
      </c>
      <c r="S229" s="98" t="str">
        <f t="shared" si="18"/>
        <v>7 ปี 4 เดือน 14 วัน </v>
      </c>
      <c r="T229" s="490">
        <f t="shared" si="19"/>
        <v>55427</v>
      </c>
      <c r="U229" s="507" t="s">
        <v>3732</v>
      </c>
      <c r="V229" s="203" t="s">
        <v>3424</v>
      </c>
      <c r="W229" s="301">
        <v>44743.0</v>
      </c>
      <c r="X229" s="202" t="s">
        <v>3733</v>
      </c>
      <c r="Y229" s="506"/>
    </row>
    <row r="230" ht="21.0" customHeight="1">
      <c r="A230" s="27" t="s">
        <v>36</v>
      </c>
      <c r="B230" s="71" t="s">
        <v>3734</v>
      </c>
      <c r="C230" s="73" t="s">
        <v>3735</v>
      </c>
      <c r="D230" s="2134" t="s">
        <v>3186</v>
      </c>
      <c r="E230" s="6"/>
      <c r="F230" s="13" t="s">
        <v>3684</v>
      </c>
      <c r="G230" s="39" t="s">
        <v>3731</v>
      </c>
      <c r="H230" s="74"/>
      <c r="I230" s="2150"/>
      <c r="J230" s="22" t="s">
        <v>268</v>
      </c>
      <c r="K230" s="10" t="s">
        <v>3423</v>
      </c>
      <c r="L230" s="27" t="s">
        <v>3364</v>
      </c>
      <c r="M230" s="27" t="s">
        <v>3414</v>
      </c>
      <c r="N230" s="27" t="s">
        <v>48</v>
      </c>
      <c r="O230" s="27">
        <f t="shared" si="17"/>
        <v>38</v>
      </c>
      <c r="P230" s="31">
        <v>31961.0</v>
      </c>
      <c r="Q230" s="2122">
        <v>1.0</v>
      </c>
      <c r="R230" s="78">
        <v>44958.0</v>
      </c>
      <c r="S230" s="79" t="str">
        <f t="shared" si="18"/>
        <v>3 ปี 0 เดือน 14 วัน </v>
      </c>
      <c r="T230" s="33">
        <f t="shared" si="19"/>
        <v>53966</v>
      </c>
      <c r="U230" s="320"/>
      <c r="V230" s="21" t="s">
        <v>3424</v>
      </c>
      <c r="W230" s="33"/>
      <c r="X230" s="74"/>
      <c r="Y230" s="1815"/>
    </row>
    <row r="231" ht="21.0" customHeight="1">
      <c r="A231" s="26" t="s">
        <v>52</v>
      </c>
      <c r="B231" s="71" t="s">
        <v>482</v>
      </c>
      <c r="C231" s="73" t="s">
        <v>483</v>
      </c>
      <c r="D231" s="2125" t="s">
        <v>484</v>
      </c>
      <c r="E231" s="27"/>
      <c r="F231" s="74" t="s">
        <v>3710</v>
      </c>
      <c r="G231" s="39" t="s">
        <v>3731</v>
      </c>
      <c r="H231" s="74"/>
      <c r="I231" s="74"/>
      <c r="J231" s="22" t="s">
        <v>268</v>
      </c>
      <c r="K231" s="13" t="s">
        <v>3423</v>
      </c>
      <c r="L231" s="27" t="s">
        <v>3364</v>
      </c>
      <c r="M231" s="27" t="s">
        <v>3365</v>
      </c>
      <c r="N231" s="27" t="s">
        <v>48</v>
      </c>
      <c r="O231" s="27">
        <f t="shared" si="17"/>
        <v>49</v>
      </c>
      <c r="P231" s="28">
        <v>27895.0</v>
      </c>
      <c r="Q231" s="2122">
        <v>1.0</v>
      </c>
      <c r="R231" s="29">
        <v>40651.0</v>
      </c>
      <c r="S231" s="30" t="str">
        <f t="shared" si="18"/>
        <v>14 ปี 9 เดือน 28 วัน </v>
      </c>
      <c r="T231" s="33">
        <f t="shared" si="19"/>
        <v>49949</v>
      </c>
      <c r="U231" s="320"/>
      <c r="V231" s="39" t="s">
        <v>7000</v>
      </c>
      <c r="W231" s="33"/>
      <c r="X231" s="74"/>
      <c r="Y231" s="2102"/>
    </row>
    <row r="232" ht="21.0" customHeight="1">
      <c r="A232" s="27" t="s">
        <v>70</v>
      </c>
      <c r="B232" s="71" t="s">
        <v>488</v>
      </c>
      <c r="C232" s="73" t="s">
        <v>489</v>
      </c>
      <c r="D232" s="2125" t="s">
        <v>490</v>
      </c>
      <c r="E232" s="27"/>
      <c r="F232" s="74" t="s">
        <v>3710</v>
      </c>
      <c r="G232" s="39" t="s">
        <v>3731</v>
      </c>
      <c r="H232" s="74"/>
      <c r="I232" s="74"/>
      <c r="J232" s="22" t="s">
        <v>268</v>
      </c>
      <c r="K232" s="13" t="s">
        <v>3423</v>
      </c>
      <c r="L232" s="27" t="s">
        <v>3364</v>
      </c>
      <c r="M232" s="27" t="s">
        <v>3365</v>
      </c>
      <c r="N232" s="27" t="s">
        <v>48</v>
      </c>
      <c r="O232" s="27">
        <f t="shared" si="17"/>
        <v>48</v>
      </c>
      <c r="P232" s="28">
        <v>28381.0</v>
      </c>
      <c r="Q232" s="2122">
        <v>1.0</v>
      </c>
      <c r="R232" s="29">
        <v>40651.0</v>
      </c>
      <c r="S232" s="30" t="str">
        <f t="shared" si="18"/>
        <v>14 ปี 9 เดือน 28 วัน </v>
      </c>
      <c r="T232" s="33">
        <f t="shared" si="19"/>
        <v>50314</v>
      </c>
      <c r="U232" s="320"/>
      <c r="V232" s="39" t="s">
        <v>3366</v>
      </c>
      <c r="W232" s="33"/>
      <c r="X232" s="74"/>
      <c r="Y232" s="2102"/>
    </row>
    <row r="233" ht="21.0" customHeight="1">
      <c r="A233" s="27" t="s">
        <v>52</v>
      </c>
      <c r="B233" s="71" t="s">
        <v>492</v>
      </c>
      <c r="C233" s="73" t="s">
        <v>493</v>
      </c>
      <c r="D233" s="2134" t="s">
        <v>494</v>
      </c>
      <c r="E233" s="27"/>
      <c r="F233" s="74" t="s">
        <v>3377</v>
      </c>
      <c r="G233" s="39" t="s">
        <v>3731</v>
      </c>
      <c r="H233" s="74"/>
      <c r="I233" s="74"/>
      <c r="J233" s="22" t="s">
        <v>268</v>
      </c>
      <c r="K233" s="13" t="s">
        <v>3423</v>
      </c>
      <c r="L233" s="27" t="s">
        <v>3372</v>
      </c>
      <c r="M233" s="27" t="s">
        <v>3365</v>
      </c>
      <c r="N233" s="27" t="s">
        <v>48</v>
      </c>
      <c r="O233" s="27">
        <f t="shared" si="17"/>
        <v>42</v>
      </c>
      <c r="P233" s="31">
        <v>30498.0</v>
      </c>
      <c r="Q233" s="2122">
        <v>1.0</v>
      </c>
      <c r="R233" s="84">
        <v>44105.0</v>
      </c>
      <c r="S233" s="79" t="str">
        <f t="shared" si="18"/>
        <v>5 ปี 4 เดือน 14 วัน </v>
      </c>
      <c r="T233" s="33">
        <f t="shared" si="19"/>
        <v>52505</v>
      </c>
      <c r="U233" s="320"/>
      <c r="V233" s="21" t="s">
        <v>3424</v>
      </c>
      <c r="W233" s="33">
        <v>44105.0</v>
      </c>
      <c r="X233" s="74" t="s">
        <v>4609</v>
      </c>
      <c r="Y233" s="1815"/>
    </row>
    <row r="234" ht="21.0" customHeight="1">
      <c r="A234" s="27" t="s">
        <v>36</v>
      </c>
      <c r="B234" s="71" t="s">
        <v>497</v>
      </c>
      <c r="C234" s="73" t="s">
        <v>489</v>
      </c>
      <c r="D234" s="2125" t="s">
        <v>7001</v>
      </c>
      <c r="E234" s="27">
        <v>2608.0</v>
      </c>
      <c r="F234" s="74" t="s">
        <v>3710</v>
      </c>
      <c r="G234" s="39" t="s">
        <v>3731</v>
      </c>
      <c r="H234" s="74"/>
      <c r="I234" s="74"/>
      <c r="J234" s="22" t="s">
        <v>268</v>
      </c>
      <c r="K234" s="13" t="s">
        <v>3432</v>
      </c>
      <c r="L234" s="27" t="s">
        <v>3364</v>
      </c>
      <c r="M234" s="6" t="s">
        <v>3414</v>
      </c>
      <c r="N234" s="27" t="s">
        <v>48</v>
      </c>
      <c r="O234" s="27">
        <f t="shared" si="17"/>
        <v>48</v>
      </c>
      <c r="P234" s="28">
        <v>28200.0</v>
      </c>
      <c r="Q234" s="2122">
        <v>1.0</v>
      </c>
      <c r="R234" s="29">
        <v>38672.0</v>
      </c>
      <c r="S234" s="30" t="str">
        <f t="shared" si="18"/>
        <v>20 ปี 2 เดือน 30 วัน </v>
      </c>
      <c r="T234" s="33">
        <f t="shared" si="19"/>
        <v>50314</v>
      </c>
      <c r="U234" s="320"/>
      <c r="V234" s="23" t="s">
        <v>3378</v>
      </c>
      <c r="W234" s="33"/>
      <c r="X234" s="74"/>
      <c r="Y234" s="2102"/>
    </row>
    <row r="235" ht="21.0" customHeight="1">
      <c r="A235" s="27" t="s">
        <v>52</v>
      </c>
      <c r="B235" s="71" t="s">
        <v>500</v>
      </c>
      <c r="C235" s="73" t="s">
        <v>501</v>
      </c>
      <c r="D235" s="2125" t="s">
        <v>7002</v>
      </c>
      <c r="E235" s="27">
        <v>2628.0</v>
      </c>
      <c r="F235" s="74" t="s">
        <v>3710</v>
      </c>
      <c r="G235" s="39" t="s">
        <v>3731</v>
      </c>
      <c r="H235" s="74"/>
      <c r="I235" s="74"/>
      <c r="J235" s="22" t="s">
        <v>268</v>
      </c>
      <c r="K235" s="13" t="s">
        <v>3432</v>
      </c>
      <c r="L235" s="27" t="s">
        <v>3364</v>
      </c>
      <c r="M235" s="27" t="s">
        <v>3365</v>
      </c>
      <c r="N235" s="27" t="s">
        <v>48</v>
      </c>
      <c r="O235" s="27">
        <f t="shared" si="17"/>
        <v>47</v>
      </c>
      <c r="P235" s="28">
        <v>28901.0</v>
      </c>
      <c r="Q235" s="2122">
        <v>1.0</v>
      </c>
      <c r="R235" s="29">
        <v>41673.0</v>
      </c>
      <c r="S235" s="30" t="str">
        <f t="shared" si="18"/>
        <v>12 ปี 0 เดือน 12 วัน </v>
      </c>
      <c r="T235" s="33">
        <f t="shared" si="19"/>
        <v>51044</v>
      </c>
      <c r="U235" s="320"/>
      <c r="V235" s="34" t="s">
        <v>3424</v>
      </c>
      <c r="W235" s="33"/>
      <c r="X235" s="74"/>
      <c r="Y235" s="2102"/>
    </row>
    <row r="236" ht="21.0" customHeight="1">
      <c r="A236" s="27" t="s">
        <v>36</v>
      </c>
      <c r="B236" s="90" t="s">
        <v>504</v>
      </c>
      <c r="C236" s="72" t="s">
        <v>505</v>
      </c>
      <c r="D236" s="2128" t="s">
        <v>7003</v>
      </c>
      <c r="E236" s="27">
        <v>2675.0</v>
      </c>
      <c r="F236" s="74" t="s">
        <v>3710</v>
      </c>
      <c r="G236" s="39" t="s">
        <v>3731</v>
      </c>
      <c r="H236" s="74"/>
      <c r="I236" s="74"/>
      <c r="J236" s="22" t="s">
        <v>268</v>
      </c>
      <c r="K236" s="13" t="s">
        <v>3432</v>
      </c>
      <c r="L236" s="27" t="s">
        <v>3364</v>
      </c>
      <c r="M236" s="6" t="s">
        <v>3414</v>
      </c>
      <c r="N236" s="27" t="s">
        <v>48</v>
      </c>
      <c r="O236" s="27">
        <f t="shared" si="17"/>
        <v>32</v>
      </c>
      <c r="P236" s="28">
        <v>34330.0</v>
      </c>
      <c r="Q236" s="2122">
        <v>1.0</v>
      </c>
      <c r="R236" s="29">
        <v>43084.0</v>
      </c>
      <c r="S236" s="30" t="str">
        <f t="shared" si="18"/>
        <v>8 ปี 2 เดือน 0 วัน </v>
      </c>
      <c r="T236" s="33">
        <f t="shared" si="19"/>
        <v>56523</v>
      </c>
      <c r="U236" s="320"/>
      <c r="V236" s="23" t="s">
        <v>3378</v>
      </c>
      <c r="W236" s="33"/>
      <c r="X236" s="74"/>
      <c r="Y236" s="2102"/>
    </row>
    <row r="237" ht="21.0" customHeight="1">
      <c r="A237" s="27" t="s">
        <v>52</v>
      </c>
      <c r="B237" s="71" t="s">
        <v>507</v>
      </c>
      <c r="C237" s="73" t="s">
        <v>508</v>
      </c>
      <c r="D237" s="2128" t="s">
        <v>4385</v>
      </c>
      <c r="E237" s="6">
        <v>2676.0</v>
      </c>
      <c r="F237" s="13" t="s">
        <v>3710</v>
      </c>
      <c r="G237" s="39" t="s">
        <v>3731</v>
      </c>
      <c r="H237" s="74"/>
      <c r="I237" s="74"/>
      <c r="J237" s="22" t="s">
        <v>268</v>
      </c>
      <c r="K237" s="13" t="s">
        <v>3432</v>
      </c>
      <c r="L237" s="27" t="s">
        <v>3364</v>
      </c>
      <c r="M237" s="27" t="s">
        <v>3365</v>
      </c>
      <c r="N237" s="27" t="s">
        <v>48</v>
      </c>
      <c r="O237" s="27">
        <f t="shared" si="17"/>
        <v>51</v>
      </c>
      <c r="P237" s="28">
        <v>27249.0</v>
      </c>
      <c r="Q237" s="2122">
        <v>1.0</v>
      </c>
      <c r="R237" s="29">
        <v>41061.0</v>
      </c>
      <c r="S237" s="30" t="str">
        <f t="shared" si="18"/>
        <v>13 ปี 8 เดือน 14 วัน </v>
      </c>
      <c r="T237" s="33">
        <f t="shared" si="19"/>
        <v>49218</v>
      </c>
      <c r="U237" s="320"/>
      <c r="V237" s="23" t="s">
        <v>3378</v>
      </c>
      <c r="W237" s="33"/>
      <c r="X237" s="74"/>
      <c r="Y237" s="2102"/>
    </row>
    <row r="238" ht="21.0" customHeight="1">
      <c r="A238" s="27" t="s">
        <v>52</v>
      </c>
      <c r="B238" s="71" t="s">
        <v>510</v>
      </c>
      <c r="C238" s="73" t="s">
        <v>511</v>
      </c>
      <c r="D238" s="2128" t="s">
        <v>7004</v>
      </c>
      <c r="E238" s="6">
        <v>2677.0</v>
      </c>
      <c r="F238" s="13" t="s">
        <v>3710</v>
      </c>
      <c r="G238" s="39" t="s">
        <v>3731</v>
      </c>
      <c r="H238" s="74"/>
      <c r="I238" s="74"/>
      <c r="J238" s="22" t="s">
        <v>268</v>
      </c>
      <c r="K238" s="13" t="s">
        <v>3432</v>
      </c>
      <c r="L238" s="27" t="s">
        <v>3364</v>
      </c>
      <c r="M238" s="27" t="s">
        <v>3365</v>
      </c>
      <c r="N238" s="27" t="s">
        <v>48</v>
      </c>
      <c r="O238" s="27">
        <f t="shared" si="17"/>
        <v>45</v>
      </c>
      <c r="P238" s="28">
        <v>29455.0</v>
      </c>
      <c r="Q238" s="2122">
        <v>1.0</v>
      </c>
      <c r="R238" s="29">
        <v>41061.0</v>
      </c>
      <c r="S238" s="30" t="str">
        <f t="shared" si="18"/>
        <v>13 ปี 8 เดือน 14 วัน </v>
      </c>
      <c r="T238" s="33">
        <f t="shared" si="19"/>
        <v>51410</v>
      </c>
      <c r="U238" s="320"/>
      <c r="V238" s="34" t="s">
        <v>3424</v>
      </c>
      <c r="W238" s="33"/>
      <c r="X238" s="74"/>
      <c r="Y238" s="2102"/>
    </row>
    <row r="239" ht="21.0" customHeight="1">
      <c r="A239" s="27" t="s">
        <v>52</v>
      </c>
      <c r="B239" s="71" t="s">
        <v>3736</v>
      </c>
      <c r="C239" s="73" t="s">
        <v>2349</v>
      </c>
      <c r="D239" s="2128" t="s">
        <v>3737</v>
      </c>
      <c r="E239" s="27">
        <v>2791.0</v>
      </c>
      <c r="F239" s="74" t="s">
        <v>3684</v>
      </c>
      <c r="G239" s="39" t="s">
        <v>3731</v>
      </c>
      <c r="H239" s="74"/>
      <c r="I239" s="74"/>
      <c r="J239" s="22" t="s">
        <v>268</v>
      </c>
      <c r="K239" s="13" t="s">
        <v>3432</v>
      </c>
      <c r="L239" s="27" t="s">
        <v>3364</v>
      </c>
      <c r="M239" s="27" t="s">
        <v>3365</v>
      </c>
      <c r="N239" s="27" t="s">
        <v>48</v>
      </c>
      <c r="O239" s="27">
        <f t="shared" si="17"/>
        <v>35</v>
      </c>
      <c r="P239" s="28">
        <v>33192.0</v>
      </c>
      <c r="Q239" s="2122">
        <v>1.0</v>
      </c>
      <c r="R239" s="29">
        <v>43679.0</v>
      </c>
      <c r="S239" s="30" t="str">
        <f t="shared" si="18"/>
        <v>6 ปี 6 เดือน 13 วัน </v>
      </c>
      <c r="T239" s="33">
        <f t="shared" si="19"/>
        <v>55427</v>
      </c>
      <c r="U239" s="2129" t="s">
        <v>2351</v>
      </c>
      <c r="V239" s="34" t="s">
        <v>3424</v>
      </c>
      <c r="W239" s="33"/>
      <c r="X239" s="74"/>
      <c r="Y239" s="2102"/>
    </row>
    <row r="240" ht="21.0" customHeight="1">
      <c r="A240" s="27" t="s">
        <v>36</v>
      </c>
      <c r="B240" s="71" t="s">
        <v>513</v>
      </c>
      <c r="C240" s="73" t="s">
        <v>514</v>
      </c>
      <c r="D240" s="2128" t="s">
        <v>7005</v>
      </c>
      <c r="E240" s="6">
        <v>2792.0</v>
      </c>
      <c r="F240" s="13" t="s">
        <v>3710</v>
      </c>
      <c r="G240" s="39" t="s">
        <v>3731</v>
      </c>
      <c r="H240" s="74"/>
      <c r="I240" s="74"/>
      <c r="J240" s="22" t="s">
        <v>268</v>
      </c>
      <c r="K240" s="13" t="s">
        <v>3432</v>
      </c>
      <c r="L240" s="27" t="s">
        <v>3364</v>
      </c>
      <c r="M240" s="6" t="s">
        <v>3414</v>
      </c>
      <c r="N240" s="27" t="s">
        <v>48</v>
      </c>
      <c r="O240" s="27">
        <f t="shared" si="17"/>
        <v>51</v>
      </c>
      <c r="P240" s="28">
        <v>27164.0</v>
      </c>
      <c r="Q240" s="2122">
        <v>1.0</v>
      </c>
      <c r="R240" s="29">
        <v>41306.0</v>
      </c>
      <c r="S240" s="30" t="str">
        <f t="shared" si="18"/>
        <v>13 ปี 0 เดือน 14 วัน </v>
      </c>
      <c r="T240" s="33">
        <f t="shared" si="19"/>
        <v>49218</v>
      </c>
      <c r="U240" s="2151"/>
      <c r="V240" s="23" t="s">
        <v>3378</v>
      </c>
      <c r="W240" s="33"/>
      <c r="X240" s="74"/>
      <c r="Y240" s="2102"/>
    </row>
    <row r="241" ht="21.0" customHeight="1">
      <c r="A241" s="27" t="s">
        <v>52</v>
      </c>
      <c r="B241" s="71" t="s">
        <v>516</v>
      </c>
      <c r="C241" s="73" t="s">
        <v>517</v>
      </c>
      <c r="D241" s="2128" t="s">
        <v>7006</v>
      </c>
      <c r="E241" s="6">
        <v>2793.0</v>
      </c>
      <c r="F241" s="13" t="s">
        <v>3710</v>
      </c>
      <c r="G241" s="39" t="s">
        <v>3731</v>
      </c>
      <c r="H241" s="74"/>
      <c r="I241" s="74"/>
      <c r="J241" s="22" t="s">
        <v>268</v>
      </c>
      <c r="K241" s="13" t="s">
        <v>3432</v>
      </c>
      <c r="L241" s="27" t="s">
        <v>3364</v>
      </c>
      <c r="M241" s="27" t="s">
        <v>3365</v>
      </c>
      <c r="N241" s="27" t="s">
        <v>48</v>
      </c>
      <c r="O241" s="27">
        <f t="shared" si="17"/>
        <v>32</v>
      </c>
      <c r="P241" s="28">
        <v>34056.0</v>
      </c>
      <c r="Q241" s="2122">
        <v>1.0</v>
      </c>
      <c r="R241" s="29">
        <v>42200.0</v>
      </c>
      <c r="S241" s="30" t="str">
        <f t="shared" si="18"/>
        <v>10 ปี 7 เดือน 0 วัน </v>
      </c>
      <c r="T241" s="33">
        <f t="shared" si="19"/>
        <v>56158</v>
      </c>
      <c r="U241" s="320"/>
      <c r="V241" s="23" t="s">
        <v>3378</v>
      </c>
      <c r="W241" s="33"/>
      <c r="X241" s="74"/>
      <c r="Y241" s="2102"/>
    </row>
    <row r="242" ht="21.0" customHeight="1">
      <c r="A242" s="27" t="s">
        <v>70</v>
      </c>
      <c r="B242" s="71" t="s">
        <v>520</v>
      </c>
      <c r="C242" s="73" t="s">
        <v>521</v>
      </c>
      <c r="D242" s="2128" t="s">
        <v>7007</v>
      </c>
      <c r="E242" s="25">
        <v>2794.0</v>
      </c>
      <c r="F242" s="70" t="s">
        <v>3370</v>
      </c>
      <c r="G242" s="39" t="s">
        <v>3731</v>
      </c>
      <c r="H242" s="74"/>
      <c r="I242" s="74"/>
      <c r="J242" s="22" t="s">
        <v>268</v>
      </c>
      <c r="K242" s="13" t="s">
        <v>3432</v>
      </c>
      <c r="L242" s="27" t="s">
        <v>3372</v>
      </c>
      <c r="M242" s="27" t="s">
        <v>3365</v>
      </c>
      <c r="N242" s="6" t="s">
        <v>190</v>
      </c>
      <c r="O242" s="27">
        <f t="shared" si="17"/>
        <v>55</v>
      </c>
      <c r="P242" s="28">
        <v>25850.0</v>
      </c>
      <c r="Q242" s="2122">
        <v>1.0</v>
      </c>
      <c r="R242" s="29">
        <v>41306.0</v>
      </c>
      <c r="S242" s="30" t="str">
        <f t="shared" si="18"/>
        <v>13 ปี 0 เดือน 14 วัน </v>
      </c>
      <c r="T242" s="33">
        <f t="shared" si="19"/>
        <v>48122</v>
      </c>
      <c r="U242" s="320"/>
      <c r="V242" s="34" t="s">
        <v>3415</v>
      </c>
      <c r="W242" s="33"/>
      <c r="X242" s="74"/>
      <c r="Y242" s="2102"/>
    </row>
    <row r="243" ht="21.0" customHeight="1">
      <c r="A243" s="27" t="s">
        <v>52</v>
      </c>
      <c r="B243" s="90" t="s">
        <v>523</v>
      </c>
      <c r="C243" s="73" t="s">
        <v>524</v>
      </c>
      <c r="D243" s="2128" t="s">
        <v>4794</v>
      </c>
      <c r="E243" s="6">
        <v>2938.0</v>
      </c>
      <c r="F243" s="13" t="s">
        <v>3521</v>
      </c>
      <c r="G243" s="39" t="s">
        <v>3731</v>
      </c>
      <c r="H243" s="74"/>
      <c r="I243" s="74"/>
      <c r="J243" s="22" t="s">
        <v>268</v>
      </c>
      <c r="K243" s="13" t="s">
        <v>3432</v>
      </c>
      <c r="L243" s="27" t="s">
        <v>3372</v>
      </c>
      <c r="M243" s="27" t="s">
        <v>3365</v>
      </c>
      <c r="N243" s="27" t="s">
        <v>218</v>
      </c>
      <c r="O243" s="27">
        <f t="shared" si="17"/>
        <v>34</v>
      </c>
      <c r="P243" s="28">
        <v>33447.0</v>
      </c>
      <c r="Q243" s="2122">
        <v>1.0</v>
      </c>
      <c r="R243" s="29">
        <v>43647.0</v>
      </c>
      <c r="S243" s="79" t="str">
        <f t="shared" si="18"/>
        <v>6 ปี 7 เดือน 14 วัน </v>
      </c>
      <c r="T243" s="33">
        <f t="shared" si="19"/>
        <v>55427</v>
      </c>
      <c r="U243" s="320"/>
      <c r="V243" s="34" t="s">
        <v>3415</v>
      </c>
      <c r="W243" s="33"/>
      <c r="X243" s="74"/>
      <c r="Y243" s="2102"/>
    </row>
    <row r="244" ht="21.0" hidden="1" customHeight="1">
      <c r="A244" s="165" t="s">
        <v>36</v>
      </c>
      <c r="B244" s="502" t="s">
        <v>3738</v>
      </c>
      <c r="C244" s="503" t="s">
        <v>3739</v>
      </c>
      <c r="D244" s="524" t="s">
        <v>3740</v>
      </c>
      <c r="E244" s="483">
        <v>2943.0</v>
      </c>
      <c r="F244" s="496" t="s">
        <v>3710</v>
      </c>
      <c r="G244" s="202" t="s">
        <v>4275</v>
      </c>
      <c r="H244" s="2149" t="s">
        <v>6585</v>
      </c>
      <c r="I244" s="202"/>
      <c r="J244" s="489" t="s">
        <v>268</v>
      </c>
      <c r="K244" s="496" t="s">
        <v>3432</v>
      </c>
      <c r="L244" s="165" t="s">
        <v>3364</v>
      </c>
      <c r="M244" s="165" t="s">
        <v>3414</v>
      </c>
      <c r="N244" s="483" t="s">
        <v>48</v>
      </c>
      <c r="O244" s="165">
        <f t="shared" si="17"/>
        <v>46</v>
      </c>
      <c r="P244" s="201">
        <v>28945.0</v>
      </c>
      <c r="Q244" s="2095">
        <v>0.0</v>
      </c>
      <c r="R244" s="1452">
        <v>43084.0</v>
      </c>
      <c r="S244" s="98" t="str">
        <f t="shared" si="18"/>
        <v>8 ปี 2 เดือน 0 วัน </v>
      </c>
      <c r="T244" s="490">
        <f t="shared" si="19"/>
        <v>51044</v>
      </c>
      <c r="U244" s="497"/>
      <c r="V244" s="203" t="s">
        <v>3424</v>
      </c>
      <c r="W244" s="301">
        <v>44577.0</v>
      </c>
      <c r="X244" s="202"/>
      <c r="Y244" s="506"/>
    </row>
    <row r="245" ht="21.0" customHeight="1">
      <c r="A245" s="40" t="s">
        <v>52</v>
      </c>
      <c r="B245" s="279" t="s">
        <v>526</v>
      </c>
      <c r="C245" s="62" t="s">
        <v>527</v>
      </c>
      <c r="D245" s="2098" t="s">
        <v>7008</v>
      </c>
      <c r="E245" s="85">
        <v>2943.0</v>
      </c>
      <c r="F245" s="2100" t="s">
        <v>3710</v>
      </c>
      <c r="G245" s="39" t="s">
        <v>3731</v>
      </c>
      <c r="H245" s="74"/>
      <c r="I245" s="70"/>
      <c r="J245" s="65" t="s">
        <v>268</v>
      </c>
      <c r="K245" s="2100" t="s">
        <v>3432</v>
      </c>
      <c r="L245" s="25" t="s">
        <v>3364</v>
      </c>
      <c r="M245" s="40" t="s">
        <v>3365</v>
      </c>
      <c r="N245" s="85" t="s">
        <v>48</v>
      </c>
      <c r="O245" s="25">
        <f t="shared" si="17"/>
        <v>26</v>
      </c>
      <c r="P245" s="66">
        <v>36231.0</v>
      </c>
      <c r="Q245" s="2118">
        <v>1.0</v>
      </c>
      <c r="R245" s="67">
        <v>44669.0</v>
      </c>
      <c r="S245" s="30" t="str">
        <f t="shared" si="18"/>
        <v>3 ปี 9 เดือน 28 วัน </v>
      </c>
      <c r="T245" s="427">
        <f t="shared" si="19"/>
        <v>58349</v>
      </c>
      <c r="U245" s="582"/>
      <c r="V245" s="34" t="s">
        <v>3424</v>
      </c>
      <c r="W245" s="427"/>
      <c r="X245" s="70"/>
      <c r="Y245" s="2102"/>
    </row>
    <row r="246" ht="21.0" customHeight="1">
      <c r="A246" s="27" t="s">
        <v>70</v>
      </c>
      <c r="B246" s="129" t="s">
        <v>5742</v>
      </c>
      <c r="C246" s="19" t="s">
        <v>5077</v>
      </c>
      <c r="D246" s="2128" t="s">
        <v>7009</v>
      </c>
      <c r="E246" s="27">
        <v>2944.0</v>
      </c>
      <c r="F246" s="74" t="s">
        <v>3710</v>
      </c>
      <c r="G246" s="39" t="s">
        <v>3731</v>
      </c>
      <c r="H246" s="74"/>
      <c r="I246" s="74"/>
      <c r="J246" s="22" t="s">
        <v>268</v>
      </c>
      <c r="K246" s="13" t="s">
        <v>3432</v>
      </c>
      <c r="L246" s="27" t="s">
        <v>3364</v>
      </c>
      <c r="M246" s="27" t="s">
        <v>3365</v>
      </c>
      <c r="N246" s="27" t="s">
        <v>48</v>
      </c>
      <c r="O246" s="27">
        <f t="shared" si="17"/>
        <v>60</v>
      </c>
      <c r="P246" s="28">
        <v>23836.0</v>
      </c>
      <c r="Q246" s="2122">
        <v>1.0</v>
      </c>
      <c r="R246" s="29">
        <v>41365.0</v>
      </c>
      <c r="S246" s="30" t="str">
        <f t="shared" si="18"/>
        <v>12 ปี 10 เดือน 14 วัน </v>
      </c>
      <c r="T246" s="33">
        <f t="shared" si="19"/>
        <v>45931</v>
      </c>
      <c r="U246" s="320"/>
      <c r="V246" s="34" t="s">
        <v>3424</v>
      </c>
      <c r="W246" s="33"/>
      <c r="X246" s="74"/>
      <c r="Y246" s="2102"/>
    </row>
    <row r="247" ht="21.0" customHeight="1">
      <c r="A247" s="27" t="s">
        <v>52</v>
      </c>
      <c r="B247" s="129" t="s">
        <v>323</v>
      </c>
      <c r="C247" s="19" t="s">
        <v>7010</v>
      </c>
      <c r="D247" s="2098" t="s">
        <v>7011</v>
      </c>
      <c r="E247" s="6">
        <v>3019.0</v>
      </c>
      <c r="F247" s="13" t="s">
        <v>3521</v>
      </c>
      <c r="G247" s="39" t="s">
        <v>3731</v>
      </c>
      <c r="H247" s="74"/>
      <c r="I247" s="74"/>
      <c r="J247" s="22" t="s">
        <v>268</v>
      </c>
      <c r="K247" s="13" t="s">
        <v>3432</v>
      </c>
      <c r="L247" s="27" t="s">
        <v>3372</v>
      </c>
      <c r="M247" s="27" t="s">
        <v>3365</v>
      </c>
      <c r="N247" s="27" t="s">
        <v>179</v>
      </c>
      <c r="O247" s="27">
        <f t="shared" si="17"/>
        <v>39</v>
      </c>
      <c r="P247" s="28">
        <v>31787.0</v>
      </c>
      <c r="Q247" s="2122">
        <v>1.0</v>
      </c>
      <c r="R247" s="29">
        <v>41365.0</v>
      </c>
      <c r="S247" s="30" t="str">
        <f t="shared" si="18"/>
        <v>12 ปี 10 เดือน 14 วัน </v>
      </c>
      <c r="T247" s="33">
        <f t="shared" si="19"/>
        <v>53966</v>
      </c>
      <c r="U247" s="320"/>
      <c r="V247" s="34" t="s">
        <v>3415</v>
      </c>
      <c r="W247" s="33"/>
      <c r="X247" s="21"/>
      <c r="Y247" s="2102"/>
    </row>
    <row r="248" ht="21.0" customHeight="1">
      <c r="A248" s="26" t="s">
        <v>52</v>
      </c>
      <c r="B248" s="90" t="s">
        <v>531</v>
      </c>
      <c r="C248" s="72" t="s">
        <v>532</v>
      </c>
      <c r="D248" s="2098" t="s">
        <v>4157</v>
      </c>
      <c r="E248" s="8">
        <v>3020.0</v>
      </c>
      <c r="F248" s="10" t="s">
        <v>3707</v>
      </c>
      <c r="G248" s="39" t="s">
        <v>3731</v>
      </c>
      <c r="H248" s="74"/>
      <c r="I248" s="2150"/>
      <c r="J248" s="22" t="s">
        <v>268</v>
      </c>
      <c r="K248" s="13" t="s">
        <v>3432</v>
      </c>
      <c r="L248" s="26" t="s">
        <v>3364</v>
      </c>
      <c r="M248" s="27" t="s">
        <v>3365</v>
      </c>
      <c r="N248" s="26" t="s">
        <v>60</v>
      </c>
      <c r="O248" s="27">
        <f t="shared" si="17"/>
        <v>44</v>
      </c>
      <c r="P248" s="66">
        <v>29991.0</v>
      </c>
      <c r="Q248" s="2121">
        <v>1.0</v>
      </c>
      <c r="R248" s="67">
        <v>44851.0</v>
      </c>
      <c r="S248" s="30" t="str">
        <f t="shared" si="18"/>
        <v>3 ปี 3 เดือน 29 วัน </v>
      </c>
      <c r="T248" s="33">
        <f t="shared" si="19"/>
        <v>52140</v>
      </c>
      <c r="U248" s="320"/>
      <c r="V248" s="23" t="s">
        <v>3424</v>
      </c>
      <c r="W248" s="33"/>
      <c r="X248" s="74"/>
      <c r="Y248" s="2102"/>
    </row>
    <row r="249" ht="21.0" hidden="1" customHeight="1">
      <c r="A249" s="165" t="s">
        <v>36</v>
      </c>
      <c r="B249" s="502" t="s">
        <v>3734</v>
      </c>
      <c r="C249" s="503" t="s">
        <v>3735</v>
      </c>
      <c r="D249" s="495" t="s">
        <v>3741</v>
      </c>
      <c r="E249" s="483">
        <v>3032.0</v>
      </c>
      <c r="F249" s="496" t="s">
        <v>3684</v>
      </c>
      <c r="G249" s="202" t="s">
        <v>4275</v>
      </c>
      <c r="H249" s="2149" t="s">
        <v>6585</v>
      </c>
      <c r="I249" s="562"/>
      <c r="J249" s="489" t="s">
        <v>268</v>
      </c>
      <c r="K249" s="496" t="s">
        <v>3432</v>
      </c>
      <c r="L249" s="165" t="s">
        <v>3364</v>
      </c>
      <c r="M249" s="165" t="s">
        <v>3414</v>
      </c>
      <c r="N249" s="165" t="s">
        <v>48</v>
      </c>
      <c r="O249" s="165">
        <f t="shared" si="17"/>
        <v>38</v>
      </c>
      <c r="P249" s="201">
        <v>31961.0</v>
      </c>
      <c r="Q249" s="2095">
        <v>0.0</v>
      </c>
      <c r="R249" s="1452">
        <v>41428.0</v>
      </c>
      <c r="S249" s="98" t="str">
        <f t="shared" si="18"/>
        <v>12 ปี 8 เดือน 12 วัน </v>
      </c>
      <c r="T249" s="490">
        <f t="shared" si="19"/>
        <v>53966</v>
      </c>
      <c r="U249" s="497"/>
      <c r="V249" s="203" t="s">
        <v>3424</v>
      </c>
      <c r="W249" s="301">
        <v>44958.0</v>
      </c>
      <c r="X249" s="202"/>
      <c r="Y249" s="506"/>
    </row>
    <row r="250" ht="15.75" customHeight="1">
      <c r="A250" s="26" t="s">
        <v>36</v>
      </c>
      <c r="B250" s="90" t="s">
        <v>3742</v>
      </c>
      <c r="C250" s="72" t="s">
        <v>3743</v>
      </c>
      <c r="D250" s="2134" t="s">
        <v>3744</v>
      </c>
      <c r="E250" s="26">
        <v>3045.0</v>
      </c>
      <c r="F250" s="13" t="s">
        <v>3684</v>
      </c>
      <c r="G250" s="39" t="s">
        <v>3731</v>
      </c>
      <c r="H250" s="74"/>
      <c r="I250" s="263"/>
      <c r="J250" s="22" t="s">
        <v>268</v>
      </c>
      <c r="K250" s="13" t="s">
        <v>3432</v>
      </c>
      <c r="L250" s="27" t="s">
        <v>3364</v>
      </c>
      <c r="M250" s="27" t="s">
        <v>3414</v>
      </c>
      <c r="N250" s="27" t="s">
        <v>48</v>
      </c>
      <c r="O250" s="27">
        <f t="shared" si="17"/>
        <v>30</v>
      </c>
      <c r="P250" s="66">
        <v>35038.0</v>
      </c>
      <c r="Q250" s="2121">
        <v>1.0</v>
      </c>
      <c r="R250" s="67">
        <v>44837.0</v>
      </c>
      <c r="S250" s="30" t="str">
        <f t="shared" si="18"/>
        <v>3 ปี 4 เดือน 12 วัน </v>
      </c>
      <c r="T250" s="33">
        <f t="shared" si="19"/>
        <v>57254</v>
      </c>
      <c r="U250" s="320"/>
      <c r="V250" s="34" t="s">
        <v>3424</v>
      </c>
      <c r="W250" s="33"/>
      <c r="X250" s="74"/>
      <c r="Y250" s="2102"/>
    </row>
    <row r="251" ht="15.75" customHeight="1">
      <c r="A251" s="27" t="s">
        <v>52</v>
      </c>
      <c r="B251" s="71" t="s">
        <v>533</v>
      </c>
      <c r="C251" s="73" t="s">
        <v>534</v>
      </c>
      <c r="D251" s="2128" t="s">
        <v>7012</v>
      </c>
      <c r="E251" s="27">
        <v>3057.0</v>
      </c>
      <c r="F251" s="70" t="s">
        <v>3377</v>
      </c>
      <c r="G251" s="39" t="s">
        <v>3731</v>
      </c>
      <c r="H251" s="74"/>
      <c r="I251" s="74"/>
      <c r="J251" s="22" t="s">
        <v>268</v>
      </c>
      <c r="K251" s="13" t="s">
        <v>3432</v>
      </c>
      <c r="L251" s="27" t="s">
        <v>3372</v>
      </c>
      <c r="M251" s="27" t="s">
        <v>3365</v>
      </c>
      <c r="N251" s="27" t="s">
        <v>48</v>
      </c>
      <c r="O251" s="27">
        <f t="shared" si="17"/>
        <v>40</v>
      </c>
      <c r="P251" s="28">
        <v>31189.0</v>
      </c>
      <c r="Q251" s="2122">
        <v>1.0</v>
      </c>
      <c r="R251" s="29">
        <v>41673.0</v>
      </c>
      <c r="S251" s="30" t="str">
        <f t="shared" si="18"/>
        <v>12 ปี 0 เดือน 12 วัน </v>
      </c>
      <c r="T251" s="33">
        <f t="shared" si="19"/>
        <v>53236</v>
      </c>
      <c r="U251" s="320"/>
      <c r="V251" s="23" t="s">
        <v>3378</v>
      </c>
      <c r="W251" s="33"/>
      <c r="X251" s="74"/>
      <c r="Y251" s="2102"/>
    </row>
    <row r="252" ht="15.75" hidden="1" customHeight="1">
      <c r="A252" s="165" t="s">
        <v>36</v>
      </c>
      <c r="B252" s="502" t="s">
        <v>3745</v>
      </c>
      <c r="C252" s="503" t="s">
        <v>2602</v>
      </c>
      <c r="D252" s="524" t="s">
        <v>3746</v>
      </c>
      <c r="E252" s="531">
        <v>3070.0</v>
      </c>
      <c r="F252" s="616" t="s">
        <v>3684</v>
      </c>
      <c r="G252" s="202" t="s">
        <v>4275</v>
      </c>
      <c r="H252" s="2149" t="s">
        <v>6585</v>
      </c>
      <c r="I252" s="202"/>
      <c r="J252" s="530" t="s">
        <v>268</v>
      </c>
      <c r="K252" s="529" t="s">
        <v>3432</v>
      </c>
      <c r="L252" s="531" t="s">
        <v>3364</v>
      </c>
      <c r="M252" s="531" t="s">
        <v>3414</v>
      </c>
      <c r="N252" s="531" t="s">
        <v>48</v>
      </c>
      <c r="O252" s="165">
        <f t="shared" si="17"/>
        <v>34</v>
      </c>
      <c r="P252" s="201">
        <v>33352.0</v>
      </c>
      <c r="Q252" s="2095">
        <v>0.0</v>
      </c>
      <c r="R252" s="1452">
        <v>43878.0</v>
      </c>
      <c r="S252" s="98" t="str">
        <f t="shared" si="18"/>
        <v>5 ปี 11 เดือน 29 วัน </v>
      </c>
      <c r="T252" s="490">
        <f t="shared" si="19"/>
        <v>55427</v>
      </c>
      <c r="U252" s="497"/>
      <c r="V252" s="203" t="s">
        <v>3424</v>
      </c>
      <c r="W252" s="301">
        <v>44485.0</v>
      </c>
      <c r="X252" s="202"/>
      <c r="Y252" s="506"/>
    </row>
    <row r="253" ht="21.0" customHeight="1">
      <c r="A253" s="40" t="s">
        <v>52</v>
      </c>
      <c r="B253" s="68" t="s">
        <v>3747</v>
      </c>
      <c r="C253" s="69" t="s">
        <v>3748</v>
      </c>
      <c r="D253" s="2143" t="s">
        <v>3749</v>
      </c>
      <c r="E253" s="226">
        <v>3070.0</v>
      </c>
      <c r="F253" s="217" t="s">
        <v>3684</v>
      </c>
      <c r="G253" s="39" t="s">
        <v>3731</v>
      </c>
      <c r="H253" s="70"/>
      <c r="I253" s="70"/>
      <c r="J253" s="2152" t="s">
        <v>268</v>
      </c>
      <c r="K253" s="2153" t="s">
        <v>3432</v>
      </c>
      <c r="L253" s="226" t="s">
        <v>3364</v>
      </c>
      <c r="M253" s="168" t="s">
        <v>3365</v>
      </c>
      <c r="N253" s="226" t="s">
        <v>48</v>
      </c>
      <c r="O253" s="25">
        <f t="shared" si="17"/>
        <v>29</v>
      </c>
      <c r="P253" s="66">
        <v>35375.0</v>
      </c>
      <c r="Q253" s="2118">
        <v>1.0</v>
      </c>
      <c r="R253" s="67">
        <v>44788.0</v>
      </c>
      <c r="S253" s="30" t="str">
        <f t="shared" si="18"/>
        <v>3 ปี 6 เดือน 0 วัน </v>
      </c>
      <c r="T253" s="427">
        <f t="shared" si="19"/>
        <v>57619</v>
      </c>
      <c r="U253" s="582"/>
      <c r="V253" s="34" t="s">
        <v>3424</v>
      </c>
      <c r="W253" s="427"/>
      <c r="X253" s="70"/>
      <c r="Y253" s="2102"/>
    </row>
    <row r="254" ht="21.0" hidden="1" customHeight="1">
      <c r="A254" s="165" t="s">
        <v>52</v>
      </c>
      <c r="B254" s="502" t="s">
        <v>3750</v>
      </c>
      <c r="C254" s="503" t="s">
        <v>3751</v>
      </c>
      <c r="D254" s="495" t="s">
        <v>3752</v>
      </c>
      <c r="E254" s="165">
        <v>3110.0</v>
      </c>
      <c r="F254" s="202" t="s">
        <v>3710</v>
      </c>
      <c r="G254" s="507" t="s">
        <v>4275</v>
      </c>
      <c r="H254" s="2149" t="s">
        <v>6585</v>
      </c>
      <c r="I254" s="202"/>
      <c r="J254" s="489" t="s">
        <v>268</v>
      </c>
      <c r="K254" s="496" t="s">
        <v>3432</v>
      </c>
      <c r="L254" s="165" t="s">
        <v>3364</v>
      </c>
      <c r="M254" s="165" t="s">
        <v>3365</v>
      </c>
      <c r="N254" s="165" t="s">
        <v>48</v>
      </c>
      <c r="O254" s="165">
        <f t="shared" si="17"/>
        <v>32</v>
      </c>
      <c r="P254" s="201">
        <v>34095.0</v>
      </c>
      <c r="Q254" s="2095">
        <v>0.0</v>
      </c>
      <c r="R254" s="1452">
        <v>43815.0</v>
      </c>
      <c r="S254" s="98" t="str">
        <f t="shared" si="18"/>
        <v>6 ปี 1 เดือน 30 วัน </v>
      </c>
      <c r="T254" s="490">
        <f t="shared" si="19"/>
        <v>56158</v>
      </c>
      <c r="U254" s="497"/>
      <c r="V254" s="203" t="s">
        <v>3424</v>
      </c>
      <c r="W254" s="301">
        <v>44975.0</v>
      </c>
      <c r="X254" s="202"/>
      <c r="Y254" s="506"/>
    </row>
    <row r="255" ht="21.0" customHeight="1">
      <c r="A255" s="27" t="s">
        <v>52</v>
      </c>
      <c r="B255" s="71" t="s">
        <v>539</v>
      </c>
      <c r="C255" s="73" t="s">
        <v>540</v>
      </c>
      <c r="D255" s="2128" t="s">
        <v>7013</v>
      </c>
      <c r="E255" s="6">
        <v>3117.0</v>
      </c>
      <c r="F255" s="13" t="s">
        <v>3521</v>
      </c>
      <c r="G255" s="39" t="s">
        <v>3731</v>
      </c>
      <c r="H255" s="74"/>
      <c r="I255" s="74"/>
      <c r="J255" s="22" t="s">
        <v>268</v>
      </c>
      <c r="K255" s="13" t="s">
        <v>3432</v>
      </c>
      <c r="L255" s="27" t="s">
        <v>3372</v>
      </c>
      <c r="M255" s="6" t="s">
        <v>3365</v>
      </c>
      <c r="N255" s="6" t="s">
        <v>197</v>
      </c>
      <c r="O255" s="27">
        <f t="shared" si="17"/>
        <v>50</v>
      </c>
      <c r="P255" s="77">
        <v>27502.0</v>
      </c>
      <c r="Q255" s="2122">
        <v>1.0</v>
      </c>
      <c r="R255" s="29">
        <v>43480.0</v>
      </c>
      <c r="S255" s="30" t="str">
        <f t="shared" si="18"/>
        <v>7 ปี 1 เดือน 0 วัน </v>
      </c>
      <c r="T255" s="33">
        <f t="shared" si="19"/>
        <v>49583</v>
      </c>
      <c r="U255" s="31"/>
      <c r="V255" s="34" t="s">
        <v>3415</v>
      </c>
      <c r="W255" s="33"/>
      <c r="X255" s="74"/>
      <c r="Y255" s="2102"/>
    </row>
    <row r="256" ht="15.75" customHeight="1">
      <c r="A256" s="40" t="s">
        <v>36</v>
      </c>
      <c r="B256" s="68" t="s">
        <v>3184</v>
      </c>
      <c r="C256" s="69" t="s">
        <v>3185</v>
      </c>
      <c r="D256" s="2134" t="s">
        <v>3753</v>
      </c>
      <c r="E256" s="40">
        <v>3123.0</v>
      </c>
      <c r="F256" s="89" t="s">
        <v>3684</v>
      </c>
      <c r="G256" s="39" t="s">
        <v>3731</v>
      </c>
      <c r="H256" s="74"/>
      <c r="I256" s="70"/>
      <c r="J256" s="22" t="s">
        <v>268</v>
      </c>
      <c r="K256" s="13" t="s">
        <v>3432</v>
      </c>
      <c r="L256" s="26" t="s">
        <v>3364</v>
      </c>
      <c r="M256" s="40" t="s">
        <v>3414</v>
      </c>
      <c r="N256" s="40" t="s">
        <v>48</v>
      </c>
      <c r="O256" s="27">
        <f t="shared" si="17"/>
        <v>29</v>
      </c>
      <c r="P256" s="66">
        <v>35336.0</v>
      </c>
      <c r="Q256" s="2118">
        <v>1.0</v>
      </c>
      <c r="R256" s="67">
        <v>44515.0</v>
      </c>
      <c r="S256" s="30" t="str">
        <f t="shared" si="18"/>
        <v>4 ปี 3 เดือน 0 วัน </v>
      </c>
      <c r="T256" s="33">
        <f t="shared" si="19"/>
        <v>57254</v>
      </c>
      <c r="U256" s="582"/>
      <c r="V256" s="23" t="s">
        <v>3424</v>
      </c>
      <c r="W256" s="138"/>
      <c r="X256" s="70"/>
      <c r="Y256" s="2102"/>
    </row>
    <row r="257" ht="15.75" hidden="1" customHeight="1">
      <c r="A257" s="165" t="s">
        <v>36</v>
      </c>
      <c r="B257" s="502" t="s">
        <v>3688</v>
      </c>
      <c r="C257" s="503" t="s">
        <v>3300</v>
      </c>
      <c r="D257" s="495" t="s">
        <v>3753</v>
      </c>
      <c r="E257" s="165">
        <v>3123.0</v>
      </c>
      <c r="F257" s="202" t="s">
        <v>3684</v>
      </c>
      <c r="G257" s="202" t="s">
        <v>4275</v>
      </c>
      <c r="H257" s="2149" t="s">
        <v>6585</v>
      </c>
      <c r="I257" s="202"/>
      <c r="J257" s="489" t="s">
        <v>268</v>
      </c>
      <c r="K257" s="496" t="s">
        <v>3432</v>
      </c>
      <c r="L257" s="165" t="s">
        <v>3364</v>
      </c>
      <c r="M257" s="165" t="s">
        <v>3414</v>
      </c>
      <c r="N257" s="165" t="s">
        <v>48</v>
      </c>
      <c r="O257" s="165">
        <f t="shared" si="17"/>
        <v>33</v>
      </c>
      <c r="P257" s="1831">
        <v>33849.0</v>
      </c>
      <c r="Q257" s="2095">
        <v>0.0</v>
      </c>
      <c r="R257" s="1452">
        <v>43480.0</v>
      </c>
      <c r="S257" s="98" t="str">
        <f t="shared" si="18"/>
        <v>7 ปี 1 เดือน 0 วัน </v>
      </c>
      <c r="T257" s="490">
        <f t="shared" si="19"/>
        <v>55793</v>
      </c>
      <c r="U257" s="497"/>
      <c r="V257" s="203" t="s">
        <v>3424</v>
      </c>
      <c r="W257" s="301">
        <v>44501.0</v>
      </c>
      <c r="X257" s="202"/>
      <c r="Y257" s="506"/>
    </row>
    <row r="258" ht="15.75" customHeight="1">
      <c r="A258" s="40" t="s">
        <v>36</v>
      </c>
      <c r="B258" s="68" t="s">
        <v>372</v>
      </c>
      <c r="C258" s="69" t="s">
        <v>542</v>
      </c>
      <c r="D258" s="2154" t="s">
        <v>7014</v>
      </c>
      <c r="E258" s="135">
        <v>3124.0</v>
      </c>
      <c r="F258" s="70" t="s">
        <v>3710</v>
      </c>
      <c r="G258" s="39" t="s">
        <v>3731</v>
      </c>
      <c r="H258" s="74"/>
      <c r="I258" s="74"/>
      <c r="J258" s="22" t="s">
        <v>268</v>
      </c>
      <c r="K258" s="10" t="s">
        <v>3577</v>
      </c>
      <c r="L258" s="27" t="s">
        <v>3364</v>
      </c>
      <c r="M258" s="26" t="s">
        <v>3414</v>
      </c>
      <c r="N258" s="26" t="s">
        <v>48</v>
      </c>
      <c r="O258" s="27">
        <f t="shared" si="17"/>
        <v>26</v>
      </c>
      <c r="P258" s="66">
        <v>36225.0</v>
      </c>
      <c r="Q258" s="2121">
        <v>1.0</v>
      </c>
      <c r="R258" s="67">
        <v>44837.0</v>
      </c>
      <c r="S258" s="79" t="str">
        <f t="shared" si="18"/>
        <v>3 ปี 4 เดือน 12 วัน </v>
      </c>
      <c r="T258" s="33"/>
      <c r="U258" s="320"/>
      <c r="V258" s="23" t="s">
        <v>3424</v>
      </c>
      <c r="W258" s="33"/>
      <c r="X258" s="74"/>
      <c r="Y258" s="2102"/>
    </row>
    <row r="259" ht="15.75" customHeight="1">
      <c r="A259" s="25" t="s">
        <v>52</v>
      </c>
      <c r="B259" s="68" t="s">
        <v>543</v>
      </c>
      <c r="C259" s="69" t="s">
        <v>505</v>
      </c>
      <c r="D259" s="2098" t="s">
        <v>7015</v>
      </c>
      <c r="E259" s="25">
        <v>3125.0</v>
      </c>
      <c r="F259" s="70" t="s">
        <v>3710</v>
      </c>
      <c r="G259" s="39" t="s">
        <v>3731</v>
      </c>
      <c r="H259" s="74"/>
      <c r="I259" s="74"/>
      <c r="J259" s="22" t="s">
        <v>268</v>
      </c>
      <c r="K259" s="13" t="s">
        <v>3432</v>
      </c>
      <c r="L259" s="27" t="s">
        <v>3364</v>
      </c>
      <c r="M259" s="27" t="s">
        <v>3414</v>
      </c>
      <c r="N259" s="27" t="s">
        <v>48</v>
      </c>
      <c r="O259" s="27">
        <f t="shared" si="17"/>
        <v>32</v>
      </c>
      <c r="P259" s="28">
        <v>34256.0</v>
      </c>
      <c r="Q259" s="2122">
        <v>1.0</v>
      </c>
      <c r="R259" s="29">
        <v>42856.0</v>
      </c>
      <c r="S259" s="30" t="str">
        <f t="shared" si="18"/>
        <v>8 ปี 9 เดือน 14 วัน </v>
      </c>
      <c r="T259" s="33">
        <f t="shared" ref="T259:T528" si="20">DATE(YEAR(P259)+60+IF(OR(AND(MONTH(P259)=10,DAY(P259)&gt;=1),MONTH(P259)&gt;10),1,0),10,1)</f>
        <v>56523</v>
      </c>
      <c r="U259" s="320"/>
      <c r="V259" s="23" t="s">
        <v>3378</v>
      </c>
      <c r="W259" s="33"/>
      <c r="X259" s="74"/>
      <c r="Y259" s="2102"/>
    </row>
    <row r="260" ht="15.75" customHeight="1">
      <c r="A260" s="27" t="s">
        <v>52</v>
      </c>
      <c r="B260" s="71" t="s">
        <v>544</v>
      </c>
      <c r="C260" s="73" t="s">
        <v>545</v>
      </c>
      <c r="D260" s="2128" t="s">
        <v>7016</v>
      </c>
      <c r="E260" s="27">
        <v>3126.0</v>
      </c>
      <c r="F260" s="74" t="s">
        <v>3506</v>
      </c>
      <c r="G260" s="39" t="s">
        <v>3731</v>
      </c>
      <c r="H260" s="74"/>
      <c r="I260" s="74"/>
      <c r="J260" s="22" t="s">
        <v>268</v>
      </c>
      <c r="K260" s="13" t="s">
        <v>3432</v>
      </c>
      <c r="L260" s="27" t="s">
        <v>3372</v>
      </c>
      <c r="M260" s="27" t="s">
        <v>3365</v>
      </c>
      <c r="N260" s="27" t="s">
        <v>48</v>
      </c>
      <c r="O260" s="27">
        <f t="shared" si="17"/>
        <v>44</v>
      </c>
      <c r="P260" s="28">
        <v>29854.0</v>
      </c>
      <c r="Q260" s="2122">
        <v>1.0</v>
      </c>
      <c r="R260" s="29">
        <v>42110.0</v>
      </c>
      <c r="S260" s="30" t="str">
        <f t="shared" si="18"/>
        <v>10 ปี 9 เดือน 30 วัน </v>
      </c>
      <c r="T260" s="33">
        <f t="shared" si="20"/>
        <v>51775</v>
      </c>
      <c r="U260" s="320"/>
      <c r="V260" s="23" t="s">
        <v>3378</v>
      </c>
      <c r="W260" s="33"/>
      <c r="X260" s="74"/>
      <c r="Y260" s="2102"/>
    </row>
    <row r="261" ht="21.0" customHeight="1">
      <c r="A261" s="27" t="s">
        <v>36</v>
      </c>
      <c r="B261" s="71" t="s">
        <v>547</v>
      </c>
      <c r="C261" s="73" t="s">
        <v>548</v>
      </c>
      <c r="D261" s="2128" t="s">
        <v>7017</v>
      </c>
      <c r="E261" s="27">
        <v>3127.0</v>
      </c>
      <c r="F261" s="74" t="s">
        <v>3521</v>
      </c>
      <c r="G261" s="39" t="s">
        <v>3731</v>
      </c>
      <c r="H261" s="74"/>
      <c r="I261" s="74"/>
      <c r="J261" s="22" t="s">
        <v>268</v>
      </c>
      <c r="K261" s="13" t="s">
        <v>3432</v>
      </c>
      <c r="L261" s="27" t="s">
        <v>3372</v>
      </c>
      <c r="M261" s="27" t="s">
        <v>3414</v>
      </c>
      <c r="N261" s="27" t="s">
        <v>311</v>
      </c>
      <c r="O261" s="27">
        <f t="shared" si="17"/>
        <v>47</v>
      </c>
      <c r="P261" s="28">
        <v>28678.0</v>
      </c>
      <c r="Q261" s="2122">
        <v>1.0</v>
      </c>
      <c r="R261" s="29">
        <v>41946.0</v>
      </c>
      <c r="S261" s="30" t="str">
        <f t="shared" si="18"/>
        <v>11 ปี 3 เดือน 12 วัน </v>
      </c>
      <c r="T261" s="33">
        <f t="shared" si="20"/>
        <v>50679</v>
      </c>
      <c r="U261" s="320"/>
      <c r="V261" s="34" t="s">
        <v>3415</v>
      </c>
      <c r="W261" s="33"/>
      <c r="X261" s="74"/>
      <c r="Y261" s="2102"/>
    </row>
    <row r="262" ht="21.0" customHeight="1">
      <c r="A262" s="27" t="s">
        <v>36</v>
      </c>
      <c r="B262" s="71" t="s">
        <v>551</v>
      </c>
      <c r="C262" s="73" t="s">
        <v>552</v>
      </c>
      <c r="D262" s="2125">
        <v>1230.0</v>
      </c>
      <c r="E262" s="27"/>
      <c r="F262" s="74" t="s">
        <v>3759</v>
      </c>
      <c r="G262" s="39" t="s">
        <v>3731</v>
      </c>
      <c r="H262" s="74"/>
      <c r="I262" s="2155"/>
      <c r="J262" s="22" t="s">
        <v>268</v>
      </c>
      <c r="K262" s="13" t="s">
        <v>3636</v>
      </c>
      <c r="L262" s="27" t="s">
        <v>3636</v>
      </c>
      <c r="M262" s="6" t="s">
        <v>3414</v>
      </c>
      <c r="N262" s="27" t="s">
        <v>173</v>
      </c>
      <c r="O262" s="27">
        <f t="shared" si="17"/>
        <v>57</v>
      </c>
      <c r="P262" s="28">
        <v>24990.0</v>
      </c>
      <c r="Q262" s="2122">
        <v>1.0</v>
      </c>
      <c r="R262" s="29">
        <v>36098.0</v>
      </c>
      <c r="S262" s="30" t="str">
        <f t="shared" si="18"/>
        <v>27 ปี 3 เดือน 16 วัน </v>
      </c>
      <c r="T262" s="33">
        <f t="shared" si="20"/>
        <v>47027</v>
      </c>
      <c r="U262" s="320"/>
      <c r="V262" s="34" t="s">
        <v>3415</v>
      </c>
      <c r="W262" s="33"/>
      <c r="X262" s="74"/>
      <c r="Y262" s="2102"/>
    </row>
    <row r="263" ht="21.0" customHeight="1">
      <c r="A263" s="27" t="s">
        <v>70</v>
      </c>
      <c r="B263" s="71" t="s">
        <v>5768</v>
      </c>
      <c r="C263" s="73" t="s">
        <v>5769</v>
      </c>
      <c r="D263" s="2125">
        <v>3244.0</v>
      </c>
      <c r="E263" s="27"/>
      <c r="F263" s="74" t="s">
        <v>3684</v>
      </c>
      <c r="G263" s="2156" t="s">
        <v>3757</v>
      </c>
      <c r="H263" s="70"/>
      <c r="I263" s="21" t="s">
        <v>687</v>
      </c>
      <c r="J263" s="65" t="s">
        <v>44</v>
      </c>
      <c r="K263" s="13" t="s">
        <v>3363</v>
      </c>
      <c r="L263" s="27" t="s">
        <v>3364</v>
      </c>
      <c r="M263" s="27" t="s">
        <v>3365</v>
      </c>
      <c r="N263" s="27" t="s">
        <v>48</v>
      </c>
      <c r="O263" s="27">
        <f t="shared" si="17"/>
        <v>61</v>
      </c>
      <c r="P263" s="28">
        <v>23749.0</v>
      </c>
      <c r="Q263" s="2122">
        <v>1.0</v>
      </c>
      <c r="R263" s="29">
        <v>33924.0</v>
      </c>
      <c r="S263" s="30" t="str">
        <f t="shared" si="18"/>
        <v>33 ปี 2 เดือน 30 วัน </v>
      </c>
      <c r="T263" s="33">
        <f t="shared" si="20"/>
        <v>45931</v>
      </c>
      <c r="U263" s="320"/>
      <c r="V263" s="74" t="s">
        <v>5031</v>
      </c>
      <c r="W263" s="33"/>
      <c r="X263" s="74"/>
      <c r="Y263" s="2102"/>
    </row>
    <row r="264" ht="21.0" customHeight="1">
      <c r="A264" s="27" t="s">
        <v>36</v>
      </c>
      <c r="B264" s="71" t="s">
        <v>554</v>
      </c>
      <c r="C264" s="73" t="s">
        <v>555</v>
      </c>
      <c r="D264" s="2125" t="s">
        <v>7018</v>
      </c>
      <c r="E264" s="27"/>
      <c r="F264" s="74" t="s">
        <v>3684</v>
      </c>
      <c r="G264" s="2156" t="s">
        <v>3757</v>
      </c>
      <c r="H264" s="70"/>
      <c r="I264" s="74" t="s">
        <v>574</v>
      </c>
      <c r="J264" s="65" t="s">
        <v>44</v>
      </c>
      <c r="K264" s="2100" t="s">
        <v>3371</v>
      </c>
      <c r="L264" s="27" t="s">
        <v>3364</v>
      </c>
      <c r="M264" s="6" t="s">
        <v>3414</v>
      </c>
      <c r="N264" s="27" t="s">
        <v>48</v>
      </c>
      <c r="O264" s="27">
        <f t="shared" si="17"/>
        <v>56</v>
      </c>
      <c r="P264" s="28">
        <v>25288.0</v>
      </c>
      <c r="Q264" s="2122">
        <v>1.0</v>
      </c>
      <c r="R264" s="29">
        <v>34493.0</v>
      </c>
      <c r="S264" s="30" t="str">
        <f t="shared" si="18"/>
        <v>31 ปี 8 เดือน 7 วัน </v>
      </c>
      <c r="T264" s="33">
        <f t="shared" si="20"/>
        <v>47392</v>
      </c>
      <c r="U264" s="320"/>
      <c r="V264" s="34" t="s">
        <v>3378</v>
      </c>
      <c r="W264" s="33"/>
      <c r="X264" s="74"/>
      <c r="Y264" s="2102"/>
    </row>
    <row r="265" ht="21.0" customHeight="1">
      <c r="A265" s="27" t="s">
        <v>70</v>
      </c>
      <c r="B265" s="71" t="s">
        <v>563</v>
      </c>
      <c r="C265" s="73" t="s">
        <v>564</v>
      </c>
      <c r="D265" s="2125" t="s">
        <v>565</v>
      </c>
      <c r="E265" s="27"/>
      <c r="F265" s="74" t="s">
        <v>3684</v>
      </c>
      <c r="G265" s="2156" t="s">
        <v>3757</v>
      </c>
      <c r="H265" s="70"/>
      <c r="I265" s="74" t="s">
        <v>567</v>
      </c>
      <c r="J265" s="65" t="s">
        <v>44</v>
      </c>
      <c r="K265" s="2100" t="s">
        <v>3371</v>
      </c>
      <c r="L265" s="27" t="s">
        <v>3364</v>
      </c>
      <c r="M265" s="27" t="s">
        <v>3365</v>
      </c>
      <c r="N265" s="27" t="s">
        <v>48</v>
      </c>
      <c r="O265" s="27">
        <f t="shared" si="17"/>
        <v>55</v>
      </c>
      <c r="P265" s="28">
        <v>25632.0</v>
      </c>
      <c r="Q265" s="2122">
        <v>1.0</v>
      </c>
      <c r="R265" s="29">
        <v>35825.0</v>
      </c>
      <c r="S265" s="30" t="str">
        <f t="shared" si="18"/>
        <v>28 ปี 0 เดือน 16 วัน </v>
      </c>
      <c r="T265" s="33">
        <f t="shared" si="20"/>
        <v>47757</v>
      </c>
      <c r="U265" s="320"/>
      <c r="V265" s="34" t="s">
        <v>3378</v>
      </c>
      <c r="W265" s="33"/>
      <c r="X265" s="74"/>
      <c r="Y265" s="2102"/>
    </row>
    <row r="266" ht="15.75" hidden="1" customHeight="1">
      <c r="A266" s="165" t="s">
        <v>70</v>
      </c>
      <c r="B266" s="502" t="s">
        <v>3754</v>
      </c>
      <c r="C266" s="503" t="s">
        <v>3755</v>
      </c>
      <c r="D266" s="486" t="s">
        <v>3756</v>
      </c>
      <c r="E266" s="165"/>
      <c r="F266" s="202" t="s">
        <v>3684</v>
      </c>
      <c r="G266" s="564" t="s">
        <v>3757</v>
      </c>
      <c r="H266" s="660"/>
      <c r="I266" s="202"/>
      <c r="J266" s="489" t="s">
        <v>44</v>
      </c>
      <c r="K266" s="496" t="s">
        <v>3371</v>
      </c>
      <c r="L266" s="165" t="s">
        <v>3364</v>
      </c>
      <c r="M266" s="165" t="s">
        <v>3365</v>
      </c>
      <c r="N266" s="165" t="s">
        <v>48</v>
      </c>
      <c r="O266" s="165">
        <f t="shared" si="17"/>
        <v>54</v>
      </c>
      <c r="P266" s="201">
        <v>26229.0</v>
      </c>
      <c r="Q266" s="2091">
        <v>0.0</v>
      </c>
      <c r="R266" s="1452">
        <v>33924.0</v>
      </c>
      <c r="S266" s="98" t="str">
        <f t="shared" si="18"/>
        <v>33 ปี 2 เดือน 30 วัน </v>
      </c>
      <c r="T266" s="490">
        <f t="shared" si="20"/>
        <v>48488</v>
      </c>
      <c r="U266" s="201"/>
      <c r="V266" s="203" t="s">
        <v>3424</v>
      </c>
      <c r="W266" s="490">
        <v>43132.0</v>
      </c>
      <c r="X266" s="202"/>
      <c r="Y266" s="494"/>
    </row>
    <row r="267" ht="15.75" hidden="1" customHeight="1">
      <c r="A267" s="165" t="s">
        <v>70</v>
      </c>
      <c r="B267" s="502" t="s">
        <v>3392</v>
      </c>
      <c r="C267" s="503" t="s">
        <v>3758</v>
      </c>
      <c r="D267" s="486">
        <v>1235.0</v>
      </c>
      <c r="E267" s="165"/>
      <c r="F267" s="202" t="s">
        <v>3759</v>
      </c>
      <c r="G267" s="564" t="s">
        <v>3757</v>
      </c>
      <c r="H267" s="660"/>
      <c r="I267" s="203" t="s">
        <v>624</v>
      </c>
      <c r="J267" s="489" t="s">
        <v>44</v>
      </c>
      <c r="K267" s="496" t="s">
        <v>3419</v>
      </c>
      <c r="L267" s="165" t="s">
        <v>3372</v>
      </c>
      <c r="M267" s="165" t="s">
        <v>3365</v>
      </c>
      <c r="N267" s="165" t="s">
        <v>173</v>
      </c>
      <c r="O267" s="165">
        <f t="shared" si="17"/>
        <v>65</v>
      </c>
      <c r="P267" s="201">
        <v>21986.0</v>
      </c>
      <c r="Q267" s="2091">
        <v>0.0</v>
      </c>
      <c r="R267" s="1452">
        <v>29738.0</v>
      </c>
      <c r="S267" s="98" t="str">
        <f t="shared" si="18"/>
        <v>44 ปี 8 เดือน 14 วัน </v>
      </c>
      <c r="T267" s="490">
        <f t="shared" si="20"/>
        <v>44105</v>
      </c>
      <c r="U267" s="497"/>
      <c r="V267" s="203" t="s">
        <v>3415</v>
      </c>
      <c r="W267" s="490"/>
      <c r="X267" s="202"/>
      <c r="Y267" s="506"/>
    </row>
    <row r="268" ht="21.0" customHeight="1">
      <c r="A268" s="27" t="s">
        <v>70</v>
      </c>
      <c r="B268" s="71" t="s">
        <v>5771</v>
      </c>
      <c r="C268" s="73" t="s">
        <v>5772</v>
      </c>
      <c r="D268" s="2128" t="s">
        <v>5773</v>
      </c>
      <c r="E268" s="27"/>
      <c r="F268" s="74" t="s">
        <v>3506</v>
      </c>
      <c r="G268" s="2147" t="s">
        <v>3385</v>
      </c>
      <c r="H268" s="89" t="s">
        <v>3757</v>
      </c>
      <c r="I268" s="21" t="s">
        <v>113</v>
      </c>
      <c r="J268" s="65" t="s">
        <v>44</v>
      </c>
      <c r="K268" s="2100" t="s">
        <v>3371</v>
      </c>
      <c r="L268" s="27" t="s">
        <v>3372</v>
      </c>
      <c r="M268" s="27" t="s">
        <v>3365</v>
      </c>
      <c r="N268" s="27" t="s">
        <v>48</v>
      </c>
      <c r="O268" s="27">
        <f t="shared" si="17"/>
        <v>61</v>
      </c>
      <c r="P268" s="28">
        <v>23710.0</v>
      </c>
      <c r="Q268" s="2122">
        <v>1.0</v>
      </c>
      <c r="R268" s="29">
        <v>32675.0</v>
      </c>
      <c r="S268" s="30" t="str">
        <f t="shared" si="18"/>
        <v>36 ปี 7 เดือน 30 วัน </v>
      </c>
      <c r="T268" s="33">
        <f t="shared" si="20"/>
        <v>45931</v>
      </c>
      <c r="U268" s="320"/>
      <c r="V268" s="34" t="s">
        <v>3424</v>
      </c>
      <c r="W268" s="33"/>
      <c r="X268" s="74"/>
      <c r="Y268" s="2102"/>
    </row>
    <row r="269" ht="21.0" customHeight="1">
      <c r="A269" s="27" t="s">
        <v>36</v>
      </c>
      <c r="B269" s="71" t="s">
        <v>570</v>
      </c>
      <c r="C269" s="73" t="s">
        <v>571</v>
      </c>
      <c r="D269" s="2125" t="s">
        <v>572</v>
      </c>
      <c r="E269" s="27"/>
      <c r="F269" s="74" t="s">
        <v>3684</v>
      </c>
      <c r="G269" s="2156" t="s">
        <v>3757</v>
      </c>
      <c r="H269" s="70"/>
      <c r="I269" s="21" t="s">
        <v>574</v>
      </c>
      <c r="J269" s="65" t="s">
        <v>44</v>
      </c>
      <c r="K269" s="13" t="s">
        <v>3423</v>
      </c>
      <c r="L269" s="27" t="s">
        <v>3364</v>
      </c>
      <c r="M269" s="6" t="s">
        <v>3414</v>
      </c>
      <c r="N269" s="26" t="s">
        <v>60</v>
      </c>
      <c r="O269" s="27">
        <f t="shared" si="17"/>
        <v>42</v>
      </c>
      <c r="P269" s="28">
        <v>30489.0</v>
      </c>
      <c r="Q269" s="2122">
        <v>1.0</v>
      </c>
      <c r="R269" s="29">
        <v>41289.0</v>
      </c>
      <c r="S269" s="30" t="str">
        <f t="shared" si="18"/>
        <v>13 ปี 1 เดือน 0 วัน </v>
      </c>
      <c r="T269" s="33">
        <f t="shared" si="20"/>
        <v>52505</v>
      </c>
      <c r="U269" s="320"/>
      <c r="V269" s="34" t="s">
        <v>3366</v>
      </c>
      <c r="W269" s="33"/>
      <c r="X269" s="74"/>
      <c r="Y269" s="2102"/>
    </row>
    <row r="270" ht="21.0" customHeight="1">
      <c r="A270" s="27" t="s">
        <v>36</v>
      </c>
      <c r="B270" s="71" t="s">
        <v>579</v>
      </c>
      <c r="C270" s="73" t="s">
        <v>580</v>
      </c>
      <c r="D270" s="2125" t="s">
        <v>581</v>
      </c>
      <c r="E270" s="27"/>
      <c r="F270" s="74" t="s">
        <v>3684</v>
      </c>
      <c r="G270" s="2156" t="s">
        <v>3757</v>
      </c>
      <c r="H270" s="70"/>
      <c r="I270" s="74" t="s">
        <v>582</v>
      </c>
      <c r="J270" s="65" t="s">
        <v>44</v>
      </c>
      <c r="K270" s="13" t="s">
        <v>3423</v>
      </c>
      <c r="L270" s="27" t="s">
        <v>3364</v>
      </c>
      <c r="M270" s="6" t="s">
        <v>3414</v>
      </c>
      <c r="N270" s="26" t="s">
        <v>60</v>
      </c>
      <c r="O270" s="27">
        <f t="shared" si="17"/>
        <v>44</v>
      </c>
      <c r="P270" s="28">
        <v>29691.0</v>
      </c>
      <c r="Q270" s="2122">
        <v>1.0</v>
      </c>
      <c r="R270" s="29">
        <v>40983.0</v>
      </c>
      <c r="S270" s="30" t="str">
        <f t="shared" si="18"/>
        <v>13 ปี 11 เดือน 0 วัน </v>
      </c>
      <c r="T270" s="33">
        <f t="shared" si="20"/>
        <v>51775</v>
      </c>
      <c r="U270" s="320"/>
      <c r="V270" s="23" t="s">
        <v>3366</v>
      </c>
      <c r="W270" s="33"/>
      <c r="X270" s="74" t="s">
        <v>583</v>
      </c>
      <c r="Y270" s="2102"/>
    </row>
    <row r="271" ht="21.0" customHeight="1">
      <c r="A271" s="27" t="s">
        <v>36</v>
      </c>
      <c r="B271" s="71" t="s">
        <v>586</v>
      </c>
      <c r="C271" s="73" t="s">
        <v>587</v>
      </c>
      <c r="D271" s="2125" t="s">
        <v>588</v>
      </c>
      <c r="E271" s="27"/>
      <c r="F271" s="74" t="s">
        <v>3684</v>
      </c>
      <c r="G271" s="2156" t="s">
        <v>3757</v>
      </c>
      <c r="H271" s="70"/>
      <c r="I271" s="74" t="s">
        <v>744</v>
      </c>
      <c r="J271" s="65" t="s">
        <v>44</v>
      </c>
      <c r="K271" s="13" t="s">
        <v>3423</v>
      </c>
      <c r="L271" s="27" t="s">
        <v>3364</v>
      </c>
      <c r="M271" s="6" t="s">
        <v>3414</v>
      </c>
      <c r="N271" s="27" t="s">
        <v>48</v>
      </c>
      <c r="O271" s="27">
        <f t="shared" si="17"/>
        <v>44</v>
      </c>
      <c r="P271" s="28">
        <v>29975.0</v>
      </c>
      <c r="Q271" s="2122">
        <v>1.0</v>
      </c>
      <c r="R271" s="29">
        <v>41137.0</v>
      </c>
      <c r="S271" s="30" t="str">
        <f t="shared" si="18"/>
        <v>13 ปี 5 เดือน 30 วัน </v>
      </c>
      <c r="T271" s="33">
        <f t="shared" si="20"/>
        <v>52140</v>
      </c>
      <c r="U271" s="320"/>
      <c r="V271" s="34" t="s">
        <v>3378</v>
      </c>
      <c r="W271" s="33"/>
      <c r="X271" s="74"/>
      <c r="Y271" s="2102"/>
    </row>
    <row r="272" ht="21.0" customHeight="1">
      <c r="A272" s="27" t="s">
        <v>36</v>
      </c>
      <c r="B272" s="71" t="s">
        <v>590</v>
      </c>
      <c r="C272" s="73" t="s">
        <v>591</v>
      </c>
      <c r="D272" s="2125" t="s">
        <v>592</v>
      </c>
      <c r="E272" s="27"/>
      <c r="F272" s="74" t="s">
        <v>3710</v>
      </c>
      <c r="G272" s="2156" t="s">
        <v>3757</v>
      </c>
      <c r="H272" s="70"/>
      <c r="I272" s="74" t="s">
        <v>594</v>
      </c>
      <c r="J272" s="65" t="s">
        <v>44</v>
      </c>
      <c r="K272" s="13" t="s">
        <v>3423</v>
      </c>
      <c r="L272" s="27" t="s">
        <v>3364</v>
      </c>
      <c r="M272" s="6" t="s">
        <v>3414</v>
      </c>
      <c r="N272" s="27" t="s">
        <v>48</v>
      </c>
      <c r="O272" s="27">
        <f t="shared" si="17"/>
        <v>47</v>
      </c>
      <c r="P272" s="28">
        <v>28546.0</v>
      </c>
      <c r="Q272" s="2122">
        <v>1.0</v>
      </c>
      <c r="R272" s="29">
        <v>39661.0</v>
      </c>
      <c r="S272" s="30" t="str">
        <f t="shared" si="18"/>
        <v>17 ปี 6 เดือน 14 วัน </v>
      </c>
      <c r="T272" s="33">
        <f t="shared" si="20"/>
        <v>50679</v>
      </c>
      <c r="U272" s="320"/>
      <c r="V272" s="34" t="s">
        <v>3378</v>
      </c>
      <c r="W272" s="33"/>
      <c r="X272" s="74"/>
      <c r="Y272" s="2102"/>
    </row>
    <row r="273" ht="21.0" customHeight="1">
      <c r="A273" s="27" t="s">
        <v>36</v>
      </c>
      <c r="B273" s="71" t="s">
        <v>596</v>
      </c>
      <c r="C273" s="73" t="s">
        <v>597</v>
      </c>
      <c r="D273" s="2125" t="s">
        <v>598</v>
      </c>
      <c r="E273" s="27"/>
      <c r="F273" s="74" t="s">
        <v>3684</v>
      </c>
      <c r="G273" s="2156" t="s">
        <v>3757</v>
      </c>
      <c r="H273" s="21" t="s">
        <v>4275</v>
      </c>
      <c r="I273" s="74" t="s">
        <v>879</v>
      </c>
      <c r="J273" s="65" t="s">
        <v>44</v>
      </c>
      <c r="K273" s="13" t="s">
        <v>3423</v>
      </c>
      <c r="L273" s="27" t="s">
        <v>3364</v>
      </c>
      <c r="M273" s="6" t="s">
        <v>3414</v>
      </c>
      <c r="N273" s="27" t="s">
        <v>48</v>
      </c>
      <c r="O273" s="27">
        <f t="shared" si="17"/>
        <v>50</v>
      </c>
      <c r="P273" s="28">
        <v>27443.0</v>
      </c>
      <c r="Q273" s="2122">
        <v>1.0</v>
      </c>
      <c r="R273" s="29">
        <v>39309.0</v>
      </c>
      <c r="S273" s="30" t="str">
        <f t="shared" si="18"/>
        <v>18 ปี 6 เดือน 0 วัน </v>
      </c>
      <c r="T273" s="33">
        <f t="shared" si="20"/>
        <v>49583</v>
      </c>
      <c r="U273" s="320"/>
      <c r="V273" s="34" t="s">
        <v>3424</v>
      </c>
      <c r="W273" s="33"/>
      <c r="X273" s="74"/>
      <c r="Y273" s="2102"/>
    </row>
    <row r="274" ht="21.0" customHeight="1">
      <c r="A274" s="27" t="s">
        <v>36</v>
      </c>
      <c r="B274" s="71" t="s">
        <v>5926</v>
      </c>
      <c r="C274" s="73" t="s">
        <v>602</v>
      </c>
      <c r="D274" s="2125" t="s">
        <v>603</v>
      </c>
      <c r="E274" s="27"/>
      <c r="F274" s="74" t="s">
        <v>3684</v>
      </c>
      <c r="G274" s="2156" t="s">
        <v>3757</v>
      </c>
      <c r="H274" s="70"/>
      <c r="I274" s="74" t="s">
        <v>3778</v>
      </c>
      <c r="J274" s="65" t="s">
        <v>44</v>
      </c>
      <c r="K274" s="13" t="s">
        <v>3423</v>
      </c>
      <c r="L274" s="27" t="s">
        <v>3364</v>
      </c>
      <c r="M274" s="6" t="s">
        <v>3414</v>
      </c>
      <c r="N274" s="27" t="s">
        <v>48</v>
      </c>
      <c r="O274" s="27">
        <f t="shared" si="17"/>
        <v>47</v>
      </c>
      <c r="P274" s="28">
        <v>28781.0</v>
      </c>
      <c r="Q274" s="2122">
        <v>1.0</v>
      </c>
      <c r="R274" s="29">
        <v>40162.0</v>
      </c>
      <c r="S274" s="30" t="str">
        <f t="shared" si="18"/>
        <v>16 ปี 2 เดือน 0 วัน </v>
      </c>
      <c r="T274" s="33">
        <f t="shared" si="20"/>
        <v>51044</v>
      </c>
      <c r="U274" s="320" t="s">
        <v>7019</v>
      </c>
      <c r="V274" s="34" t="s">
        <v>3378</v>
      </c>
      <c r="W274" s="33"/>
      <c r="X274" s="74"/>
      <c r="Y274" s="2102"/>
    </row>
    <row r="275" ht="21.0" customHeight="1">
      <c r="A275" s="27" t="s">
        <v>36</v>
      </c>
      <c r="B275" s="71" t="s">
        <v>606</v>
      </c>
      <c r="C275" s="73" t="s">
        <v>607</v>
      </c>
      <c r="D275" s="2125" t="s">
        <v>608</v>
      </c>
      <c r="E275" s="27"/>
      <c r="F275" s="74" t="s">
        <v>3684</v>
      </c>
      <c r="G275" s="2156" t="s">
        <v>3757</v>
      </c>
      <c r="H275" s="70"/>
      <c r="I275" s="74" t="s">
        <v>842</v>
      </c>
      <c r="J275" s="65" t="s">
        <v>44</v>
      </c>
      <c r="K275" s="13" t="s">
        <v>3423</v>
      </c>
      <c r="L275" s="27" t="s">
        <v>3364</v>
      </c>
      <c r="M275" s="6" t="s">
        <v>3414</v>
      </c>
      <c r="N275" s="27" t="s">
        <v>48</v>
      </c>
      <c r="O275" s="27">
        <f t="shared" si="17"/>
        <v>50</v>
      </c>
      <c r="P275" s="28">
        <v>27662.0</v>
      </c>
      <c r="Q275" s="2122">
        <v>1.0</v>
      </c>
      <c r="R275" s="29">
        <v>40162.0</v>
      </c>
      <c r="S275" s="30" t="str">
        <f t="shared" si="18"/>
        <v>16 ปี 2 เดือน 0 วัน </v>
      </c>
      <c r="T275" s="33">
        <f t="shared" si="20"/>
        <v>49583</v>
      </c>
      <c r="U275" s="320" t="s">
        <v>611</v>
      </c>
      <c r="V275" s="34" t="s">
        <v>3378</v>
      </c>
      <c r="W275" s="33"/>
      <c r="X275" s="74"/>
      <c r="Y275" s="2102"/>
    </row>
    <row r="276" ht="21.0" customHeight="1">
      <c r="A276" s="27" t="s">
        <v>36</v>
      </c>
      <c r="B276" s="71" t="s">
        <v>613</v>
      </c>
      <c r="C276" s="73" t="s">
        <v>614</v>
      </c>
      <c r="D276" s="2125" t="s">
        <v>615</v>
      </c>
      <c r="E276" s="27"/>
      <c r="F276" s="74" t="s">
        <v>3684</v>
      </c>
      <c r="G276" s="2156" t="s">
        <v>3757</v>
      </c>
      <c r="H276" s="70"/>
      <c r="I276" s="21" t="s">
        <v>630</v>
      </c>
      <c r="J276" s="65" t="s">
        <v>44</v>
      </c>
      <c r="K276" s="13" t="s">
        <v>3423</v>
      </c>
      <c r="L276" s="27" t="s">
        <v>3364</v>
      </c>
      <c r="M276" s="6" t="s">
        <v>3414</v>
      </c>
      <c r="N276" s="27" t="s">
        <v>48</v>
      </c>
      <c r="O276" s="27">
        <f t="shared" si="17"/>
        <v>51</v>
      </c>
      <c r="P276" s="28">
        <v>27247.0</v>
      </c>
      <c r="Q276" s="2122">
        <v>1.0</v>
      </c>
      <c r="R276" s="29">
        <v>40547.0</v>
      </c>
      <c r="S276" s="30" t="str">
        <f t="shared" si="18"/>
        <v>15 ปี 1 เดือน 11 วัน </v>
      </c>
      <c r="T276" s="33">
        <f t="shared" si="20"/>
        <v>49218</v>
      </c>
      <c r="U276" s="320"/>
      <c r="V276" s="34" t="s">
        <v>3378</v>
      </c>
      <c r="W276" s="33"/>
      <c r="X276" s="74"/>
      <c r="Y276" s="2102"/>
    </row>
    <row r="277" ht="21.0" hidden="1" customHeight="1">
      <c r="A277" s="165" t="s">
        <v>36</v>
      </c>
      <c r="B277" s="502" t="s">
        <v>3760</v>
      </c>
      <c r="C277" s="503" t="s">
        <v>3761</v>
      </c>
      <c r="D277" s="486" t="s">
        <v>619</v>
      </c>
      <c r="E277" s="165"/>
      <c r="F277" s="202" t="s">
        <v>3684</v>
      </c>
      <c r="G277" s="564" t="s">
        <v>3757</v>
      </c>
      <c r="H277" s="660"/>
      <c r="I277" s="202"/>
      <c r="J277" s="489" t="s">
        <v>44</v>
      </c>
      <c r="K277" s="496" t="s">
        <v>3423</v>
      </c>
      <c r="L277" s="165" t="s">
        <v>3364</v>
      </c>
      <c r="M277" s="483" t="s">
        <v>3414</v>
      </c>
      <c r="N277" s="165" t="s">
        <v>48</v>
      </c>
      <c r="O277" s="165">
        <f t="shared" si="17"/>
        <v>47</v>
      </c>
      <c r="P277" s="201">
        <v>28643.0</v>
      </c>
      <c r="Q277" s="2091">
        <v>0.0</v>
      </c>
      <c r="R277" s="1452">
        <v>40162.0</v>
      </c>
      <c r="S277" s="98" t="str">
        <f t="shared" si="18"/>
        <v>16 ปี 2 เดือน 0 วัน </v>
      </c>
      <c r="T277" s="490">
        <f t="shared" si="20"/>
        <v>50679</v>
      </c>
      <c r="U277" s="497"/>
      <c r="V277" s="203" t="s">
        <v>3378</v>
      </c>
      <c r="W277" s="490">
        <v>43617.0</v>
      </c>
      <c r="X277" s="202" t="s">
        <v>3762</v>
      </c>
      <c r="Y277" s="494"/>
    </row>
    <row r="278" ht="21.0" customHeight="1">
      <c r="A278" s="27" t="s">
        <v>52</v>
      </c>
      <c r="B278" s="71" t="s">
        <v>617</v>
      </c>
      <c r="C278" s="73" t="s">
        <v>618</v>
      </c>
      <c r="D278" s="2125" t="s">
        <v>619</v>
      </c>
      <c r="E278" s="27"/>
      <c r="F278" s="74" t="s">
        <v>3684</v>
      </c>
      <c r="G278" s="2156" t="s">
        <v>3757</v>
      </c>
      <c r="H278" s="70"/>
      <c r="I278" s="21" t="s">
        <v>879</v>
      </c>
      <c r="J278" s="65" t="s">
        <v>44</v>
      </c>
      <c r="K278" s="13" t="s">
        <v>3423</v>
      </c>
      <c r="L278" s="27" t="s">
        <v>3364</v>
      </c>
      <c r="M278" s="27" t="s">
        <v>3365</v>
      </c>
      <c r="N278" s="27" t="s">
        <v>48</v>
      </c>
      <c r="O278" s="27">
        <f t="shared" si="17"/>
        <v>41</v>
      </c>
      <c r="P278" s="28">
        <v>30856.0</v>
      </c>
      <c r="Q278" s="2122">
        <v>1.0</v>
      </c>
      <c r="R278" s="29">
        <v>43815.0</v>
      </c>
      <c r="S278" s="30" t="str">
        <f t="shared" si="18"/>
        <v>6 ปี 1 เดือน 30 วัน </v>
      </c>
      <c r="T278" s="33">
        <f t="shared" si="20"/>
        <v>52871</v>
      </c>
      <c r="U278" s="320"/>
      <c r="V278" s="34" t="s">
        <v>3424</v>
      </c>
      <c r="W278" s="33"/>
      <c r="X278" s="74"/>
      <c r="Y278" s="2102"/>
    </row>
    <row r="279" ht="21.0" customHeight="1">
      <c r="A279" s="27" t="s">
        <v>36</v>
      </c>
      <c r="B279" s="71" t="s">
        <v>621</v>
      </c>
      <c r="C279" s="73" t="s">
        <v>622</v>
      </c>
      <c r="D279" s="2125" t="s">
        <v>623</v>
      </c>
      <c r="E279" s="27"/>
      <c r="F279" s="74" t="s">
        <v>3684</v>
      </c>
      <c r="G279" s="2156" t="s">
        <v>3757</v>
      </c>
      <c r="H279" s="70"/>
      <c r="I279" s="74" t="s">
        <v>624</v>
      </c>
      <c r="J279" s="65" t="s">
        <v>44</v>
      </c>
      <c r="K279" s="13" t="s">
        <v>3423</v>
      </c>
      <c r="L279" s="27" t="s">
        <v>3364</v>
      </c>
      <c r="M279" s="6" t="s">
        <v>3414</v>
      </c>
      <c r="N279" s="26" t="s">
        <v>60</v>
      </c>
      <c r="O279" s="27">
        <f t="shared" si="17"/>
        <v>50</v>
      </c>
      <c r="P279" s="28">
        <v>27697.0</v>
      </c>
      <c r="Q279" s="2122">
        <v>1.0</v>
      </c>
      <c r="R279" s="29">
        <v>40162.0</v>
      </c>
      <c r="S279" s="30" t="str">
        <f t="shared" si="18"/>
        <v>16 ปี 2 เดือน 0 วัน </v>
      </c>
      <c r="T279" s="33">
        <f t="shared" si="20"/>
        <v>49949</v>
      </c>
      <c r="U279" s="320"/>
      <c r="V279" s="34" t="s">
        <v>3378</v>
      </c>
      <c r="W279" s="33"/>
      <c r="X279" s="74"/>
      <c r="Y279" s="2102"/>
    </row>
    <row r="280" ht="21.0" customHeight="1">
      <c r="A280" s="27" t="s">
        <v>52</v>
      </c>
      <c r="B280" s="71" t="s">
        <v>627</v>
      </c>
      <c r="C280" s="73" t="s">
        <v>628</v>
      </c>
      <c r="D280" s="2125" t="s">
        <v>629</v>
      </c>
      <c r="E280" s="27"/>
      <c r="F280" s="74" t="s">
        <v>3684</v>
      </c>
      <c r="G280" s="2156" t="s">
        <v>3757</v>
      </c>
      <c r="H280" s="70"/>
      <c r="I280" s="74" t="s">
        <v>630</v>
      </c>
      <c r="J280" s="65" t="s">
        <v>44</v>
      </c>
      <c r="K280" s="13" t="s">
        <v>3423</v>
      </c>
      <c r="L280" s="27" t="s">
        <v>3364</v>
      </c>
      <c r="M280" s="27" t="s">
        <v>3365</v>
      </c>
      <c r="N280" s="27" t="s">
        <v>48</v>
      </c>
      <c r="O280" s="27">
        <f t="shared" si="17"/>
        <v>48</v>
      </c>
      <c r="P280" s="28">
        <v>28347.0</v>
      </c>
      <c r="Q280" s="2122">
        <v>1.0</v>
      </c>
      <c r="R280" s="29">
        <v>40162.0</v>
      </c>
      <c r="S280" s="30" t="str">
        <f t="shared" si="18"/>
        <v>16 ปี 2 เดือน 0 วัน </v>
      </c>
      <c r="T280" s="33">
        <f t="shared" si="20"/>
        <v>50314</v>
      </c>
      <c r="U280" s="320"/>
      <c r="V280" s="23" t="s">
        <v>3366</v>
      </c>
      <c r="W280" s="33"/>
      <c r="X280" s="74"/>
      <c r="Y280" s="2102"/>
    </row>
    <row r="281" ht="21.0" customHeight="1">
      <c r="A281" s="85" t="s">
        <v>52</v>
      </c>
      <c r="B281" s="2096" t="s">
        <v>633</v>
      </c>
      <c r="C281" s="2097" t="s">
        <v>634</v>
      </c>
      <c r="D281" s="2103" t="s">
        <v>635</v>
      </c>
      <c r="E281" s="25"/>
      <c r="F281" s="34" t="s">
        <v>3400</v>
      </c>
      <c r="G281" s="2156" t="s">
        <v>3757</v>
      </c>
      <c r="H281" s="70"/>
      <c r="I281" s="21" t="s">
        <v>113</v>
      </c>
      <c r="J281" s="65" t="s">
        <v>44</v>
      </c>
      <c r="K281" s="2100" t="s">
        <v>3423</v>
      </c>
      <c r="L281" s="25" t="s">
        <v>3364</v>
      </c>
      <c r="M281" s="25" t="s">
        <v>3365</v>
      </c>
      <c r="N281" s="25" t="s">
        <v>60</v>
      </c>
      <c r="O281" s="27">
        <f t="shared" si="17"/>
        <v>46</v>
      </c>
      <c r="P281" s="28">
        <v>28958.0</v>
      </c>
      <c r="Q281" s="2101">
        <v>1.0</v>
      </c>
      <c r="R281" s="29">
        <v>40547.0</v>
      </c>
      <c r="S281" s="30" t="str">
        <f t="shared" si="18"/>
        <v>15 ปี 1 เดือน 11 วัน </v>
      </c>
      <c r="T281" s="33">
        <f t="shared" si="20"/>
        <v>51044</v>
      </c>
      <c r="U281" s="320"/>
      <c r="V281" s="34" t="s">
        <v>3378</v>
      </c>
      <c r="W281" s="427"/>
      <c r="X281" s="34"/>
      <c r="Y281" s="2102"/>
    </row>
    <row r="282" ht="21.0" customHeight="1">
      <c r="A282" s="27" t="s">
        <v>70</v>
      </c>
      <c r="B282" s="71" t="s">
        <v>638</v>
      </c>
      <c r="C282" s="73" t="s">
        <v>639</v>
      </c>
      <c r="D282" s="2125" t="s">
        <v>640</v>
      </c>
      <c r="E282" s="27"/>
      <c r="F282" s="74" t="s">
        <v>3684</v>
      </c>
      <c r="G282" s="2156" t="s">
        <v>3757</v>
      </c>
      <c r="H282" s="70"/>
      <c r="I282" s="74" t="s">
        <v>641</v>
      </c>
      <c r="J282" s="65" t="s">
        <v>44</v>
      </c>
      <c r="K282" s="13" t="s">
        <v>3423</v>
      </c>
      <c r="L282" s="27" t="s">
        <v>3364</v>
      </c>
      <c r="M282" s="27" t="s">
        <v>3365</v>
      </c>
      <c r="N282" s="27" t="s">
        <v>48</v>
      </c>
      <c r="O282" s="27">
        <f t="shared" si="17"/>
        <v>46</v>
      </c>
      <c r="P282" s="28">
        <v>28925.0</v>
      </c>
      <c r="Q282" s="2122">
        <v>1.0</v>
      </c>
      <c r="R282" s="29">
        <v>40577.0</v>
      </c>
      <c r="S282" s="30" t="str">
        <f t="shared" si="18"/>
        <v>15 ปี 0 เดือน 12 วัน </v>
      </c>
      <c r="T282" s="33">
        <f t="shared" si="20"/>
        <v>51044</v>
      </c>
      <c r="U282" s="320"/>
      <c r="V282" s="23" t="s">
        <v>3366</v>
      </c>
      <c r="W282" s="33"/>
      <c r="X282" s="74"/>
      <c r="Y282" s="2102"/>
    </row>
    <row r="283" ht="21.0" customHeight="1">
      <c r="A283" s="27" t="s">
        <v>36</v>
      </c>
      <c r="B283" s="71" t="s">
        <v>643</v>
      </c>
      <c r="C283" s="73" t="s">
        <v>644</v>
      </c>
      <c r="D283" s="2125" t="s">
        <v>645</v>
      </c>
      <c r="E283" s="27"/>
      <c r="F283" s="74" t="s">
        <v>3684</v>
      </c>
      <c r="G283" s="2156" t="s">
        <v>3757</v>
      </c>
      <c r="H283" s="70"/>
      <c r="I283" s="74" t="s">
        <v>646</v>
      </c>
      <c r="J283" s="65" t="s">
        <v>44</v>
      </c>
      <c r="K283" s="13" t="s">
        <v>3423</v>
      </c>
      <c r="L283" s="27" t="s">
        <v>3364</v>
      </c>
      <c r="M283" s="6" t="s">
        <v>3414</v>
      </c>
      <c r="N283" s="27" t="s">
        <v>48</v>
      </c>
      <c r="O283" s="27">
        <f t="shared" si="17"/>
        <v>47</v>
      </c>
      <c r="P283" s="28">
        <v>28689.0</v>
      </c>
      <c r="Q283" s="2122">
        <v>1.0</v>
      </c>
      <c r="R283" s="29">
        <v>40897.0</v>
      </c>
      <c r="S283" s="30" t="str">
        <f t="shared" si="18"/>
        <v>14 ปี 1 เดือน 26 วัน </v>
      </c>
      <c r="T283" s="33">
        <f t="shared" si="20"/>
        <v>50679</v>
      </c>
      <c r="U283" s="320"/>
      <c r="V283" s="34" t="s">
        <v>3378</v>
      </c>
      <c r="W283" s="33"/>
      <c r="X283" s="74"/>
      <c r="Y283" s="2102"/>
    </row>
    <row r="284" ht="21.0" customHeight="1">
      <c r="A284" s="27" t="s">
        <v>52</v>
      </c>
      <c r="B284" s="71" t="s">
        <v>648</v>
      </c>
      <c r="C284" s="73" t="s">
        <v>649</v>
      </c>
      <c r="D284" s="2125" t="s">
        <v>650</v>
      </c>
      <c r="E284" s="27"/>
      <c r="F284" s="74" t="s">
        <v>3684</v>
      </c>
      <c r="G284" s="2156" t="s">
        <v>3757</v>
      </c>
      <c r="H284" s="70"/>
      <c r="I284" s="74" t="s">
        <v>3785</v>
      </c>
      <c r="J284" s="65" t="s">
        <v>44</v>
      </c>
      <c r="K284" s="13" t="s">
        <v>3423</v>
      </c>
      <c r="L284" s="27" t="s">
        <v>3364</v>
      </c>
      <c r="M284" s="27" t="s">
        <v>3365</v>
      </c>
      <c r="N284" s="27" t="s">
        <v>48</v>
      </c>
      <c r="O284" s="27">
        <f t="shared" si="17"/>
        <v>45</v>
      </c>
      <c r="P284" s="28">
        <v>29420.0</v>
      </c>
      <c r="Q284" s="2122">
        <v>1.0</v>
      </c>
      <c r="R284" s="29">
        <v>40897.0</v>
      </c>
      <c r="S284" s="30" t="str">
        <f t="shared" si="18"/>
        <v>14 ปี 1 เดือน 26 วัน </v>
      </c>
      <c r="T284" s="33">
        <f t="shared" si="20"/>
        <v>51410</v>
      </c>
      <c r="U284" s="320"/>
      <c r="V284" s="34" t="s">
        <v>3378</v>
      </c>
      <c r="W284" s="33"/>
      <c r="X284" s="74"/>
      <c r="Y284" s="2102"/>
    </row>
    <row r="285" ht="21.0" customHeight="1">
      <c r="A285" s="27" t="s">
        <v>70</v>
      </c>
      <c r="B285" s="71" t="s">
        <v>654</v>
      </c>
      <c r="C285" s="73" t="s">
        <v>655</v>
      </c>
      <c r="D285" s="2125" t="s">
        <v>656</v>
      </c>
      <c r="E285" s="27"/>
      <c r="F285" s="74" t="s">
        <v>3684</v>
      </c>
      <c r="G285" s="2156" t="s">
        <v>3757</v>
      </c>
      <c r="H285" s="70"/>
      <c r="I285" s="21" t="s">
        <v>657</v>
      </c>
      <c r="J285" s="65" t="s">
        <v>44</v>
      </c>
      <c r="K285" s="13" t="s">
        <v>3423</v>
      </c>
      <c r="L285" s="27" t="s">
        <v>3364</v>
      </c>
      <c r="M285" s="27" t="s">
        <v>3365</v>
      </c>
      <c r="N285" s="26" t="s">
        <v>60</v>
      </c>
      <c r="O285" s="27">
        <f t="shared" si="17"/>
        <v>44</v>
      </c>
      <c r="P285" s="28">
        <v>29759.0</v>
      </c>
      <c r="Q285" s="2122">
        <v>1.0</v>
      </c>
      <c r="R285" s="29">
        <v>40897.0</v>
      </c>
      <c r="S285" s="30" t="str">
        <f t="shared" si="18"/>
        <v>14 ปี 1 เดือน 26 วัน </v>
      </c>
      <c r="T285" s="33">
        <f t="shared" si="20"/>
        <v>51775</v>
      </c>
      <c r="U285" s="320"/>
      <c r="V285" s="23" t="s">
        <v>3366</v>
      </c>
      <c r="W285" s="33"/>
      <c r="X285" s="74" t="s">
        <v>583</v>
      </c>
      <c r="Y285" s="2102"/>
    </row>
    <row r="286" ht="21.0" customHeight="1">
      <c r="A286" s="27" t="s">
        <v>52</v>
      </c>
      <c r="B286" s="71" t="s">
        <v>660</v>
      </c>
      <c r="C286" s="73" t="s">
        <v>661</v>
      </c>
      <c r="D286" s="2128" t="s">
        <v>662</v>
      </c>
      <c r="E286" s="27"/>
      <c r="F286" s="74" t="s">
        <v>3684</v>
      </c>
      <c r="G286" s="2156" t="s">
        <v>3757</v>
      </c>
      <c r="H286" s="70"/>
      <c r="I286" s="21" t="s">
        <v>624</v>
      </c>
      <c r="J286" s="65" t="s">
        <v>44</v>
      </c>
      <c r="K286" s="13" t="s">
        <v>3423</v>
      </c>
      <c r="L286" s="27" t="s">
        <v>3364</v>
      </c>
      <c r="M286" s="27" t="s">
        <v>3365</v>
      </c>
      <c r="N286" s="27" t="s">
        <v>48</v>
      </c>
      <c r="O286" s="27">
        <f t="shared" si="17"/>
        <v>43</v>
      </c>
      <c r="P286" s="28">
        <v>30228.0</v>
      </c>
      <c r="Q286" s="2122">
        <v>1.0</v>
      </c>
      <c r="R286" s="29">
        <v>41334.0</v>
      </c>
      <c r="S286" s="30" t="str">
        <f t="shared" si="18"/>
        <v>12 ปี 11 เดือน 14 วัน </v>
      </c>
      <c r="T286" s="33">
        <f t="shared" si="20"/>
        <v>52505</v>
      </c>
      <c r="U286" s="320"/>
      <c r="V286" s="34" t="s">
        <v>3378</v>
      </c>
      <c r="W286" s="33"/>
      <c r="X286" s="74"/>
      <c r="Y286" s="2102"/>
    </row>
    <row r="287" ht="21.0" customHeight="1">
      <c r="A287" s="27" t="s">
        <v>70</v>
      </c>
      <c r="B287" s="71" t="s">
        <v>664</v>
      </c>
      <c r="C287" s="72" t="s">
        <v>665</v>
      </c>
      <c r="D287" s="2125" t="s">
        <v>666</v>
      </c>
      <c r="E287" s="27"/>
      <c r="F287" s="74" t="s">
        <v>3684</v>
      </c>
      <c r="G287" s="2156" t="s">
        <v>3757</v>
      </c>
      <c r="H287" s="70"/>
      <c r="I287" s="74" t="s">
        <v>667</v>
      </c>
      <c r="J287" s="65" t="s">
        <v>44</v>
      </c>
      <c r="K287" s="13" t="s">
        <v>3423</v>
      </c>
      <c r="L287" s="27" t="s">
        <v>3364</v>
      </c>
      <c r="M287" s="27" t="s">
        <v>3365</v>
      </c>
      <c r="N287" s="27" t="s">
        <v>48</v>
      </c>
      <c r="O287" s="27">
        <f t="shared" si="17"/>
        <v>43</v>
      </c>
      <c r="P287" s="28">
        <v>30353.0</v>
      </c>
      <c r="Q287" s="2122">
        <v>1.0</v>
      </c>
      <c r="R287" s="29">
        <v>41501.0</v>
      </c>
      <c r="S287" s="30" t="str">
        <f t="shared" si="18"/>
        <v>12 ปี 6 เดือน 0 วัน </v>
      </c>
      <c r="T287" s="33">
        <f t="shared" si="20"/>
        <v>52505</v>
      </c>
      <c r="U287" s="320"/>
      <c r="V287" s="23" t="s">
        <v>3366</v>
      </c>
      <c r="W287" s="33"/>
      <c r="X287" s="74"/>
      <c r="Y287" s="2102"/>
    </row>
    <row r="288" ht="21.0" customHeight="1">
      <c r="A288" s="27" t="s">
        <v>52</v>
      </c>
      <c r="B288" s="71" t="s">
        <v>669</v>
      </c>
      <c r="C288" s="73" t="s">
        <v>670</v>
      </c>
      <c r="D288" s="2125" t="s">
        <v>671</v>
      </c>
      <c r="E288" s="27"/>
      <c r="F288" s="74" t="s">
        <v>3684</v>
      </c>
      <c r="G288" s="2156" t="s">
        <v>3757</v>
      </c>
      <c r="H288" s="70"/>
      <c r="I288" s="74" t="s">
        <v>699</v>
      </c>
      <c r="J288" s="65" t="s">
        <v>44</v>
      </c>
      <c r="K288" s="13" t="s">
        <v>3423</v>
      </c>
      <c r="L288" s="27" t="s">
        <v>3364</v>
      </c>
      <c r="M288" s="27" t="s">
        <v>3365</v>
      </c>
      <c r="N288" s="27" t="s">
        <v>48</v>
      </c>
      <c r="O288" s="27">
        <f t="shared" si="17"/>
        <v>42</v>
      </c>
      <c r="P288" s="28">
        <v>30537.0</v>
      </c>
      <c r="Q288" s="2122">
        <v>1.0</v>
      </c>
      <c r="R288" s="29">
        <v>41428.0</v>
      </c>
      <c r="S288" s="30" t="str">
        <f t="shared" si="18"/>
        <v>12 ปี 8 เดือน 12 วัน </v>
      </c>
      <c r="T288" s="33">
        <f t="shared" si="20"/>
        <v>52505</v>
      </c>
      <c r="U288" s="320"/>
      <c r="V288" s="23" t="s">
        <v>7000</v>
      </c>
      <c r="W288" s="33"/>
      <c r="X288" s="74"/>
      <c r="Y288" s="2102"/>
    </row>
    <row r="289" ht="21.0" customHeight="1">
      <c r="A289" s="27" t="s">
        <v>52</v>
      </c>
      <c r="B289" s="71" t="s">
        <v>675</v>
      </c>
      <c r="C289" s="73" t="s">
        <v>676</v>
      </c>
      <c r="D289" s="2125" t="s">
        <v>677</v>
      </c>
      <c r="E289" s="27"/>
      <c r="F289" s="74" t="s">
        <v>3684</v>
      </c>
      <c r="G289" s="2156" t="s">
        <v>3757</v>
      </c>
      <c r="H289" s="70"/>
      <c r="I289" s="21" t="s">
        <v>582</v>
      </c>
      <c r="J289" s="65" t="s">
        <v>44</v>
      </c>
      <c r="K289" s="13" t="s">
        <v>3423</v>
      </c>
      <c r="L289" s="27" t="s">
        <v>3364</v>
      </c>
      <c r="M289" s="27" t="s">
        <v>3365</v>
      </c>
      <c r="N289" s="26" t="s">
        <v>60</v>
      </c>
      <c r="O289" s="27">
        <f t="shared" si="17"/>
        <v>41</v>
      </c>
      <c r="P289" s="28">
        <v>31092.0</v>
      </c>
      <c r="Q289" s="2122">
        <v>1.0</v>
      </c>
      <c r="R289" s="29">
        <v>41641.0</v>
      </c>
      <c r="S289" s="30" t="str">
        <f t="shared" si="18"/>
        <v>12 ปี 1 เดือน 13 วัน </v>
      </c>
      <c r="T289" s="33">
        <f t="shared" si="20"/>
        <v>53236</v>
      </c>
      <c r="U289" s="320"/>
      <c r="V289" s="23" t="s">
        <v>3378</v>
      </c>
      <c r="W289" s="33"/>
      <c r="X289" s="74"/>
      <c r="Y289" s="2102"/>
    </row>
    <row r="290" ht="21.0" customHeight="1">
      <c r="A290" s="27" t="s">
        <v>36</v>
      </c>
      <c r="B290" s="71" t="s">
        <v>679</v>
      </c>
      <c r="C290" s="73" t="s">
        <v>680</v>
      </c>
      <c r="D290" s="2125" t="s">
        <v>681</v>
      </c>
      <c r="E290" s="27"/>
      <c r="F290" s="74" t="s">
        <v>3684</v>
      </c>
      <c r="G290" s="2156" t="s">
        <v>3757</v>
      </c>
      <c r="H290" s="70"/>
      <c r="I290" s="21" t="s">
        <v>682</v>
      </c>
      <c r="J290" s="65" t="s">
        <v>44</v>
      </c>
      <c r="K290" s="13" t="s">
        <v>3423</v>
      </c>
      <c r="L290" s="27" t="s">
        <v>3364</v>
      </c>
      <c r="M290" s="6" t="s">
        <v>3414</v>
      </c>
      <c r="N290" s="27" t="s">
        <v>48</v>
      </c>
      <c r="O290" s="27">
        <f t="shared" si="17"/>
        <v>42</v>
      </c>
      <c r="P290" s="28">
        <v>30515.0</v>
      </c>
      <c r="Q290" s="2122">
        <v>1.0</v>
      </c>
      <c r="R290" s="29">
        <v>41641.0</v>
      </c>
      <c r="S290" s="30" t="str">
        <f t="shared" si="18"/>
        <v>12 ปี 1 เดือน 13 วัน </v>
      </c>
      <c r="T290" s="33">
        <f t="shared" si="20"/>
        <v>52505</v>
      </c>
      <c r="U290" s="320"/>
      <c r="V290" s="23" t="s">
        <v>3378</v>
      </c>
      <c r="W290" s="33"/>
      <c r="X290" s="74"/>
      <c r="Y290" s="2102"/>
    </row>
    <row r="291" ht="21.0" hidden="1" customHeight="1">
      <c r="A291" s="165" t="s">
        <v>36</v>
      </c>
      <c r="B291" s="502" t="s">
        <v>3763</v>
      </c>
      <c r="C291" s="503" t="s">
        <v>3764</v>
      </c>
      <c r="D291" s="486">
        <v>1775.0</v>
      </c>
      <c r="E291" s="165"/>
      <c r="F291" s="202" t="s">
        <v>3759</v>
      </c>
      <c r="G291" s="571" t="s">
        <v>3385</v>
      </c>
      <c r="H291" s="507" t="s">
        <v>3757</v>
      </c>
      <c r="I291" s="203" t="s">
        <v>3765</v>
      </c>
      <c r="J291" s="489" t="s">
        <v>44</v>
      </c>
      <c r="K291" s="496" t="s">
        <v>3419</v>
      </c>
      <c r="L291" s="165" t="s">
        <v>3372</v>
      </c>
      <c r="M291" s="483" t="s">
        <v>3414</v>
      </c>
      <c r="N291" s="165" t="s">
        <v>173</v>
      </c>
      <c r="O291" s="165">
        <f t="shared" si="17"/>
        <v>64</v>
      </c>
      <c r="P291" s="201">
        <v>22379.0</v>
      </c>
      <c r="Q291" s="2095">
        <v>0.0</v>
      </c>
      <c r="R291" s="1452">
        <v>30407.0</v>
      </c>
      <c r="S291" s="98" t="str">
        <f t="shared" si="18"/>
        <v>42 ปี 10 เดือน 14 วัน </v>
      </c>
      <c r="T291" s="490">
        <f t="shared" si="20"/>
        <v>44470</v>
      </c>
      <c r="U291" s="497"/>
      <c r="V291" s="203" t="s">
        <v>3415</v>
      </c>
      <c r="W291" s="301">
        <v>44470.0</v>
      </c>
      <c r="X291" s="507" t="s">
        <v>3391</v>
      </c>
      <c r="Y291" s="506"/>
    </row>
    <row r="292" ht="21.0" customHeight="1">
      <c r="A292" s="27" t="s">
        <v>36</v>
      </c>
      <c r="B292" s="71" t="s">
        <v>3766</v>
      </c>
      <c r="C292" s="73" t="s">
        <v>784</v>
      </c>
      <c r="D292" s="2125">
        <v>1208.0</v>
      </c>
      <c r="E292" s="27"/>
      <c r="F292" s="74" t="s">
        <v>3418</v>
      </c>
      <c r="G292" s="2147" t="s">
        <v>3385</v>
      </c>
      <c r="H292" s="89" t="s">
        <v>3757</v>
      </c>
      <c r="I292" s="21" t="s">
        <v>3765</v>
      </c>
      <c r="J292" s="65" t="s">
        <v>44</v>
      </c>
      <c r="K292" s="2100" t="s">
        <v>3419</v>
      </c>
      <c r="L292" s="27" t="s">
        <v>3372</v>
      </c>
      <c r="M292" s="6" t="s">
        <v>3414</v>
      </c>
      <c r="N292" s="27" t="s">
        <v>173</v>
      </c>
      <c r="O292" s="27">
        <f t="shared" si="17"/>
        <v>61</v>
      </c>
      <c r="P292" s="28">
        <v>23643.0</v>
      </c>
      <c r="Q292" s="2122">
        <v>1.0</v>
      </c>
      <c r="R292" s="29">
        <v>31747.0</v>
      </c>
      <c r="S292" s="30" t="str">
        <f t="shared" si="18"/>
        <v>39 ปี 2 เดือน 14 วัน </v>
      </c>
      <c r="T292" s="33">
        <f t="shared" si="20"/>
        <v>45566</v>
      </c>
      <c r="U292" s="320"/>
      <c r="V292" s="70" t="s">
        <v>3415</v>
      </c>
      <c r="W292" s="33"/>
      <c r="X292" s="74"/>
      <c r="Y292" s="2102"/>
    </row>
    <row r="293" ht="21.0" customHeight="1">
      <c r="A293" s="27" t="s">
        <v>52</v>
      </c>
      <c r="B293" s="71" t="s">
        <v>685</v>
      </c>
      <c r="C293" s="73" t="s">
        <v>686</v>
      </c>
      <c r="D293" s="2125" t="s">
        <v>5751</v>
      </c>
      <c r="E293" s="27">
        <v>9855.0</v>
      </c>
      <c r="F293" s="74" t="s">
        <v>3710</v>
      </c>
      <c r="G293" s="2156" t="s">
        <v>3757</v>
      </c>
      <c r="H293" s="70"/>
      <c r="I293" s="21" t="s">
        <v>687</v>
      </c>
      <c r="J293" s="65" t="s">
        <v>44</v>
      </c>
      <c r="K293" s="13" t="s">
        <v>3577</v>
      </c>
      <c r="L293" s="27" t="s">
        <v>3364</v>
      </c>
      <c r="M293" s="27" t="s">
        <v>3365</v>
      </c>
      <c r="N293" s="27" t="s">
        <v>48</v>
      </c>
      <c r="O293" s="27">
        <f t="shared" si="17"/>
        <v>46</v>
      </c>
      <c r="P293" s="28">
        <v>29130.0</v>
      </c>
      <c r="Q293" s="2122">
        <v>1.0</v>
      </c>
      <c r="R293" s="29">
        <v>42156.0</v>
      </c>
      <c r="S293" s="30" t="str">
        <f t="shared" si="18"/>
        <v>10 ปี 8 เดือน 14 วัน </v>
      </c>
      <c r="T293" s="33">
        <f t="shared" si="20"/>
        <v>51410</v>
      </c>
      <c r="U293" s="320"/>
      <c r="V293" s="34" t="s">
        <v>3424</v>
      </c>
      <c r="W293" s="33"/>
      <c r="X293" s="74"/>
      <c r="Y293" s="2102"/>
    </row>
    <row r="294" ht="21.0" customHeight="1">
      <c r="A294" s="27" t="s">
        <v>52</v>
      </c>
      <c r="B294" s="71" t="s">
        <v>689</v>
      </c>
      <c r="C294" s="73" t="s">
        <v>690</v>
      </c>
      <c r="D294" s="2128" t="s">
        <v>5297</v>
      </c>
      <c r="E294" s="6">
        <v>9856.0</v>
      </c>
      <c r="F294" s="13" t="s">
        <v>3710</v>
      </c>
      <c r="G294" s="2156" t="s">
        <v>3757</v>
      </c>
      <c r="H294" s="70"/>
      <c r="I294" s="74" t="s">
        <v>3778</v>
      </c>
      <c r="J294" s="65" t="s">
        <v>44</v>
      </c>
      <c r="K294" s="13" t="s">
        <v>3577</v>
      </c>
      <c r="L294" s="27" t="s">
        <v>3364</v>
      </c>
      <c r="M294" s="27" t="s">
        <v>3365</v>
      </c>
      <c r="N294" s="27" t="s">
        <v>48</v>
      </c>
      <c r="O294" s="27">
        <f t="shared" si="17"/>
        <v>38</v>
      </c>
      <c r="P294" s="28">
        <v>31831.0</v>
      </c>
      <c r="Q294" s="2122">
        <v>1.0</v>
      </c>
      <c r="R294" s="29">
        <v>42156.0</v>
      </c>
      <c r="S294" s="30" t="str">
        <f t="shared" si="18"/>
        <v>10 ปี 8 เดือน 14 วัน </v>
      </c>
      <c r="T294" s="33">
        <f t="shared" si="20"/>
        <v>53966</v>
      </c>
      <c r="U294" s="320"/>
      <c r="V294" s="34" t="s">
        <v>3424</v>
      </c>
      <c r="W294" s="33"/>
      <c r="X294" s="74"/>
      <c r="Y294" s="2102"/>
    </row>
    <row r="295" ht="21.0" customHeight="1">
      <c r="A295" s="27" t="s">
        <v>36</v>
      </c>
      <c r="B295" s="71" t="s">
        <v>693</v>
      </c>
      <c r="C295" s="73" t="s">
        <v>694</v>
      </c>
      <c r="D295" s="2125" t="s">
        <v>7020</v>
      </c>
      <c r="E295" s="27">
        <v>2579.0</v>
      </c>
      <c r="F295" s="74" t="s">
        <v>3684</v>
      </c>
      <c r="G295" s="2156" t="s">
        <v>3757</v>
      </c>
      <c r="H295" s="70"/>
      <c r="I295" s="74" t="s">
        <v>3778</v>
      </c>
      <c r="J295" s="65" t="s">
        <v>44</v>
      </c>
      <c r="K295" s="13" t="s">
        <v>3432</v>
      </c>
      <c r="L295" s="27" t="s">
        <v>3364</v>
      </c>
      <c r="M295" s="6" t="s">
        <v>3414</v>
      </c>
      <c r="N295" s="27" t="s">
        <v>48</v>
      </c>
      <c r="O295" s="27">
        <f t="shared" si="17"/>
        <v>40</v>
      </c>
      <c r="P295" s="28">
        <v>31095.0</v>
      </c>
      <c r="Q295" s="2122">
        <v>1.0</v>
      </c>
      <c r="R295" s="29">
        <v>41760.0</v>
      </c>
      <c r="S295" s="30" t="str">
        <f t="shared" si="18"/>
        <v>11 ปี 9 เดือน 14 วัน </v>
      </c>
      <c r="T295" s="33">
        <f t="shared" si="20"/>
        <v>53236</v>
      </c>
      <c r="U295" s="320"/>
      <c r="V295" s="34" t="s">
        <v>3424</v>
      </c>
      <c r="W295" s="33"/>
      <c r="X295" s="74"/>
      <c r="Y295" s="2102"/>
    </row>
    <row r="296" ht="21.0" customHeight="1">
      <c r="A296" s="27" t="s">
        <v>52</v>
      </c>
      <c r="B296" s="71" t="s">
        <v>696</v>
      </c>
      <c r="C296" s="73" t="s">
        <v>697</v>
      </c>
      <c r="D296" s="2125" t="s">
        <v>7021</v>
      </c>
      <c r="E296" s="27">
        <v>2580.0</v>
      </c>
      <c r="F296" s="74" t="s">
        <v>3684</v>
      </c>
      <c r="G296" s="2156" t="s">
        <v>3757</v>
      </c>
      <c r="H296" s="70"/>
      <c r="I296" s="74" t="s">
        <v>699</v>
      </c>
      <c r="J296" s="65" t="s">
        <v>44</v>
      </c>
      <c r="K296" s="13" t="s">
        <v>3432</v>
      </c>
      <c r="L296" s="27" t="s">
        <v>3364</v>
      </c>
      <c r="M296" s="27" t="s">
        <v>3365</v>
      </c>
      <c r="N296" s="27" t="s">
        <v>48</v>
      </c>
      <c r="O296" s="27">
        <f t="shared" si="17"/>
        <v>40</v>
      </c>
      <c r="P296" s="28">
        <v>31290.0</v>
      </c>
      <c r="Q296" s="2122">
        <v>1.0</v>
      </c>
      <c r="R296" s="29">
        <v>40940.0</v>
      </c>
      <c r="S296" s="30" t="str">
        <f t="shared" si="18"/>
        <v>14 ปี 0 เดือน 14 วัน </v>
      </c>
      <c r="T296" s="33">
        <f t="shared" si="20"/>
        <v>53236</v>
      </c>
      <c r="U296" s="320"/>
      <c r="V296" s="23" t="s">
        <v>3378</v>
      </c>
      <c r="W296" s="33"/>
      <c r="X296" s="74"/>
      <c r="Y296" s="2102"/>
    </row>
    <row r="297" ht="21.0" customHeight="1">
      <c r="A297" s="27" t="s">
        <v>52</v>
      </c>
      <c r="B297" s="71" t="s">
        <v>701</v>
      </c>
      <c r="C297" s="73" t="s">
        <v>702</v>
      </c>
      <c r="D297" s="2125" t="s">
        <v>7022</v>
      </c>
      <c r="E297" s="27">
        <v>2581.0</v>
      </c>
      <c r="F297" s="74" t="s">
        <v>3684</v>
      </c>
      <c r="G297" s="2156" t="s">
        <v>3757</v>
      </c>
      <c r="H297" s="70"/>
      <c r="I297" s="74" t="s">
        <v>3778</v>
      </c>
      <c r="J297" s="65" t="s">
        <v>44</v>
      </c>
      <c r="K297" s="13" t="s">
        <v>3432</v>
      </c>
      <c r="L297" s="27" t="s">
        <v>3364</v>
      </c>
      <c r="M297" s="27" t="s">
        <v>3365</v>
      </c>
      <c r="N297" s="27" t="s">
        <v>48</v>
      </c>
      <c r="O297" s="27">
        <f t="shared" si="17"/>
        <v>33</v>
      </c>
      <c r="P297" s="28">
        <v>33885.0</v>
      </c>
      <c r="Q297" s="2122">
        <v>1.0</v>
      </c>
      <c r="R297" s="29">
        <v>42933.0</v>
      </c>
      <c r="S297" s="30" t="str">
        <f t="shared" si="18"/>
        <v>8 ปี 6 เดือน 29 วัน </v>
      </c>
      <c r="T297" s="33">
        <f t="shared" si="20"/>
        <v>56158</v>
      </c>
      <c r="U297" s="320"/>
      <c r="V297" s="34" t="s">
        <v>3424</v>
      </c>
      <c r="W297" s="33"/>
      <c r="X297" s="74"/>
      <c r="Y297" s="2102"/>
    </row>
    <row r="298" ht="21.0" hidden="1" customHeight="1">
      <c r="A298" s="165" t="s">
        <v>36</v>
      </c>
      <c r="B298" s="502" t="s">
        <v>3769</v>
      </c>
      <c r="C298" s="503" t="s">
        <v>3770</v>
      </c>
      <c r="D298" s="486" t="s">
        <v>3771</v>
      </c>
      <c r="E298" s="165"/>
      <c r="F298" s="202" t="s">
        <v>3684</v>
      </c>
      <c r="G298" s="564" t="s">
        <v>3757</v>
      </c>
      <c r="H298" s="660"/>
      <c r="I298" s="202"/>
      <c r="J298" s="65" t="s">
        <v>44</v>
      </c>
      <c r="K298" s="496" t="s">
        <v>3432</v>
      </c>
      <c r="L298" s="165" t="s">
        <v>3364</v>
      </c>
      <c r="M298" s="165" t="s">
        <v>3414</v>
      </c>
      <c r="N298" s="165" t="s">
        <v>48</v>
      </c>
      <c r="O298" s="165">
        <f t="shared" si="17"/>
        <v>35</v>
      </c>
      <c r="P298" s="201">
        <v>33229.0</v>
      </c>
      <c r="Q298" s="2091">
        <v>0.0</v>
      </c>
      <c r="R298" s="1452">
        <v>42522.0</v>
      </c>
      <c r="S298" s="98" t="str">
        <f t="shared" si="18"/>
        <v>9 ปี 8 เดือน 14 วัน </v>
      </c>
      <c r="T298" s="33">
        <f t="shared" si="20"/>
        <v>55427</v>
      </c>
      <c r="U298" s="33"/>
      <c r="V298" s="202"/>
      <c r="W298" s="2092">
        <v>21976.0</v>
      </c>
      <c r="X298" s="202"/>
      <c r="Y298" s="494"/>
    </row>
    <row r="299" ht="21.0" hidden="1" customHeight="1">
      <c r="A299" s="165" t="s">
        <v>52</v>
      </c>
      <c r="B299" s="502" t="s">
        <v>3772</v>
      </c>
      <c r="C299" s="503" t="s">
        <v>3773</v>
      </c>
      <c r="D299" s="486" t="s">
        <v>3774</v>
      </c>
      <c r="E299" s="165"/>
      <c r="F299" s="202" t="s">
        <v>3684</v>
      </c>
      <c r="G299" s="564" t="s">
        <v>3757</v>
      </c>
      <c r="H299" s="660"/>
      <c r="I299" s="202"/>
      <c r="J299" s="65" t="s">
        <v>44</v>
      </c>
      <c r="K299" s="496" t="s">
        <v>3432</v>
      </c>
      <c r="L299" s="165" t="s">
        <v>3364</v>
      </c>
      <c r="M299" s="483" t="s">
        <v>3365</v>
      </c>
      <c r="N299" s="165" t="s">
        <v>48</v>
      </c>
      <c r="O299" s="165">
        <f t="shared" si="17"/>
        <v>36</v>
      </c>
      <c r="P299" s="201">
        <v>32561.0</v>
      </c>
      <c r="Q299" s="2091">
        <v>0.0</v>
      </c>
      <c r="R299" s="55"/>
      <c r="S299" s="30"/>
      <c r="T299" s="33">
        <f t="shared" si="20"/>
        <v>54697</v>
      </c>
      <c r="U299" s="33"/>
      <c r="V299" s="202"/>
      <c r="W299" s="2092">
        <v>240391.0</v>
      </c>
      <c r="X299" s="202"/>
      <c r="Y299" s="566"/>
    </row>
    <row r="300" ht="21.0" customHeight="1">
      <c r="A300" s="27" t="s">
        <v>36</v>
      </c>
      <c r="B300" s="71" t="s">
        <v>3775</v>
      </c>
      <c r="C300" s="73" t="s">
        <v>3776</v>
      </c>
      <c r="D300" s="2125" t="s">
        <v>7023</v>
      </c>
      <c r="E300" s="27">
        <v>2582.0</v>
      </c>
      <c r="F300" s="74" t="s">
        <v>3684</v>
      </c>
      <c r="G300" s="2156" t="s">
        <v>3757</v>
      </c>
      <c r="H300" s="70"/>
      <c r="I300" s="74" t="s">
        <v>3778</v>
      </c>
      <c r="J300" s="65" t="s">
        <v>44</v>
      </c>
      <c r="K300" s="13" t="s">
        <v>3432</v>
      </c>
      <c r="L300" s="27" t="s">
        <v>3364</v>
      </c>
      <c r="M300" s="6" t="s">
        <v>3414</v>
      </c>
      <c r="N300" s="27" t="s">
        <v>48</v>
      </c>
      <c r="O300" s="27">
        <f t="shared" si="17"/>
        <v>37</v>
      </c>
      <c r="P300" s="28">
        <v>32408.0</v>
      </c>
      <c r="Q300" s="2122">
        <v>1.0</v>
      </c>
      <c r="R300" s="29">
        <v>42125.0</v>
      </c>
      <c r="S300" s="30" t="str">
        <f t="shared" ref="S300:S304" si="21">DATEDIF(R300,TODAY(),"Y") &amp; " ปี " &amp;DATEDIF(R300,TODAY(),"YM") &amp; " เดือน " &amp; DATEDIF(R300,TODAY(),"MD") &amp; " วัน "</f>
        <v>10 ปี 9 เดือน 14 วัน </v>
      </c>
      <c r="T300" s="33">
        <f t="shared" si="20"/>
        <v>54332</v>
      </c>
      <c r="U300" s="320"/>
      <c r="V300" s="34" t="s">
        <v>3424</v>
      </c>
      <c r="W300" s="33"/>
      <c r="X300" s="74"/>
      <c r="Y300" s="2102"/>
    </row>
    <row r="301" ht="21.0" customHeight="1">
      <c r="A301" s="26" t="s">
        <v>52</v>
      </c>
      <c r="B301" s="90" t="s">
        <v>701</v>
      </c>
      <c r="C301" s="72" t="s">
        <v>708</v>
      </c>
      <c r="D301" s="2123" t="s">
        <v>3444</v>
      </c>
      <c r="E301" s="26">
        <v>2584.0</v>
      </c>
      <c r="F301" s="89" t="s">
        <v>5100</v>
      </c>
      <c r="G301" s="2156" t="s">
        <v>3757</v>
      </c>
      <c r="H301" s="70"/>
      <c r="I301" s="74"/>
      <c r="J301" s="65" t="s">
        <v>44</v>
      </c>
      <c r="K301" s="13" t="s">
        <v>3432</v>
      </c>
      <c r="L301" s="27"/>
      <c r="M301" s="26" t="s">
        <v>3365</v>
      </c>
      <c r="N301" s="27" t="s">
        <v>48</v>
      </c>
      <c r="O301" s="27">
        <f t="shared" si="17"/>
        <v>29</v>
      </c>
      <c r="P301" s="66">
        <v>35397.0</v>
      </c>
      <c r="Q301" s="2121">
        <v>1.0</v>
      </c>
      <c r="R301" s="67">
        <v>44896.0</v>
      </c>
      <c r="S301" s="30" t="str">
        <f t="shared" si="21"/>
        <v>3 ปี 2 เดือน 14 วัน </v>
      </c>
      <c r="T301" s="33">
        <f t="shared" si="20"/>
        <v>57619</v>
      </c>
      <c r="U301" s="320"/>
      <c r="V301" s="23" t="s">
        <v>3424</v>
      </c>
      <c r="W301" s="33"/>
      <c r="X301" s="74"/>
      <c r="Y301" s="2102"/>
    </row>
    <row r="302" ht="21.0" customHeight="1">
      <c r="A302" s="27" t="s">
        <v>52</v>
      </c>
      <c r="B302" s="71" t="s">
        <v>712</v>
      </c>
      <c r="C302" s="73" t="s">
        <v>713</v>
      </c>
      <c r="D302" s="2125" t="s">
        <v>7024</v>
      </c>
      <c r="E302" s="27">
        <v>2586.0</v>
      </c>
      <c r="F302" s="70" t="s">
        <v>3377</v>
      </c>
      <c r="G302" s="2156" t="s">
        <v>3757</v>
      </c>
      <c r="H302" s="70"/>
      <c r="I302" s="74" t="s">
        <v>4235</v>
      </c>
      <c r="J302" s="65" t="s">
        <v>44</v>
      </c>
      <c r="K302" s="13" t="s">
        <v>3432</v>
      </c>
      <c r="L302" s="27" t="s">
        <v>3372</v>
      </c>
      <c r="M302" s="27" t="s">
        <v>3365</v>
      </c>
      <c r="N302" s="27" t="s">
        <v>48</v>
      </c>
      <c r="O302" s="27">
        <f t="shared" si="17"/>
        <v>34</v>
      </c>
      <c r="P302" s="28">
        <v>33362.0</v>
      </c>
      <c r="Q302" s="2122">
        <v>1.0</v>
      </c>
      <c r="R302" s="29">
        <v>41913.0</v>
      </c>
      <c r="S302" s="30" t="str">
        <f t="shared" si="21"/>
        <v>11 ปี 4 เดือน 14 วัน </v>
      </c>
      <c r="T302" s="33">
        <f t="shared" si="20"/>
        <v>55427</v>
      </c>
      <c r="U302" s="320"/>
      <c r="V302" s="23" t="s">
        <v>3378</v>
      </c>
      <c r="W302" s="33"/>
      <c r="X302" s="74"/>
      <c r="Y302" s="2102"/>
    </row>
    <row r="303" ht="21.0" customHeight="1">
      <c r="A303" s="27" t="s">
        <v>52</v>
      </c>
      <c r="B303" s="71" t="s">
        <v>718</v>
      </c>
      <c r="C303" s="73" t="s">
        <v>719</v>
      </c>
      <c r="D303" s="2125" t="s">
        <v>7025</v>
      </c>
      <c r="E303" s="27">
        <v>2588.0</v>
      </c>
      <c r="F303" s="74" t="s">
        <v>3684</v>
      </c>
      <c r="G303" s="2156" t="s">
        <v>3757</v>
      </c>
      <c r="H303" s="70"/>
      <c r="I303" s="21" t="s">
        <v>720</v>
      </c>
      <c r="J303" s="65" t="s">
        <v>44</v>
      </c>
      <c r="K303" s="13" t="s">
        <v>3432</v>
      </c>
      <c r="L303" s="27" t="s">
        <v>3364</v>
      </c>
      <c r="M303" s="6" t="s">
        <v>3365</v>
      </c>
      <c r="N303" s="27" t="s">
        <v>48</v>
      </c>
      <c r="O303" s="27">
        <f t="shared" si="17"/>
        <v>37</v>
      </c>
      <c r="P303" s="28">
        <v>32375.0</v>
      </c>
      <c r="Q303" s="2122">
        <v>1.0</v>
      </c>
      <c r="R303" s="29">
        <v>41760.0</v>
      </c>
      <c r="S303" s="30" t="str">
        <f t="shared" si="21"/>
        <v>11 ปี 9 เดือน 14 วัน </v>
      </c>
      <c r="T303" s="33">
        <f t="shared" si="20"/>
        <v>54332</v>
      </c>
      <c r="U303" s="320"/>
      <c r="V303" s="34" t="s">
        <v>3424</v>
      </c>
      <c r="W303" s="33"/>
      <c r="X303" s="74"/>
      <c r="Y303" s="2102"/>
    </row>
    <row r="304" ht="21.0" customHeight="1">
      <c r="A304" s="25" t="s">
        <v>70</v>
      </c>
      <c r="B304" s="300" t="s">
        <v>722</v>
      </c>
      <c r="C304" s="88" t="s">
        <v>193</v>
      </c>
      <c r="D304" s="2098" t="s">
        <v>7026</v>
      </c>
      <c r="E304" s="85">
        <v>2591.0</v>
      </c>
      <c r="F304" s="70" t="s">
        <v>3377</v>
      </c>
      <c r="G304" s="2157" t="s">
        <v>3757</v>
      </c>
      <c r="H304" s="70"/>
      <c r="I304" s="21" t="s">
        <v>646</v>
      </c>
      <c r="J304" s="65" t="s">
        <v>44</v>
      </c>
      <c r="K304" s="2100" t="s">
        <v>3432</v>
      </c>
      <c r="L304" s="25" t="s">
        <v>3372</v>
      </c>
      <c r="M304" s="25" t="s">
        <v>3365</v>
      </c>
      <c r="N304" s="25" t="s">
        <v>48</v>
      </c>
      <c r="O304" s="27">
        <f t="shared" si="17"/>
        <v>40</v>
      </c>
      <c r="P304" s="28">
        <v>31219.0</v>
      </c>
      <c r="Q304" s="2101">
        <v>1.0</v>
      </c>
      <c r="R304" s="29">
        <v>42444.0</v>
      </c>
      <c r="S304" s="30" t="str">
        <f t="shared" si="21"/>
        <v>9 ปี 11 เดือน 0 วัน </v>
      </c>
      <c r="T304" s="33">
        <f t="shared" si="20"/>
        <v>53236</v>
      </c>
      <c r="U304" s="320"/>
      <c r="V304" s="23" t="s">
        <v>3378</v>
      </c>
      <c r="W304" s="427"/>
      <c r="X304" s="70"/>
      <c r="Y304" s="2102"/>
    </row>
    <row r="305" ht="21.0" hidden="1" customHeight="1">
      <c r="A305" s="483" t="s">
        <v>52</v>
      </c>
      <c r="B305" s="484" t="s">
        <v>3779</v>
      </c>
      <c r="C305" s="485" t="s">
        <v>3780</v>
      </c>
      <c r="D305" s="495" t="s">
        <v>3781</v>
      </c>
      <c r="E305" s="165"/>
      <c r="F305" s="202" t="s">
        <v>3377</v>
      </c>
      <c r="G305" s="567" t="s">
        <v>3757</v>
      </c>
      <c r="H305" s="2158"/>
      <c r="I305" s="203"/>
      <c r="J305" s="65" t="s">
        <v>44</v>
      </c>
      <c r="K305" s="496" t="s">
        <v>3432</v>
      </c>
      <c r="L305" s="165" t="s">
        <v>3372</v>
      </c>
      <c r="M305" s="165" t="s">
        <v>3365</v>
      </c>
      <c r="N305" s="165" t="s">
        <v>48</v>
      </c>
      <c r="O305" s="165">
        <f t="shared" si="17"/>
        <v>34</v>
      </c>
      <c r="P305" s="201">
        <v>33617.0</v>
      </c>
      <c r="Q305" s="2091">
        <v>0.0</v>
      </c>
      <c r="R305" s="556"/>
      <c r="S305" s="30"/>
      <c r="T305" s="33">
        <f t="shared" si="20"/>
        <v>55793</v>
      </c>
      <c r="U305" s="33"/>
      <c r="V305" s="203"/>
      <c r="W305" s="2092"/>
      <c r="X305" s="203"/>
      <c r="Y305" s="494"/>
    </row>
    <row r="306" ht="21.0" customHeight="1">
      <c r="A306" s="6" t="s">
        <v>70</v>
      </c>
      <c r="B306" s="18" t="s">
        <v>724</v>
      </c>
      <c r="C306" s="19" t="s">
        <v>725</v>
      </c>
      <c r="D306" s="2128" t="s">
        <v>7027</v>
      </c>
      <c r="E306" s="27">
        <v>2592.0</v>
      </c>
      <c r="F306" s="70" t="s">
        <v>3377</v>
      </c>
      <c r="G306" s="2159" t="s">
        <v>3757</v>
      </c>
      <c r="H306" s="70"/>
      <c r="I306" s="21" t="s">
        <v>113</v>
      </c>
      <c r="J306" s="65" t="s">
        <v>44</v>
      </c>
      <c r="K306" s="34" t="s">
        <v>3432</v>
      </c>
      <c r="L306" s="27" t="s">
        <v>3372</v>
      </c>
      <c r="M306" s="27" t="s">
        <v>3365</v>
      </c>
      <c r="N306" s="27" t="s">
        <v>48</v>
      </c>
      <c r="O306" s="27">
        <f t="shared" si="17"/>
        <v>50</v>
      </c>
      <c r="P306" s="28">
        <v>27515.0</v>
      </c>
      <c r="Q306" s="2122">
        <v>1.0</v>
      </c>
      <c r="R306" s="29">
        <v>38261.0</v>
      </c>
      <c r="S306" s="30" t="str">
        <f t="shared" ref="S306:S320" si="22">DATEDIF(R306,TODAY(),"Y") &amp; " ปี " &amp;DATEDIF(R306,TODAY(),"YM") &amp; " เดือน " &amp; DATEDIF(R306,TODAY(),"MD") &amp; " วัน "</f>
        <v>21 ปี 4 เดือน 14 วัน </v>
      </c>
      <c r="T306" s="33">
        <f t="shared" si="20"/>
        <v>49583</v>
      </c>
      <c r="U306" s="320"/>
      <c r="V306" s="23" t="s">
        <v>3378</v>
      </c>
      <c r="W306" s="33"/>
      <c r="X306" s="21"/>
      <c r="Y306" s="2102"/>
    </row>
    <row r="307" ht="21.0" customHeight="1">
      <c r="A307" s="27" t="s">
        <v>52</v>
      </c>
      <c r="B307" s="71" t="s">
        <v>728</v>
      </c>
      <c r="C307" s="73" t="s">
        <v>729</v>
      </c>
      <c r="D307" s="2125" t="s">
        <v>7028</v>
      </c>
      <c r="E307" s="27">
        <v>2599.0</v>
      </c>
      <c r="F307" s="74" t="s">
        <v>3684</v>
      </c>
      <c r="G307" s="2156" t="s">
        <v>3757</v>
      </c>
      <c r="H307" s="70"/>
      <c r="I307" s="74" t="s">
        <v>3778</v>
      </c>
      <c r="J307" s="65" t="s">
        <v>44</v>
      </c>
      <c r="K307" s="13" t="s">
        <v>3432</v>
      </c>
      <c r="L307" s="27" t="s">
        <v>3364</v>
      </c>
      <c r="M307" s="6" t="s">
        <v>3365</v>
      </c>
      <c r="N307" s="27" t="s">
        <v>48</v>
      </c>
      <c r="O307" s="27">
        <f t="shared" si="17"/>
        <v>38</v>
      </c>
      <c r="P307" s="28">
        <v>32175.0</v>
      </c>
      <c r="Q307" s="2122">
        <v>1.0</v>
      </c>
      <c r="R307" s="29">
        <v>41760.0</v>
      </c>
      <c r="S307" s="30" t="str">
        <f t="shared" si="22"/>
        <v>11 ปี 9 เดือน 14 วัน </v>
      </c>
      <c r="T307" s="33">
        <f t="shared" si="20"/>
        <v>54332</v>
      </c>
      <c r="U307" s="320"/>
      <c r="V307" s="34" t="s">
        <v>3424</v>
      </c>
      <c r="W307" s="33"/>
      <c r="X307" s="74"/>
      <c r="Y307" s="2102"/>
    </row>
    <row r="308" ht="21.0" customHeight="1">
      <c r="A308" s="27" t="s">
        <v>36</v>
      </c>
      <c r="B308" s="71" t="s">
        <v>731</v>
      </c>
      <c r="C308" s="73" t="s">
        <v>732</v>
      </c>
      <c r="D308" s="2125" t="s">
        <v>6344</v>
      </c>
      <c r="E308" s="27">
        <v>2600.0</v>
      </c>
      <c r="F308" s="74" t="s">
        <v>3684</v>
      </c>
      <c r="G308" s="2156" t="s">
        <v>3757</v>
      </c>
      <c r="H308" s="70"/>
      <c r="I308" s="74" t="s">
        <v>3785</v>
      </c>
      <c r="J308" s="65" t="s">
        <v>44</v>
      </c>
      <c r="K308" s="13" t="s">
        <v>3432</v>
      </c>
      <c r="L308" s="27" t="s">
        <v>3364</v>
      </c>
      <c r="M308" s="6" t="s">
        <v>3414</v>
      </c>
      <c r="N308" s="26" t="s">
        <v>60</v>
      </c>
      <c r="O308" s="27">
        <f t="shared" si="17"/>
        <v>42</v>
      </c>
      <c r="P308" s="28">
        <v>30519.0</v>
      </c>
      <c r="Q308" s="2122">
        <v>1.0</v>
      </c>
      <c r="R308" s="29">
        <v>40603.0</v>
      </c>
      <c r="S308" s="30" t="str">
        <f t="shared" si="22"/>
        <v>14 ปี 11 เดือน 14 วัน </v>
      </c>
      <c r="T308" s="33">
        <f t="shared" si="20"/>
        <v>52505</v>
      </c>
      <c r="U308" s="320"/>
      <c r="V308" s="23" t="s">
        <v>3378</v>
      </c>
      <c r="W308" s="33"/>
      <c r="X308" s="74"/>
      <c r="Y308" s="2102"/>
    </row>
    <row r="309" ht="21.0" customHeight="1">
      <c r="A309" s="27" t="s">
        <v>52</v>
      </c>
      <c r="B309" s="71" t="s">
        <v>3782</v>
      </c>
      <c r="C309" s="73" t="s">
        <v>3783</v>
      </c>
      <c r="D309" s="2125" t="s">
        <v>3784</v>
      </c>
      <c r="E309" s="27">
        <v>2601.0</v>
      </c>
      <c r="F309" s="74" t="s">
        <v>3684</v>
      </c>
      <c r="G309" s="2156" t="s">
        <v>3757</v>
      </c>
      <c r="H309" s="70"/>
      <c r="I309" s="74" t="s">
        <v>3778</v>
      </c>
      <c r="J309" s="65" t="s">
        <v>44</v>
      </c>
      <c r="K309" s="13" t="s">
        <v>3432</v>
      </c>
      <c r="L309" s="27" t="s">
        <v>3364</v>
      </c>
      <c r="M309" s="6" t="s">
        <v>3365</v>
      </c>
      <c r="N309" s="27" t="s">
        <v>48</v>
      </c>
      <c r="O309" s="27">
        <f t="shared" si="17"/>
        <v>33</v>
      </c>
      <c r="P309" s="28">
        <v>34011.0</v>
      </c>
      <c r="Q309" s="2122">
        <v>1.0</v>
      </c>
      <c r="R309" s="29">
        <v>43266.0</v>
      </c>
      <c r="S309" s="30" t="str">
        <f t="shared" si="22"/>
        <v>7 ปี 8 เดือน 0 วัน </v>
      </c>
      <c r="T309" s="33">
        <f t="shared" si="20"/>
        <v>56158</v>
      </c>
      <c r="U309" s="320"/>
      <c r="V309" s="34" t="s">
        <v>3424</v>
      </c>
      <c r="W309" s="33"/>
      <c r="X309" s="74"/>
      <c r="Y309" s="2102"/>
    </row>
    <row r="310" ht="21.0" hidden="1" customHeight="1">
      <c r="A310" s="165" t="s">
        <v>52</v>
      </c>
      <c r="B310" s="502" t="s">
        <v>3736</v>
      </c>
      <c r="C310" s="503" t="s">
        <v>2349</v>
      </c>
      <c r="D310" s="486" t="s">
        <v>3786</v>
      </c>
      <c r="E310" s="165"/>
      <c r="F310" s="202" t="s">
        <v>3684</v>
      </c>
      <c r="G310" s="564" t="s">
        <v>3757</v>
      </c>
      <c r="H310" s="660"/>
      <c r="I310" s="202"/>
      <c r="J310" s="65" t="s">
        <v>44</v>
      </c>
      <c r="K310" s="496" t="s">
        <v>3432</v>
      </c>
      <c r="L310" s="165" t="s">
        <v>3364</v>
      </c>
      <c r="M310" s="483" t="s">
        <v>3365</v>
      </c>
      <c r="N310" s="165" t="s">
        <v>48</v>
      </c>
      <c r="O310" s="165">
        <f t="shared" si="17"/>
        <v>35</v>
      </c>
      <c r="P310" s="201">
        <v>33192.0</v>
      </c>
      <c r="Q310" s="2091">
        <v>0.0</v>
      </c>
      <c r="R310" s="1452">
        <v>42125.0</v>
      </c>
      <c r="S310" s="98" t="str">
        <f t="shared" si="22"/>
        <v>10 ปี 9 เดือน 14 วัน </v>
      </c>
      <c r="T310" s="33">
        <f t="shared" si="20"/>
        <v>55427</v>
      </c>
      <c r="U310" s="33"/>
      <c r="V310" s="202" t="s">
        <v>3424</v>
      </c>
      <c r="W310" s="2092">
        <v>22129.0</v>
      </c>
      <c r="X310" s="202"/>
      <c r="Y310" s="494"/>
    </row>
    <row r="311" ht="21.0" customHeight="1">
      <c r="A311" s="27" t="s">
        <v>52</v>
      </c>
      <c r="B311" s="71" t="s">
        <v>739</v>
      </c>
      <c r="C311" s="73" t="s">
        <v>740</v>
      </c>
      <c r="D311" s="2125" t="s">
        <v>7029</v>
      </c>
      <c r="E311" s="27">
        <v>2602.0</v>
      </c>
      <c r="F311" s="74" t="s">
        <v>3684</v>
      </c>
      <c r="G311" s="2156" t="s">
        <v>3757</v>
      </c>
      <c r="H311" s="70"/>
      <c r="I311" s="74" t="s">
        <v>582</v>
      </c>
      <c r="J311" s="65" t="s">
        <v>44</v>
      </c>
      <c r="K311" s="13" t="s">
        <v>3432</v>
      </c>
      <c r="L311" s="27" t="s">
        <v>3364</v>
      </c>
      <c r="M311" s="6" t="s">
        <v>3365</v>
      </c>
      <c r="N311" s="27" t="s">
        <v>48</v>
      </c>
      <c r="O311" s="27">
        <f t="shared" si="17"/>
        <v>40</v>
      </c>
      <c r="P311" s="28">
        <v>31325.0</v>
      </c>
      <c r="Q311" s="2122">
        <v>1.0</v>
      </c>
      <c r="R311" s="29">
        <v>41760.0</v>
      </c>
      <c r="S311" s="30" t="str">
        <f t="shared" si="22"/>
        <v>11 ปี 9 เดือน 14 วัน </v>
      </c>
      <c r="T311" s="33">
        <f t="shared" si="20"/>
        <v>53601</v>
      </c>
      <c r="U311" s="320"/>
      <c r="V311" s="34" t="s">
        <v>3424</v>
      </c>
      <c r="W311" s="33"/>
      <c r="X311" s="74"/>
      <c r="Y311" s="2102"/>
    </row>
    <row r="312" ht="21.0" customHeight="1">
      <c r="A312" s="27" t="s">
        <v>52</v>
      </c>
      <c r="B312" s="71" t="s">
        <v>742</v>
      </c>
      <c r="C312" s="73" t="s">
        <v>743</v>
      </c>
      <c r="D312" s="2128" t="s">
        <v>7030</v>
      </c>
      <c r="E312" s="27">
        <v>2603.0</v>
      </c>
      <c r="F312" s="13" t="s">
        <v>3710</v>
      </c>
      <c r="G312" s="2156" t="s">
        <v>3757</v>
      </c>
      <c r="H312" s="70"/>
      <c r="I312" s="21" t="s">
        <v>744</v>
      </c>
      <c r="J312" s="65" t="s">
        <v>44</v>
      </c>
      <c r="K312" s="13" t="s">
        <v>3432</v>
      </c>
      <c r="L312" s="27" t="s">
        <v>3364</v>
      </c>
      <c r="M312" s="27" t="s">
        <v>3365</v>
      </c>
      <c r="N312" s="27" t="s">
        <v>48</v>
      </c>
      <c r="O312" s="27">
        <f t="shared" si="17"/>
        <v>37</v>
      </c>
      <c r="P312" s="28">
        <v>32439.0</v>
      </c>
      <c r="Q312" s="2122">
        <v>1.0</v>
      </c>
      <c r="R312" s="29">
        <v>41153.0</v>
      </c>
      <c r="S312" s="30" t="str">
        <f t="shared" si="22"/>
        <v>13 ปี 5 เดือน 14 วัน </v>
      </c>
      <c r="T312" s="33">
        <f t="shared" si="20"/>
        <v>54697</v>
      </c>
      <c r="U312" s="320"/>
      <c r="V312" s="23" t="s">
        <v>3378</v>
      </c>
      <c r="W312" s="33"/>
      <c r="X312" s="74"/>
      <c r="Y312" s="2102"/>
    </row>
    <row r="313" ht="21.0" customHeight="1">
      <c r="A313" s="27" t="s">
        <v>52</v>
      </c>
      <c r="B313" s="71" t="s">
        <v>746</v>
      </c>
      <c r="C313" s="73" t="s">
        <v>747</v>
      </c>
      <c r="D313" s="2125" t="s">
        <v>6350</v>
      </c>
      <c r="E313" s="27">
        <v>2611.0</v>
      </c>
      <c r="F313" s="74" t="s">
        <v>3684</v>
      </c>
      <c r="G313" s="2156" t="s">
        <v>3757</v>
      </c>
      <c r="H313" s="70"/>
      <c r="I313" s="74" t="s">
        <v>3778</v>
      </c>
      <c r="J313" s="65" t="s">
        <v>44</v>
      </c>
      <c r="K313" s="13" t="s">
        <v>3432</v>
      </c>
      <c r="L313" s="27" t="s">
        <v>3364</v>
      </c>
      <c r="M313" s="6" t="s">
        <v>3365</v>
      </c>
      <c r="N313" s="27" t="s">
        <v>48</v>
      </c>
      <c r="O313" s="27">
        <f t="shared" si="17"/>
        <v>35</v>
      </c>
      <c r="P313" s="28">
        <v>32942.0</v>
      </c>
      <c r="Q313" s="2122">
        <v>1.0</v>
      </c>
      <c r="R313" s="29">
        <v>42125.0</v>
      </c>
      <c r="S313" s="30" t="str">
        <f t="shared" si="22"/>
        <v>10 ปี 9 เดือน 14 วัน </v>
      </c>
      <c r="T313" s="33">
        <f t="shared" si="20"/>
        <v>55062</v>
      </c>
      <c r="U313" s="320"/>
      <c r="V313" s="23" t="s">
        <v>3378</v>
      </c>
      <c r="W313" s="33"/>
      <c r="X313" s="74"/>
      <c r="Y313" s="2102"/>
    </row>
    <row r="314" ht="21.0" customHeight="1">
      <c r="A314" s="48" t="s">
        <v>52</v>
      </c>
      <c r="B314" s="146" t="s">
        <v>752</v>
      </c>
      <c r="C314" s="147" t="s">
        <v>753</v>
      </c>
      <c r="D314" s="2160" t="s">
        <v>7031</v>
      </c>
      <c r="E314" s="27">
        <v>2612.0</v>
      </c>
      <c r="F314" s="74" t="s">
        <v>3684</v>
      </c>
      <c r="G314" s="2156" t="s">
        <v>3757</v>
      </c>
      <c r="H314" s="70"/>
      <c r="I314" s="74" t="s">
        <v>3778</v>
      </c>
      <c r="J314" s="65" t="s">
        <v>44</v>
      </c>
      <c r="K314" s="13" t="s">
        <v>3432</v>
      </c>
      <c r="L314" s="27" t="s">
        <v>3364</v>
      </c>
      <c r="M314" s="6" t="s">
        <v>3365</v>
      </c>
      <c r="N314" s="27" t="s">
        <v>48</v>
      </c>
      <c r="O314" s="27">
        <f t="shared" si="17"/>
        <v>33</v>
      </c>
      <c r="P314" s="55">
        <v>33899.0</v>
      </c>
      <c r="Q314" s="2122">
        <v>1.0</v>
      </c>
      <c r="R314" s="84">
        <v>43620.0</v>
      </c>
      <c r="S314" s="30" t="str">
        <f t="shared" si="22"/>
        <v>6 ปี 8 เดือน 11 วัน </v>
      </c>
      <c r="T314" s="33">
        <f t="shared" si="20"/>
        <v>56158</v>
      </c>
      <c r="U314" s="2113"/>
      <c r="V314" s="34" t="s">
        <v>3424</v>
      </c>
      <c r="W314" s="375"/>
      <c r="X314" s="148"/>
      <c r="Y314" s="2161"/>
    </row>
    <row r="315" ht="21.0" hidden="1" customHeight="1">
      <c r="A315" s="531" t="s">
        <v>52</v>
      </c>
      <c r="B315" s="554" t="s">
        <v>3787</v>
      </c>
      <c r="C315" s="555" t="s">
        <v>3788</v>
      </c>
      <c r="D315" s="568" t="s">
        <v>3789</v>
      </c>
      <c r="E315" s="531"/>
      <c r="F315" s="616" t="s">
        <v>3684</v>
      </c>
      <c r="G315" s="2156" t="s">
        <v>3757</v>
      </c>
      <c r="H315" s="2162"/>
      <c r="I315" s="74"/>
      <c r="J315" s="530" t="s">
        <v>44</v>
      </c>
      <c r="K315" s="529" t="s">
        <v>3432</v>
      </c>
      <c r="L315" s="531" t="s">
        <v>3364</v>
      </c>
      <c r="M315" s="525" t="s">
        <v>3365</v>
      </c>
      <c r="N315" s="531" t="s">
        <v>48</v>
      </c>
      <c r="O315" s="165">
        <f t="shared" si="17"/>
        <v>33</v>
      </c>
      <c r="P315" s="556">
        <v>33654.0</v>
      </c>
      <c r="Q315" s="2122">
        <v>0.0</v>
      </c>
      <c r="R315" s="1452">
        <v>42933.0</v>
      </c>
      <c r="S315" s="2127" t="str">
        <f t="shared" si="22"/>
        <v>8 ปี 6 เดือน 29 วัน </v>
      </c>
      <c r="T315" s="513">
        <f t="shared" si="20"/>
        <v>55793</v>
      </c>
      <c r="U315" s="533"/>
      <c r="V315" s="534" t="s">
        <v>3424</v>
      </c>
      <c r="W315" s="513">
        <v>43601.0</v>
      </c>
      <c r="X315" s="616"/>
      <c r="Y315" s="535"/>
    </row>
    <row r="316" ht="21.0" hidden="1" customHeight="1">
      <c r="A316" s="165" t="s">
        <v>52</v>
      </c>
      <c r="B316" s="502" t="s">
        <v>3790</v>
      </c>
      <c r="C316" s="503" t="s">
        <v>3791</v>
      </c>
      <c r="D316" s="486" t="s">
        <v>3789</v>
      </c>
      <c r="E316" s="165"/>
      <c r="F316" s="202" t="s">
        <v>3684</v>
      </c>
      <c r="G316" s="564" t="s">
        <v>3757</v>
      </c>
      <c r="H316" s="660"/>
      <c r="I316" s="202"/>
      <c r="J316" s="65" t="s">
        <v>44</v>
      </c>
      <c r="K316" s="496" t="s">
        <v>3432</v>
      </c>
      <c r="L316" s="165" t="s">
        <v>3364</v>
      </c>
      <c r="M316" s="483" t="s">
        <v>3365</v>
      </c>
      <c r="N316" s="165" t="s">
        <v>48</v>
      </c>
      <c r="O316" s="165">
        <f t="shared" si="17"/>
        <v>37</v>
      </c>
      <c r="P316" s="201">
        <v>32429.0</v>
      </c>
      <c r="Q316" s="2091">
        <v>0.0</v>
      </c>
      <c r="R316" s="1452">
        <v>41760.0</v>
      </c>
      <c r="S316" s="98" t="str">
        <f t="shared" si="22"/>
        <v>11 ปี 9 เดือน 14 วัน </v>
      </c>
      <c r="T316" s="33">
        <f t="shared" si="20"/>
        <v>54697</v>
      </c>
      <c r="U316" s="33"/>
      <c r="V316" s="202"/>
      <c r="W316" s="2092">
        <v>21976.0</v>
      </c>
      <c r="X316" s="202"/>
      <c r="Y316" s="494"/>
    </row>
    <row r="317" ht="21.0" customHeight="1">
      <c r="A317" s="27" t="s">
        <v>52</v>
      </c>
      <c r="B317" s="71" t="s">
        <v>755</v>
      </c>
      <c r="C317" s="73" t="s">
        <v>756</v>
      </c>
      <c r="D317" s="2125" t="s">
        <v>7032</v>
      </c>
      <c r="E317" s="27">
        <v>2613.0</v>
      </c>
      <c r="F317" s="74" t="s">
        <v>3710</v>
      </c>
      <c r="G317" s="2156" t="s">
        <v>3757</v>
      </c>
      <c r="H317" s="70"/>
      <c r="I317" s="21" t="s">
        <v>646</v>
      </c>
      <c r="J317" s="65" t="s">
        <v>44</v>
      </c>
      <c r="K317" s="13" t="s">
        <v>3432</v>
      </c>
      <c r="L317" s="27" t="s">
        <v>3364</v>
      </c>
      <c r="M317" s="27" t="s">
        <v>3365</v>
      </c>
      <c r="N317" s="27" t="s">
        <v>48</v>
      </c>
      <c r="O317" s="27">
        <f t="shared" si="17"/>
        <v>45</v>
      </c>
      <c r="P317" s="28">
        <v>29501.0</v>
      </c>
      <c r="Q317" s="2122">
        <v>1.0</v>
      </c>
      <c r="R317" s="29">
        <v>38992.0</v>
      </c>
      <c r="S317" s="30" t="str">
        <f t="shared" si="22"/>
        <v>19 ปี 4 เดือน 13 วัน </v>
      </c>
      <c r="T317" s="33">
        <f t="shared" si="20"/>
        <v>51775</v>
      </c>
      <c r="U317" s="320"/>
      <c r="V317" s="23" t="s">
        <v>3378</v>
      </c>
      <c r="W317" s="33"/>
      <c r="X317" s="74"/>
      <c r="Y317" s="2102"/>
    </row>
    <row r="318" ht="21.0" customHeight="1">
      <c r="A318" s="27" t="s">
        <v>52</v>
      </c>
      <c r="B318" s="71" t="s">
        <v>758</v>
      </c>
      <c r="C318" s="73" t="s">
        <v>759</v>
      </c>
      <c r="D318" s="2125" t="s">
        <v>7033</v>
      </c>
      <c r="E318" s="27">
        <v>2614.0</v>
      </c>
      <c r="F318" s="74" t="s">
        <v>3710</v>
      </c>
      <c r="G318" s="2156" t="s">
        <v>3757</v>
      </c>
      <c r="H318" s="70"/>
      <c r="I318" s="21" t="s">
        <v>641</v>
      </c>
      <c r="J318" s="65" t="s">
        <v>44</v>
      </c>
      <c r="K318" s="13" t="s">
        <v>3432</v>
      </c>
      <c r="L318" s="27" t="s">
        <v>3364</v>
      </c>
      <c r="M318" s="27" t="s">
        <v>3365</v>
      </c>
      <c r="N318" s="27" t="s">
        <v>48</v>
      </c>
      <c r="O318" s="27">
        <f t="shared" si="17"/>
        <v>45</v>
      </c>
      <c r="P318" s="28">
        <v>29355.0</v>
      </c>
      <c r="Q318" s="2122">
        <v>1.0</v>
      </c>
      <c r="R318" s="29">
        <v>39569.0</v>
      </c>
      <c r="S318" s="30" t="str">
        <f t="shared" si="22"/>
        <v>17 ปี 9 เดือน 14 วัน </v>
      </c>
      <c r="T318" s="33">
        <f t="shared" si="20"/>
        <v>51410</v>
      </c>
      <c r="U318" s="320"/>
      <c r="V318" s="23" t="s">
        <v>3378</v>
      </c>
      <c r="W318" s="33"/>
      <c r="X318" s="74"/>
      <c r="Y318" s="2102"/>
    </row>
    <row r="319" ht="21.0" customHeight="1">
      <c r="A319" s="6" t="s">
        <v>52</v>
      </c>
      <c r="B319" s="18" t="s">
        <v>761</v>
      </c>
      <c r="C319" s="19" t="s">
        <v>762</v>
      </c>
      <c r="D319" s="2128" t="s">
        <v>7034</v>
      </c>
      <c r="E319" s="27">
        <v>2615.0</v>
      </c>
      <c r="F319" s="21" t="s">
        <v>3506</v>
      </c>
      <c r="G319" s="2159" t="s">
        <v>3757</v>
      </c>
      <c r="H319" s="70"/>
      <c r="I319" s="21" t="s">
        <v>113</v>
      </c>
      <c r="J319" s="65" t="s">
        <v>44</v>
      </c>
      <c r="K319" s="13" t="s">
        <v>3432</v>
      </c>
      <c r="L319" s="27" t="s">
        <v>3372</v>
      </c>
      <c r="M319" s="27" t="s">
        <v>3365</v>
      </c>
      <c r="N319" s="27" t="s">
        <v>48</v>
      </c>
      <c r="O319" s="27">
        <f t="shared" si="17"/>
        <v>47</v>
      </c>
      <c r="P319" s="28">
        <v>28842.0</v>
      </c>
      <c r="Q319" s="2122">
        <v>1.0</v>
      </c>
      <c r="R319" s="29">
        <v>38992.0</v>
      </c>
      <c r="S319" s="30" t="str">
        <f t="shared" si="22"/>
        <v>19 ปี 4 เดือน 13 วัน </v>
      </c>
      <c r="T319" s="33">
        <f t="shared" si="20"/>
        <v>51044</v>
      </c>
      <c r="U319" s="320"/>
      <c r="V319" s="23" t="s">
        <v>3378</v>
      </c>
      <c r="W319" s="33"/>
      <c r="X319" s="21"/>
      <c r="Y319" s="2102"/>
    </row>
    <row r="320" ht="21.0" hidden="1" customHeight="1">
      <c r="A320" s="165" t="s">
        <v>52</v>
      </c>
      <c r="B320" s="502" t="s">
        <v>3792</v>
      </c>
      <c r="C320" s="503" t="s">
        <v>3793</v>
      </c>
      <c r="D320" s="486" t="s">
        <v>3794</v>
      </c>
      <c r="E320" s="483"/>
      <c r="F320" s="496" t="s">
        <v>3377</v>
      </c>
      <c r="G320" s="564" t="s">
        <v>3757</v>
      </c>
      <c r="H320" s="660"/>
      <c r="I320" s="202"/>
      <c r="J320" s="65" t="s">
        <v>44</v>
      </c>
      <c r="K320" s="496" t="s">
        <v>3432</v>
      </c>
      <c r="L320" s="165" t="s">
        <v>3372</v>
      </c>
      <c r="M320" s="165" t="s">
        <v>3365</v>
      </c>
      <c r="N320" s="165" t="s">
        <v>48</v>
      </c>
      <c r="O320" s="165">
        <f t="shared" si="17"/>
        <v>39</v>
      </c>
      <c r="P320" s="201">
        <v>31493.0</v>
      </c>
      <c r="Q320" s="2091">
        <v>0.0</v>
      </c>
      <c r="R320" s="1452">
        <v>42444.0</v>
      </c>
      <c r="S320" s="98" t="str">
        <f t="shared" si="22"/>
        <v>9 ปี 11 เดือน 0 วัน </v>
      </c>
      <c r="T320" s="33">
        <f t="shared" si="20"/>
        <v>53601</v>
      </c>
      <c r="U320" s="33"/>
      <c r="V320" s="203" t="s">
        <v>3424</v>
      </c>
      <c r="W320" s="2092">
        <v>22160.0</v>
      </c>
      <c r="X320" s="202"/>
      <c r="Y320" s="494"/>
    </row>
    <row r="321" ht="21.0" hidden="1" customHeight="1">
      <c r="A321" s="165" t="s">
        <v>70</v>
      </c>
      <c r="B321" s="502" t="s">
        <v>3795</v>
      </c>
      <c r="C321" s="503" t="s">
        <v>3796</v>
      </c>
      <c r="D321" s="495" t="s">
        <v>3797</v>
      </c>
      <c r="E321" s="165"/>
      <c r="F321" s="202" t="s">
        <v>3377</v>
      </c>
      <c r="G321" s="564" t="s">
        <v>3757</v>
      </c>
      <c r="H321" s="660"/>
      <c r="I321" s="202"/>
      <c r="J321" s="65" t="s">
        <v>44</v>
      </c>
      <c r="K321" s="496" t="s">
        <v>3432</v>
      </c>
      <c r="L321" s="165" t="s">
        <v>3372</v>
      </c>
      <c r="M321" s="165" t="s">
        <v>3365</v>
      </c>
      <c r="N321" s="483" t="s">
        <v>190</v>
      </c>
      <c r="O321" s="165">
        <f t="shared" si="17"/>
        <v>47</v>
      </c>
      <c r="P321" s="201">
        <v>28758.0</v>
      </c>
      <c r="Q321" s="2091">
        <v>0.0</v>
      </c>
      <c r="R321" s="556"/>
      <c r="S321" s="30"/>
      <c r="T321" s="33">
        <f t="shared" si="20"/>
        <v>50679</v>
      </c>
      <c r="U321" s="33"/>
      <c r="V321" s="202"/>
      <c r="W321" s="2092"/>
      <c r="X321" s="202"/>
      <c r="Y321" s="566"/>
    </row>
    <row r="322" ht="21.0" customHeight="1">
      <c r="A322" s="27" t="s">
        <v>36</v>
      </c>
      <c r="B322" s="71" t="s">
        <v>764</v>
      </c>
      <c r="C322" s="73" t="s">
        <v>765</v>
      </c>
      <c r="D322" s="2125" t="s">
        <v>7035</v>
      </c>
      <c r="E322" s="6">
        <v>2629.0</v>
      </c>
      <c r="F322" s="13" t="s">
        <v>3684</v>
      </c>
      <c r="G322" s="2156" t="s">
        <v>3757</v>
      </c>
      <c r="H322" s="70"/>
      <c r="I322" s="74" t="s">
        <v>889</v>
      </c>
      <c r="J322" s="65" t="s">
        <v>44</v>
      </c>
      <c r="K322" s="13" t="s">
        <v>3432</v>
      </c>
      <c r="L322" s="27" t="s">
        <v>3364</v>
      </c>
      <c r="M322" s="6" t="s">
        <v>3414</v>
      </c>
      <c r="N322" s="27" t="s">
        <v>48</v>
      </c>
      <c r="O322" s="27">
        <f t="shared" si="17"/>
        <v>37</v>
      </c>
      <c r="P322" s="28">
        <v>32203.0</v>
      </c>
      <c r="Q322" s="2122">
        <v>1.0</v>
      </c>
      <c r="R322" s="29">
        <v>41760.0</v>
      </c>
      <c r="S322" s="30" t="str">
        <f t="shared" ref="S322:S389" si="23">DATEDIF(R322,TODAY(),"Y") &amp; " ปี " &amp;DATEDIF(R322,TODAY(),"YM") &amp; " เดือน " &amp; DATEDIF(R322,TODAY(),"MD") &amp; " วัน "</f>
        <v>11 ปี 9 เดือน 14 วัน </v>
      </c>
      <c r="T322" s="33">
        <f t="shared" si="20"/>
        <v>54332</v>
      </c>
      <c r="U322" s="320"/>
      <c r="V322" s="34" t="s">
        <v>3424</v>
      </c>
      <c r="W322" s="33"/>
      <c r="X322" s="74"/>
      <c r="Y322" s="2102"/>
    </row>
    <row r="323" ht="21.0" customHeight="1">
      <c r="A323" s="27" t="s">
        <v>52</v>
      </c>
      <c r="B323" s="71" t="s">
        <v>767</v>
      </c>
      <c r="C323" s="73" t="s">
        <v>768</v>
      </c>
      <c r="D323" s="2125" t="s">
        <v>7036</v>
      </c>
      <c r="E323" s="6">
        <v>2630.0</v>
      </c>
      <c r="F323" s="13" t="s">
        <v>3684</v>
      </c>
      <c r="G323" s="2156" t="s">
        <v>3757</v>
      </c>
      <c r="H323" s="70"/>
      <c r="I323" s="74" t="s">
        <v>3778</v>
      </c>
      <c r="J323" s="65" t="s">
        <v>44</v>
      </c>
      <c r="K323" s="13" t="s">
        <v>3432</v>
      </c>
      <c r="L323" s="27" t="s">
        <v>3364</v>
      </c>
      <c r="M323" s="6" t="s">
        <v>3365</v>
      </c>
      <c r="N323" s="27" t="s">
        <v>48</v>
      </c>
      <c r="O323" s="27">
        <f t="shared" si="17"/>
        <v>33</v>
      </c>
      <c r="P323" s="28">
        <v>33944.0</v>
      </c>
      <c r="Q323" s="2122">
        <v>1.0</v>
      </c>
      <c r="R323" s="29">
        <v>43266.0</v>
      </c>
      <c r="S323" s="30" t="str">
        <f t="shared" si="23"/>
        <v>7 ปี 8 เดือน 0 วัน </v>
      </c>
      <c r="T323" s="33">
        <f t="shared" si="20"/>
        <v>56158</v>
      </c>
      <c r="U323" s="320"/>
      <c r="V323" s="34" t="s">
        <v>3424</v>
      </c>
      <c r="W323" s="33"/>
      <c r="X323" s="74"/>
      <c r="Y323" s="2102"/>
    </row>
    <row r="324" ht="21.0" hidden="1" customHeight="1">
      <c r="A324" s="165" t="s">
        <v>52</v>
      </c>
      <c r="B324" s="502" t="s">
        <v>3798</v>
      </c>
      <c r="C324" s="503" t="s">
        <v>3799</v>
      </c>
      <c r="D324" s="486" t="s">
        <v>3800</v>
      </c>
      <c r="E324" s="165"/>
      <c r="F324" s="202" t="s">
        <v>3684</v>
      </c>
      <c r="G324" s="564" t="s">
        <v>3757</v>
      </c>
      <c r="H324" s="660"/>
      <c r="I324" s="202"/>
      <c r="J324" s="489" t="s">
        <v>44</v>
      </c>
      <c r="K324" s="496" t="s">
        <v>3432</v>
      </c>
      <c r="L324" s="165" t="s">
        <v>3364</v>
      </c>
      <c r="M324" s="483" t="s">
        <v>3365</v>
      </c>
      <c r="N324" s="165" t="s">
        <v>48</v>
      </c>
      <c r="O324" s="165">
        <f t="shared" si="17"/>
        <v>35</v>
      </c>
      <c r="P324" s="201">
        <v>33115.0</v>
      </c>
      <c r="Q324" s="2091">
        <v>0.0</v>
      </c>
      <c r="R324" s="1452">
        <v>42125.0</v>
      </c>
      <c r="S324" s="98" t="str">
        <f t="shared" si="23"/>
        <v>10 ปี 9 เดือน 14 วัน </v>
      </c>
      <c r="T324" s="490">
        <f t="shared" si="20"/>
        <v>55062</v>
      </c>
      <c r="U324" s="490"/>
      <c r="V324" s="203" t="s">
        <v>3424</v>
      </c>
      <c r="W324" s="490">
        <v>43070.0</v>
      </c>
      <c r="X324" s="202"/>
      <c r="Y324" s="494"/>
    </row>
    <row r="325" ht="21.0" customHeight="1">
      <c r="A325" s="27" t="s">
        <v>52</v>
      </c>
      <c r="B325" s="71" t="s">
        <v>770</v>
      </c>
      <c r="C325" s="73" t="s">
        <v>771</v>
      </c>
      <c r="D325" s="2125" t="s">
        <v>6352</v>
      </c>
      <c r="E325" s="27">
        <v>2631.0</v>
      </c>
      <c r="F325" s="74" t="s">
        <v>3684</v>
      </c>
      <c r="G325" s="2156" t="s">
        <v>3757</v>
      </c>
      <c r="H325" s="70"/>
      <c r="I325" s="74" t="s">
        <v>3778</v>
      </c>
      <c r="J325" s="65" t="s">
        <v>44</v>
      </c>
      <c r="K325" s="13" t="s">
        <v>3432</v>
      </c>
      <c r="L325" s="27" t="s">
        <v>3364</v>
      </c>
      <c r="M325" s="27" t="s">
        <v>3365</v>
      </c>
      <c r="N325" s="27" t="s">
        <v>48</v>
      </c>
      <c r="O325" s="27">
        <f t="shared" si="17"/>
        <v>40</v>
      </c>
      <c r="P325" s="28">
        <v>31309.0</v>
      </c>
      <c r="Q325" s="2122">
        <v>1.0</v>
      </c>
      <c r="R325" s="29">
        <v>40940.0</v>
      </c>
      <c r="S325" s="30" t="str">
        <f t="shared" si="23"/>
        <v>14 ปี 0 เดือน 14 วัน </v>
      </c>
      <c r="T325" s="33">
        <f t="shared" si="20"/>
        <v>53236</v>
      </c>
      <c r="U325" s="320"/>
      <c r="V325" s="23" t="s">
        <v>3378</v>
      </c>
      <c r="W325" s="33"/>
      <c r="X325" s="74"/>
      <c r="Y325" s="2102"/>
    </row>
    <row r="326" ht="21.0" customHeight="1">
      <c r="A326" s="27" t="s">
        <v>52</v>
      </c>
      <c r="B326" s="71" t="s">
        <v>773</v>
      </c>
      <c r="C326" s="73" t="s">
        <v>774</v>
      </c>
      <c r="D326" s="2125" t="s">
        <v>7037</v>
      </c>
      <c r="E326" s="6">
        <v>2632.0</v>
      </c>
      <c r="F326" s="74" t="s">
        <v>3684</v>
      </c>
      <c r="G326" s="2156" t="s">
        <v>3757</v>
      </c>
      <c r="H326" s="70"/>
      <c r="I326" s="74" t="s">
        <v>3778</v>
      </c>
      <c r="J326" s="65" t="s">
        <v>44</v>
      </c>
      <c r="K326" s="13" t="s">
        <v>3432</v>
      </c>
      <c r="L326" s="27" t="s">
        <v>3364</v>
      </c>
      <c r="M326" s="27" t="s">
        <v>3365</v>
      </c>
      <c r="N326" s="27" t="s">
        <v>48</v>
      </c>
      <c r="O326" s="27">
        <f t="shared" si="17"/>
        <v>33</v>
      </c>
      <c r="P326" s="28">
        <v>33928.0</v>
      </c>
      <c r="Q326" s="2122">
        <v>1.0</v>
      </c>
      <c r="R326" s="29">
        <v>43266.0</v>
      </c>
      <c r="S326" s="30" t="str">
        <f t="shared" si="23"/>
        <v>7 ปี 8 เดือน 0 วัน </v>
      </c>
      <c r="T326" s="33">
        <f t="shared" si="20"/>
        <v>56158</v>
      </c>
      <c r="U326" s="320"/>
      <c r="V326" s="34" t="s">
        <v>3424</v>
      </c>
      <c r="W326" s="33"/>
      <c r="X326" s="74"/>
      <c r="Y326" s="2102"/>
    </row>
    <row r="327" ht="21.0" hidden="1" customHeight="1">
      <c r="A327" s="165" t="s">
        <v>52</v>
      </c>
      <c r="B327" s="502" t="s">
        <v>696</v>
      </c>
      <c r="C327" s="503" t="s">
        <v>3801</v>
      </c>
      <c r="D327" s="486" t="s">
        <v>3802</v>
      </c>
      <c r="E327" s="165"/>
      <c r="F327" s="202" t="s">
        <v>3684</v>
      </c>
      <c r="G327" s="564" t="s">
        <v>3757</v>
      </c>
      <c r="H327" s="660"/>
      <c r="I327" s="202"/>
      <c r="J327" s="65" t="s">
        <v>44</v>
      </c>
      <c r="K327" s="496" t="s">
        <v>3432</v>
      </c>
      <c r="L327" s="165" t="s">
        <v>3364</v>
      </c>
      <c r="M327" s="165" t="s">
        <v>3365</v>
      </c>
      <c r="N327" s="165" t="s">
        <v>48</v>
      </c>
      <c r="O327" s="165">
        <f t="shared" si="17"/>
        <v>36</v>
      </c>
      <c r="P327" s="201">
        <v>32755.0</v>
      </c>
      <c r="Q327" s="2091">
        <v>0.0</v>
      </c>
      <c r="R327" s="1452">
        <v>42125.0</v>
      </c>
      <c r="S327" s="98" t="str">
        <f t="shared" si="23"/>
        <v>10 ปี 9 เดือน 14 วัน </v>
      </c>
      <c r="T327" s="33">
        <f t="shared" si="20"/>
        <v>54697</v>
      </c>
      <c r="U327" s="33"/>
      <c r="V327" s="202" t="s">
        <v>3424</v>
      </c>
      <c r="W327" s="2092">
        <v>22129.0</v>
      </c>
      <c r="X327" s="202"/>
      <c r="Y327" s="494"/>
    </row>
    <row r="328" ht="21.0" customHeight="1">
      <c r="A328" s="27" t="s">
        <v>36</v>
      </c>
      <c r="B328" s="71" t="s">
        <v>777</v>
      </c>
      <c r="C328" s="73" t="s">
        <v>778</v>
      </c>
      <c r="D328" s="2125" t="s">
        <v>7038</v>
      </c>
      <c r="E328" s="27">
        <v>2633.0</v>
      </c>
      <c r="F328" s="74" t="s">
        <v>3710</v>
      </c>
      <c r="G328" s="2156" t="s">
        <v>3757</v>
      </c>
      <c r="H328" s="70"/>
      <c r="I328" s="74" t="s">
        <v>3785</v>
      </c>
      <c r="J328" s="65" t="s">
        <v>44</v>
      </c>
      <c r="K328" s="13" t="s">
        <v>3432</v>
      </c>
      <c r="L328" s="27" t="s">
        <v>3364</v>
      </c>
      <c r="M328" s="6" t="s">
        <v>3414</v>
      </c>
      <c r="N328" s="27" t="s">
        <v>48</v>
      </c>
      <c r="O328" s="27">
        <f t="shared" si="17"/>
        <v>46</v>
      </c>
      <c r="P328" s="28">
        <v>29266.0</v>
      </c>
      <c r="Q328" s="2122">
        <v>1.0</v>
      </c>
      <c r="R328" s="29">
        <v>40087.0</v>
      </c>
      <c r="S328" s="30" t="str">
        <f t="shared" si="23"/>
        <v>16 ปี 4 เดือน 14 วัน </v>
      </c>
      <c r="T328" s="33">
        <f t="shared" si="20"/>
        <v>51410</v>
      </c>
      <c r="U328" s="320"/>
      <c r="V328" s="23" t="s">
        <v>3378</v>
      </c>
      <c r="W328" s="33"/>
      <c r="X328" s="74"/>
      <c r="Y328" s="2102"/>
    </row>
    <row r="329" ht="21.0" customHeight="1">
      <c r="A329" s="27" t="s">
        <v>52</v>
      </c>
      <c r="B329" s="71" t="s">
        <v>781</v>
      </c>
      <c r="C329" s="73" t="s">
        <v>782</v>
      </c>
      <c r="D329" s="2125" t="s">
        <v>7039</v>
      </c>
      <c r="E329" s="27">
        <v>2634.0</v>
      </c>
      <c r="F329" s="74" t="s">
        <v>3710</v>
      </c>
      <c r="G329" s="2156" t="s">
        <v>3757</v>
      </c>
      <c r="H329" s="70"/>
      <c r="I329" s="21" t="s">
        <v>657</v>
      </c>
      <c r="J329" s="65" t="s">
        <v>44</v>
      </c>
      <c r="K329" s="13" t="s">
        <v>3432</v>
      </c>
      <c r="L329" s="27" t="s">
        <v>3364</v>
      </c>
      <c r="M329" s="27" t="s">
        <v>3365</v>
      </c>
      <c r="N329" s="27" t="s">
        <v>48</v>
      </c>
      <c r="O329" s="27">
        <f t="shared" si="17"/>
        <v>45</v>
      </c>
      <c r="P329" s="28">
        <v>29627.0</v>
      </c>
      <c r="Q329" s="2122">
        <v>1.0</v>
      </c>
      <c r="R329" s="29">
        <v>40452.0</v>
      </c>
      <c r="S329" s="30" t="str">
        <f t="shared" si="23"/>
        <v>15 ปี 4 เดือน 14 วัน </v>
      </c>
      <c r="T329" s="33">
        <f t="shared" si="20"/>
        <v>51775</v>
      </c>
      <c r="U329" s="320"/>
      <c r="V329" s="34" t="s">
        <v>3378</v>
      </c>
      <c r="W329" s="33"/>
      <c r="X329" s="74"/>
      <c r="Y329" s="2102"/>
    </row>
    <row r="330" ht="21.0" hidden="1" customHeight="1">
      <c r="A330" s="165" t="s">
        <v>52</v>
      </c>
      <c r="B330" s="502" t="s">
        <v>3803</v>
      </c>
      <c r="C330" s="503" t="s">
        <v>3804</v>
      </c>
      <c r="D330" s="495" t="s">
        <v>3805</v>
      </c>
      <c r="E330" s="483"/>
      <c r="F330" s="496" t="s">
        <v>3710</v>
      </c>
      <c r="G330" s="564" t="s">
        <v>3757</v>
      </c>
      <c r="H330" s="660"/>
      <c r="I330" s="202"/>
      <c r="J330" s="489" t="s">
        <v>44</v>
      </c>
      <c r="K330" s="496" t="s">
        <v>3432</v>
      </c>
      <c r="L330" s="165" t="s">
        <v>3364</v>
      </c>
      <c r="M330" s="165" t="s">
        <v>3365</v>
      </c>
      <c r="N330" s="165" t="s">
        <v>48</v>
      </c>
      <c r="O330" s="165">
        <f t="shared" si="17"/>
        <v>38</v>
      </c>
      <c r="P330" s="201">
        <v>31897.0</v>
      </c>
      <c r="Q330" s="2091">
        <v>0.0</v>
      </c>
      <c r="R330" s="1452">
        <v>41153.0</v>
      </c>
      <c r="S330" s="98" t="str">
        <f t="shared" si="23"/>
        <v>13 ปี 5 เดือน 14 วัน </v>
      </c>
      <c r="T330" s="490">
        <f t="shared" si="20"/>
        <v>53966</v>
      </c>
      <c r="U330" s="497"/>
      <c r="V330" s="203" t="s">
        <v>3424</v>
      </c>
      <c r="W330" s="165" t="s">
        <v>3806</v>
      </c>
      <c r="X330" s="202"/>
      <c r="Y330" s="494"/>
    </row>
    <row r="331" ht="21.0" customHeight="1">
      <c r="A331" s="27" t="s">
        <v>52</v>
      </c>
      <c r="B331" s="71" t="s">
        <v>783</v>
      </c>
      <c r="C331" s="73" t="s">
        <v>784</v>
      </c>
      <c r="D331" s="2128" t="s">
        <v>7040</v>
      </c>
      <c r="E331" s="27">
        <v>2636.0</v>
      </c>
      <c r="F331" s="70" t="s">
        <v>3377</v>
      </c>
      <c r="G331" s="2156" t="s">
        <v>3757</v>
      </c>
      <c r="H331" s="70"/>
      <c r="I331" s="74" t="s">
        <v>726</v>
      </c>
      <c r="J331" s="65" t="s">
        <v>44</v>
      </c>
      <c r="K331" s="13" t="s">
        <v>3432</v>
      </c>
      <c r="L331" s="27" t="s">
        <v>3372</v>
      </c>
      <c r="M331" s="27" t="s">
        <v>3365</v>
      </c>
      <c r="N331" s="27" t="s">
        <v>48</v>
      </c>
      <c r="O331" s="27">
        <f t="shared" si="17"/>
        <v>47</v>
      </c>
      <c r="P331" s="28">
        <v>28874.0</v>
      </c>
      <c r="Q331" s="2122">
        <v>1.0</v>
      </c>
      <c r="R331" s="29">
        <v>40087.0</v>
      </c>
      <c r="S331" s="30" t="str">
        <f t="shared" si="23"/>
        <v>16 ปี 4 เดือน 14 วัน </v>
      </c>
      <c r="T331" s="33">
        <f t="shared" si="20"/>
        <v>51044</v>
      </c>
      <c r="U331" s="320"/>
      <c r="V331" s="23" t="s">
        <v>3378</v>
      </c>
      <c r="W331" s="33"/>
      <c r="X331" s="74"/>
      <c r="Y331" s="2102"/>
    </row>
    <row r="332" ht="21.0" customHeight="1">
      <c r="A332" s="27" t="s">
        <v>52</v>
      </c>
      <c r="B332" s="71" t="s">
        <v>786</v>
      </c>
      <c r="C332" s="73" t="s">
        <v>787</v>
      </c>
      <c r="D332" s="2125" t="s">
        <v>7041</v>
      </c>
      <c r="E332" s="27">
        <v>2639.0</v>
      </c>
      <c r="F332" s="74" t="s">
        <v>3684</v>
      </c>
      <c r="G332" s="2156" t="s">
        <v>3757</v>
      </c>
      <c r="H332" s="70"/>
      <c r="I332" s="74" t="s">
        <v>3778</v>
      </c>
      <c r="J332" s="65" t="s">
        <v>44</v>
      </c>
      <c r="K332" s="13" t="s">
        <v>3432</v>
      </c>
      <c r="L332" s="27" t="s">
        <v>3364</v>
      </c>
      <c r="M332" s="27" t="s">
        <v>3365</v>
      </c>
      <c r="N332" s="27" t="s">
        <v>48</v>
      </c>
      <c r="O332" s="27">
        <f t="shared" si="17"/>
        <v>36</v>
      </c>
      <c r="P332" s="28">
        <v>32915.0</v>
      </c>
      <c r="Q332" s="2122">
        <v>1.0</v>
      </c>
      <c r="R332" s="29">
        <v>42125.0</v>
      </c>
      <c r="S332" s="30" t="str">
        <f t="shared" si="23"/>
        <v>10 ปี 9 เดือน 14 วัน </v>
      </c>
      <c r="T332" s="33">
        <f t="shared" si="20"/>
        <v>55062</v>
      </c>
      <c r="U332" s="320"/>
      <c r="V332" s="34" t="s">
        <v>3424</v>
      </c>
      <c r="W332" s="33"/>
      <c r="X332" s="74"/>
      <c r="Y332" s="2102"/>
    </row>
    <row r="333" ht="21.0" customHeight="1">
      <c r="A333" s="27" t="s">
        <v>52</v>
      </c>
      <c r="B333" s="71" t="s">
        <v>789</v>
      </c>
      <c r="C333" s="73" t="s">
        <v>790</v>
      </c>
      <c r="D333" s="2125" t="s">
        <v>7042</v>
      </c>
      <c r="E333" s="27">
        <v>2640.0</v>
      </c>
      <c r="F333" s="74" t="s">
        <v>3684</v>
      </c>
      <c r="G333" s="2156" t="s">
        <v>3757</v>
      </c>
      <c r="H333" s="70"/>
      <c r="I333" s="74" t="s">
        <v>3778</v>
      </c>
      <c r="J333" s="65" t="s">
        <v>44</v>
      </c>
      <c r="K333" s="13" t="s">
        <v>3432</v>
      </c>
      <c r="L333" s="27" t="s">
        <v>3364</v>
      </c>
      <c r="M333" s="27" t="s">
        <v>3365</v>
      </c>
      <c r="N333" s="27" t="s">
        <v>48</v>
      </c>
      <c r="O333" s="27">
        <f t="shared" si="17"/>
        <v>33</v>
      </c>
      <c r="P333" s="28">
        <v>33753.0</v>
      </c>
      <c r="Q333" s="2122">
        <v>1.0</v>
      </c>
      <c r="R333" s="29">
        <v>42933.0</v>
      </c>
      <c r="S333" s="30" t="str">
        <f t="shared" si="23"/>
        <v>8 ปี 6 เดือน 29 วัน </v>
      </c>
      <c r="T333" s="33">
        <f t="shared" si="20"/>
        <v>55793</v>
      </c>
      <c r="U333" s="320"/>
      <c r="V333" s="34" t="s">
        <v>3424</v>
      </c>
      <c r="W333" s="33"/>
      <c r="X333" s="74"/>
      <c r="Y333" s="2102"/>
    </row>
    <row r="334" ht="21.0" hidden="1" customHeight="1">
      <c r="A334" s="165" t="s">
        <v>52</v>
      </c>
      <c r="B334" s="502" t="s">
        <v>3807</v>
      </c>
      <c r="C334" s="503" t="s">
        <v>3808</v>
      </c>
      <c r="D334" s="486" t="s">
        <v>3809</v>
      </c>
      <c r="E334" s="165"/>
      <c r="F334" s="202" t="s">
        <v>3684</v>
      </c>
      <c r="G334" s="564" t="s">
        <v>3757</v>
      </c>
      <c r="H334" s="660"/>
      <c r="I334" s="202"/>
      <c r="J334" s="65" t="s">
        <v>44</v>
      </c>
      <c r="K334" s="496" t="s">
        <v>3432</v>
      </c>
      <c r="L334" s="165" t="s">
        <v>3364</v>
      </c>
      <c r="M334" s="165" t="s">
        <v>3365</v>
      </c>
      <c r="N334" s="165" t="s">
        <v>48</v>
      </c>
      <c r="O334" s="165">
        <f t="shared" si="17"/>
        <v>36</v>
      </c>
      <c r="P334" s="201">
        <v>32846.0</v>
      </c>
      <c r="Q334" s="2091">
        <v>0.0</v>
      </c>
      <c r="R334" s="1452">
        <v>42125.0</v>
      </c>
      <c r="S334" s="98" t="str">
        <f t="shared" si="23"/>
        <v>10 ปี 9 เดือน 14 วัน </v>
      </c>
      <c r="T334" s="33">
        <f t="shared" si="20"/>
        <v>55062</v>
      </c>
      <c r="U334" s="33"/>
      <c r="V334" s="202"/>
      <c r="W334" s="2092">
        <v>21885.0</v>
      </c>
      <c r="X334" s="202"/>
      <c r="Y334" s="494"/>
    </row>
    <row r="335" ht="21.0" customHeight="1">
      <c r="A335" s="27" t="s">
        <v>52</v>
      </c>
      <c r="B335" s="71" t="s">
        <v>792</v>
      </c>
      <c r="C335" s="73" t="s">
        <v>793</v>
      </c>
      <c r="D335" s="2125" t="s">
        <v>7043</v>
      </c>
      <c r="E335" s="27">
        <v>2641.0</v>
      </c>
      <c r="F335" s="74" t="s">
        <v>3684</v>
      </c>
      <c r="G335" s="2156" t="s">
        <v>3757</v>
      </c>
      <c r="H335" s="70"/>
      <c r="I335" s="74" t="s">
        <v>691</v>
      </c>
      <c r="J335" s="65" t="s">
        <v>44</v>
      </c>
      <c r="K335" s="13" t="s">
        <v>3432</v>
      </c>
      <c r="L335" s="27" t="s">
        <v>3364</v>
      </c>
      <c r="M335" s="27" t="s">
        <v>3365</v>
      </c>
      <c r="N335" s="27" t="s">
        <v>48</v>
      </c>
      <c r="O335" s="27">
        <f t="shared" si="17"/>
        <v>35</v>
      </c>
      <c r="P335" s="28">
        <v>33042.0</v>
      </c>
      <c r="Q335" s="2122">
        <v>1.0</v>
      </c>
      <c r="R335" s="29">
        <v>42125.0</v>
      </c>
      <c r="S335" s="30" t="str">
        <f t="shared" si="23"/>
        <v>10 ปี 9 เดือน 14 วัน </v>
      </c>
      <c r="T335" s="33">
        <f t="shared" si="20"/>
        <v>55062</v>
      </c>
      <c r="U335" s="320"/>
      <c r="V335" s="23" t="s">
        <v>3378</v>
      </c>
      <c r="W335" s="33"/>
      <c r="X335" s="74"/>
      <c r="Y335" s="2102"/>
    </row>
    <row r="336" ht="21.0" customHeight="1">
      <c r="A336" s="27" t="s">
        <v>52</v>
      </c>
      <c r="B336" s="71" t="s">
        <v>4231</v>
      </c>
      <c r="C336" s="73" t="s">
        <v>4232</v>
      </c>
      <c r="D336" s="2125" t="s">
        <v>7044</v>
      </c>
      <c r="E336" s="27">
        <v>2642.0</v>
      </c>
      <c r="F336" s="13" t="s">
        <v>3707</v>
      </c>
      <c r="G336" s="2156" t="s">
        <v>3757</v>
      </c>
      <c r="H336" s="70"/>
      <c r="I336" s="21" t="s">
        <v>641</v>
      </c>
      <c r="J336" s="65" t="s">
        <v>44</v>
      </c>
      <c r="K336" s="13" t="s">
        <v>3432</v>
      </c>
      <c r="L336" s="27" t="s">
        <v>3364</v>
      </c>
      <c r="M336" s="27" t="s">
        <v>3365</v>
      </c>
      <c r="N336" s="27" t="s">
        <v>48</v>
      </c>
      <c r="O336" s="27">
        <f t="shared" si="17"/>
        <v>30</v>
      </c>
      <c r="P336" s="31">
        <v>34862.0</v>
      </c>
      <c r="Q336" s="2122">
        <v>1.0</v>
      </c>
      <c r="R336" s="84">
        <v>43620.0</v>
      </c>
      <c r="S336" s="30" t="str">
        <f t="shared" si="23"/>
        <v>6 ปี 8 เดือน 11 วัน </v>
      </c>
      <c r="T336" s="33">
        <f t="shared" si="20"/>
        <v>56888</v>
      </c>
      <c r="U336" s="320"/>
      <c r="V336" s="34" t="s">
        <v>3424</v>
      </c>
      <c r="W336" s="33"/>
      <c r="X336" s="74"/>
      <c r="Y336" s="1815"/>
    </row>
    <row r="337" ht="21.0" hidden="1" customHeight="1">
      <c r="A337" s="165" t="s">
        <v>36</v>
      </c>
      <c r="B337" s="502" t="s">
        <v>3810</v>
      </c>
      <c r="C337" s="503" t="s">
        <v>3811</v>
      </c>
      <c r="D337" s="486" t="s">
        <v>3812</v>
      </c>
      <c r="E337" s="483"/>
      <c r="F337" s="496" t="s">
        <v>3710</v>
      </c>
      <c r="G337" s="564" t="s">
        <v>3757</v>
      </c>
      <c r="H337" s="660"/>
      <c r="I337" s="202"/>
      <c r="J337" s="489" t="s">
        <v>44</v>
      </c>
      <c r="K337" s="496" t="s">
        <v>3432</v>
      </c>
      <c r="L337" s="165" t="s">
        <v>3364</v>
      </c>
      <c r="M337" s="483" t="s">
        <v>3414</v>
      </c>
      <c r="N337" s="483" t="s">
        <v>48</v>
      </c>
      <c r="O337" s="165">
        <f t="shared" si="17"/>
        <v>38</v>
      </c>
      <c r="P337" s="201">
        <v>31999.0</v>
      </c>
      <c r="Q337" s="2091">
        <v>0.0</v>
      </c>
      <c r="R337" s="1452">
        <v>42310.0</v>
      </c>
      <c r="S337" s="98" t="str">
        <f t="shared" si="23"/>
        <v>10 ปี 3 เดือน 13 วัน </v>
      </c>
      <c r="T337" s="490">
        <f t="shared" si="20"/>
        <v>53966</v>
      </c>
      <c r="U337" s="497"/>
      <c r="V337" s="203" t="s">
        <v>3424</v>
      </c>
      <c r="W337" s="490">
        <v>43348.0</v>
      </c>
      <c r="X337" s="74" t="s">
        <v>3813</v>
      </c>
      <c r="Y337" s="494"/>
    </row>
    <row r="338" ht="15.75" customHeight="1">
      <c r="A338" s="27" t="s">
        <v>52</v>
      </c>
      <c r="B338" s="71" t="s">
        <v>795</v>
      </c>
      <c r="C338" s="73" t="s">
        <v>796</v>
      </c>
      <c r="D338" s="2128" t="s">
        <v>7045</v>
      </c>
      <c r="E338" s="27">
        <v>2643.0</v>
      </c>
      <c r="F338" s="70" t="s">
        <v>3377</v>
      </c>
      <c r="G338" s="2156" t="s">
        <v>3757</v>
      </c>
      <c r="H338" s="70"/>
      <c r="I338" s="74" t="s">
        <v>699</v>
      </c>
      <c r="J338" s="65" t="s">
        <v>44</v>
      </c>
      <c r="K338" s="13" t="s">
        <v>3432</v>
      </c>
      <c r="L338" s="27" t="s">
        <v>3372</v>
      </c>
      <c r="M338" s="27" t="s">
        <v>3365</v>
      </c>
      <c r="N338" s="27" t="s">
        <v>48</v>
      </c>
      <c r="O338" s="27">
        <f t="shared" si="17"/>
        <v>49</v>
      </c>
      <c r="P338" s="28">
        <v>28108.0</v>
      </c>
      <c r="Q338" s="2122">
        <v>1.0</v>
      </c>
      <c r="R338" s="29">
        <v>40239.0</v>
      </c>
      <c r="S338" s="30" t="str">
        <f t="shared" si="23"/>
        <v>15 ปี 11 เดือน 13 วัน </v>
      </c>
      <c r="T338" s="33">
        <f t="shared" si="20"/>
        <v>50314</v>
      </c>
      <c r="U338" s="320"/>
      <c r="V338" s="34" t="s">
        <v>3424</v>
      </c>
      <c r="W338" s="33"/>
      <c r="X338" s="74"/>
      <c r="Y338" s="2102"/>
    </row>
    <row r="339" ht="21.0" hidden="1" customHeight="1">
      <c r="A339" s="165" t="s">
        <v>52</v>
      </c>
      <c r="B339" s="502" t="s">
        <v>312</v>
      </c>
      <c r="C339" s="503" t="s">
        <v>3814</v>
      </c>
      <c r="D339" s="495" t="s">
        <v>3815</v>
      </c>
      <c r="E339" s="483"/>
      <c r="F339" s="496" t="s">
        <v>7046</v>
      </c>
      <c r="G339" s="564" t="s">
        <v>3757</v>
      </c>
      <c r="H339" s="660"/>
      <c r="I339" s="202"/>
      <c r="J339" s="489" t="s">
        <v>44</v>
      </c>
      <c r="K339" s="496" t="s">
        <v>3432</v>
      </c>
      <c r="L339" s="165" t="s">
        <v>3372</v>
      </c>
      <c r="M339" s="165" t="s">
        <v>3365</v>
      </c>
      <c r="N339" s="483" t="s">
        <v>218</v>
      </c>
      <c r="O339" s="165">
        <f t="shared" si="17"/>
        <v>60</v>
      </c>
      <c r="P339" s="201">
        <v>23957.0</v>
      </c>
      <c r="Q339" s="2091">
        <v>0.0</v>
      </c>
      <c r="R339" s="1452">
        <v>40239.0</v>
      </c>
      <c r="S339" s="98" t="str">
        <f t="shared" si="23"/>
        <v>15 ปี 11 เดือน 13 วัน </v>
      </c>
      <c r="T339" s="490">
        <f t="shared" si="20"/>
        <v>45931</v>
      </c>
      <c r="U339" s="497"/>
      <c r="V339" s="203" t="s">
        <v>3424</v>
      </c>
      <c r="W339" s="490"/>
      <c r="X339" s="202"/>
      <c r="Y339" s="494"/>
    </row>
    <row r="340" ht="21.0" customHeight="1">
      <c r="A340" s="27" t="s">
        <v>36</v>
      </c>
      <c r="B340" s="71" t="s">
        <v>797</v>
      </c>
      <c r="C340" s="73" t="s">
        <v>798</v>
      </c>
      <c r="D340" s="2128" t="s">
        <v>7047</v>
      </c>
      <c r="E340" s="27">
        <v>2644.0</v>
      </c>
      <c r="F340" s="13" t="s">
        <v>3370</v>
      </c>
      <c r="G340" s="2156" t="s">
        <v>3757</v>
      </c>
      <c r="H340" s="70"/>
      <c r="I340" s="74"/>
      <c r="J340" s="65" t="s">
        <v>44</v>
      </c>
      <c r="K340" s="13" t="s">
        <v>3432</v>
      </c>
      <c r="L340" s="27" t="s">
        <v>3372</v>
      </c>
      <c r="M340" s="27" t="s">
        <v>3414</v>
      </c>
      <c r="N340" s="27" t="s">
        <v>48</v>
      </c>
      <c r="O340" s="27">
        <f t="shared" si="17"/>
        <v>31</v>
      </c>
      <c r="P340" s="31">
        <v>34384.0</v>
      </c>
      <c r="Q340" s="2122">
        <v>1.0</v>
      </c>
      <c r="R340" s="84">
        <v>43864.0</v>
      </c>
      <c r="S340" s="30" t="str">
        <f t="shared" si="23"/>
        <v>6 ปี 0 เดือน 12 วัน </v>
      </c>
      <c r="T340" s="33">
        <f t="shared" si="20"/>
        <v>56523</v>
      </c>
      <c r="U340" s="320"/>
      <c r="V340" s="34" t="s">
        <v>3415</v>
      </c>
      <c r="W340" s="33"/>
      <c r="X340" s="74"/>
      <c r="Y340" s="566"/>
    </row>
    <row r="341" ht="21.0" customHeight="1">
      <c r="A341" s="85" t="s">
        <v>52</v>
      </c>
      <c r="B341" s="2096" t="s">
        <v>781</v>
      </c>
      <c r="C341" s="2097" t="s">
        <v>801</v>
      </c>
      <c r="D341" s="2098" t="s">
        <v>7048</v>
      </c>
      <c r="E341" s="25">
        <v>2647.0</v>
      </c>
      <c r="F341" s="70" t="s">
        <v>3377</v>
      </c>
      <c r="G341" s="2156" t="s">
        <v>3757</v>
      </c>
      <c r="H341" s="89" t="s">
        <v>3361</v>
      </c>
      <c r="I341" s="21" t="s">
        <v>113</v>
      </c>
      <c r="J341" s="65" t="s">
        <v>44</v>
      </c>
      <c r="K341" s="2100" t="s">
        <v>3432</v>
      </c>
      <c r="L341" s="25" t="s">
        <v>3372</v>
      </c>
      <c r="M341" s="25" t="s">
        <v>3365</v>
      </c>
      <c r="N341" s="25" t="s">
        <v>48</v>
      </c>
      <c r="O341" s="27">
        <f t="shared" si="17"/>
        <v>57</v>
      </c>
      <c r="P341" s="28">
        <v>25188.0</v>
      </c>
      <c r="Q341" s="2101">
        <v>1.0</v>
      </c>
      <c r="R341" s="29">
        <v>40452.0</v>
      </c>
      <c r="S341" s="30" t="str">
        <f t="shared" si="23"/>
        <v>15 ปี 4 เดือน 14 วัน </v>
      </c>
      <c r="T341" s="33">
        <f t="shared" si="20"/>
        <v>47392</v>
      </c>
      <c r="U341" s="320"/>
      <c r="V341" s="34" t="s">
        <v>3424</v>
      </c>
      <c r="W341" s="427"/>
      <c r="X341" s="34" t="s">
        <v>802</v>
      </c>
      <c r="Y341" s="2102"/>
    </row>
    <row r="342" ht="21.0" customHeight="1">
      <c r="A342" s="27" t="s">
        <v>52</v>
      </c>
      <c r="B342" s="71" t="s">
        <v>805</v>
      </c>
      <c r="C342" s="73" t="s">
        <v>806</v>
      </c>
      <c r="D342" s="2128" t="s">
        <v>7049</v>
      </c>
      <c r="E342" s="27">
        <v>2656.0</v>
      </c>
      <c r="F342" s="70" t="s">
        <v>3377</v>
      </c>
      <c r="G342" s="2156" t="s">
        <v>3757</v>
      </c>
      <c r="H342" s="70"/>
      <c r="I342" s="21" t="s">
        <v>706</v>
      </c>
      <c r="J342" s="65" t="s">
        <v>44</v>
      </c>
      <c r="K342" s="13" t="s">
        <v>3432</v>
      </c>
      <c r="L342" s="27" t="s">
        <v>3372</v>
      </c>
      <c r="M342" s="27" t="s">
        <v>3365</v>
      </c>
      <c r="N342" s="27" t="s">
        <v>48</v>
      </c>
      <c r="O342" s="27">
        <f t="shared" si="17"/>
        <v>47</v>
      </c>
      <c r="P342" s="28">
        <v>28719.0</v>
      </c>
      <c r="Q342" s="2122">
        <v>1.0</v>
      </c>
      <c r="R342" s="29">
        <v>40603.0</v>
      </c>
      <c r="S342" s="30" t="str">
        <f t="shared" si="23"/>
        <v>14 ปี 11 เดือน 14 วัน </v>
      </c>
      <c r="T342" s="33">
        <f t="shared" si="20"/>
        <v>50679</v>
      </c>
      <c r="U342" s="320"/>
      <c r="V342" s="23" t="s">
        <v>3378</v>
      </c>
      <c r="W342" s="33"/>
      <c r="X342" s="74"/>
      <c r="Y342" s="2102"/>
    </row>
    <row r="343" ht="21.0" customHeight="1">
      <c r="A343" s="27" t="s">
        <v>52</v>
      </c>
      <c r="B343" s="71" t="s">
        <v>807</v>
      </c>
      <c r="C343" s="73" t="s">
        <v>808</v>
      </c>
      <c r="D343" s="2128" t="s">
        <v>7050</v>
      </c>
      <c r="E343" s="27">
        <v>2658.0</v>
      </c>
      <c r="F343" s="74" t="s">
        <v>3978</v>
      </c>
      <c r="G343" s="2156" t="s">
        <v>3757</v>
      </c>
      <c r="H343" s="70"/>
      <c r="I343" s="74" t="s">
        <v>3765</v>
      </c>
      <c r="J343" s="65" t="s">
        <v>44</v>
      </c>
      <c r="K343" s="13" t="s">
        <v>3432</v>
      </c>
      <c r="L343" s="27" t="s">
        <v>3372</v>
      </c>
      <c r="M343" s="27" t="s">
        <v>3365</v>
      </c>
      <c r="N343" s="27" t="s">
        <v>48</v>
      </c>
      <c r="O343" s="27">
        <f t="shared" si="17"/>
        <v>48</v>
      </c>
      <c r="P343" s="28">
        <v>28250.0</v>
      </c>
      <c r="Q343" s="2122">
        <v>1.0</v>
      </c>
      <c r="R343" s="29">
        <v>40603.0</v>
      </c>
      <c r="S343" s="30" t="str">
        <f t="shared" si="23"/>
        <v>14 ปี 11 เดือน 14 วัน </v>
      </c>
      <c r="T343" s="33">
        <f t="shared" si="20"/>
        <v>50314</v>
      </c>
      <c r="U343" s="320"/>
      <c r="V343" s="23" t="s">
        <v>3378</v>
      </c>
      <c r="W343" s="33"/>
      <c r="X343" s="74"/>
      <c r="Y343" s="2102"/>
    </row>
    <row r="344" ht="21.0" customHeight="1">
      <c r="A344" s="27" t="s">
        <v>36</v>
      </c>
      <c r="B344" s="71" t="s">
        <v>812</v>
      </c>
      <c r="C344" s="73" t="s">
        <v>813</v>
      </c>
      <c r="D344" s="2125" t="s">
        <v>6228</v>
      </c>
      <c r="E344" s="27">
        <v>2660.0</v>
      </c>
      <c r="F344" s="74" t="s">
        <v>3684</v>
      </c>
      <c r="G344" s="2156" t="s">
        <v>3757</v>
      </c>
      <c r="H344" s="70"/>
      <c r="I344" s="74" t="s">
        <v>3778</v>
      </c>
      <c r="J344" s="65" t="s">
        <v>44</v>
      </c>
      <c r="K344" s="13" t="s">
        <v>3432</v>
      </c>
      <c r="L344" s="27" t="s">
        <v>3364</v>
      </c>
      <c r="M344" s="27" t="s">
        <v>3365</v>
      </c>
      <c r="N344" s="27" t="s">
        <v>48</v>
      </c>
      <c r="O344" s="27">
        <f t="shared" si="17"/>
        <v>32</v>
      </c>
      <c r="P344" s="31">
        <v>34022.0</v>
      </c>
      <c r="Q344" s="2122">
        <v>1.0</v>
      </c>
      <c r="R344" s="84">
        <v>43620.0</v>
      </c>
      <c r="S344" s="30" t="str">
        <f t="shared" si="23"/>
        <v>6 ปี 8 เดือน 11 วัน </v>
      </c>
      <c r="T344" s="33">
        <f t="shared" si="20"/>
        <v>56158</v>
      </c>
      <c r="U344" s="320"/>
      <c r="V344" s="34" t="s">
        <v>3424</v>
      </c>
      <c r="W344" s="33"/>
      <c r="X344" s="74"/>
      <c r="Y344" s="1815"/>
    </row>
    <row r="345" ht="21.0" hidden="1" customHeight="1">
      <c r="A345" s="165" t="s">
        <v>52</v>
      </c>
      <c r="B345" s="502" t="s">
        <v>3816</v>
      </c>
      <c r="C345" s="503" t="s">
        <v>3817</v>
      </c>
      <c r="D345" s="486" t="s">
        <v>3818</v>
      </c>
      <c r="E345" s="165"/>
      <c r="F345" s="202" t="s">
        <v>3684</v>
      </c>
      <c r="G345" s="564" t="s">
        <v>3757</v>
      </c>
      <c r="H345" s="660"/>
      <c r="I345" s="202"/>
      <c r="J345" s="489" t="s">
        <v>44</v>
      </c>
      <c r="K345" s="496" t="s">
        <v>3432</v>
      </c>
      <c r="L345" s="165" t="s">
        <v>3364</v>
      </c>
      <c r="M345" s="165" t="s">
        <v>3365</v>
      </c>
      <c r="N345" s="165" t="s">
        <v>48</v>
      </c>
      <c r="O345" s="165">
        <f t="shared" si="17"/>
        <v>41</v>
      </c>
      <c r="P345" s="201">
        <v>30825.0</v>
      </c>
      <c r="Q345" s="2091">
        <v>0.0</v>
      </c>
      <c r="R345" s="1452">
        <v>40634.0</v>
      </c>
      <c r="S345" s="98" t="str">
        <f t="shared" si="23"/>
        <v>14 ปี 10 เดือน 14 วัน </v>
      </c>
      <c r="T345" s="490">
        <f t="shared" si="20"/>
        <v>52871</v>
      </c>
      <c r="U345" s="497"/>
      <c r="V345" s="203" t="s">
        <v>3424</v>
      </c>
      <c r="W345" s="490"/>
      <c r="X345" s="202"/>
      <c r="Y345" s="494"/>
    </row>
    <row r="346" ht="21.0" customHeight="1">
      <c r="A346" s="27" t="s">
        <v>52</v>
      </c>
      <c r="B346" s="71" t="s">
        <v>815</v>
      </c>
      <c r="C346" s="73" t="s">
        <v>816</v>
      </c>
      <c r="D346" s="2125" t="s">
        <v>7051</v>
      </c>
      <c r="E346" s="27">
        <v>2661.0</v>
      </c>
      <c r="F346" s="74" t="s">
        <v>3684</v>
      </c>
      <c r="G346" s="2156" t="s">
        <v>3757</v>
      </c>
      <c r="H346" s="70"/>
      <c r="I346" s="74" t="s">
        <v>3785</v>
      </c>
      <c r="J346" s="65" t="s">
        <v>44</v>
      </c>
      <c r="K346" s="13" t="s">
        <v>3432</v>
      </c>
      <c r="L346" s="27" t="s">
        <v>3364</v>
      </c>
      <c r="M346" s="27" t="s">
        <v>3365</v>
      </c>
      <c r="N346" s="27" t="s">
        <v>48</v>
      </c>
      <c r="O346" s="27">
        <f t="shared" si="17"/>
        <v>41</v>
      </c>
      <c r="P346" s="28">
        <v>30978.0</v>
      </c>
      <c r="Q346" s="2122">
        <v>1.0</v>
      </c>
      <c r="R346" s="29">
        <v>40634.0</v>
      </c>
      <c r="S346" s="30" t="str">
        <f t="shared" si="23"/>
        <v>14 ปี 10 เดือน 14 วัน </v>
      </c>
      <c r="T346" s="33">
        <f t="shared" si="20"/>
        <v>53236</v>
      </c>
      <c r="U346" s="320"/>
      <c r="V346" s="23" t="s">
        <v>3378</v>
      </c>
      <c r="W346" s="33"/>
      <c r="X346" s="74"/>
      <c r="Y346" s="2102"/>
    </row>
    <row r="347" ht="21.0" hidden="1" customHeight="1">
      <c r="A347" s="165" t="s">
        <v>52</v>
      </c>
      <c r="B347" s="502" t="s">
        <v>617</v>
      </c>
      <c r="C347" s="503" t="s">
        <v>618</v>
      </c>
      <c r="D347" s="486" t="s">
        <v>3819</v>
      </c>
      <c r="E347" s="165"/>
      <c r="F347" s="202" t="s">
        <v>3684</v>
      </c>
      <c r="G347" s="564" t="s">
        <v>3757</v>
      </c>
      <c r="H347" s="660"/>
      <c r="I347" s="203" t="s">
        <v>879</v>
      </c>
      <c r="J347" s="489" t="s">
        <v>44</v>
      </c>
      <c r="K347" s="496" t="s">
        <v>3432</v>
      </c>
      <c r="L347" s="165" t="s">
        <v>3364</v>
      </c>
      <c r="M347" s="165" t="s">
        <v>3365</v>
      </c>
      <c r="N347" s="165" t="s">
        <v>48</v>
      </c>
      <c r="O347" s="165">
        <f t="shared" si="17"/>
        <v>41</v>
      </c>
      <c r="P347" s="201">
        <v>30856.0</v>
      </c>
      <c r="Q347" s="2091">
        <v>0.0</v>
      </c>
      <c r="R347" s="1452">
        <v>40940.0</v>
      </c>
      <c r="S347" s="98" t="str">
        <f t="shared" si="23"/>
        <v>14 ปี 0 เดือน 14 วัน </v>
      </c>
      <c r="T347" s="490">
        <f t="shared" si="20"/>
        <v>52871</v>
      </c>
      <c r="U347" s="497"/>
      <c r="V347" s="203" t="s">
        <v>3424</v>
      </c>
      <c r="W347" s="490">
        <v>242142.0</v>
      </c>
      <c r="X347" s="202"/>
      <c r="Y347" s="506"/>
    </row>
    <row r="348" ht="21.0" customHeight="1">
      <c r="A348" s="27" t="s">
        <v>52</v>
      </c>
      <c r="B348" s="18" t="s">
        <v>3273</v>
      </c>
      <c r="C348" s="19" t="s">
        <v>2532</v>
      </c>
      <c r="D348" s="2125" t="s">
        <v>3819</v>
      </c>
      <c r="E348" s="27">
        <v>2667.0</v>
      </c>
      <c r="F348" s="21" t="s">
        <v>3684</v>
      </c>
      <c r="G348" s="2156" t="s">
        <v>3757</v>
      </c>
      <c r="H348" s="21" t="s">
        <v>4275</v>
      </c>
      <c r="I348" s="21"/>
      <c r="J348" s="22" t="s">
        <v>44</v>
      </c>
      <c r="K348" s="13" t="s">
        <v>3577</v>
      </c>
      <c r="L348" s="27" t="s">
        <v>3364</v>
      </c>
      <c r="M348" s="27" t="s">
        <v>3365</v>
      </c>
      <c r="N348" s="27" t="s">
        <v>48</v>
      </c>
      <c r="O348" s="27">
        <f t="shared" si="17"/>
        <v>29</v>
      </c>
      <c r="P348" s="31">
        <v>35463.0</v>
      </c>
      <c r="Q348" s="2122">
        <v>1.0</v>
      </c>
      <c r="R348" s="84">
        <v>44049.0</v>
      </c>
      <c r="S348" s="30" t="str">
        <f t="shared" si="23"/>
        <v>5 ปี 6 เดือน 9 วัน </v>
      </c>
      <c r="T348" s="33">
        <f t="shared" si="20"/>
        <v>57619</v>
      </c>
      <c r="U348" s="320"/>
      <c r="V348" s="34" t="s">
        <v>3424</v>
      </c>
      <c r="W348" s="33"/>
      <c r="X348" s="21"/>
      <c r="Y348" s="566"/>
    </row>
    <row r="349" ht="21.0" customHeight="1">
      <c r="A349" s="27" t="s">
        <v>52</v>
      </c>
      <c r="B349" s="71" t="s">
        <v>818</v>
      </c>
      <c r="C349" s="73" t="s">
        <v>819</v>
      </c>
      <c r="D349" s="2125" t="s">
        <v>7052</v>
      </c>
      <c r="E349" s="27">
        <v>2668.0</v>
      </c>
      <c r="F349" s="74" t="s">
        <v>3684</v>
      </c>
      <c r="G349" s="2156" t="s">
        <v>3757</v>
      </c>
      <c r="H349" s="70"/>
      <c r="I349" s="74" t="s">
        <v>3778</v>
      </c>
      <c r="J349" s="65" t="s">
        <v>44</v>
      </c>
      <c r="K349" s="13" t="s">
        <v>3432</v>
      </c>
      <c r="L349" s="27" t="s">
        <v>3364</v>
      </c>
      <c r="M349" s="27" t="s">
        <v>3365</v>
      </c>
      <c r="N349" s="27" t="s">
        <v>48</v>
      </c>
      <c r="O349" s="27">
        <f t="shared" si="17"/>
        <v>41</v>
      </c>
      <c r="P349" s="28">
        <v>30968.0</v>
      </c>
      <c r="Q349" s="2122">
        <v>1.0</v>
      </c>
      <c r="R349" s="29">
        <v>40940.0</v>
      </c>
      <c r="S349" s="30" t="str">
        <f t="shared" si="23"/>
        <v>14 ปี 0 เดือน 14 วัน </v>
      </c>
      <c r="T349" s="33">
        <f t="shared" si="20"/>
        <v>53236</v>
      </c>
      <c r="U349" s="320"/>
      <c r="V349" s="23" t="s">
        <v>3378</v>
      </c>
      <c r="W349" s="33"/>
      <c r="X349" s="74"/>
      <c r="Y349" s="2102"/>
    </row>
    <row r="350" ht="21.0" customHeight="1">
      <c r="A350" s="27" t="s">
        <v>52</v>
      </c>
      <c r="B350" s="71" t="s">
        <v>821</v>
      </c>
      <c r="C350" s="73" t="s">
        <v>822</v>
      </c>
      <c r="D350" s="2125" t="s">
        <v>6348</v>
      </c>
      <c r="E350" s="27">
        <v>2669.0</v>
      </c>
      <c r="F350" s="74" t="s">
        <v>3684</v>
      </c>
      <c r="G350" s="2156" t="s">
        <v>3757</v>
      </c>
      <c r="H350" s="70"/>
      <c r="I350" s="74" t="s">
        <v>3778</v>
      </c>
      <c r="J350" s="65" t="s">
        <v>44</v>
      </c>
      <c r="K350" s="13" t="s">
        <v>3432</v>
      </c>
      <c r="L350" s="27" t="s">
        <v>3364</v>
      </c>
      <c r="M350" s="27" t="s">
        <v>3365</v>
      </c>
      <c r="N350" s="27" t="s">
        <v>48</v>
      </c>
      <c r="O350" s="27">
        <f t="shared" si="17"/>
        <v>34</v>
      </c>
      <c r="P350" s="28">
        <v>33526.0</v>
      </c>
      <c r="Q350" s="2122">
        <v>1.0</v>
      </c>
      <c r="R350" s="29">
        <v>42933.0</v>
      </c>
      <c r="S350" s="30" t="str">
        <f t="shared" si="23"/>
        <v>8 ปี 6 เดือน 29 วัน </v>
      </c>
      <c r="T350" s="33">
        <f t="shared" si="20"/>
        <v>55793</v>
      </c>
      <c r="U350" s="320"/>
      <c r="V350" s="23" t="s">
        <v>3378</v>
      </c>
      <c r="W350" s="33"/>
      <c r="X350" s="74"/>
      <c r="Y350" s="2102"/>
    </row>
    <row r="351" ht="21.0" hidden="1" customHeight="1">
      <c r="A351" s="165" t="s">
        <v>52</v>
      </c>
      <c r="B351" s="502" t="s">
        <v>3821</v>
      </c>
      <c r="C351" s="503" t="s">
        <v>3822</v>
      </c>
      <c r="D351" s="486" t="s">
        <v>3823</v>
      </c>
      <c r="E351" s="165"/>
      <c r="F351" s="202" t="s">
        <v>3684</v>
      </c>
      <c r="G351" s="564" t="s">
        <v>3757</v>
      </c>
      <c r="H351" s="660"/>
      <c r="I351" s="202"/>
      <c r="J351" s="65" t="s">
        <v>44</v>
      </c>
      <c r="K351" s="496" t="s">
        <v>3432</v>
      </c>
      <c r="L351" s="165" t="s">
        <v>3364</v>
      </c>
      <c r="M351" s="165" t="s">
        <v>3365</v>
      </c>
      <c r="N351" s="165" t="s">
        <v>48</v>
      </c>
      <c r="O351" s="165">
        <f t="shared" si="17"/>
        <v>41</v>
      </c>
      <c r="P351" s="201">
        <v>30745.0</v>
      </c>
      <c r="Q351" s="2091">
        <v>0.0</v>
      </c>
      <c r="R351" s="1452">
        <v>40940.0</v>
      </c>
      <c r="S351" s="98" t="str">
        <f t="shared" si="23"/>
        <v>14 ปี 0 เดือน 14 วัน </v>
      </c>
      <c r="T351" s="33">
        <f t="shared" si="20"/>
        <v>52871</v>
      </c>
      <c r="U351" s="33"/>
      <c r="V351" s="202"/>
      <c r="W351" s="2092">
        <v>21885.0</v>
      </c>
      <c r="X351" s="202"/>
      <c r="Y351" s="494"/>
    </row>
    <row r="352" ht="21.0" customHeight="1">
      <c r="A352" s="27" t="s">
        <v>52</v>
      </c>
      <c r="B352" s="71" t="s">
        <v>447</v>
      </c>
      <c r="C352" s="73" t="s">
        <v>824</v>
      </c>
      <c r="D352" s="2125" t="s">
        <v>7053</v>
      </c>
      <c r="E352" s="27">
        <v>2670.0</v>
      </c>
      <c r="F352" s="74" t="s">
        <v>3684</v>
      </c>
      <c r="G352" s="2156" t="s">
        <v>3757</v>
      </c>
      <c r="H352" s="70"/>
      <c r="I352" s="74" t="s">
        <v>699</v>
      </c>
      <c r="J352" s="65" t="s">
        <v>44</v>
      </c>
      <c r="K352" s="13" t="s">
        <v>3432</v>
      </c>
      <c r="L352" s="27" t="s">
        <v>3364</v>
      </c>
      <c r="M352" s="27" t="s">
        <v>3365</v>
      </c>
      <c r="N352" s="27" t="s">
        <v>48</v>
      </c>
      <c r="O352" s="27">
        <f t="shared" si="17"/>
        <v>40</v>
      </c>
      <c r="P352" s="28">
        <v>31201.0</v>
      </c>
      <c r="Q352" s="2122">
        <v>1.0</v>
      </c>
      <c r="R352" s="29">
        <v>41031.0</v>
      </c>
      <c r="S352" s="30" t="str">
        <f t="shared" si="23"/>
        <v>13 ปี 9 เดือน 13 วัน </v>
      </c>
      <c r="T352" s="33">
        <f t="shared" si="20"/>
        <v>53236</v>
      </c>
      <c r="U352" s="320"/>
      <c r="V352" s="23" t="s">
        <v>3378</v>
      </c>
      <c r="W352" s="33"/>
      <c r="X352" s="74"/>
      <c r="Y352" s="2102"/>
    </row>
    <row r="353" ht="21.0" customHeight="1">
      <c r="A353" s="27" t="s">
        <v>70</v>
      </c>
      <c r="B353" s="71" t="s">
        <v>826</v>
      </c>
      <c r="C353" s="73" t="s">
        <v>827</v>
      </c>
      <c r="D353" s="2125" t="s">
        <v>7054</v>
      </c>
      <c r="E353" s="27">
        <v>2671.0</v>
      </c>
      <c r="F353" s="74" t="s">
        <v>3684</v>
      </c>
      <c r="G353" s="2156" t="s">
        <v>3757</v>
      </c>
      <c r="H353" s="70"/>
      <c r="I353" s="21" t="s">
        <v>687</v>
      </c>
      <c r="J353" s="65" t="s">
        <v>44</v>
      </c>
      <c r="K353" s="13" t="s">
        <v>3432</v>
      </c>
      <c r="L353" s="27" t="s">
        <v>3364</v>
      </c>
      <c r="M353" s="27" t="s">
        <v>3365</v>
      </c>
      <c r="N353" s="27" t="s">
        <v>48</v>
      </c>
      <c r="O353" s="27">
        <f t="shared" si="17"/>
        <v>41</v>
      </c>
      <c r="P353" s="28">
        <v>30942.0</v>
      </c>
      <c r="Q353" s="2122">
        <v>1.0</v>
      </c>
      <c r="R353" s="29">
        <v>40940.0</v>
      </c>
      <c r="S353" s="30" t="str">
        <f t="shared" si="23"/>
        <v>14 ปี 0 เดือน 14 วัน </v>
      </c>
      <c r="T353" s="33">
        <f t="shared" si="20"/>
        <v>52871</v>
      </c>
      <c r="U353" s="320"/>
      <c r="V353" s="23" t="s">
        <v>3378</v>
      </c>
      <c r="W353" s="33"/>
      <c r="X353" s="74"/>
      <c r="Y353" s="2102"/>
    </row>
    <row r="354" ht="21.0" customHeight="1">
      <c r="A354" s="25" t="s">
        <v>52</v>
      </c>
      <c r="B354" s="2096" t="s">
        <v>828</v>
      </c>
      <c r="C354" s="2097" t="s">
        <v>829</v>
      </c>
      <c r="D354" s="2103" t="s">
        <v>7055</v>
      </c>
      <c r="E354" s="85">
        <v>2680.0</v>
      </c>
      <c r="F354" s="2100" t="s">
        <v>3710</v>
      </c>
      <c r="G354" s="2157" t="s">
        <v>3757</v>
      </c>
      <c r="H354" s="70"/>
      <c r="I354" s="74" t="s">
        <v>699</v>
      </c>
      <c r="J354" s="65" t="s">
        <v>44</v>
      </c>
      <c r="K354" s="13" t="s">
        <v>3432</v>
      </c>
      <c r="L354" s="25" t="s">
        <v>3364</v>
      </c>
      <c r="M354" s="25" t="s">
        <v>3365</v>
      </c>
      <c r="N354" s="85" t="s">
        <v>48</v>
      </c>
      <c r="O354" s="27">
        <f t="shared" si="17"/>
        <v>35</v>
      </c>
      <c r="P354" s="28">
        <v>33150.0</v>
      </c>
      <c r="Q354" s="2101">
        <v>1.0</v>
      </c>
      <c r="R354" s="29">
        <v>41463.0</v>
      </c>
      <c r="S354" s="30" t="str">
        <f t="shared" si="23"/>
        <v>12 ปี 7 เดือน 7 วัน </v>
      </c>
      <c r="T354" s="33">
        <f t="shared" si="20"/>
        <v>55427</v>
      </c>
      <c r="U354" s="320"/>
      <c r="V354" s="23" t="s">
        <v>3378</v>
      </c>
      <c r="W354" s="427"/>
      <c r="X354" s="34"/>
      <c r="Y354" s="2102"/>
    </row>
    <row r="355" ht="21.0" customHeight="1">
      <c r="A355" s="6" t="s">
        <v>52</v>
      </c>
      <c r="B355" s="129" t="s">
        <v>831</v>
      </c>
      <c r="C355" s="19" t="s">
        <v>832</v>
      </c>
      <c r="D355" s="2128" t="s">
        <v>7056</v>
      </c>
      <c r="E355" s="6">
        <v>2681.0</v>
      </c>
      <c r="F355" s="13" t="s">
        <v>3710</v>
      </c>
      <c r="G355" s="2156" t="s">
        <v>3757</v>
      </c>
      <c r="H355" s="70"/>
      <c r="I355" s="74" t="s">
        <v>3778</v>
      </c>
      <c r="J355" s="65" t="s">
        <v>44</v>
      </c>
      <c r="K355" s="13" t="s">
        <v>3432</v>
      </c>
      <c r="L355" s="27" t="s">
        <v>3364</v>
      </c>
      <c r="M355" s="27" t="s">
        <v>3365</v>
      </c>
      <c r="N355" s="6" t="s">
        <v>48</v>
      </c>
      <c r="O355" s="27">
        <f t="shared" si="17"/>
        <v>34</v>
      </c>
      <c r="P355" s="28">
        <v>33480.0</v>
      </c>
      <c r="Q355" s="2122">
        <v>1.0</v>
      </c>
      <c r="R355" s="29">
        <v>42310.0</v>
      </c>
      <c r="S355" s="30" t="str">
        <f t="shared" si="23"/>
        <v>10 ปี 3 เดือน 13 วัน </v>
      </c>
      <c r="T355" s="33">
        <f t="shared" si="20"/>
        <v>55427</v>
      </c>
      <c r="U355" s="320"/>
      <c r="V355" s="34" t="s">
        <v>3424</v>
      </c>
      <c r="W355" s="31"/>
      <c r="X355" s="21"/>
      <c r="Y355" s="2102"/>
    </row>
    <row r="356" ht="21.0" customHeight="1">
      <c r="A356" s="27" t="s">
        <v>52</v>
      </c>
      <c r="B356" s="71" t="s">
        <v>835</v>
      </c>
      <c r="C356" s="73" t="s">
        <v>836</v>
      </c>
      <c r="D356" s="2128" t="s">
        <v>7057</v>
      </c>
      <c r="E356" s="85">
        <v>2682.0</v>
      </c>
      <c r="F356" s="13" t="s">
        <v>3710</v>
      </c>
      <c r="G356" s="2156" t="s">
        <v>3757</v>
      </c>
      <c r="H356" s="70"/>
      <c r="I356" s="21" t="s">
        <v>624</v>
      </c>
      <c r="J356" s="65" t="s">
        <v>44</v>
      </c>
      <c r="K356" s="13" t="s">
        <v>3432</v>
      </c>
      <c r="L356" s="27" t="s">
        <v>3364</v>
      </c>
      <c r="M356" s="27" t="s">
        <v>3365</v>
      </c>
      <c r="N356" s="27" t="s">
        <v>48</v>
      </c>
      <c r="O356" s="27">
        <f t="shared" si="17"/>
        <v>39</v>
      </c>
      <c r="P356" s="28">
        <v>31817.0</v>
      </c>
      <c r="Q356" s="2122">
        <v>1.0</v>
      </c>
      <c r="R356" s="29">
        <v>41153.0</v>
      </c>
      <c r="S356" s="30" t="str">
        <f t="shared" si="23"/>
        <v>13 ปี 5 เดือน 14 วัน </v>
      </c>
      <c r="T356" s="33">
        <f t="shared" si="20"/>
        <v>53966</v>
      </c>
      <c r="U356" s="320"/>
      <c r="V356" s="23" t="s">
        <v>3378</v>
      </c>
      <c r="W356" s="33"/>
      <c r="X356" s="74"/>
      <c r="Y356" s="2102"/>
    </row>
    <row r="357" ht="21.0" customHeight="1">
      <c r="A357" s="27" t="s">
        <v>52</v>
      </c>
      <c r="B357" s="71" t="s">
        <v>214</v>
      </c>
      <c r="C357" s="73" t="s">
        <v>837</v>
      </c>
      <c r="D357" s="2128" t="s">
        <v>7058</v>
      </c>
      <c r="E357" s="6">
        <v>2684.0</v>
      </c>
      <c r="F357" s="13" t="s">
        <v>3710</v>
      </c>
      <c r="G357" s="2156" t="s">
        <v>3757</v>
      </c>
      <c r="H357" s="70"/>
      <c r="I357" s="21" t="s">
        <v>838</v>
      </c>
      <c r="J357" s="65" t="s">
        <v>44</v>
      </c>
      <c r="K357" s="13" t="s">
        <v>3432</v>
      </c>
      <c r="L357" s="27" t="s">
        <v>3364</v>
      </c>
      <c r="M357" s="27" t="s">
        <v>3365</v>
      </c>
      <c r="N357" s="27" t="s">
        <v>48</v>
      </c>
      <c r="O357" s="27">
        <f t="shared" si="17"/>
        <v>41</v>
      </c>
      <c r="P357" s="28">
        <v>30914.0</v>
      </c>
      <c r="Q357" s="2122">
        <v>1.0</v>
      </c>
      <c r="R357" s="29">
        <v>41153.0</v>
      </c>
      <c r="S357" s="30" t="str">
        <f t="shared" si="23"/>
        <v>13 ปี 5 เดือน 14 วัน </v>
      </c>
      <c r="T357" s="33">
        <f t="shared" si="20"/>
        <v>52871</v>
      </c>
      <c r="U357" s="320"/>
      <c r="V357" s="34" t="s">
        <v>3424</v>
      </c>
      <c r="W357" s="33"/>
      <c r="X357" s="74"/>
      <c r="Y357" s="2102"/>
    </row>
    <row r="358" ht="21.0" customHeight="1">
      <c r="A358" s="27" t="s">
        <v>52</v>
      </c>
      <c r="B358" s="71" t="s">
        <v>840</v>
      </c>
      <c r="C358" s="73" t="s">
        <v>841</v>
      </c>
      <c r="D358" s="2128" t="s">
        <v>7059</v>
      </c>
      <c r="E358" s="6">
        <v>2685.0</v>
      </c>
      <c r="F358" s="13" t="s">
        <v>3710</v>
      </c>
      <c r="G358" s="2156" t="s">
        <v>3757</v>
      </c>
      <c r="H358" s="70"/>
      <c r="I358" s="21" t="s">
        <v>842</v>
      </c>
      <c r="J358" s="65" t="s">
        <v>44</v>
      </c>
      <c r="K358" s="13" t="s">
        <v>3432</v>
      </c>
      <c r="L358" s="27" t="s">
        <v>3364</v>
      </c>
      <c r="M358" s="27" t="s">
        <v>3365</v>
      </c>
      <c r="N358" s="27" t="s">
        <v>48</v>
      </c>
      <c r="O358" s="27">
        <f t="shared" si="17"/>
        <v>37</v>
      </c>
      <c r="P358" s="28">
        <v>32542.0</v>
      </c>
      <c r="Q358" s="2122">
        <v>1.0</v>
      </c>
      <c r="R358" s="29">
        <v>41153.0</v>
      </c>
      <c r="S358" s="30" t="str">
        <f t="shared" si="23"/>
        <v>13 ปี 5 เดือน 14 วัน </v>
      </c>
      <c r="T358" s="33">
        <f t="shared" si="20"/>
        <v>54697</v>
      </c>
      <c r="U358" s="320"/>
      <c r="V358" s="23" t="s">
        <v>3378</v>
      </c>
      <c r="W358" s="33"/>
      <c r="X358" s="74"/>
      <c r="Y358" s="2102"/>
    </row>
    <row r="359" ht="21.0" customHeight="1">
      <c r="A359" s="26" t="s">
        <v>52</v>
      </c>
      <c r="B359" s="90" t="s">
        <v>844</v>
      </c>
      <c r="C359" s="72" t="s">
        <v>845</v>
      </c>
      <c r="D359" s="2134" t="s">
        <v>3826</v>
      </c>
      <c r="E359" s="8">
        <v>2686.0</v>
      </c>
      <c r="F359" s="13" t="s">
        <v>3710</v>
      </c>
      <c r="G359" s="2156" t="s">
        <v>3757</v>
      </c>
      <c r="H359" s="74"/>
      <c r="I359" s="20" t="s">
        <v>630</v>
      </c>
      <c r="J359" s="65" t="s">
        <v>44</v>
      </c>
      <c r="K359" s="13" t="s">
        <v>3432</v>
      </c>
      <c r="L359" s="27" t="s">
        <v>3364</v>
      </c>
      <c r="M359" s="27" t="s">
        <v>3365</v>
      </c>
      <c r="N359" s="27" t="s">
        <v>48</v>
      </c>
      <c r="O359" s="27">
        <f t="shared" si="17"/>
        <v>29</v>
      </c>
      <c r="P359" s="155">
        <v>35264.0</v>
      </c>
      <c r="Q359" s="2121">
        <v>1.0</v>
      </c>
      <c r="R359" s="78">
        <v>44837.0</v>
      </c>
      <c r="S359" s="30" t="str">
        <f t="shared" si="23"/>
        <v>3 ปี 4 เดือน 12 วัน </v>
      </c>
      <c r="T359" s="33">
        <f t="shared" si="20"/>
        <v>57254</v>
      </c>
      <c r="U359" s="320"/>
      <c r="V359" s="34" t="s">
        <v>3424</v>
      </c>
      <c r="W359" s="101"/>
      <c r="X359" s="74"/>
      <c r="Y359" s="1815"/>
    </row>
    <row r="360" ht="21.0" hidden="1" customHeight="1">
      <c r="A360" s="165" t="s">
        <v>52</v>
      </c>
      <c r="B360" s="502" t="s">
        <v>3824</v>
      </c>
      <c r="C360" s="503" t="s">
        <v>3825</v>
      </c>
      <c r="D360" s="495" t="s">
        <v>3826</v>
      </c>
      <c r="E360" s="518">
        <v>2686.0</v>
      </c>
      <c r="F360" s="496" t="s">
        <v>3710</v>
      </c>
      <c r="G360" s="564" t="s">
        <v>3757</v>
      </c>
      <c r="H360" s="202"/>
      <c r="I360" s="203" t="s">
        <v>624</v>
      </c>
      <c r="J360" s="489" t="s">
        <v>44</v>
      </c>
      <c r="K360" s="496" t="s">
        <v>3432</v>
      </c>
      <c r="L360" s="165" t="s">
        <v>3364</v>
      </c>
      <c r="M360" s="165" t="s">
        <v>3365</v>
      </c>
      <c r="N360" s="165" t="s">
        <v>48</v>
      </c>
      <c r="O360" s="165">
        <f t="shared" si="17"/>
        <v>41</v>
      </c>
      <c r="P360" s="201">
        <v>31054.0</v>
      </c>
      <c r="Q360" s="2095">
        <v>0.0</v>
      </c>
      <c r="R360" s="1452">
        <v>41153.0</v>
      </c>
      <c r="S360" s="98" t="str">
        <f t="shared" si="23"/>
        <v>13 ปี 5 เดือน 14 วัน </v>
      </c>
      <c r="T360" s="490">
        <f t="shared" si="20"/>
        <v>53236</v>
      </c>
      <c r="U360" s="497"/>
      <c r="V360" s="488" t="s">
        <v>3378</v>
      </c>
      <c r="W360" s="301">
        <v>44805.0</v>
      </c>
      <c r="X360" s="202"/>
      <c r="Y360" s="506"/>
    </row>
    <row r="361" ht="21.0" customHeight="1">
      <c r="A361" s="27" t="s">
        <v>52</v>
      </c>
      <c r="B361" s="71" t="s">
        <v>846</v>
      </c>
      <c r="C361" s="73" t="s">
        <v>847</v>
      </c>
      <c r="D361" s="2128" t="s">
        <v>7060</v>
      </c>
      <c r="E361" s="6">
        <v>2687.0</v>
      </c>
      <c r="F361" s="13" t="s">
        <v>3710</v>
      </c>
      <c r="G361" s="2156" t="s">
        <v>3757</v>
      </c>
      <c r="H361" s="70"/>
      <c r="I361" s="21" t="s">
        <v>667</v>
      </c>
      <c r="J361" s="65" t="s">
        <v>44</v>
      </c>
      <c r="K361" s="13" t="s">
        <v>3432</v>
      </c>
      <c r="L361" s="27" t="s">
        <v>3364</v>
      </c>
      <c r="M361" s="27" t="s">
        <v>3365</v>
      </c>
      <c r="N361" s="27" t="s">
        <v>48</v>
      </c>
      <c r="O361" s="27">
        <f t="shared" si="17"/>
        <v>37</v>
      </c>
      <c r="P361" s="28">
        <v>32467.0</v>
      </c>
      <c r="Q361" s="2122">
        <v>1.0</v>
      </c>
      <c r="R361" s="29">
        <v>41153.0</v>
      </c>
      <c r="S361" s="30" t="str">
        <f t="shared" si="23"/>
        <v>13 ปี 5 เดือน 14 วัน </v>
      </c>
      <c r="T361" s="33">
        <f t="shared" si="20"/>
        <v>54697</v>
      </c>
      <c r="U361" s="320"/>
      <c r="V361" s="23" t="s">
        <v>3378</v>
      </c>
      <c r="W361" s="33"/>
      <c r="X361" s="74"/>
      <c r="Y361" s="2102"/>
    </row>
    <row r="362" ht="21.0" customHeight="1">
      <c r="A362" s="25" t="s">
        <v>52</v>
      </c>
      <c r="B362" s="2096" t="s">
        <v>849</v>
      </c>
      <c r="C362" s="2097" t="s">
        <v>850</v>
      </c>
      <c r="D362" s="2103" t="s">
        <v>7061</v>
      </c>
      <c r="E362" s="6">
        <v>2688.0</v>
      </c>
      <c r="F362" s="2100" t="s">
        <v>3710</v>
      </c>
      <c r="G362" s="2157" t="s">
        <v>3757</v>
      </c>
      <c r="H362" s="70"/>
      <c r="I362" s="74" t="s">
        <v>3778</v>
      </c>
      <c r="J362" s="65" t="s">
        <v>44</v>
      </c>
      <c r="K362" s="13" t="s">
        <v>3432</v>
      </c>
      <c r="L362" s="25" t="s">
        <v>3364</v>
      </c>
      <c r="M362" s="25" t="s">
        <v>3365</v>
      </c>
      <c r="N362" s="85" t="s">
        <v>48</v>
      </c>
      <c r="O362" s="27">
        <f t="shared" si="17"/>
        <v>36</v>
      </c>
      <c r="P362" s="28">
        <v>32561.0</v>
      </c>
      <c r="Q362" s="2101">
        <v>1.0</v>
      </c>
      <c r="R362" s="29">
        <v>41463.0</v>
      </c>
      <c r="S362" s="30" t="str">
        <f t="shared" si="23"/>
        <v>12 ปี 7 เดือน 7 วัน </v>
      </c>
      <c r="T362" s="33">
        <f t="shared" si="20"/>
        <v>54697</v>
      </c>
      <c r="U362" s="320"/>
      <c r="V362" s="34" t="s">
        <v>3424</v>
      </c>
      <c r="W362" s="427"/>
      <c r="X362" s="34"/>
      <c r="Y362" s="2102"/>
    </row>
    <row r="363" ht="21.0" hidden="1" customHeight="1">
      <c r="A363" s="165" t="s">
        <v>52</v>
      </c>
      <c r="B363" s="502" t="s">
        <v>3827</v>
      </c>
      <c r="C363" s="503" t="s">
        <v>3828</v>
      </c>
      <c r="D363" s="524" t="s">
        <v>3829</v>
      </c>
      <c r="E363" s="483"/>
      <c r="F363" s="496" t="s">
        <v>3710</v>
      </c>
      <c r="G363" s="564" t="s">
        <v>3757</v>
      </c>
      <c r="H363" s="660"/>
      <c r="I363" s="202" t="s">
        <v>838</v>
      </c>
      <c r="J363" s="489" t="s">
        <v>44</v>
      </c>
      <c r="K363" s="496" t="s">
        <v>3432</v>
      </c>
      <c r="L363" s="165" t="s">
        <v>3364</v>
      </c>
      <c r="M363" s="165" t="s">
        <v>3365</v>
      </c>
      <c r="N363" s="165" t="s">
        <v>48</v>
      </c>
      <c r="O363" s="165">
        <f t="shared" si="17"/>
        <v>38</v>
      </c>
      <c r="P363" s="201">
        <v>32029.0</v>
      </c>
      <c r="Q363" s="2091">
        <v>0.0</v>
      </c>
      <c r="R363" s="1452">
        <v>41153.0</v>
      </c>
      <c r="S363" s="98" t="str">
        <f t="shared" si="23"/>
        <v>13 ปี 5 เดือน 14 วัน </v>
      </c>
      <c r="T363" s="490">
        <f t="shared" si="20"/>
        <v>53966</v>
      </c>
      <c r="U363" s="497"/>
      <c r="V363" s="203" t="s">
        <v>3424</v>
      </c>
      <c r="W363" s="490">
        <v>44075.0</v>
      </c>
      <c r="X363" s="202"/>
      <c r="Y363" s="506"/>
    </row>
    <row r="364" ht="21.0" hidden="1" customHeight="1">
      <c r="A364" s="165" t="s">
        <v>52</v>
      </c>
      <c r="B364" s="502" t="s">
        <v>3830</v>
      </c>
      <c r="C364" s="503" t="s">
        <v>805</v>
      </c>
      <c r="D364" s="517" t="s">
        <v>3831</v>
      </c>
      <c r="E364" s="621" t="s">
        <v>7062</v>
      </c>
      <c r="F364" s="202" t="s">
        <v>3710</v>
      </c>
      <c r="G364" s="564" t="s">
        <v>3757</v>
      </c>
      <c r="H364" s="202"/>
      <c r="I364" s="203" t="s">
        <v>706</v>
      </c>
      <c r="J364" s="489" t="s">
        <v>44</v>
      </c>
      <c r="K364" s="496" t="s">
        <v>3577</v>
      </c>
      <c r="L364" s="165" t="s">
        <v>3364</v>
      </c>
      <c r="M364" s="165" t="s">
        <v>3365</v>
      </c>
      <c r="N364" s="165" t="s">
        <v>48</v>
      </c>
      <c r="O364" s="165">
        <f t="shared" si="17"/>
        <v>28</v>
      </c>
      <c r="P364" s="201">
        <v>35489.0</v>
      </c>
      <c r="Q364" s="2095">
        <v>0.0</v>
      </c>
      <c r="R364" s="2163">
        <v>44256.0</v>
      </c>
      <c r="S364" s="98" t="str">
        <f t="shared" si="23"/>
        <v>4 ปี 11 เดือน 14 วัน </v>
      </c>
      <c r="T364" s="490">
        <f t="shared" si="20"/>
        <v>57619</v>
      </c>
      <c r="U364" s="497"/>
      <c r="V364" s="203" t="s">
        <v>3424</v>
      </c>
      <c r="W364" s="301">
        <v>44713.0</v>
      </c>
      <c r="X364" s="202"/>
      <c r="Y364" s="506"/>
    </row>
    <row r="365" ht="21.0" customHeight="1">
      <c r="A365" s="40" t="s">
        <v>52</v>
      </c>
      <c r="B365" s="68" t="s">
        <v>851</v>
      </c>
      <c r="C365" s="69" t="s">
        <v>852</v>
      </c>
      <c r="D365" s="2143" t="s">
        <v>7063</v>
      </c>
      <c r="E365" s="24">
        <v>2690.0</v>
      </c>
      <c r="F365" s="2116" t="s">
        <v>3707</v>
      </c>
      <c r="G365" s="2157" t="s">
        <v>3757</v>
      </c>
      <c r="H365" s="70"/>
      <c r="I365" s="34"/>
      <c r="J365" s="2164" t="s">
        <v>44</v>
      </c>
      <c r="K365" s="2100" t="s">
        <v>3577</v>
      </c>
      <c r="L365" s="25" t="s">
        <v>3364</v>
      </c>
      <c r="M365" s="157" t="s">
        <v>3365</v>
      </c>
      <c r="N365" s="157" t="s">
        <v>48</v>
      </c>
      <c r="O365" s="157">
        <f t="shared" si="17"/>
        <v>31</v>
      </c>
      <c r="P365" s="158">
        <v>34601.0</v>
      </c>
      <c r="Q365" s="2118">
        <v>1.0</v>
      </c>
      <c r="R365" s="67">
        <v>44805.0</v>
      </c>
      <c r="S365" s="30" t="str">
        <f t="shared" si="23"/>
        <v>3 ปี 5 เดือน 14 วัน </v>
      </c>
      <c r="T365" s="427">
        <f t="shared" si="20"/>
        <v>56523</v>
      </c>
      <c r="U365" s="582"/>
      <c r="V365" s="23" t="s">
        <v>3424</v>
      </c>
      <c r="W365" s="427"/>
      <c r="X365" s="70"/>
      <c r="Y365" s="2102"/>
    </row>
    <row r="366" ht="21.0" customHeight="1">
      <c r="A366" s="27" t="s">
        <v>52</v>
      </c>
      <c r="B366" s="71" t="s">
        <v>853</v>
      </c>
      <c r="C366" s="73" t="s">
        <v>854</v>
      </c>
      <c r="D366" s="2128" t="s">
        <v>7064</v>
      </c>
      <c r="E366" s="6">
        <v>2691.0</v>
      </c>
      <c r="F366" s="13" t="s">
        <v>3710</v>
      </c>
      <c r="G366" s="2156" t="s">
        <v>3757</v>
      </c>
      <c r="H366" s="70"/>
      <c r="I366" s="21" t="s">
        <v>706</v>
      </c>
      <c r="J366" s="65" t="s">
        <v>44</v>
      </c>
      <c r="K366" s="13" t="s">
        <v>3432</v>
      </c>
      <c r="L366" s="27" t="s">
        <v>3364</v>
      </c>
      <c r="M366" s="27" t="s">
        <v>3365</v>
      </c>
      <c r="N366" s="27" t="s">
        <v>48</v>
      </c>
      <c r="O366" s="27">
        <f t="shared" si="17"/>
        <v>39</v>
      </c>
      <c r="P366" s="28">
        <v>31750.0</v>
      </c>
      <c r="Q366" s="2122">
        <v>1.0</v>
      </c>
      <c r="R366" s="29">
        <v>41153.0</v>
      </c>
      <c r="S366" s="30" t="str">
        <f t="shared" si="23"/>
        <v>13 ปี 5 เดือน 14 วัน </v>
      </c>
      <c r="T366" s="33">
        <f t="shared" si="20"/>
        <v>53966</v>
      </c>
      <c r="U366" s="320"/>
      <c r="V366" s="23" t="s">
        <v>3378</v>
      </c>
      <c r="W366" s="33"/>
      <c r="X366" s="74"/>
      <c r="Y366" s="2102"/>
    </row>
    <row r="367" ht="21.0" customHeight="1">
      <c r="A367" s="27" t="s">
        <v>52</v>
      </c>
      <c r="B367" s="71" t="s">
        <v>855</v>
      </c>
      <c r="C367" s="73" t="s">
        <v>856</v>
      </c>
      <c r="D367" s="2128" t="s">
        <v>7065</v>
      </c>
      <c r="E367" s="6">
        <v>2692.0</v>
      </c>
      <c r="F367" s="13" t="s">
        <v>3710</v>
      </c>
      <c r="G367" s="2156" t="s">
        <v>3757</v>
      </c>
      <c r="H367" s="70"/>
      <c r="I367" s="21" t="s">
        <v>706</v>
      </c>
      <c r="J367" s="65" t="s">
        <v>44</v>
      </c>
      <c r="K367" s="13" t="s">
        <v>3432</v>
      </c>
      <c r="L367" s="27" t="s">
        <v>3364</v>
      </c>
      <c r="M367" s="27" t="s">
        <v>3365</v>
      </c>
      <c r="N367" s="27" t="s">
        <v>48</v>
      </c>
      <c r="O367" s="27">
        <f t="shared" si="17"/>
        <v>38</v>
      </c>
      <c r="P367" s="28">
        <v>31844.0</v>
      </c>
      <c r="Q367" s="2122">
        <v>1.0</v>
      </c>
      <c r="R367" s="29">
        <v>41153.0</v>
      </c>
      <c r="S367" s="30" t="str">
        <f t="shared" si="23"/>
        <v>13 ปี 5 เดือน 14 วัน </v>
      </c>
      <c r="T367" s="33">
        <f t="shared" si="20"/>
        <v>53966</v>
      </c>
      <c r="U367" s="320"/>
      <c r="V367" s="23" t="s">
        <v>3378</v>
      </c>
      <c r="W367" s="33"/>
      <c r="X367" s="74"/>
      <c r="Y367" s="2102"/>
    </row>
    <row r="368" ht="21.0" hidden="1" customHeight="1">
      <c r="A368" s="165" t="s">
        <v>52</v>
      </c>
      <c r="B368" s="502" t="s">
        <v>3832</v>
      </c>
      <c r="C368" s="503" t="s">
        <v>3833</v>
      </c>
      <c r="D368" s="495" t="s">
        <v>3834</v>
      </c>
      <c r="E368" s="483"/>
      <c r="F368" s="496" t="s">
        <v>3710</v>
      </c>
      <c r="G368" s="564" t="s">
        <v>3757</v>
      </c>
      <c r="H368" s="660"/>
      <c r="I368" s="203" t="s">
        <v>699</v>
      </c>
      <c r="J368" s="489" t="s">
        <v>44</v>
      </c>
      <c r="K368" s="496" t="s">
        <v>3432</v>
      </c>
      <c r="L368" s="165" t="s">
        <v>3364</v>
      </c>
      <c r="M368" s="165" t="s">
        <v>3365</v>
      </c>
      <c r="N368" s="165" t="s">
        <v>48</v>
      </c>
      <c r="O368" s="165">
        <f t="shared" si="17"/>
        <v>34</v>
      </c>
      <c r="P368" s="201">
        <v>33495.0</v>
      </c>
      <c r="Q368" s="2091">
        <v>0.0</v>
      </c>
      <c r="R368" s="1452">
        <v>41913.0</v>
      </c>
      <c r="S368" s="98" t="str">
        <f t="shared" si="23"/>
        <v>11 ปี 4 เดือน 14 วัน </v>
      </c>
      <c r="T368" s="490">
        <f t="shared" si="20"/>
        <v>55427</v>
      </c>
      <c r="U368" s="497"/>
      <c r="V368" s="203" t="s">
        <v>3424</v>
      </c>
      <c r="W368" s="490">
        <v>23071.0</v>
      </c>
      <c r="X368" s="202" t="s">
        <v>3835</v>
      </c>
      <c r="Y368" s="506"/>
    </row>
    <row r="369" ht="21.0" hidden="1" customHeight="1">
      <c r="A369" s="483" t="s">
        <v>36</v>
      </c>
      <c r="B369" s="484" t="s">
        <v>3836</v>
      </c>
      <c r="C369" s="570" t="s">
        <v>3837</v>
      </c>
      <c r="D369" s="524" t="s">
        <v>3838</v>
      </c>
      <c r="E369" s="165">
        <v>2693.0</v>
      </c>
      <c r="F369" s="496" t="s">
        <v>3710</v>
      </c>
      <c r="G369" s="564" t="s">
        <v>3757</v>
      </c>
      <c r="H369" s="202"/>
      <c r="I369" s="203" t="s">
        <v>706</v>
      </c>
      <c r="J369" s="489" t="s">
        <v>44</v>
      </c>
      <c r="K369" s="496" t="s">
        <v>3432</v>
      </c>
      <c r="L369" s="165" t="s">
        <v>3364</v>
      </c>
      <c r="M369" s="165" t="s">
        <v>3414</v>
      </c>
      <c r="N369" s="165" t="s">
        <v>48</v>
      </c>
      <c r="O369" s="165">
        <f t="shared" si="17"/>
        <v>29</v>
      </c>
      <c r="P369" s="201">
        <v>35145.0</v>
      </c>
      <c r="Q369" s="2095">
        <v>0.0</v>
      </c>
      <c r="R369" s="1452">
        <v>44046.0</v>
      </c>
      <c r="S369" s="98" t="str">
        <f t="shared" si="23"/>
        <v>5 ปี 6 เดือน 12 วัน </v>
      </c>
      <c r="T369" s="490">
        <f t="shared" si="20"/>
        <v>57254</v>
      </c>
      <c r="U369" s="201"/>
      <c r="V369" s="203" t="s">
        <v>3424</v>
      </c>
      <c r="W369" s="301">
        <v>44621.0</v>
      </c>
      <c r="X369" s="203"/>
      <c r="Y369" s="494"/>
    </row>
    <row r="370" ht="21.0" customHeight="1">
      <c r="A370" s="157" t="s">
        <v>52</v>
      </c>
      <c r="B370" s="197" t="s">
        <v>857</v>
      </c>
      <c r="C370" s="198" t="s">
        <v>858</v>
      </c>
      <c r="D370" s="2165" t="s">
        <v>7066</v>
      </c>
      <c r="E370" s="25">
        <v>2693.0</v>
      </c>
      <c r="F370" s="2100" t="s">
        <v>3710</v>
      </c>
      <c r="G370" s="2157" t="s">
        <v>3757</v>
      </c>
      <c r="H370" s="2166"/>
      <c r="I370" s="70"/>
      <c r="J370" s="65" t="s">
        <v>44</v>
      </c>
      <c r="K370" s="2100" t="s">
        <v>3432</v>
      </c>
      <c r="L370" s="40" t="s">
        <v>3364</v>
      </c>
      <c r="M370" s="157" t="s">
        <v>3365</v>
      </c>
      <c r="N370" s="157" t="s">
        <v>48</v>
      </c>
      <c r="O370" s="157">
        <f t="shared" si="17"/>
        <v>28</v>
      </c>
      <c r="P370" s="158">
        <v>35523.0</v>
      </c>
      <c r="Q370" s="2118">
        <v>1.0</v>
      </c>
      <c r="R370" s="67">
        <v>44713.0</v>
      </c>
      <c r="S370" s="30" t="str">
        <f t="shared" si="23"/>
        <v>3 ปี 8 เดือน 14 วัน </v>
      </c>
      <c r="T370" s="427">
        <f t="shared" si="20"/>
        <v>57619</v>
      </c>
      <c r="U370" s="28"/>
      <c r="V370" s="23" t="s">
        <v>3424</v>
      </c>
      <c r="W370" s="427"/>
      <c r="X370" s="34"/>
      <c r="Y370" s="583"/>
    </row>
    <row r="371" ht="21.0" hidden="1" customHeight="1">
      <c r="A371" s="483" t="s">
        <v>52</v>
      </c>
      <c r="B371" s="484" t="s">
        <v>3839</v>
      </c>
      <c r="C371" s="543" t="s">
        <v>3840</v>
      </c>
      <c r="D371" s="495" t="s">
        <v>3489</v>
      </c>
      <c r="E371" s="165"/>
      <c r="F371" s="202" t="s">
        <v>3377</v>
      </c>
      <c r="G371" s="564" t="s">
        <v>3757</v>
      </c>
      <c r="H371" s="660"/>
      <c r="I371" s="202"/>
      <c r="J371" s="489" t="s">
        <v>44</v>
      </c>
      <c r="K371" s="496" t="s">
        <v>3432</v>
      </c>
      <c r="L371" s="165" t="s">
        <v>3372</v>
      </c>
      <c r="M371" s="165" t="s">
        <v>3365</v>
      </c>
      <c r="N371" s="165" t="s">
        <v>48</v>
      </c>
      <c r="O371" s="165">
        <f t="shared" si="17"/>
        <v>42</v>
      </c>
      <c r="P371" s="201">
        <v>30567.0</v>
      </c>
      <c r="Q371" s="2091">
        <v>0.0</v>
      </c>
      <c r="R371" s="1452">
        <v>41214.0</v>
      </c>
      <c r="S371" s="98" t="str">
        <f t="shared" si="23"/>
        <v>13 ปี 3 เดือน 14 วัน </v>
      </c>
      <c r="T371" s="490">
        <f t="shared" si="20"/>
        <v>52505</v>
      </c>
      <c r="U371" s="201"/>
      <c r="V371" s="203" t="s">
        <v>3424</v>
      </c>
      <c r="W371" s="490">
        <v>43009.0</v>
      </c>
      <c r="X371" s="203"/>
      <c r="Y371" s="494"/>
    </row>
    <row r="372" ht="21.0" customHeight="1">
      <c r="A372" s="27" t="s">
        <v>52</v>
      </c>
      <c r="B372" s="71" t="s">
        <v>859</v>
      </c>
      <c r="C372" s="73" t="s">
        <v>860</v>
      </c>
      <c r="D372" s="2128" t="s">
        <v>7067</v>
      </c>
      <c r="E372" s="6">
        <v>2710.0</v>
      </c>
      <c r="F372" s="13" t="s">
        <v>3684</v>
      </c>
      <c r="G372" s="2156" t="s">
        <v>3757</v>
      </c>
      <c r="H372" s="70"/>
      <c r="I372" s="21" t="s">
        <v>624</v>
      </c>
      <c r="J372" s="65" t="s">
        <v>44</v>
      </c>
      <c r="K372" s="13" t="s">
        <v>3432</v>
      </c>
      <c r="L372" s="27" t="s">
        <v>3364</v>
      </c>
      <c r="M372" s="27" t="s">
        <v>3365</v>
      </c>
      <c r="N372" s="27" t="s">
        <v>48</v>
      </c>
      <c r="O372" s="27">
        <f t="shared" si="17"/>
        <v>39</v>
      </c>
      <c r="P372" s="28">
        <v>31635.0</v>
      </c>
      <c r="Q372" s="2122">
        <v>1.0</v>
      </c>
      <c r="R372" s="29">
        <v>41306.0</v>
      </c>
      <c r="S372" s="30" t="str">
        <f t="shared" si="23"/>
        <v>13 ปี 0 เดือน 14 วัน </v>
      </c>
      <c r="T372" s="33">
        <f t="shared" si="20"/>
        <v>53601</v>
      </c>
      <c r="U372" s="320"/>
      <c r="V372" s="23" t="s">
        <v>3378</v>
      </c>
      <c r="W372" s="33"/>
      <c r="X372" s="74"/>
      <c r="Y372" s="2102"/>
    </row>
    <row r="373" ht="21.0" customHeight="1">
      <c r="A373" s="27" t="s">
        <v>52</v>
      </c>
      <c r="B373" s="71" t="s">
        <v>862</v>
      </c>
      <c r="C373" s="73" t="s">
        <v>863</v>
      </c>
      <c r="D373" s="2128" t="s">
        <v>7068</v>
      </c>
      <c r="E373" s="6">
        <v>2711.0</v>
      </c>
      <c r="F373" s="13" t="s">
        <v>3684</v>
      </c>
      <c r="G373" s="2156" t="s">
        <v>3757</v>
      </c>
      <c r="H373" s="70"/>
      <c r="I373" s="21" t="s">
        <v>624</v>
      </c>
      <c r="J373" s="65" t="s">
        <v>44</v>
      </c>
      <c r="K373" s="13" t="s">
        <v>3432</v>
      </c>
      <c r="L373" s="27" t="s">
        <v>3364</v>
      </c>
      <c r="M373" s="27" t="s">
        <v>3365</v>
      </c>
      <c r="N373" s="27" t="s">
        <v>48</v>
      </c>
      <c r="O373" s="27">
        <f t="shared" si="17"/>
        <v>40</v>
      </c>
      <c r="P373" s="28">
        <v>31158.0</v>
      </c>
      <c r="Q373" s="2122">
        <v>1.0</v>
      </c>
      <c r="R373" s="29">
        <v>41306.0</v>
      </c>
      <c r="S373" s="30" t="str">
        <f t="shared" si="23"/>
        <v>13 ปี 0 เดือน 14 วัน </v>
      </c>
      <c r="T373" s="33">
        <f t="shared" si="20"/>
        <v>53236</v>
      </c>
      <c r="U373" s="320"/>
      <c r="V373" s="23" t="s">
        <v>3378</v>
      </c>
      <c r="W373" s="33"/>
      <c r="X373" s="74"/>
      <c r="Y373" s="2102"/>
    </row>
    <row r="374" ht="21.0" customHeight="1">
      <c r="A374" s="27" t="s">
        <v>52</v>
      </c>
      <c r="B374" s="71" t="s">
        <v>865</v>
      </c>
      <c r="C374" s="73" t="s">
        <v>866</v>
      </c>
      <c r="D374" s="2128" t="s">
        <v>7069</v>
      </c>
      <c r="E374" s="6">
        <v>2712.0</v>
      </c>
      <c r="F374" s="13" t="s">
        <v>3684</v>
      </c>
      <c r="G374" s="2156" t="s">
        <v>3757</v>
      </c>
      <c r="H374" s="70"/>
      <c r="I374" s="21" t="s">
        <v>667</v>
      </c>
      <c r="J374" s="65" t="s">
        <v>44</v>
      </c>
      <c r="K374" s="13" t="s">
        <v>3432</v>
      </c>
      <c r="L374" s="27" t="s">
        <v>3364</v>
      </c>
      <c r="M374" s="27" t="s">
        <v>3365</v>
      </c>
      <c r="N374" s="27" t="s">
        <v>48</v>
      </c>
      <c r="O374" s="27">
        <f t="shared" si="17"/>
        <v>40</v>
      </c>
      <c r="P374" s="28">
        <v>31326.0</v>
      </c>
      <c r="Q374" s="2122">
        <v>1.0</v>
      </c>
      <c r="R374" s="29">
        <v>41306.0</v>
      </c>
      <c r="S374" s="30" t="str">
        <f t="shared" si="23"/>
        <v>13 ปี 0 เดือน 14 วัน </v>
      </c>
      <c r="T374" s="33">
        <f t="shared" si="20"/>
        <v>53601</v>
      </c>
      <c r="U374" s="320"/>
      <c r="V374" s="34" t="s">
        <v>3424</v>
      </c>
      <c r="W374" s="33"/>
      <c r="X374" s="74"/>
      <c r="Y374" s="2102"/>
    </row>
    <row r="375" ht="21.0" hidden="1" customHeight="1">
      <c r="A375" s="165" t="s">
        <v>52</v>
      </c>
      <c r="B375" s="502" t="s">
        <v>1600</v>
      </c>
      <c r="C375" s="503" t="s">
        <v>3841</v>
      </c>
      <c r="D375" s="495" t="s">
        <v>3842</v>
      </c>
      <c r="E375" s="483">
        <v>2713.0</v>
      </c>
      <c r="F375" s="496" t="s">
        <v>3684</v>
      </c>
      <c r="G375" s="564" t="s">
        <v>3757</v>
      </c>
      <c r="H375" s="202"/>
      <c r="I375" s="203" t="s">
        <v>744</v>
      </c>
      <c r="J375" s="489" t="s">
        <v>44</v>
      </c>
      <c r="K375" s="496" t="s">
        <v>3432</v>
      </c>
      <c r="L375" s="165" t="s">
        <v>3364</v>
      </c>
      <c r="M375" s="165" t="s">
        <v>3365</v>
      </c>
      <c r="N375" s="165" t="s">
        <v>48</v>
      </c>
      <c r="O375" s="165">
        <f t="shared" si="17"/>
        <v>39</v>
      </c>
      <c r="P375" s="201">
        <v>31548.0</v>
      </c>
      <c r="Q375" s="2095">
        <v>0.0</v>
      </c>
      <c r="R375" s="1452">
        <v>41306.0</v>
      </c>
      <c r="S375" s="98" t="str">
        <f t="shared" si="23"/>
        <v>13 ปี 0 เดือน 14 วัน </v>
      </c>
      <c r="T375" s="490">
        <f t="shared" si="20"/>
        <v>53601</v>
      </c>
      <c r="U375" s="497"/>
      <c r="V375" s="488" t="s">
        <v>3378</v>
      </c>
      <c r="W375" s="301">
        <v>44896.0</v>
      </c>
      <c r="X375" s="202"/>
      <c r="Y375" s="506"/>
    </row>
    <row r="376" ht="21.0" customHeight="1">
      <c r="A376" s="160" t="s">
        <v>52</v>
      </c>
      <c r="B376" s="160" t="s">
        <v>868</v>
      </c>
      <c r="C376" s="161" t="s">
        <v>869</v>
      </c>
      <c r="D376" s="2128" t="s">
        <v>3842</v>
      </c>
      <c r="E376" s="6">
        <v>2713.0</v>
      </c>
      <c r="F376" s="13" t="s">
        <v>3684</v>
      </c>
      <c r="G376" s="2156" t="s">
        <v>3757</v>
      </c>
      <c r="H376" s="2162"/>
      <c r="I376" s="74"/>
      <c r="J376" s="22" t="s">
        <v>44</v>
      </c>
      <c r="K376" s="13" t="s">
        <v>3432</v>
      </c>
      <c r="L376" s="27" t="s">
        <v>3364</v>
      </c>
      <c r="M376" s="27" t="s">
        <v>3365</v>
      </c>
      <c r="N376" s="27" t="s">
        <v>48</v>
      </c>
      <c r="O376" s="164">
        <f t="shared" si="17"/>
        <v>31</v>
      </c>
      <c r="P376" s="155">
        <v>34697.0</v>
      </c>
      <c r="Q376" s="2121">
        <v>1.0</v>
      </c>
      <c r="R376" s="78">
        <v>45019.0</v>
      </c>
      <c r="S376" s="79" t="str">
        <f t="shared" si="23"/>
        <v>2 ปี 10 เดือน 12 วัน </v>
      </c>
      <c r="T376" s="33">
        <f t="shared" si="20"/>
        <v>56888</v>
      </c>
      <c r="U376" s="320"/>
      <c r="V376" s="20" t="s">
        <v>3424</v>
      </c>
      <c r="W376" s="33"/>
      <c r="X376" s="74"/>
      <c r="Y376" s="566"/>
    </row>
    <row r="377" ht="21.0" hidden="1" customHeight="1">
      <c r="A377" s="165" t="s">
        <v>52</v>
      </c>
      <c r="B377" s="502" t="s">
        <v>3843</v>
      </c>
      <c r="C377" s="503" t="s">
        <v>3844</v>
      </c>
      <c r="D377" s="495" t="s">
        <v>3845</v>
      </c>
      <c r="E377" s="483"/>
      <c r="F377" s="496" t="s">
        <v>3684</v>
      </c>
      <c r="G377" s="564" t="s">
        <v>3757</v>
      </c>
      <c r="H377" s="660"/>
      <c r="I377" s="202"/>
      <c r="J377" s="489" t="s">
        <v>44</v>
      </c>
      <c r="K377" s="496" t="s">
        <v>3432</v>
      </c>
      <c r="L377" s="165" t="s">
        <v>3364</v>
      </c>
      <c r="M377" s="165" t="s">
        <v>3365</v>
      </c>
      <c r="N377" s="165" t="s">
        <v>48</v>
      </c>
      <c r="O377" s="165">
        <f t="shared" si="17"/>
        <v>40</v>
      </c>
      <c r="P377" s="201">
        <v>31185.0</v>
      </c>
      <c r="Q377" s="2091">
        <v>0.0</v>
      </c>
      <c r="R377" s="1452">
        <v>41306.0</v>
      </c>
      <c r="S377" s="98" t="str">
        <f t="shared" si="23"/>
        <v>13 ปี 0 เดือน 14 วัน </v>
      </c>
      <c r="T377" s="490">
        <f t="shared" si="20"/>
        <v>53236</v>
      </c>
      <c r="U377" s="497"/>
      <c r="V377" s="203" t="s">
        <v>3424</v>
      </c>
      <c r="W377" s="490"/>
      <c r="X377" s="202"/>
      <c r="Y377" s="494"/>
    </row>
    <row r="378" ht="21.0" customHeight="1">
      <c r="A378" s="27" t="s">
        <v>52</v>
      </c>
      <c r="B378" s="71" t="s">
        <v>343</v>
      </c>
      <c r="C378" s="73" t="s">
        <v>3846</v>
      </c>
      <c r="D378" s="2128" t="s">
        <v>3847</v>
      </c>
      <c r="E378" s="6">
        <v>2714.0</v>
      </c>
      <c r="F378" s="13" t="s">
        <v>3684</v>
      </c>
      <c r="G378" s="2156" t="s">
        <v>3757</v>
      </c>
      <c r="H378" s="70"/>
      <c r="I378" s="74" t="s">
        <v>3778</v>
      </c>
      <c r="J378" s="65" t="s">
        <v>44</v>
      </c>
      <c r="K378" s="13" t="s">
        <v>3432</v>
      </c>
      <c r="L378" s="27" t="s">
        <v>3364</v>
      </c>
      <c r="M378" s="27" t="s">
        <v>3365</v>
      </c>
      <c r="N378" s="27" t="s">
        <v>48</v>
      </c>
      <c r="O378" s="27">
        <f t="shared" si="17"/>
        <v>31</v>
      </c>
      <c r="P378" s="31">
        <v>34432.0</v>
      </c>
      <c r="Q378" s="2122">
        <v>1.0</v>
      </c>
      <c r="R378" s="84">
        <v>43724.0</v>
      </c>
      <c r="S378" s="30" t="str">
        <f t="shared" si="23"/>
        <v>6 ปี 4 เดือน 30 วัน </v>
      </c>
      <c r="T378" s="33">
        <f t="shared" si="20"/>
        <v>56523</v>
      </c>
      <c r="U378" s="320"/>
      <c r="V378" s="34" t="s">
        <v>3424</v>
      </c>
      <c r="W378" s="33"/>
      <c r="X378" s="74"/>
      <c r="Y378" s="1815"/>
    </row>
    <row r="379" ht="21.0" customHeight="1">
      <c r="A379" s="27" t="s">
        <v>52</v>
      </c>
      <c r="B379" s="71" t="s">
        <v>874</v>
      </c>
      <c r="C379" s="73" t="s">
        <v>875</v>
      </c>
      <c r="D379" s="2128" t="s">
        <v>7070</v>
      </c>
      <c r="E379" s="6">
        <v>2715.0</v>
      </c>
      <c r="F379" s="13" t="s">
        <v>3684</v>
      </c>
      <c r="G379" s="2156" t="s">
        <v>3757</v>
      </c>
      <c r="H379" s="70"/>
      <c r="I379" s="21" t="s">
        <v>646</v>
      </c>
      <c r="J379" s="65" t="s">
        <v>44</v>
      </c>
      <c r="K379" s="13" t="s">
        <v>3432</v>
      </c>
      <c r="L379" s="27" t="s">
        <v>3364</v>
      </c>
      <c r="M379" s="27" t="s">
        <v>3365</v>
      </c>
      <c r="N379" s="27" t="s">
        <v>48</v>
      </c>
      <c r="O379" s="27">
        <f t="shared" si="17"/>
        <v>40</v>
      </c>
      <c r="P379" s="28">
        <v>31351.0</v>
      </c>
      <c r="Q379" s="2122">
        <v>1.0</v>
      </c>
      <c r="R379" s="29">
        <v>41306.0</v>
      </c>
      <c r="S379" s="30" t="str">
        <f t="shared" si="23"/>
        <v>13 ปี 0 เดือน 14 วัน </v>
      </c>
      <c r="T379" s="33">
        <f t="shared" si="20"/>
        <v>53601</v>
      </c>
      <c r="U379" s="320"/>
      <c r="V379" s="23" t="s">
        <v>3378</v>
      </c>
      <c r="W379" s="33"/>
      <c r="X379" s="74"/>
      <c r="Y379" s="2102"/>
    </row>
    <row r="380" ht="21.0" customHeight="1">
      <c r="A380" s="27" t="s">
        <v>36</v>
      </c>
      <c r="B380" s="71" t="s">
        <v>877</v>
      </c>
      <c r="C380" s="73" t="s">
        <v>878</v>
      </c>
      <c r="D380" s="2128" t="s">
        <v>7071</v>
      </c>
      <c r="E380" s="6">
        <v>2716.0</v>
      </c>
      <c r="F380" s="13" t="s">
        <v>3684</v>
      </c>
      <c r="G380" s="2156" t="s">
        <v>3757</v>
      </c>
      <c r="H380" s="70"/>
      <c r="I380" s="21" t="s">
        <v>879</v>
      </c>
      <c r="J380" s="65" t="s">
        <v>44</v>
      </c>
      <c r="K380" s="13" t="s">
        <v>3432</v>
      </c>
      <c r="L380" s="27" t="s">
        <v>3364</v>
      </c>
      <c r="M380" s="27" t="s">
        <v>3365</v>
      </c>
      <c r="N380" s="27" t="s">
        <v>48</v>
      </c>
      <c r="O380" s="27">
        <f t="shared" si="17"/>
        <v>40</v>
      </c>
      <c r="P380" s="28">
        <v>31253.0</v>
      </c>
      <c r="Q380" s="2122">
        <v>1.0</v>
      </c>
      <c r="R380" s="29">
        <v>41306.0</v>
      </c>
      <c r="S380" s="30" t="str">
        <f t="shared" si="23"/>
        <v>13 ปี 0 เดือน 14 วัน </v>
      </c>
      <c r="T380" s="33">
        <f t="shared" si="20"/>
        <v>53236</v>
      </c>
      <c r="U380" s="320"/>
      <c r="V380" s="23" t="s">
        <v>3378</v>
      </c>
      <c r="W380" s="33"/>
      <c r="X380" s="74"/>
      <c r="Y380" s="2102"/>
    </row>
    <row r="381" ht="21.0" customHeight="1">
      <c r="A381" s="27" t="s">
        <v>36</v>
      </c>
      <c r="B381" s="71" t="s">
        <v>882</v>
      </c>
      <c r="C381" s="73" t="s">
        <v>883</v>
      </c>
      <c r="D381" s="2128" t="s">
        <v>7072</v>
      </c>
      <c r="E381" s="6">
        <v>2717.0</v>
      </c>
      <c r="F381" s="13" t="s">
        <v>3684</v>
      </c>
      <c r="G381" s="2156" t="s">
        <v>3757</v>
      </c>
      <c r="H381" s="70"/>
      <c r="I381" s="74" t="s">
        <v>3778</v>
      </c>
      <c r="J381" s="65" t="s">
        <v>44</v>
      </c>
      <c r="K381" s="13" t="s">
        <v>3432</v>
      </c>
      <c r="L381" s="27" t="s">
        <v>3364</v>
      </c>
      <c r="M381" s="27" t="s">
        <v>3414</v>
      </c>
      <c r="N381" s="27" t="s">
        <v>48</v>
      </c>
      <c r="O381" s="27">
        <f t="shared" si="17"/>
        <v>32</v>
      </c>
      <c r="P381" s="28">
        <v>34183.0</v>
      </c>
      <c r="Q381" s="2122">
        <v>1.0</v>
      </c>
      <c r="R381" s="29">
        <v>43266.0</v>
      </c>
      <c r="S381" s="30" t="str">
        <f t="shared" si="23"/>
        <v>7 ปี 8 เดือน 0 วัน </v>
      </c>
      <c r="T381" s="33">
        <f t="shared" si="20"/>
        <v>56158</v>
      </c>
      <c r="U381" s="320"/>
      <c r="V381" s="34" t="s">
        <v>3424</v>
      </c>
      <c r="W381" s="33"/>
      <c r="X381" s="74"/>
      <c r="Y381" s="2102"/>
    </row>
    <row r="382" ht="21.0" hidden="1" customHeight="1">
      <c r="A382" s="165" t="s">
        <v>52</v>
      </c>
      <c r="B382" s="502" t="s">
        <v>3848</v>
      </c>
      <c r="C382" s="503" t="s">
        <v>3849</v>
      </c>
      <c r="D382" s="495" t="s">
        <v>3850</v>
      </c>
      <c r="E382" s="483"/>
      <c r="F382" s="496" t="s">
        <v>3684</v>
      </c>
      <c r="G382" s="564" t="s">
        <v>3757</v>
      </c>
      <c r="H382" s="660"/>
      <c r="I382" s="202"/>
      <c r="J382" s="65" t="s">
        <v>44</v>
      </c>
      <c r="K382" s="496" t="s">
        <v>3432</v>
      </c>
      <c r="L382" s="165" t="s">
        <v>3364</v>
      </c>
      <c r="M382" s="165" t="s">
        <v>3365</v>
      </c>
      <c r="N382" s="165" t="s">
        <v>48</v>
      </c>
      <c r="O382" s="165">
        <f t="shared" si="17"/>
        <v>42</v>
      </c>
      <c r="P382" s="201">
        <v>30641.0</v>
      </c>
      <c r="Q382" s="2091">
        <v>0.0</v>
      </c>
      <c r="R382" s="1452">
        <v>41306.0</v>
      </c>
      <c r="S382" s="98" t="str">
        <f t="shared" si="23"/>
        <v>13 ปี 0 เดือน 14 วัน </v>
      </c>
      <c r="T382" s="33">
        <f t="shared" si="20"/>
        <v>52871</v>
      </c>
      <c r="U382" s="33"/>
      <c r="V382" s="203" t="s">
        <v>3424</v>
      </c>
      <c r="W382" s="2092">
        <v>22160.0</v>
      </c>
      <c r="X382" s="202"/>
      <c r="Y382" s="494"/>
    </row>
    <row r="383" ht="21.0" customHeight="1">
      <c r="A383" s="25" t="s">
        <v>36</v>
      </c>
      <c r="B383" s="300" t="s">
        <v>885</v>
      </c>
      <c r="C383" s="88" t="s">
        <v>886</v>
      </c>
      <c r="D383" s="2098" t="s">
        <v>7073</v>
      </c>
      <c r="E383" s="6">
        <v>2718.0</v>
      </c>
      <c r="F383" s="13" t="s">
        <v>3684</v>
      </c>
      <c r="G383" s="2156" t="s">
        <v>3757</v>
      </c>
      <c r="H383" s="70"/>
      <c r="I383" s="74" t="s">
        <v>3778</v>
      </c>
      <c r="J383" s="65" t="s">
        <v>44</v>
      </c>
      <c r="K383" s="13" t="s">
        <v>3432</v>
      </c>
      <c r="L383" s="27" t="s">
        <v>3364</v>
      </c>
      <c r="M383" s="27" t="s">
        <v>3414</v>
      </c>
      <c r="N383" s="27" t="s">
        <v>48</v>
      </c>
      <c r="O383" s="27">
        <f t="shared" si="17"/>
        <v>33</v>
      </c>
      <c r="P383" s="28">
        <v>33831.0</v>
      </c>
      <c r="Q383" s="2101">
        <v>1.0</v>
      </c>
      <c r="R383" s="29">
        <v>43266.0</v>
      </c>
      <c r="S383" s="30" t="str">
        <f t="shared" si="23"/>
        <v>7 ปี 8 เดือน 0 วัน </v>
      </c>
      <c r="T383" s="427">
        <f t="shared" si="20"/>
        <v>55793</v>
      </c>
      <c r="U383" s="582"/>
      <c r="V383" s="34" t="s">
        <v>3424</v>
      </c>
      <c r="W383" s="2119"/>
      <c r="X383" s="70"/>
      <c r="Y383" s="2102"/>
    </row>
    <row r="384" ht="21.0" hidden="1" customHeight="1">
      <c r="A384" s="165" t="s">
        <v>52</v>
      </c>
      <c r="B384" s="502" t="s">
        <v>3851</v>
      </c>
      <c r="C384" s="503" t="s">
        <v>3852</v>
      </c>
      <c r="D384" s="486" t="s">
        <v>3853</v>
      </c>
      <c r="E384" s="165"/>
      <c r="F384" s="202" t="s">
        <v>3684</v>
      </c>
      <c r="G384" s="564" t="s">
        <v>3757</v>
      </c>
      <c r="H384" s="660"/>
      <c r="I384" s="202"/>
      <c r="J384" s="65" t="s">
        <v>44</v>
      </c>
      <c r="K384" s="496" t="s">
        <v>3432</v>
      </c>
      <c r="L384" s="165" t="s">
        <v>3364</v>
      </c>
      <c r="M384" s="165" t="s">
        <v>3365</v>
      </c>
      <c r="N384" s="165" t="s">
        <v>48</v>
      </c>
      <c r="O384" s="165">
        <f t="shared" si="17"/>
        <v>35</v>
      </c>
      <c r="P384" s="201">
        <v>33260.0</v>
      </c>
      <c r="Q384" s="2091">
        <v>0.0</v>
      </c>
      <c r="R384" s="1452">
        <v>42522.0</v>
      </c>
      <c r="S384" s="98" t="str">
        <f t="shared" si="23"/>
        <v>9 ปี 8 เดือน 14 วัน </v>
      </c>
      <c r="T384" s="33">
        <f t="shared" si="20"/>
        <v>55427</v>
      </c>
      <c r="U384" s="33"/>
      <c r="V384" s="202" t="s">
        <v>3424</v>
      </c>
      <c r="W384" s="2092">
        <v>22068.0</v>
      </c>
      <c r="X384" s="202"/>
      <c r="Y384" s="494"/>
    </row>
    <row r="385" ht="21.0" hidden="1" customHeight="1">
      <c r="A385" s="165" t="s">
        <v>36</v>
      </c>
      <c r="B385" s="502" t="s">
        <v>3854</v>
      </c>
      <c r="C385" s="503" t="s">
        <v>3855</v>
      </c>
      <c r="D385" s="495" t="s">
        <v>3856</v>
      </c>
      <c r="E385" s="483"/>
      <c r="F385" s="496" t="s">
        <v>3684</v>
      </c>
      <c r="G385" s="564" t="s">
        <v>3757</v>
      </c>
      <c r="H385" s="660"/>
      <c r="I385" s="202"/>
      <c r="J385" s="65" t="s">
        <v>44</v>
      </c>
      <c r="K385" s="496" t="s">
        <v>3432</v>
      </c>
      <c r="L385" s="165" t="s">
        <v>3364</v>
      </c>
      <c r="M385" s="165" t="s">
        <v>3414</v>
      </c>
      <c r="N385" s="165" t="s">
        <v>48</v>
      </c>
      <c r="O385" s="165">
        <f t="shared" si="17"/>
        <v>38</v>
      </c>
      <c r="P385" s="201">
        <v>31942.0</v>
      </c>
      <c r="Q385" s="2091">
        <v>0.0</v>
      </c>
      <c r="R385" s="1452">
        <v>42200.0</v>
      </c>
      <c r="S385" s="98" t="str">
        <f t="shared" si="23"/>
        <v>10 ปี 7 เดือน 0 วัน </v>
      </c>
      <c r="T385" s="33">
        <f t="shared" si="20"/>
        <v>53966</v>
      </c>
      <c r="U385" s="33"/>
      <c r="V385" s="202" t="s">
        <v>3424</v>
      </c>
      <c r="W385" s="2092"/>
      <c r="X385" s="202"/>
      <c r="Y385" s="494"/>
    </row>
    <row r="386" ht="21.0" customHeight="1">
      <c r="A386" s="27" t="s">
        <v>70</v>
      </c>
      <c r="B386" s="71" t="s">
        <v>868</v>
      </c>
      <c r="C386" s="73" t="s">
        <v>888</v>
      </c>
      <c r="D386" s="2128" t="s">
        <v>7074</v>
      </c>
      <c r="E386" s="6">
        <v>2719.0</v>
      </c>
      <c r="F386" s="13" t="s">
        <v>3684</v>
      </c>
      <c r="G386" s="2156" t="s">
        <v>3757</v>
      </c>
      <c r="H386" s="70"/>
      <c r="I386" s="74" t="s">
        <v>889</v>
      </c>
      <c r="J386" s="65" t="s">
        <v>44</v>
      </c>
      <c r="K386" s="13" t="s">
        <v>3432</v>
      </c>
      <c r="L386" s="27" t="s">
        <v>3364</v>
      </c>
      <c r="M386" s="27" t="s">
        <v>3365</v>
      </c>
      <c r="N386" s="27" t="s">
        <v>48</v>
      </c>
      <c r="O386" s="27">
        <f t="shared" si="17"/>
        <v>39</v>
      </c>
      <c r="P386" s="28">
        <v>31618.0</v>
      </c>
      <c r="Q386" s="2122">
        <v>1.0</v>
      </c>
      <c r="R386" s="29">
        <v>41306.0</v>
      </c>
      <c r="S386" s="30" t="str">
        <f t="shared" si="23"/>
        <v>13 ปี 0 เดือน 14 วัน </v>
      </c>
      <c r="T386" s="33">
        <f t="shared" si="20"/>
        <v>53601</v>
      </c>
      <c r="U386" s="320"/>
      <c r="V386" s="23" t="s">
        <v>3378</v>
      </c>
      <c r="W386" s="33"/>
      <c r="X386" s="74"/>
      <c r="Y386" s="2102"/>
    </row>
    <row r="387" ht="21.0" hidden="1" customHeight="1">
      <c r="A387" s="165" t="s">
        <v>52</v>
      </c>
      <c r="B387" s="502" t="s">
        <v>3857</v>
      </c>
      <c r="C387" s="541" t="s">
        <v>3858</v>
      </c>
      <c r="D387" s="524" t="s">
        <v>3859</v>
      </c>
      <c r="E387" s="483">
        <v>2720.0</v>
      </c>
      <c r="F387" s="496" t="s">
        <v>3710</v>
      </c>
      <c r="G387" s="564" t="s">
        <v>3757</v>
      </c>
      <c r="H387" s="202"/>
      <c r="I387" s="202" t="s">
        <v>699</v>
      </c>
      <c r="J387" s="489" t="s">
        <v>44</v>
      </c>
      <c r="K387" s="496" t="s">
        <v>3432</v>
      </c>
      <c r="L387" s="165" t="s">
        <v>3364</v>
      </c>
      <c r="M387" s="165" t="s">
        <v>3365</v>
      </c>
      <c r="N387" s="165" t="s">
        <v>48</v>
      </c>
      <c r="O387" s="165">
        <f t="shared" si="17"/>
        <v>37</v>
      </c>
      <c r="P387" s="201">
        <v>32509.0</v>
      </c>
      <c r="Q387" s="2095">
        <v>0.0</v>
      </c>
      <c r="R387" s="1452">
        <v>41306.0</v>
      </c>
      <c r="S387" s="98" t="str">
        <f t="shared" si="23"/>
        <v>13 ปี 0 เดือน 14 วัน </v>
      </c>
      <c r="T387" s="490">
        <f t="shared" si="20"/>
        <v>54697</v>
      </c>
      <c r="U387" s="497"/>
      <c r="V387" s="203" t="s">
        <v>3424</v>
      </c>
      <c r="W387" s="301">
        <v>44621.0</v>
      </c>
      <c r="X387" s="202"/>
      <c r="Y387" s="506"/>
    </row>
    <row r="388" ht="21.0" customHeight="1">
      <c r="A388" s="159" t="s">
        <v>52</v>
      </c>
      <c r="B388" s="160" t="s">
        <v>892</v>
      </c>
      <c r="C388" s="161" t="s">
        <v>893</v>
      </c>
      <c r="D388" s="2167" t="s">
        <v>7075</v>
      </c>
      <c r="E388" s="6">
        <v>2720.0</v>
      </c>
      <c r="F388" s="13" t="s">
        <v>3710</v>
      </c>
      <c r="G388" s="2156" t="s">
        <v>3757</v>
      </c>
      <c r="H388" s="74"/>
      <c r="I388" s="21"/>
      <c r="J388" s="22" t="s">
        <v>44</v>
      </c>
      <c r="K388" s="13" t="s">
        <v>3432</v>
      </c>
      <c r="L388" s="27" t="s">
        <v>3364</v>
      </c>
      <c r="M388" s="159" t="s">
        <v>3365</v>
      </c>
      <c r="N388" s="159" t="s">
        <v>48</v>
      </c>
      <c r="O388" s="159">
        <f t="shared" si="17"/>
        <v>29</v>
      </c>
      <c r="P388" s="155">
        <v>35251.0</v>
      </c>
      <c r="Q388" s="2121">
        <v>1.0</v>
      </c>
      <c r="R388" s="78">
        <v>44713.0</v>
      </c>
      <c r="S388" s="79" t="str">
        <f t="shared" si="23"/>
        <v>3 ปี 8 เดือน 14 วัน </v>
      </c>
      <c r="T388" s="33">
        <f t="shared" si="20"/>
        <v>57254</v>
      </c>
      <c r="U388" s="320"/>
      <c r="V388" s="20" t="s">
        <v>3424</v>
      </c>
      <c r="W388" s="33"/>
      <c r="X388" s="74"/>
      <c r="Y388" s="1815"/>
    </row>
    <row r="389" ht="21.0" customHeight="1">
      <c r="A389" s="27" t="s">
        <v>52</v>
      </c>
      <c r="B389" s="71" t="s">
        <v>894</v>
      </c>
      <c r="C389" s="110" t="s">
        <v>895</v>
      </c>
      <c r="D389" s="2125" t="s">
        <v>7076</v>
      </c>
      <c r="E389" s="6">
        <v>2721.0</v>
      </c>
      <c r="F389" s="13" t="s">
        <v>3710</v>
      </c>
      <c r="G389" s="2156" t="s">
        <v>3757</v>
      </c>
      <c r="H389" s="70"/>
      <c r="I389" s="21" t="s">
        <v>744</v>
      </c>
      <c r="J389" s="65" t="s">
        <v>44</v>
      </c>
      <c r="K389" s="13" t="s">
        <v>3432</v>
      </c>
      <c r="L389" s="27" t="s">
        <v>3364</v>
      </c>
      <c r="M389" s="27" t="s">
        <v>3365</v>
      </c>
      <c r="N389" s="27" t="s">
        <v>48</v>
      </c>
      <c r="O389" s="27">
        <f t="shared" si="17"/>
        <v>33</v>
      </c>
      <c r="P389" s="28">
        <v>33882.0</v>
      </c>
      <c r="Q389" s="2122">
        <v>1.0</v>
      </c>
      <c r="R389" s="29">
        <v>42384.0</v>
      </c>
      <c r="S389" s="30" t="str">
        <f t="shared" si="23"/>
        <v>10 ปี 1 เดือน 0 วัน </v>
      </c>
      <c r="T389" s="33">
        <f t="shared" si="20"/>
        <v>56158</v>
      </c>
      <c r="U389" s="320"/>
      <c r="V389" s="23" t="s">
        <v>3378</v>
      </c>
      <c r="W389" s="33"/>
      <c r="X389" s="74"/>
      <c r="Y389" s="2102"/>
    </row>
    <row r="390" ht="21.0" hidden="1" customHeight="1">
      <c r="A390" s="165" t="s">
        <v>36</v>
      </c>
      <c r="B390" s="502" t="s">
        <v>3860</v>
      </c>
      <c r="C390" s="503" t="s">
        <v>3861</v>
      </c>
      <c r="D390" s="495" t="s">
        <v>3862</v>
      </c>
      <c r="E390" s="483"/>
      <c r="F390" s="496" t="s">
        <v>3710</v>
      </c>
      <c r="G390" s="564" t="s">
        <v>3757</v>
      </c>
      <c r="H390" s="660"/>
      <c r="I390" s="202"/>
      <c r="J390" s="65" t="s">
        <v>44</v>
      </c>
      <c r="K390" s="496" t="s">
        <v>3432</v>
      </c>
      <c r="L390" s="165" t="s">
        <v>3364</v>
      </c>
      <c r="M390" s="165" t="s">
        <v>3414</v>
      </c>
      <c r="N390" s="165" t="s">
        <v>48</v>
      </c>
      <c r="O390" s="165">
        <f t="shared" si="17"/>
        <v>35</v>
      </c>
      <c r="P390" s="201">
        <v>32963.0</v>
      </c>
      <c r="Q390" s="2091">
        <v>0.0</v>
      </c>
      <c r="R390" s="556"/>
      <c r="S390" s="30"/>
      <c r="T390" s="33">
        <f t="shared" si="20"/>
        <v>55062</v>
      </c>
      <c r="U390" s="33"/>
      <c r="V390" s="202" t="s">
        <v>3424</v>
      </c>
      <c r="W390" s="2092">
        <v>21459.0</v>
      </c>
      <c r="X390" s="202"/>
      <c r="Y390" s="566"/>
    </row>
    <row r="391" ht="21.0" customHeight="1">
      <c r="A391" s="27" t="s">
        <v>52</v>
      </c>
      <c r="B391" s="71" t="s">
        <v>896</v>
      </c>
      <c r="C391" s="73" t="s">
        <v>897</v>
      </c>
      <c r="D391" s="2128" t="s">
        <v>7077</v>
      </c>
      <c r="E391" s="6">
        <v>2722.0</v>
      </c>
      <c r="F391" s="13" t="s">
        <v>3710</v>
      </c>
      <c r="G391" s="2156" t="s">
        <v>3757</v>
      </c>
      <c r="H391" s="70"/>
      <c r="I391" s="21" t="s">
        <v>594</v>
      </c>
      <c r="J391" s="65" t="s">
        <v>44</v>
      </c>
      <c r="K391" s="13" t="s">
        <v>3432</v>
      </c>
      <c r="L391" s="27" t="s">
        <v>3364</v>
      </c>
      <c r="M391" s="27" t="s">
        <v>3365</v>
      </c>
      <c r="N391" s="27" t="s">
        <v>48</v>
      </c>
      <c r="O391" s="27">
        <f t="shared" si="17"/>
        <v>37</v>
      </c>
      <c r="P391" s="28">
        <v>32386.0</v>
      </c>
      <c r="Q391" s="2122">
        <v>1.0</v>
      </c>
      <c r="R391" s="29">
        <v>41306.0</v>
      </c>
      <c r="S391" s="30" t="str">
        <f t="shared" ref="S391:S400" si="24">DATEDIF(R391,TODAY(),"Y") &amp; " ปี " &amp;DATEDIF(R391,TODAY(),"YM") &amp; " เดือน " &amp; DATEDIF(R391,TODAY(),"MD") &amp; " วัน "</f>
        <v>13 ปี 0 เดือน 14 วัน </v>
      </c>
      <c r="T391" s="33">
        <f t="shared" si="20"/>
        <v>54332</v>
      </c>
      <c r="U391" s="320"/>
      <c r="V391" s="23" t="s">
        <v>3378</v>
      </c>
      <c r="W391" s="33"/>
      <c r="X391" s="74"/>
      <c r="Y391" s="2102"/>
    </row>
    <row r="392" ht="21.0" customHeight="1">
      <c r="A392" s="27" t="s">
        <v>52</v>
      </c>
      <c r="B392" s="71" t="s">
        <v>900</v>
      </c>
      <c r="C392" s="73" t="s">
        <v>901</v>
      </c>
      <c r="D392" s="2128" t="s">
        <v>7078</v>
      </c>
      <c r="E392" s="6">
        <v>2723.0</v>
      </c>
      <c r="F392" s="13" t="s">
        <v>3710</v>
      </c>
      <c r="G392" s="2156" t="s">
        <v>3757</v>
      </c>
      <c r="H392" s="70"/>
      <c r="I392" s="21" t="s">
        <v>594</v>
      </c>
      <c r="J392" s="65" t="s">
        <v>44</v>
      </c>
      <c r="K392" s="13" t="s">
        <v>3432</v>
      </c>
      <c r="L392" s="27" t="s">
        <v>3364</v>
      </c>
      <c r="M392" s="27" t="s">
        <v>3365</v>
      </c>
      <c r="N392" s="27" t="s">
        <v>48</v>
      </c>
      <c r="O392" s="27">
        <f t="shared" si="17"/>
        <v>36</v>
      </c>
      <c r="P392" s="28">
        <v>32642.0</v>
      </c>
      <c r="Q392" s="2122">
        <v>1.0</v>
      </c>
      <c r="R392" s="29">
        <v>41306.0</v>
      </c>
      <c r="S392" s="30" t="str">
        <f t="shared" si="24"/>
        <v>13 ปี 0 เดือน 14 วัน </v>
      </c>
      <c r="T392" s="33">
        <f t="shared" si="20"/>
        <v>54697</v>
      </c>
      <c r="U392" s="320"/>
      <c r="V392" s="34" t="s">
        <v>3424</v>
      </c>
      <c r="W392" s="33"/>
      <c r="X392" s="74"/>
      <c r="Y392" s="2102"/>
    </row>
    <row r="393" ht="21.0" hidden="1" customHeight="1">
      <c r="A393" s="165" t="s">
        <v>36</v>
      </c>
      <c r="B393" s="502" t="s">
        <v>3863</v>
      </c>
      <c r="C393" s="503" t="s">
        <v>3864</v>
      </c>
      <c r="D393" s="495" t="s">
        <v>3865</v>
      </c>
      <c r="E393" s="165"/>
      <c r="F393" s="202" t="s">
        <v>3377</v>
      </c>
      <c r="G393" s="487" t="s">
        <v>3385</v>
      </c>
      <c r="H393" s="2168"/>
      <c r="I393" s="204" t="s">
        <v>171</v>
      </c>
      <c r="J393" s="489" t="s">
        <v>44</v>
      </c>
      <c r="K393" s="496" t="s">
        <v>3432</v>
      </c>
      <c r="L393" s="165" t="s">
        <v>3372</v>
      </c>
      <c r="M393" s="165" t="s">
        <v>3414</v>
      </c>
      <c r="N393" s="165" t="s">
        <v>48</v>
      </c>
      <c r="O393" s="165">
        <f t="shared" si="17"/>
        <v>53</v>
      </c>
      <c r="P393" s="201">
        <v>26627.0</v>
      </c>
      <c r="Q393" s="2091">
        <v>0.0</v>
      </c>
      <c r="R393" s="1452">
        <v>42095.0</v>
      </c>
      <c r="S393" s="98" t="str">
        <f t="shared" si="24"/>
        <v>10 ปี 10 เดือน 14 วัน </v>
      </c>
      <c r="T393" s="490">
        <f t="shared" si="20"/>
        <v>48853</v>
      </c>
      <c r="U393" s="497"/>
      <c r="V393" s="203" t="s">
        <v>3424</v>
      </c>
      <c r="W393" s="490">
        <v>43922.0</v>
      </c>
      <c r="X393" s="203" t="s">
        <v>802</v>
      </c>
      <c r="Y393" s="506"/>
    </row>
    <row r="394" ht="21.0" customHeight="1">
      <c r="A394" s="27" t="s">
        <v>52</v>
      </c>
      <c r="B394" s="71" t="s">
        <v>2673</v>
      </c>
      <c r="C394" s="73" t="s">
        <v>3866</v>
      </c>
      <c r="D394" s="2128" t="s">
        <v>3867</v>
      </c>
      <c r="E394" s="6">
        <v>2726.0</v>
      </c>
      <c r="F394" s="70" t="s">
        <v>3377</v>
      </c>
      <c r="G394" s="2156" t="s">
        <v>3757</v>
      </c>
      <c r="H394" s="89" t="s">
        <v>3361</v>
      </c>
      <c r="I394" s="21" t="s">
        <v>113</v>
      </c>
      <c r="J394" s="65" t="s">
        <v>44</v>
      </c>
      <c r="K394" s="13" t="s">
        <v>3432</v>
      </c>
      <c r="L394" s="27" t="s">
        <v>3372</v>
      </c>
      <c r="M394" s="27" t="s">
        <v>3365</v>
      </c>
      <c r="N394" s="27" t="s">
        <v>48</v>
      </c>
      <c r="O394" s="27">
        <f t="shared" si="17"/>
        <v>40</v>
      </c>
      <c r="P394" s="28">
        <v>31223.0</v>
      </c>
      <c r="Q394" s="2122">
        <v>1.0</v>
      </c>
      <c r="R394" s="29">
        <v>41306.0</v>
      </c>
      <c r="S394" s="30" t="str">
        <f t="shared" si="24"/>
        <v>13 ปี 0 เดือน 14 วัน </v>
      </c>
      <c r="T394" s="33">
        <f t="shared" si="20"/>
        <v>53236</v>
      </c>
      <c r="U394" s="320"/>
      <c r="V394" s="23" t="s">
        <v>3378</v>
      </c>
      <c r="W394" s="33"/>
      <c r="X394" s="74"/>
      <c r="Y394" s="2102"/>
    </row>
    <row r="395" ht="21.0" customHeight="1">
      <c r="A395" s="27" t="s">
        <v>36</v>
      </c>
      <c r="B395" s="71" t="s">
        <v>904</v>
      </c>
      <c r="C395" s="73" t="s">
        <v>905</v>
      </c>
      <c r="D395" s="2128" t="s">
        <v>7079</v>
      </c>
      <c r="E395" s="6">
        <v>2727.0</v>
      </c>
      <c r="F395" s="70" t="s">
        <v>3377</v>
      </c>
      <c r="G395" s="2156" t="s">
        <v>3757</v>
      </c>
      <c r="H395" s="70"/>
      <c r="I395" s="21" t="s">
        <v>706</v>
      </c>
      <c r="J395" s="65" t="s">
        <v>44</v>
      </c>
      <c r="K395" s="13" t="s">
        <v>3432</v>
      </c>
      <c r="L395" s="27" t="s">
        <v>3372</v>
      </c>
      <c r="M395" s="6" t="s">
        <v>3414</v>
      </c>
      <c r="N395" s="27" t="s">
        <v>48</v>
      </c>
      <c r="O395" s="27">
        <f t="shared" si="17"/>
        <v>52</v>
      </c>
      <c r="P395" s="28">
        <v>26916.0</v>
      </c>
      <c r="Q395" s="2122">
        <v>1.0</v>
      </c>
      <c r="R395" s="29">
        <v>41395.0</v>
      </c>
      <c r="S395" s="30" t="str">
        <f t="shared" si="24"/>
        <v>12 ปี 9 เดือน 14 วัน </v>
      </c>
      <c r="T395" s="33">
        <f t="shared" si="20"/>
        <v>48853</v>
      </c>
      <c r="U395" s="320"/>
      <c r="V395" s="23" t="s">
        <v>3378</v>
      </c>
      <c r="W395" s="33"/>
      <c r="X395" s="74"/>
      <c r="Y395" s="2102"/>
    </row>
    <row r="396" ht="21.0" customHeight="1">
      <c r="A396" s="27" t="s">
        <v>52</v>
      </c>
      <c r="B396" s="71" t="s">
        <v>906</v>
      </c>
      <c r="C396" s="73" t="s">
        <v>907</v>
      </c>
      <c r="D396" s="2128" t="s">
        <v>7080</v>
      </c>
      <c r="E396" s="6">
        <v>2728.0</v>
      </c>
      <c r="F396" s="70" t="s">
        <v>3377</v>
      </c>
      <c r="G396" s="2156" t="s">
        <v>3757</v>
      </c>
      <c r="H396" s="89" t="s">
        <v>3361</v>
      </c>
      <c r="I396" s="21" t="s">
        <v>113</v>
      </c>
      <c r="J396" s="65" t="s">
        <v>44</v>
      </c>
      <c r="K396" s="13" t="s">
        <v>3432</v>
      </c>
      <c r="L396" s="27" t="s">
        <v>3372</v>
      </c>
      <c r="M396" s="27" t="s">
        <v>3365</v>
      </c>
      <c r="N396" s="27" t="s">
        <v>48</v>
      </c>
      <c r="O396" s="27">
        <f t="shared" si="17"/>
        <v>37</v>
      </c>
      <c r="P396" s="28">
        <v>32190.0</v>
      </c>
      <c r="Q396" s="2122">
        <v>1.0</v>
      </c>
      <c r="R396" s="29">
        <v>41306.0</v>
      </c>
      <c r="S396" s="30" t="str">
        <f t="shared" si="24"/>
        <v>13 ปี 0 เดือน 14 วัน </v>
      </c>
      <c r="T396" s="33">
        <f t="shared" si="20"/>
        <v>54332</v>
      </c>
      <c r="U396" s="320"/>
      <c r="V396" s="23" t="s">
        <v>3378</v>
      </c>
      <c r="W396" s="33"/>
      <c r="X396" s="74"/>
      <c r="Y396" s="2102"/>
    </row>
    <row r="397" ht="21.0" customHeight="1">
      <c r="A397" s="27" t="s">
        <v>52</v>
      </c>
      <c r="B397" s="71" t="s">
        <v>400</v>
      </c>
      <c r="C397" s="73" t="s">
        <v>2860</v>
      </c>
      <c r="D397" s="2128" t="s">
        <v>3868</v>
      </c>
      <c r="E397" s="6">
        <v>2729.0</v>
      </c>
      <c r="F397" s="13" t="s">
        <v>3370</v>
      </c>
      <c r="G397" s="2156" t="s">
        <v>3757</v>
      </c>
      <c r="H397" s="70"/>
      <c r="I397" s="74" t="s">
        <v>4235</v>
      </c>
      <c r="J397" s="65" t="s">
        <v>44</v>
      </c>
      <c r="K397" s="13" t="s">
        <v>3432</v>
      </c>
      <c r="L397" s="27" t="s">
        <v>3372</v>
      </c>
      <c r="M397" s="27" t="s">
        <v>3365</v>
      </c>
      <c r="N397" s="27" t="s">
        <v>190</v>
      </c>
      <c r="O397" s="27">
        <f t="shared" si="17"/>
        <v>61</v>
      </c>
      <c r="P397" s="28">
        <v>23456.0</v>
      </c>
      <c r="Q397" s="2122">
        <v>1.0</v>
      </c>
      <c r="R397" s="29">
        <v>41306.0</v>
      </c>
      <c r="S397" s="30" t="str">
        <f t="shared" si="24"/>
        <v>13 ปี 0 เดือน 14 วัน </v>
      </c>
      <c r="T397" s="33">
        <f t="shared" si="20"/>
        <v>45566</v>
      </c>
      <c r="U397" s="320"/>
      <c r="V397" s="23" t="s">
        <v>3373</v>
      </c>
      <c r="W397" s="33"/>
      <c r="X397" s="74"/>
      <c r="Y397" s="2102"/>
    </row>
    <row r="398" ht="21.0" customHeight="1">
      <c r="A398" s="27" t="s">
        <v>52</v>
      </c>
      <c r="B398" s="71" t="s">
        <v>908</v>
      </c>
      <c r="C398" s="73" t="s">
        <v>909</v>
      </c>
      <c r="D398" s="2128" t="s">
        <v>7081</v>
      </c>
      <c r="E398" s="6">
        <v>2730.0</v>
      </c>
      <c r="F398" s="70" t="s">
        <v>3370</v>
      </c>
      <c r="G398" s="2156" t="s">
        <v>3757</v>
      </c>
      <c r="H398" s="70"/>
      <c r="I398" s="74" t="s">
        <v>3765</v>
      </c>
      <c r="J398" s="65" t="s">
        <v>44</v>
      </c>
      <c r="K398" s="13" t="s">
        <v>3432</v>
      </c>
      <c r="L398" s="27" t="s">
        <v>3372</v>
      </c>
      <c r="M398" s="27" t="s">
        <v>3365</v>
      </c>
      <c r="N398" s="27" t="s">
        <v>190</v>
      </c>
      <c r="O398" s="27">
        <f t="shared" si="17"/>
        <v>38</v>
      </c>
      <c r="P398" s="28">
        <v>32172.0</v>
      </c>
      <c r="Q398" s="2122">
        <v>1.0</v>
      </c>
      <c r="R398" s="29">
        <v>41306.0</v>
      </c>
      <c r="S398" s="30" t="str">
        <f t="shared" si="24"/>
        <v>13 ปี 0 เดือน 14 วัน </v>
      </c>
      <c r="T398" s="33">
        <f t="shared" si="20"/>
        <v>54332</v>
      </c>
      <c r="U398" s="320"/>
      <c r="V398" s="23" t="s">
        <v>3373</v>
      </c>
      <c r="W398" s="33"/>
      <c r="X398" s="74"/>
      <c r="Y398" s="2102"/>
    </row>
    <row r="399" ht="21.0" customHeight="1">
      <c r="A399" s="27" t="s">
        <v>52</v>
      </c>
      <c r="B399" s="71" t="s">
        <v>910</v>
      </c>
      <c r="C399" s="73" t="s">
        <v>911</v>
      </c>
      <c r="D399" s="2128" t="s">
        <v>7082</v>
      </c>
      <c r="E399" s="6">
        <v>2731.0</v>
      </c>
      <c r="F399" s="70" t="s">
        <v>3370</v>
      </c>
      <c r="G399" s="2156" t="s">
        <v>3757</v>
      </c>
      <c r="H399" s="70"/>
      <c r="I399" s="74" t="s">
        <v>3765</v>
      </c>
      <c r="J399" s="65" t="s">
        <v>44</v>
      </c>
      <c r="K399" s="13" t="s">
        <v>3432</v>
      </c>
      <c r="L399" s="27" t="s">
        <v>3372</v>
      </c>
      <c r="M399" s="27" t="s">
        <v>3365</v>
      </c>
      <c r="N399" s="27" t="s">
        <v>190</v>
      </c>
      <c r="O399" s="27">
        <f t="shared" si="17"/>
        <v>43</v>
      </c>
      <c r="P399" s="28">
        <v>30289.0</v>
      </c>
      <c r="Q399" s="2122">
        <v>1.0</v>
      </c>
      <c r="R399" s="29">
        <v>41518.0</v>
      </c>
      <c r="S399" s="30" t="str">
        <f t="shared" si="24"/>
        <v>12 ปี 5 เดือน 14 วัน </v>
      </c>
      <c r="T399" s="33">
        <f t="shared" si="20"/>
        <v>52505</v>
      </c>
      <c r="U399" s="320"/>
      <c r="V399" s="23" t="s">
        <v>3373</v>
      </c>
      <c r="W399" s="33"/>
      <c r="X399" s="74"/>
      <c r="Y399" s="2102"/>
    </row>
    <row r="400" ht="21.0" customHeight="1">
      <c r="A400" s="27" t="s">
        <v>52</v>
      </c>
      <c r="B400" s="71" t="s">
        <v>913</v>
      </c>
      <c r="C400" s="73" t="s">
        <v>914</v>
      </c>
      <c r="D400" s="2128" t="s">
        <v>7083</v>
      </c>
      <c r="E400" s="6">
        <v>2732.0</v>
      </c>
      <c r="F400" s="70" t="s">
        <v>3370</v>
      </c>
      <c r="G400" s="2156" t="s">
        <v>3757</v>
      </c>
      <c r="H400" s="70"/>
      <c r="I400" s="74" t="s">
        <v>3765</v>
      </c>
      <c r="J400" s="65" t="s">
        <v>44</v>
      </c>
      <c r="K400" s="13" t="s">
        <v>3432</v>
      </c>
      <c r="L400" s="27" t="s">
        <v>3372</v>
      </c>
      <c r="M400" s="27" t="s">
        <v>3365</v>
      </c>
      <c r="N400" s="27" t="s">
        <v>190</v>
      </c>
      <c r="O400" s="27">
        <f t="shared" si="17"/>
        <v>43</v>
      </c>
      <c r="P400" s="28">
        <v>30118.0</v>
      </c>
      <c r="Q400" s="2122">
        <v>1.0</v>
      </c>
      <c r="R400" s="29">
        <v>42200.0</v>
      </c>
      <c r="S400" s="30" t="str">
        <f t="shared" si="24"/>
        <v>10 ปี 7 เดือน 0 วัน </v>
      </c>
      <c r="T400" s="33">
        <f t="shared" si="20"/>
        <v>52140</v>
      </c>
      <c r="U400" s="320"/>
      <c r="V400" s="23" t="s">
        <v>3373</v>
      </c>
      <c r="W400" s="33"/>
      <c r="X400" s="74"/>
      <c r="Y400" s="2102"/>
    </row>
    <row r="401" ht="21.0" hidden="1" customHeight="1">
      <c r="A401" s="165" t="s">
        <v>36</v>
      </c>
      <c r="B401" s="502" t="s">
        <v>3869</v>
      </c>
      <c r="C401" s="503" t="s">
        <v>3870</v>
      </c>
      <c r="D401" s="495" t="s">
        <v>3871</v>
      </c>
      <c r="E401" s="483"/>
      <c r="F401" s="496" t="s">
        <v>7046</v>
      </c>
      <c r="G401" s="564" t="s">
        <v>3757</v>
      </c>
      <c r="H401" s="660"/>
      <c r="I401" s="202"/>
      <c r="J401" s="65" t="s">
        <v>44</v>
      </c>
      <c r="K401" s="496" t="s">
        <v>3432</v>
      </c>
      <c r="L401" s="165" t="s">
        <v>3372</v>
      </c>
      <c r="M401" s="483" t="s">
        <v>3414</v>
      </c>
      <c r="N401" s="165" t="s">
        <v>190</v>
      </c>
      <c r="O401" s="165">
        <f t="shared" si="17"/>
        <v>36</v>
      </c>
      <c r="P401" s="201">
        <v>32773.0</v>
      </c>
      <c r="Q401" s="2091">
        <v>0.0</v>
      </c>
      <c r="R401" s="55"/>
      <c r="S401" s="30"/>
      <c r="T401" s="33">
        <f t="shared" si="20"/>
        <v>54697</v>
      </c>
      <c r="U401" s="33"/>
      <c r="V401" s="202"/>
      <c r="W401" s="2092">
        <v>240309.0</v>
      </c>
      <c r="X401" s="202"/>
      <c r="Y401" s="566"/>
    </row>
    <row r="402" ht="21.0" customHeight="1">
      <c r="A402" s="27" t="s">
        <v>52</v>
      </c>
      <c r="B402" s="71" t="s">
        <v>915</v>
      </c>
      <c r="C402" s="73" t="s">
        <v>193</v>
      </c>
      <c r="D402" s="2128" t="s">
        <v>7084</v>
      </c>
      <c r="E402" s="6">
        <v>2733.0</v>
      </c>
      <c r="F402" s="70" t="s">
        <v>3370</v>
      </c>
      <c r="G402" s="2156" t="s">
        <v>3757</v>
      </c>
      <c r="H402" s="70"/>
      <c r="I402" s="74" t="s">
        <v>3765</v>
      </c>
      <c r="J402" s="65" t="s">
        <v>44</v>
      </c>
      <c r="K402" s="13" t="s">
        <v>3432</v>
      </c>
      <c r="L402" s="27" t="s">
        <v>3372</v>
      </c>
      <c r="M402" s="27" t="s">
        <v>3365</v>
      </c>
      <c r="N402" s="27" t="s">
        <v>218</v>
      </c>
      <c r="O402" s="27">
        <f t="shared" si="17"/>
        <v>52</v>
      </c>
      <c r="P402" s="28">
        <v>26920.0</v>
      </c>
      <c r="Q402" s="2122">
        <v>1.0</v>
      </c>
      <c r="R402" s="29">
        <v>41306.0</v>
      </c>
      <c r="S402" s="30" t="str">
        <f t="shared" ref="S402:S430" si="25">DATEDIF(R402,TODAY(),"Y") &amp; " ปี " &amp;DATEDIF(R402,TODAY(),"YM") &amp; " เดือน " &amp; DATEDIF(R402,TODAY(),"MD") &amp; " วัน "</f>
        <v>13 ปี 0 เดือน 14 วัน </v>
      </c>
      <c r="T402" s="33">
        <f t="shared" si="20"/>
        <v>48853</v>
      </c>
      <c r="U402" s="320"/>
      <c r="V402" s="23" t="s">
        <v>3373</v>
      </c>
      <c r="W402" s="33"/>
      <c r="X402" s="74"/>
      <c r="Y402" s="2102"/>
    </row>
    <row r="403" ht="21.0" hidden="1" customHeight="1">
      <c r="A403" s="165" t="s">
        <v>52</v>
      </c>
      <c r="B403" s="502" t="s">
        <v>1333</v>
      </c>
      <c r="C403" s="503" t="s">
        <v>7085</v>
      </c>
      <c r="D403" s="486" t="s">
        <v>3873</v>
      </c>
      <c r="E403" s="165"/>
      <c r="F403" s="202" t="s">
        <v>3521</v>
      </c>
      <c r="G403" s="564" t="s">
        <v>3757</v>
      </c>
      <c r="H403" s="660"/>
      <c r="I403" s="202"/>
      <c r="J403" s="489" t="s">
        <v>44</v>
      </c>
      <c r="K403" s="496" t="s">
        <v>3432</v>
      </c>
      <c r="L403" s="165" t="s">
        <v>3372</v>
      </c>
      <c r="M403" s="165" t="s">
        <v>3365</v>
      </c>
      <c r="N403" s="165" t="s">
        <v>179</v>
      </c>
      <c r="O403" s="165">
        <f t="shared" si="17"/>
        <v>28</v>
      </c>
      <c r="P403" s="201">
        <v>35491.0</v>
      </c>
      <c r="Q403" s="483">
        <v>0.0</v>
      </c>
      <c r="R403" s="1452">
        <v>42552.0</v>
      </c>
      <c r="S403" s="98" t="str">
        <f t="shared" si="25"/>
        <v>9 ปี 7 เดือน 14 วัน </v>
      </c>
      <c r="T403" s="490">
        <f t="shared" si="20"/>
        <v>57619</v>
      </c>
      <c r="U403" s="497"/>
      <c r="V403" s="203" t="s">
        <v>3424</v>
      </c>
      <c r="W403" s="490">
        <v>43617.0</v>
      </c>
      <c r="X403" s="202"/>
      <c r="Y403" s="494"/>
    </row>
    <row r="404" ht="21.0" hidden="1" customHeight="1">
      <c r="A404" s="165" t="s">
        <v>36</v>
      </c>
      <c r="B404" s="502" t="s">
        <v>1079</v>
      </c>
      <c r="C404" s="503" t="s">
        <v>3874</v>
      </c>
      <c r="D404" s="495" t="s">
        <v>3875</v>
      </c>
      <c r="E404" s="483"/>
      <c r="F404" s="496" t="s">
        <v>3521</v>
      </c>
      <c r="G404" s="564" t="s">
        <v>3757</v>
      </c>
      <c r="H404" s="660"/>
      <c r="I404" s="202"/>
      <c r="J404" s="65" t="s">
        <v>44</v>
      </c>
      <c r="K404" s="496" t="s">
        <v>3432</v>
      </c>
      <c r="L404" s="165" t="s">
        <v>3372</v>
      </c>
      <c r="M404" s="165" t="s">
        <v>3414</v>
      </c>
      <c r="N404" s="165" t="s">
        <v>190</v>
      </c>
      <c r="O404" s="165">
        <f t="shared" si="17"/>
        <v>34</v>
      </c>
      <c r="P404" s="201">
        <v>33609.0</v>
      </c>
      <c r="Q404" s="2091">
        <v>0.0</v>
      </c>
      <c r="R404" s="1452">
        <v>42125.0</v>
      </c>
      <c r="S404" s="98" t="str">
        <f t="shared" si="25"/>
        <v>10 ปี 9 เดือน 14 วัน </v>
      </c>
      <c r="T404" s="33">
        <f t="shared" si="20"/>
        <v>55793</v>
      </c>
      <c r="U404" s="33"/>
      <c r="V404" s="202"/>
      <c r="W404" s="2092"/>
      <c r="X404" s="202"/>
      <c r="Y404" s="494"/>
    </row>
    <row r="405" ht="21.0" customHeight="1">
      <c r="A405" s="27" t="s">
        <v>70</v>
      </c>
      <c r="B405" s="71" t="s">
        <v>3876</v>
      </c>
      <c r="C405" s="73" t="s">
        <v>3877</v>
      </c>
      <c r="D405" s="2128" t="s">
        <v>3878</v>
      </c>
      <c r="E405" s="6">
        <v>2734.0</v>
      </c>
      <c r="F405" s="13" t="s">
        <v>3521</v>
      </c>
      <c r="G405" s="2156" t="s">
        <v>3757</v>
      </c>
      <c r="H405" s="70"/>
      <c r="I405" s="74" t="s">
        <v>3778</v>
      </c>
      <c r="J405" s="65" t="s">
        <v>44</v>
      </c>
      <c r="K405" s="13" t="s">
        <v>3432</v>
      </c>
      <c r="L405" s="27" t="s">
        <v>3372</v>
      </c>
      <c r="M405" s="27" t="s">
        <v>3365</v>
      </c>
      <c r="N405" s="27" t="s">
        <v>173</v>
      </c>
      <c r="O405" s="27">
        <f t="shared" si="17"/>
        <v>63</v>
      </c>
      <c r="P405" s="28">
        <v>23047.0</v>
      </c>
      <c r="Q405" s="2122">
        <v>1.0</v>
      </c>
      <c r="R405" s="29">
        <v>41306.0</v>
      </c>
      <c r="S405" s="30" t="str">
        <f t="shared" si="25"/>
        <v>13 ปี 0 เดือน 14 วัน </v>
      </c>
      <c r="T405" s="2148">
        <f t="shared" si="20"/>
        <v>45200</v>
      </c>
      <c r="U405" s="320"/>
      <c r="V405" s="34" t="s">
        <v>3415</v>
      </c>
      <c r="W405" s="33"/>
      <c r="X405" s="74"/>
      <c r="Y405" s="2102"/>
    </row>
    <row r="406" ht="21.0" customHeight="1">
      <c r="A406" s="27" t="s">
        <v>52</v>
      </c>
      <c r="B406" s="71" t="s">
        <v>510</v>
      </c>
      <c r="C406" s="73" t="s">
        <v>120</v>
      </c>
      <c r="D406" s="2128" t="s">
        <v>3879</v>
      </c>
      <c r="E406" s="6">
        <v>2735.0</v>
      </c>
      <c r="F406" s="13" t="s">
        <v>3521</v>
      </c>
      <c r="G406" s="2156" t="s">
        <v>3757</v>
      </c>
      <c r="H406" s="70"/>
      <c r="I406" s="21" t="s">
        <v>3880</v>
      </c>
      <c r="J406" s="65" t="s">
        <v>44</v>
      </c>
      <c r="K406" s="13" t="s">
        <v>3432</v>
      </c>
      <c r="L406" s="27" t="s">
        <v>3372</v>
      </c>
      <c r="M406" s="27" t="s">
        <v>3365</v>
      </c>
      <c r="N406" s="27" t="s">
        <v>173</v>
      </c>
      <c r="O406" s="27">
        <f t="shared" si="17"/>
        <v>61</v>
      </c>
      <c r="P406" s="28">
        <v>23437.0</v>
      </c>
      <c r="Q406" s="2122">
        <v>1.0</v>
      </c>
      <c r="R406" s="29">
        <v>41306.0</v>
      </c>
      <c r="S406" s="30" t="str">
        <f t="shared" si="25"/>
        <v>13 ปี 0 เดือน 14 วัน </v>
      </c>
      <c r="T406" s="33">
        <f t="shared" si="20"/>
        <v>45566</v>
      </c>
      <c r="U406" s="320"/>
      <c r="V406" s="34" t="s">
        <v>3415</v>
      </c>
      <c r="W406" s="33"/>
      <c r="X406" s="74"/>
      <c r="Y406" s="2102"/>
    </row>
    <row r="407" ht="21.0" customHeight="1">
      <c r="A407" s="27" t="s">
        <v>70</v>
      </c>
      <c r="B407" s="71" t="s">
        <v>921</v>
      </c>
      <c r="C407" s="73" t="s">
        <v>409</v>
      </c>
      <c r="D407" s="2128" t="s">
        <v>7086</v>
      </c>
      <c r="E407" s="6">
        <v>2737.0</v>
      </c>
      <c r="F407" s="13" t="s">
        <v>3521</v>
      </c>
      <c r="G407" s="2156" t="s">
        <v>3757</v>
      </c>
      <c r="H407" s="70"/>
      <c r="I407" s="21" t="s">
        <v>3880</v>
      </c>
      <c r="J407" s="65" t="s">
        <v>44</v>
      </c>
      <c r="K407" s="13" t="s">
        <v>3432</v>
      </c>
      <c r="L407" s="27" t="s">
        <v>3372</v>
      </c>
      <c r="M407" s="27" t="s">
        <v>3365</v>
      </c>
      <c r="N407" s="27" t="s">
        <v>179</v>
      </c>
      <c r="O407" s="27">
        <f t="shared" si="17"/>
        <v>59</v>
      </c>
      <c r="P407" s="28">
        <v>24472.0</v>
      </c>
      <c r="Q407" s="2122">
        <v>1.0</v>
      </c>
      <c r="R407" s="29">
        <v>41306.0</v>
      </c>
      <c r="S407" s="30" t="str">
        <f t="shared" si="25"/>
        <v>13 ปี 0 เดือน 14 วัน </v>
      </c>
      <c r="T407" s="33">
        <f t="shared" si="20"/>
        <v>46661</v>
      </c>
      <c r="U407" s="320"/>
      <c r="V407" s="34" t="s">
        <v>3415</v>
      </c>
      <c r="W407" s="33"/>
      <c r="X407" s="74"/>
      <c r="Y407" s="2102"/>
    </row>
    <row r="408" ht="21.0" hidden="1" customHeight="1">
      <c r="A408" s="165" t="s">
        <v>36</v>
      </c>
      <c r="B408" s="502" t="s">
        <v>3881</v>
      </c>
      <c r="C408" s="503" t="s">
        <v>3882</v>
      </c>
      <c r="D408" s="495" t="s">
        <v>3883</v>
      </c>
      <c r="E408" s="483">
        <v>2738.0</v>
      </c>
      <c r="F408" s="496" t="s">
        <v>3521</v>
      </c>
      <c r="G408" s="564" t="s">
        <v>3757</v>
      </c>
      <c r="H408" s="202"/>
      <c r="I408" s="202" t="s">
        <v>699</v>
      </c>
      <c r="J408" s="489" t="s">
        <v>44</v>
      </c>
      <c r="K408" s="496" t="s">
        <v>3432</v>
      </c>
      <c r="L408" s="165" t="s">
        <v>3372</v>
      </c>
      <c r="M408" s="165" t="s">
        <v>3414</v>
      </c>
      <c r="N408" s="165" t="s">
        <v>218</v>
      </c>
      <c r="O408" s="165">
        <f t="shared" si="17"/>
        <v>28</v>
      </c>
      <c r="P408" s="201">
        <v>35660.0</v>
      </c>
      <c r="Q408" s="2095">
        <v>0.0</v>
      </c>
      <c r="R408" s="1452">
        <v>42933.0</v>
      </c>
      <c r="S408" s="98" t="str">
        <f t="shared" si="25"/>
        <v>8 ปี 6 เดือน 29 วัน </v>
      </c>
      <c r="T408" s="490">
        <f t="shared" si="20"/>
        <v>57619</v>
      </c>
      <c r="U408" s="497"/>
      <c r="V408" s="203" t="s">
        <v>3415</v>
      </c>
      <c r="W408" s="301">
        <v>44986.0</v>
      </c>
      <c r="X408" s="202"/>
      <c r="Y408" s="506"/>
    </row>
    <row r="409" ht="21.0" hidden="1" customHeight="1">
      <c r="A409" s="165" t="s">
        <v>52</v>
      </c>
      <c r="B409" s="502" t="s">
        <v>1253</v>
      </c>
      <c r="C409" s="503" t="s">
        <v>1254</v>
      </c>
      <c r="D409" s="495" t="s">
        <v>3884</v>
      </c>
      <c r="E409" s="483"/>
      <c r="F409" s="496" t="s">
        <v>3521</v>
      </c>
      <c r="G409" s="564" t="s">
        <v>3757</v>
      </c>
      <c r="H409" s="660"/>
      <c r="I409" s="74" t="s">
        <v>726</v>
      </c>
      <c r="J409" s="65" t="s">
        <v>44</v>
      </c>
      <c r="K409" s="496" t="s">
        <v>3432</v>
      </c>
      <c r="L409" s="165" t="s">
        <v>3372</v>
      </c>
      <c r="M409" s="165" t="s">
        <v>3365</v>
      </c>
      <c r="N409" s="165" t="s">
        <v>190</v>
      </c>
      <c r="O409" s="165">
        <f t="shared" si="17"/>
        <v>35</v>
      </c>
      <c r="P409" s="201">
        <v>33268.0</v>
      </c>
      <c r="Q409" s="2091">
        <v>0.0</v>
      </c>
      <c r="R409" s="1452">
        <v>42292.0</v>
      </c>
      <c r="S409" s="98" t="str">
        <f t="shared" si="25"/>
        <v>10 ปี 4 เดือน 0 วัน </v>
      </c>
      <c r="T409" s="33">
        <f t="shared" si="20"/>
        <v>55427</v>
      </c>
      <c r="U409" s="33"/>
      <c r="V409" s="202"/>
      <c r="W409" s="2092">
        <v>21885.0</v>
      </c>
      <c r="X409" s="202"/>
      <c r="Y409" s="494"/>
    </row>
    <row r="410" ht="21.0" customHeight="1">
      <c r="A410" s="27" t="s">
        <v>36</v>
      </c>
      <c r="B410" s="71" t="s">
        <v>926</v>
      </c>
      <c r="C410" s="73" t="s">
        <v>927</v>
      </c>
      <c r="D410" s="2128" t="s">
        <v>7087</v>
      </c>
      <c r="E410" s="6">
        <v>2739.0</v>
      </c>
      <c r="F410" s="13" t="s">
        <v>3521</v>
      </c>
      <c r="G410" s="2156" t="s">
        <v>3757</v>
      </c>
      <c r="H410" s="70"/>
      <c r="I410" s="21" t="s">
        <v>879</v>
      </c>
      <c r="J410" s="65" t="s">
        <v>44</v>
      </c>
      <c r="K410" s="13" t="s">
        <v>3432</v>
      </c>
      <c r="L410" s="27" t="s">
        <v>3372</v>
      </c>
      <c r="M410" s="27" t="s">
        <v>3414</v>
      </c>
      <c r="N410" s="27" t="s">
        <v>179</v>
      </c>
      <c r="O410" s="27">
        <f t="shared" si="17"/>
        <v>28</v>
      </c>
      <c r="P410" s="28">
        <v>35653.0</v>
      </c>
      <c r="Q410" s="2122">
        <v>1.0</v>
      </c>
      <c r="R410" s="29">
        <v>42292.0</v>
      </c>
      <c r="S410" s="30" t="str">
        <f t="shared" si="25"/>
        <v>10 ปี 4 เดือน 0 วัน </v>
      </c>
      <c r="T410" s="33">
        <f t="shared" si="20"/>
        <v>57619</v>
      </c>
      <c r="U410" s="320"/>
      <c r="V410" s="34" t="s">
        <v>3415</v>
      </c>
      <c r="W410" s="33"/>
      <c r="X410" s="74"/>
      <c r="Y410" s="2102"/>
    </row>
    <row r="411" ht="21.0" hidden="1" customHeight="1">
      <c r="A411" s="165" t="s">
        <v>36</v>
      </c>
      <c r="B411" s="502" t="s">
        <v>3885</v>
      </c>
      <c r="C411" s="503" t="s">
        <v>3886</v>
      </c>
      <c r="D411" s="495" t="s">
        <v>3887</v>
      </c>
      <c r="E411" s="483">
        <v>2740.0</v>
      </c>
      <c r="F411" s="496" t="s">
        <v>3521</v>
      </c>
      <c r="G411" s="564" t="s">
        <v>3757</v>
      </c>
      <c r="H411" s="202"/>
      <c r="I411" s="203" t="s">
        <v>720</v>
      </c>
      <c r="J411" s="489" t="s">
        <v>44</v>
      </c>
      <c r="K411" s="496" t="s">
        <v>3432</v>
      </c>
      <c r="L411" s="165" t="s">
        <v>3372</v>
      </c>
      <c r="M411" s="483" t="s">
        <v>3414</v>
      </c>
      <c r="N411" s="165" t="s">
        <v>218</v>
      </c>
      <c r="O411" s="165">
        <f t="shared" si="17"/>
        <v>49</v>
      </c>
      <c r="P411" s="201">
        <v>27816.0</v>
      </c>
      <c r="Q411" s="2095">
        <v>0.0</v>
      </c>
      <c r="R411" s="1452">
        <v>41306.0</v>
      </c>
      <c r="S411" s="98" t="str">
        <f t="shared" si="25"/>
        <v>13 ปี 0 เดือน 14 วัน </v>
      </c>
      <c r="T411" s="490">
        <f t="shared" si="20"/>
        <v>49949</v>
      </c>
      <c r="U411" s="497"/>
      <c r="V411" s="203" t="s">
        <v>3415</v>
      </c>
      <c r="W411" s="301">
        <v>44774.0</v>
      </c>
      <c r="X411" s="202"/>
      <c r="Y411" s="506"/>
    </row>
    <row r="412" ht="21.0" customHeight="1">
      <c r="A412" s="27" t="s">
        <v>70</v>
      </c>
      <c r="B412" s="71" t="s">
        <v>3888</v>
      </c>
      <c r="C412" s="73" t="s">
        <v>2650</v>
      </c>
      <c r="D412" s="2128" t="s">
        <v>3889</v>
      </c>
      <c r="E412" s="6">
        <v>2741.0</v>
      </c>
      <c r="F412" s="13" t="s">
        <v>3521</v>
      </c>
      <c r="G412" s="2156" t="s">
        <v>3757</v>
      </c>
      <c r="H412" s="70"/>
      <c r="I412" s="21" t="s">
        <v>842</v>
      </c>
      <c r="J412" s="65" t="s">
        <v>44</v>
      </c>
      <c r="K412" s="13" t="s">
        <v>3432</v>
      </c>
      <c r="L412" s="27" t="s">
        <v>3372</v>
      </c>
      <c r="M412" s="27" t="s">
        <v>3365</v>
      </c>
      <c r="N412" s="27" t="s">
        <v>218</v>
      </c>
      <c r="O412" s="27">
        <f t="shared" si="17"/>
        <v>60</v>
      </c>
      <c r="P412" s="28">
        <v>24153.0</v>
      </c>
      <c r="Q412" s="2122">
        <v>1.0</v>
      </c>
      <c r="R412" s="29">
        <v>41306.0</v>
      </c>
      <c r="S412" s="30" t="str">
        <f t="shared" si="25"/>
        <v>13 ปี 0 เดือน 14 วัน </v>
      </c>
      <c r="T412" s="33">
        <f t="shared" si="20"/>
        <v>46296</v>
      </c>
      <c r="U412" s="320"/>
      <c r="V412" s="34" t="s">
        <v>3415</v>
      </c>
      <c r="W412" s="33"/>
      <c r="X412" s="74"/>
      <c r="Y412" s="2102"/>
    </row>
    <row r="413" ht="21.0" customHeight="1">
      <c r="A413" s="27" t="s">
        <v>70</v>
      </c>
      <c r="B413" s="71" t="s">
        <v>929</v>
      </c>
      <c r="C413" s="73" t="s">
        <v>930</v>
      </c>
      <c r="D413" s="2128" t="s">
        <v>7088</v>
      </c>
      <c r="E413" s="6">
        <v>2743.0</v>
      </c>
      <c r="F413" s="13" t="s">
        <v>3521</v>
      </c>
      <c r="G413" s="2156" t="s">
        <v>3757</v>
      </c>
      <c r="H413" s="70"/>
      <c r="I413" s="21" t="s">
        <v>3880</v>
      </c>
      <c r="J413" s="65" t="s">
        <v>44</v>
      </c>
      <c r="K413" s="13" t="s">
        <v>3432</v>
      </c>
      <c r="L413" s="27" t="s">
        <v>3372</v>
      </c>
      <c r="M413" s="27" t="s">
        <v>3365</v>
      </c>
      <c r="N413" s="27" t="s">
        <v>197</v>
      </c>
      <c r="O413" s="27">
        <f t="shared" si="17"/>
        <v>56</v>
      </c>
      <c r="P413" s="28">
        <v>25437.0</v>
      </c>
      <c r="Q413" s="2122">
        <v>1.0</v>
      </c>
      <c r="R413" s="29">
        <v>41306.0</v>
      </c>
      <c r="S413" s="30" t="str">
        <f t="shared" si="25"/>
        <v>13 ปี 0 เดือน 14 วัน </v>
      </c>
      <c r="T413" s="33">
        <f t="shared" si="20"/>
        <v>47392</v>
      </c>
      <c r="U413" s="320"/>
      <c r="V413" s="34" t="s">
        <v>3415</v>
      </c>
      <c r="W413" s="33"/>
      <c r="X413" s="74"/>
      <c r="Y413" s="2102"/>
    </row>
    <row r="414" ht="21.0" customHeight="1">
      <c r="A414" s="27" t="s">
        <v>52</v>
      </c>
      <c r="B414" s="71" t="s">
        <v>931</v>
      </c>
      <c r="C414" s="73" t="s">
        <v>932</v>
      </c>
      <c r="D414" s="2128" t="s">
        <v>7089</v>
      </c>
      <c r="E414" s="6">
        <v>2744.0</v>
      </c>
      <c r="F414" s="13" t="s">
        <v>3521</v>
      </c>
      <c r="G414" s="2156" t="s">
        <v>3757</v>
      </c>
      <c r="H414" s="70"/>
      <c r="I414" s="21" t="s">
        <v>3880</v>
      </c>
      <c r="J414" s="65" t="s">
        <v>44</v>
      </c>
      <c r="K414" s="13" t="s">
        <v>3432</v>
      </c>
      <c r="L414" s="27" t="s">
        <v>3372</v>
      </c>
      <c r="M414" s="27" t="s">
        <v>3365</v>
      </c>
      <c r="N414" s="27" t="s">
        <v>179</v>
      </c>
      <c r="O414" s="27">
        <f t="shared" si="17"/>
        <v>55</v>
      </c>
      <c r="P414" s="28">
        <v>25925.0</v>
      </c>
      <c r="Q414" s="2122">
        <v>1.0</v>
      </c>
      <c r="R414" s="29">
        <v>41306.0</v>
      </c>
      <c r="S414" s="30" t="str">
        <f t="shared" si="25"/>
        <v>13 ปี 0 เดือน 14 วัน </v>
      </c>
      <c r="T414" s="33">
        <f t="shared" si="20"/>
        <v>48122</v>
      </c>
      <c r="U414" s="320"/>
      <c r="V414" s="34" t="s">
        <v>3415</v>
      </c>
      <c r="W414" s="33"/>
      <c r="X414" s="74"/>
      <c r="Y414" s="2102"/>
    </row>
    <row r="415" ht="21.0" customHeight="1">
      <c r="A415" s="27" t="s">
        <v>36</v>
      </c>
      <c r="B415" s="71" t="s">
        <v>933</v>
      </c>
      <c r="C415" s="73" t="s">
        <v>934</v>
      </c>
      <c r="D415" s="2128" t="s">
        <v>7090</v>
      </c>
      <c r="E415" s="6">
        <v>2745.0</v>
      </c>
      <c r="F415" s="13" t="s">
        <v>3521</v>
      </c>
      <c r="G415" s="2156" t="s">
        <v>3757</v>
      </c>
      <c r="H415" s="70"/>
      <c r="I415" s="74" t="s">
        <v>699</v>
      </c>
      <c r="J415" s="65" t="s">
        <v>44</v>
      </c>
      <c r="K415" s="13" t="s">
        <v>3432</v>
      </c>
      <c r="L415" s="27" t="s">
        <v>3372</v>
      </c>
      <c r="M415" s="6" t="s">
        <v>3414</v>
      </c>
      <c r="N415" s="27" t="s">
        <v>179</v>
      </c>
      <c r="O415" s="27">
        <f t="shared" si="17"/>
        <v>56</v>
      </c>
      <c r="P415" s="28">
        <v>25555.0</v>
      </c>
      <c r="Q415" s="2122">
        <v>1.0</v>
      </c>
      <c r="R415" s="29">
        <v>41306.0</v>
      </c>
      <c r="S415" s="30" t="str">
        <f t="shared" si="25"/>
        <v>13 ปี 0 เดือน 14 วัน </v>
      </c>
      <c r="T415" s="33">
        <f t="shared" si="20"/>
        <v>47757</v>
      </c>
      <c r="U415" s="320"/>
      <c r="V415" s="34" t="s">
        <v>3415</v>
      </c>
      <c r="W415" s="33"/>
      <c r="X415" s="74"/>
      <c r="Y415" s="2102"/>
    </row>
    <row r="416" ht="21.0" hidden="1" customHeight="1">
      <c r="A416" s="165" t="s">
        <v>36</v>
      </c>
      <c r="B416" s="502" t="s">
        <v>1219</v>
      </c>
      <c r="C416" s="503" t="s">
        <v>1220</v>
      </c>
      <c r="D416" s="495" t="s">
        <v>3890</v>
      </c>
      <c r="E416" s="483">
        <v>2746.0</v>
      </c>
      <c r="F416" s="496" t="s">
        <v>3521</v>
      </c>
      <c r="G416" s="564" t="s">
        <v>3757</v>
      </c>
      <c r="H416" s="202"/>
      <c r="I416" s="202" t="s">
        <v>3785</v>
      </c>
      <c r="J416" s="489" t="s">
        <v>44</v>
      </c>
      <c r="K416" s="496" t="s">
        <v>3432</v>
      </c>
      <c r="L416" s="165" t="s">
        <v>3372</v>
      </c>
      <c r="M416" s="483" t="s">
        <v>3414</v>
      </c>
      <c r="N416" s="165" t="s">
        <v>218</v>
      </c>
      <c r="O416" s="165">
        <f t="shared" si="17"/>
        <v>40</v>
      </c>
      <c r="P416" s="201">
        <v>31324.0</v>
      </c>
      <c r="Q416" s="2095">
        <v>0.0</v>
      </c>
      <c r="R416" s="1452">
        <v>41306.0</v>
      </c>
      <c r="S416" s="98" t="str">
        <f t="shared" si="25"/>
        <v>13 ปี 0 เดือน 14 วัน </v>
      </c>
      <c r="T416" s="490">
        <f t="shared" si="20"/>
        <v>53601</v>
      </c>
      <c r="U416" s="497"/>
      <c r="V416" s="203" t="s">
        <v>3415</v>
      </c>
      <c r="W416" s="301">
        <v>44470.0</v>
      </c>
      <c r="X416" s="507" t="s">
        <v>3533</v>
      </c>
      <c r="Y416" s="506"/>
    </row>
    <row r="417" ht="21.0" hidden="1" customHeight="1">
      <c r="A417" s="165" t="s">
        <v>36</v>
      </c>
      <c r="B417" s="502" t="s">
        <v>797</v>
      </c>
      <c r="C417" s="503" t="s">
        <v>798</v>
      </c>
      <c r="D417" s="495" t="s">
        <v>3891</v>
      </c>
      <c r="E417" s="483">
        <v>2747.0</v>
      </c>
      <c r="F417" s="496" t="s">
        <v>3521</v>
      </c>
      <c r="G417" s="564" t="s">
        <v>3757</v>
      </c>
      <c r="H417" s="660"/>
      <c r="I417" s="203" t="s">
        <v>3765</v>
      </c>
      <c r="J417" s="489" t="s">
        <v>44</v>
      </c>
      <c r="K417" s="496" t="s">
        <v>3432</v>
      </c>
      <c r="L417" s="165" t="s">
        <v>3372</v>
      </c>
      <c r="M417" s="165" t="s">
        <v>3414</v>
      </c>
      <c r="N417" s="165" t="s">
        <v>190</v>
      </c>
      <c r="O417" s="165">
        <f t="shared" si="17"/>
        <v>31</v>
      </c>
      <c r="P417" s="201">
        <v>34384.0</v>
      </c>
      <c r="Q417" s="2091">
        <v>0.0</v>
      </c>
      <c r="R417" s="1452">
        <v>42292.0</v>
      </c>
      <c r="S417" s="98" t="str">
        <f t="shared" si="25"/>
        <v>10 ปี 4 เดือน 0 วัน </v>
      </c>
      <c r="T417" s="490">
        <f t="shared" si="20"/>
        <v>56523</v>
      </c>
      <c r="U417" s="497"/>
      <c r="V417" s="203" t="s">
        <v>3424</v>
      </c>
      <c r="W417" s="490">
        <v>43864.0</v>
      </c>
      <c r="X417" s="202"/>
      <c r="Y417" s="506"/>
    </row>
    <row r="418" ht="21.0" customHeight="1">
      <c r="A418" s="27" t="s">
        <v>36</v>
      </c>
      <c r="B418" s="71" t="s">
        <v>935</v>
      </c>
      <c r="C418" s="73" t="s">
        <v>936</v>
      </c>
      <c r="D418" s="2123" t="s">
        <v>7091</v>
      </c>
      <c r="E418" s="40">
        <v>2747.0</v>
      </c>
      <c r="F418" s="74" t="s">
        <v>3521</v>
      </c>
      <c r="G418" s="2156" t="s">
        <v>3757</v>
      </c>
      <c r="H418" s="89" t="s">
        <v>3361</v>
      </c>
      <c r="I418" s="20" t="s">
        <v>43</v>
      </c>
      <c r="J418" s="65" t="s">
        <v>44</v>
      </c>
      <c r="K418" s="13" t="s">
        <v>3432</v>
      </c>
      <c r="L418" s="27" t="s">
        <v>3372</v>
      </c>
      <c r="M418" s="27" t="s">
        <v>3414</v>
      </c>
      <c r="N418" s="27" t="s">
        <v>197</v>
      </c>
      <c r="O418" s="27">
        <f t="shared" si="17"/>
        <v>30</v>
      </c>
      <c r="P418" s="28">
        <v>34851.0</v>
      </c>
      <c r="Q418" s="2122">
        <v>1.0</v>
      </c>
      <c r="R418" s="67">
        <v>44378.0</v>
      </c>
      <c r="S418" s="30" t="str">
        <f t="shared" si="25"/>
        <v>4 ปี 7 เดือน 14 วัน </v>
      </c>
      <c r="T418" s="33">
        <f t="shared" si="20"/>
        <v>56888</v>
      </c>
      <c r="U418" s="320"/>
      <c r="V418" s="34" t="s">
        <v>3415</v>
      </c>
      <c r="W418" s="33"/>
      <c r="X418" s="74" t="s">
        <v>937</v>
      </c>
      <c r="Y418" s="2102"/>
    </row>
    <row r="419" ht="21.0" customHeight="1">
      <c r="A419" s="27" t="s">
        <v>52</v>
      </c>
      <c r="B419" s="71" t="s">
        <v>938</v>
      </c>
      <c r="C419" s="73" t="s">
        <v>939</v>
      </c>
      <c r="D419" s="2128" t="s">
        <v>7092</v>
      </c>
      <c r="E419" s="6">
        <v>2748.0</v>
      </c>
      <c r="F419" s="13" t="s">
        <v>3521</v>
      </c>
      <c r="G419" s="2156" t="s">
        <v>3757</v>
      </c>
      <c r="H419" s="70"/>
      <c r="I419" s="21" t="s">
        <v>657</v>
      </c>
      <c r="J419" s="65" t="s">
        <v>44</v>
      </c>
      <c r="K419" s="13" t="s">
        <v>3432</v>
      </c>
      <c r="L419" s="27" t="s">
        <v>3372</v>
      </c>
      <c r="M419" s="27" t="s">
        <v>3365</v>
      </c>
      <c r="N419" s="27" t="s">
        <v>179</v>
      </c>
      <c r="O419" s="27">
        <f t="shared" si="17"/>
        <v>43</v>
      </c>
      <c r="P419" s="28">
        <v>30029.0</v>
      </c>
      <c r="Q419" s="2122">
        <v>1.0</v>
      </c>
      <c r="R419" s="29">
        <v>41306.0</v>
      </c>
      <c r="S419" s="30" t="str">
        <f t="shared" si="25"/>
        <v>13 ปี 0 เดือน 14 วัน </v>
      </c>
      <c r="T419" s="33">
        <f t="shared" si="20"/>
        <v>52140</v>
      </c>
      <c r="U419" s="320"/>
      <c r="V419" s="34" t="s">
        <v>3415</v>
      </c>
      <c r="W419" s="33"/>
      <c r="X419" s="74"/>
      <c r="Y419" s="2102"/>
    </row>
    <row r="420" ht="21.0" customHeight="1">
      <c r="A420" s="27" t="s">
        <v>36</v>
      </c>
      <c r="B420" s="71" t="s">
        <v>941</v>
      </c>
      <c r="C420" s="73" t="s">
        <v>156</v>
      </c>
      <c r="D420" s="2128" t="s">
        <v>7093</v>
      </c>
      <c r="E420" s="6">
        <v>2749.0</v>
      </c>
      <c r="F420" s="13" t="s">
        <v>3521</v>
      </c>
      <c r="G420" s="2156" t="s">
        <v>3757</v>
      </c>
      <c r="H420" s="89" t="s">
        <v>3361</v>
      </c>
      <c r="I420" s="21" t="s">
        <v>3765</v>
      </c>
      <c r="J420" s="65" t="s">
        <v>44</v>
      </c>
      <c r="K420" s="13" t="s">
        <v>3432</v>
      </c>
      <c r="L420" s="27" t="s">
        <v>3372</v>
      </c>
      <c r="M420" s="6" t="s">
        <v>3414</v>
      </c>
      <c r="N420" s="27" t="s">
        <v>311</v>
      </c>
      <c r="O420" s="27">
        <f t="shared" si="17"/>
        <v>53</v>
      </c>
      <c r="P420" s="28">
        <v>26412.0</v>
      </c>
      <c r="Q420" s="2122">
        <v>1.0</v>
      </c>
      <c r="R420" s="29">
        <v>41306.0</v>
      </c>
      <c r="S420" s="30" t="str">
        <f t="shared" si="25"/>
        <v>13 ปี 0 เดือน 14 วัน </v>
      </c>
      <c r="T420" s="33">
        <f t="shared" si="20"/>
        <v>48488</v>
      </c>
      <c r="U420" s="320"/>
      <c r="V420" s="34" t="s">
        <v>3415</v>
      </c>
      <c r="W420" s="33"/>
      <c r="X420" s="74"/>
      <c r="Y420" s="2102"/>
    </row>
    <row r="421" ht="21.0" customHeight="1">
      <c r="A421" s="27" t="s">
        <v>36</v>
      </c>
      <c r="B421" s="71" t="s">
        <v>942</v>
      </c>
      <c r="C421" s="73" t="s">
        <v>193</v>
      </c>
      <c r="D421" s="2128" t="s">
        <v>7094</v>
      </c>
      <c r="E421" s="6">
        <v>2750.0</v>
      </c>
      <c r="F421" s="13" t="s">
        <v>3521</v>
      </c>
      <c r="G421" s="2156" t="s">
        <v>3757</v>
      </c>
      <c r="H421" s="70"/>
      <c r="I421" s="21" t="s">
        <v>667</v>
      </c>
      <c r="J421" s="65" t="s">
        <v>44</v>
      </c>
      <c r="K421" s="13" t="s">
        <v>3432</v>
      </c>
      <c r="L421" s="27" t="s">
        <v>3372</v>
      </c>
      <c r="M421" s="6" t="s">
        <v>3414</v>
      </c>
      <c r="N421" s="27" t="s">
        <v>179</v>
      </c>
      <c r="O421" s="27">
        <f t="shared" si="17"/>
        <v>48</v>
      </c>
      <c r="P421" s="28">
        <v>28297.0</v>
      </c>
      <c r="Q421" s="2122">
        <v>1.0</v>
      </c>
      <c r="R421" s="29">
        <v>41306.0</v>
      </c>
      <c r="S421" s="30" t="str">
        <f t="shared" si="25"/>
        <v>13 ปี 0 เดือน 14 วัน </v>
      </c>
      <c r="T421" s="33">
        <f t="shared" si="20"/>
        <v>50314</v>
      </c>
      <c r="U421" s="320"/>
      <c r="V421" s="34" t="s">
        <v>3415</v>
      </c>
      <c r="W421" s="33"/>
      <c r="X421" s="74"/>
      <c r="Y421" s="2102"/>
    </row>
    <row r="422" ht="21.0" customHeight="1">
      <c r="A422" s="27" t="s">
        <v>36</v>
      </c>
      <c r="B422" s="71" t="s">
        <v>943</v>
      </c>
      <c r="C422" s="73" t="s">
        <v>944</v>
      </c>
      <c r="D422" s="2128" t="s">
        <v>7095</v>
      </c>
      <c r="E422" s="6">
        <v>2751.0</v>
      </c>
      <c r="F422" s="13" t="s">
        <v>3521</v>
      </c>
      <c r="G422" s="2156" t="s">
        <v>3757</v>
      </c>
      <c r="H422" s="70"/>
      <c r="I422" s="21" t="s">
        <v>3765</v>
      </c>
      <c r="J422" s="65" t="s">
        <v>44</v>
      </c>
      <c r="K422" s="13" t="s">
        <v>3432</v>
      </c>
      <c r="L422" s="27" t="s">
        <v>3372</v>
      </c>
      <c r="M422" s="6" t="s">
        <v>3414</v>
      </c>
      <c r="N422" s="27" t="s">
        <v>179</v>
      </c>
      <c r="O422" s="27">
        <f t="shared" si="17"/>
        <v>53</v>
      </c>
      <c r="P422" s="28">
        <v>26501.0</v>
      </c>
      <c r="Q422" s="2122">
        <v>1.0</v>
      </c>
      <c r="R422" s="29">
        <v>41306.0</v>
      </c>
      <c r="S422" s="30" t="str">
        <f t="shared" si="25"/>
        <v>13 ปี 0 เดือน 14 วัน </v>
      </c>
      <c r="T422" s="33">
        <f t="shared" si="20"/>
        <v>48488</v>
      </c>
      <c r="U422" s="320"/>
      <c r="V422" s="34" t="s">
        <v>3415</v>
      </c>
      <c r="W422" s="33"/>
      <c r="X422" s="74"/>
      <c r="Y422" s="2102"/>
    </row>
    <row r="423" ht="21.0" customHeight="1">
      <c r="A423" s="27" t="s">
        <v>52</v>
      </c>
      <c r="B423" s="71" t="s">
        <v>945</v>
      </c>
      <c r="C423" s="73" t="s">
        <v>946</v>
      </c>
      <c r="D423" s="2128" t="s">
        <v>7096</v>
      </c>
      <c r="E423" s="6">
        <v>2752.0</v>
      </c>
      <c r="F423" s="13" t="s">
        <v>3521</v>
      </c>
      <c r="G423" s="2156" t="s">
        <v>3757</v>
      </c>
      <c r="H423" s="70"/>
      <c r="I423" s="21" t="s">
        <v>3880</v>
      </c>
      <c r="J423" s="65" t="s">
        <v>44</v>
      </c>
      <c r="K423" s="13" t="s">
        <v>3432</v>
      </c>
      <c r="L423" s="27" t="s">
        <v>3372</v>
      </c>
      <c r="M423" s="27" t="s">
        <v>3365</v>
      </c>
      <c r="N423" s="27" t="s">
        <v>179</v>
      </c>
      <c r="O423" s="27">
        <f t="shared" si="17"/>
        <v>41</v>
      </c>
      <c r="P423" s="28">
        <v>30728.0</v>
      </c>
      <c r="Q423" s="2122">
        <v>1.0</v>
      </c>
      <c r="R423" s="29">
        <v>41306.0</v>
      </c>
      <c r="S423" s="30" t="str">
        <f t="shared" si="25"/>
        <v>13 ปี 0 เดือน 14 วัน </v>
      </c>
      <c r="T423" s="33">
        <f t="shared" si="20"/>
        <v>52871</v>
      </c>
      <c r="U423" s="320"/>
      <c r="V423" s="34" t="s">
        <v>3415</v>
      </c>
      <c r="W423" s="33"/>
      <c r="X423" s="74"/>
      <c r="Y423" s="2102"/>
    </row>
    <row r="424" ht="21.0" customHeight="1">
      <c r="A424" s="27" t="s">
        <v>52</v>
      </c>
      <c r="B424" s="71" t="s">
        <v>947</v>
      </c>
      <c r="C424" s="73" t="s">
        <v>948</v>
      </c>
      <c r="D424" s="2125" t="s">
        <v>7097</v>
      </c>
      <c r="E424" s="6">
        <v>2753.0</v>
      </c>
      <c r="F424" s="74" t="s">
        <v>3521</v>
      </c>
      <c r="G424" s="2156" t="s">
        <v>3757</v>
      </c>
      <c r="H424" s="70"/>
      <c r="I424" s="74" t="s">
        <v>3778</v>
      </c>
      <c r="J424" s="65" t="s">
        <v>44</v>
      </c>
      <c r="K424" s="13" t="s">
        <v>3432</v>
      </c>
      <c r="L424" s="27" t="s">
        <v>3372</v>
      </c>
      <c r="M424" s="27" t="s">
        <v>3365</v>
      </c>
      <c r="N424" s="27" t="s">
        <v>179</v>
      </c>
      <c r="O424" s="27">
        <f t="shared" si="17"/>
        <v>48</v>
      </c>
      <c r="P424" s="28">
        <v>28464.0</v>
      </c>
      <c r="Q424" s="2122">
        <v>1.0</v>
      </c>
      <c r="R424" s="29">
        <v>42552.0</v>
      </c>
      <c r="S424" s="30" t="str">
        <f t="shared" si="25"/>
        <v>9 ปี 7 เดือน 14 วัน </v>
      </c>
      <c r="T424" s="33">
        <f t="shared" si="20"/>
        <v>50679</v>
      </c>
      <c r="U424" s="320"/>
      <c r="V424" s="34" t="s">
        <v>3415</v>
      </c>
      <c r="W424" s="33"/>
      <c r="X424" s="74"/>
      <c r="Y424" s="2102"/>
    </row>
    <row r="425" ht="21.0" customHeight="1">
      <c r="A425" s="27" t="s">
        <v>70</v>
      </c>
      <c r="B425" s="71" t="s">
        <v>949</v>
      </c>
      <c r="C425" s="73" t="s">
        <v>7098</v>
      </c>
      <c r="D425" s="2128" t="s">
        <v>7099</v>
      </c>
      <c r="E425" s="6">
        <v>2754.0</v>
      </c>
      <c r="F425" s="13" t="s">
        <v>3521</v>
      </c>
      <c r="G425" s="2156" t="s">
        <v>3757</v>
      </c>
      <c r="H425" s="70"/>
      <c r="I425" s="21" t="s">
        <v>624</v>
      </c>
      <c r="J425" s="65" t="s">
        <v>44</v>
      </c>
      <c r="K425" s="13" t="s">
        <v>3432</v>
      </c>
      <c r="L425" s="27" t="s">
        <v>3372</v>
      </c>
      <c r="M425" s="27" t="s">
        <v>3365</v>
      </c>
      <c r="N425" s="27" t="s">
        <v>179</v>
      </c>
      <c r="O425" s="27">
        <f t="shared" si="17"/>
        <v>59</v>
      </c>
      <c r="P425" s="28">
        <v>24391.0</v>
      </c>
      <c r="Q425" s="2122">
        <v>1.0</v>
      </c>
      <c r="R425" s="29">
        <v>41306.0</v>
      </c>
      <c r="S425" s="30" t="str">
        <f t="shared" si="25"/>
        <v>13 ปี 0 เดือน 14 วัน </v>
      </c>
      <c r="T425" s="33">
        <f t="shared" si="20"/>
        <v>46661</v>
      </c>
      <c r="U425" s="320"/>
      <c r="V425" s="34" t="s">
        <v>3415</v>
      </c>
      <c r="W425" s="33"/>
      <c r="X425" s="74"/>
      <c r="Y425" s="2102"/>
    </row>
    <row r="426" ht="21.0" customHeight="1">
      <c r="A426" s="27" t="s">
        <v>52</v>
      </c>
      <c r="B426" s="71" t="s">
        <v>781</v>
      </c>
      <c r="C426" s="73" t="s">
        <v>951</v>
      </c>
      <c r="D426" s="2128" t="s">
        <v>7100</v>
      </c>
      <c r="E426" s="6">
        <v>2755.0</v>
      </c>
      <c r="F426" s="13" t="s">
        <v>3521</v>
      </c>
      <c r="G426" s="2156" t="s">
        <v>3757</v>
      </c>
      <c r="H426" s="70"/>
      <c r="I426" s="21" t="s">
        <v>3765</v>
      </c>
      <c r="J426" s="65" t="s">
        <v>44</v>
      </c>
      <c r="K426" s="13" t="s">
        <v>3432</v>
      </c>
      <c r="L426" s="27" t="s">
        <v>3372</v>
      </c>
      <c r="M426" s="27" t="s">
        <v>3365</v>
      </c>
      <c r="N426" s="27" t="s">
        <v>179</v>
      </c>
      <c r="O426" s="27">
        <f t="shared" si="17"/>
        <v>38</v>
      </c>
      <c r="P426" s="28">
        <v>31967.0</v>
      </c>
      <c r="Q426" s="2122">
        <v>1.0</v>
      </c>
      <c r="R426" s="29">
        <v>41306.0</v>
      </c>
      <c r="S426" s="30" t="str">
        <f t="shared" si="25"/>
        <v>13 ปี 0 เดือน 14 วัน </v>
      </c>
      <c r="T426" s="33">
        <f t="shared" si="20"/>
        <v>53966</v>
      </c>
      <c r="U426" s="320"/>
      <c r="V426" s="34" t="s">
        <v>3415</v>
      </c>
      <c r="W426" s="33"/>
      <c r="X426" s="74"/>
      <c r="Y426" s="2102"/>
    </row>
    <row r="427" ht="21.0" customHeight="1">
      <c r="A427" s="27" t="s">
        <v>52</v>
      </c>
      <c r="B427" s="71" t="s">
        <v>952</v>
      </c>
      <c r="C427" s="73" t="s">
        <v>950</v>
      </c>
      <c r="D427" s="2128" t="s">
        <v>7101</v>
      </c>
      <c r="E427" s="6">
        <v>2756.0</v>
      </c>
      <c r="F427" s="13" t="s">
        <v>3521</v>
      </c>
      <c r="G427" s="2156" t="s">
        <v>3757</v>
      </c>
      <c r="H427" s="70"/>
      <c r="I427" s="21" t="s">
        <v>682</v>
      </c>
      <c r="J427" s="65" t="s">
        <v>44</v>
      </c>
      <c r="K427" s="13" t="s">
        <v>3432</v>
      </c>
      <c r="L427" s="27" t="s">
        <v>3372</v>
      </c>
      <c r="M427" s="27" t="s">
        <v>3365</v>
      </c>
      <c r="N427" s="27" t="s">
        <v>179</v>
      </c>
      <c r="O427" s="27">
        <f t="shared" si="17"/>
        <v>57</v>
      </c>
      <c r="P427" s="28">
        <v>25044.0</v>
      </c>
      <c r="Q427" s="2122">
        <v>1.0</v>
      </c>
      <c r="R427" s="29">
        <v>41306.0</v>
      </c>
      <c r="S427" s="30" t="str">
        <f t="shared" si="25"/>
        <v>13 ปี 0 เดือน 14 วัน </v>
      </c>
      <c r="T427" s="33">
        <f t="shared" si="20"/>
        <v>47027</v>
      </c>
      <c r="U427" s="320"/>
      <c r="V427" s="34" t="s">
        <v>3415</v>
      </c>
      <c r="W427" s="33"/>
      <c r="X427" s="74"/>
      <c r="Y427" s="2102"/>
    </row>
    <row r="428" ht="21.0" customHeight="1">
      <c r="A428" s="27" t="s">
        <v>52</v>
      </c>
      <c r="B428" s="71" t="s">
        <v>323</v>
      </c>
      <c r="C428" s="73" t="s">
        <v>953</v>
      </c>
      <c r="D428" s="2128" t="s">
        <v>7102</v>
      </c>
      <c r="E428" s="6">
        <v>2757.0</v>
      </c>
      <c r="F428" s="13" t="s">
        <v>3521</v>
      </c>
      <c r="G428" s="2156" t="s">
        <v>3757</v>
      </c>
      <c r="H428" s="70"/>
      <c r="I428" s="21" t="s">
        <v>842</v>
      </c>
      <c r="J428" s="65" t="s">
        <v>44</v>
      </c>
      <c r="K428" s="13" t="s">
        <v>3432</v>
      </c>
      <c r="L428" s="27" t="s">
        <v>3372</v>
      </c>
      <c r="M428" s="27" t="s">
        <v>3365</v>
      </c>
      <c r="N428" s="27" t="s">
        <v>197</v>
      </c>
      <c r="O428" s="27">
        <f t="shared" si="17"/>
        <v>41</v>
      </c>
      <c r="P428" s="28">
        <v>30980.0</v>
      </c>
      <c r="Q428" s="2122">
        <v>1.0</v>
      </c>
      <c r="R428" s="29">
        <v>41306.0</v>
      </c>
      <c r="S428" s="30" t="str">
        <f t="shared" si="25"/>
        <v>13 ปี 0 เดือน 14 วัน </v>
      </c>
      <c r="T428" s="33">
        <f t="shared" si="20"/>
        <v>53236</v>
      </c>
      <c r="U428" s="320"/>
      <c r="V428" s="34" t="s">
        <v>3415</v>
      </c>
      <c r="W428" s="33"/>
      <c r="X428" s="74"/>
      <c r="Y428" s="2102"/>
    </row>
    <row r="429" ht="21.0" customHeight="1">
      <c r="A429" s="27" t="s">
        <v>36</v>
      </c>
      <c r="B429" s="71" t="s">
        <v>954</v>
      </c>
      <c r="C429" s="73" t="s">
        <v>955</v>
      </c>
      <c r="D429" s="2128" t="s">
        <v>7103</v>
      </c>
      <c r="E429" s="6">
        <v>2758.0</v>
      </c>
      <c r="F429" s="13" t="s">
        <v>3521</v>
      </c>
      <c r="G429" s="2156" t="s">
        <v>3757</v>
      </c>
      <c r="H429" s="70"/>
      <c r="I429" s="74" t="s">
        <v>3785</v>
      </c>
      <c r="J429" s="65" t="s">
        <v>44</v>
      </c>
      <c r="K429" s="13" t="s">
        <v>3432</v>
      </c>
      <c r="L429" s="27" t="s">
        <v>3372</v>
      </c>
      <c r="M429" s="6" t="s">
        <v>3414</v>
      </c>
      <c r="N429" s="27" t="s">
        <v>197</v>
      </c>
      <c r="O429" s="27">
        <f t="shared" si="17"/>
        <v>36</v>
      </c>
      <c r="P429" s="28">
        <v>32718.0</v>
      </c>
      <c r="Q429" s="2122">
        <v>1.0</v>
      </c>
      <c r="R429" s="29">
        <v>41306.0</v>
      </c>
      <c r="S429" s="30" t="str">
        <f t="shared" si="25"/>
        <v>13 ปี 0 เดือน 14 วัน </v>
      </c>
      <c r="T429" s="33">
        <f t="shared" si="20"/>
        <v>54697</v>
      </c>
      <c r="U429" s="320"/>
      <c r="V429" s="34" t="s">
        <v>3415</v>
      </c>
      <c r="W429" s="33"/>
      <c r="X429" s="74"/>
      <c r="Y429" s="2102"/>
    </row>
    <row r="430" ht="21.0" hidden="1" customHeight="1">
      <c r="A430" s="165" t="s">
        <v>52</v>
      </c>
      <c r="B430" s="502" t="s">
        <v>3892</v>
      </c>
      <c r="C430" s="503" t="s">
        <v>3893</v>
      </c>
      <c r="D430" s="486" t="s">
        <v>3894</v>
      </c>
      <c r="E430" s="483"/>
      <c r="F430" s="496" t="s">
        <v>3521</v>
      </c>
      <c r="G430" s="564" t="s">
        <v>3757</v>
      </c>
      <c r="H430" s="660"/>
      <c r="I430" s="202"/>
      <c r="J430" s="489" t="s">
        <v>44</v>
      </c>
      <c r="K430" s="496" t="s">
        <v>3432</v>
      </c>
      <c r="L430" s="165" t="s">
        <v>3372</v>
      </c>
      <c r="M430" s="165" t="s">
        <v>3365</v>
      </c>
      <c r="N430" s="165" t="s">
        <v>179</v>
      </c>
      <c r="O430" s="165">
        <f t="shared" si="17"/>
        <v>32</v>
      </c>
      <c r="P430" s="201">
        <v>34198.0</v>
      </c>
      <c r="Q430" s="2091">
        <v>0.0</v>
      </c>
      <c r="R430" s="1452">
        <v>42384.0</v>
      </c>
      <c r="S430" s="98" t="str">
        <f t="shared" si="25"/>
        <v>10 ปี 1 เดือน 0 วัน </v>
      </c>
      <c r="T430" s="490">
        <f t="shared" si="20"/>
        <v>56158</v>
      </c>
      <c r="U430" s="201"/>
      <c r="V430" s="203" t="s">
        <v>3424</v>
      </c>
      <c r="W430" s="490">
        <v>43101.0</v>
      </c>
      <c r="X430" s="202"/>
      <c r="Y430" s="494"/>
    </row>
    <row r="431" ht="21.0" hidden="1" customHeight="1">
      <c r="A431" s="165" t="s">
        <v>36</v>
      </c>
      <c r="B431" s="502" t="s">
        <v>3895</v>
      </c>
      <c r="C431" s="503" t="s">
        <v>3896</v>
      </c>
      <c r="D431" s="495" t="s">
        <v>3894</v>
      </c>
      <c r="E431" s="483"/>
      <c r="F431" s="496" t="s">
        <v>3521</v>
      </c>
      <c r="G431" s="564" t="s">
        <v>3757</v>
      </c>
      <c r="H431" s="660"/>
      <c r="I431" s="202"/>
      <c r="J431" s="65" t="s">
        <v>44</v>
      </c>
      <c r="K431" s="496" t="s">
        <v>3432</v>
      </c>
      <c r="L431" s="165" t="s">
        <v>3372</v>
      </c>
      <c r="M431" s="165" t="s">
        <v>3414</v>
      </c>
      <c r="N431" s="165" t="s">
        <v>179</v>
      </c>
      <c r="O431" s="165">
        <f t="shared" si="17"/>
        <v>42</v>
      </c>
      <c r="P431" s="201">
        <v>30376.0</v>
      </c>
      <c r="Q431" s="2091">
        <v>0.0</v>
      </c>
      <c r="R431" s="556"/>
      <c r="S431" s="98"/>
      <c r="T431" s="33">
        <f t="shared" si="20"/>
        <v>52505</v>
      </c>
      <c r="U431" s="33"/>
      <c r="V431" s="202"/>
      <c r="W431" s="2092"/>
      <c r="X431" s="202"/>
      <c r="Y431" s="494"/>
    </row>
    <row r="432" ht="21.0" hidden="1" customHeight="1">
      <c r="A432" s="165" t="s">
        <v>70</v>
      </c>
      <c r="B432" s="502" t="s">
        <v>1138</v>
      </c>
      <c r="C432" s="503" t="s">
        <v>1139</v>
      </c>
      <c r="D432" s="495" t="s">
        <v>3897</v>
      </c>
      <c r="E432" s="483"/>
      <c r="F432" s="496" t="s">
        <v>3521</v>
      </c>
      <c r="G432" s="564" t="s">
        <v>3757</v>
      </c>
      <c r="H432" s="660"/>
      <c r="I432" s="202"/>
      <c r="J432" s="65" t="s">
        <v>44</v>
      </c>
      <c r="K432" s="496" t="s">
        <v>3432</v>
      </c>
      <c r="L432" s="165" t="s">
        <v>3372</v>
      </c>
      <c r="M432" s="165" t="s">
        <v>3365</v>
      </c>
      <c r="N432" s="165" t="s">
        <v>48</v>
      </c>
      <c r="O432" s="165">
        <f t="shared" si="17"/>
        <v>51</v>
      </c>
      <c r="P432" s="201">
        <v>27237.0</v>
      </c>
      <c r="Q432" s="2091">
        <v>0.0</v>
      </c>
      <c r="R432" s="556"/>
      <c r="S432" s="98"/>
      <c r="T432" s="33">
        <f t="shared" si="20"/>
        <v>49218</v>
      </c>
      <c r="U432" s="33"/>
      <c r="V432" s="202"/>
      <c r="W432" s="2092">
        <v>240336.0</v>
      </c>
      <c r="X432" s="202"/>
      <c r="Y432" s="494"/>
    </row>
    <row r="433" ht="21.0" customHeight="1">
      <c r="A433" s="25" t="s">
        <v>52</v>
      </c>
      <c r="B433" s="68" t="s">
        <v>3898</v>
      </c>
      <c r="C433" s="88" t="s">
        <v>3899</v>
      </c>
      <c r="D433" s="2098" t="s">
        <v>7104</v>
      </c>
      <c r="E433" s="85">
        <v>2760.0</v>
      </c>
      <c r="F433" s="2100" t="s">
        <v>3521</v>
      </c>
      <c r="G433" s="2157" t="s">
        <v>3757</v>
      </c>
      <c r="H433" s="70"/>
      <c r="I433" s="74" t="s">
        <v>3778</v>
      </c>
      <c r="J433" s="65" t="s">
        <v>44</v>
      </c>
      <c r="K433" s="2100" t="s">
        <v>3432</v>
      </c>
      <c r="L433" s="25" t="s">
        <v>3372</v>
      </c>
      <c r="M433" s="25" t="s">
        <v>3365</v>
      </c>
      <c r="N433" s="25" t="s">
        <v>190</v>
      </c>
      <c r="O433" s="27">
        <f t="shared" si="17"/>
        <v>39</v>
      </c>
      <c r="P433" s="28">
        <v>31459.0</v>
      </c>
      <c r="Q433" s="2101">
        <v>1.0</v>
      </c>
      <c r="R433" s="99">
        <v>43054.0</v>
      </c>
      <c r="S433" s="30" t="str">
        <f t="shared" ref="S433:S444" si="26">DATEDIF(R433,TODAY(),"Y") &amp; " ปี " &amp;DATEDIF(R433,TODAY(),"YM") &amp; " เดือน " &amp; DATEDIF(R433,TODAY(),"MD") &amp; " วัน "</f>
        <v>8 ปี 3 เดือน 0 วัน </v>
      </c>
      <c r="T433" s="33">
        <f t="shared" si="20"/>
        <v>53601</v>
      </c>
      <c r="U433" s="320"/>
      <c r="V433" s="34" t="s">
        <v>3415</v>
      </c>
      <c r="W433" s="427"/>
      <c r="X433" s="70"/>
      <c r="Y433" s="2102"/>
    </row>
    <row r="434" ht="21.0" hidden="1" customHeight="1">
      <c r="A434" s="165" t="s">
        <v>70</v>
      </c>
      <c r="B434" s="502" t="s">
        <v>3901</v>
      </c>
      <c r="C434" s="503" t="s">
        <v>3902</v>
      </c>
      <c r="D434" s="495" t="s">
        <v>3903</v>
      </c>
      <c r="E434" s="483"/>
      <c r="F434" s="496" t="s">
        <v>3521</v>
      </c>
      <c r="G434" s="564" t="s">
        <v>3757</v>
      </c>
      <c r="H434" s="660"/>
      <c r="I434" s="202"/>
      <c r="J434" s="489" t="s">
        <v>44</v>
      </c>
      <c r="K434" s="496" t="s">
        <v>3432</v>
      </c>
      <c r="L434" s="165" t="s">
        <v>3372</v>
      </c>
      <c r="M434" s="165" t="s">
        <v>3365</v>
      </c>
      <c r="N434" s="165" t="s">
        <v>218</v>
      </c>
      <c r="O434" s="165">
        <f t="shared" si="17"/>
        <v>57</v>
      </c>
      <c r="P434" s="201">
        <v>25213.0</v>
      </c>
      <c r="Q434" s="2091">
        <v>0.0</v>
      </c>
      <c r="R434" s="1452">
        <v>41306.0</v>
      </c>
      <c r="S434" s="98" t="str">
        <f t="shared" si="26"/>
        <v>13 ปี 0 เดือน 14 วัน </v>
      </c>
      <c r="T434" s="490">
        <f t="shared" si="20"/>
        <v>47392</v>
      </c>
      <c r="U434" s="490"/>
      <c r="V434" s="202"/>
      <c r="W434" s="2092">
        <v>22068.0</v>
      </c>
      <c r="X434" s="202"/>
      <c r="Y434" s="494"/>
    </row>
    <row r="435" ht="21.0" hidden="1" customHeight="1">
      <c r="A435" s="165" t="s">
        <v>36</v>
      </c>
      <c r="B435" s="502" t="s">
        <v>3904</v>
      </c>
      <c r="C435" s="503" t="s">
        <v>3905</v>
      </c>
      <c r="D435" s="495" t="s">
        <v>3906</v>
      </c>
      <c r="E435" s="483">
        <v>2761.0</v>
      </c>
      <c r="F435" s="496" t="s">
        <v>3521</v>
      </c>
      <c r="G435" s="564" t="s">
        <v>3757</v>
      </c>
      <c r="H435" s="660"/>
      <c r="I435" s="202"/>
      <c r="J435" s="489" t="s">
        <v>44</v>
      </c>
      <c r="K435" s="496" t="s">
        <v>3432</v>
      </c>
      <c r="L435" s="165" t="s">
        <v>3372</v>
      </c>
      <c r="M435" s="165" t="s">
        <v>3414</v>
      </c>
      <c r="N435" s="165" t="s">
        <v>179</v>
      </c>
      <c r="O435" s="165">
        <f t="shared" si="17"/>
        <v>46</v>
      </c>
      <c r="P435" s="201">
        <v>29050.0</v>
      </c>
      <c r="Q435" s="2091">
        <v>0.0</v>
      </c>
      <c r="R435" s="556">
        <v>43054.0</v>
      </c>
      <c r="S435" s="98" t="str">
        <f t="shared" si="26"/>
        <v>8 ปี 3 เดือน 0 วัน </v>
      </c>
      <c r="T435" s="490">
        <f t="shared" si="20"/>
        <v>51044</v>
      </c>
      <c r="U435" s="201"/>
      <c r="V435" s="203" t="s">
        <v>3424</v>
      </c>
      <c r="W435" s="490">
        <v>43220.0</v>
      </c>
      <c r="X435" s="202" t="s">
        <v>3907</v>
      </c>
      <c r="Y435" s="494"/>
    </row>
    <row r="436" ht="21.0" hidden="1" customHeight="1">
      <c r="A436" s="165" t="s">
        <v>36</v>
      </c>
      <c r="B436" s="502" t="s">
        <v>412</v>
      </c>
      <c r="C436" s="503" t="s">
        <v>3908</v>
      </c>
      <c r="D436" s="486" t="s">
        <v>3909</v>
      </c>
      <c r="E436" s="483"/>
      <c r="F436" s="496" t="s">
        <v>3521</v>
      </c>
      <c r="G436" s="564" t="s">
        <v>3757</v>
      </c>
      <c r="H436" s="660"/>
      <c r="I436" s="202"/>
      <c r="J436" s="65" t="s">
        <v>44</v>
      </c>
      <c r="K436" s="496" t="s">
        <v>3432</v>
      </c>
      <c r="L436" s="165" t="s">
        <v>3372</v>
      </c>
      <c r="M436" s="165" t="s">
        <v>3414</v>
      </c>
      <c r="N436" s="165" t="s">
        <v>179</v>
      </c>
      <c r="O436" s="165">
        <f t="shared" si="17"/>
        <v>40</v>
      </c>
      <c r="P436" s="201">
        <v>31182.0</v>
      </c>
      <c r="Q436" s="2091">
        <v>0.0</v>
      </c>
      <c r="R436" s="1452">
        <v>42384.0</v>
      </c>
      <c r="S436" s="98" t="str">
        <f t="shared" si="26"/>
        <v>10 ปี 1 เดือน 0 วัน </v>
      </c>
      <c r="T436" s="33">
        <f t="shared" si="20"/>
        <v>53236</v>
      </c>
      <c r="U436" s="33"/>
      <c r="V436" s="202"/>
      <c r="W436" s="2092">
        <v>22080.0</v>
      </c>
      <c r="X436" s="202"/>
      <c r="Y436" s="494"/>
    </row>
    <row r="437" ht="21.0" customHeight="1">
      <c r="A437" s="27" t="s">
        <v>52</v>
      </c>
      <c r="B437" s="71" t="s">
        <v>958</v>
      </c>
      <c r="C437" s="73" t="s">
        <v>959</v>
      </c>
      <c r="D437" s="2125" t="s">
        <v>7105</v>
      </c>
      <c r="E437" s="27">
        <v>2762.0</v>
      </c>
      <c r="F437" s="74" t="s">
        <v>3521</v>
      </c>
      <c r="G437" s="2156" t="s">
        <v>3757</v>
      </c>
      <c r="H437" s="70"/>
      <c r="I437" s="74" t="s">
        <v>3778</v>
      </c>
      <c r="J437" s="65" t="s">
        <v>44</v>
      </c>
      <c r="K437" s="13" t="s">
        <v>3432</v>
      </c>
      <c r="L437" s="27" t="s">
        <v>3372</v>
      </c>
      <c r="M437" s="27" t="s">
        <v>3365</v>
      </c>
      <c r="N437" s="27" t="s">
        <v>179</v>
      </c>
      <c r="O437" s="27">
        <f t="shared" si="17"/>
        <v>47</v>
      </c>
      <c r="P437" s="28">
        <v>28624.0</v>
      </c>
      <c r="Q437" s="2122">
        <v>1.0</v>
      </c>
      <c r="R437" s="29">
        <v>42566.0</v>
      </c>
      <c r="S437" s="30" t="str">
        <f t="shared" si="26"/>
        <v>9 ปี 7 เดือน 0 วัน </v>
      </c>
      <c r="T437" s="33">
        <f t="shared" si="20"/>
        <v>50679</v>
      </c>
      <c r="U437" s="320"/>
      <c r="V437" s="34" t="s">
        <v>3415</v>
      </c>
      <c r="W437" s="33"/>
      <c r="X437" s="74"/>
      <c r="Y437" s="2102"/>
    </row>
    <row r="438" ht="21.0" hidden="1" customHeight="1">
      <c r="A438" s="165" t="s">
        <v>52</v>
      </c>
      <c r="B438" s="502" t="s">
        <v>3910</v>
      </c>
      <c r="C438" s="503" t="s">
        <v>3911</v>
      </c>
      <c r="D438" s="495" t="s">
        <v>3912</v>
      </c>
      <c r="E438" s="483"/>
      <c r="F438" s="496" t="s">
        <v>3521</v>
      </c>
      <c r="G438" s="564" t="s">
        <v>3757</v>
      </c>
      <c r="H438" s="660"/>
      <c r="I438" s="202"/>
      <c r="J438" s="65" t="s">
        <v>44</v>
      </c>
      <c r="K438" s="496" t="s">
        <v>3432</v>
      </c>
      <c r="L438" s="165" t="s">
        <v>3372</v>
      </c>
      <c r="M438" s="165" t="s">
        <v>3365</v>
      </c>
      <c r="N438" s="165" t="s">
        <v>179</v>
      </c>
      <c r="O438" s="165">
        <f t="shared" si="17"/>
        <v>32</v>
      </c>
      <c r="P438" s="201">
        <v>34122.0</v>
      </c>
      <c r="Q438" s="2091">
        <v>0.0</v>
      </c>
      <c r="R438" s="1452">
        <v>41883.0</v>
      </c>
      <c r="S438" s="98" t="str">
        <f t="shared" si="26"/>
        <v>11 ปี 5 เดือน 14 วัน </v>
      </c>
      <c r="T438" s="33">
        <f t="shared" si="20"/>
        <v>56158</v>
      </c>
      <c r="U438" s="33"/>
      <c r="V438" s="202"/>
      <c r="W438" s="2092"/>
      <c r="X438" s="202"/>
      <c r="Y438" s="494"/>
    </row>
    <row r="439" ht="21.0" customHeight="1">
      <c r="A439" s="25" t="s">
        <v>52</v>
      </c>
      <c r="B439" s="300" t="s">
        <v>3913</v>
      </c>
      <c r="C439" s="88" t="s">
        <v>383</v>
      </c>
      <c r="D439" s="2098" t="s">
        <v>7106</v>
      </c>
      <c r="E439" s="85">
        <v>2763.0</v>
      </c>
      <c r="F439" s="2100" t="s">
        <v>3521</v>
      </c>
      <c r="G439" s="2156" t="s">
        <v>3757</v>
      </c>
      <c r="H439" s="70"/>
      <c r="I439" s="74" t="s">
        <v>3778</v>
      </c>
      <c r="J439" s="65" t="s">
        <v>44</v>
      </c>
      <c r="K439" s="13" t="s">
        <v>3432</v>
      </c>
      <c r="L439" s="27" t="s">
        <v>3372</v>
      </c>
      <c r="M439" s="27" t="s">
        <v>3365</v>
      </c>
      <c r="N439" s="25" t="s">
        <v>197</v>
      </c>
      <c r="O439" s="27">
        <f t="shared" si="17"/>
        <v>30</v>
      </c>
      <c r="P439" s="28">
        <v>34836.0</v>
      </c>
      <c r="Q439" s="2101">
        <v>1.0</v>
      </c>
      <c r="R439" s="29">
        <v>42856.0</v>
      </c>
      <c r="S439" s="30" t="str">
        <f t="shared" si="26"/>
        <v>8 ปี 9 เดือน 14 วัน </v>
      </c>
      <c r="T439" s="33">
        <f t="shared" si="20"/>
        <v>56888</v>
      </c>
      <c r="U439" s="320"/>
      <c r="V439" s="34" t="s">
        <v>3415</v>
      </c>
      <c r="W439" s="427"/>
      <c r="X439" s="70"/>
      <c r="Y439" s="2102"/>
    </row>
    <row r="440" ht="21.0" hidden="1" customHeight="1">
      <c r="A440" s="165" t="s">
        <v>52</v>
      </c>
      <c r="B440" s="502" t="s">
        <v>3915</v>
      </c>
      <c r="C440" s="503" t="s">
        <v>3916</v>
      </c>
      <c r="D440" s="495" t="s">
        <v>3914</v>
      </c>
      <c r="E440" s="483"/>
      <c r="F440" s="496" t="s">
        <v>3521</v>
      </c>
      <c r="G440" s="564" t="s">
        <v>3757</v>
      </c>
      <c r="H440" s="660"/>
      <c r="I440" s="202"/>
      <c r="J440" s="65" t="s">
        <v>44</v>
      </c>
      <c r="K440" s="496" t="s">
        <v>3432</v>
      </c>
      <c r="L440" s="165" t="s">
        <v>3372</v>
      </c>
      <c r="M440" s="165" t="s">
        <v>3365</v>
      </c>
      <c r="N440" s="165" t="s">
        <v>179</v>
      </c>
      <c r="O440" s="165">
        <f t="shared" si="17"/>
        <v>46</v>
      </c>
      <c r="P440" s="201">
        <v>29255.0</v>
      </c>
      <c r="Q440" s="2091">
        <v>0.0</v>
      </c>
      <c r="R440" s="1452">
        <v>41913.0</v>
      </c>
      <c r="S440" s="98" t="str">
        <f t="shared" si="26"/>
        <v>11 ปี 4 เดือน 14 วัน </v>
      </c>
      <c r="T440" s="33">
        <f t="shared" si="20"/>
        <v>51410</v>
      </c>
      <c r="U440" s="33"/>
      <c r="V440" s="202"/>
      <c r="W440" s="2092">
        <v>21912.0</v>
      </c>
      <c r="X440" s="202" t="s">
        <v>3917</v>
      </c>
      <c r="Y440" s="494"/>
    </row>
    <row r="441" ht="21.0" customHeight="1">
      <c r="A441" s="27" t="s">
        <v>36</v>
      </c>
      <c r="B441" s="71" t="s">
        <v>963</v>
      </c>
      <c r="C441" s="73" t="s">
        <v>964</v>
      </c>
      <c r="D441" s="2125" t="s">
        <v>7107</v>
      </c>
      <c r="E441" s="6">
        <v>2764.0</v>
      </c>
      <c r="F441" s="13" t="s">
        <v>3521</v>
      </c>
      <c r="G441" s="2156" t="s">
        <v>3757</v>
      </c>
      <c r="H441" s="70"/>
      <c r="I441" s="21" t="s">
        <v>889</v>
      </c>
      <c r="J441" s="65" t="s">
        <v>44</v>
      </c>
      <c r="K441" s="13" t="s">
        <v>3432</v>
      </c>
      <c r="L441" s="27" t="s">
        <v>3372</v>
      </c>
      <c r="M441" s="27" t="s">
        <v>3414</v>
      </c>
      <c r="N441" s="27" t="s">
        <v>179</v>
      </c>
      <c r="O441" s="27">
        <f t="shared" si="17"/>
        <v>29</v>
      </c>
      <c r="P441" s="28">
        <v>35408.0</v>
      </c>
      <c r="Q441" s="2122">
        <v>1.0</v>
      </c>
      <c r="R441" s="29">
        <v>42384.0</v>
      </c>
      <c r="S441" s="30" t="str">
        <f t="shared" si="26"/>
        <v>10 ปี 1 เดือน 0 วัน </v>
      </c>
      <c r="T441" s="33">
        <f t="shared" si="20"/>
        <v>57619</v>
      </c>
      <c r="U441" s="320"/>
      <c r="V441" s="34" t="s">
        <v>3415</v>
      </c>
      <c r="W441" s="33"/>
      <c r="X441" s="74"/>
      <c r="Y441" s="2102"/>
    </row>
    <row r="442" ht="21.0" hidden="1" customHeight="1">
      <c r="A442" s="165" t="s">
        <v>52</v>
      </c>
      <c r="B442" s="502" t="s">
        <v>3918</v>
      </c>
      <c r="C442" s="503" t="s">
        <v>3919</v>
      </c>
      <c r="D442" s="495" t="s">
        <v>3920</v>
      </c>
      <c r="E442" s="483"/>
      <c r="F442" s="496" t="s">
        <v>3521</v>
      </c>
      <c r="G442" s="564" t="s">
        <v>3757</v>
      </c>
      <c r="H442" s="660"/>
      <c r="I442" s="202"/>
      <c r="J442" s="489" t="s">
        <v>44</v>
      </c>
      <c r="K442" s="496" t="s">
        <v>3432</v>
      </c>
      <c r="L442" s="165" t="s">
        <v>3372</v>
      </c>
      <c r="M442" s="165" t="s">
        <v>3365</v>
      </c>
      <c r="N442" s="165" t="s">
        <v>179</v>
      </c>
      <c r="O442" s="165">
        <f t="shared" si="17"/>
        <v>44</v>
      </c>
      <c r="P442" s="201">
        <v>29794.0</v>
      </c>
      <c r="Q442" s="2091">
        <v>0.0</v>
      </c>
      <c r="R442" s="1452"/>
      <c r="S442" s="98" t="str">
        <f t="shared" si="26"/>
        <v>126 ปี 1 เดือน 16 วัน </v>
      </c>
      <c r="T442" s="490">
        <f t="shared" si="20"/>
        <v>51775</v>
      </c>
      <c r="U442" s="497"/>
      <c r="V442" s="203" t="s">
        <v>3424</v>
      </c>
      <c r="W442" s="490">
        <v>43586.0</v>
      </c>
      <c r="X442" s="202"/>
      <c r="Y442" s="494"/>
    </row>
    <row r="443" ht="21.0" hidden="1" customHeight="1">
      <c r="A443" s="165" t="s">
        <v>52</v>
      </c>
      <c r="B443" s="502" t="s">
        <v>3921</v>
      </c>
      <c r="C443" s="503" t="s">
        <v>3922</v>
      </c>
      <c r="D443" s="495" t="s">
        <v>3923</v>
      </c>
      <c r="E443" s="483">
        <v>2828.0</v>
      </c>
      <c r="F443" s="496" t="s">
        <v>3684</v>
      </c>
      <c r="G443" s="564" t="s">
        <v>3757</v>
      </c>
      <c r="H443" s="202"/>
      <c r="I443" s="202" t="s">
        <v>3778</v>
      </c>
      <c r="J443" s="489" t="s">
        <v>44</v>
      </c>
      <c r="K443" s="496" t="s">
        <v>3432</v>
      </c>
      <c r="L443" s="165" t="s">
        <v>3364</v>
      </c>
      <c r="M443" s="165" t="s">
        <v>3365</v>
      </c>
      <c r="N443" s="165" t="s">
        <v>48</v>
      </c>
      <c r="O443" s="165">
        <f t="shared" si="17"/>
        <v>34</v>
      </c>
      <c r="P443" s="201">
        <v>33462.0</v>
      </c>
      <c r="Q443" s="2095">
        <v>0.0</v>
      </c>
      <c r="R443" s="1452">
        <v>42933.0</v>
      </c>
      <c r="S443" s="98" t="str">
        <f t="shared" si="26"/>
        <v>8 ปี 6 เดือน 29 วัน </v>
      </c>
      <c r="T443" s="490">
        <f t="shared" si="20"/>
        <v>55427</v>
      </c>
      <c r="U443" s="497"/>
      <c r="V443" s="203" t="s">
        <v>3424</v>
      </c>
      <c r="W443" s="301">
        <v>45017.0</v>
      </c>
      <c r="X443" s="202"/>
      <c r="Y443" s="506"/>
    </row>
    <row r="444" ht="21.0" hidden="1" customHeight="1">
      <c r="A444" s="165" t="s">
        <v>52</v>
      </c>
      <c r="B444" s="502" t="s">
        <v>1548</v>
      </c>
      <c r="C444" s="503" t="s">
        <v>3924</v>
      </c>
      <c r="D444" s="486" t="s">
        <v>3925</v>
      </c>
      <c r="E444" s="165"/>
      <c r="F444" s="202" t="s">
        <v>3684</v>
      </c>
      <c r="G444" s="564" t="s">
        <v>3757</v>
      </c>
      <c r="H444" s="660"/>
      <c r="I444" s="202"/>
      <c r="J444" s="65" t="s">
        <v>44</v>
      </c>
      <c r="K444" s="496" t="s">
        <v>3432</v>
      </c>
      <c r="L444" s="165" t="s">
        <v>3364</v>
      </c>
      <c r="M444" s="165" t="s">
        <v>3365</v>
      </c>
      <c r="N444" s="165" t="s">
        <v>48</v>
      </c>
      <c r="O444" s="165">
        <f t="shared" si="17"/>
        <v>35</v>
      </c>
      <c r="P444" s="201">
        <v>33284.0</v>
      </c>
      <c r="Q444" s="2091">
        <v>0.0</v>
      </c>
      <c r="R444" s="1452">
        <v>42522.0</v>
      </c>
      <c r="S444" s="98" t="str">
        <f t="shared" si="26"/>
        <v>9 ปี 8 เดือน 14 วัน </v>
      </c>
      <c r="T444" s="33">
        <f t="shared" si="20"/>
        <v>55427</v>
      </c>
      <c r="U444" s="33"/>
      <c r="V444" s="202"/>
      <c r="W444" s="2092">
        <v>21916.0</v>
      </c>
      <c r="X444" s="202"/>
      <c r="Y444" s="494"/>
    </row>
    <row r="445" ht="21.0" hidden="1" customHeight="1">
      <c r="A445" s="165" t="s">
        <v>52</v>
      </c>
      <c r="B445" s="502" t="s">
        <v>3926</v>
      </c>
      <c r="C445" s="503" t="s">
        <v>3927</v>
      </c>
      <c r="D445" s="486" t="s">
        <v>3928</v>
      </c>
      <c r="E445" s="483"/>
      <c r="F445" s="496" t="s">
        <v>3684</v>
      </c>
      <c r="G445" s="564" t="s">
        <v>3757</v>
      </c>
      <c r="H445" s="660"/>
      <c r="I445" s="202"/>
      <c r="J445" s="65" t="s">
        <v>44</v>
      </c>
      <c r="K445" s="496" t="s">
        <v>3432</v>
      </c>
      <c r="L445" s="165" t="s">
        <v>3364</v>
      </c>
      <c r="M445" s="165" t="s">
        <v>3365</v>
      </c>
      <c r="N445" s="165" t="s">
        <v>48</v>
      </c>
      <c r="O445" s="165"/>
      <c r="P445" s="201"/>
      <c r="Q445" s="2091">
        <v>0.0</v>
      </c>
      <c r="R445" s="556"/>
      <c r="S445" s="98"/>
      <c r="T445" s="33">
        <f t="shared" si="20"/>
        <v>22190</v>
      </c>
      <c r="U445" s="33"/>
      <c r="V445" s="202"/>
      <c r="W445" s="2092">
        <v>20889.0</v>
      </c>
      <c r="X445" s="202"/>
      <c r="Y445" s="494"/>
    </row>
    <row r="446" ht="21.0" customHeight="1">
      <c r="A446" s="27" t="s">
        <v>36</v>
      </c>
      <c r="B446" s="71" t="s">
        <v>970</v>
      </c>
      <c r="C446" s="73" t="s">
        <v>971</v>
      </c>
      <c r="D446" s="2125" t="s">
        <v>7108</v>
      </c>
      <c r="E446" s="27">
        <v>2829.0</v>
      </c>
      <c r="F446" s="74" t="s">
        <v>3684</v>
      </c>
      <c r="G446" s="2156" t="s">
        <v>3757</v>
      </c>
      <c r="H446" s="70"/>
      <c r="I446" s="21" t="s">
        <v>624</v>
      </c>
      <c r="J446" s="65" t="s">
        <v>44</v>
      </c>
      <c r="K446" s="13" t="s">
        <v>3432</v>
      </c>
      <c r="L446" s="27" t="s">
        <v>3364</v>
      </c>
      <c r="M446" s="27" t="s">
        <v>3414</v>
      </c>
      <c r="N446" s="27" t="s">
        <v>48</v>
      </c>
      <c r="O446" s="27">
        <f t="shared" ref="O446:O453" si="27">DATEDIF(P446,TODAY(),"Y")</f>
        <v>39</v>
      </c>
      <c r="P446" s="28">
        <v>31597.0</v>
      </c>
      <c r="Q446" s="2122">
        <v>1.0</v>
      </c>
      <c r="R446" s="29">
        <v>42522.0</v>
      </c>
      <c r="S446" s="30" t="str">
        <f>DATEDIF(R446,TODAY(),"Y") &amp; " ปี " &amp;DATEDIF(R446,TODAY(),"YM") &amp; " เดือน " &amp; DATEDIF(R446,TODAY(),"MD") &amp; " วัน "</f>
        <v>9 ปี 8 เดือน 14 วัน </v>
      </c>
      <c r="T446" s="33">
        <f t="shared" si="20"/>
        <v>53601</v>
      </c>
      <c r="U446" s="320"/>
      <c r="V446" s="34" t="s">
        <v>3424</v>
      </c>
      <c r="W446" s="33"/>
      <c r="X446" s="74"/>
      <c r="Y446" s="2102"/>
    </row>
    <row r="447" ht="21.0" hidden="1" customHeight="1">
      <c r="A447" s="165" t="s">
        <v>52</v>
      </c>
      <c r="B447" s="502" t="s">
        <v>3929</v>
      </c>
      <c r="C447" s="503" t="s">
        <v>3930</v>
      </c>
      <c r="D447" s="486" t="s">
        <v>3931</v>
      </c>
      <c r="E447" s="483"/>
      <c r="F447" s="496" t="s">
        <v>3684</v>
      </c>
      <c r="G447" s="564" t="s">
        <v>3757</v>
      </c>
      <c r="H447" s="660"/>
      <c r="I447" s="202"/>
      <c r="J447" s="65" t="s">
        <v>44</v>
      </c>
      <c r="K447" s="496" t="s">
        <v>3432</v>
      </c>
      <c r="L447" s="165" t="s">
        <v>3364</v>
      </c>
      <c r="M447" s="165" t="s">
        <v>3365</v>
      </c>
      <c r="N447" s="165" t="s">
        <v>48</v>
      </c>
      <c r="O447" s="165">
        <f t="shared" si="27"/>
        <v>39</v>
      </c>
      <c r="P447" s="201">
        <v>31581.0</v>
      </c>
      <c r="Q447" s="2091">
        <v>0.0</v>
      </c>
      <c r="R447" s="556"/>
      <c r="S447" s="98"/>
      <c r="T447" s="33">
        <f t="shared" si="20"/>
        <v>53601</v>
      </c>
      <c r="U447" s="33"/>
      <c r="V447" s="202"/>
      <c r="W447" s="2092">
        <v>240148.0</v>
      </c>
      <c r="X447" s="202"/>
      <c r="Y447" s="494"/>
    </row>
    <row r="448" ht="21.0" customHeight="1">
      <c r="A448" s="27" t="s">
        <v>52</v>
      </c>
      <c r="B448" s="71" t="s">
        <v>973</v>
      </c>
      <c r="C448" s="73" t="s">
        <v>974</v>
      </c>
      <c r="D448" s="2125" t="s">
        <v>7109</v>
      </c>
      <c r="E448" s="27">
        <v>2830.0</v>
      </c>
      <c r="F448" s="74" t="s">
        <v>3684</v>
      </c>
      <c r="G448" s="2156" t="s">
        <v>3757</v>
      </c>
      <c r="H448" s="70"/>
      <c r="I448" s="74" t="s">
        <v>3778</v>
      </c>
      <c r="J448" s="65" t="s">
        <v>44</v>
      </c>
      <c r="K448" s="13" t="s">
        <v>3432</v>
      </c>
      <c r="L448" s="27" t="s">
        <v>3364</v>
      </c>
      <c r="M448" s="27" t="s">
        <v>3365</v>
      </c>
      <c r="N448" s="27" t="s">
        <v>48</v>
      </c>
      <c r="O448" s="27">
        <f t="shared" si="27"/>
        <v>35</v>
      </c>
      <c r="P448" s="28">
        <v>33004.0</v>
      </c>
      <c r="Q448" s="2122">
        <v>1.0</v>
      </c>
      <c r="R448" s="29">
        <v>42522.0</v>
      </c>
      <c r="S448" s="30" t="str">
        <f>DATEDIF(R448,TODAY(),"Y") &amp; " ปี " &amp;DATEDIF(R448,TODAY(),"YM") &amp; " เดือน " &amp; DATEDIF(R448,TODAY(),"MD") &amp; " วัน "</f>
        <v>9 ปี 8 เดือน 14 วัน </v>
      </c>
      <c r="T448" s="33">
        <f t="shared" si="20"/>
        <v>55062</v>
      </c>
      <c r="U448" s="320"/>
      <c r="V448" s="23" t="s">
        <v>3378</v>
      </c>
      <c r="W448" s="33"/>
      <c r="X448" s="74"/>
      <c r="Y448" s="2102"/>
    </row>
    <row r="449" ht="21.0" hidden="1" customHeight="1">
      <c r="A449" s="165" t="s">
        <v>52</v>
      </c>
      <c r="B449" s="502" t="s">
        <v>3932</v>
      </c>
      <c r="C449" s="503" t="s">
        <v>3933</v>
      </c>
      <c r="D449" s="486" t="s">
        <v>3934</v>
      </c>
      <c r="E449" s="483"/>
      <c r="F449" s="496" t="s">
        <v>3684</v>
      </c>
      <c r="G449" s="564" t="s">
        <v>3757</v>
      </c>
      <c r="H449" s="660"/>
      <c r="I449" s="202"/>
      <c r="J449" s="65" t="s">
        <v>44</v>
      </c>
      <c r="K449" s="496" t="s">
        <v>3432</v>
      </c>
      <c r="L449" s="165" t="s">
        <v>3364</v>
      </c>
      <c r="M449" s="165" t="s">
        <v>3365</v>
      </c>
      <c r="N449" s="165" t="s">
        <v>48</v>
      </c>
      <c r="O449" s="165">
        <f t="shared" si="27"/>
        <v>38</v>
      </c>
      <c r="P449" s="201">
        <v>31830.0</v>
      </c>
      <c r="Q449" s="2091">
        <v>0.0</v>
      </c>
      <c r="R449" s="556"/>
      <c r="S449" s="98"/>
      <c r="T449" s="33">
        <f t="shared" si="20"/>
        <v>53966</v>
      </c>
      <c r="U449" s="33"/>
      <c r="V449" s="202"/>
      <c r="W449" s="2092">
        <v>240483.0</v>
      </c>
      <c r="X449" s="202"/>
      <c r="Y449" s="494"/>
    </row>
    <row r="450" ht="21.0" customHeight="1">
      <c r="A450" s="27" t="s">
        <v>52</v>
      </c>
      <c r="B450" s="71" t="s">
        <v>976</v>
      </c>
      <c r="C450" s="73" t="s">
        <v>977</v>
      </c>
      <c r="D450" s="2125" t="s">
        <v>7110</v>
      </c>
      <c r="E450" s="6">
        <v>2831.0</v>
      </c>
      <c r="F450" s="13" t="s">
        <v>3684</v>
      </c>
      <c r="G450" s="2156" t="s">
        <v>3757</v>
      </c>
      <c r="H450" s="70"/>
      <c r="I450" s="21" t="s">
        <v>646</v>
      </c>
      <c r="J450" s="65" t="s">
        <v>44</v>
      </c>
      <c r="K450" s="13" t="s">
        <v>3432</v>
      </c>
      <c r="L450" s="27" t="s">
        <v>3364</v>
      </c>
      <c r="M450" s="27" t="s">
        <v>3365</v>
      </c>
      <c r="N450" s="27" t="s">
        <v>48</v>
      </c>
      <c r="O450" s="27">
        <f t="shared" si="27"/>
        <v>38</v>
      </c>
      <c r="P450" s="28">
        <v>32002.0</v>
      </c>
      <c r="Q450" s="2122">
        <v>1.0</v>
      </c>
      <c r="R450" s="29">
        <v>41365.0</v>
      </c>
      <c r="S450" s="30" t="str">
        <f t="shared" ref="S450:S453" si="28">DATEDIF(R450,TODAY(),"Y") &amp; " ปี " &amp;DATEDIF(R450,TODAY(),"YM") &amp; " เดือน " &amp; DATEDIF(R450,TODAY(),"MD") &amp; " วัน "</f>
        <v>12 ปี 10 เดือน 14 วัน </v>
      </c>
      <c r="T450" s="33">
        <f t="shared" si="20"/>
        <v>53966</v>
      </c>
      <c r="U450" s="320"/>
      <c r="V450" s="23" t="s">
        <v>3378</v>
      </c>
      <c r="W450" s="33"/>
      <c r="X450" s="74"/>
      <c r="Y450" s="2102"/>
    </row>
    <row r="451" ht="21.0" customHeight="1">
      <c r="A451" s="27" t="s">
        <v>36</v>
      </c>
      <c r="B451" s="71" t="s">
        <v>979</v>
      </c>
      <c r="C451" s="73" t="s">
        <v>980</v>
      </c>
      <c r="D451" s="2125" t="s">
        <v>7111</v>
      </c>
      <c r="E451" s="27">
        <v>2832.0</v>
      </c>
      <c r="F451" s="74" t="s">
        <v>3684</v>
      </c>
      <c r="G451" s="2156" t="s">
        <v>3757</v>
      </c>
      <c r="H451" s="70"/>
      <c r="I451" s="74" t="s">
        <v>3778</v>
      </c>
      <c r="J451" s="65" t="s">
        <v>44</v>
      </c>
      <c r="K451" s="13" t="s">
        <v>3432</v>
      </c>
      <c r="L451" s="27" t="s">
        <v>3364</v>
      </c>
      <c r="M451" s="27" t="s">
        <v>3414</v>
      </c>
      <c r="N451" s="27" t="s">
        <v>48</v>
      </c>
      <c r="O451" s="27">
        <f t="shared" si="27"/>
        <v>34</v>
      </c>
      <c r="P451" s="28">
        <v>33329.0</v>
      </c>
      <c r="Q451" s="2122">
        <v>1.0</v>
      </c>
      <c r="R451" s="29">
        <v>42522.0</v>
      </c>
      <c r="S451" s="30" t="str">
        <f t="shared" si="28"/>
        <v>9 ปี 8 เดือน 14 วัน </v>
      </c>
      <c r="T451" s="33">
        <f t="shared" si="20"/>
        <v>55427</v>
      </c>
      <c r="U451" s="320"/>
      <c r="V451" s="23" t="s">
        <v>3378</v>
      </c>
      <c r="W451" s="33"/>
      <c r="X451" s="74"/>
      <c r="Y451" s="2102"/>
    </row>
    <row r="452" ht="21.0" hidden="1" customHeight="1">
      <c r="A452" s="165" t="s">
        <v>52</v>
      </c>
      <c r="B452" s="502" t="s">
        <v>3935</v>
      </c>
      <c r="C452" s="503" t="s">
        <v>3936</v>
      </c>
      <c r="D452" s="486" t="s">
        <v>3937</v>
      </c>
      <c r="E452" s="483"/>
      <c r="F452" s="496" t="s">
        <v>3684</v>
      </c>
      <c r="G452" s="564" t="s">
        <v>3757</v>
      </c>
      <c r="H452" s="660"/>
      <c r="I452" s="202"/>
      <c r="J452" s="65" t="s">
        <v>44</v>
      </c>
      <c r="K452" s="496" t="s">
        <v>3432</v>
      </c>
      <c r="L452" s="165" t="s">
        <v>3364</v>
      </c>
      <c r="M452" s="165" t="s">
        <v>3365</v>
      </c>
      <c r="N452" s="165" t="s">
        <v>48</v>
      </c>
      <c r="O452" s="165">
        <f t="shared" si="27"/>
        <v>38</v>
      </c>
      <c r="P452" s="201">
        <v>31928.0</v>
      </c>
      <c r="Q452" s="2091">
        <v>0.0</v>
      </c>
      <c r="R452" s="1452">
        <v>41365.0</v>
      </c>
      <c r="S452" s="98" t="str">
        <f t="shared" si="28"/>
        <v>12 ปี 10 เดือน 14 วัน </v>
      </c>
      <c r="T452" s="33">
        <f t="shared" si="20"/>
        <v>53966</v>
      </c>
      <c r="U452" s="33"/>
      <c r="V452" s="202"/>
      <c r="W452" s="2092"/>
      <c r="X452" s="202"/>
      <c r="Y452" s="494"/>
    </row>
    <row r="453" ht="21.0" customHeight="1">
      <c r="A453" s="27" t="s">
        <v>52</v>
      </c>
      <c r="B453" s="71" t="s">
        <v>982</v>
      </c>
      <c r="C453" s="73" t="s">
        <v>983</v>
      </c>
      <c r="D453" s="2125" t="s">
        <v>7112</v>
      </c>
      <c r="E453" s="6">
        <v>2833.0</v>
      </c>
      <c r="F453" s="74" t="s">
        <v>3684</v>
      </c>
      <c r="G453" s="2156" t="s">
        <v>3757</v>
      </c>
      <c r="H453" s="70"/>
      <c r="I453" s="74" t="s">
        <v>3778</v>
      </c>
      <c r="J453" s="65" t="s">
        <v>44</v>
      </c>
      <c r="K453" s="13" t="s">
        <v>3432</v>
      </c>
      <c r="L453" s="27" t="s">
        <v>3364</v>
      </c>
      <c r="M453" s="27" t="s">
        <v>3365</v>
      </c>
      <c r="N453" s="27" t="s">
        <v>48</v>
      </c>
      <c r="O453" s="27">
        <f t="shared" si="27"/>
        <v>35</v>
      </c>
      <c r="P453" s="28">
        <v>33090.0</v>
      </c>
      <c r="Q453" s="2122">
        <v>1.0</v>
      </c>
      <c r="R453" s="29">
        <v>42522.0</v>
      </c>
      <c r="S453" s="30" t="str">
        <f t="shared" si="28"/>
        <v>9 ปี 8 เดือน 14 วัน </v>
      </c>
      <c r="T453" s="33">
        <f t="shared" si="20"/>
        <v>55062</v>
      </c>
      <c r="U453" s="320"/>
      <c r="V453" s="34" t="s">
        <v>3424</v>
      </c>
      <c r="W453" s="33"/>
      <c r="X453" s="74"/>
      <c r="Y453" s="2102"/>
    </row>
    <row r="454" ht="21.0" hidden="1" customHeight="1">
      <c r="A454" s="165" t="s">
        <v>52</v>
      </c>
      <c r="B454" s="502" t="s">
        <v>3938</v>
      </c>
      <c r="C454" s="503" t="s">
        <v>3939</v>
      </c>
      <c r="D454" s="486" t="s">
        <v>3940</v>
      </c>
      <c r="E454" s="483"/>
      <c r="F454" s="496" t="s">
        <v>3684</v>
      </c>
      <c r="G454" s="564" t="s">
        <v>3757</v>
      </c>
      <c r="H454" s="660"/>
      <c r="I454" s="202"/>
      <c r="J454" s="65" t="s">
        <v>44</v>
      </c>
      <c r="K454" s="496" t="s">
        <v>3432</v>
      </c>
      <c r="L454" s="165" t="s">
        <v>3364</v>
      </c>
      <c r="M454" s="165" t="s">
        <v>3365</v>
      </c>
      <c r="N454" s="165" t="s">
        <v>48</v>
      </c>
      <c r="O454" s="165"/>
      <c r="P454" s="201"/>
      <c r="Q454" s="2091">
        <v>0.0</v>
      </c>
      <c r="R454" s="556"/>
      <c r="S454" s="98"/>
      <c r="T454" s="33">
        <f t="shared" si="20"/>
        <v>22190</v>
      </c>
      <c r="U454" s="33"/>
      <c r="V454" s="202"/>
      <c r="W454" s="2092">
        <v>20725.0</v>
      </c>
      <c r="X454" s="202"/>
      <c r="Y454" s="494"/>
    </row>
    <row r="455" ht="21.0" customHeight="1">
      <c r="A455" s="27" t="s">
        <v>52</v>
      </c>
      <c r="B455" s="71" t="s">
        <v>1901</v>
      </c>
      <c r="C455" s="73" t="s">
        <v>1902</v>
      </c>
      <c r="D455" s="2125" t="s">
        <v>3941</v>
      </c>
      <c r="E455" s="27">
        <v>2834.0</v>
      </c>
      <c r="F455" s="13" t="s">
        <v>3684</v>
      </c>
      <c r="G455" s="2156" t="s">
        <v>3757</v>
      </c>
      <c r="H455" s="70"/>
      <c r="I455" s="21" t="s">
        <v>879</v>
      </c>
      <c r="J455" s="65" t="s">
        <v>44</v>
      </c>
      <c r="K455" s="13" t="s">
        <v>3432</v>
      </c>
      <c r="L455" s="27" t="s">
        <v>3364</v>
      </c>
      <c r="M455" s="27" t="s">
        <v>3365</v>
      </c>
      <c r="N455" s="27" t="s">
        <v>48</v>
      </c>
      <c r="O455" s="27">
        <f t="shared" ref="O455:O507" si="29">DATEDIF(P455,TODAY(),"Y")</f>
        <v>38</v>
      </c>
      <c r="P455" s="28">
        <v>31894.0</v>
      </c>
      <c r="Q455" s="2122">
        <v>1.0</v>
      </c>
      <c r="R455" s="29">
        <v>41365.0</v>
      </c>
      <c r="S455" s="30" t="str">
        <f t="shared" ref="S455:S458" si="30">DATEDIF(R455,TODAY(),"Y") &amp; " ปี " &amp;DATEDIF(R455,TODAY(),"YM") &amp; " เดือน " &amp; DATEDIF(R455,TODAY(),"MD") &amp; " วัน "</f>
        <v>12 ปี 10 เดือน 14 วัน </v>
      </c>
      <c r="T455" s="33">
        <f t="shared" si="20"/>
        <v>53966</v>
      </c>
      <c r="U455" s="320"/>
      <c r="V455" s="23" t="s">
        <v>3378</v>
      </c>
      <c r="W455" s="33"/>
      <c r="X455" s="74"/>
      <c r="Y455" s="2102"/>
    </row>
    <row r="456" ht="21.0" customHeight="1">
      <c r="A456" s="27" t="s">
        <v>52</v>
      </c>
      <c r="B456" s="71" t="s">
        <v>447</v>
      </c>
      <c r="C456" s="73" t="s">
        <v>988</v>
      </c>
      <c r="D456" s="2125" t="s">
        <v>7113</v>
      </c>
      <c r="E456" s="6">
        <v>2835.0</v>
      </c>
      <c r="F456" s="13" t="s">
        <v>3684</v>
      </c>
      <c r="G456" s="2156" t="s">
        <v>3757</v>
      </c>
      <c r="H456" s="70"/>
      <c r="I456" s="21" t="s">
        <v>574</v>
      </c>
      <c r="J456" s="65" t="s">
        <v>44</v>
      </c>
      <c r="K456" s="13" t="s">
        <v>3432</v>
      </c>
      <c r="L456" s="27" t="s">
        <v>3364</v>
      </c>
      <c r="M456" s="27" t="s">
        <v>3365</v>
      </c>
      <c r="N456" s="27" t="s">
        <v>48</v>
      </c>
      <c r="O456" s="27">
        <f t="shared" si="29"/>
        <v>39</v>
      </c>
      <c r="P456" s="28">
        <v>31712.0</v>
      </c>
      <c r="Q456" s="2122">
        <v>1.0</v>
      </c>
      <c r="R456" s="29">
        <v>41365.0</v>
      </c>
      <c r="S456" s="30" t="str">
        <f t="shared" si="30"/>
        <v>12 ปี 10 เดือน 14 วัน </v>
      </c>
      <c r="T456" s="33">
        <f t="shared" si="20"/>
        <v>53966</v>
      </c>
      <c r="U456" s="320"/>
      <c r="V456" s="23" t="s">
        <v>3378</v>
      </c>
      <c r="W456" s="33"/>
      <c r="X456" s="74"/>
      <c r="Y456" s="2102"/>
    </row>
    <row r="457" ht="21.0" customHeight="1">
      <c r="A457" s="27" t="s">
        <v>52</v>
      </c>
      <c r="B457" s="71" t="s">
        <v>990</v>
      </c>
      <c r="C457" s="73" t="s">
        <v>991</v>
      </c>
      <c r="D457" s="2125" t="s">
        <v>7114</v>
      </c>
      <c r="E457" s="27">
        <v>2836.0</v>
      </c>
      <c r="F457" s="13" t="s">
        <v>3684</v>
      </c>
      <c r="G457" s="2156" t="s">
        <v>3757</v>
      </c>
      <c r="H457" s="70"/>
      <c r="I457" s="21" t="s">
        <v>630</v>
      </c>
      <c r="J457" s="65" t="s">
        <v>44</v>
      </c>
      <c r="K457" s="13" t="s">
        <v>3432</v>
      </c>
      <c r="L457" s="27" t="s">
        <v>3364</v>
      </c>
      <c r="M457" s="27" t="s">
        <v>3365</v>
      </c>
      <c r="N457" s="27" t="s">
        <v>48</v>
      </c>
      <c r="O457" s="27">
        <f t="shared" si="29"/>
        <v>38</v>
      </c>
      <c r="P457" s="28">
        <v>31824.0</v>
      </c>
      <c r="Q457" s="2122">
        <v>1.0</v>
      </c>
      <c r="R457" s="29">
        <v>41365.0</v>
      </c>
      <c r="S457" s="30" t="str">
        <f t="shared" si="30"/>
        <v>12 ปี 10 เดือน 14 วัน </v>
      </c>
      <c r="T457" s="33">
        <f t="shared" si="20"/>
        <v>53966</v>
      </c>
      <c r="U457" s="320"/>
      <c r="V457" s="23" t="s">
        <v>3378</v>
      </c>
      <c r="W457" s="33"/>
      <c r="X457" s="74"/>
      <c r="Y457" s="2102"/>
    </row>
    <row r="458" ht="21.0" customHeight="1">
      <c r="A458" s="27" t="s">
        <v>36</v>
      </c>
      <c r="B458" s="71" t="s">
        <v>993</v>
      </c>
      <c r="C458" s="73" t="s">
        <v>994</v>
      </c>
      <c r="D458" s="2125" t="s">
        <v>7115</v>
      </c>
      <c r="E458" s="6">
        <v>2837.0</v>
      </c>
      <c r="F458" s="74" t="s">
        <v>3684</v>
      </c>
      <c r="G458" s="2156" t="s">
        <v>3757</v>
      </c>
      <c r="H458" s="70"/>
      <c r="I458" s="74" t="s">
        <v>3778</v>
      </c>
      <c r="J458" s="65" t="s">
        <v>44</v>
      </c>
      <c r="K458" s="13" t="s">
        <v>3432</v>
      </c>
      <c r="L458" s="27" t="s">
        <v>3364</v>
      </c>
      <c r="M458" s="27" t="s">
        <v>3414</v>
      </c>
      <c r="N458" s="27" t="s">
        <v>48</v>
      </c>
      <c r="O458" s="27">
        <f t="shared" si="29"/>
        <v>34</v>
      </c>
      <c r="P458" s="28">
        <v>33326.0</v>
      </c>
      <c r="Q458" s="2122">
        <v>1.0</v>
      </c>
      <c r="R458" s="29">
        <v>42522.0</v>
      </c>
      <c r="S458" s="30" t="str">
        <f t="shared" si="30"/>
        <v>9 ปี 8 เดือน 14 วัน </v>
      </c>
      <c r="T458" s="33">
        <f t="shared" si="20"/>
        <v>55427</v>
      </c>
      <c r="U458" s="320"/>
      <c r="V458" s="34" t="s">
        <v>3424</v>
      </c>
      <c r="W458" s="33"/>
      <c r="X458" s="74"/>
      <c r="Y458" s="2102"/>
    </row>
    <row r="459" ht="21.0" hidden="1" customHeight="1">
      <c r="A459" s="165" t="s">
        <v>52</v>
      </c>
      <c r="B459" s="502" t="s">
        <v>3942</v>
      </c>
      <c r="C459" s="503" t="s">
        <v>3943</v>
      </c>
      <c r="D459" s="486" t="s">
        <v>3944</v>
      </c>
      <c r="E459" s="483"/>
      <c r="F459" s="496" t="s">
        <v>3684</v>
      </c>
      <c r="G459" s="564" t="s">
        <v>3757</v>
      </c>
      <c r="H459" s="660"/>
      <c r="I459" s="202"/>
      <c r="J459" s="65" t="s">
        <v>44</v>
      </c>
      <c r="K459" s="496" t="s">
        <v>3432</v>
      </c>
      <c r="L459" s="165" t="s">
        <v>3364</v>
      </c>
      <c r="M459" s="165" t="s">
        <v>3365</v>
      </c>
      <c r="N459" s="165" t="s">
        <v>48</v>
      </c>
      <c r="O459" s="165">
        <f t="shared" si="29"/>
        <v>38</v>
      </c>
      <c r="P459" s="201">
        <v>31843.0</v>
      </c>
      <c r="Q459" s="2091">
        <v>0.0</v>
      </c>
      <c r="R459" s="556"/>
      <c r="S459" s="98"/>
      <c r="T459" s="33">
        <f t="shared" si="20"/>
        <v>53966</v>
      </c>
      <c r="U459" s="33"/>
      <c r="V459" s="202"/>
      <c r="W459" s="2092">
        <v>240488.0</v>
      </c>
      <c r="X459" s="202"/>
      <c r="Y459" s="494"/>
    </row>
    <row r="460" ht="21.0" customHeight="1">
      <c r="A460" s="27" t="s">
        <v>36</v>
      </c>
      <c r="B460" s="71" t="s">
        <v>996</v>
      </c>
      <c r="C460" s="73" t="s">
        <v>997</v>
      </c>
      <c r="D460" s="2125" t="s">
        <v>7116</v>
      </c>
      <c r="E460" s="27">
        <v>2838.0</v>
      </c>
      <c r="F460" s="13" t="s">
        <v>3684</v>
      </c>
      <c r="G460" s="2156" t="s">
        <v>3757</v>
      </c>
      <c r="H460" s="70"/>
      <c r="I460" s="21" t="s">
        <v>574</v>
      </c>
      <c r="J460" s="65" t="s">
        <v>44</v>
      </c>
      <c r="K460" s="13" t="s">
        <v>3432</v>
      </c>
      <c r="L460" s="27" t="s">
        <v>3364</v>
      </c>
      <c r="M460" s="6" t="s">
        <v>3414</v>
      </c>
      <c r="N460" s="27" t="s">
        <v>48</v>
      </c>
      <c r="O460" s="27">
        <f t="shared" si="29"/>
        <v>39</v>
      </c>
      <c r="P460" s="28">
        <v>31765.0</v>
      </c>
      <c r="Q460" s="2122">
        <v>1.0</v>
      </c>
      <c r="R460" s="29">
        <v>41365.0</v>
      </c>
      <c r="S460" s="30" t="str">
        <f t="shared" ref="S460:S475" si="31">DATEDIF(R460,TODAY(),"Y") &amp; " ปี " &amp;DATEDIF(R460,TODAY(),"YM") &amp; " เดือน " &amp; DATEDIF(R460,TODAY(),"MD") &amp; " วัน "</f>
        <v>12 ปี 10 เดือน 14 วัน </v>
      </c>
      <c r="T460" s="33">
        <f t="shared" si="20"/>
        <v>53966</v>
      </c>
      <c r="U460" s="320"/>
      <c r="V460" s="34" t="s">
        <v>3424</v>
      </c>
      <c r="W460" s="33"/>
      <c r="X460" s="74"/>
      <c r="Y460" s="2102"/>
    </row>
    <row r="461" ht="21.0" customHeight="1">
      <c r="A461" s="27" t="s">
        <v>52</v>
      </c>
      <c r="B461" s="71" t="s">
        <v>999</v>
      </c>
      <c r="C461" s="73" t="s">
        <v>1000</v>
      </c>
      <c r="D461" s="2125" t="s">
        <v>7117</v>
      </c>
      <c r="E461" s="6">
        <v>2839.0</v>
      </c>
      <c r="F461" s="13" t="s">
        <v>3684</v>
      </c>
      <c r="G461" s="2156" t="s">
        <v>3757</v>
      </c>
      <c r="H461" s="70"/>
      <c r="I461" s="21" t="s">
        <v>657</v>
      </c>
      <c r="J461" s="65" t="s">
        <v>44</v>
      </c>
      <c r="K461" s="13" t="s">
        <v>3432</v>
      </c>
      <c r="L461" s="27" t="s">
        <v>3364</v>
      </c>
      <c r="M461" s="27" t="s">
        <v>3365</v>
      </c>
      <c r="N461" s="27" t="s">
        <v>48</v>
      </c>
      <c r="O461" s="27">
        <f t="shared" si="29"/>
        <v>40</v>
      </c>
      <c r="P461" s="28">
        <v>31454.0</v>
      </c>
      <c r="Q461" s="2122">
        <v>1.0</v>
      </c>
      <c r="R461" s="29">
        <v>41365.0</v>
      </c>
      <c r="S461" s="30" t="str">
        <f t="shared" si="31"/>
        <v>12 ปี 10 เดือน 14 วัน </v>
      </c>
      <c r="T461" s="33">
        <f t="shared" si="20"/>
        <v>53601</v>
      </c>
      <c r="U461" s="320"/>
      <c r="V461" s="34" t="s">
        <v>3424</v>
      </c>
      <c r="W461" s="33"/>
      <c r="X461" s="74"/>
      <c r="Y461" s="2102"/>
    </row>
    <row r="462" ht="21.0" customHeight="1">
      <c r="A462" s="27" t="s">
        <v>36</v>
      </c>
      <c r="B462" s="71" t="s">
        <v>1896</v>
      </c>
      <c r="C462" s="73" t="s">
        <v>1897</v>
      </c>
      <c r="D462" s="2125" t="s">
        <v>3945</v>
      </c>
      <c r="E462" s="27">
        <v>2840.0</v>
      </c>
      <c r="F462" s="13" t="s">
        <v>3684</v>
      </c>
      <c r="G462" s="2156" t="s">
        <v>3757</v>
      </c>
      <c r="H462" s="70"/>
      <c r="I462" s="21" t="s">
        <v>744</v>
      </c>
      <c r="J462" s="65" t="s">
        <v>44</v>
      </c>
      <c r="K462" s="13" t="s">
        <v>3432</v>
      </c>
      <c r="L462" s="27" t="s">
        <v>3364</v>
      </c>
      <c r="M462" s="6" t="s">
        <v>3414</v>
      </c>
      <c r="N462" s="27" t="s">
        <v>48</v>
      </c>
      <c r="O462" s="27">
        <f t="shared" si="29"/>
        <v>41</v>
      </c>
      <c r="P462" s="28">
        <v>31080.0</v>
      </c>
      <c r="Q462" s="2122">
        <v>1.0</v>
      </c>
      <c r="R462" s="29">
        <v>41365.0</v>
      </c>
      <c r="S462" s="30" t="str">
        <f t="shared" si="31"/>
        <v>12 ปี 10 เดือน 14 วัน </v>
      </c>
      <c r="T462" s="33">
        <f t="shared" si="20"/>
        <v>53236</v>
      </c>
      <c r="U462" s="320"/>
      <c r="V462" s="23" t="s">
        <v>3378</v>
      </c>
      <c r="W462" s="33"/>
      <c r="X462" s="74"/>
      <c r="Y462" s="2102"/>
    </row>
    <row r="463" ht="21.0" customHeight="1">
      <c r="A463" s="27" t="s">
        <v>36</v>
      </c>
      <c r="B463" s="71" t="s">
        <v>1005</v>
      </c>
      <c r="C463" s="73" t="s">
        <v>1006</v>
      </c>
      <c r="D463" s="2128" t="s">
        <v>7118</v>
      </c>
      <c r="E463" s="6">
        <v>2841.0</v>
      </c>
      <c r="F463" s="13" t="s">
        <v>3710</v>
      </c>
      <c r="G463" s="2156" t="s">
        <v>3757</v>
      </c>
      <c r="H463" s="70"/>
      <c r="I463" s="74" t="s">
        <v>699</v>
      </c>
      <c r="J463" s="65" t="s">
        <v>44</v>
      </c>
      <c r="K463" s="13" t="s">
        <v>3432</v>
      </c>
      <c r="L463" s="27" t="s">
        <v>3364</v>
      </c>
      <c r="M463" s="6" t="s">
        <v>3414</v>
      </c>
      <c r="N463" s="27" t="s">
        <v>48</v>
      </c>
      <c r="O463" s="27">
        <f t="shared" si="29"/>
        <v>37</v>
      </c>
      <c r="P463" s="28">
        <v>32429.0</v>
      </c>
      <c r="Q463" s="2122">
        <v>1.0</v>
      </c>
      <c r="R463" s="29">
        <v>41365.0</v>
      </c>
      <c r="S463" s="30" t="str">
        <f t="shared" si="31"/>
        <v>12 ปี 10 เดือน 14 วัน </v>
      </c>
      <c r="T463" s="33">
        <f t="shared" si="20"/>
        <v>54697</v>
      </c>
      <c r="U463" s="320"/>
      <c r="V463" s="23" t="s">
        <v>3378</v>
      </c>
      <c r="W463" s="33"/>
      <c r="X463" s="74"/>
      <c r="Y463" s="2102"/>
    </row>
    <row r="464" ht="21.0" customHeight="1">
      <c r="A464" s="27" t="s">
        <v>52</v>
      </c>
      <c r="B464" s="129" t="s">
        <v>1007</v>
      </c>
      <c r="C464" s="19" t="s">
        <v>1008</v>
      </c>
      <c r="D464" s="2128" t="s">
        <v>7119</v>
      </c>
      <c r="E464" s="27">
        <v>2842.0</v>
      </c>
      <c r="F464" s="13" t="s">
        <v>3710</v>
      </c>
      <c r="G464" s="2156" t="s">
        <v>3757</v>
      </c>
      <c r="H464" s="70"/>
      <c r="I464" s="74" t="s">
        <v>699</v>
      </c>
      <c r="J464" s="65" t="s">
        <v>44</v>
      </c>
      <c r="K464" s="13" t="s">
        <v>3432</v>
      </c>
      <c r="L464" s="27" t="s">
        <v>3364</v>
      </c>
      <c r="M464" s="27" t="s">
        <v>3365</v>
      </c>
      <c r="N464" s="27" t="s">
        <v>48</v>
      </c>
      <c r="O464" s="27">
        <f t="shared" si="29"/>
        <v>41</v>
      </c>
      <c r="P464" s="28">
        <v>30913.0</v>
      </c>
      <c r="Q464" s="2122">
        <v>1.0</v>
      </c>
      <c r="R464" s="29">
        <v>41365.0</v>
      </c>
      <c r="S464" s="30" t="str">
        <f t="shared" si="31"/>
        <v>12 ปี 10 เดือน 14 วัน </v>
      </c>
      <c r="T464" s="33">
        <f t="shared" si="20"/>
        <v>52871</v>
      </c>
      <c r="U464" s="320"/>
      <c r="V464" s="23" t="s">
        <v>3378</v>
      </c>
      <c r="W464" s="33"/>
      <c r="X464" s="74"/>
      <c r="Y464" s="2102"/>
    </row>
    <row r="465" ht="21.0" customHeight="1">
      <c r="A465" s="27" t="s">
        <v>52</v>
      </c>
      <c r="B465" s="129" t="s">
        <v>71</v>
      </c>
      <c r="C465" s="19" t="s">
        <v>1009</v>
      </c>
      <c r="D465" s="2128" t="s">
        <v>7120</v>
      </c>
      <c r="E465" s="6">
        <v>2844.0</v>
      </c>
      <c r="F465" s="13" t="s">
        <v>3710</v>
      </c>
      <c r="G465" s="2156" t="s">
        <v>3757</v>
      </c>
      <c r="H465" s="70"/>
      <c r="I465" s="74" t="s">
        <v>699</v>
      </c>
      <c r="J465" s="65" t="s">
        <v>44</v>
      </c>
      <c r="K465" s="13" t="s">
        <v>3432</v>
      </c>
      <c r="L465" s="27" t="s">
        <v>3364</v>
      </c>
      <c r="M465" s="27" t="s">
        <v>3365</v>
      </c>
      <c r="N465" s="27" t="s">
        <v>48</v>
      </c>
      <c r="O465" s="27">
        <f t="shared" si="29"/>
        <v>35</v>
      </c>
      <c r="P465" s="28">
        <v>33072.0</v>
      </c>
      <c r="Q465" s="2122">
        <v>1.0</v>
      </c>
      <c r="R465" s="29">
        <v>41365.0</v>
      </c>
      <c r="S465" s="30" t="str">
        <f t="shared" si="31"/>
        <v>12 ปี 10 เดือน 14 วัน </v>
      </c>
      <c r="T465" s="33">
        <f t="shared" si="20"/>
        <v>55062</v>
      </c>
      <c r="U465" s="320"/>
      <c r="V465" s="23" t="s">
        <v>3378</v>
      </c>
      <c r="W465" s="33"/>
      <c r="X465" s="74"/>
      <c r="Y465" s="2102"/>
    </row>
    <row r="466" ht="21.0" customHeight="1">
      <c r="A466" s="27" t="s">
        <v>52</v>
      </c>
      <c r="B466" s="129" t="s">
        <v>1010</v>
      </c>
      <c r="C466" s="19" t="s">
        <v>1011</v>
      </c>
      <c r="D466" s="2128" t="s">
        <v>7121</v>
      </c>
      <c r="E466" s="6">
        <v>2845.0</v>
      </c>
      <c r="F466" s="13" t="s">
        <v>3710</v>
      </c>
      <c r="G466" s="2156" t="s">
        <v>3757</v>
      </c>
      <c r="H466" s="70"/>
      <c r="I466" s="74" t="s">
        <v>699</v>
      </c>
      <c r="J466" s="65" t="s">
        <v>44</v>
      </c>
      <c r="K466" s="13" t="s">
        <v>3432</v>
      </c>
      <c r="L466" s="27" t="s">
        <v>3364</v>
      </c>
      <c r="M466" s="27" t="s">
        <v>3365</v>
      </c>
      <c r="N466" s="27" t="s">
        <v>48</v>
      </c>
      <c r="O466" s="27">
        <f t="shared" si="29"/>
        <v>36</v>
      </c>
      <c r="P466" s="28">
        <v>32731.0</v>
      </c>
      <c r="Q466" s="2122">
        <v>1.0</v>
      </c>
      <c r="R466" s="29">
        <v>41365.0</v>
      </c>
      <c r="S466" s="30" t="str">
        <f t="shared" si="31"/>
        <v>12 ปี 10 เดือน 14 วัน </v>
      </c>
      <c r="T466" s="33">
        <f t="shared" si="20"/>
        <v>54697</v>
      </c>
      <c r="U466" s="320"/>
      <c r="V466" s="23" t="s">
        <v>3378</v>
      </c>
      <c r="W466" s="33"/>
      <c r="X466" s="74"/>
      <c r="Y466" s="2102"/>
    </row>
    <row r="467" ht="21.0" customHeight="1">
      <c r="A467" s="27" t="s">
        <v>52</v>
      </c>
      <c r="B467" s="71" t="s">
        <v>1012</v>
      </c>
      <c r="C467" s="73" t="s">
        <v>1013</v>
      </c>
      <c r="D467" s="2125" t="s">
        <v>7122</v>
      </c>
      <c r="E467" s="6">
        <v>2846.0</v>
      </c>
      <c r="F467" s="74" t="s">
        <v>3710</v>
      </c>
      <c r="G467" s="2156" t="s">
        <v>3757</v>
      </c>
      <c r="H467" s="70"/>
      <c r="I467" s="21" t="s">
        <v>574</v>
      </c>
      <c r="J467" s="65" t="s">
        <v>44</v>
      </c>
      <c r="K467" s="13" t="s">
        <v>3432</v>
      </c>
      <c r="L467" s="27" t="s">
        <v>3364</v>
      </c>
      <c r="M467" s="27" t="s">
        <v>3365</v>
      </c>
      <c r="N467" s="27" t="s">
        <v>48</v>
      </c>
      <c r="O467" s="27">
        <f t="shared" si="29"/>
        <v>29</v>
      </c>
      <c r="P467" s="28">
        <v>35151.0</v>
      </c>
      <c r="Q467" s="2122">
        <v>1.0</v>
      </c>
      <c r="R467" s="29">
        <v>43374.0</v>
      </c>
      <c r="S467" s="30" t="str">
        <f t="shared" si="31"/>
        <v>7 ปี 4 เดือน 14 วัน </v>
      </c>
      <c r="T467" s="33">
        <f t="shared" si="20"/>
        <v>57254</v>
      </c>
      <c r="U467" s="320"/>
      <c r="V467" s="34" t="s">
        <v>3424</v>
      </c>
      <c r="W467" s="33"/>
      <c r="X467" s="74"/>
      <c r="Y467" s="2102"/>
    </row>
    <row r="468" ht="24.0" hidden="1" customHeight="1">
      <c r="A468" s="165" t="s">
        <v>52</v>
      </c>
      <c r="B468" s="542" t="s">
        <v>3946</v>
      </c>
      <c r="C468" s="485" t="s">
        <v>3947</v>
      </c>
      <c r="D468" s="495" t="s">
        <v>3948</v>
      </c>
      <c r="E468" s="483"/>
      <c r="F468" s="496" t="s">
        <v>3710</v>
      </c>
      <c r="G468" s="564" t="s">
        <v>3757</v>
      </c>
      <c r="H468" s="660"/>
      <c r="I468" s="202"/>
      <c r="J468" s="489" t="s">
        <v>44</v>
      </c>
      <c r="K468" s="496" t="s">
        <v>3432</v>
      </c>
      <c r="L468" s="165" t="s">
        <v>3364</v>
      </c>
      <c r="M468" s="165" t="s">
        <v>3365</v>
      </c>
      <c r="N468" s="165" t="s">
        <v>48</v>
      </c>
      <c r="O468" s="165">
        <f t="shared" si="29"/>
        <v>36</v>
      </c>
      <c r="P468" s="201">
        <v>32779.0</v>
      </c>
      <c r="Q468" s="2091">
        <v>0.0</v>
      </c>
      <c r="R468" s="1452">
        <v>41365.0</v>
      </c>
      <c r="S468" s="98" t="str">
        <f t="shared" si="31"/>
        <v>12 ปี 10 เดือน 14 วัน </v>
      </c>
      <c r="T468" s="490">
        <f t="shared" si="20"/>
        <v>54697</v>
      </c>
      <c r="U468" s="201"/>
      <c r="V468" s="203" t="s">
        <v>3424</v>
      </c>
      <c r="W468" s="490">
        <v>43160.0</v>
      </c>
      <c r="X468" s="202"/>
      <c r="Y468" s="494"/>
    </row>
    <row r="469" ht="21.0" customHeight="1">
      <c r="A469" s="27" t="s">
        <v>52</v>
      </c>
      <c r="B469" s="94" t="s">
        <v>1014</v>
      </c>
      <c r="C469" s="76" t="s">
        <v>1015</v>
      </c>
      <c r="D469" s="2128" t="s">
        <v>7123</v>
      </c>
      <c r="E469" s="6">
        <v>2847.0</v>
      </c>
      <c r="F469" s="13" t="s">
        <v>3710</v>
      </c>
      <c r="G469" s="2156" t="s">
        <v>3757</v>
      </c>
      <c r="H469" s="70"/>
      <c r="I469" s="74" t="s">
        <v>699</v>
      </c>
      <c r="J469" s="65" t="s">
        <v>44</v>
      </c>
      <c r="K469" s="13" t="s">
        <v>3432</v>
      </c>
      <c r="L469" s="27" t="s">
        <v>3364</v>
      </c>
      <c r="M469" s="27" t="s">
        <v>3365</v>
      </c>
      <c r="N469" s="27" t="s">
        <v>48</v>
      </c>
      <c r="O469" s="27">
        <f t="shared" si="29"/>
        <v>35</v>
      </c>
      <c r="P469" s="28">
        <v>32970.0</v>
      </c>
      <c r="Q469" s="2122">
        <v>1.0</v>
      </c>
      <c r="R469" s="29">
        <v>41365.0</v>
      </c>
      <c r="S469" s="30" t="str">
        <f t="shared" si="31"/>
        <v>12 ปี 10 เดือน 14 วัน </v>
      </c>
      <c r="T469" s="33">
        <f t="shared" si="20"/>
        <v>55062</v>
      </c>
      <c r="U469" s="320"/>
      <c r="V469" s="23" t="s">
        <v>3378</v>
      </c>
      <c r="W469" s="33"/>
      <c r="X469" s="74"/>
      <c r="Y469" s="2102"/>
    </row>
    <row r="470" ht="21.0" hidden="1" customHeight="1">
      <c r="A470" s="165" t="s">
        <v>52</v>
      </c>
      <c r="B470" s="542" t="s">
        <v>3949</v>
      </c>
      <c r="C470" s="485" t="s">
        <v>3950</v>
      </c>
      <c r="D470" s="495" t="s">
        <v>3951</v>
      </c>
      <c r="E470" s="483"/>
      <c r="F470" s="496" t="s">
        <v>3710</v>
      </c>
      <c r="G470" s="564" t="s">
        <v>3757</v>
      </c>
      <c r="H470" s="660"/>
      <c r="I470" s="202"/>
      <c r="J470" s="489" t="s">
        <v>44</v>
      </c>
      <c r="K470" s="496" t="s">
        <v>3432</v>
      </c>
      <c r="L470" s="165" t="s">
        <v>3364</v>
      </c>
      <c r="M470" s="165" t="s">
        <v>3365</v>
      </c>
      <c r="N470" s="165" t="s">
        <v>48</v>
      </c>
      <c r="O470" s="165">
        <f t="shared" si="29"/>
        <v>38</v>
      </c>
      <c r="P470" s="201">
        <v>31928.0</v>
      </c>
      <c r="Q470" s="2091">
        <v>0.0</v>
      </c>
      <c r="R470" s="1452">
        <v>41365.0</v>
      </c>
      <c r="S470" s="98" t="str">
        <f t="shared" si="31"/>
        <v>12 ปี 10 เดือน 14 วัน </v>
      </c>
      <c r="T470" s="490">
        <f t="shared" si="20"/>
        <v>53966</v>
      </c>
      <c r="U470" s="497"/>
      <c r="V470" s="203" t="s">
        <v>3424</v>
      </c>
      <c r="W470" s="490">
        <v>241883.0</v>
      </c>
      <c r="X470" s="202"/>
      <c r="Y470" s="494"/>
    </row>
    <row r="471" ht="21.0" customHeight="1">
      <c r="A471" s="27" t="s">
        <v>52</v>
      </c>
      <c r="B471" s="129" t="s">
        <v>1016</v>
      </c>
      <c r="C471" s="19" t="s">
        <v>1017</v>
      </c>
      <c r="D471" s="2128" t="s">
        <v>7124</v>
      </c>
      <c r="E471" s="6">
        <v>2849.0</v>
      </c>
      <c r="F471" s="13" t="s">
        <v>3710</v>
      </c>
      <c r="G471" s="2156" t="s">
        <v>3757</v>
      </c>
      <c r="H471" s="70"/>
      <c r="I471" s="74" t="s">
        <v>699</v>
      </c>
      <c r="J471" s="65" t="s">
        <v>44</v>
      </c>
      <c r="K471" s="13" t="s">
        <v>3432</v>
      </c>
      <c r="L471" s="27" t="s">
        <v>3364</v>
      </c>
      <c r="M471" s="27" t="s">
        <v>3365</v>
      </c>
      <c r="N471" s="27" t="s">
        <v>48</v>
      </c>
      <c r="O471" s="27">
        <f t="shared" si="29"/>
        <v>36</v>
      </c>
      <c r="P471" s="28">
        <v>32722.0</v>
      </c>
      <c r="Q471" s="2122">
        <v>1.0</v>
      </c>
      <c r="R471" s="29">
        <v>41365.0</v>
      </c>
      <c r="S471" s="30" t="str">
        <f t="shared" si="31"/>
        <v>12 ปี 10 เดือน 14 วัน </v>
      </c>
      <c r="T471" s="33">
        <f t="shared" si="20"/>
        <v>54697</v>
      </c>
      <c r="U471" s="320"/>
      <c r="V471" s="23" t="s">
        <v>3378</v>
      </c>
      <c r="W471" s="33"/>
      <c r="X471" s="74"/>
      <c r="Y471" s="2102"/>
    </row>
    <row r="472" ht="21.0" customHeight="1">
      <c r="A472" s="27" t="s">
        <v>36</v>
      </c>
      <c r="B472" s="129" t="s">
        <v>1018</v>
      </c>
      <c r="C472" s="19" t="s">
        <v>1019</v>
      </c>
      <c r="D472" s="2128" t="s">
        <v>7125</v>
      </c>
      <c r="E472" s="6">
        <v>2850.0</v>
      </c>
      <c r="F472" s="13" t="s">
        <v>3710</v>
      </c>
      <c r="G472" s="2156" t="s">
        <v>3757</v>
      </c>
      <c r="H472" s="70"/>
      <c r="I472" s="74" t="s">
        <v>699</v>
      </c>
      <c r="J472" s="65" t="s">
        <v>44</v>
      </c>
      <c r="K472" s="13" t="s">
        <v>3432</v>
      </c>
      <c r="L472" s="27" t="s">
        <v>3364</v>
      </c>
      <c r="M472" s="27" t="s">
        <v>3414</v>
      </c>
      <c r="N472" s="6" t="s">
        <v>48</v>
      </c>
      <c r="O472" s="27">
        <f t="shared" si="29"/>
        <v>37</v>
      </c>
      <c r="P472" s="28">
        <v>32441.0</v>
      </c>
      <c r="Q472" s="2122">
        <v>1.0</v>
      </c>
      <c r="R472" s="29">
        <v>41365.0</v>
      </c>
      <c r="S472" s="30" t="str">
        <f t="shared" si="31"/>
        <v>12 ปี 10 เดือน 14 วัน </v>
      </c>
      <c r="T472" s="33">
        <f t="shared" si="20"/>
        <v>54697</v>
      </c>
      <c r="U472" s="320"/>
      <c r="V472" s="34" t="s">
        <v>3424</v>
      </c>
      <c r="W472" s="33"/>
      <c r="X472" s="74"/>
      <c r="Y472" s="2102"/>
    </row>
    <row r="473" ht="21.0" customHeight="1">
      <c r="A473" s="27" t="s">
        <v>52</v>
      </c>
      <c r="B473" s="94" t="s">
        <v>1022</v>
      </c>
      <c r="C473" s="19" t="s">
        <v>1023</v>
      </c>
      <c r="D473" s="2128" t="s">
        <v>7126</v>
      </c>
      <c r="E473" s="6">
        <v>2851.0</v>
      </c>
      <c r="F473" s="13" t="s">
        <v>3710</v>
      </c>
      <c r="G473" s="2156" t="s">
        <v>3757</v>
      </c>
      <c r="H473" s="70"/>
      <c r="I473" s="74" t="s">
        <v>699</v>
      </c>
      <c r="J473" s="65" t="s">
        <v>44</v>
      </c>
      <c r="K473" s="13" t="s">
        <v>3432</v>
      </c>
      <c r="L473" s="27" t="s">
        <v>3364</v>
      </c>
      <c r="M473" s="27" t="s">
        <v>3365</v>
      </c>
      <c r="N473" s="6" t="s">
        <v>48</v>
      </c>
      <c r="O473" s="27">
        <f t="shared" si="29"/>
        <v>36</v>
      </c>
      <c r="P473" s="28">
        <v>32844.0</v>
      </c>
      <c r="Q473" s="2122">
        <v>1.0</v>
      </c>
      <c r="R473" s="29">
        <v>41365.0</v>
      </c>
      <c r="S473" s="30" t="str">
        <f t="shared" si="31"/>
        <v>12 ปี 10 เดือน 14 วัน </v>
      </c>
      <c r="T473" s="33">
        <f t="shared" si="20"/>
        <v>55062</v>
      </c>
      <c r="U473" s="320"/>
      <c r="V473" s="34" t="s">
        <v>3424</v>
      </c>
      <c r="W473" s="33"/>
      <c r="X473" s="39" t="s">
        <v>1024</v>
      </c>
      <c r="Y473" s="2102"/>
    </row>
    <row r="474" ht="21.0" customHeight="1">
      <c r="A474" s="40" t="s">
        <v>52</v>
      </c>
      <c r="B474" s="68" t="s">
        <v>1025</v>
      </c>
      <c r="C474" s="69" t="s">
        <v>1026</v>
      </c>
      <c r="D474" s="2117" t="s">
        <v>3954</v>
      </c>
      <c r="E474" s="24">
        <v>2852.0</v>
      </c>
      <c r="F474" s="2116" t="s">
        <v>3707</v>
      </c>
      <c r="G474" s="2157" t="s">
        <v>3757</v>
      </c>
      <c r="H474" s="70"/>
      <c r="I474" s="70"/>
      <c r="J474" s="65" t="s">
        <v>44</v>
      </c>
      <c r="K474" s="13" t="s">
        <v>3432</v>
      </c>
      <c r="L474" s="27" t="s">
        <v>3364</v>
      </c>
      <c r="M474" s="27" t="s">
        <v>3365</v>
      </c>
      <c r="N474" s="6" t="s">
        <v>48</v>
      </c>
      <c r="O474" s="27">
        <f t="shared" si="29"/>
        <v>29</v>
      </c>
      <c r="P474" s="66">
        <v>35186.0</v>
      </c>
      <c r="Q474" s="2118">
        <v>1.0</v>
      </c>
      <c r="R474" s="67">
        <v>44531.0</v>
      </c>
      <c r="S474" s="30" t="str">
        <f t="shared" si="31"/>
        <v>4 ปี 2 เดือน 14 วัน </v>
      </c>
      <c r="T474" s="33">
        <f t="shared" si="20"/>
        <v>57254</v>
      </c>
      <c r="U474" s="582"/>
      <c r="V474" s="34" t="s">
        <v>3424</v>
      </c>
      <c r="W474" s="40"/>
      <c r="X474" s="70"/>
      <c r="Y474" s="2102"/>
    </row>
    <row r="475" ht="21.0" hidden="1" customHeight="1">
      <c r="A475" s="165" t="s">
        <v>36</v>
      </c>
      <c r="B475" s="515" t="s">
        <v>3952</v>
      </c>
      <c r="C475" s="503" t="s">
        <v>3953</v>
      </c>
      <c r="D475" s="486" t="s">
        <v>3954</v>
      </c>
      <c r="E475" s="483">
        <v>2852.0</v>
      </c>
      <c r="F475" s="496" t="s">
        <v>3710</v>
      </c>
      <c r="G475" s="564" t="s">
        <v>3757</v>
      </c>
      <c r="H475" s="202"/>
      <c r="I475" s="202" t="s">
        <v>699</v>
      </c>
      <c r="J475" s="489" t="s">
        <v>44</v>
      </c>
      <c r="K475" s="496" t="s">
        <v>3432</v>
      </c>
      <c r="L475" s="165" t="s">
        <v>3364</v>
      </c>
      <c r="M475" s="165" t="s">
        <v>3414</v>
      </c>
      <c r="N475" s="165" t="s">
        <v>48</v>
      </c>
      <c r="O475" s="165">
        <f t="shared" si="29"/>
        <v>35</v>
      </c>
      <c r="P475" s="201">
        <v>33219.0</v>
      </c>
      <c r="Q475" s="2095">
        <v>0.0</v>
      </c>
      <c r="R475" s="1452">
        <v>42384.0</v>
      </c>
      <c r="S475" s="98" t="str">
        <f t="shared" si="31"/>
        <v>10 ปี 1 เดือน 0 วัน </v>
      </c>
      <c r="T475" s="490">
        <f t="shared" si="20"/>
        <v>55427</v>
      </c>
      <c r="U475" s="497"/>
      <c r="V475" s="203" t="s">
        <v>3424</v>
      </c>
      <c r="W475" s="505" t="s">
        <v>3955</v>
      </c>
      <c r="X475" s="202"/>
      <c r="Y475" s="506"/>
    </row>
    <row r="476" ht="21.0" hidden="1" customHeight="1">
      <c r="A476" s="165" t="s">
        <v>52</v>
      </c>
      <c r="B476" s="542" t="s">
        <v>3956</v>
      </c>
      <c r="C476" s="485" t="s">
        <v>3957</v>
      </c>
      <c r="D476" s="495" t="s">
        <v>3958</v>
      </c>
      <c r="E476" s="483"/>
      <c r="F476" s="496" t="s">
        <v>3710</v>
      </c>
      <c r="G476" s="564" t="s">
        <v>3757</v>
      </c>
      <c r="H476" s="660"/>
      <c r="I476" s="202"/>
      <c r="J476" s="65" t="s">
        <v>44</v>
      </c>
      <c r="K476" s="496" t="s">
        <v>3432</v>
      </c>
      <c r="L476" s="165" t="s">
        <v>3364</v>
      </c>
      <c r="M476" s="165" t="s">
        <v>3365</v>
      </c>
      <c r="N476" s="483" t="s">
        <v>48</v>
      </c>
      <c r="O476" s="165">
        <f t="shared" si="29"/>
        <v>35</v>
      </c>
      <c r="P476" s="201">
        <v>33115.0</v>
      </c>
      <c r="Q476" s="2091">
        <v>0.0</v>
      </c>
      <c r="R476" s="556"/>
      <c r="S476" s="98"/>
      <c r="T476" s="33">
        <f t="shared" si="20"/>
        <v>55062</v>
      </c>
      <c r="U476" s="33"/>
      <c r="V476" s="202"/>
      <c r="W476" s="2092">
        <v>240452.0</v>
      </c>
      <c r="X476" s="202"/>
      <c r="Y476" s="494"/>
    </row>
    <row r="477" ht="21.0" customHeight="1">
      <c r="A477" s="25" t="s">
        <v>52</v>
      </c>
      <c r="B477" s="2096" t="s">
        <v>1027</v>
      </c>
      <c r="C477" s="2097" t="s">
        <v>1028</v>
      </c>
      <c r="D477" s="2103" t="s">
        <v>7127</v>
      </c>
      <c r="E477" s="6">
        <v>2853.0</v>
      </c>
      <c r="F477" s="2100" t="s">
        <v>3710</v>
      </c>
      <c r="G477" s="2157" t="s">
        <v>3757</v>
      </c>
      <c r="H477" s="70"/>
      <c r="I477" s="21" t="s">
        <v>879</v>
      </c>
      <c r="J477" s="65" t="s">
        <v>44</v>
      </c>
      <c r="K477" s="13" t="s">
        <v>3432</v>
      </c>
      <c r="L477" s="25" t="s">
        <v>3364</v>
      </c>
      <c r="M477" s="25" t="s">
        <v>3365</v>
      </c>
      <c r="N477" s="85" t="s">
        <v>48</v>
      </c>
      <c r="O477" s="27">
        <f t="shared" si="29"/>
        <v>34</v>
      </c>
      <c r="P477" s="28">
        <v>33293.0</v>
      </c>
      <c r="Q477" s="2101">
        <v>1.0</v>
      </c>
      <c r="R477" s="29">
        <v>41463.0</v>
      </c>
      <c r="S477" s="30" t="str">
        <f t="shared" ref="S477:S497" si="32">DATEDIF(R477,TODAY(),"Y") &amp; " ปี " &amp;DATEDIF(R477,TODAY(),"YM") &amp; " เดือน " &amp; DATEDIF(R477,TODAY(),"MD") &amp; " วัน "</f>
        <v>12 ปี 7 เดือน 7 วัน </v>
      </c>
      <c r="T477" s="33">
        <f t="shared" si="20"/>
        <v>55427</v>
      </c>
      <c r="U477" s="320"/>
      <c r="V477" s="23" t="s">
        <v>3378</v>
      </c>
      <c r="W477" s="427"/>
      <c r="X477" s="34"/>
      <c r="Y477" s="2102"/>
    </row>
    <row r="478" ht="21.0" hidden="1" customHeight="1">
      <c r="A478" s="505" t="s">
        <v>52</v>
      </c>
      <c r="B478" s="540" t="s">
        <v>3959</v>
      </c>
      <c r="C478" s="521" t="s">
        <v>3960</v>
      </c>
      <c r="D478" s="517" t="s">
        <v>3961</v>
      </c>
      <c r="E478" s="518">
        <v>2854.2</v>
      </c>
      <c r="F478" s="572" t="s">
        <v>3707</v>
      </c>
      <c r="G478" s="564" t="s">
        <v>3757</v>
      </c>
      <c r="H478" s="202"/>
      <c r="I478" s="203"/>
      <c r="J478" s="489" t="s">
        <v>44</v>
      </c>
      <c r="K478" s="496" t="s">
        <v>3432</v>
      </c>
      <c r="L478" s="165" t="s">
        <v>3364</v>
      </c>
      <c r="M478" s="165" t="s">
        <v>3365</v>
      </c>
      <c r="N478" s="483" t="s">
        <v>48</v>
      </c>
      <c r="O478" s="165">
        <f t="shared" si="29"/>
        <v>28</v>
      </c>
      <c r="P478" s="1831">
        <v>35657.0</v>
      </c>
      <c r="Q478" s="2095">
        <v>0.0</v>
      </c>
      <c r="R478" s="1832">
        <v>44531.0</v>
      </c>
      <c r="S478" s="98" t="str">
        <f t="shared" si="32"/>
        <v>4 ปี 2 เดือน 14 วัน </v>
      </c>
      <c r="T478" s="490">
        <f t="shared" si="20"/>
        <v>57619</v>
      </c>
      <c r="U478" s="497"/>
      <c r="V478" s="203"/>
      <c r="W478" s="2133">
        <v>44652.0</v>
      </c>
      <c r="X478" s="202"/>
      <c r="Y478" s="506"/>
    </row>
    <row r="479" ht="21.0" hidden="1" customHeight="1">
      <c r="A479" s="165" t="s">
        <v>52</v>
      </c>
      <c r="B479" s="542" t="s">
        <v>3962</v>
      </c>
      <c r="C479" s="570" t="s">
        <v>3963</v>
      </c>
      <c r="D479" s="517" t="s">
        <v>3964</v>
      </c>
      <c r="E479" s="518">
        <v>2854.1</v>
      </c>
      <c r="F479" s="496" t="s">
        <v>3710</v>
      </c>
      <c r="G479" s="564" t="s">
        <v>3757</v>
      </c>
      <c r="H479" s="202"/>
      <c r="I479" s="203" t="s">
        <v>838</v>
      </c>
      <c r="J479" s="489" t="s">
        <v>44</v>
      </c>
      <c r="K479" s="496" t="s">
        <v>3432</v>
      </c>
      <c r="L479" s="165" t="s">
        <v>3364</v>
      </c>
      <c r="M479" s="165" t="s">
        <v>3365</v>
      </c>
      <c r="N479" s="165" t="s">
        <v>48</v>
      </c>
      <c r="O479" s="165">
        <f t="shared" si="29"/>
        <v>37</v>
      </c>
      <c r="P479" s="201">
        <v>32455.0</v>
      </c>
      <c r="Q479" s="2095">
        <v>0.0</v>
      </c>
      <c r="R479" s="1452">
        <v>41365.0</v>
      </c>
      <c r="S479" s="98" t="str">
        <f t="shared" si="32"/>
        <v>12 ปี 10 เดือน 14 วัน </v>
      </c>
      <c r="T479" s="490">
        <f t="shared" si="20"/>
        <v>54697</v>
      </c>
      <c r="U479" s="497"/>
      <c r="V479" s="203" t="s">
        <v>3424</v>
      </c>
      <c r="W479" s="505" t="s">
        <v>3965</v>
      </c>
      <c r="X479" s="202"/>
      <c r="Y479" s="506"/>
    </row>
    <row r="480" ht="21.0" customHeight="1">
      <c r="A480" s="2164" t="s">
        <v>52</v>
      </c>
      <c r="B480" s="197" t="s">
        <v>1029</v>
      </c>
      <c r="C480" s="198" t="s">
        <v>1030</v>
      </c>
      <c r="D480" s="2169" t="s">
        <v>3961</v>
      </c>
      <c r="E480" s="24">
        <v>2854.0</v>
      </c>
      <c r="F480" s="2116" t="s">
        <v>3707</v>
      </c>
      <c r="G480" s="2157" t="s">
        <v>3757</v>
      </c>
      <c r="H480" s="70"/>
      <c r="I480" s="34"/>
      <c r="J480" s="65" t="s">
        <v>44</v>
      </c>
      <c r="K480" s="2100" t="s">
        <v>3432</v>
      </c>
      <c r="L480" s="25" t="s">
        <v>3364</v>
      </c>
      <c r="M480" s="157" t="s">
        <v>3365</v>
      </c>
      <c r="N480" s="157" t="s">
        <v>48</v>
      </c>
      <c r="O480" s="157">
        <f t="shared" si="29"/>
        <v>27</v>
      </c>
      <c r="P480" s="158">
        <v>35923.0</v>
      </c>
      <c r="Q480" s="2118">
        <v>1.0</v>
      </c>
      <c r="R480" s="67">
        <v>44713.0</v>
      </c>
      <c r="S480" s="30" t="str">
        <f t="shared" si="32"/>
        <v>3 ปี 8 เดือน 14 วัน </v>
      </c>
      <c r="T480" s="427">
        <f t="shared" si="20"/>
        <v>57984</v>
      </c>
      <c r="U480" s="582"/>
      <c r="V480" s="23" t="s">
        <v>3424</v>
      </c>
      <c r="W480" s="138"/>
      <c r="X480" s="34"/>
      <c r="Y480" s="2102"/>
    </row>
    <row r="481" ht="21.0" hidden="1" customHeight="1">
      <c r="A481" s="165" t="s">
        <v>52</v>
      </c>
      <c r="B481" s="484" t="s">
        <v>3966</v>
      </c>
      <c r="C481" s="543" t="s">
        <v>3967</v>
      </c>
      <c r="D481" s="486" t="s">
        <v>3968</v>
      </c>
      <c r="E481" s="518">
        <v>2855.1</v>
      </c>
      <c r="F481" s="496" t="s">
        <v>3710</v>
      </c>
      <c r="G481" s="564" t="s">
        <v>3757</v>
      </c>
      <c r="H481" s="202"/>
      <c r="I481" s="203" t="s">
        <v>582</v>
      </c>
      <c r="J481" s="489" t="s">
        <v>44</v>
      </c>
      <c r="K481" s="496" t="s">
        <v>3432</v>
      </c>
      <c r="L481" s="165" t="s">
        <v>3364</v>
      </c>
      <c r="M481" s="165" t="s">
        <v>3365</v>
      </c>
      <c r="N481" s="483" t="s">
        <v>48</v>
      </c>
      <c r="O481" s="165">
        <f t="shared" si="29"/>
        <v>35</v>
      </c>
      <c r="P481" s="201">
        <v>33129.0</v>
      </c>
      <c r="Q481" s="2095">
        <v>0.0</v>
      </c>
      <c r="R481" s="1452">
        <v>41463.0</v>
      </c>
      <c r="S481" s="98" t="str">
        <f t="shared" si="32"/>
        <v>12 ปี 7 เดือน 7 วัน </v>
      </c>
      <c r="T481" s="490">
        <f t="shared" si="20"/>
        <v>55062</v>
      </c>
      <c r="U481" s="497"/>
      <c r="V481" s="488" t="s">
        <v>3378</v>
      </c>
      <c r="W481" s="301">
        <v>44682.0</v>
      </c>
      <c r="X481" s="203"/>
      <c r="Y481" s="506"/>
    </row>
    <row r="482" ht="21.0" customHeight="1">
      <c r="A482" s="197" t="s">
        <v>52</v>
      </c>
      <c r="B482" s="197" t="s">
        <v>1031</v>
      </c>
      <c r="C482" s="198" t="s">
        <v>1032</v>
      </c>
      <c r="D482" s="2117" t="s">
        <v>3968</v>
      </c>
      <c r="E482" s="24">
        <v>2855.0</v>
      </c>
      <c r="F482" s="2100" t="s">
        <v>3710</v>
      </c>
      <c r="G482" s="2157" t="s">
        <v>3757</v>
      </c>
      <c r="H482" s="70"/>
      <c r="I482" s="34"/>
      <c r="J482" s="65" t="s">
        <v>44</v>
      </c>
      <c r="K482" s="2100" t="s">
        <v>3432</v>
      </c>
      <c r="L482" s="25" t="s">
        <v>3364</v>
      </c>
      <c r="M482" s="157" t="s">
        <v>3365</v>
      </c>
      <c r="N482" s="157" t="s">
        <v>48</v>
      </c>
      <c r="O482" s="157">
        <f t="shared" si="29"/>
        <v>31</v>
      </c>
      <c r="P482" s="158">
        <v>34390.0</v>
      </c>
      <c r="Q482" s="2118">
        <v>1.0</v>
      </c>
      <c r="R482" s="67">
        <v>44713.0</v>
      </c>
      <c r="S482" s="30" t="str">
        <f t="shared" si="32"/>
        <v>3 ปี 8 เดือน 14 วัน </v>
      </c>
      <c r="T482" s="427">
        <f t="shared" si="20"/>
        <v>56523</v>
      </c>
      <c r="U482" s="582"/>
      <c r="V482" s="23" t="s">
        <v>3424</v>
      </c>
      <c r="W482" s="427"/>
      <c r="X482" s="70"/>
      <c r="Y482" s="2102"/>
    </row>
    <row r="483" ht="21.0" customHeight="1">
      <c r="A483" s="27" t="s">
        <v>52</v>
      </c>
      <c r="B483" s="71" t="s">
        <v>5820</v>
      </c>
      <c r="C483" s="73" t="s">
        <v>5821</v>
      </c>
      <c r="D483" s="2128" t="s">
        <v>7128</v>
      </c>
      <c r="E483" s="6">
        <v>2856.0</v>
      </c>
      <c r="F483" s="70" t="s">
        <v>3377</v>
      </c>
      <c r="G483" s="2156" t="s">
        <v>3757</v>
      </c>
      <c r="H483" s="70"/>
      <c r="I483" s="21" t="s">
        <v>113</v>
      </c>
      <c r="J483" s="65" t="s">
        <v>44</v>
      </c>
      <c r="K483" s="13" t="s">
        <v>3432</v>
      </c>
      <c r="L483" s="27" t="s">
        <v>3372</v>
      </c>
      <c r="M483" s="27" t="s">
        <v>3365</v>
      </c>
      <c r="N483" s="27" t="s">
        <v>48</v>
      </c>
      <c r="O483" s="27">
        <f t="shared" si="29"/>
        <v>41</v>
      </c>
      <c r="P483" s="28">
        <v>30781.0</v>
      </c>
      <c r="Q483" s="2122">
        <v>1.0</v>
      </c>
      <c r="R483" s="29">
        <v>39764.0</v>
      </c>
      <c r="S483" s="30" t="str">
        <f t="shared" si="32"/>
        <v>17 ปี 3 เดือน 3 วัน </v>
      </c>
      <c r="T483" s="33">
        <f t="shared" si="20"/>
        <v>52871</v>
      </c>
      <c r="U483" s="320"/>
      <c r="V483" s="23" t="s">
        <v>3378</v>
      </c>
      <c r="W483" s="33"/>
      <c r="X483" s="74"/>
      <c r="Y483" s="2102"/>
    </row>
    <row r="484" ht="21.0" customHeight="1">
      <c r="A484" s="25" t="s">
        <v>52</v>
      </c>
      <c r="B484" s="300" t="s">
        <v>1033</v>
      </c>
      <c r="C484" s="88" t="s">
        <v>1034</v>
      </c>
      <c r="D484" s="2103" t="s">
        <v>7129</v>
      </c>
      <c r="E484" s="6">
        <v>2857.0</v>
      </c>
      <c r="F484" s="70" t="s">
        <v>3377</v>
      </c>
      <c r="G484" s="2157" t="s">
        <v>3757</v>
      </c>
      <c r="H484" s="70"/>
      <c r="I484" s="74" t="s">
        <v>4235</v>
      </c>
      <c r="J484" s="65" t="s">
        <v>44</v>
      </c>
      <c r="K484" s="2100" t="s">
        <v>3432</v>
      </c>
      <c r="L484" s="25" t="s">
        <v>3372</v>
      </c>
      <c r="M484" s="25" t="s">
        <v>3365</v>
      </c>
      <c r="N484" s="25" t="s">
        <v>48</v>
      </c>
      <c r="O484" s="27">
        <f t="shared" si="29"/>
        <v>36</v>
      </c>
      <c r="P484" s="28">
        <v>32678.0</v>
      </c>
      <c r="Q484" s="2101">
        <v>1.0</v>
      </c>
      <c r="R484" s="29">
        <v>41946.0</v>
      </c>
      <c r="S484" s="30" t="str">
        <f t="shared" si="32"/>
        <v>11 ปี 3 เดือน 12 วัน </v>
      </c>
      <c r="T484" s="33">
        <f t="shared" si="20"/>
        <v>54697</v>
      </c>
      <c r="U484" s="320"/>
      <c r="V484" s="23" t="s">
        <v>3378</v>
      </c>
      <c r="W484" s="427"/>
      <c r="X484" s="70"/>
      <c r="Y484" s="2102"/>
    </row>
    <row r="485" ht="21.0" customHeight="1">
      <c r="A485" s="27" t="s">
        <v>52</v>
      </c>
      <c r="B485" s="71" t="s">
        <v>1035</v>
      </c>
      <c r="C485" s="73" t="s">
        <v>1036</v>
      </c>
      <c r="D485" s="2125" t="s">
        <v>7130</v>
      </c>
      <c r="E485" s="6">
        <v>2858.0</v>
      </c>
      <c r="F485" s="70" t="s">
        <v>3377</v>
      </c>
      <c r="G485" s="2156" t="s">
        <v>3757</v>
      </c>
      <c r="H485" s="70"/>
      <c r="I485" s="74" t="s">
        <v>3785</v>
      </c>
      <c r="J485" s="65" t="s">
        <v>44</v>
      </c>
      <c r="K485" s="13" t="s">
        <v>3432</v>
      </c>
      <c r="L485" s="27" t="s">
        <v>3372</v>
      </c>
      <c r="M485" s="27" t="s">
        <v>3365</v>
      </c>
      <c r="N485" s="27" t="s">
        <v>48</v>
      </c>
      <c r="O485" s="27">
        <f t="shared" si="29"/>
        <v>41</v>
      </c>
      <c r="P485" s="28">
        <v>30959.0</v>
      </c>
      <c r="Q485" s="2122">
        <v>1.0</v>
      </c>
      <c r="R485" s="29">
        <v>41365.0</v>
      </c>
      <c r="S485" s="30" t="str">
        <f t="shared" si="32"/>
        <v>12 ปี 10 เดือน 14 วัน </v>
      </c>
      <c r="T485" s="33">
        <f t="shared" si="20"/>
        <v>53236</v>
      </c>
      <c r="U485" s="320"/>
      <c r="V485" s="34" t="s">
        <v>3424</v>
      </c>
      <c r="W485" s="33"/>
      <c r="X485" s="74"/>
      <c r="Y485" s="2102"/>
    </row>
    <row r="486" ht="21.0" customHeight="1">
      <c r="A486" s="27" t="s">
        <v>52</v>
      </c>
      <c r="B486" s="71" t="s">
        <v>857</v>
      </c>
      <c r="C486" s="73" t="s">
        <v>1037</v>
      </c>
      <c r="D486" s="2125" t="s">
        <v>7131</v>
      </c>
      <c r="E486" s="27">
        <v>2860.0</v>
      </c>
      <c r="F486" s="74" t="s">
        <v>3978</v>
      </c>
      <c r="G486" s="2156" t="s">
        <v>3757</v>
      </c>
      <c r="H486" s="70"/>
      <c r="I486" s="74" t="s">
        <v>3765</v>
      </c>
      <c r="J486" s="65" t="s">
        <v>44</v>
      </c>
      <c r="K486" s="13" t="s">
        <v>3432</v>
      </c>
      <c r="L486" s="27" t="s">
        <v>3372</v>
      </c>
      <c r="M486" s="27" t="s">
        <v>3365</v>
      </c>
      <c r="N486" s="27" t="s">
        <v>48</v>
      </c>
      <c r="O486" s="27">
        <f t="shared" si="29"/>
        <v>41</v>
      </c>
      <c r="P486" s="31">
        <v>30819.0</v>
      </c>
      <c r="Q486" s="2122">
        <v>1.0</v>
      </c>
      <c r="R486" s="84">
        <v>43832.0</v>
      </c>
      <c r="S486" s="30" t="str">
        <f t="shared" si="32"/>
        <v>6 ปี 1 เดือน 13 วัน </v>
      </c>
      <c r="T486" s="33">
        <f t="shared" si="20"/>
        <v>52871</v>
      </c>
      <c r="U486" s="33"/>
      <c r="V486" s="34" t="s">
        <v>3424</v>
      </c>
      <c r="W486" s="2142"/>
      <c r="X486" s="74"/>
      <c r="Y486" s="566"/>
    </row>
    <row r="487" ht="21.0" hidden="1" customHeight="1">
      <c r="A487" s="165" t="s">
        <v>52</v>
      </c>
      <c r="B487" s="502" t="s">
        <v>3969</v>
      </c>
      <c r="C487" s="503" t="s">
        <v>3970</v>
      </c>
      <c r="D487" s="486" t="s">
        <v>3971</v>
      </c>
      <c r="E487" s="165"/>
      <c r="F487" s="202" t="s">
        <v>3377</v>
      </c>
      <c r="G487" s="564" t="s">
        <v>3757</v>
      </c>
      <c r="H487" s="660"/>
      <c r="I487" s="202"/>
      <c r="J487" s="65" t="s">
        <v>44</v>
      </c>
      <c r="K487" s="496" t="s">
        <v>3432</v>
      </c>
      <c r="L487" s="165" t="s">
        <v>3372</v>
      </c>
      <c r="M487" s="165" t="s">
        <v>3365</v>
      </c>
      <c r="N487" s="165" t="s">
        <v>48</v>
      </c>
      <c r="O487" s="165">
        <f t="shared" si="29"/>
        <v>32</v>
      </c>
      <c r="P487" s="201">
        <v>34092.0</v>
      </c>
      <c r="Q487" s="2091">
        <v>0.0</v>
      </c>
      <c r="R487" s="1452">
        <v>42552.0</v>
      </c>
      <c r="S487" s="98" t="str">
        <f t="shared" si="32"/>
        <v>9 ปี 7 เดือน 14 วัน </v>
      </c>
      <c r="T487" s="490">
        <f t="shared" si="20"/>
        <v>56158</v>
      </c>
      <c r="U487" s="490"/>
      <c r="V487" s="203" t="s">
        <v>3424</v>
      </c>
      <c r="W487" s="2092">
        <v>43009.0</v>
      </c>
      <c r="X487" s="202"/>
      <c r="Y487" s="494"/>
    </row>
    <row r="488" ht="21.0" hidden="1" customHeight="1">
      <c r="A488" s="165" t="s">
        <v>36</v>
      </c>
      <c r="B488" s="502" t="s">
        <v>3972</v>
      </c>
      <c r="C488" s="503" t="s">
        <v>3973</v>
      </c>
      <c r="D488" s="486" t="s">
        <v>3974</v>
      </c>
      <c r="E488" s="165"/>
      <c r="F488" s="202" t="s">
        <v>3377</v>
      </c>
      <c r="G488" s="564" t="s">
        <v>3757</v>
      </c>
      <c r="H488" s="660"/>
      <c r="I488" s="202"/>
      <c r="J488" s="65" t="s">
        <v>44</v>
      </c>
      <c r="K488" s="496" t="s">
        <v>3432</v>
      </c>
      <c r="L488" s="165" t="s">
        <v>3372</v>
      </c>
      <c r="M488" s="165" t="s">
        <v>3414</v>
      </c>
      <c r="N488" s="165" t="s">
        <v>48</v>
      </c>
      <c r="O488" s="165">
        <f t="shared" si="29"/>
        <v>39</v>
      </c>
      <c r="P488" s="201">
        <v>31488.0</v>
      </c>
      <c r="Q488" s="2091">
        <v>0.0</v>
      </c>
      <c r="R488" s="1452">
        <v>41680.0</v>
      </c>
      <c r="S488" s="98" t="str">
        <f t="shared" si="32"/>
        <v>12 ปี 0 เดือน 5 วัน </v>
      </c>
      <c r="T488" s="33">
        <f t="shared" si="20"/>
        <v>53601</v>
      </c>
      <c r="U488" s="33"/>
      <c r="V488" s="202"/>
      <c r="W488" s="2092"/>
      <c r="X488" s="202"/>
      <c r="Y488" s="494"/>
    </row>
    <row r="489" ht="21.0" hidden="1" customHeight="1">
      <c r="A489" s="165" t="s">
        <v>52</v>
      </c>
      <c r="B489" s="502" t="s">
        <v>3975</v>
      </c>
      <c r="C489" s="503" t="s">
        <v>3976</v>
      </c>
      <c r="D489" s="495" t="s">
        <v>3977</v>
      </c>
      <c r="E489" s="165"/>
      <c r="F489" s="202" t="s">
        <v>3978</v>
      </c>
      <c r="G489" s="564" t="s">
        <v>3757</v>
      </c>
      <c r="H489" s="660"/>
      <c r="I489" s="202"/>
      <c r="J489" s="489" t="s">
        <v>44</v>
      </c>
      <c r="K489" s="496" t="s">
        <v>3432</v>
      </c>
      <c r="L489" s="165" t="s">
        <v>3372</v>
      </c>
      <c r="M489" s="165" t="s">
        <v>3365</v>
      </c>
      <c r="N489" s="165" t="s">
        <v>48</v>
      </c>
      <c r="O489" s="165">
        <f t="shared" si="29"/>
        <v>38</v>
      </c>
      <c r="P489" s="201">
        <v>31947.0</v>
      </c>
      <c r="Q489" s="2091">
        <v>0.0</v>
      </c>
      <c r="R489" s="1452">
        <v>41519.0</v>
      </c>
      <c r="S489" s="98" t="str">
        <f t="shared" si="32"/>
        <v>12 ปี 5 เดือน 13 วัน </v>
      </c>
      <c r="T489" s="490">
        <f t="shared" si="20"/>
        <v>53966</v>
      </c>
      <c r="U489" s="497"/>
      <c r="V489" s="203" t="s">
        <v>3424</v>
      </c>
      <c r="W489" s="490"/>
      <c r="X489" s="202"/>
      <c r="Y489" s="494"/>
    </row>
    <row r="490" ht="21.0" customHeight="1">
      <c r="A490" s="27" t="s">
        <v>36</v>
      </c>
      <c r="B490" s="71" t="s">
        <v>1038</v>
      </c>
      <c r="C490" s="73" t="s">
        <v>1039</v>
      </c>
      <c r="D490" s="2128" t="s">
        <v>7132</v>
      </c>
      <c r="E490" s="27">
        <v>2862.0</v>
      </c>
      <c r="F490" s="2100" t="s">
        <v>3521</v>
      </c>
      <c r="G490" s="2156" t="s">
        <v>3757</v>
      </c>
      <c r="H490" s="70"/>
      <c r="I490" s="74" t="s">
        <v>3778</v>
      </c>
      <c r="J490" s="65" t="s">
        <v>44</v>
      </c>
      <c r="K490" s="13" t="s">
        <v>3432</v>
      </c>
      <c r="L490" s="27" t="s">
        <v>3372</v>
      </c>
      <c r="M490" s="27" t="s">
        <v>3414</v>
      </c>
      <c r="N490" s="27" t="s">
        <v>179</v>
      </c>
      <c r="O490" s="27">
        <f t="shared" si="29"/>
        <v>34</v>
      </c>
      <c r="P490" s="28">
        <v>33433.0</v>
      </c>
      <c r="Q490" s="2122">
        <v>1.0</v>
      </c>
      <c r="R490" s="29">
        <v>43054.0</v>
      </c>
      <c r="S490" s="30" t="str">
        <f t="shared" si="32"/>
        <v>8 ปี 3 เดือน 0 วัน </v>
      </c>
      <c r="T490" s="33">
        <f t="shared" si="20"/>
        <v>55427</v>
      </c>
      <c r="U490" s="320"/>
      <c r="V490" s="34" t="s">
        <v>3415</v>
      </c>
      <c r="W490" s="33"/>
      <c r="X490" s="74"/>
      <c r="Y490" s="2102"/>
    </row>
    <row r="491" ht="21.0" hidden="1" customHeight="1">
      <c r="A491" s="165" t="s">
        <v>52</v>
      </c>
      <c r="B491" s="502" t="s">
        <v>1210</v>
      </c>
      <c r="C491" s="503" t="s">
        <v>1211</v>
      </c>
      <c r="D491" s="495" t="s">
        <v>3979</v>
      </c>
      <c r="E491" s="483"/>
      <c r="F491" s="496" t="s">
        <v>3521</v>
      </c>
      <c r="G491" s="564" t="s">
        <v>3757</v>
      </c>
      <c r="H491" s="660"/>
      <c r="I491" s="202"/>
      <c r="J491" s="65" t="s">
        <v>44</v>
      </c>
      <c r="K491" s="496" t="s">
        <v>3432</v>
      </c>
      <c r="L491" s="165" t="s">
        <v>3372</v>
      </c>
      <c r="M491" s="165" t="s">
        <v>3365</v>
      </c>
      <c r="N491" s="165" t="s">
        <v>179</v>
      </c>
      <c r="O491" s="165">
        <f t="shared" si="29"/>
        <v>32</v>
      </c>
      <c r="P491" s="201">
        <v>34170.0</v>
      </c>
      <c r="Q491" s="2091">
        <v>0.0</v>
      </c>
      <c r="R491" s="1452">
        <v>41365.0</v>
      </c>
      <c r="S491" s="98" t="str">
        <f t="shared" si="32"/>
        <v>12 ปี 10 เดือน 14 วัน </v>
      </c>
      <c r="T491" s="33">
        <f t="shared" si="20"/>
        <v>56158</v>
      </c>
      <c r="U491" s="33"/>
      <c r="V491" s="202"/>
      <c r="W491" s="2092">
        <v>22114.0</v>
      </c>
      <c r="X491" s="202"/>
      <c r="Y491" s="494"/>
    </row>
    <row r="492" ht="21.0" hidden="1" customHeight="1">
      <c r="A492" s="165" t="s">
        <v>52</v>
      </c>
      <c r="B492" s="502" t="s">
        <v>3980</v>
      </c>
      <c r="C492" s="503" t="s">
        <v>3911</v>
      </c>
      <c r="D492" s="495" t="s">
        <v>3981</v>
      </c>
      <c r="E492" s="483"/>
      <c r="F492" s="496" t="s">
        <v>3521</v>
      </c>
      <c r="G492" s="564" t="s">
        <v>3757</v>
      </c>
      <c r="H492" s="660"/>
      <c r="I492" s="202"/>
      <c r="J492" s="65" t="s">
        <v>44</v>
      </c>
      <c r="K492" s="496" t="s">
        <v>3432</v>
      </c>
      <c r="L492" s="165" t="s">
        <v>3372</v>
      </c>
      <c r="M492" s="165" t="s">
        <v>3365</v>
      </c>
      <c r="N492" s="165" t="s">
        <v>179</v>
      </c>
      <c r="O492" s="165">
        <f t="shared" si="29"/>
        <v>36</v>
      </c>
      <c r="P492" s="201">
        <v>32860.0</v>
      </c>
      <c r="Q492" s="2091">
        <v>0.0</v>
      </c>
      <c r="R492" s="1452">
        <v>42009.0</v>
      </c>
      <c r="S492" s="98" t="str">
        <f t="shared" si="32"/>
        <v>11 ปี 1 เดือน 10 วัน </v>
      </c>
      <c r="T492" s="490">
        <f t="shared" si="20"/>
        <v>55062</v>
      </c>
      <c r="U492" s="490"/>
      <c r="V492" s="203" t="s">
        <v>3424</v>
      </c>
      <c r="W492" s="2092">
        <v>43027.0</v>
      </c>
      <c r="X492" s="202"/>
      <c r="Y492" s="494"/>
    </row>
    <row r="493" ht="21.0" customHeight="1">
      <c r="A493" s="27" t="s">
        <v>52</v>
      </c>
      <c r="B493" s="71" t="s">
        <v>1040</v>
      </c>
      <c r="C493" s="73" t="s">
        <v>1041</v>
      </c>
      <c r="D493" s="2128" t="s">
        <v>7133</v>
      </c>
      <c r="E493" s="6">
        <v>2864.0</v>
      </c>
      <c r="F493" s="13" t="s">
        <v>3521</v>
      </c>
      <c r="G493" s="2156" t="s">
        <v>3757</v>
      </c>
      <c r="H493" s="70"/>
      <c r="I493" s="21" t="s">
        <v>574</v>
      </c>
      <c r="J493" s="65" t="s">
        <v>44</v>
      </c>
      <c r="K493" s="13" t="s">
        <v>3432</v>
      </c>
      <c r="L493" s="27" t="s">
        <v>3372</v>
      </c>
      <c r="M493" s="27" t="s">
        <v>3365</v>
      </c>
      <c r="N493" s="27" t="s">
        <v>197</v>
      </c>
      <c r="O493" s="27">
        <f t="shared" si="29"/>
        <v>43</v>
      </c>
      <c r="P493" s="28">
        <v>30172.0</v>
      </c>
      <c r="Q493" s="2122">
        <v>1.0</v>
      </c>
      <c r="R493" s="29">
        <v>41365.0</v>
      </c>
      <c r="S493" s="30" t="str">
        <f t="shared" si="32"/>
        <v>12 ปี 10 เดือน 14 วัน </v>
      </c>
      <c r="T493" s="33">
        <f t="shared" si="20"/>
        <v>52140</v>
      </c>
      <c r="U493" s="320"/>
      <c r="V493" s="34" t="s">
        <v>3415</v>
      </c>
      <c r="W493" s="33"/>
      <c r="X493" s="74"/>
      <c r="Y493" s="2102"/>
    </row>
    <row r="494" ht="21.0" customHeight="1">
      <c r="A494" s="27" t="s">
        <v>36</v>
      </c>
      <c r="B494" s="71" t="s">
        <v>1042</v>
      </c>
      <c r="C494" s="73" t="s">
        <v>1043</v>
      </c>
      <c r="D494" s="2128" t="s">
        <v>7134</v>
      </c>
      <c r="E494" s="6">
        <v>2865.0</v>
      </c>
      <c r="F494" s="13" t="s">
        <v>3521</v>
      </c>
      <c r="G494" s="2156" t="s">
        <v>3757</v>
      </c>
      <c r="H494" s="70"/>
      <c r="I494" s="21" t="s">
        <v>706</v>
      </c>
      <c r="J494" s="65" t="s">
        <v>44</v>
      </c>
      <c r="K494" s="13" t="s">
        <v>3432</v>
      </c>
      <c r="L494" s="27" t="s">
        <v>3372</v>
      </c>
      <c r="M494" s="6" t="s">
        <v>3414</v>
      </c>
      <c r="N494" s="27" t="s">
        <v>179</v>
      </c>
      <c r="O494" s="27">
        <f t="shared" si="29"/>
        <v>39</v>
      </c>
      <c r="P494" s="28">
        <v>31706.0</v>
      </c>
      <c r="Q494" s="2122">
        <v>1.0</v>
      </c>
      <c r="R494" s="29">
        <v>41365.0</v>
      </c>
      <c r="S494" s="30" t="str">
        <f t="shared" si="32"/>
        <v>12 ปี 10 เดือน 14 วัน </v>
      </c>
      <c r="T494" s="33">
        <f t="shared" si="20"/>
        <v>53966</v>
      </c>
      <c r="U494" s="320"/>
      <c r="V494" s="34" t="s">
        <v>3415</v>
      </c>
      <c r="W494" s="33"/>
      <c r="X494" s="74"/>
      <c r="Y494" s="2102"/>
    </row>
    <row r="495" ht="21.0" customHeight="1">
      <c r="A495" s="27" t="s">
        <v>52</v>
      </c>
      <c r="B495" s="71" t="s">
        <v>1044</v>
      </c>
      <c r="C495" s="73" t="s">
        <v>1045</v>
      </c>
      <c r="D495" s="2128" t="s">
        <v>7135</v>
      </c>
      <c r="E495" s="6">
        <v>2866.0</v>
      </c>
      <c r="F495" s="13" t="s">
        <v>3521</v>
      </c>
      <c r="G495" s="2156" t="s">
        <v>3757</v>
      </c>
      <c r="H495" s="70"/>
      <c r="I495" s="21" t="s">
        <v>624</v>
      </c>
      <c r="J495" s="65" t="s">
        <v>44</v>
      </c>
      <c r="K495" s="13" t="s">
        <v>3432</v>
      </c>
      <c r="L495" s="27" t="s">
        <v>3372</v>
      </c>
      <c r="M495" s="27" t="s">
        <v>3365</v>
      </c>
      <c r="N495" s="27" t="s">
        <v>197</v>
      </c>
      <c r="O495" s="27">
        <f t="shared" si="29"/>
        <v>45</v>
      </c>
      <c r="P495" s="28">
        <v>29279.0</v>
      </c>
      <c r="Q495" s="2122">
        <v>1.0</v>
      </c>
      <c r="R495" s="29">
        <v>41365.0</v>
      </c>
      <c r="S495" s="30" t="str">
        <f t="shared" si="32"/>
        <v>12 ปี 10 เดือน 14 วัน </v>
      </c>
      <c r="T495" s="33">
        <f t="shared" si="20"/>
        <v>51410</v>
      </c>
      <c r="U495" s="320"/>
      <c r="V495" s="34" t="s">
        <v>3415</v>
      </c>
      <c r="W495" s="33"/>
      <c r="X495" s="74"/>
      <c r="Y495" s="2102"/>
    </row>
    <row r="496" ht="21.0" customHeight="1">
      <c r="A496" s="25" t="s">
        <v>52</v>
      </c>
      <c r="B496" s="300" t="s">
        <v>1046</v>
      </c>
      <c r="C496" s="88" t="s">
        <v>1047</v>
      </c>
      <c r="D496" s="2098" t="s">
        <v>7136</v>
      </c>
      <c r="E496" s="6">
        <v>2867.0</v>
      </c>
      <c r="F496" s="2100" t="s">
        <v>3710</v>
      </c>
      <c r="G496" s="2157" t="s">
        <v>3757</v>
      </c>
      <c r="H496" s="70"/>
      <c r="I496" s="21" t="s">
        <v>838</v>
      </c>
      <c r="J496" s="65" t="s">
        <v>44</v>
      </c>
      <c r="K496" s="2100" t="s">
        <v>3432</v>
      </c>
      <c r="L496" s="25" t="s">
        <v>3364</v>
      </c>
      <c r="M496" s="85" t="s">
        <v>3365</v>
      </c>
      <c r="N496" s="25" t="s">
        <v>48</v>
      </c>
      <c r="O496" s="27">
        <f t="shared" si="29"/>
        <v>44</v>
      </c>
      <c r="P496" s="28">
        <v>29852.0</v>
      </c>
      <c r="Q496" s="2101">
        <v>1.0</v>
      </c>
      <c r="R496" s="29">
        <v>41792.0</v>
      </c>
      <c r="S496" s="30" t="str">
        <f t="shared" si="32"/>
        <v>11 ปี 8 เดือน 13 วัน </v>
      </c>
      <c r="T496" s="33">
        <f t="shared" si="20"/>
        <v>51775</v>
      </c>
      <c r="U496" s="320"/>
      <c r="V496" s="23" t="s">
        <v>3378</v>
      </c>
      <c r="W496" s="427"/>
      <c r="X496" s="70"/>
      <c r="Y496" s="2102"/>
    </row>
    <row r="497" ht="21.0" customHeight="1">
      <c r="A497" s="27" t="s">
        <v>36</v>
      </c>
      <c r="B497" s="71" t="s">
        <v>1048</v>
      </c>
      <c r="C497" s="73" t="s">
        <v>1049</v>
      </c>
      <c r="D497" s="2125" t="s">
        <v>7137</v>
      </c>
      <c r="E497" s="6">
        <v>2868.0</v>
      </c>
      <c r="F497" s="13" t="s">
        <v>3521</v>
      </c>
      <c r="G497" s="2156" t="s">
        <v>3757</v>
      </c>
      <c r="H497" s="70"/>
      <c r="I497" s="74" t="s">
        <v>3785</v>
      </c>
      <c r="J497" s="65" t="s">
        <v>44</v>
      </c>
      <c r="K497" s="13" t="s">
        <v>3432</v>
      </c>
      <c r="L497" s="27" t="s">
        <v>3372</v>
      </c>
      <c r="M497" s="27" t="s">
        <v>3414</v>
      </c>
      <c r="N497" s="27" t="s">
        <v>179</v>
      </c>
      <c r="O497" s="27">
        <f t="shared" si="29"/>
        <v>32</v>
      </c>
      <c r="P497" s="28">
        <v>34364.0</v>
      </c>
      <c r="Q497" s="2122">
        <v>1.0</v>
      </c>
      <c r="R497" s="29">
        <v>42384.0</v>
      </c>
      <c r="S497" s="30" t="str">
        <f t="shared" si="32"/>
        <v>10 ปี 1 เดือน 0 วัน </v>
      </c>
      <c r="T497" s="33">
        <f t="shared" si="20"/>
        <v>56523</v>
      </c>
      <c r="U497" s="320"/>
      <c r="V497" s="34" t="s">
        <v>3415</v>
      </c>
      <c r="W497" s="33"/>
      <c r="X497" s="74"/>
      <c r="Y497" s="2102"/>
    </row>
    <row r="498" ht="21.0" hidden="1" customHeight="1">
      <c r="A498" s="165" t="s">
        <v>52</v>
      </c>
      <c r="B498" s="502" t="s">
        <v>3982</v>
      </c>
      <c r="C498" s="503" t="s">
        <v>3983</v>
      </c>
      <c r="D498" s="495" t="s">
        <v>3984</v>
      </c>
      <c r="E498" s="483"/>
      <c r="F498" s="496" t="s">
        <v>3521</v>
      </c>
      <c r="G498" s="564" t="s">
        <v>3757</v>
      </c>
      <c r="H498" s="660"/>
      <c r="I498" s="202"/>
      <c r="J498" s="65" t="s">
        <v>44</v>
      </c>
      <c r="K498" s="496" t="s">
        <v>3432</v>
      </c>
      <c r="L498" s="165" t="s">
        <v>3372</v>
      </c>
      <c r="M498" s="165" t="s">
        <v>3365</v>
      </c>
      <c r="N498" s="165" t="s">
        <v>197</v>
      </c>
      <c r="O498" s="165">
        <f t="shared" si="29"/>
        <v>38</v>
      </c>
      <c r="P498" s="201">
        <v>32109.0</v>
      </c>
      <c r="Q498" s="2091">
        <v>0.0</v>
      </c>
      <c r="R498" s="556"/>
      <c r="S498" s="98"/>
      <c r="T498" s="33">
        <f t="shared" si="20"/>
        <v>54332</v>
      </c>
      <c r="U498" s="33"/>
      <c r="V498" s="202"/>
      <c r="W498" s="2092">
        <v>240419.0</v>
      </c>
      <c r="X498" s="202"/>
      <c r="Y498" s="494"/>
    </row>
    <row r="499" ht="21.0" hidden="1" customHeight="1">
      <c r="A499" s="165" t="s">
        <v>52</v>
      </c>
      <c r="B499" s="502" t="s">
        <v>283</v>
      </c>
      <c r="C499" s="503" t="s">
        <v>3985</v>
      </c>
      <c r="D499" s="486" t="s">
        <v>3986</v>
      </c>
      <c r="E499" s="165"/>
      <c r="F499" s="202" t="s">
        <v>3521</v>
      </c>
      <c r="G499" s="564" t="s">
        <v>3757</v>
      </c>
      <c r="H499" s="660"/>
      <c r="I499" s="202"/>
      <c r="J499" s="489" t="s">
        <v>44</v>
      </c>
      <c r="K499" s="496" t="s">
        <v>3432</v>
      </c>
      <c r="L499" s="165" t="s">
        <v>3372</v>
      </c>
      <c r="M499" s="165" t="s">
        <v>3365</v>
      </c>
      <c r="N499" s="165" t="s">
        <v>179</v>
      </c>
      <c r="O499" s="165">
        <f t="shared" si="29"/>
        <v>30</v>
      </c>
      <c r="P499" s="201">
        <v>34871.0</v>
      </c>
      <c r="Q499" s="2091">
        <v>0.0</v>
      </c>
      <c r="R499" s="1452">
        <v>42552.0</v>
      </c>
      <c r="S499" s="98" t="str">
        <f t="shared" ref="S499:S507" si="33">DATEDIF(R499,TODAY(),"Y") &amp; " ปี " &amp;DATEDIF(R499,TODAY(),"YM") &amp; " เดือน " &amp; DATEDIF(R499,TODAY(),"MD") &amp; " วัน "</f>
        <v>9 ปี 7 เดือน 14 วัน </v>
      </c>
      <c r="T499" s="490">
        <f t="shared" si="20"/>
        <v>56888</v>
      </c>
      <c r="U499" s="490"/>
      <c r="V499" s="203" t="s">
        <v>3424</v>
      </c>
      <c r="W499" s="490">
        <v>43054.0</v>
      </c>
      <c r="X499" s="202"/>
      <c r="Y499" s="494"/>
    </row>
    <row r="500" ht="21.0" hidden="1" customHeight="1">
      <c r="A500" s="165" t="s">
        <v>52</v>
      </c>
      <c r="B500" s="502" t="s">
        <v>2609</v>
      </c>
      <c r="C500" s="503" t="s">
        <v>3987</v>
      </c>
      <c r="D500" s="495" t="s">
        <v>3988</v>
      </c>
      <c r="E500" s="483"/>
      <c r="F500" s="496" t="s">
        <v>3521</v>
      </c>
      <c r="G500" s="564" t="s">
        <v>3757</v>
      </c>
      <c r="H500" s="660"/>
      <c r="I500" s="202"/>
      <c r="J500" s="65" t="s">
        <v>44</v>
      </c>
      <c r="K500" s="496" t="s">
        <v>3432</v>
      </c>
      <c r="L500" s="165" t="s">
        <v>3372</v>
      </c>
      <c r="M500" s="165" t="s">
        <v>3365</v>
      </c>
      <c r="N500" s="165" t="s">
        <v>197</v>
      </c>
      <c r="O500" s="165">
        <f t="shared" si="29"/>
        <v>34</v>
      </c>
      <c r="P500" s="201">
        <v>33502.0</v>
      </c>
      <c r="Q500" s="2091">
        <v>0.0</v>
      </c>
      <c r="R500" s="1452">
        <v>41365.0</v>
      </c>
      <c r="S500" s="98" t="str">
        <f t="shared" si="33"/>
        <v>12 ปี 10 เดือน 14 วัน </v>
      </c>
      <c r="T500" s="33">
        <f t="shared" si="20"/>
        <v>55427</v>
      </c>
      <c r="U500" s="33"/>
      <c r="V500" s="202"/>
      <c r="W500" s="2092"/>
      <c r="X500" s="202"/>
      <c r="Y500" s="494"/>
    </row>
    <row r="501" ht="21.0" hidden="1" customHeight="1">
      <c r="A501" s="165" t="s">
        <v>36</v>
      </c>
      <c r="B501" s="502" t="s">
        <v>3327</v>
      </c>
      <c r="C501" s="503" t="s">
        <v>3328</v>
      </c>
      <c r="D501" s="495" t="s">
        <v>3989</v>
      </c>
      <c r="E501" s="483"/>
      <c r="F501" s="496" t="s">
        <v>3521</v>
      </c>
      <c r="G501" s="564" t="s">
        <v>3757</v>
      </c>
      <c r="H501" s="660"/>
      <c r="I501" s="202"/>
      <c r="J501" s="489" t="s">
        <v>44</v>
      </c>
      <c r="K501" s="496" t="s">
        <v>3432</v>
      </c>
      <c r="L501" s="165" t="s">
        <v>3372</v>
      </c>
      <c r="M501" s="165" t="s">
        <v>3414</v>
      </c>
      <c r="N501" s="165" t="s">
        <v>218</v>
      </c>
      <c r="O501" s="165">
        <f t="shared" si="29"/>
        <v>35</v>
      </c>
      <c r="P501" s="201">
        <v>33042.0</v>
      </c>
      <c r="Q501" s="2091">
        <v>0.0</v>
      </c>
      <c r="R501" s="1452">
        <v>41680.0</v>
      </c>
      <c r="S501" s="98" t="str">
        <f t="shared" si="33"/>
        <v>12 ปี 0 เดือน 5 วัน </v>
      </c>
      <c r="T501" s="490">
        <f t="shared" si="20"/>
        <v>55062</v>
      </c>
      <c r="U501" s="497"/>
      <c r="V501" s="203" t="s">
        <v>3424</v>
      </c>
      <c r="W501" s="490"/>
      <c r="X501" s="202"/>
      <c r="Y501" s="494"/>
    </row>
    <row r="502" ht="21.0" hidden="1" customHeight="1">
      <c r="A502" s="165" t="s">
        <v>36</v>
      </c>
      <c r="B502" s="502" t="s">
        <v>3990</v>
      </c>
      <c r="C502" s="503" t="s">
        <v>3991</v>
      </c>
      <c r="D502" s="495" t="s">
        <v>3992</v>
      </c>
      <c r="E502" s="483"/>
      <c r="F502" s="496" t="s">
        <v>3521</v>
      </c>
      <c r="G502" s="564" t="s">
        <v>3757</v>
      </c>
      <c r="H502" s="660"/>
      <c r="I502" s="202"/>
      <c r="J502" s="489" t="s">
        <v>44</v>
      </c>
      <c r="K502" s="496" t="s">
        <v>3432</v>
      </c>
      <c r="L502" s="165" t="s">
        <v>3372</v>
      </c>
      <c r="M502" s="165" t="s">
        <v>3414</v>
      </c>
      <c r="N502" s="165" t="s">
        <v>179</v>
      </c>
      <c r="O502" s="165">
        <f t="shared" si="29"/>
        <v>34</v>
      </c>
      <c r="P502" s="201">
        <v>33352.0</v>
      </c>
      <c r="Q502" s="2091">
        <v>0.0</v>
      </c>
      <c r="R502" s="1452">
        <v>42933.0</v>
      </c>
      <c r="S502" s="98" t="str">
        <f t="shared" si="33"/>
        <v>8 ปี 6 เดือน 29 วัน </v>
      </c>
      <c r="T502" s="490">
        <f t="shared" si="20"/>
        <v>55427</v>
      </c>
      <c r="U502" s="201"/>
      <c r="V502" s="203" t="s">
        <v>3424</v>
      </c>
      <c r="W502" s="490">
        <v>43297.0</v>
      </c>
      <c r="X502" s="202"/>
      <c r="Y502" s="494"/>
    </row>
    <row r="503" ht="21.0" hidden="1" customHeight="1">
      <c r="A503" s="165" t="s">
        <v>36</v>
      </c>
      <c r="B503" s="502" t="s">
        <v>3993</v>
      </c>
      <c r="C503" s="503" t="s">
        <v>3994</v>
      </c>
      <c r="D503" s="495" t="s">
        <v>3995</v>
      </c>
      <c r="E503" s="483"/>
      <c r="F503" s="496" t="s">
        <v>3521</v>
      </c>
      <c r="G503" s="564" t="s">
        <v>3757</v>
      </c>
      <c r="H503" s="660"/>
      <c r="I503" s="202"/>
      <c r="J503" s="65" t="s">
        <v>44</v>
      </c>
      <c r="K503" s="496" t="s">
        <v>3432</v>
      </c>
      <c r="L503" s="165" t="s">
        <v>3372</v>
      </c>
      <c r="M503" s="483" t="s">
        <v>3414</v>
      </c>
      <c r="N503" s="165" t="s">
        <v>197</v>
      </c>
      <c r="O503" s="165">
        <f t="shared" si="29"/>
        <v>43</v>
      </c>
      <c r="P503" s="201">
        <v>30241.0</v>
      </c>
      <c r="Q503" s="2091">
        <v>0.0</v>
      </c>
      <c r="R503" s="1452">
        <v>41365.0</v>
      </c>
      <c r="S503" s="98" t="str">
        <f t="shared" si="33"/>
        <v>12 ปี 10 เดือน 14 วัน </v>
      </c>
      <c r="T503" s="33">
        <f t="shared" si="20"/>
        <v>52505</v>
      </c>
      <c r="U503" s="33"/>
      <c r="V503" s="202"/>
      <c r="W503" s="2092">
        <v>21763.0</v>
      </c>
      <c r="X503" s="202"/>
      <c r="Y503" s="494"/>
    </row>
    <row r="504" ht="21.0" customHeight="1">
      <c r="A504" s="27" t="s">
        <v>36</v>
      </c>
      <c r="B504" s="71" t="s">
        <v>1050</v>
      </c>
      <c r="C504" s="73" t="s">
        <v>1051</v>
      </c>
      <c r="D504" s="2125" t="s">
        <v>7138</v>
      </c>
      <c r="E504" s="27">
        <v>2872.0</v>
      </c>
      <c r="F504" s="74" t="s">
        <v>3521</v>
      </c>
      <c r="G504" s="2156" t="s">
        <v>3757</v>
      </c>
      <c r="H504" s="70"/>
      <c r="I504" s="74" t="s">
        <v>3778</v>
      </c>
      <c r="J504" s="65" t="s">
        <v>44</v>
      </c>
      <c r="K504" s="13" t="s">
        <v>3432</v>
      </c>
      <c r="L504" s="27" t="s">
        <v>3372</v>
      </c>
      <c r="M504" s="27" t="s">
        <v>3414</v>
      </c>
      <c r="N504" s="27" t="s">
        <v>179</v>
      </c>
      <c r="O504" s="27">
        <f t="shared" si="29"/>
        <v>32</v>
      </c>
      <c r="P504" s="28">
        <v>34108.0</v>
      </c>
      <c r="Q504" s="2122">
        <v>1.0</v>
      </c>
      <c r="R504" s="29">
        <v>42552.0</v>
      </c>
      <c r="S504" s="30" t="str">
        <f t="shared" si="33"/>
        <v>9 ปี 7 เดือน 14 วัน </v>
      </c>
      <c r="T504" s="33">
        <f t="shared" si="20"/>
        <v>56158</v>
      </c>
      <c r="U504" s="320"/>
      <c r="V504" s="34" t="s">
        <v>3415</v>
      </c>
      <c r="W504" s="33"/>
      <c r="X504" s="74"/>
      <c r="Y504" s="2102"/>
    </row>
    <row r="505" ht="21.0" hidden="1" customHeight="1">
      <c r="A505" s="165" t="s">
        <v>52</v>
      </c>
      <c r="B505" s="502" t="s">
        <v>1394</v>
      </c>
      <c r="C505" s="503" t="s">
        <v>3996</v>
      </c>
      <c r="D505" s="495" t="s">
        <v>3997</v>
      </c>
      <c r="E505" s="483"/>
      <c r="F505" s="496" t="s">
        <v>3521</v>
      </c>
      <c r="G505" s="564" t="s">
        <v>3757</v>
      </c>
      <c r="H505" s="660"/>
      <c r="I505" s="202"/>
      <c r="J505" s="65" t="s">
        <v>44</v>
      </c>
      <c r="K505" s="496" t="s">
        <v>3432</v>
      </c>
      <c r="L505" s="165" t="s">
        <v>3372</v>
      </c>
      <c r="M505" s="165" t="s">
        <v>3365</v>
      </c>
      <c r="N505" s="165" t="s">
        <v>197</v>
      </c>
      <c r="O505" s="165">
        <f t="shared" si="29"/>
        <v>34</v>
      </c>
      <c r="P505" s="201">
        <v>33428.0</v>
      </c>
      <c r="Q505" s="2091">
        <v>0.0</v>
      </c>
      <c r="R505" s="1452">
        <v>42157.0</v>
      </c>
      <c r="S505" s="98" t="str">
        <f t="shared" si="33"/>
        <v>10 ปี 8 เดือน 13 วัน </v>
      </c>
      <c r="T505" s="33">
        <f t="shared" si="20"/>
        <v>55427</v>
      </c>
      <c r="U505" s="33"/>
      <c r="V505" s="202"/>
      <c r="W505" s="2092"/>
      <c r="X505" s="202"/>
      <c r="Y505" s="494"/>
    </row>
    <row r="506" ht="21.0" customHeight="1">
      <c r="A506" s="25" t="s">
        <v>36</v>
      </c>
      <c r="B506" s="300" t="s">
        <v>1052</v>
      </c>
      <c r="C506" s="88" t="s">
        <v>1053</v>
      </c>
      <c r="D506" s="2098" t="s">
        <v>7139</v>
      </c>
      <c r="E506" s="85">
        <v>2873.0</v>
      </c>
      <c r="F506" s="2100" t="s">
        <v>3521</v>
      </c>
      <c r="G506" s="2157" t="s">
        <v>3757</v>
      </c>
      <c r="H506" s="70"/>
      <c r="I506" s="74" t="s">
        <v>3778</v>
      </c>
      <c r="J506" s="65" t="s">
        <v>44</v>
      </c>
      <c r="K506" s="2100" t="s">
        <v>3432</v>
      </c>
      <c r="L506" s="25" t="s">
        <v>3372</v>
      </c>
      <c r="M506" s="25" t="s">
        <v>3414</v>
      </c>
      <c r="N506" s="25" t="s">
        <v>179</v>
      </c>
      <c r="O506" s="27">
        <f t="shared" si="29"/>
        <v>29</v>
      </c>
      <c r="P506" s="28">
        <v>35235.0</v>
      </c>
      <c r="Q506" s="2101">
        <v>1.0</v>
      </c>
      <c r="R506" s="29">
        <v>43054.0</v>
      </c>
      <c r="S506" s="30" t="str">
        <f t="shared" si="33"/>
        <v>8 ปี 3 เดือน 0 วัน </v>
      </c>
      <c r="T506" s="427">
        <f t="shared" si="20"/>
        <v>57254</v>
      </c>
      <c r="U506" s="582"/>
      <c r="V506" s="34" t="s">
        <v>3415</v>
      </c>
      <c r="W506" s="427"/>
      <c r="X506" s="70"/>
      <c r="Y506" s="2102"/>
    </row>
    <row r="507" ht="21.0" hidden="1" customHeight="1">
      <c r="A507" s="165" t="s">
        <v>36</v>
      </c>
      <c r="B507" s="502" t="s">
        <v>1730</v>
      </c>
      <c r="C507" s="503" t="s">
        <v>3998</v>
      </c>
      <c r="D507" s="495" t="s">
        <v>3999</v>
      </c>
      <c r="E507" s="483"/>
      <c r="F507" s="496" t="s">
        <v>3521</v>
      </c>
      <c r="G507" s="564" t="s">
        <v>3757</v>
      </c>
      <c r="H507" s="660"/>
      <c r="I507" s="202"/>
      <c r="J507" s="65" t="s">
        <v>44</v>
      </c>
      <c r="K507" s="496" t="s">
        <v>3432</v>
      </c>
      <c r="L507" s="165" t="s">
        <v>3372</v>
      </c>
      <c r="M507" s="165" t="s">
        <v>3414</v>
      </c>
      <c r="N507" s="165" t="s">
        <v>197</v>
      </c>
      <c r="O507" s="165">
        <f t="shared" si="29"/>
        <v>37</v>
      </c>
      <c r="P507" s="201">
        <v>32410.0</v>
      </c>
      <c r="Q507" s="2091">
        <v>0.0</v>
      </c>
      <c r="R507" s="1452">
        <v>41589.0</v>
      </c>
      <c r="S507" s="98" t="str">
        <f t="shared" si="33"/>
        <v>12 ปี 3 เดือน 4 วัน </v>
      </c>
      <c r="T507" s="33">
        <f t="shared" si="20"/>
        <v>54332</v>
      </c>
      <c r="U507" s="33"/>
      <c r="V507" s="202"/>
      <c r="W507" s="2092">
        <v>22037.0</v>
      </c>
      <c r="X507" s="202"/>
      <c r="Y507" s="494"/>
    </row>
    <row r="508" ht="21.0" hidden="1" customHeight="1">
      <c r="A508" s="165" t="s">
        <v>52</v>
      </c>
      <c r="B508" s="502" t="s">
        <v>4000</v>
      </c>
      <c r="C508" s="503" t="s">
        <v>4001</v>
      </c>
      <c r="D508" s="495" t="s">
        <v>4002</v>
      </c>
      <c r="E508" s="483"/>
      <c r="F508" s="496" t="s">
        <v>3521</v>
      </c>
      <c r="G508" s="564" t="s">
        <v>3757</v>
      </c>
      <c r="H508" s="660"/>
      <c r="I508" s="202"/>
      <c r="J508" s="65" t="s">
        <v>44</v>
      </c>
      <c r="K508" s="496" t="s">
        <v>3432</v>
      </c>
      <c r="L508" s="165" t="s">
        <v>3372</v>
      </c>
      <c r="M508" s="165" t="s">
        <v>3365</v>
      </c>
      <c r="N508" s="165" t="s">
        <v>197</v>
      </c>
      <c r="O508" s="165"/>
      <c r="P508" s="201"/>
      <c r="Q508" s="2091">
        <v>0.0</v>
      </c>
      <c r="R508" s="556"/>
      <c r="S508" s="98"/>
      <c r="T508" s="33">
        <f t="shared" si="20"/>
        <v>22190</v>
      </c>
      <c r="U508" s="33"/>
      <c r="V508" s="202"/>
      <c r="W508" s="2092">
        <v>20667.0</v>
      </c>
      <c r="X508" s="202"/>
      <c r="Y508" s="494"/>
    </row>
    <row r="509" ht="21.0" customHeight="1">
      <c r="A509" s="27" t="s">
        <v>36</v>
      </c>
      <c r="B509" s="129" t="s">
        <v>1054</v>
      </c>
      <c r="C509" s="19" t="s">
        <v>1055</v>
      </c>
      <c r="D509" s="2125" t="s">
        <v>7140</v>
      </c>
      <c r="E509" s="27">
        <v>2874.0</v>
      </c>
      <c r="F509" s="13" t="s">
        <v>3710</v>
      </c>
      <c r="G509" s="2156" t="s">
        <v>3757</v>
      </c>
      <c r="H509" s="70"/>
      <c r="I509" s="74" t="s">
        <v>699</v>
      </c>
      <c r="J509" s="65" t="s">
        <v>44</v>
      </c>
      <c r="K509" s="13" t="s">
        <v>3432</v>
      </c>
      <c r="L509" s="27" t="s">
        <v>3364</v>
      </c>
      <c r="M509" s="27" t="s">
        <v>3414</v>
      </c>
      <c r="N509" s="27" t="s">
        <v>48</v>
      </c>
      <c r="O509" s="27">
        <f t="shared" ref="O509:O535" si="34">DATEDIF(P509,TODAY(),"Y")</f>
        <v>33</v>
      </c>
      <c r="P509" s="28">
        <v>33656.0</v>
      </c>
      <c r="Q509" s="2122">
        <v>1.0</v>
      </c>
      <c r="R509" s="29">
        <v>41852.0</v>
      </c>
      <c r="S509" s="30" t="str">
        <f t="shared" ref="S509:S532" si="35">DATEDIF(R509,TODAY(),"Y") &amp; " ปี " &amp;DATEDIF(R509,TODAY(),"YM") &amp; " เดือน " &amp; DATEDIF(R509,TODAY(),"MD") &amp; " วัน "</f>
        <v>11 ปี 6 เดือน 14 วัน </v>
      </c>
      <c r="T509" s="33">
        <f t="shared" si="20"/>
        <v>55793</v>
      </c>
      <c r="U509" s="320"/>
      <c r="V509" s="34" t="s">
        <v>3424</v>
      </c>
      <c r="W509" s="33"/>
      <c r="X509" s="74"/>
      <c r="Y509" s="2102"/>
    </row>
    <row r="510" ht="21.0" customHeight="1">
      <c r="A510" s="27" t="s">
        <v>70</v>
      </c>
      <c r="B510" s="71" t="s">
        <v>1056</v>
      </c>
      <c r="C510" s="73" t="s">
        <v>955</v>
      </c>
      <c r="D510" s="2128" t="s">
        <v>7141</v>
      </c>
      <c r="E510" s="85">
        <v>2875.0</v>
      </c>
      <c r="F510" s="13" t="s">
        <v>3521</v>
      </c>
      <c r="G510" s="2156" t="s">
        <v>3757</v>
      </c>
      <c r="H510" s="70"/>
      <c r="I510" s="21" t="s">
        <v>3880</v>
      </c>
      <c r="J510" s="65" t="s">
        <v>44</v>
      </c>
      <c r="K510" s="13" t="s">
        <v>3432</v>
      </c>
      <c r="L510" s="27" t="s">
        <v>3372</v>
      </c>
      <c r="M510" s="27" t="s">
        <v>3365</v>
      </c>
      <c r="N510" s="27" t="s">
        <v>190</v>
      </c>
      <c r="O510" s="27">
        <f t="shared" si="34"/>
        <v>55</v>
      </c>
      <c r="P510" s="28">
        <v>25653.0</v>
      </c>
      <c r="Q510" s="2122">
        <v>1.0</v>
      </c>
      <c r="R510" s="29">
        <v>41365.0</v>
      </c>
      <c r="S510" s="30" t="str">
        <f t="shared" si="35"/>
        <v>12 ปี 10 เดือน 14 วัน </v>
      </c>
      <c r="T510" s="33">
        <f t="shared" si="20"/>
        <v>47757</v>
      </c>
      <c r="U510" s="320"/>
      <c r="V510" s="34" t="s">
        <v>3415</v>
      </c>
      <c r="W510" s="33"/>
      <c r="X510" s="74"/>
      <c r="Y510" s="2102"/>
    </row>
    <row r="511" ht="21.0" hidden="1" customHeight="1">
      <c r="A511" s="165" t="s">
        <v>52</v>
      </c>
      <c r="B511" s="502" t="s">
        <v>1221</v>
      </c>
      <c r="C511" s="503" t="s">
        <v>1222</v>
      </c>
      <c r="D511" s="495" t="s">
        <v>4003</v>
      </c>
      <c r="E511" s="165">
        <v>2876.0</v>
      </c>
      <c r="F511" s="496" t="s">
        <v>3521</v>
      </c>
      <c r="G511" s="564" t="s">
        <v>3757</v>
      </c>
      <c r="H511" s="202"/>
      <c r="I511" s="202" t="s">
        <v>699</v>
      </c>
      <c r="J511" s="489" t="s">
        <v>44</v>
      </c>
      <c r="K511" s="496" t="s">
        <v>3432</v>
      </c>
      <c r="L511" s="165" t="s">
        <v>3372</v>
      </c>
      <c r="M511" s="165" t="s">
        <v>3365</v>
      </c>
      <c r="N511" s="165" t="s">
        <v>218</v>
      </c>
      <c r="O511" s="165">
        <f t="shared" si="34"/>
        <v>35</v>
      </c>
      <c r="P511" s="201">
        <v>33008.0</v>
      </c>
      <c r="Q511" s="2095">
        <v>0.0</v>
      </c>
      <c r="R511" s="1452">
        <v>41365.0</v>
      </c>
      <c r="S511" s="98" t="str">
        <f t="shared" si="35"/>
        <v>12 ปี 10 เดือน 14 วัน </v>
      </c>
      <c r="T511" s="490">
        <f t="shared" si="20"/>
        <v>55062</v>
      </c>
      <c r="U511" s="497"/>
      <c r="V511" s="203" t="s">
        <v>3415</v>
      </c>
      <c r="W511" s="301">
        <v>44531.0</v>
      </c>
      <c r="X511" s="507" t="s">
        <v>3533</v>
      </c>
      <c r="Y511" s="506"/>
    </row>
    <row r="512" ht="21.0" customHeight="1">
      <c r="A512" s="27" t="s">
        <v>52</v>
      </c>
      <c r="B512" s="71" t="s">
        <v>3969</v>
      </c>
      <c r="C512" s="73" t="s">
        <v>4004</v>
      </c>
      <c r="D512" s="2128" t="s">
        <v>4005</v>
      </c>
      <c r="E512" s="85">
        <v>2877.0</v>
      </c>
      <c r="F512" s="13" t="s">
        <v>3521</v>
      </c>
      <c r="G512" s="2156" t="s">
        <v>3757</v>
      </c>
      <c r="H512" s="70"/>
      <c r="I512" s="74" t="s">
        <v>699</v>
      </c>
      <c r="J512" s="65" t="s">
        <v>44</v>
      </c>
      <c r="K512" s="13" t="s">
        <v>3432</v>
      </c>
      <c r="L512" s="27" t="s">
        <v>3372</v>
      </c>
      <c r="M512" s="27" t="s">
        <v>3365</v>
      </c>
      <c r="N512" s="27" t="s">
        <v>197</v>
      </c>
      <c r="O512" s="27">
        <f t="shared" si="34"/>
        <v>32</v>
      </c>
      <c r="P512" s="28">
        <v>34322.0</v>
      </c>
      <c r="Q512" s="2122">
        <v>1.0</v>
      </c>
      <c r="R512" s="29">
        <v>41365.0</v>
      </c>
      <c r="S512" s="30" t="str">
        <f t="shared" si="35"/>
        <v>12 ปี 10 เดือน 14 วัน </v>
      </c>
      <c r="T512" s="33">
        <f t="shared" si="20"/>
        <v>56523</v>
      </c>
      <c r="U512" s="320"/>
      <c r="V512" s="34" t="s">
        <v>3415</v>
      </c>
      <c r="W512" s="33"/>
      <c r="X512" s="74"/>
      <c r="Y512" s="2102"/>
    </row>
    <row r="513" ht="21.0" customHeight="1">
      <c r="A513" s="27" t="s">
        <v>52</v>
      </c>
      <c r="B513" s="71" t="s">
        <v>312</v>
      </c>
      <c r="C513" s="73" t="s">
        <v>4007</v>
      </c>
      <c r="D513" s="2128" t="s">
        <v>4008</v>
      </c>
      <c r="E513" s="27">
        <v>2878.0</v>
      </c>
      <c r="F513" s="2100" t="s">
        <v>3710</v>
      </c>
      <c r="G513" s="2156" t="s">
        <v>3757</v>
      </c>
      <c r="H513" s="70"/>
      <c r="I513" s="74" t="s">
        <v>3778</v>
      </c>
      <c r="J513" s="65" t="s">
        <v>44</v>
      </c>
      <c r="K513" s="13" t="s">
        <v>3432</v>
      </c>
      <c r="L513" s="27" t="s">
        <v>3364</v>
      </c>
      <c r="M513" s="27" t="s">
        <v>3365</v>
      </c>
      <c r="N513" s="27" t="s">
        <v>48</v>
      </c>
      <c r="O513" s="27">
        <f t="shared" si="34"/>
        <v>42</v>
      </c>
      <c r="P513" s="28">
        <v>30503.0</v>
      </c>
      <c r="Q513" s="2122">
        <v>1.0</v>
      </c>
      <c r="R513" s="29">
        <v>42628.0</v>
      </c>
      <c r="S513" s="30" t="str">
        <f t="shared" si="35"/>
        <v>9 ปี 5 เดือน 0 วัน </v>
      </c>
      <c r="T513" s="33">
        <f t="shared" si="20"/>
        <v>52505</v>
      </c>
      <c r="U513" s="320"/>
      <c r="V513" s="34" t="s">
        <v>3424</v>
      </c>
      <c r="W513" s="33"/>
      <c r="X513" s="74"/>
      <c r="Y513" s="2102"/>
    </row>
    <row r="514" ht="21.0" hidden="1" customHeight="1">
      <c r="A514" s="165" t="s">
        <v>52</v>
      </c>
      <c r="B514" s="484" t="s">
        <v>4009</v>
      </c>
      <c r="C514" s="485" t="s">
        <v>4010</v>
      </c>
      <c r="D514" s="486" t="s">
        <v>4011</v>
      </c>
      <c r="E514" s="483"/>
      <c r="F514" s="496" t="s">
        <v>3710</v>
      </c>
      <c r="G514" s="564" t="s">
        <v>3757</v>
      </c>
      <c r="H514" s="660"/>
      <c r="I514" s="202"/>
      <c r="J514" s="65" t="s">
        <v>44</v>
      </c>
      <c r="K514" s="496" t="s">
        <v>3432</v>
      </c>
      <c r="L514" s="165" t="s">
        <v>3364</v>
      </c>
      <c r="M514" s="165" t="s">
        <v>3414</v>
      </c>
      <c r="N514" s="483" t="s">
        <v>48</v>
      </c>
      <c r="O514" s="165">
        <f t="shared" si="34"/>
        <v>34</v>
      </c>
      <c r="P514" s="201">
        <v>33385.0</v>
      </c>
      <c r="Q514" s="2091">
        <v>0.0</v>
      </c>
      <c r="R514" s="1452">
        <v>41778.0</v>
      </c>
      <c r="S514" s="98" t="str">
        <f t="shared" si="35"/>
        <v>11 ปี 8 เดือน 27 วัน </v>
      </c>
      <c r="T514" s="33">
        <f t="shared" si="20"/>
        <v>55427</v>
      </c>
      <c r="U514" s="33"/>
      <c r="V514" s="203"/>
      <c r="W514" s="2092"/>
      <c r="X514" s="203"/>
      <c r="Y514" s="494"/>
    </row>
    <row r="515" ht="21.0" hidden="1" customHeight="1">
      <c r="A515" s="165" t="s">
        <v>52</v>
      </c>
      <c r="B515" s="484" t="s">
        <v>805</v>
      </c>
      <c r="C515" s="485" t="s">
        <v>4012</v>
      </c>
      <c r="D515" s="486" t="s">
        <v>4013</v>
      </c>
      <c r="E515" s="483"/>
      <c r="F515" s="496" t="s">
        <v>3710</v>
      </c>
      <c r="G515" s="564" t="s">
        <v>3757</v>
      </c>
      <c r="H515" s="660"/>
      <c r="I515" s="202" t="s">
        <v>699</v>
      </c>
      <c r="J515" s="489" t="s">
        <v>44</v>
      </c>
      <c r="K515" s="496" t="s">
        <v>3432</v>
      </c>
      <c r="L515" s="165" t="s">
        <v>3364</v>
      </c>
      <c r="M515" s="165" t="s">
        <v>3414</v>
      </c>
      <c r="N515" s="483" t="s">
        <v>48</v>
      </c>
      <c r="O515" s="165">
        <f t="shared" si="34"/>
        <v>34</v>
      </c>
      <c r="P515" s="201">
        <v>33371.0</v>
      </c>
      <c r="Q515" s="2091">
        <v>0.0</v>
      </c>
      <c r="R515" s="1452">
        <v>41778.0</v>
      </c>
      <c r="S515" s="98" t="str">
        <f t="shared" si="35"/>
        <v>11 ปี 8 เดือน 27 วัน </v>
      </c>
      <c r="T515" s="490">
        <f t="shared" si="20"/>
        <v>55427</v>
      </c>
      <c r="U515" s="497"/>
      <c r="V515" s="203" t="s">
        <v>3424</v>
      </c>
      <c r="W515" s="490">
        <v>44105.0</v>
      </c>
      <c r="X515" s="203"/>
      <c r="Y515" s="506"/>
    </row>
    <row r="516" ht="21.0" customHeight="1">
      <c r="A516" s="27" t="s">
        <v>52</v>
      </c>
      <c r="B516" s="71" t="s">
        <v>4014</v>
      </c>
      <c r="C516" s="73" t="s">
        <v>4015</v>
      </c>
      <c r="D516" s="2125" t="s">
        <v>4016</v>
      </c>
      <c r="E516" s="44" t="s">
        <v>7142</v>
      </c>
      <c r="F516" s="74" t="s">
        <v>3710</v>
      </c>
      <c r="G516" s="2156" t="s">
        <v>3757</v>
      </c>
      <c r="H516" s="70"/>
      <c r="I516" s="74"/>
      <c r="J516" s="65" t="s">
        <v>44</v>
      </c>
      <c r="K516" s="13" t="s">
        <v>3577</v>
      </c>
      <c r="L516" s="27" t="s">
        <v>3364</v>
      </c>
      <c r="M516" s="27" t="s">
        <v>3365</v>
      </c>
      <c r="N516" s="27" t="s">
        <v>48</v>
      </c>
      <c r="O516" s="27">
        <f t="shared" si="34"/>
        <v>30</v>
      </c>
      <c r="P516" s="31">
        <v>34972.0</v>
      </c>
      <c r="Q516" s="2122">
        <v>1.0</v>
      </c>
      <c r="R516" s="170">
        <v>44256.0</v>
      </c>
      <c r="S516" s="30" t="str">
        <f t="shared" si="35"/>
        <v>4 ปี 11 เดือน 14 วัน </v>
      </c>
      <c r="T516" s="33">
        <f t="shared" si="20"/>
        <v>56888</v>
      </c>
      <c r="U516" s="320"/>
      <c r="V516" s="34" t="s">
        <v>3424</v>
      </c>
      <c r="W516" s="33"/>
      <c r="X516" s="74"/>
      <c r="Y516" s="566"/>
    </row>
    <row r="517" ht="21.0" hidden="1" customHeight="1">
      <c r="A517" s="165" t="s">
        <v>52</v>
      </c>
      <c r="B517" s="484" t="s">
        <v>3910</v>
      </c>
      <c r="C517" s="485" t="s">
        <v>4017</v>
      </c>
      <c r="D517" s="486" t="s">
        <v>4018</v>
      </c>
      <c r="E517" s="483"/>
      <c r="F517" s="496" t="s">
        <v>3521</v>
      </c>
      <c r="G517" s="564" t="s">
        <v>3757</v>
      </c>
      <c r="H517" s="660"/>
      <c r="I517" s="202"/>
      <c r="J517" s="489" t="s">
        <v>44</v>
      </c>
      <c r="K517" s="496" t="s">
        <v>3432</v>
      </c>
      <c r="L517" s="165" t="s">
        <v>3372</v>
      </c>
      <c r="M517" s="165" t="s">
        <v>3365</v>
      </c>
      <c r="N517" s="483" t="s">
        <v>179</v>
      </c>
      <c r="O517" s="165">
        <f t="shared" si="34"/>
        <v>32</v>
      </c>
      <c r="P517" s="201">
        <v>34122.0</v>
      </c>
      <c r="Q517" s="2091">
        <v>0.0</v>
      </c>
      <c r="R517" s="1452">
        <v>42933.0</v>
      </c>
      <c r="S517" s="98" t="str">
        <f t="shared" si="35"/>
        <v>8 ปี 6 เดือน 29 วัน </v>
      </c>
      <c r="T517" s="490">
        <f t="shared" si="20"/>
        <v>56158</v>
      </c>
      <c r="U517" s="201"/>
      <c r="V517" s="203" t="s">
        <v>3424</v>
      </c>
      <c r="W517" s="490">
        <v>43297.0</v>
      </c>
      <c r="X517" s="203"/>
      <c r="Y517" s="494"/>
    </row>
    <row r="518" ht="21.0" hidden="1" customHeight="1">
      <c r="A518" s="165" t="s">
        <v>36</v>
      </c>
      <c r="B518" s="502" t="s">
        <v>4019</v>
      </c>
      <c r="C518" s="503" t="s">
        <v>4020</v>
      </c>
      <c r="D518" s="486" t="s">
        <v>4021</v>
      </c>
      <c r="E518" s="483"/>
      <c r="F518" s="496" t="s">
        <v>3521</v>
      </c>
      <c r="G518" s="564" t="s">
        <v>3757</v>
      </c>
      <c r="H518" s="2170"/>
      <c r="I518" s="2150"/>
      <c r="J518" s="65" t="s">
        <v>44</v>
      </c>
      <c r="K518" s="496" t="s">
        <v>3432</v>
      </c>
      <c r="L518" s="165" t="s">
        <v>3372</v>
      </c>
      <c r="M518" s="483" t="s">
        <v>3414</v>
      </c>
      <c r="N518" s="165" t="s">
        <v>179</v>
      </c>
      <c r="O518" s="165">
        <f t="shared" si="34"/>
        <v>34</v>
      </c>
      <c r="P518" s="201">
        <v>33375.0</v>
      </c>
      <c r="Q518" s="2091">
        <v>0.0</v>
      </c>
      <c r="R518" s="1452">
        <v>41365.0</v>
      </c>
      <c r="S518" s="98" t="str">
        <f t="shared" si="35"/>
        <v>12 ปี 10 เดือน 14 วัน </v>
      </c>
      <c r="T518" s="33">
        <f t="shared" si="20"/>
        <v>55427</v>
      </c>
      <c r="U518" s="33"/>
      <c r="V518" s="202"/>
      <c r="W518" s="2092">
        <v>22007.0</v>
      </c>
      <c r="X518" s="202"/>
      <c r="Y518" s="494"/>
    </row>
    <row r="519" ht="21.0" customHeight="1">
      <c r="A519" s="27" t="s">
        <v>52</v>
      </c>
      <c r="B519" s="18" t="s">
        <v>4022</v>
      </c>
      <c r="C519" s="19" t="s">
        <v>3245</v>
      </c>
      <c r="D519" s="2125" t="s">
        <v>7143</v>
      </c>
      <c r="E519" s="6">
        <v>2881.0</v>
      </c>
      <c r="F519" s="13" t="s">
        <v>3521</v>
      </c>
      <c r="G519" s="2156" t="s">
        <v>3757</v>
      </c>
      <c r="H519" s="70"/>
      <c r="I519" s="74" t="s">
        <v>3778</v>
      </c>
      <c r="J519" s="65" t="s">
        <v>44</v>
      </c>
      <c r="K519" s="13" t="s">
        <v>3432</v>
      </c>
      <c r="L519" s="27" t="s">
        <v>3372</v>
      </c>
      <c r="M519" s="27" t="s">
        <v>3365</v>
      </c>
      <c r="N519" s="27" t="s">
        <v>179</v>
      </c>
      <c r="O519" s="27">
        <f t="shared" si="34"/>
        <v>42</v>
      </c>
      <c r="P519" s="28">
        <v>30651.0</v>
      </c>
      <c r="Q519" s="2122">
        <v>1.0</v>
      </c>
      <c r="R519" s="29">
        <v>42024.0</v>
      </c>
      <c r="S519" s="30" t="str">
        <f t="shared" si="35"/>
        <v>11 ปี 0 เดือน 26 วัน </v>
      </c>
      <c r="T519" s="33">
        <f t="shared" si="20"/>
        <v>52871</v>
      </c>
      <c r="U519" s="320"/>
      <c r="V519" s="34" t="s">
        <v>3415</v>
      </c>
      <c r="W519" s="33"/>
      <c r="X519" s="74"/>
      <c r="Y519" s="2102"/>
    </row>
    <row r="520" ht="21.0" customHeight="1">
      <c r="A520" s="27" t="s">
        <v>52</v>
      </c>
      <c r="B520" s="18" t="s">
        <v>1064</v>
      </c>
      <c r="C520" s="19" t="s">
        <v>1065</v>
      </c>
      <c r="D520" s="2125" t="s">
        <v>7144</v>
      </c>
      <c r="E520" s="6">
        <v>2882.0</v>
      </c>
      <c r="F520" s="13" t="s">
        <v>3710</v>
      </c>
      <c r="G520" s="2156" t="s">
        <v>3757</v>
      </c>
      <c r="H520" s="70"/>
      <c r="I520" s="21" t="s">
        <v>594</v>
      </c>
      <c r="J520" s="22" t="s">
        <v>44</v>
      </c>
      <c r="K520" s="13" t="s">
        <v>3432</v>
      </c>
      <c r="L520" s="27" t="s">
        <v>3364</v>
      </c>
      <c r="M520" s="27" t="s">
        <v>3365</v>
      </c>
      <c r="N520" s="27" t="s">
        <v>48</v>
      </c>
      <c r="O520" s="27">
        <f t="shared" si="34"/>
        <v>33</v>
      </c>
      <c r="P520" s="31">
        <v>33893.0</v>
      </c>
      <c r="Q520" s="2122">
        <v>1.0</v>
      </c>
      <c r="R520" s="84">
        <v>42628.0</v>
      </c>
      <c r="S520" s="79" t="str">
        <f t="shared" si="35"/>
        <v>9 ปี 5 เดือน 0 วัน </v>
      </c>
      <c r="T520" s="33">
        <f t="shared" si="20"/>
        <v>56158</v>
      </c>
      <c r="U520" s="320"/>
      <c r="V520" s="21" t="s">
        <v>3424</v>
      </c>
      <c r="W520" s="33"/>
      <c r="X520" s="74"/>
      <c r="Y520" s="1815"/>
    </row>
    <row r="521" ht="21.0" hidden="1" customHeight="1">
      <c r="A521" s="165" t="s">
        <v>52</v>
      </c>
      <c r="B521" s="484" t="s">
        <v>2729</v>
      </c>
      <c r="C521" s="485" t="s">
        <v>4024</v>
      </c>
      <c r="D521" s="486" t="s">
        <v>4025</v>
      </c>
      <c r="E521" s="483"/>
      <c r="F521" s="496" t="s">
        <v>3710</v>
      </c>
      <c r="G521" s="564" t="s">
        <v>3757</v>
      </c>
      <c r="H521" s="660"/>
      <c r="I521" s="202"/>
      <c r="J521" s="65" t="s">
        <v>44</v>
      </c>
      <c r="K521" s="496" t="s">
        <v>3432</v>
      </c>
      <c r="L521" s="165" t="s">
        <v>3364</v>
      </c>
      <c r="M521" s="165" t="s">
        <v>3365</v>
      </c>
      <c r="N521" s="165" t="s">
        <v>48</v>
      </c>
      <c r="O521" s="165">
        <f t="shared" si="34"/>
        <v>34</v>
      </c>
      <c r="P521" s="201">
        <v>33522.0</v>
      </c>
      <c r="Q521" s="2091">
        <v>0.0</v>
      </c>
      <c r="R521" s="1452">
        <v>41821.0</v>
      </c>
      <c r="S521" s="98" t="str">
        <f t="shared" si="35"/>
        <v>11 ปี 7 เดือน 14 วัน </v>
      </c>
      <c r="T521" s="33">
        <f t="shared" si="20"/>
        <v>55793</v>
      </c>
      <c r="U521" s="33"/>
      <c r="V521" s="202"/>
      <c r="W521" s="2092">
        <v>21763.0</v>
      </c>
      <c r="X521" s="202"/>
      <c r="Y521" s="494"/>
    </row>
    <row r="522" ht="21.0" customHeight="1">
      <c r="A522" s="6" t="s">
        <v>36</v>
      </c>
      <c r="B522" s="129" t="s">
        <v>1066</v>
      </c>
      <c r="C522" s="19" t="s">
        <v>1067</v>
      </c>
      <c r="D522" s="2128" t="s">
        <v>7145</v>
      </c>
      <c r="E522" s="6">
        <v>2883.0</v>
      </c>
      <c r="F522" s="13" t="s">
        <v>3521</v>
      </c>
      <c r="G522" s="2156" t="s">
        <v>3757</v>
      </c>
      <c r="H522" s="70"/>
      <c r="I522" s="21" t="s">
        <v>667</v>
      </c>
      <c r="J522" s="65" t="s">
        <v>44</v>
      </c>
      <c r="K522" s="13" t="s">
        <v>3432</v>
      </c>
      <c r="L522" s="27" t="s">
        <v>3372</v>
      </c>
      <c r="M522" s="27" t="s">
        <v>3414</v>
      </c>
      <c r="N522" s="6" t="s">
        <v>179</v>
      </c>
      <c r="O522" s="27">
        <f t="shared" si="34"/>
        <v>39</v>
      </c>
      <c r="P522" s="28">
        <v>31490.0</v>
      </c>
      <c r="Q522" s="2122">
        <v>1.0</v>
      </c>
      <c r="R522" s="84">
        <v>42024.0</v>
      </c>
      <c r="S522" s="30" t="str">
        <f t="shared" si="35"/>
        <v>11 ปี 0 เดือน 26 วัน </v>
      </c>
      <c r="T522" s="33">
        <f t="shared" si="20"/>
        <v>53601</v>
      </c>
      <c r="U522" s="320"/>
      <c r="V522" s="34" t="s">
        <v>3415</v>
      </c>
      <c r="W522" s="33"/>
      <c r="X522" s="21"/>
      <c r="Y522" s="2102"/>
    </row>
    <row r="523" ht="21.0" customHeight="1">
      <c r="A523" s="27" t="s">
        <v>36</v>
      </c>
      <c r="B523" s="71" t="s">
        <v>1068</v>
      </c>
      <c r="C523" s="73" t="s">
        <v>1069</v>
      </c>
      <c r="D523" s="2125" t="s">
        <v>4823</v>
      </c>
      <c r="E523" s="27">
        <v>2945.0</v>
      </c>
      <c r="F523" s="74" t="s">
        <v>3684</v>
      </c>
      <c r="G523" s="2156" t="s">
        <v>3757</v>
      </c>
      <c r="H523" s="70"/>
      <c r="I523" s="21" t="s">
        <v>641</v>
      </c>
      <c r="J523" s="65" t="s">
        <v>44</v>
      </c>
      <c r="K523" s="13" t="s">
        <v>3432</v>
      </c>
      <c r="L523" s="27" t="s">
        <v>3364</v>
      </c>
      <c r="M523" s="27" t="s">
        <v>3414</v>
      </c>
      <c r="N523" s="27" t="s">
        <v>7146</v>
      </c>
      <c r="O523" s="27">
        <f t="shared" si="34"/>
        <v>35</v>
      </c>
      <c r="P523" s="31">
        <v>33014.0</v>
      </c>
      <c r="Q523" s="2122">
        <v>1.0</v>
      </c>
      <c r="R523" s="170">
        <v>44200.0</v>
      </c>
      <c r="S523" s="79" t="str">
        <f t="shared" si="35"/>
        <v>5 ปี 1 เดือน 11 วัน </v>
      </c>
      <c r="T523" s="33">
        <f t="shared" si="20"/>
        <v>55062</v>
      </c>
      <c r="U523" s="320"/>
      <c r="V523" s="34" t="s">
        <v>3424</v>
      </c>
      <c r="W523" s="33"/>
      <c r="X523" s="74" t="s">
        <v>7147</v>
      </c>
      <c r="Y523" s="1815"/>
    </row>
    <row r="524" ht="21.0" customHeight="1">
      <c r="A524" s="25" t="s">
        <v>52</v>
      </c>
      <c r="B524" s="2171" t="s">
        <v>7148</v>
      </c>
      <c r="C524" s="2172" t="s">
        <v>1072</v>
      </c>
      <c r="D524" s="2173" t="s">
        <v>4156</v>
      </c>
      <c r="E524" s="2174">
        <v>2946.0</v>
      </c>
      <c r="F524" s="2175" t="s">
        <v>3377</v>
      </c>
      <c r="G524" s="2156" t="s">
        <v>3757</v>
      </c>
      <c r="H524" s="176"/>
      <c r="I524" s="176"/>
      <c r="J524" s="65" t="s">
        <v>44</v>
      </c>
      <c r="K524" s="13" t="s">
        <v>3432</v>
      </c>
      <c r="L524" s="27" t="s">
        <v>3372</v>
      </c>
      <c r="M524" s="25" t="s">
        <v>3365</v>
      </c>
      <c r="N524" s="27" t="s">
        <v>7146</v>
      </c>
      <c r="O524" s="27">
        <f t="shared" si="34"/>
        <v>39</v>
      </c>
      <c r="P524" s="77">
        <v>31565.0</v>
      </c>
      <c r="Q524" s="2122">
        <v>1.0</v>
      </c>
      <c r="R524" s="174">
        <v>45000.0</v>
      </c>
      <c r="S524" s="79" t="str">
        <f t="shared" si="35"/>
        <v>2 ปี 11 เดือน 0 วัน </v>
      </c>
      <c r="T524" s="33">
        <f t="shared" si="20"/>
        <v>53601</v>
      </c>
      <c r="U524" s="2176"/>
      <c r="V524" s="176"/>
      <c r="W524" s="2176"/>
      <c r="X524" s="176"/>
      <c r="Y524" s="2177"/>
    </row>
    <row r="525" ht="21.0" hidden="1" customHeight="1">
      <c r="A525" s="165" t="s">
        <v>36</v>
      </c>
      <c r="B525" s="484" t="s">
        <v>4026</v>
      </c>
      <c r="C525" s="485" t="s">
        <v>4027</v>
      </c>
      <c r="D525" s="486" t="s">
        <v>4028</v>
      </c>
      <c r="E525" s="483"/>
      <c r="F525" s="496" t="s">
        <v>3710</v>
      </c>
      <c r="G525" s="564" t="s">
        <v>3757</v>
      </c>
      <c r="H525" s="660"/>
      <c r="I525" s="203" t="s">
        <v>706</v>
      </c>
      <c r="J525" s="489" t="s">
        <v>44</v>
      </c>
      <c r="K525" s="496" t="s">
        <v>3432</v>
      </c>
      <c r="L525" s="165" t="s">
        <v>3364</v>
      </c>
      <c r="M525" s="165" t="s">
        <v>3414</v>
      </c>
      <c r="N525" s="483" t="s">
        <v>48</v>
      </c>
      <c r="O525" s="165">
        <f t="shared" si="34"/>
        <v>34</v>
      </c>
      <c r="P525" s="201">
        <v>33302.0</v>
      </c>
      <c r="Q525" s="2091">
        <v>0.0</v>
      </c>
      <c r="R525" s="1452">
        <v>41395.0</v>
      </c>
      <c r="S525" s="98" t="str">
        <f t="shared" si="35"/>
        <v>12 ปี 9 เดือน 14 วัน </v>
      </c>
      <c r="T525" s="490">
        <f t="shared" si="20"/>
        <v>55427</v>
      </c>
      <c r="U525" s="497"/>
      <c r="V525" s="203" t="s">
        <v>3424</v>
      </c>
      <c r="W525" s="490">
        <v>43951.0</v>
      </c>
      <c r="X525" s="203"/>
      <c r="Y525" s="506"/>
    </row>
    <row r="526" ht="21.0" customHeight="1">
      <c r="A526" s="25" t="s">
        <v>52</v>
      </c>
      <c r="B526" s="2096" t="s">
        <v>781</v>
      </c>
      <c r="C526" s="2097" t="s">
        <v>1073</v>
      </c>
      <c r="D526" s="2103" t="s">
        <v>7149</v>
      </c>
      <c r="E526" s="85">
        <v>2955.0</v>
      </c>
      <c r="F526" s="2100" t="s">
        <v>3710</v>
      </c>
      <c r="G526" s="2157" t="s">
        <v>3757</v>
      </c>
      <c r="H526" s="70"/>
      <c r="I526" s="21" t="s">
        <v>706</v>
      </c>
      <c r="J526" s="22" t="s">
        <v>44</v>
      </c>
      <c r="K526" s="13" t="s">
        <v>3432</v>
      </c>
      <c r="L526" s="25" t="s">
        <v>3364</v>
      </c>
      <c r="M526" s="25" t="s">
        <v>3365</v>
      </c>
      <c r="N526" s="85" t="s">
        <v>48</v>
      </c>
      <c r="O526" s="27">
        <f t="shared" si="34"/>
        <v>30</v>
      </c>
      <c r="P526" s="28">
        <v>34983.0</v>
      </c>
      <c r="Q526" s="2101">
        <v>1.0</v>
      </c>
      <c r="R526" s="29">
        <v>44046.0</v>
      </c>
      <c r="S526" s="30" t="str">
        <f t="shared" si="35"/>
        <v>5 ปี 6 เดือน 12 วัน </v>
      </c>
      <c r="T526" s="33">
        <f t="shared" si="20"/>
        <v>57254</v>
      </c>
      <c r="U526" s="320"/>
      <c r="V526" s="34" t="s">
        <v>3424</v>
      </c>
      <c r="W526" s="427"/>
      <c r="X526" s="34"/>
      <c r="Y526" s="2102"/>
    </row>
    <row r="527" ht="21.0" customHeight="1">
      <c r="A527" s="25" t="s">
        <v>52</v>
      </c>
      <c r="B527" s="2096" t="s">
        <v>1074</v>
      </c>
      <c r="C527" s="2097" t="s">
        <v>1075</v>
      </c>
      <c r="D527" s="2103" t="s">
        <v>7150</v>
      </c>
      <c r="E527" s="85">
        <v>2956.0</v>
      </c>
      <c r="F527" s="2100" t="s">
        <v>3710</v>
      </c>
      <c r="G527" s="2157" t="s">
        <v>3757</v>
      </c>
      <c r="H527" s="70"/>
      <c r="I527" s="74" t="s">
        <v>3785</v>
      </c>
      <c r="J527" s="65" t="s">
        <v>44</v>
      </c>
      <c r="K527" s="13" t="s">
        <v>3432</v>
      </c>
      <c r="L527" s="25" t="s">
        <v>3364</v>
      </c>
      <c r="M527" s="25" t="s">
        <v>3365</v>
      </c>
      <c r="N527" s="85" t="s">
        <v>48</v>
      </c>
      <c r="O527" s="27">
        <f t="shared" si="34"/>
        <v>35</v>
      </c>
      <c r="P527" s="28">
        <v>33121.0</v>
      </c>
      <c r="Q527" s="2101">
        <v>1.0</v>
      </c>
      <c r="R527" s="29">
        <v>41395.0</v>
      </c>
      <c r="S527" s="30" t="str">
        <f t="shared" si="35"/>
        <v>12 ปี 9 เดือน 14 วัน </v>
      </c>
      <c r="T527" s="33">
        <f t="shared" si="20"/>
        <v>55062</v>
      </c>
      <c r="U527" s="320"/>
      <c r="V527" s="23" t="s">
        <v>3378</v>
      </c>
      <c r="W527" s="427"/>
      <c r="X527" s="34"/>
      <c r="Y527" s="2102"/>
    </row>
    <row r="528" ht="21.0" customHeight="1">
      <c r="A528" s="25" t="s">
        <v>52</v>
      </c>
      <c r="B528" s="2096" t="s">
        <v>1076</v>
      </c>
      <c r="C528" s="2097" t="s">
        <v>1077</v>
      </c>
      <c r="D528" s="2103" t="s">
        <v>7151</v>
      </c>
      <c r="E528" s="85">
        <v>2957.0</v>
      </c>
      <c r="F528" s="2100" t="s">
        <v>3684</v>
      </c>
      <c r="G528" s="2157" t="s">
        <v>3757</v>
      </c>
      <c r="H528" s="70"/>
      <c r="I528" s="21" t="s">
        <v>624</v>
      </c>
      <c r="J528" s="65" t="s">
        <v>44</v>
      </c>
      <c r="K528" s="13" t="s">
        <v>3432</v>
      </c>
      <c r="L528" s="25" t="s">
        <v>3364</v>
      </c>
      <c r="M528" s="25" t="s">
        <v>3365</v>
      </c>
      <c r="N528" s="25" t="s">
        <v>48</v>
      </c>
      <c r="O528" s="27">
        <f t="shared" si="34"/>
        <v>38</v>
      </c>
      <c r="P528" s="28">
        <v>32132.0</v>
      </c>
      <c r="Q528" s="2101">
        <v>1.0</v>
      </c>
      <c r="R528" s="29">
        <v>41401.0</v>
      </c>
      <c r="S528" s="30" t="str">
        <f t="shared" si="35"/>
        <v>12 ปี 9 เดือน 8 วัน </v>
      </c>
      <c r="T528" s="33">
        <f t="shared" si="20"/>
        <v>54332</v>
      </c>
      <c r="U528" s="320"/>
      <c r="V528" s="23" t="s">
        <v>3378</v>
      </c>
      <c r="W528" s="427"/>
      <c r="X528" s="34"/>
      <c r="Y528" s="2102"/>
    </row>
    <row r="529" ht="21.0" customHeight="1">
      <c r="A529" s="27" t="s">
        <v>52</v>
      </c>
      <c r="B529" s="71" t="s">
        <v>1079</v>
      </c>
      <c r="C529" s="73" t="s">
        <v>1080</v>
      </c>
      <c r="D529" s="2103" t="s">
        <v>7152</v>
      </c>
      <c r="E529" s="85">
        <v>2958.0</v>
      </c>
      <c r="F529" s="2100" t="s">
        <v>3684</v>
      </c>
      <c r="G529" s="2157" t="s">
        <v>3757</v>
      </c>
      <c r="H529" s="70"/>
      <c r="I529" s="74" t="s">
        <v>3778</v>
      </c>
      <c r="J529" s="65" t="s">
        <v>44</v>
      </c>
      <c r="K529" s="13" t="s">
        <v>3432</v>
      </c>
      <c r="L529" s="25" t="s">
        <v>3364</v>
      </c>
      <c r="M529" s="25" t="s">
        <v>3365</v>
      </c>
      <c r="N529" s="25" t="s">
        <v>48</v>
      </c>
      <c r="O529" s="27">
        <f t="shared" si="34"/>
        <v>32</v>
      </c>
      <c r="P529" s="31">
        <v>34294.0</v>
      </c>
      <c r="Q529" s="2101">
        <v>1.0</v>
      </c>
      <c r="R529" s="84">
        <v>43620.0</v>
      </c>
      <c r="S529" s="30" t="str">
        <f t="shared" si="35"/>
        <v>6 ปี 8 เดือน 11 วัน </v>
      </c>
      <c r="T529" s="33"/>
      <c r="U529" s="33"/>
      <c r="V529" s="34" t="s">
        <v>3424</v>
      </c>
      <c r="W529" s="2142"/>
      <c r="X529" s="74"/>
      <c r="Y529" s="1815"/>
    </row>
    <row r="530" ht="21.0" hidden="1" customHeight="1">
      <c r="A530" s="165" t="s">
        <v>36</v>
      </c>
      <c r="B530" s="502" t="s">
        <v>4029</v>
      </c>
      <c r="C530" s="503" t="s">
        <v>4030</v>
      </c>
      <c r="D530" s="486" t="s">
        <v>4031</v>
      </c>
      <c r="E530" s="165"/>
      <c r="F530" s="202" t="s">
        <v>3684</v>
      </c>
      <c r="G530" s="564" t="s">
        <v>3757</v>
      </c>
      <c r="H530" s="2156" t="s">
        <v>3757</v>
      </c>
      <c r="I530" s="202"/>
      <c r="J530" s="65" t="s">
        <v>44</v>
      </c>
      <c r="K530" s="496" t="s">
        <v>3432</v>
      </c>
      <c r="L530" s="165" t="s">
        <v>3364</v>
      </c>
      <c r="M530" s="165" t="s">
        <v>3414</v>
      </c>
      <c r="N530" s="165" t="s">
        <v>48</v>
      </c>
      <c r="O530" s="165">
        <f t="shared" si="34"/>
        <v>36</v>
      </c>
      <c r="P530" s="201">
        <v>32906.0</v>
      </c>
      <c r="Q530" s="2091">
        <v>0.0</v>
      </c>
      <c r="R530" s="1452">
        <v>42522.0</v>
      </c>
      <c r="S530" s="98" t="str">
        <f t="shared" si="35"/>
        <v>9 ปี 8 เดือน 14 วัน </v>
      </c>
      <c r="T530" s="33">
        <f t="shared" ref="T530:T682" si="36">DATE(YEAR(P530)+60+IF(OR(AND(MONTH(P530)=10,DAY(P530)&gt;=1),MONTH(P530)&gt;10),1,0),10,1)</f>
        <v>55062</v>
      </c>
      <c r="U530" s="33"/>
      <c r="V530" s="202"/>
      <c r="W530" s="2092">
        <v>22019.0</v>
      </c>
      <c r="X530" s="202" t="s">
        <v>7153</v>
      </c>
      <c r="Y530" s="494"/>
    </row>
    <row r="531" ht="21.0" hidden="1" customHeight="1">
      <c r="A531" s="165" t="s">
        <v>52</v>
      </c>
      <c r="B531" s="484" t="s">
        <v>1348</v>
      </c>
      <c r="C531" s="485" t="s">
        <v>4033</v>
      </c>
      <c r="D531" s="486" t="s">
        <v>4034</v>
      </c>
      <c r="E531" s="483"/>
      <c r="F531" s="496" t="s">
        <v>3684</v>
      </c>
      <c r="G531" s="564" t="s">
        <v>3757</v>
      </c>
      <c r="H531" s="2156" t="s">
        <v>3757</v>
      </c>
      <c r="I531" s="202"/>
      <c r="J531" s="65" t="s">
        <v>44</v>
      </c>
      <c r="K531" s="496" t="s">
        <v>3432</v>
      </c>
      <c r="L531" s="165" t="s">
        <v>3364</v>
      </c>
      <c r="M531" s="165" t="s">
        <v>3365</v>
      </c>
      <c r="N531" s="165" t="s">
        <v>48</v>
      </c>
      <c r="O531" s="165">
        <f t="shared" si="34"/>
        <v>38</v>
      </c>
      <c r="P531" s="201">
        <v>32006.0</v>
      </c>
      <c r="Q531" s="2091">
        <v>0.0</v>
      </c>
      <c r="R531" s="1452">
        <v>41401.0</v>
      </c>
      <c r="S531" s="98" t="str">
        <f t="shared" si="35"/>
        <v>12 ปี 9 เดือน 8 วัน </v>
      </c>
      <c r="T531" s="33">
        <f t="shared" si="36"/>
        <v>53966</v>
      </c>
      <c r="U531" s="33"/>
      <c r="V531" s="203"/>
      <c r="W531" s="2092"/>
      <c r="X531" s="203"/>
      <c r="Y531" s="494"/>
    </row>
    <row r="532" ht="21.0" customHeight="1">
      <c r="A532" s="27" t="s">
        <v>52</v>
      </c>
      <c r="B532" s="71" t="s">
        <v>1083</v>
      </c>
      <c r="C532" s="73" t="s">
        <v>1084</v>
      </c>
      <c r="D532" s="2125" t="s">
        <v>7154</v>
      </c>
      <c r="E532" s="85">
        <v>2959.0</v>
      </c>
      <c r="F532" s="74" t="s">
        <v>3684</v>
      </c>
      <c r="G532" s="2156" t="s">
        <v>3757</v>
      </c>
      <c r="H532" s="70"/>
      <c r="I532" s="74" t="s">
        <v>3778</v>
      </c>
      <c r="J532" s="65" t="s">
        <v>44</v>
      </c>
      <c r="K532" s="13" t="s">
        <v>3432</v>
      </c>
      <c r="L532" s="27" t="s">
        <v>3364</v>
      </c>
      <c r="M532" s="27" t="s">
        <v>3365</v>
      </c>
      <c r="N532" s="27" t="s">
        <v>48</v>
      </c>
      <c r="O532" s="27">
        <f t="shared" si="34"/>
        <v>36</v>
      </c>
      <c r="P532" s="28">
        <v>32825.0</v>
      </c>
      <c r="Q532" s="2122">
        <v>1.0</v>
      </c>
      <c r="R532" s="29">
        <v>42522.0</v>
      </c>
      <c r="S532" s="30" t="str">
        <f t="shared" si="35"/>
        <v>9 ปี 8 เดือน 14 วัน </v>
      </c>
      <c r="T532" s="33">
        <f t="shared" si="36"/>
        <v>55062</v>
      </c>
      <c r="U532" s="320"/>
      <c r="V532" s="34" t="s">
        <v>3424</v>
      </c>
      <c r="W532" s="33"/>
      <c r="X532" s="74"/>
      <c r="Y532" s="2102"/>
    </row>
    <row r="533" ht="21.0" hidden="1" customHeight="1">
      <c r="A533" s="165" t="s">
        <v>52</v>
      </c>
      <c r="B533" s="484" t="s">
        <v>1351</v>
      </c>
      <c r="C533" s="485" t="s">
        <v>4035</v>
      </c>
      <c r="D533" s="486" t="s">
        <v>4036</v>
      </c>
      <c r="E533" s="483"/>
      <c r="F533" s="496" t="s">
        <v>3684</v>
      </c>
      <c r="G533" s="564" t="s">
        <v>3757</v>
      </c>
      <c r="H533" s="2157" t="s">
        <v>3757</v>
      </c>
      <c r="I533" s="202"/>
      <c r="J533" s="65" t="s">
        <v>44</v>
      </c>
      <c r="K533" s="496" t="s">
        <v>3432</v>
      </c>
      <c r="L533" s="165" t="s">
        <v>3364</v>
      </c>
      <c r="M533" s="165" t="s">
        <v>3365</v>
      </c>
      <c r="N533" s="165" t="s">
        <v>48</v>
      </c>
      <c r="O533" s="165">
        <f t="shared" si="34"/>
        <v>38</v>
      </c>
      <c r="P533" s="201">
        <v>31961.0</v>
      </c>
      <c r="Q533" s="2091">
        <v>0.0</v>
      </c>
      <c r="R533" s="556"/>
      <c r="S533" s="98"/>
      <c r="T533" s="33">
        <f t="shared" si="36"/>
        <v>53966</v>
      </c>
      <c r="U533" s="33"/>
      <c r="V533" s="203"/>
      <c r="W533" s="2092">
        <v>240452.0</v>
      </c>
      <c r="X533" s="203"/>
      <c r="Y533" s="494"/>
    </row>
    <row r="534" ht="21.0" hidden="1" customHeight="1">
      <c r="A534" s="165" t="s">
        <v>52</v>
      </c>
      <c r="B534" s="502" t="s">
        <v>4037</v>
      </c>
      <c r="C534" s="503" t="s">
        <v>4038</v>
      </c>
      <c r="D534" s="486" t="s">
        <v>4039</v>
      </c>
      <c r="E534" s="483">
        <v>2960.0</v>
      </c>
      <c r="F534" s="202" t="s">
        <v>3684</v>
      </c>
      <c r="G534" s="564" t="s">
        <v>3757</v>
      </c>
      <c r="H534" s="202"/>
      <c r="I534" s="202" t="s">
        <v>3778</v>
      </c>
      <c r="J534" s="489" t="s">
        <v>44</v>
      </c>
      <c r="K534" s="496" t="s">
        <v>3432</v>
      </c>
      <c r="L534" s="165" t="s">
        <v>3364</v>
      </c>
      <c r="M534" s="165" t="s">
        <v>3365</v>
      </c>
      <c r="N534" s="165" t="s">
        <v>48</v>
      </c>
      <c r="O534" s="165">
        <f t="shared" si="34"/>
        <v>34</v>
      </c>
      <c r="P534" s="201">
        <v>33400.0</v>
      </c>
      <c r="Q534" s="2095">
        <v>0.0</v>
      </c>
      <c r="R534" s="1452">
        <v>42522.0</v>
      </c>
      <c r="S534" s="98" t="str">
        <f t="shared" ref="S534:S535" si="37">DATEDIF(R534,TODAY(),"Y") &amp; " ปี " &amp;DATEDIF(R534,TODAY(),"YM") &amp; " เดือน " &amp; DATEDIF(R534,TODAY(),"MD") &amp; " วัน "</f>
        <v>9 ปี 8 เดือน 14 วัน </v>
      </c>
      <c r="T534" s="490">
        <f t="shared" si="36"/>
        <v>55427</v>
      </c>
      <c r="U534" s="497"/>
      <c r="V534" s="488" t="s">
        <v>3378</v>
      </c>
      <c r="W534" s="301">
        <v>44805.0</v>
      </c>
      <c r="X534" s="202"/>
      <c r="Y534" s="506"/>
    </row>
    <row r="535" ht="21.0" customHeight="1">
      <c r="A535" s="160" t="s">
        <v>52</v>
      </c>
      <c r="B535" s="160" t="s">
        <v>1086</v>
      </c>
      <c r="C535" s="161" t="s">
        <v>1087</v>
      </c>
      <c r="D535" s="2125" t="s">
        <v>4039</v>
      </c>
      <c r="E535" s="6">
        <v>2960.0</v>
      </c>
      <c r="F535" s="74" t="s">
        <v>3684</v>
      </c>
      <c r="G535" s="2156" t="s">
        <v>3757</v>
      </c>
      <c r="H535" s="2162"/>
      <c r="I535" s="74"/>
      <c r="J535" s="22" t="s">
        <v>44</v>
      </c>
      <c r="K535" s="13" t="s">
        <v>3432</v>
      </c>
      <c r="L535" s="27" t="s">
        <v>3364</v>
      </c>
      <c r="M535" s="27" t="s">
        <v>3365</v>
      </c>
      <c r="N535" s="27" t="s">
        <v>48</v>
      </c>
      <c r="O535" s="164">
        <f t="shared" si="34"/>
        <v>30</v>
      </c>
      <c r="P535" s="155">
        <v>34897.0</v>
      </c>
      <c r="Q535" s="2121">
        <v>1.0</v>
      </c>
      <c r="R535" s="97">
        <v>45019.0</v>
      </c>
      <c r="S535" s="79" t="str">
        <f t="shared" si="37"/>
        <v>2 ปี 10 เดือน 12 วัน </v>
      </c>
      <c r="T535" s="33">
        <f t="shared" si="36"/>
        <v>56888</v>
      </c>
      <c r="U535" s="33"/>
      <c r="V535" s="2178" t="s">
        <v>3424</v>
      </c>
      <c r="W535" s="2142"/>
      <c r="X535" s="181"/>
      <c r="Y535" s="566"/>
    </row>
    <row r="536" ht="21.0" hidden="1" customHeight="1">
      <c r="A536" s="165" t="s">
        <v>52</v>
      </c>
      <c r="B536" s="484" t="s">
        <v>223</v>
      </c>
      <c r="C536" s="485" t="s">
        <v>4040</v>
      </c>
      <c r="D536" s="486" t="s">
        <v>4041</v>
      </c>
      <c r="E536" s="483"/>
      <c r="F536" s="496" t="s">
        <v>3684</v>
      </c>
      <c r="G536" s="564" t="s">
        <v>3757</v>
      </c>
      <c r="H536" s="2157" t="s">
        <v>3757</v>
      </c>
      <c r="I536" s="202"/>
      <c r="J536" s="65" t="s">
        <v>44</v>
      </c>
      <c r="K536" s="496" t="s">
        <v>3432</v>
      </c>
      <c r="L536" s="165" t="s">
        <v>3364</v>
      </c>
      <c r="M536" s="165" t="s">
        <v>3365</v>
      </c>
      <c r="N536" s="165" t="s">
        <v>48</v>
      </c>
      <c r="O536" s="165"/>
      <c r="P536" s="201"/>
      <c r="Q536" s="2091">
        <v>0.0</v>
      </c>
      <c r="R536" s="556"/>
      <c r="S536" s="98"/>
      <c r="T536" s="33">
        <f t="shared" si="36"/>
        <v>22190</v>
      </c>
      <c r="U536" s="33"/>
      <c r="V536" s="573"/>
      <c r="W536" s="2092">
        <v>20937.0</v>
      </c>
      <c r="X536" s="2179" t="s">
        <v>4042</v>
      </c>
      <c r="Y536" s="494"/>
    </row>
    <row r="537" ht="21.0" customHeight="1">
      <c r="A537" s="25" t="s">
        <v>36</v>
      </c>
      <c r="B537" s="2096" t="s">
        <v>1089</v>
      </c>
      <c r="C537" s="2097" t="s">
        <v>1090</v>
      </c>
      <c r="D537" s="2103" t="s">
        <v>7155</v>
      </c>
      <c r="E537" s="85">
        <v>2961.0</v>
      </c>
      <c r="F537" s="2100" t="s">
        <v>3684</v>
      </c>
      <c r="G537" s="2157" t="s">
        <v>3757</v>
      </c>
      <c r="H537" s="70"/>
      <c r="I537" s="21" t="s">
        <v>744</v>
      </c>
      <c r="J537" s="65" t="s">
        <v>44</v>
      </c>
      <c r="K537" s="13" t="s">
        <v>3432</v>
      </c>
      <c r="L537" s="25" t="s">
        <v>3364</v>
      </c>
      <c r="M537" s="25" t="s">
        <v>3414</v>
      </c>
      <c r="N537" s="25" t="s">
        <v>48</v>
      </c>
      <c r="O537" s="27">
        <f t="shared" ref="O537:O688" si="38">DATEDIF(P537,TODAY(),"Y")</f>
        <v>37</v>
      </c>
      <c r="P537" s="28">
        <v>32362.0</v>
      </c>
      <c r="Q537" s="2101">
        <v>1.0</v>
      </c>
      <c r="R537" s="29">
        <v>41401.0</v>
      </c>
      <c r="S537" s="30" t="str">
        <f t="shared" ref="S537:S539" si="39">DATEDIF(R537,TODAY(),"Y") &amp; " ปี " &amp;DATEDIF(R537,TODAY(),"YM") &amp; " เดือน " &amp; DATEDIF(R537,TODAY(),"MD") &amp; " วัน "</f>
        <v>12 ปี 9 เดือน 8 วัน </v>
      </c>
      <c r="T537" s="33">
        <f t="shared" si="36"/>
        <v>54332</v>
      </c>
      <c r="U537" s="320"/>
      <c r="V537" s="23" t="s">
        <v>3378</v>
      </c>
      <c r="W537" s="427"/>
      <c r="X537" s="34"/>
      <c r="Y537" s="2102"/>
    </row>
    <row r="538" ht="21.0" customHeight="1">
      <c r="A538" s="25" t="s">
        <v>52</v>
      </c>
      <c r="B538" s="2096" t="s">
        <v>1092</v>
      </c>
      <c r="C538" s="2097" t="s">
        <v>1093</v>
      </c>
      <c r="D538" s="2103" t="s">
        <v>7156</v>
      </c>
      <c r="E538" s="85">
        <v>2962.0</v>
      </c>
      <c r="F538" s="2100" t="s">
        <v>3684</v>
      </c>
      <c r="G538" s="2157" t="s">
        <v>3757</v>
      </c>
      <c r="H538" s="70"/>
      <c r="I538" s="74" t="s">
        <v>699</v>
      </c>
      <c r="J538" s="65" t="s">
        <v>44</v>
      </c>
      <c r="K538" s="13" t="s">
        <v>3432</v>
      </c>
      <c r="L538" s="25" t="s">
        <v>3364</v>
      </c>
      <c r="M538" s="25" t="s">
        <v>3365</v>
      </c>
      <c r="N538" s="25" t="s">
        <v>48</v>
      </c>
      <c r="O538" s="27">
        <f t="shared" si="38"/>
        <v>38</v>
      </c>
      <c r="P538" s="28">
        <v>32024.0</v>
      </c>
      <c r="Q538" s="2101">
        <v>1.0</v>
      </c>
      <c r="R538" s="29">
        <v>41401.0</v>
      </c>
      <c r="S538" s="30" t="str">
        <f t="shared" si="39"/>
        <v>12 ปี 9 เดือน 8 วัน </v>
      </c>
      <c r="T538" s="33">
        <f t="shared" si="36"/>
        <v>53966</v>
      </c>
      <c r="U538" s="320"/>
      <c r="V538" s="23" t="s">
        <v>3378</v>
      </c>
      <c r="W538" s="427"/>
      <c r="X538" s="34"/>
      <c r="Y538" s="2102"/>
    </row>
    <row r="539" ht="21.0" customHeight="1">
      <c r="A539" s="27" t="s">
        <v>52</v>
      </c>
      <c r="B539" s="71" t="s">
        <v>1095</v>
      </c>
      <c r="C539" s="73" t="s">
        <v>1096</v>
      </c>
      <c r="D539" s="2125" t="s">
        <v>7157</v>
      </c>
      <c r="E539" s="85">
        <v>2963.0</v>
      </c>
      <c r="F539" s="74" t="s">
        <v>3684</v>
      </c>
      <c r="G539" s="2156" t="s">
        <v>3757</v>
      </c>
      <c r="H539" s="70"/>
      <c r="I539" s="74" t="s">
        <v>3778</v>
      </c>
      <c r="J539" s="65" t="s">
        <v>44</v>
      </c>
      <c r="K539" s="13" t="s">
        <v>3432</v>
      </c>
      <c r="L539" s="27" t="s">
        <v>3364</v>
      </c>
      <c r="M539" s="27" t="s">
        <v>3365</v>
      </c>
      <c r="N539" s="27" t="s">
        <v>48</v>
      </c>
      <c r="O539" s="27">
        <f t="shared" si="38"/>
        <v>34</v>
      </c>
      <c r="P539" s="28">
        <v>33352.0</v>
      </c>
      <c r="Q539" s="2122">
        <v>1.0</v>
      </c>
      <c r="R539" s="29">
        <v>42522.0</v>
      </c>
      <c r="S539" s="30" t="str">
        <f t="shared" si="39"/>
        <v>9 ปี 8 เดือน 14 วัน </v>
      </c>
      <c r="T539" s="33">
        <f t="shared" si="36"/>
        <v>55427</v>
      </c>
      <c r="U539" s="320"/>
      <c r="V539" s="23" t="s">
        <v>3378</v>
      </c>
      <c r="W539" s="33"/>
      <c r="X539" s="74"/>
      <c r="Y539" s="2102"/>
    </row>
    <row r="540" ht="21.0" hidden="1" customHeight="1">
      <c r="A540" s="165" t="s">
        <v>52</v>
      </c>
      <c r="B540" s="484" t="s">
        <v>4043</v>
      </c>
      <c r="C540" s="485" t="s">
        <v>4044</v>
      </c>
      <c r="D540" s="486" t="s">
        <v>4045</v>
      </c>
      <c r="E540" s="483"/>
      <c r="F540" s="496" t="s">
        <v>3684</v>
      </c>
      <c r="G540" s="564" t="s">
        <v>3757</v>
      </c>
      <c r="H540" s="2157" t="s">
        <v>3757</v>
      </c>
      <c r="I540" s="202"/>
      <c r="J540" s="65" t="s">
        <v>44</v>
      </c>
      <c r="K540" s="496" t="s">
        <v>3432</v>
      </c>
      <c r="L540" s="165" t="s">
        <v>3364</v>
      </c>
      <c r="M540" s="165" t="s">
        <v>3365</v>
      </c>
      <c r="N540" s="165" t="s">
        <v>48</v>
      </c>
      <c r="O540" s="165">
        <f t="shared" si="38"/>
        <v>38</v>
      </c>
      <c r="P540" s="201">
        <v>31968.0</v>
      </c>
      <c r="Q540" s="2091">
        <v>0.0</v>
      </c>
      <c r="R540" s="556"/>
      <c r="S540" s="98"/>
      <c r="T540" s="33">
        <f t="shared" si="36"/>
        <v>53966</v>
      </c>
      <c r="U540" s="33"/>
      <c r="V540" s="203"/>
      <c r="W540" s="2092">
        <v>240513.0</v>
      </c>
      <c r="X540" s="203"/>
      <c r="Y540" s="494"/>
    </row>
    <row r="541" ht="21.0" hidden="1" customHeight="1">
      <c r="A541" s="165" t="s">
        <v>52</v>
      </c>
      <c r="B541" s="484" t="s">
        <v>4046</v>
      </c>
      <c r="C541" s="485" t="s">
        <v>4047</v>
      </c>
      <c r="D541" s="486" t="s">
        <v>4048</v>
      </c>
      <c r="E541" s="165"/>
      <c r="F541" s="202" t="s">
        <v>3702</v>
      </c>
      <c r="G541" s="564" t="s">
        <v>3757</v>
      </c>
      <c r="H541" s="2156" t="s">
        <v>3757</v>
      </c>
      <c r="I541" s="202"/>
      <c r="J541" s="489" t="s">
        <v>44</v>
      </c>
      <c r="K541" s="496" t="s">
        <v>3432</v>
      </c>
      <c r="L541" s="165" t="s">
        <v>3364</v>
      </c>
      <c r="M541" s="165" t="s">
        <v>3365</v>
      </c>
      <c r="N541" s="165" t="s">
        <v>404</v>
      </c>
      <c r="O541" s="165">
        <f t="shared" si="38"/>
        <v>43</v>
      </c>
      <c r="P541" s="201">
        <v>30329.0</v>
      </c>
      <c r="Q541" s="2091">
        <v>0.0</v>
      </c>
      <c r="R541" s="1452">
        <v>42933.0</v>
      </c>
      <c r="S541" s="98" t="str">
        <f>DATEDIF(R541,TODAY(),"Y") &amp; " ปี " &amp;DATEDIF(R541,TODAY(),"YM") &amp; " เดือน " &amp; DATEDIF(R541,TODAY(),"MD") &amp; " วัน "</f>
        <v>8 ปี 6 เดือน 29 วัน </v>
      </c>
      <c r="T541" s="490">
        <f t="shared" si="36"/>
        <v>52505</v>
      </c>
      <c r="U541" s="490"/>
      <c r="V541" s="203" t="s">
        <v>3424</v>
      </c>
      <c r="W541" s="490">
        <v>43059.0</v>
      </c>
      <c r="X541" s="203"/>
      <c r="Y541" s="494"/>
    </row>
    <row r="542" ht="21.0" hidden="1" customHeight="1">
      <c r="A542" s="165" t="s">
        <v>52</v>
      </c>
      <c r="B542" s="502" t="s">
        <v>4049</v>
      </c>
      <c r="C542" s="503" t="s">
        <v>4050</v>
      </c>
      <c r="D542" s="486" t="s">
        <v>3698</v>
      </c>
      <c r="E542" s="165"/>
      <c r="F542" s="202" t="s">
        <v>3702</v>
      </c>
      <c r="G542" s="564" t="s">
        <v>3757</v>
      </c>
      <c r="H542" s="2156" t="s">
        <v>3757</v>
      </c>
      <c r="I542" s="202"/>
      <c r="J542" s="65" t="s">
        <v>44</v>
      </c>
      <c r="K542" s="496" t="s">
        <v>3432</v>
      </c>
      <c r="L542" s="165" t="s">
        <v>3364</v>
      </c>
      <c r="M542" s="165" t="s">
        <v>3365</v>
      </c>
      <c r="N542" s="165" t="s">
        <v>404</v>
      </c>
      <c r="O542" s="165">
        <f t="shared" si="38"/>
        <v>40</v>
      </c>
      <c r="P542" s="201">
        <v>31191.0</v>
      </c>
      <c r="Q542" s="2091">
        <v>0.0</v>
      </c>
      <c r="R542" s="556"/>
      <c r="S542" s="98"/>
      <c r="T542" s="33">
        <f t="shared" si="36"/>
        <v>53236</v>
      </c>
      <c r="U542" s="33"/>
      <c r="V542" s="202"/>
      <c r="W542" s="2092"/>
      <c r="X542" s="202"/>
      <c r="Y542" s="494"/>
    </row>
    <row r="543" ht="21.0" customHeight="1">
      <c r="A543" s="25" t="s">
        <v>52</v>
      </c>
      <c r="B543" s="2096" t="s">
        <v>1099</v>
      </c>
      <c r="C543" s="2097" t="s">
        <v>1100</v>
      </c>
      <c r="D543" s="2103" t="s">
        <v>7158</v>
      </c>
      <c r="E543" s="85">
        <v>2966.0</v>
      </c>
      <c r="F543" s="2100" t="s">
        <v>3684</v>
      </c>
      <c r="G543" s="2157" t="s">
        <v>3757</v>
      </c>
      <c r="H543" s="74"/>
      <c r="I543" s="74" t="s">
        <v>3785</v>
      </c>
      <c r="J543" s="65" t="s">
        <v>44</v>
      </c>
      <c r="K543" s="13" t="s">
        <v>3432</v>
      </c>
      <c r="L543" s="25" t="s">
        <v>3364</v>
      </c>
      <c r="M543" s="25" t="s">
        <v>3365</v>
      </c>
      <c r="N543" s="25" t="s">
        <v>48</v>
      </c>
      <c r="O543" s="27">
        <f t="shared" si="38"/>
        <v>37</v>
      </c>
      <c r="P543" s="28">
        <v>32244.0</v>
      </c>
      <c r="Q543" s="2101">
        <v>1.0</v>
      </c>
      <c r="R543" s="29">
        <v>41401.0</v>
      </c>
      <c r="S543" s="30" t="str">
        <f t="shared" ref="S543:S550" si="40">DATEDIF(R543,TODAY(),"Y") &amp; " ปี " &amp;DATEDIF(R543,TODAY(),"YM") &amp; " เดือน " &amp; DATEDIF(R543,TODAY(),"MD") &amp; " วัน "</f>
        <v>12 ปี 9 เดือน 8 วัน </v>
      </c>
      <c r="T543" s="33">
        <f t="shared" si="36"/>
        <v>54332</v>
      </c>
      <c r="U543" s="320"/>
      <c r="V543" s="23" t="s">
        <v>3378</v>
      </c>
      <c r="W543" s="427"/>
      <c r="X543" s="34"/>
      <c r="Y543" s="2102"/>
    </row>
    <row r="544" ht="21.0" customHeight="1">
      <c r="A544" s="25" t="s">
        <v>52</v>
      </c>
      <c r="B544" s="2096" t="s">
        <v>1105</v>
      </c>
      <c r="C544" s="2097" t="s">
        <v>1106</v>
      </c>
      <c r="D544" s="2103" t="s">
        <v>7159</v>
      </c>
      <c r="E544" s="85">
        <v>2967.0</v>
      </c>
      <c r="F544" s="2100" t="s">
        <v>3684</v>
      </c>
      <c r="G544" s="2157" t="s">
        <v>3757</v>
      </c>
      <c r="H544" s="74"/>
      <c r="I544" s="74" t="s">
        <v>3778</v>
      </c>
      <c r="J544" s="65" t="s">
        <v>44</v>
      </c>
      <c r="K544" s="13" t="s">
        <v>3432</v>
      </c>
      <c r="L544" s="25" t="s">
        <v>3364</v>
      </c>
      <c r="M544" s="25" t="s">
        <v>3365</v>
      </c>
      <c r="N544" s="25" t="s">
        <v>48</v>
      </c>
      <c r="O544" s="27">
        <f t="shared" si="38"/>
        <v>38</v>
      </c>
      <c r="P544" s="28">
        <v>32154.0</v>
      </c>
      <c r="Q544" s="2101">
        <v>1.0</v>
      </c>
      <c r="R544" s="29">
        <v>41401.0</v>
      </c>
      <c r="S544" s="30" t="str">
        <f t="shared" si="40"/>
        <v>12 ปี 9 เดือน 8 วัน </v>
      </c>
      <c r="T544" s="33">
        <f t="shared" si="36"/>
        <v>54332</v>
      </c>
      <c r="U544" s="320"/>
      <c r="V544" s="23" t="s">
        <v>3378</v>
      </c>
      <c r="W544" s="427"/>
      <c r="X544" s="34"/>
      <c r="Y544" s="2102"/>
    </row>
    <row r="545" ht="21.0" customHeight="1">
      <c r="A545" s="25" t="s">
        <v>36</v>
      </c>
      <c r="B545" s="2096" t="s">
        <v>1108</v>
      </c>
      <c r="C545" s="2097" t="s">
        <v>1109</v>
      </c>
      <c r="D545" s="2103" t="s">
        <v>7160</v>
      </c>
      <c r="E545" s="85">
        <v>2968.0</v>
      </c>
      <c r="F545" s="2100" t="s">
        <v>3684</v>
      </c>
      <c r="G545" s="2157" t="s">
        <v>3757</v>
      </c>
      <c r="H545" s="70"/>
      <c r="I545" s="21" t="s">
        <v>646</v>
      </c>
      <c r="J545" s="65" t="s">
        <v>44</v>
      </c>
      <c r="K545" s="13" t="s">
        <v>3432</v>
      </c>
      <c r="L545" s="25" t="s">
        <v>3364</v>
      </c>
      <c r="M545" s="25" t="s">
        <v>3414</v>
      </c>
      <c r="N545" s="25" t="s">
        <v>48</v>
      </c>
      <c r="O545" s="27">
        <f t="shared" si="38"/>
        <v>38</v>
      </c>
      <c r="P545" s="28">
        <v>31926.0</v>
      </c>
      <c r="Q545" s="2101">
        <v>1.0</v>
      </c>
      <c r="R545" s="29">
        <v>41401.0</v>
      </c>
      <c r="S545" s="30" t="str">
        <f t="shared" si="40"/>
        <v>12 ปี 9 เดือน 8 วัน </v>
      </c>
      <c r="T545" s="33">
        <f t="shared" si="36"/>
        <v>53966</v>
      </c>
      <c r="U545" s="320"/>
      <c r="V545" s="23" t="s">
        <v>3378</v>
      </c>
      <c r="W545" s="427"/>
      <c r="X545" s="34"/>
      <c r="Y545" s="2102"/>
    </row>
    <row r="546" ht="21.0" customHeight="1">
      <c r="A546" s="25" t="s">
        <v>52</v>
      </c>
      <c r="B546" s="2096" t="s">
        <v>3589</v>
      </c>
      <c r="C546" s="2097" t="s">
        <v>4055</v>
      </c>
      <c r="D546" s="2103" t="s">
        <v>4053</v>
      </c>
      <c r="E546" s="85">
        <v>2969.0</v>
      </c>
      <c r="F546" s="2100" t="s">
        <v>3684</v>
      </c>
      <c r="G546" s="2157" t="s">
        <v>3757</v>
      </c>
      <c r="H546" s="70"/>
      <c r="I546" s="74" t="s">
        <v>699</v>
      </c>
      <c r="J546" s="65"/>
      <c r="K546" s="13" t="s">
        <v>3432</v>
      </c>
      <c r="L546" s="25" t="s">
        <v>3364</v>
      </c>
      <c r="M546" s="25" t="s">
        <v>3365</v>
      </c>
      <c r="N546" s="25" t="s">
        <v>48</v>
      </c>
      <c r="O546" s="27">
        <f t="shared" si="38"/>
        <v>33</v>
      </c>
      <c r="P546" s="28">
        <v>33732.0</v>
      </c>
      <c r="Q546" s="2101">
        <v>1.0</v>
      </c>
      <c r="R546" s="29">
        <v>42933.0</v>
      </c>
      <c r="S546" s="30" t="str">
        <f t="shared" si="40"/>
        <v>8 ปี 6 เดือน 29 วัน </v>
      </c>
      <c r="T546" s="33">
        <f t="shared" si="36"/>
        <v>55793</v>
      </c>
      <c r="U546" s="320"/>
      <c r="V546" s="34" t="s">
        <v>3424</v>
      </c>
      <c r="W546" s="427"/>
      <c r="X546" s="34"/>
      <c r="Y546" s="2102"/>
    </row>
    <row r="547" ht="21.0" hidden="1" customHeight="1">
      <c r="A547" s="165" t="s">
        <v>52</v>
      </c>
      <c r="B547" s="484" t="s">
        <v>4056</v>
      </c>
      <c r="C547" s="485" t="s">
        <v>4057</v>
      </c>
      <c r="D547" s="486" t="s">
        <v>4058</v>
      </c>
      <c r="E547" s="483"/>
      <c r="F547" s="496" t="s">
        <v>3684</v>
      </c>
      <c r="G547" s="564" t="s">
        <v>3757</v>
      </c>
      <c r="H547" s="2156" t="s">
        <v>3757</v>
      </c>
      <c r="I547" s="202"/>
      <c r="J547" s="65" t="s">
        <v>44</v>
      </c>
      <c r="K547" s="496" t="s">
        <v>3432</v>
      </c>
      <c r="L547" s="165" t="s">
        <v>3364</v>
      </c>
      <c r="M547" s="165" t="s">
        <v>3365</v>
      </c>
      <c r="N547" s="165" t="s">
        <v>48</v>
      </c>
      <c r="O547" s="165">
        <f t="shared" si="38"/>
        <v>37</v>
      </c>
      <c r="P547" s="201">
        <v>32329.0</v>
      </c>
      <c r="Q547" s="2091">
        <v>0.0</v>
      </c>
      <c r="R547" s="1452">
        <v>41401.0</v>
      </c>
      <c r="S547" s="98" t="str">
        <f t="shared" si="40"/>
        <v>12 ปี 9 เดือน 8 วัน </v>
      </c>
      <c r="T547" s="33">
        <f t="shared" si="36"/>
        <v>54332</v>
      </c>
      <c r="U547" s="33"/>
      <c r="V547" s="203"/>
      <c r="W547" s="2092">
        <v>21947.0</v>
      </c>
      <c r="X547" s="203"/>
      <c r="Y547" s="494"/>
    </row>
    <row r="548" ht="21.0" customHeight="1">
      <c r="A548" s="25" t="s">
        <v>52</v>
      </c>
      <c r="B548" s="2096" t="s">
        <v>755</v>
      </c>
      <c r="C548" s="2097" t="s">
        <v>1111</v>
      </c>
      <c r="D548" s="2103" t="s">
        <v>7161</v>
      </c>
      <c r="E548" s="85">
        <v>2970.0</v>
      </c>
      <c r="F548" s="2100" t="s">
        <v>3684</v>
      </c>
      <c r="G548" s="2157" t="s">
        <v>3757</v>
      </c>
      <c r="H548" s="74"/>
      <c r="I548" s="74" t="s">
        <v>3778</v>
      </c>
      <c r="J548" s="65" t="s">
        <v>44</v>
      </c>
      <c r="K548" s="13" t="s">
        <v>3432</v>
      </c>
      <c r="L548" s="25" t="s">
        <v>3364</v>
      </c>
      <c r="M548" s="25" t="s">
        <v>3365</v>
      </c>
      <c r="N548" s="25" t="s">
        <v>48</v>
      </c>
      <c r="O548" s="27">
        <f t="shared" si="38"/>
        <v>38</v>
      </c>
      <c r="P548" s="28">
        <v>32008.0</v>
      </c>
      <c r="Q548" s="2101">
        <v>1.0</v>
      </c>
      <c r="R548" s="29">
        <v>41401.0</v>
      </c>
      <c r="S548" s="30" t="str">
        <f t="shared" si="40"/>
        <v>12 ปี 9 เดือน 8 วัน </v>
      </c>
      <c r="T548" s="33">
        <f t="shared" si="36"/>
        <v>53966</v>
      </c>
      <c r="U548" s="320"/>
      <c r="V548" s="34" t="s">
        <v>3424</v>
      </c>
      <c r="W548" s="427"/>
      <c r="X548" s="34"/>
      <c r="Y548" s="2102"/>
    </row>
    <row r="549" ht="21.0" customHeight="1">
      <c r="A549" s="27" t="s">
        <v>36</v>
      </c>
      <c r="B549" s="71" t="s">
        <v>877</v>
      </c>
      <c r="C549" s="73" t="s">
        <v>1113</v>
      </c>
      <c r="D549" s="2125" t="s">
        <v>7162</v>
      </c>
      <c r="E549" s="85">
        <v>2971.0</v>
      </c>
      <c r="F549" s="74" t="s">
        <v>3684</v>
      </c>
      <c r="G549" s="2156" t="s">
        <v>3757</v>
      </c>
      <c r="H549" s="21"/>
      <c r="I549" s="21" t="s">
        <v>641</v>
      </c>
      <c r="J549" s="65" t="s">
        <v>44</v>
      </c>
      <c r="K549" s="13" t="s">
        <v>3432</v>
      </c>
      <c r="L549" s="27" t="s">
        <v>3364</v>
      </c>
      <c r="M549" s="27" t="s">
        <v>3414</v>
      </c>
      <c r="N549" s="27" t="s">
        <v>48</v>
      </c>
      <c r="O549" s="27">
        <f t="shared" si="38"/>
        <v>38</v>
      </c>
      <c r="P549" s="28">
        <v>32056.0</v>
      </c>
      <c r="Q549" s="2122">
        <v>1.0</v>
      </c>
      <c r="R549" s="29">
        <v>41442.0</v>
      </c>
      <c r="S549" s="30" t="str">
        <f t="shared" si="40"/>
        <v>12 ปี 7 เดือน 29 วัน </v>
      </c>
      <c r="T549" s="33">
        <f t="shared" si="36"/>
        <v>54332</v>
      </c>
      <c r="U549" s="320"/>
      <c r="V549" s="23" t="s">
        <v>3378</v>
      </c>
      <c r="W549" s="33"/>
      <c r="X549" s="74"/>
      <c r="Y549" s="2102"/>
    </row>
    <row r="550" ht="21.0" customHeight="1">
      <c r="A550" s="27" t="s">
        <v>52</v>
      </c>
      <c r="B550" s="71" t="s">
        <v>1115</v>
      </c>
      <c r="C550" s="73" t="s">
        <v>1116</v>
      </c>
      <c r="D550" s="2125" t="s">
        <v>7163</v>
      </c>
      <c r="E550" s="85">
        <v>2972.0</v>
      </c>
      <c r="F550" s="13" t="s">
        <v>3710</v>
      </c>
      <c r="G550" s="2156" t="s">
        <v>3757</v>
      </c>
      <c r="H550" s="21"/>
      <c r="I550" s="21" t="s">
        <v>624</v>
      </c>
      <c r="J550" s="65" t="s">
        <v>44</v>
      </c>
      <c r="K550" s="13" t="s">
        <v>3432</v>
      </c>
      <c r="L550" s="27" t="s">
        <v>3364</v>
      </c>
      <c r="M550" s="27" t="s">
        <v>3365</v>
      </c>
      <c r="N550" s="27" t="s">
        <v>48</v>
      </c>
      <c r="O550" s="27">
        <f t="shared" si="38"/>
        <v>33</v>
      </c>
      <c r="P550" s="28">
        <v>33795.0</v>
      </c>
      <c r="Q550" s="2122">
        <v>1.0</v>
      </c>
      <c r="R550" s="29">
        <v>42384.0</v>
      </c>
      <c r="S550" s="30" t="str">
        <f t="shared" si="40"/>
        <v>10 ปี 1 เดือน 0 วัน </v>
      </c>
      <c r="T550" s="33">
        <f t="shared" si="36"/>
        <v>55793</v>
      </c>
      <c r="U550" s="320"/>
      <c r="V550" s="23" t="s">
        <v>3378</v>
      </c>
      <c r="W550" s="33"/>
      <c r="X550" s="74"/>
      <c r="Y550" s="2102"/>
    </row>
    <row r="551" ht="21.0" hidden="1" customHeight="1">
      <c r="A551" s="165" t="s">
        <v>36</v>
      </c>
      <c r="B551" s="484" t="s">
        <v>4059</v>
      </c>
      <c r="C551" s="485" t="s">
        <v>4060</v>
      </c>
      <c r="D551" s="486" t="s">
        <v>4061</v>
      </c>
      <c r="E551" s="483"/>
      <c r="F551" s="496" t="s">
        <v>3710</v>
      </c>
      <c r="G551" s="564" t="s">
        <v>3757</v>
      </c>
      <c r="H551" s="2157" t="s">
        <v>3757</v>
      </c>
      <c r="I551" s="202"/>
      <c r="J551" s="65" t="s">
        <v>44</v>
      </c>
      <c r="K551" s="496" t="s">
        <v>3432</v>
      </c>
      <c r="L551" s="165" t="s">
        <v>3364</v>
      </c>
      <c r="M551" s="165" t="s">
        <v>3414</v>
      </c>
      <c r="N551" s="483" t="s">
        <v>48</v>
      </c>
      <c r="O551" s="165">
        <f t="shared" si="38"/>
        <v>35</v>
      </c>
      <c r="P551" s="201">
        <v>33237.0</v>
      </c>
      <c r="Q551" s="2091">
        <v>0.0</v>
      </c>
      <c r="R551" s="556"/>
      <c r="S551" s="98"/>
      <c r="T551" s="33">
        <f t="shared" si="36"/>
        <v>55427</v>
      </c>
      <c r="U551" s="33"/>
      <c r="V551" s="203"/>
      <c r="W551" s="2092">
        <v>240455.0</v>
      </c>
      <c r="X551" s="203"/>
      <c r="Y551" s="494"/>
    </row>
    <row r="552" ht="21.0" hidden="1" customHeight="1">
      <c r="A552" s="165" t="s">
        <v>36</v>
      </c>
      <c r="B552" s="502" t="s">
        <v>2960</v>
      </c>
      <c r="C552" s="503" t="s">
        <v>4062</v>
      </c>
      <c r="D552" s="486" t="s">
        <v>4063</v>
      </c>
      <c r="E552" s="518">
        <v>2973.1</v>
      </c>
      <c r="F552" s="202" t="s">
        <v>3710</v>
      </c>
      <c r="G552" s="564" t="s">
        <v>3757</v>
      </c>
      <c r="H552" s="202"/>
      <c r="I552" s="202" t="s">
        <v>657</v>
      </c>
      <c r="J552" s="489" t="s">
        <v>44</v>
      </c>
      <c r="K552" s="496" t="s">
        <v>3432</v>
      </c>
      <c r="L552" s="165" t="s">
        <v>3364</v>
      </c>
      <c r="M552" s="165" t="s">
        <v>3414</v>
      </c>
      <c r="N552" s="165" t="s">
        <v>48</v>
      </c>
      <c r="O552" s="165">
        <f t="shared" si="38"/>
        <v>33</v>
      </c>
      <c r="P552" s="201">
        <v>33830.0</v>
      </c>
      <c r="Q552" s="2095">
        <v>0.0</v>
      </c>
      <c r="R552" s="1452">
        <v>42536.0</v>
      </c>
      <c r="S552" s="98" t="str">
        <f t="shared" ref="S552:S555" si="41">DATEDIF(R552,TODAY(),"Y") &amp; " ปี " &amp;DATEDIF(R552,TODAY(),"YM") &amp; " เดือน " &amp; DATEDIF(R552,TODAY(),"MD") &amp; " วัน "</f>
        <v>9 ปี 8 เดือน 0 วัน </v>
      </c>
      <c r="T552" s="490">
        <f t="shared" si="36"/>
        <v>55793</v>
      </c>
      <c r="U552" s="497"/>
      <c r="V552" s="488" t="s">
        <v>3378</v>
      </c>
      <c r="W552" s="301">
        <v>44682.0</v>
      </c>
      <c r="X552" s="202"/>
      <c r="Y552" s="506"/>
    </row>
    <row r="553" ht="21.0" customHeight="1">
      <c r="A553" s="197" t="s">
        <v>52</v>
      </c>
      <c r="B553" s="197" t="s">
        <v>1117</v>
      </c>
      <c r="C553" s="198" t="s">
        <v>1118</v>
      </c>
      <c r="D553" s="2117" t="s">
        <v>4063</v>
      </c>
      <c r="E553" s="24">
        <v>2973.0</v>
      </c>
      <c r="F553" s="70" t="s">
        <v>3710</v>
      </c>
      <c r="G553" s="2157" t="s">
        <v>3757</v>
      </c>
      <c r="H553" s="2166"/>
      <c r="I553" s="21" t="s">
        <v>624</v>
      </c>
      <c r="J553" s="65" t="s">
        <v>44</v>
      </c>
      <c r="K553" s="2100" t="s">
        <v>3432</v>
      </c>
      <c r="L553" s="25" t="s">
        <v>3364</v>
      </c>
      <c r="M553" s="157" t="s">
        <v>3365</v>
      </c>
      <c r="N553" s="157" t="s">
        <v>48</v>
      </c>
      <c r="O553" s="157">
        <f t="shared" si="38"/>
        <v>28</v>
      </c>
      <c r="P553" s="158">
        <v>35537.0</v>
      </c>
      <c r="Q553" s="2118">
        <v>1.0</v>
      </c>
      <c r="R553" s="67">
        <v>44713.0</v>
      </c>
      <c r="S553" s="30" t="str">
        <f t="shared" si="41"/>
        <v>3 ปี 8 เดือน 14 วัน </v>
      </c>
      <c r="T553" s="427">
        <f t="shared" si="36"/>
        <v>57619</v>
      </c>
      <c r="U553" s="427"/>
      <c r="V553" s="23" t="s">
        <v>3424</v>
      </c>
      <c r="W553" s="2119"/>
      <c r="X553" s="34"/>
      <c r="Y553" s="583"/>
    </row>
    <row r="554" ht="21.0" hidden="1" customHeight="1">
      <c r="A554" s="165" t="s">
        <v>52</v>
      </c>
      <c r="B554" s="484" t="s">
        <v>4064</v>
      </c>
      <c r="C554" s="485" t="s">
        <v>4065</v>
      </c>
      <c r="D554" s="486" t="s">
        <v>4066</v>
      </c>
      <c r="E554" s="483"/>
      <c r="F554" s="496" t="s">
        <v>3710</v>
      </c>
      <c r="G554" s="564" t="s">
        <v>3757</v>
      </c>
      <c r="H554" s="2156" t="s">
        <v>3757</v>
      </c>
      <c r="I554" s="202"/>
      <c r="J554" s="65" t="s">
        <v>44</v>
      </c>
      <c r="K554" s="496" t="s">
        <v>3432</v>
      </c>
      <c r="L554" s="165" t="s">
        <v>3364</v>
      </c>
      <c r="M554" s="165" t="s">
        <v>3365</v>
      </c>
      <c r="N554" s="483" t="s">
        <v>48</v>
      </c>
      <c r="O554" s="165">
        <f t="shared" si="38"/>
        <v>35</v>
      </c>
      <c r="P554" s="201">
        <v>32997.0</v>
      </c>
      <c r="Q554" s="2091">
        <v>0.0</v>
      </c>
      <c r="R554" s="1452">
        <v>41395.0</v>
      </c>
      <c r="S554" s="98" t="str">
        <f t="shared" si="41"/>
        <v>12 ปี 9 เดือน 14 วัน </v>
      </c>
      <c r="T554" s="33">
        <f t="shared" si="36"/>
        <v>55062</v>
      </c>
      <c r="U554" s="33"/>
      <c r="V554" s="203"/>
      <c r="W554" s="2092"/>
      <c r="X554" s="203"/>
      <c r="Y554" s="494"/>
    </row>
    <row r="555" ht="21.0" hidden="1" customHeight="1">
      <c r="A555" s="165" t="s">
        <v>52</v>
      </c>
      <c r="B555" s="502" t="s">
        <v>4067</v>
      </c>
      <c r="C555" s="503" t="s">
        <v>4068</v>
      </c>
      <c r="D555" s="486" t="s">
        <v>4069</v>
      </c>
      <c r="E555" s="165"/>
      <c r="F555" s="202" t="s">
        <v>3710</v>
      </c>
      <c r="G555" s="564" t="s">
        <v>3757</v>
      </c>
      <c r="H555" s="2156" t="s">
        <v>3757</v>
      </c>
      <c r="I555" s="202"/>
      <c r="J555" s="489" t="s">
        <v>44</v>
      </c>
      <c r="K555" s="496" t="s">
        <v>3432</v>
      </c>
      <c r="L555" s="165" t="s">
        <v>3364</v>
      </c>
      <c r="M555" s="165" t="s">
        <v>3365</v>
      </c>
      <c r="N555" s="165" t="s">
        <v>48</v>
      </c>
      <c r="O555" s="165">
        <f t="shared" si="38"/>
        <v>33</v>
      </c>
      <c r="P555" s="201">
        <v>33916.0</v>
      </c>
      <c r="Q555" s="2091">
        <v>0.0</v>
      </c>
      <c r="R555" s="1452">
        <v>42536.0</v>
      </c>
      <c r="S555" s="98" t="str">
        <f t="shared" si="41"/>
        <v>9 ปี 8 เดือน 0 วัน </v>
      </c>
      <c r="T555" s="490">
        <f t="shared" si="36"/>
        <v>56158</v>
      </c>
      <c r="U555" s="201"/>
      <c r="V555" s="203" t="s">
        <v>3424</v>
      </c>
      <c r="W555" s="490">
        <v>43101.0</v>
      </c>
      <c r="X555" s="202"/>
      <c r="Y555" s="494"/>
    </row>
    <row r="556" ht="21.0" hidden="1" customHeight="1">
      <c r="A556" s="165" t="s">
        <v>36</v>
      </c>
      <c r="B556" s="484" t="s">
        <v>4070</v>
      </c>
      <c r="C556" s="485" t="s">
        <v>4071</v>
      </c>
      <c r="D556" s="486" t="s">
        <v>4069</v>
      </c>
      <c r="E556" s="483"/>
      <c r="F556" s="496" t="s">
        <v>3710</v>
      </c>
      <c r="G556" s="564" t="s">
        <v>3757</v>
      </c>
      <c r="H556" s="2156" t="s">
        <v>3757</v>
      </c>
      <c r="I556" s="202"/>
      <c r="J556" s="65" t="s">
        <v>44</v>
      </c>
      <c r="K556" s="496" t="s">
        <v>3432</v>
      </c>
      <c r="L556" s="165" t="s">
        <v>3364</v>
      </c>
      <c r="M556" s="165" t="s">
        <v>3414</v>
      </c>
      <c r="N556" s="483" t="s">
        <v>48</v>
      </c>
      <c r="O556" s="165">
        <f t="shared" si="38"/>
        <v>51</v>
      </c>
      <c r="P556" s="201">
        <v>27168.0</v>
      </c>
      <c r="Q556" s="2091">
        <v>0.0</v>
      </c>
      <c r="R556" s="556"/>
      <c r="S556" s="98"/>
      <c r="T556" s="33">
        <f t="shared" si="36"/>
        <v>49218</v>
      </c>
      <c r="U556" s="33"/>
      <c r="V556" s="203"/>
      <c r="W556" s="2092">
        <v>21459.0</v>
      </c>
      <c r="X556" s="203"/>
      <c r="Y556" s="494"/>
    </row>
    <row r="557" ht="21.0" hidden="1" customHeight="1">
      <c r="A557" s="165" t="s">
        <v>52</v>
      </c>
      <c r="B557" s="484" t="s">
        <v>4072</v>
      </c>
      <c r="C557" s="485" t="s">
        <v>4073</v>
      </c>
      <c r="D557" s="486" t="s">
        <v>4074</v>
      </c>
      <c r="E557" s="483"/>
      <c r="F557" s="496" t="s">
        <v>3710</v>
      </c>
      <c r="G557" s="564" t="s">
        <v>3757</v>
      </c>
      <c r="H557" s="2156" t="s">
        <v>3757</v>
      </c>
      <c r="I557" s="202"/>
      <c r="J557" s="65" t="s">
        <v>44</v>
      </c>
      <c r="K557" s="496" t="s">
        <v>3432</v>
      </c>
      <c r="L557" s="165" t="s">
        <v>3364</v>
      </c>
      <c r="M557" s="165" t="s">
        <v>3365</v>
      </c>
      <c r="N557" s="483" t="s">
        <v>48</v>
      </c>
      <c r="O557" s="165">
        <f t="shared" si="38"/>
        <v>34</v>
      </c>
      <c r="P557" s="201">
        <v>33347.0</v>
      </c>
      <c r="Q557" s="2091">
        <v>0.0</v>
      </c>
      <c r="R557" s="556"/>
      <c r="S557" s="98"/>
      <c r="T557" s="33">
        <f t="shared" si="36"/>
        <v>55427</v>
      </c>
      <c r="U557" s="33"/>
      <c r="V557" s="203"/>
      <c r="W557" s="2092">
        <v>240483.0</v>
      </c>
      <c r="X557" s="203"/>
      <c r="Y557" s="494"/>
    </row>
    <row r="558" ht="21.0" hidden="1" customHeight="1">
      <c r="A558" s="165" t="s">
        <v>36</v>
      </c>
      <c r="B558" s="484" t="s">
        <v>1297</v>
      </c>
      <c r="C558" s="485" t="s">
        <v>4075</v>
      </c>
      <c r="D558" s="486" t="s">
        <v>4076</v>
      </c>
      <c r="E558" s="483"/>
      <c r="F558" s="496" t="s">
        <v>3710</v>
      </c>
      <c r="G558" s="564" t="s">
        <v>3757</v>
      </c>
      <c r="H558" s="2156" t="s">
        <v>3757</v>
      </c>
      <c r="I558" s="202"/>
      <c r="J558" s="65" t="s">
        <v>44</v>
      </c>
      <c r="K558" s="496" t="s">
        <v>3432</v>
      </c>
      <c r="L558" s="165" t="s">
        <v>3364</v>
      </c>
      <c r="M558" s="165" t="s">
        <v>3414</v>
      </c>
      <c r="N558" s="483" t="s">
        <v>48</v>
      </c>
      <c r="O558" s="165">
        <f t="shared" si="38"/>
        <v>34</v>
      </c>
      <c r="P558" s="201">
        <v>33318.0</v>
      </c>
      <c r="Q558" s="2091">
        <v>0.0</v>
      </c>
      <c r="R558" s="556"/>
      <c r="S558" s="98"/>
      <c r="T558" s="33">
        <f t="shared" si="36"/>
        <v>55427</v>
      </c>
      <c r="U558" s="33"/>
      <c r="V558" s="203"/>
      <c r="W558" s="2092">
        <v>240544.0</v>
      </c>
      <c r="X558" s="203"/>
      <c r="Y558" s="494"/>
    </row>
    <row r="559" ht="21.0" hidden="1" customHeight="1">
      <c r="A559" s="165" t="s">
        <v>52</v>
      </c>
      <c r="B559" s="484" t="s">
        <v>4077</v>
      </c>
      <c r="C559" s="485" t="s">
        <v>4078</v>
      </c>
      <c r="D559" s="486" t="s">
        <v>4079</v>
      </c>
      <c r="E559" s="483"/>
      <c r="F559" s="496" t="s">
        <v>3710</v>
      </c>
      <c r="G559" s="564" t="s">
        <v>3757</v>
      </c>
      <c r="H559" s="2157" t="s">
        <v>3757</v>
      </c>
      <c r="I559" s="202"/>
      <c r="J559" s="489" t="s">
        <v>44</v>
      </c>
      <c r="K559" s="496" t="s">
        <v>3432</v>
      </c>
      <c r="L559" s="165" t="s">
        <v>3364</v>
      </c>
      <c r="M559" s="165" t="s">
        <v>3365</v>
      </c>
      <c r="N559" s="483" t="s">
        <v>48</v>
      </c>
      <c r="O559" s="165">
        <f t="shared" si="38"/>
        <v>38</v>
      </c>
      <c r="P559" s="201">
        <v>32076.0</v>
      </c>
      <c r="Q559" s="2091">
        <v>0.0</v>
      </c>
      <c r="R559" s="1452">
        <v>42186.0</v>
      </c>
      <c r="S559" s="98" t="str">
        <f t="shared" ref="S559:S589" si="42">DATEDIF(R559,TODAY(),"Y") &amp; " ปี " &amp;DATEDIF(R559,TODAY(),"YM") &amp; " เดือน " &amp; DATEDIF(R559,TODAY(),"MD") &amp; " วัน "</f>
        <v>10 ปี 7 เดือน 14 วัน </v>
      </c>
      <c r="T559" s="490">
        <f t="shared" si="36"/>
        <v>54332</v>
      </c>
      <c r="U559" s="497"/>
      <c r="V559" s="203" t="s">
        <v>3424</v>
      </c>
      <c r="W559" s="490">
        <v>43631.0</v>
      </c>
      <c r="X559" s="203"/>
      <c r="Y559" s="494"/>
    </row>
    <row r="560" ht="21.0" hidden="1" customHeight="1">
      <c r="A560" s="165" t="s">
        <v>52</v>
      </c>
      <c r="B560" s="484" t="s">
        <v>1534</v>
      </c>
      <c r="C560" s="485" t="s">
        <v>4080</v>
      </c>
      <c r="D560" s="486" t="s">
        <v>4081</v>
      </c>
      <c r="E560" s="483">
        <v>2978.0</v>
      </c>
      <c r="F560" s="496" t="s">
        <v>3710</v>
      </c>
      <c r="G560" s="564" t="s">
        <v>3757</v>
      </c>
      <c r="H560" s="202"/>
      <c r="I560" s="202" t="s">
        <v>699</v>
      </c>
      <c r="J560" s="489" t="s">
        <v>44</v>
      </c>
      <c r="K560" s="496" t="s">
        <v>3432</v>
      </c>
      <c r="L560" s="165" t="s">
        <v>3364</v>
      </c>
      <c r="M560" s="165" t="s">
        <v>3365</v>
      </c>
      <c r="N560" s="483" t="s">
        <v>48</v>
      </c>
      <c r="O560" s="165">
        <f t="shared" si="38"/>
        <v>33</v>
      </c>
      <c r="P560" s="201">
        <v>33821.0</v>
      </c>
      <c r="Q560" s="2095">
        <v>0.0</v>
      </c>
      <c r="R560" s="1452">
        <v>42186.0</v>
      </c>
      <c r="S560" s="98" t="str">
        <f t="shared" si="42"/>
        <v>10 ปี 7 เดือน 14 วัน </v>
      </c>
      <c r="T560" s="490">
        <f t="shared" si="36"/>
        <v>55793</v>
      </c>
      <c r="U560" s="497"/>
      <c r="V560" s="203" t="s">
        <v>3424</v>
      </c>
      <c r="W560" s="301">
        <v>44593.0</v>
      </c>
      <c r="X560" s="203"/>
      <c r="Y560" s="506"/>
    </row>
    <row r="561" ht="21.0" hidden="1" customHeight="1">
      <c r="A561" s="165" t="s">
        <v>52</v>
      </c>
      <c r="B561" s="484" t="s">
        <v>4082</v>
      </c>
      <c r="C561" s="485" t="s">
        <v>4083</v>
      </c>
      <c r="D561" s="486" t="s">
        <v>4084</v>
      </c>
      <c r="E561" s="483">
        <v>2979.0</v>
      </c>
      <c r="F561" s="496" t="s">
        <v>3710</v>
      </c>
      <c r="G561" s="564" t="s">
        <v>3757</v>
      </c>
      <c r="H561" s="202"/>
      <c r="I561" s="203" t="s">
        <v>3880</v>
      </c>
      <c r="J561" s="489" t="s">
        <v>44</v>
      </c>
      <c r="K561" s="496" t="s">
        <v>3432</v>
      </c>
      <c r="L561" s="165" t="s">
        <v>3364</v>
      </c>
      <c r="M561" s="165" t="s">
        <v>3365</v>
      </c>
      <c r="N561" s="483" t="s">
        <v>48</v>
      </c>
      <c r="O561" s="165">
        <f t="shared" si="38"/>
        <v>48</v>
      </c>
      <c r="P561" s="201">
        <v>28510.0</v>
      </c>
      <c r="Q561" s="2095">
        <v>0.0</v>
      </c>
      <c r="R561" s="1452">
        <v>41401.0</v>
      </c>
      <c r="S561" s="98" t="str">
        <f t="shared" si="42"/>
        <v>12 ปี 9 เดือน 8 วัน </v>
      </c>
      <c r="T561" s="490">
        <f t="shared" si="36"/>
        <v>50679</v>
      </c>
      <c r="U561" s="497"/>
      <c r="V561" s="488" t="s">
        <v>3378</v>
      </c>
      <c r="W561" s="301">
        <v>44593.0</v>
      </c>
      <c r="X561" s="203"/>
      <c r="Y561" s="506"/>
    </row>
    <row r="562" ht="21.0" customHeight="1">
      <c r="A562" s="25" t="s">
        <v>52</v>
      </c>
      <c r="B562" s="61" t="s">
        <v>7164</v>
      </c>
      <c r="C562" s="62" t="s">
        <v>1120</v>
      </c>
      <c r="D562" s="2103" t="s">
        <v>4081</v>
      </c>
      <c r="E562" s="85">
        <v>2978.0</v>
      </c>
      <c r="F562" s="2100" t="s">
        <v>3710</v>
      </c>
      <c r="G562" s="2157" t="s">
        <v>3757</v>
      </c>
      <c r="H562" s="70"/>
      <c r="I562" s="89" t="s">
        <v>7165</v>
      </c>
      <c r="J562" s="65" t="s">
        <v>44</v>
      </c>
      <c r="K562" s="2100" t="s">
        <v>3432</v>
      </c>
      <c r="L562" s="25" t="s">
        <v>3364</v>
      </c>
      <c r="M562" s="25" t="s">
        <v>3365</v>
      </c>
      <c r="N562" s="85" t="s">
        <v>48</v>
      </c>
      <c r="O562" s="25">
        <f t="shared" si="38"/>
        <v>29</v>
      </c>
      <c r="P562" s="66">
        <v>35324.0</v>
      </c>
      <c r="Q562" s="2118">
        <v>1.0</v>
      </c>
      <c r="R562" s="67">
        <v>44621.0</v>
      </c>
      <c r="S562" s="30" t="str">
        <f t="shared" si="42"/>
        <v>3 ปี 11 เดือน 14 วัน </v>
      </c>
      <c r="T562" s="427">
        <f t="shared" si="36"/>
        <v>57254</v>
      </c>
      <c r="U562" s="582"/>
      <c r="V562" s="34" t="s">
        <v>3424</v>
      </c>
      <c r="W562" s="138"/>
      <c r="X562" s="34"/>
      <c r="Y562" s="2102"/>
    </row>
    <row r="563" ht="21.0" customHeight="1">
      <c r="A563" s="25" t="s">
        <v>52</v>
      </c>
      <c r="B563" s="61" t="s">
        <v>1121</v>
      </c>
      <c r="C563" s="62" t="s">
        <v>1122</v>
      </c>
      <c r="D563" s="2103" t="s">
        <v>4084</v>
      </c>
      <c r="E563" s="85">
        <v>2979.0</v>
      </c>
      <c r="F563" s="2100" t="s">
        <v>3710</v>
      </c>
      <c r="G563" s="2157" t="s">
        <v>3757</v>
      </c>
      <c r="H563" s="70"/>
      <c r="I563" s="89" t="s">
        <v>7165</v>
      </c>
      <c r="J563" s="65" t="s">
        <v>44</v>
      </c>
      <c r="K563" s="2100" t="s">
        <v>3432</v>
      </c>
      <c r="L563" s="25" t="s">
        <v>3364</v>
      </c>
      <c r="M563" s="25" t="s">
        <v>3365</v>
      </c>
      <c r="N563" s="85" t="s">
        <v>48</v>
      </c>
      <c r="O563" s="25">
        <f t="shared" si="38"/>
        <v>28</v>
      </c>
      <c r="P563" s="66">
        <v>35771.0</v>
      </c>
      <c r="Q563" s="2118">
        <v>1.0</v>
      </c>
      <c r="R563" s="67">
        <v>44621.0</v>
      </c>
      <c r="S563" s="30" t="str">
        <f t="shared" si="42"/>
        <v>3 ปี 11 เดือน 14 วัน </v>
      </c>
      <c r="T563" s="427">
        <f t="shared" si="36"/>
        <v>57984</v>
      </c>
      <c r="U563" s="582"/>
      <c r="V563" s="34" t="s">
        <v>3424</v>
      </c>
      <c r="W563" s="138"/>
      <c r="X563" s="34"/>
      <c r="Y563" s="2102"/>
    </row>
    <row r="564" ht="21.0" customHeight="1">
      <c r="A564" s="25" t="s">
        <v>52</v>
      </c>
      <c r="B564" s="2096" t="s">
        <v>1123</v>
      </c>
      <c r="C564" s="2097" t="s">
        <v>1124</v>
      </c>
      <c r="D564" s="2103" t="s">
        <v>7166</v>
      </c>
      <c r="E564" s="6">
        <v>2980.0</v>
      </c>
      <c r="F564" s="2100" t="s">
        <v>3710</v>
      </c>
      <c r="G564" s="2157" t="s">
        <v>3757</v>
      </c>
      <c r="H564" s="74"/>
      <c r="I564" s="21" t="s">
        <v>624</v>
      </c>
      <c r="J564" s="65" t="s">
        <v>44</v>
      </c>
      <c r="K564" s="13" t="s">
        <v>3432</v>
      </c>
      <c r="L564" s="25" t="s">
        <v>3364</v>
      </c>
      <c r="M564" s="25" t="s">
        <v>3365</v>
      </c>
      <c r="N564" s="85" t="s">
        <v>48</v>
      </c>
      <c r="O564" s="27">
        <f t="shared" si="38"/>
        <v>36</v>
      </c>
      <c r="P564" s="28">
        <v>32710.0</v>
      </c>
      <c r="Q564" s="2101">
        <v>1.0</v>
      </c>
      <c r="R564" s="29">
        <v>41401.0</v>
      </c>
      <c r="S564" s="30" t="str">
        <f t="shared" si="42"/>
        <v>12 ปี 9 เดือน 8 วัน </v>
      </c>
      <c r="T564" s="33">
        <f t="shared" si="36"/>
        <v>54697</v>
      </c>
      <c r="U564" s="320"/>
      <c r="V564" s="23" t="s">
        <v>3378</v>
      </c>
      <c r="W564" s="427"/>
      <c r="X564" s="34"/>
      <c r="Y564" s="2102"/>
    </row>
    <row r="565" ht="21.0" customHeight="1">
      <c r="A565" s="27" t="s">
        <v>52</v>
      </c>
      <c r="B565" s="18" t="s">
        <v>1125</v>
      </c>
      <c r="C565" s="19" t="s">
        <v>1126</v>
      </c>
      <c r="D565" s="2125" t="s">
        <v>7167</v>
      </c>
      <c r="E565" s="85">
        <v>2981.0</v>
      </c>
      <c r="F565" s="13" t="s">
        <v>3710</v>
      </c>
      <c r="G565" s="2156" t="s">
        <v>3757</v>
      </c>
      <c r="H565" s="74"/>
      <c r="I565" s="74" t="s">
        <v>699</v>
      </c>
      <c r="J565" s="65" t="s">
        <v>44</v>
      </c>
      <c r="K565" s="13" t="s">
        <v>3432</v>
      </c>
      <c r="L565" s="27" t="s">
        <v>3364</v>
      </c>
      <c r="M565" s="27" t="s">
        <v>3365</v>
      </c>
      <c r="N565" s="6" t="s">
        <v>48</v>
      </c>
      <c r="O565" s="27">
        <f t="shared" si="38"/>
        <v>34</v>
      </c>
      <c r="P565" s="28">
        <v>33393.0</v>
      </c>
      <c r="Q565" s="2122">
        <v>1.0</v>
      </c>
      <c r="R565" s="29">
        <v>41730.0</v>
      </c>
      <c r="S565" s="30" t="str">
        <f t="shared" si="42"/>
        <v>11 ปี 10 เดือน 14 วัน </v>
      </c>
      <c r="T565" s="33">
        <f t="shared" si="36"/>
        <v>55427</v>
      </c>
      <c r="U565" s="320"/>
      <c r="V565" s="23" t="s">
        <v>3378</v>
      </c>
      <c r="W565" s="33"/>
      <c r="X565" s="21"/>
      <c r="Y565" s="2102"/>
    </row>
    <row r="566" ht="21.0" customHeight="1">
      <c r="A566" s="27" t="s">
        <v>52</v>
      </c>
      <c r="B566" s="18" t="s">
        <v>1127</v>
      </c>
      <c r="C566" s="19" t="s">
        <v>1128</v>
      </c>
      <c r="D566" s="2125" t="s">
        <v>7168</v>
      </c>
      <c r="E566" s="6">
        <v>2982.0</v>
      </c>
      <c r="F566" s="13" t="s">
        <v>3710</v>
      </c>
      <c r="G566" s="2156" t="s">
        <v>3757</v>
      </c>
      <c r="H566" s="74"/>
      <c r="I566" s="21" t="s">
        <v>706</v>
      </c>
      <c r="J566" s="65" t="s">
        <v>44</v>
      </c>
      <c r="K566" s="13" t="s">
        <v>3432</v>
      </c>
      <c r="L566" s="27" t="s">
        <v>3364</v>
      </c>
      <c r="M566" s="27" t="s">
        <v>3365</v>
      </c>
      <c r="N566" s="6" t="s">
        <v>48</v>
      </c>
      <c r="O566" s="27">
        <f t="shared" si="38"/>
        <v>32</v>
      </c>
      <c r="P566" s="28">
        <v>34239.0</v>
      </c>
      <c r="Q566" s="2122">
        <v>1.0</v>
      </c>
      <c r="R566" s="29">
        <v>43054.0</v>
      </c>
      <c r="S566" s="30" t="str">
        <f t="shared" si="42"/>
        <v>8 ปี 3 เดือน 0 วัน </v>
      </c>
      <c r="T566" s="33">
        <f t="shared" si="36"/>
        <v>56158</v>
      </c>
      <c r="U566" s="320"/>
      <c r="V566" s="34" t="s">
        <v>3424</v>
      </c>
      <c r="W566" s="33"/>
      <c r="X566" s="21"/>
      <c r="Y566" s="2102"/>
    </row>
    <row r="567" ht="21.0" hidden="1" customHeight="1">
      <c r="A567" s="165" t="s">
        <v>52</v>
      </c>
      <c r="B567" s="484" t="s">
        <v>4085</v>
      </c>
      <c r="C567" s="485" t="s">
        <v>4086</v>
      </c>
      <c r="D567" s="486" t="s">
        <v>4087</v>
      </c>
      <c r="E567" s="483"/>
      <c r="F567" s="496" t="s">
        <v>3710</v>
      </c>
      <c r="G567" s="564" t="s">
        <v>3757</v>
      </c>
      <c r="H567" s="2156" t="s">
        <v>3757</v>
      </c>
      <c r="I567" s="202"/>
      <c r="J567" s="65" t="s">
        <v>44</v>
      </c>
      <c r="K567" s="496" t="s">
        <v>3432</v>
      </c>
      <c r="L567" s="165" t="s">
        <v>3364</v>
      </c>
      <c r="M567" s="165" t="s">
        <v>3365</v>
      </c>
      <c r="N567" s="483" t="s">
        <v>48</v>
      </c>
      <c r="O567" s="165">
        <f t="shared" si="38"/>
        <v>32</v>
      </c>
      <c r="P567" s="201">
        <v>34328.0</v>
      </c>
      <c r="Q567" s="2091">
        <v>0.0</v>
      </c>
      <c r="R567" s="1452">
        <v>42628.0</v>
      </c>
      <c r="S567" s="98" t="str">
        <f t="shared" si="42"/>
        <v>9 ปี 5 เดือน 0 วัน </v>
      </c>
      <c r="T567" s="33">
        <f t="shared" si="36"/>
        <v>56523</v>
      </c>
      <c r="U567" s="33"/>
      <c r="V567" s="203"/>
      <c r="W567" s="2092">
        <v>22044.0</v>
      </c>
      <c r="X567" s="203"/>
      <c r="Y567" s="494"/>
    </row>
    <row r="568" ht="21.0" hidden="1" customHeight="1">
      <c r="A568" s="165" t="s">
        <v>52</v>
      </c>
      <c r="B568" s="484" t="s">
        <v>4088</v>
      </c>
      <c r="C568" s="485" t="s">
        <v>4089</v>
      </c>
      <c r="D568" s="486" t="s">
        <v>4090</v>
      </c>
      <c r="E568" s="483"/>
      <c r="F568" s="496" t="s">
        <v>3710</v>
      </c>
      <c r="G568" s="564" t="s">
        <v>3757</v>
      </c>
      <c r="H568" s="2156" t="s">
        <v>3757</v>
      </c>
      <c r="I568" s="202"/>
      <c r="J568" s="65" t="s">
        <v>44</v>
      </c>
      <c r="K568" s="496" t="s">
        <v>3432</v>
      </c>
      <c r="L568" s="165" t="s">
        <v>3364</v>
      </c>
      <c r="M568" s="165" t="s">
        <v>3365</v>
      </c>
      <c r="N568" s="483" t="s">
        <v>48</v>
      </c>
      <c r="O568" s="165">
        <f t="shared" si="38"/>
        <v>37</v>
      </c>
      <c r="P568" s="201">
        <v>32516.0</v>
      </c>
      <c r="Q568" s="2091">
        <v>0.0</v>
      </c>
      <c r="R568" s="1452">
        <v>41463.0</v>
      </c>
      <c r="S568" s="98" t="str">
        <f t="shared" si="42"/>
        <v>12 ปี 7 เดือน 7 วัน </v>
      </c>
      <c r="T568" s="33">
        <f t="shared" si="36"/>
        <v>54697</v>
      </c>
      <c r="U568" s="33"/>
      <c r="V568" s="203"/>
      <c r="W568" s="2092">
        <v>21763.0</v>
      </c>
      <c r="X568" s="203"/>
      <c r="Y568" s="494"/>
    </row>
    <row r="569" ht="21.0" customHeight="1">
      <c r="A569" s="6" t="s">
        <v>36</v>
      </c>
      <c r="B569" s="18" t="s">
        <v>1129</v>
      </c>
      <c r="C569" s="19" t="s">
        <v>142</v>
      </c>
      <c r="D569" s="2128" t="s">
        <v>7169</v>
      </c>
      <c r="E569" s="85">
        <v>2983.0</v>
      </c>
      <c r="F569" s="21" t="s">
        <v>3710</v>
      </c>
      <c r="G569" s="2159" t="s">
        <v>3757</v>
      </c>
      <c r="H569" s="70"/>
      <c r="I569" s="74" t="s">
        <v>3778</v>
      </c>
      <c r="J569" s="65" t="s">
        <v>44</v>
      </c>
      <c r="K569" s="13" t="s">
        <v>3432</v>
      </c>
      <c r="L569" s="27" t="s">
        <v>3364</v>
      </c>
      <c r="M569" s="6" t="s">
        <v>3414</v>
      </c>
      <c r="N569" s="27" t="s">
        <v>48</v>
      </c>
      <c r="O569" s="27">
        <f t="shared" si="38"/>
        <v>37</v>
      </c>
      <c r="P569" s="28">
        <v>32404.0</v>
      </c>
      <c r="Q569" s="2122">
        <v>1.0</v>
      </c>
      <c r="R569" s="29">
        <v>41487.0</v>
      </c>
      <c r="S569" s="30" t="str">
        <f t="shared" si="42"/>
        <v>12 ปี 6 เดือน 14 วัน </v>
      </c>
      <c r="T569" s="33">
        <f t="shared" si="36"/>
        <v>54332</v>
      </c>
      <c r="U569" s="320"/>
      <c r="V569" s="34" t="s">
        <v>3424</v>
      </c>
      <c r="W569" s="33"/>
      <c r="X569" s="21"/>
      <c r="Y569" s="2102"/>
    </row>
    <row r="570" ht="21.0" customHeight="1">
      <c r="A570" s="6" t="s">
        <v>52</v>
      </c>
      <c r="B570" s="18" t="s">
        <v>1130</v>
      </c>
      <c r="C570" s="19" t="s">
        <v>1131</v>
      </c>
      <c r="D570" s="2128" t="s">
        <v>7170</v>
      </c>
      <c r="E570" s="27">
        <v>2984.0</v>
      </c>
      <c r="F570" s="21" t="s">
        <v>3710</v>
      </c>
      <c r="G570" s="2159" t="s">
        <v>3757</v>
      </c>
      <c r="H570" s="70"/>
      <c r="I570" s="21" t="s">
        <v>889</v>
      </c>
      <c r="J570" s="65" t="s">
        <v>44</v>
      </c>
      <c r="K570" s="13" t="s">
        <v>3432</v>
      </c>
      <c r="L570" s="27" t="s">
        <v>3364</v>
      </c>
      <c r="M570" s="6" t="s">
        <v>3365</v>
      </c>
      <c r="N570" s="27" t="s">
        <v>48</v>
      </c>
      <c r="O570" s="27">
        <f t="shared" si="38"/>
        <v>37</v>
      </c>
      <c r="P570" s="28">
        <v>32401.0</v>
      </c>
      <c r="Q570" s="2122">
        <v>1.0</v>
      </c>
      <c r="R570" s="29">
        <v>41487.0</v>
      </c>
      <c r="S570" s="30" t="str">
        <f t="shared" si="42"/>
        <v>12 ปี 6 เดือน 14 วัน </v>
      </c>
      <c r="T570" s="33">
        <f t="shared" si="36"/>
        <v>54332</v>
      </c>
      <c r="U570" s="320"/>
      <c r="V570" s="23" t="s">
        <v>3378</v>
      </c>
      <c r="W570" s="33"/>
      <c r="X570" s="21"/>
      <c r="Y570" s="2102"/>
    </row>
    <row r="571" ht="21.0" customHeight="1">
      <c r="A571" s="25" t="s">
        <v>52</v>
      </c>
      <c r="B571" s="2096" t="s">
        <v>1132</v>
      </c>
      <c r="C571" s="2097" t="s">
        <v>1133</v>
      </c>
      <c r="D571" s="2103" t="s">
        <v>7171</v>
      </c>
      <c r="E571" s="85">
        <v>2985.0</v>
      </c>
      <c r="F571" s="2100" t="s">
        <v>3710</v>
      </c>
      <c r="G571" s="2157" t="s">
        <v>3757</v>
      </c>
      <c r="H571" s="74"/>
      <c r="I571" s="21" t="s">
        <v>667</v>
      </c>
      <c r="J571" s="65" t="s">
        <v>44</v>
      </c>
      <c r="K571" s="13" t="s">
        <v>3432</v>
      </c>
      <c r="L571" s="25" t="s">
        <v>3364</v>
      </c>
      <c r="M571" s="25" t="s">
        <v>3365</v>
      </c>
      <c r="N571" s="85" t="s">
        <v>48</v>
      </c>
      <c r="O571" s="27">
        <f t="shared" si="38"/>
        <v>34</v>
      </c>
      <c r="P571" s="28">
        <v>33481.0</v>
      </c>
      <c r="Q571" s="2101">
        <v>1.0</v>
      </c>
      <c r="R571" s="29">
        <v>41730.0</v>
      </c>
      <c r="S571" s="30" t="str">
        <f t="shared" si="42"/>
        <v>11 ปี 10 เดือน 14 วัน </v>
      </c>
      <c r="T571" s="33">
        <f t="shared" si="36"/>
        <v>55427</v>
      </c>
      <c r="U571" s="320"/>
      <c r="V571" s="23" t="s">
        <v>3378</v>
      </c>
      <c r="W571" s="427"/>
      <c r="X571" s="34"/>
      <c r="Y571" s="2102"/>
    </row>
    <row r="572" ht="21.0" customHeight="1">
      <c r="A572" s="26" t="s">
        <v>52</v>
      </c>
      <c r="B572" s="90" t="s">
        <v>1134</v>
      </c>
      <c r="C572" s="72" t="s">
        <v>1135</v>
      </c>
      <c r="D572" s="2123" t="s">
        <v>7172</v>
      </c>
      <c r="E572" s="8">
        <v>2986.0</v>
      </c>
      <c r="F572" s="74" t="s">
        <v>3710</v>
      </c>
      <c r="G572" s="2156" t="s">
        <v>3757</v>
      </c>
      <c r="H572" s="74"/>
      <c r="I572" s="74"/>
      <c r="J572" s="65" t="s">
        <v>44</v>
      </c>
      <c r="K572" s="13" t="s">
        <v>3577</v>
      </c>
      <c r="L572" s="27" t="s">
        <v>3364</v>
      </c>
      <c r="M572" s="26" t="s">
        <v>3365</v>
      </c>
      <c r="N572" s="27" t="s">
        <v>48</v>
      </c>
      <c r="O572" s="27">
        <f t="shared" si="38"/>
        <v>28</v>
      </c>
      <c r="P572" s="66">
        <v>35697.0</v>
      </c>
      <c r="Q572" s="2121">
        <v>1.0</v>
      </c>
      <c r="R572" s="67">
        <v>44531.0</v>
      </c>
      <c r="S572" s="30" t="str">
        <f t="shared" si="42"/>
        <v>4 ปี 2 เดือน 14 วัน </v>
      </c>
      <c r="T572" s="33">
        <f t="shared" si="36"/>
        <v>57619</v>
      </c>
      <c r="U572" s="320"/>
      <c r="V572" s="34" t="s">
        <v>3424</v>
      </c>
      <c r="W572" s="33"/>
      <c r="X572" s="74"/>
      <c r="Y572" s="2102"/>
    </row>
    <row r="573" ht="21.0" hidden="1" customHeight="1">
      <c r="A573" s="165" t="s">
        <v>36</v>
      </c>
      <c r="B573" s="502" t="s">
        <v>4091</v>
      </c>
      <c r="C573" s="503" t="s">
        <v>4092</v>
      </c>
      <c r="D573" s="486" t="s">
        <v>4093</v>
      </c>
      <c r="E573" s="165"/>
      <c r="F573" s="202" t="s">
        <v>3710</v>
      </c>
      <c r="G573" s="564" t="s">
        <v>3757</v>
      </c>
      <c r="H573" s="2156" t="s">
        <v>3757</v>
      </c>
      <c r="I573" s="203" t="s">
        <v>3880</v>
      </c>
      <c r="J573" s="489" t="s">
        <v>44</v>
      </c>
      <c r="K573" s="496" t="s">
        <v>3432</v>
      </c>
      <c r="L573" s="165" t="s">
        <v>3364</v>
      </c>
      <c r="M573" s="165" t="s">
        <v>3414</v>
      </c>
      <c r="N573" s="165" t="s">
        <v>48</v>
      </c>
      <c r="O573" s="165">
        <f t="shared" si="38"/>
        <v>33</v>
      </c>
      <c r="P573" s="201">
        <v>33803.0</v>
      </c>
      <c r="Q573" s="2091">
        <v>0.0</v>
      </c>
      <c r="R573" s="1452">
        <v>42536.0</v>
      </c>
      <c r="S573" s="98" t="str">
        <f t="shared" si="42"/>
        <v>9 ปี 8 เดือน 0 วัน </v>
      </c>
      <c r="T573" s="490">
        <f t="shared" si="36"/>
        <v>55793</v>
      </c>
      <c r="U573" s="497"/>
      <c r="V573" s="203" t="s">
        <v>3424</v>
      </c>
      <c r="W573" s="490">
        <v>44105.0</v>
      </c>
      <c r="X573" s="202"/>
      <c r="Y573" s="506"/>
    </row>
    <row r="574" ht="21.0" hidden="1" customHeight="1">
      <c r="A574" s="165" t="s">
        <v>52</v>
      </c>
      <c r="B574" s="484" t="s">
        <v>2757</v>
      </c>
      <c r="C574" s="485" t="s">
        <v>4094</v>
      </c>
      <c r="D574" s="486" t="s">
        <v>4095</v>
      </c>
      <c r="E574" s="483"/>
      <c r="F574" s="496" t="s">
        <v>3710</v>
      </c>
      <c r="G574" s="564" t="s">
        <v>3757</v>
      </c>
      <c r="H574" s="2156" t="s">
        <v>3757</v>
      </c>
      <c r="I574" s="202"/>
      <c r="J574" s="65" t="s">
        <v>44</v>
      </c>
      <c r="K574" s="496" t="s">
        <v>3432</v>
      </c>
      <c r="L574" s="165" t="s">
        <v>3364</v>
      </c>
      <c r="M574" s="165" t="s">
        <v>3365</v>
      </c>
      <c r="N574" s="483" t="s">
        <v>48</v>
      </c>
      <c r="O574" s="165">
        <f t="shared" si="38"/>
        <v>33</v>
      </c>
      <c r="P574" s="201">
        <v>33707.0</v>
      </c>
      <c r="Q574" s="2091">
        <v>0.0</v>
      </c>
      <c r="R574" s="1452">
        <v>41730.0</v>
      </c>
      <c r="S574" s="98" t="str">
        <f t="shared" si="42"/>
        <v>11 ปี 10 เดือน 14 วัน </v>
      </c>
      <c r="T574" s="33">
        <f t="shared" si="36"/>
        <v>55793</v>
      </c>
      <c r="U574" s="33"/>
      <c r="V574" s="203"/>
      <c r="W574" s="2092"/>
      <c r="X574" s="203"/>
      <c r="Y574" s="494"/>
    </row>
    <row r="575" ht="21.0" hidden="1" customHeight="1">
      <c r="A575" s="165" t="s">
        <v>52</v>
      </c>
      <c r="B575" s="484" t="s">
        <v>4096</v>
      </c>
      <c r="C575" s="485" t="s">
        <v>4097</v>
      </c>
      <c r="D575" s="486" t="s">
        <v>4098</v>
      </c>
      <c r="E575" s="165"/>
      <c r="F575" s="202" t="s">
        <v>3377</v>
      </c>
      <c r="G575" s="564" t="s">
        <v>3757</v>
      </c>
      <c r="H575" s="2156" t="s">
        <v>3757</v>
      </c>
      <c r="I575" s="202"/>
      <c r="J575" s="489" t="s">
        <v>44</v>
      </c>
      <c r="K575" s="496" t="s">
        <v>3432</v>
      </c>
      <c r="L575" s="165" t="s">
        <v>3372</v>
      </c>
      <c r="M575" s="165" t="s">
        <v>3365</v>
      </c>
      <c r="N575" s="165" t="s">
        <v>48</v>
      </c>
      <c r="O575" s="165">
        <f t="shared" si="38"/>
        <v>39</v>
      </c>
      <c r="P575" s="201">
        <v>31775.0</v>
      </c>
      <c r="Q575" s="2091">
        <v>0.0</v>
      </c>
      <c r="R575" s="1452">
        <v>41401.0</v>
      </c>
      <c r="S575" s="98" t="str">
        <f t="shared" si="42"/>
        <v>12 ปี 9 เดือน 8 วัน </v>
      </c>
      <c r="T575" s="490">
        <f t="shared" si="36"/>
        <v>53966</v>
      </c>
      <c r="U575" s="201"/>
      <c r="V575" s="203" t="s">
        <v>3424</v>
      </c>
      <c r="W575" s="490">
        <v>43282.0</v>
      </c>
      <c r="X575" s="203"/>
      <c r="Y575" s="494"/>
    </row>
    <row r="576" ht="21.0" customHeight="1">
      <c r="A576" s="27" t="s">
        <v>52</v>
      </c>
      <c r="B576" s="18" t="s">
        <v>1136</v>
      </c>
      <c r="C576" s="19" t="s">
        <v>1137</v>
      </c>
      <c r="D576" s="2125" t="s">
        <v>7173</v>
      </c>
      <c r="E576" s="27">
        <v>2987.0</v>
      </c>
      <c r="F576" s="70" t="s">
        <v>3377</v>
      </c>
      <c r="G576" s="2156" t="s">
        <v>3757</v>
      </c>
      <c r="H576" s="74"/>
      <c r="I576" s="21" t="s">
        <v>113</v>
      </c>
      <c r="J576" s="65" t="s">
        <v>44</v>
      </c>
      <c r="K576" s="13" t="s">
        <v>3432</v>
      </c>
      <c r="L576" s="27" t="s">
        <v>3372</v>
      </c>
      <c r="M576" s="27" t="s">
        <v>3365</v>
      </c>
      <c r="N576" s="27" t="s">
        <v>48</v>
      </c>
      <c r="O576" s="27">
        <f t="shared" si="38"/>
        <v>44</v>
      </c>
      <c r="P576" s="28">
        <v>29920.0</v>
      </c>
      <c r="Q576" s="2122">
        <v>1.0</v>
      </c>
      <c r="R576" s="29">
        <v>43692.0</v>
      </c>
      <c r="S576" s="79" t="str">
        <f t="shared" si="42"/>
        <v>6 ปี 6 เดือน 0 วัน </v>
      </c>
      <c r="T576" s="33">
        <f t="shared" si="36"/>
        <v>52140</v>
      </c>
      <c r="U576" s="320"/>
      <c r="V576" s="34" t="s">
        <v>3424</v>
      </c>
      <c r="W576" s="33"/>
      <c r="X576" s="21"/>
      <c r="Y576" s="2102"/>
    </row>
    <row r="577" ht="21.0" customHeight="1">
      <c r="A577" s="27" t="s">
        <v>70</v>
      </c>
      <c r="B577" s="18" t="s">
        <v>1138</v>
      </c>
      <c r="C577" s="19" t="s">
        <v>1139</v>
      </c>
      <c r="D577" s="2125" t="s">
        <v>7174</v>
      </c>
      <c r="E577" s="27">
        <v>2988.0</v>
      </c>
      <c r="F577" s="70" t="s">
        <v>3377</v>
      </c>
      <c r="G577" s="2156" t="s">
        <v>3757</v>
      </c>
      <c r="H577" s="74"/>
      <c r="I577" s="74" t="s">
        <v>699</v>
      </c>
      <c r="J577" s="65" t="s">
        <v>44</v>
      </c>
      <c r="K577" s="13" t="s">
        <v>3432</v>
      </c>
      <c r="L577" s="27" t="s">
        <v>3372</v>
      </c>
      <c r="M577" s="27" t="s">
        <v>3365</v>
      </c>
      <c r="N577" s="27" t="s">
        <v>48</v>
      </c>
      <c r="O577" s="27">
        <f t="shared" si="38"/>
        <v>51</v>
      </c>
      <c r="P577" s="28">
        <v>27237.0</v>
      </c>
      <c r="Q577" s="2122">
        <v>1.0</v>
      </c>
      <c r="R577" s="29">
        <v>42009.0</v>
      </c>
      <c r="S577" s="30" t="str">
        <f t="shared" si="42"/>
        <v>11 ปี 1 เดือน 10 วัน </v>
      </c>
      <c r="T577" s="33">
        <f t="shared" si="36"/>
        <v>49218</v>
      </c>
      <c r="U577" s="320"/>
      <c r="V577" s="34" t="s">
        <v>3424</v>
      </c>
      <c r="W577" s="33"/>
      <c r="X577" s="21"/>
      <c r="Y577" s="2102"/>
    </row>
    <row r="578" ht="21.0" customHeight="1">
      <c r="A578" s="27" t="s">
        <v>52</v>
      </c>
      <c r="B578" s="71" t="s">
        <v>1064</v>
      </c>
      <c r="C578" s="73" t="s">
        <v>1140</v>
      </c>
      <c r="D578" s="2128" t="s">
        <v>7175</v>
      </c>
      <c r="E578" s="27">
        <v>2990.0</v>
      </c>
      <c r="F578" s="70" t="s">
        <v>3377</v>
      </c>
      <c r="G578" s="2156" t="s">
        <v>3757</v>
      </c>
      <c r="H578" s="74"/>
      <c r="I578" s="21" t="s">
        <v>624</v>
      </c>
      <c r="J578" s="65" t="s">
        <v>44</v>
      </c>
      <c r="K578" s="13" t="s">
        <v>3432</v>
      </c>
      <c r="L578" s="27" t="s">
        <v>3372</v>
      </c>
      <c r="M578" s="27" t="s">
        <v>3365</v>
      </c>
      <c r="N578" s="27" t="s">
        <v>48</v>
      </c>
      <c r="O578" s="27">
        <f t="shared" si="38"/>
        <v>42</v>
      </c>
      <c r="P578" s="28">
        <v>30715.0</v>
      </c>
      <c r="Q578" s="2122">
        <v>1.0</v>
      </c>
      <c r="R578" s="29">
        <v>41487.0</v>
      </c>
      <c r="S578" s="30" t="str">
        <f t="shared" si="42"/>
        <v>12 ปี 6 เดือน 14 วัน </v>
      </c>
      <c r="T578" s="33">
        <f t="shared" si="36"/>
        <v>52871</v>
      </c>
      <c r="U578" s="320"/>
      <c r="V578" s="23" t="s">
        <v>3378</v>
      </c>
      <c r="W578" s="33"/>
      <c r="X578" s="74" t="s">
        <v>1141</v>
      </c>
      <c r="Y578" s="2102"/>
    </row>
    <row r="579" ht="21.0" hidden="1" customHeight="1">
      <c r="A579" s="165" t="s">
        <v>36</v>
      </c>
      <c r="B579" s="484" t="s">
        <v>2873</v>
      </c>
      <c r="C579" s="485" t="s">
        <v>183</v>
      </c>
      <c r="D579" s="486" t="s">
        <v>4099</v>
      </c>
      <c r="E579" s="483"/>
      <c r="F579" s="496" t="s">
        <v>3710</v>
      </c>
      <c r="G579" s="564" t="s">
        <v>3757</v>
      </c>
      <c r="H579" s="2156" t="s">
        <v>3757</v>
      </c>
      <c r="I579" s="203" t="s">
        <v>682</v>
      </c>
      <c r="J579" s="489" t="s">
        <v>44</v>
      </c>
      <c r="K579" s="496" t="s">
        <v>3432</v>
      </c>
      <c r="L579" s="165" t="s">
        <v>3364</v>
      </c>
      <c r="M579" s="165" t="s">
        <v>3414</v>
      </c>
      <c r="N579" s="483" t="s">
        <v>48</v>
      </c>
      <c r="O579" s="165">
        <f t="shared" si="38"/>
        <v>36</v>
      </c>
      <c r="P579" s="201">
        <v>32658.0</v>
      </c>
      <c r="Q579" s="2091">
        <v>0.0</v>
      </c>
      <c r="R579" s="1452">
        <v>41835.0</v>
      </c>
      <c r="S579" s="98" t="str">
        <f t="shared" si="42"/>
        <v>11 ปี 7 เดือน 0 วัน </v>
      </c>
      <c r="T579" s="490">
        <f t="shared" si="36"/>
        <v>54697</v>
      </c>
      <c r="U579" s="497"/>
      <c r="V579" s="203" t="s">
        <v>3424</v>
      </c>
      <c r="W579" s="490">
        <v>242217.0</v>
      </c>
      <c r="X579" s="203"/>
      <c r="Y579" s="506"/>
    </row>
    <row r="580" ht="21.0" customHeight="1">
      <c r="A580" s="27" t="s">
        <v>52</v>
      </c>
      <c r="B580" s="18" t="s">
        <v>1142</v>
      </c>
      <c r="C580" s="19" t="s">
        <v>1143</v>
      </c>
      <c r="D580" s="2125" t="s">
        <v>7176</v>
      </c>
      <c r="E580" s="6">
        <v>2991.0</v>
      </c>
      <c r="F580" s="13" t="s">
        <v>3710</v>
      </c>
      <c r="G580" s="2156" t="s">
        <v>3757</v>
      </c>
      <c r="H580" s="74"/>
      <c r="I580" s="74"/>
      <c r="J580" s="22" t="s">
        <v>44</v>
      </c>
      <c r="K580" s="13" t="s">
        <v>3432</v>
      </c>
      <c r="L580" s="27" t="s">
        <v>3364</v>
      </c>
      <c r="M580" s="27" t="s">
        <v>3365</v>
      </c>
      <c r="N580" s="6" t="s">
        <v>48</v>
      </c>
      <c r="O580" s="27">
        <f t="shared" si="38"/>
        <v>30</v>
      </c>
      <c r="P580" s="31">
        <v>35035.0</v>
      </c>
      <c r="Q580" s="2122">
        <v>1.0</v>
      </c>
      <c r="R580" s="84">
        <v>44046.0</v>
      </c>
      <c r="S580" s="79" t="str">
        <f t="shared" si="42"/>
        <v>5 ปี 6 เดือน 12 วัน </v>
      </c>
      <c r="T580" s="33">
        <f t="shared" si="36"/>
        <v>57254</v>
      </c>
      <c r="U580" s="320"/>
      <c r="V580" s="34" t="s">
        <v>3424</v>
      </c>
      <c r="W580" s="33"/>
      <c r="X580" s="21"/>
      <c r="Y580" s="566"/>
    </row>
    <row r="581" ht="21.0" hidden="1" customHeight="1">
      <c r="A581" s="165" t="s">
        <v>52</v>
      </c>
      <c r="B581" s="484" t="s">
        <v>1064</v>
      </c>
      <c r="C581" s="485" t="s">
        <v>4100</v>
      </c>
      <c r="D581" s="486" t="s">
        <v>4101</v>
      </c>
      <c r="E581" s="483"/>
      <c r="F581" s="496" t="s">
        <v>3710</v>
      </c>
      <c r="G581" s="564" t="s">
        <v>3757</v>
      </c>
      <c r="H581" s="2156" t="s">
        <v>3757</v>
      </c>
      <c r="I581" s="202"/>
      <c r="J581" s="489" t="s">
        <v>44</v>
      </c>
      <c r="K581" s="496" t="s">
        <v>3432</v>
      </c>
      <c r="L581" s="165" t="s">
        <v>3364</v>
      </c>
      <c r="M581" s="165" t="s">
        <v>3414</v>
      </c>
      <c r="N581" s="483" t="s">
        <v>48</v>
      </c>
      <c r="O581" s="165">
        <f t="shared" si="38"/>
        <v>34</v>
      </c>
      <c r="P581" s="201">
        <v>33403.0</v>
      </c>
      <c r="Q581" s="2091">
        <v>0.0</v>
      </c>
      <c r="R581" s="1452">
        <v>41778.0</v>
      </c>
      <c r="S581" s="98" t="str">
        <f t="shared" si="42"/>
        <v>11 ปี 8 เดือน 27 วัน </v>
      </c>
      <c r="T581" s="490">
        <f t="shared" si="36"/>
        <v>55427</v>
      </c>
      <c r="U581" s="497"/>
      <c r="V581" s="203" t="s">
        <v>3424</v>
      </c>
      <c r="W581" s="490">
        <v>43525.0</v>
      </c>
      <c r="X581" s="203"/>
      <c r="Y581" s="494"/>
    </row>
    <row r="582" ht="21.0" customHeight="1">
      <c r="A582" s="27" t="s">
        <v>52</v>
      </c>
      <c r="B582" s="18" t="s">
        <v>874</v>
      </c>
      <c r="C582" s="19" t="s">
        <v>4102</v>
      </c>
      <c r="D582" s="2125" t="s">
        <v>4103</v>
      </c>
      <c r="E582" s="27">
        <v>2992.0</v>
      </c>
      <c r="F582" s="13" t="s">
        <v>3710</v>
      </c>
      <c r="G582" s="2156" t="s">
        <v>3757</v>
      </c>
      <c r="H582" s="74"/>
      <c r="I582" s="21" t="s">
        <v>838</v>
      </c>
      <c r="J582" s="22" t="s">
        <v>44</v>
      </c>
      <c r="K582" s="13" t="s">
        <v>3432</v>
      </c>
      <c r="L582" s="27" t="s">
        <v>3364</v>
      </c>
      <c r="M582" s="27" t="s">
        <v>3365</v>
      </c>
      <c r="N582" s="6" t="s">
        <v>48</v>
      </c>
      <c r="O582" s="27">
        <f t="shared" si="38"/>
        <v>29</v>
      </c>
      <c r="P582" s="31">
        <v>35117.0</v>
      </c>
      <c r="Q582" s="2101">
        <v>1.0</v>
      </c>
      <c r="R582" s="84">
        <v>43692.0</v>
      </c>
      <c r="S582" s="30" t="str">
        <f t="shared" si="42"/>
        <v>6 ปี 6 เดือน 0 วัน </v>
      </c>
      <c r="T582" s="33">
        <f t="shared" si="36"/>
        <v>57254</v>
      </c>
      <c r="U582" s="320"/>
      <c r="V582" s="34" t="s">
        <v>3424</v>
      </c>
      <c r="W582" s="33"/>
      <c r="X582" s="21"/>
      <c r="Y582" s="1815"/>
    </row>
    <row r="583" ht="21.0" customHeight="1">
      <c r="A583" s="25" t="s">
        <v>70</v>
      </c>
      <c r="B583" s="2096" t="s">
        <v>1148</v>
      </c>
      <c r="C583" s="2097" t="s">
        <v>1149</v>
      </c>
      <c r="D583" s="2103" t="s">
        <v>7177</v>
      </c>
      <c r="E583" s="6">
        <v>2993.0</v>
      </c>
      <c r="F583" s="70" t="s">
        <v>3377</v>
      </c>
      <c r="G583" s="2157" t="s">
        <v>3757</v>
      </c>
      <c r="H583" s="74"/>
      <c r="I583" s="21" t="s">
        <v>113</v>
      </c>
      <c r="J583" s="65" t="s">
        <v>44</v>
      </c>
      <c r="K583" s="2100" t="s">
        <v>3432</v>
      </c>
      <c r="L583" s="25" t="s">
        <v>3372</v>
      </c>
      <c r="M583" s="25" t="s">
        <v>3365</v>
      </c>
      <c r="N583" s="85" t="s">
        <v>48</v>
      </c>
      <c r="O583" s="27">
        <f t="shared" si="38"/>
        <v>48</v>
      </c>
      <c r="P583" s="28">
        <v>28346.0</v>
      </c>
      <c r="Q583" s="2101">
        <v>1.0</v>
      </c>
      <c r="R583" s="29">
        <v>42767.0</v>
      </c>
      <c r="S583" s="30" t="str">
        <f t="shared" si="42"/>
        <v>9 ปี 0 เดือน 14 วัน </v>
      </c>
      <c r="T583" s="33">
        <f t="shared" si="36"/>
        <v>50314</v>
      </c>
      <c r="U583" s="320"/>
      <c r="V583" s="23" t="s">
        <v>3378</v>
      </c>
      <c r="W583" s="427"/>
      <c r="X583" s="34"/>
      <c r="Y583" s="2102"/>
    </row>
    <row r="584" ht="21.0" hidden="1" customHeight="1">
      <c r="A584" s="165" t="s">
        <v>52</v>
      </c>
      <c r="B584" s="502" t="s">
        <v>4107</v>
      </c>
      <c r="C584" s="503" t="s">
        <v>4108</v>
      </c>
      <c r="D584" s="495" t="s">
        <v>4109</v>
      </c>
      <c r="E584" s="165"/>
      <c r="F584" s="202" t="s">
        <v>3377</v>
      </c>
      <c r="G584" s="564" t="s">
        <v>3757</v>
      </c>
      <c r="H584" s="2156" t="s">
        <v>3757</v>
      </c>
      <c r="I584" s="202"/>
      <c r="J584" s="65" t="s">
        <v>44</v>
      </c>
      <c r="K584" s="496" t="s">
        <v>3432</v>
      </c>
      <c r="L584" s="165" t="s">
        <v>3372</v>
      </c>
      <c r="M584" s="165" t="s">
        <v>3365</v>
      </c>
      <c r="N584" s="165" t="s">
        <v>48</v>
      </c>
      <c r="O584" s="165">
        <f t="shared" si="38"/>
        <v>45</v>
      </c>
      <c r="P584" s="201">
        <v>29473.0</v>
      </c>
      <c r="Q584" s="2091">
        <v>0.0</v>
      </c>
      <c r="R584" s="1452">
        <v>41395.0</v>
      </c>
      <c r="S584" s="98" t="str">
        <f t="shared" si="42"/>
        <v>12 ปี 9 เดือน 14 วัน </v>
      </c>
      <c r="T584" s="33">
        <f t="shared" si="36"/>
        <v>51410</v>
      </c>
      <c r="U584" s="33"/>
      <c r="V584" s="202"/>
      <c r="W584" s="2092">
        <v>21885.0</v>
      </c>
      <c r="X584" s="202"/>
      <c r="Y584" s="494"/>
    </row>
    <row r="585" ht="21.0" customHeight="1">
      <c r="A585" s="25" t="s">
        <v>52</v>
      </c>
      <c r="B585" s="2096" t="s">
        <v>1150</v>
      </c>
      <c r="C585" s="2097" t="s">
        <v>1151</v>
      </c>
      <c r="D585" s="2103" t="s">
        <v>7178</v>
      </c>
      <c r="E585" s="27">
        <v>2994.0</v>
      </c>
      <c r="F585" s="70" t="s">
        <v>3377</v>
      </c>
      <c r="G585" s="2157" t="s">
        <v>3757</v>
      </c>
      <c r="H585" s="74"/>
      <c r="I585" s="21" t="s">
        <v>113</v>
      </c>
      <c r="J585" s="65" t="s">
        <v>44</v>
      </c>
      <c r="K585" s="13" t="s">
        <v>3432</v>
      </c>
      <c r="L585" s="25" t="s">
        <v>3372</v>
      </c>
      <c r="M585" s="25" t="s">
        <v>3365</v>
      </c>
      <c r="N585" s="25" t="s">
        <v>48</v>
      </c>
      <c r="O585" s="27">
        <f t="shared" si="38"/>
        <v>35</v>
      </c>
      <c r="P585" s="28">
        <v>33211.0</v>
      </c>
      <c r="Q585" s="2101">
        <v>1.0</v>
      </c>
      <c r="R585" s="29">
        <v>41395.0</v>
      </c>
      <c r="S585" s="30" t="str">
        <f t="shared" si="42"/>
        <v>12 ปี 9 เดือน 14 วัน </v>
      </c>
      <c r="T585" s="33">
        <f t="shared" si="36"/>
        <v>55427</v>
      </c>
      <c r="U585" s="320"/>
      <c r="V585" s="23" t="s">
        <v>3378</v>
      </c>
      <c r="W585" s="427"/>
      <c r="X585" s="34"/>
      <c r="Y585" s="2102"/>
    </row>
    <row r="586" ht="21.0" customHeight="1">
      <c r="A586" s="27" t="s">
        <v>52</v>
      </c>
      <c r="B586" s="18" t="s">
        <v>1152</v>
      </c>
      <c r="C586" s="19" t="s">
        <v>1153</v>
      </c>
      <c r="D586" s="2125" t="s">
        <v>4112</v>
      </c>
      <c r="E586" s="6">
        <v>2995.0</v>
      </c>
      <c r="F586" s="70" t="s">
        <v>3377</v>
      </c>
      <c r="G586" s="2156" t="s">
        <v>3757</v>
      </c>
      <c r="H586" s="74"/>
      <c r="I586" s="74" t="s">
        <v>4235</v>
      </c>
      <c r="J586" s="22" t="s">
        <v>44</v>
      </c>
      <c r="K586" s="13" t="s">
        <v>3432</v>
      </c>
      <c r="L586" s="27" t="s">
        <v>3372</v>
      </c>
      <c r="M586" s="27" t="s">
        <v>3365</v>
      </c>
      <c r="N586" s="27" t="s">
        <v>48</v>
      </c>
      <c r="O586" s="27">
        <f t="shared" si="38"/>
        <v>31</v>
      </c>
      <c r="P586" s="31">
        <v>34494.0</v>
      </c>
      <c r="Q586" s="2122">
        <v>1.0</v>
      </c>
      <c r="R586" s="84">
        <v>43692.0</v>
      </c>
      <c r="S586" s="79" t="str">
        <f t="shared" si="42"/>
        <v>6 ปี 6 เดือน 0 วัน </v>
      </c>
      <c r="T586" s="33">
        <f t="shared" si="36"/>
        <v>56523</v>
      </c>
      <c r="U586" s="31"/>
      <c r="V586" s="34" t="s">
        <v>3424</v>
      </c>
      <c r="W586" s="33"/>
      <c r="X586" s="21"/>
      <c r="Y586" s="1815"/>
    </row>
    <row r="587" ht="21.0" hidden="1" customHeight="1">
      <c r="A587" s="165" t="s">
        <v>70</v>
      </c>
      <c r="B587" s="484" t="s">
        <v>4110</v>
      </c>
      <c r="C587" s="485" t="s">
        <v>4111</v>
      </c>
      <c r="D587" s="486" t="s">
        <v>4112</v>
      </c>
      <c r="E587" s="165"/>
      <c r="F587" s="202" t="s">
        <v>3377</v>
      </c>
      <c r="G587" s="564" t="s">
        <v>3757</v>
      </c>
      <c r="H587" s="2156" t="s">
        <v>3757</v>
      </c>
      <c r="I587" s="202"/>
      <c r="J587" s="489" t="s">
        <v>44</v>
      </c>
      <c r="K587" s="496" t="s">
        <v>3432</v>
      </c>
      <c r="L587" s="165" t="s">
        <v>3372</v>
      </c>
      <c r="M587" s="165" t="s">
        <v>3365</v>
      </c>
      <c r="N587" s="165" t="s">
        <v>48</v>
      </c>
      <c r="O587" s="165">
        <f t="shared" si="38"/>
        <v>37</v>
      </c>
      <c r="P587" s="201">
        <v>32211.0</v>
      </c>
      <c r="Q587" s="2091">
        <v>0.0</v>
      </c>
      <c r="R587" s="1452">
        <v>41395.0</v>
      </c>
      <c r="S587" s="98" t="str">
        <f t="shared" si="42"/>
        <v>12 ปี 9 เดือน 14 วัน </v>
      </c>
      <c r="T587" s="490">
        <f t="shared" si="36"/>
        <v>54332</v>
      </c>
      <c r="U587" s="201"/>
      <c r="V587" s="203" t="s">
        <v>3424</v>
      </c>
      <c r="W587" s="490">
        <v>43252.0</v>
      </c>
      <c r="X587" s="203"/>
      <c r="Y587" s="494"/>
    </row>
    <row r="588" ht="21.0" hidden="1" customHeight="1">
      <c r="A588" s="165" t="s">
        <v>52</v>
      </c>
      <c r="B588" s="484" t="s">
        <v>1796</v>
      </c>
      <c r="C588" s="485" t="s">
        <v>4113</v>
      </c>
      <c r="D588" s="486" t="s">
        <v>4114</v>
      </c>
      <c r="E588" s="165"/>
      <c r="F588" s="202" t="s">
        <v>3521</v>
      </c>
      <c r="G588" s="564" t="s">
        <v>3757</v>
      </c>
      <c r="H588" s="2156" t="s">
        <v>3757</v>
      </c>
      <c r="I588" s="202"/>
      <c r="J588" s="489" t="s">
        <v>44</v>
      </c>
      <c r="K588" s="496" t="s">
        <v>3432</v>
      </c>
      <c r="L588" s="165" t="s">
        <v>3372</v>
      </c>
      <c r="M588" s="165" t="s">
        <v>3365</v>
      </c>
      <c r="N588" s="165" t="s">
        <v>179</v>
      </c>
      <c r="O588" s="165">
        <f t="shared" si="38"/>
        <v>34</v>
      </c>
      <c r="P588" s="201">
        <v>33487.0</v>
      </c>
      <c r="Q588" s="2091">
        <v>0.0</v>
      </c>
      <c r="R588" s="1452">
        <v>42856.0</v>
      </c>
      <c r="S588" s="98" t="str">
        <f t="shared" si="42"/>
        <v>8 ปี 9 เดือน 14 วัน </v>
      </c>
      <c r="T588" s="490">
        <f t="shared" si="36"/>
        <v>55427</v>
      </c>
      <c r="U588" s="201"/>
      <c r="V588" s="203" t="s">
        <v>3424</v>
      </c>
      <c r="W588" s="490">
        <v>43313.0</v>
      </c>
      <c r="X588" s="203"/>
      <c r="Y588" s="494"/>
    </row>
    <row r="589" ht="21.0" hidden="1" customHeight="1">
      <c r="A589" s="165" t="s">
        <v>52</v>
      </c>
      <c r="B589" s="502" t="s">
        <v>151</v>
      </c>
      <c r="C589" s="503" t="s">
        <v>4115</v>
      </c>
      <c r="D589" s="486" t="s">
        <v>4116</v>
      </c>
      <c r="E589" s="165"/>
      <c r="F589" s="202" t="s">
        <v>3521</v>
      </c>
      <c r="G589" s="564" t="s">
        <v>3757</v>
      </c>
      <c r="H589" s="2156" t="s">
        <v>3757</v>
      </c>
      <c r="I589" s="202"/>
      <c r="J589" s="65" t="s">
        <v>44</v>
      </c>
      <c r="K589" s="496" t="s">
        <v>3432</v>
      </c>
      <c r="L589" s="165" t="s">
        <v>3372</v>
      </c>
      <c r="M589" s="165" t="s">
        <v>3365</v>
      </c>
      <c r="N589" s="165" t="s">
        <v>197</v>
      </c>
      <c r="O589" s="165">
        <f t="shared" si="38"/>
        <v>28</v>
      </c>
      <c r="P589" s="201">
        <v>35689.0</v>
      </c>
      <c r="Q589" s="2091">
        <v>0.0</v>
      </c>
      <c r="R589" s="1452">
        <v>42552.0</v>
      </c>
      <c r="S589" s="98" t="str">
        <f t="shared" si="42"/>
        <v>9 ปี 7 เดือน 14 วัน </v>
      </c>
      <c r="T589" s="33">
        <f t="shared" si="36"/>
        <v>57619</v>
      </c>
      <c r="U589" s="33"/>
      <c r="V589" s="202"/>
      <c r="W589" s="2092">
        <v>21931.0</v>
      </c>
      <c r="X589" s="202"/>
      <c r="Y589" s="494"/>
    </row>
    <row r="590" ht="21.0" hidden="1" customHeight="1">
      <c r="A590" s="165" t="s">
        <v>36</v>
      </c>
      <c r="B590" s="484" t="s">
        <v>4117</v>
      </c>
      <c r="C590" s="485" t="s">
        <v>4118</v>
      </c>
      <c r="D590" s="486" t="s">
        <v>4119</v>
      </c>
      <c r="E590" s="483"/>
      <c r="F590" s="496" t="s">
        <v>3521</v>
      </c>
      <c r="G590" s="564" t="s">
        <v>3757</v>
      </c>
      <c r="H590" s="2156" t="s">
        <v>3757</v>
      </c>
      <c r="I590" s="202"/>
      <c r="J590" s="65" t="s">
        <v>44</v>
      </c>
      <c r="K590" s="496" t="s">
        <v>3432</v>
      </c>
      <c r="L590" s="165" t="s">
        <v>3372</v>
      </c>
      <c r="M590" s="165" t="s">
        <v>3414</v>
      </c>
      <c r="N590" s="165" t="s">
        <v>179</v>
      </c>
      <c r="O590" s="165">
        <f t="shared" si="38"/>
        <v>35</v>
      </c>
      <c r="P590" s="201">
        <v>33117.0</v>
      </c>
      <c r="Q590" s="2091">
        <v>0.0</v>
      </c>
      <c r="R590" s="556"/>
      <c r="S590" s="98"/>
      <c r="T590" s="33">
        <f t="shared" si="36"/>
        <v>55062</v>
      </c>
      <c r="U590" s="33"/>
      <c r="V590" s="203"/>
      <c r="W590" s="2092"/>
      <c r="X590" s="203"/>
      <c r="Y590" s="494"/>
    </row>
    <row r="591" ht="21.0" hidden="1" customHeight="1">
      <c r="A591" s="165" t="s">
        <v>70</v>
      </c>
      <c r="B591" s="484" t="s">
        <v>4120</v>
      </c>
      <c r="C591" s="485" t="s">
        <v>4121</v>
      </c>
      <c r="D591" s="486" t="s">
        <v>4122</v>
      </c>
      <c r="E591" s="483"/>
      <c r="F591" s="496" t="s">
        <v>3521</v>
      </c>
      <c r="G591" s="564" t="s">
        <v>3757</v>
      </c>
      <c r="H591" s="2156" t="s">
        <v>3757</v>
      </c>
      <c r="I591" s="202"/>
      <c r="J591" s="65" t="s">
        <v>44</v>
      </c>
      <c r="K591" s="496" t="s">
        <v>3432</v>
      </c>
      <c r="L591" s="165" t="s">
        <v>3372</v>
      </c>
      <c r="M591" s="165" t="s">
        <v>3365</v>
      </c>
      <c r="N591" s="165" t="s">
        <v>48</v>
      </c>
      <c r="O591" s="165">
        <f t="shared" si="38"/>
        <v>37</v>
      </c>
      <c r="P591" s="201">
        <v>32350.0</v>
      </c>
      <c r="Q591" s="2091">
        <v>0.0</v>
      </c>
      <c r="R591" s="1452">
        <v>42933.0</v>
      </c>
      <c r="S591" s="98" t="str">
        <f t="shared" ref="S591:S593" si="43">DATEDIF(R591,TODAY(),"Y") &amp; " ปี " &amp;DATEDIF(R591,TODAY(),"YM") &amp; " เดือน " &amp; DATEDIF(R591,TODAY(),"MD") &amp; " วัน "</f>
        <v>8 ปี 6 เดือน 29 วัน </v>
      </c>
      <c r="T591" s="490">
        <f t="shared" si="36"/>
        <v>54332</v>
      </c>
      <c r="U591" s="490"/>
      <c r="V591" s="203" t="s">
        <v>3424</v>
      </c>
      <c r="W591" s="2092">
        <v>43009.0</v>
      </c>
      <c r="X591" s="203"/>
      <c r="Y591" s="494"/>
    </row>
    <row r="592" ht="21.0" hidden="1" customHeight="1">
      <c r="A592" s="165" t="s">
        <v>52</v>
      </c>
      <c r="B592" s="484" t="s">
        <v>1148</v>
      </c>
      <c r="C592" s="485" t="s">
        <v>4123</v>
      </c>
      <c r="D592" s="486" t="s">
        <v>4124</v>
      </c>
      <c r="E592" s="483"/>
      <c r="F592" s="496" t="s">
        <v>3521</v>
      </c>
      <c r="G592" s="564" t="s">
        <v>3757</v>
      </c>
      <c r="H592" s="2156" t="s">
        <v>3757</v>
      </c>
      <c r="I592" s="202"/>
      <c r="J592" s="65" t="s">
        <v>44</v>
      </c>
      <c r="K592" s="496" t="s">
        <v>3432</v>
      </c>
      <c r="L592" s="165" t="s">
        <v>3372</v>
      </c>
      <c r="M592" s="165" t="s">
        <v>3365</v>
      </c>
      <c r="N592" s="165" t="s">
        <v>197</v>
      </c>
      <c r="O592" s="165">
        <f t="shared" si="38"/>
        <v>48</v>
      </c>
      <c r="P592" s="201">
        <v>28346.0</v>
      </c>
      <c r="Q592" s="2091">
        <v>0.0</v>
      </c>
      <c r="R592" s="1452">
        <v>42660.0</v>
      </c>
      <c r="S592" s="98" t="str">
        <f t="shared" si="43"/>
        <v>9 ปี 3 เดือน 29 วัน </v>
      </c>
      <c r="T592" s="33">
        <f t="shared" si="36"/>
        <v>50314</v>
      </c>
      <c r="U592" s="33"/>
      <c r="V592" s="203"/>
      <c r="W592" s="2092">
        <v>21947.0</v>
      </c>
      <c r="X592" s="203" t="s">
        <v>1480</v>
      </c>
      <c r="Y592" s="494"/>
    </row>
    <row r="593" ht="21.0" hidden="1" customHeight="1">
      <c r="A593" s="165" t="s">
        <v>36</v>
      </c>
      <c r="B593" s="502" t="s">
        <v>4125</v>
      </c>
      <c r="C593" s="503" t="s">
        <v>3164</v>
      </c>
      <c r="D593" s="486" t="s">
        <v>4126</v>
      </c>
      <c r="E593" s="165"/>
      <c r="F593" s="202" t="s">
        <v>3521</v>
      </c>
      <c r="G593" s="564" t="s">
        <v>3757</v>
      </c>
      <c r="H593" s="2156" t="s">
        <v>3757</v>
      </c>
      <c r="I593" s="202"/>
      <c r="J593" s="65" t="s">
        <v>44</v>
      </c>
      <c r="K593" s="496" t="s">
        <v>3432</v>
      </c>
      <c r="L593" s="165" t="s">
        <v>3372</v>
      </c>
      <c r="M593" s="165" t="s">
        <v>3414</v>
      </c>
      <c r="N593" s="165" t="s">
        <v>197</v>
      </c>
      <c r="O593" s="165">
        <f t="shared" si="38"/>
        <v>31</v>
      </c>
      <c r="P593" s="201">
        <v>34470.0</v>
      </c>
      <c r="Q593" s="2091">
        <v>0.0</v>
      </c>
      <c r="R593" s="1452">
        <v>42552.0</v>
      </c>
      <c r="S593" s="98" t="str">
        <f t="shared" si="43"/>
        <v>9 ปี 7 เดือน 14 วัน </v>
      </c>
      <c r="T593" s="33">
        <f t="shared" si="36"/>
        <v>56523</v>
      </c>
      <c r="U593" s="33"/>
      <c r="V593" s="202"/>
      <c r="W593" s="2092">
        <v>21777.0</v>
      </c>
      <c r="X593" s="202"/>
      <c r="Y593" s="494"/>
    </row>
    <row r="594" ht="21.0" hidden="1" customHeight="1">
      <c r="A594" s="165" t="s">
        <v>52</v>
      </c>
      <c r="B594" s="484" t="s">
        <v>4127</v>
      </c>
      <c r="C594" s="485" t="s">
        <v>4128</v>
      </c>
      <c r="D594" s="486" t="s">
        <v>4129</v>
      </c>
      <c r="E594" s="483"/>
      <c r="F594" s="496" t="s">
        <v>3521</v>
      </c>
      <c r="G594" s="564" t="s">
        <v>3757</v>
      </c>
      <c r="H594" s="2156" t="s">
        <v>3757</v>
      </c>
      <c r="I594" s="202"/>
      <c r="J594" s="65" t="s">
        <v>44</v>
      </c>
      <c r="K594" s="496" t="s">
        <v>3432</v>
      </c>
      <c r="L594" s="165" t="s">
        <v>3372</v>
      </c>
      <c r="M594" s="165" t="s">
        <v>3365</v>
      </c>
      <c r="N594" s="165" t="s">
        <v>179</v>
      </c>
      <c r="O594" s="165">
        <f t="shared" si="38"/>
        <v>35</v>
      </c>
      <c r="P594" s="201">
        <v>33113.0</v>
      </c>
      <c r="Q594" s="2091">
        <v>0.0</v>
      </c>
      <c r="R594" s="556"/>
      <c r="S594" s="98"/>
      <c r="T594" s="33">
        <f t="shared" si="36"/>
        <v>55062</v>
      </c>
      <c r="U594" s="33"/>
      <c r="V594" s="203"/>
      <c r="W594" s="2092">
        <v>240533.0</v>
      </c>
      <c r="X594" s="203"/>
      <c r="Y594" s="494"/>
    </row>
    <row r="595" ht="21.0" hidden="1" customHeight="1">
      <c r="A595" s="165" t="s">
        <v>52</v>
      </c>
      <c r="B595" s="502" t="s">
        <v>1643</v>
      </c>
      <c r="C595" s="503" t="s">
        <v>4130</v>
      </c>
      <c r="D595" s="486" t="s">
        <v>4131</v>
      </c>
      <c r="E595" s="483"/>
      <c r="F595" s="496" t="s">
        <v>3521</v>
      </c>
      <c r="G595" s="564" t="s">
        <v>3757</v>
      </c>
      <c r="H595" s="660"/>
      <c r="I595" s="202"/>
      <c r="J595" s="489" t="s">
        <v>44</v>
      </c>
      <c r="K595" s="496" t="s">
        <v>3432</v>
      </c>
      <c r="L595" s="165" t="s">
        <v>3372</v>
      </c>
      <c r="M595" s="165" t="s">
        <v>3365</v>
      </c>
      <c r="N595" s="165" t="s">
        <v>197</v>
      </c>
      <c r="O595" s="165">
        <f t="shared" si="38"/>
        <v>38</v>
      </c>
      <c r="P595" s="201">
        <v>32078.0</v>
      </c>
      <c r="Q595" s="2091">
        <v>0.0</v>
      </c>
      <c r="R595" s="1452">
        <v>41365.0</v>
      </c>
      <c r="S595" s="98" t="str">
        <f t="shared" ref="S595:S611" si="44">DATEDIF(R595,TODAY(),"Y") &amp; " ปี " &amp;DATEDIF(R595,TODAY(),"YM") &amp; " เดือน " &amp; DATEDIF(R595,TODAY(),"MD") &amp; " วัน "</f>
        <v>12 ปี 10 เดือน 14 วัน </v>
      </c>
      <c r="T595" s="490">
        <f t="shared" si="36"/>
        <v>54332</v>
      </c>
      <c r="U595" s="201"/>
      <c r="V595" s="203" t="s">
        <v>3424</v>
      </c>
      <c r="W595" s="490">
        <v>43221.0</v>
      </c>
      <c r="X595" s="202"/>
      <c r="Y595" s="494"/>
    </row>
    <row r="596" ht="21.0" hidden="1" customHeight="1">
      <c r="A596" s="165" t="s">
        <v>52</v>
      </c>
      <c r="B596" s="484" t="s">
        <v>4132</v>
      </c>
      <c r="C596" s="485" t="s">
        <v>4133</v>
      </c>
      <c r="D596" s="486" t="s">
        <v>4134</v>
      </c>
      <c r="E596" s="483"/>
      <c r="F596" s="496" t="s">
        <v>3521</v>
      </c>
      <c r="G596" s="564" t="s">
        <v>3757</v>
      </c>
      <c r="H596" s="660"/>
      <c r="I596" s="202"/>
      <c r="J596" s="65" t="s">
        <v>44</v>
      </c>
      <c r="K596" s="496" t="s">
        <v>3432</v>
      </c>
      <c r="L596" s="165" t="s">
        <v>3372</v>
      </c>
      <c r="M596" s="165" t="s">
        <v>3365</v>
      </c>
      <c r="N596" s="165" t="s">
        <v>197</v>
      </c>
      <c r="O596" s="165">
        <f t="shared" si="38"/>
        <v>33</v>
      </c>
      <c r="P596" s="201">
        <v>33936.0</v>
      </c>
      <c r="Q596" s="2091">
        <v>0.0</v>
      </c>
      <c r="R596" s="1452">
        <v>42065.0</v>
      </c>
      <c r="S596" s="98" t="str">
        <f t="shared" si="44"/>
        <v>10 ปี 11 เดือน 13 วัน </v>
      </c>
      <c r="T596" s="33">
        <f t="shared" si="36"/>
        <v>56158</v>
      </c>
      <c r="U596" s="33"/>
      <c r="V596" s="203"/>
      <c r="W596" s="2092">
        <v>21777.0</v>
      </c>
      <c r="X596" s="203"/>
      <c r="Y596" s="494"/>
    </row>
    <row r="597" ht="21.0" customHeight="1">
      <c r="A597" s="25" t="s">
        <v>52</v>
      </c>
      <c r="B597" s="2096" t="s">
        <v>1144</v>
      </c>
      <c r="C597" s="2097" t="s">
        <v>1154</v>
      </c>
      <c r="D597" s="2103" t="s">
        <v>7179</v>
      </c>
      <c r="E597" s="6">
        <v>3000.0</v>
      </c>
      <c r="F597" s="13" t="s">
        <v>3710</v>
      </c>
      <c r="G597" s="2156" t="s">
        <v>3757</v>
      </c>
      <c r="H597" s="74"/>
      <c r="I597" s="74" t="s">
        <v>699</v>
      </c>
      <c r="J597" s="65" t="s">
        <v>44</v>
      </c>
      <c r="K597" s="13" t="s">
        <v>3432</v>
      </c>
      <c r="L597" s="27" t="s">
        <v>3364</v>
      </c>
      <c r="M597" s="27" t="s">
        <v>3365</v>
      </c>
      <c r="N597" s="6" t="s">
        <v>48</v>
      </c>
      <c r="O597" s="27">
        <f t="shared" si="38"/>
        <v>33</v>
      </c>
      <c r="P597" s="28">
        <v>33678.0</v>
      </c>
      <c r="Q597" s="2101">
        <v>1.0</v>
      </c>
      <c r="R597" s="29">
        <v>41821.0</v>
      </c>
      <c r="S597" s="30" t="str">
        <f t="shared" si="44"/>
        <v>11 ปี 7 เดือน 14 วัน </v>
      </c>
      <c r="T597" s="33">
        <f t="shared" si="36"/>
        <v>55793</v>
      </c>
      <c r="U597" s="320"/>
      <c r="V597" s="34" t="s">
        <v>3424</v>
      </c>
      <c r="W597" s="427"/>
      <c r="X597" s="34"/>
      <c r="Y597" s="2102"/>
    </row>
    <row r="598" ht="21.0" customHeight="1">
      <c r="A598" s="27" t="s">
        <v>52</v>
      </c>
      <c r="B598" s="18" t="s">
        <v>4135</v>
      </c>
      <c r="C598" s="19" t="s">
        <v>4136</v>
      </c>
      <c r="D598" s="2125" t="s">
        <v>4137</v>
      </c>
      <c r="E598" s="6">
        <v>3001.0</v>
      </c>
      <c r="F598" s="13" t="s">
        <v>3710</v>
      </c>
      <c r="G598" s="2156" t="s">
        <v>3757</v>
      </c>
      <c r="H598" s="74"/>
      <c r="I598" s="21" t="s">
        <v>691</v>
      </c>
      <c r="J598" s="22" t="s">
        <v>44</v>
      </c>
      <c r="K598" s="13" t="s">
        <v>3432</v>
      </c>
      <c r="L598" s="27" t="s">
        <v>3364</v>
      </c>
      <c r="M598" s="27" t="s">
        <v>3365</v>
      </c>
      <c r="N598" s="6" t="s">
        <v>48</v>
      </c>
      <c r="O598" s="27">
        <f t="shared" si="38"/>
        <v>29</v>
      </c>
      <c r="P598" s="31">
        <v>35192.0</v>
      </c>
      <c r="Q598" s="2122">
        <v>1.0</v>
      </c>
      <c r="R598" s="84">
        <v>43692.0</v>
      </c>
      <c r="S598" s="79" t="str">
        <f t="shared" si="44"/>
        <v>6 ปี 6 เดือน 0 วัน </v>
      </c>
      <c r="T598" s="33">
        <f t="shared" si="36"/>
        <v>57254</v>
      </c>
      <c r="U598" s="320"/>
      <c r="V598" s="34" t="s">
        <v>3424</v>
      </c>
      <c r="W598" s="33"/>
      <c r="X598" s="21"/>
      <c r="Y598" s="1815"/>
    </row>
    <row r="599" ht="21.0" hidden="1" customHeight="1">
      <c r="A599" s="165" t="s">
        <v>52</v>
      </c>
      <c r="B599" s="484" t="s">
        <v>714</v>
      </c>
      <c r="C599" s="485" t="s">
        <v>4138</v>
      </c>
      <c r="D599" s="486" t="s">
        <v>4139</v>
      </c>
      <c r="E599" s="483"/>
      <c r="F599" s="496" t="s">
        <v>3710</v>
      </c>
      <c r="G599" s="564" t="s">
        <v>3757</v>
      </c>
      <c r="H599" s="660"/>
      <c r="I599" s="202"/>
      <c r="J599" s="489" t="s">
        <v>44</v>
      </c>
      <c r="K599" s="496" t="s">
        <v>3432</v>
      </c>
      <c r="L599" s="165" t="s">
        <v>3364</v>
      </c>
      <c r="M599" s="165" t="s">
        <v>3365</v>
      </c>
      <c r="N599" s="483" t="s">
        <v>48</v>
      </c>
      <c r="O599" s="165">
        <f t="shared" si="38"/>
        <v>30</v>
      </c>
      <c r="P599" s="201">
        <v>34787.0</v>
      </c>
      <c r="Q599" s="2091">
        <v>0.0</v>
      </c>
      <c r="R599" s="1452">
        <v>43054.0</v>
      </c>
      <c r="S599" s="98" t="str">
        <f t="shared" si="44"/>
        <v>8 ปี 3 เดือน 0 วัน </v>
      </c>
      <c r="T599" s="490">
        <f t="shared" si="36"/>
        <v>56888</v>
      </c>
      <c r="U599" s="497"/>
      <c r="V599" s="203" t="s">
        <v>3424</v>
      </c>
      <c r="W599" s="490">
        <v>241747.0</v>
      </c>
      <c r="X599" s="203"/>
      <c r="Y599" s="494"/>
    </row>
    <row r="600" ht="21.0" hidden="1" customHeight="1">
      <c r="A600" s="165" t="s">
        <v>52</v>
      </c>
      <c r="B600" s="484" t="s">
        <v>1486</v>
      </c>
      <c r="C600" s="485" t="s">
        <v>4140</v>
      </c>
      <c r="D600" s="486" t="s">
        <v>4141</v>
      </c>
      <c r="E600" s="483"/>
      <c r="F600" s="496" t="s">
        <v>3710</v>
      </c>
      <c r="G600" s="564" t="s">
        <v>3757</v>
      </c>
      <c r="H600" s="660"/>
      <c r="I600" s="202"/>
      <c r="J600" s="65" t="s">
        <v>44</v>
      </c>
      <c r="K600" s="496" t="s">
        <v>3432</v>
      </c>
      <c r="L600" s="165" t="s">
        <v>3364</v>
      </c>
      <c r="M600" s="165" t="s">
        <v>3365</v>
      </c>
      <c r="N600" s="483" t="s">
        <v>48</v>
      </c>
      <c r="O600" s="165">
        <f t="shared" si="38"/>
        <v>33</v>
      </c>
      <c r="P600" s="201">
        <v>33696.0</v>
      </c>
      <c r="Q600" s="2091">
        <v>0.0</v>
      </c>
      <c r="R600" s="1452">
        <v>41821.0</v>
      </c>
      <c r="S600" s="98" t="str">
        <f t="shared" si="44"/>
        <v>11 ปี 7 เดือน 14 วัน </v>
      </c>
      <c r="T600" s="33">
        <f t="shared" si="36"/>
        <v>55793</v>
      </c>
      <c r="U600" s="33"/>
      <c r="V600" s="203"/>
      <c r="W600" s="2092">
        <v>21916.0</v>
      </c>
      <c r="X600" s="203"/>
      <c r="Y600" s="494"/>
    </row>
    <row r="601" ht="15.75" customHeight="1">
      <c r="A601" s="25" t="s">
        <v>52</v>
      </c>
      <c r="B601" s="2096" t="s">
        <v>1155</v>
      </c>
      <c r="C601" s="2097" t="s">
        <v>1156</v>
      </c>
      <c r="D601" s="2103" t="s">
        <v>7180</v>
      </c>
      <c r="E601" s="85">
        <v>3002.0</v>
      </c>
      <c r="F601" s="2100" t="s">
        <v>3710</v>
      </c>
      <c r="G601" s="2156" t="s">
        <v>3757</v>
      </c>
      <c r="H601" s="74"/>
      <c r="I601" s="74" t="s">
        <v>3778</v>
      </c>
      <c r="J601" s="65" t="s">
        <v>44</v>
      </c>
      <c r="K601" s="13" t="s">
        <v>3432</v>
      </c>
      <c r="L601" s="27" t="s">
        <v>3364</v>
      </c>
      <c r="M601" s="27" t="s">
        <v>3365</v>
      </c>
      <c r="N601" s="6" t="s">
        <v>48</v>
      </c>
      <c r="O601" s="27">
        <f t="shared" si="38"/>
        <v>30</v>
      </c>
      <c r="P601" s="28">
        <v>34853.0</v>
      </c>
      <c r="Q601" s="2101">
        <v>1.0</v>
      </c>
      <c r="R601" s="29">
        <v>43070.0</v>
      </c>
      <c r="S601" s="30" t="str">
        <f t="shared" si="44"/>
        <v>8 ปี 2 เดือน 14 วัน </v>
      </c>
      <c r="T601" s="427">
        <f t="shared" si="36"/>
        <v>56888</v>
      </c>
      <c r="U601" s="582"/>
      <c r="V601" s="34" t="s">
        <v>3424</v>
      </c>
      <c r="W601" s="2119"/>
      <c r="X601" s="34"/>
      <c r="Y601" s="2102"/>
    </row>
    <row r="602" ht="15.75" hidden="1" customHeight="1">
      <c r="A602" s="165" t="s">
        <v>52</v>
      </c>
      <c r="B602" s="484" t="s">
        <v>4142</v>
      </c>
      <c r="C602" s="485" t="s">
        <v>4143</v>
      </c>
      <c r="D602" s="486" t="s">
        <v>4144</v>
      </c>
      <c r="E602" s="483"/>
      <c r="F602" s="496" t="s">
        <v>3710</v>
      </c>
      <c r="G602" s="564" t="s">
        <v>3757</v>
      </c>
      <c r="H602" s="660"/>
      <c r="I602" s="202"/>
      <c r="J602" s="65" t="s">
        <v>44</v>
      </c>
      <c r="K602" s="496" t="s">
        <v>3432</v>
      </c>
      <c r="L602" s="165" t="s">
        <v>3364</v>
      </c>
      <c r="M602" s="165" t="s">
        <v>3365</v>
      </c>
      <c r="N602" s="483" t="s">
        <v>48</v>
      </c>
      <c r="O602" s="165">
        <f t="shared" si="38"/>
        <v>35</v>
      </c>
      <c r="P602" s="201">
        <v>32955.0</v>
      </c>
      <c r="Q602" s="2091">
        <v>0.0</v>
      </c>
      <c r="R602" s="1452">
        <v>42037.0</v>
      </c>
      <c r="S602" s="98" t="str">
        <f t="shared" si="44"/>
        <v>11 ปี 0 เดือน 13 วัน </v>
      </c>
      <c r="T602" s="33">
        <f t="shared" si="36"/>
        <v>55062</v>
      </c>
      <c r="U602" s="33"/>
      <c r="V602" s="203"/>
      <c r="W602" s="2092">
        <v>21824.0</v>
      </c>
      <c r="X602" s="203"/>
      <c r="Y602" s="494"/>
    </row>
    <row r="603" ht="15.75" hidden="1" customHeight="1">
      <c r="A603" s="165" t="s">
        <v>36</v>
      </c>
      <c r="B603" s="502" t="s">
        <v>1392</v>
      </c>
      <c r="C603" s="503" t="s">
        <v>4145</v>
      </c>
      <c r="D603" s="495" t="s">
        <v>4146</v>
      </c>
      <c r="E603" s="483"/>
      <c r="F603" s="496" t="s">
        <v>3521</v>
      </c>
      <c r="G603" s="564" t="s">
        <v>3757</v>
      </c>
      <c r="H603" s="660"/>
      <c r="I603" s="202"/>
      <c r="J603" s="489" t="s">
        <v>44</v>
      </c>
      <c r="K603" s="496" t="s">
        <v>3432</v>
      </c>
      <c r="L603" s="165" t="s">
        <v>3372</v>
      </c>
      <c r="M603" s="165" t="s">
        <v>3414</v>
      </c>
      <c r="N603" s="165" t="s">
        <v>179</v>
      </c>
      <c r="O603" s="165">
        <f t="shared" si="38"/>
        <v>30</v>
      </c>
      <c r="P603" s="201">
        <v>34916.0</v>
      </c>
      <c r="Q603" s="2091">
        <v>0.0</v>
      </c>
      <c r="R603" s="1452">
        <v>42024.0</v>
      </c>
      <c r="S603" s="98" t="str">
        <f t="shared" si="44"/>
        <v>11 ปี 0 เดือน 26 วัน </v>
      </c>
      <c r="T603" s="490">
        <f t="shared" si="36"/>
        <v>56888</v>
      </c>
      <c r="U603" s="497"/>
      <c r="V603" s="203" t="s">
        <v>3424</v>
      </c>
      <c r="W603" s="165" t="s">
        <v>4147</v>
      </c>
      <c r="X603" s="202"/>
      <c r="Y603" s="494"/>
    </row>
    <row r="604" ht="15.75" hidden="1" customHeight="1">
      <c r="A604" s="165" t="s">
        <v>36</v>
      </c>
      <c r="B604" s="502" t="s">
        <v>4148</v>
      </c>
      <c r="C604" s="503" t="s">
        <v>4149</v>
      </c>
      <c r="D604" s="486" t="s">
        <v>4150</v>
      </c>
      <c r="E604" s="165"/>
      <c r="F604" s="202" t="s">
        <v>3521</v>
      </c>
      <c r="G604" s="564" t="s">
        <v>3757</v>
      </c>
      <c r="H604" s="660"/>
      <c r="I604" s="202"/>
      <c r="J604" s="65" t="s">
        <v>44</v>
      </c>
      <c r="K604" s="496" t="s">
        <v>3432</v>
      </c>
      <c r="L604" s="165" t="s">
        <v>3372</v>
      </c>
      <c r="M604" s="165" t="s">
        <v>3414</v>
      </c>
      <c r="N604" s="165" t="s">
        <v>179</v>
      </c>
      <c r="O604" s="165">
        <f t="shared" si="38"/>
        <v>28</v>
      </c>
      <c r="P604" s="201">
        <v>35677.0</v>
      </c>
      <c r="Q604" s="2091">
        <v>0.0</v>
      </c>
      <c r="R604" s="1452">
        <v>42552.0</v>
      </c>
      <c r="S604" s="98" t="str">
        <f t="shared" si="44"/>
        <v>9 ปี 7 เดือน 14 วัน </v>
      </c>
      <c r="T604" s="33">
        <f t="shared" si="36"/>
        <v>57619</v>
      </c>
      <c r="U604" s="33"/>
      <c r="V604" s="202"/>
      <c r="W604" s="2092">
        <v>21968.0</v>
      </c>
      <c r="X604" s="202"/>
      <c r="Y604" s="494"/>
    </row>
    <row r="605" ht="15.75" hidden="1" customHeight="1">
      <c r="A605" s="165" t="s">
        <v>52</v>
      </c>
      <c r="B605" s="502" t="s">
        <v>4151</v>
      </c>
      <c r="C605" s="503" t="s">
        <v>4152</v>
      </c>
      <c r="D605" s="495" t="s">
        <v>4153</v>
      </c>
      <c r="E605" s="483"/>
      <c r="F605" s="496" t="s">
        <v>3521</v>
      </c>
      <c r="G605" s="564" t="s">
        <v>3757</v>
      </c>
      <c r="H605" s="660"/>
      <c r="I605" s="202"/>
      <c r="J605" s="65" t="s">
        <v>44</v>
      </c>
      <c r="K605" s="496" t="s">
        <v>3432</v>
      </c>
      <c r="L605" s="165" t="s">
        <v>3372</v>
      </c>
      <c r="M605" s="165" t="s">
        <v>3365</v>
      </c>
      <c r="N605" s="165" t="s">
        <v>179</v>
      </c>
      <c r="O605" s="165">
        <f t="shared" si="38"/>
        <v>36</v>
      </c>
      <c r="P605" s="201">
        <v>32563.0</v>
      </c>
      <c r="Q605" s="2091">
        <v>0.0</v>
      </c>
      <c r="R605" s="1452">
        <v>42065.0</v>
      </c>
      <c r="S605" s="98" t="str">
        <f t="shared" si="44"/>
        <v>10 ปี 11 เดือน 13 วัน </v>
      </c>
      <c r="T605" s="33">
        <f t="shared" si="36"/>
        <v>54697</v>
      </c>
      <c r="U605" s="33"/>
      <c r="V605" s="202"/>
      <c r="W605" s="2092"/>
      <c r="X605" s="202"/>
      <c r="Y605" s="494"/>
    </row>
    <row r="606" ht="15.75" customHeight="1">
      <c r="A606" s="26" t="s">
        <v>52</v>
      </c>
      <c r="B606" s="90" t="s">
        <v>4154</v>
      </c>
      <c r="C606" s="72" t="s">
        <v>4155</v>
      </c>
      <c r="D606" s="2134" t="s">
        <v>4156</v>
      </c>
      <c r="E606" s="8">
        <v>3018.0</v>
      </c>
      <c r="F606" s="70" t="s">
        <v>3377</v>
      </c>
      <c r="G606" s="2156" t="s">
        <v>3757</v>
      </c>
      <c r="H606" s="2162"/>
      <c r="I606" s="74"/>
      <c r="J606" s="65" t="s">
        <v>44</v>
      </c>
      <c r="K606" s="13" t="s">
        <v>3432</v>
      </c>
      <c r="L606" s="27" t="s">
        <v>3372</v>
      </c>
      <c r="M606" s="27" t="s">
        <v>3365</v>
      </c>
      <c r="N606" s="26" t="s">
        <v>48</v>
      </c>
      <c r="O606" s="27">
        <f t="shared" si="38"/>
        <v>28</v>
      </c>
      <c r="P606" s="77">
        <v>35596.0</v>
      </c>
      <c r="Q606" s="2121">
        <v>1.0</v>
      </c>
      <c r="R606" s="78">
        <v>45000.0</v>
      </c>
      <c r="S606" s="79" t="str">
        <f t="shared" si="44"/>
        <v>2 ปี 11 เดือน 0 วัน </v>
      </c>
      <c r="T606" s="33">
        <f t="shared" si="36"/>
        <v>57619</v>
      </c>
      <c r="U606" s="320"/>
      <c r="V606" s="21"/>
      <c r="W606" s="33"/>
      <c r="X606" s="74"/>
      <c r="Y606" s="566"/>
    </row>
    <row r="607" ht="15.75" hidden="1" customHeight="1">
      <c r="A607" s="165" t="s">
        <v>36</v>
      </c>
      <c r="B607" s="502" t="s">
        <v>3268</v>
      </c>
      <c r="C607" s="503" t="s">
        <v>3269</v>
      </c>
      <c r="D607" s="495" t="s">
        <v>4157</v>
      </c>
      <c r="E607" s="483"/>
      <c r="F607" s="496" t="s">
        <v>3521</v>
      </c>
      <c r="G607" s="564" t="s">
        <v>3757</v>
      </c>
      <c r="H607" s="660"/>
      <c r="I607" s="202"/>
      <c r="J607" s="489" t="s">
        <v>44</v>
      </c>
      <c r="K607" s="496" t="s">
        <v>3432</v>
      </c>
      <c r="L607" s="165" t="s">
        <v>3372</v>
      </c>
      <c r="M607" s="165" t="s">
        <v>3365</v>
      </c>
      <c r="N607" s="165" t="s">
        <v>218</v>
      </c>
      <c r="O607" s="165">
        <f t="shared" si="38"/>
        <v>33</v>
      </c>
      <c r="P607" s="201">
        <v>33742.0</v>
      </c>
      <c r="Q607" s="2091">
        <v>0.0</v>
      </c>
      <c r="R607" s="1452">
        <v>42065.0</v>
      </c>
      <c r="S607" s="98" t="str">
        <f t="shared" si="44"/>
        <v>10 ปี 11 เดือน 13 วัน </v>
      </c>
      <c r="T607" s="490">
        <f t="shared" si="36"/>
        <v>55793</v>
      </c>
      <c r="U607" s="497"/>
      <c r="V607" s="203" t="s">
        <v>3424</v>
      </c>
      <c r="W607" s="490">
        <v>43374.0</v>
      </c>
      <c r="X607" s="202"/>
      <c r="Y607" s="494"/>
    </row>
    <row r="608" ht="21.0" customHeight="1">
      <c r="A608" s="27" t="s">
        <v>52</v>
      </c>
      <c r="B608" s="71" t="s">
        <v>1159</v>
      </c>
      <c r="C608" s="73" t="s">
        <v>1160</v>
      </c>
      <c r="D608" s="2128" t="s">
        <v>7181</v>
      </c>
      <c r="E608" s="6">
        <v>3021.0</v>
      </c>
      <c r="F608" s="13" t="s">
        <v>3521</v>
      </c>
      <c r="G608" s="2156" t="s">
        <v>3757</v>
      </c>
      <c r="H608" s="74"/>
      <c r="I608" s="74" t="s">
        <v>3778</v>
      </c>
      <c r="J608" s="65" t="s">
        <v>44</v>
      </c>
      <c r="K608" s="13" t="s">
        <v>3432</v>
      </c>
      <c r="L608" s="27" t="s">
        <v>3372</v>
      </c>
      <c r="M608" s="27" t="s">
        <v>3365</v>
      </c>
      <c r="N608" s="27" t="s">
        <v>197</v>
      </c>
      <c r="O608" s="27">
        <f t="shared" si="38"/>
        <v>34</v>
      </c>
      <c r="P608" s="28">
        <v>33436.0</v>
      </c>
      <c r="Q608" s="2122">
        <v>1.0</v>
      </c>
      <c r="R608" s="29">
        <v>41499.0</v>
      </c>
      <c r="S608" s="30" t="str">
        <f t="shared" si="44"/>
        <v>12 ปี 6 เดือน 2 วัน </v>
      </c>
      <c r="T608" s="33">
        <f t="shared" si="36"/>
        <v>55427</v>
      </c>
      <c r="U608" s="320"/>
      <c r="V608" s="34" t="s">
        <v>3415</v>
      </c>
      <c r="W608" s="33"/>
      <c r="X608" s="74"/>
      <c r="Y608" s="2102"/>
    </row>
    <row r="609" ht="21.0" hidden="1" customHeight="1">
      <c r="A609" s="165" t="s">
        <v>36</v>
      </c>
      <c r="B609" s="502" t="s">
        <v>4158</v>
      </c>
      <c r="C609" s="503" t="s">
        <v>409</v>
      </c>
      <c r="D609" s="495" t="s">
        <v>4159</v>
      </c>
      <c r="E609" s="483"/>
      <c r="F609" s="496" t="s">
        <v>3521</v>
      </c>
      <c r="G609" s="564" t="s">
        <v>3757</v>
      </c>
      <c r="H609" s="660"/>
      <c r="I609" s="202"/>
      <c r="J609" s="489" t="s">
        <v>44</v>
      </c>
      <c r="K609" s="496" t="s">
        <v>3432</v>
      </c>
      <c r="L609" s="165" t="s">
        <v>3372</v>
      </c>
      <c r="M609" s="165" t="s">
        <v>3414</v>
      </c>
      <c r="N609" s="165" t="s">
        <v>218</v>
      </c>
      <c r="O609" s="165">
        <f t="shared" si="38"/>
        <v>28</v>
      </c>
      <c r="P609" s="201">
        <v>35485.0</v>
      </c>
      <c r="Q609" s="2091">
        <v>0.0</v>
      </c>
      <c r="R609" s="1452">
        <v>42157.0</v>
      </c>
      <c r="S609" s="98" t="str">
        <f t="shared" si="44"/>
        <v>10 ปี 8 เดือน 13 วัน </v>
      </c>
      <c r="T609" s="490">
        <f t="shared" si="36"/>
        <v>57619</v>
      </c>
      <c r="U609" s="497"/>
      <c r="V609" s="203" t="s">
        <v>3424</v>
      </c>
      <c r="W609" s="490">
        <v>43405.0</v>
      </c>
      <c r="X609" s="202"/>
      <c r="Y609" s="494"/>
    </row>
    <row r="610" ht="21.0" hidden="1" customHeight="1">
      <c r="A610" s="165" t="s">
        <v>36</v>
      </c>
      <c r="B610" s="502" t="s">
        <v>4160</v>
      </c>
      <c r="C610" s="503" t="s">
        <v>4161</v>
      </c>
      <c r="D610" s="495" t="s">
        <v>4162</v>
      </c>
      <c r="E610" s="483"/>
      <c r="F610" s="496" t="s">
        <v>3521</v>
      </c>
      <c r="G610" s="564" t="s">
        <v>3757</v>
      </c>
      <c r="H610" s="660"/>
      <c r="I610" s="202"/>
      <c r="J610" s="489" t="s">
        <v>44</v>
      </c>
      <c r="K610" s="496" t="s">
        <v>3432</v>
      </c>
      <c r="L610" s="165" t="s">
        <v>3372</v>
      </c>
      <c r="M610" s="165" t="s">
        <v>3414</v>
      </c>
      <c r="N610" s="165" t="s">
        <v>179</v>
      </c>
      <c r="O610" s="165">
        <f t="shared" si="38"/>
        <v>30</v>
      </c>
      <c r="P610" s="201">
        <v>34802.0</v>
      </c>
      <c r="Q610" s="2091">
        <v>0.0</v>
      </c>
      <c r="R610" s="1452">
        <v>42157.0</v>
      </c>
      <c r="S610" s="98" t="str">
        <f t="shared" si="44"/>
        <v>10 ปี 8 เดือน 13 วัน </v>
      </c>
      <c r="T610" s="490">
        <f t="shared" si="36"/>
        <v>56888</v>
      </c>
      <c r="U610" s="490"/>
      <c r="V610" s="203" t="s">
        <v>3424</v>
      </c>
      <c r="W610" s="490">
        <v>43070.0</v>
      </c>
      <c r="X610" s="202"/>
      <c r="Y610" s="494"/>
    </row>
    <row r="611" ht="21.0" customHeight="1">
      <c r="A611" s="27" t="s">
        <v>52</v>
      </c>
      <c r="B611" s="71" t="s">
        <v>1161</v>
      </c>
      <c r="C611" s="73" t="s">
        <v>1162</v>
      </c>
      <c r="D611" s="2128" t="s">
        <v>6294</v>
      </c>
      <c r="E611" s="6">
        <v>3024.0</v>
      </c>
      <c r="F611" s="70" t="s">
        <v>3377</v>
      </c>
      <c r="G611" s="2156" t="s">
        <v>3757</v>
      </c>
      <c r="H611" s="74"/>
      <c r="I611" s="21" t="s">
        <v>842</v>
      </c>
      <c r="J611" s="65" t="s">
        <v>44</v>
      </c>
      <c r="K611" s="13" t="s">
        <v>3432</v>
      </c>
      <c r="L611" s="27" t="s">
        <v>3372</v>
      </c>
      <c r="M611" s="27" t="s">
        <v>3365</v>
      </c>
      <c r="N611" s="27" t="s">
        <v>48</v>
      </c>
      <c r="O611" s="27">
        <f t="shared" si="38"/>
        <v>49</v>
      </c>
      <c r="P611" s="28">
        <v>28096.0</v>
      </c>
      <c r="Q611" s="2122">
        <v>1.0</v>
      </c>
      <c r="R611" s="29">
        <v>42095.0</v>
      </c>
      <c r="S611" s="30" t="str">
        <f t="shared" si="44"/>
        <v>10 ปี 10 เดือน 14 วัน </v>
      </c>
      <c r="T611" s="33">
        <f t="shared" si="36"/>
        <v>50314</v>
      </c>
      <c r="U611" s="320"/>
      <c r="V611" s="23" t="s">
        <v>3378</v>
      </c>
      <c r="W611" s="33"/>
      <c r="X611" s="74"/>
      <c r="Y611" s="2102"/>
    </row>
    <row r="612" ht="21.0" hidden="1" customHeight="1">
      <c r="A612" s="165" t="s">
        <v>52</v>
      </c>
      <c r="B612" s="484" t="s">
        <v>4163</v>
      </c>
      <c r="C612" s="485" t="s">
        <v>4164</v>
      </c>
      <c r="D612" s="486" t="s">
        <v>4165</v>
      </c>
      <c r="E612" s="165"/>
      <c r="F612" s="203" t="s">
        <v>3511</v>
      </c>
      <c r="G612" s="564" t="s">
        <v>3757</v>
      </c>
      <c r="H612" s="660"/>
      <c r="I612" s="202"/>
      <c r="J612" s="65" t="s">
        <v>44</v>
      </c>
      <c r="K612" s="496" t="s">
        <v>3432</v>
      </c>
      <c r="L612" s="165" t="s">
        <v>3372</v>
      </c>
      <c r="M612" s="165" t="s">
        <v>3365</v>
      </c>
      <c r="N612" s="165" t="s">
        <v>48</v>
      </c>
      <c r="O612" s="165">
        <f t="shared" si="38"/>
        <v>34</v>
      </c>
      <c r="P612" s="201">
        <v>33394.0</v>
      </c>
      <c r="Q612" s="2091">
        <v>0.0</v>
      </c>
      <c r="R612" s="556"/>
      <c r="S612" s="98"/>
      <c r="T612" s="33">
        <f t="shared" si="36"/>
        <v>55427</v>
      </c>
      <c r="U612" s="33"/>
      <c r="V612" s="203"/>
      <c r="W612" s="2092">
        <v>21459.0</v>
      </c>
      <c r="X612" s="203"/>
      <c r="Y612" s="494"/>
    </row>
    <row r="613" ht="21.0" customHeight="1">
      <c r="A613" s="40" t="s">
        <v>70</v>
      </c>
      <c r="B613" s="2096" t="s">
        <v>1163</v>
      </c>
      <c r="C613" s="62" t="s">
        <v>1164</v>
      </c>
      <c r="D613" s="2103" t="s">
        <v>7182</v>
      </c>
      <c r="E613" s="85">
        <v>3060.0</v>
      </c>
      <c r="F613" s="2100" t="s">
        <v>3710</v>
      </c>
      <c r="G613" s="2157" t="s">
        <v>3757</v>
      </c>
      <c r="H613" s="74"/>
      <c r="I613" s="21" t="s">
        <v>630</v>
      </c>
      <c r="J613" s="65" t="s">
        <v>44</v>
      </c>
      <c r="K613" s="13" t="s">
        <v>3432</v>
      </c>
      <c r="L613" s="25" t="s">
        <v>3364</v>
      </c>
      <c r="M613" s="25" t="s">
        <v>3365</v>
      </c>
      <c r="N613" s="85" t="s">
        <v>48</v>
      </c>
      <c r="O613" s="27">
        <f t="shared" si="38"/>
        <v>36</v>
      </c>
      <c r="P613" s="28">
        <v>32830.0</v>
      </c>
      <c r="Q613" s="2101">
        <v>1.0</v>
      </c>
      <c r="R613" s="29">
        <v>42037.0</v>
      </c>
      <c r="S613" s="30" t="str">
        <f t="shared" ref="S613:S628" si="45">DATEDIF(R613,TODAY(),"Y") &amp; " ปี " &amp;DATEDIF(R613,TODAY(),"YM") &amp; " เดือน " &amp; DATEDIF(R613,TODAY(),"MD") &amp; " วัน "</f>
        <v>11 ปี 0 เดือน 13 วัน </v>
      </c>
      <c r="T613" s="33">
        <f t="shared" si="36"/>
        <v>55062</v>
      </c>
      <c r="U613" s="320"/>
      <c r="V613" s="23" t="s">
        <v>3378</v>
      </c>
      <c r="W613" s="427"/>
      <c r="X613" s="34"/>
      <c r="Y613" s="2102"/>
    </row>
    <row r="614" ht="21.0" customHeight="1">
      <c r="A614" s="25" t="s">
        <v>36</v>
      </c>
      <c r="B614" s="2096" t="s">
        <v>1165</v>
      </c>
      <c r="C614" s="2097" t="s">
        <v>1166</v>
      </c>
      <c r="D614" s="2103" t="s">
        <v>7183</v>
      </c>
      <c r="E614" s="85">
        <v>3061.0</v>
      </c>
      <c r="F614" s="2100" t="s">
        <v>3710</v>
      </c>
      <c r="G614" s="2157" t="s">
        <v>3757</v>
      </c>
      <c r="H614" s="74"/>
      <c r="I614" s="74" t="s">
        <v>699</v>
      </c>
      <c r="J614" s="65" t="s">
        <v>44</v>
      </c>
      <c r="K614" s="13" t="s">
        <v>3432</v>
      </c>
      <c r="L614" s="25" t="s">
        <v>3364</v>
      </c>
      <c r="M614" s="25" t="s">
        <v>3414</v>
      </c>
      <c r="N614" s="85" t="s">
        <v>48</v>
      </c>
      <c r="O614" s="27">
        <f t="shared" si="38"/>
        <v>33</v>
      </c>
      <c r="P614" s="28">
        <v>33918.0</v>
      </c>
      <c r="Q614" s="2101">
        <v>1.0</v>
      </c>
      <c r="R614" s="29">
        <v>42186.0</v>
      </c>
      <c r="S614" s="30" t="str">
        <f t="shared" si="45"/>
        <v>10 ปี 7 เดือน 14 วัน </v>
      </c>
      <c r="T614" s="33">
        <f t="shared" si="36"/>
        <v>56158</v>
      </c>
      <c r="U614" s="320"/>
      <c r="V614" s="23" t="s">
        <v>3378</v>
      </c>
      <c r="W614" s="427"/>
      <c r="X614" s="34"/>
      <c r="Y614" s="2102"/>
    </row>
    <row r="615" ht="21.0" customHeight="1">
      <c r="A615" s="27" t="s">
        <v>52</v>
      </c>
      <c r="B615" s="18" t="s">
        <v>1168</v>
      </c>
      <c r="C615" s="19" t="s">
        <v>1169</v>
      </c>
      <c r="D615" s="2125" t="s">
        <v>7184</v>
      </c>
      <c r="E615" s="6">
        <v>3072.0</v>
      </c>
      <c r="F615" s="13" t="s">
        <v>3710</v>
      </c>
      <c r="G615" s="2156" t="s">
        <v>3757</v>
      </c>
      <c r="H615" s="74"/>
      <c r="I615" s="21" t="s">
        <v>720</v>
      </c>
      <c r="J615" s="22" t="s">
        <v>44</v>
      </c>
      <c r="K615" s="13" t="s">
        <v>3432</v>
      </c>
      <c r="L615" s="27" t="s">
        <v>3364</v>
      </c>
      <c r="M615" s="27" t="s">
        <v>3365</v>
      </c>
      <c r="N615" s="6" t="s">
        <v>48</v>
      </c>
      <c r="O615" s="27">
        <f t="shared" si="38"/>
        <v>37</v>
      </c>
      <c r="P615" s="31">
        <v>32335.0</v>
      </c>
      <c r="Q615" s="2122">
        <v>1.0</v>
      </c>
      <c r="R615" s="84">
        <v>43692.0</v>
      </c>
      <c r="S615" s="30" t="str">
        <f t="shared" si="45"/>
        <v>6 ปี 6 เดือน 0 วัน </v>
      </c>
      <c r="T615" s="33">
        <f t="shared" si="36"/>
        <v>54332</v>
      </c>
      <c r="U615" s="31"/>
      <c r="V615" s="34" t="s">
        <v>3424</v>
      </c>
      <c r="W615" s="33"/>
      <c r="X615" s="21"/>
      <c r="Y615" s="1815"/>
    </row>
    <row r="616" ht="21.0" hidden="1" customHeight="1">
      <c r="A616" s="165" t="s">
        <v>52</v>
      </c>
      <c r="B616" s="484" t="s">
        <v>4166</v>
      </c>
      <c r="C616" s="485" t="s">
        <v>4167</v>
      </c>
      <c r="D616" s="486" t="s">
        <v>4168</v>
      </c>
      <c r="E616" s="483"/>
      <c r="F616" s="496" t="s">
        <v>3710</v>
      </c>
      <c r="G616" s="564" t="s">
        <v>3757</v>
      </c>
      <c r="H616" s="660"/>
      <c r="I616" s="202"/>
      <c r="J616" s="489" t="s">
        <v>44</v>
      </c>
      <c r="K616" s="496" t="s">
        <v>3432</v>
      </c>
      <c r="L616" s="165" t="s">
        <v>3364</v>
      </c>
      <c r="M616" s="165" t="s">
        <v>3365</v>
      </c>
      <c r="N616" s="483" t="s">
        <v>48</v>
      </c>
      <c r="O616" s="165">
        <f t="shared" si="38"/>
        <v>32</v>
      </c>
      <c r="P616" s="201">
        <v>34216.0</v>
      </c>
      <c r="Q616" s="2091">
        <v>0.0</v>
      </c>
      <c r="R616" s="1452">
        <v>43054.0</v>
      </c>
      <c r="S616" s="98" t="str">
        <f t="shared" si="45"/>
        <v>8 ปี 3 เดือน 0 วัน </v>
      </c>
      <c r="T616" s="490">
        <f t="shared" si="36"/>
        <v>56158</v>
      </c>
      <c r="U616" s="201"/>
      <c r="V616" s="203" t="s">
        <v>3424</v>
      </c>
      <c r="W616" s="490">
        <v>43313.0</v>
      </c>
      <c r="X616" s="203"/>
      <c r="Y616" s="494"/>
    </row>
    <row r="617" ht="21.0" hidden="1" customHeight="1">
      <c r="A617" s="165" t="s">
        <v>52</v>
      </c>
      <c r="B617" s="484" t="s">
        <v>4169</v>
      </c>
      <c r="C617" s="485" t="s">
        <v>4170</v>
      </c>
      <c r="D617" s="486" t="s">
        <v>4168</v>
      </c>
      <c r="E617" s="483"/>
      <c r="F617" s="496" t="s">
        <v>3710</v>
      </c>
      <c r="G617" s="564" t="s">
        <v>3757</v>
      </c>
      <c r="H617" s="660"/>
      <c r="I617" s="202"/>
      <c r="J617" s="489" t="s">
        <v>44</v>
      </c>
      <c r="K617" s="496" t="s">
        <v>3432</v>
      </c>
      <c r="L617" s="165" t="s">
        <v>3364</v>
      </c>
      <c r="M617" s="165" t="s">
        <v>3365</v>
      </c>
      <c r="N617" s="483" t="s">
        <v>48</v>
      </c>
      <c r="O617" s="165">
        <f t="shared" si="38"/>
        <v>32</v>
      </c>
      <c r="P617" s="201">
        <v>34176.0</v>
      </c>
      <c r="Q617" s="2091">
        <v>0.0</v>
      </c>
      <c r="R617" s="1452">
        <v>42628.0</v>
      </c>
      <c r="S617" s="98" t="str">
        <f t="shared" si="45"/>
        <v>9 ปี 5 เดือน 0 วัน </v>
      </c>
      <c r="T617" s="490">
        <f t="shared" si="36"/>
        <v>56158</v>
      </c>
      <c r="U617" s="490"/>
      <c r="V617" s="203" t="s">
        <v>3424</v>
      </c>
      <c r="W617" s="2092">
        <v>21976.0</v>
      </c>
      <c r="X617" s="203"/>
      <c r="Y617" s="494"/>
    </row>
    <row r="618" ht="21.0" customHeight="1">
      <c r="A618" s="27" t="s">
        <v>36</v>
      </c>
      <c r="B618" s="71" t="s">
        <v>1171</v>
      </c>
      <c r="C618" s="73" t="s">
        <v>1172</v>
      </c>
      <c r="D618" s="2128" t="s">
        <v>7185</v>
      </c>
      <c r="E618" s="6">
        <v>3073.0</v>
      </c>
      <c r="F618" s="70" t="s">
        <v>3377</v>
      </c>
      <c r="G618" s="2156" t="s">
        <v>3757</v>
      </c>
      <c r="H618" s="74"/>
      <c r="I618" s="21" t="s">
        <v>842</v>
      </c>
      <c r="J618" s="65" t="s">
        <v>44</v>
      </c>
      <c r="K618" s="13" t="s">
        <v>3432</v>
      </c>
      <c r="L618" s="27" t="s">
        <v>3372</v>
      </c>
      <c r="M618" s="6" t="s">
        <v>3414</v>
      </c>
      <c r="N618" s="27" t="s">
        <v>48</v>
      </c>
      <c r="O618" s="27">
        <f t="shared" si="38"/>
        <v>42</v>
      </c>
      <c r="P618" s="28">
        <v>30454.0</v>
      </c>
      <c r="Q618" s="2122">
        <v>1.0</v>
      </c>
      <c r="R618" s="29">
        <v>42095.0</v>
      </c>
      <c r="S618" s="30" t="str">
        <f t="shared" si="45"/>
        <v>10 ปี 10 เดือน 14 วัน </v>
      </c>
      <c r="T618" s="33">
        <f t="shared" si="36"/>
        <v>52505</v>
      </c>
      <c r="U618" s="320"/>
      <c r="V618" s="23" t="s">
        <v>3378</v>
      </c>
      <c r="W618" s="33"/>
      <c r="X618" s="74"/>
      <c r="Y618" s="2102"/>
    </row>
    <row r="619" ht="21.0" customHeight="1">
      <c r="A619" s="27" t="s">
        <v>36</v>
      </c>
      <c r="B619" s="71" t="s">
        <v>1173</v>
      </c>
      <c r="C619" s="73" t="s">
        <v>1174</v>
      </c>
      <c r="D619" s="2125" t="s">
        <v>7186</v>
      </c>
      <c r="E619" s="6">
        <v>3074.0</v>
      </c>
      <c r="F619" s="70" t="s">
        <v>3377</v>
      </c>
      <c r="G619" s="2156" t="s">
        <v>3757</v>
      </c>
      <c r="H619" s="74"/>
      <c r="I619" s="74" t="s">
        <v>726</v>
      </c>
      <c r="J619" s="65" t="s">
        <v>44</v>
      </c>
      <c r="K619" s="13" t="s">
        <v>3432</v>
      </c>
      <c r="L619" s="27" t="s">
        <v>3372</v>
      </c>
      <c r="M619" s="27" t="s">
        <v>3414</v>
      </c>
      <c r="N619" s="27" t="s">
        <v>48</v>
      </c>
      <c r="O619" s="27">
        <f t="shared" si="38"/>
        <v>33</v>
      </c>
      <c r="P619" s="28">
        <v>33813.0</v>
      </c>
      <c r="Q619" s="2122">
        <v>1.0</v>
      </c>
      <c r="R619" s="29">
        <v>42444.0</v>
      </c>
      <c r="S619" s="30" t="str">
        <f t="shared" si="45"/>
        <v>9 ปี 11 เดือน 0 วัน </v>
      </c>
      <c r="T619" s="33">
        <f t="shared" si="36"/>
        <v>55793</v>
      </c>
      <c r="U619" s="320"/>
      <c r="V619" s="34" t="s">
        <v>3424</v>
      </c>
      <c r="W619" s="33"/>
      <c r="X619" s="74"/>
      <c r="Y619" s="2102"/>
    </row>
    <row r="620" ht="21.0" hidden="1" customHeight="1">
      <c r="A620" s="165" t="s">
        <v>52</v>
      </c>
      <c r="B620" s="502" t="s">
        <v>4171</v>
      </c>
      <c r="C620" s="503" t="s">
        <v>4172</v>
      </c>
      <c r="D620" s="495" t="s">
        <v>3628</v>
      </c>
      <c r="E620" s="483"/>
      <c r="F620" s="496" t="s">
        <v>3377</v>
      </c>
      <c r="G620" s="564" t="s">
        <v>3757</v>
      </c>
      <c r="H620" s="660"/>
      <c r="I620" s="202"/>
      <c r="J620" s="489" t="s">
        <v>44</v>
      </c>
      <c r="K620" s="496" t="s">
        <v>3432</v>
      </c>
      <c r="L620" s="165" t="s">
        <v>3372</v>
      </c>
      <c r="M620" s="483" t="s">
        <v>3365</v>
      </c>
      <c r="N620" s="165" t="s">
        <v>48</v>
      </c>
      <c r="O620" s="165">
        <f t="shared" si="38"/>
        <v>34</v>
      </c>
      <c r="P620" s="201">
        <v>33379.0</v>
      </c>
      <c r="Q620" s="2091">
        <v>0.0</v>
      </c>
      <c r="R620" s="1452">
        <v>42170.0</v>
      </c>
      <c r="S620" s="98" t="str">
        <f t="shared" si="45"/>
        <v>10 ปี 8 เดือน 0 วัน </v>
      </c>
      <c r="T620" s="490">
        <f t="shared" si="36"/>
        <v>55427</v>
      </c>
      <c r="U620" s="201"/>
      <c r="V620" s="203" t="s">
        <v>3424</v>
      </c>
      <c r="W620" s="490">
        <v>43132.0</v>
      </c>
      <c r="X620" s="202"/>
      <c r="Y620" s="494"/>
    </row>
    <row r="621" ht="21.0" hidden="1" customHeight="1">
      <c r="A621" s="165" t="s">
        <v>52</v>
      </c>
      <c r="B621" s="502" t="s">
        <v>492</v>
      </c>
      <c r="C621" s="503" t="s">
        <v>4173</v>
      </c>
      <c r="D621" s="495" t="s">
        <v>4174</v>
      </c>
      <c r="E621" s="483">
        <v>3076.0</v>
      </c>
      <c r="F621" s="496" t="s">
        <v>3377</v>
      </c>
      <c r="G621" s="564" t="s">
        <v>3757</v>
      </c>
      <c r="H621" s="660"/>
      <c r="I621" s="202" t="s">
        <v>726</v>
      </c>
      <c r="J621" s="489" t="s">
        <v>44</v>
      </c>
      <c r="K621" s="496" t="s">
        <v>3432</v>
      </c>
      <c r="L621" s="165" t="s">
        <v>3372</v>
      </c>
      <c r="M621" s="165" t="s">
        <v>3365</v>
      </c>
      <c r="N621" s="165" t="s">
        <v>48</v>
      </c>
      <c r="O621" s="165">
        <f t="shared" si="38"/>
        <v>44</v>
      </c>
      <c r="P621" s="201">
        <v>29916.0</v>
      </c>
      <c r="Q621" s="2091">
        <v>0.0</v>
      </c>
      <c r="R621" s="1452">
        <v>42310.0</v>
      </c>
      <c r="S621" s="98" t="str">
        <f t="shared" si="45"/>
        <v>10 ปี 3 เดือน 13 วัน </v>
      </c>
      <c r="T621" s="490">
        <f t="shared" si="36"/>
        <v>52140</v>
      </c>
      <c r="U621" s="497"/>
      <c r="V621" s="203" t="s">
        <v>3424</v>
      </c>
      <c r="W621" s="490">
        <v>242370.0</v>
      </c>
      <c r="X621" s="202"/>
      <c r="Y621" s="506"/>
    </row>
    <row r="622" ht="21.0" customHeight="1">
      <c r="A622" s="182" t="s">
        <v>52</v>
      </c>
      <c r="B622" s="183" t="s">
        <v>1175</v>
      </c>
      <c r="C622" s="184" t="s">
        <v>1176</v>
      </c>
      <c r="D622" s="2123" t="s">
        <v>4174</v>
      </c>
      <c r="E622" s="26">
        <v>3076.0</v>
      </c>
      <c r="F622" s="70" t="s">
        <v>3377</v>
      </c>
      <c r="G622" s="2156" t="s">
        <v>3757</v>
      </c>
      <c r="H622" s="74"/>
      <c r="I622" s="21"/>
      <c r="J622" s="22" t="s">
        <v>44</v>
      </c>
      <c r="K622" s="13" t="s">
        <v>3432</v>
      </c>
      <c r="L622" s="27" t="s">
        <v>3372</v>
      </c>
      <c r="M622" s="26" t="s">
        <v>3365</v>
      </c>
      <c r="N622" s="26" t="s">
        <v>48</v>
      </c>
      <c r="O622" s="27">
        <f t="shared" si="38"/>
        <v>29</v>
      </c>
      <c r="P622" s="185">
        <v>35115.0</v>
      </c>
      <c r="Q622" s="2180">
        <v>1.0</v>
      </c>
      <c r="R622" s="186">
        <v>44392.0</v>
      </c>
      <c r="S622" s="30" t="str">
        <f t="shared" si="45"/>
        <v>4 ปี 7 เดือน 0 วัน </v>
      </c>
      <c r="T622" s="33">
        <f t="shared" si="36"/>
        <v>57254</v>
      </c>
      <c r="U622" s="320"/>
      <c r="V622" s="20" t="s">
        <v>3424</v>
      </c>
      <c r="W622" s="33"/>
      <c r="X622" s="39" t="s">
        <v>1177</v>
      </c>
      <c r="Y622" s="1815"/>
    </row>
    <row r="623" ht="21.0" customHeight="1">
      <c r="A623" s="27" t="s">
        <v>52</v>
      </c>
      <c r="B623" s="71" t="s">
        <v>1178</v>
      </c>
      <c r="C623" s="73" t="s">
        <v>1179</v>
      </c>
      <c r="D623" s="2125" t="s">
        <v>7187</v>
      </c>
      <c r="E623" s="27">
        <v>3077.0</v>
      </c>
      <c r="F623" s="74" t="s">
        <v>3710</v>
      </c>
      <c r="G623" s="2156" t="s">
        <v>3757</v>
      </c>
      <c r="H623" s="74"/>
      <c r="I623" s="21" t="s">
        <v>641</v>
      </c>
      <c r="J623" s="65" t="s">
        <v>44</v>
      </c>
      <c r="K623" s="13" t="s">
        <v>3432</v>
      </c>
      <c r="L623" s="27" t="s">
        <v>3364</v>
      </c>
      <c r="M623" s="27" t="s">
        <v>3365</v>
      </c>
      <c r="N623" s="27" t="s">
        <v>48</v>
      </c>
      <c r="O623" s="27">
        <f t="shared" si="38"/>
        <v>29</v>
      </c>
      <c r="P623" s="28">
        <v>35201.0</v>
      </c>
      <c r="Q623" s="2122">
        <v>1.0</v>
      </c>
      <c r="R623" s="29">
        <v>43374.0</v>
      </c>
      <c r="S623" s="30" t="str">
        <f t="shared" si="45"/>
        <v>7 ปี 4 เดือน 14 วัน </v>
      </c>
      <c r="T623" s="33">
        <f t="shared" si="36"/>
        <v>57254</v>
      </c>
      <c r="U623" s="320"/>
      <c r="V623" s="34" t="s">
        <v>3424</v>
      </c>
      <c r="W623" s="33"/>
      <c r="X623" s="74"/>
      <c r="Y623" s="2102"/>
    </row>
    <row r="624" ht="21.0" hidden="1" customHeight="1">
      <c r="A624" s="165" t="s">
        <v>52</v>
      </c>
      <c r="B624" s="484" t="s">
        <v>4175</v>
      </c>
      <c r="C624" s="485" t="s">
        <v>4176</v>
      </c>
      <c r="D624" s="486" t="s">
        <v>4177</v>
      </c>
      <c r="E624" s="483"/>
      <c r="F624" s="496" t="s">
        <v>3710</v>
      </c>
      <c r="G624" s="564" t="s">
        <v>3757</v>
      </c>
      <c r="H624" s="660"/>
      <c r="I624" s="202"/>
      <c r="J624" s="489" t="s">
        <v>44</v>
      </c>
      <c r="K624" s="496" t="s">
        <v>3432</v>
      </c>
      <c r="L624" s="165" t="s">
        <v>3364</v>
      </c>
      <c r="M624" s="165" t="s">
        <v>3365</v>
      </c>
      <c r="N624" s="483" t="s">
        <v>48</v>
      </c>
      <c r="O624" s="165">
        <f t="shared" si="38"/>
        <v>33</v>
      </c>
      <c r="P624" s="201">
        <v>33945.0</v>
      </c>
      <c r="Q624" s="2091">
        <v>0.0</v>
      </c>
      <c r="R624" s="1452">
        <v>42186.0</v>
      </c>
      <c r="S624" s="98" t="str">
        <f t="shared" si="45"/>
        <v>10 ปี 7 เดือน 14 วัน </v>
      </c>
      <c r="T624" s="490">
        <f t="shared" si="36"/>
        <v>56158</v>
      </c>
      <c r="U624" s="201"/>
      <c r="V624" s="203" t="s">
        <v>3424</v>
      </c>
      <c r="W624" s="490">
        <v>43160.0</v>
      </c>
      <c r="X624" s="203"/>
      <c r="Y624" s="494"/>
    </row>
    <row r="625" ht="21.0" customHeight="1">
      <c r="A625" s="25" t="s">
        <v>52</v>
      </c>
      <c r="B625" s="2096" t="s">
        <v>669</v>
      </c>
      <c r="C625" s="2097" t="s">
        <v>7188</v>
      </c>
      <c r="D625" s="2103" t="s">
        <v>7189</v>
      </c>
      <c r="E625" s="6">
        <v>3078.0</v>
      </c>
      <c r="F625" s="13" t="s">
        <v>3710</v>
      </c>
      <c r="G625" s="2156" t="s">
        <v>3757</v>
      </c>
      <c r="H625" s="74"/>
      <c r="I625" s="21" t="s">
        <v>706</v>
      </c>
      <c r="J625" s="65" t="s">
        <v>44</v>
      </c>
      <c r="K625" s="13" t="s">
        <v>3432</v>
      </c>
      <c r="L625" s="27" t="s">
        <v>3364</v>
      </c>
      <c r="M625" s="25" t="s">
        <v>3365</v>
      </c>
      <c r="N625" s="85" t="s">
        <v>48</v>
      </c>
      <c r="O625" s="27">
        <f t="shared" si="38"/>
        <v>33</v>
      </c>
      <c r="P625" s="28">
        <v>33841.0</v>
      </c>
      <c r="Q625" s="2101">
        <v>1.0</v>
      </c>
      <c r="R625" s="29">
        <v>43266.0</v>
      </c>
      <c r="S625" s="30" t="str">
        <f t="shared" si="45"/>
        <v>7 ปี 8 เดือน 0 วัน </v>
      </c>
      <c r="T625" s="427">
        <f t="shared" si="36"/>
        <v>55793</v>
      </c>
      <c r="U625" s="582"/>
      <c r="V625" s="34" t="s">
        <v>3424</v>
      </c>
      <c r="W625" s="427"/>
      <c r="X625" s="34"/>
      <c r="Y625" s="2102"/>
    </row>
    <row r="626" ht="21.0" hidden="1" customHeight="1">
      <c r="A626" s="165" t="s">
        <v>52</v>
      </c>
      <c r="B626" s="484" t="s">
        <v>458</v>
      </c>
      <c r="C626" s="485" t="s">
        <v>459</v>
      </c>
      <c r="D626" s="486" t="s">
        <v>4178</v>
      </c>
      <c r="E626" s="483"/>
      <c r="F626" s="496" t="s">
        <v>3710</v>
      </c>
      <c r="G626" s="564" t="s">
        <v>3757</v>
      </c>
      <c r="H626" s="660"/>
      <c r="I626" s="202"/>
      <c r="J626" s="489" t="s">
        <v>44</v>
      </c>
      <c r="K626" s="496" t="s">
        <v>3432</v>
      </c>
      <c r="L626" s="165" t="s">
        <v>3364</v>
      </c>
      <c r="M626" s="165" t="s">
        <v>3365</v>
      </c>
      <c r="N626" s="483" t="s">
        <v>48</v>
      </c>
      <c r="O626" s="165">
        <f t="shared" si="38"/>
        <v>33</v>
      </c>
      <c r="P626" s="201">
        <v>33837.0</v>
      </c>
      <c r="Q626" s="2091">
        <v>0.0</v>
      </c>
      <c r="R626" s="1452">
        <v>42186.0</v>
      </c>
      <c r="S626" s="98" t="str">
        <f t="shared" si="45"/>
        <v>10 ปี 7 เดือน 14 วัน </v>
      </c>
      <c r="T626" s="490">
        <f t="shared" si="36"/>
        <v>55793</v>
      </c>
      <c r="U626" s="490"/>
      <c r="V626" s="203" t="s">
        <v>3424</v>
      </c>
      <c r="W626" s="2092">
        <v>22082.0</v>
      </c>
      <c r="X626" s="203"/>
      <c r="Y626" s="494"/>
    </row>
    <row r="627" ht="21.0" customHeight="1">
      <c r="A627" s="25" t="s">
        <v>52</v>
      </c>
      <c r="B627" s="2096" t="s">
        <v>1010</v>
      </c>
      <c r="C627" s="2097" t="s">
        <v>1183</v>
      </c>
      <c r="D627" s="2103" t="s">
        <v>7190</v>
      </c>
      <c r="E627" s="27">
        <v>3079.0</v>
      </c>
      <c r="F627" s="13" t="s">
        <v>3710</v>
      </c>
      <c r="G627" s="2156" t="s">
        <v>3757</v>
      </c>
      <c r="H627" s="74"/>
      <c r="I627" s="21" t="s">
        <v>838</v>
      </c>
      <c r="J627" s="65" t="s">
        <v>44</v>
      </c>
      <c r="K627" s="13" t="s">
        <v>3432</v>
      </c>
      <c r="L627" s="27" t="s">
        <v>3364</v>
      </c>
      <c r="M627" s="27" t="s">
        <v>3365</v>
      </c>
      <c r="N627" s="6" t="s">
        <v>48</v>
      </c>
      <c r="O627" s="27">
        <f t="shared" si="38"/>
        <v>33</v>
      </c>
      <c r="P627" s="28">
        <v>34012.0</v>
      </c>
      <c r="Q627" s="2122">
        <v>1.0</v>
      </c>
      <c r="R627" s="29">
        <v>42186.0</v>
      </c>
      <c r="S627" s="30" t="str">
        <f t="shared" si="45"/>
        <v>10 ปี 7 เดือน 14 วัน </v>
      </c>
      <c r="T627" s="33">
        <f t="shared" si="36"/>
        <v>56158</v>
      </c>
      <c r="U627" s="320"/>
      <c r="V627" s="23" t="s">
        <v>3378</v>
      </c>
      <c r="W627" s="33"/>
      <c r="X627" s="21"/>
      <c r="Y627" s="2102"/>
    </row>
    <row r="628" ht="21.0" customHeight="1">
      <c r="A628" s="27" t="s">
        <v>52</v>
      </c>
      <c r="B628" s="71" t="s">
        <v>1184</v>
      </c>
      <c r="C628" s="73" t="s">
        <v>1185</v>
      </c>
      <c r="D628" s="2125" t="s">
        <v>7191</v>
      </c>
      <c r="E628" s="6">
        <v>3080.0</v>
      </c>
      <c r="F628" s="74" t="s">
        <v>3710</v>
      </c>
      <c r="G628" s="2156" t="s">
        <v>3757</v>
      </c>
      <c r="H628" s="74"/>
      <c r="I628" s="21" t="s">
        <v>582</v>
      </c>
      <c r="J628" s="65" t="s">
        <v>44</v>
      </c>
      <c r="K628" s="13" t="s">
        <v>3432</v>
      </c>
      <c r="L628" s="27" t="s">
        <v>3364</v>
      </c>
      <c r="M628" s="27" t="s">
        <v>3365</v>
      </c>
      <c r="N628" s="27" t="s">
        <v>48</v>
      </c>
      <c r="O628" s="27">
        <f t="shared" si="38"/>
        <v>33</v>
      </c>
      <c r="P628" s="28">
        <v>33846.0</v>
      </c>
      <c r="Q628" s="2122">
        <v>1.0</v>
      </c>
      <c r="R628" s="29">
        <v>42536.0</v>
      </c>
      <c r="S628" s="30" t="str">
        <f t="shared" si="45"/>
        <v>9 ปี 8 เดือน 0 วัน </v>
      </c>
      <c r="T628" s="33">
        <f t="shared" si="36"/>
        <v>55793</v>
      </c>
      <c r="U628" s="320"/>
      <c r="V628" s="34" t="s">
        <v>3378</v>
      </c>
      <c r="W628" s="33"/>
      <c r="X628" s="74"/>
      <c r="Y628" s="2102"/>
    </row>
    <row r="629" ht="21.0" hidden="1" customHeight="1">
      <c r="A629" s="165" t="s">
        <v>52</v>
      </c>
      <c r="B629" s="484" t="s">
        <v>3935</v>
      </c>
      <c r="C629" s="485" t="s">
        <v>4179</v>
      </c>
      <c r="D629" s="486" t="s">
        <v>4180</v>
      </c>
      <c r="E629" s="483"/>
      <c r="F629" s="496" t="s">
        <v>3710</v>
      </c>
      <c r="G629" s="564" t="s">
        <v>3757</v>
      </c>
      <c r="H629" s="660"/>
      <c r="I629" s="202"/>
      <c r="J629" s="489" t="s">
        <v>44</v>
      </c>
      <c r="K629" s="496" t="s">
        <v>3432</v>
      </c>
      <c r="L629" s="165" t="s">
        <v>3364</v>
      </c>
      <c r="M629" s="165" t="s">
        <v>3365</v>
      </c>
      <c r="N629" s="483" t="s">
        <v>48</v>
      </c>
      <c r="O629" s="165">
        <f t="shared" si="38"/>
        <v>33</v>
      </c>
      <c r="P629" s="201">
        <v>33831.0</v>
      </c>
      <c r="Q629" s="2091">
        <v>0.0</v>
      </c>
      <c r="R629" s="556"/>
      <c r="S629" s="98"/>
      <c r="T629" s="490">
        <f t="shared" si="36"/>
        <v>55793</v>
      </c>
      <c r="U629" s="490"/>
      <c r="V629" s="203" t="s">
        <v>3424</v>
      </c>
      <c r="W629" s="2092">
        <v>21463.0</v>
      </c>
      <c r="X629" s="203"/>
      <c r="Y629" s="494"/>
    </row>
    <row r="630" ht="21.0" customHeight="1">
      <c r="A630" s="25" t="s">
        <v>52</v>
      </c>
      <c r="B630" s="2096" t="s">
        <v>1186</v>
      </c>
      <c r="C630" s="2097" t="s">
        <v>1187</v>
      </c>
      <c r="D630" s="2103" t="s">
        <v>7192</v>
      </c>
      <c r="E630" s="27">
        <v>3081.0</v>
      </c>
      <c r="F630" s="13" t="s">
        <v>3710</v>
      </c>
      <c r="G630" s="2156" t="s">
        <v>3757</v>
      </c>
      <c r="H630" s="74"/>
      <c r="I630" s="21" t="s">
        <v>687</v>
      </c>
      <c r="J630" s="65" t="s">
        <v>44</v>
      </c>
      <c r="K630" s="13" t="s">
        <v>3432</v>
      </c>
      <c r="L630" s="27" t="s">
        <v>3364</v>
      </c>
      <c r="M630" s="27" t="s">
        <v>3365</v>
      </c>
      <c r="N630" s="6" t="s">
        <v>48</v>
      </c>
      <c r="O630" s="27">
        <f t="shared" si="38"/>
        <v>33</v>
      </c>
      <c r="P630" s="28">
        <v>33931.0</v>
      </c>
      <c r="Q630" s="2122">
        <v>1.0</v>
      </c>
      <c r="R630" s="29">
        <v>42186.0</v>
      </c>
      <c r="S630" s="30" t="str">
        <f t="shared" ref="S630:S697" si="46">DATEDIF(R630,TODAY(),"Y") &amp; " ปี " &amp;DATEDIF(R630,TODAY(),"YM") &amp; " เดือน " &amp; DATEDIF(R630,TODAY(),"MD") &amp; " วัน "</f>
        <v>10 ปี 7 เดือน 14 วัน </v>
      </c>
      <c r="T630" s="33">
        <f t="shared" si="36"/>
        <v>56158</v>
      </c>
      <c r="U630" s="320"/>
      <c r="V630" s="23" t="s">
        <v>3378</v>
      </c>
      <c r="W630" s="33"/>
      <c r="X630" s="21"/>
      <c r="Y630" s="2102"/>
    </row>
    <row r="631" ht="21.0" customHeight="1">
      <c r="A631" s="25" t="s">
        <v>36</v>
      </c>
      <c r="B631" s="2096" t="s">
        <v>1188</v>
      </c>
      <c r="C631" s="2097" t="s">
        <v>1189</v>
      </c>
      <c r="D631" s="2103" t="s">
        <v>7193</v>
      </c>
      <c r="E631" s="6">
        <v>3082.0</v>
      </c>
      <c r="F631" s="13" t="s">
        <v>3710</v>
      </c>
      <c r="G631" s="2156" t="s">
        <v>3757</v>
      </c>
      <c r="H631" s="74"/>
      <c r="I631" s="21" t="s">
        <v>682</v>
      </c>
      <c r="J631" s="65" t="s">
        <v>44</v>
      </c>
      <c r="K631" s="13" t="s">
        <v>3432</v>
      </c>
      <c r="L631" s="27" t="s">
        <v>3364</v>
      </c>
      <c r="M631" s="27" t="s">
        <v>3414</v>
      </c>
      <c r="N631" s="6" t="s">
        <v>48</v>
      </c>
      <c r="O631" s="27">
        <f t="shared" si="38"/>
        <v>32</v>
      </c>
      <c r="P631" s="28">
        <v>34334.0</v>
      </c>
      <c r="Q631" s="2122">
        <v>1.0</v>
      </c>
      <c r="R631" s="29">
        <v>42628.0</v>
      </c>
      <c r="S631" s="30" t="str">
        <f t="shared" si="46"/>
        <v>9 ปี 5 เดือน 0 วัน </v>
      </c>
      <c r="T631" s="33">
        <f t="shared" si="36"/>
        <v>56523</v>
      </c>
      <c r="U631" s="320"/>
      <c r="V631" s="34" t="s">
        <v>3424</v>
      </c>
      <c r="W631" s="33"/>
      <c r="X631" s="21"/>
      <c r="Y631" s="2102"/>
    </row>
    <row r="632" ht="21.0" customHeight="1">
      <c r="A632" s="25" t="s">
        <v>52</v>
      </c>
      <c r="B632" s="2096" t="s">
        <v>1190</v>
      </c>
      <c r="C632" s="2097" t="s">
        <v>1191</v>
      </c>
      <c r="D632" s="2103" t="s">
        <v>7194</v>
      </c>
      <c r="E632" s="27">
        <v>3083.0</v>
      </c>
      <c r="F632" s="13" t="s">
        <v>3710</v>
      </c>
      <c r="G632" s="2156" t="s">
        <v>3757</v>
      </c>
      <c r="H632" s="74"/>
      <c r="I632" s="21" t="s">
        <v>646</v>
      </c>
      <c r="J632" s="65" t="s">
        <v>44</v>
      </c>
      <c r="K632" s="13" t="s">
        <v>3432</v>
      </c>
      <c r="L632" s="27" t="s">
        <v>3364</v>
      </c>
      <c r="M632" s="27" t="s">
        <v>3365</v>
      </c>
      <c r="N632" s="6" t="s">
        <v>48</v>
      </c>
      <c r="O632" s="27">
        <f t="shared" si="38"/>
        <v>33</v>
      </c>
      <c r="P632" s="28">
        <v>33697.0</v>
      </c>
      <c r="Q632" s="2122">
        <v>1.0</v>
      </c>
      <c r="R632" s="29">
        <v>42186.0</v>
      </c>
      <c r="S632" s="30" t="str">
        <f t="shared" si="46"/>
        <v>10 ปี 7 เดือน 14 วัน </v>
      </c>
      <c r="T632" s="33">
        <f t="shared" si="36"/>
        <v>55793</v>
      </c>
      <c r="U632" s="320"/>
      <c r="V632" s="23" t="s">
        <v>3378</v>
      </c>
      <c r="W632" s="33"/>
      <c r="X632" s="21"/>
      <c r="Y632" s="2102"/>
    </row>
    <row r="633" ht="21.0" customHeight="1">
      <c r="A633" s="25" t="s">
        <v>52</v>
      </c>
      <c r="B633" s="2096" t="s">
        <v>4181</v>
      </c>
      <c r="C633" s="2097" t="s">
        <v>4182</v>
      </c>
      <c r="D633" s="2103" t="s">
        <v>7195</v>
      </c>
      <c r="E633" s="6">
        <v>3084.0</v>
      </c>
      <c r="F633" s="13" t="s">
        <v>3710</v>
      </c>
      <c r="G633" s="2156" t="s">
        <v>3757</v>
      </c>
      <c r="H633" s="74"/>
      <c r="I633" s="21" t="s">
        <v>630</v>
      </c>
      <c r="J633" s="65" t="s">
        <v>44</v>
      </c>
      <c r="K633" s="13" t="s">
        <v>3432</v>
      </c>
      <c r="L633" s="27" t="s">
        <v>3364</v>
      </c>
      <c r="M633" s="27" t="s">
        <v>3365</v>
      </c>
      <c r="N633" s="6" t="s">
        <v>48</v>
      </c>
      <c r="O633" s="27">
        <f t="shared" si="38"/>
        <v>31</v>
      </c>
      <c r="P633" s="28">
        <v>34665.0</v>
      </c>
      <c r="Q633" s="2122">
        <v>1.0</v>
      </c>
      <c r="R633" s="29">
        <v>43266.0</v>
      </c>
      <c r="S633" s="30" t="str">
        <f t="shared" si="46"/>
        <v>7 ปี 8 เดือน 0 วัน </v>
      </c>
      <c r="T633" s="33">
        <f t="shared" si="36"/>
        <v>56888</v>
      </c>
      <c r="U633" s="320"/>
      <c r="V633" s="34" t="s">
        <v>3424</v>
      </c>
      <c r="W633" s="33"/>
      <c r="X633" s="21"/>
      <c r="Y633" s="2102"/>
    </row>
    <row r="634" ht="21.0" customHeight="1">
      <c r="A634" s="40" t="s">
        <v>36</v>
      </c>
      <c r="B634" s="61" t="s">
        <v>1192</v>
      </c>
      <c r="C634" s="62" t="s">
        <v>1193</v>
      </c>
      <c r="D634" s="2117" t="s">
        <v>7196</v>
      </c>
      <c r="E634" s="40">
        <v>3085.0</v>
      </c>
      <c r="F634" s="2116" t="s">
        <v>3707</v>
      </c>
      <c r="G634" s="2156" t="s">
        <v>3757</v>
      </c>
      <c r="H634" s="2166"/>
      <c r="I634" s="34"/>
      <c r="J634" s="65" t="s">
        <v>44</v>
      </c>
      <c r="K634" s="13" t="s">
        <v>3432</v>
      </c>
      <c r="L634" s="27" t="s">
        <v>3364</v>
      </c>
      <c r="M634" s="40" t="s">
        <v>3414</v>
      </c>
      <c r="N634" s="24" t="s">
        <v>48</v>
      </c>
      <c r="O634" s="27">
        <f t="shared" si="38"/>
        <v>30</v>
      </c>
      <c r="P634" s="66">
        <v>35084.0</v>
      </c>
      <c r="Q634" s="2118">
        <v>1.0</v>
      </c>
      <c r="R634" s="67">
        <v>44531.0</v>
      </c>
      <c r="S634" s="30" t="str">
        <f t="shared" si="46"/>
        <v>4 ปี 2 เดือน 14 วัน </v>
      </c>
      <c r="T634" s="33">
        <f t="shared" si="36"/>
        <v>57254</v>
      </c>
      <c r="U634" s="582"/>
      <c r="V634" s="34" t="s">
        <v>3424</v>
      </c>
      <c r="W634" s="427"/>
      <c r="X634" s="34"/>
      <c r="Y634" s="2102"/>
    </row>
    <row r="635" ht="21.0" hidden="1" customHeight="1">
      <c r="A635" s="165" t="s">
        <v>52</v>
      </c>
      <c r="B635" s="484" t="s">
        <v>4184</v>
      </c>
      <c r="C635" s="485" t="s">
        <v>4185</v>
      </c>
      <c r="D635" s="517" t="s">
        <v>4186</v>
      </c>
      <c r="E635" s="165">
        <v>3085.0</v>
      </c>
      <c r="F635" s="496" t="s">
        <v>3710</v>
      </c>
      <c r="G635" s="564" t="s">
        <v>3757</v>
      </c>
      <c r="H635" s="660"/>
      <c r="I635" s="203" t="s">
        <v>624</v>
      </c>
      <c r="J635" s="489" t="s">
        <v>44</v>
      </c>
      <c r="K635" s="496" t="s">
        <v>3432</v>
      </c>
      <c r="L635" s="165" t="s">
        <v>3364</v>
      </c>
      <c r="M635" s="165" t="s">
        <v>3365</v>
      </c>
      <c r="N635" s="483" t="s">
        <v>48</v>
      </c>
      <c r="O635" s="165">
        <f t="shared" si="38"/>
        <v>32</v>
      </c>
      <c r="P635" s="201">
        <v>34271.0</v>
      </c>
      <c r="Q635" s="2091">
        <v>0.0</v>
      </c>
      <c r="R635" s="1452">
        <v>43266.0</v>
      </c>
      <c r="S635" s="98" t="str">
        <f t="shared" si="46"/>
        <v>7 ปี 8 เดือน 0 วัน </v>
      </c>
      <c r="T635" s="490">
        <f t="shared" si="36"/>
        <v>56523</v>
      </c>
      <c r="U635" s="497"/>
      <c r="V635" s="203" t="s">
        <v>3424</v>
      </c>
      <c r="W635" s="490"/>
      <c r="X635" s="203"/>
      <c r="Y635" s="506"/>
    </row>
    <row r="636" ht="21.0" hidden="1" customHeight="1">
      <c r="A636" s="165" t="s">
        <v>52</v>
      </c>
      <c r="B636" s="484" t="s">
        <v>4187</v>
      </c>
      <c r="C636" s="485" t="s">
        <v>4188</v>
      </c>
      <c r="D636" s="486" t="s">
        <v>4189</v>
      </c>
      <c r="E636" s="483"/>
      <c r="F636" s="496" t="s">
        <v>3710</v>
      </c>
      <c r="G636" s="564" t="s">
        <v>3757</v>
      </c>
      <c r="H636" s="660"/>
      <c r="I636" s="203" t="s">
        <v>1345</v>
      </c>
      <c r="J636" s="489" t="s">
        <v>44</v>
      </c>
      <c r="K636" s="496" t="s">
        <v>3432</v>
      </c>
      <c r="L636" s="165" t="s">
        <v>3364</v>
      </c>
      <c r="M636" s="165" t="s">
        <v>3365</v>
      </c>
      <c r="N636" s="483" t="s">
        <v>48</v>
      </c>
      <c r="O636" s="165">
        <f t="shared" si="38"/>
        <v>36</v>
      </c>
      <c r="P636" s="201">
        <v>32589.0</v>
      </c>
      <c r="Q636" s="2091">
        <v>0.0</v>
      </c>
      <c r="R636" s="1452">
        <v>43266.0</v>
      </c>
      <c r="S636" s="98" t="str">
        <f t="shared" si="46"/>
        <v>7 ปี 8 เดือน 0 วัน </v>
      </c>
      <c r="T636" s="490">
        <f t="shared" si="36"/>
        <v>54697</v>
      </c>
      <c r="U636" s="497"/>
      <c r="V636" s="203" t="s">
        <v>3424</v>
      </c>
      <c r="W636" s="490">
        <v>43922.0</v>
      </c>
      <c r="X636" s="203"/>
      <c r="Y636" s="506"/>
    </row>
    <row r="637" ht="21.0" customHeight="1">
      <c r="A637" s="25" t="s">
        <v>52</v>
      </c>
      <c r="B637" s="2096" t="s">
        <v>1194</v>
      </c>
      <c r="C637" s="2097" t="s">
        <v>1195</v>
      </c>
      <c r="D637" s="2103" t="s">
        <v>7197</v>
      </c>
      <c r="E637" s="6">
        <v>3086.0</v>
      </c>
      <c r="F637" s="13" t="s">
        <v>3710</v>
      </c>
      <c r="G637" s="2156" t="s">
        <v>3757</v>
      </c>
      <c r="H637" s="74"/>
      <c r="I637" s="21" t="s">
        <v>838</v>
      </c>
      <c r="J637" s="65" t="s">
        <v>44</v>
      </c>
      <c r="K637" s="13" t="s">
        <v>3432</v>
      </c>
      <c r="L637" s="27" t="s">
        <v>3364</v>
      </c>
      <c r="M637" s="27" t="s">
        <v>3365</v>
      </c>
      <c r="N637" s="6" t="s">
        <v>48</v>
      </c>
      <c r="O637" s="27">
        <f t="shared" si="38"/>
        <v>38</v>
      </c>
      <c r="P637" s="28">
        <v>31971.0</v>
      </c>
      <c r="Q637" s="2122">
        <v>1.0</v>
      </c>
      <c r="R637" s="29">
        <v>44046.0</v>
      </c>
      <c r="S637" s="30" t="str">
        <f t="shared" si="46"/>
        <v>5 ปี 6 เดือน 12 วัน </v>
      </c>
      <c r="T637" s="33">
        <f t="shared" si="36"/>
        <v>53966</v>
      </c>
      <c r="U637" s="320"/>
      <c r="V637" s="34" t="s">
        <v>3424</v>
      </c>
      <c r="W637" s="33"/>
      <c r="X637" s="21"/>
      <c r="Y637" s="2102"/>
    </row>
    <row r="638" ht="21.0" customHeight="1">
      <c r="A638" s="25" t="s">
        <v>52</v>
      </c>
      <c r="B638" s="2096" t="s">
        <v>1196</v>
      </c>
      <c r="C638" s="2097" t="s">
        <v>1197</v>
      </c>
      <c r="D638" s="2103" t="s">
        <v>7198</v>
      </c>
      <c r="E638" s="27">
        <v>3087.0</v>
      </c>
      <c r="F638" s="13" t="s">
        <v>3710</v>
      </c>
      <c r="G638" s="2156" t="s">
        <v>3757</v>
      </c>
      <c r="H638" s="74"/>
      <c r="I638" s="74" t="s">
        <v>699</v>
      </c>
      <c r="J638" s="65" t="s">
        <v>44</v>
      </c>
      <c r="K638" s="13" t="s">
        <v>3432</v>
      </c>
      <c r="L638" s="27" t="s">
        <v>3364</v>
      </c>
      <c r="M638" s="27" t="s">
        <v>3365</v>
      </c>
      <c r="N638" s="6" t="s">
        <v>48</v>
      </c>
      <c r="O638" s="27">
        <f t="shared" si="38"/>
        <v>31</v>
      </c>
      <c r="P638" s="28">
        <v>34599.0</v>
      </c>
      <c r="Q638" s="2122">
        <v>1.0</v>
      </c>
      <c r="R638" s="29">
        <v>43266.0</v>
      </c>
      <c r="S638" s="30" t="str">
        <f t="shared" si="46"/>
        <v>7 ปี 8 เดือน 0 วัน </v>
      </c>
      <c r="T638" s="33">
        <f t="shared" si="36"/>
        <v>56523</v>
      </c>
      <c r="U638" s="320"/>
      <c r="V638" s="34" t="s">
        <v>3424</v>
      </c>
      <c r="W638" s="33"/>
      <c r="X638" s="21"/>
      <c r="Y638" s="2102"/>
    </row>
    <row r="639" ht="21.0" customHeight="1">
      <c r="A639" s="27" t="s">
        <v>52</v>
      </c>
      <c r="B639" s="71" t="s">
        <v>4190</v>
      </c>
      <c r="C639" s="73" t="s">
        <v>4191</v>
      </c>
      <c r="D639" s="2125" t="s">
        <v>4192</v>
      </c>
      <c r="E639" s="6">
        <v>3088.0</v>
      </c>
      <c r="F639" s="74" t="s">
        <v>3710</v>
      </c>
      <c r="G639" s="2156" t="s">
        <v>3757</v>
      </c>
      <c r="H639" s="74"/>
      <c r="I639" s="21" t="s">
        <v>641</v>
      </c>
      <c r="J639" s="65" t="s">
        <v>44</v>
      </c>
      <c r="K639" s="13" t="s">
        <v>3432</v>
      </c>
      <c r="L639" s="27" t="s">
        <v>3364</v>
      </c>
      <c r="M639" s="27" t="s">
        <v>3365</v>
      </c>
      <c r="N639" s="27" t="s">
        <v>48</v>
      </c>
      <c r="O639" s="27">
        <f t="shared" si="38"/>
        <v>30</v>
      </c>
      <c r="P639" s="28">
        <v>34914.0</v>
      </c>
      <c r="Q639" s="2122">
        <v>1.0</v>
      </c>
      <c r="R639" s="29">
        <v>43374.0</v>
      </c>
      <c r="S639" s="30" t="str">
        <f t="shared" si="46"/>
        <v>7 ปี 4 เดือน 14 วัน </v>
      </c>
      <c r="T639" s="33">
        <f t="shared" si="36"/>
        <v>56888</v>
      </c>
      <c r="U639" s="320"/>
      <c r="V639" s="34" t="s">
        <v>3424</v>
      </c>
      <c r="W639" s="33"/>
      <c r="X639" s="74"/>
      <c r="Y639" s="2102"/>
    </row>
    <row r="640" ht="21.0" customHeight="1">
      <c r="A640" s="197" t="s">
        <v>52</v>
      </c>
      <c r="B640" s="197" t="s">
        <v>1198</v>
      </c>
      <c r="C640" s="198" t="s">
        <v>1199</v>
      </c>
      <c r="D640" s="2117" t="s">
        <v>7199</v>
      </c>
      <c r="E640" s="40">
        <v>3089.0</v>
      </c>
      <c r="F640" s="70" t="s">
        <v>3710</v>
      </c>
      <c r="G640" s="2157" t="s">
        <v>3757</v>
      </c>
      <c r="H640" s="2166"/>
      <c r="I640" s="34"/>
      <c r="J640" s="65" t="s">
        <v>44</v>
      </c>
      <c r="K640" s="2100" t="s">
        <v>3432</v>
      </c>
      <c r="L640" s="25" t="s">
        <v>3364</v>
      </c>
      <c r="M640" s="157" t="s">
        <v>3365</v>
      </c>
      <c r="N640" s="157" t="s">
        <v>48</v>
      </c>
      <c r="O640" s="157">
        <f t="shared" si="38"/>
        <v>28</v>
      </c>
      <c r="P640" s="158">
        <v>35598.0</v>
      </c>
      <c r="Q640" s="2118">
        <v>1.0</v>
      </c>
      <c r="R640" s="67">
        <v>44713.0</v>
      </c>
      <c r="S640" s="30" t="str">
        <f t="shared" si="46"/>
        <v>3 ปี 8 เดือน 14 วัน </v>
      </c>
      <c r="T640" s="427">
        <f t="shared" si="36"/>
        <v>57619</v>
      </c>
      <c r="U640" s="582"/>
      <c r="V640" s="23" t="s">
        <v>3424</v>
      </c>
      <c r="W640" s="138"/>
      <c r="X640" s="70"/>
      <c r="Y640" s="2102"/>
    </row>
    <row r="641" ht="21.0" hidden="1" customHeight="1">
      <c r="A641" s="505" t="s">
        <v>52</v>
      </c>
      <c r="B641" s="515" t="s">
        <v>4194</v>
      </c>
      <c r="C641" s="516" t="s">
        <v>4195</v>
      </c>
      <c r="D641" s="517" t="s">
        <v>4196</v>
      </c>
      <c r="E641" s="505">
        <v>3089.0</v>
      </c>
      <c r="F641" s="202" t="s">
        <v>3710</v>
      </c>
      <c r="G641" s="564" t="s">
        <v>3757</v>
      </c>
      <c r="H641" s="660"/>
      <c r="I641" s="203"/>
      <c r="J641" s="489" t="s">
        <v>44</v>
      </c>
      <c r="K641" s="496" t="s">
        <v>3432</v>
      </c>
      <c r="L641" s="165" t="s">
        <v>3364</v>
      </c>
      <c r="M641" s="505" t="s">
        <v>3365</v>
      </c>
      <c r="N641" s="165" t="s">
        <v>48</v>
      </c>
      <c r="O641" s="165">
        <f t="shared" si="38"/>
        <v>28</v>
      </c>
      <c r="P641" s="1831">
        <v>35677.0</v>
      </c>
      <c r="Q641" s="2095">
        <v>0.0</v>
      </c>
      <c r="R641" s="1832">
        <v>44531.0</v>
      </c>
      <c r="S641" s="98" t="str">
        <f t="shared" si="46"/>
        <v>4 ปี 2 เดือน 14 วัน </v>
      </c>
      <c r="T641" s="490">
        <f t="shared" si="36"/>
        <v>57619</v>
      </c>
      <c r="U641" s="497"/>
      <c r="V641" s="203" t="s">
        <v>3424</v>
      </c>
      <c r="W641" s="301">
        <v>44682.0</v>
      </c>
      <c r="X641" s="202"/>
      <c r="Y641" s="506"/>
    </row>
    <row r="642" ht="21.0" hidden="1" customHeight="1">
      <c r="A642" s="165" t="s">
        <v>52</v>
      </c>
      <c r="B642" s="502" t="s">
        <v>1016</v>
      </c>
      <c r="C642" s="503" t="s">
        <v>4197</v>
      </c>
      <c r="D642" s="517" t="s">
        <v>4198</v>
      </c>
      <c r="E642" s="505">
        <v>3089.0</v>
      </c>
      <c r="F642" s="202" t="s">
        <v>3710</v>
      </c>
      <c r="G642" s="564" t="s">
        <v>3757</v>
      </c>
      <c r="H642" s="660"/>
      <c r="I642" s="203" t="s">
        <v>838</v>
      </c>
      <c r="J642" s="489" t="s">
        <v>44</v>
      </c>
      <c r="K642" s="496" t="s">
        <v>3432</v>
      </c>
      <c r="L642" s="165" t="s">
        <v>3364</v>
      </c>
      <c r="M642" s="165" t="s">
        <v>3365</v>
      </c>
      <c r="N642" s="165" t="s">
        <v>48</v>
      </c>
      <c r="O642" s="165">
        <f t="shared" si="38"/>
        <v>31</v>
      </c>
      <c r="P642" s="201">
        <v>34702.0</v>
      </c>
      <c r="Q642" s="2091">
        <v>0.0</v>
      </c>
      <c r="R642" s="1452">
        <v>43374.0</v>
      </c>
      <c r="S642" s="98" t="str">
        <f t="shared" si="46"/>
        <v>7 ปี 4 เดือน 14 วัน </v>
      </c>
      <c r="T642" s="490">
        <f t="shared" si="36"/>
        <v>56888</v>
      </c>
      <c r="U642" s="497"/>
      <c r="V642" s="203" t="s">
        <v>3424</v>
      </c>
      <c r="W642" s="490">
        <v>44228.0</v>
      </c>
      <c r="X642" s="202"/>
      <c r="Y642" s="506"/>
    </row>
    <row r="643" ht="21.0" customHeight="1">
      <c r="A643" s="27" t="s">
        <v>52</v>
      </c>
      <c r="B643" s="71" t="s">
        <v>1200</v>
      </c>
      <c r="C643" s="73" t="s">
        <v>1201</v>
      </c>
      <c r="D643" s="2125" t="s">
        <v>7200</v>
      </c>
      <c r="E643" s="27">
        <v>3090.0</v>
      </c>
      <c r="F643" s="74" t="s">
        <v>3710</v>
      </c>
      <c r="G643" s="2156" t="s">
        <v>3757</v>
      </c>
      <c r="H643" s="74"/>
      <c r="I643" s="21" t="s">
        <v>667</v>
      </c>
      <c r="J643" s="65" t="s">
        <v>44</v>
      </c>
      <c r="K643" s="13" t="s">
        <v>3432</v>
      </c>
      <c r="L643" s="27" t="s">
        <v>3364</v>
      </c>
      <c r="M643" s="27" t="s">
        <v>3365</v>
      </c>
      <c r="N643" s="27" t="s">
        <v>48</v>
      </c>
      <c r="O643" s="27">
        <f t="shared" si="38"/>
        <v>33</v>
      </c>
      <c r="P643" s="28">
        <v>33945.0</v>
      </c>
      <c r="Q643" s="2122">
        <v>1.0</v>
      </c>
      <c r="R643" s="29">
        <v>43374.0</v>
      </c>
      <c r="S643" s="30" t="str">
        <f t="shared" si="46"/>
        <v>7 ปี 4 เดือน 14 วัน </v>
      </c>
      <c r="T643" s="33">
        <f t="shared" si="36"/>
        <v>56158</v>
      </c>
      <c r="U643" s="320"/>
      <c r="V643" s="34" t="s">
        <v>3424</v>
      </c>
      <c r="W643" s="33"/>
      <c r="X643" s="74"/>
      <c r="Y643" s="2102"/>
    </row>
    <row r="644" ht="21.0" customHeight="1">
      <c r="A644" s="27" t="s">
        <v>52</v>
      </c>
      <c r="B644" s="71" t="s">
        <v>1202</v>
      </c>
      <c r="C644" s="73" t="s">
        <v>1203</v>
      </c>
      <c r="D644" s="2125" t="s">
        <v>7201</v>
      </c>
      <c r="E644" s="27">
        <v>3091.0</v>
      </c>
      <c r="F644" s="74" t="s">
        <v>3710</v>
      </c>
      <c r="G644" s="2156" t="s">
        <v>3757</v>
      </c>
      <c r="H644" s="74"/>
      <c r="I644" s="21" t="s">
        <v>641</v>
      </c>
      <c r="J644" s="65" t="s">
        <v>44</v>
      </c>
      <c r="K644" s="13" t="s">
        <v>3432</v>
      </c>
      <c r="L644" s="27" t="s">
        <v>3364</v>
      </c>
      <c r="M644" s="27" t="s">
        <v>3365</v>
      </c>
      <c r="N644" s="27" t="s">
        <v>48</v>
      </c>
      <c r="O644" s="27">
        <f t="shared" si="38"/>
        <v>30</v>
      </c>
      <c r="P644" s="28">
        <v>35008.0</v>
      </c>
      <c r="Q644" s="2122">
        <v>1.0</v>
      </c>
      <c r="R644" s="29">
        <v>43374.0</v>
      </c>
      <c r="S644" s="30" t="str">
        <f t="shared" si="46"/>
        <v>7 ปี 4 เดือน 14 วัน </v>
      </c>
      <c r="T644" s="33">
        <f t="shared" si="36"/>
        <v>57254</v>
      </c>
      <c r="U644" s="320"/>
      <c r="V644" s="34" t="s">
        <v>3424</v>
      </c>
      <c r="W644" s="33"/>
      <c r="X644" s="74"/>
      <c r="Y644" s="2102"/>
    </row>
    <row r="645" ht="21.0" hidden="1" customHeight="1">
      <c r="A645" s="165" t="s">
        <v>36</v>
      </c>
      <c r="B645" s="502" t="s">
        <v>1730</v>
      </c>
      <c r="C645" s="503" t="s">
        <v>3998</v>
      </c>
      <c r="D645" s="495" t="s">
        <v>4199</v>
      </c>
      <c r="E645" s="483"/>
      <c r="F645" s="496" t="s">
        <v>7046</v>
      </c>
      <c r="G645" s="564" t="s">
        <v>3757</v>
      </c>
      <c r="H645" s="660"/>
      <c r="I645" s="202"/>
      <c r="J645" s="489" t="s">
        <v>44</v>
      </c>
      <c r="K645" s="496" t="s">
        <v>3432</v>
      </c>
      <c r="L645" s="165" t="s">
        <v>3372</v>
      </c>
      <c r="M645" s="165" t="s">
        <v>3414</v>
      </c>
      <c r="N645" s="165" t="s">
        <v>190</v>
      </c>
      <c r="O645" s="165">
        <f t="shared" si="38"/>
        <v>37</v>
      </c>
      <c r="P645" s="201">
        <v>32410.0</v>
      </c>
      <c r="Q645" s="2091">
        <v>0.0</v>
      </c>
      <c r="R645" s="1452">
        <v>42856.0</v>
      </c>
      <c r="S645" s="98" t="str">
        <f t="shared" si="46"/>
        <v>8 ปี 9 เดือน 14 วัน </v>
      </c>
      <c r="T645" s="490">
        <f t="shared" si="36"/>
        <v>54332</v>
      </c>
      <c r="U645" s="497"/>
      <c r="V645" s="203" t="s">
        <v>3424</v>
      </c>
      <c r="W645" s="490">
        <v>43383.0</v>
      </c>
      <c r="X645" s="202"/>
      <c r="Y645" s="494"/>
    </row>
    <row r="646" ht="21.0" customHeight="1">
      <c r="A646" s="27" t="s">
        <v>36</v>
      </c>
      <c r="B646" s="71" t="s">
        <v>1205</v>
      </c>
      <c r="C646" s="73" t="s">
        <v>1206</v>
      </c>
      <c r="D646" s="2128" t="s">
        <v>7202</v>
      </c>
      <c r="E646" s="25">
        <v>3092.0</v>
      </c>
      <c r="F646" s="70" t="s">
        <v>3370</v>
      </c>
      <c r="G646" s="2156" t="s">
        <v>3757</v>
      </c>
      <c r="H646" s="74"/>
      <c r="I646" s="74" t="s">
        <v>3765</v>
      </c>
      <c r="J646" s="22" t="s">
        <v>44</v>
      </c>
      <c r="K646" s="13" t="s">
        <v>3432</v>
      </c>
      <c r="L646" s="27" t="s">
        <v>3372</v>
      </c>
      <c r="M646" s="6" t="s">
        <v>3414</v>
      </c>
      <c r="N646" s="27" t="s">
        <v>197</v>
      </c>
      <c r="O646" s="27">
        <f t="shared" si="38"/>
        <v>59</v>
      </c>
      <c r="P646" s="31">
        <v>24394.0</v>
      </c>
      <c r="Q646" s="2122">
        <v>1.0</v>
      </c>
      <c r="R646" s="84">
        <v>43556.0</v>
      </c>
      <c r="S646" s="30" t="str">
        <f t="shared" si="46"/>
        <v>6 ปี 10 เดือน 14 วัน </v>
      </c>
      <c r="T646" s="33">
        <f t="shared" si="36"/>
        <v>46661</v>
      </c>
      <c r="U646" s="320"/>
      <c r="V646" s="34" t="s">
        <v>3415</v>
      </c>
      <c r="W646" s="33"/>
      <c r="X646" s="74" t="s">
        <v>1208</v>
      </c>
      <c r="Y646" s="1815"/>
    </row>
    <row r="647" ht="21.0" customHeight="1">
      <c r="A647" s="27" t="s">
        <v>52</v>
      </c>
      <c r="B647" s="71" t="s">
        <v>1210</v>
      </c>
      <c r="C647" s="73" t="s">
        <v>1211</v>
      </c>
      <c r="D647" s="2128" t="s">
        <v>7203</v>
      </c>
      <c r="E647" s="25">
        <v>3093.0</v>
      </c>
      <c r="F647" s="70" t="s">
        <v>3370</v>
      </c>
      <c r="G647" s="2156" t="s">
        <v>3757</v>
      </c>
      <c r="H647" s="74"/>
      <c r="I647" s="74" t="s">
        <v>699</v>
      </c>
      <c r="J647" s="65" t="s">
        <v>44</v>
      </c>
      <c r="K647" s="13" t="s">
        <v>3432</v>
      </c>
      <c r="L647" s="27" t="s">
        <v>3372</v>
      </c>
      <c r="M647" s="27" t="s">
        <v>3365</v>
      </c>
      <c r="N647" s="27" t="s">
        <v>190</v>
      </c>
      <c r="O647" s="27">
        <f t="shared" si="38"/>
        <v>32</v>
      </c>
      <c r="P647" s="28">
        <v>34170.0</v>
      </c>
      <c r="Q647" s="2122">
        <v>1.0</v>
      </c>
      <c r="R647" s="29">
        <v>42933.0</v>
      </c>
      <c r="S647" s="30" t="str">
        <f t="shared" si="46"/>
        <v>8 ปี 6 เดือน 29 วัน </v>
      </c>
      <c r="T647" s="33">
        <f t="shared" si="36"/>
        <v>56158</v>
      </c>
      <c r="U647" s="320"/>
      <c r="V647" s="34" t="s">
        <v>3415</v>
      </c>
      <c r="W647" s="33"/>
      <c r="X647" s="74"/>
      <c r="Y647" s="2102"/>
    </row>
    <row r="648" ht="21.0" customHeight="1">
      <c r="A648" s="27" t="s">
        <v>52</v>
      </c>
      <c r="B648" s="71" t="s">
        <v>64</v>
      </c>
      <c r="C648" s="73" t="s">
        <v>1212</v>
      </c>
      <c r="D648" s="2128" t="s">
        <v>7204</v>
      </c>
      <c r="E648" s="25">
        <v>3094.0</v>
      </c>
      <c r="F648" s="70" t="s">
        <v>3370</v>
      </c>
      <c r="G648" s="2156" t="s">
        <v>3757</v>
      </c>
      <c r="H648" s="74"/>
      <c r="I648" s="21" t="s">
        <v>842</v>
      </c>
      <c r="J648" s="65" t="s">
        <v>44</v>
      </c>
      <c r="K648" s="13" t="s">
        <v>3432</v>
      </c>
      <c r="L648" s="27" t="s">
        <v>3372</v>
      </c>
      <c r="M648" s="27" t="s">
        <v>3365</v>
      </c>
      <c r="N648" s="27" t="s">
        <v>218</v>
      </c>
      <c r="O648" s="27">
        <f t="shared" si="38"/>
        <v>46</v>
      </c>
      <c r="P648" s="28">
        <v>29130.0</v>
      </c>
      <c r="Q648" s="2122">
        <v>1.0</v>
      </c>
      <c r="R648" s="29">
        <v>42095.0</v>
      </c>
      <c r="S648" s="30" t="str">
        <f t="shared" si="46"/>
        <v>10 ปี 10 เดือน 14 วัน </v>
      </c>
      <c r="T648" s="33">
        <f t="shared" si="36"/>
        <v>51410</v>
      </c>
      <c r="U648" s="320"/>
      <c r="V648" s="34" t="s">
        <v>3415</v>
      </c>
      <c r="W648" s="33"/>
      <c r="X648" s="74"/>
      <c r="Y648" s="2102"/>
    </row>
    <row r="649" ht="21.0" customHeight="1">
      <c r="A649" s="27" t="s">
        <v>52</v>
      </c>
      <c r="B649" s="71" t="s">
        <v>1213</v>
      </c>
      <c r="C649" s="73" t="s">
        <v>1214</v>
      </c>
      <c r="D649" s="2128" t="s">
        <v>7205</v>
      </c>
      <c r="E649" s="25">
        <v>3095.0</v>
      </c>
      <c r="F649" s="70" t="s">
        <v>3370</v>
      </c>
      <c r="G649" s="2156" t="s">
        <v>3757</v>
      </c>
      <c r="H649" s="74"/>
      <c r="I649" s="21" t="s">
        <v>842</v>
      </c>
      <c r="J649" s="65" t="s">
        <v>44</v>
      </c>
      <c r="K649" s="13" t="s">
        <v>3432</v>
      </c>
      <c r="L649" s="27" t="s">
        <v>3372</v>
      </c>
      <c r="M649" s="27" t="s">
        <v>3365</v>
      </c>
      <c r="N649" s="27" t="s">
        <v>190</v>
      </c>
      <c r="O649" s="27">
        <f t="shared" si="38"/>
        <v>42</v>
      </c>
      <c r="P649" s="28">
        <v>30435.0</v>
      </c>
      <c r="Q649" s="2122">
        <v>1.0</v>
      </c>
      <c r="R649" s="29">
        <v>42933.0</v>
      </c>
      <c r="S649" s="30" t="str">
        <f t="shared" si="46"/>
        <v>8 ปี 6 เดือน 29 วัน </v>
      </c>
      <c r="T649" s="33">
        <f t="shared" si="36"/>
        <v>52505</v>
      </c>
      <c r="U649" s="320"/>
      <c r="V649" s="34" t="s">
        <v>3415</v>
      </c>
      <c r="W649" s="33"/>
      <c r="X649" s="74"/>
      <c r="Y649" s="2102"/>
    </row>
    <row r="650" ht="21.0" hidden="1" customHeight="1">
      <c r="A650" s="165" t="s">
        <v>52</v>
      </c>
      <c r="B650" s="502" t="s">
        <v>4200</v>
      </c>
      <c r="C650" s="503" t="s">
        <v>4201</v>
      </c>
      <c r="D650" s="495" t="s">
        <v>4202</v>
      </c>
      <c r="E650" s="483"/>
      <c r="F650" s="496" t="s">
        <v>7046</v>
      </c>
      <c r="G650" s="564" t="s">
        <v>3757</v>
      </c>
      <c r="H650" s="660"/>
      <c r="I650" s="202"/>
      <c r="J650" s="489" t="s">
        <v>44</v>
      </c>
      <c r="K650" s="496" t="s">
        <v>3432</v>
      </c>
      <c r="L650" s="165" t="s">
        <v>3372</v>
      </c>
      <c r="M650" s="165" t="s">
        <v>3365</v>
      </c>
      <c r="N650" s="165" t="s">
        <v>218</v>
      </c>
      <c r="O650" s="165">
        <f t="shared" si="38"/>
        <v>30</v>
      </c>
      <c r="P650" s="201">
        <v>34875.0</v>
      </c>
      <c r="Q650" s="2091">
        <v>0.0</v>
      </c>
      <c r="R650" s="1452">
        <v>42095.0</v>
      </c>
      <c r="S650" s="98" t="str">
        <f t="shared" si="46"/>
        <v>10 ปี 10 เดือน 14 วัน </v>
      </c>
      <c r="T650" s="490">
        <f t="shared" si="36"/>
        <v>56888</v>
      </c>
      <c r="U650" s="490"/>
      <c r="V650" s="202"/>
      <c r="W650" s="2092">
        <v>21916.0</v>
      </c>
      <c r="X650" s="202"/>
      <c r="Y650" s="494"/>
    </row>
    <row r="651" ht="21.0" customHeight="1">
      <c r="A651" s="27" t="s">
        <v>52</v>
      </c>
      <c r="B651" s="71" t="s">
        <v>1215</v>
      </c>
      <c r="C651" s="73" t="s">
        <v>1216</v>
      </c>
      <c r="D651" s="2128" t="s">
        <v>7206</v>
      </c>
      <c r="E651" s="25">
        <v>3096.0</v>
      </c>
      <c r="F651" s="13" t="s">
        <v>3521</v>
      </c>
      <c r="G651" s="2156" t="s">
        <v>3757</v>
      </c>
      <c r="H651" s="74"/>
      <c r="I651" s="74" t="s">
        <v>3778</v>
      </c>
      <c r="J651" s="65" t="s">
        <v>44</v>
      </c>
      <c r="K651" s="13" t="s">
        <v>3432</v>
      </c>
      <c r="L651" s="27" t="s">
        <v>3372</v>
      </c>
      <c r="M651" s="27" t="s">
        <v>3365</v>
      </c>
      <c r="N651" s="27" t="s">
        <v>179</v>
      </c>
      <c r="O651" s="27">
        <f t="shared" si="38"/>
        <v>36</v>
      </c>
      <c r="P651" s="28">
        <v>32589.0</v>
      </c>
      <c r="Q651" s="2122">
        <v>1.0</v>
      </c>
      <c r="R651" s="29">
        <v>42157.0</v>
      </c>
      <c r="S651" s="30" t="str">
        <f t="shared" si="46"/>
        <v>10 ปี 8 เดือน 13 วัน </v>
      </c>
      <c r="T651" s="33">
        <f t="shared" si="36"/>
        <v>54697</v>
      </c>
      <c r="U651" s="320"/>
      <c r="V651" s="34" t="s">
        <v>3415</v>
      </c>
      <c r="W651" s="33"/>
      <c r="X651" s="74"/>
      <c r="Y651" s="2102"/>
    </row>
    <row r="652" ht="21.0" hidden="1" customHeight="1">
      <c r="A652" s="165" t="s">
        <v>36</v>
      </c>
      <c r="B652" s="502" t="s">
        <v>4203</v>
      </c>
      <c r="C652" s="503" t="s">
        <v>3368</v>
      </c>
      <c r="D652" s="486" t="s">
        <v>4204</v>
      </c>
      <c r="E652" s="165"/>
      <c r="F652" s="202" t="s">
        <v>3521</v>
      </c>
      <c r="G652" s="564" t="s">
        <v>3757</v>
      </c>
      <c r="H652" s="660"/>
      <c r="I652" s="202"/>
      <c r="J652" s="489" t="s">
        <v>44</v>
      </c>
      <c r="K652" s="496" t="s">
        <v>3432</v>
      </c>
      <c r="L652" s="165" t="s">
        <v>3372</v>
      </c>
      <c r="M652" s="165" t="s">
        <v>3414</v>
      </c>
      <c r="N652" s="165" t="s">
        <v>197</v>
      </c>
      <c r="O652" s="165">
        <f t="shared" si="38"/>
        <v>34</v>
      </c>
      <c r="P652" s="201">
        <v>33419.0</v>
      </c>
      <c r="Q652" s="2091">
        <v>0.0</v>
      </c>
      <c r="R652" s="1452">
        <v>42552.0</v>
      </c>
      <c r="S652" s="98" t="str">
        <f t="shared" si="46"/>
        <v>9 ปี 7 เดือน 14 วัน </v>
      </c>
      <c r="T652" s="490">
        <f t="shared" si="36"/>
        <v>55427</v>
      </c>
      <c r="U652" s="201"/>
      <c r="V652" s="203" t="s">
        <v>3424</v>
      </c>
      <c r="W652" s="490">
        <v>43132.0</v>
      </c>
      <c r="X652" s="202"/>
      <c r="Y652" s="494"/>
    </row>
    <row r="653" ht="21.0" customHeight="1">
      <c r="A653" s="27" t="s">
        <v>36</v>
      </c>
      <c r="B653" s="71" t="s">
        <v>1217</v>
      </c>
      <c r="C653" s="73" t="s">
        <v>1218</v>
      </c>
      <c r="D653" s="2125" t="s">
        <v>7207</v>
      </c>
      <c r="E653" s="27">
        <v>3098.0</v>
      </c>
      <c r="F653" s="74" t="s">
        <v>3521</v>
      </c>
      <c r="G653" s="2156" t="s">
        <v>3757</v>
      </c>
      <c r="H653" s="74"/>
      <c r="I653" s="74" t="s">
        <v>699</v>
      </c>
      <c r="J653" s="65" t="s">
        <v>44</v>
      </c>
      <c r="K653" s="13" t="s">
        <v>3432</v>
      </c>
      <c r="L653" s="27" t="s">
        <v>3372</v>
      </c>
      <c r="M653" s="27" t="s">
        <v>3414</v>
      </c>
      <c r="N653" s="27" t="s">
        <v>179</v>
      </c>
      <c r="O653" s="27">
        <f t="shared" si="38"/>
        <v>35</v>
      </c>
      <c r="P653" s="28">
        <v>33076.0</v>
      </c>
      <c r="Q653" s="2122">
        <v>1.0</v>
      </c>
      <c r="R653" s="29">
        <v>42552.0</v>
      </c>
      <c r="S653" s="30" t="str">
        <f t="shared" si="46"/>
        <v>9 ปี 7 เดือน 14 วัน </v>
      </c>
      <c r="T653" s="33">
        <f t="shared" si="36"/>
        <v>55062</v>
      </c>
      <c r="U653" s="320"/>
      <c r="V653" s="34" t="s">
        <v>3415</v>
      </c>
      <c r="W653" s="33"/>
      <c r="X653" s="74"/>
      <c r="Y653" s="2102"/>
    </row>
    <row r="654" ht="21.0" customHeight="1">
      <c r="A654" s="26" t="s">
        <v>36</v>
      </c>
      <c r="B654" s="90" t="s">
        <v>1219</v>
      </c>
      <c r="C654" s="72" t="s">
        <v>1220</v>
      </c>
      <c r="D654" s="2123" t="s">
        <v>7208</v>
      </c>
      <c r="E654" s="26">
        <v>5471.0</v>
      </c>
      <c r="F654" s="39" t="s">
        <v>5100</v>
      </c>
      <c r="G654" s="2156" t="s">
        <v>3757</v>
      </c>
      <c r="H654" s="74"/>
      <c r="I654" s="74"/>
      <c r="J654" s="167" t="s">
        <v>44</v>
      </c>
      <c r="K654" s="13" t="s">
        <v>3432</v>
      </c>
      <c r="L654" s="26" t="s">
        <v>3372</v>
      </c>
      <c r="M654" s="26" t="s">
        <v>3414</v>
      </c>
      <c r="N654" s="26" t="s">
        <v>7209</v>
      </c>
      <c r="O654" s="27">
        <f t="shared" si="38"/>
        <v>40</v>
      </c>
      <c r="P654" s="31">
        <v>31324.0</v>
      </c>
      <c r="Q654" s="2122">
        <v>1.0</v>
      </c>
      <c r="R654" s="78">
        <v>44470.0</v>
      </c>
      <c r="S654" s="79" t="str">
        <f t="shared" si="46"/>
        <v>4 ปี 4 เดือน 14 วัน </v>
      </c>
      <c r="T654" s="33">
        <f t="shared" si="36"/>
        <v>53601</v>
      </c>
      <c r="U654" s="320"/>
      <c r="V654" s="23" t="s">
        <v>3424</v>
      </c>
      <c r="W654" s="33"/>
      <c r="X654" s="74"/>
      <c r="Y654" s="1815"/>
    </row>
    <row r="655" ht="21.0" customHeight="1">
      <c r="A655" s="25" t="s">
        <v>52</v>
      </c>
      <c r="B655" s="300" t="s">
        <v>1221</v>
      </c>
      <c r="C655" s="88" t="s">
        <v>1222</v>
      </c>
      <c r="D655" s="2143" t="s">
        <v>7210</v>
      </c>
      <c r="E655" s="40">
        <v>5478.0</v>
      </c>
      <c r="F655" s="2116" t="s">
        <v>5100</v>
      </c>
      <c r="G655" s="2157" t="s">
        <v>3757</v>
      </c>
      <c r="H655" s="70"/>
      <c r="I655" s="70" t="s">
        <v>699</v>
      </c>
      <c r="J655" s="65" t="s">
        <v>44</v>
      </c>
      <c r="K655" s="2100" t="s">
        <v>3432</v>
      </c>
      <c r="L655" s="25" t="s">
        <v>3372</v>
      </c>
      <c r="M655" s="25" t="s">
        <v>3365</v>
      </c>
      <c r="N655" s="40" t="s">
        <v>7209</v>
      </c>
      <c r="O655" s="25">
        <f t="shared" si="38"/>
        <v>35</v>
      </c>
      <c r="P655" s="28">
        <v>33008.0</v>
      </c>
      <c r="Q655" s="2101">
        <v>1.0</v>
      </c>
      <c r="R655" s="67">
        <v>44531.0</v>
      </c>
      <c r="S655" s="30" t="str">
        <f t="shared" si="46"/>
        <v>4 ปี 2 เดือน 14 วัน </v>
      </c>
      <c r="T655" s="427">
        <f t="shared" si="36"/>
        <v>55062</v>
      </c>
      <c r="U655" s="582"/>
      <c r="V655" s="23" t="s">
        <v>3424</v>
      </c>
      <c r="W655" s="427"/>
      <c r="X655" s="70"/>
      <c r="Y655" s="2102"/>
    </row>
    <row r="656" ht="21.0" customHeight="1">
      <c r="A656" s="27" t="s">
        <v>36</v>
      </c>
      <c r="B656" s="71" t="s">
        <v>1223</v>
      </c>
      <c r="C656" s="73" t="s">
        <v>1224</v>
      </c>
      <c r="D656" s="2125" t="s">
        <v>7211</v>
      </c>
      <c r="E656" s="27">
        <v>3101.0</v>
      </c>
      <c r="F656" s="74" t="s">
        <v>3684</v>
      </c>
      <c r="G656" s="2156" t="s">
        <v>3757</v>
      </c>
      <c r="H656" s="74"/>
      <c r="I656" s="74" t="s">
        <v>3778</v>
      </c>
      <c r="J656" s="65" t="s">
        <v>44</v>
      </c>
      <c r="K656" s="13" t="s">
        <v>3432</v>
      </c>
      <c r="L656" s="27" t="s">
        <v>3364</v>
      </c>
      <c r="M656" s="27" t="s">
        <v>3414</v>
      </c>
      <c r="N656" s="27" t="s">
        <v>48</v>
      </c>
      <c r="O656" s="27">
        <f t="shared" si="38"/>
        <v>33</v>
      </c>
      <c r="P656" s="28">
        <v>33974.0</v>
      </c>
      <c r="Q656" s="2122">
        <v>1.0</v>
      </c>
      <c r="R656" s="29">
        <v>43374.0</v>
      </c>
      <c r="S656" s="30" t="str">
        <f t="shared" si="46"/>
        <v>7 ปี 4 เดือน 14 วัน </v>
      </c>
      <c r="T656" s="33">
        <f t="shared" si="36"/>
        <v>56158</v>
      </c>
      <c r="U656" s="320"/>
      <c r="V656" s="34" t="s">
        <v>3424</v>
      </c>
      <c r="W656" s="33"/>
      <c r="X656" s="74"/>
      <c r="Y656" s="2102"/>
    </row>
    <row r="657" ht="21.0" customHeight="1">
      <c r="A657" s="27" t="s">
        <v>52</v>
      </c>
      <c r="B657" s="71" t="s">
        <v>1226</v>
      </c>
      <c r="C657" s="73" t="s">
        <v>1227</v>
      </c>
      <c r="D657" s="2125" t="s">
        <v>7212</v>
      </c>
      <c r="E657" s="27">
        <v>3102.0</v>
      </c>
      <c r="F657" s="74" t="s">
        <v>3684</v>
      </c>
      <c r="G657" s="2156" t="s">
        <v>3757</v>
      </c>
      <c r="H657" s="74"/>
      <c r="I657" s="74" t="s">
        <v>3778</v>
      </c>
      <c r="J657" s="65" t="s">
        <v>44</v>
      </c>
      <c r="K657" s="13" t="s">
        <v>3432</v>
      </c>
      <c r="L657" s="27" t="s">
        <v>3364</v>
      </c>
      <c r="M657" s="27" t="s">
        <v>3365</v>
      </c>
      <c r="N657" s="27" t="s">
        <v>48</v>
      </c>
      <c r="O657" s="27">
        <f t="shared" si="38"/>
        <v>31</v>
      </c>
      <c r="P657" s="28">
        <v>34427.0</v>
      </c>
      <c r="Q657" s="2122">
        <v>1.0</v>
      </c>
      <c r="R657" s="29">
        <v>43620.0</v>
      </c>
      <c r="S657" s="30" t="str">
        <f t="shared" si="46"/>
        <v>6 ปี 8 เดือน 11 วัน </v>
      </c>
      <c r="T657" s="33">
        <f t="shared" si="36"/>
        <v>56523</v>
      </c>
      <c r="U657" s="320"/>
      <c r="V657" s="34" t="s">
        <v>3424</v>
      </c>
      <c r="W657" s="27" t="s">
        <v>1236</v>
      </c>
      <c r="X657" s="74"/>
      <c r="Y657" s="2102"/>
    </row>
    <row r="658" ht="21.0" hidden="1" customHeight="1">
      <c r="A658" s="165" t="s">
        <v>52</v>
      </c>
      <c r="B658" s="502" t="s">
        <v>4205</v>
      </c>
      <c r="C658" s="503" t="s">
        <v>4206</v>
      </c>
      <c r="D658" s="486" t="s">
        <v>4207</v>
      </c>
      <c r="E658" s="165"/>
      <c r="F658" s="202" t="s">
        <v>3684</v>
      </c>
      <c r="G658" s="564" t="s">
        <v>3757</v>
      </c>
      <c r="H658" s="660"/>
      <c r="I658" s="202"/>
      <c r="J658" s="489" t="s">
        <v>44</v>
      </c>
      <c r="K658" s="496" t="s">
        <v>3432</v>
      </c>
      <c r="L658" s="165" t="s">
        <v>3364</v>
      </c>
      <c r="M658" s="165" t="s">
        <v>3365</v>
      </c>
      <c r="N658" s="165" t="s">
        <v>48</v>
      </c>
      <c r="O658" s="165">
        <f t="shared" si="38"/>
        <v>32</v>
      </c>
      <c r="P658" s="201">
        <v>34176.0</v>
      </c>
      <c r="Q658" s="2091">
        <v>0.0</v>
      </c>
      <c r="R658" s="1452">
        <v>43620.0</v>
      </c>
      <c r="S658" s="98" t="str">
        <f t="shared" si="46"/>
        <v>6 ปี 8 เดือน 11 วัน </v>
      </c>
      <c r="T658" s="33">
        <f t="shared" si="36"/>
        <v>56158</v>
      </c>
      <c r="U658" s="497"/>
      <c r="V658" s="203"/>
      <c r="W658" s="490"/>
      <c r="X658" s="202"/>
      <c r="Y658" s="494"/>
    </row>
    <row r="659" ht="21.0" customHeight="1">
      <c r="A659" s="27" t="s">
        <v>52</v>
      </c>
      <c r="B659" s="187" t="s">
        <v>1229</v>
      </c>
      <c r="C659" s="73" t="s">
        <v>1230</v>
      </c>
      <c r="D659" s="2125" t="s">
        <v>4207</v>
      </c>
      <c r="E659" s="188">
        <v>3103.0</v>
      </c>
      <c r="F659" s="73" t="s">
        <v>3684</v>
      </c>
      <c r="G659" s="2156" t="s">
        <v>3757</v>
      </c>
      <c r="H659" s="21" t="s">
        <v>4275</v>
      </c>
      <c r="I659" s="21" t="s">
        <v>3711</v>
      </c>
      <c r="J659" s="73" t="s">
        <v>44</v>
      </c>
      <c r="K659" s="73" t="s">
        <v>3577</v>
      </c>
      <c r="L659" s="188" t="s">
        <v>3364</v>
      </c>
      <c r="M659" s="188" t="s">
        <v>3365</v>
      </c>
      <c r="N659" s="188" t="s">
        <v>48</v>
      </c>
      <c r="O659" s="27">
        <f t="shared" si="38"/>
        <v>37</v>
      </c>
      <c r="P659" s="189">
        <v>32499.0</v>
      </c>
      <c r="Q659" s="2181">
        <v>1.0</v>
      </c>
      <c r="R659" s="190">
        <v>44075.0</v>
      </c>
      <c r="S659" s="191" t="str">
        <f t="shared" si="46"/>
        <v>5 ปี 5 เดือน 14 วัน </v>
      </c>
      <c r="T659" s="2182">
        <f t="shared" si="36"/>
        <v>54697</v>
      </c>
      <c r="U659" s="2183"/>
      <c r="V659" s="34" t="s">
        <v>3424</v>
      </c>
      <c r="W659" s="2183"/>
      <c r="X659" s="193"/>
      <c r="Y659" s="2184"/>
    </row>
    <row r="660" ht="21.0" customHeight="1">
      <c r="A660" s="27" t="s">
        <v>52</v>
      </c>
      <c r="B660" s="71" t="s">
        <v>1232</v>
      </c>
      <c r="C660" s="73" t="s">
        <v>1233</v>
      </c>
      <c r="D660" s="2125" t="s">
        <v>7213</v>
      </c>
      <c r="E660" s="27">
        <v>3104.0</v>
      </c>
      <c r="F660" s="74" t="s">
        <v>3684</v>
      </c>
      <c r="G660" s="2156" t="s">
        <v>3757</v>
      </c>
      <c r="H660" s="74"/>
      <c r="I660" s="21" t="s">
        <v>641</v>
      </c>
      <c r="J660" s="65" t="s">
        <v>44</v>
      </c>
      <c r="K660" s="13" t="s">
        <v>3432</v>
      </c>
      <c r="L660" s="27" t="s">
        <v>3364</v>
      </c>
      <c r="M660" s="27" t="s">
        <v>3365</v>
      </c>
      <c r="N660" s="27" t="s">
        <v>48</v>
      </c>
      <c r="O660" s="27">
        <f t="shared" si="38"/>
        <v>33</v>
      </c>
      <c r="P660" s="28">
        <v>33663.0</v>
      </c>
      <c r="Q660" s="2122">
        <v>1.0</v>
      </c>
      <c r="R660" s="29">
        <v>43620.0</v>
      </c>
      <c r="S660" s="30" t="str">
        <f t="shared" si="46"/>
        <v>6 ปี 8 เดือน 11 วัน </v>
      </c>
      <c r="T660" s="33">
        <f t="shared" si="36"/>
        <v>55793</v>
      </c>
      <c r="U660" s="320"/>
      <c r="V660" s="34" t="s">
        <v>3424</v>
      </c>
      <c r="W660" s="33"/>
      <c r="X660" s="74"/>
      <c r="Y660" s="2102"/>
    </row>
    <row r="661" ht="21.0" customHeight="1">
      <c r="A661" s="27" t="s">
        <v>52</v>
      </c>
      <c r="B661" s="71" t="s">
        <v>400</v>
      </c>
      <c r="C661" s="73" t="s">
        <v>1235</v>
      </c>
      <c r="D661" s="2125" t="s">
        <v>7214</v>
      </c>
      <c r="E661" s="27">
        <v>5417.0</v>
      </c>
      <c r="F661" s="74" t="s">
        <v>3710</v>
      </c>
      <c r="G661" s="2156" t="s">
        <v>3757</v>
      </c>
      <c r="H661" s="74"/>
      <c r="I661" s="21"/>
      <c r="J661" s="65" t="s">
        <v>44</v>
      </c>
      <c r="K661" s="13" t="s">
        <v>3432</v>
      </c>
      <c r="L661" s="27" t="s">
        <v>3364</v>
      </c>
      <c r="M661" s="27" t="s">
        <v>3365</v>
      </c>
      <c r="N661" s="27" t="s">
        <v>48</v>
      </c>
      <c r="O661" s="27">
        <f t="shared" si="38"/>
        <v>29</v>
      </c>
      <c r="P661" s="28">
        <v>35208.0</v>
      </c>
      <c r="Q661" s="2122">
        <v>1.0</v>
      </c>
      <c r="R661" s="29">
        <v>44046.0</v>
      </c>
      <c r="S661" s="30" t="str">
        <f t="shared" si="46"/>
        <v>5 ปี 6 เดือน 12 วัน </v>
      </c>
      <c r="T661" s="33">
        <f t="shared" si="36"/>
        <v>57254</v>
      </c>
      <c r="U661" s="74" t="s">
        <v>1236</v>
      </c>
      <c r="V661" s="34" t="s">
        <v>3424</v>
      </c>
      <c r="W661" s="33"/>
      <c r="X661" s="74"/>
      <c r="Y661" s="2102"/>
    </row>
    <row r="662" ht="21.0" customHeight="1">
      <c r="A662" s="27" t="s">
        <v>52</v>
      </c>
      <c r="B662" s="71" t="s">
        <v>1237</v>
      </c>
      <c r="C662" s="73" t="s">
        <v>1238</v>
      </c>
      <c r="D662" s="2123" t="s">
        <v>7215</v>
      </c>
      <c r="E662" s="44" t="s">
        <v>1239</v>
      </c>
      <c r="F662" s="74" t="s">
        <v>3710</v>
      </c>
      <c r="G662" s="2156" t="s">
        <v>3757</v>
      </c>
      <c r="H662" s="74"/>
      <c r="I662" s="21" t="s">
        <v>699</v>
      </c>
      <c r="J662" s="65" t="s">
        <v>44</v>
      </c>
      <c r="K662" s="13" t="s">
        <v>3577</v>
      </c>
      <c r="L662" s="27" t="s">
        <v>3364</v>
      </c>
      <c r="M662" s="27" t="s">
        <v>3365</v>
      </c>
      <c r="N662" s="27" t="s">
        <v>48</v>
      </c>
      <c r="O662" s="27">
        <f t="shared" si="38"/>
        <v>30</v>
      </c>
      <c r="P662" s="31">
        <v>34898.0</v>
      </c>
      <c r="Q662" s="2122">
        <v>1.0</v>
      </c>
      <c r="R662" s="170">
        <v>44256.0</v>
      </c>
      <c r="S662" s="30" t="str">
        <f t="shared" si="46"/>
        <v>4 ปี 11 เดือน 14 วัน </v>
      </c>
      <c r="T662" s="33">
        <f t="shared" si="36"/>
        <v>56888</v>
      </c>
      <c r="U662" s="320"/>
      <c r="V662" s="34" t="s">
        <v>3424</v>
      </c>
      <c r="W662" s="33"/>
      <c r="X662" s="74"/>
      <c r="Y662" s="1815"/>
    </row>
    <row r="663" ht="21.0" customHeight="1">
      <c r="A663" s="27" t="s">
        <v>36</v>
      </c>
      <c r="B663" s="71" t="s">
        <v>4208</v>
      </c>
      <c r="C663" s="73" t="s">
        <v>4209</v>
      </c>
      <c r="D663" s="2123" t="s">
        <v>4210</v>
      </c>
      <c r="E663" s="44" t="s">
        <v>7216</v>
      </c>
      <c r="F663" s="74" t="s">
        <v>3710</v>
      </c>
      <c r="G663" s="2156" t="s">
        <v>3757</v>
      </c>
      <c r="H663" s="74"/>
      <c r="I663" s="21" t="s">
        <v>699</v>
      </c>
      <c r="J663" s="65" t="s">
        <v>44</v>
      </c>
      <c r="K663" s="13" t="s">
        <v>3577</v>
      </c>
      <c r="L663" s="27" t="s">
        <v>3364</v>
      </c>
      <c r="M663" s="27" t="s">
        <v>3414</v>
      </c>
      <c r="N663" s="27" t="s">
        <v>48</v>
      </c>
      <c r="O663" s="27">
        <f t="shared" si="38"/>
        <v>30</v>
      </c>
      <c r="P663" s="31">
        <v>35088.0</v>
      </c>
      <c r="Q663" s="2122">
        <v>1.0</v>
      </c>
      <c r="R663" s="170">
        <v>44256.0</v>
      </c>
      <c r="S663" s="30" t="str">
        <f t="shared" si="46"/>
        <v>4 ปี 11 เดือน 14 วัน </v>
      </c>
      <c r="T663" s="33">
        <f t="shared" si="36"/>
        <v>57254</v>
      </c>
      <c r="U663" s="320"/>
      <c r="V663" s="34" t="s">
        <v>3424</v>
      </c>
      <c r="W663" s="33"/>
      <c r="X663" s="74"/>
      <c r="Y663" s="1815"/>
    </row>
    <row r="664" ht="21.0" customHeight="1">
      <c r="A664" s="27" t="s">
        <v>36</v>
      </c>
      <c r="B664" s="71" t="s">
        <v>1242</v>
      </c>
      <c r="C664" s="73" t="s">
        <v>1243</v>
      </c>
      <c r="D664" s="2128" t="s">
        <v>7217</v>
      </c>
      <c r="E664" s="8">
        <v>3105.0</v>
      </c>
      <c r="F664" s="70" t="s">
        <v>3377</v>
      </c>
      <c r="G664" s="2156" t="s">
        <v>3757</v>
      </c>
      <c r="H664" s="74"/>
      <c r="I664" s="74" t="s">
        <v>726</v>
      </c>
      <c r="J664" s="65" t="s">
        <v>44</v>
      </c>
      <c r="K664" s="13" t="s">
        <v>3432</v>
      </c>
      <c r="L664" s="27" t="s">
        <v>3372</v>
      </c>
      <c r="M664" s="27" t="s">
        <v>3414</v>
      </c>
      <c r="N664" s="27" t="s">
        <v>48</v>
      </c>
      <c r="O664" s="27">
        <f t="shared" si="38"/>
        <v>31</v>
      </c>
      <c r="P664" s="28">
        <v>34418.0</v>
      </c>
      <c r="Q664" s="2122">
        <v>1.0</v>
      </c>
      <c r="R664" s="29">
        <v>43878.0</v>
      </c>
      <c r="S664" s="30" t="str">
        <f t="shared" si="46"/>
        <v>5 ปี 11 เดือน 29 วัน </v>
      </c>
      <c r="T664" s="33">
        <f t="shared" si="36"/>
        <v>56523</v>
      </c>
      <c r="U664" s="320"/>
      <c r="V664" s="34" t="s">
        <v>3424</v>
      </c>
      <c r="W664" s="33"/>
      <c r="X664" s="74"/>
      <c r="Y664" s="2102"/>
    </row>
    <row r="665" ht="21.0" hidden="1" customHeight="1">
      <c r="A665" s="165" t="s">
        <v>36</v>
      </c>
      <c r="B665" s="502" t="s">
        <v>4211</v>
      </c>
      <c r="C665" s="503" t="s">
        <v>4212</v>
      </c>
      <c r="D665" s="495" t="s">
        <v>4213</v>
      </c>
      <c r="E665" s="518">
        <v>3106.0</v>
      </c>
      <c r="F665" s="496" t="s">
        <v>5100</v>
      </c>
      <c r="G665" s="564" t="s">
        <v>3757</v>
      </c>
      <c r="H665" s="2156" t="s">
        <v>3757</v>
      </c>
      <c r="I665" s="202" t="s">
        <v>3600</v>
      </c>
      <c r="J665" s="489" t="s">
        <v>44</v>
      </c>
      <c r="K665" s="496" t="s">
        <v>3432</v>
      </c>
      <c r="L665" s="165" t="s">
        <v>3372</v>
      </c>
      <c r="M665" s="165" t="s">
        <v>3414</v>
      </c>
      <c r="N665" s="165" t="s">
        <v>48</v>
      </c>
      <c r="O665" s="165">
        <f t="shared" si="38"/>
        <v>33</v>
      </c>
      <c r="P665" s="201">
        <v>33731.0</v>
      </c>
      <c r="Q665" s="2091">
        <v>0.0</v>
      </c>
      <c r="R665" s="1452">
        <v>43864.0</v>
      </c>
      <c r="S665" s="98" t="str">
        <f t="shared" si="46"/>
        <v>6 ปี 0 เดือน 12 วัน </v>
      </c>
      <c r="T665" s="490">
        <f t="shared" si="36"/>
        <v>55793</v>
      </c>
      <c r="U665" s="497"/>
      <c r="V665" s="203" t="s">
        <v>3424</v>
      </c>
      <c r="W665" s="490">
        <v>242370.0</v>
      </c>
      <c r="X665" s="202"/>
      <c r="Y665" s="506"/>
    </row>
    <row r="666" ht="21.0" customHeight="1">
      <c r="A666" s="26" t="s">
        <v>52</v>
      </c>
      <c r="B666" s="90" t="s">
        <v>1244</v>
      </c>
      <c r="C666" s="72" t="s">
        <v>1245</v>
      </c>
      <c r="D666" s="2128" t="s">
        <v>4213</v>
      </c>
      <c r="E666" s="8">
        <v>3106.0</v>
      </c>
      <c r="F666" s="70" t="s">
        <v>3377</v>
      </c>
      <c r="G666" s="2156" t="s">
        <v>3757</v>
      </c>
      <c r="H666" s="74"/>
      <c r="I666" s="74"/>
      <c r="J666" s="22" t="s">
        <v>44</v>
      </c>
      <c r="K666" s="13" t="s">
        <v>3432</v>
      </c>
      <c r="L666" s="27" t="s">
        <v>3372</v>
      </c>
      <c r="M666" s="26" t="s">
        <v>3365</v>
      </c>
      <c r="N666" s="27" t="s">
        <v>48</v>
      </c>
      <c r="O666" s="27">
        <f t="shared" si="38"/>
        <v>31</v>
      </c>
      <c r="P666" s="199">
        <v>34471.0</v>
      </c>
      <c r="Q666" s="2180">
        <v>1.0</v>
      </c>
      <c r="R666" s="186">
        <v>44392.0</v>
      </c>
      <c r="S666" s="79" t="str">
        <f t="shared" si="46"/>
        <v>4 ปี 7 เดือน 0 วัน </v>
      </c>
      <c r="T666" s="33">
        <f t="shared" si="36"/>
        <v>56523</v>
      </c>
      <c r="U666" s="320"/>
      <c r="V666" s="34" t="s">
        <v>3424</v>
      </c>
      <c r="W666" s="33"/>
      <c r="X666" s="39" t="s">
        <v>1177</v>
      </c>
      <c r="Y666" s="1815"/>
    </row>
    <row r="667" ht="21.0" customHeight="1">
      <c r="A667" s="27" t="s">
        <v>52</v>
      </c>
      <c r="B667" s="71" t="s">
        <v>1246</v>
      </c>
      <c r="C667" s="73" t="s">
        <v>1247</v>
      </c>
      <c r="D667" s="2128" t="s">
        <v>7218</v>
      </c>
      <c r="E667" s="6">
        <v>3107.0</v>
      </c>
      <c r="F667" s="70" t="s">
        <v>3377</v>
      </c>
      <c r="G667" s="2156" t="s">
        <v>3757</v>
      </c>
      <c r="H667" s="74"/>
      <c r="I667" s="74" t="s">
        <v>726</v>
      </c>
      <c r="J667" s="65" t="s">
        <v>44</v>
      </c>
      <c r="K667" s="13" t="s">
        <v>3432</v>
      </c>
      <c r="L667" s="27" t="s">
        <v>3372</v>
      </c>
      <c r="M667" s="27" t="s">
        <v>3365</v>
      </c>
      <c r="N667" s="27" t="s">
        <v>48</v>
      </c>
      <c r="O667" s="27">
        <f t="shared" si="38"/>
        <v>29</v>
      </c>
      <c r="P667" s="28">
        <v>35340.0</v>
      </c>
      <c r="Q667" s="2122">
        <v>1.0</v>
      </c>
      <c r="R667" s="29">
        <v>43864.0</v>
      </c>
      <c r="S667" s="30" t="str">
        <f t="shared" si="46"/>
        <v>6 ปี 0 เดือน 12 วัน </v>
      </c>
      <c r="T667" s="33">
        <f t="shared" si="36"/>
        <v>57619</v>
      </c>
      <c r="U667" s="320"/>
      <c r="V667" s="34" t="s">
        <v>3424</v>
      </c>
      <c r="W667" s="33"/>
      <c r="X667" s="74"/>
      <c r="Y667" s="2102"/>
    </row>
    <row r="668" ht="21.0" customHeight="1">
      <c r="A668" s="26" t="s">
        <v>52</v>
      </c>
      <c r="B668" s="90" t="s">
        <v>129</v>
      </c>
      <c r="C668" s="72" t="s">
        <v>1248</v>
      </c>
      <c r="D668" s="2134" t="s">
        <v>7219</v>
      </c>
      <c r="E668" s="8">
        <v>5520.0</v>
      </c>
      <c r="F668" s="70" t="s">
        <v>3377</v>
      </c>
      <c r="G668" s="2156" t="s">
        <v>3757</v>
      </c>
      <c r="H668" s="74"/>
      <c r="I668" s="74"/>
      <c r="J668" s="65" t="s">
        <v>44</v>
      </c>
      <c r="K668" s="13" t="s">
        <v>3432</v>
      </c>
      <c r="L668" s="27"/>
      <c r="M668" s="27" t="s">
        <v>3365</v>
      </c>
      <c r="N668" s="27" t="s">
        <v>48</v>
      </c>
      <c r="O668" s="27">
        <f t="shared" si="38"/>
        <v>29</v>
      </c>
      <c r="P668" s="66">
        <v>35139.0</v>
      </c>
      <c r="Q668" s="2121">
        <v>1.0</v>
      </c>
      <c r="R668" s="67">
        <v>44896.0</v>
      </c>
      <c r="S668" s="30" t="str">
        <f t="shared" si="46"/>
        <v>3 ปี 2 เดือน 14 วัน </v>
      </c>
      <c r="T668" s="33">
        <f t="shared" si="36"/>
        <v>57254</v>
      </c>
      <c r="U668" s="320"/>
      <c r="V668" s="34" t="s">
        <v>3424</v>
      </c>
      <c r="W668" s="33"/>
      <c r="X668" s="74"/>
      <c r="Y668" s="2102"/>
    </row>
    <row r="669" ht="21.0" customHeight="1">
      <c r="A669" s="26" t="s">
        <v>52</v>
      </c>
      <c r="B669" s="90" t="s">
        <v>1249</v>
      </c>
      <c r="C669" s="72" t="s">
        <v>1250</v>
      </c>
      <c r="D669" s="2134" t="s">
        <v>7220</v>
      </c>
      <c r="E669" s="8">
        <v>5521.0</v>
      </c>
      <c r="F669" s="70" t="s">
        <v>3377</v>
      </c>
      <c r="G669" s="2156" t="s">
        <v>3757</v>
      </c>
      <c r="H669" s="74"/>
      <c r="I669" s="74"/>
      <c r="J669" s="65" t="s">
        <v>44</v>
      </c>
      <c r="K669" s="13" t="s">
        <v>3432</v>
      </c>
      <c r="L669" s="27"/>
      <c r="M669" s="27" t="s">
        <v>3365</v>
      </c>
      <c r="N669" s="27" t="s">
        <v>48</v>
      </c>
      <c r="O669" s="27">
        <f t="shared" si="38"/>
        <v>27</v>
      </c>
      <c r="P669" s="66">
        <v>35898.0</v>
      </c>
      <c r="Q669" s="2121">
        <v>1.0</v>
      </c>
      <c r="R669" s="67">
        <v>44896.0</v>
      </c>
      <c r="S669" s="30" t="str">
        <f t="shared" si="46"/>
        <v>3 ปี 2 เดือน 14 วัน </v>
      </c>
      <c r="T669" s="33">
        <f t="shared" si="36"/>
        <v>57984</v>
      </c>
      <c r="U669" s="320"/>
      <c r="V669" s="34" t="s">
        <v>3424</v>
      </c>
      <c r="W669" s="33"/>
      <c r="X669" s="74"/>
      <c r="Y669" s="2102"/>
    </row>
    <row r="670" ht="21.0" customHeight="1">
      <c r="A670" s="27" t="s">
        <v>52</v>
      </c>
      <c r="B670" s="71" t="s">
        <v>1253</v>
      </c>
      <c r="C670" s="73" t="s">
        <v>1254</v>
      </c>
      <c r="D670" s="2128" t="s">
        <v>7221</v>
      </c>
      <c r="E670" s="6">
        <v>3112.0</v>
      </c>
      <c r="F670" s="70" t="s">
        <v>3377</v>
      </c>
      <c r="G670" s="2156" t="s">
        <v>3757</v>
      </c>
      <c r="H670" s="74"/>
      <c r="I670" s="74" t="s">
        <v>726</v>
      </c>
      <c r="J670" s="65" t="s">
        <v>44</v>
      </c>
      <c r="K670" s="13" t="s">
        <v>3432</v>
      </c>
      <c r="L670" s="27" t="s">
        <v>3372</v>
      </c>
      <c r="M670" s="27" t="s">
        <v>3365</v>
      </c>
      <c r="N670" s="27" t="s">
        <v>48</v>
      </c>
      <c r="O670" s="27">
        <f t="shared" si="38"/>
        <v>35</v>
      </c>
      <c r="P670" s="28">
        <v>33268.0</v>
      </c>
      <c r="Q670" s="2122">
        <v>1.0</v>
      </c>
      <c r="R670" s="29">
        <v>42705.0</v>
      </c>
      <c r="S670" s="30" t="str">
        <f t="shared" si="46"/>
        <v>9 ปี 2 เดือน 14 วัน </v>
      </c>
      <c r="T670" s="33">
        <f t="shared" si="36"/>
        <v>55427</v>
      </c>
      <c r="U670" s="320"/>
      <c r="V670" s="34" t="s">
        <v>3424</v>
      </c>
      <c r="W670" s="33"/>
      <c r="X670" s="74"/>
      <c r="Y670" s="2102"/>
    </row>
    <row r="671" ht="21.0" hidden="1" customHeight="1">
      <c r="A671" s="165" t="s">
        <v>52</v>
      </c>
      <c r="B671" s="502" t="s">
        <v>4214</v>
      </c>
      <c r="C671" s="503" t="s">
        <v>4215</v>
      </c>
      <c r="D671" s="486" t="s">
        <v>4216</v>
      </c>
      <c r="E671" s="165">
        <v>3113.0</v>
      </c>
      <c r="F671" s="202" t="s">
        <v>3684</v>
      </c>
      <c r="G671" s="564" t="s">
        <v>3757</v>
      </c>
      <c r="H671" s="202"/>
      <c r="I671" s="202" t="s">
        <v>3785</v>
      </c>
      <c r="J671" s="489" t="s">
        <v>44</v>
      </c>
      <c r="K671" s="496" t="s">
        <v>3432</v>
      </c>
      <c r="L671" s="165" t="s">
        <v>3364</v>
      </c>
      <c r="M671" s="165" t="s">
        <v>3365</v>
      </c>
      <c r="N671" s="165" t="s">
        <v>48</v>
      </c>
      <c r="O671" s="165">
        <f t="shared" si="38"/>
        <v>35</v>
      </c>
      <c r="P671" s="201">
        <v>33053.0</v>
      </c>
      <c r="Q671" s="2095">
        <v>0.0</v>
      </c>
      <c r="R671" s="1452">
        <v>42522.0</v>
      </c>
      <c r="S671" s="98" t="str">
        <f t="shared" si="46"/>
        <v>9 ปี 8 เดือน 14 วัน </v>
      </c>
      <c r="T671" s="490">
        <f t="shared" si="36"/>
        <v>55062</v>
      </c>
      <c r="U671" s="497"/>
      <c r="V671" s="488" t="s">
        <v>3378</v>
      </c>
      <c r="W671" s="301">
        <v>44927.0</v>
      </c>
      <c r="X671" s="202"/>
      <c r="Y671" s="506"/>
    </row>
    <row r="672" ht="21.0" customHeight="1">
      <c r="A672" s="160" t="s">
        <v>52</v>
      </c>
      <c r="B672" s="160" t="s">
        <v>165</v>
      </c>
      <c r="C672" s="161" t="s">
        <v>1258</v>
      </c>
      <c r="D672" s="2125" t="s">
        <v>4216</v>
      </c>
      <c r="E672" s="27">
        <v>3113.0</v>
      </c>
      <c r="F672" s="74" t="s">
        <v>3684</v>
      </c>
      <c r="G672" s="2156" t="s">
        <v>3757</v>
      </c>
      <c r="H672" s="74"/>
      <c r="I672" s="74"/>
      <c r="J672" s="22" t="s">
        <v>44</v>
      </c>
      <c r="K672" s="13" t="s">
        <v>3432</v>
      </c>
      <c r="L672" s="27" t="s">
        <v>3364</v>
      </c>
      <c r="M672" s="27" t="s">
        <v>3365</v>
      </c>
      <c r="N672" s="27" t="s">
        <v>48</v>
      </c>
      <c r="O672" s="164">
        <f t="shared" si="38"/>
        <v>30</v>
      </c>
      <c r="P672" s="155">
        <v>34929.0</v>
      </c>
      <c r="Q672" s="2121">
        <v>1.0</v>
      </c>
      <c r="R672" s="78">
        <v>45019.0</v>
      </c>
      <c r="S672" s="79" t="str">
        <f t="shared" si="46"/>
        <v>2 ปี 10 เดือน 12 วัน </v>
      </c>
      <c r="T672" s="33">
        <f t="shared" si="36"/>
        <v>56888</v>
      </c>
      <c r="U672" s="320"/>
      <c r="V672" s="20" t="s">
        <v>3424</v>
      </c>
      <c r="W672" s="33"/>
      <c r="X672" s="74"/>
      <c r="Y672" s="1815"/>
    </row>
    <row r="673" ht="21.0" customHeight="1">
      <c r="A673" s="27" t="s">
        <v>36</v>
      </c>
      <c r="B673" s="71" t="s">
        <v>1260</v>
      </c>
      <c r="C673" s="73" t="s">
        <v>1261</v>
      </c>
      <c r="D673" s="2125" t="s">
        <v>7222</v>
      </c>
      <c r="E673" s="27">
        <v>3114.0</v>
      </c>
      <c r="F673" s="74" t="s">
        <v>3684</v>
      </c>
      <c r="G673" s="2156" t="s">
        <v>3757</v>
      </c>
      <c r="H673" s="74"/>
      <c r="I673" s="74" t="s">
        <v>3778</v>
      </c>
      <c r="J673" s="65" t="s">
        <v>44</v>
      </c>
      <c r="K673" s="13" t="s">
        <v>3432</v>
      </c>
      <c r="L673" s="27" t="s">
        <v>3364</v>
      </c>
      <c r="M673" s="27" t="s">
        <v>3414</v>
      </c>
      <c r="N673" s="27" t="s">
        <v>48</v>
      </c>
      <c r="O673" s="27">
        <f t="shared" si="38"/>
        <v>37</v>
      </c>
      <c r="P673" s="28">
        <v>32452.0</v>
      </c>
      <c r="Q673" s="2122">
        <v>1.0</v>
      </c>
      <c r="R673" s="29">
        <v>42522.0</v>
      </c>
      <c r="S673" s="30" t="str">
        <f t="shared" si="46"/>
        <v>9 ปี 8 เดือน 14 วัน </v>
      </c>
      <c r="T673" s="33">
        <f t="shared" si="36"/>
        <v>54697</v>
      </c>
      <c r="U673" s="320"/>
      <c r="V673" s="34" t="s">
        <v>3424</v>
      </c>
      <c r="W673" s="33"/>
      <c r="X673" s="74"/>
      <c r="Y673" s="2102"/>
    </row>
    <row r="674" ht="21.0" customHeight="1">
      <c r="A674" s="160" t="s">
        <v>52</v>
      </c>
      <c r="B674" s="160" t="s">
        <v>1263</v>
      </c>
      <c r="C674" s="161" t="s">
        <v>1264</v>
      </c>
      <c r="D674" s="2134" t="s">
        <v>7223</v>
      </c>
      <c r="E674" s="8">
        <v>5531.0</v>
      </c>
      <c r="F674" s="74" t="s">
        <v>3684</v>
      </c>
      <c r="G674" s="2156" t="s">
        <v>3757</v>
      </c>
      <c r="H674" s="2162"/>
      <c r="I674" s="74"/>
      <c r="J674" s="22" t="s">
        <v>44</v>
      </c>
      <c r="K674" s="13" t="s">
        <v>3432</v>
      </c>
      <c r="L674" s="27" t="s">
        <v>3364</v>
      </c>
      <c r="M674" s="26" t="s">
        <v>3365</v>
      </c>
      <c r="N674" s="27" t="s">
        <v>48</v>
      </c>
      <c r="O674" s="164">
        <f t="shared" si="38"/>
        <v>32</v>
      </c>
      <c r="P674" s="155">
        <v>34347.0</v>
      </c>
      <c r="Q674" s="2121">
        <v>1.0</v>
      </c>
      <c r="R674" s="78">
        <v>45019.0</v>
      </c>
      <c r="S674" s="79" t="str">
        <f t="shared" si="46"/>
        <v>2 ปี 10 เดือน 12 วัน </v>
      </c>
      <c r="T674" s="33">
        <f t="shared" si="36"/>
        <v>56523</v>
      </c>
      <c r="U674" s="320"/>
      <c r="V674" s="20" t="s">
        <v>3424</v>
      </c>
      <c r="W674" s="33"/>
      <c r="X674" s="74"/>
      <c r="Y674" s="566"/>
    </row>
    <row r="675" ht="21.0" hidden="1" customHeight="1">
      <c r="A675" s="165" t="s">
        <v>70</v>
      </c>
      <c r="B675" s="502" t="s">
        <v>4221</v>
      </c>
      <c r="C675" s="503" t="s">
        <v>634</v>
      </c>
      <c r="D675" s="495" t="s">
        <v>2005</v>
      </c>
      <c r="E675" s="483"/>
      <c r="F675" s="496" t="s">
        <v>3521</v>
      </c>
      <c r="G675" s="564" t="s">
        <v>3757</v>
      </c>
      <c r="H675" s="2156" t="s">
        <v>3757</v>
      </c>
      <c r="I675" s="202"/>
      <c r="J675" s="489" t="s">
        <v>44</v>
      </c>
      <c r="K675" s="496" t="s">
        <v>3639</v>
      </c>
      <c r="L675" s="165" t="s">
        <v>3372</v>
      </c>
      <c r="M675" s="165" t="s">
        <v>3365</v>
      </c>
      <c r="N675" s="165" t="s">
        <v>173</v>
      </c>
      <c r="O675" s="165">
        <f t="shared" si="38"/>
        <v>77</v>
      </c>
      <c r="P675" s="201">
        <v>17839.0</v>
      </c>
      <c r="Q675" s="2091">
        <v>0.0</v>
      </c>
      <c r="R675" s="1452">
        <v>41365.0</v>
      </c>
      <c r="S675" s="98" t="str">
        <f t="shared" si="46"/>
        <v>12 ปี 10 เดือน 14 วัน </v>
      </c>
      <c r="T675" s="490">
        <f t="shared" si="36"/>
        <v>40087</v>
      </c>
      <c r="U675" s="497"/>
      <c r="V675" s="203" t="s">
        <v>3424</v>
      </c>
      <c r="W675" s="490">
        <v>43709.0</v>
      </c>
      <c r="X675" s="202" t="s">
        <v>937</v>
      </c>
      <c r="Y675" s="494"/>
    </row>
    <row r="676" ht="21.0" hidden="1" customHeight="1">
      <c r="A676" s="165" t="s">
        <v>70</v>
      </c>
      <c r="B676" s="502" t="s">
        <v>4222</v>
      </c>
      <c r="C676" s="503" t="s">
        <v>4223</v>
      </c>
      <c r="D676" s="486" t="s">
        <v>2005</v>
      </c>
      <c r="E676" s="165" t="s">
        <v>2005</v>
      </c>
      <c r="F676" s="202" t="s">
        <v>3521</v>
      </c>
      <c r="G676" s="564" t="s">
        <v>3757</v>
      </c>
      <c r="H676" s="202"/>
      <c r="I676" s="203" t="s">
        <v>624</v>
      </c>
      <c r="J676" s="489" t="s">
        <v>44</v>
      </c>
      <c r="K676" s="496" t="s">
        <v>3639</v>
      </c>
      <c r="L676" s="165" t="s">
        <v>3372</v>
      </c>
      <c r="M676" s="165" t="s">
        <v>3365</v>
      </c>
      <c r="N676" s="165" t="s">
        <v>173</v>
      </c>
      <c r="O676" s="165">
        <f t="shared" si="38"/>
        <v>73</v>
      </c>
      <c r="P676" s="201">
        <v>19393.0</v>
      </c>
      <c r="Q676" s="2095">
        <v>0.0</v>
      </c>
      <c r="R676" s="1452">
        <v>41548.0</v>
      </c>
      <c r="S676" s="98" t="str">
        <f t="shared" si="46"/>
        <v>12 ปี 4 เดือน 14 วัน </v>
      </c>
      <c r="T676" s="490">
        <f t="shared" si="36"/>
        <v>41548</v>
      </c>
      <c r="U676" s="497"/>
      <c r="V676" s="203"/>
      <c r="W676" s="490"/>
      <c r="X676" s="202" t="s">
        <v>937</v>
      </c>
      <c r="Y676" s="506"/>
    </row>
    <row r="677" ht="21.0" hidden="1" customHeight="1">
      <c r="A677" s="165" t="s">
        <v>52</v>
      </c>
      <c r="B677" s="502" t="s">
        <v>1587</v>
      </c>
      <c r="C677" s="503" t="s">
        <v>4224</v>
      </c>
      <c r="D677" s="486" t="s">
        <v>2005</v>
      </c>
      <c r="E677" s="165"/>
      <c r="F677" s="202" t="s">
        <v>3684</v>
      </c>
      <c r="G677" s="564" t="s">
        <v>3757</v>
      </c>
      <c r="H677" s="2156" t="s">
        <v>3757</v>
      </c>
      <c r="I677" s="202"/>
      <c r="J677" s="489" t="s">
        <v>44</v>
      </c>
      <c r="K677" s="496" t="s">
        <v>3639</v>
      </c>
      <c r="L677" s="165" t="s">
        <v>3364</v>
      </c>
      <c r="M677" s="165" t="s">
        <v>3365</v>
      </c>
      <c r="N677" s="165" t="s">
        <v>48</v>
      </c>
      <c r="O677" s="165">
        <f t="shared" si="38"/>
        <v>32</v>
      </c>
      <c r="P677" s="201">
        <v>34078.0</v>
      </c>
      <c r="Q677" s="2091">
        <v>0.0</v>
      </c>
      <c r="R677" s="1832">
        <v>43248.0</v>
      </c>
      <c r="S677" s="98" t="str">
        <f t="shared" si="46"/>
        <v>7 ปี 8 เดือน 18 วัน </v>
      </c>
      <c r="T677" s="490">
        <f t="shared" si="36"/>
        <v>56158</v>
      </c>
      <c r="U677" s="497"/>
      <c r="V677" s="203" t="s">
        <v>3424</v>
      </c>
      <c r="W677" s="490">
        <v>43389.0</v>
      </c>
      <c r="X677" s="202" t="s">
        <v>937</v>
      </c>
      <c r="Y677" s="494"/>
    </row>
    <row r="678" ht="21.0" hidden="1" customHeight="1">
      <c r="A678" s="165" t="s">
        <v>36</v>
      </c>
      <c r="B678" s="502" t="s">
        <v>1223</v>
      </c>
      <c r="C678" s="503" t="s">
        <v>1224</v>
      </c>
      <c r="D678" s="486" t="s">
        <v>2005</v>
      </c>
      <c r="E678" s="165"/>
      <c r="F678" s="202" t="s">
        <v>3684</v>
      </c>
      <c r="G678" s="564" t="s">
        <v>3757</v>
      </c>
      <c r="H678" s="2156" t="s">
        <v>3757</v>
      </c>
      <c r="I678" s="202"/>
      <c r="J678" s="489" t="s">
        <v>44</v>
      </c>
      <c r="K678" s="496" t="s">
        <v>3639</v>
      </c>
      <c r="L678" s="165" t="s">
        <v>3364</v>
      </c>
      <c r="M678" s="165" t="s">
        <v>3414</v>
      </c>
      <c r="N678" s="165" t="s">
        <v>48</v>
      </c>
      <c r="O678" s="165">
        <f t="shared" si="38"/>
        <v>33</v>
      </c>
      <c r="P678" s="201">
        <v>33974.0</v>
      </c>
      <c r="Q678" s="2091">
        <v>0.0</v>
      </c>
      <c r="R678" s="1452">
        <v>43266.0</v>
      </c>
      <c r="S678" s="98" t="str">
        <f t="shared" si="46"/>
        <v>7 ปี 8 เดือน 0 วัน </v>
      </c>
      <c r="T678" s="490">
        <f t="shared" si="36"/>
        <v>56158</v>
      </c>
      <c r="U678" s="497"/>
      <c r="V678" s="203" t="s">
        <v>3424</v>
      </c>
      <c r="W678" s="490">
        <v>43373.0</v>
      </c>
      <c r="X678" s="202" t="s">
        <v>4225</v>
      </c>
      <c r="Y678" s="494"/>
    </row>
    <row r="679" ht="21.0" hidden="1" customHeight="1">
      <c r="A679" s="531" t="s">
        <v>36</v>
      </c>
      <c r="B679" s="554" t="s">
        <v>4226</v>
      </c>
      <c r="C679" s="555" t="s">
        <v>4227</v>
      </c>
      <c r="D679" s="568" t="s">
        <v>2005</v>
      </c>
      <c r="E679" s="531"/>
      <c r="F679" s="616" t="s">
        <v>3684</v>
      </c>
      <c r="G679" s="580" t="s">
        <v>3757</v>
      </c>
      <c r="H679" s="2156" t="s">
        <v>3757</v>
      </c>
      <c r="I679" s="202"/>
      <c r="J679" s="530" t="s">
        <v>44</v>
      </c>
      <c r="K679" s="529" t="s">
        <v>3639</v>
      </c>
      <c r="L679" s="531" t="s">
        <v>3364</v>
      </c>
      <c r="M679" s="531" t="s">
        <v>3414</v>
      </c>
      <c r="N679" s="531" t="s">
        <v>48</v>
      </c>
      <c r="O679" s="165">
        <f t="shared" si="38"/>
        <v>33</v>
      </c>
      <c r="P679" s="556">
        <v>33886.0</v>
      </c>
      <c r="Q679" s="525">
        <v>0.0</v>
      </c>
      <c r="R679" s="1452">
        <v>43266.0</v>
      </c>
      <c r="S679" s="2127" t="str">
        <f t="shared" si="46"/>
        <v>7 ปี 8 เดือน 0 วัน </v>
      </c>
      <c r="T679" s="513">
        <f t="shared" si="36"/>
        <v>56158</v>
      </c>
      <c r="U679" s="533"/>
      <c r="V679" s="534" t="s">
        <v>3424</v>
      </c>
      <c r="W679" s="513">
        <v>43601.0</v>
      </c>
      <c r="X679" s="616" t="s">
        <v>937</v>
      </c>
      <c r="Y679" s="535"/>
    </row>
    <row r="680" ht="21.0" hidden="1" customHeight="1">
      <c r="A680" s="165" t="s">
        <v>36</v>
      </c>
      <c r="B680" s="502" t="s">
        <v>812</v>
      </c>
      <c r="C680" s="503" t="s">
        <v>813</v>
      </c>
      <c r="D680" s="486" t="s">
        <v>2005</v>
      </c>
      <c r="E680" s="165"/>
      <c r="F680" s="202" t="s">
        <v>3684</v>
      </c>
      <c r="G680" s="564" t="s">
        <v>3757</v>
      </c>
      <c r="H680" s="2156" t="s">
        <v>3757</v>
      </c>
      <c r="I680" s="202"/>
      <c r="J680" s="489" t="s">
        <v>44</v>
      </c>
      <c r="K680" s="496" t="s">
        <v>3639</v>
      </c>
      <c r="L680" s="165" t="s">
        <v>3364</v>
      </c>
      <c r="M680" s="165" t="s">
        <v>3414</v>
      </c>
      <c r="N680" s="165" t="s">
        <v>48</v>
      </c>
      <c r="O680" s="165">
        <f t="shared" si="38"/>
        <v>32</v>
      </c>
      <c r="P680" s="201">
        <v>34022.0</v>
      </c>
      <c r="Q680" s="2091">
        <v>0.0</v>
      </c>
      <c r="R680" s="1452">
        <v>43266.0</v>
      </c>
      <c r="S680" s="98" t="str">
        <f t="shared" si="46"/>
        <v>7 ปี 8 เดือน 0 วัน </v>
      </c>
      <c r="T680" s="490">
        <f t="shared" si="36"/>
        <v>56158</v>
      </c>
      <c r="U680" s="497"/>
      <c r="V680" s="203" t="s">
        <v>3424</v>
      </c>
      <c r="W680" s="490"/>
      <c r="X680" s="202" t="s">
        <v>937</v>
      </c>
      <c r="Y680" s="506"/>
    </row>
    <row r="681" ht="21.0" hidden="1" customHeight="1">
      <c r="A681" s="165" t="s">
        <v>52</v>
      </c>
      <c r="B681" s="502" t="s">
        <v>4229</v>
      </c>
      <c r="C681" s="503" t="s">
        <v>4230</v>
      </c>
      <c r="D681" s="486" t="s">
        <v>2005</v>
      </c>
      <c r="E681" s="165"/>
      <c r="F681" s="202" t="s">
        <v>3684</v>
      </c>
      <c r="G681" s="564" t="s">
        <v>3757</v>
      </c>
      <c r="H681" s="660"/>
      <c r="I681" s="202"/>
      <c r="J681" s="489" t="s">
        <v>44</v>
      </c>
      <c r="K681" s="496" t="s">
        <v>3639</v>
      </c>
      <c r="L681" s="165" t="s">
        <v>3364</v>
      </c>
      <c r="M681" s="165" t="s">
        <v>3365</v>
      </c>
      <c r="N681" s="165" t="s">
        <v>48</v>
      </c>
      <c r="O681" s="165">
        <f t="shared" si="38"/>
        <v>32</v>
      </c>
      <c r="P681" s="201">
        <v>34144.0</v>
      </c>
      <c r="Q681" s="2091">
        <v>0.0</v>
      </c>
      <c r="R681" s="1452">
        <v>43266.0</v>
      </c>
      <c r="S681" s="98" t="str">
        <f t="shared" si="46"/>
        <v>7 ปี 8 เดือน 0 วัน </v>
      </c>
      <c r="T681" s="490">
        <f t="shared" si="36"/>
        <v>56158</v>
      </c>
      <c r="U681" s="497"/>
      <c r="V681" s="203" t="s">
        <v>3424</v>
      </c>
      <c r="W681" s="490">
        <v>43374.0</v>
      </c>
      <c r="X681" s="202" t="s">
        <v>937</v>
      </c>
      <c r="Y681" s="494"/>
    </row>
    <row r="682" ht="21.0" hidden="1" customHeight="1">
      <c r="A682" s="165" t="s">
        <v>52</v>
      </c>
      <c r="B682" s="502" t="s">
        <v>4231</v>
      </c>
      <c r="C682" s="503" t="s">
        <v>4232</v>
      </c>
      <c r="D682" s="486" t="s">
        <v>2005</v>
      </c>
      <c r="E682" s="165"/>
      <c r="F682" s="202" t="s">
        <v>3710</v>
      </c>
      <c r="G682" s="564" t="s">
        <v>3757</v>
      </c>
      <c r="H682" s="660"/>
      <c r="I682" s="202"/>
      <c r="J682" s="489" t="s">
        <v>44</v>
      </c>
      <c r="K682" s="496" t="s">
        <v>3639</v>
      </c>
      <c r="L682" s="165" t="s">
        <v>3364</v>
      </c>
      <c r="M682" s="165" t="s">
        <v>3365</v>
      </c>
      <c r="N682" s="165" t="s">
        <v>48</v>
      </c>
      <c r="O682" s="165">
        <f t="shared" si="38"/>
        <v>30</v>
      </c>
      <c r="P682" s="201">
        <v>34862.0</v>
      </c>
      <c r="Q682" s="2091">
        <v>0.0</v>
      </c>
      <c r="R682" s="1452">
        <v>43266.0</v>
      </c>
      <c r="S682" s="98" t="str">
        <f t="shared" si="46"/>
        <v>7 ปี 8 เดือน 0 วัน </v>
      </c>
      <c r="T682" s="490">
        <f t="shared" si="36"/>
        <v>56888</v>
      </c>
      <c r="U682" s="497"/>
      <c r="V682" s="203" t="s">
        <v>3424</v>
      </c>
      <c r="W682" s="490"/>
      <c r="X682" s="202" t="s">
        <v>937</v>
      </c>
      <c r="Y682" s="494"/>
    </row>
    <row r="683" ht="21.0" hidden="1" customHeight="1">
      <c r="A683" s="165" t="s">
        <v>52</v>
      </c>
      <c r="B683" s="502" t="s">
        <v>4233</v>
      </c>
      <c r="C683" s="503" t="s">
        <v>4234</v>
      </c>
      <c r="D683" s="486" t="s">
        <v>2005</v>
      </c>
      <c r="E683" s="165"/>
      <c r="F683" s="202" t="s">
        <v>5100</v>
      </c>
      <c r="G683" s="564" t="s">
        <v>3757</v>
      </c>
      <c r="H683" s="660"/>
      <c r="I683" s="202"/>
      <c r="J683" s="489" t="s">
        <v>44</v>
      </c>
      <c r="K683" s="496" t="s">
        <v>3639</v>
      </c>
      <c r="L683" s="165" t="s">
        <v>3372</v>
      </c>
      <c r="M683" s="165" t="s">
        <v>3365</v>
      </c>
      <c r="N683" s="165" t="s">
        <v>48</v>
      </c>
      <c r="O683" s="165">
        <f t="shared" si="38"/>
        <v>44</v>
      </c>
      <c r="P683" s="201">
        <v>29752.0</v>
      </c>
      <c r="Q683" s="2091">
        <v>0.0</v>
      </c>
      <c r="R683" s="1452">
        <v>43283.0</v>
      </c>
      <c r="S683" s="98" t="str">
        <f t="shared" si="46"/>
        <v>7 ปี 7 เดือน 13 วัน </v>
      </c>
      <c r="T683" s="33"/>
      <c r="U683" s="497"/>
      <c r="V683" s="203" t="s">
        <v>3424</v>
      </c>
      <c r="W683" s="490">
        <v>43374.0</v>
      </c>
      <c r="X683" s="202" t="s">
        <v>937</v>
      </c>
      <c r="Y683" s="494"/>
    </row>
    <row r="684" ht="21.0" hidden="1" customHeight="1">
      <c r="A684" s="165" t="s">
        <v>52</v>
      </c>
      <c r="B684" s="502" t="s">
        <v>1136</v>
      </c>
      <c r="C684" s="503" t="s">
        <v>1137</v>
      </c>
      <c r="D684" s="486" t="s">
        <v>2005</v>
      </c>
      <c r="E684" s="165"/>
      <c r="F684" s="202" t="s">
        <v>5100</v>
      </c>
      <c r="G684" s="564" t="s">
        <v>3757</v>
      </c>
      <c r="H684" s="660"/>
      <c r="I684" s="202"/>
      <c r="J684" s="489" t="s">
        <v>44</v>
      </c>
      <c r="K684" s="496" t="s">
        <v>3639</v>
      </c>
      <c r="L684" s="165" t="s">
        <v>3372</v>
      </c>
      <c r="M684" s="165" t="s">
        <v>3365</v>
      </c>
      <c r="N684" s="165" t="s">
        <v>48</v>
      </c>
      <c r="O684" s="165">
        <f t="shared" si="38"/>
        <v>44</v>
      </c>
      <c r="P684" s="201">
        <v>29920.0</v>
      </c>
      <c r="Q684" s="2091">
        <v>0.0</v>
      </c>
      <c r="R684" s="1452">
        <v>43255.0</v>
      </c>
      <c r="S684" s="98" t="str">
        <f t="shared" si="46"/>
        <v>7 ปี 8 เดือน 11 วัน </v>
      </c>
      <c r="T684" s="490"/>
      <c r="U684" s="497"/>
      <c r="V684" s="203" t="s">
        <v>3424</v>
      </c>
      <c r="W684" s="490">
        <v>43692.0</v>
      </c>
      <c r="X684" s="202" t="s">
        <v>937</v>
      </c>
      <c r="Y684" s="494"/>
    </row>
    <row r="685" ht="21.0" hidden="1" customHeight="1">
      <c r="A685" s="165" t="s">
        <v>52</v>
      </c>
      <c r="B685" s="502" t="s">
        <v>1152</v>
      </c>
      <c r="C685" s="503" t="s">
        <v>1153</v>
      </c>
      <c r="D685" s="486" t="s">
        <v>2005</v>
      </c>
      <c r="E685" s="165"/>
      <c r="F685" s="202" t="s">
        <v>5100</v>
      </c>
      <c r="G685" s="564" t="s">
        <v>3757</v>
      </c>
      <c r="H685" s="660"/>
      <c r="I685" s="74" t="s">
        <v>4235</v>
      </c>
      <c r="J685" s="489" t="s">
        <v>44</v>
      </c>
      <c r="K685" s="496" t="s">
        <v>3639</v>
      </c>
      <c r="L685" s="165" t="s">
        <v>3372</v>
      </c>
      <c r="M685" s="165" t="s">
        <v>3365</v>
      </c>
      <c r="N685" s="165" t="s">
        <v>48</v>
      </c>
      <c r="O685" s="165">
        <f t="shared" si="38"/>
        <v>31</v>
      </c>
      <c r="P685" s="201">
        <v>34494.0</v>
      </c>
      <c r="Q685" s="2091">
        <v>0.0</v>
      </c>
      <c r="R685" s="1452">
        <v>43255.0</v>
      </c>
      <c r="S685" s="98" t="str">
        <f t="shared" si="46"/>
        <v>7 ปี 8 เดือน 11 วัน </v>
      </c>
      <c r="T685" s="490"/>
      <c r="U685" s="497"/>
      <c r="V685" s="203" t="s">
        <v>3424</v>
      </c>
      <c r="W685" s="490">
        <v>43692.0</v>
      </c>
      <c r="X685" s="202" t="s">
        <v>937</v>
      </c>
      <c r="Y685" s="494"/>
    </row>
    <row r="686" ht="21.0" hidden="1" customHeight="1">
      <c r="A686" s="165" t="s">
        <v>36</v>
      </c>
      <c r="B686" s="502" t="s">
        <v>4236</v>
      </c>
      <c r="C686" s="503" t="s">
        <v>4237</v>
      </c>
      <c r="D686" s="486" t="s">
        <v>2005</v>
      </c>
      <c r="E686" s="165"/>
      <c r="F686" s="202" t="s">
        <v>3521</v>
      </c>
      <c r="G686" s="564" t="s">
        <v>3757</v>
      </c>
      <c r="H686" s="660"/>
      <c r="I686" s="202"/>
      <c r="J686" s="489" t="s">
        <v>44</v>
      </c>
      <c r="K686" s="496" t="s">
        <v>3639</v>
      </c>
      <c r="L686" s="165" t="s">
        <v>3372</v>
      </c>
      <c r="M686" s="165" t="s">
        <v>3414</v>
      </c>
      <c r="N686" s="165" t="s">
        <v>48</v>
      </c>
      <c r="O686" s="165">
        <f t="shared" si="38"/>
        <v>33</v>
      </c>
      <c r="P686" s="201">
        <v>33966.0</v>
      </c>
      <c r="Q686" s="2091">
        <v>0.0</v>
      </c>
      <c r="R686" s="1452">
        <v>43241.0</v>
      </c>
      <c r="S686" s="98" t="str">
        <f t="shared" si="46"/>
        <v>7 ปี 8 เดือน 25 วัน </v>
      </c>
      <c r="T686" s="490"/>
      <c r="U686" s="497"/>
      <c r="V686" s="203" t="s">
        <v>3424</v>
      </c>
      <c r="W686" s="490">
        <v>43360.0</v>
      </c>
      <c r="X686" s="202" t="s">
        <v>937</v>
      </c>
      <c r="Y686" s="494"/>
    </row>
    <row r="687" ht="21.0" hidden="1" customHeight="1">
      <c r="A687" s="165" t="s">
        <v>52</v>
      </c>
      <c r="B687" s="502" t="s">
        <v>3589</v>
      </c>
      <c r="C687" s="503" t="s">
        <v>1245</v>
      </c>
      <c r="D687" s="486" t="s">
        <v>2005</v>
      </c>
      <c r="E687" s="165" t="s">
        <v>2005</v>
      </c>
      <c r="F687" s="202" t="s">
        <v>3521</v>
      </c>
      <c r="G687" s="564" t="s">
        <v>3757</v>
      </c>
      <c r="H687" s="202"/>
      <c r="I687" s="203" t="s">
        <v>3765</v>
      </c>
      <c r="J687" s="489" t="s">
        <v>44</v>
      </c>
      <c r="K687" s="496" t="s">
        <v>3639</v>
      </c>
      <c r="L687" s="165" t="s">
        <v>3372</v>
      </c>
      <c r="M687" s="165" t="s">
        <v>3365</v>
      </c>
      <c r="N687" s="165" t="s">
        <v>197</v>
      </c>
      <c r="O687" s="165">
        <f t="shared" si="38"/>
        <v>31</v>
      </c>
      <c r="P687" s="201">
        <v>34471.0</v>
      </c>
      <c r="Q687" s="2095">
        <v>0.0</v>
      </c>
      <c r="R687" s="1452">
        <v>43252.0</v>
      </c>
      <c r="S687" s="98" t="str">
        <f t="shared" si="46"/>
        <v>7 ปี 8 เดือน 14 วัน </v>
      </c>
      <c r="T687" s="490">
        <f>DATE(YEAR(P687)+60+IF(OR(AND(MONTH(P687)=10,DAY(P687)&gt;=1),MONTH(P687)&gt;10),1,0),10,1)</f>
        <v>56523</v>
      </c>
      <c r="U687" s="507" t="s">
        <v>4238</v>
      </c>
      <c r="V687" s="203"/>
      <c r="W687" s="490"/>
      <c r="X687" s="202" t="s">
        <v>937</v>
      </c>
      <c r="Y687" s="506"/>
    </row>
    <row r="688" ht="21.0" hidden="1" customHeight="1">
      <c r="A688" s="165" t="s">
        <v>36</v>
      </c>
      <c r="B688" s="502" t="s">
        <v>3133</v>
      </c>
      <c r="C688" s="503" t="s">
        <v>4239</v>
      </c>
      <c r="D688" s="486" t="s">
        <v>2005</v>
      </c>
      <c r="E688" s="165"/>
      <c r="F688" s="202" t="s">
        <v>3521</v>
      </c>
      <c r="G688" s="564" t="s">
        <v>3757</v>
      </c>
      <c r="H688" s="660"/>
      <c r="I688" s="202"/>
      <c r="J688" s="489" t="s">
        <v>44</v>
      </c>
      <c r="K688" s="496" t="s">
        <v>3639</v>
      </c>
      <c r="L688" s="165" t="s">
        <v>3372</v>
      </c>
      <c r="M688" s="165" t="s">
        <v>3414</v>
      </c>
      <c r="N688" s="165" t="s">
        <v>197</v>
      </c>
      <c r="O688" s="165">
        <f t="shared" si="38"/>
        <v>32</v>
      </c>
      <c r="P688" s="201">
        <v>34117.0</v>
      </c>
      <c r="Q688" s="2091">
        <v>0.0</v>
      </c>
      <c r="R688" s="1452">
        <v>43252.0</v>
      </c>
      <c r="S688" s="98" t="str">
        <f t="shared" si="46"/>
        <v>7 ปี 8 เดือน 14 วัน </v>
      </c>
      <c r="T688" s="490"/>
      <c r="U688" s="497"/>
      <c r="V688" s="203" t="s">
        <v>3424</v>
      </c>
      <c r="W688" s="490">
        <v>43647.0</v>
      </c>
      <c r="X688" s="202" t="s">
        <v>937</v>
      </c>
      <c r="Y688" s="494"/>
    </row>
    <row r="689" ht="21.0" hidden="1" customHeight="1">
      <c r="A689" s="165" t="s">
        <v>52</v>
      </c>
      <c r="B689" s="502" t="s">
        <v>4240</v>
      </c>
      <c r="C689" s="503" t="s">
        <v>4241</v>
      </c>
      <c r="D689" s="486" t="s">
        <v>2005</v>
      </c>
      <c r="E689" s="165"/>
      <c r="F689" s="202" t="s">
        <v>3521</v>
      </c>
      <c r="G689" s="564" t="s">
        <v>3757</v>
      </c>
      <c r="H689" s="660"/>
      <c r="I689" s="202"/>
      <c r="J689" s="489" t="s">
        <v>44</v>
      </c>
      <c r="K689" s="496" t="s">
        <v>3639</v>
      </c>
      <c r="L689" s="165" t="s">
        <v>3372</v>
      </c>
      <c r="M689" s="165" t="s">
        <v>3365</v>
      </c>
      <c r="N689" s="165" t="s">
        <v>218</v>
      </c>
      <c r="O689" s="165"/>
      <c r="P689" s="201"/>
      <c r="Q689" s="2091">
        <v>0.0</v>
      </c>
      <c r="R689" s="1452">
        <v>43266.0</v>
      </c>
      <c r="S689" s="98" t="str">
        <f t="shared" si="46"/>
        <v>7 ปี 8 เดือน 0 วัน </v>
      </c>
      <c r="T689" s="490"/>
      <c r="U689" s="201"/>
      <c r="V689" s="203" t="s">
        <v>3424</v>
      </c>
      <c r="W689" s="490">
        <v>43294.0</v>
      </c>
      <c r="X689" s="202" t="s">
        <v>937</v>
      </c>
      <c r="Y689" s="494"/>
    </row>
    <row r="690" ht="21.0" hidden="1" customHeight="1">
      <c r="A690" s="165" t="s">
        <v>52</v>
      </c>
      <c r="B690" s="502" t="s">
        <v>4242</v>
      </c>
      <c r="C690" s="503" t="s">
        <v>3435</v>
      </c>
      <c r="D690" s="486" t="s">
        <v>2005</v>
      </c>
      <c r="E690" s="165"/>
      <c r="F690" s="202" t="s">
        <v>3521</v>
      </c>
      <c r="G690" s="564" t="s">
        <v>3757</v>
      </c>
      <c r="H690" s="660"/>
      <c r="I690" s="202"/>
      <c r="J690" s="489" t="s">
        <v>44</v>
      </c>
      <c r="K690" s="496" t="s">
        <v>3639</v>
      </c>
      <c r="L690" s="165" t="s">
        <v>3372</v>
      </c>
      <c r="M690" s="165" t="s">
        <v>3365</v>
      </c>
      <c r="N690" s="165" t="s">
        <v>197</v>
      </c>
      <c r="O690" s="165"/>
      <c r="P690" s="201"/>
      <c r="Q690" s="2091">
        <v>0.0</v>
      </c>
      <c r="R690" s="1452">
        <v>43266.0</v>
      </c>
      <c r="S690" s="98" t="str">
        <f t="shared" si="46"/>
        <v>7 ปี 8 เดือน 0 วัน </v>
      </c>
      <c r="T690" s="490"/>
      <c r="U690" s="201"/>
      <c r="V690" s="203" t="s">
        <v>3424</v>
      </c>
      <c r="W690" s="490">
        <v>43294.0</v>
      </c>
      <c r="X690" s="202" t="s">
        <v>937</v>
      </c>
      <c r="Y690" s="494"/>
    </row>
    <row r="691" ht="21.0" hidden="1" customHeight="1">
      <c r="A691" s="165" t="s">
        <v>36</v>
      </c>
      <c r="B691" s="502" t="s">
        <v>2914</v>
      </c>
      <c r="C691" s="503" t="s">
        <v>4243</v>
      </c>
      <c r="D691" s="486" t="s">
        <v>2005</v>
      </c>
      <c r="E691" s="165"/>
      <c r="F691" s="202" t="s">
        <v>3521</v>
      </c>
      <c r="G691" s="564" t="s">
        <v>3757</v>
      </c>
      <c r="H691" s="660"/>
      <c r="I691" s="202"/>
      <c r="J691" s="489" t="s">
        <v>44</v>
      </c>
      <c r="K691" s="496" t="s">
        <v>3639</v>
      </c>
      <c r="L691" s="165" t="s">
        <v>3372</v>
      </c>
      <c r="M691" s="165" t="s">
        <v>3414</v>
      </c>
      <c r="N691" s="165" t="s">
        <v>197</v>
      </c>
      <c r="O691" s="165">
        <f>DATEDIF(P691,TODAY(),"Y")</f>
        <v>32</v>
      </c>
      <c r="P691" s="201">
        <v>34272.0</v>
      </c>
      <c r="Q691" s="2091">
        <v>0.0</v>
      </c>
      <c r="R691" s="1452">
        <v>43266.0</v>
      </c>
      <c r="S691" s="98" t="str">
        <f t="shared" si="46"/>
        <v>7 ปี 8 เดือน 0 วัน </v>
      </c>
      <c r="T691" s="490"/>
      <c r="U691" s="497"/>
      <c r="V691" s="203" t="s">
        <v>3424</v>
      </c>
      <c r="W691" s="490">
        <v>43678.0</v>
      </c>
      <c r="X691" s="202" t="s">
        <v>937</v>
      </c>
      <c r="Y691" s="494"/>
    </row>
    <row r="692" ht="21.0" hidden="1" customHeight="1">
      <c r="A692" s="165" t="s">
        <v>52</v>
      </c>
      <c r="B692" s="502" t="s">
        <v>4244</v>
      </c>
      <c r="C692" s="503" t="s">
        <v>4245</v>
      </c>
      <c r="D692" s="486" t="s">
        <v>2005</v>
      </c>
      <c r="E692" s="165"/>
      <c r="F692" s="202" t="s">
        <v>3521</v>
      </c>
      <c r="G692" s="564" t="s">
        <v>3757</v>
      </c>
      <c r="H692" s="660"/>
      <c r="I692" s="202"/>
      <c r="J692" s="489" t="s">
        <v>44</v>
      </c>
      <c r="K692" s="496" t="s">
        <v>3639</v>
      </c>
      <c r="L692" s="165" t="s">
        <v>3372</v>
      </c>
      <c r="M692" s="165" t="s">
        <v>3365</v>
      </c>
      <c r="N692" s="165" t="s">
        <v>48</v>
      </c>
      <c r="O692" s="165"/>
      <c r="P692" s="201"/>
      <c r="Q692" s="2091">
        <v>0.0</v>
      </c>
      <c r="R692" s="1452">
        <v>43282.0</v>
      </c>
      <c r="S692" s="98" t="str">
        <f t="shared" si="46"/>
        <v>7 ปี 7 เดือน 14 วัน </v>
      </c>
      <c r="T692" s="490"/>
      <c r="U692" s="201"/>
      <c r="V692" s="203" t="s">
        <v>3424</v>
      </c>
      <c r="W692" s="490">
        <v>43297.0</v>
      </c>
      <c r="X692" s="202" t="s">
        <v>937</v>
      </c>
      <c r="Y692" s="494"/>
    </row>
    <row r="693" ht="21.0" hidden="1" customHeight="1">
      <c r="A693" s="165" t="s">
        <v>36</v>
      </c>
      <c r="B693" s="502" t="s">
        <v>935</v>
      </c>
      <c r="C693" s="503" t="s">
        <v>936</v>
      </c>
      <c r="D693" s="486" t="s">
        <v>2005</v>
      </c>
      <c r="E693" s="165" t="s">
        <v>2005</v>
      </c>
      <c r="F693" s="202" t="s">
        <v>3521</v>
      </c>
      <c r="G693" s="564" t="s">
        <v>3757</v>
      </c>
      <c r="H693" s="202" t="s">
        <v>5148</v>
      </c>
      <c r="I693" s="203" t="s">
        <v>3765</v>
      </c>
      <c r="J693" s="489" t="s">
        <v>44</v>
      </c>
      <c r="K693" s="496" t="s">
        <v>3639</v>
      </c>
      <c r="L693" s="165" t="s">
        <v>3372</v>
      </c>
      <c r="M693" s="165" t="s">
        <v>3414</v>
      </c>
      <c r="N693" s="165" t="s">
        <v>197</v>
      </c>
      <c r="O693" s="165">
        <f t="shared" ref="O693:O694" si="47">DATEDIF(P693,TODAY(),"Y")</f>
        <v>30</v>
      </c>
      <c r="P693" s="201">
        <v>34851.0</v>
      </c>
      <c r="Q693" s="2095">
        <v>0.0</v>
      </c>
      <c r="R693" s="1452">
        <v>43297.0</v>
      </c>
      <c r="S693" s="98" t="str">
        <f t="shared" si="46"/>
        <v>7 ปี 6 เดือน 30 วัน </v>
      </c>
      <c r="T693" s="490"/>
      <c r="U693" s="497"/>
      <c r="V693" s="203"/>
      <c r="W693" s="2185" t="s">
        <v>4246</v>
      </c>
      <c r="X693" s="202" t="s">
        <v>937</v>
      </c>
      <c r="Y693" s="506"/>
    </row>
    <row r="694" ht="21.0" hidden="1" customHeight="1">
      <c r="A694" s="165" t="s">
        <v>52</v>
      </c>
      <c r="B694" s="502" t="s">
        <v>1769</v>
      </c>
      <c r="C694" s="503" t="s">
        <v>4247</v>
      </c>
      <c r="D694" s="486" t="s">
        <v>2005</v>
      </c>
      <c r="E694" s="165"/>
      <c r="F694" s="202" t="s">
        <v>3521</v>
      </c>
      <c r="G694" s="564" t="s">
        <v>3757</v>
      </c>
      <c r="H694" s="2156" t="s">
        <v>3757</v>
      </c>
      <c r="I694" s="202" t="s">
        <v>3778</v>
      </c>
      <c r="J694" s="489" t="s">
        <v>44</v>
      </c>
      <c r="K694" s="496" t="s">
        <v>3639</v>
      </c>
      <c r="L694" s="165" t="s">
        <v>3372</v>
      </c>
      <c r="M694" s="165" t="s">
        <v>3365</v>
      </c>
      <c r="N694" s="165" t="s">
        <v>190</v>
      </c>
      <c r="O694" s="165">
        <f t="shared" si="47"/>
        <v>44</v>
      </c>
      <c r="P694" s="201">
        <v>29638.0</v>
      </c>
      <c r="Q694" s="2091">
        <v>0.0</v>
      </c>
      <c r="R694" s="1452">
        <v>43346.0</v>
      </c>
      <c r="S694" s="98" t="str">
        <f t="shared" si="46"/>
        <v>7 ปี 5 เดือน 12 วัน </v>
      </c>
      <c r="T694" s="490"/>
      <c r="U694" s="497"/>
      <c r="V694" s="203"/>
      <c r="W694" s="490">
        <v>44134.0</v>
      </c>
      <c r="X694" s="202" t="s">
        <v>937</v>
      </c>
      <c r="Y694" s="506"/>
    </row>
    <row r="695" ht="21.0" hidden="1" customHeight="1">
      <c r="A695" s="165" t="s">
        <v>36</v>
      </c>
      <c r="B695" s="502" t="s">
        <v>4248</v>
      </c>
      <c r="C695" s="503" t="s">
        <v>4249</v>
      </c>
      <c r="D695" s="486" t="s">
        <v>2005</v>
      </c>
      <c r="E695" s="165"/>
      <c r="F695" s="202" t="s">
        <v>3521</v>
      </c>
      <c r="G695" s="564" t="s">
        <v>3757</v>
      </c>
      <c r="H695" s="2156" t="s">
        <v>3757</v>
      </c>
      <c r="I695" s="202"/>
      <c r="J695" s="489" t="s">
        <v>44</v>
      </c>
      <c r="K695" s="496" t="s">
        <v>3639</v>
      </c>
      <c r="L695" s="165" t="s">
        <v>3372</v>
      </c>
      <c r="M695" s="165" t="s">
        <v>3414</v>
      </c>
      <c r="N695" s="165" t="s">
        <v>190</v>
      </c>
      <c r="O695" s="165"/>
      <c r="P695" s="201"/>
      <c r="Q695" s="2091">
        <v>0.0</v>
      </c>
      <c r="R695" s="1452">
        <v>43346.0</v>
      </c>
      <c r="S695" s="98" t="str">
        <f t="shared" si="46"/>
        <v>7 ปี 5 เดือน 12 วัน </v>
      </c>
      <c r="T695" s="490"/>
      <c r="U695" s="497"/>
      <c r="V695" s="203" t="s">
        <v>3424</v>
      </c>
      <c r="W695" s="490">
        <v>43405.0</v>
      </c>
      <c r="X695" s="202" t="s">
        <v>937</v>
      </c>
      <c r="Y695" s="494"/>
    </row>
    <row r="696" ht="21.0" hidden="1" customHeight="1">
      <c r="A696" s="165" t="s">
        <v>36</v>
      </c>
      <c r="B696" s="502" t="s">
        <v>4158</v>
      </c>
      <c r="C696" s="503" t="s">
        <v>4250</v>
      </c>
      <c r="D696" s="486" t="s">
        <v>2005</v>
      </c>
      <c r="E696" s="165"/>
      <c r="F696" s="202" t="s">
        <v>3521</v>
      </c>
      <c r="G696" s="564" t="s">
        <v>3757</v>
      </c>
      <c r="H696" s="564" t="s">
        <v>3757</v>
      </c>
      <c r="I696" s="202"/>
      <c r="J696" s="489" t="s">
        <v>44</v>
      </c>
      <c r="K696" s="496" t="s">
        <v>3639</v>
      </c>
      <c r="L696" s="165" t="s">
        <v>3372</v>
      </c>
      <c r="M696" s="165" t="s">
        <v>3414</v>
      </c>
      <c r="N696" s="165" t="s">
        <v>190</v>
      </c>
      <c r="O696" s="165"/>
      <c r="P696" s="201"/>
      <c r="Q696" s="2091">
        <v>0.0</v>
      </c>
      <c r="R696" s="1452">
        <v>43374.0</v>
      </c>
      <c r="S696" s="98" t="str">
        <f t="shared" si="46"/>
        <v>7 ปี 4 เดือน 14 วัน </v>
      </c>
      <c r="T696" s="490"/>
      <c r="U696" s="497"/>
      <c r="V696" s="203" t="s">
        <v>3424</v>
      </c>
      <c r="W696" s="490">
        <v>43404.0</v>
      </c>
      <c r="X696" s="202" t="s">
        <v>937</v>
      </c>
      <c r="Y696" s="494"/>
    </row>
    <row r="697" ht="21.0" hidden="1" customHeight="1">
      <c r="A697" s="165" t="s">
        <v>36</v>
      </c>
      <c r="B697" s="502" t="s">
        <v>4251</v>
      </c>
      <c r="C697" s="503" t="s">
        <v>4252</v>
      </c>
      <c r="D697" s="486" t="s">
        <v>2005</v>
      </c>
      <c r="E697" s="165"/>
      <c r="F697" s="202" t="s">
        <v>3521</v>
      </c>
      <c r="G697" s="564" t="s">
        <v>3757</v>
      </c>
      <c r="H697" s="2156" t="s">
        <v>3757</v>
      </c>
      <c r="I697" s="202"/>
      <c r="J697" s="489" t="s">
        <v>44</v>
      </c>
      <c r="K697" s="496" t="s">
        <v>3639</v>
      </c>
      <c r="L697" s="165" t="s">
        <v>3372</v>
      </c>
      <c r="M697" s="165" t="s">
        <v>3414</v>
      </c>
      <c r="N697" s="165" t="s">
        <v>190</v>
      </c>
      <c r="O697" s="165"/>
      <c r="P697" s="201"/>
      <c r="Q697" s="2091">
        <v>0.0</v>
      </c>
      <c r="R697" s="1452">
        <v>43374.0</v>
      </c>
      <c r="S697" s="98" t="str">
        <f t="shared" si="46"/>
        <v>7 ปี 4 เดือน 14 วัน </v>
      </c>
      <c r="T697" s="427"/>
      <c r="U697" s="582"/>
      <c r="V697" s="203" t="s">
        <v>3424</v>
      </c>
      <c r="W697" s="490">
        <v>241767.0</v>
      </c>
      <c r="X697" s="202" t="s">
        <v>937</v>
      </c>
      <c r="Y697" s="583"/>
    </row>
    <row r="698" ht="21.0" hidden="1" customHeight="1">
      <c r="A698" s="165" t="s">
        <v>52</v>
      </c>
      <c r="B698" s="502" t="s">
        <v>4253</v>
      </c>
      <c r="C698" s="503" t="s">
        <v>4254</v>
      </c>
      <c r="D698" s="486" t="s">
        <v>2005</v>
      </c>
      <c r="E698" s="165"/>
      <c r="F698" s="202" t="s">
        <v>3521</v>
      </c>
      <c r="G698" s="564" t="s">
        <v>3757</v>
      </c>
      <c r="H698" s="564" t="s">
        <v>3757</v>
      </c>
      <c r="I698" s="202"/>
      <c r="J698" s="489" t="s">
        <v>44</v>
      </c>
      <c r="K698" s="496" t="s">
        <v>3639</v>
      </c>
      <c r="L698" s="165" t="s">
        <v>3372</v>
      </c>
      <c r="M698" s="165" t="s">
        <v>3365</v>
      </c>
      <c r="N698" s="165" t="s">
        <v>218</v>
      </c>
      <c r="O698" s="165"/>
      <c r="P698" s="201"/>
      <c r="Q698" s="2091">
        <v>0.0</v>
      </c>
      <c r="R698" s="2163">
        <v>241764.0</v>
      </c>
      <c r="S698" s="98"/>
      <c r="T698" s="490">
        <v>242065.0</v>
      </c>
      <c r="U698" s="497"/>
      <c r="V698" s="203" t="s">
        <v>3424</v>
      </c>
      <c r="W698" s="490">
        <v>242036.0</v>
      </c>
      <c r="X698" s="202" t="s">
        <v>937</v>
      </c>
      <c r="Y698" s="506"/>
    </row>
    <row r="699" ht="21.0" hidden="1" customHeight="1">
      <c r="A699" s="165" t="s">
        <v>52</v>
      </c>
      <c r="B699" s="502" t="s">
        <v>4255</v>
      </c>
      <c r="C699" s="503" t="s">
        <v>4256</v>
      </c>
      <c r="D699" s="486" t="s">
        <v>2005</v>
      </c>
      <c r="E699" s="165"/>
      <c r="F699" s="202" t="s">
        <v>3521</v>
      </c>
      <c r="G699" s="564" t="s">
        <v>3757</v>
      </c>
      <c r="H699" s="2156" t="s">
        <v>3757</v>
      </c>
      <c r="I699" s="203" t="s">
        <v>3880</v>
      </c>
      <c r="J699" s="489" t="s">
        <v>44</v>
      </c>
      <c r="K699" s="496" t="s">
        <v>3639</v>
      </c>
      <c r="L699" s="165" t="s">
        <v>3372</v>
      </c>
      <c r="M699" s="165" t="s">
        <v>3365</v>
      </c>
      <c r="N699" s="165" t="s">
        <v>179</v>
      </c>
      <c r="O699" s="165">
        <f t="shared" ref="O699:O713" si="48">DATEDIF(P699,TODAY(),"Y")</f>
        <v>24</v>
      </c>
      <c r="P699" s="201">
        <v>36950.0</v>
      </c>
      <c r="Q699" s="2091">
        <v>0.0</v>
      </c>
      <c r="R699" s="2163">
        <v>43647.0</v>
      </c>
      <c r="S699" s="98" t="str">
        <f>DATEDIF(R699,TODAY(),"Y") &amp; " ปี " &amp;DATEDIF(R699,TODAY(),"YM") &amp; " เดือน " &amp; DATEDIF(R699,TODAY(),"MD") &amp; " วัน "</f>
        <v>6 ปี 7 เดือน 14 วัน </v>
      </c>
      <c r="T699" s="490"/>
      <c r="U699" s="497"/>
      <c r="V699" s="203"/>
      <c r="W699" s="490">
        <v>44134.0</v>
      </c>
      <c r="X699" s="202" t="s">
        <v>937</v>
      </c>
      <c r="Y699" s="506"/>
    </row>
    <row r="700" ht="21.0" hidden="1" customHeight="1">
      <c r="A700" s="165" t="s">
        <v>52</v>
      </c>
      <c r="B700" s="502" t="s">
        <v>4257</v>
      </c>
      <c r="C700" s="503" t="s">
        <v>3846</v>
      </c>
      <c r="D700" s="486" t="s">
        <v>2005</v>
      </c>
      <c r="E700" s="165"/>
      <c r="F700" s="202" t="s">
        <v>3684</v>
      </c>
      <c r="G700" s="564" t="s">
        <v>3757</v>
      </c>
      <c r="H700" s="2156" t="s">
        <v>3757</v>
      </c>
      <c r="I700" s="202"/>
      <c r="J700" s="489" t="s">
        <v>44</v>
      </c>
      <c r="K700" s="496" t="s">
        <v>3639</v>
      </c>
      <c r="L700" s="165" t="s">
        <v>3364</v>
      </c>
      <c r="M700" s="165" t="s">
        <v>3365</v>
      </c>
      <c r="N700" s="165" t="s">
        <v>4258</v>
      </c>
      <c r="O700" s="165">
        <f t="shared" si="48"/>
        <v>31</v>
      </c>
      <c r="P700" s="201">
        <v>34432.0</v>
      </c>
      <c r="Q700" s="2091">
        <v>0.0</v>
      </c>
      <c r="R700" s="2163">
        <v>43620.0</v>
      </c>
      <c r="S700" s="98"/>
      <c r="T700" s="490"/>
      <c r="U700" s="497"/>
      <c r="V700" s="203" t="s">
        <v>3424</v>
      </c>
      <c r="W700" s="490"/>
      <c r="X700" s="202" t="s">
        <v>937</v>
      </c>
      <c r="Y700" s="506"/>
    </row>
    <row r="701" ht="21.0" hidden="1" customHeight="1">
      <c r="A701" s="165" t="s">
        <v>36</v>
      </c>
      <c r="B701" s="502" t="s">
        <v>1068</v>
      </c>
      <c r="C701" s="503" t="s">
        <v>1069</v>
      </c>
      <c r="D701" s="486" t="s">
        <v>2005</v>
      </c>
      <c r="E701" s="165"/>
      <c r="F701" s="202" t="s">
        <v>3684</v>
      </c>
      <c r="G701" s="564" t="s">
        <v>3757</v>
      </c>
      <c r="H701" s="2156" t="s">
        <v>3757</v>
      </c>
      <c r="I701" s="203" t="s">
        <v>641</v>
      </c>
      <c r="J701" s="489" t="s">
        <v>44</v>
      </c>
      <c r="K701" s="496" t="s">
        <v>3639</v>
      </c>
      <c r="L701" s="165" t="s">
        <v>3364</v>
      </c>
      <c r="M701" s="165" t="s">
        <v>3414</v>
      </c>
      <c r="N701" s="165" t="s">
        <v>4259</v>
      </c>
      <c r="O701" s="165">
        <f t="shared" si="48"/>
        <v>35</v>
      </c>
      <c r="P701" s="201">
        <v>33014.0</v>
      </c>
      <c r="Q701" s="2091">
        <v>0.0</v>
      </c>
      <c r="R701" s="2163">
        <v>43620.0</v>
      </c>
      <c r="S701" s="98" t="str">
        <f t="shared" ref="S701:S713" si="49">DATEDIF(R701,TODAY(),"Y") &amp; " ปี " &amp;DATEDIF(R701,TODAY(),"YM") &amp; " เดือน " &amp; DATEDIF(R701,TODAY(),"MD") &amp; " วัน "</f>
        <v>6 ปี 8 เดือน 11 วัน </v>
      </c>
      <c r="T701" s="490"/>
      <c r="U701" s="202" t="s">
        <v>4260</v>
      </c>
      <c r="V701" s="203" t="s">
        <v>3424</v>
      </c>
      <c r="W701" s="490"/>
      <c r="X701" s="202" t="s">
        <v>937</v>
      </c>
      <c r="Y701" s="506"/>
    </row>
    <row r="702" ht="21.0" hidden="1" customHeight="1">
      <c r="A702" s="165" t="s">
        <v>52</v>
      </c>
      <c r="B702" s="502" t="s">
        <v>4261</v>
      </c>
      <c r="C702" s="503" t="s">
        <v>4262</v>
      </c>
      <c r="D702" s="486" t="s">
        <v>2005</v>
      </c>
      <c r="E702" s="165"/>
      <c r="F702" s="202" t="s">
        <v>3684</v>
      </c>
      <c r="G702" s="564" t="s">
        <v>3757</v>
      </c>
      <c r="H702" s="2156" t="s">
        <v>3757</v>
      </c>
      <c r="I702" s="203"/>
      <c r="J702" s="489" t="s">
        <v>44</v>
      </c>
      <c r="K702" s="496" t="s">
        <v>3639</v>
      </c>
      <c r="L702" s="165" t="s">
        <v>3364</v>
      </c>
      <c r="M702" s="165" t="s">
        <v>3365</v>
      </c>
      <c r="N702" s="165" t="s">
        <v>4259</v>
      </c>
      <c r="O702" s="165">
        <f t="shared" si="48"/>
        <v>31</v>
      </c>
      <c r="P702" s="201">
        <v>34421.0</v>
      </c>
      <c r="Q702" s="2091">
        <v>0.0</v>
      </c>
      <c r="R702" s="2163">
        <v>43997.0</v>
      </c>
      <c r="S702" s="98" t="str">
        <f t="shared" si="49"/>
        <v>5 ปี 8 เดือน 0 วัน </v>
      </c>
      <c r="T702" s="165" t="s">
        <v>4263</v>
      </c>
      <c r="U702" s="497"/>
      <c r="V702" s="203"/>
      <c r="W702" s="490">
        <v>44146.0</v>
      </c>
      <c r="X702" s="202"/>
      <c r="Y702" s="506"/>
    </row>
    <row r="703" ht="21.0" hidden="1" customHeight="1">
      <c r="A703" s="165" t="s">
        <v>36</v>
      </c>
      <c r="B703" s="502" t="s">
        <v>4264</v>
      </c>
      <c r="C703" s="503" t="s">
        <v>4265</v>
      </c>
      <c r="D703" s="486" t="s">
        <v>2005</v>
      </c>
      <c r="E703" s="25" t="s">
        <v>2005</v>
      </c>
      <c r="F703" s="202" t="s">
        <v>3684</v>
      </c>
      <c r="G703" s="564" t="s">
        <v>3757</v>
      </c>
      <c r="H703" s="2186" t="s">
        <v>3757</v>
      </c>
      <c r="I703" s="203"/>
      <c r="J703" s="489" t="s">
        <v>44</v>
      </c>
      <c r="K703" s="496" t="s">
        <v>3639</v>
      </c>
      <c r="L703" s="165" t="s">
        <v>3364</v>
      </c>
      <c r="M703" s="165" t="s">
        <v>3414</v>
      </c>
      <c r="N703" s="165" t="s">
        <v>4259</v>
      </c>
      <c r="O703" s="165">
        <f t="shared" si="48"/>
        <v>30</v>
      </c>
      <c r="P703" s="201">
        <v>34814.0</v>
      </c>
      <c r="Q703" s="2091">
        <v>0.0</v>
      </c>
      <c r="R703" s="2163">
        <v>43997.0</v>
      </c>
      <c r="S703" s="98" t="str">
        <f t="shared" si="49"/>
        <v>5 ปี 8 เดือน 0 วัน </v>
      </c>
      <c r="T703" s="490"/>
      <c r="U703" s="497"/>
      <c r="V703" s="203"/>
      <c r="W703" s="490" t="s">
        <v>4266</v>
      </c>
      <c r="X703" s="202"/>
      <c r="Y703" s="506"/>
    </row>
    <row r="704" ht="21.0" hidden="1" customHeight="1">
      <c r="A704" s="165" t="s">
        <v>52</v>
      </c>
      <c r="B704" s="502" t="s">
        <v>458</v>
      </c>
      <c r="C704" s="503" t="s">
        <v>4267</v>
      </c>
      <c r="D704" s="486" t="s">
        <v>2005</v>
      </c>
      <c r="E704" s="165"/>
      <c r="F704" s="202" t="s">
        <v>3684</v>
      </c>
      <c r="G704" s="564" t="s">
        <v>3757</v>
      </c>
      <c r="H704" s="2156" t="s">
        <v>3757</v>
      </c>
      <c r="I704" s="203"/>
      <c r="J704" s="489" t="s">
        <v>44</v>
      </c>
      <c r="K704" s="496" t="s">
        <v>3639</v>
      </c>
      <c r="L704" s="165" t="s">
        <v>3364</v>
      </c>
      <c r="M704" s="165" t="s">
        <v>3365</v>
      </c>
      <c r="N704" s="165" t="s">
        <v>4259</v>
      </c>
      <c r="O704" s="165">
        <f t="shared" si="48"/>
        <v>31</v>
      </c>
      <c r="P704" s="201">
        <v>34671.0</v>
      </c>
      <c r="Q704" s="2091">
        <v>0.0</v>
      </c>
      <c r="R704" s="2163">
        <v>43997.0</v>
      </c>
      <c r="S704" s="98" t="str">
        <f t="shared" si="49"/>
        <v>5 ปี 8 เดือน 0 วัน </v>
      </c>
      <c r="T704" s="490"/>
      <c r="U704" s="202" t="s">
        <v>4268</v>
      </c>
      <c r="V704" s="203"/>
      <c r="W704" s="490"/>
      <c r="X704" s="202"/>
      <c r="Y704" s="506"/>
    </row>
    <row r="705" ht="21.0" hidden="1" customHeight="1">
      <c r="A705" s="165" t="s">
        <v>36</v>
      </c>
      <c r="B705" s="502" t="s">
        <v>4269</v>
      </c>
      <c r="C705" s="503" t="s">
        <v>4270</v>
      </c>
      <c r="D705" s="486" t="s">
        <v>2005</v>
      </c>
      <c r="E705" s="165"/>
      <c r="F705" s="202" t="s">
        <v>3684</v>
      </c>
      <c r="G705" s="564" t="s">
        <v>3757</v>
      </c>
      <c r="H705" s="2156" t="s">
        <v>3757</v>
      </c>
      <c r="I705" s="203"/>
      <c r="J705" s="489" t="s">
        <v>44</v>
      </c>
      <c r="K705" s="496" t="s">
        <v>3639</v>
      </c>
      <c r="L705" s="165" t="s">
        <v>3364</v>
      </c>
      <c r="M705" s="165" t="s">
        <v>3414</v>
      </c>
      <c r="N705" s="165" t="s">
        <v>4259</v>
      </c>
      <c r="O705" s="165">
        <f t="shared" si="48"/>
        <v>30</v>
      </c>
      <c r="P705" s="201">
        <v>34896.0</v>
      </c>
      <c r="Q705" s="2091">
        <v>0.0</v>
      </c>
      <c r="R705" s="2163">
        <v>43997.0</v>
      </c>
      <c r="S705" s="98" t="str">
        <f t="shared" si="49"/>
        <v>5 ปี 8 เดือน 0 วัน </v>
      </c>
      <c r="T705" s="490"/>
      <c r="U705" s="497"/>
      <c r="V705" s="203"/>
      <c r="W705" s="490">
        <v>44105.0</v>
      </c>
      <c r="X705" s="202"/>
      <c r="Y705" s="506"/>
    </row>
    <row r="706" ht="21.0" hidden="1" customHeight="1">
      <c r="A706" s="165" t="s">
        <v>52</v>
      </c>
      <c r="B706" s="502" t="s">
        <v>781</v>
      </c>
      <c r="C706" s="503" t="s">
        <v>1073</v>
      </c>
      <c r="D706" s="486" t="s">
        <v>2005</v>
      </c>
      <c r="E706" s="165"/>
      <c r="F706" s="202" t="s">
        <v>3710</v>
      </c>
      <c r="G706" s="564" t="s">
        <v>3757</v>
      </c>
      <c r="H706" s="2156" t="s">
        <v>3757</v>
      </c>
      <c r="I706" s="203" t="s">
        <v>706</v>
      </c>
      <c r="J706" s="489" t="s">
        <v>44</v>
      </c>
      <c r="K706" s="496" t="s">
        <v>3639</v>
      </c>
      <c r="L706" s="165" t="s">
        <v>3364</v>
      </c>
      <c r="M706" s="165" t="s">
        <v>3365</v>
      </c>
      <c r="N706" s="165" t="s">
        <v>48</v>
      </c>
      <c r="O706" s="165">
        <f t="shared" si="48"/>
        <v>30</v>
      </c>
      <c r="P706" s="201">
        <v>34983.0</v>
      </c>
      <c r="Q706" s="2091">
        <v>0.0</v>
      </c>
      <c r="R706" s="2163">
        <v>43620.0</v>
      </c>
      <c r="S706" s="98" t="str">
        <f t="shared" si="49"/>
        <v>6 ปี 8 เดือน 11 วัน </v>
      </c>
      <c r="T706" s="490"/>
      <c r="U706" s="497"/>
      <c r="V706" s="203"/>
      <c r="W706" s="490">
        <v>44046.0</v>
      </c>
      <c r="X706" s="202" t="s">
        <v>937</v>
      </c>
      <c r="Y706" s="506"/>
    </row>
    <row r="707" ht="21.0" hidden="1" customHeight="1">
      <c r="A707" s="165" t="s">
        <v>52</v>
      </c>
      <c r="B707" s="502" t="s">
        <v>400</v>
      </c>
      <c r="C707" s="503" t="s">
        <v>1235</v>
      </c>
      <c r="D707" s="486" t="s">
        <v>2005</v>
      </c>
      <c r="E707" s="165"/>
      <c r="F707" s="202" t="s">
        <v>3710</v>
      </c>
      <c r="G707" s="564" t="s">
        <v>3757</v>
      </c>
      <c r="H707" s="2156" t="s">
        <v>3757</v>
      </c>
      <c r="I707" s="203" t="s">
        <v>706</v>
      </c>
      <c r="J707" s="489" t="s">
        <v>44</v>
      </c>
      <c r="K707" s="496" t="s">
        <v>3639</v>
      </c>
      <c r="L707" s="165" t="s">
        <v>3364</v>
      </c>
      <c r="M707" s="165" t="s">
        <v>3365</v>
      </c>
      <c r="N707" s="165" t="s">
        <v>48</v>
      </c>
      <c r="O707" s="165">
        <f t="shared" si="48"/>
        <v>29</v>
      </c>
      <c r="P707" s="201">
        <v>35208.0</v>
      </c>
      <c r="Q707" s="2091">
        <v>0.0</v>
      </c>
      <c r="R707" s="2163">
        <v>43620.0</v>
      </c>
      <c r="S707" s="98" t="str">
        <f t="shared" si="49"/>
        <v>6 ปี 8 เดือน 11 วัน </v>
      </c>
      <c r="T707" s="490"/>
      <c r="U707" s="497"/>
      <c r="V707" s="203"/>
      <c r="W707" s="490">
        <v>44046.0</v>
      </c>
      <c r="X707" s="202" t="s">
        <v>937</v>
      </c>
      <c r="Y707" s="506"/>
    </row>
    <row r="708" ht="21.0" hidden="1" customHeight="1">
      <c r="A708" s="165" t="s">
        <v>36</v>
      </c>
      <c r="B708" s="502" t="s">
        <v>3836</v>
      </c>
      <c r="C708" s="503" t="s">
        <v>3837</v>
      </c>
      <c r="D708" s="486" t="s">
        <v>2005</v>
      </c>
      <c r="E708" s="165"/>
      <c r="F708" s="202" t="s">
        <v>3710</v>
      </c>
      <c r="G708" s="564" t="s">
        <v>3757</v>
      </c>
      <c r="H708" s="2156" t="s">
        <v>3757</v>
      </c>
      <c r="I708" s="203" t="s">
        <v>706</v>
      </c>
      <c r="J708" s="489" t="s">
        <v>44</v>
      </c>
      <c r="K708" s="496" t="s">
        <v>3639</v>
      </c>
      <c r="L708" s="165" t="s">
        <v>3364</v>
      </c>
      <c r="M708" s="165" t="s">
        <v>3414</v>
      </c>
      <c r="N708" s="165" t="s">
        <v>48</v>
      </c>
      <c r="O708" s="165">
        <f t="shared" si="48"/>
        <v>29</v>
      </c>
      <c r="P708" s="201">
        <v>35145.0</v>
      </c>
      <c r="Q708" s="2091">
        <v>0.0</v>
      </c>
      <c r="R708" s="2163">
        <v>43620.0</v>
      </c>
      <c r="S708" s="98" t="str">
        <f t="shared" si="49"/>
        <v>6 ปี 8 เดือน 11 วัน </v>
      </c>
      <c r="T708" s="490"/>
      <c r="U708" s="497"/>
      <c r="V708" s="203"/>
      <c r="W708" s="490">
        <v>44046.0</v>
      </c>
      <c r="X708" s="202" t="s">
        <v>937</v>
      </c>
      <c r="Y708" s="506"/>
    </row>
    <row r="709" ht="21.0" hidden="1" customHeight="1">
      <c r="A709" s="165" t="s">
        <v>52</v>
      </c>
      <c r="B709" s="502" t="s">
        <v>1175</v>
      </c>
      <c r="C709" s="503" t="s">
        <v>1176</v>
      </c>
      <c r="D709" s="486" t="s">
        <v>2005</v>
      </c>
      <c r="E709" s="165" t="s">
        <v>2005</v>
      </c>
      <c r="F709" s="202" t="s">
        <v>5100</v>
      </c>
      <c r="G709" s="564" t="s">
        <v>3757</v>
      </c>
      <c r="H709" s="202"/>
      <c r="I709" s="202" t="s">
        <v>3765</v>
      </c>
      <c r="J709" s="489" t="s">
        <v>44</v>
      </c>
      <c r="K709" s="496" t="s">
        <v>3639</v>
      </c>
      <c r="L709" s="165" t="s">
        <v>3372</v>
      </c>
      <c r="M709" s="165" t="s">
        <v>3365</v>
      </c>
      <c r="N709" s="165" t="s">
        <v>48</v>
      </c>
      <c r="O709" s="165">
        <f t="shared" si="48"/>
        <v>29</v>
      </c>
      <c r="P709" s="201">
        <v>35115.0</v>
      </c>
      <c r="Q709" s="2095">
        <v>0.0</v>
      </c>
      <c r="R709" s="2163">
        <v>43588.0</v>
      </c>
      <c r="S709" s="98" t="str">
        <f t="shared" si="49"/>
        <v>6 ปี 9 เดือน 12 วัน </v>
      </c>
      <c r="T709" s="490">
        <f>DATE(YEAR(P709)+60+IF(OR(AND(MONTH(P709)=10,DAY(P709)&gt;=1),MONTH(P709)&gt;10),1,0),10,1)</f>
        <v>57254</v>
      </c>
      <c r="U709" s="507" t="s">
        <v>4238</v>
      </c>
      <c r="V709" s="203"/>
      <c r="W709" s="490"/>
      <c r="X709" s="202" t="s">
        <v>937</v>
      </c>
      <c r="Y709" s="506"/>
    </row>
    <row r="710" ht="21.0" hidden="1" customHeight="1">
      <c r="A710" s="509" t="s">
        <v>52</v>
      </c>
      <c r="B710" s="584" t="s">
        <v>3830</v>
      </c>
      <c r="C710" s="585" t="s">
        <v>805</v>
      </c>
      <c r="D710" s="586" t="s">
        <v>4271</v>
      </c>
      <c r="E710" s="509"/>
      <c r="F710" s="587" t="s">
        <v>3710</v>
      </c>
      <c r="G710" s="588" t="s">
        <v>3757</v>
      </c>
      <c r="H710" s="2156" t="s">
        <v>3757</v>
      </c>
      <c r="I710" s="203" t="s">
        <v>706</v>
      </c>
      <c r="J710" s="589" t="s">
        <v>44</v>
      </c>
      <c r="K710" s="13" t="s">
        <v>3639</v>
      </c>
      <c r="L710" s="509" t="s">
        <v>3364</v>
      </c>
      <c r="M710" s="509" t="s">
        <v>3365</v>
      </c>
      <c r="N710" s="509" t="s">
        <v>48</v>
      </c>
      <c r="O710" s="165">
        <f t="shared" si="48"/>
        <v>28</v>
      </c>
      <c r="P710" s="2187">
        <v>35489.0</v>
      </c>
      <c r="Q710" s="599">
        <v>0.0</v>
      </c>
      <c r="R710" s="2163">
        <v>43770.0</v>
      </c>
      <c r="S710" s="2188" t="str">
        <f t="shared" si="49"/>
        <v>6 ปี 3 เดือน 14 วัน </v>
      </c>
      <c r="T710" s="498"/>
      <c r="U710" s="591"/>
      <c r="V710" s="548"/>
      <c r="W710" s="592" t="s">
        <v>4272</v>
      </c>
      <c r="X710" s="587" t="s">
        <v>937</v>
      </c>
      <c r="Y710" s="593"/>
    </row>
    <row r="711" ht="21.0" hidden="1" customHeight="1">
      <c r="A711" s="509" t="s">
        <v>52</v>
      </c>
      <c r="B711" s="584" t="s">
        <v>1237</v>
      </c>
      <c r="C711" s="585" t="s">
        <v>1238</v>
      </c>
      <c r="D711" s="586" t="s">
        <v>2005</v>
      </c>
      <c r="E711" s="509"/>
      <c r="F711" s="587" t="s">
        <v>3710</v>
      </c>
      <c r="G711" s="588" t="s">
        <v>3757</v>
      </c>
      <c r="H711" s="2156" t="s">
        <v>3757</v>
      </c>
      <c r="I711" s="203" t="s">
        <v>699</v>
      </c>
      <c r="J711" s="589" t="s">
        <v>44</v>
      </c>
      <c r="K711" s="13" t="s">
        <v>3639</v>
      </c>
      <c r="L711" s="509" t="s">
        <v>3364</v>
      </c>
      <c r="M711" s="509" t="s">
        <v>3365</v>
      </c>
      <c r="N711" s="509" t="s">
        <v>48</v>
      </c>
      <c r="O711" s="165">
        <f t="shared" si="48"/>
        <v>30</v>
      </c>
      <c r="P711" s="2187">
        <v>34898.0</v>
      </c>
      <c r="Q711" s="599">
        <v>0.0</v>
      </c>
      <c r="R711" s="2163">
        <v>43801.0</v>
      </c>
      <c r="S711" s="2188" t="str">
        <f t="shared" si="49"/>
        <v>6 ปี 2 เดือน 13 วัน </v>
      </c>
      <c r="T711" s="498"/>
      <c r="U711" s="591"/>
      <c r="V711" s="548"/>
      <c r="W711" s="592" t="s">
        <v>4272</v>
      </c>
      <c r="X711" s="587" t="s">
        <v>937</v>
      </c>
      <c r="Y711" s="593"/>
    </row>
    <row r="712" ht="21.0" hidden="1" customHeight="1">
      <c r="A712" s="165" t="s">
        <v>36</v>
      </c>
      <c r="B712" s="502" t="s">
        <v>4208</v>
      </c>
      <c r="C712" s="503" t="s">
        <v>4209</v>
      </c>
      <c r="D712" s="486" t="s">
        <v>2005</v>
      </c>
      <c r="E712" s="165"/>
      <c r="F712" s="202" t="s">
        <v>3710</v>
      </c>
      <c r="G712" s="507" t="s">
        <v>3757</v>
      </c>
      <c r="H712" s="2156" t="s">
        <v>3757</v>
      </c>
      <c r="I712" s="203" t="s">
        <v>699</v>
      </c>
      <c r="J712" s="489" t="s">
        <v>44</v>
      </c>
      <c r="K712" s="496"/>
      <c r="L712" s="165" t="s">
        <v>3364</v>
      </c>
      <c r="M712" s="165" t="s">
        <v>3414</v>
      </c>
      <c r="N712" s="165" t="s">
        <v>48</v>
      </c>
      <c r="O712" s="165">
        <f t="shared" si="48"/>
        <v>30</v>
      </c>
      <c r="P712" s="201">
        <v>35088.0</v>
      </c>
      <c r="Q712" s="483">
        <v>0.0</v>
      </c>
      <c r="R712" s="2163">
        <v>43801.0</v>
      </c>
      <c r="S712" s="98" t="str">
        <f t="shared" si="49"/>
        <v>6 ปี 2 เดือน 13 วัน </v>
      </c>
      <c r="T712" s="490"/>
      <c r="U712" s="497"/>
      <c r="V712" s="203"/>
      <c r="W712" s="592" t="s">
        <v>4272</v>
      </c>
      <c r="X712" s="202" t="s">
        <v>937</v>
      </c>
      <c r="Y712" s="506"/>
    </row>
    <row r="713" ht="21.0" hidden="1" customHeight="1">
      <c r="A713" s="165" t="s">
        <v>52</v>
      </c>
      <c r="B713" s="502" t="s">
        <v>4014</v>
      </c>
      <c r="C713" s="503" t="s">
        <v>4015</v>
      </c>
      <c r="D713" s="486" t="s">
        <v>2005</v>
      </c>
      <c r="E713" s="165"/>
      <c r="F713" s="202" t="s">
        <v>3710</v>
      </c>
      <c r="G713" s="507" t="s">
        <v>3757</v>
      </c>
      <c r="H713" s="2156" t="s">
        <v>3757</v>
      </c>
      <c r="I713" s="202"/>
      <c r="J713" s="489" t="s">
        <v>44</v>
      </c>
      <c r="K713" s="496"/>
      <c r="L713" s="165" t="s">
        <v>3364</v>
      </c>
      <c r="M713" s="165" t="s">
        <v>3365</v>
      </c>
      <c r="N713" s="165" t="s">
        <v>48</v>
      </c>
      <c r="O713" s="165">
        <f t="shared" si="48"/>
        <v>30</v>
      </c>
      <c r="P713" s="201">
        <v>34972.0</v>
      </c>
      <c r="Q713" s="483">
        <v>0.0</v>
      </c>
      <c r="R713" s="2163">
        <v>43922.0</v>
      </c>
      <c r="S713" s="98" t="str">
        <f t="shared" si="49"/>
        <v>5 ปี 10 เดือน 14 วัน </v>
      </c>
      <c r="T713" s="490"/>
      <c r="U713" s="497"/>
      <c r="V713" s="203"/>
      <c r="W713" s="592" t="s">
        <v>4272</v>
      </c>
      <c r="X713" s="202" t="s">
        <v>937</v>
      </c>
      <c r="Y713" s="494"/>
    </row>
    <row r="714" ht="21.0" hidden="1" customHeight="1">
      <c r="A714" s="165" t="s">
        <v>52</v>
      </c>
      <c r="B714" s="502" t="s">
        <v>4273</v>
      </c>
      <c r="C714" s="503" t="s">
        <v>4274</v>
      </c>
      <c r="D714" s="486" t="s">
        <v>2005</v>
      </c>
      <c r="E714" s="165"/>
      <c r="F714" s="202" t="s">
        <v>3521</v>
      </c>
      <c r="G714" s="595" t="s">
        <v>4275</v>
      </c>
      <c r="H714" s="2156" t="s">
        <v>3757</v>
      </c>
      <c r="I714" s="74"/>
      <c r="J714" s="489" t="s">
        <v>44</v>
      </c>
      <c r="K714" s="496" t="s">
        <v>3639</v>
      </c>
      <c r="L714" s="165" t="s">
        <v>3372</v>
      </c>
      <c r="M714" s="165" t="s">
        <v>3365</v>
      </c>
      <c r="N714" s="165" t="s">
        <v>197</v>
      </c>
      <c r="O714" s="165"/>
      <c r="P714" s="201"/>
      <c r="Q714" s="2091">
        <v>0.0</v>
      </c>
      <c r="R714" s="2163">
        <v>241764.0</v>
      </c>
      <c r="S714" s="98"/>
      <c r="T714" s="490">
        <v>242065.0</v>
      </c>
      <c r="U714" s="497"/>
      <c r="V714" s="203" t="s">
        <v>3424</v>
      </c>
      <c r="W714" s="490">
        <v>43647.0</v>
      </c>
      <c r="X714" s="202" t="s">
        <v>937</v>
      </c>
      <c r="Y714" s="494"/>
    </row>
    <row r="715" ht="24.0" hidden="1" customHeight="1">
      <c r="A715" s="509" t="s">
        <v>36</v>
      </c>
      <c r="B715" s="596" t="s">
        <v>4276</v>
      </c>
      <c r="C715" s="597" t="s">
        <v>4277</v>
      </c>
      <c r="D715" s="598" t="s">
        <v>2005</v>
      </c>
      <c r="E715" s="509"/>
      <c r="F715" s="587" t="s">
        <v>3521</v>
      </c>
      <c r="G715" s="588" t="s">
        <v>3757</v>
      </c>
      <c r="H715" s="2156" t="s">
        <v>3757</v>
      </c>
      <c r="I715" s="202" t="s">
        <v>3778</v>
      </c>
      <c r="J715" s="589" t="s">
        <v>44</v>
      </c>
      <c r="K715" s="2189" t="s">
        <v>3639</v>
      </c>
      <c r="L715" s="509" t="s">
        <v>3372</v>
      </c>
      <c r="M715" s="509" t="s">
        <v>3414</v>
      </c>
      <c r="N715" s="509" t="s">
        <v>4278</v>
      </c>
      <c r="O715" s="165">
        <f t="shared" ref="O715:O717" si="50">DATEDIF(P715,TODAY(),"Y")</f>
        <v>28</v>
      </c>
      <c r="P715" s="2187">
        <v>35562.0</v>
      </c>
      <c r="Q715" s="599">
        <v>0.0</v>
      </c>
      <c r="R715" s="2094">
        <v>43815.0</v>
      </c>
      <c r="S715" s="2188" t="str">
        <f t="shared" ref="S715:S717" si="51">DATEDIF(R715,TODAY(),"Y") &amp; " ปี " &amp;DATEDIF(R715,TODAY(),"YM") &amp; " เดือน " &amp; DATEDIF(R715,TODAY(),"MD") &amp; " วัน "</f>
        <v>6 ปี 1 เดือน 30 วัน </v>
      </c>
      <c r="T715" s="600"/>
      <c r="U715" s="587"/>
      <c r="V715" s="548"/>
      <c r="W715" s="548" t="s">
        <v>4279</v>
      </c>
      <c r="X715" s="587"/>
      <c r="Y715" s="593"/>
    </row>
    <row r="716" ht="15.75" hidden="1" customHeight="1">
      <c r="A716" s="165" t="s">
        <v>52</v>
      </c>
      <c r="B716" s="502" t="s">
        <v>4280</v>
      </c>
      <c r="C716" s="503" t="s">
        <v>4281</v>
      </c>
      <c r="D716" s="495" t="s">
        <v>2005</v>
      </c>
      <c r="E716" s="25" t="s">
        <v>2005</v>
      </c>
      <c r="F716" s="202" t="s">
        <v>3707</v>
      </c>
      <c r="G716" s="564" t="s">
        <v>3757</v>
      </c>
      <c r="H716" s="660"/>
      <c r="I716" s="601"/>
      <c r="J716" s="489"/>
      <c r="K716" s="13" t="s">
        <v>3639</v>
      </c>
      <c r="L716" s="165" t="s">
        <v>2005</v>
      </c>
      <c r="M716" s="165" t="s">
        <v>3365</v>
      </c>
      <c r="N716" s="165" t="s">
        <v>48</v>
      </c>
      <c r="O716" s="165">
        <f t="shared" si="50"/>
        <v>29</v>
      </c>
      <c r="P716" s="201">
        <v>35236.0</v>
      </c>
      <c r="Q716" s="2091">
        <v>0.0</v>
      </c>
      <c r="R716" s="1452">
        <v>44119.0</v>
      </c>
      <c r="S716" s="98" t="str">
        <f t="shared" si="51"/>
        <v>5 ปี 4 เดือน 0 วัน </v>
      </c>
      <c r="T716" s="165" t="s">
        <v>4282</v>
      </c>
      <c r="U716" s="497"/>
      <c r="V716" s="203"/>
      <c r="W716" s="490"/>
      <c r="X716" s="202"/>
      <c r="Y716" s="506"/>
    </row>
    <row r="717" ht="21.0" hidden="1" customHeight="1">
      <c r="A717" s="602" t="s">
        <v>36</v>
      </c>
      <c r="B717" s="603" t="s">
        <v>970</v>
      </c>
      <c r="C717" s="604" t="s">
        <v>4283</v>
      </c>
      <c r="D717" s="605" t="s">
        <v>2005</v>
      </c>
      <c r="E717" s="2190" t="s">
        <v>2005</v>
      </c>
      <c r="F717" s="606" t="s">
        <v>3707</v>
      </c>
      <c r="G717" s="564" t="s">
        <v>3757</v>
      </c>
      <c r="H717" s="202"/>
      <c r="I717" s="601"/>
      <c r="J717" s="489" t="s">
        <v>44</v>
      </c>
      <c r="K717" s="496" t="s">
        <v>3639</v>
      </c>
      <c r="L717" s="165" t="s">
        <v>2005</v>
      </c>
      <c r="M717" s="165" t="s">
        <v>3414</v>
      </c>
      <c r="N717" s="165"/>
      <c r="O717" s="165">
        <f t="shared" si="50"/>
        <v>27</v>
      </c>
      <c r="P717" s="2191">
        <v>35846.0</v>
      </c>
      <c r="Q717" s="2095">
        <v>0.0</v>
      </c>
      <c r="R717" s="1832">
        <v>44270.0</v>
      </c>
      <c r="S717" s="98" t="str">
        <f t="shared" si="51"/>
        <v>4 ปี 11 เดือน 0 วัน </v>
      </c>
      <c r="T717" s="490">
        <f>DATE(YEAR(P717)+60+IF(OR(AND(MONTH(P717)=10,DAY(P717)&gt;=1),MONTH(P717)&gt;10),1,0),10,1)</f>
        <v>57984</v>
      </c>
      <c r="U717" s="497"/>
      <c r="V717" s="488" t="s">
        <v>4284</v>
      </c>
      <c r="W717" s="490"/>
      <c r="X717" s="202"/>
      <c r="Y717" s="506"/>
    </row>
    <row r="718" ht="21.0" hidden="1" customHeight="1">
      <c r="A718" s="602" t="s">
        <v>36</v>
      </c>
      <c r="B718" s="603" t="s">
        <v>4285</v>
      </c>
      <c r="C718" s="604" t="s">
        <v>4286</v>
      </c>
      <c r="D718" s="2192" t="s">
        <v>2005</v>
      </c>
      <c r="E718" s="2193" t="s">
        <v>2005</v>
      </c>
      <c r="F718" s="606" t="s">
        <v>4287</v>
      </c>
      <c r="G718" s="564" t="s">
        <v>3757</v>
      </c>
      <c r="H718" s="608" t="s">
        <v>4288</v>
      </c>
      <c r="I718" s="601"/>
      <c r="J718" s="489"/>
      <c r="K718" s="13" t="s">
        <v>3639</v>
      </c>
      <c r="L718" s="165"/>
      <c r="M718" s="165"/>
      <c r="N718" s="165"/>
      <c r="O718" s="165"/>
      <c r="P718" s="28"/>
      <c r="Q718" s="2091">
        <v>0.0</v>
      </c>
      <c r="R718" s="1452"/>
      <c r="S718" s="98"/>
      <c r="T718" s="490"/>
      <c r="U718" s="497"/>
      <c r="V718" s="203"/>
      <c r="W718" s="490" t="s">
        <v>4289</v>
      </c>
      <c r="X718" s="202"/>
      <c r="Y718" s="506"/>
    </row>
    <row r="719" ht="21.0" hidden="1" customHeight="1">
      <c r="A719" s="165" t="s">
        <v>52</v>
      </c>
      <c r="B719" s="502" t="s">
        <v>417</v>
      </c>
      <c r="C719" s="503" t="s">
        <v>418</v>
      </c>
      <c r="D719" s="486" t="s">
        <v>4290</v>
      </c>
      <c r="E719" s="165"/>
      <c r="F719" s="202" t="s">
        <v>3684</v>
      </c>
      <c r="G719" s="595" t="s">
        <v>4275</v>
      </c>
      <c r="H719" s="2194" t="s">
        <v>5313</v>
      </c>
      <c r="I719" s="202"/>
      <c r="J719" s="489" t="s">
        <v>44</v>
      </c>
      <c r="K719" s="496" t="s">
        <v>3432</v>
      </c>
      <c r="L719" s="165" t="s">
        <v>3364</v>
      </c>
      <c r="M719" s="165" t="s">
        <v>3365</v>
      </c>
      <c r="N719" s="165" t="s">
        <v>48</v>
      </c>
      <c r="O719" s="165">
        <f t="shared" ref="O719:O780" si="52">DATEDIF(P719,TODAY(),"Y")</f>
        <v>47</v>
      </c>
      <c r="P719" s="201">
        <v>28858.0</v>
      </c>
      <c r="Q719" s="2091">
        <v>0.0</v>
      </c>
      <c r="R719" s="1452">
        <v>39601.0</v>
      </c>
      <c r="S719" s="98" t="str">
        <f t="shared" ref="S719:S721" si="53">DATEDIF(R719,TODAY(),"Y") &amp; " ปี " &amp;DATEDIF(R719,TODAY(),"YM") &amp; " เดือน " &amp; DATEDIF(R719,TODAY(),"MD") &amp; " วัน "</f>
        <v>17 ปี 8 เดือน 13 วัน </v>
      </c>
      <c r="T719" s="490">
        <f t="shared" ref="T719:T743" si="54">DATE(YEAR(P719)+60+IF(OR(AND(MONTH(P719)=10,DAY(P719)&gt;=1),MONTH(P719)&gt;10),1,0),10,1)</f>
        <v>51044</v>
      </c>
      <c r="U719" s="490"/>
      <c r="V719" s="202"/>
      <c r="W719" s="2092">
        <v>22129.0</v>
      </c>
      <c r="X719" s="202"/>
      <c r="Y719" s="494"/>
    </row>
    <row r="720" ht="21.0" hidden="1" customHeight="1">
      <c r="A720" s="165" t="s">
        <v>52</v>
      </c>
      <c r="B720" s="502" t="s">
        <v>4291</v>
      </c>
      <c r="C720" s="503" t="s">
        <v>4292</v>
      </c>
      <c r="D720" s="495" t="s">
        <v>4293</v>
      </c>
      <c r="E720" s="483"/>
      <c r="F720" s="496" t="s">
        <v>3710</v>
      </c>
      <c r="G720" s="595" t="s">
        <v>4275</v>
      </c>
      <c r="H720" s="2194" t="s">
        <v>5313</v>
      </c>
      <c r="I720" s="202"/>
      <c r="J720" s="489" t="s">
        <v>44</v>
      </c>
      <c r="K720" s="496" t="s">
        <v>3432</v>
      </c>
      <c r="L720" s="165" t="s">
        <v>3364</v>
      </c>
      <c r="M720" s="165" t="s">
        <v>3365</v>
      </c>
      <c r="N720" s="165" t="s">
        <v>48</v>
      </c>
      <c r="O720" s="165">
        <f t="shared" si="52"/>
        <v>40</v>
      </c>
      <c r="P720" s="201">
        <v>31167.0</v>
      </c>
      <c r="Q720" s="2091">
        <v>0.0</v>
      </c>
      <c r="R720" s="1452">
        <v>41153.0</v>
      </c>
      <c r="S720" s="98" t="str">
        <f t="shared" si="53"/>
        <v>13 ปี 5 เดือน 14 วัน </v>
      </c>
      <c r="T720" s="490">
        <f t="shared" si="54"/>
        <v>53236</v>
      </c>
      <c r="U720" s="497"/>
      <c r="V720" s="203" t="s">
        <v>3424</v>
      </c>
      <c r="W720" s="490"/>
      <c r="X720" s="74" t="s">
        <v>4294</v>
      </c>
      <c r="Y720" s="494"/>
    </row>
    <row r="721" ht="21.0" hidden="1" customHeight="1">
      <c r="A721" s="165" t="s">
        <v>36</v>
      </c>
      <c r="B721" s="502" t="s">
        <v>4295</v>
      </c>
      <c r="C721" s="503" t="s">
        <v>4296</v>
      </c>
      <c r="D721" s="495" t="s">
        <v>4297</v>
      </c>
      <c r="E721" s="483"/>
      <c r="F721" s="496" t="s">
        <v>3710</v>
      </c>
      <c r="G721" s="595" t="s">
        <v>4275</v>
      </c>
      <c r="H721" s="2194" t="s">
        <v>5313</v>
      </c>
      <c r="I721" s="202"/>
      <c r="J721" s="489" t="s">
        <v>44</v>
      </c>
      <c r="K721" s="496" t="s">
        <v>3432</v>
      </c>
      <c r="L721" s="165" t="s">
        <v>3364</v>
      </c>
      <c r="M721" s="483" t="s">
        <v>3414</v>
      </c>
      <c r="N721" s="165" t="s">
        <v>48</v>
      </c>
      <c r="O721" s="165">
        <f t="shared" si="52"/>
        <v>37</v>
      </c>
      <c r="P721" s="201">
        <v>32290.0</v>
      </c>
      <c r="Q721" s="2091">
        <v>0.0</v>
      </c>
      <c r="R721" s="1452">
        <v>41306.0</v>
      </c>
      <c r="S721" s="98" t="str">
        <f t="shared" si="53"/>
        <v>13 ปี 0 เดือน 14 วัน </v>
      </c>
      <c r="T721" s="490">
        <f t="shared" si="54"/>
        <v>54332</v>
      </c>
      <c r="U721" s="490"/>
      <c r="V721" s="202"/>
      <c r="W721" s="2092">
        <v>21930.0</v>
      </c>
      <c r="X721" s="202"/>
      <c r="Y721" s="494"/>
    </row>
    <row r="722" ht="21.0" hidden="1" customHeight="1">
      <c r="A722" s="165" t="s">
        <v>52</v>
      </c>
      <c r="B722" s="542" t="s">
        <v>4298</v>
      </c>
      <c r="C722" s="485" t="s">
        <v>4299</v>
      </c>
      <c r="D722" s="495" t="s">
        <v>4300</v>
      </c>
      <c r="E722" s="483"/>
      <c r="F722" s="496" t="s">
        <v>3710</v>
      </c>
      <c r="G722" s="595" t="s">
        <v>4275</v>
      </c>
      <c r="H722" s="2194" t="s">
        <v>5313</v>
      </c>
      <c r="I722" s="202"/>
      <c r="J722" s="489" t="s">
        <v>44</v>
      </c>
      <c r="K722" s="496" t="s">
        <v>3432</v>
      </c>
      <c r="L722" s="165" t="s">
        <v>3364</v>
      </c>
      <c r="M722" s="165" t="s">
        <v>3365</v>
      </c>
      <c r="N722" s="165" t="s">
        <v>48</v>
      </c>
      <c r="O722" s="165">
        <f t="shared" si="52"/>
        <v>34</v>
      </c>
      <c r="P722" s="201">
        <v>33323.0</v>
      </c>
      <c r="Q722" s="2091">
        <v>0.0</v>
      </c>
      <c r="R722" s="556"/>
      <c r="S722" s="98"/>
      <c r="T722" s="490">
        <f t="shared" si="54"/>
        <v>55427</v>
      </c>
      <c r="U722" s="490"/>
      <c r="V722" s="202"/>
      <c r="W722" s="2092">
        <v>240560.0</v>
      </c>
      <c r="X722" s="202"/>
      <c r="Y722" s="494"/>
    </row>
    <row r="723" ht="21.0" hidden="1" customHeight="1">
      <c r="A723" s="165" t="s">
        <v>52</v>
      </c>
      <c r="B723" s="542" t="s">
        <v>4301</v>
      </c>
      <c r="C723" s="485" t="s">
        <v>4302</v>
      </c>
      <c r="D723" s="495" t="s">
        <v>4303</v>
      </c>
      <c r="E723" s="483"/>
      <c r="F723" s="496" t="s">
        <v>3511</v>
      </c>
      <c r="G723" s="595" t="s">
        <v>4275</v>
      </c>
      <c r="H723" s="2194" t="s">
        <v>5313</v>
      </c>
      <c r="I723" s="202"/>
      <c r="J723" s="489" t="s">
        <v>44</v>
      </c>
      <c r="K723" s="496" t="s">
        <v>3432</v>
      </c>
      <c r="L723" s="165" t="s">
        <v>3372</v>
      </c>
      <c r="M723" s="165" t="s">
        <v>3365</v>
      </c>
      <c r="N723" s="165" t="s">
        <v>48</v>
      </c>
      <c r="O723" s="165">
        <f t="shared" si="52"/>
        <v>32</v>
      </c>
      <c r="P723" s="201">
        <v>34179.0</v>
      </c>
      <c r="Q723" s="2091">
        <v>0.0</v>
      </c>
      <c r="R723" s="1452">
        <v>42186.0</v>
      </c>
      <c r="S723" s="98" t="str">
        <f>DATEDIF(R723,TODAY(),"Y") &amp; " ปี " &amp;DATEDIF(R723,TODAY(),"YM") &amp; " เดือน " &amp; DATEDIF(R723,TODAY(),"MD") &amp; " วัน "</f>
        <v>10 ปี 7 เดือน 14 วัน </v>
      </c>
      <c r="T723" s="490">
        <f t="shared" si="54"/>
        <v>56158</v>
      </c>
      <c r="U723" s="490"/>
      <c r="V723" s="203" t="s">
        <v>3424</v>
      </c>
      <c r="W723" s="490">
        <v>43059.0</v>
      </c>
      <c r="X723" s="202"/>
      <c r="Y723" s="494"/>
    </row>
    <row r="724" ht="21.0" hidden="1" customHeight="1">
      <c r="A724" s="165" t="s">
        <v>70</v>
      </c>
      <c r="B724" s="542" t="s">
        <v>4304</v>
      </c>
      <c r="C724" s="485" t="s">
        <v>4305</v>
      </c>
      <c r="D724" s="495" t="s">
        <v>4306</v>
      </c>
      <c r="E724" s="483"/>
      <c r="F724" s="496" t="s">
        <v>3377</v>
      </c>
      <c r="G724" s="595" t="s">
        <v>4275</v>
      </c>
      <c r="H724" s="676"/>
      <c r="I724" s="202"/>
      <c r="J724" s="489" t="s">
        <v>44</v>
      </c>
      <c r="K724" s="496" t="s">
        <v>3432</v>
      </c>
      <c r="L724" s="165" t="s">
        <v>3372</v>
      </c>
      <c r="M724" s="165" t="s">
        <v>3365</v>
      </c>
      <c r="N724" s="165" t="s">
        <v>48</v>
      </c>
      <c r="O724" s="165">
        <f t="shared" si="52"/>
        <v>45</v>
      </c>
      <c r="P724" s="201">
        <v>29276.0</v>
      </c>
      <c r="Q724" s="2091">
        <v>0.0</v>
      </c>
      <c r="R724" s="556"/>
      <c r="S724" s="98"/>
      <c r="T724" s="490">
        <f t="shared" si="54"/>
        <v>51410</v>
      </c>
      <c r="U724" s="490"/>
      <c r="V724" s="202"/>
      <c r="W724" s="2092">
        <v>240544.0</v>
      </c>
      <c r="X724" s="202" t="s">
        <v>4307</v>
      </c>
      <c r="Y724" s="494"/>
    </row>
    <row r="725" ht="21.0" hidden="1" customHeight="1">
      <c r="A725" s="165" t="s">
        <v>36</v>
      </c>
      <c r="B725" s="542" t="s">
        <v>4308</v>
      </c>
      <c r="C725" s="485" t="s">
        <v>4309</v>
      </c>
      <c r="D725" s="495" t="s">
        <v>4310</v>
      </c>
      <c r="E725" s="483"/>
      <c r="F725" s="496" t="s">
        <v>3710</v>
      </c>
      <c r="G725" s="595" t="s">
        <v>4275</v>
      </c>
      <c r="H725" s="676"/>
      <c r="I725" s="202"/>
      <c r="J725" s="489" t="s">
        <v>44</v>
      </c>
      <c r="K725" s="496" t="s">
        <v>3432</v>
      </c>
      <c r="L725" s="165" t="s">
        <v>3364</v>
      </c>
      <c r="M725" s="165" t="s">
        <v>3414</v>
      </c>
      <c r="N725" s="165" t="s">
        <v>48</v>
      </c>
      <c r="O725" s="165">
        <f t="shared" si="52"/>
        <v>30</v>
      </c>
      <c r="P725" s="201">
        <v>34787.0</v>
      </c>
      <c r="Q725" s="2091">
        <v>0.0</v>
      </c>
      <c r="R725" s="556">
        <v>43115.0</v>
      </c>
      <c r="S725" s="98" t="str">
        <f t="shared" ref="S725:S730" si="55">DATEDIF(R725,TODAY(),"Y") &amp; " ปี " &amp;DATEDIF(R725,TODAY(),"YM") &amp; " เดือน " &amp; DATEDIF(R725,TODAY(),"MD") &amp; " วัน "</f>
        <v>8 ปี 1 เดือน 0 วัน </v>
      </c>
      <c r="T725" s="490">
        <f t="shared" si="54"/>
        <v>56888</v>
      </c>
      <c r="U725" s="497"/>
      <c r="V725" s="202" t="s">
        <v>3424</v>
      </c>
      <c r="W725" s="2092">
        <v>22812.0</v>
      </c>
      <c r="X725" s="202" t="s">
        <v>4311</v>
      </c>
      <c r="Y725" s="494"/>
    </row>
    <row r="726" ht="21.0" hidden="1" customHeight="1">
      <c r="A726" s="165" t="s">
        <v>70</v>
      </c>
      <c r="B726" s="502" t="s">
        <v>2643</v>
      </c>
      <c r="C726" s="503" t="s">
        <v>2644</v>
      </c>
      <c r="D726" s="486">
        <v>1224.0</v>
      </c>
      <c r="E726" s="165"/>
      <c r="F726" s="202" t="s">
        <v>3759</v>
      </c>
      <c r="G726" s="595" t="s">
        <v>4275</v>
      </c>
      <c r="H726" s="676"/>
      <c r="I726" s="202"/>
      <c r="J726" s="489" t="s">
        <v>44</v>
      </c>
      <c r="K726" s="496" t="s">
        <v>3636</v>
      </c>
      <c r="L726" s="165" t="s">
        <v>3636</v>
      </c>
      <c r="M726" s="165" t="s">
        <v>3365</v>
      </c>
      <c r="N726" s="165" t="s">
        <v>173</v>
      </c>
      <c r="O726" s="165">
        <f t="shared" si="52"/>
        <v>70</v>
      </c>
      <c r="P726" s="201">
        <v>20170.0</v>
      </c>
      <c r="Q726" s="2091">
        <v>0.0</v>
      </c>
      <c r="R726" s="1452">
        <v>29222.0</v>
      </c>
      <c r="S726" s="98" t="str">
        <f t="shared" si="55"/>
        <v>46 ปี 1 เดือน 13 วัน </v>
      </c>
      <c r="T726" s="490">
        <f t="shared" si="54"/>
        <v>42278</v>
      </c>
      <c r="U726" s="490"/>
      <c r="V726" s="202"/>
      <c r="W726" s="2092"/>
      <c r="X726" s="202"/>
      <c r="Y726" s="494"/>
    </row>
    <row r="727" ht="21.0" hidden="1" customHeight="1">
      <c r="A727" s="165" t="s">
        <v>36</v>
      </c>
      <c r="B727" s="502" t="s">
        <v>4312</v>
      </c>
      <c r="C727" s="503" t="s">
        <v>4313</v>
      </c>
      <c r="D727" s="495" t="s">
        <v>4314</v>
      </c>
      <c r="E727" s="165"/>
      <c r="F727" s="202" t="s">
        <v>3377</v>
      </c>
      <c r="G727" s="609" t="s">
        <v>3385</v>
      </c>
      <c r="H727" s="2195" t="s">
        <v>3645</v>
      </c>
      <c r="I727" s="202"/>
      <c r="J727" s="489" t="s">
        <v>268</v>
      </c>
      <c r="K727" s="496" t="s">
        <v>3371</v>
      </c>
      <c r="L727" s="165" t="s">
        <v>3372</v>
      </c>
      <c r="M727" s="483" t="s">
        <v>3414</v>
      </c>
      <c r="N727" s="165" t="s">
        <v>48</v>
      </c>
      <c r="O727" s="165">
        <f t="shared" si="52"/>
        <v>68</v>
      </c>
      <c r="P727" s="201">
        <v>20883.0</v>
      </c>
      <c r="Q727" s="2091">
        <v>0.0</v>
      </c>
      <c r="R727" s="1452">
        <v>29367.0</v>
      </c>
      <c r="S727" s="98" t="str">
        <f t="shared" si="55"/>
        <v>45 ปี 8 เดือน 20 วัน </v>
      </c>
      <c r="T727" s="490">
        <f t="shared" si="54"/>
        <v>43009</v>
      </c>
      <c r="U727" s="490"/>
      <c r="V727" s="203" t="s">
        <v>3424</v>
      </c>
      <c r="W727" s="2092">
        <v>43009.0</v>
      </c>
      <c r="X727" s="202" t="s">
        <v>3374</v>
      </c>
      <c r="Y727" s="494"/>
    </row>
    <row r="728" ht="21.0" hidden="1" customHeight="1">
      <c r="A728" s="165" t="s">
        <v>52</v>
      </c>
      <c r="B728" s="502" t="s">
        <v>4315</v>
      </c>
      <c r="C728" s="503" t="s">
        <v>4316</v>
      </c>
      <c r="D728" s="486">
        <v>1206.0</v>
      </c>
      <c r="E728" s="165"/>
      <c r="F728" s="202" t="s">
        <v>3418</v>
      </c>
      <c r="G728" s="609" t="s">
        <v>3385</v>
      </c>
      <c r="H728" s="2195" t="s">
        <v>3645</v>
      </c>
      <c r="I728" s="202" t="s">
        <v>69</v>
      </c>
      <c r="J728" s="489" t="s">
        <v>268</v>
      </c>
      <c r="K728" s="496" t="s">
        <v>3419</v>
      </c>
      <c r="L728" s="165" t="s">
        <v>3372</v>
      </c>
      <c r="M728" s="165" t="s">
        <v>3365</v>
      </c>
      <c r="N728" s="165" t="s">
        <v>173</v>
      </c>
      <c r="O728" s="165">
        <f t="shared" si="52"/>
        <v>65</v>
      </c>
      <c r="P728" s="201">
        <v>22098.0</v>
      </c>
      <c r="Q728" s="2091">
        <v>0.0</v>
      </c>
      <c r="R728" s="1452">
        <v>32540.0</v>
      </c>
      <c r="S728" s="98" t="str">
        <f t="shared" si="55"/>
        <v>37 ปี 0 เดือน 14 วัน </v>
      </c>
      <c r="T728" s="490">
        <f t="shared" si="54"/>
        <v>44105</v>
      </c>
      <c r="U728" s="497"/>
      <c r="V728" s="202" t="s">
        <v>3415</v>
      </c>
      <c r="W728" s="165" t="s">
        <v>4317</v>
      </c>
      <c r="X728" s="202"/>
      <c r="Y728" s="506"/>
    </row>
    <row r="729" ht="21.0" hidden="1" customHeight="1">
      <c r="A729" s="165" t="s">
        <v>70</v>
      </c>
      <c r="B729" s="502" t="s">
        <v>4318</v>
      </c>
      <c r="C729" s="503" t="s">
        <v>4319</v>
      </c>
      <c r="D729" s="495">
        <v>54.0</v>
      </c>
      <c r="E729" s="165"/>
      <c r="F729" s="202" t="s">
        <v>3506</v>
      </c>
      <c r="G729" s="609" t="s">
        <v>3385</v>
      </c>
      <c r="H729" s="2195" t="s">
        <v>3645</v>
      </c>
      <c r="I729" s="202"/>
      <c r="J729" s="489" t="s">
        <v>268</v>
      </c>
      <c r="K729" s="496" t="s">
        <v>3428</v>
      </c>
      <c r="L729" s="165" t="s">
        <v>3372</v>
      </c>
      <c r="M729" s="165" t="s">
        <v>3365</v>
      </c>
      <c r="N729" s="165" t="s">
        <v>48</v>
      </c>
      <c r="O729" s="165">
        <f t="shared" si="52"/>
        <v>51</v>
      </c>
      <c r="P729" s="201">
        <v>27220.0</v>
      </c>
      <c r="Q729" s="2091">
        <v>0.0</v>
      </c>
      <c r="R729" s="1452">
        <v>40072.0</v>
      </c>
      <c r="S729" s="98" t="str">
        <f t="shared" si="55"/>
        <v>16 ปี 4 เดือน 30 วัน </v>
      </c>
      <c r="T729" s="33">
        <f t="shared" si="54"/>
        <v>49218</v>
      </c>
      <c r="U729" s="33"/>
      <c r="V729" s="202"/>
      <c r="W729" s="2092">
        <v>22037.0</v>
      </c>
      <c r="X729" s="202"/>
      <c r="Y729" s="494"/>
    </row>
    <row r="730" ht="21.0" hidden="1" customHeight="1">
      <c r="A730" s="165" t="s">
        <v>36</v>
      </c>
      <c r="B730" s="502" t="s">
        <v>4320</v>
      </c>
      <c r="C730" s="503" t="s">
        <v>4321</v>
      </c>
      <c r="D730" s="495" t="s">
        <v>4322</v>
      </c>
      <c r="E730" s="165"/>
      <c r="F730" s="202" t="s">
        <v>3516</v>
      </c>
      <c r="G730" s="609" t="s">
        <v>3385</v>
      </c>
      <c r="H730" s="2195" t="s">
        <v>3645</v>
      </c>
      <c r="I730" s="202"/>
      <c r="J730" s="489" t="s">
        <v>268</v>
      </c>
      <c r="K730" s="496" t="s">
        <v>3432</v>
      </c>
      <c r="L730" s="165" t="s">
        <v>3372</v>
      </c>
      <c r="M730" s="483" t="s">
        <v>3414</v>
      </c>
      <c r="N730" s="483" t="s">
        <v>190</v>
      </c>
      <c r="O730" s="165">
        <f t="shared" si="52"/>
        <v>40</v>
      </c>
      <c r="P730" s="201">
        <v>31445.0</v>
      </c>
      <c r="Q730" s="2091">
        <v>0.0</v>
      </c>
      <c r="R730" s="1452">
        <v>41778.0</v>
      </c>
      <c r="S730" s="98" t="str">
        <f t="shared" si="55"/>
        <v>11 ปี 8 เดือน 27 วัน </v>
      </c>
      <c r="T730" s="490">
        <f t="shared" si="54"/>
        <v>53601</v>
      </c>
      <c r="U730" s="490"/>
      <c r="V730" s="203" t="s">
        <v>3424</v>
      </c>
      <c r="W730" s="2092">
        <v>43009.0</v>
      </c>
      <c r="X730" s="202"/>
      <c r="Y730" s="494"/>
    </row>
    <row r="731" ht="21.0" hidden="1" customHeight="1">
      <c r="A731" s="165" t="s">
        <v>52</v>
      </c>
      <c r="B731" s="502" t="s">
        <v>4323</v>
      </c>
      <c r="C731" s="503" t="s">
        <v>4324</v>
      </c>
      <c r="D731" s="495" t="s">
        <v>4325</v>
      </c>
      <c r="E731" s="483"/>
      <c r="F731" s="496" t="s">
        <v>3506</v>
      </c>
      <c r="G731" s="609" t="s">
        <v>3385</v>
      </c>
      <c r="H731" s="2196" t="s">
        <v>3645</v>
      </c>
      <c r="I731" s="202"/>
      <c r="J731" s="489" t="s">
        <v>268</v>
      </c>
      <c r="K731" s="496" t="s">
        <v>3432</v>
      </c>
      <c r="L731" s="165" t="s">
        <v>3372</v>
      </c>
      <c r="M731" s="483" t="s">
        <v>3365</v>
      </c>
      <c r="N731" s="165" t="s">
        <v>48</v>
      </c>
      <c r="O731" s="165">
        <f t="shared" si="52"/>
        <v>43</v>
      </c>
      <c r="P731" s="201">
        <v>30254.0</v>
      </c>
      <c r="Q731" s="2091">
        <v>0.0</v>
      </c>
      <c r="R731" s="556"/>
      <c r="S731" s="98"/>
      <c r="T731" s="33">
        <f t="shared" si="54"/>
        <v>52505</v>
      </c>
      <c r="U731" s="33"/>
      <c r="V731" s="202"/>
      <c r="W731" s="2092" t="s">
        <v>3907</v>
      </c>
      <c r="X731" s="202"/>
      <c r="Y731" s="494"/>
    </row>
    <row r="732" ht="21.0" hidden="1" customHeight="1">
      <c r="A732" s="165" t="s">
        <v>36</v>
      </c>
      <c r="B732" s="502" t="s">
        <v>4326</v>
      </c>
      <c r="C732" s="503" t="s">
        <v>4327</v>
      </c>
      <c r="D732" s="495" t="s">
        <v>4328</v>
      </c>
      <c r="E732" s="483"/>
      <c r="F732" s="496" t="s">
        <v>3521</v>
      </c>
      <c r="G732" s="609" t="s">
        <v>3385</v>
      </c>
      <c r="H732" s="2196" t="s">
        <v>3645</v>
      </c>
      <c r="I732" s="202"/>
      <c r="J732" s="489" t="s">
        <v>268</v>
      </c>
      <c r="K732" s="496" t="s">
        <v>3432</v>
      </c>
      <c r="L732" s="165" t="s">
        <v>3372</v>
      </c>
      <c r="M732" s="483" t="s">
        <v>3414</v>
      </c>
      <c r="N732" s="165" t="s">
        <v>197</v>
      </c>
      <c r="O732" s="165">
        <f t="shared" si="52"/>
        <v>47</v>
      </c>
      <c r="P732" s="201">
        <v>28763.0</v>
      </c>
      <c r="Q732" s="2091">
        <v>0.0</v>
      </c>
      <c r="R732" s="1452">
        <v>41774.0</v>
      </c>
      <c r="S732" s="98" t="str">
        <f t="shared" ref="S732:S741" si="56">DATEDIF(R732,TODAY(),"Y") &amp; " ปี " &amp;DATEDIF(R732,TODAY(),"YM") &amp; " เดือน " &amp; DATEDIF(R732,TODAY(),"MD") &amp; " วัน "</f>
        <v>11 ปี 9 เดือน 0 วัน </v>
      </c>
      <c r="T732" s="490">
        <f t="shared" si="54"/>
        <v>50679</v>
      </c>
      <c r="U732" s="497"/>
      <c r="V732" s="203" t="s">
        <v>3424</v>
      </c>
      <c r="W732" s="490">
        <v>22858.0</v>
      </c>
      <c r="X732" s="202" t="s">
        <v>4329</v>
      </c>
      <c r="Y732" s="494"/>
    </row>
    <row r="733" ht="21.0" hidden="1" customHeight="1">
      <c r="A733" s="165" t="s">
        <v>52</v>
      </c>
      <c r="B733" s="502" t="s">
        <v>1322</v>
      </c>
      <c r="C733" s="503" t="s">
        <v>4330</v>
      </c>
      <c r="D733" s="486" t="s">
        <v>3665</v>
      </c>
      <c r="E733" s="165"/>
      <c r="F733" s="202" t="s">
        <v>4331</v>
      </c>
      <c r="G733" s="609" t="s">
        <v>3385</v>
      </c>
      <c r="H733" s="2195" t="s">
        <v>3645</v>
      </c>
      <c r="I733" s="203"/>
      <c r="J733" s="489" t="s">
        <v>268</v>
      </c>
      <c r="K733" s="496" t="s">
        <v>3432</v>
      </c>
      <c r="L733" s="165" t="s">
        <v>3372</v>
      </c>
      <c r="M733" s="483" t="s">
        <v>3365</v>
      </c>
      <c r="N733" s="165" t="s">
        <v>48</v>
      </c>
      <c r="O733" s="165">
        <f t="shared" si="52"/>
        <v>43</v>
      </c>
      <c r="P733" s="201">
        <v>30275.0</v>
      </c>
      <c r="Q733" s="2091">
        <v>0.0</v>
      </c>
      <c r="R733" s="1452">
        <v>42310.0</v>
      </c>
      <c r="S733" s="98" t="str">
        <f t="shared" si="56"/>
        <v>10 ปี 3 เดือน 13 วัน </v>
      </c>
      <c r="T733" s="33">
        <f t="shared" si="54"/>
        <v>52505</v>
      </c>
      <c r="U733" s="33"/>
      <c r="V733" s="202"/>
      <c r="W733" s="2092">
        <v>22037.0</v>
      </c>
      <c r="X733" s="202"/>
      <c r="Y733" s="494"/>
    </row>
    <row r="734" ht="21.0" customHeight="1">
      <c r="A734" s="27" t="s">
        <v>52</v>
      </c>
      <c r="B734" s="71" t="s">
        <v>1283</v>
      </c>
      <c r="C734" s="73" t="s">
        <v>1284</v>
      </c>
      <c r="D734" s="2125">
        <v>3256.0</v>
      </c>
      <c r="E734" s="27"/>
      <c r="F734" s="74" t="s">
        <v>3710</v>
      </c>
      <c r="G734" s="2197" t="s">
        <v>4335</v>
      </c>
      <c r="H734" s="74"/>
      <c r="I734" s="74" t="s">
        <v>7224</v>
      </c>
      <c r="J734" s="22" t="s">
        <v>268</v>
      </c>
      <c r="K734" s="13" t="s">
        <v>3363</v>
      </c>
      <c r="L734" s="27" t="s">
        <v>3364</v>
      </c>
      <c r="M734" s="27" t="s">
        <v>3365</v>
      </c>
      <c r="N734" s="27" t="s">
        <v>48</v>
      </c>
      <c r="O734" s="27">
        <f t="shared" si="52"/>
        <v>54</v>
      </c>
      <c r="P734" s="28">
        <v>26071.0</v>
      </c>
      <c r="Q734" s="2122">
        <v>1.0</v>
      </c>
      <c r="R734" s="29">
        <v>35096.0</v>
      </c>
      <c r="S734" s="30" t="str">
        <f t="shared" si="56"/>
        <v>30 ปี 0 เดือน 14 วัน </v>
      </c>
      <c r="T734" s="33">
        <f t="shared" si="54"/>
        <v>48122</v>
      </c>
      <c r="U734" s="320"/>
      <c r="V734" s="74" t="s">
        <v>3366</v>
      </c>
      <c r="W734" s="33"/>
      <c r="X734" s="74"/>
      <c r="Y734" s="2102"/>
    </row>
    <row r="735" ht="21.0" customHeight="1">
      <c r="A735" s="27" t="s">
        <v>70</v>
      </c>
      <c r="B735" s="71" t="s">
        <v>1287</v>
      </c>
      <c r="C735" s="73" t="s">
        <v>1288</v>
      </c>
      <c r="D735" s="2128" t="s">
        <v>1289</v>
      </c>
      <c r="E735" s="27"/>
      <c r="F735" s="74" t="s">
        <v>3377</v>
      </c>
      <c r="G735" s="2147" t="s">
        <v>3385</v>
      </c>
      <c r="H735" s="39" t="s">
        <v>4335</v>
      </c>
      <c r="I735" s="74" t="s">
        <v>4421</v>
      </c>
      <c r="J735" s="22" t="s">
        <v>268</v>
      </c>
      <c r="K735" s="2100" t="s">
        <v>3371</v>
      </c>
      <c r="L735" s="27" t="s">
        <v>3372</v>
      </c>
      <c r="M735" s="27" t="s">
        <v>3365</v>
      </c>
      <c r="N735" s="27" t="s">
        <v>48</v>
      </c>
      <c r="O735" s="27">
        <f t="shared" si="52"/>
        <v>55</v>
      </c>
      <c r="P735" s="28">
        <v>25751.0</v>
      </c>
      <c r="Q735" s="2122">
        <v>1.0</v>
      </c>
      <c r="R735" s="29">
        <v>35660.0</v>
      </c>
      <c r="S735" s="30" t="str">
        <f t="shared" si="56"/>
        <v>28 ปี 5 เดือน 28 วัน </v>
      </c>
      <c r="T735" s="33">
        <f t="shared" si="54"/>
        <v>47757</v>
      </c>
      <c r="U735" s="320"/>
      <c r="V735" s="74" t="s">
        <v>3378</v>
      </c>
      <c r="W735" s="33"/>
      <c r="X735" s="74"/>
      <c r="Y735" s="2102"/>
    </row>
    <row r="736" ht="21.0" customHeight="1">
      <c r="A736" s="27" t="s">
        <v>52</v>
      </c>
      <c r="B736" s="71" t="s">
        <v>1291</v>
      </c>
      <c r="C736" s="73" t="s">
        <v>1292</v>
      </c>
      <c r="D736" s="2125" t="s">
        <v>1293</v>
      </c>
      <c r="E736" s="27"/>
      <c r="F736" s="74" t="s">
        <v>3684</v>
      </c>
      <c r="G736" s="2197" t="s">
        <v>4335</v>
      </c>
      <c r="H736" s="74"/>
      <c r="I736" s="74" t="s">
        <v>4338</v>
      </c>
      <c r="J736" s="22" t="s">
        <v>268</v>
      </c>
      <c r="K736" s="13" t="s">
        <v>3423</v>
      </c>
      <c r="L736" s="27" t="s">
        <v>3364</v>
      </c>
      <c r="M736" s="27" t="s">
        <v>3365</v>
      </c>
      <c r="N736" s="27" t="s">
        <v>48</v>
      </c>
      <c r="O736" s="27">
        <f t="shared" si="52"/>
        <v>47</v>
      </c>
      <c r="P736" s="28">
        <v>28780.0</v>
      </c>
      <c r="Q736" s="2122">
        <v>1.0</v>
      </c>
      <c r="R736" s="29">
        <v>38749.0</v>
      </c>
      <c r="S736" s="30" t="str">
        <f t="shared" si="56"/>
        <v>20 ปี 0 เดือน 14 วัน </v>
      </c>
      <c r="T736" s="33">
        <f t="shared" si="54"/>
        <v>51044</v>
      </c>
      <c r="U736" s="320"/>
      <c r="V736" s="74" t="s">
        <v>3378</v>
      </c>
      <c r="W736" s="33"/>
      <c r="X736" s="74"/>
      <c r="Y736" s="2102"/>
    </row>
    <row r="737" ht="21.0" customHeight="1">
      <c r="A737" s="27" t="s">
        <v>36</v>
      </c>
      <c r="B737" s="71" t="s">
        <v>1297</v>
      </c>
      <c r="C737" s="73" t="s">
        <v>1298</v>
      </c>
      <c r="D737" s="2125" t="s">
        <v>1299</v>
      </c>
      <c r="E737" s="27"/>
      <c r="F737" s="74" t="s">
        <v>3684</v>
      </c>
      <c r="G737" s="2197" t="s">
        <v>4335</v>
      </c>
      <c r="H737" s="74"/>
      <c r="I737" s="74" t="s">
        <v>4457</v>
      </c>
      <c r="J737" s="22" t="s">
        <v>268</v>
      </c>
      <c r="K737" s="13" t="s">
        <v>3423</v>
      </c>
      <c r="L737" s="27" t="s">
        <v>3364</v>
      </c>
      <c r="M737" s="6" t="s">
        <v>3414</v>
      </c>
      <c r="N737" s="27" t="s">
        <v>48</v>
      </c>
      <c r="O737" s="27">
        <f t="shared" si="52"/>
        <v>46</v>
      </c>
      <c r="P737" s="28">
        <v>28905.0</v>
      </c>
      <c r="Q737" s="2122">
        <v>1.0</v>
      </c>
      <c r="R737" s="29">
        <v>40547.0</v>
      </c>
      <c r="S737" s="30" t="str">
        <f t="shared" si="56"/>
        <v>15 ปี 1 เดือน 11 วัน </v>
      </c>
      <c r="T737" s="33">
        <f t="shared" si="54"/>
        <v>51044</v>
      </c>
      <c r="U737" s="320"/>
      <c r="V737" s="23" t="s">
        <v>3378</v>
      </c>
      <c r="W737" s="33"/>
      <c r="X737" s="74"/>
      <c r="Y737" s="2102"/>
    </row>
    <row r="738" ht="21.0" hidden="1" customHeight="1">
      <c r="A738" s="165" t="s">
        <v>36</v>
      </c>
      <c r="B738" s="502" t="s">
        <v>4332</v>
      </c>
      <c r="C738" s="503" t="s">
        <v>4333</v>
      </c>
      <c r="D738" s="486" t="s">
        <v>4334</v>
      </c>
      <c r="E738" s="165"/>
      <c r="F738" s="202" t="s">
        <v>3684</v>
      </c>
      <c r="G738" s="612" t="s">
        <v>4335</v>
      </c>
      <c r="H738" s="670"/>
      <c r="I738" s="202"/>
      <c r="J738" s="489" t="s">
        <v>268</v>
      </c>
      <c r="K738" s="496" t="s">
        <v>3423</v>
      </c>
      <c r="L738" s="165" t="s">
        <v>3364</v>
      </c>
      <c r="M738" s="483" t="s">
        <v>3414</v>
      </c>
      <c r="N738" s="165" t="s">
        <v>48</v>
      </c>
      <c r="O738" s="165">
        <f t="shared" si="52"/>
        <v>41</v>
      </c>
      <c r="P738" s="201">
        <v>30784.0</v>
      </c>
      <c r="Q738" s="2091">
        <v>0.0</v>
      </c>
      <c r="R738" s="1452">
        <v>40036.0</v>
      </c>
      <c r="S738" s="98" t="str">
        <f t="shared" si="56"/>
        <v>16 ปี 6 เดือน 4 วัน </v>
      </c>
      <c r="T738" s="490">
        <f t="shared" si="54"/>
        <v>52871</v>
      </c>
      <c r="U738" s="497"/>
      <c r="V738" s="203" t="s">
        <v>3424</v>
      </c>
      <c r="W738" s="490">
        <v>43374.0</v>
      </c>
      <c r="X738" s="202"/>
      <c r="Y738" s="494"/>
    </row>
    <row r="739" ht="21.0" hidden="1" customHeight="1">
      <c r="A739" s="165" t="s">
        <v>52</v>
      </c>
      <c r="B739" s="502" t="s">
        <v>4336</v>
      </c>
      <c r="C739" s="503" t="s">
        <v>4337</v>
      </c>
      <c r="D739" s="495" t="s">
        <v>1314</v>
      </c>
      <c r="E739" s="483"/>
      <c r="F739" s="496" t="s">
        <v>3684</v>
      </c>
      <c r="G739" s="612" t="s">
        <v>4335</v>
      </c>
      <c r="H739" s="670"/>
      <c r="I739" s="202" t="s">
        <v>4338</v>
      </c>
      <c r="J739" s="489" t="s">
        <v>268</v>
      </c>
      <c r="K739" s="496" t="s">
        <v>3423</v>
      </c>
      <c r="L739" s="165" t="s">
        <v>3364</v>
      </c>
      <c r="M739" s="483" t="s">
        <v>3365</v>
      </c>
      <c r="N739" s="165" t="s">
        <v>48</v>
      </c>
      <c r="O739" s="165">
        <f t="shared" si="52"/>
        <v>37</v>
      </c>
      <c r="P739" s="201">
        <v>32443.0</v>
      </c>
      <c r="Q739" s="2091">
        <v>0.0</v>
      </c>
      <c r="R739" s="1452">
        <v>43556.0</v>
      </c>
      <c r="S739" s="98" t="str">
        <f t="shared" si="56"/>
        <v>6 ปี 10 เดือน 14 วัน </v>
      </c>
      <c r="T739" s="490">
        <f t="shared" si="54"/>
        <v>54697</v>
      </c>
      <c r="U739" s="497"/>
      <c r="V739" s="203" t="s">
        <v>3424</v>
      </c>
      <c r="W739" s="490">
        <v>44136.0</v>
      </c>
      <c r="X739" s="202"/>
      <c r="Y739" s="506"/>
    </row>
    <row r="740" ht="21.0" customHeight="1">
      <c r="A740" s="25" t="s">
        <v>36</v>
      </c>
      <c r="B740" s="300" t="s">
        <v>1303</v>
      </c>
      <c r="C740" s="88" t="s">
        <v>1304</v>
      </c>
      <c r="D740" s="2098" t="s">
        <v>1305</v>
      </c>
      <c r="E740" s="85"/>
      <c r="F740" s="2100" t="s">
        <v>3684</v>
      </c>
      <c r="G740" s="2198" t="s">
        <v>4335</v>
      </c>
      <c r="H740" s="74"/>
      <c r="I740" s="74" t="s">
        <v>4457</v>
      </c>
      <c r="J740" s="65" t="s">
        <v>268</v>
      </c>
      <c r="K740" s="13" t="s">
        <v>3423</v>
      </c>
      <c r="L740" s="25" t="s">
        <v>3364</v>
      </c>
      <c r="M740" s="85" t="s">
        <v>3414</v>
      </c>
      <c r="N740" s="25" t="s">
        <v>48</v>
      </c>
      <c r="O740" s="27">
        <f t="shared" si="52"/>
        <v>41</v>
      </c>
      <c r="P740" s="28">
        <v>30733.0</v>
      </c>
      <c r="Q740" s="2101">
        <v>1.0</v>
      </c>
      <c r="R740" s="29">
        <v>42565.0</v>
      </c>
      <c r="S740" s="30" t="str">
        <f t="shared" si="56"/>
        <v>9 ปี 7 เดือน 1 วัน </v>
      </c>
      <c r="T740" s="33">
        <f t="shared" si="54"/>
        <v>52871</v>
      </c>
      <c r="U740" s="320"/>
      <c r="V740" s="23" t="s">
        <v>3378</v>
      </c>
      <c r="W740" s="427"/>
      <c r="X740" s="70"/>
      <c r="Y740" s="2102"/>
    </row>
    <row r="741" ht="21.0" hidden="1" customHeight="1">
      <c r="A741" s="165" t="s">
        <v>52</v>
      </c>
      <c r="B741" s="554" t="s">
        <v>4339</v>
      </c>
      <c r="C741" s="555" t="s">
        <v>4340</v>
      </c>
      <c r="D741" s="568" t="s">
        <v>1308</v>
      </c>
      <c r="E741" s="531"/>
      <c r="F741" s="616" t="s">
        <v>3684</v>
      </c>
      <c r="G741" s="612" t="s">
        <v>4335</v>
      </c>
      <c r="H741" s="670"/>
      <c r="I741" s="202"/>
      <c r="J741" s="489" t="s">
        <v>268</v>
      </c>
      <c r="K741" s="496" t="s">
        <v>3423</v>
      </c>
      <c r="L741" s="165" t="s">
        <v>3364</v>
      </c>
      <c r="M741" s="165" t="s">
        <v>3365</v>
      </c>
      <c r="N741" s="165" t="s">
        <v>48</v>
      </c>
      <c r="O741" s="165">
        <f t="shared" si="52"/>
        <v>45</v>
      </c>
      <c r="P741" s="201">
        <v>29290.0</v>
      </c>
      <c r="Q741" s="2091">
        <v>0.0</v>
      </c>
      <c r="R741" s="1452">
        <v>42125.0</v>
      </c>
      <c r="S741" s="98" t="str">
        <f t="shared" si="56"/>
        <v>10 ปี 9 เดือน 14 วัน </v>
      </c>
      <c r="T741" s="490">
        <f t="shared" si="54"/>
        <v>51410</v>
      </c>
      <c r="U741" s="497"/>
      <c r="V741" s="203" t="s">
        <v>3424</v>
      </c>
      <c r="W741" s="490"/>
      <c r="X741" s="202" t="s">
        <v>4341</v>
      </c>
      <c r="Y741" s="494"/>
    </row>
    <row r="742" ht="21.0" hidden="1" customHeight="1">
      <c r="A742" s="165" t="s">
        <v>36</v>
      </c>
      <c r="B742" s="502" t="s">
        <v>3133</v>
      </c>
      <c r="C742" s="503" t="s">
        <v>4342</v>
      </c>
      <c r="D742" s="486" t="s">
        <v>4343</v>
      </c>
      <c r="E742" s="165"/>
      <c r="F742" s="202" t="s">
        <v>3684</v>
      </c>
      <c r="G742" s="612" t="s">
        <v>4335</v>
      </c>
      <c r="H742" s="670"/>
      <c r="I742" s="202"/>
      <c r="J742" s="489" t="s">
        <v>268</v>
      </c>
      <c r="K742" s="496" t="s">
        <v>3423</v>
      </c>
      <c r="L742" s="165" t="s">
        <v>3364</v>
      </c>
      <c r="M742" s="483" t="s">
        <v>3414</v>
      </c>
      <c r="N742" s="165" t="s">
        <v>60</v>
      </c>
      <c r="O742" s="165">
        <f t="shared" si="52"/>
        <v>44</v>
      </c>
      <c r="P742" s="201">
        <v>29896.0</v>
      </c>
      <c r="Q742" s="2091">
        <v>0.0</v>
      </c>
      <c r="R742" s="556"/>
      <c r="S742" s="30"/>
      <c r="T742" s="33">
        <f t="shared" si="54"/>
        <v>52140</v>
      </c>
      <c r="U742" s="33"/>
      <c r="V742" s="202"/>
      <c r="W742" s="2092">
        <v>21459.0</v>
      </c>
      <c r="X742" s="202" t="s">
        <v>4344</v>
      </c>
      <c r="Y742" s="494"/>
    </row>
    <row r="743" ht="21.0" customHeight="1">
      <c r="A743" s="27" t="s">
        <v>52</v>
      </c>
      <c r="B743" s="71" t="s">
        <v>458</v>
      </c>
      <c r="C743" s="73" t="s">
        <v>1307</v>
      </c>
      <c r="D743" s="2125"/>
      <c r="E743" s="27"/>
      <c r="F743" s="74" t="s">
        <v>3684</v>
      </c>
      <c r="G743" s="2198" t="s">
        <v>4335</v>
      </c>
      <c r="H743" s="74"/>
      <c r="I743" s="74"/>
      <c r="J743" s="65" t="s">
        <v>268</v>
      </c>
      <c r="K743" s="13" t="s">
        <v>3423</v>
      </c>
      <c r="L743" s="25" t="s">
        <v>3364</v>
      </c>
      <c r="M743" s="27" t="s">
        <v>3365</v>
      </c>
      <c r="N743" s="27" t="s">
        <v>3629</v>
      </c>
      <c r="O743" s="27">
        <f t="shared" si="52"/>
        <v>36</v>
      </c>
      <c r="P743" s="31">
        <v>32601.0</v>
      </c>
      <c r="Q743" s="2122">
        <v>1.0</v>
      </c>
      <c r="R743" s="84">
        <v>43983.0</v>
      </c>
      <c r="S743" s="30" t="str">
        <f t="shared" ref="S743:S747" si="57">DATEDIF(R743,TODAY(),"Y") &amp; " ปี " &amp;DATEDIF(R743,TODAY(),"YM") &amp; " เดือน " &amp; DATEDIF(R743,TODAY(),"MD") &amp; " วัน "</f>
        <v>5 ปี 8 เดือน 14 วัน </v>
      </c>
      <c r="T743" s="33">
        <f t="shared" si="54"/>
        <v>54697</v>
      </c>
      <c r="U743" s="320"/>
      <c r="V743" s="20" t="s">
        <v>3424</v>
      </c>
      <c r="W743" s="33"/>
      <c r="X743" s="74"/>
      <c r="Y743" s="566"/>
    </row>
    <row r="744" ht="21.0" customHeight="1">
      <c r="A744" s="205" t="s">
        <v>52</v>
      </c>
      <c r="B744" s="187" t="s">
        <v>1312</v>
      </c>
      <c r="C744" s="206" t="s">
        <v>1313</v>
      </c>
      <c r="D744" s="2199" t="s">
        <v>1314</v>
      </c>
      <c r="E744" s="188"/>
      <c r="F744" s="73" t="s">
        <v>3684</v>
      </c>
      <c r="G744" s="2200" t="s">
        <v>4335</v>
      </c>
      <c r="H744" s="2201"/>
      <c r="I744" s="2201" t="s">
        <v>4338</v>
      </c>
      <c r="J744" s="73" t="s">
        <v>268</v>
      </c>
      <c r="K744" s="72" t="s">
        <v>3423</v>
      </c>
      <c r="L744" s="173" t="s">
        <v>3364</v>
      </c>
      <c r="M744" s="173" t="s">
        <v>3365</v>
      </c>
      <c r="N744" s="173" t="s">
        <v>48</v>
      </c>
      <c r="O744" s="173">
        <f t="shared" si="52"/>
        <v>34</v>
      </c>
      <c r="P744" s="208">
        <v>33353.0</v>
      </c>
      <c r="Q744" s="2202">
        <v>1.0</v>
      </c>
      <c r="R744" s="209">
        <v>44470.0</v>
      </c>
      <c r="S744" s="210" t="str">
        <f t="shared" si="57"/>
        <v>4 ปี 4 เดือน 14 วัน </v>
      </c>
      <c r="T744" s="2203">
        <f>DATE(YEAR(P744)+60+IF(OR(AND(MONTH(P744)=10,DAY(P744)&gt;=1),MONTH(P744)&gt;10),1,0),10,1)</f>
        <v>55427</v>
      </c>
      <c r="U744" s="2204"/>
      <c r="V744" s="23" t="s">
        <v>3378</v>
      </c>
      <c r="W744" s="2203"/>
      <c r="X744" s="206"/>
      <c r="Y744" s="2205"/>
    </row>
    <row r="745" ht="21.0" customHeight="1">
      <c r="A745" s="27" t="s">
        <v>70</v>
      </c>
      <c r="B745" s="71" t="s">
        <v>1317</v>
      </c>
      <c r="C745" s="73" t="s">
        <v>1318</v>
      </c>
      <c r="D745" s="2125">
        <v>122.0</v>
      </c>
      <c r="E745" s="27">
        <v>9857.0</v>
      </c>
      <c r="F745" s="74" t="s">
        <v>3710</v>
      </c>
      <c r="G745" s="2197" t="s">
        <v>4335</v>
      </c>
      <c r="H745" s="74"/>
      <c r="I745" s="74"/>
      <c r="J745" s="22" t="s">
        <v>268</v>
      </c>
      <c r="K745" s="13" t="s">
        <v>3577</v>
      </c>
      <c r="L745" s="27" t="s">
        <v>3364</v>
      </c>
      <c r="M745" s="27" t="s">
        <v>3365</v>
      </c>
      <c r="N745" s="27" t="s">
        <v>48</v>
      </c>
      <c r="O745" s="27">
        <f t="shared" si="52"/>
        <v>52</v>
      </c>
      <c r="P745" s="31">
        <v>26837.0</v>
      </c>
      <c r="Q745" s="2122">
        <v>1.0</v>
      </c>
      <c r="R745" s="84">
        <v>44105.0</v>
      </c>
      <c r="S745" s="79" t="str">
        <f t="shared" si="57"/>
        <v>5 ปี 4 เดือน 14 วัน </v>
      </c>
      <c r="T745" s="33">
        <f t="shared" ref="T745:T787" si="58">DATE(YEAR(P745)+60+IF(OR(AND(MONTH(P745)=10,DAY(P745)&gt;=1),MONTH(P745)&gt;10),1,0),10,1)</f>
        <v>48853</v>
      </c>
      <c r="U745" s="320"/>
      <c r="V745" s="20" t="s">
        <v>3378</v>
      </c>
      <c r="W745" s="33"/>
      <c r="X745" s="74"/>
      <c r="Y745" s="566"/>
    </row>
    <row r="746" ht="21.0" customHeight="1">
      <c r="A746" s="27" t="s">
        <v>70</v>
      </c>
      <c r="B746" s="71" t="s">
        <v>1322</v>
      </c>
      <c r="C746" s="73" t="s">
        <v>1323</v>
      </c>
      <c r="D746" s="2125" t="s">
        <v>7225</v>
      </c>
      <c r="E746" s="27">
        <v>2589.0</v>
      </c>
      <c r="F746" s="74" t="s">
        <v>3710</v>
      </c>
      <c r="G746" s="2197" t="s">
        <v>4335</v>
      </c>
      <c r="H746" s="74"/>
      <c r="I746" s="74" t="s">
        <v>4431</v>
      </c>
      <c r="J746" s="22" t="s">
        <v>268</v>
      </c>
      <c r="K746" s="13" t="s">
        <v>3432</v>
      </c>
      <c r="L746" s="27" t="s">
        <v>3364</v>
      </c>
      <c r="M746" s="27" t="s">
        <v>3365</v>
      </c>
      <c r="N746" s="27" t="s">
        <v>48</v>
      </c>
      <c r="O746" s="27">
        <f t="shared" si="52"/>
        <v>46</v>
      </c>
      <c r="P746" s="28">
        <v>29241.0</v>
      </c>
      <c r="Q746" s="2122">
        <v>1.0</v>
      </c>
      <c r="R746" s="29">
        <v>39860.0</v>
      </c>
      <c r="S746" s="30" t="str">
        <f t="shared" si="57"/>
        <v>16 ปี 11 เดือน 30 วัน </v>
      </c>
      <c r="T746" s="33">
        <f t="shared" si="58"/>
        <v>51410</v>
      </c>
      <c r="U746" s="320"/>
      <c r="V746" s="34" t="s">
        <v>3424</v>
      </c>
      <c r="W746" s="33"/>
      <c r="X746" s="74"/>
      <c r="Y746" s="2102"/>
    </row>
    <row r="747" ht="21.0" hidden="1" customHeight="1">
      <c r="A747" s="165" t="s">
        <v>4345</v>
      </c>
      <c r="B747" s="542" t="s">
        <v>970</v>
      </c>
      <c r="C747" s="485" t="s">
        <v>4346</v>
      </c>
      <c r="D747" s="495" t="s">
        <v>4347</v>
      </c>
      <c r="E747" s="483"/>
      <c r="F747" s="496" t="s">
        <v>3684</v>
      </c>
      <c r="G747" s="612" t="s">
        <v>4335</v>
      </c>
      <c r="H747" s="670"/>
      <c r="I747" s="202"/>
      <c r="J747" s="489" t="s">
        <v>268</v>
      </c>
      <c r="K747" s="496" t="s">
        <v>3432</v>
      </c>
      <c r="L747" s="165" t="s">
        <v>3364</v>
      </c>
      <c r="M747" s="165" t="s">
        <v>3414</v>
      </c>
      <c r="N747" s="165" t="s">
        <v>48</v>
      </c>
      <c r="O747" s="165">
        <f t="shared" si="52"/>
        <v>36</v>
      </c>
      <c r="P747" s="201">
        <v>32618.0</v>
      </c>
      <c r="Q747" s="2091">
        <v>0.0</v>
      </c>
      <c r="R747" s="1452">
        <v>42384.0</v>
      </c>
      <c r="S747" s="98" t="str">
        <f t="shared" si="57"/>
        <v>10 ปี 1 เดือน 0 วัน </v>
      </c>
      <c r="T747" s="490">
        <f t="shared" si="58"/>
        <v>54697</v>
      </c>
      <c r="U747" s="497"/>
      <c r="V747" s="203" t="s">
        <v>3424</v>
      </c>
      <c r="W747" s="490"/>
      <c r="X747" s="202"/>
      <c r="Y747" s="494"/>
    </row>
    <row r="748" ht="21.0" hidden="1" customHeight="1">
      <c r="A748" s="165" t="s">
        <v>36</v>
      </c>
      <c r="B748" s="502" t="s">
        <v>4348</v>
      </c>
      <c r="C748" s="503" t="s">
        <v>264</v>
      </c>
      <c r="D748" s="486" t="s">
        <v>4347</v>
      </c>
      <c r="E748" s="165"/>
      <c r="F748" s="202" t="s">
        <v>3684</v>
      </c>
      <c r="G748" s="612" t="s">
        <v>4335</v>
      </c>
      <c r="H748" s="670"/>
      <c r="I748" s="202"/>
      <c r="J748" s="489" t="s">
        <v>268</v>
      </c>
      <c r="K748" s="496" t="s">
        <v>3432</v>
      </c>
      <c r="L748" s="165" t="s">
        <v>3364</v>
      </c>
      <c r="M748" s="165" t="s">
        <v>3414</v>
      </c>
      <c r="N748" s="165" t="s">
        <v>60</v>
      </c>
      <c r="O748" s="165">
        <f t="shared" si="52"/>
        <v>37</v>
      </c>
      <c r="P748" s="201">
        <v>32363.0</v>
      </c>
      <c r="Q748" s="2091">
        <v>0.0</v>
      </c>
      <c r="R748" s="556"/>
      <c r="S748" s="30"/>
      <c r="T748" s="33">
        <f t="shared" si="58"/>
        <v>54332</v>
      </c>
      <c r="U748" s="33"/>
      <c r="V748" s="202"/>
      <c r="W748" s="2092">
        <v>240513.0</v>
      </c>
      <c r="X748" s="202"/>
      <c r="Y748" s="494"/>
    </row>
    <row r="749" ht="21.0" customHeight="1">
      <c r="A749" s="27" t="s">
        <v>36</v>
      </c>
      <c r="B749" s="71" t="s">
        <v>4349</v>
      </c>
      <c r="C749" s="73" t="s">
        <v>4350</v>
      </c>
      <c r="D749" s="2125" t="s">
        <v>7226</v>
      </c>
      <c r="E749" s="27">
        <v>2593.0</v>
      </c>
      <c r="F749" s="74" t="s">
        <v>3684</v>
      </c>
      <c r="G749" s="2197" t="s">
        <v>4335</v>
      </c>
      <c r="H749" s="74"/>
      <c r="I749" s="74" t="s">
        <v>4338</v>
      </c>
      <c r="J749" s="22" t="s">
        <v>268</v>
      </c>
      <c r="K749" s="13" t="s">
        <v>3432</v>
      </c>
      <c r="L749" s="27" t="s">
        <v>3364</v>
      </c>
      <c r="M749" s="6" t="s">
        <v>3414</v>
      </c>
      <c r="N749" s="27" t="s">
        <v>48</v>
      </c>
      <c r="O749" s="27">
        <f t="shared" si="52"/>
        <v>30</v>
      </c>
      <c r="P749" s="83">
        <v>34801.0</v>
      </c>
      <c r="Q749" s="2121">
        <v>1.0</v>
      </c>
      <c r="R749" s="55">
        <v>43739.0</v>
      </c>
      <c r="S749" s="79" t="str">
        <f t="shared" ref="S749:S754" si="59">DATEDIF(R749,TODAY(),"Y") &amp; " ปี " &amp;DATEDIF(R749,TODAY(),"YM") &amp; " เดือน " &amp; DATEDIF(R749,TODAY(),"MD") &amp; " วัน "</f>
        <v>6 ปี 4 เดือน 14 วัน </v>
      </c>
      <c r="T749" s="33">
        <f t="shared" si="58"/>
        <v>56888</v>
      </c>
      <c r="U749" s="33"/>
      <c r="V749" s="74" t="s">
        <v>3424</v>
      </c>
      <c r="W749" s="26"/>
      <c r="X749" s="74"/>
      <c r="Y749" s="1815"/>
    </row>
    <row r="750" ht="21.0" hidden="1" customHeight="1">
      <c r="A750" s="165" t="s">
        <v>70</v>
      </c>
      <c r="B750" s="502" t="s">
        <v>3025</v>
      </c>
      <c r="C750" s="503" t="s">
        <v>4352</v>
      </c>
      <c r="D750" s="486" t="s">
        <v>4353</v>
      </c>
      <c r="E750" s="165"/>
      <c r="F750" s="202" t="s">
        <v>3684</v>
      </c>
      <c r="G750" s="612" t="s">
        <v>4335</v>
      </c>
      <c r="H750" s="670"/>
      <c r="I750" s="202"/>
      <c r="J750" s="489" t="s">
        <v>268</v>
      </c>
      <c r="K750" s="496" t="s">
        <v>3432</v>
      </c>
      <c r="L750" s="165" t="s">
        <v>3364</v>
      </c>
      <c r="M750" s="165" t="s">
        <v>3365</v>
      </c>
      <c r="N750" s="165" t="s">
        <v>48</v>
      </c>
      <c r="O750" s="165">
        <f t="shared" si="52"/>
        <v>47</v>
      </c>
      <c r="P750" s="201">
        <v>28564.0</v>
      </c>
      <c r="Q750" s="2091">
        <v>0.0</v>
      </c>
      <c r="R750" s="1452">
        <v>38777.0</v>
      </c>
      <c r="S750" s="98" t="str">
        <f t="shared" si="59"/>
        <v>19 ปี 11 เดือน 14 วัน </v>
      </c>
      <c r="T750" s="33">
        <f t="shared" si="58"/>
        <v>50679</v>
      </c>
      <c r="U750" s="33"/>
      <c r="V750" s="202"/>
      <c r="W750" s="2092">
        <v>22068.0</v>
      </c>
      <c r="X750" s="202"/>
      <c r="Y750" s="494"/>
    </row>
    <row r="751" ht="21.0" hidden="1" customHeight="1">
      <c r="A751" s="165" t="s">
        <v>52</v>
      </c>
      <c r="B751" s="502" t="s">
        <v>4354</v>
      </c>
      <c r="C751" s="503" t="s">
        <v>4355</v>
      </c>
      <c r="D751" s="486" t="s">
        <v>4356</v>
      </c>
      <c r="E751" s="165"/>
      <c r="F751" s="202" t="s">
        <v>3684</v>
      </c>
      <c r="G751" s="612" t="s">
        <v>4335</v>
      </c>
      <c r="H751" s="670"/>
      <c r="I751" s="202"/>
      <c r="J751" s="489" t="s">
        <v>268</v>
      </c>
      <c r="K751" s="496" t="s">
        <v>3432</v>
      </c>
      <c r="L751" s="165" t="s">
        <v>3364</v>
      </c>
      <c r="M751" s="165" t="s">
        <v>3365</v>
      </c>
      <c r="N751" s="165" t="s">
        <v>48</v>
      </c>
      <c r="O751" s="165">
        <f t="shared" si="52"/>
        <v>34</v>
      </c>
      <c r="P751" s="201">
        <v>33488.0</v>
      </c>
      <c r="Q751" s="2091">
        <v>0.0</v>
      </c>
      <c r="R751" s="1452">
        <v>43010.0</v>
      </c>
      <c r="S751" s="98" t="str">
        <f t="shared" si="59"/>
        <v>8 ปี 4 เดือน 13 วัน </v>
      </c>
      <c r="T751" s="490">
        <f t="shared" si="58"/>
        <v>55427</v>
      </c>
      <c r="U751" s="497"/>
      <c r="V751" s="202" t="s">
        <v>3424</v>
      </c>
      <c r="W751" s="490">
        <v>43692.0</v>
      </c>
      <c r="X751" s="202" t="s">
        <v>4357</v>
      </c>
      <c r="Y751" s="494"/>
    </row>
    <row r="752" ht="21.0" hidden="1" customHeight="1">
      <c r="A752" s="165" t="s">
        <v>36</v>
      </c>
      <c r="B752" s="502" t="s">
        <v>4358</v>
      </c>
      <c r="C752" s="503" t="s">
        <v>4359</v>
      </c>
      <c r="D752" s="495" t="s">
        <v>4356</v>
      </c>
      <c r="E752" s="483"/>
      <c r="F752" s="496" t="s">
        <v>3684</v>
      </c>
      <c r="G752" s="612" t="s">
        <v>4335</v>
      </c>
      <c r="H752" s="670"/>
      <c r="I752" s="202"/>
      <c r="J752" s="489" t="s">
        <v>268</v>
      </c>
      <c r="K752" s="496" t="s">
        <v>3432</v>
      </c>
      <c r="L752" s="165" t="s">
        <v>3364</v>
      </c>
      <c r="M752" s="483" t="s">
        <v>3414</v>
      </c>
      <c r="N752" s="165" t="s">
        <v>48</v>
      </c>
      <c r="O752" s="165">
        <f t="shared" si="52"/>
        <v>37</v>
      </c>
      <c r="P752" s="201">
        <v>32446.0</v>
      </c>
      <c r="Q752" s="2091">
        <v>0.0</v>
      </c>
      <c r="R752" s="1452">
        <v>42219.0</v>
      </c>
      <c r="S752" s="98" t="str">
        <f t="shared" si="59"/>
        <v>10 ปี 6 เดือน 12 วัน </v>
      </c>
      <c r="T752" s="33">
        <f t="shared" si="58"/>
        <v>54697</v>
      </c>
      <c r="U752" s="33"/>
      <c r="V752" s="202"/>
      <c r="W752" s="2092">
        <v>21721.0</v>
      </c>
      <c r="X752" s="202"/>
      <c r="Y752" s="494"/>
    </row>
    <row r="753" ht="21.0" customHeight="1">
      <c r="A753" s="27" t="s">
        <v>36</v>
      </c>
      <c r="B753" s="71" t="s">
        <v>4360</v>
      </c>
      <c r="C753" s="73" t="s">
        <v>4361</v>
      </c>
      <c r="D753" s="2125" t="s">
        <v>4362</v>
      </c>
      <c r="E753" s="27">
        <v>2622.0</v>
      </c>
      <c r="F753" s="74" t="s">
        <v>3684</v>
      </c>
      <c r="G753" s="2197" t="s">
        <v>4335</v>
      </c>
      <c r="H753" s="74"/>
      <c r="I753" s="74" t="s">
        <v>4338</v>
      </c>
      <c r="J753" s="22" t="s">
        <v>268</v>
      </c>
      <c r="K753" s="13" t="s">
        <v>3432</v>
      </c>
      <c r="L753" s="27" t="s">
        <v>3364</v>
      </c>
      <c r="M753" s="6" t="s">
        <v>3414</v>
      </c>
      <c r="N753" s="27" t="s">
        <v>48</v>
      </c>
      <c r="O753" s="27">
        <f t="shared" si="52"/>
        <v>46</v>
      </c>
      <c r="P753" s="31">
        <v>28924.0</v>
      </c>
      <c r="Q753" s="2122">
        <v>1.0</v>
      </c>
      <c r="R753" s="84">
        <v>39174.0</v>
      </c>
      <c r="S753" s="79" t="str">
        <f t="shared" si="59"/>
        <v>18 ปี 10 เดือน 13 วัน </v>
      </c>
      <c r="T753" s="33">
        <f t="shared" si="58"/>
        <v>51044</v>
      </c>
      <c r="U753" s="320"/>
      <c r="V753" s="21" t="s">
        <v>3424</v>
      </c>
      <c r="W753" s="33"/>
      <c r="X753" s="74"/>
      <c r="Y753" s="566"/>
    </row>
    <row r="754" ht="21.0" customHeight="1">
      <c r="A754" s="25" t="s">
        <v>52</v>
      </c>
      <c r="B754" s="300" t="s">
        <v>1333</v>
      </c>
      <c r="C754" s="88" t="s">
        <v>1334</v>
      </c>
      <c r="D754" s="2103" t="s">
        <v>7227</v>
      </c>
      <c r="E754" s="25">
        <v>2623.0</v>
      </c>
      <c r="F754" s="70" t="s">
        <v>3684</v>
      </c>
      <c r="G754" s="2198" t="s">
        <v>4335</v>
      </c>
      <c r="H754" s="74"/>
      <c r="I754" s="74" t="s">
        <v>4338</v>
      </c>
      <c r="J754" s="65" t="s">
        <v>268</v>
      </c>
      <c r="K754" s="2100" t="s">
        <v>3432</v>
      </c>
      <c r="L754" s="25" t="s">
        <v>3364</v>
      </c>
      <c r="M754" s="85" t="s">
        <v>3365</v>
      </c>
      <c r="N754" s="25" t="s">
        <v>48</v>
      </c>
      <c r="O754" s="27">
        <f t="shared" si="52"/>
        <v>34</v>
      </c>
      <c r="P754" s="28">
        <v>33454.0</v>
      </c>
      <c r="Q754" s="2101">
        <v>1.0</v>
      </c>
      <c r="R754" s="29">
        <v>43010.0</v>
      </c>
      <c r="S754" s="30" t="str">
        <f t="shared" si="59"/>
        <v>8 ปี 4 เดือน 13 วัน </v>
      </c>
      <c r="T754" s="427">
        <f t="shared" si="58"/>
        <v>55427</v>
      </c>
      <c r="U754" s="582"/>
      <c r="V754" s="23" t="s">
        <v>3378</v>
      </c>
      <c r="W754" s="427"/>
      <c r="X754" s="70"/>
      <c r="Y754" s="2102"/>
    </row>
    <row r="755" ht="21.0" hidden="1" customHeight="1">
      <c r="A755" s="165" t="s">
        <v>52</v>
      </c>
      <c r="B755" s="502" t="s">
        <v>669</v>
      </c>
      <c r="C755" s="503" t="s">
        <v>4363</v>
      </c>
      <c r="D755" s="486" t="s">
        <v>4364</v>
      </c>
      <c r="E755" s="165"/>
      <c r="F755" s="202" t="s">
        <v>3684</v>
      </c>
      <c r="G755" s="612" t="s">
        <v>4335</v>
      </c>
      <c r="H755" s="670"/>
      <c r="I755" s="202"/>
      <c r="J755" s="489" t="s">
        <v>268</v>
      </c>
      <c r="K755" s="496" t="s">
        <v>3432</v>
      </c>
      <c r="L755" s="165" t="s">
        <v>3364</v>
      </c>
      <c r="M755" s="483" t="s">
        <v>3365</v>
      </c>
      <c r="N755" s="165" t="s">
        <v>60</v>
      </c>
      <c r="O755" s="165">
        <f t="shared" si="52"/>
        <v>37</v>
      </c>
      <c r="P755" s="201">
        <v>32427.0</v>
      </c>
      <c r="Q755" s="2091">
        <v>0.0</v>
      </c>
      <c r="R755" s="55"/>
      <c r="S755" s="30"/>
      <c r="T755" s="33">
        <f t="shared" si="58"/>
        <v>54697</v>
      </c>
      <c r="U755" s="33"/>
      <c r="V755" s="202"/>
      <c r="W755" s="2092">
        <v>240483.0</v>
      </c>
      <c r="X755" s="202"/>
      <c r="Y755" s="494"/>
    </row>
    <row r="756" ht="21.0" customHeight="1">
      <c r="A756" s="226" t="s">
        <v>52</v>
      </c>
      <c r="B756" s="2206" t="s">
        <v>151</v>
      </c>
      <c r="C756" s="2207" t="s">
        <v>1338</v>
      </c>
      <c r="D756" s="2208" t="s">
        <v>4367</v>
      </c>
      <c r="E756" s="226">
        <v>2624.0</v>
      </c>
      <c r="F756" s="217" t="s">
        <v>3710</v>
      </c>
      <c r="G756" s="2198" t="s">
        <v>4335</v>
      </c>
      <c r="H756" s="74"/>
      <c r="I756" s="74" t="s">
        <v>4431</v>
      </c>
      <c r="J756" s="2152" t="s">
        <v>268</v>
      </c>
      <c r="K756" s="2153" t="s">
        <v>3432</v>
      </c>
      <c r="L756" s="226" t="s">
        <v>3364</v>
      </c>
      <c r="M756" s="2209" t="s">
        <v>3365</v>
      </c>
      <c r="N756" s="226" t="s">
        <v>48</v>
      </c>
      <c r="O756" s="27">
        <f t="shared" si="52"/>
        <v>35</v>
      </c>
      <c r="P756" s="215">
        <v>32984.0</v>
      </c>
      <c r="Q756" s="2101">
        <v>1.0</v>
      </c>
      <c r="R756" s="29">
        <v>43480.0</v>
      </c>
      <c r="S756" s="216" t="str">
        <f t="shared" ref="S756:S763" si="60">DATEDIF(R756,TODAY(),"Y") &amp; " ปี " &amp;DATEDIF(R756,TODAY(),"YM") &amp; " เดือน " &amp; DATEDIF(R756,TODAY(),"MD") &amp; " วัน "</f>
        <v>7 ปี 1 เดือน 0 วัน </v>
      </c>
      <c r="T756" s="330">
        <f t="shared" si="58"/>
        <v>55062</v>
      </c>
      <c r="U756" s="2210"/>
      <c r="V756" s="2211" t="s">
        <v>3424</v>
      </c>
      <c r="W756" s="330"/>
      <c r="X756" s="217"/>
      <c r="Y756" s="2102"/>
    </row>
    <row r="757" ht="21.0" hidden="1" customHeight="1">
      <c r="A757" s="165" t="s">
        <v>52</v>
      </c>
      <c r="B757" s="502" t="s">
        <v>4365</v>
      </c>
      <c r="C757" s="503" t="s">
        <v>4366</v>
      </c>
      <c r="D757" s="495" t="s">
        <v>4367</v>
      </c>
      <c r="E757" s="483"/>
      <c r="F757" s="496" t="s">
        <v>3710</v>
      </c>
      <c r="G757" s="612" t="s">
        <v>4335</v>
      </c>
      <c r="H757" s="670"/>
      <c r="I757" s="202"/>
      <c r="J757" s="489" t="s">
        <v>268</v>
      </c>
      <c r="K757" s="496" t="s">
        <v>3432</v>
      </c>
      <c r="L757" s="165" t="s">
        <v>3364</v>
      </c>
      <c r="M757" s="165" t="s">
        <v>3365</v>
      </c>
      <c r="N757" s="165" t="s">
        <v>48</v>
      </c>
      <c r="O757" s="165">
        <f t="shared" si="52"/>
        <v>41</v>
      </c>
      <c r="P757" s="201">
        <v>31048.0</v>
      </c>
      <c r="Q757" s="2091">
        <v>0.0</v>
      </c>
      <c r="R757" s="1452">
        <v>42230.0</v>
      </c>
      <c r="S757" s="98" t="str">
        <f t="shared" si="60"/>
        <v>10 ปี 6 เดือน 1 วัน </v>
      </c>
      <c r="T757" s="490">
        <f t="shared" si="58"/>
        <v>53236</v>
      </c>
      <c r="U757" s="201"/>
      <c r="V757" s="203" t="s">
        <v>3424</v>
      </c>
      <c r="W757" s="490">
        <v>43313.0</v>
      </c>
      <c r="X757" s="202"/>
      <c r="Y757" s="494"/>
    </row>
    <row r="758" ht="21.0" customHeight="1">
      <c r="A758" s="26" t="s">
        <v>36</v>
      </c>
      <c r="B758" s="90" t="s">
        <v>4368</v>
      </c>
      <c r="C758" s="72" t="s">
        <v>4369</v>
      </c>
      <c r="D758" s="2123" t="s">
        <v>4370</v>
      </c>
      <c r="E758" s="26">
        <v>2645.0</v>
      </c>
      <c r="F758" s="39" t="s">
        <v>3684</v>
      </c>
      <c r="G758" s="2198" t="s">
        <v>4335</v>
      </c>
      <c r="H758" s="74"/>
      <c r="I758" s="74"/>
      <c r="J758" s="2152" t="s">
        <v>268</v>
      </c>
      <c r="K758" s="2153" t="s">
        <v>3432</v>
      </c>
      <c r="L758" s="226" t="s">
        <v>3364</v>
      </c>
      <c r="M758" s="2209" t="s">
        <v>3365</v>
      </c>
      <c r="N758" s="226" t="s">
        <v>48</v>
      </c>
      <c r="O758" s="27">
        <f t="shared" si="52"/>
        <v>31</v>
      </c>
      <c r="P758" s="66">
        <v>34744.0</v>
      </c>
      <c r="Q758" s="2121">
        <v>1.0</v>
      </c>
      <c r="R758" s="67">
        <v>44410.0</v>
      </c>
      <c r="S758" s="216" t="str">
        <f t="shared" si="60"/>
        <v>4 ปี 6 เดือน 13 วัน </v>
      </c>
      <c r="T758" s="330">
        <f t="shared" si="58"/>
        <v>56888</v>
      </c>
      <c r="U758" s="582"/>
      <c r="V758" s="23" t="s">
        <v>3424</v>
      </c>
      <c r="W758" s="33"/>
      <c r="X758" s="74"/>
      <c r="Y758" s="2102"/>
    </row>
    <row r="759" ht="21.0" customHeight="1">
      <c r="A759" s="27" t="s">
        <v>52</v>
      </c>
      <c r="B759" s="71" t="s">
        <v>563</v>
      </c>
      <c r="C759" s="73" t="s">
        <v>1342</v>
      </c>
      <c r="D759" s="2125" t="s">
        <v>7228</v>
      </c>
      <c r="E759" s="27">
        <v>2646.0</v>
      </c>
      <c r="F759" s="74" t="s">
        <v>3710</v>
      </c>
      <c r="G759" s="2197" t="s">
        <v>4335</v>
      </c>
      <c r="H759" s="74"/>
      <c r="I759" s="74" t="s">
        <v>7224</v>
      </c>
      <c r="J759" s="22" t="s">
        <v>268</v>
      </c>
      <c r="K759" s="13" t="s">
        <v>3432</v>
      </c>
      <c r="L759" s="27" t="s">
        <v>3364</v>
      </c>
      <c r="M759" s="27" t="s">
        <v>3365</v>
      </c>
      <c r="N759" s="27" t="s">
        <v>48</v>
      </c>
      <c r="O759" s="27">
        <f t="shared" si="52"/>
        <v>42</v>
      </c>
      <c r="P759" s="28">
        <v>30621.0</v>
      </c>
      <c r="Q759" s="2122">
        <v>1.0</v>
      </c>
      <c r="R759" s="29">
        <v>40301.0</v>
      </c>
      <c r="S759" s="30" t="str">
        <f t="shared" si="60"/>
        <v>15 ปี 9 เดือน 12 วัน </v>
      </c>
      <c r="T759" s="33">
        <f t="shared" si="58"/>
        <v>52871</v>
      </c>
      <c r="U759" s="582"/>
      <c r="V759" s="34" t="s">
        <v>3424</v>
      </c>
      <c r="W759" s="33"/>
      <c r="X759" s="74"/>
      <c r="Y759" s="2102"/>
    </row>
    <row r="760" ht="21.0" customHeight="1">
      <c r="A760" s="25" t="s">
        <v>36</v>
      </c>
      <c r="B760" s="300" t="s">
        <v>1343</v>
      </c>
      <c r="C760" s="88" t="s">
        <v>1344</v>
      </c>
      <c r="D760" s="2103" t="s">
        <v>7229</v>
      </c>
      <c r="E760" s="25">
        <v>2662.0</v>
      </c>
      <c r="F760" s="70" t="s">
        <v>3684</v>
      </c>
      <c r="G760" s="2198" t="s">
        <v>4335</v>
      </c>
      <c r="H760" s="74"/>
      <c r="I760" s="74" t="s">
        <v>4338</v>
      </c>
      <c r="J760" s="65" t="s">
        <v>268</v>
      </c>
      <c r="K760" s="2100" t="s">
        <v>3432</v>
      </c>
      <c r="L760" s="25" t="s">
        <v>3364</v>
      </c>
      <c r="M760" s="25" t="s">
        <v>3414</v>
      </c>
      <c r="N760" s="25" t="s">
        <v>48</v>
      </c>
      <c r="O760" s="27">
        <f t="shared" si="52"/>
        <v>34</v>
      </c>
      <c r="P760" s="28">
        <v>33592.0</v>
      </c>
      <c r="Q760" s="2101">
        <v>1.0</v>
      </c>
      <c r="R760" s="29">
        <v>43010.0</v>
      </c>
      <c r="S760" s="30" t="str">
        <f t="shared" si="60"/>
        <v>8 ปี 4 เดือน 13 วัน </v>
      </c>
      <c r="T760" s="427">
        <f t="shared" si="58"/>
        <v>55793</v>
      </c>
      <c r="U760" s="2129"/>
      <c r="V760" s="34" t="s">
        <v>3424</v>
      </c>
      <c r="W760" s="427"/>
      <c r="X760" s="70"/>
      <c r="Y760" s="2102"/>
    </row>
    <row r="761" ht="21.0" hidden="1" customHeight="1">
      <c r="A761" s="165" t="s">
        <v>36</v>
      </c>
      <c r="B761" s="542" t="s">
        <v>4371</v>
      </c>
      <c r="C761" s="485" t="s">
        <v>4372</v>
      </c>
      <c r="D761" s="495" t="s">
        <v>4373</v>
      </c>
      <c r="E761" s="483"/>
      <c r="F761" s="496" t="s">
        <v>3684</v>
      </c>
      <c r="G761" s="612" t="s">
        <v>4335</v>
      </c>
      <c r="H761" s="670"/>
      <c r="I761" s="202"/>
      <c r="J761" s="489" t="s">
        <v>268</v>
      </c>
      <c r="K761" s="496" t="s">
        <v>3432</v>
      </c>
      <c r="L761" s="165" t="s">
        <v>3364</v>
      </c>
      <c r="M761" s="165" t="s">
        <v>3414</v>
      </c>
      <c r="N761" s="165" t="s">
        <v>60</v>
      </c>
      <c r="O761" s="165">
        <f t="shared" si="52"/>
        <v>36</v>
      </c>
      <c r="P761" s="201">
        <v>32751.0</v>
      </c>
      <c r="Q761" s="2091">
        <v>0.0</v>
      </c>
      <c r="R761" s="1452">
        <v>41974.0</v>
      </c>
      <c r="S761" s="98" t="str">
        <f t="shared" si="60"/>
        <v>11 ปี 2 เดือน 14 วัน </v>
      </c>
      <c r="T761" s="33">
        <f t="shared" si="58"/>
        <v>54697</v>
      </c>
      <c r="U761" s="33"/>
      <c r="V761" s="202"/>
      <c r="W761" s="2092">
        <v>21794.0</v>
      </c>
      <c r="X761" s="202"/>
      <c r="Y761" s="494"/>
    </row>
    <row r="762" ht="21.0" customHeight="1">
      <c r="A762" s="25" t="s">
        <v>52</v>
      </c>
      <c r="B762" s="2145" t="s">
        <v>1348</v>
      </c>
      <c r="C762" s="2097" t="s">
        <v>1349</v>
      </c>
      <c r="D762" s="2098" t="s">
        <v>7230</v>
      </c>
      <c r="E762" s="25">
        <v>2663.0</v>
      </c>
      <c r="F762" s="70" t="s">
        <v>3684</v>
      </c>
      <c r="G762" s="2198" t="s">
        <v>4335</v>
      </c>
      <c r="H762" s="74"/>
      <c r="I762" s="74" t="s">
        <v>4338</v>
      </c>
      <c r="J762" s="65" t="s">
        <v>268</v>
      </c>
      <c r="K762" s="2100" t="s">
        <v>3432</v>
      </c>
      <c r="L762" s="25" t="s">
        <v>3364</v>
      </c>
      <c r="M762" s="25" t="s">
        <v>3365</v>
      </c>
      <c r="N762" s="25" t="s">
        <v>48</v>
      </c>
      <c r="O762" s="27">
        <f t="shared" si="52"/>
        <v>33</v>
      </c>
      <c r="P762" s="28">
        <v>33821.0</v>
      </c>
      <c r="Q762" s="2101">
        <v>1.0</v>
      </c>
      <c r="R762" s="29">
        <v>43374.0</v>
      </c>
      <c r="S762" s="30" t="str">
        <f t="shared" si="60"/>
        <v>7 ปี 4 เดือน 14 วัน </v>
      </c>
      <c r="T762" s="427">
        <f t="shared" si="58"/>
        <v>55793</v>
      </c>
      <c r="U762" s="427"/>
      <c r="V762" s="70" t="s">
        <v>3424</v>
      </c>
      <c r="W762" s="2119"/>
      <c r="X762" s="70"/>
      <c r="Y762" s="2102"/>
    </row>
    <row r="763" ht="21.0" hidden="1" customHeight="1">
      <c r="A763" s="165" t="s">
        <v>52</v>
      </c>
      <c r="B763" s="502" t="s">
        <v>4374</v>
      </c>
      <c r="C763" s="503" t="s">
        <v>4375</v>
      </c>
      <c r="D763" s="486" t="s">
        <v>4376</v>
      </c>
      <c r="E763" s="165"/>
      <c r="F763" s="202" t="s">
        <v>3684</v>
      </c>
      <c r="G763" s="612" t="s">
        <v>4335</v>
      </c>
      <c r="H763" s="670"/>
      <c r="I763" s="202"/>
      <c r="J763" s="489" t="s">
        <v>268</v>
      </c>
      <c r="K763" s="496" t="s">
        <v>3432</v>
      </c>
      <c r="L763" s="165" t="s">
        <v>3364</v>
      </c>
      <c r="M763" s="165" t="s">
        <v>3365</v>
      </c>
      <c r="N763" s="165" t="s">
        <v>48</v>
      </c>
      <c r="O763" s="165">
        <f t="shared" si="52"/>
        <v>41</v>
      </c>
      <c r="P763" s="201">
        <v>30746.0</v>
      </c>
      <c r="Q763" s="2091">
        <v>0.0</v>
      </c>
      <c r="R763" s="1452">
        <v>40695.0</v>
      </c>
      <c r="S763" s="98" t="str">
        <f t="shared" si="60"/>
        <v>14 ปี 8 เดือน 14 วัน </v>
      </c>
      <c r="T763" s="490">
        <f t="shared" si="58"/>
        <v>52871</v>
      </c>
      <c r="U763" s="201"/>
      <c r="V763" s="203" t="s">
        <v>3424</v>
      </c>
      <c r="W763" s="490">
        <v>43132.0</v>
      </c>
      <c r="X763" s="202"/>
      <c r="Y763" s="494"/>
    </row>
    <row r="764" ht="21.0" hidden="1" customHeight="1">
      <c r="A764" s="165" t="s">
        <v>36</v>
      </c>
      <c r="B764" s="502" t="s">
        <v>4377</v>
      </c>
      <c r="C764" s="503" t="s">
        <v>4378</v>
      </c>
      <c r="D764" s="495" t="s">
        <v>4379</v>
      </c>
      <c r="E764" s="483"/>
      <c r="F764" s="496" t="s">
        <v>3684</v>
      </c>
      <c r="G764" s="612" t="s">
        <v>4335</v>
      </c>
      <c r="H764" s="670"/>
      <c r="I764" s="202"/>
      <c r="J764" s="489" t="s">
        <v>268</v>
      </c>
      <c r="K764" s="496" t="s">
        <v>3432</v>
      </c>
      <c r="L764" s="165" t="s">
        <v>3364</v>
      </c>
      <c r="M764" s="483" t="s">
        <v>3414</v>
      </c>
      <c r="N764" s="165" t="s">
        <v>48</v>
      </c>
      <c r="O764" s="165">
        <f t="shared" si="52"/>
        <v>45</v>
      </c>
      <c r="P764" s="201">
        <v>29505.0</v>
      </c>
      <c r="Q764" s="2091">
        <v>0.0</v>
      </c>
      <c r="R764" s="556"/>
      <c r="S764" s="30"/>
      <c r="T764" s="33">
        <f t="shared" si="58"/>
        <v>51775</v>
      </c>
      <c r="U764" s="33"/>
      <c r="V764" s="202"/>
      <c r="W764" s="2092">
        <v>240544.0</v>
      </c>
      <c r="X764" s="202" t="s">
        <v>4307</v>
      </c>
      <c r="Y764" s="566"/>
    </row>
    <row r="765" ht="21.0" hidden="1" customHeight="1">
      <c r="A765" s="165" t="s">
        <v>52</v>
      </c>
      <c r="B765" s="502" t="s">
        <v>4380</v>
      </c>
      <c r="C765" s="503" t="s">
        <v>4381</v>
      </c>
      <c r="D765" s="495" t="s">
        <v>4382</v>
      </c>
      <c r="E765" s="483"/>
      <c r="F765" s="496" t="s">
        <v>3684</v>
      </c>
      <c r="G765" s="612" t="s">
        <v>4335</v>
      </c>
      <c r="H765" s="670"/>
      <c r="I765" s="202"/>
      <c r="J765" s="489" t="s">
        <v>268</v>
      </c>
      <c r="K765" s="496" t="s">
        <v>3432</v>
      </c>
      <c r="L765" s="165" t="s">
        <v>3364</v>
      </c>
      <c r="M765" s="165" t="s">
        <v>3365</v>
      </c>
      <c r="N765" s="165" t="s">
        <v>48</v>
      </c>
      <c r="O765" s="165">
        <f t="shared" si="52"/>
        <v>40</v>
      </c>
      <c r="P765" s="201">
        <v>31203.0</v>
      </c>
      <c r="Q765" s="2091">
        <v>0.0</v>
      </c>
      <c r="R765" s="556"/>
      <c r="S765" s="30"/>
      <c r="T765" s="33">
        <f t="shared" si="58"/>
        <v>53236</v>
      </c>
      <c r="U765" s="33"/>
      <c r="V765" s="202"/>
      <c r="W765" s="2092">
        <v>240575.0</v>
      </c>
      <c r="X765" s="202" t="s">
        <v>4307</v>
      </c>
      <c r="Y765" s="566"/>
    </row>
    <row r="766" ht="21.0" hidden="1" customHeight="1">
      <c r="A766" s="165" t="s">
        <v>52</v>
      </c>
      <c r="B766" s="502" t="s">
        <v>4383</v>
      </c>
      <c r="C766" s="503" t="s">
        <v>4384</v>
      </c>
      <c r="D766" s="495" t="s">
        <v>4385</v>
      </c>
      <c r="E766" s="483"/>
      <c r="F766" s="496" t="s">
        <v>3684</v>
      </c>
      <c r="G766" s="612" t="s">
        <v>4335</v>
      </c>
      <c r="H766" s="670"/>
      <c r="I766" s="202"/>
      <c r="J766" s="489" t="s">
        <v>268</v>
      </c>
      <c r="K766" s="496" t="s">
        <v>3432</v>
      </c>
      <c r="L766" s="165" t="s">
        <v>3364</v>
      </c>
      <c r="M766" s="165" t="s">
        <v>3365</v>
      </c>
      <c r="N766" s="165" t="s">
        <v>48</v>
      </c>
      <c r="O766" s="165">
        <f t="shared" si="52"/>
        <v>33</v>
      </c>
      <c r="P766" s="201">
        <v>33987.0</v>
      </c>
      <c r="Q766" s="2091">
        <v>0.0</v>
      </c>
      <c r="R766" s="1452">
        <v>43010.0</v>
      </c>
      <c r="S766" s="98" t="str">
        <f t="shared" ref="S766:S780" si="61">DATEDIF(R766,TODAY(),"Y") &amp; " ปี " &amp;DATEDIF(R766,TODAY(),"YM") &amp; " เดือน " &amp; DATEDIF(R766,TODAY(),"MD") &amp; " วัน "</f>
        <v>8 ปี 4 เดือน 13 วัน </v>
      </c>
      <c r="T766" s="490">
        <f t="shared" si="58"/>
        <v>56158</v>
      </c>
      <c r="U766" s="497"/>
      <c r="V766" s="203" t="s">
        <v>3424</v>
      </c>
      <c r="W766" s="2092">
        <v>22706.0</v>
      </c>
      <c r="X766" s="202"/>
      <c r="Y766" s="494"/>
    </row>
    <row r="767" ht="21.0" hidden="1" customHeight="1">
      <c r="A767" s="165" t="s">
        <v>70</v>
      </c>
      <c r="B767" s="502" t="s">
        <v>4386</v>
      </c>
      <c r="C767" s="503" t="s">
        <v>4387</v>
      </c>
      <c r="D767" s="495" t="s">
        <v>4388</v>
      </c>
      <c r="E767" s="483"/>
      <c r="F767" s="496" t="s">
        <v>3684</v>
      </c>
      <c r="G767" s="612" t="s">
        <v>4335</v>
      </c>
      <c r="H767" s="670"/>
      <c r="I767" s="202"/>
      <c r="J767" s="489" t="s">
        <v>268</v>
      </c>
      <c r="K767" s="496" t="s">
        <v>3432</v>
      </c>
      <c r="L767" s="165" t="s">
        <v>3364</v>
      </c>
      <c r="M767" s="165" t="s">
        <v>3365</v>
      </c>
      <c r="N767" s="165" t="s">
        <v>48</v>
      </c>
      <c r="O767" s="165">
        <f t="shared" si="52"/>
        <v>42</v>
      </c>
      <c r="P767" s="201">
        <v>30659.0</v>
      </c>
      <c r="Q767" s="2091">
        <v>0.0</v>
      </c>
      <c r="R767" s="1452">
        <v>41306.0</v>
      </c>
      <c r="S767" s="98" t="str">
        <f t="shared" si="61"/>
        <v>13 ปี 0 เดือน 14 วัน </v>
      </c>
      <c r="T767" s="33">
        <f t="shared" si="58"/>
        <v>52871</v>
      </c>
      <c r="U767" s="33"/>
      <c r="V767" s="202"/>
      <c r="W767" s="2092">
        <v>21794.0</v>
      </c>
      <c r="X767" s="202"/>
      <c r="Y767" s="494"/>
    </row>
    <row r="768" ht="21.0" customHeight="1">
      <c r="A768" s="26" t="s">
        <v>52</v>
      </c>
      <c r="B768" s="90" t="s">
        <v>1351</v>
      </c>
      <c r="C768" s="72" t="s">
        <v>1352</v>
      </c>
      <c r="D768" s="2123" t="s">
        <v>7231</v>
      </c>
      <c r="E768" s="26">
        <v>2694.0</v>
      </c>
      <c r="F768" s="10" t="s">
        <v>6068</v>
      </c>
      <c r="G768" s="2197" t="s">
        <v>4335</v>
      </c>
      <c r="H768" s="74"/>
      <c r="I768" s="74"/>
      <c r="J768" s="22" t="s">
        <v>268</v>
      </c>
      <c r="K768" s="13" t="s">
        <v>3432</v>
      </c>
      <c r="L768" s="27"/>
      <c r="M768" s="26" t="s">
        <v>3365</v>
      </c>
      <c r="N768" s="26" t="s">
        <v>48</v>
      </c>
      <c r="O768" s="27">
        <f t="shared" si="52"/>
        <v>28</v>
      </c>
      <c r="P768" s="77">
        <v>35727.0</v>
      </c>
      <c r="Q768" s="2121">
        <v>1.0</v>
      </c>
      <c r="R768" s="78">
        <v>44896.0</v>
      </c>
      <c r="S768" s="79" t="str">
        <f t="shared" si="61"/>
        <v>3 ปี 2 เดือน 14 วัน </v>
      </c>
      <c r="T768" s="33">
        <f t="shared" si="58"/>
        <v>57984</v>
      </c>
      <c r="U768" s="320"/>
      <c r="V768" s="20" t="s">
        <v>3424</v>
      </c>
      <c r="W768" s="33"/>
      <c r="X768" s="74"/>
      <c r="Y768" s="566"/>
    </row>
    <row r="769" ht="21.0" customHeight="1">
      <c r="A769" s="27" t="s">
        <v>52</v>
      </c>
      <c r="B769" s="71" t="s">
        <v>1354</v>
      </c>
      <c r="C769" s="73" t="s">
        <v>1355</v>
      </c>
      <c r="D769" s="2125" t="s">
        <v>3873</v>
      </c>
      <c r="E769" s="27">
        <v>2736.0</v>
      </c>
      <c r="F769" s="13" t="s">
        <v>3521</v>
      </c>
      <c r="G769" s="2198" t="s">
        <v>4335</v>
      </c>
      <c r="H769" s="74"/>
      <c r="I769" s="74"/>
      <c r="J769" s="65" t="s">
        <v>268</v>
      </c>
      <c r="K769" s="13" t="s">
        <v>3432</v>
      </c>
      <c r="L769" s="27" t="s">
        <v>3372</v>
      </c>
      <c r="M769" s="27" t="s">
        <v>3365</v>
      </c>
      <c r="N769" s="27" t="s">
        <v>179</v>
      </c>
      <c r="O769" s="27">
        <f t="shared" si="52"/>
        <v>41</v>
      </c>
      <c r="P769" s="28">
        <v>30935.0</v>
      </c>
      <c r="Q769" s="2122">
        <v>1.0</v>
      </c>
      <c r="R769" s="29">
        <v>44180.0</v>
      </c>
      <c r="S769" s="30" t="str">
        <f t="shared" si="61"/>
        <v>5 ปี 2 เดือน 0 วัน </v>
      </c>
      <c r="T769" s="33">
        <f t="shared" si="58"/>
        <v>52871</v>
      </c>
      <c r="U769" s="320"/>
      <c r="V769" s="34" t="s">
        <v>3415</v>
      </c>
      <c r="W769" s="33"/>
      <c r="X769" s="74"/>
      <c r="Y769" s="566"/>
    </row>
    <row r="770" ht="21.0" customHeight="1">
      <c r="A770" s="26" t="s">
        <v>36</v>
      </c>
      <c r="B770" s="90" t="s">
        <v>1357</v>
      </c>
      <c r="C770" s="72" t="s">
        <v>1358</v>
      </c>
      <c r="D770" s="2123" t="s">
        <v>3920</v>
      </c>
      <c r="E770" s="8">
        <v>2765.0</v>
      </c>
      <c r="F770" s="13" t="s">
        <v>3521</v>
      </c>
      <c r="G770" s="2198" t="s">
        <v>4335</v>
      </c>
      <c r="H770" s="74"/>
      <c r="I770" s="74"/>
      <c r="J770" s="65" t="s">
        <v>268</v>
      </c>
      <c r="K770" s="13" t="s">
        <v>3432</v>
      </c>
      <c r="L770" s="27" t="s">
        <v>3372</v>
      </c>
      <c r="M770" s="26" t="s">
        <v>3414</v>
      </c>
      <c r="N770" s="26" t="s">
        <v>179</v>
      </c>
      <c r="O770" s="27">
        <f t="shared" si="52"/>
        <v>39</v>
      </c>
      <c r="P770" s="66">
        <v>31673.0</v>
      </c>
      <c r="Q770" s="2122">
        <v>1.0</v>
      </c>
      <c r="R770" s="67">
        <v>44362.0</v>
      </c>
      <c r="S770" s="30" t="str">
        <f t="shared" si="61"/>
        <v>4 ปี 8 เดือน 0 วัน </v>
      </c>
      <c r="T770" s="33">
        <f t="shared" si="58"/>
        <v>53601</v>
      </c>
      <c r="U770" s="320"/>
      <c r="V770" s="34" t="s">
        <v>3415</v>
      </c>
      <c r="W770" s="33"/>
      <c r="X770" s="74"/>
      <c r="Y770" s="566"/>
    </row>
    <row r="771" ht="21.0" customHeight="1">
      <c r="A771" s="27" t="s">
        <v>52</v>
      </c>
      <c r="B771" s="71" t="s">
        <v>1361</v>
      </c>
      <c r="C771" s="73" t="s">
        <v>1362</v>
      </c>
      <c r="D771" s="2128" t="s">
        <v>7232</v>
      </c>
      <c r="E771" s="6">
        <v>2742.0</v>
      </c>
      <c r="F771" s="13" t="s">
        <v>3521</v>
      </c>
      <c r="G771" s="2198" t="s">
        <v>4335</v>
      </c>
      <c r="H771" s="74"/>
      <c r="I771" s="74"/>
      <c r="J771" s="65" t="s">
        <v>268</v>
      </c>
      <c r="K771" s="13" t="s">
        <v>3432</v>
      </c>
      <c r="L771" s="27" t="s">
        <v>3372</v>
      </c>
      <c r="M771" s="27" t="s">
        <v>3365</v>
      </c>
      <c r="N771" s="27" t="s">
        <v>197</v>
      </c>
      <c r="O771" s="27">
        <f t="shared" si="52"/>
        <v>37</v>
      </c>
      <c r="P771" s="28">
        <v>32423.0</v>
      </c>
      <c r="Q771" s="2122">
        <v>1.0</v>
      </c>
      <c r="R771" s="29">
        <v>44180.0</v>
      </c>
      <c r="S771" s="30" t="str">
        <f t="shared" si="61"/>
        <v>5 ปี 2 เดือน 0 วัน </v>
      </c>
      <c r="T771" s="33">
        <f t="shared" si="58"/>
        <v>54697</v>
      </c>
      <c r="U771" s="320"/>
      <c r="V771" s="34" t="s">
        <v>3415</v>
      </c>
      <c r="W771" s="33"/>
      <c r="X771" s="74"/>
      <c r="Y771" s="566"/>
    </row>
    <row r="772" ht="21.0" customHeight="1">
      <c r="A772" s="27" t="s">
        <v>52</v>
      </c>
      <c r="B772" s="71" t="s">
        <v>1035</v>
      </c>
      <c r="C772" s="73" t="s">
        <v>3669</v>
      </c>
      <c r="D772" s="2125" t="s">
        <v>7233</v>
      </c>
      <c r="E772" s="6">
        <v>2759.0</v>
      </c>
      <c r="F772" s="13" t="s">
        <v>3521</v>
      </c>
      <c r="G772" s="2198" t="s">
        <v>4335</v>
      </c>
      <c r="H772" s="74"/>
      <c r="I772" s="74"/>
      <c r="J772" s="65" t="s">
        <v>268</v>
      </c>
      <c r="K772" s="13" t="s">
        <v>3432</v>
      </c>
      <c r="L772" s="27" t="s">
        <v>3372</v>
      </c>
      <c r="M772" s="27" t="s">
        <v>3365</v>
      </c>
      <c r="N772" s="27" t="s">
        <v>218</v>
      </c>
      <c r="O772" s="27">
        <f t="shared" si="52"/>
        <v>35</v>
      </c>
      <c r="P772" s="28">
        <v>33145.0</v>
      </c>
      <c r="Q772" s="2122">
        <v>1.0</v>
      </c>
      <c r="R772" s="29">
        <v>44180.0</v>
      </c>
      <c r="S772" s="30" t="str">
        <f t="shared" si="61"/>
        <v>5 ปี 2 เดือน 0 วัน </v>
      </c>
      <c r="T772" s="33">
        <f t="shared" si="58"/>
        <v>55062</v>
      </c>
      <c r="U772" s="320"/>
      <c r="V772" s="34" t="s">
        <v>3415</v>
      </c>
      <c r="W772" s="33"/>
      <c r="X772" s="74"/>
      <c r="Y772" s="566"/>
    </row>
    <row r="773" ht="21.0" customHeight="1">
      <c r="A773" s="25" t="s">
        <v>52</v>
      </c>
      <c r="B773" s="300" t="s">
        <v>1368</v>
      </c>
      <c r="C773" s="88" t="s">
        <v>1369</v>
      </c>
      <c r="D773" s="2128" t="s">
        <v>7234</v>
      </c>
      <c r="E773" s="85">
        <v>2776.0</v>
      </c>
      <c r="F773" s="2100" t="s">
        <v>3684</v>
      </c>
      <c r="G773" s="2198" t="s">
        <v>4335</v>
      </c>
      <c r="H773" s="74"/>
      <c r="I773" s="74"/>
      <c r="J773" s="65" t="s">
        <v>268</v>
      </c>
      <c r="K773" s="2100" t="s">
        <v>3432</v>
      </c>
      <c r="L773" s="25" t="s">
        <v>3364</v>
      </c>
      <c r="M773" s="25" t="s">
        <v>3414</v>
      </c>
      <c r="N773" s="25" t="s">
        <v>48</v>
      </c>
      <c r="O773" s="27">
        <f t="shared" si="52"/>
        <v>30</v>
      </c>
      <c r="P773" s="28">
        <v>34780.0</v>
      </c>
      <c r="Q773" s="2101">
        <v>1.0</v>
      </c>
      <c r="R773" s="29">
        <v>43906.0</v>
      </c>
      <c r="S773" s="30" t="str">
        <f t="shared" si="61"/>
        <v>5 ปี 10 เดือน 30 วัน </v>
      </c>
      <c r="T773" s="427">
        <f t="shared" si="58"/>
        <v>56888</v>
      </c>
      <c r="U773" s="582"/>
      <c r="V773" s="34" t="s">
        <v>3424</v>
      </c>
      <c r="W773" s="427"/>
      <c r="X773" s="70"/>
      <c r="Y773" s="2102"/>
    </row>
    <row r="774" ht="21.0" customHeight="1">
      <c r="A774" s="25" t="s">
        <v>36</v>
      </c>
      <c r="B774" s="300" t="s">
        <v>1372</v>
      </c>
      <c r="C774" s="88" t="s">
        <v>1373</v>
      </c>
      <c r="D774" s="2098" t="s">
        <v>7235</v>
      </c>
      <c r="E774" s="85">
        <v>5362.0</v>
      </c>
      <c r="F774" s="2100" t="s">
        <v>3684</v>
      </c>
      <c r="G774" s="2198" t="s">
        <v>4335</v>
      </c>
      <c r="H774" s="74"/>
      <c r="I774" s="74" t="s">
        <v>4338</v>
      </c>
      <c r="J774" s="65" t="s">
        <v>268</v>
      </c>
      <c r="K774" s="2100" t="s">
        <v>3432</v>
      </c>
      <c r="L774" s="25" t="s">
        <v>3364</v>
      </c>
      <c r="M774" s="25" t="s">
        <v>3414</v>
      </c>
      <c r="N774" s="25" t="s">
        <v>48</v>
      </c>
      <c r="O774" s="27">
        <f t="shared" si="52"/>
        <v>34</v>
      </c>
      <c r="P774" s="28">
        <v>33599.0</v>
      </c>
      <c r="Q774" s="2101">
        <v>1.0</v>
      </c>
      <c r="R774" s="29">
        <v>43010.0</v>
      </c>
      <c r="S774" s="30" t="str">
        <f t="shared" si="61"/>
        <v>8 ปี 4 เดือน 13 วัน </v>
      </c>
      <c r="T774" s="427">
        <f t="shared" si="58"/>
        <v>55793</v>
      </c>
      <c r="U774" s="582"/>
      <c r="V774" s="34" t="s">
        <v>3424</v>
      </c>
      <c r="W774" s="427"/>
      <c r="X774" s="70"/>
      <c r="Y774" s="2102"/>
    </row>
    <row r="775" ht="21.0" hidden="1" customHeight="1">
      <c r="A775" s="165" t="s">
        <v>52</v>
      </c>
      <c r="B775" s="502" t="s">
        <v>3772</v>
      </c>
      <c r="C775" s="503" t="s">
        <v>3773</v>
      </c>
      <c r="D775" s="495" t="s">
        <v>4389</v>
      </c>
      <c r="E775" s="483"/>
      <c r="F775" s="496" t="s">
        <v>3684</v>
      </c>
      <c r="G775" s="612" t="s">
        <v>4335</v>
      </c>
      <c r="H775" s="670"/>
      <c r="I775" s="202"/>
      <c r="J775" s="489" t="s">
        <v>268</v>
      </c>
      <c r="K775" s="496" t="s">
        <v>3432</v>
      </c>
      <c r="L775" s="165" t="s">
        <v>3364</v>
      </c>
      <c r="M775" s="165" t="s">
        <v>3365</v>
      </c>
      <c r="N775" s="165" t="s">
        <v>48</v>
      </c>
      <c r="O775" s="165">
        <f t="shared" si="52"/>
        <v>36</v>
      </c>
      <c r="P775" s="201">
        <v>32561.0</v>
      </c>
      <c r="Q775" s="2091">
        <v>0.0</v>
      </c>
      <c r="R775" s="1452">
        <v>42219.0</v>
      </c>
      <c r="S775" s="98" t="str">
        <f t="shared" si="61"/>
        <v>10 ปี 6 เดือน 12 วัน </v>
      </c>
      <c r="T775" s="33">
        <f t="shared" si="58"/>
        <v>54697</v>
      </c>
      <c r="U775" s="33"/>
      <c r="V775" s="202"/>
      <c r="W775" s="2092">
        <v>21732.0</v>
      </c>
      <c r="X775" s="202"/>
      <c r="Y775" s="494"/>
    </row>
    <row r="776" ht="21.0" customHeight="1">
      <c r="A776" s="25" t="s">
        <v>52</v>
      </c>
      <c r="B776" s="300" t="s">
        <v>4390</v>
      </c>
      <c r="C776" s="88" t="s">
        <v>3660</v>
      </c>
      <c r="D776" s="2098" t="s">
        <v>4391</v>
      </c>
      <c r="E776" s="85">
        <v>2778.0</v>
      </c>
      <c r="F776" s="2100" t="s">
        <v>3684</v>
      </c>
      <c r="G776" s="2198" t="s">
        <v>4335</v>
      </c>
      <c r="H776" s="74"/>
      <c r="I776" s="74" t="s">
        <v>4338</v>
      </c>
      <c r="J776" s="65" t="s">
        <v>268</v>
      </c>
      <c r="K776" s="2100" t="s">
        <v>3432</v>
      </c>
      <c r="L776" s="25" t="s">
        <v>3364</v>
      </c>
      <c r="M776" s="25" t="s">
        <v>3365</v>
      </c>
      <c r="N776" s="25" t="s">
        <v>48</v>
      </c>
      <c r="O776" s="27">
        <f t="shared" si="52"/>
        <v>32</v>
      </c>
      <c r="P776" s="28">
        <v>34016.0</v>
      </c>
      <c r="Q776" s="2101">
        <v>1.0</v>
      </c>
      <c r="R776" s="29">
        <v>43024.0</v>
      </c>
      <c r="S776" s="30" t="str">
        <f t="shared" si="61"/>
        <v>8 ปี 3 เดือน 30 วัน </v>
      </c>
      <c r="T776" s="427">
        <f t="shared" si="58"/>
        <v>56158</v>
      </c>
      <c r="U776" s="582"/>
      <c r="V776" s="34" t="s">
        <v>3424</v>
      </c>
      <c r="W776" s="427"/>
      <c r="X776" s="70"/>
      <c r="Y776" s="2102"/>
    </row>
    <row r="777" ht="21.0" hidden="1" customHeight="1">
      <c r="A777" s="165" t="s">
        <v>52</v>
      </c>
      <c r="B777" s="502" t="s">
        <v>4392</v>
      </c>
      <c r="C777" s="503" t="s">
        <v>4393</v>
      </c>
      <c r="D777" s="495" t="s">
        <v>4394</v>
      </c>
      <c r="E777" s="483"/>
      <c r="F777" s="496" t="s">
        <v>3684</v>
      </c>
      <c r="G777" s="612" t="s">
        <v>4335</v>
      </c>
      <c r="H777" s="670"/>
      <c r="I777" s="202"/>
      <c r="J777" s="489" t="s">
        <v>268</v>
      </c>
      <c r="K777" s="496" t="s">
        <v>3432</v>
      </c>
      <c r="L777" s="165" t="s">
        <v>3364</v>
      </c>
      <c r="M777" s="165" t="s">
        <v>3365</v>
      </c>
      <c r="N777" s="165" t="s">
        <v>48</v>
      </c>
      <c r="O777" s="165">
        <f t="shared" si="52"/>
        <v>40</v>
      </c>
      <c r="P777" s="201">
        <v>31403.0</v>
      </c>
      <c r="Q777" s="2091">
        <v>0.0</v>
      </c>
      <c r="R777" s="1452">
        <v>41306.0</v>
      </c>
      <c r="S777" s="98" t="str">
        <f t="shared" si="61"/>
        <v>13 ปี 0 เดือน 14 วัน </v>
      </c>
      <c r="T777" s="33">
        <f t="shared" si="58"/>
        <v>53601</v>
      </c>
      <c r="U777" s="33"/>
      <c r="V777" s="202"/>
      <c r="W777" s="2092">
        <v>21732.0</v>
      </c>
      <c r="X777" s="202"/>
      <c r="Y777" s="494"/>
    </row>
    <row r="778" ht="21.0" hidden="1" customHeight="1">
      <c r="A778" s="165" t="s">
        <v>36</v>
      </c>
      <c r="B778" s="502" t="s">
        <v>1303</v>
      </c>
      <c r="C778" s="503" t="s">
        <v>1304</v>
      </c>
      <c r="D778" s="495" t="s">
        <v>4395</v>
      </c>
      <c r="E778" s="483"/>
      <c r="F778" s="496" t="s">
        <v>3684</v>
      </c>
      <c r="G778" s="612" t="s">
        <v>4335</v>
      </c>
      <c r="H778" s="670"/>
      <c r="I778" s="202"/>
      <c r="J778" s="489" t="s">
        <v>268</v>
      </c>
      <c r="K778" s="496" t="s">
        <v>3432</v>
      </c>
      <c r="L778" s="165" t="s">
        <v>3364</v>
      </c>
      <c r="M778" s="483" t="s">
        <v>3414</v>
      </c>
      <c r="N778" s="165" t="s">
        <v>48</v>
      </c>
      <c r="O778" s="165">
        <f t="shared" si="52"/>
        <v>41</v>
      </c>
      <c r="P778" s="201">
        <v>30733.0</v>
      </c>
      <c r="Q778" s="2091">
        <v>0.0</v>
      </c>
      <c r="R778" s="1452">
        <v>41306.0</v>
      </c>
      <c r="S778" s="98" t="str">
        <f t="shared" si="61"/>
        <v>13 ปี 0 เดือน 14 วัน </v>
      </c>
      <c r="T778" s="33">
        <f t="shared" si="58"/>
        <v>52871</v>
      </c>
      <c r="U778" s="33"/>
      <c r="V778" s="202"/>
      <c r="W778" s="2092">
        <v>21745.0</v>
      </c>
      <c r="X778" s="202"/>
      <c r="Y778" s="494"/>
    </row>
    <row r="779" ht="21.0" customHeight="1">
      <c r="A779" s="27" t="s">
        <v>52</v>
      </c>
      <c r="B779" s="71" t="s">
        <v>4396</v>
      </c>
      <c r="C779" s="73" t="s">
        <v>4397</v>
      </c>
      <c r="D779" s="2128" t="s">
        <v>4398</v>
      </c>
      <c r="E779" s="6">
        <v>2780.0</v>
      </c>
      <c r="F779" s="13" t="s">
        <v>3684</v>
      </c>
      <c r="G779" s="2197" t="s">
        <v>4335</v>
      </c>
      <c r="H779" s="74"/>
      <c r="I779" s="74" t="s">
        <v>4338</v>
      </c>
      <c r="J779" s="22" t="s">
        <v>268</v>
      </c>
      <c r="K779" s="13" t="s">
        <v>3432</v>
      </c>
      <c r="L779" s="27" t="s">
        <v>3364</v>
      </c>
      <c r="M779" s="6" t="s">
        <v>3365</v>
      </c>
      <c r="N779" s="27" t="s">
        <v>48</v>
      </c>
      <c r="O779" s="27">
        <f t="shared" si="52"/>
        <v>35</v>
      </c>
      <c r="P779" s="28">
        <v>33183.0</v>
      </c>
      <c r="Q779" s="2122">
        <v>1.0</v>
      </c>
      <c r="R779" s="29">
        <v>42219.0</v>
      </c>
      <c r="S779" s="30" t="str">
        <f t="shared" si="61"/>
        <v>10 ปี 6 เดือน 12 วัน </v>
      </c>
      <c r="T779" s="33">
        <f t="shared" si="58"/>
        <v>55427</v>
      </c>
      <c r="U779" s="320"/>
      <c r="V779" s="23" t="s">
        <v>3378</v>
      </c>
      <c r="W779" s="33"/>
      <c r="X779" s="74"/>
      <c r="Y779" s="2102"/>
    </row>
    <row r="780" ht="21.0" customHeight="1">
      <c r="A780" s="48" t="s">
        <v>52</v>
      </c>
      <c r="B780" s="146" t="s">
        <v>1378</v>
      </c>
      <c r="C780" s="147" t="s">
        <v>1379</v>
      </c>
      <c r="D780" s="2136" t="s">
        <v>7236</v>
      </c>
      <c r="E780" s="12">
        <v>2781.0</v>
      </c>
      <c r="F780" s="9" t="s">
        <v>3684</v>
      </c>
      <c r="G780" s="2197" t="s">
        <v>4335</v>
      </c>
      <c r="H780" s="74"/>
      <c r="I780" s="74" t="s">
        <v>4338</v>
      </c>
      <c r="J780" s="134" t="s">
        <v>268</v>
      </c>
      <c r="K780" s="9" t="s">
        <v>3432</v>
      </c>
      <c r="L780" s="48" t="s">
        <v>3364</v>
      </c>
      <c r="M780" s="12" t="s">
        <v>3365</v>
      </c>
      <c r="N780" s="48" t="s">
        <v>48</v>
      </c>
      <c r="O780" s="27">
        <f t="shared" si="52"/>
        <v>32</v>
      </c>
      <c r="P780" s="99">
        <v>34380.0</v>
      </c>
      <c r="Q780" s="2122">
        <v>1.0</v>
      </c>
      <c r="R780" s="29">
        <v>43739.0</v>
      </c>
      <c r="S780" s="216" t="str">
        <f t="shared" si="61"/>
        <v>6 ปี 4 เดือน 14 วัน </v>
      </c>
      <c r="T780" s="375">
        <f t="shared" si="58"/>
        <v>56523</v>
      </c>
      <c r="U780" s="2113"/>
      <c r="V780" s="2211" t="s">
        <v>3424</v>
      </c>
      <c r="W780" s="375"/>
      <c r="X780" s="148"/>
      <c r="Y780" s="2114"/>
    </row>
    <row r="781" ht="21.0" hidden="1" customHeight="1">
      <c r="A781" s="165" t="s">
        <v>36</v>
      </c>
      <c r="B781" s="502" t="s">
        <v>4399</v>
      </c>
      <c r="C781" s="503" t="s">
        <v>4400</v>
      </c>
      <c r="D781" s="495" t="s">
        <v>4401</v>
      </c>
      <c r="E781" s="483"/>
      <c r="F781" s="496" t="s">
        <v>3684</v>
      </c>
      <c r="G781" s="612" t="s">
        <v>4335</v>
      </c>
      <c r="H781" s="670"/>
      <c r="I781" s="202"/>
      <c r="J781" s="489" t="s">
        <v>268</v>
      </c>
      <c r="K781" s="496" t="s">
        <v>3432</v>
      </c>
      <c r="L781" s="165" t="s">
        <v>3364</v>
      </c>
      <c r="M781" s="483" t="s">
        <v>3414</v>
      </c>
      <c r="N781" s="165" t="s">
        <v>48</v>
      </c>
      <c r="O781" s="165"/>
      <c r="P781" s="31"/>
      <c r="Q781" s="2091">
        <v>0.0</v>
      </c>
      <c r="R781" s="556"/>
      <c r="S781" s="30"/>
      <c r="T781" s="33">
        <f t="shared" si="58"/>
        <v>22190</v>
      </c>
      <c r="U781" s="33"/>
      <c r="V781" s="74"/>
      <c r="W781" s="2092">
        <v>20760.0</v>
      </c>
      <c r="X781" s="74"/>
      <c r="Y781" s="566"/>
    </row>
    <row r="782" ht="21.0" hidden="1" customHeight="1">
      <c r="A782" s="165" t="s">
        <v>52</v>
      </c>
      <c r="B782" s="502" t="s">
        <v>4402</v>
      </c>
      <c r="C782" s="503" t="s">
        <v>4403</v>
      </c>
      <c r="D782" s="495" t="s">
        <v>4404</v>
      </c>
      <c r="E782" s="483"/>
      <c r="F782" s="496" t="s">
        <v>3684</v>
      </c>
      <c r="G782" s="612" t="s">
        <v>4335</v>
      </c>
      <c r="H782" s="670"/>
      <c r="I782" s="202"/>
      <c r="J782" s="489" t="s">
        <v>268</v>
      </c>
      <c r="K782" s="496" t="s">
        <v>3432</v>
      </c>
      <c r="L782" s="165" t="s">
        <v>3364</v>
      </c>
      <c r="M782" s="483" t="s">
        <v>3365</v>
      </c>
      <c r="N782" s="165" t="s">
        <v>48</v>
      </c>
      <c r="O782" s="165">
        <f t="shared" ref="O782:O783" si="62">DATEDIF(P782,TODAY(),"Y")</f>
        <v>35</v>
      </c>
      <c r="P782" s="201">
        <v>33182.0</v>
      </c>
      <c r="Q782" s="2091">
        <v>0.0</v>
      </c>
      <c r="R782" s="1452">
        <v>42219.0</v>
      </c>
      <c r="S782" s="98" t="str">
        <f t="shared" ref="S782:S783" si="63">DATEDIF(R782,TODAY(),"Y") &amp; " ปี " &amp;DATEDIF(R782,TODAY(),"YM") &amp; " เดือน " &amp; DATEDIF(R782,TODAY(),"MD") &amp; " วัน "</f>
        <v>10 ปี 6 เดือน 12 วัน </v>
      </c>
      <c r="T782" s="490">
        <f t="shared" si="58"/>
        <v>55427</v>
      </c>
      <c r="U782" s="497"/>
      <c r="V782" s="203" t="s">
        <v>3424</v>
      </c>
      <c r="W782" s="490">
        <v>43556.0</v>
      </c>
      <c r="X782" s="202"/>
      <c r="Y782" s="494"/>
    </row>
    <row r="783" ht="21.0" customHeight="1">
      <c r="A783" s="27" t="s">
        <v>52</v>
      </c>
      <c r="B783" s="129" t="s">
        <v>1381</v>
      </c>
      <c r="C783" s="19" t="s">
        <v>1382</v>
      </c>
      <c r="D783" s="2128" t="s">
        <v>7237</v>
      </c>
      <c r="E783" s="6">
        <v>2782.0</v>
      </c>
      <c r="F783" s="13" t="s">
        <v>3684</v>
      </c>
      <c r="G783" s="2197" t="s">
        <v>4335</v>
      </c>
      <c r="H783" s="74"/>
      <c r="I783" s="74" t="s">
        <v>4418</v>
      </c>
      <c r="J783" s="22" t="s">
        <v>268</v>
      </c>
      <c r="K783" s="13" t="s">
        <v>3432</v>
      </c>
      <c r="L783" s="27" t="s">
        <v>3364</v>
      </c>
      <c r="M783" s="27" t="s">
        <v>3365</v>
      </c>
      <c r="N783" s="27" t="s">
        <v>48</v>
      </c>
      <c r="O783" s="27">
        <f t="shared" si="62"/>
        <v>37</v>
      </c>
      <c r="P783" s="28">
        <v>32440.0</v>
      </c>
      <c r="Q783" s="2122">
        <v>1.0</v>
      </c>
      <c r="R783" s="84">
        <v>42478.0</v>
      </c>
      <c r="S783" s="30" t="str">
        <f t="shared" si="63"/>
        <v>9 ปี 9 เดือน 28 วัน </v>
      </c>
      <c r="T783" s="33">
        <f t="shared" si="58"/>
        <v>54697</v>
      </c>
      <c r="U783" s="320"/>
      <c r="V783" s="23" t="s">
        <v>3378</v>
      </c>
      <c r="W783" s="33"/>
      <c r="X783" s="74"/>
      <c r="Y783" s="2102"/>
    </row>
    <row r="784" ht="21.0" hidden="1" customHeight="1">
      <c r="A784" s="165" t="s">
        <v>36</v>
      </c>
      <c r="B784" s="502" t="s">
        <v>1297</v>
      </c>
      <c r="C784" s="503" t="s">
        <v>4405</v>
      </c>
      <c r="D784" s="495" t="s">
        <v>4406</v>
      </c>
      <c r="E784" s="483"/>
      <c r="F784" s="496" t="s">
        <v>3684</v>
      </c>
      <c r="G784" s="612" t="s">
        <v>4335</v>
      </c>
      <c r="H784" s="670"/>
      <c r="I784" s="202"/>
      <c r="J784" s="489" t="s">
        <v>268</v>
      </c>
      <c r="K784" s="496" t="s">
        <v>3432</v>
      </c>
      <c r="L784" s="165" t="s">
        <v>3364</v>
      </c>
      <c r="M784" s="483" t="s">
        <v>3414</v>
      </c>
      <c r="N784" s="165" t="s">
        <v>48</v>
      </c>
      <c r="O784" s="165"/>
      <c r="P784" s="31"/>
      <c r="Q784" s="2091">
        <v>0.0</v>
      </c>
      <c r="R784" s="55"/>
      <c r="S784" s="30"/>
      <c r="T784" s="33">
        <f t="shared" si="58"/>
        <v>22190</v>
      </c>
      <c r="U784" s="33"/>
      <c r="V784" s="202"/>
      <c r="W784" s="2092">
        <v>239967.0</v>
      </c>
      <c r="X784" s="202"/>
      <c r="Y784" s="566"/>
    </row>
    <row r="785" ht="21.0" hidden="1" customHeight="1">
      <c r="A785" s="531" t="s">
        <v>52</v>
      </c>
      <c r="B785" s="554" t="s">
        <v>4407</v>
      </c>
      <c r="C785" s="555" t="s">
        <v>4408</v>
      </c>
      <c r="D785" s="528" t="s">
        <v>7238</v>
      </c>
      <c r="E785" s="525"/>
      <c r="F785" s="529" t="s">
        <v>3684</v>
      </c>
      <c r="G785" s="615" t="s">
        <v>4335</v>
      </c>
      <c r="H785" s="616"/>
      <c r="I785" s="202"/>
      <c r="J785" s="530" t="s">
        <v>268</v>
      </c>
      <c r="K785" s="529" t="s">
        <v>3432</v>
      </c>
      <c r="L785" s="531" t="s">
        <v>3364</v>
      </c>
      <c r="M785" s="525" t="s">
        <v>3365</v>
      </c>
      <c r="N785" s="531" t="s">
        <v>48</v>
      </c>
      <c r="O785" s="165">
        <f t="shared" ref="O785:O870" si="64">DATEDIF(P785,TODAY(),"Y")</f>
        <v>32</v>
      </c>
      <c r="P785" s="556">
        <v>34179.0</v>
      </c>
      <c r="Q785" s="525">
        <v>0.0</v>
      </c>
      <c r="R785" s="556">
        <v>43374.0</v>
      </c>
      <c r="S785" s="2127" t="str">
        <f t="shared" ref="S785:S813" si="65">DATEDIF(R785,TODAY(),"Y") &amp; " ปี " &amp;DATEDIF(R785,TODAY(),"YM") &amp; " เดือน " &amp; DATEDIF(R785,TODAY(),"MD") &amp; " วัน "</f>
        <v>7 ปี 4 เดือน 14 วัน </v>
      </c>
      <c r="T785" s="513">
        <f t="shared" si="58"/>
        <v>56158</v>
      </c>
      <c r="U785" s="513"/>
      <c r="V785" s="616" t="s">
        <v>3424</v>
      </c>
      <c r="W785" s="531" t="s">
        <v>4410</v>
      </c>
      <c r="X785" s="616" t="s">
        <v>4411</v>
      </c>
      <c r="Y785" s="535"/>
    </row>
    <row r="786" ht="21.0" hidden="1" customHeight="1">
      <c r="A786" s="165" t="s">
        <v>52</v>
      </c>
      <c r="B786" s="502" t="s">
        <v>4412</v>
      </c>
      <c r="C786" s="503" t="s">
        <v>4413</v>
      </c>
      <c r="D786" s="495" t="s">
        <v>4414</v>
      </c>
      <c r="E786" s="483"/>
      <c r="F786" s="496" t="s">
        <v>3684</v>
      </c>
      <c r="G786" s="612" t="s">
        <v>4335</v>
      </c>
      <c r="H786" s="670"/>
      <c r="I786" s="202"/>
      <c r="J786" s="489" t="s">
        <v>268</v>
      </c>
      <c r="K786" s="496" t="s">
        <v>3432</v>
      </c>
      <c r="L786" s="165" t="s">
        <v>3364</v>
      </c>
      <c r="M786" s="165" t="s">
        <v>3365</v>
      </c>
      <c r="N786" s="165" t="s">
        <v>48</v>
      </c>
      <c r="O786" s="165">
        <f t="shared" si="64"/>
        <v>40</v>
      </c>
      <c r="P786" s="201">
        <v>31300.0</v>
      </c>
      <c r="Q786" s="2091">
        <v>0.0</v>
      </c>
      <c r="R786" s="1452">
        <v>41306.0</v>
      </c>
      <c r="S786" s="98" t="str">
        <f t="shared" si="65"/>
        <v>13 ปี 0 เดือน 14 วัน </v>
      </c>
      <c r="T786" s="490">
        <f t="shared" si="58"/>
        <v>53236</v>
      </c>
      <c r="U786" s="201"/>
      <c r="V786" s="203" t="s">
        <v>3424</v>
      </c>
      <c r="W786" s="490">
        <v>43132.0</v>
      </c>
      <c r="X786" s="202"/>
      <c r="Y786" s="494"/>
    </row>
    <row r="787" ht="21.0" hidden="1" customHeight="1">
      <c r="A787" s="165" t="s">
        <v>36</v>
      </c>
      <c r="B787" s="502" t="s">
        <v>4415</v>
      </c>
      <c r="C787" s="503" t="s">
        <v>4416</v>
      </c>
      <c r="D787" s="495" t="s">
        <v>4417</v>
      </c>
      <c r="E787" s="483">
        <v>2784.0</v>
      </c>
      <c r="F787" s="496" t="s">
        <v>3684</v>
      </c>
      <c r="G787" s="612" t="s">
        <v>4335</v>
      </c>
      <c r="H787" s="202"/>
      <c r="I787" s="202" t="s">
        <v>4418</v>
      </c>
      <c r="J787" s="489" t="s">
        <v>268</v>
      </c>
      <c r="K787" s="496" t="s">
        <v>3432</v>
      </c>
      <c r="L787" s="165" t="s">
        <v>3364</v>
      </c>
      <c r="M787" s="483" t="s">
        <v>3414</v>
      </c>
      <c r="N787" s="165" t="s">
        <v>48</v>
      </c>
      <c r="O787" s="165">
        <f t="shared" si="64"/>
        <v>40</v>
      </c>
      <c r="P787" s="201">
        <v>31397.0</v>
      </c>
      <c r="Q787" s="2095">
        <v>0.0</v>
      </c>
      <c r="R787" s="1452">
        <v>41306.0</v>
      </c>
      <c r="S787" s="98" t="str">
        <f t="shared" si="65"/>
        <v>13 ปี 0 เดือน 14 วัน </v>
      </c>
      <c r="T787" s="490">
        <f t="shared" si="58"/>
        <v>53601</v>
      </c>
      <c r="U787" s="301">
        <v>44713.0</v>
      </c>
      <c r="V787" s="488" t="s">
        <v>3378</v>
      </c>
      <c r="W787" s="490"/>
      <c r="X787" s="202"/>
      <c r="Y787" s="506"/>
    </row>
    <row r="788" ht="21.0" customHeight="1">
      <c r="A788" s="26" t="s">
        <v>52</v>
      </c>
      <c r="B788" s="224" t="s">
        <v>1387</v>
      </c>
      <c r="C788" s="72" t="s">
        <v>6039</v>
      </c>
      <c r="D788" s="2134" t="s">
        <v>4417</v>
      </c>
      <c r="E788" s="8">
        <v>2784.0</v>
      </c>
      <c r="F788" s="10" t="s">
        <v>3684</v>
      </c>
      <c r="G788" s="2197" t="s">
        <v>4335</v>
      </c>
      <c r="H788" s="74"/>
      <c r="I788" s="74"/>
      <c r="J788" s="22" t="s">
        <v>268</v>
      </c>
      <c r="K788" s="13" t="s">
        <v>3432</v>
      </c>
      <c r="L788" s="27" t="s">
        <v>3364</v>
      </c>
      <c r="M788" s="26" t="s">
        <v>3365</v>
      </c>
      <c r="N788" s="26" t="s">
        <v>60</v>
      </c>
      <c r="O788" s="159">
        <f t="shared" si="64"/>
        <v>34</v>
      </c>
      <c r="P788" s="225">
        <v>33431.0</v>
      </c>
      <c r="Q788" s="2121">
        <v>1.0</v>
      </c>
      <c r="R788" s="67">
        <v>44837.0</v>
      </c>
      <c r="S788" s="98" t="str">
        <f t="shared" si="65"/>
        <v>3 ปี 4 เดือน 12 วัน </v>
      </c>
      <c r="T788" s="101"/>
      <c r="U788" s="320"/>
      <c r="V788" s="23" t="s">
        <v>3424</v>
      </c>
      <c r="W788" s="33"/>
      <c r="X788" s="74"/>
      <c r="Y788" s="2102"/>
    </row>
    <row r="789" ht="21.0" customHeight="1">
      <c r="A789" s="27" t="s">
        <v>52</v>
      </c>
      <c r="B789" s="71" t="s">
        <v>1390</v>
      </c>
      <c r="C789" s="73" t="s">
        <v>1391</v>
      </c>
      <c r="D789" s="2128" t="s">
        <v>7239</v>
      </c>
      <c r="E789" s="6">
        <v>2785.0</v>
      </c>
      <c r="F789" s="13" t="s">
        <v>3710</v>
      </c>
      <c r="G789" s="2197" t="s">
        <v>4335</v>
      </c>
      <c r="H789" s="74"/>
      <c r="I789" s="74" t="s">
        <v>4431</v>
      </c>
      <c r="J789" s="22" t="s">
        <v>268</v>
      </c>
      <c r="K789" s="13" t="s">
        <v>3432</v>
      </c>
      <c r="L789" s="27" t="s">
        <v>3364</v>
      </c>
      <c r="M789" s="27" t="s">
        <v>3365</v>
      </c>
      <c r="N789" s="27" t="s">
        <v>48</v>
      </c>
      <c r="O789" s="27">
        <f t="shared" si="64"/>
        <v>44</v>
      </c>
      <c r="P789" s="28">
        <v>29760.0</v>
      </c>
      <c r="Q789" s="2122">
        <v>1.0</v>
      </c>
      <c r="R789" s="29">
        <v>41306.0</v>
      </c>
      <c r="S789" s="30" t="str">
        <f t="shared" si="65"/>
        <v>13 ปี 0 เดือน 14 วัน </v>
      </c>
      <c r="T789" s="33">
        <f t="shared" ref="T789:T870" si="66">DATE(YEAR(P789)+60+IF(OR(AND(MONTH(P789)=10,DAY(P789)&gt;=1),MONTH(P789)&gt;10),1,0),10,1)</f>
        <v>51775</v>
      </c>
      <c r="U789" s="320"/>
      <c r="V789" s="34" t="s">
        <v>3424</v>
      </c>
      <c r="W789" s="33"/>
      <c r="X789" s="74"/>
      <c r="Y789" s="2102"/>
    </row>
    <row r="790" ht="21.0" customHeight="1">
      <c r="A790" s="27" t="s">
        <v>36</v>
      </c>
      <c r="B790" s="71" t="s">
        <v>1392</v>
      </c>
      <c r="C790" s="73" t="s">
        <v>1393</v>
      </c>
      <c r="D790" s="2128" t="s">
        <v>7240</v>
      </c>
      <c r="E790" s="27">
        <v>2786.0</v>
      </c>
      <c r="F790" s="70" t="s">
        <v>3377</v>
      </c>
      <c r="G790" s="2197" t="s">
        <v>4335</v>
      </c>
      <c r="H790" s="74"/>
      <c r="I790" s="74" t="s">
        <v>4421</v>
      </c>
      <c r="J790" s="22" t="s">
        <v>268</v>
      </c>
      <c r="K790" s="13" t="s">
        <v>3432</v>
      </c>
      <c r="L790" s="27" t="s">
        <v>3372</v>
      </c>
      <c r="M790" s="6" t="s">
        <v>3414</v>
      </c>
      <c r="N790" s="27" t="s">
        <v>48</v>
      </c>
      <c r="O790" s="27">
        <f t="shared" si="64"/>
        <v>41</v>
      </c>
      <c r="P790" s="28">
        <v>31076.0</v>
      </c>
      <c r="Q790" s="2122">
        <v>1.0</v>
      </c>
      <c r="R790" s="29">
        <v>41306.0</v>
      </c>
      <c r="S790" s="30" t="str">
        <f t="shared" si="65"/>
        <v>13 ปี 0 เดือน 14 วัน </v>
      </c>
      <c r="T790" s="33">
        <f t="shared" si="66"/>
        <v>53236</v>
      </c>
      <c r="U790" s="320"/>
      <c r="V790" s="34" t="s">
        <v>3424</v>
      </c>
      <c r="W790" s="33"/>
      <c r="X790" s="74"/>
      <c r="Y790" s="2102"/>
    </row>
    <row r="791" ht="21.0" customHeight="1">
      <c r="A791" s="27" t="s">
        <v>52</v>
      </c>
      <c r="B791" s="71" t="s">
        <v>1627</v>
      </c>
      <c r="C791" s="73" t="s">
        <v>4419</v>
      </c>
      <c r="D791" s="2128" t="s">
        <v>4420</v>
      </c>
      <c r="E791" s="6">
        <v>2787.0</v>
      </c>
      <c r="F791" s="13" t="s">
        <v>3506</v>
      </c>
      <c r="G791" s="2197" t="s">
        <v>4335</v>
      </c>
      <c r="H791" s="74"/>
      <c r="I791" s="74" t="s">
        <v>4421</v>
      </c>
      <c r="J791" s="22" t="s">
        <v>268</v>
      </c>
      <c r="K791" s="13" t="s">
        <v>3432</v>
      </c>
      <c r="L791" s="27" t="s">
        <v>3372</v>
      </c>
      <c r="M791" s="27" t="s">
        <v>3365</v>
      </c>
      <c r="N791" s="27" t="s">
        <v>48</v>
      </c>
      <c r="O791" s="27">
        <f t="shared" si="64"/>
        <v>39</v>
      </c>
      <c r="P791" s="28">
        <v>31708.0</v>
      </c>
      <c r="Q791" s="2122">
        <v>1.0</v>
      </c>
      <c r="R791" s="29">
        <v>41306.0</v>
      </c>
      <c r="S791" s="30" t="str">
        <f t="shared" si="65"/>
        <v>13 ปี 0 เดือน 14 วัน </v>
      </c>
      <c r="T791" s="33">
        <f t="shared" si="66"/>
        <v>53966</v>
      </c>
      <c r="U791" s="320"/>
      <c r="V791" s="34" t="s">
        <v>3424</v>
      </c>
      <c r="W791" s="33"/>
      <c r="X791" s="74"/>
      <c r="Y791" s="2102"/>
    </row>
    <row r="792" ht="21.0" customHeight="1">
      <c r="A792" s="25" t="s">
        <v>52</v>
      </c>
      <c r="B792" s="300" t="s">
        <v>1394</v>
      </c>
      <c r="C792" s="88" t="s">
        <v>1395</v>
      </c>
      <c r="D792" s="2098" t="s">
        <v>7241</v>
      </c>
      <c r="E792" s="27">
        <v>2788.0</v>
      </c>
      <c r="F792" s="2100" t="s">
        <v>3521</v>
      </c>
      <c r="G792" s="2197" t="s">
        <v>4335</v>
      </c>
      <c r="H792" s="74"/>
      <c r="I792" s="74" t="s">
        <v>4481</v>
      </c>
      <c r="J792" s="22" t="s">
        <v>268</v>
      </c>
      <c r="K792" s="13" t="s">
        <v>3432</v>
      </c>
      <c r="L792" s="27" t="s">
        <v>3372</v>
      </c>
      <c r="M792" s="27" t="s">
        <v>3365</v>
      </c>
      <c r="N792" s="26" t="s">
        <v>179</v>
      </c>
      <c r="O792" s="27">
        <f t="shared" si="64"/>
        <v>36</v>
      </c>
      <c r="P792" s="66">
        <v>32570.0</v>
      </c>
      <c r="Q792" s="2101">
        <v>1.0</v>
      </c>
      <c r="R792" s="29">
        <v>43327.0</v>
      </c>
      <c r="S792" s="30" t="str">
        <f t="shared" si="65"/>
        <v>7 ปี 6 เดือน 0 วัน </v>
      </c>
      <c r="T792" s="33">
        <f t="shared" si="66"/>
        <v>54697</v>
      </c>
      <c r="U792" s="582"/>
      <c r="V792" s="34" t="s">
        <v>3415</v>
      </c>
      <c r="W792" s="427"/>
      <c r="X792" s="70"/>
      <c r="Y792" s="2102"/>
    </row>
    <row r="793" ht="21.0" hidden="1" customHeight="1">
      <c r="A793" s="165" t="s">
        <v>70</v>
      </c>
      <c r="B793" s="502" t="s">
        <v>4425</v>
      </c>
      <c r="C793" s="503" t="s">
        <v>4426</v>
      </c>
      <c r="D793" s="495" t="s">
        <v>4427</v>
      </c>
      <c r="E793" s="483"/>
      <c r="F793" s="496" t="s">
        <v>3521</v>
      </c>
      <c r="G793" s="612" t="s">
        <v>4335</v>
      </c>
      <c r="H793" s="670"/>
      <c r="I793" s="202"/>
      <c r="J793" s="489" t="s">
        <v>268</v>
      </c>
      <c r="K793" s="496" t="s">
        <v>3432</v>
      </c>
      <c r="L793" s="165" t="s">
        <v>3372</v>
      </c>
      <c r="M793" s="165" t="s">
        <v>3365</v>
      </c>
      <c r="N793" s="165" t="s">
        <v>179</v>
      </c>
      <c r="O793" s="165">
        <f t="shared" si="64"/>
        <v>62</v>
      </c>
      <c r="P793" s="201">
        <v>23140.0</v>
      </c>
      <c r="Q793" s="2091">
        <v>0.0</v>
      </c>
      <c r="R793" s="1452">
        <v>41306.0</v>
      </c>
      <c r="S793" s="98" t="str">
        <f t="shared" si="65"/>
        <v>13 ปี 0 เดือน 14 วัน </v>
      </c>
      <c r="T793" s="490">
        <f t="shared" si="66"/>
        <v>45200</v>
      </c>
      <c r="U793" s="201"/>
      <c r="V793" s="203" t="s">
        <v>3424</v>
      </c>
      <c r="W793" s="490">
        <v>43252.0</v>
      </c>
      <c r="X793" s="202"/>
      <c r="Y793" s="494"/>
    </row>
    <row r="794" ht="21.0" customHeight="1">
      <c r="A794" s="27" t="s">
        <v>70</v>
      </c>
      <c r="B794" s="71" t="s">
        <v>1396</v>
      </c>
      <c r="C794" s="73" t="s">
        <v>366</v>
      </c>
      <c r="D794" s="2098" t="s">
        <v>7242</v>
      </c>
      <c r="E794" s="6">
        <v>2789.0</v>
      </c>
      <c r="F794" s="13" t="s">
        <v>3521</v>
      </c>
      <c r="G794" s="2197" t="s">
        <v>4335</v>
      </c>
      <c r="H794" s="74"/>
      <c r="I794" s="74" t="s">
        <v>4481</v>
      </c>
      <c r="J794" s="22" t="s">
        <v>268</v>
      </c>
      <c r="K794" s="13" t="s">
        <v>3432</v>
      </c>
      <c r="L794" s="27" t="s">
        <v>3372</v>
      </c>
      <c r="M794" s="27" t="s">
        <v>3365</v>
      </c>
      <c r="N794" s="27" t="s">
        <v>179</v>
      </c>
      <c r="O794" s="27">
        <f t="shared" si="64"/>
        <v>55</v>
      </c>
      <c r="P794" s="28">
        <v>25676.0</v>
      </c>
      <c r="Q794" s="2122">
        <v>1.0</v>
      </c>
      <c r="R794" s="29">
        <v>41306.0</v>
      </c>
      <c r="S794" s="30" t="str">
        <f t="shared" si="65"/>
        <v>13 ปี 0 เดือน 14 วัน </v>
      </c>
      <c r="T794" s="33">
        <f t="shared" si="66"/>
        <v>47757</v>
      </c>
      <c r="U794" s="320"/>
      <c r="V794" s="34" t="s">
        <v>3415</v>
      </c>
      <c r="W794" s="33"/>
      <c r="X794" s="74"/>
      <c r="Y794" s="2102"/>
    </row>
    <row r="795" ht="21.0" customHeight="1">
      <c r="A795" s="27" t="s">
        <v>70</v>
      </c>
      <c r="B795" s="71" t="s">
        <v>1397</v>
      </c>
      <c r="C795" s="73" t="s">
        <v>1398</v>
      </c>
      <c r="D795" s="2128" t="s">
        <v>7243</v>
      </c>
      <c r="E795" s="27">
        <v>2790.0</v>
      </c>
      <c r="F795" s="13" t="s">
        <v>3521</v>
      </c>
      <c r="G795" s="2197" t="s">
        <v>4335</v>
      </c>
      <c r="H795" s="74"/>
      <c r="I795" s="74" t="s">
        <v>4421</v>
      </c>
      <c r="J795" s="22" t="s">
        <v>268</v>
      </c>
      <c r="K795" s="13" t="s">
        <v>3432</v>
      </c>
      <c r="L795" s="27" t="s">
        <v>3372</v>
      </c>
      <c r="M795" s="27" t="s">
        <v>3365</v>
      </c>
      <c r="N795" s="27" t="s">
        <v>197</v>
      </c>
      <c r="O795" s="27">
        <f t="shared" si="64"/>
        <v>53</v>
      </c>
      <c r="P795" s="28">
        <v>26649.0</v>
      </c>
      <c r="Q795" s="2122">
        <v>1.0</v>
      </c>
      <c r="R795" s="29">
        <v>41306.0</v>
      </c>
      <c r="S795" s="30" t="str">
        <f t="shared" si="65"/>
        <v>13 ปี 0 เดือน 14 วัน </v>
      </c>
      <c r="T795" s="33">
        <f t="shared" si="66"/>
        <v>48853</v>
      </c>
      <c r="U795" s="320"/>
      <c r="V795" s="34" t="s">
        <v>3415</v>
      </c>
      <c r="W795" s="33"/>
      <c r="X795" s="74"/>
      <c r="Y795" s="2102"/>
    </row>
    <row r="796" ht="21.0" customHeight="1">
      <c r="A796" s="27" t="s">
        <v>52</v>
      </c>
      <c r="B796" s="71" t="s">
        <v>1399</v>
      </c>
      <c r="C796" s="73" t="s">
        <v>1400</v>
      </c>
      <c r="D796" s="2128" t="s">
        <v>7244</v>
      </c>
      <c r="E796" s="6">
        <v>2795.0</v>
      </c>
      <c r="F796" s="13" t="s">
        <v>3684</v>
      </c>
      <c r="G796" s="2197" t="s">
        <v>4335</v>
      </c>
      <c r="H796" s="74"/>
      <c r="I796" s="74" t="s">
        <v>4457</v>
      </c>
      <c r="J796" s="22" t="s">
        <v>268</v>
      </c>
      <c r="K796" s="13" t="s">
        <v>3432</v>
      </c>
      <c r="L796" s="27" t="s">
        <v>3364</v>
      </c>
      <c r="M796" s="27" t="s">
        <v>3365</v>
      </c>
      <c r="N796" s="27" t="s">
        <v>48</v>
      </c>
      <c r="O796" s="27">
        <f t="shared" si="64"/>
        <v>36</v>
      </c>
      <c r="P796" s="28">
        <v>32799.0</v>
      </c>
      <c r="Q796" s="2122">
        <v>1.0</v>
      </c>
      <c r="R796" s="29">
        <v>41673.0</v>
      </c>
      <c r="S796" s="30" t="str">
        <f t="shared" si="65"/>
        <v>12 ปี 0 เดือน 12 วัน </v>
      </c>
      <c r="T796" s="33">
        <f t="shared" si="66"/>
        <v>55062</v>
      </c>
      <c r="U796" s="320"/>
      <c r="V796" s="23" t="s">
        <v>3378</v>
      </c>
      <c r="W796" s="11"/>
      <c r="X796" s="74"/>
      <c r="Y796" s="2102"/>
    </row>
    <row r="797" ht="21.0" customHeight="1">
      <c r="A797" s="26" t="s">
        <v>52</v>
      </c>
      <c r="B797" s="94" t="s">
        <v>1402</v>
      </c>
      <c r="C797" s="76" t="s">
        <v>1403</v>
      </c>
      <c r="D797" s="2134" t="s">
        <v>7245</v>
      </c>
      <c r="E797" s="8">
        <v>2863.0</v>
      </c>
      <c r="F797" s="10" t="s">
        <v>6066</v>
      </c>
      <c r="G797" s="2197" t="s">
        <v>4335</v>
      </c>
      <c r="H797" s="74"/>
      <c r="I797" s="74"/>
      <c r="J797" s="22" t="s">
        <v>268</v>
      </c>
      <c r="K797" s="13" t="s">
        <v>3432</v>
      </c>
      <c r="L797" s="27"/>
      <c r="M797" s="26" t="s">
        <v>3365</v>
      </c>
      <c r="N797" s="26" t="s">
        <v>218</v>
      </c>
      <c r="O797" s="27">
        <f t="shared" si="64"/>
        <v>42</v>
      </c>
      <c r="P797" s="77">
        <v>30471.0</v>
      </c>
      <c r="Q797" s="2121">
        <v>1.0</v>
      </c>
      <c r="R797" s="78">
        <v>44896.0</v>
      </c>
      <c r="S797" s="79" t="str">
        <f t="shared" si="65"/>
        <v>3 ปี 2 เดือน 14 วัน </v>
      </c>
      <c r="T797" s="33">
        <f t="shared" si="66"/>
        <v>52505</v>
      </c>
      <c r="U797" s="320"/>
      <c r="V797" s="20" t="s">
        <v>3415</v>
      </c>
      <c r="W797" s="33"/>
      <c r="X797" s="74"/>
      <c r="Y797" s="1815"/>
    </row>
    <row r="798" ht="21.0" hidden="1" customHeight="1">
      <c r="A798" s="165" t="s">
        <v>52</v>
      </c>
      <c r="B798" s="542" t="s">
        <v>4428</v>
      </c>
      <c r="C798" s="485" t="s">
        <v>4429</v>
      </c>
      <c r="D798" s="495" t="s">
        <v>4430</v>
      </c>
      <c r="E798" s="483">
        <v>2884.0</v>
      </c>
      <c r="F798" s="496" t="s">
        <v>3710</v>
      </c>
      <c r="G798" s="612" t="s">
        <v>4335</v>
      </c>
      <c r="H798" s="202"/>
      <c r="I798" s="202" t="s">
        <v>4431</v>
      </c>
      <c r="J798" s="489" t="s">
        <v>268</v>
      </c>
      <c r="K798" s="496" t="s">
        <v>3432</v>
      </c>
      <c r="L798" s="165" t="s">
        <v>3364</v>
      </c>
      <c r="M798" s="165" t="s">
        <v>3365</v>
      </c>
      <c r="N798" s="165" t="s">
        <v>48</v>
      </c>
      <c r="O798" s="165">
        <f t="shared" si="64"/>
        <v>41</v>
      </c>
      <c r="P798" s="201">
        <v>31088.0</v>
      </c>
      <c r="Q798" s="2095">
        <v>0.0</v>
      </c>
      <c r="R798" s="1452">
        <v>42566.0</v>
      </c>
      <c r="S798" s="98" t="str">
        <f t="shared" si="65"/>
        <v>9 ปี 7 เดือน 0 วัน </v>
      </c>
      <c r="T798" s="490">
        <f t="shared" si="66"/>
        <v>53236</v>
      </c>
      <c r="U798" s="497"/>
      <c r="V798" s="203" t="s">
        <v>3424</v>
      </c>
      <c r="W798" s="490" t="s">
        <v>4266</v>
      </c>
      <c r="X798" s="202"/>
      <c r="Y798" s="506"/>
    </row>
    <row r="799" ht="21.0" hidden="1" customHeight="1">
      <c r="A799" s="165" t="s">
        <v>52</v>
      </c>
      <c r="B799" s="502" t="s">
        <v>4428</v>
      </c>
      <c r="C799" s="503" t="s">
        <v>4432</v>
      </c>
      <c r="D799" s="495" t="s">
        <v>4433</v>
      </c>
      <c r="E799" s="483"/>
      <c r="F799" s="496" t="s">
        <v>3710</v>
      </c>
      <c r="G799" s="612" t="s">
        <v>4335</v>
      </c>
      <c r="H799" s="670"/>
      <c r="I799" s="202"/>
      <c r="J799" s="489" t="s">
        <v>268</v>
      </c>
      <c r="K799" s="496" t="s">
        <v>3432</v>
      </c>
      <c r="L799" s="165" t="s">
        <v>3364</v>
      </c>
      <c r="M799" s="165" t="s">
        <v>3365</v>
      </c>
      <c r="N799" s="165" t="s">
        <v>48</v>
      </c>
      <c r="O799" s="165">
        <f t="shared" si="64"/>
        <v>41</v>
      </c>
      <c r="P799" s="201">
        <v>31088.0</v>
      </c>
      <c r="Q799" s="2091">
        <v>0.0</v>
      </c>
      <c r="R799" s="1452">
        <v>41365.0</v>
      </c>
      <c r="S799" s="98" t="str">
        <f t="shared" si="65"/>
        <v>12 ปี 10 เดือน 14 วัน </v>
      </c>
      <c r="T799" s="33">
        <f t="shared" si="66"/>
        <v>53236</v>
      </c>
      <c r="U799" s="33"/>
      <c r="V799" s="202"/>
      <c r="W799" s="2092">
        <v>21641.0</v>
      </c>
      <c r="X799" s="202"/>
      <c r="Y799" s="494"/>
    </row>
    <row r="800" ht="21.0" customHeight="1">
      <c r="A800" s="40" t="s">
        <v>52</v>
      </c>
      <c r="B800" s="68" t="s">
        <v>1405</v>
      </c>
      <c r="C800" s="69" t="s">
        <v>1406</v>
      </c>
      <c r="D800" s="2117" t="s">
        <v>4430</v>
      </c>
      <c r="E800" s="40">
        <v>2884.0</v>
      </c>
      <c r="F800" s="89" t="s">
        <v>3707</v>
      </c>
      <c r="G800" s="2197" t="s">
        <v>4335</v>
      </c>
      <c r="H800" s="74"/>
      <c r="I800" s="74"/>
      <c r="J800" s="22" t="s">
        <v>268</v>
      </c>
      <c r="K800" s="13" t="s">
        <v>3432</v>
      </c>
      <c r="L800" s="27" t="s">
        <v>3364</v>
      </c>
      <c r="M800" s="27" t="s">
        <v>3365</v>
      </c>
      <c r="N800" s="27" t="s">
        <v>48</v>
      </c>
      <c r="O800" s="27">
        <f t="shared" si="64"/>
        <v>33</v>
      </c>
      <c r="P800" s="66">
        <v>33790.0</v>
      </c>
      <c r="Q800" s="2121">
        <v>1.0</v>
      </c>
      <c r="R800" s="67">
        <v>44392.0</v>
      </c>
      <c r="S800" s="30" t="str">
        <f t="shared" si="65"/>
        <v>4 ปี 7 เดือน 0 วัน </v>
      </c>
      <c r="T800" s="33">
        <f t="shared" si="66"/>
        <v>55793</v>
      </c>
      <c r="U800" s="582"/>
      <c r="V800" s="23" t="s">
        <v>3424</v>
      </c>
      <c r="W800" s="427"/>
      <c r="X800" s="70"/>
      <c r="Y800" s="2102"/>
    </row>
    <row r="801" ht="21.0" customHeight="1">
      <c r="A801" s="25" t="s">
        <v>52</v>
      </c>
      <c r="B801" s="300" t="s">
        <v>437</v>
      </c>
      <c r="C801" s="69" t="s">
        <v>1407</v>
      </c>
      <c r="D801" s="2103" t="s">
        <v>4437</v>
      </c>
      <c r="E801" s="25">
        <v>2885.0</v>
      </c>
      <c r="F801" s="70" t="s">
        <v>3710</v>
      </c>
      <c r="G801" s="2197" t="s">
        <v>4335</v>
      </c>
      <c r="H801" s="74"/>
      <c r="I801" s="74" t="s">
        <v>4431</v>
      </c>
      <c r="J801" s="65" t="s">
        <v>268</v>
      </c>
      <c r="K801" s="2100" t="s">
        <v>3432</v>
      </c>
      <c r="L801" s="25" t="s">
        <v>3364</v>
      </c>
      <c r="M801" s="85" t="s">
        <v>3365</v>
      </c>
      <c r="N801" s="25" t="s">
        <v>48</v>
      </c>
      <c r="O801" s="27">
        <f t="shared" si="64"/>
        <v>35</v>
      </c>
      <c r="P801" s="66">
        <v>33038.0</v>
      </c>
      <c r="Q801" s="2122">
        <v>1.0</v>
      </c>
      <c r="R801" s="29">
        <v>43480.0</v>
      </c>
      <c r="S801" s="30" t="str">
        <f t="shared" si="65"/>
        <v>7 ปี 1 เดือน 0 วัน </v>
      </c>
      <c r="T801" s="427">
        <f t="shared" si="66"/>
        <v>55062</v>
      </c>
      <c r="U801" s="582"/>
      <c r="V801" s="34" t="s">
        <v>3424</v>
      </c>
      <c r="W801" s="427"/>
      <c r="X801" s="70"/>
      <c r="Y801" s="2102"/>
    </row>
    <row r="802" ht="21.0" hidden="1" customHeight="1">
      <c r="A802" s="165" t="s">
        <v>4434</v>
      </c>
      <c r="B802" s="502" t="s">
        <v>4435</v>
      </c>
      <c r="C802" s="503" t="s">
        <v>4436</v>
      </c>
      <c r="D802" s="495" t="s">
        <v>4437</v>
      </c>
      <c r="E802" s="483"/>
      <c r="F802" s="496" t="s">
        <v>3710</v>
      </c>
      <c r="G802" s="612" t="s">
        <v>4335</v>
      </c>
      <c r="H802" s="670"/>
      <c r="I802" s="202"/>
      <c r="J802" s="489" t="s">
        <v>268</v>
      </c>
      <c r="K802" s="496" t="s">
        <v>3432</v>
      </c>
      <c r="L802" s="165" t="s">
        <v>3364</v>
      </c>
      <c r="M802" s="165" t="s">
        <v>3365</v>
      </c>
      <c r="N802" s="165" t="s">
        <v>48</v>
      </c>
      <c r="O802" s="165">
        <f t="shared" si="64"/>
        <v>34</v>
      </c>
      <c r="P802" s="201">
        <v>33411.0</v>
      </c>
      <c r="Q802" s="2091">
        <v>0.0</v>
      </c>
      <c r="R802" s="1452">
        <v>42230.0</v>
      </c>
      <c r="S802" s="98" t="str">
        <f t="shared" si="65"/>
        <v>10 ปี 6 เดือน 1 วัน </v>
      </c>
      <c r="T802" s="490">
        <f t="shared" si="66"/>
        <v>55427</v>
      </c>
      <c r="U802" s="201"/>
      <c r="V802" s="203" t="s">
        <v>3424</v>
      </c>
      <c r="W802" s="490">
        <v>43313.0</v>
      </c>
      <c r="X802" s="202"/>
      <c r="Y802" s="494"/>
    </row>
    <row r="803" ht="21.0" customHeight="1">
      <c r="A803" s="27" t="s">
        <v>52</v>
      </c>
      <c r="B803" s="71" t="s">
        <v>1408</v>
      </c>
      <c r="C803" s="73" t="s">
        <v>1409</v>
      </c>
      <c r="D803" s="2098" t="s">
        <v>7246</v>
      </c>
      <c r="E803" s="6">
        <v>2886.0</v>
      </c>
      <c r="F803" s="13" t="s">
        <v>3710</v>
      </c>
      <c r="G803" s="2197" t="s">
        <v>4335</v>
      </c>
      <c r="H803" s="74"/>
      <c r="I803" s="74" t="s">
        <v>7224</v>
      </c>
      <c r="J803" s="22" t="s">
        <v>268</v>
      </c>
      <c r="K803" s="13" t="s">
        <v>3432</v>
      </c>
      <c r="L803" s="27" t="s">
        <v>3364</v>
      </c>
      <c r="M803" s="27" t="s">
        <v>3365</v>
      </c>
      <c r="N803" s="27" t="s">
        <v>48</v>
      </c>
      <c r="O803" s="27">
        <f t="shared" si="64"/>
        <v>36</v>
      </c>
      <c r="P803" s="28">
        <v>32796.0</v>
      </c>
      <c r="Q803" s="2122">
        <v>1.0</v>
      </c>
      <c r="R803" s="29">
        <v>41365.0</v>
      </c>
      <c r="S803" s="30" t="str">
        <f t="shared" si="65"/>
        <v>12 ปี 10 เดือน 14 วัน </v>
      </c>
      <c r="T803" s="33">
        <f t="shared" si="66"/>
        <v>55062</v>
      </c>
      <c r="U803" s="320"/>
      <c r="V803" s="34" t="s">
        <v>3424</v>
      </c>
      <c r="W803" s="33"/>
      <c r="X803" s="74"/>
      <c r="Y803" s="2102"/>
    </row>
    <row r="804" ht="21.0" customHeight="1">
      <c r="A804" s="27" t="s">
        <v>52</v>
      </c>
      <c r="B804" s="71" t="s">
        <v>1410</v>
      </c>
      <c r="C804" s="73" t="s">
        <v>6852</v>
      </c>
      <c r="D804" s="2125" t="s">
        <v>7247</v>
      </c>
      <c r="E804" s="6">
        <v>2887.0</v>
      </c>
      <c r="F804" s="13" t="s">
        <v>3710</v>
      </c>
      <c r="G804" s="2197" t="s">
        <v>4335</v>
      </c>
      <c r="H804" s="74"/>
      <c r="I804" s="74" t="s">
        <v>4473</v>
      </c>
      <c r="J804" s="22" t="s">
        <v>268</v>
      </c>
      <c r="K804" s="13" t="s">
        <v>3432</v>
      </c>
      <c r="L804" s="27" t="s">
        <v>3364</v>
      </c>
      <c r="M804" s="27" t="s">
        <v>3365</v>
      </c>
      <c r="N804" s="27" t="s">
        <v>48</v>
      </c>
      <c r="O804" s="27">
        <f t="shared" si="64"/>
        <v>46</v>
      </c>
      <c r="P804" s="28">
        <v>29238.0</v>
      </c>
      <c r="Q804" s="2122">
        <v>1.0</v>
      </c>
      <c r="R804" s="29">
        <v>41365.0</v>
      </c>
      <c r="S804" s="30" t="str">
        <f t="shared" si="65"/>
        <v>12 ปี 10 เดือน 14 วัน </v>
      </c>
      <c r="T804" s="33">
        <f t="shared" si="66"/>
        <v>51410</v>
      </c>
      <c r="U804" s="320"/>
      <c r="V804" s="34" t="s">
        <v>3424</v>
      </c>
      <c r="W804" s="33"/>
      <c r="X804" s="74"/>
      <c r="Y804" s="2102"/>
    </row>
    <row r="805" ht="21.0" hidden="1" customHeight="1">
      <c r="A805" s="165" t="s">
        <v>52</v>
      </c>
      <c r="B805" s="542" t="s">
        <v>458</v>
      </c>
      <c r="C805" s="485" t="s">
        <v>1307</v>
      </c>
      <c r="D805" s="495" t="s">
        <v>4438</v>
      </c>
      <c r="E805" s="483"/>
      <c r="F805" s="496" t="s">
        <v>3684</v>
      </c>
      <c r="G805" s="612" t="s">
        <v>4335</v>
      </c>
      <c r="H805" s="670"/>
      <c r="I805" s="202" t="s">
        <v>4418</v>
      </c>
      <c r="J805" s="489" t="s">
        <v>268</v>
      </c>
      <c r="K805" s="496" t="s">
        <v>3432</v>
      </c>
      <c r="L805" s="165" t="s">
        <v>3364</v>
      </c>
      <c r="M805" s="165" t="s">
        <v>3365</v>
      </c>
      <c r="N805" s="165" t="s">
        <v>48</v>
      </c>
      <c r="O805" s="165">
        <f t="shared" si="64"/>
        <v>36</v>
      </c>
      <c r="P805" s="201">
        <v>32601.0</v>
      </c>
      <c r="Q805" s="2091">
        <v>0.0</v>
      </c>
      <c r="R805" s="1452">
        <v>42492.0</v>
      </c>
      <c r="S805" s="98" t="str">
        <f t="shared" si="65"/>
        <v>9 ปี 9 เดือน 13 วัน </v>
      </c>
      <c r="T805" s="490">
        <f t="shared" si="66"/>
        <v>54697</v>
      </c>
      <c r="U805" s="497"/>
      <c r="V805" s="203" t="s">
        <v>3424</v>
      </c>
      <c r="W805" s="490">
        <v>23163.0</v>
      </c>
      <c r="X805" s="202"/>
      <c r="Y805" s="506"/>
    </row>
    <row r="806" ht="21.0" hidden="1" customHeight="1">
      <c r="A806" s="165" t="s">
        <v>52</v>
      </c>
      <c r="B806" s="542" t="s">
        <v>2784</v>
      </c>
      <c r="C806" s="485" t="s">
        <v>4439</v>
      </c>
      <c r="D806" s="495" t="s">
        <v>4440</v>
      </c>
      <c r="E806" s="483"/>
      <c r="F806" s="496" t="s">
        <v>3684</v>
      </c>
      <c r="G806" s="612" t="s">
        <v>4335</v>
      </c>
      <c r="H806" s="670"/>
      <c r="I806" s="202"/>
      <c r="J806" s="489" t="s">
        <v>268</v>
      </c>
      <c r="K806" s="496" t="s">
        <v>3432</v>
      </c>
      <c r="L806" s="165" t="s">
        <v>3364</v>
      </c>
      <c r="M806" s="165" t="s">
        <v>3365</v>
      </c>
      <c r="N806" s="165" t="s">
        <v>48</v>
      </c>
      <c r="O806" s="165">
        <f t="shared" si="64"/>
        <v>38</v>
      </c>
      <c r="P806" s="201">
        <v>32148.0</v>
      </c>
      <c r="Q806" s="2091">
        <v>0.0</v>
      </c>
      <c r="R806" s="1452">
        <v>41365.0</v>
      </c>
      <c r="S806" s="98" t="str">
        <f t="shared" si="65"/>
        <v>12 ปี 10 เดือน 14 วัน </v>
      </c>
      <c r="T806" s="33">
        <f t="shared" si="66"/>
        <v>54332</v>
      </c>
      <c r="U806" s="33"/>
      <c r="V806" s="202"/>
      <c r="W806" s="2092"/>
      <c r="X806" s="202"/>
      <c r="Y806" s="494"/>
    </row>
    <row r="807" ht="21.0" customHeight="1">
      <c r="A807" s="27" t="s">
        <v>52</v>
      </c>
      <c r="B807" s="71" t="s">
        <v>1414</v>
      </c>
      <c r="C807" s="73" t="s">
        <v>1415</v>
      </c>
      <c r="D807" s="2098" t="s">
        <v>4438</v>
      </c>
      <c r="E807" s="6">
        <v>2888.0</v>
      </c>
      <c r="F807" s="13" t="s">
        <v>3684</v>
      </c>
      <c r="G807" s="2197" t="s">
        <v>4335</v>
      </c>
      <c r="H807" s="74"/>
      <c r="I807" s="74"/>
      <c r="J807" s="22" t="s">
        <v>268</v>
      </c>
      <c r="K807" s="13" t="s">
        <v>3432</v>
      </c>
      <c r="L807" s="27" t="s">
        <v>3364</v>
      </c>
      <c r="M807" s="27" t="s">
        <v>3365</v>
      </c>
      <c r="N807" s="27" t="s">
        <v>48</v>
      </c>
      <c r="O807" s="27">
        <f t="shared" si="64"/>
        <v>29</v>
      </c>
      <c r="P807" s="28">
        <v>35159.0</v>
      </c>
      <c r="Q807" s="2122">
        <v>1.0</v>
      </c>
      <c r="R807" s="29">
        <v>44105.0</v>
      </c>
      <c r="S807" s="30" t="str">
        <f t="shared" si="65"/>
        <v>5 ปี 4 เดือน 14 วัน </v>
      </c>
      <c r="T807" s="33">
        <f t="shared" si="66"/>
        <v>57254</v>
      </c>
      <c r="U807" s="320"/>
      <c r="V807" s="23" t="s">
        <v>3424</v>
      </c>
      <c r="W807" s="33"/>
      <c r="X807" s="74"/>
      <c r="Y807" s="2102"/>
    </row>
    <row r="808" ht="21.0" customHeight="1">
      <c r="A808" s="27" t="s">
        <v>52</v>
      </c>
      <c r="B808" s="71" t="s">
        <v>1417</v>
      </c>
      <c r="C808" s="73" t="s">
        <v>1418</v>
      </c>
      <c r="D808" s="2098" t="s">
        <v>7248</v>
      </c>
      <c r="E808" s="6">
        <v>2889.0</v>
      </c>
      <c r="F808" s="13" t="s">
        <v>3684</v>
      </c>
      <c r="G808" s="2197" t="s">
        <v>4335</v>
      </c>
      <c r="H808" s="74"/>
      <c r="I808" s="74" t="s">
        <v>4338</v>
      </c>
      <c r="J808" s="22" t="s">
        <v>268</v>
      </c>
      <c r="K808" s="13" t="s">
        <v>3432</v>
      </c>
      <c r="L808" s="27" t="s">
        <v>3364</v>
      </c>
      <c r="M808" s="27" t="s">
        <v>3365</v>
      </c>
      <c r="N808" s="27" t="s">
        <v>48</v>
      </c>
      <c r="O808" s="27">
        <f t="shared" si="64"/>
        <v>38</v>
      </c>
      <c r="P808" s="28">
        <v>31835.0</v>
      </c>
      <c r="Q808" s="2122">
        <v>1.0</v>
      </c>
      <c r="R808" s="29">
        <v>41365.0</v>
      </c>
      <c r="S808" s="30" t="str">
        <f t="shared" si="65"/>
        <v>12 ปี 10 เดือน 14 วัน </v>
      </c>
      <c r="T808" s="33">
        <f t="shared" si="66"/>
        <v>53966</v>
      </c>
      <c r="U808" s="320"/>
      <c r="V808" s="23" t="s">
        <v>3378</v>
      </c>
      <c r="W808" s="33"/>
      <c r="X808" s="74"/>
      <c r="Y808" s="2102"/>
    </row>
    <row r="809" ht="21.0" customHeight="1">
      <c r="A809" s="27" t="s">
        <v>52</v>
      </c>
      <c r="B809" s="71" t="s">
        <v>1420</v>
      </c>
      <c r="C809" s="73" t="s">
        <v>1421</v>
      </c>
      <c r="D809" s="2098" t="s">
        <v>7249</v>
      </c>
      <c r="E809" s="6">
        <v>2890.0</v>
      </c>
      <c r="F809" s="13" t="s">
        <v>3684</v>
      </c>
      <c r="G809" s="2197" t="s">
        <v>4335</v>
      </c>
      <c r="H809" s="74"/>
      <c r="I809" s="74" t="s">
        <v>4418</v>
      </c>
      <c r="J809" s="22" t="s">
        <v>268</v>
      </c>
      <c r="K809" s="13" t="s">
        <v>3432</v>
      </c>
      <c r="L809" s="27" t="s">
        <v>3364</v>
      </c>
      <c r="M809" s="27" t="s">
        <v>3365</v>
      </c>
      <c r="N809" s="27" t="s">
        <v>48</v>
      </c>
      <c r="O809" s="27">
        <f t="shared" si="64"/>
        <v>38</v>
      </c>
      <c r="P809" s="28">
        <v>31921.0</v>
      </c>
      <c r="Q809" s="2122">
        <v>1.0</v>
      </c>
      <c r="R809" s="29">
        <v>41365.0</v>
      </c>
      <c r="S809" s="30" t="str">
        <f t="shared" si="65"/>
        <v>12 ปี 10 เดือน 14 วัน </v>
      </c>
      <c r="T809" s="33">
        <f t="shared" si="66"/>
        <v>53966</v>
      </c>
      <c r="U809" s="320"/>
      <c r="V809" s="23" t="s">
        <v>3378</v>
      </c>
      <c r="W809" s="33"/>
      <c r="X809" s="74"/>
      <c r="Y809" s="2102"/>
    </row>
    <row r="810" ht="21.0" customHeight="1">
      <c r="A810" s="27" t="s">
        <v>52</v>
      </c>
      <c r="B810" s="129" t="s">
        <v>1423</v>
      </c>
      <c r="C810" s="19" t="s">
        <v>1424</v>
      </c>
      <c r="D810" s="2128" t="s">
        <v>7250</v>
      </c>
      <c r="E810" s="6">
        <v>2891.0</v>
      </c>
      <c r="F810" s="13" t="s">
        <v>3684</v>
      </c>
      <c r="G810" s="2197" t="s">
        <v>4335</v>
      </c>
      <c r="H810" s="74"/>
      <c r="I810" s="74" t="s">
        <v>4457</v>
      </c>
      <c r="J810" s="22" t="s">
        <v>268</v>
      </c>
      <c r="K810" s="13" t="s">
        <v>3432</v>
      </c>
      <c r="L810" s="27" t="s">
        <v>3364</v>
      </c>
      <c r="M810" s="27" t="s">
        <v>3365</v>
      </c>
      <c r="N810" s="27" t="s">
        <v>48</v>
      </c>
      <c r="O810" s="27">
        <f t="shared" si="64"/>
        <v>38</v>
      </c>
      <c r="P810" s="28">
        <v>31988.0</v>
      </c>
      <c r="Q810" s="2122">
        <v>1.0</v>
      </c>
      <c r="R810" s="29">
        <v>41365.0</v>
      </c>
      <c r="S810" s="30" t="str">
        <f t="shared" si="65"/>
        <v>12 ปี 10 เดือน 14 วัน </v>
      </c>
      <c r="T810" s="33">
        <f t="shared" si="66"/>
        <v>53966</v>
      </c>
      <c r="U810" s="320"/>
      <c r="V810" s="23" t="s">
        <v>3378</v>
      </c>
      <c r="W810" s="33"/>
      <c r="X810" s="74"/>
      <c r="Y810" s="2102"/>
    </row>
    <row r="811" ht="21.0" customHeight="1">
      <c r="A811" s="27" t="s">
        <v>52</v>
      </c>
      <c r="B811" s="18" t="s">
        <v>447</v>
      </c>
      <c r="C811" s="19" t="s">
        <v>1426</v>
      </c>
      <c r="D811" s="2125" t="s">
        <v>7251</v>
      </c>
      <c r="E811" s="6">
        <v>2892.0</v>
      </c>
      <c r="F811" s="70" t="s">
        <v>3377</v>
      </c>
      <c r="G811" s="2197" t="s">
        <v>4335</v>
      </c>
      <c r="H811" s="74"/>
      <c r="I811" s="74" t="s">
        <v>4421</v>
      </c>
      <c r="J811" s="22" t="s">
        <v>268</v>
      </c>
      <c r="K811" s="13" t="s">
        <v>3432</v>
      </c>
      <c r="L811" s="27" t="s">
        <v>3372</v>
      </c>
      <c r="M811" s="6" t="s">
        <v>3365</v>
      </c>
      <c r="N811" s="27" t="s">
        <v>48</v>
      </c>
      <c r="O811" s="27">
        <f t="shared" si="64"/>
        <v>39</v>
      </c>
      <c r="P811" s="28">
        <v>31558.0</v>
      </c>
      <c r="Q811" s="2122">
        <v>1.0</v>
      </c>
      <c r="R811" s="29">
        <v>42125.0</v>
      </c>
      <c r="S811" s="30" t="str">
        <f t="shared" si="65"/>
        <v>10 ปี 9 เดือน 14 วัน </v>
      </c>
      <c r="T811" s="33">
        <f t="shared" si="66"/>
        <v>53601</v>
      </c>
      <c r="U811" s="320"/>
      <c r="V811" s="34" t="s">
        <v>3424</v>
      </c>
      <c r="W811" s="33"/>
      <c r="X811" s="21"/>
      <c r="Y811" s="2102"/>
    </row>
    <row r="812" ht="21.0" customHeight="1">
      <c r="A812" s="27" t="s">
        <v>52</v>
      </c>
      <c r="B812" s="71" t="s">
        <v>1427</v>
      </c>
      <c r="C812" s="73" t="s">
        <v>1428</v>
      </c>
      <c r="D812" s="2128" t="s">
        <v>7252</v>
      </c>
      <c r="E812" s="6">
        <v>2893.0</v>
      </c>
      <c r="F812" s="70" t="s">
        <v>3370</v>
      </c>
      <c r="G812" s="2197" t="s">
        <v>4335</v>
      </c>
      <c r="H812" s="74"/>
      <c r="I812" s="74" t="s">
        <v>4457</v>
      </c>
      <c r="J812" s="22" t="s">
        <v>268</v>
      </c>
      <c r="K812" s="13" t="s">
        <v>3432</v>
      </c>
      <c r="L812" s="27" t="s">
        <v>3372</v>
      </c>
      <c r="M812" s="27" t="s">
        <v>3365</v>
      </c>
      <c r="N812" s="27" t="s">
        <v>190</v>
      </c>
      <c r="O812" s="27">
        <f t="shared" si="64"/>
        <v>46</v>
      </c>
      <c r="P812" s="28">
        <v>29029.0</v>
      </c>
      <c r="Q812" s="2122">
        <v>1.0</v>
      </c>
      <c r="R812" s="29">
        <v>41365.0</v>
      </c>
      <c r="S812" s="30" t="str">
        <f t="shared" si="65"/>
        <v>12 ปี 10 เดือน 14 วัน </v>
      </c>
      <c r="T812" s="33">
        <f t="shared" si="66"/>
        <v>51044</v>
      </c>
      <c r="U812" s="320"/>
      <c r="V812" s="34" t="s">
        <v>3415</v>
      </c>
      <c r="W812" s="33"/>
      <c r="X812" s="74"/>
      <c r="Y812" s="2102"/>
    </row>
    <row r="813" ht="21.0" customHeight="1">
      <c r="A813" s="6" t="s">
        <v>52</v>
      </c>
      <c r="B813" s="129" t="s">
        <v>1430</v>
      </c>
      <c r="C813" s="19" t="s">
        <v>1393</v>
      </c>
      <c r="D813" s="2128" t="s">
        <v>7253</v>
      </c>
      <c r="E813" s="6">
        <v>2894.0</v>
      </c>
      <c r="F813" s="70" t="s">
        <v>3370</v>
      </c>
      <c r="G813" s="2197" t="s">
        <v>4335</v>
      </c>
      <c r="H813" s="74"/>
      <c r="I813" s="74" t="s">
        <v>4421</v>
      </c>
      <c r="J813" s="22" t="s">
        <v>268</v>
      </c>
      <c r="K813" s="13" t="s">
        <v>3432</v>
      </c>
      <c r="L813" s="27" t="s">
        <v>3372</v>
      </c>
      <c r="M813" s="27" t="s">
        <v>3365</v>
      </c>
      <c r="N813" s="6" t="s">
        <v>48</v>
      </c>
      <c r="O813" s="27">
        <f t="shared" si="64"/>
        <v>39</v>
      </c>
      <c r="P813" s="28">
        <v>31544.0</v>
      </c>
      <c r="Q813" s="2122">
        <v>1.0</v>
      </c>
      <c r="R813" s="29">
        <v>41365.0</v>
      </c>
      <c r="S813" s="30" t="str">
        <f t="shared" si="65"/>
        <v>12 ปี 10 เดือน 14 วัน </v>
      </c>
      <c r="T813" s="33">
        <f t="shared" si="66"/>
        <v>53601</v>
      </c>
      <c r="U813" s="320"/>
      <c r="V813" s="34" t="s">
        <v>3415</v>
      </c>
      <c r="W813" s="33"/>
      <c r="X813" s="21"/>
      <c r="Y813" s="2102"/>
    </row>
    <row r="814" ht="21.0" hidden="1" customHeight="1">
      <c r="A814" s="165" t="s">
        <v>36</v>
      </c>
      <c r="B814" s="502" t="s">
        <v>3322</v>
      </c>
      <c r="C814" s="503" t="s">
        <v>4441</v>
      </c>
      <c r="D814" s="495" t="s">
        <v>4442</v>
      </c>
      <c r="E814" s="483"/>
      <c r="F814" s="496" t="s">
        <v>3516</v>
      </c>
      <c r="G814" s="612" t="s">
        <v>4335</v>
      </c>
      <c r="H814" s="670"/>
      <c r="I814" s="202"/>
      <c r="J814" s="489" t="s">
        <v>268</v>
      </c>
      <c r="K814" s="496" t="s">
        <v>3432</v>
      </c>
      <c r="L814" s="165" t="s">
        <v>3372</v>
      </c>
      <c r="M814" s="483" t="s">
        <v>3414</v>
      </c>
      <c r="N814" s="165" t="s">
        <v>179</v>
      </c>
      <c r="O814" s="165">
        <f t="shared" si="64"/>
        <v>46</v>
      </c>
      <c r="P814" s="201">
        <v>29265.0</v>
      </c>
      <c r="Q814" s="2091">
        <v>0.0</v>
      </c>
      <c r="R814" s="556"/>
      <c r="S814" s="30"/>
      <c r="T814" s="33">
        <f t="shared" si="66"/>
        <v>51410</v>
      </c>
      <c r="U814" s="33"/>
      <c r="V814" s="202"/>
      <c r="W814" s="2092"/>
      <c r="X814" s="202"/>
      <c r="Y814" s="566"/>
    </row>
    <row r="815" ht="21.0" customHeight="1">
      <c r="A815" s="27" t="s">
        <v>36</v>
      </c>
      <c r="B815" s="71" t="s">
        <v>1431</v>
      </c>
      <c r="C815" s="73" t="s">
        <v>1432</v>
      </c>
      <c r="D815" s="2098" t="s">
        <v>7254</v>
      </c>
      <c r="E815" s="6">
        <v>2896.0</v>
      </c>
      <c r="F815" s="13" t="s">
        <v>3521</v>
      </c>
      <c r="G815" s="2197" t="s">
        <v>4335</v>
      </c>
      <c r="H815" s="74"/>
      <c r="I815" s="74" t="s">
        <v>4481</v>
      </c>
      <c r="J815" s="22" t="s">
        <v>268</v>
      </c>
      <c r="K815" s="13" t="s">
        <v>3432</v>
      </c>
      <c r="L815" s="27" t="s">
        <v>3372</v>
      </c>
      <c r="M815" s="6" t="s">
        <v>3414</v>
      </c>
      <c r="N815" s="27" t="s">
        <v>197</v>
      </c>
      <c r="O815" s="27">
        <f t="shared" si="64"/>
        <v>53</v>
      </c>
      <c r="P815" s="28">
        <v>26665.0</v>
      </c>
      <c r="Q815" s="2122">
        <v>1.0</v>
      </c>
      <c r="R815" s="29">
        <v>41365.0</v>
      </c>
      <c r="S815" s="30" t="str">
        <f t="shared" ref="S815:S850" si="67">DATEDIF(R815,TODAY(),"Y") &amp; " ปี " &amp;DATEDIF(R815,TODAY(),"YM") &amp; " เดือน " &amp; DATEDIF(R815,TODAY(),"MD") &amp; " วัน "</f>
        <v>12 ปี 10 เดือน 14 วัน </v>
      </c>
      <c r="T815" s="33">
        <f t="shared" si="66"/>
        <v>48853</v>
      </c>
      <c r="U815" s="320"/>
      <c r="V815" s="34" t="s">
        <v>3415</v>
      </c>
      <c r="W815" s="33"/>
      <c r="X815" s="74"/>
      <c r="Y815" s="2102"/>
    </row>
    <row r="816" ht="21.0" customHeight="1">
      <c r="A816" s="27" t="s">
        <v>70</v>
      </c>
      <c r="B816" s="71" t="s">
        <v>1433</v>
      </c>
      <c r="C816" s="73" t="s">
        <v>1434</v>
      </c>
      <c r="D816" s="2098" t="s">
        <v>7255</v>
      </c>
      <c r="E816" s="6">
        <v>2897.0</v>
      </c>
      <c r="F816" s="13" t="s">
        <v>3521</v>
      </c>
      <c r="G816" s="2197" t="s">
        <v>4335</v>
      </c>
      <c r="H816" s="74"/>
      <c r="I816" s="74" t="s">
        <v>4481</v>
      </c>
      <c r="J816" s="22" t="s">
        <v>268</v>
      </c>
      <c r="K816" s="13" t="s">
        <v>3432</v>
      </c>
      <c r="L816" s="27" t="s">
        <v>3372</v>
      </c>
      <c r="M816" s="27" t="s">
        <v>3365</v>
      </c>
      <c r="N816" s="27" t="s">
        <v>218</v>
      </c>
      <c r="O816" s="27">
        <f t="shared" si="64"/>
        <v>56</v>
      </c>
      <c r="P816" s="28">
        <v>25553.0</v>
      </c>
      <c r="Q816" s="2122">
        <v>1.0</v>
      </c>
      <c r="R816" s="29">
        <v>41365.0</v>
      </c>
      <c r="S816" s="30" t="str">
        <f t="shared" si="67"/>
        <v>12 ปี 10 เดือน 14 วัน </v>
      </c>
      <c r="T816" s="33">
        <f t="shared" si="66"/>
        <v>47757</v>
      </c>
      <c r="U816" s="320"/>
      <c r="V816" s="34" t="s">
        <v>3415</v>
      </c>
      <c r="W816" s="33"/>
      <c r="X816" s="74"/>
      <c r="Y816" s="2102"/>
    </row>
    <row r="817" ht="21.0" customHeight="1">
      <c r="A817" s="27" t="s">
        <v>36</v>
      </c>
      <c r="B817" s="71" t="s">
        <v>1435</v>
      </c>
      <c r="C817" s="73" t="s">
        <v>1436</v>
      </c>
      <c r="D817" s="2098" t="s">
        <v>7256</v>
      </c>
      <c r="E817" s="6">
        <v>2898.0</v>
      </c>
      <c r="F817" s="13" t="s">
        <v>3521</v>
      </c>
      <c r="G817" s="2197" t="s">
        <v>4335</v>
      </c>
      <c r="H817" s="74"/>
      <c r="I817" s="74" t="s">
        <v>4421</v>
      </c>
      <c r="J817" s="22" t="s">
        <v>268</v>
      </c>
      <c r="K817" s="13" t="s">
        <v>3432</v>
      </c>
      <c r="L817" s="27" t="s">
        <v>3372</v>
      </c>
      <c r="M817" s="6" t="s">
        <v>3414</v>
      </c>
      <c r="N817" s="27" t="s">
        <v>179</v>
      </c>
      <c r="O817" s="27">
        <f t="shared" si="64"/>
        <v>51</v>
      </c>
      <c r="P817" s="28">
        <v>27078.0</v>
      </c>
      <c r="Q817" s="2122">
        <v>1.0</v>
      </c>
      <c r="R817" s="29">
        <v>41365.0</v>
      </c>
      <c r="S817" s="30" t="str">
        <f t="shared" si="67"/>
        <v>12 ปี 10 เดือน 14 วัน </v>
      </c>
      <c r="T817" s="33">
        <f t="shared" si="66"/>
        <v>49218</v>
      </c>
      <c r="U817" s="320"/>
      <c r="V817" s="34" t="s">
        <v>3415</v>
      </c>
      <c r="W817" s="33"/>
      <c r="X817" s="74"/>
      <c r="Y817" s="2102"/>
    </row>
    <row r="818" ht="21.0" customHeight="1">
      <c r="A818" s="27" t="s">
        <v>70</v>
      </c>
      <c r="B818" s="71" t="s">
        <v>1438</v>
      </c>
      <c r="C818" s="73" t="s">
        <v>1439</v>
      </c>
      <c r="D818" s="2098" t="s">
        <v>7257</v>
      </c>
      <c r="E818" s="6">
        <v>2899.0</v>
      </c>
      <c r="F818" s="13" t="s">
        <v>3521</v>
      </c>
      <c r="G818" s="2197" t="s">
        <v>4335</v>
      </c>
      <c r="H818" s="74"/>
      <c r="I818" s="74" t="s">
        <v>4481</v>
      </c>
      <c r="J818" s="22" t="s">
        <v>268</v>
      </c>
      <c r="K818" s="13" t="s">
        <v>3432</v>
      </c>
      <c r="L818" s="27" t="s">
        <v>3372</v>
      </c>
      <c r="M818" s="27" t="s">
        <v>3365</v>
      </c>
      <c r="N818" s="27" t="s">
        <v>197</v>
      </c>
      <c r="O818" s="27">
        <f t="shared" si="64"/>
        <v>50</v>
      </c>
      <c r="P818" s="28">
        <v>27645.0</v>
      </c>
      <c r="Q818" s="2122">
        <v>1.0</v>
      </c>
      <c r="R818" s="29">
        <v>41365.0</v>
      </c>
      <c r="S818" s="30" t="str">
        <f t="shared" si="67"/>
        <v>12 ปี 10 เดือน 14 วัน </v>
      </c>
      <c r="T818" s="33">
        <f t="shared" si="66"/>
        <v>49583</v>
      </c>
      <c r="U818" s="320"/>
      <c r="V818" s="34" t="s">
        <v>3415</v>
      </c>
      <c r="W818" s="33"/>
      <c r="X818" s="74"/>
      <c r="Y818" s="2102"/>
    </row>
    <row r="819" ht="21.0" customHeight="1">
      <c r="A819" s="27" t="s">
        <v>36</v>
      </c>
      <c r="B819" s="71" t="s">
        <v>1440</v>
      </c>
      <c r="C819" s="73" t="s">
        <v>1441</v>
      </c>
      <c r="D819" s="2098" t="s">
        <v>7258</v>
      </c>
      <c r="E819" s="6">
        <v>2900.0</v>
      </c>
      <c r="F819" s="13" t="s">
        <v>3521</v>
      </c>
      <c r="G819" s="2197" t="s">
        <v>4335</v>
      </c>
      <c r="H819" s="74"/>
      <c r="I819" s="74" t="s">
        <v>4481</v>
      </c>
      <c r="J819" s="22" t="s">
        <v>268</v>
      </c>
      <c r="K819" s="13" t="s">
        <v>3432</v>
      </c>
      <c r="L819" s="27" t="s">
        <v>3372</v>
      </c>
      <c r="M819" s="6" t="s">
        <v>3414</v>
      </c>
      <c r="N819" s="27" t="s">
        <v>311</v>
      </c>
      <c r="O819" s="27">
        <f t="shared" si="64"/>
        <v>55</v>
      </c>
      <c r="P819" s="28">
        <v>25733.0</v>
      </c>
      <c r="Q819" s="2122">
        <v>1.0</v>
      </c>
      <c r="R819" s="29">
        <v>41365.0</v>
      </c>
      <c r="S819" s="30" t="str">
        <f t="shared" si="67"/>
        <v>12 ปี 10 เดือน 14 วัน </v>
      </c>
      <c r="T819" s="33">
        <f t="shared" si="66"/>
        <v>47757</v>
      </c>
      <c r="U819" s="320"/>
      <c r="V819" s="34" t="s">
        <v>3415</v>
      </c>
      <c r="W819" s="33"/>
      <c r="X819" s="74"/>
      <c r="Y819" s="2102"/>
    </row>
    <row r="820" ht="21.0" hidden="1" customHeight="1">
      <c r="A820" s="165" t="s">
        <v>36</v>
      </c>
      <c r="B820" s="502" t="s">
        <v>4443</v>
      </c>
      <c r="C820" s="503" t="s">
        <v>4444</v>
      </c>
      <c r="D820" s="495" t="s">
        <v>4445</v>
      </c>
      <c r="E820" s="483"/>
      <c r="F820" s="496" t="s">
        <v>3521</v>
      </c>
      <c r="G820" s="612" t="s">
        <v>4335</v>
      </c>
      <c r="H820" s="670"/>
      <c r="I820" s="202"/>
      <c r="J820" s="489" t="s">
        <v>268</v>
      </c>
      <c r="K820" s="496" t="s">
        <v>3432</v>
      </c>
      <c r="L820" s="165" t="s">
        <v>3372</v>
      </c>
      <c r="M820" s="483" t="s">
        <v>3414</v>
      </c>
      <c r="N820" s="165" t="s">
        <v>190</v>
      </c>
      <c r="O820" s="165">
        <f t="shared" si="64"/>
        <v>40</v>
      </c>
      <c r="P820" s="201">
        <v>31431.0</v>
      </c>
      <c r="Q820" s="2091">
        <v>0.0</v>
      </c>
      <c r="R820" s="1452">
        <v>43010.0</v>
      </c>
      <c r="S820" s="492" t="str">
        <f t="shared" si="67"/>
        <v>8 ปี 4 เดือน 13 วัน </v>
      </c>
      <c r="T820" s="490">
        <f t="shared" si="66"/>
        <v>53601</v>
      </c>
      <c r="U820" s="497"/>
      <c r="V820" s="203" t="s">
        <v>3424</v>
      </c>
      <c r="W820" s="490">
        <v>43374.0</v>
      </c>
      <c r="X820" s="202"/>
      <c r="Y820" s="494"/>
    </row>
    <row r="821" ht="21.0" hidden="1" customHeight="1">
      <c r="A821" s="165" t="s">
        <v>36</v>
      </c>
      <c r="B821" s="502" t="s">
        <v>3650</v>
      </c>
      <c r="C821" s="503" t="s">
        <v>4446</v>
      </c>
      <c r="D821" s="495" t="s">
        <v>4445</v>
      </c>
      <c r="E821" s="483"/>
      <c r="F821" s="496" t="s">
        <v>3521</v>
      </c>
      <c r="G821" s="612" t="s">
        <v>4335</v>
      </c>
      <c r="H821" s="670"/>
      <c r="I821" s="202"/>
      <c r="J821" s="489" t="s">
        <v>268</v>
      </c>
      <c r="K821" s="496" t="s">
        <v>3432</v>
      </c>
      <c r="L821" s="165" t="s">
        <v>3372</v>
      </c>
      <c r="M821" s="483" t="s">
        <v>3414</v>
      </c>
      <c r="N821" s="165" t="s">
        <v>311</v>
      </c>
      <c r="O821" s="165">
        <f t="shared" si="64"/>
        <v>51</v>
      </c>
      <c r="P821" s="201">
        <v>27147.0</v>
      </c>
      <c r="Q821" s="2091">
        <v>0.0</v>
      </c>
      <c r="R821" s="1452">
        <v>41365.0</v>
      </c>
      <c r="S821" s="98" t="str">
        <f t="shared" si="67"/>
        <v>12 ปี 10 เดือน 14 วัน </v>
      </c>
      <c r="T821" s="33">
        <f t="shared" si="66"/>
        <v>49218</v>
      </c>
      <c r="U821" s="33"/>
      <c r="V821" s="202"/>
      <c r="W821" s="2092">
        <v>21947.0</v>
      </c>
      <c r="X821" s="202"/>
      <c r="Y821" s="494"/>
    </row>
    <row r="822" ht="21.0" customHeight="1">
      <c r="A822" s="27" t="s">
        <v>36</v>
      </c>
      <c r="B822" s="71" t="s">
        <v>1442</v>
      </c>
      <c r="C822" s="73" t="s">
        <v>1443</v>
      </c>
      <c r="D822" s="2098" t="s">
        <v>7259</v>
      </c>
      <c r="E822" s="6">
        <v>2901.0</v>
      </c>
      <c r="F822" s="13" t="s">
        <v>3521</v>
      </c>
      <c r="G822" s="2197" t="s">
        <v>4335</v>
      </c>
      <c r="H822" s="74"/>
      <c r="I822" s="74" t="s">
        <v>4418</v>
      </c>
      <c r="J822" s="22" t="s">
        <v>268</v>
      </c>
      <c r="K822" s="13" t="s">
        <v>3432</v>
      </c>
      <c r="L822" s="27" t="s">
        <v>3372</v>
      </c>
      <c r="M822" s="6" t="s">
        <v>3414</v>
      </c>
      <c r="N822" s="27" t="s">
        <v>311</v>
      </c>
      <c r="O822" s="27">
        <f t="shared" si="64"/>
        <v>28</v>
      </c>
      <c r="P822" s="28">
        <v>35718.0</v>
      </c>
      <c r="Q822" s="2122">
        <v>1.0</v>
      </c>
      <c r="R822" s="99">
        <v>43753.0</v>
      </c>
      <c r="S822" s="30" t="str">
        <f t="shared" si="67"/>
        <v>6 ปี 4 เดือน 0 วัน </v>
      </c>
      <c r="T822" s="33">
        <f t="shared" si="66"/>
        <v>57984</v>
      </c>
      <c r="U822" s="320"/>
      <c r="V822" s="34" t="s">
        <v>3415</v>
      </c>
      <c r="W822" s="33"/>
      <c r="X822" s="74"/>
      <c r="Y822" s="2102"/>
    </row>
    <row r="823" ht="21.0" customHeight="1">
      <c r="A823" s="27" t="s">
        <v>36</v>
      </c>
      <c r="B823" s="71" t="s">
        <v>147</v>
      </c>
      <c r="C823" s="73" t="s">
        <v>1444</v>
      </c>
      <c r="D823" s="2098" t="s">
        <v>7260</v>
      </c>
      <c r="E823" s="6">
        <v>2902.0</v>
      </c>
      <c r="F823" s="13" t="s">
        <v>3521</v>
      </c>
      <c r="G823" s="2197" t="s">
        <v>4335</v>
      </c>
      <c r="H823" s="74"/>
      <c r="I823" s="74" t="s">
        <v>4457</v>
      </c>
      <c r="J823" s="22" t="s">
        <v>268</v>
      </c>
      <c r="K823" s="13" t="s">
        <v>3432</v>
      </c>
      <c r="L823" s="27" t="s">
        <v>3372</v>
      </c>
      <c r="M823" s="6" t="s">
        <v>3414</v>
      </c>
      <c r="N823" s="27" t="s">
        <v>311</v>
      </c>
      <c r="O823" s="27">
        <f t="shared" si="64"/>
        <v>61</v>
      </c>
      <c r="P823" s="28">
        <v>23683.0</v>
      </c>
      <c r="Q823" s="2122">
        <v>1.0</v>
      </c>
      <c r="R823" s="29">
        <v>41365.0</v>
      </c>
      <c r="S823" s="30" t="str">
        <f t="shared" si="67"/>
        <v>12 ปี 10 เดือน 14 วัน </v>
      </c>
      <c r="T823" s="33">
        <f t="shared" si="66"/>
        <v>45931</v>
      </c>
      <c r="U823" s="320"/>
      <c r="V823" s="34" t="s">
        <v>3415</v>
      </c>
      <c r="W823" s="33"/>
      <c r="X823" s="74"/>
      <c r="Y823" s="2102"/>
    </row>
    <row r="824" ht="21.0" customHeight="1">
      <c r="A824" s="27" t="s">
        <v>52</v>
      </c>
      <c r="B824" s="71" t="s">
        <v>1445</v>
      </c>
      <c r="C824" s="73" t="s">
        <v>1426</v>
      </c>
      <c r="D824" s="2098" t="s">
        <v>7261</v>
      </c>
      <c r="E824" s="6">
        <v>2903.0</v>
      </c>
      <c r="F824" s="13" t="s">
        <v>3521</v>
      </c>
      <c r="G824" s="2197" t="s">
        <v>4335</v>
      </c>
      <c r="H824" s="74"/>
      <c r="I824" s="74" t="s">
        <v>4481</v>
      </c>
      <c r="J824" s="22" t="s">
        <v>268</v>
      </c>
      <c r="K824" s="13" t="s">
        <v>3432</v>
      </c>
      <c r="L824" s="27" t="s">
        <v>3372</v>
      </c>
      <c r="M824" s="27" t="s">
        <v>3365</v>
      </c>
      <c r="N824" s="27" t="s">
        <v>197</v>
      </c>
      <c r="O824" s="27">
        <f t="shared" si="64"/>
        <v>44</v>
      </c>
      <c r="P824" s="28">
        <v>29914.0</v>
      </c>
      <c r="Q824" s="2122">
        <v>1.0</v>
      </c>
      <c r="R824" s="29">
        <v>41365.0</v>
      </c>
      <c r="S824" s="30" t="str">
        <f t="shared" si="67"/>
        <v>12 ปี 10 เดือน 14 วัน </v>
      </c>
      <c r="T824" s="33">
        <f t="shared" si="66"/>
        <v>52140</v>
      </c>
      <c r="U824" s="320"/>
      <c r="V824" s="34" t="s">
        <v>3415</v>
      </c>
      <c r="W824" s="33"/>
      <c r="X824" s="74"/>
      <c r="Y824" s="2102"/>
    </row>
    <row r="825" ht="21.0" customHeight="1">
      <c r="A825" s="27" t="s">
        <v>52</v>
      </c>
      <c r="B825" s="71" t="s">
        <v>1446</v>
      </c>
      <c r="C825" s="73" t="s">
        <v>1447</v>
      </c>
      <c r="D825" s="2098" t="s">
        <v>7262</v>
      </c>
      <c r="E825" s="6">
        <v>2904.0</v>
      </c>
      <c r="F825" s="13" t="s">
        <v>3521</v>
      </c>
      <c r="G825" s="2197" t="s">
        <v>4335</v>
      </c>
      <c r="H825" s="74"/>
      <c r="I825" s="74" t="s">
        <v>4481</v>
      </c>
      <c r="J825" s="22" t="s">
        <v>268</v>
      </c>
      <c r="K825" s="13" t="s">
        <v>3432</v>
      </c>
      <c r="L825" s="27" t="s">
        <v>3372</v>
      </c>
      <c r="M825" s="27" t="s">
        <v>3365</v>
      </c>
      <c r="N825" s="27" t="s">
        <v>179</v>
      </c>
      <c r="O825" s="27">
        <f t="shared" si="64"/>
        <v>54</v>
      </c>
      <c r="P825" s="28">
        <v>26158.0</v>
      </c>
      <c r="Q825" s="2122">
        <v>1.0</v>
      </c>
      <c r="R825" s="29">
        <v>41365.0</v>
      </c>
      <c r="S825" s="30" t="str">
        <f t="shared" si="67"/>
        <v>12 ปี 10 เดือน 14 วัน </v>
      </c>
      <c r="T825" s="33">
        <f t="shared" si="66"/>
        <v>48122</v>
      </c>
      <c r="U825" s="320"/>
      <c r="V825" s="34" t="s">
        <v>3415</v>
      </c>
      <c r="W825" s="33"/>
      <c r="X825" s="74"/>
      <c r="Y825" s="2102"/>
    </row>
    <row r="826" ht="21.0" customHeight="1">
      <c r="A826" s="27" t="s">
        <v>52</v>
      </c>
      <c r="B826" s="71" t="s">
        <v>1448</v>
      </c>
      <c r="C826" s="73" t="s">
        <v>1449</v>
      </c>
      <c r="D826" s="2128" t="s">
        <v>7263</v>
      </c>
      <c r="E826" s="6">
        <v>2905.0</v>
      </c>
      <c r="F826" s="13" t="s">
        <v>3521</v>
      </c>
      <c r="G826" s="2197" t="s">
        <v>4335</v>
      </c>
      <c r="H826" s="74"/>
      <c r="I826" s="74" t="s">
        <v>4481</v>
      </c>
      <c r="J826" s="22" t="s">
        <v>268</v>
      </c>
      <c r="K826" s="13" t="s">
        <v>3432</v>
      </c>
      <c r="L826" s="27" t="s">
        <v>3372</v>
      </c>
      <c r="M826" s="6" t="s">
        <v>3365</v>
      </c>
      <c r="N826" s="27" t="s">
        <v>197</v>
      </c>
      <c r="O826" s="27">
        <f t="shared" si="64"/>
        <v>36</v>
      </c>
      <c r="P826" s="31">
        <v>32804.0</v>
      </c>
      <c r="Q826" s="2122">
        <v>1.0</v>
      </c>
      <c r="R826" s="84">
        <v>43647.0</v>
      </c>
      <c r="S826" s="30" t="str">
        <f t="shared" si="67"/>
        <v>6 ปี 7 เดือน 14 วัน </v>
      </c>
      <c r="T826" s="33">
        <f t="shared" si="66"/>
        <v>55062</v>
      </c>
      <c r="U826" s="320"/>
      <c r="V826" s="34" t="s">
        <v>3415</v>
      </c>
      <c r="W826" s="33"/>
      <c r="X826" s="74"/>
      <c r="Y826" s="1815"/>
    </row>
    <row r="827" ht="21.0" hidden="1" customHeight="1">
      <c r="A827" s="165" t="s">
        <v>36</v>
      </c>
      <c r="B827" s="502" t="s">
        <v>4447</v>
      </c>
      <c r="C827" s="503" t="s">
        <v>4448</v>
      </c>
      <c r="D827" s="495" t="s">
        <v>4449</v>
      </c>
      <c r="E827" s="483"/>
      <c r="F827" s="496" t="s">
        <v>3521</v>
      </c>
      <c r="G827" s="612" t="s">
        <v>4335</v>
      </c>
      <c r="H827" s="670"/>
      <c r="I827" s="202"/>
      <c r="J827" s="489" t="s">
        <v>268</v>
      </c>
      <c r="K827" s="496" t="s">
        <v>3432</v>
      </c>
      <c r="L827" s="165" t="s">
        <v>3372</v>
      </c>
      <c r="M827" s="165" t="s">
        <v>3414</v>
      </c>
      <c r="N827" s="165" t="s">
        <v>197</v>
      </c>
      <c r="O827" s="165">
        <f t="shared" si="64"/>
        <v>30</v>
      </c>
      <c r="P827" s="201">
        <v>34749.0</v>
      </c>
      <c r="Q827" s="2091">
        <v>0.0</v>
      </c>
      <c r="R827" s="1452">
        <v>42719.0</v>
      </c>
      <c r="S827" s="98" t="str">
        <f t="shared" si="67"/>
        <v>9 ปี 2 เดือน 0 วัน </v>
      </c>
      <c r="T827" s="490">
        <f t="shared" si="66"/>
        <v>56888</v>
      </c>
      <c r="U827" s="497"/>
      <c r="V827" s="203" t="s">
        <v>3424</v>
      </c>
      <c r="W827" s="490">
        <v>241732.0</v>
      </c>
      <c r="X827" s="202"/>
      <c r="Y827" s="494"/>
    </row>
    <row r="828" ht="21.0" hidden="1" customHeight="1">
      <c r="A828" s="165" t="s">
        <v>36</v>
      </c>
      <c r="B828" s="502" t="s">
        <v>4450</v>
      </c>
      <c r="C828" s="503" t="s">
        <v>4451</v>
      </c>
      <c r="D828" s="495" t="s">
        <v>4449</v>
      </c>
      <c r="E828" s="483"/>
      <c r="F828" s="496" t="s">
        <v>3521</v>
      </c>
      <c r="G828" s="612" t="s">
        <v>4335</v>
      </c>
      <c r="H828" s="670"/>
      <c r="I828" s="202"/>
      <c r="J828" s="489" t="s">
        <v>268</v>
      </c>
      <c r="K828" s="496" t="s">
        <v>3432</v>
      </c>
      <c r="L828" s="165" t="s">
        <v>3372</v>
      </c>
      <c r="M828" s="483" t="s">
        <v>3414</v>
      </c>
      <c r="N828" s="165" t="s">
        <v>197</v>
      </c>
      <c r="O828" s="165">
        <f t="shared" si="64"/>
        <v>40</v>
      </c>
      <c r="P828" s="201">
        <v>31107.0</v>
      </c>
      <c r="Q828" s="2091">
        <v>0.0</v>
      </c>
      <c r="R828" s="1452">
        <v>41365.0</v>
      </c>
      <c r="S828" s="98" t="str">
        <f t="shared" si="67"/>
        <v>12 ปี 10 เดือน 14 วัน </v>
      </c>
      <c r="T828" s="490">
        <f t="shared" si="66"/>
        <v>53236</v>
      </c>
      <c r="U828" s="490"/>
      <c r="V828" s="202"/>
      <c r="W828" s="2092"/>
      <c r="X828" s="202"/>
      <c r="Y828" s="494"/>
    </row>
    <row r="829" ht="21.0" customHeight="1">
      <c r="A829" s="226" t="s">
        <v>52</v>
      </c>
      <c r="B829" s="2206" t="s">
        <v>1450</v>
      </c>
      <c r="C829" s="2207" t="s">
        <v>1451</v>
      </c>
      <c r="D829" s="2208" t="s">
        <v>7264</v>
      </c>
      <c r="E829" s="6">
        <v>2906.0</v>
      </c>
      <c r="F829" s="217" t="s">
        <v>3521</v>
      </c>
      <c r="G829" s="2197" t="s">
        <v>4335</v>
      </c>
      <c r="H829" s="74"/>
      <c r="I829" s="74" t="s">
        <v>4418</v>
      </c>
      <c r="J829" s="2152" t="s">
        <v>268</v>
      </c>
      <c r="K829" s="2153" t="s">
        <v>3432</v>
      </c>
      <c r="L829" s="226" t="s">
        <v>3372</v>
      </c>
      <c r="M829" s="2209" t="s">
        <v>3365</v>
      </c>
      <c r="N829" s="226" t="s">
        <v>218</v>
      </c>
      <c r="O829" s="27">
        <f t="shared" si="64"/>
        <v>39</v>
      </c>
      <c r="P829" s="215">
        <v>31553.0</v>
      </c>
      <c r="Q829" s="2101">
        <v>1.0</v>
      </c>
      <c r="R829" s="29">
        <v>43480.0</v>
      </c>
      <c r="S829" s="216" t="str">
        <f t="shared" si="67"/>
        <v>7 ปี 1 เดือน 0 วัน </v>
      </c>
      <c r="T829" s="330">
        <f t="shared" si="66"/>
        <v>53601</v>
      </c>
      <c r="U829" s="2210"/>
      <c r="V829" s="34" t="s">
        <v>3415</v>
      </c>
      <c r="W829" s="330"/>
      <c r="X829" s="217"/>
      <c r="Y829" s="2102"/>
    </row>
    <row r="830" ht="21.0" hidden="1" customHeight="1">
      <c r="A830" s="165" t="s">
        <v>70</v>
      </c>
      <c r="B830" s="502" t="s">
        <v>4452</v>
      </c>
      <c r="C830" s="503" t="s">
        <v>373</v>
      </c>
      <c r="D830" s="495" t="s">
        <v>4453</v>
      </c>
      <c r="E830" s="483"/>
      <c r="F830" s="496" t="s">
        <v>3521</v>
      </c>
      <c r="G830" s="612" t="s">
        <v>4335</v>
      </c>
      <c r="H830" s="670"/>
      <c r="I830" s="202"/>
      <c r="J830" s="489" t="s">
        <v>268</v>
      </c>
      <c r="K830" s="496" t="s">
        <v>3432</v>
      </c>
      <c r="L830" s="165" t="s">
        <v>3372</v>
      </c>
      <c r="M830" s="165" t="s">
        <v>3365</v>
      </c>
      <c r="N830" s="165" t="s">
        <v>197</v>
      </c>
      <c r="O830" s="165">
        <f t="shared" si="64"/>
        <v>45</v>
      </c>
      <c r="P830" s="201">
        <v>29618.0</v>
      </c>
      <c r="Q830" s="2091">
        <v>0.0</v>
      </c>
      <c r="R830" s="1452">
        <v>41365.0</v>
      </c>
      <c r="S830" s="98" t="str">
        <f t="shared" si="67"/>
        <v>12 ปี 10 เดือน 14 วัน </v>
      </c>
      <c r="T830" s="490">
        <f t="shared" si="66"/>
        <v>51775</v>
      </c>
      <c r="U830" s="497"/>
      <c r="V830" s="203" t="s">
        <v>3424</v>
      </c>
      <c r="W830" s="490">
        <v>43405.0</v>
      </c>
      <c r="X830" s="202"/>
      <c r="Y830" s="494"/>
    </row>
    <row r="831" ht="21.0" hidden="1" customHeight="1">
      <c r="A831" s="165" t="s">
        <v>36</v>
      </c>
      <c r="B831" s="502" t="s">
        <v>4132</v>
      </c>
      <c r="C831" s="503" t="s">
        <v>511</v>
      </c>
      <c r="D831" s="495" t="s">
        <v>4454</v>
      </c>
      <c r="E831" s="483">
        <v>2907.0</v>
      </c>
      <c r="F831" s="496" t="s">
        <v>3521</v>
      </c>
      <c r="G831" s="612" t="s">
        <v>4335</v>
      </c>
      <c r="H831" s="202"/>
      <c r="I831" s="202" t="s">
        <v>4418</v>
      </c>
      <c r="J831" s="489" t="s">
        <v>268</v>
      </c>
      <c r="K831" s="496" t="s">
        <v>3432</v>
      </c>
      <c r="L831" s="165" t="s">
        <v>3372</v>
      </c>
      <c r="M831" s="483" t="s">
        <v>3414</v>
      </c>
      <c r="N831" s="165" t="s">
        <v>197</v>
      </c>
      <c r="O831" s="165">
        <f t="shared" si="64"/>
        <v>40</v>
      </c>
      <c r="P831" s="201">
        <v>31444.0</v>
      </c>
      <c r="Q831" s="2095">
        <v>0.0</v>
      </c>
      <c r="R831" s="1452">
        <v>41365.0</v>
      </c>
      <c r="S831" s="98" t="str">
        <f t="shared" si="67"/>
        <v>12 ปี 10 เดือน 14 วัน </v>
      </c>
      <c r="T831" s="490">
        <f t="shared" si="66"/>
        <v>53601</v>
      </c>
      <c r="U831" s="497"/>
      <c r="V831" s="203" t="s">
        <v>3415</v>
      </c>
      <c r="W831" s="301">
        <v>44440.0</v>
      </c>
      <c r="X831" s="202"/>
      <c r="Y831" s="506"/>
    </row>
    <row r="832" ht="21.0" customHeight="1">
      <c r="A832" s="26" t="s">
        <v>36</v>
      </c>
      <c r="B832" s="90" t="s">
        <v>1452</v>
      </c>
      <c r="C832" s="72" t="s">
        <v>373</v>
      </c>
      <c r="D832" s="2208" t="s">
        <v>4454</v>
      </c>
      <c r="E832" s="8">
        <v>2907.0</v>
      </c>
      <c r="F832" s="10" t="s">
        <v>3521</v>
      </c>
      <c r="G832" s="2197" t="s">
        <v>4335</v>
      </c>
      <c r="H832" s="74"/>
      <c r="I832" s="74"/>
      <c r="J832" s="2152" t="s">
        <v>268</v>
      </c>
      <c r="K832" s="2153" t="s">
        <v>3432</v>
      </c>
      <c r="L832" s="226" t="s">
        <v>3372</v>
      </c>
      <c r="M832" s="8" t="s">
        <v>3414</v>
      </c>
      <c r="N832" s="26" t="s">
        <v>197</v>
      </c>
      <c r="O832" s="165">
        <f t="shared" si="64"/>
        <v>32</v>
      </c>
      <c r="P832" s="66">
        <v>34120.0</v>
      </c>
      <c r="Q832" s="2121">
        <v>1.0</v>
      </c>
      <c r="R832" s="67">
        <v>44515.0</v>
      </c>
      <c r="S832" s="216" t="str">
        <f t="shared" si="67"/>
        <v>4 ปี 3 เดือน 0 วัน </v>
      </c>
      <c r="T832" s="330">
        <f t="shared" si="66"/>
        <v>56158</v>
      </c>
      <c r="U832" s="2210"/>
      <c r="V832" s="34" t="s">
        <v>3415</v>
      </c>
      <c r="W832" s="33"/>
      <c r="X832" s="74"/>
      <c r="Y832" s="2102"/>
    </row>
    <row r="833" ht="21.0" customHeight="1">
      <c r="A833" s="27" t="s">
        <v>36</v>
      </c>
      <c r="B833" s="71" t="s">
        <v>1453</v>
      </c>
      <c r="C833" s="73" t="s">
        <v>1454</v>
      </c>
      <c r="D833" s="2098" t="s">
        <v>7265</v>
      </c>
      <c r="E833" s="6">
        <v>2908.0</v>
      </c>
      <c r="F833" s="13" t="s">
        <v>3521</v>
      </c>
      <c r="G833" s="2197" t="s">
        <v>4335</v>
      </c>
      <c r="H833" s="74"/>
      <c r="I833" s="74" t="s">
        <v>4481</v>
      </c>
      <c r="J833" s="22" t="s">
        <v>268</v>
      </c>
      <c r="K833" s="13" t="s">
        <v>3432</v>
      </c>
      <c r="L833" s="27" t="s">
        <v>3372</v>
      </c>
      <c r="M833" s="6" t="s">
        <v>3414</v>
      </c>
      <c r="N833" s="27" t="s">
        <v>197</v>
      </c>
      <c r="O833" s="27">
        <f t="shared" si="64"/>
        <v>37</v>
      </c>
      <c r="P833" s="28">
        <v>32280.0</v>
      </c>
      <c r="Q833" s="2122">
        <v>1.0</v>
      </c>
      <c r="R833" s="29">
        <v>41365.0</v>
      </c>
      <c r="S833" s="30" t="str">
        <f t="shared" si="67"/>
        <v>12 ปี 10 เดือน 14 วัน </v>
      </c>
      <c r="T833" s="33">
        <f t="shared" si="66"/>
        <v>54332</v>
      </c>
      <c r="U833" s="320"/>
      <c r="V833" s="34" t="s">
        <v>3415</v>
      </c>
      <c r="W833" s="33"/>
      <c r="X833" s="74"/>
      <c r="Y833" s="2102"/>
    </row>
    <row r="834" ht="21.0" customHeight="1">
      <c r="A834" s="27" t="s">
        <v>52</v>
      </c>
      <c r="B834" s="71" t="s">
        <v>1455</v>
      </c>
      <c r="C834" s="73" t="s">
        <v>1456</v>
      </c>
      <c r="D834" s="2128" t="s">
        <v>7266</v>
      </c>
      <c r="E834" s="6">
        <v>2909.0</v>
      </c>
      <c r="F834" s="13" t="s">
        <v>3521</v>
      </c>
      <c r="G834" s="2197" t="s">
        <v>4335</v>
      </c>
      <c r="H834" s="74"/>
      <c r="I834" s="74" t="s">
        <v>4481</v>
      </c>
      <c r="J834" s="22" t="s">
        <v>268</v>
      </c>
      <c r="K834" s="13" t="s">
        <v>3432</v>
      </c>
      <c r="L834" s="27" t="s">
        <v>3372</v>
      </c>
      <c r="M834" s="6" t="s">
        <v>3365</v>
      </c>
      <c r="N834" s="27" t="s">
        <v>197</v>
      </c>
      <c r="O834" s="27">
        <f t="shared" si="64"/>
        <v>36</v>
      </c>
      <c r="P834" s="28">
        <v>32657.0</v>
      </c>
      <c r="Q834" s="2122">
        <v>1.0</v>
      </c>
      <c r="R834" s="29">
        <v>41988.0</v>
      </c>
      <c r="S834" s="30" t="str">
        <f t="shared" si="67"/>
        <v>11 ปี 2 เดือน 0 วัน </v>
      </c>
      <c r="T834" s="33">
        <f t="shared" si="66"/>
        <v>54697</v>
      </c>
      <c r="U834" s="320"/>
      <c r="V834" s="34" t="s">
        <v>3415</v>
      </c>
      <c r="W834" s="33"/>
      <c r="X834" s="74"/>
      <c r="Y834" s="2102"/>
    </row>
    <row r="835" ht="21.0" customHeight="1">
      <c r="A835" s="27" t="s">
        <v>52</v>
      </c>
      <c r="B835" s="71" t="s">
        <v>1457</v>
      </c>
      <c r="C835" s="73" t="s">
        <v>1458</v>
      </c>
      <c r="D835" s="2128" t="s">
        <v>7267</v>
      </c>
      <c r="E835" s="6">
        <v>2910.0</v>
      </c>
      <c r="F835" s="13" t="s">
        <v>3521</v>
      </c>
      <c r="G835" s="2197" t="s">
        <v>4335</v>
      </c>
      <c r="H835" s="74"/>
      <c r="I835" s="74" t="s">
        <v>4481</v>
      </c>
      <c r="J835" s="22" t="s">
        <v>268</v>
      </c>
      <c r="K835" s="13" t="s">
        <v>3432</v>
      </c>
      <c r="L835" s="27" t="s">
        <v>3372</v>
      </c>
      <c r="M835" s="27" t="s">
        <v>3365</v>
      </c>
      <c r="N835" s="27" t="s">
        <v>197</v>
      </c>
      <c r="O835" s="27">
        <f t="shared" si="64"/>
        <v>36</v>
      </c>
      <c r="P835" s="28">
        <v>32601.0</v>
      </c>
      <c r="Q835" s="2122">
        <v>1.0</v>
      </c>
      <c r="R835" s="29">
        <v>41519.0</v>
      </c>
      <c r="S835" s="30" t="str">
        <f t="shared" si="67"/>
        <v>12 ปี 5 เดือน 13 วัน </v>
      </c>
      <c r="T835" s="33">
        <f t="shared" si="66"/>
        <v>54697</v>
      </c>
      <c r="U835" s="320"/>
      <c r="V835" s="34" t="s">
        <v>3415</v>
      </c>
      <c r="W835" s="33"/>
      <c r="X835" s="74"/>
      <c r="Y835" s="2102"/>
    </row>
    <row r="836" ht="21.0" customHeight="1">
      <c r="A836" s="27" t="s">
        <v>52</v>
      </c>
      <c r="B836" s="71" t="s">
        <v>1459</v>
      </c>
      <c r="C836" s="73" t="s">
        <v>1460</v>
      </c>
      <c r="D836" s="2128" t="s">
        <v>7268</v>
      </c>
      <c r="E836" s="6">
        <v>2911.0</v>
      </c>
      <c r="F836" s="13" t="s">
        <v>3521</v>
      </c>
      <c r="G836" s="2197" t="s">
        <v>4335</v>
      </c>
      <c r="H836" s="74"/>
      <c r="I836" s="74" t="s">
        <v>4481</v>
      </c>
      <c r="J836" s="22" t="s">
        <v>268</v>
      </c>
      <c r="K836" s="13" t="s">
        <v>3432</v>
      </c>
      <c r="L836" s="27" t="s">
        <v>3372</v>
      </c>
      <c r="M836" s="27" t="s">
        <v>3365</v>
      </c>
      <c r="N836" s="27" t="s">
        <v>197</v>
      </c>
      <c r="O836" s="27">
        <f t="shared" si="64"/>
        <v>41</v>
      </c>
      <c r="P836" s="28">
        <v>30986.0</v>
      </c>
      <c r="Q836" s="2122">
        <v>1.0</v>
      </c>
      <c r="R836" s="29">
        <v>41596.0</v>
      </c>
      <c r="S836" s="30" t="str">
        <f t="shared" si="67"/>
        <v>12 ปี 2 เดือน 28 วัน </v>
      </c>
      <c r="T836" s="33">
        <f t="shared" si="66"/>
        <v>53236</v>
      </c>
      <c r="U836" s="320"/>
      <c r="V836" s="34" t="s">
        <v>3415</v>
      </c>
      <c r="W836" s="33"/>
      <c r="X836" s="74"/>
      <c r="Y836" s="2102"/>
    </row>
    <row r="837" ht="21.0" customHeight="1">
      <c r="A837" s="27" t="s">
        <v>52</v>
      </c>
      <c r="B837" s="71" t="s">
        <v>1461</v>
      </c>
      <c r="C837" s="73" t="s">
        <v>1462</v>
      </c>
      <c r="D837" s="2098" t="s">
        <v>7269</v>
      </c>
      <c r="E837" s="6">
        <v>2912.0</v>
      </c>
      <c r="F837" s="13" t="s">
        <v>3521</v>
      </c>
      <c r="G837" s="2197" t="s">
        <v>4335</v>
      </c>
      <c r="H837" s="74"/>
      <c r="I837" s="74" t="s">
        <v>4481</v>
      </c>
      <c r="J837" s="22" t="s">
        <v>268</v>
      </c>
      <c r="K837" s="13" t="s">
        <v>3432</v>
      </c>
      <c r="L837" s="27" t="s">
        <v>3372</v>
      </c>
      <c r="M837" s="27" t="s">
        <v>3365</v>
      </c>
      <c r="N837" s="27" t="s">
        <v>179</v>
      </c>
      <c r="O837" s="27">
        <f t="shared" si="64"/>
        <v>31</v>
      </c>
      <c r="P837" s="28">
        <v>34498.0</v>
      </c>
      <c r="Q837" s="2122">
        <v>1.0</v>
      </c>
      <c r="R837" s="29">
        <v>41365.0</v>
      </c>
      <c r="S837" s="30" t="str">
        <f t="shared" si="67"/>
        <v>12 ปี 10 เดือน 14 วัน </v>
      </c>
      <c r="T837" s="33">
        <f t="shared" si="66"/>
        <v>56523</v>
      </c>
      <c r="U837" s="320"/>
      <c r="V837" s="34" t="s">
        <v>3415</v>
      </c>
      <c r="W837" s="33"/>
      <c r="X837" s="74"/>
      <c r="Y837" s="2102"/>
    </row>
    <row r="838" ht="21.0" hidden="1" customHeight="1">
      <c r="A838" s="165" t="s">
        <v>36</v>
      </c>
      <c r="B838" s="484" t="s">
        <v>4455</v>
      </c>
      <c r="C838" s="485" t="s">
        <v>1447</v>
      </c>
      <c r="D838" s="495" t="s">
        <v>4456</v>
      </c>
      <c r="E838" s="483"/>
      <c r="F838" s="496" t="s">
        <v>3521</v>
      </c>
      <c r="G838" s="612" t="s">
        <v>4335</v>
      </c>
      <c r="H838" s="670"/>
      <c r="I838" s="202" t="s">
        <v>4457</v>
      </c>
      <c r="J838" s="489" t="s">
        <v>268</v>
      </c>
      <c r="K838" s="496" t="s">
        <v>3432</v>
      </c>
      <c r="L838" s="165" t="s">
        <v>3372</v>
      </c>
      <c r="M838" s="165" t="s">
        <v>3414</v>
      </c>
      <c r="N838" s="165" t="s">
        <v>179</v>
      </c>
      <c r="O838" s="165">
        <f t="shared" si="64"/>
        <v>32</v>
      </c>
      <c r="P838" s="201">
        <v>34355.0</v>
      </c>
      <c r="Q838" s="2091">
        <v>0.0</v>
      </c>
      <c r="R838" s="1452">
        <v>41365.0</v>
      </c>
      <c r="S838" s="98" t="str">
        <f t="shared" si="67"/>
        <v>12 ปี 10 เดือน 14 วัน </v>
      </c>
      <c r="T838" s="490">
        <f t="shared" si="66"/>
        <v>56523</v>
      </c>
      <c r="U838" s="497"/>
      <c r="V838" s="203" t="s">
        <v>3415</v>
      </c>
      <c r="W838" s="490">
        <v>43922.0</v>
      </c>
      <c r="X838" s="203"/>
      <c r="Y838" s="506"/>
    </row>
    <row r="839" ht="21.0" customHeight="1">
      <c r="A839" s="27" t="s">
        <v>36</v>
      </c>
      <c r="B839" s="18" t="s">
        <v>1463</v>
      </c>
      <c r="C839" s="19" t="s">
        <v>328</v>
      </c>
      <c r="D839" s="2098" t="s">
        <v>7270</v>
      </c>
      <c r="E839" s="6">
        <v>2913.0</v>
      </c>
      <c r="F839" s="13" t="s">
        <v>3521</v>
      </c>
      <c r="G839" s="2197" t="s">
        <v>4335</v>
      </c>
      <c r="H839" s="74"/>
      <c r="I839" s="74"/>
      <c r="J839" s="22" t="s">
        <v>268</v>
      </c>
      <c r="K839" s="13" t="s">
        <v>3432</v>
      </c>
      <c r="L839" s="27" t="s">
        <v>3372</v>
      </c>
      <c r="M839" s="27" t="s">
        <v>3414</v>
      </c>
      <c r="N839" s="27" t="s">
        <v>311</v>
      </c>
      <c r="O839" s="27">
        <f t="shared" si="64"/>
        <v>35</v>
      </c>
      <c r="P839" s="28">
        <v>33131.0</v>
      </c>
      <c r="Q839" s="2122">
        <v>1.0</v>
      </c>
      <c r="R839" s="29">
        <v>43997.0</v>
      </c>
      <c r="S839" s="30" t="str">
        <f t="shared" si="67"/>
        <v>5 ปี 8 เดือน 0 วัน </v>
      </c>
      <c r="T839" s="33">
        <f t="shared" si="66"/>
        <v>55062</v>
      </c>
      <c r="U839" s="320"/>
      <c r="V839" s="34" t="s">
        <v>3415</v>
      </c>
      <c r="W839" s="33"/>
      <c r="X839" s="21"/>
      <c r="Y839" s="2102"/>
    </row>
    <row r="840" ht="21.0" customHeight="1">
      <c r="A840" s="27" t="s">
        <v>52</v>
      </c>
      <c r="B840" s="18" t="s">
        <v>1466</v>
      </c>
      <c r="C840" s="19" t="s">
        <v>1467</v>
      </c>
      <c r="D840" s="2098" t="s">
        <v>7271</v>
      </c>
      <c r="E840" s="6">
        <v>3029.0</v>
      </c>
      <c r="F840" s="13" t="s">
        <v>3684</v>
      </c>
      <c r="G840" s="2197" t="s">
        <v>4335</v>
      </c>
      <c r="H840" s="74"/>
      <c r="I840" s="74"/>
      <c r="J840" s="22" t="s">
        <v>268</v>
      </c>
      <c r="K840" s="13" t="s">
        <v>3432</v>
      </c>
      <c r="L840" s="27" t="s">
        <v>3364</v>
      </c>
      <c r="M840" s="27" t="s">
        <v>3365</v>
      </c>
      <c r="N840" s="27" t="s">
        <v>48</v>
      </c>
      <c r="O840" s="27">
        <f t="shared" si="64"/>
        <v>31</v>
      </c>
      <c r="P840" s="28">
        <v>34581.0</v>
      </c>
      <c r="Q840" s="2122">
        <v>1.0</v>
      </c>
      <c r="R840" s="29">
        <v>43906.0</v>
      </c>
      <c r="S840" s="30" t="str">
        <f t="shared" si="67"/>
        <v>5 ปี 10 เดือน 30 วัน </v>
      </c>
      <c r="T840" s="33">
        <f t="shared" si="66"/>
        <v>56523</v>
      </c>
      <c r="U840" s="320"/>
      <c r="V840" s="34" t="s">
        <v>3424</v>
      </c>
      <c r="W840" s="33"/>
      <c r="X840" s="21"/>
      <c r="Y840" s="2102"/>
    </row>
    <row r="841" ht="21.0" hidden="1" customHeight="1">
      <c r="A841" s="531" t="s">
        <v>52</v>
      </c>
      <c r="B841" s="526" t="s">
        <v>4458</v>
      </c>
      <c r="C841" s="527" t="s">
        <v>4459</v>
      </c>
      <c r="D841" s="528" t="s">
        <v>4460</v>
      </c>
      <c r="E841" s="525"/>
      <c r="F841" s="529" t="s">
        <v>3684</v>
      </c>
      <c r="G841" s="619" t="s">
        <v>4335</v>
      </c>
      <c r="H841" s="2212"/>
      <c r="I841" s="202"/>
      <c r="J841" s="530" t="s">
        <v>268</v>
      </c>
      <c r="K841" s="529" t="s">
        <v>3432</v>
      </c>
      <c r="L841" s="531" t="s">
        <v>3364</v>
      </c>
      <c r="M841" s="531" t="s">
        <v>3365</v>
      </c>
      <c r="N841" s="531" t="s">
        <v>48</v>
      </c>
      <c r="O841" s="165">
        <f t="shared" si="64"/>
        <v>31</v>
      </c>
      <c r="P841" s="556">
        <v>34597.0</v>
      </c>
      <c r="Q841" s="525">
        <v>0.0</v>
      </c>
      <c r="R841" s="1452">
        <v>43374.0</v>
      </c>
      <c r="S841" s="2127" t="str">
        <f t="shared" si="67"/>
        <v>7 ปี 4 เดือน 14 วัน </v>
      </c>
      <c r="T841" s="513">
        <f t="shared" si="66"/>
        <v>56523</v>
      </c>
      <c r="U841" s="533"/>
      <c r="V841" s="534" t="s">
        <v>3424</v>
      </c>
      <c r="W841" s="2213">
        <v>22798.0</v>
      </c>
      <c r="X841" s="534"/>
      <c r="Y841" s="535"/>
    </row>
    <row r="842" ht="21.0" hidden="1" customHeight="1">
      <c r="A842" s="165" t="s">
        <v>52</v>
      </c>
      <c r="B842" s="502" t="s">
        <v>64</v>
      </c>
      <c r="C842" s="503" t="s">
        <v>4461</v>
      </c>
      <c r="D842" s="486" t="s">
        <v>4462</v>
      </c>
      <c r="E842" s="165"/>
      <c r="F842" s="202" t="s">
        <v>3684</v>
      </c>
      <c r="G842" s="612" t="s">
        <v>4335</v>
      </c>
      <c r="H842" s="670"/>
      <c r="I842" s="202"/>
      <c r="J842" s="489" t="s">
        <v>268</v>
      </c>
      <c r="K842" s="496" t="s">
        <v>3432</v>
      </c>
      <c r="L842" s="165" t="s">
        <v>3364</v>
      </c>
      <c r="M842" s="483" t="s">
        <v>3365</v>
      </c>
      <c r="N842" s="165" t="s">
        <v>48</v>
      </c>
      <c r="O842" s="165">
        <f t="shared" si="64"/>
        <v>37</v>
      </c>
      <c r="P842" s="201">
        <v>32309.0</v>
      </c>
      <c r="Q842" s="2091">
        <v>0.0</v>
      </c>
      <c r="R842" s="1452">
        <v>41428.0</v>
      </c>
      <c r="S842" s="98" t="str">
        <f t="shared" si="67"/>
        <v>12 ปี 8 เดือน 12 วัน </v>
      </c>
      <c r="T842" s="33">
        <f t="shared" si="66"/>
        <v>54332</v>
      </c>
      <c r="U842" s="33"/>
      <c r="V842" s="202"/>
      <c r="W842" s="2092">
        <v>22129.0</v>
      </c>
      <c r="X842" s="202"/>
      <c r="Y842" s="494"/>
    </row>
    <row r="843" ht="21.0" customHeight="1">
      <c r="A843" s="25" t="s">
        <v>52</v>
      </c>
      <c r="B843" s="300" t="s">
        <v>1469</v>
      </c>
      <c r="C843" s="88" t="s">
        <v>1470</v>
      </c>
      <c r="D843" s="2103" t="s">
        <v>7272</v>
      </c>
      <c r="E843" s="6">
        <v>3030.0</v>
      </c>
      <c r="F843" s="13" t="s">
        <v>3684</v>
      </c>
      <c r="G843" s="2197" t="s">
        <v>4335</v>
      </c>
      <c r="H843" s="74"/>
      <c r="I843" s="74" t="s">
        <v>4338</v>
      </c>
      <c r="J843" s="22" t="s">
        <v>268</v>
      </c>
      <c r="K843" s="13" t="s">
        <v>3432</v>
      </c>
      <c r="L843" s="27" t="s">
        <v>3364</v>
      </c>
      <c r="M843" s="27" t="s">
        <v>3365</v>
      </c>
      <c r="N843" s="27" t="s">
        <v>48</v>
      </c>
      <c r="O843" s="27">
        <f t="shared" si="64"/>
        <v>32</v>
      </c>
      <c r="P843" s="28">
        <v>34278.0</v>
      </c>
      <c r="Q843" s="2101">
        <v>1.0</v>
      </c>
      <c r="R843" s="29">
        <v>43374.0</v>
      </c>
      <c r="S843" s="30" t="str">
        <f t="shared" si="67"/>
        <v>7 ปี 4 เดือน 14 วัน </v>
      </c>
      <c r="T843" s="427">
        <f t="shared" si="66"/>
        <v>56523</v>
      </c>
      <c r="U843" s="427"/>
      <c r="V843" s="70" t="s">
        <v>3424</v>
      </c>
      <c r="W843" s="2119"/>
      <c r="X843" s="70"/>
      <c r="Y843" s="2102"/>
    </row>
    <row r="844" ht="21.0" hidden="1" customHeight="1">
      <c r="A844" s="165" t="s">
        <v>36</v>
      </c>
      <c r="B844" s="502" t="s">
        <v>4463</v>
      </c>
      <c r="C844" s="503" t="s">
        <v>4464</v>
      </c>
      <c r="D844" s="486" t="s">
        <v>4465</v>
      </c>
      <c r="E844" s="165"/>
      <c r="F844" s="202" t="s">
        <v>3684</v>
      </c>
      <c r="G844" s="612" t="s">
        <v>4335</v>
      </c>
      <c r="H844" s="670"/>
      <c r="I844" s="202"/>
      <c r="J844" s="489" t="s">
        <v>268</v>
      </c>
      <c r="K844" s="496" t="s">
        <v>3432</v>
      </c>
      <c r="L844" s="165" t="s">
        <v>3364</v>
      </c>
      <c r="M844" s="483" t="s">
        <v>3414</v>
      </c>
      <c r="N844" s="165" t="s">
        <v>48</v>
      </c>
      <c r="O844" s="165">
        <f t="shared" si="64"/>
        <v>38</v>
      </c>
      <c r="P844" s="201">
        <v>31859.0</v>
      </c>
      <c r="Q844" s="2091">
        <v>0.0</v>
      </c>
      <c r="R844" s="1452">
        <v>41428.0</v>
      </c>
      <c r="S844" s="98" t="str">
        <f t="shared" si="67"/>
        <v>12 ปี 8 เดือน 12 วัน </v>
      </c>
      <c r="T844" s="33">
        <f t="shared" si="66"/>
        <v>53966</v>
      </c>
      <c r="U844" s="33"/>
      <c r="V844" s="202"/>
      <c r="W844" s="2092">
        <v>22098.0</v>
      </c>
      <c r="X844" s="202"/>
      <c r="Y844" s="494"/>
    </row>
    <row r="845" ht="21.0" hidden="1" customHeight="1">
      <c r="A845" s="165" t="s">
        <v>52</v>
      </c>
      <c r="B845" s="502" t="s">
        <v>4336</v>
      </c>
      <c r="C845" s="503" t="s">
        <v>292</v>
      </c>
      <c r="D845" s="486" t="s">
        <v>4466</v>
      </c>
      <c r="E845" s="165"/>
      <c r="F845" s="202" t="s">
        <v>3684</v>
      </c>
      <c r="G845" s="612" t="s">
        <v>4335</v>
      </c>
      <c r="H845" s="670"/>
      <c r="I845" s="202"/>
      <c r="J845" s="489" t="s">
        <v>268</v>
      </c>
      <c r="K845" s="496" t="s">
        <v>3432</v>
      </c>
      <c r="L845" s="165" t="s">
        <v>3364</v>
      </c>
      <c r="M845" s="483" t="s">
        <v>3365</v>
      </c>
      <c r="N845" s="165" t="s">
        <v>48</v>
      </c>
      <c r="O845" s="165">
        <f t="shared" si="64"/>
        <v>37</v>
      </c>
      <c r="P845" s="201">
        <v>32443.0</v>
      </c>
      <c r="Q845" s="2091">
        <v>0.0</v>
      </c>
      <c r="R845" s="1452">
        <v>41428.0</v>
      </c>
      <c r="S845" s="98" t="str">
        <f t="shared" si="67"/>
        <v>12 ปี 8 เดือน 12 วัน </v>
      </c>
      <c r="T845" s="490">
        <f t="shared" si="66"/>
        <v>54697</v>
      </c>
      <c r="U845" s="497"/>
      <c r="V845" s="203" t="s">
        <v>3424</v>
      </c>
      <c r="W845" s="165" t="s">
        <v>4467</v>
      </c>
      <c r="X845" s="202"/>
      <c r="Y845" s="494"/>
    </row>
    <row r="846" ht="21.0" customHeight="1">
      <c r="A846" s="27" t="s">
        <v>52</v>
      </c>
      <c r="B846" s="18" t="s">
        <v>4468</v>
      </c>
      <c r="C846" s="19" t="s">
        <v>4469</v>
      </c>
      <c r="D846" s="2125" t="s">
        <v>4466</v>
      </c>
      <c r="E846" s="27">
        <v>3031.0</v>
      </c>
      <c r="F846" s="74" t="s">
        <v>3684</v>
      </c>
      <c r="G846" s="2197" t="s">
        <v>4335</v>
      </c>
      <c r="H846" s="74"/>
      <c r="I846" s="74"/>
      <c r="J846" s="22" t="s">
        <v>268</v>
      </c>
      <c r="K846" s="13" t="s">
        <v>3432</v>
      </c>
      <c r="L846" s="27" t="s">
        <v>3364</v>
      </c>
      <c r="M846" s="6" t="s">
        <v>3365</v>
      </c>
      <c r="N846" s="27" t="s">
        <v>48</v>
      </c>
      <c r="O846" s="27">
        <f t="shared" si="64"/>
        <v>32</v>
      </c>
      <c r="P846" s="31">
        <v>34289.0</v>
      </c>
      <c r="Q846" s="2122">
        <v>1.0</v>
      </c>
      <c r="R846" s="84">
        <v>43770.0</v>
      </c>
      <c r="S846" s="30" t="str">
        <f t="shared" si="67"/>
        <v>6 ปี 3 เดือน 14 วัน </v>
      </c>
      <c r="T846" s="33">
        <f t="shared" si="66"/>
        <v>56523</v>
      </c>
      <c r="U846" s="320"/>
      <c r="V846" s="70" t="s">
        <v>3424</v>
      </c>
      <c r="W846" s="33"/>
      <c r="X846" s="21"/>
      <c r="Y846" s="1815"/>
    </row>
    <row r="847" ht="21.0" hidden="1" customHeight="1">
      <c r="A847" s="165" t="s">
        <v>36</v>
      </c>
      <c r="B847" s="484" t="s">
        <v>4470</v>
      </c>
      <c r="C847" s="485" t="s">
        <v>4471</v>
      </c>
      <c r="D847" s="486" t="s">
        <v>4472</v>
      </c>
      <c r="E847" s="483">
        <v>3033.0</v>
      </c>
      <c r="F847" s="496" t="s">
        <v>3710</v>
      </c>
      <c r="G847" s="612" t="s">
        <v>4335</v>
      </c>
      <c r="H847" s="202"/>
      <c r="I847" s="202" t="s">
        <v>4473</v>
      </c>
      <c r="J847" s="489" t="s">
        <v>268</v>
      </c>
      <c r="K847" s="496" t="s">
        <v>3432</v>
      </c>
      <c r="L847" s="165" t="s">
        <v>3364</v>
      </c>
      <c r="M847" s="165" t="s">
        <v>3414</v>
      </c>
      <c r="N847" s="483" t="s">
        <v>48</v>
      </c>
      <c r="O847" s="165">
        <f t="shared" si="64"/>
        <v>45</v>
      </c>
      <c r="P847" s="201">
        <v>29515.0</v>
      </c>
      <c r="Q847" s="2095">
        <v>0.0</v>
      </c>
      <c r="R847" s="1452">
        <v>41471.0</v>
      </c>
      <c r="S847" s="98" t="str">
        <f t="shared" si="67"/>
        <v>12 ปี 6 เดือน 30 วัน </v>
      </c>
      <c r="T847" s="490">
        <f t="shared" si="66"/>
        <v>51775</v>
      </c>
      <c r="U847" s="497"/>
      <c r="V847" s="203" t="s">
        <v>3424</v>
      </c>
      <c r="W847" s="301">
        <v>44758.0</v>
      </c>
      <c r="X847" s="203"/>
      <c r="Y847" s="506"/>
    </row>
    <row r="848" ht="21.0" customHeight="1">
      <c r="A848" s="26" t="s">
        <v>36</v>
      </c>
      <c r="B848" s="18" t="s">
        <v>1472</v>
      </c>
      <c r="C848" s="19" t="s">
        <v>1473</v>
      </c>
      <c r="D848" s="2123" t="s">
        <v>4472</v>
      </c>
      <c r="E848" s="6">
        <v>3033.0</v>
      </c>
      <c r="F848" s="13" t="s">
        <v>3710</v>
      </c>
      <c r="G848" s="2197" t="s">
        <v>4335</v>
      </c>
      <c r="H848" s="74"/>
      <c r="I848" s="74"/>
      <c r="J848" s="22" t="s">
        <v>268</v>
      </c>
      <c r="K848" s="13" t="s">
        <v>3432</v>
      </c>
      <c r="L848" s="27" t="s">
        <v>3372</v>
      </c>
      <c r="M848" s="27" t="s">
        <v>3414</v>
      </c>
      <c r="N848" s="26" t="s">
        <v>3629</v>
      </c>
      <c r="O848" s="27">
        <f t="shared" si="64"/>
        <v>31</v>
      </c>
      <c r="P848" s="28">
        <v>34512.0</v>
      </c>
      <c r="Q848" s="2122">
        <v>1.0</v>
      </c>
      <c r="R848" s="67">
        <v>44851.0</v>
      </c>
      <c r="S848" s="30" t="str">
        <f t="shared" si="67"/>
        <v>3 ปี 3 เดือน 29 วัน </v>
      </c>
      <c r="T848" s="33">
        <f t="shared" si="66"/>
        <v>56523</v>
      </c>
      <c r="U848" s="320"/>
      <c r="V848" s="23" t="s">
        <v>3424</v>
      </c>
      <c r="W848" s="33"/>
      <c r="X848" s="74"/>
      <c r="Y848" s="2102"/>
    </row>
    <row r="849" ht="21.0" customHeight="1">
      <c r="A849" s="27" t="s">
        <v>52</v>
      </c>
      <c r="B849" s="71" t="s">
        <v>755</v>
      </c>
      <c r="C849" s="73" t="s">
        <v>1476</v>
      </c>
      <c r="D849" s="2125" t="s">
        <v>7273</v>
      </c>
      <c r="E849" s="6">
        <v>3035.0</v>
      </c>
      <c r="F849" s="13" t="s">
        <v>3710</v>
      </c>
      <c r="G849" s="2197" t="s">
        <v>4335</v>
      </c>
      <c r="H849" s="74"/>
      <c r="I849" s="74" t="s">
        <v>4431</v>
      </c>
      <c r="J849" s="22" t="s">
        <v>268</v>
      </c>
      <c r="K849" s="13" t="s">
        <v>3432</v>
      </c>
      <c r="L849" s="27" t="s">
        <v>3364</v>
      </c>
      <c r="M849" s="27" t="s">
        <v>3365</v>
      </c>
      <c r="N849" s="27" t="s">
        <v>48</v>
      </c>
      <c r="O849" s="27">
        <f t="shared" si="64"/>
        <v>36</v>
      </c>
      <c r="P849" s="28">
        <v>32677.0</v>
      </c>
      <c r="Q849" s="2122">
        <v>1.0</v>
      </c>
      <c r="R849" s="29">
        <v>41471.0</v>
      </c>
      <c r="S849" s="30" t="str">
        <f t="shared" si="67"/>
        <v>12 ปี 6 เดือน 30 วัน </v>
      </c>
      <c r="T849" s="33">
        <f t="shared" si="66"/>
        <v>54697</v>
      </c>
      <c r="U849" s="320"/>
      <c r="V849" s="34" t="s">
        <v>3424</v>
      </c>
      <c r="W849" s="33"/>
      <c r="X849" s="74"/>
      <c r="Y849" s="2102"/>
    </row>
    <row r="850" ht="21.0" hidden="1" customHeight="1">
      <c r="A850" s="165" t="s">
        <v>70</v>
      </c>
      <c r="B850" s="484" t="s">
        <v>1213</v>
      </c>
      <c r="C850" s="485" t="s">
        <v>4474</v>
      </c>
      <c r="D850" s="486" t="s">
        <v>4475</v>
      </c>
      <c r="E850" s="483">
        <v>3036.0</v>
      </c>
      <c r="F850" s="496" t="s">
        <v>3506</v>
      </c>
      <c r="G850" s="612" t="s">
        <v>4335</v>
      </c>
      <c r="H850" s="202"/>
      <c r="I850" s="202" t="s">
        <v>4421</v>
      </c>
      <c r="J850" s="489" t="s">
        <v>268</v>
      </c>
      <c r="K850" s="496" t="s">
        <v>3432</v>
      </c>
      <c r="L850" s="165" t="s">
        <v>3372</v>
      </c>
      <c r="M850" s="165" t="s">
        <v>3365</v>
      </c>
      <c r="N850" s="483" t="s">
        <v>48</v>
      </c>
      <c r="O850" s="165">
        <f t="shared" si="64"/>
        <v>41</v>
      </c>
      <c r="P850" s="201">
        <v>30816.0</v>
      </c>
      <c r="Q850" s="2095">
        <v>0.0</v>
      </c>
      <c r="R850" s="1452">
        <v>41471.0</v>
      </c>
      <c r="S850" s="98" t="str">
        <f t="shared" si="67"/>
        <v>12 ปี 6 เดือน 30 วัน </v>
      </c>
      <c r="T850" s="490">
        <f t="shared" si="66"/>
        <v>52871</v>
      </c>
      <c r="U850" s="497"/>
      <c r="V850" s="203" t="s">
        <v>3424</v>
      </c>
      <c r="W850" s="301">
        <v>44896.0</v>
      </c>
      <c r="X850" s="203"/>
      <c r="Y850" s="506"/>
    </row>
    <row r="851" ht="21.0" hidden="1" customHeight="1">
      <c r="A851" s="165" t="s">
        <v>52</v>
      </c>
      <c r="B851" s="484" t="s">
        <v>4476</v>
      </c>
      <c r="C851" s="485" t="s">
        <v>1436</v>
      </c>
      <c r="D851" s="486" t="s">
        <v>4477</v>
      </c>
      <c r="E851" s="483"/>
      <c r="F851" s="496" t="s">
        <v>3521</v>
      </c>
      <c r="G851" s="612" t="s">
        <v>4335</v>
      </c>
      <c r="H851" s="670"/>
      <c r="I851" s="202"/>
      <c r="J851" s="489" t="s">
        <v>268</v>
      </c>
      <c r="K851" s="496" t="s">
        <v>3432</v>
      </c>
      <c r="L851" s="165" t="s">
        <v>3372</v>
      </c>
      <c r="M851" s="165" t="s">
        <v>3365</v>
      </c>
      <c r="N851" s="483" t="s">
        <v>179</v>
      </c>
      <c r="O851" s="165">
        <f t="shared" si="64"/>
        <v>51</v>
      </c>
      <c r="P851" s="201">
        <v>27430.0</v>
      </c>
      <c r="Q851" s="2091">
        <v>0.0</v>
      </c>
      <c r="R851" s="55"/>
      <c r="S851" s="30"/>
      <c r="T851" s="33">
        <f t="shared" si="66"/>
        <v>49583</v>
      </c>
      <c r="U851" s="33"/>
      <c r="V851" s="203"/>
      <c r="W851" s="2092">
        <v>240179.0</v>
      </c>
      <c r="X851" s="203"/>
      <c r="Y851" s="494"/>
    </row>
    <row r="852" ht="21.0" hidden="1" customHeight="1">
      <c r="A852" s="165" t="s">
        <v>52</v>
      </c>
      <c r="B852" s="502" t="s">
        <v>4478</v>
      </c>
      <c r="C852" s="503" t="s">
        <v>4479</v>
      </c>
      <c r="D852" s="495" t="s">
        <v>4477</v>
      </c>
      <c r="E852" s="483"/>
      <c r="F852" s="496" t="s">
        <v>3521</v>
      </c>
      <c r="G852" s="612" t="s">
        <v>4335</v>
      </c>
      <c r="H852" s="670"/>
      <c r="I852" s="202"/>
      <c r="J852" s="489" t="s">
        <v>268</v>
      </c>
      <c r="K852" s="496" t="s">
        <v>3432</v>
      </c>
      <c r="L852" s="165" t="s">
        <v>3372</v>
      </c>
      <c r="M852" s="165" t="s">
        <v>3365</v>
      </c>
      <c r="N852" s="165" t="s">
        <v>197</v>
      </c>
      <c r="O852" s="165">
        <f t="shared" si="64"/>
        <v>43</v>
      </c>
      <c r="P852" s="201">
        <v>30144.0</v>
      </c>
      <c r="Q852" s="2091">
        <v>0.0</v>
      </c>
      <c r="R852" s="1452">
        <v>41988.0</v>
      </c>
      <c r="S852" s="98" t="str">
        <f t="shared" ref="S852:S907" si="68">DATEDIF(R852,TODAY(),"Y") &amp; " ปี " &amp;DATEDIF(R852,TODAY(),"YM") &amp; " เดือน " &amp; DATEDIF(R852,TODAY(),"MD") &amp; " วัน "</f>
        <v>11 ปี 2 เดือน 0 วัน </v>
      </c>
      <c r="T852" s="490">
        <f t="shared" si="66"/>
        <v>52140</v>
      </c>
      <c r="U852" s="497"/>
      <c r="V852" s="203" t="s">
        <v>3424</v>
      </c>
      <c r="W852" s="2092">
        <v>22859.0</v>
      </c>
      <c r="X852" s="202"/>
      <c r="Y852" s="494"/>
    </row>
    <row r="853" ht="21.0" hidden="1" customHeight="1">
      <c r="A853" s="165" t="s">
        <v>36</v>
      </c>
      <c r="B853" s="484" t="s">
        <v>1472</v>
      </c>
      <c r="C853" s="485" t="s">
        <v>1473</v>
      </c>
      <c r="D853" s="486" t="s">
        <v>7274</v>
      </c>
      <c r="E853" s="483">
        <v>3037.0</v>
      </c>
      <c r="F853" s="496" t="s">
        <v>3521</v>
      </c>
      <c r="G853" s="612" t="s">
        <v>4335</v>
      </c>
      <c r="H853" s="202"/>
      <c r="I853" s="202" t="s">
        <v>4481</v>
      </c>
      <c r="J853" s="489" t="s">
        <v>268</v>
      </c>
      <c r="K853" s="496" t="s">
        <v>3432</v>
      </c>
      <c r="L853" s="165" t="s">
        <v>3372</v>
      </c>
      <c r="M853" s="165" t="s">
        <v>3414</v>
      </c>
      <c r="N853" s="165" t="s">
        <v>4482</v>
      </c>
      <c r="O853" s="165">
        <f t="shared" si="64"/>
        <v>31</v>
      </c>
      <c r="P853" s="201">
        <v>34512.0</v>
      </c>
      <c r="Q853" s="2095">
        <v>0.0</v>
      </c>
      <c r="R853" s="1452">
        <v>43801.0</v>
      </c>
      <c r="S853" s="98" t="str">
        <f t="shared" si="68"/>
        <v>6 ปี 2 เดือน 13 วัน </v>
      </c>
      <c r="T853" s="490">
        <f t="shared" si="66"/>
        <v>56523</v>
      </c>
      <c r="U853" s="497"/>
      <c r="V853" s="203" t="s">
        <v>3415</v>
      </c>
      <c r="W853" s="301">
        <v>44851.0</v>
      </c>
      <c r="X853" s="203"/>
      <c r="Y853" s="506"/>
    </row>
    <row r="854" ht="21.0" customHeight="1">
      <c r="A854" s="27" t="s">
        <v>52</v>
      </c>
      <c r="B854" s="18" t="s">
        <v>1479</v>
      </c>
      <c r="C854" s="19" t="s">
        <v>302</v>
      </c>
      <c r="D854" s="2125" t="s">
        <v>7275</v>
      </c>
      <c r="E854" s="6">
        <v>3038.0</v>
      </c>
      <c r="F854" s="13" t="s">
        <v>3521</v>
      </c>
      <c r="G854" s="2197" t="s">
        <v>4335</v>
      </c>
      <c r="H854" s="74"/>
      <c r="I854" s="74" t="s">
        <v>4481</v>
      </c>
      <c r="J854" s="22" t="s">
        <v>268</v>
      </c>
      <c r="K854" s="13" t="s">
        <v>3432</v>
      </c>
      <c r="L854" s="27" t="s">
        <v>3372</v>
      </c>
      <c r="M854" s="27" t="s">
        <v>3365</v>
      </c>
      <c r="N854" s="27" t="s">
        <v>197</v>
      </c>
      <c r="O854" s="27">
        <f t="shared" si="64"/>
        <v>43</v>
      </c>
      <c r="P854" s="28">
        <v>30100.0</v>
      </c>
      <c r="Q854" s="2122">
        <v>1.0</v>
      </c>
      <c r="R854" s="29">
        <v>41471.0</v>
      </c>
      <c r="S854" s="30" t="str">
        <f t="shared" si="68"/>
        <v>12 ปี 6 เดือน 30 วัน </v>
      </c>
      <c r="T854" s="33">
        <f t="shared" si="66"/>
        <v>52140</v>
      </c>
      <c r="U854" s="320"/>
      <c r="V854" s="34" t="s">
        <v>3415</v>
      </c>
      <c r="W854" s="33"/>
      <c r="X854" s="21" t="s">
        <v>1480</v>
      </c>
      <c r="Y854" s="2102"/>
    </row>
    <row r="855" ht="21.0" customHeight="1">
      <c r="A855" s="27" t="s">
        <v>36</v>
      </c>
      <c r="B855" s="71" t="s">
        <v>1481</v>
      </c>
      <c r="C855" s="73" t="s">
        <v>1482</v>
      </c>
      <c r="D855" s="2128" t="s">
        <v>7276</v>
      </c>
      <c r="E855" s="6">
        <v>3042.0</v>
      </c>
      <c r="F855" s="13" t="s">
        <v>3521</v>
      </c>
      <c r="G855" s="2197" t="s">
        <v>4335</v>
      </c>
      <c r="H855" s="74"/>
      <c r="I855" s="74" t="s">
        <v>4418</v>
      </c>
      <c r="J855" s="22" t="s">
        <v>268</v>
      </c>
      <c r="K855" s="13" t="s">
        <v>3432</v>
      </c>
      <c r="L855" s="27" t="s">
        <v>3372</v>
      </c>
      <c r="M855" s="27" t="s">
        <v>3414</v>
      </c>
      <c r="N855" s="27" t="s">
        <v>197</v>
      </c>
      <c r="O855" s="27">
        <f t="shared" si="64"/>
        <v>46</v>
      </c>
      <c r="P855" s="28">
        <v>29117.0</v>
      </c>
      <c r="Q855" s="2122">
        <v>1.0</v>
      </c>
      <c r="R855" s="84">
        <v>41487.0</v>
      </c>
      <c r="S855" s="30" t="str">
        <f t="shared" si="68"/>
        <v>12 ปี 6 เดือน 14 วัน </v>
      </c>
      <c r="T855" s="33">
        <f t="shared" si="66"/>
        <v>51044</v>
      </c>
      <c r="U855" s="320"/>
      <c r="V855" s="34" t="s">
        <v>3415</v>
      </c>
      <c r="W855" s="33"/>
      <c r="X855" s="74"/>
      <c r="Y855" s="2102"/>
    </row>
    <row r="856" ht="21.0" customHeight="1">
      <c r="A856" s="27" t="s">
        <v>36</v>
      </c>
      <c r="B856" s="71" t="s">
        <v>4483</v>
      </c>
      <c r="C856" s="73" t="s">
        <v>4484</v>
      </c>
      <c r="D856" s="2128" t="s">
        <v>7277</v>
      </c>
      <c r="E856" s="6">
        <v>3051.0</v>
      </c>
      <c r="F856" s="13" t="s">
        <v>3521</v>
      </c>
      <c r="G856" s="2197" t="s">
        <v>4335</v>
      </c>
      <c r="H856" s="74"/>
      <c r="I856" s="74" t="s">
        <v>4486</v>
      </c>
      <c r="J856" s="22" t="s">
        <v>268</v>
      </c>
      <c r="K856" s="13" t="s">
        <v>3432</v>
      </c>
      <c r="L856" s="27" t="s">
        <v>3372</v>
      </c>
      <c r="M856" s="27" t="s">
        <v>3414</v>
      </c>
      <c r="N856" s="27" t="s">
        <v>311</v>
      </c>
      <c r="O856" s="27">
        <f t="shared" si="64"/>
        <v>55</v>
      </c>
      <c r="P856" s="28">
        <v>25707.0</v>
      </c>
      <c r="Q856" s="2122">
        <v>1.0</v>
      </c>
      <c r="R856" s="29">
        <v>41519.0</v>
      </c>
      <c r="S856" s="30" t="str">
        <f t="shared" si="68"/>
        <v>12 ปี 5 เดือน 13 วัน </v>
      </c>
      <c r="T856" s="33">
        <f t="shared" si="66"/>
        <v>47757</v>
      </c>
      <c r="U856" s="320"/>
      <c r="V856" s="34" t="s">
        <v>3415</v>
      </c>
      <c r="W856" s="33"/>
      <c r="X856" s="74"/>
      <c r="Y856" s="2102"/>
    </row>
    <row r="857" ht="21.0" customHeight="1">
      <c r="A857" s="27" t="s">
        <v>52</v>
      </c>
      <c r="B857" s="71" t="s">
        <v>447</v>
      </c>
      <c r="C857" s="73" t="s">
        <v>1484</v>
      </c>
      <c r="D857" s="2098" t="s">
        <v>7278</v>
      </c>
      <c r="E857" s="6">
        <v>3058.0</v>
      </c>
      <c r="F857" s="13" t="s">
        <v>3710</v>
      </c>
      <c r="G857" s="2197" t="s">
        <v>4335</v>
      </c>
      <c r="H857" s="74"/>
      <c r="I857" s="74" t="s">
        <v>4431</v>
      </c>
      <c r="J857" s="22" t="s">
        <v>268</v>
      </c>
      <c r="K857" s="13" t="s">
        <v>3432</v>
      </c>
      <c r="L857" s="27" t="s">
        <v>3364</v>
      </c>
      <c r="M857" s="27" t="s">
        <v>3365</v>
      </c>
      <c r="N857" s="27" t="s">
        <v>48</v>
      </c>
      <c r="O857" s="27">
        <f t="shared" si="64"/>
        <v>37</v>
      </c>
      <c r="P857" s="28">
        <v>32419.0</v>
      </c>
      <c r="Q857" s="2122">
        <v>1.0</v>
      </c>
      <c r="R857" s="29">
        <v>41673.0</v>
      </c>
      <c r="S857" s="30" t="str">
        <f t="shared" si="68"/>
        <v>12 ปี 0 เดือน 12 วัน </v>
      </c>
      <c r="T857" s="33">
        <f t="shared" si="66"/>
        <v>54697</v>
      </c>
      <c r="U857" s="320"/>
      <c r="V857" s="34" t="s">
        <v>3424</v>
      </c>
      <c r="W857" s="33"/>
      <c r="X857" s="74"/>
      <c r="Y857" s="2102"/>
    </row>
    <row r="858" ht="21.0" customHeight="1">
      <c r="A858" s="27" t="s">
        <v>52</v>
      </c>
      <c r="B858" s="71" t="s">
        <v>999</v>
      </c>
      <c r="C858" s="73" t="s">
        <v>1485</v>
      </c>
      <c r="D858" s="2125" t="s">
        <v>7279</v>
      </c>
      <c r="E858" s="27">
        <v>3064.0</v>
      </c>
      <c r="F858" s="74" t="s">
        <v>3521</v>
      </c>
      <c r="G858" s="2197" t="s">
        <v>4335</v>
      </c>
      <c r="H858" s="74"/>
      <c r="I858" s="74" t="s">
        <v>4481</v>
      </c>
      <c r="J858" s="22" t="s">
        <v>268</v>
      </c>
      <c r="K858" s="13" t="s">
        <v>3432</v>
      </c>
      <c r="L858" s="27" t="s">
        <v>3372</v>
      </c>
      <c r="M858" s="27" t="s">
        <v>3365</v>
      </c>
      <c r="N858" s="27" t="s">
        <v>179</v>
      </c>
      <c r="O858" s="27">
        <f t="shared" si="64"/>
        <v>31</v>
      </c>
      <c r="P858" s="28">
        <v>34709.0</v>
      </c>
      <c r="Q858" s="2122">
        <v>1.0</v>
      </c>
      <c r="R858" s="29">
        <v>41701.0</v>
      </c>
      <c r="S858" s="30" t="str">
        <f t="shared" si="68"/>
        <v>11 ปี 11 เดือน 12 วัน </v>
      </c>
      <c r="T858" s="33">
        <f t="shared" si="66"/>
        <v>56888</v>
      </c>
      <c r="U858" s="320"/>
      <c r="V858" s="34" t="s">
        <v>3415</v>
      </c>
      <c r="W858" s="33"/>
      <c r="X858" s="74"/>
      <c r="Y858" s="2102"/>
    </row>
    <row r="859" ht="21.0" hidden="1" customHeight="1">
      <c r="A859" s="165" t="s">
        <v>36</v>
      </c>
      <c r="B859" s="502" t="s">
        <v>4487</v>
      </c>
      <c r="C859" s="503" t="s">
        <v>4488</v>
      </c>
      <c r="D859" s="495" t="s">
        <v>4489</v>
      </c>
      <c r="E859" s="165"/>
      <c r="F859" s="202" t="s">
        <v>3370</v>
      </c>
      <c r="G859" s="612" t="s">
        <v>4335</v>
      </c>
      <c r="H859" s="670"/>
      <c r="I859" s="202" t="s">
        <v>4421</v>
      </c>
      <c r="J859" s="489" t="s">
        <v>268</v>
      </c>
      <c r="K859" s="496" t="s">
        <v>3432</v>
      </c>
      <c r="L859" s="165" t="s">
        <v>3372</v>
      </c>
      <c r="M859" s="165" t="s">
        <v>3414</v>
      </c>
      <c r="N859" s="165" t="s">
        <v>190</v>
      </c>
      <c r="O859" s="165">
        <f t="shared" si="64"/>
        <v>45</v>
      </c>
      <c r="P859" s="201">
        <v>29491.0</v>
      </c>
      <c r="Q859" s="2091">
        <v>0.0</v>
      </c>
      <c r="R859" s="1452">
        <v>42373.0</v>
      </c>
      <c r="S859" s="98" t="str">
        <f t="shared" si="68"/>
        <v>10 ปี 1 เดือน 11 วัน </v>
      </c>
      <c r="T859" s="490">
        <f t="shared" si="66"/>
        <v>51410</v>
      </c>
      <c r="U859" s="497"/>
      <c r="V859" s="203" t="s">
        <v>3415</v>
      </c>
      <c r="W859" s="490">
        <v>43983.0</v>
      </c>
      <c r="X859" s="202"/>
      <c r="Y859" s="506"/>
    </row>
    <row r="860" ht="21.0" customHeight="1">
      <c r="A860" s="40" t="s">
        <v>52</v>
      </c>
      <c r="B860" s="68" t="s">
        <v>1486</v>
      </c>
      <c r="C860" s="69" t="s">
        <v>1487</v>
      </c>
      <c r="D860" s="2143" t="s">
        <v>7280</v>
      </c>
      <c r="E860" s="24">
        <v>5466.0</v>
      </c>
      <c r="F860" s="2116" t="s">
        <v>3684</v>
      </c>
      <c r="G860" s="2197" t="s">
        <v>4335</v>
      </c>
      <c r="H860" s="74"/>
      <c r="I860" s="74"/>
      <c r="J860" s="22" t="s">
        <v>268</v>
      </c>
      <c r="K860" s="13" t="s">
        <v>3432</v>
      </c>
      <c r="L860" s="26" t="s">
        <v>3364</v>
      </c>
      <c r="M860" s="26" t="s">
        <v>3365</v>
      </c>
      <c r="N860" s="40" t="s">
        <v>48</v>
      </c>
      <c r="O860" s="27">
        <f t="shared" si="64"/>
        <v>30</v>
      </c>
      <c r="P860" s="66">
        <v>35036.0</v>
      </c>
      <c r="Q860" s="2118">
        <v>1.0</v>
      </c>
      <c r="R860" s="67">
        <v>44410.0</v>
      </c>
      <c r="S860" s="30" t="str">
        <f t="shared" si="68"/>
        <v>4 ปี 6 เดือน 13 วัน </v>
      </c>
      <c r="T860" s="33">
        <f t="shared" si="66"/>
        <v>57254</v>
      </c>
      <c r="U860" s="320"/>
      <c r="V860" s="23" t="s">
        <v>3424</v>
      </c>
      <c r="W860" s="427"/>
      <c r="X860" s="70"/>
      <c r="Y860" s="2102"/>
    </row>
    <row r="861" ht="21.0" customHeight="1">
      <c r="A861" s="25" t="s">
        <v>52</v>
      </c>
      <c r="B861" s="300" t="s">
        <v>1464</v>
      </c>
      <c r="C861" s="88" t="s">
        <v>1465</v>
      </c>
      <c r="D861" s="2098" t="s">
        <v>4490</v>
      </c>
      <c r="E861" s="85">
        <v>3128.0</v>
      </c>
      <c r="F861" s="2100" t="s">
        <v>3370</v>
      </c>
      <c r="G861" s="2197" t="s">
        <v>4335</v>
      </c>
      <c r="H861" s="74"/>
      <c r="I861" s="74"/>
      <c r="J861" s="65" t="s">
        <v>268</v>
      </c>
      <c r="K861" s="2100" t="s">
        <v>3432</v>
      </c>
      <c r="L861" s="27" t="s">
        <v>3372</v>
      </c>
      <c r="M861" s="27" t="s">
        <v>3365</v>
      </c>
      <c r="N861" s="25" t="s">
        <v>48</v>
      </c>
      <c r="O861" s="27">
        <f t="shared" si="64"/>
        <v>34</v>
      </c>
      <c r="P861" s="28">
        <v>33582.0</v>
      </c>
      <c r="Q861" s="2101">
        <v>1.0</v>
      </c>
      <c r="R861" s="29">
        <v>44075.0</v>
      </c>
      <c r="S861" s="30" t="str">
        <f t="shared" si="68"/>
        <v>5 ปี 5 เดือน 14 วัน </v>
      </c>
      <c r="T861" s="33">
        <f t="shared" si="66"/>
        <v>55793</v>
      </c>
      <c r="U861" s="320"/>
      <c r="V861" s="34" t="s">
        <v>3415</v>
      </c>
      <c r="W861" s="427"/>
      <c r="X861" s="70"/>
      <c r="Y861" s="2102"/>
    </row>
    <row r="862" ht="21.0" customHeight="1">
      <c r="A862" s="40" t="s">
        <v>36</v>
      </c>
      <c r="B862" s="68" t="s">
        <v>244</v>
      </c>
      <c r="C862" s="69" t="s">
        <v>1492</v>
      </c>
      <c r="D862" s="2143" t="s">
        <v>7281</v>
      </c>
      <c r="E862" s="24">
        <v>3129.0</v>
      </c>
      <c r="F862" s="2116" t="s">
        <v>3521</v>
      </c>
      <c r="G862" s="2197" t="s">
        <v>4335</v>
      </c>
      <c r="H862" s="2214"/>
      <c r="I862" s="70"/>
      <c r="J862" s="65" t="s">
        <v>268</v>
      </c>
      <c r="K862" s="2100" t="s">
        <v>3432</v>
      </c>
      <c r="L862" s="27" t="s">
        <v>3372</v>
      </c>
      <c r="M862" s="40" t="s">
        <v>3414</v>
      </c>
      <c r="N862" s="40" t="s">
        <v>190</v>
      </c>
      <c r="O862" s="27">
        <f t="shared" si="64"/>
        <v>25</v>
      </c>
      <c r="P862" s="66">
        <v>36871.0</v>
      </c>
      <c r="Q862" s="2118">
        <v>1.0</v>
      </c>
      <c r="R862" s="67">
        <v>44484.0</v>
      </c>
      <c r="S862" s="30" t="str">
        <f t="shared" si="68"/>
        <v>4 ปี 4 เดือน 0 วัน </v>
      </c>
      <c r="T862" s="33">
        <f t="shared" si="66"/>
        <v>59080</v>
      </c>
      <c r="U862" s="582"/>
      <c r="V862" s="34" t="s">
        <v>3415</v>
      </c>
      <c r="W862" s="25"/>
      <c r="X862" s="70"/>
      <c r="Y862" s="2102"/>
    </row>
    <row r="863" ht="21.0" hidden="1" customHeight="1">
      <c r="A863" s="165" t="s">
        <v>36</v>
      </c>
      <c r="B863" s="502" t="s">
        <v>4491</v>
      </c>
      <c r="C863" s="503" t="s">
        <v>4492</v>
      </c>
      <c r="D863" s="524" t="s">
        <v>4493</v>
      </c>
      <c r="E863" s="483"/>
      <c r="F863" s="496" t="s">
        <v>3521</v>
      </c>
      <c r="G863" s="612" t="s">
        <v>4335</v>
      </c>
      <c r="H863" s="670"/>
      <c r="I863" s="202" t="s">
        <v>4418</v>
      </c>
      <c r="J863" s="489" t="s">
        <v>268</v>
      </c>
      <c r="K863" s="496" t="s">
        <v>3432</v>
      </c>
      <c r="L863" s="165" t="s">
        <v>3372</v>
      </c>
      <c r="M863" s="165" t="s">
        <v>3414</v>
      </c>
      <c r="N863" s="165" t="s">
        <v>311</v>
      </c>
      <c r="O863" s="165">
        <f t="shared" si="64"/>
        <v>46</v>
      </c>
      <c r="P863" s="201">
        <v>28902.0</v>
      </c>
      <c r="Q863" s="2091">
        <v>0.0</v>
      </c>
      <c r="R863" s="1452">
        <v>43252.0</v>
      </c>
      <c r="S863" s="98" t="str">
        <f t="shared" si="68"/>
        <v>7 ปี 8 เดือน 14 วัน </v>
      </c>
      <c r="T863" s="490">
        <f t="shared" si="66"/>
        <v>51044</v>
      </c>
      <c r="U863" s="497"/>
      <c r="V863" s="203" t="s">
        <v>3415</v>
      </c>
      <c r="W863" s="165" t="s">
        <v>4289</v>
      </c>
      <c r="X863" s="202"/>
      <c r="Y863" s="506"/>
    </row>
    <row r="864" ht="21.0" hidden="1" customHeight="1">
      <c r="A864" s="165" t="s">
        <v>52</v>
      </c>
      <c r="B864" s="542" t="s">
        <v>1312</v>
      </c>
      <c r="C864" s="485" t="s">
        <v>1313</v>
      </c>
      <c r="D864" s="495" t="s">
        <v>4494</v>
      </c>
      <c r="E864" s="483">
        <v>3130.0</v>
      </c>
      <c r="F864" s="496" t="s">
        <v>3684</v>
      </c>
      <c r="G864" s="612" t="s">
        <v>4335</v>
      </c>
      <c r="H864" s="202"/>
      <c r="I864" s="202" t="s">
        <v>4338</v>
      </c>
      <c r="J864" s="489" t="s">
        <v>268</v>
      </c>
      <c r="K864" s="496" t="s">
        <v>3432</v>
      </c>
      <c r="L864" s="165" t="s">
        <v>3364</v>
      </c>
      <c r="M864" s="165" t="s">
        <v>3365</v>
      </c>
      <c r="N864" s="165" t="s">
        <v>48</v>
      </c>
      <c r="O864" s="165">
        <f t="shared" si="64"/>
        <v>34</v>
      </c>
      <c r="P864" s="201">
        <v>33353.0</v>
      </c>
      <c r="Q864" s="2095">
        <v>0.0</v>
      </c>
      <c r="R864" s="1452">
        <v>42219.0</v>
      </c>
      <c r="S864" s="98" t="str">
        <f t="shared" si="68"/>
        <v>10 ปี 6 เดือน 12 วัน </v>
      </c>
      <c r="T864" s="490">
        <f t="shared" si="66"/>
        <v>55427</v>
      </c>
      <c r="U864" s="497"/>
      <c r="V864" s="203" t="s">
        <v>3424</v>
      </c>
      <c r="W864" s="505" t="s">
        <v>4495</v>
      </c>
      <c r="X864" s="507" t="s">
        <v>4496</v>
      </c>
      <c r="Y864" s="506"/>
    </row>
    <row r="865" ht="21.0" customHeight="1">
      <c r="A865" s="26" t="s">
        <v>52</v>
      </c>
      <c r="B865" s="94" t="s">
        <v>1493</v>
      </c>
      <c r="C865" s="76" t="s">
        <v>1494</v>
      </c>
      <c r="D865" s="2134" t="s">
        <v>4494</v>
      </c>
      <c r="E865" s="6">
        <v>3130.0</v>
      </c>
      <c r="F865" s="13" t="s">
        <v>3684</v>
      </c>
      <c r="G865" s="2197" t="s">
        <v>4335</v>
      </c>
      <c r="H865" s="74"/>
      <c r="I865" s="74"/>
      <c r="J865" s="22" t="s">
        <v>268</v>
      </c>
      <c r="K865" s="13" t="s">
        <v>3432</v>
      </c>
      <c r="L865" s="27"/>
      <c r="M865" s="26" t="s">
        <v>3365</v>
      </c>
      <c r="N865" s="26" t="s">
        <v>48</v>
      </c>
      <c r="O865" s="27">
        <f t="shared" si="64"/>
        <v>29</v>
      </c>
      <c r="P865" s="77">
        <v>35363.0</v>
      </c>
      <c r="Q865" s="2121">
        <v>1.0</v>
      </c>
      <c r="R865" s="78">
        <v>44896.0</v>
      </c>
      <c r="S865" s="79" t="str">
        <f t="shared" si="68"/>
        <v>3 ปี 2 เดือน 14 วัน </v>
      </c>
      <c r="T865" s="33">
        <f t="shared" si="66"/>
        <v>57619</v>
      </c>
      <c r="U865" s="320"/>
      <c r="V865" s="20" t="s">
        <v>3424</v>
      </c>
      <c r="W865" s="33"/>
      <c r="X865" s="74"/>
      <c r="Y865" s="1815"/>
    </row>
    <row r="866" ht="21.0" customHeight="1">
      <c r="A866" s="25" t="s">
        <v>52</v>
      </c>
      <c r="B866" s="2145" t="s">
        <v>1496</v>
      </c>
      <c r="C866" s="2097" t="s">
        <v>1497</v>
      </c>
      <c r="D866" s="2098" t="s">
        <v>7282</v>
      </c>
      <c r="E866" s="85">
        <v>3131.0</v>
      </c>
      <c r="F866" s="2100" t="s">
        <v>3684</v>
      </c>
      <c r="G866" s="2197" t="s">
        <v>4335</v>
      </c>
      <c r="H866" s="74"/>
      <c r="I866" s="74" t="s">
        <v>4338</v>
      </c>
      <c r="J866" s="22" t="s">
        <v>268</v>
      </c>
      <c r="K866" s="13" t="s">
        <v>3432</v>
      </c>
      <c r="L866" s="27" t="s">
        <v>3364</v>
      </c>
      <c r="M866" s="27" t="s">
        <v>3365</v>
      </c>
      <c r="N866" s="27" t="s">
        <v>48</v>
      </c>
      <c r="O866" s="27">
        <f t="shared" si="64"/>
        <v>32</v>
      </c>
      <c r="P866" s="28">
        <v>34309.0</v>
      </c>
      <c r="Q866" s="2101">
        <v>1.0</v>
      </c>
      <c r="R866" s="29">
        <v>43374.0</v>
      </c>
      <c r="S866" s="30" t="str">
        <f t="shared" si="68"/>
        <v>7 ปี 4 เดือน 14 วัน </v>
      </c>
      <c r="T866" s="427">
        <f t="shared" si="66"/>
        <v>56523</v>
      </c>
      <c r="U866" s="582"/>
      <c r="V866" s="34" t="s">
        <v>3424</v>
      </c>
      <c r="W866" s="427"/>
      <c r="X866" s="70"/>
      <c r="Y866" s="2102"/>
    </row>
    <row r="867" ht="21.0" hidden="1" customHeight="1">
      <c r="A867" s="165" t="s">
        <v>52</v>
      </c>
      <c r="B867" s="542" t="s">
        <v>441</v>
      </c>
      <c r="C867" s="485" t="s">
        <v>4497</v>
      </c>
      <c r="D867" s="495" t="s">
        <v>4498</v>
      </c>
      <c r="E867" s="483"/>
      <c r="F867" s="496" t="s">
        <v>3684</v>
      </c>
      <c r="G867" s="612" t="s">
        <v>4335</v>
      </c>
      <c r="H867" s="670"/>
      <c r="I867" s="202"/>
      <c r="J867" s="489" t="s">
        <v>268</v>
      </c>
      <c r="K867" s="496" t="s">
        <v>3432</v>
      </c>
      <c r="L867" s="165" t="s">
        <v>3364</v>
      </c>
      <c r="M867" s="165" t="s">
        <v>3365</v>
      </c>
      <c r="N867" s="165" t="s">
        <v>48</v>
      </c>
      <c r="O867" s="165">
        <f t="shared" si="64"/>
        <v>34</v>
      </c>
      <c r="P867" s="201">
        <v>33323.0</v>
      </c>
      <c r="Q867" s="2091">
        <v>0.0</v>
      </c>
      <c r="R867" s="1452">
        <v>42219.0</v>
      </c>
      <c r="S867" s="98" t="str">
        <f t="shared" si="68"/>
        <v>10 ปี 6 เดือน 12 วัน </v>
      </c>
      <c r="T867" s="490">
        <f t="shared" si="66"/>
        <v>55427</v>
      </c>
      <c r="U867" s="201"/>
      <c r="V867" s="203" t="s">
        <v>3424</v>
      </c>
      <c r="W867" s="490">
        <v>43282.0</v>
      </c>
      <c r="X867" s="202"/>
      <c r="Y867" s="494"/>
    </row>
    <row r="868" ht="21.0" customHeight="1">
      <c r="A868" s="25" t="s">
        <v>52</v>
      </c>
      <c r="B868" s="2145" t="s">
        <v>1499</v>
      </c>
      <c r="C868" s="2097" t="s">
        <v>1500</v>
      </c>
      <c r="D868" s="2098" t="s">
        <v>7283</v>
      </c>
      <c r="E868" s="85">
        <v>3132.0</v>
      </c>
      <c r="F868" s="2100" t="s">
        <v>3684</v>
      </c>
      <c r="G868" s="2197" t="s">
        <v>4335</v>
      </c>
      <c r="H868" s="74"/>
      <c r="I868" s="74" t="s">
        <v>4338</v>
      </c>
      <c r="J868" s="22" t="s">
        <v>268</v>
      </c>
      <c r="K868" s="13" t="s">
        <v>3432</v>
      </c>
      <c r="L868" s="27" t="s">
        <v>3364</v>
      </c>
      <c r="M868" s="27" t="s">
        <v>3365</v>
      </c>
      <c r="N868" s="27" t="s">
        <v>48</v>
      </c>
      <c r="O868" s="27">
        <f t="shared" si="64"/>
        <v>31</v>
      </c>
      <c r="P868" s="28">
        <v>34627.0</v>
      </c>
      <c r="Q868" s="2101">
        <v>1.0</v>
      </c>
      <c r="R868" s="29">
        <v>43374.0</v>
      </c>
      <c r="S868" s="30" t="str">
        <f t="shared" si="68"/>
        <v>7 ปี 4 เดือน 14 วัน </v>
      </c>
      <c r="T868" s="427">
        <f t="shared" si="66"/>
        <v>56888</v>
      </c>
      <c r="U868" s="28"/>
      <c r="V868" s="34" t="s">
        <v>3424</v>
      </c>
      <c r="W868" s="427"/>
      <c r="X868" s="70"/>
      <c r="Y868" s="2102"/>
    </row>
    <row r="869" ht="21.0" hidden="1" customHeight="1">
      <c r="A869" s="165" t="s">
        <v>52</v>
      </c>
      <c r="B869" s="542" t="s">
        <v>4499</v>
      </c>
      <c r="C869" s="485" t="s">
        <v>4500</v>
      </c>
      <c r="D869" s="495" t="s">
        <v>4501</v>
      </c>
      <c r="E869" s="483"/>
      <c r="F869" s="496" t="s">
        <v>3684</v>
      </c>
      <c r="G869" s="612" t="s">
        <v>4335</v>
      </c>
      <c r="H869" s="670"/>
      <c r="I869" s="202"/>
      <c r="J869" s="489" t="s">
        <v>268</v>
      </c>
      <c r="K869" s="496" t="s">
        <v>3432</v>
      </c>
      <c r="L869" s="165" t="s">
        <v>3364</v>
      </c>
      <c r="M869" s="165" t="s">
        <v>3365</v>
      </c>
      <c r="N869" s="165" t="s">
        <v>48</v>
      </c>
      <c r="O869" s="165">
        <f t="shared" si="64"/>
        <v>34</v>
      </c>
      <c r="P869" s="201">
        <v>33515.0</v>
      </c>
      <c r="Q869" s="2091">
        <v>0.0</v>
      </c>
      <c r="R869" s="1452">
        <v>42219.0</v>
      </c>
      <c r="S869" s="98" t="str">
        <f t="shared" si="68"/>
        <v>10 ปี 6 เดือน 12 วัน </v>
      </c>
      <c r="T869" s="490">
        <f t="shared" si="66"/>
        <v>55793</v>
      </c>
      <c r="U869" s="201"/>
      <c r="V869" s="203" t="s">
        <v>3424</v>
      </c>
      <c r="W869" s="490">
        <v>43252.0</v>
      </c>
      <c r="X869" s="202"/>
      <c r="Y869" s="494"/>
    </row>
    <row r="870" ht="21.0" customHeight="1">
      <c r="A870" s="27" t="s">
        <v>52</v>
      </c>
      <c r="B870" s="71" t="s">
        <v>1518</v>
      </c>
      <c r="C870" s="73" t="s">
        <v>1519</v>
      </c>
      <c r="D870" s="2125">
        <v>1886.0</v>
      </c>
      <c r="E870" s="27"/>
      <c r="F870" s="74" t="s">
        <v>3418</v>
      </c>
      <c r="G870" s="2197" t="s">
        <v>4335</v>
      </c>
      <c r="H870" s="74"/>
      <c r="I870" s="74" t="s">
        <v>4421</v>
      </c>
      <c r="J870" s="22" t="s">
        <v>268</v>
      </c>
      <c r="K870" s="13" t="s">
        <v>3636</v>
      </c>
      <c r="L870" s="27" t="s">
        <v>3636</v>
      </c>
      <c r="M870" s="27" t="s">
        <v>3365</v>
      </c>
      <c r="N870" s="27" t="s">
        <v>173</v>
      </c>
      <c r="O870" s="27">
        <f t="shared" si="64"/>
        <v>49</v>
      </c>
      <c r="P870" s="28">
        <v>27854.0</v>
      </c>
      <c r="Q870" s="2122">
        <v>1.0</v>
      </c>
      <c r="R870" s="29">
        <v>35492.0</v>
      </c>
      <c r="S870" s="30" t="str">
        <f t="shared" si="68"/>
        <v>28 ปี 11 เดือน 12 วัน </v>
      </c>
      <c r="T870" s="33">
        <f t="shared" si="66"/>
        <v>49949</v>
      </c>
      <c r="U870" s="320"/>
      <c r="V870" s="70" t="s">
        <v>3415</v>
      </c>
      <c r="W870" s="33"/>
      <c r="X870" s="74"/>
      <c r="Y870" s="2102"/>
    </row>
    <row r="871" ht="21.0" hidden="1" customHeight="1">
      <c r="A871" s="165" t="s">
        <v>36</v>
      </c>
      <c r="B871" s="502" t="s">
        <v>4502</v>
      </c>
      <c r="C871" s="503" t="s">
        <v>4350</v>
      </c>
      <c r="D871" s="486" t="s">
        <v>4503</v>
      </c>
      <c r="E871" s="165"/>
      <c r="F871" s="202" t="s">
        <v>3684</v>
      </c>
      <c r="G871" s="612" t="s">
        <v>4335</v>
      </c>
      <c r="H871" s="670"/>
      <c r="I871" s="202"/>
      <c r="J871" s="489" t="s">
        <v>268</v>
      </c>
      <c r="K871" s="496" t="s">
        <v>4504</v>
      </c>
      <c r="L871" s="165" t="s">
        <v>3364</v>
      </c>
      <c r="M871" s="165" t="s">
        <v>3414</v>
      </c>
      <c r="N871" s="165" t="s">
        <v>48</v>
      </c>
      <c r="O871" s="165"/>
      <c r="P871" s="201"/>
      <c r="Q871" s="2091">
        <v>0.0</v>
      </c>
      <c r="R871" s="1452">
        <v>43010.0</v>
      </c>
      <c r="S871" s="98" t="str">
        <f t="shared" si="68"/>
        <v>8 ปี 4 เดือน 13 วัน </v>
      </c>
      <c r="T871" s="490"/>
      <c r="U871" s="497"/>
      <c r="V871" s="203" t="s">
        <v>3424</v>
      </c>
      <c r="W871" s="490"/>
      <c r="X871" s="202" t="s">
        <v>4505</v>
      </c>
      <c r="Y871" s="494"/>
    </row>
    <row r="872" ht="21.0" hidden="1" customHeight="1">
      <c r="A872" s="165" t="s">
        <v>36</v>
      </c>
      <c r="B872" s="502" t="s">
        <v>4506</v>
      </c>
      <c r="C872" s="503" t="s">
        <v>4507</v>
      </c>
      <c r="D872" s="486" t="s">
        <v>4508</v>
      </c>
      <c r="E872" s="165"/>
      <c r="F872" s="202" t="s">
        <v>3684</v>
      </c>
      <c r="G872" s="612" t="s">
        <v>4335</v>
      </c>
      <c r="H872" s="670"/>
      <c r="I872" s="202"/>
      <c r="J872" s="489" t="s">
        <v>268</v>
      </c>
      <c r="K872" s="496" t="s">
        <v>4504</v>
      </c>
      <c r="L872" s="165" t="s">
        <v>3364</v>
      </c>
      <c r="M872" s="165" t="s">
        <v>3414</v>
      </c>
      <c r="N872" s="165" t="s">
        <v>48</v>
      </c>
      <c r="O872" s="165"/>
      <c r="P872" s="201"/>
      <c r="Q872" s="2091">
        <v>0.0</v>
      </c>
      <c r="R872" s="1452">
        <v>43010.0</v>
      </c>
      <c r="S872" s="98" t="str">
        <f t="shared" si="68"/>
        <v>8 ปี 4 เดือน 13 วัน </v>
      </c>
      <c r="T872" s="490"/>
      <c r="U872" s="497"/>
      <c r="V872" s="203" t="s">
        <v>3424</v>
      </c>
      <c r="W872" s="490"/>
      <c r="X872" s="202" t="s">
        <v>4505</v>
      </c>
      <c r="Y872" s="494"/>
    </row>
    <row r="873" ht="21.0" hidden="1" customHeight="1">
      <c r="A873" s="165" t="s">
        <v>36</v>
      </c>
      <c r="B873" s="502" t="s">
        <v>1343</v>
      </c>
      <c r="C873" s="503" t="s">
        <v>1344</v>
      </c>
      <c r="D873" s="486" t="s">
        <v>4509</v>
      </c>
      <c r="E873" s="165"/>
      <c r="F873" s="202" t="s">
        <v>3684</v>
      </c>
      <c r="G873" s="612" t="s">
        <v>4335</v>
      </c>
      <c r="H873" s="670"/>
      <c r="I873" s="202"/>
      <c r="J873" s="489" t="s">
        <v>268</v>
      </c>
      <c r="K873" s="496" t="s">
        <v>3639</v>
      </c>
      <c r="L873" s="165" t="s">
        <v>3364</v>
      </c>
      <c r="M873" s="165" t="s">
        <v>3414</v>
      </c>
      <c r="N873" s="165" t="s">
        <v>48</v>
      </c>
      <c r="O873" s="165">
        <f t="shared" ref="O873:O890" si="69">DATEDIF(P873,TODAY(),"Y")</f>
        <v>34</v>
      </c>
      <c r="P873" s="201">
        <v>33592.0</v>
      </c>
      <c r="Q873" s="2091">
        <v>0.0</v>
      </c>
      <c r="R873" s="1452">
        <v>42552.0</v>
      </c>
      <c r="S873" s="98" t="str">
        <f t="shared" si="68"/>
        <v>9 ปี 7 เดือน 14 วัน </v>
      </c>
      <c r="T873" s="490">
        <f t="shared" ref="T873:T890" si="70">DATE(YEAR(P873)+60+IF(OR(AND(MONTH(P873)=10,DAY(P873)&gt;=1),MONTH(P873)&gt;10),1,0),10,1)</f>
        <v>55793</v>
      </c>
      <c r="U873" s="490"/>
      <c r="V873" s="203"/>
      <c r="W873" s="2092">
        <v>43009.0</v>
      </c>
      <c r="X873" s="202" t="s">
        <v>4505</v>
      </c>
      <c r="Y873" s="494"/>
    </row>
    <row r="874" ht="21.0" hidden="1" customHeight="1">
      <c r="A874" s="165" t="s">
        <v>52</v>
      </c>
      <c r="B874" s="502" t="s">
        <v>1333</v>
      </c>
      <c r="C874" s="503" t="s">
        <v>1334</v>
      </c>
      <c r="D874" s="486" t="s">
        <v>4510</v>
      </c>
      <c r="E874" s="165"/>
      <c r="F874" s="202" t="s">
        <v>3684</v>
      </c>
      <c r="G874" s="612" t="s">
        <v>4335</v>
      </c>
      <c r="H874" s="670"/>
      <c r="I874" s="202"/>
      <c r="J874" s="489" t="s">
        <v>268</v>
      </c>
      <c r="K874" s="496" t="s">
        <v>3639</v>
      </c>
      <c r="L874" s="165" t="s">
        <v>3364</v>
      </c>
      <c r="M874" s="165" t="s">
        <v>3365</v>
      </c>
      <c r="N874" s="165" t="s">
        <v>48</v>
      </c>
      <c r="O874" s="165">
        <f t="shared" si="69"/>
        <v>34</v>
      </c>
      <c r="P874" s="201">
        <v>33576.0</v>
      </c>
      <c r="Q874" s="2091">
        <v>0.0</v>
      </c>
      <c r="R874" s="1452">
        <v>42552.0</v>
      </c>
      <c r="S874" s="98" t="str">
        <f t="shared" si="68"/>
        <v>9 ปี 7 เดือน 14 วัน </v>
      </c>
      <c r="T874" s="490">
        <f t="shared" si="70"/>
        <v>55793</v>
      </c>
      <c r="U874" s="490"/>
      <c r="V874" s="203"/>
      <c r="W874" s="2092">
        <v>43009.0</v>
      </c>
      <c r="X874" s="202" t="s">
        <v>4505</v>
      </c>
      <c r="Y874" s="494"/>
    </row>
    <row r="875" ht="21.0" hidden="1" customHeight="1">
      <c r="A875" s="165" t="s">
        <v>52</v>
      </c>
      <c r="B875" s="502" t="s">
        <v>1653</v>
      </c>
      <c r="C875" s="503" t="s">
        <v>2819</v>
      </c>
      <c r="D875" s="486" t="s">
        <v>4511</v>
      </c>
      <c r="E875" s="165"/>
      <c r="F875" s="202" t="s">
        <v>3684</v>
      </c>
      <c r="G875" s="612" t="s">
        <v>4335</v>
      </c>
      <c r="H875" s="670"/>
      <c r="I875" s="202"/>
      <c r="J875" s="489" t="s">
        <v>268</v>
      </c>
      <c r="K875" s="496" t="s">
        <v>3639</v>
      </c>
      <c r="L875" s="165" t="s">
        <v>3364</v>
      </c>
      <c r="M875" s="165" t="s">
        <v>3365</v>
      </c>
      <c r="N875" s="165" t="s">
        <v>48</v>
      </c>
      <c r="O875" s="165">
        <f t="shared" si="69"/>
        <v>36</v>
      </c>
      <c r="P875" s="201">
        <v>32824.0</v>
      </c>
      <c r="Q875" s="2091">
        <v>0.0</v>
      </c>
      <c r="R875" s="1452">
        <v>42552.0</v>
      </c>
      <c r="S875" s="98" t="str">
        <f t="shared" si="68"/>
        <v>9 ปี 7 เดือน 14 วัน </v>
      </c>
      <c r="T875" s="33">
        <f t="shared" si="70"/>
        <v>55062</v>
      </c>
      <c r="U875" s="33"/>
      <c r="V875" s="203"/>
      <c r="W875" s="2092">
        <v>22160.0</v>
      </c>
      <c r="X875" s="202" t="s">
        <v>4505</v>
      </c>
      <c r="Y875" s="494"/>
    </row>
    <row r="876" ht="21.0" hidden="1" customHeight="1">
      <c r="A876" s="165" t="s">
        <v>52</v>
      </c>
      <c r="B876" s="502" t="s">
        <v>1559</v>
      </c>
      <c r="C876" s="503" t="s">
        <v>228</v>
      </c>
      <c r="D876" s="486" t="s">
        <v>4512</v>
      </c>
      <c r="E876" s="165"/>
      <c r="F876" s="202" t="s">
        <v>3684</v>
      </c>
      <c r="G876" s="612" t="s">
        <v>4335</v>
      </c>
      <c r="H876" s="670"/>
      <c r="I876" s="202"/>
      <c r="J876" s="489" t="s">
        <v>268</v>
      </c>
      <c r="K876" s="496" t="s">
        <v>3639</v>
      </c>
      <c r="L876" s="165" t="s">
        <v>3364</v>
      </c>
      <c r="M876" s="165" t="s">
        <v>3365</v>
      </c>
      <c r="N876" s="165" t="s">
        <v>48</v>
      </c>
      <c r="O876" s="165">
        <f t="shared" si="69"/>
        <v>34</v>
      </c>
      <c r="P876" s="201">
        <v>33488.0</v>
      </c>
      <c r="Q876" s="2091">
        <v>0.0</v>
      </c>
      <c r="R876" s="1452">
        <v>42552.0</v>
      </c>
      <c r="S876" s="98" t="str">
        <f t="shared" si="68"/>
        <v>9 ปี 7 เดือน 14 วัน </v>
      </c>
      <c r="T876" s="490">
        <f t="shared" si="70"/>
        <v>55427</v>
      </c>
      <c r="U876" s="490"/>
      <c r="V876" s="203"/>
      <c r="W876" s="2092">
        <v>43009.0</v>
      </c>
      <c r="X876" s="202" t="s">
        <v>4505</v>
      </c>
      <c r="Y876" s="494"/>
    </row>
    <row r="877" ht="21.0" hidden="1" customHeight="1">
      <c r="A877" s="165" t="s">
        <v>52</v>
      </c>
      <c r="B877" s="502" t="s">
        <v>4354</v>
      </c>
      <c r="C877" s="503" t="s">
        <v>4355</v>
      </c>
      <c r="D877" s="486" t="s">
        <v>4513</v>
      </c>
      <c r="E877" s="165"/>
      <c r="F877" s="202" t="s">
        <v>3684</v>
      </c>
      <c r="G877" s="612" t="s">
        <v>4335</v>
      </c>
      <c r="H877" s="670"/>
      <c r="I877" s="202"/>
      <c r="J877" s="489" t="s">
        <v>268</v>
      </c>
      <c r="K877" s="496" t="s">
        <v>3639</v>
      </c>
      <c r="L877" s="165" t="s">
        <v>3364</v>
      </c>
      <c r="M877" s="165" t="s">
        <v>3365</v>
      </c>
      <c r="N877" s="165" t="s">
        <v>48</v>
      </c>
      <c r="O877" s="165">
        <f t="shared" si="69"/>
        <v>34</v>
      </c>
      <c r="P877" s="201">
        <v>33521.0</v>
      </c>
      <c r="Q877" s="2091">
        <v>0.0</v>
      </c>
      <c r="R877" s="1452">
        <v>42552.0</v>
      </c>
      <c r="S877" s="98" t="str">
        <f t="shared" si="68"/>
        <v>9 ปี 7 เดือน 14 วัน </v>
      </c>
      <c r="T877" s="490">
        <f t="shared" si="70"/>
        <v>55793</v>
      </c>
      <c r="U877" s="490"/>
      <c r="V877" s="203"/>
      <c r="W877" s="2092">
        <v>43009.0</v>
      </c>
      <c r="X877" s="202" t="s">
        <v>4505</v>
      </c>
      <c r="Y877" s="494"/>
    </row>
    <row r="878" ht="21.0" hidden="1" customHeight="1">
      <c r="A878" s="165" t="s">
        <v>52</v>
      </c>
      <c r="B878" s="502" t="s">
        <v>4514</v>
      </c>
      <c r="C878" s="503" t="s">
        <v>4515</v>
      </c>
      <c r="D878" s="486" t="s">
        <v>4516</v>
      </c>
      <c r="E878" s="165"/>
      <c r="F878" s="202" t="s">
        <v>3684</v>
      </c>
      <c r="G878" s="612" t="s">
        <v>4335</v>
      </c>
      <c r="H878" s="670"/>
      <c r="I878" s="202"/>
      <c r="J878" s="489" t="s">
        <v>268</v>
      </c>
      <c r="K878" s="496" t="s">
        <v>3639</v>
      </c>
      <c r="L878" s="165" t="s">
        <v>3364</v>
      </c>
      <c r="M878" s="165" t="s">
        <v>3365</v>
      </c>
      <c r="N878" s="165" t="s">
        <v>48</v>
      </c>
      <c r="O878" s="165">
        <f t="shared" si="69"/>
        <v>33</v>
      </c>
      <c r="P878" s="201">
        <v>33717.0</v>
      </c>
      <c r="Q878" s="2091">
        <v>0.0</v>
      </c>
      <c r="R878" s="1452">
        <v>42614.0</v>
      </c>
      <c r="S878" s="98" t="str">
        <f t="shared" si="68"/>
        <v>9 ปี 5 เดือน 14 วัน </v>
      </c>
      <c r="T878" s="490">
        <f t="shared" si="70"/>
        <v>55793</v>
      </c>
      <c r="U878" s="490"/>
      <c r="V878" s="203"/>
      <c r="W878" s="2092">
        <v>43009.0</v>
      </c>
      <c r="X878" s="202" t="s">
        <v>4505</v>
      </c>
      <c r="Y878" s="494"/>
    </row>
    <row r="879" ht="21.0" hidden="1" customHeight="1">
      <c r="A879" s="165" t="s">
        <v>36</v>
      </c>
      <c r="B879" s="502" t="s">
        <v>4517</v>
      </c>
      <c r="C879" s="503" t="s">
        <v>4518</v>
      </c>
      <c r="D879" s="621" t="s">
        <v>2005</v>
      </c>
      <c r="E879" s="165"/>
      <c r="F879" s="202" t="s">
        <v>3684</v>
      </c>
      <c r="G879" s="612" t="s">
        <v>4335</v>
      </c>
      <c r="H879" s="670"/>
      <c r="I879" s="202"/>
      <c r="J879" s="489" t="s">
        <v>268</v>
      </c>
      <c r="K879" s="496" t="s">
        <v>3639</v>
      </c>
      <c r="L879" s="165" t="s">
        <v>3364</v>
      </c>
      <c r="M879" s="165" t="s">
        <v>3414</v>
      </c>
      <c r="N879" s="165" t="s">
        <v>48</v>
      </c>
      <c r="O879" s="165">
        <f t="shared" si="69"/>
        <v>34</v>
      </c>
      <c r="P879" s="201">
        <v>33377.0</v>
      </c>
      <c r="Q879" s="2091">
        <v>0.0</v>
      </c>
      <c r="R879" s="1452">
        <v>42157.0</v>
      </c>
      <c r="S879" s="98" t="str">
        <f t="shared" si="68"/>
        <v>10 ปี 8 เดือน 13 วัน </v>
      </c>
      <c r="T879" s="33">
        <f t="shared" si="70"/>
        <v>55427</v>
      </c>
      <c r="U879" s="33"/>
      <c r="V879" s="202"/>
      <c r="W879" s="2092">
        <v>21732.0</v>
      </c>
      <c r="X879" s="202" t="s">
        <v>4519</v>
      </c>
      <c r="Y879" s="494"/>
    </row>
    <row r="880" ht="21.0" hidden="1" customHeight="1">
      <c r="A880" s="165" t="s">
        <v>52</v>
      </c>
      <c r="B880" s="502" t="s">
        <v>3869</v>
      </c>
      <c r="C880" s="541" t="s">
        <v>4520</v>
      </c>
      <c r="D880" s="621" t="s">
        <v>2005</v>
      </c>
      <c r="E880" s="165"/>
      <c r="F880" s="202" t="s">
        <v>3684</v>
      </c>
      <c r="G880" s="612" t="s">
        <v>4335</v>
      </c>
      <c r="H880" s="670"/>
      <c r="I880" s="202"/>
      <c r="J880" s="489" t="s">
        <v>268</v>
      </c>
      <c r="K880" s="496" t="s">
        <v>3639</v>
      </c>
      <c r="L880" s="165" t="s">
        <v>3364</v>
      </c>
      <c r="M880" s="165" t="s">
        <v>3365</v>
      </c>
      <c r="N880" s="165" t="s">
        <v>48</v>
      </c>
      <c r="O880" s="165">
        <f t="shared" si="69"/>
        <v>34</v>
      </c>
      <c r="P880" s="201">
        <v>33510.0</v>
      </c>
      <c r="Q880" s="2091">
        <v>0.0</v>
      </c>
      <c r="R880" s="1452">
        <v>42157.0</v>
      </c>
      <c r="S880" s="98" t="str">
        <f t="shared" si="68"/>
        <v>10 ปี 8 เดือน 13 วัน </v>
      </c>
      <c r="T880" s="33">
        <f t="shared" si="70"/>
        <v>55427</v>
      </c>
      <c r="U880" s="33"/>
      <c r="V880" s="202"/>
      <c r="W880" s="2092">
        <v>21732.0</v>
      </c>
      <c r="X880" s="202" t="s">
        <v>4519</v>
      </c>
      <c r="Y880" s="494"/>
    </row>
    <row r="881" ht="21.0" customHeight="1">
      <c r="A881" s="287" t="s">
        <v>36</v>
      </c>
      <c r="B881" s="71" t="s">
        <v>1522</v>
      </c>
      <c r="C881" s="73" t="s">
        <v>1523</v>
      </c>
      <c r="D881" s="2215" t="s">
        <v>1524</v>
      </c>
      <c r="E881" s="27"/>
      <c r="F881" s="74" t="s">
        <v>3684</v>
      </c>
      <c r="G881" s="2216" t="s">
        <v>4523</v>
      </c>
      <c r="H881" s="74"/>
      <c r="I881" s="74" t="s">
        <v>4608</v>
      </c>
      <c r="J881" s="22" t="s">
        <v>268</v>
      </c>
      <c r="K881" s="13" t="s">
        <v>3423</v>
      </c>
      <c r="L881" s="27" t="s">
        <v>3364</v>
      </c>
      <c r="M881" s="6" t="s">
        <v>3414</v>
      </c>
      <c r="N881" s="27" t="s">
        <v>48</v>
      </c>
      <c r="O881" s="27">
        <f t="shared" si="69"/>
        <v>47</v>
      </c>
      <c r="P881" s="28">
        <v>28665.0</v>
      </c>
      <c r="Q881" s="2122">
        <v>1.0</v>
      </c>
      <c r="R881" s="29">
        <v>39364.0</v>
      </c>
      <c r="S881" s="30" t="str">
        <f t="shared" si="68"/>
        <v>18 ปี 4 เดือน 6 วัน </v>
      </c>
      <c r="T881" s="33">
        <f t="shared" si="70"/>
        <v>50679</v>
      </c>
      <c r="U881" s="39" t="s">
        <v>1527</v>
      </c>
      <c r="V881" s="39" t="s">
        <v>5031</v>
      </c>
      <c r="W881" s="33"/>
      <c r="X881" s="74"/>
      <c r="Y881" s="2102"/>
    </row>
    <row r="882" ht="21.0" customHeight="1">
      <c r="A882" s="27" t="s">
        <v>36</v>
      </c>
      <c r="B882" s="109" t="s">
        <v>1530</v>
      </c>
      <c r="C882" s="110" t="s">
        <v>1531</v>
      </c>
      <c r="D882" s="2125" t="s">
        <v>1532</v>
      </c>
      <c r="E882" s="27"/>
      <c r="F882" s="74" t="s">
        <v>3684</v>
      </c>
      <c r="G882" s="2216" t="s">
        <v>4523</v>
      </c>
      <c r="H882" s="74"/>
      <c r="I882" s="74" t="s">
        <v>4543</v>
      </c>
      <c r="J882" s="22" t="s">
        <v>268</v>
      </c>
      <c r="K882" s="13" t="s">
        <v>3423</v>
      </c>
      <c r="L882" s="27" t="s">
        <v>3364</v>
      </c>
      <c r="M882" s="6" t="s">
        <v>3414</v>
      </c>
      <c r="N882" s="27" t="s">
        <v>48</v>
      </c>
      <c r="O882" s="27">
        <f t="shared" si="69"/>
        <v>41</v>
      </c>
      <c r="P882" s="28">
        <v>30937.0</v>
      </c>
      <c r="Q882" s="2122">
        <v>1.0</v>
      </c>
      <c r="R882" s="29">
        <v>40372.0</v>
      </c>
      <c r="S882" s="30" t="str">
        <f t="shared" si="68"/>
        <v>15 ปี 7 เดือน 2 วัน </v>
      </c>
      <c r="T882" s="33">
        <f t="shared" si="70"/>
        <v>52871</v>
      </c>
      <c r="U882" s="320"/>
      <c r="V882" s="74" t="s">
        <v>3378</v>
      </c>
      <c r="W882" s="33"/>
      <c r="X882" s="74"/>
      <c r="Y882" s="2102"/>
    </row>
    <row r="883" ht="21.0" customHeight="1">
      <c r="A883" s="27" t="s">
        <v>36</v>
      </c>
      <c r="B883" s="129" t="s">
        <v>1534</v>
      </c>
      <c r="C883" s="19" t="s">
        <v>1535</v>
      </c>
      <c r="D883" s="2128" t="s">
        <v>1536</v>
      </c>
      <c r="E883" s="6"/>
      <c r="F883" s="13" t="s">
        <v>3684</v>
      </c>
      <c r="G883" s="2216" t="s">
        <v>4523</v>
      </c>
      <c r="H883" s="74"/>
      <c r="I883" s="74" t="s">
        <v>7284</v>
      </c>
      <c r="J883" s="22" t="s">
        <v>268</v>
      </c>
      <c r="K883" s="13" t="s">
        <v>3423</v>
      </c>
      <c r="L883" s="27" t="s">
        <v>3364</v>
      </c>
      <c r="M883" s="27" t="s">
        <v>3365</v>
      </c>
      <c r="N883" s="27" t="s">
        <v>48</v>
      </c>
      <c r="O883" s="27">
        <f t="shared" si="69"/>
        <v>38</v>
      </c>
      <c r="P883" s="28">
        <v>31998.0</v>
      </c>
      <c r="Q883" s="2122">
        <v>1.0</v>
      </c>
      <c r="R883" s="29">
        <v>41487.0</v>
      </c>
      <c r="S883" s="30" t="str">
        <f t="shared" si="68"/>
        <v>12 ปี 6 เดือน 14 วัน </v>
      </c>
      <c r="T883" s="33">
        <f t="shared" si="70"/>
        <v>53966</v>
      </c>
      <c r="U883" s="320"/>
      <c r="V883" s="23" t="s">
        <v>3378</v>
      </c>
      <c r="W883" s="33"/>
      <c r="X883" s="21" t="s">
        <v>1538</v>
      </c>
      <c r="Y883" s="2102"/>
    </row>
    <row r="884" ht="21.0" customHeight="1">
      <c r="A884" s="27" t="s">
        <v>36</v>
      </c>
      <c r="B884" s="71" t="s">
        <v>1540</v>
      </c>
      <c r="C884" s="73" t="s">
        <v>1541</v>
      </c>
      <c r="D884" s="2125" t="s">
        <v>1542</v>
      </c>
      <c r="E884" s="27"/>
      <c r="F884" s="74" t="s">
        <v>3684</v>
      </c>
      <c r="G884" s="2216" t="s">
        <v>4523</v>
      </c>
      <c r="H884" s="74"/>
      <c r="I884" s="74" t="s">
        <v>4543</v>
      </c>
      <c r="J884" s="22" t="s">
        <v>268</v>
      </c>
      <c r="K884" s="13" t="s">
        <v>3423</v>
      </c>
      <c r="L884" s="27" t="s">
        <v>3364</v>
      </c>
      <c r="M884" s="6" t="s">
        <v>3414</v>
      </c>
      <c r="N884" s="27" t="s">
        <v>48</v>
      </c>
      <c r="O884" s="27">
        <f t="shared" si="69"/>
        <v>39</v>
      </c>
      <c r="P884" s="28">
        <v>31492.0</v>
      </c>
      <c r="Q884" s="2122">
        <v>1.0</v>
      </c>
      <c r="R884" s="29">
        <v>40651.0</v>
      </c>
      <c r="S884" s="30" t="str">
        <f t="shared" si="68"/>
        <v>14 ปี 9 เดือน 28 วัน </v>
      </c>
      <c r="T884" s="33">
        <f t="shared" si="70"/>
        <v>53601</v>
      </c>
      <c r="U884" s="320"/>
      <c r="V884" s="74" t="s">
        <v>3378</v>
      </c>
      <c r="W884" s="33"/>
      <c r="X884" s="74"/>
      <c r="Y884" s="2102"/>
    </row>
    <row r="885" ht="21.0" hidden="1" customHeight="1">
      <c r="A885" s="165" t="s">
        <v>52</v>
      </c>
      <c r="B885" s="502" t="s">
        <v>2684</v>
      </c>
      <c r="C885" s="503" t="s">
        <v>4521</v>
      </c>
      <c r="D885" s="486" t="s">
        <v>4522</v>
      </c>
      <c r="E885" s="165"/>
      <c r="F885" s="202" t="s">
        <v>3684</v>
      </c>
      <c r="G885" s="622" t="s">
        <v>4523</v>
      </c>
      <c r="H885" s="2216" t="s">
        <v>4523</v>
      </c>
      <c r="I885" s="202"/>
      <c r="J885" s="489" t="s">
        <v>268</v>
      </c>
      <c r="K885" s="496" t="s">
        <v>3423</v>
      </c>
      <c r="L885" s="165" t="s">
        <v>3364</v>
      </c>
      <c r="M885" s="165" t="s">
        <v>3365</v>
      </c>
      <c r="N885" s="165" t="s">
        <v>60</v>
      </c>
      <c r="O885" s="165">
        <f t="shared" si="69"/>
        <v>44</v>
      </c>
      <c r="P885" s="201">
        <v>29892.0</v>
      </c>
      <c r="Q885" s="2091">
        <v>0.0</v>
      </c>
      <c r="R885" s="1452">
        <v>40162.0</v>
      </c>
      <c r="S885" s="98" t="str">
        <f t="shared" si="68"/>
        <v>16 ปี 2 เดือน 0 วัน </v>
      </c>
      <c r="T885" s="490">
        <f t="shared" si="70"/>
        <v>52140</v>
      </c>
      <c r="U885" s="497"/>
      <c r="V885" s="202" t="s">
        <v>3378</v>
      </c>
      <c r="W885" s="490">
        <v>43647.0</v>
      </c>
      <c r="X885" s="202" t="s">
        <v>4524</v>
      </c>
      <c r="Y885" s="494"/>
    </row>
    <row r="886" ht="21.0" customHeight="1">
      <c r="A886" s="27" t="s">
        <v>52</v>
      </c>
      <c r="B886" s="71" t="s">
        <v>1548</v>
      </c>
      <c r="C886" s="73" t="s">
        <v>1549</v>
      </c>
      <c r="D886" s="2128" t="s">
        <v>1550</v>
      </c>
      <c r="E886" s="27"/>
      <c r="F886" s="74" t="s">
        <v>3506</v>
      </c>
      <c r="G886" s="2216" t="s">
        <v>4523</v>
      </c>
      <c r="H886" s="74"/>
      <c r="I886" s="74" t="s">
        <v>4421</v>
      </c>
      <c r="J886" s="22" t="s">
        <v>268</v>
      </c>
      <c r="K886" s="13" t="s">
        <v>3423</v>
      </c>
      <c r="L886" s="27" t="s">
        <v>3372</v>
      </c>
      <c r="M886" s="27" t="s">
        <v>3365</v>
      </c>
      <c r="N886" s="27" t="s">
        <v>48</v>
      </c>
      <c r="O886" s="27">
        <f t="shared" si="69"/>
        <v>47</v>
      </c>
      <c r="P886" s="28">
        <v>28763.0</v>
      </c>
      <c r="Q886" s="2122">
        <v>1.0</v>
      </c>
      <c r="R886" s="29">
        <v>40799.0</v>
      </c>
      <c r="S886" s="30" t="str">
        <f t="shared" si="68"/>
        <v>14 ปี 5 เดือน 2 วัน </v>
      </c>
      <c r="T886" s="33">
        <f t="shared" si="70"/>
        <v>50679</v>
      </c>
      <c r="U886" s="320"/>
      <c r="V886" s="74" t="s">
        <v>3378</v>
      </c>
      <c r="W886" s="33"/>
      <c r="X886" s="74"/>
      <c r="Y886" s="2102"/>
    </row>
    <row r="887" ht="21.0" hidden="1" customHeight="1">
      <c r="A887" s="483" t="s">
        <v>36</v>
      </c>
      <c r="B887" s="484" t="s">
        <v>4525</v>
      </c>
      <c r="C887" s="485" t="s">
        <v>4526</v>
      </c>
      <c r="D887" s="495" t="s">
        <v>3165</v>
      </c>
      <c r="E887" s="165"/>
      <c r="F887" s="203" t="s">
        <v>3684</v>
      </c>
      <c r="G887" s="622" t="s">
        <v>4523</v>
      </c>
      <c r="H887" s="202"/>
      <c r="I887" s="202" t="s">
        <v>4527</v>
      </c>
      <c r="J887" s="489" t="s">
        <v>268</v>
      </c>
      <c r="K887" s="496" t="s">
        <v>3423</v>
      </c>
      <c r="L887" s="165" t="s">
        <v>3364</v>
      </c>
      <c r="M887" s="483" t="s">
        <v>3414</v>
      </c>
      <c r="N887" s="165" t="s">
        <v>48</v>
      </c>
      <c r="O887" s="165">
        <f t="shared" si="69"/>
        <v>39</v>
      </c>
      <c r="P887" s="201">
        <v>31728.0</v>
      </c>
      <c r="Q887" s="2095">
        <v>0.0</v>
      </c>
      <c r="R887" s="1452">
        <v>41548.0</v>
      </c>
      <c r="S887" s="98" t="str">
        <f t="shared" si="68"/>
        <v>12 ปี 4 เดือน 14 วัน </v>
      </c>
      <c r="T887" s="490">
        <f t="shared" si="70"/>
        <v>53966</v>
      </c>
      <c r="U887" s="497"/>
      <c r="V887" s="203" t="s">
        <v>3424</v>
      </c>
      <c r="W887" s="301">
        <v>44835.0</v>
      </c>
      <c r="X887" s="202"/>
      <c r="Y887" s="506"/>
    </row>
    <row r="888" ht="21.0" customHeight="1">
      <c r="A888" s="27" t="s">
        <v>52</v>
      </c>
      <c r="B888" s="71" t="s">
        <v>1552</v>
      </c>
      <c r="C888" s="73" t="s">
        <v>1553</v>
      </c>
      <c r="D888" s="2125" t="s">
        <v>1554</v>
      </c>
      <c r="E888" s="27"/>
      <c r="F888" s="74" t="s">
        <v>3710</v>
      </c>
      <c r="G888" s="2216" t="s">
        <v>4523</v>
      </c>
      <c r="H888" s="74"/>
      <c r="I888" s="74" t="s">
        <v>1556</v>
      </c>
      <c r="J888" s="22" t="s">
        <v>268</v>
      </c>
      <c r="K888" s="13" t="s">
        <v>3423</v>
      </c>
      <c r="L888" s="27" t="s">
        <v>3364</v>
      </c>
      <c r="M888" s="27" t="s">
        <v>3365</v>
      </c>
      <c r="N888" s="27" t="s">
        <v>48</v>
      </c>
      <c r="O888" s="27">
        <f t="shared" si="69"/>
        <v>44</v>
      </c>
      <c r="P888" s="28">
        <v>29978.0</v>
      </c>
      <c r="Q888" s="2122">
        <v>1.0</v>
      </c>
      <c r="R888" s="29">
        <v>40589.0</v>
      </c>
      <c r="S888" s="30" t="str">
        <f t="shared" si="68"/>
        <v>15 ปี 0 เดือน 0 วัน </v>
      </c>
      <c r="T888" s="33">
        <f t="shared" si="70"/>
        <v>52140</v>
      </c>
      <c r="U888" s="320"/>
      <c r="V888" s="74" t="s">
        <v>3378</v>
      </c>
      <c r="W888" s="33"/>
      <c r="X888" s="74"/>
      <c r="Y888" s="2102"/>
    </row>
    <row r="889" ht="21.0" customHeight="1">
      <c r="A889" s="27" t="s">
        <v>52</v>
      </c>
      <c r="B889" s="71" t="s">
        <v>71</v>
      </c>
      <c r="C889" s="73" t="s">
        <v>1557</v>
      </c>
      <c r="D889" s="2128" t="s">
        <v>1558</v>
      </c>
      <c r="E889" s="27"/>
      <c r="F889" s="74" t="s">
        <v>3710</v>
      </c>
      <c r="G889" s="2216" t="s">
        <v>4523</v>
      </c>
      <c r="H889" s="74"/>
      <c r="I889" s="74" t="s">
        <v>1556</v>
      </c>
      <c r="J889" s="22" t="s">
        <v>268</v>
      </c>
      <c r="K889" s="13" t="s">
        <v>3423</v>
      </c>
      <c r="L889" s="27" t="s">
        <v>3364</v>
      </c>
      <c r="M889" s="27" t="s">
        <v>3365</v>
      </c>
      <c r="N889" s="27" t="s">
        <v>48</v>
      </c>
      <c r="O889" s="27">
        <f t="shared" si="69"/>
        <v>43</v>
      </c>
      <c r="P889" s="28">
        <v>30361.0</v>
      </c>
      <c r="Q889" s="2122">
        <v>1.0</v>
      </c>
      <c r="R889" s="29">
        <v>40897.0</v>
      </c>
      <c r="S889" s="30" t="str">
        <f t="shared" si="68"/>
        <v>14 ปี 1 เดือน 26 วัน </v>
      </c>
      <c r="T889" s="33">
        <f t="shared" si="70"/>
        <v>52505</v>
      </c>
      <c r="U889" s="320"/>
      <c r="V889" s="74" t="s">
        <v>3378</v>
      </c>
      <c r="W889" s="33"/>
      <c r="X889" s="74"/>
      <c r="Y889" s="2102"/>
    </row>
    <row r="890" ht="21.0" customHeight="1">
      <c r="A890" s="25" t="s">
        <v>52</v>
      </c>
      <c r="B890" s="300" t="s">
        <v>1559</v>
      </c>
      <c r="C890" s="88" t="s">
        <v>228</v>
      </c>
      <c r="D890" s="2103" t="s">
        <v>7285</v>
      </c>
      <c r="E890" s="25">
        <v>2594.0</v>
      </c>
      <c r="F890" s="70" t="s">
        <v>3684</v>
      </c>
      <c r="G890" s="2216" t="s">
        <v>4523</v>
      </c>
      <c r="H890" s="74"/>
      <c r="I890" s="74" t="s">
        <v>4338</v>
      </c>
      <c r="J890" s="22" t="s">
        <v>268</v>
      </c>
      <c r="K890" s="13" t="s">
        <v>3432</v>
      </c>
      <c r="L890" s="27" t="s">
        <v>3364</v>
      </c>
      <c r="M890" s="25" t="s">
        <v>3365</v>
      </c>
      <c r="N890" s="25" t="s">
        <v>48</v>
      </c>
      <c r="O890" s="27">
        <f t="shared" si="69"/>
        <v>36</v>
      </c>
      <c r="P890" s="28">
        <v>32824.0</v>
      </c>
      <c r="Q890" s="2101">
        <v>1.0</v>
      </c>
      <c r="R890" s="99">
        <v>43010.0</v>
      </c>
      <c r="S890" s="30" t="str">
        <f t="shared" si="68"/>
        <v>8 ปี 4 เดือน 13 วัน </v>
      </c>
      <c r="T890" s="33">
        <f t="shared" si="70"/>
        <v>55062</v>
      </c>
      <c r="U890" s="320"/>
      <c r="V890" s="70" t="s">
        <v>3424</v>
      </c>
      <c r="W890" s="427"/>
      <c r="X890" s="70"/>
      <c r="Y890" s="2102"/>
    </row>
    <row r="891" ht="21.0" customHeight="1">
      <c r="A891" s="26" t="s">
        <v>36</v>
      </c>
      <c r="B891" s="224" t="s">
        <v>370</v>
      </c>
      <c r="C891" s="72" t="s">
        <v>4530</v>
      </c>
      <c r="D891" s="2128" t="s">
        <v>3805</v>
      </c>
      <c r="E891" s="6">
        <v>2635.0</v>
      </c>
      <c r="F891" s="10" t="s">
        <v>3707</v>
      </c>
      <c r="G891" s="2216" t="s">
        <v>4523</v>
      </c>
      <c r="H891" s="74"/>
      <c r="I891" s="74"/>
      <c r="J891" s="22" t="s">
        <v>268</v>
      </c>
      <c r="K891" s="13" t="s">
        <v>3432</v>
      </c>
      <c r="L891" s="27" t="s">
        <v>3364</v>
      </c>
      <c r="M891" s="40" t="s">
        <v>3414</v>
      </c>
      <c r="N891" s="25" t="s">
        <v>48</v>
      </c>
      <c r="O891" s="27"/>
      <c r="P891" s="31"/>
      <c r="Q891" s="2121">
        <v>1.0</v>
      </c>
      <c r="R891" s="78">
        <v>44837.0</v>
      </c>
      <c r="S891" s="30" t="str">
        <f t="shared" si="68"/>
        <v>3 ปี 4 เดือน 12 วัน </v>
      </c>
      <c r="T891" s="33"/>
      <c r="U891" s="320"/>
      <c r="V891" s="70" t="s">
        <v>3424</v>
      </c>
      <c r="W891" s="101"/>
      <c r="X891" s="74"/>
      <c r="Y891" s="1815"/>
    </row>
    <row r="892" ht="21.0" hidden="1" customHeight="1">
      <c r="A892" s="165" t="s">
        <v>52</v>
      </c>
      <c r="B892" s="502" t="s">
        <v>3720</v>
      </c>
      <c r="C892" s="503" t="s">
        <v>3721</v>
      </c>
      <c r="D892" s="495" t="s">
        <v>3805</v>
      </c>
      <c r="E892" s="483">
        <v>2635.0</v>
      </c>
      <c r="F892" s="496" t="s">
        <v>3710</v>
      </c>
      <c r="G892" s="622" t="s">
        <v>4523</v>
      </c>
      <c r="H892" s="202"/>
      <c r="I892" s="202"/>
      <c r="J892" s="489" t="s">
        <v>268</v>
      </c>
      <c r="K892" s="496" t="s">
        <v>3432</v>
      </c>
      <c r="L892" s="165" t="s">
        <v>3364</v>
      </c>
      <c r="M892" s="165" t="s">
        <v>3365</v>
      </c>
      <c r="N892" s="165" t="s">
        <v>48</v>
      </c>
      <c r="O892" s="165">
        <f t="shared" ref="O892:O939" si="71">DATEDIF(P892,TODAY(),"Y")</f>
        <v>27</v>
      </c>
      <c r="P892" s="201">
        <v>35953.0</v>
      </c>
      <c r="Q892" s="2095">
        <v>0.0</v>
      </c>
      <c r="R892" s="1452">
        <v>44105.0</v>
      </c>
      <c r="S892" s="98" t="str">
        <f t="shared" si="68"/>
        <v>5 ปี 4 เดือน 14 วัน </v>
      </c>
      <c r="T892" s="490">
        <f t="shared" ref="T892:T1001" si="72">DATE(YEAR(P892)+60+IF(OR(AND(MONTH(P892)=10,DAY(P892)&gt;=1),MONTH(P892)&gt;10),1,0),10,1)</f>
        <v>57984</v>
      </c>
      <c r="U892" s="497"/>
      <c r="V892" s="202" t="s">
        <v>3424</v>
      </c>
      <c r="W892" s="301">
        <v>44682.0</v>
      </c>
      <c r="X892" s="202"/>
      <c r="Y892" s="506"/>
    </row>
    <row r="893" ht="21.0" customHeight="1">
      <c r="A893" s="2217" t="s">
        <v>52</v>
      </c>
      <c r="B893" s="2218" t="s">
        <v>1394</v>
      </c>
      <c r="C893" s="2219" t="s">
        <v>1566</v>
      </c>
      <c r="D893" s="2143" t="s">
        <v>7286</v>
      </c>
      <c r="E893" s="24">
        <v>2698.0</v>
      </c>
      <c r="F893" s="2116" t="s">
        <v>3707</v>
      </c>
      <c r="G893" s="2216" t="s">
        <v>4523</v>
      </c>
      <c r="H893" s="74"/>
      <c r="I893" s="74"/>
      <c r="J893" s="22" t="s">
        <v>268</v>
      </c>
      <c r="K893" s="13" t="s">
        <v>3432</v>
      </c>
      <c r="L893" s="25"/>
      <c r="M893" s="2085" t="s">
        <v>5321</v>
      </c>
      <c r="N893" s="258" t="s">
        <v>48</v>
      </c>
      <c r="O893" s="258">
        <f t="shared" si="71"/>
        <v>26</v>
      </c>
      <c r="P893" s="259">
        <v>36251.0</v>
      </c>
      <c r="Q893" s="2118">
        <v>1.0</v>
      </c>
      <c r="R893" s="67">
        <v>44866.0</v>
      </c>
      <c r="S893" s="79" t="str">
        <f t="shared" si="68"/>
        <v>3 ปี 3 เดือน 14 วัน </v>
      </c>
      <c r="T893" s="33">
        <f t="shared" si="72"/>
        <v>58349</v>
      </c>
      <c r="U893" s="320"/>
      <c r="V893" s="23" t="s">
        <v>3424</v>
      </c>
      <c r="W893" s="427"/>
      <c r="X893" s="70"/>
      <c r="Y893" s="2102"/>
    </row>
    <row r="894" ht="21.0" customHeight="1">
      <c r="A894" s="25" t="s">
        <v>36</v>
      </c>
      <c r="B894" s="300" t="s">
        <v>4531</v>
      </c>
      <c r="C894" s="88" t="s">
        <v>4532</v>
      </c>
      <c r="D894" s="2098" t="s">
        <v>4533</v>
      </c>
      <c r="E894" s="85">
        <v>2779.0</v>
      </c>
      <c r="F894" s="2100" t="s">
        <v>3684</v>
      </c>
      <c r="G894" s="2216" t="s">
        <v>4523</v>
      </c>
      <c r="H894" s="74"/>
      <c r="I894" s="74" t="s">
        <v>4527</v>
      </c>
      <c r="J894" s="65" t="s">
        <v>268</v>
      </c>
      <c r="K894" s="2100" t="s">
        <v>3432</v>
      </c>
      <c r="L894" s="25" t="s">
        <v>3364</v>
      </c>
      <c r="M894" s="25" t="s">
        <v>3414</v>
      </c>
      <c r="N894" s="25" t="s">
        <v>48</v>
      </c>
      <c r="O894" s="27">
        <f t="shared" si="71"/>
        <v>33</v>
      </c>
      <c r="P894" s="28">
        <v>33682.0</v>
      </c>
      <c r="Q894" s="2101">
        <v>1.0</v>
      </c>
      <c r="R894" s="29">
        <v>42614.0</v>
      </c>
      <c r="S894" s="30" t="str">
        <f t="shared" si="68"/>
        <v>9 ปี 5 เดือน 14 วัน </v>
      </c>
      <c r="T894" s="33">
        <f t="shared" si="72"/>
        <v>55793</v>
      </c>
      <c r="U894" s="320"/>
      <c r="V894" s="34" t="s">
        <v>3424</v>
      </c>
      <c r="W894" s="427"/>
      <c r="X894" s="70"/>
      <c r="Y894" s="2102"/>
    </row>
    <row r="895" ht="21.0" customHeight="1">
      <c r="A895" s="25" t="s">
        <v>52</v>
      </c>
      <c r="B895" s="300" t="s">
        <v>1571</v>
      </c>
      <c r="C895" s="88" t="s">
        <v>1572</v>
      </c>
      <c r="D895" s="2098" t="s">
        <v>7287</v>
      </c>
      <c r="E895" s="85">
        <v>2796.0</v>
      </c>
      <c r="F895" s="2100" t="s">
        <v>3710</v>
      </c>
      <c r="G895" s="2216" t="s">
        <v>4523</v>
      </c>
      <c r="H895" s="74"/>
      <c r="I895" s="74" t="s">
        <v>4608</v>
      </c>
      <c r="J895" s="65" t="s">
        <v>268</v>
      </c>
      <c r="K895" s="2100" t="s">
        <v>3432</v>
      </c>
      <c r="L895" s="25" t="s">
        <v>3364</v>
      </c>
      <c r="M895" s="25" t="s">
        <v>3365</v>
      </c>
      <c r="N895" s="25" t="s">
        <v>48</v>
      </c>
      <c r="O895" s="27">
        <f t="shared" si="71"/>
        <v>32</v>
      </c>
      <c r="P895" s="28">
        <v>34104.0</v>
      </c>
      <c r="Q895" s="2101">
        <v>1.0</v>
      </c>
      <c r="R895" s="29">
        <v>43221.0</v>
      </c>
      <c r="S895" s="30" t="str">
        <f t="shared" si="68"/>
        <v>7 ปี 9 เดือน 14 วัน </v>
      </c>
      <c r="T895" s="33">
        <f t="shared" si="72"/>
        <v>56158</v>
      </c>
      <c r="U895" s="320"/>
      <c r="V895" s="34" t="s">
        <v>3424</v>
      </c>
      <c r="W895" s="427"/>
      <c r="X895" s="70"/>
      <c r="Y895" s="2102"/>
    </row>
    <row r="896" ht="21.0" hidden="1" customHeight="1">
      <c r="A896" s="165" t="s">
        <v>36</v>
      </c>
      <c r="B896" s="502" t="s">
        <v>4534</v>
      </c>
      <c r="C896" s="503" t="s">
        <v>4535</v>
      </c>
      <c r="D896" s="495" t="s">
        <v>4536</v>
      </c>
      <c r="E896" s="483"/>
      <c r="F896" s="496" t="s">
        <v>3710</v>
      </c>
      <c r="G896" s="622" t="s">
        <v>4523</v>
      </c>
      <c r="H896" s="2216" t="s">
        <v>4523</v>
      </c>
      <c r="I896" s="202"/>
      <c r="J896" s="489" t="s">
        <v>268</v>
      </c>
      <c r="K896" s="496" t="s">
        <v>3432</v>
      </c>
      <c r="L896" s="165" t="s">
        <v>3364</v>
      </c>
      <c r="M896" s="483" t="s">
        <v>3414</v>
      </c>
      <c r="N896" s="165" t="s">
        <v>48</v>
      </c>
      <c r="O896" s="165">
        <f t="shared" si="71"/>
        <v>47</v>
      </c>
      <c r="P896" s="201">
        <v>28766.0</v>
      </c>
      <c r="Q896" s="2091">
        <v>0.0</v>
      </c>
      <c r="R896" s="1452">
        <v>41306.0</v>
      </c>
      <c r="S896" s="98" t="str">
        <f t="shared" si="68"/>
        <v>13 ปี 0 เดือน 14 วัน </v>
      </c>
      <c r="T896" s="490">
        <f t="shared" si="72"/>
        <v>51044</v>
      </c>
      <c r="U896" s="490"/>
      <c r="V896" s="203" t="s">
        <v>3424</v>
      </c>
      <c r="W896" s="2092">
        <v>43009.0</v>
      </c>
      <c r="X896" s="202"/>
      <c r="Y896" s="494"/>
    </row>
    <row r="897" ht="21.0" customHeight="1">
      <c r="A897" s="27" t="s">
        <v>52</v>
      </c>
      <c r="B897" s="71" t="s">
        <v>1573</v>
      </c>
      <c r="C897" s="73" t="s">
        <v>1574</v>
      </c>
      <c r="D897" s="2128" t="s">
        <v>7288</v>
      </c>
      <c r="E897" s="27">
        <v>2797.0</v>
      </c>
      <c r="F897" s="70" t="s">
        <v>3377</v>
      </c>
      <c r="G897" s="2216" t="s">
        <v>4523</v>
      </c>
      <c r="H897" s="74"/>
      <c r="I897" s="74" t="s">
        <v>4421</v>
      </c>
      <c r="J897" s="22" t="s">
        <v>268</v>
      </c>
      <c r="K897" s="13" t="s">
        <v>3432</v>
      </c>
      <c r="L897" s="27" t="s">
        <v>3372</v>
      </c>
      <c r="M897" s="27" t="s">
        <v>3365</v>
      </c>
      <c r="N897" s="27" t="s">
        <v>48</v>
      </c>
      <c r="O897" s="27">
        <f t="shared" si="71"/>
        <v>51</v>
      </c>
      <c r="P897" s="28">
        <v>27300.0</v>
      </c>
      <c r="Q897" s="2122">
        <v>1.0</v>
      </c>
      <c r="R897" s="29">
        <v>41306.0</v>
      </c>
      <c r="S897" s="30" t="str">
        <f t="shared" si="68"/>
        <v>13 ปี 0 เดือน 14 วัน </v>
      </c>
      <c r="T897" s="33">
        <f t="shared" si="72"/>
        <v>49218</v>
      </c>
      <c r="U897" s="320"/>
      <c r="V897" s="34" t="s">
        <v>3424</v>
      </c>
      <c r="W897" s="33"/>
      <c r="X897" s="74"/>
      <c r="Y897" s="2102"/>
    </row>
    <row r="898" ht="21.0" hidden="1" customHeight="1">
      <c r="A898" s="165" t="s">
        <v>36</v>
      </c>
      <c r="B898" s="502" t="s">
        <v>4537</v>
      </c>
      <c r="C898" s="503" t="s">
        <v>4538</v>
      </c>
      <c r="D898" s="495" t="s">
        <v>4539</v>
      </c>
      <c r="E898" s="483"/>
      <c r="F898" s="496" t="s">
        <v>3653</v>
      </c>
      <c r="G898" s="622" t="s">
        <v>4523</v>
      </c>
      <c r="H898" s="2216" t="s">
        <v>4523</v>
      </c>
      <c r="I898" s="202"/>
      <c r="J898" s="489" t="s">
        <v>268</v>
      </c>
      <c r="K898" s="496" t="s">
        <v>3432</v>
      </c>
      <c r="L898" s="165" t="s">
        <v>3372</v>
      </c>
      <c r="M898" s="483" t="s">
        <v>3414</v>
      </c>
      <c r="N898" s="165" t="s">
        <v>190</v>
      </c>
      <c r="O898" s="165">
        <f t="shared" si="71"/>
        <v>37</v>
      </c>
      <c r="P898" s="201">
        <v>32208.0</v>
      </c>
      <c r="Q898" s="2091">
        <v>0.0</v>
      </c>
      <c r="R898" s="1452">
        <v>41306.0</v>
      </c>
      <c r="S898" s="98" t="str">
        <f t="shared" si="68"/>
        <v>13 ปี 0 เดือน 14 วัน </v>
      </c>
      <c r="T898" s="490">
        <f t="shared" si="72"/>
        <v>54332</v>
      </c>
      <c r="U898" s="201"/>
      <c r="V898" s="203" t="s">
        <v>3424</v>
      </c>
      <c r="W898" s="490">
        <v>43297.0</v>
      </c>
      <c r="X898" s="202"/>
      <c r="Y898" s="494"/>
    </row>
    <row r="899" ht="21.0" customHeight="1">
      <c r="A899" s="27" t="s">
        <v>70</v>
      </c>
      <c r="B899" s="71" t="s">
        <v>417</v>
      </c>
      <c r="C899" s="73" t="s">
        <v>1575</v>
      </c>
      <c r="D899" s="2128" t="s">
        <v>7289</v>
      </c>
      <c r="E899" s="6">
        <v>2799.0</v>
      </c>
      <c r="F899" s="13" t="s">
        <v>3521</v>
      </c>
      <c r="G899" s="2216" t="s">
        <v>4523</v>
      </c>
      <c r="H899" s="74"/>
      <c r="I899" s="74" t="s">
        <v>4608</v>
      </c>
      <c r="J899" s="22" t="s">
        <v>268</v>
      </c>
      <c r="K899" s="13" t="s">
        <v>3432</v>
      </c>
      <c r="L899" s="27" t="s">
        <v>3372</v>
      </c>
      <c r="M899" s="27" t="s">
        <v>3365</v>
      </c>
      <c r="N899" s="6" t="s">
        <v>179</v>
      </c>
      <c r="O899" s="27">
        <f t="shared" si="71"/>
        <v>53</v>
      </c>
      <c r="P899" s="28">
        <v>26418.0</v>
      </c>
      <c r="Q899" s="2122">
        <v>1.0</v>
      </c>
      <c r="R899" s="29">
        <v>41306.0</v>
      </c>
      <c r="S899" s="30" t="str">
        <f t="shared" si="68"/>
        <v>13 ปี 0 เดือน 14 วัน </v>
      </c>
      <c r="T899" s="33">
        <f t="shared" si="72"/>
        <v>48488</v>
      </c>
      <c r="U899" s="320"/>
      <c r="V899" s="34" t="s">
        <v>3415</v>
      </c>
      <c r="W899" s="33"/>
      <c r="X899" s="74"/>
      <c r="Y899" s="2102"/>
    </row>
    <row r="900" ht="21.0" customHeight="1">
      <c r="A900" s="27" t="s">
        <v>52</v>
      </c>
      <c r="B900" s="71" t="s">
        <v>1577</v>
      </c>
      <c r="C900" s="73" t="s">
        <v>1578</v>
      </c>
      <c r="D900" s="2128" t="s">
        <v>7290</v>
      </c>
      <c r="E900" s="6">
        <v>2800.0</v>
      </c>
      <c r="F900" s="13" t="s">
        <v>3521</v>
      </c>
      <c r="G900" s="2216" t="s">
        <v>4523</v>
      </c>
      <c r="H900" s="74"/>
      <c r="I900" s="74" t="s">
        <v>4608</v>
      </c>
      <c r="J900" s="22" t="s">
        <v>268</v>
      </c>
      <c r="K900" s="13" t="s">
        <v>3432</v>
      </c>
      <c r="L900" s="27" t="s">
        <v>3372</v>
      </c>
      <c r="M900" s="27" t="s">
        <v>3365</v>
      </c>
      <c r="N900" s="6" t="s">
        <v>197</v>
      </c>
      <c r="O900" s="27">
        <f t="shared" si="71"/>
        <v>46</v>
      </c>
      <c r="P900" s="28">
        <v>29039.0</v>
      </c>
      <c r="Q900" s="2122">
        <v>1.0</v>
      </c>
      <c r="R900" s="29">
        <v>41306.0</v>
      </c>
      <c r="S900" s="30" t="str">
        <f t="shared" si="68"/>
        <v>13 ปี 0 เดือน 14 วัน </v>
      </c>
      <c r="T900" s="33">
        <f t="shared" si="72"/>
        <v>51044</v>
      </c>
      <c r="U900" s="320"/>
      <c r="V900" s="34" t="s">
        <v>3415</v>
      </c>
      <c r="W900" s="11"/>
      <c r="X900" s="74"/>
      <c r="Y900" s="2102"/>
    </row>
    <row r="901" ht="21.0" hidden="1" customHeight="1">
      <c r="A901" s="165" t="s">
        <v>70</v>
      </c>
      <c r="B901" s="502" t="s">
        <v>2640</v>
      </c>
      <c r="C901" s="503" t="s">
        <v>2641</v>
      </c>
      <c r="D901" s="495" t="s">
        <v>4540</v>
      </c>
      <c r="E901" s="483"/>
      <c r="F901" s="496" t="s">
        <v>3521</v>
      </c>
      <c r="G901" s="622" t="s">
        <v>4523</v>
      </c>
      <c r="H901" s="2216" t="s">
        <v>4523</v>
      </c>
      <c r="I901" s="202" t="s">
        <v>4421</v>
      </c>
      <c r="J901" s="489" t="s">
        <v>268</v>
      </c>
      <c r="K901" s="496" t="s">
        <v>3432</v>
      </c>
      <c r="L901" s="165" t="s">
        <v>3372</v>
      </c>
      <c r="M901" s="165" t="s">
        <v>3365</v>
      </c>
      <c r="N901" s="483" t="s">
        <v>179</v>
      </c>
      <c r="O901" s="165">
        <f t="shared" si="71"/>
        <v>65</v>
      </c>
      <c r="P901" s="201">
        <v>22095.0</v>
      </c>
      <c r="Q901" s="2091">
        <v>0.0</v>
      </c>
      <c r="R901" s="1452">
        <v>41306.0</v>
      </c>
      <c r="S901" s="98" t="str">
        <f t="shared" si="68"/>
        <v>13 ปี 0 เดือน 14 วัน </v>
      </c>
      <c r="T901" s="490">
        <f t="shared" si="72"/>
        <v>44105</v>
      </c>
      <c r="U901" s="497"/>
      <c r="V901" s="203" t="s">
        <v>3415</v>
      </c>
      <c r="W901" s="490"/>
      <c r="X901" s="202"/>
      <c r="Y901" s="506"/>
    </row>
    <row r="902" ht="21.0" customHeight="1">
      <c r="A902" s="260" t="s">
        <v>52</v>
      </c>
      <c r="B902" s="2220" t="s">
        <v>1579</v>
      </c>
      <c r="C902" s="2221" t="s">
        <v>1580</v>
      </c>
      <c r="D902" s="2128" t="s">
        <v>4540</v>
      </c>
      <c r="E902" s="8">
        <v>2801.0</v>
      </c>
      <c r="F902" s="2222" t="s">
        <v>3521</v>
      </c>
      <c r="G902" s="2216" t="s">
        <v>4523</v>
      </c>
      <c r="H902" s="74"/>
      <c r="I902" s="74"/>
      <c r="J902" s="22" t="s">
        <v>268</v>
      </c>
      <c r="K902" s="13" t="s">
        <v>3432</v>
      </c>
      <c r="L902" s="27" t="s">
        <v>3372</v>
      </c>
      <c r="M902" s="27" t="s">
        <v>3365</v>
      </c>
      <c r="N902" s="26" t="s">
        <v>218</v>
      </c>
      <c r="O902" s="27">
        <f t="shared" si="71"/>
        <v>31</v>
      </c>
      <c r="P902" s="66">
        <v>34514.0</v>
      </c>
      <c r="Q902" s="2121">
        <v>1.0</v>
      </c>
      <c r="R902" s="67">
        <v>44410.0</v>
      </c>
      <c r="S902" s="30" t="str">
        <f t="shared" si="68"/>
        <v>4 ปี 6 เดือน 13 วัน </v>
      </c>
      <c r="T902" s="33">
        <f t="shared" si="72"/>
        <v>56523</v>
      </c>
      <c r="U902" s="320"/>
      <c r="V902" s="34" t="s">
        <v>3415</v>
      </c>
      <c r="W902" s="33"/>
      <c r="X902" s="74"/>
      <c r="Y902" s="2102"/>
    </row>
    <row r="903" ht="21.0" customHeight="1">
      <c r="A903" s="27" t="s">
        <v>70</v>
      </c>
      <c r="B903" s="90" t="s">
        <v>1581</v>
      </c>
      <c r="C903" s="73" t="s">
        <v>1582</v>
      </c>
      <c r="D903" s="2128" t="s">
        <v>7291</v>
      </c>
      <c r="E903" s="27">
        <v>2869.0</v>
      </c>
      <c r="F903" s="13" t="s">
        <v>3521</v>
      </c>
      <c r="G903" s="2216" t="s">
        <v>4523</v>
      </c>
      <c r="H903" s="74"/>
      <c r="I903" s="74"/>
      <c r="J903" s="22" t="s">
        <v>268</v>
      </c>
      <c r="K903" s="13" t="s">
        <v>3432</v>
      </c>
      <c r="L903" s="27" t="s">
        <v>3372</v>
      </c>
      <c r="M903" s="27" t="s">
        <v>3365</v>
      </c>
      <c r="N903" s="27" t="s">
        <v>190</v>
      </c>
      <c r="O903" s="27">
        <f t="shared" si="71"/>
        <v>50</v>
      </c>
      <c r="P903" s="28">
        <v>27661.0</v>
      </c>
      <c r="Q903" s="2122">
        <v>1.0</v>
      </c>
      <c r="R903" s="29">
        <v>44105.0</v>
      </c>
      <c r="S903" s="30" t="str">
        <f t="shared" si="68"/>
        <v>5 ปี 4 เดือน 14 วัน </v>
      </c>
      <c r="T903" s="33">
        <f t="shared" si="72"/>
        <v>49583</v>
      </c>
      <c r="U903" s="320"/>
      <c r="V903" s="34" t="s">
        <v>3415</v>
      </c>
      <c r="W903" s="33"/>
      <c r="X903" s="74"/>
      <c r="Y903" s="2102"/>
    </row>
    <row r="904" ht="21.0" customHeight="1">
      <c r="A904" s="27" t="s">
        <v>36</v>
      </c>
      <c r="B904" s="71" t="s">
        <v>1583</v>
      </c>
      <c r="C904" s="73" t="s">
        <v>1584</v>
      </c>
      <c r="D904" s="2128" t="s">
        <v>3989</v>
      </c>
      <c r="E904" s="27">
        <v>2870.0</v>
      </c>
      <c r="F904" s="13" t="s">
        <v>3521</v>
      </c>
      <c r="G904" s="2216" t="s">
        <v>4523</v>
      </c>
      <c r="H904" s="70"/>
      <c r="I904" s="74"/>
      <c r="J904" s="22" t="s">
        <v>268</v>
      </c>
      <c r="K904" s="13" t="s">
        <v>3432</v>
      </c>
      <c r="L904" s="27" t="s">
        <v>3372</v>
      </c>
      <c r="M904" s="27" t="s">
        <v>3414</v>
      </c>
      <c r="N904" s="27" t="s">
        <v>218</v>
      </c>
      <c r="O904" s="27">
        <f t="shared" si="71"/>
        <v>35</v>
      </c>
      <c r="P904" s="28">
        <v>32961.0</v>
      </c>
      <c r="Q904" s="2122">
        <v>1.0</v>
      </c>
      <c r="R904" s="29">
        <v>44105.0</v>
      </c>
      <c r="S904" s="30" t="str">
        <f t="shared" si="68"/>
        <v>5 ปี 4 เดือน 14 วัน </v>
      </c>
      <c r="T904" s="33">
        <f t="shared" si="72"/>
        <v>55062</v>
      </c>
      <c r="U904" s="320"/>
      <c r="V904" s="34" t="s">
        <v>3415</v>
      </c>
      <c r="W904" s="33"/>
      <c r="X904" s="74"/>
      <c r="Y904" s="2102"/>
    </row>
    <row r="905" ht="21.0" customHeight="1">
      <c r="A905" s="27" t="s">
        <v>36</v>
      </c>
      <c r="B905" s="71" t="s">
        <v>1585</v>
      </c>
      <c r="C905" s="73" t="s">
        <v>1586</v>
      </c>
      <c r="D905" s="2128" t="s">
        <v>4018</v>
      </c>
      <c r="E905" s="27">
        <v>2880.0</v>
      </c>
      <c r="F905" s="13" t="s">
        <v>3521</v>
      </c>
      <c r="G905" s="2216" t="s">
        <v>4523</v>
      </c>
      <c r="H905" s="70"/>
      <c r="I905" s="74"/>
      <c r="J905" s="22" t="s">
        <v>268</v>
      </c>
      <c r="K905" s="13" t="s">
        <v>3432</v>
      </c>
      <c r="L905" s="27" t="s">
        <v>3372</v>
      </c>
      <c r="M905" s="27" t="s">
        <v>3414</v>
      </c>
      <c r="N905" s="27" t="s">
        <v>179</v>
      </c>
      <c r="O905" s="27">
        <f t="shared" si="71"/>
        <v>31</v>
      </c>
      <c r="P905" s="28">
        <v>34442.0</v>
      </c>
      <c r="Q905" s="2122">
        <v>1.0</v>
      </c>
      <c r="R905" s="29">
        <v>44105.0</v>
      </c>
      <c r="S905" s="30" t="str">
        <f t="shared" si="68"/>
        <v>5 ปี 4 เดือน 14 วัน </v>
      </c>
      <c r="T905" s="33">
        <f t="shared" si="72"/>
        <v>56523</v>
      </c>
      <c r="U905" s="320"/>
      <c r="V905" s="34" t="s">
        <v>3415</v>
      </c>
      <c r="W905" s="33"/>
      <c r="X905" s="74"/>
      <c r="Y905" s="2102"/>
    </row>
    <row r="906" ht="21.0" hidden="1" customHeight="1">
      <c r="A906" s="165" t="s">
        <v>36</v>
      </c>
      <c r="B906" s="502" t="s">
        <v>679</v>
      </c>
      <c r="C906" s="503" t="s">
        <v>4541</v>
      </c>
      <c r="D906" s="495" t="s">
        <v>4542</v>
      </c>
      <c r="E906" s="165">
        <v>2914.0</v>
      </c>
      <c r="F906" s="202" t="s">
        <v>3684</v>
      </c>
      <c r="G906" s="622" t="s">
        <v>4523</v>
      </c>
      <c r="H906" s="202"/>
      <c r="I906" s="202" t="s">
        <v>4543</v>
      </c>
      <c r="J906" s="489" t="s">
        <v>268</v>
      </c>
      <c r="K906" s="496" t="s">
        <v>3432</v>
      </c>
      <c r="L906" s="165" t="s">
        <v>3364</v>
      </c>
      <c r="M906" s="165" t="s">
        <v>3414</v>
      </c>
      <c r="N906" s="165" t="s">
        <v>48</v>
      </c>
      <c r="O906" s="165">
        <f t="shared" si="71"/>
        <v>34</v>
      </c>
      <c r="P906" s="201">
        <v>33358.0</v>
      </c>
      <c r="Q906" s="2095">
        <v>0.0</v>
      </c>
      <c r="R906" s="1452">
        <v>43419.0</v>
      </c>
      <c r="S906" s="98" t="str">
        <f t="shared" si="68"/>
        <v>7 ปี 3 เดือน 0 วัน </v>
      </c>
      <c r="T906" s="490">
        <f t="shared" si="72"/>
        <v>55427</v>
      </c>
      <c r="U906" s="497"/>
      <c r="V906" s="203" t="s">
        <v>3424</v>
      </c>
      <c r="W906" s="505" t="s">
        <v>4544</v>
      </c>
      <c r="X906" s="202"/>
      <c r="Y906" s="506"/>
    </row>
    <row r="907" ht="21.0" hidden="1" customHeight="1">
      <c r="A907" s="165" t="s">
        <v>52</v>
      </c>
      <c r="B907" s="502" t="s">
        <v>3869</v>
      </c>
      <c r="C907" s="503" t="s">
        <v>4520</v>
      </c>
      <c r="D907" s="495" t="s">
        <v>4542</v>
      </c>
      <c r="E907" s="165"/>
      <c r="F907" s="202" t="s">
        <v>3684</v>
      </c>
      <c r="G907" s="622" t="s">
        <v>4523</v>
      </c>
      <c r="H907" s="2216" t="s">
        <v>4523</v>
      </c>
      <c r="I907" s="202"/>
      <c r="J907" s="489" t="s">
        <v>268</v>
      </c>
      <c r="K907" s="496" t="s">
        <v>3432</v>
      </c>
      <c r="L907" s="165" t="s">
        <v>3364</v>
      </c>
      <c r="M907" s="165" t="s">
        <v>3365</v>
      </c>
      <c r="N907" s="165" t="s">
        <v>48</v>
      </c>
      <c r="O907" s="165">
        <f t="shared" si="71"/>
        <v>34</v>
      </c>
      <c r="P907" s="201">
        <v>33510.0</v>
      </c>
      <c r="Q907" s="2091">
        <v>0.0</v>
      </c>
      <c r="R907" s="1452">
        <v>42566.0</v>
      </c>
      <c r="S907" s="98" t="str">
        <f t="shared" si="68"/>
        <v>9 ปี 7 เดือน 0 วัน </v>
      </c>
      <c r="T907" s="490">
        <f t="shared" si="72"/>
        <v>55427</v>
      </c>
      <c r="U907" s="497"/>
      <c r="V907" s="203" t="s">
        <v>3424</v>
      </c>
      <c r="W907" s="490">
        <v>43313.0</v>
      </c>
      <c r="X907" s="202"/>
      <c r="Y907" s="494"/>
    </row>
    <row r="908" ht="21.0" hidden="1" customHeight="1">
      <c r="A908" s="165" t="s">
        <v>52</v>
      </c>
      <c r="B908" s="542" t="s">
        <v>1125</v>
      </c>
      <c r="C908" s="485" t="s">
        <v>4545</v>
      </c>
      <c r="D908" s="495" t="s">
        <v>4546</v>
      </c>
      <c r="E908" s="483"/>
      <c r="F908" s="496" t="s">
        <v>3684</v>
      </c>
      <c r="G908" s="622" t="s">
        <v>4523</v>
      </c>
      <c r="H908" s="2216" t="s">
        <v>4523</v>
      </c>
      <c r="I908" s="202"/>
      <c r="J908" s="489" t="s">
        <v>268</v>
      </c>
      <c r="K908" s="496" t="s">
        <v>3432</v>
      </c>
      <c r="L908" s="165" t="s">
        <v>3364</v>
      </c>
      <c r="M908" s="165" t="s">
        <v>3365</v>
      </c>
      <c r="N908" s="165" t="s">
        <v>48</v>
      </c>
      <c r="O908" s="165">
        <f t="shared" si="71"/>
        <v>37</v>
      </c>
      <c r="P908" s="201">
        <v>32337.0</v>
      </c>
      <c r="Q908" s="2091">
        <v>0.0</v>
      </c>
      <c r="R908" s="556"/>
      <c r="S908" s="98"/>
      <c r="T908" s="33">
        <f t="shared" si="72"/>
        <v>54332</v>
      </c>
      <c r="U908" s="33"/>
      <c r="V908" s="203"/>
      <c r="W908" s="2092">
        <v>21459.0</v>
      </c>
      <c r="X908" s="203"/>
      <c r="Y908" s="494"/>
    </row>
    <row r="909" ht="21.0" customHeight="1">
      <c r="A909" s="26" t="s">
        <v>52</v>
      </c>
      <c r="B909" s="90" t="s">
        <v>1587</v>
      </c>
      <c r="C909" s="72" t="s">
        <v>1588</v>
      </c>
      <c r="D909" s="2134" t="s">
        <v>4542</v>
      </c>
      <c r="E909" s="26">
        <v>2914.0</v>
      </c>
      <c r="F909" s="39" t="s">
        <v>3684</v>
      </c>
      <c r="G909" s="2216" t="s">
        <v>4523</v>
      </c>
      <c r="H909" s="74"/>
      <c r="I909" s="74"/>
      <c r="J909" s="22" t="s">
        <v>268</v>
      </c>
      <c r="K909" s="13" t="s">
        <v>3432</v>
      </c>
      <c r="L909" s="26" t="s">
        <v>3364</v>
      </c>
      <c r="M909" s="26" t="s">
        <v>3365</v>
      </c>
      <c r="N909" s="26" t="s">
        <v>48</v>
      </c>
      <c r="O909" s="27">
        <f t="shared" si="71"/>
        <v>29</v>
      </c>
      <c r="P909" s="66">
        <v>35391.0</v>
      </c>
      <c r="Q909" s="2121">
        <v>1.0</v>
      </c>
      <c r="R909" s="67">
        <v>44424.0</v>
      </c>
      <c r="S909" s="30" t="str">
        <f t="shared" ref="S909:S939" si="73">DATEDIF(R909,TODAY(),"Y") &amp; " ปี " &amp;DATEDIF(R909,TODAY(),"YM") &amp; " เดือน " &amp; DATEDIF(R909,TODAY(),"MD") &amp; " วัน "</f>
        <v>4 ปี 5 เดือน 30 วัน </v>
      </c>
      <c r="T909" s="33">
        <f t="shared" si="72"/>
        <v>57619</v>
      </c>
      <c r="U909" s="320"/>
      <c r="V909" s="23" t="s">
        <v>3424</v>
      </c>
      <c r="W909" s="33"/>
      <c r="X909" s="74"/>
      <c r="Y909" s="2102"/>
    </row>
    <row r="910" ht="21.0" customHeight="1">
      <c r="A910" s="27" t="s">
        <v>52</v>
      </c>
      <c r="B910" s="71" t="s">
        <v>1590</v>
      </c>
      <c r="C910" s="73" t="s">
        <v>1591</v>
      </c>
      <c r="D910" s="2128" t="s">
        <v>7292</v>
      </c>
      <c r="E910" s="27">
        <v>2915.0</v>
      </c>
      <c r="F910" s="74" t="s">
        <v>3684</v>
      </c>
      <c r="G910" s="2216" t="s">
        <v>4523</v>
      </c>
      <c r="H910" s="74"/>
      <c r="I910" s="74" t="s">
        <v>4543</v>
      </c>
      <c r="J910" s="22" t="s">
        <v>268</v>
      </c>
      <c r="K910" s="13" t="s">
        <v>3432</v>
      </c>
      <c r="L910" s="27" t="s">
        <v>3364</v>
      </c>
      <c r="M910" s="27" t="s">
        <v>3365</v>
      </c>
      <c r="N910" s="27" t="s">
        <v>48</v>
      </c>
      <c r="O910" s="27">
        <f t="shared" si="71"/>
        <v>34</v>
      </c>
      <c r="P910" s="28">
        <v>33331.0</v>
      </c>
      <c r="Q910" s="2122">
        <v>1.0</v>
      </c>
      <c r="R910" s="29">
        <v>42566.0</v>
      </c>
      <c r="S910" s="30" t="str">
        <f t="shared" si="73"/>
        <v>9 ปี 7 เดือน 0 วัน </v>
      </c>
      <c r="T910" s="33">
        <f t="shared" si="72"/>
        <v>55427</v>
      </c>
      <c r="U910" s="320"/>
      <c r="V910" s="23" t="s">
        <v>3378</v>
      </c>
      <c r="W910" s="33"/>
      <c r="X910" s="74"/>
      <c r="Y910" s="2102"/>
    </row>
    <row r="911" ht="21.0" hidden="1" customHeight="1">
      <c r="A911" s="165" t="s">
        <v>52</v>
      </c>
      <c r="B911" s="542" t="s">
        <v>4547</v>
      </c>
      <c r="C911" s="485" t="s">
        <v>4548</v>
      </c>
      <c r="D911" s="495" t="s">
        <v>4549</v>
      </c>
      <c r="E911" s="483"/>
      <c r="F911" s="496" t="s">
        <v>3684</v>
      </c>
      <c r="G911" s="622" t="s">
        <v>4523</v>
      </c>
      <c r="H911" s="2216" t="s">
        <v>4523</v>
      </c>
      <c r="I911" s="202"/>
      <c r="J911" s="489" t="s">
        <v>268</v>
      </c>
      <c r="K911" s="496" t="s">
        <v>3432</v>
      </c>
      <c r="L911" s="165" t="s">
        <v>3364</v>
      </c>
      <c r="M911" s="165" t="s">
        <v>3365</v>
      </c>
      <c r="N911" s="165" t="s">
        <v>48</v>
      </c>
      <c r="O911" s="165">
        <f t="shared" si="71"/>
        <v>36</v>
      </c>
      <c r="P911" s="201">
        <v>32900.0</v>
      </c>
      <c r="Q911" s="2091">
        <v>0.0</v>
      </c>
      <c r="R911" s="1452">
        <v>41974.0</v>
      </c>
      <c r="S911" s="98" t="str">
        <f t="shared" si="73"/>
        <v>11 ปี 2 เดือน 14 วัน </v>
      </c>
      <c r="T911" s="33">
        <f t="shared" si="72"/>
        <v>55062</v>
      </c>
      <c r="U911" s="33"/>
      <c r="V911" s="203"/>
      <c r="W911" s="2092"/>
      <c r="X911" s="203"/>
      <c r="Y911" s="494"/>
    </row>
    <row r="912" ht="21.0" customHeight="1">
      <c r="A912" s="25" t="s">
        <v>52</v>
      </c>
      <c r="B912" s="2145" t="s">
        <v>1593</v>
      </c>
      <c r="C912" s="2097" t="s">
        <v>1594</v>
      </c>
      <c r="D912" s="2098" t="s">
        <v>7293</v>
      </c>
      <c r="E912" s="85">
        <v>2916.0</v>
      </c>
      <c r="F912" s="2100" t="s">
        <v>3684</v>
      </c>
      <c r="G912" s="2223" t="s">
        <v>4523</v>
      </c>
      <c r="H912" s="74"/>
      <c r="I912" s="74" t="s">
        <v>4543</v>
      </c>
      <c r="J912" s="65" t="s">
        <v>268</v>
      </c>
      <c r="K912" s="2100" t="s">
        <v>3432</v>
      </c>
      <c r="L912" s="25" t="s">
        <v>3364</v>
      </c>
      <c r="M912" s="25" t="s">
        <v>3365</v>
      </c>
      <c r="N912" s="25" t="s">
        <v>48</v>
      </c>
      <c r="O912" s="27">
        <f t="shared" si="71"/>
        <v>32</v>
      </c>
      <c r="P912" s="28">
        <v>34049.0</v>
      </c>
      <c r="Q912" s="2101">
        <v>1.0</v>
      </c>
      <c r="R912" s="29">
        <v>43010.0</v>
      </c>
      <c r="S912" s="289" t="str">
        <f t="shared" si="73"/>
        <v>8 ปี 4 เดือน 13 วัน </v>
      </c>
      <c r="T912" s="427">
        <f t="shared" si="72"/>
        <v>56158</v>
      </c>
      <c r="U912" s="582"/>
      <c r="V912" s="34" t="s">
        <v>3424</v>
      </c>
      <c r="W912" s="427"/>
      <c r="X912" s="34"/>
      <c r="Y912" s="2102"/>
    </row>
    <row r="913" ht="21.0" hidden="1" customHeight="1">
      <c r="A913" s="165" t="s">
        <v>52</v>
      </c>
      <c r="B913" s="542" t="s">
        <v>4550</v>
      </c>
      <c r="C913" s="485" t="s">
        <v>4551</v>
      </c>
      <c r="D913" s="495" t="s">
        <v>4552</v>
      </c>
      <c r="E913" s="483"/>
      <c r="F913" s="496" t="s">
        <v>3684</v>
      </c>
      <c r="G913" s="622" t="s">
        <v>4523</v>
      </c>
      <c r="H913" s="2216" t="s">
        <v>4523</v>
      </c>
      <c r="I913" s="202"/>
      <c r="J913" s="489" t="s">
        <v>268</v>
      </c>
      <c r="K913" s="496" t="s">
        <v>3432</v>
      </c>
      <c r="L913" s="165" t="s">
        <v>3364</v>
      </c>
      <c r="M913" s="165" t="s">
        <v>3365</v>
      </c>
      <c r="N913" s="165" t="s">
        <v>48</v>
      </c>
      <c r="O913" s="165">
        <f t="shared" si="71"/>
        <v>39</v>
      </c>
      <c r="P913" s="201">
        <v>31470.0</v>
      </c>
      <c r="Q913" s="2091">
        <v>0.0</v>
      </c>
      <c r="R913" s="1452">
        <v>41365.0</v>
      </c>
      <c r="S913" s="98" t="str">
        <f t="shared" si="73"/>
        <v>12 ปี 10 เดือน 14 วัน </v>
      </c>
      <c r="T913" s="33">
        <f t="shared" si="72"/>
        <v>53601</v>
      </c>
      <c r="U913" s="33"/>
      <c r="V913" s="203"/>
      <c r="W913" s="2092">
        <v>22129.0</v>
      </c>
      <c r="X913" s="203"/>
      <c r="Y913" s="494"/>
    </row>
    <row r="914" ht="21.0" customHeight="1">
      <c r="A914" s="25" t="s">
        <v>52</v>
      </c>
      <c r="B914" s="2145" t="s">
        <v>1596</v>
      </c>
      <c r="C914" s="2097" t="s">
        <v>1597</v>
      </c>
      <c r="D914" s="2098" t="s">
        <v>7294</v>
      </c>
      <c r="E914" s="85">
        <v>2917.0</v>
      </c>
      <c r="F914" s="70" t="s">
        <v>3377</v>
      </c>
      <c r="G914" s="2223" t="s">
        <v>4523</v>
      </c>
      <c r="H914" s="74"/>
      <c r="I914" s="74" t="s">
        <v>4421</v>
      </c>
      <c r="J914" s="65" t="s">
        <v>268</v>
      </c>
      <c r="K914" s="2100" t="s">
        <v>3432</v>
      </c>
      <c r="L914" s="25" t="s">
        <v>3372</v>
      </c>
      <c r="M914" s="25" t="s">
        <v>3365</v>
      </c>
      <c r="N914" s="25" t="s">
        <v>48</v>
      </c>
      <c r="O914" s="27">
        <f t="shared" si="71"/>
        <v>46</v>
      </c>
      <c r="P914" s="28">
        <v>28908.0</v>
      </c>
      <c r="Q914" s="2101">
        <v>1.0</v>
      </c>
      <c r="R914" s="29">
        <v>42843.0</v>
      </c>
      <c r="S914" s="30" t="str">
        <f t="shared" si="73"/>
        <v>8 ปี 9 เดือน 28 วัน </v>
      </c>
      <c r="T914" s="33">
        <f t="shared" si="72"/>
        <v>51044</v>
      </c>
      <c r="U914" s="320"/>
      <c r="V914" s="34" t="s">
        <v>3424</v>
      </c>
      <c r="W914" s="427"/>
      <c r="X914" s="34"/>
      <c r="Y914" s="2102"/>
    </row>
    <row r="915" ht="21.0" hidden="1" customHeight="1">
      <c r="A915" s="165" t="s">
        <v>70</v>
      </c>
      <c r="B915" s="502" t="s">
        <v>4553</v>
      </c>
      <c r="C915" s="503" t="s">
        <v>4554</v>
      </c>
      <c r="D915" s="495" t="s">
        <v>4555</v>
      </c>
      <c r="E915" s="165"/>
      <c r="F915" s="202" t="s">
        <v>3377</v>
      </c>
      <c r="G915" s="622" t="s">
        <v>4523</v>
      </c>
      <c r="H915" s="2216" t="s">
        <v>4523</v>
      </c>
      <c r="I915" s="202"/>
      <c r="J915" s="489" t="s">
        <v>268</v>
      </c>
      <c r="K915" s="496" t="s">
        <v>3432</v>
      </c>
      <c r="L915" s="165" t="s">
        <v>3372</v>
      </c>
      <c r="M915" s="165" t="s">
        <v>3365</v>
      </c>
      <c r="N915" s="165" t="s">
        <v>48</v>
      </c>
      <c r="O915" s="165">
        <f t="shared" si="71"/>
        <v>53</v>
      </c>
      <c r="P915" s="201">
        <v>26356.0</v>
      </c>
      <c r="Q915" s="2091">
        <v>0.0</v>
      </c>
      <c r="R915" s="1452">
        <v>41365.0</v>
      </c>
      <c r="S915" s="98" t="str">
        <f t="shared" si="73"/>
        <v>12 ปี 10 เดือน 14 วัน </v>
      </c>
      <c r="T915" s="33">
        <f t="shared" si="72"/>
        <v>48488</v>
      </c>
      <c r="U915" s="33"/>
      <c r="V915" s="202"/>
      <c r="W915" s="2092">
        <v>21763.0</v>
      </c>
      <c r="X915" s="202"/>
      <c r="Y915" s="494"/>
    </row>
    <row r="916" ht="21.0" customHeight="1">
      <c r="A916" s="40" t="s">
        <v>52</v>
      </c>
      <c r="B916" s="68" t="s">
        <v>1348</v>
      </c>
      <c r="C916" s="69" t="s">
        <v>1598</v>
      </c>
      <c r="D916" s="2098" t="s">
        <v>4557</v>
      </c>
      <c r="E916" s="40">
        <v>2918.0</v>
      </c>
      <c r="F916" s="70" t="s">
        <v>3978</v>
      </c>
      <c r="G916" s="2223" t="s">
        <v>4523</v>
      </c>
      <c r="H916" s="70"/>
      <c r="I916" s="70"/>
      <c r="J916" s="65" t="s">
        <v>268</v>
      </c>
      <c r="K916" s="2100" t="s">
        <v>3432</v>
      </c>
      <c r="L916" s="25" t="s">
        <v>3372</v>
      </c>
      <c r="M916" s="25" t="s">
        <v>3365</v>
      </c>
      <c r="N916" s="25" t="s">
        <v>48</v>
      </c>
      <c r="O916" s="25">
        <f t="shared" si="71"/>
        <v>34</v>
      </c>
      <c r="P916" s="66">
        <v>33298.0</v>
      </c>
      <c r="Q916" s="2118">
        <v>1.0</v>
      </c>
      <c r="R916" s="67">
        <v>44545.0</v>
      </c>
      <c r="S916" s="30" t="str">
        <f t="shared" si="73"/>
        <v>4 ปี 2 เดือน 0 วัน </v>
      </c>
      <c r="T916" s="427">
        <f t="shared" si="72"/>
        <v>55427</v>
      </c>
      <c r="U916" s="582"/>
      <c r="V916" s="23" t="s">
        <v>3424</v>
      </c>
      <c r="W916" s="138"/>
      <c r="X916" s="70"/>
      <c r="Y916" s="2102"/>
    </row>
    <row r="917" ht="21.0" hidden="1" customHeight="1">
      <c r="A917" s="165" t="s">
        <v>52</v>
      </c>
      <c r="B917" s="502" t="s">
        <v>4556</v>
      </c>
      <c r="C917" s="503" t="s">
        <v>1630</v>
      </c>
      <c r="D917" s="495" t="s">
        <v>4557</v>
      </c>
      <c r="E917" s="165">
        <v>2918.0</v>
      </c>
      <c r="F917" s="202" t="s">
        <v>3978</v>
      </c>
      <c r="G917" s="622" t="s">
        <v>4523</v>
      </c>
      <c r="H917" s="202"/>
      <c r="I917" s="202" t="s">
        <v>4421</v>
      </c>
      <c r="J917" s="489" t="s">
        <v>268</v>
      </c>
      <c r="K917" s="496" t="s">
        <v>3432</v>
      </c>
      <c r="L917" s="165" t="s">
        <v>3372</v>
      </c>
      <c r="M917" s="165" t="s">
        <v>3365</v>
      </c>
      <c r="N917" s="165" t="s">
        <v>48</v>
      </c>
      <c r="O917" s="165">
        <f t="shared" si="71"/>
        <v>37</v>
      </c>
      <c r="P917" s="201">
        <v>32553.0</v>
      </c>
      <c r="Q917" s="2095">
        <v>0.0</v>
      </c>
      <c r="R917" s="1452">
        <v>42781.0</v>
      </c>
      <c r="S917" s="98" t="str">
        <f t="shared" si="73"/>
        <v>9 ปี 0 เดือน 0 วัน </v>
      </c>
      <c r="T917" s="490">
        <f t="shared" si="72"/>
        <v>54697</v>
      </c>
      <c r="U917" s="497"/>
      <c r="V917" s="203" t="s">
        <v>3424</v>
      </c>
      <c r="W917" s="301">
        <v>44501.0</v>
      </c>
      <c r="X917" s="202"/>
      <c r="Y917" s="506"/>
    </row>
    <row r="918" ht="21.0" hidden="1" customHeight="1">
      <c r="A918" s="165" t="s">
        <v>52</v>
      </c>
      <c r="B918" s="502" t="s">
        <v>4558</v>
      </c>
      <c r="C918" s="503" t="s">
        <v>4559</v>
      </c>
      <c r="D918" s="495" t="s">
        <v>4560</v>
      </c>
      <c r="E918" s="165"/>
      <c r="F918" s="202" t="s">
        <v>3978</v>
      </c>
      <c r="G918" s="622" t="s">
        <v>4523</v>
      </c>
      <c r="H918" s="2216" t="s">
        <v>4523</v>
      </c>
      <c r="I918" s="202"/>
      <c r="J918" s="489" t="s">
        <v>268</v>
      </c>
      <c r="K918" s="496" t="s">
        <v>3432</v>
      </c>
      <c r="L918" s="165" t="s">
        <v>3372</v>
      </c>
      <c r="M918" s="165" t="s">
        <v>3365</v>
      </c>
      <c r="N918" s="165" t="s">
        <v>48</v>
      </c>
      <c r="O918" s="165">
        <f t="shared" si="71"/>
        <v>45</v>
      </c>
      <c r="P918" s="201">
        <v>29492.0</v>
      </c>
      <c r="Q918" s="2091">
        <v>0.0</v>
      </c>
      <c r="R918" s="1452">
        <v>42373.0</v>
      </c>
      <c r="S918" s="98" t="str">
        <f t="shared" si="73"/>
        <v>10 ปี 1 เดือน 11 วัน </v>
      </c>
      <c r="T918" s="33">
        <f t="shared" si="72"/>
        <v>51410</v>
      </c>
      <c r="U918" s="33"/>
      <c r="V918" s="202"/>
      <c r="W918" s="2092">
        <v>21770.0</v>
      </c>
      <c r="X918" s="202"/>
      <c r="Y918" s="494"/>
    </row>
    <row r="919" ht="21.0" customHeight="1">
      <c r="A919" s="27" t="s">
        <v>36</v>
      </c>
      <c r="B919" s="71" t="s">
        <v>1599</v>
      </c>
      <c r="C919" s="73" t="s">
        <v>1600</v>
      </c>
      <c r="D919" s="2128" t="s">
        <v>7295</v>
      </c>
      <c r="E919" s="27">
        <v>2919.0</v>
      </c>
      <c r="F919" s="74" t="s">
        <v>3521</v>
      </c>
      <c r="G919" s="2216" t="s">
        <v>4523</v>
      </c>
      <c r="H919" s="74"/>
      <c r="I919" s="74" t="s">
        <v>4543</v>
      </c>
      <c r="J919" s="22" t="s">
        <v>268</v>
      </c>
      <c r="K919" s="13" t="s">
        <v>3432</v>
      </c>
      <c r="L919" s="27" t="s">
        <v>3372</v>
      </c>
      <c r="M919" s="27" t="s">
        <v>3414</v>
      </c>
      <c r="N919" s="27" t="s">
        <v>311</v>
      </c>
      <c r="O919" s="27">
        <f t="shared" si="71"/>
        <v>42</v>
      </c>
      <c r="P919" s="28">
        <v>30437.0</v>
      </c>
      <c r="Q919" s="2122">
        <v>1.0</v>
      </c>
      <c r="R919" s="29">
        <v>42566.0</v>
      </c>
      <c r="S919" s="30" t="str">
        <f t="shared" si="73"/>
        <v>9 ปี 7 เดือน 0 วัน </v>
      </c>
      <c r="T919" s="33">
        <f t="shared" si="72"/>
        <v>52505</v>
      </c>
      <c r="U919" s="320"/>
      <c r="V919" s="34" t="s">
        <v>3415</v>
      </c>
      <c r="W919" s="33"/>
      <c r="X919" s="74"/>
      <c r="Y919" s="2102"/>
    </row>
    <row r="920" ht="21.0" hidden="1" customHeight="1">
      <c r="A920" s="165" t="s">
        <v>36</v>
      </c>
      <c r="B920" s="502" t="s">
        <v>4561</v>
      </c>
      <c r="C920" s="503" t="s">
        <v>4562</v>
      </c>
      <c r="D920" s="495" t="s">
        <v>4563</v>
      </c>
      <c r="E920" s="165"/>
      <c r="F920" s="202" t="s">
        <v>3521</v>
      </c>
      <c r="G920" s="622" t="s">
        <v>4523</v>
      </c>
      <c r="H920" s="2216" t="s">
        <v>4523</v>
      </c>
      <c r="I920" s="202"/>
      <c r="J920" s="489" t="s">
        <v>268</v>
      </c>
      <c r="K920" s="496" t="s">
        <v>3432</v>
      </c>
      <c r="L920" s="165" t="s">
        <v>3372</v>
      </c>
      <c r="M920" s="165" t="s">
        <v>3414</v>
      </c>
      <c r="N920" s="165" t="s">
        <v>218</v>
      </c>
      <c r="O920" s="165">
        <f t="shared" si="71"/>
        <v>45</v>
      </c>
      <c r="P920" s="201">
        <v>29474.0</v>
      </c>
      <c r="Q920" s="2091">
        <v>0.0</v>
      </c>
      <c r="R920" s="1452">
        <v>43221.0</v>
      </c>
      <c r="S920" s="98" t="str">
        <f t="shared" si="73"/>
        <v>7 ปี 9 เดือน 14 วัน </v>
      </c>
      <c r="T920" s="490">
        <f t="shared" si="72"/>
        <v>51410</v>
      </c>
      <c r="U920" s="497"/>
      <c r="V920" s="203" t="s">
        <v>3424</v>
      </c>
      <c r="W920" s="490"/>
      <c r="X920" s="202"/>
      <c r="Y920" s="494"/>
    </row>
    <row r="921" ht="21.0" hidden="1" customHeight="1">
      <c r="A921" s="165" t="s">
        <v>52</v>
      </c>
      <c r="B921" s="502" t="s">
        <v>151</v>
      </c>
      <c r="C921" s="503" t="s">
        <v>4564</v>
      </c>
      <c r="D921" s="495" t="s">
        <v>4565</v>
      </c>
      <c r="E921" s="165"/>
      <c r="F921" s="202" t="s">
        <v>3521</v>
      </c>
      <c r="G921" s="622" t="s">
        <v>4523</v>
      </c>
      <c r="H921" s="2216" t="s">
        <v>4523</v>
      </c>
      <c r="I921" s="202"/>
      <c r="J921" s="489" t="s">
        <v>268</v>
      </c>
      <c r="K921" s="496" t="s">
        <v>3432</v>
      </c>
      <c r="L921" s="165" t="s">
        <v>3372</v>
      </c>
      <c r="M921" s="165" t="s">
        <v>3365</v>
      </c>
      <c r="N921" s="165" t="s">
        <v>190</v>
      </c>
      <c r="O921" s="165">
        <f t="shared" si="71"/>
        <v>30</v>
      </c>
      <c r="P921" s="201">
        <v>34790.0</v>
      </c>
      <c r="Q921" s="2091">
        <v>0.0</v>
      </c>
      <c r="R921" s="1452">
        <v>42566.0</v>
      </c>
      <c r="S921" s="98" t="str">
        <f t="shared" si="73"/>
        <v>9 ปี 7 เดือน 0 วัน </v>
      </c>
      <c r="T921" s="490">
        <f t="shared" si="72"/>
        <v>56888</v>
      </c>
      <c r="U921" s="490"/>
      <c r="V921" s="203" t="s">
        <v>3424</v>
      </c>
      <c r="W921" s="2092">
        <v>43009.0</v>
      </c>
      <c r="X921" s="202"/>
      <c r="Y921" s="494"/>
    </row>
    <row r="922" ht="21.0" customHeight="1">
      <c r="A922" s="27" t="s">
        <v>36</v>
      </c>
      <c r="B922" s="263" t="s">
        <v>1372</v>
      </c>
      <c r="C922" s="73" t="s">
        <v>1601</v>
      </c>
      <c r="D922" s="2128" t="s">
        <v>4563</v>
      </c>
      <c r="E922" s="27">
        <v>2920.0</v>
      </c>
      <c r="F922" s="74" t="s">
        <v>3521</v>
      </c>
      <c r="G922" s="2216" t="s">
        <v>4523</v>
      </c>
      <c r="H922" s="74"/>
      <c r="I922" s="74"/>
      <c r="J922" s="22" t="s">
        <v>268</v>
      </c>
      <c r="K922" s="13" t="s">
        <v>3432</v>
      </c>
      <c r="L922" s="27" t="s">
        <v>3372</v>
      </c>
      <c r="M922" s="27" t="s">
        <v>3414</v>
      </c>
      <c r="N922" s="27" t="s">
        <v>179</v>
      </c>
      <c r="O922" s="27">
        <f t="shared" si="71"/>
        <v>31</v>
      </c>
      <c r="P922" s="31">
        <v>34432.0</v>
      </c>
      <c r="Q922" s="2122">
        <v>1.0</v>
      </c>
      <c r="R922" s="170">
        <v>43770.0</v>
      </c>
      <c r="S922" s="30" t="str">
        <f t="shared" si="73"/>
        <v>6 ปี 3 เดือน 14 วัน </v>
      </c>
      <c r="T922" s="33">
        <f t="shared" si="72"/>
        <v>56523</v>
      </c>
      <c r="U922" s="33"/>
      <c r="V922" s="34" t="s">
        <v>3415</v>
      </c>
      <c r="W922" s="2142"/>
      <c r="X922" s="74"/>
      <c r="Y922" s="1815"/>
    </row>
    <row r="923" ht="21.0" hidden="1" customHeight="1">
      <c r="A923" s="165" t="s">
        <v>36</v>
      </c>
      <c r="B923" s="526" t="s">
        <v>4566</v>
      </c>
      <c r="C923" s="503" t="s">
        <v>4567</v>
      </c>
      <c r="D923" s="524" t="s">
        <v>4568</v>
      </c>
      <c r="E923" s="165">
        <v>2921.0</v>
      </c>
      <c r="F923" s="202" t="s">
        <v>3521</v>
      </c>
      <c r="G923" s="622" t="s">
        <v>4523</v>
      </c>
      <c r="H923" s="202"/>
      <c r="I923" s="202" t="s">
        <v>4543</v>
      </c>
      <c r="J923" s="489" t="s">
        <v>268</v>
      </c>
      <c r="K923" s="496" t="s">
        <v>3432</v>
      </c>
      <c r="L923" s="165" t="s">
        <v>3372</v>
      </c>
      <c r="M923" s="165" t="s">
        <v>3414</v>
      </c>
      <c r="N923" s="165" t="s">
        <v>311</v>
      </c>
      <c r="O923" s="165">
        <f t="shared" si="71"/>
        <v>29</v>
      </c>
      <c r="P923" s="201">
        <v>35427.0</v>
      </c>
      <c r="Q923" s="2095">
        <v>0.0</v>
      </c>
      <c r="R923" s="1452">
        <v>43419.0</v>
      </c>
      <c r="S923" s="98" t="str">
        <f t="shared" si="73"/>
        <v>7 ปี 3 เดือน 0 วัน </v>
      </c>
      <c r="T923" s="490">
        <f t="shared" si="72"/>
        <v>57619</v>
      </c>
      <c r="U923" s="201"/>
      <c r="V923" s="203" t="s">
        <v>3415</v>
      </c>
      <c r="W923" s="2133">
        <v>44652.0</v>
      </c>
      <c r="X923" s="202"/>
      <c r="Y923" s="506"/>
    </row>
    <row r="924" ht="21.0" customHeight="1">
      <c r="A924" s="26" t="s">
        <v>52</v>
      </c>
      <c r="B924" s="90" t="s">
        <v>994</v>
      </c>
      <c r="C924" s="72" t="s">
        <v>1602</v>
      </c>
      <c r="D924" s="2134" t="s">
        <v>7296</v>
      </c>
      <c r="E924" s="27">
        <v>2921.0</v>
      </c>
      <c r="F924" s="74" t="s">
        <v>3521</v>
      </c>
      <c r="G924" s="2216" t="s">
        <v>4523</v>
      </c>
      <c r="H924" s="2224"/>
      <c r="I924" s="74"/>
      <c r="J924" s="22" t="s">
        <v>268</v>
      </c>
      <c r="K924" s="13" t="s">
        <v>3432</v>
      </c>
      <c r="L924" s="27" t="s">
        <v>3372</v>
      </c>
      <c r="M924" s="26" t="s">
        <v>3365</v>
      </c>
      <c r="N924" s="26" t="s">
        <v>179</v>
      </c>
      <c r="O924" s="27">
        <f t="shared" si="71"/>
        <v>30</v>
      </c>
      <c r="P924" s="77">
        <v>35011.0</v>
      </c>
      <c r="Q924" s="2121">
        <v>1.0</v>
      </c>
      <c r="R924" s="78">
        <v>44788.0</v>
      </c>
      <c r="S924" s="79" t="str">
        <f t="shared" si="73"/>
        <v>3 ปี 6 เดือน 0 วัน </v>
      </c>
      <c r="T924" s="33">
        <f t="shared" si="72"/>
        <v>57254</v>
      </c>
      <c r="U924" s="31"/>
      <c r="V924" s="21" t="s">
        <v>3415</v>
      </c>
      <c r="W924" s="2142"/>
      <c r="X924" s="74"/>
      <c r="Y924" s="566"/>
    </row>
    <row r="925" ht="21.0" hidden="1" customHeight="1">
      <c r="A925" s="165" t="s">
        <v>36</v>
      </c>
      <c r="B925" s="502" t="s">
        <v>4569</v>
      </c>
      <c r="C925" s="503" t="s">
        <v>4570</v>
      </c>
      <c r="D925" s="495" t="s">
        <v>4571</v>
      </c>
      <c r="E925" s="165"/>
      <c r="F925" s="202" t="s">
        <v>3521</v>
      </c>
      <c r="G925" s="622" t="s">
        <v>4523</v>
      </c>
      <c r="H925" s="2216" t="s">
        <v>4523</v>
      </c>
      <c r="I925" s="202"/>
      <c r="J925" s="489" t="s">
        <v>268</v>
      </c>
      <c r="K925" s="496" t="s">
        <v>3432</v>
      </c>
      <c r="L925" s="165" t="s">
        <v>3372</v>
      </c>
      <c r="M925" s="165" t="s">
        <v>3414</v>
      </c>
      <c r="N925" s="165" t="s">
        <v>190</v>
      </c>
      <c r="O925" s="165">
        <f t="shared" si="71"/>
        <v>31</v>
      </c>
      <c r="P925" s="201">
        <v>34482.0</v>
      </c>
      <c r="Q925" s="2091">
        <v>0.0</v>
      </c>
      <c r="R925" s="1452">
        <v>42566.0</v>
      </c>
      <c r="S925" s="98" t="str">
        <f t="shared" si="73"/>
        <v>9 ปี 7 เดือน 0 วัน </v>
      </c>
      <c r="T925" s="490">
        <f t="shared" si="72"/>
        <v>56523</v>
      </c>
      <c r="U925" s="201"/>
      <c r="V925" s="203" t="s">
        <v>3424</v>
      </c>
      <c r="W925" s="2092"/>
      <c r="X925" s="202"/>
      <c r="Y925" s="494"/>
    </row>
    <row r="926" ht="21.0" hidden="1" customHeight="1">
      <c r="A926" s="165" t="s">
        <v>52</v>
      </c>
      <c r="B926" s="502" t="s">
        <v>4572</v>
      </c>
      <c r="C926" s="503" t="s">
        <v>4573</v>
      </c>
      <c r="D926" s="495" t="s">
        <v>4574</v>
      </c>
      <c r="E926" s="483"/>
      <c r="F926" s="496" t="s">
        <v>3521</v>
      </c>
      <c r="G926" s="622" t="s">
        <v>4523</v>
      </c>
      <c r="H926" s="2216" t="s">
        <v>4523</v>
      </c>
      <c r="I926" s="202"/>
      <c r="J926" s="489" t="s">
        <v>268</v>
      </c>
      <c r="K926" s="496" t="s">
        <v>3432</v>
      </c>
      <c r="L926" s="165" t="s">
        <v>3372</v>
      </c>
      <c r="M926" s="165" t="s">
        <v>3365</v>
      </c>
      <c r="N926" s="483" t="s">
        <v>190</v>
      </c>
      <c r="O926" s="165">
        <f t="shared" si="71"/>
        <v>45</v>
      </c>
      <c r="P926" s="201">
        <v>29533.0</v>
      </c>
      <c r="Q926" s="2091">
        <v>0.0</v>
      </c>
      <c r="R926" s="1452">
        <v>42200.0</v>
      </c>
      <c r="S926" s="98" t="str">
        <f t="shared" si="73"/>
        <v>10 ปี 7 เดือน 0 วัน </v>
      </c>
      <c r="T926" s="33">
        <f t="shared" si="72"/>
        <v>51775</v>
      </c>
      <c r="U926" s="33"/>
      <c r="V926" s="202"/>
      <c r="W926" s="2225"/>
      <c r="X926" s="202"/>
      <c r="Y926" s="494"/>
    </row>
    <row r="927" ht="21.0" customHeight="1">
      <c r="A927" s="25" t="s">
        <v>36</v>
      </c>
      <c r="B927" s="300" t="s">
        <v>1604</v>
      </c>
      <c r="C927" s="88" t="s">
        <v>1605</v>
      </c>
      <c r="D927" s="2098" t="s">
        <v>7297</v>
      </c>
      <c r="E927" s="27">
        <v>2922.0</v>
      </c>
      <c r="F927" s="74" t="s">
        <v>3521</v>
      </c>
      <c r="G927" s="2216" t="s">
        <v>4523</v>
      </c>
      <c r="H927" s="70"/>
      <c r="I927" s="74" t="s">
        <v>4543</v>
      </c>
      <c r="J927" s="22" t="s">
        <v>268</v>
      </c>
      <c r="K927" s="13" t="s">
        <v>3432</v>
      </c>
      <c r="L927" s="27" t="s">
        <v>3372</v>
      </c>
      <c r="M927" s="27" t="s">
        <v>3414</v>
      </c>
      <c r="N927" s="27" t="s">
        <v>197</v>
      </c>
      <c r="O927" s="27">
        <f t="shared" si="71"/>
        <v>31</v>
      </c>
      <c r="P927" s="31">
        <v>34506.0</v>
      </c>
      <c r="Q927" s="2122">
        <v>1.0</v>
      </c>
      <c r="R927" s="84">
        <v>43419.0</v>
      </c>
      <c r="S927" s="30" t="str">
        <f t="shared" si="73"/>
        <v>7 ปี 3 เดือน 0 วัน </v>
      </c>
      <c r="T927" s="33">
        <f t="shared" si="72"/>
        <v>56523</v>
      </c>
      <c r="U927" s="28"/>
      <c r="V927" s="34" t="s">
        <v>3415</v>
      </c>
      <c r="W927" s="427"/>
      <c r="X927" s="70"/>
      <c r="Y927" s="2102"/>
    </row>
    <row r="928" ht="21.0" hidden="1" customHeight="1">
      <c r="A928" s="165" t="s">
        <v>70</v>
      </c>
      <c r="B928" s="502" t="s">
        <v>4575</v>
      </c>
      <c r="C928" s="503" t="s">
        <v>4576</v>
      </c>
      <c r="D928" s="495" t="s">
        <v>4577</v>
      </c>
      <c r="E928" s="483"/>
      <c r="F928" s="496" t="s">
        <v>3521</v>
      </c>
      <c r="G928" s="622" t="s">
        <v>4523</v>
      </c>
      <c r="H928" s="2216" t="s">
        <v>4523</v>
      </c>
      <c r="I928" s="202"/>
      <c r="J928" s="489" t="s">
        <v>268</v>
      </c>
      <c r="K928" s="496" t="s">
        <v>3432</v>
      </c>
      <c r="L928" s="165" t="s">
        <v>3372</v>
      </c>
      <c r="M928" s="483" t="s">
        <v>3365</v>
      </c>
      <c r="N928" s="165" t="s">
        <v>179</v>
      </c>
      <c r="O928" s="165">
        <f t="shared" si="71"/>
        <v>36</v>
      </c>
      <c r="P928" s="201">
        <v>32908.0</v>
      </c>
      <c r="Q928" s="2091">
        <v>0.0</v>
      </c>
      <c r="R928" s="1452">
        <v>42200.0</v>
      </c>
      <c r="S928" s="98" t="str">
        <f t="shared" si="73"/>
        <v>10 ปี 7 เดือน 0 วัน </v>
      </c>
      <c r="T928" s="490">
        <f t="shared" si="72"/>
        <v>55062</v>
      </c>
      <c r="U928" s="201"/>
      <c r="V928" s="203" t="s">
        <v>3424</v>
      </c>
      <c r="W928" s="490">
        <v>43252.0</v>
      </c>
      <c r="X928" s="202"/>
      <c r="Y928" s="494"/>
    </row>
    <row r="929" ht="21.0" customHeight="1">
      <c r="A929" s="27" t="s">
        <v>52</v>
      </c>
      <c r="B929" s="71" t="s">
        <v>4578</v>
      </c>
      <c r="C929" s="73" t="s">
        <v>1652</v>
      </c>
      <c r="D929" s="2128" t="s">
        <v>4579</v>
      </c>
      <c r="E929" s="6">
        <v>2923.0</v>
      </c>
      <c r="F929" s="13" t="s">
        <v>3521</v>
      </c>
      <c r="G929" s="2216" t="s">
        <v>4523</v>
      </c>
      <c r="H929" s="74"/>
      <c r="I929" s="74" t="s">
        <v>4421</v>
      </c>
      <c r="J929" s="22" t="s">
        <v>268</v>
      </c>
      <c r="K929" s="13" t="s">
        <v>3432</v>
      </c>
      <c r="L929" s="27" t="s">
        <v>3372</v>
      </c>
      <c r="M929" s="27" t="s">
        <v>3365</v>
      </c>
      <c r="N929" s="6" t="s">
        <v>311</v>
      </c>
      <c r="O929" s="27">
        <f t="shared" si="71"/>
        <v>39</v>
      </c>
      <c r="P929" s="28">
        <v>31648.0</v>
      </c>
      <c r="Q929" s="2122">
        <v>1.0</v>
      </c>
      <c r="R929" s="29">
        <v>41365.0</v>
      </c>
      <c r="S929" s="30" t="str">
        <f t="shared" si="73"/>
        <v>12 ปี 10 เดือน 14 วัน </v>
      </c>
      <c r="T929" s="33">
        <f t="shared" si="72"/>
        <v>53601</v>
      </c>
      <c r="U929" s="320"/>
      <c r="V929" s="34" t="s">
        <v>3415</v>
      </c>
      <c r="W929" s="11"/>
      <c r="X929" s="74"/>
      <c r="Y929" s="2102"/>
    </row>
    <row r="930" ht="21.0" customHeight="1">
      <c r="A930" s="2217" t="s">
        <v>52</v>
      </c>
      <c r="B930" s="2218" t="s">
        <v>1606</v>
      </c>
      <c r="C930" s="2219" t="s">
        <v>1607</v>
      </c>
      <c r="D930" s="2134" t="s">
        <v>7298</v>
      </c>
      <c r="E930" s="8">
        <v>5508.0</v>
      </c>
      <c r="F930" s="10" t="s">
        <v>3707</v>
      </c>
      <c r="G930" s="2216" t="s">
        <v>4523</v>
      </c>
      <c r="H930" s="74"/>
      <c r="I930" s="74"/>
      <c r="J930" s="22" t="s">
        <v>268</v>
      </c>
      <c r="K930" s="13" t="s">
        <v>3432</v>
      </c>
      <c r="L930" s="27"/>
      <c r="M930" s="2085" t="s">
        <v>3365</v>
      </c>
      <c r="N930" s="258" t="s">
        <v>3629</v>
      </c>
      <c r="O930" s="258">
        <f t="shared" si="71"/>
        <v>35</v>
      </c>
      <c r="P930" s="259">
        <v>32950.0</v>
      </c>
      <c r="Q930" s="2121">
        <v>1.0</v>
      </c>
      <c r="R930" s="67">
        <v>44866.0</v>
      </c>
      <c r="S930" s="30" t="str">
        <f t="shared" si="73"/>
        <v>3 ปี 3 เดือน 14 วัน </v>
      </c>
      <c r="T930" s="33">
        <f t="shared" si="72"/>
        <v>55062</v>
      </c>
      <c r="U930" s="320"/>
      <c r="V930" s="23" t="s">
        <v>3424</v>
      </c>
      <c r="W930" s="11"/>
      <c r="X930" s="74"/>
      <c r="Y930" s="2102"/>
    </row>
    <row r="931" ht="21.0" customHeight="1">
      <c r="A931" s="27" t="s">
        <v>36</v>
      </c>
      <c r="B931" s="71" t="s">
        <v>4580</v>
      </c>
      <c r="C931" s="73" t="s">
        <v>4265</v>
      </c>
      <c r="D931" s="2128" t="s">
        <v>4079</v>
      </c>
      <c r="E931" s="6">
        <v>2977.0</v>
      </c>
      <c r="F931" s="13" t="s">
        <v>3710</v>
      </c>
      <c r="G931" s="2216" t="s">
        <v>4523</v>
      </c>
      <c r="H931" s="74"/>
      <c r="I931" s="74"/>
      <c r="J931" s="22" t="s">
        <v>268</v>
      </c>
      <c r="K931" s="13" t="s">
        <v>3432</v>
      </c>
      <c r="L931" s="27" t="s">
        <v>3364</v>
      </c>
      <c r="M931" s="27" t="s">
        <v>3414</v>
      </c>
      <c r="N931" s="6" t="s">
        <v>48</v>
      </c>
      <c r="O931" s="27">
        <f t="shared" si="71"/>
        <v>29</v>
      </c>
      <c r="P931" s="28">
        <v>35293.0</v>
      </c>
      <c r="Q931" s="2122">
        <v>1.0</v>
      </c>
      <c r="R931" s="29">
        <v>44105.0</v>
      </c>
      <c r="S931" s="30" t="str">
        <f t="shared" si="73"/>
        <v>5 ปี 4 เดือน 14 วัน </v>
      </c>
      <c r="T931" s="33">
        <f t="shared" si="72"/>
        <v>57254</v>
      </c>
      <c r="U931" s="320"/>
      <c r="V931" s="23" t="s">
        <v>3424</v>
      </c>
      <c r="W931" s="11"/>
      <c r="X931" s="74"/>
      <c r="Y931" s="2102"/>
    </row>
    <row r="932" ht="21.0" customHeight="1">
      <c r="A932" s="264" t="s">
        <v>52</v>
      </c>
      <c r="B932" s="2226" t="s">
        <v>685</v>
      </c>
      <c r="C932" s="270" t="s">
        <v>4581</v>
      </c>
      <c r="D932" s="2134" t="s">
        <v>4114</v>
      </c>
      <c r="E932" s="8">
        <v>2996.0</v>
      </c>
      <c r="F932" s="13" t="s">
        <v>3710</v>
      </c>
      <c r="G932" s="2216" t="s">
        <v>4523</v>
      </c>
      <c r="H932" s="74"/>
      <c r="I932" s="74"/>
      <c r="J932" s="22" t="s">
        <v>268</v>
      </c>
      <c r="K932" s="13" t="s">
        <v>3432</v>
      </c>
      <c r="L932" s="27"/>
      <c r="M932" s="264" t="s">
        <v>3365</v>
      </c>
      <c r="N932" s="2227" t="s">
        <v>48</v>
      </c>
      <c r="O932" s="27">
        <f t="shared" si="71"/>
        <v>33</v>
      </c>
      <c r="P932" s="271">
        <v>33890.0</v>
      </c>
      <c r="Q932" s="2121">
        <v>1.0</v>
      </c>
      <c r="R932" s="67">
        <v>44866.0</v>
      </c>
      <c r="S932" s="30" t="str">
        <f t="shared" si="73"/>
        <v>3 ปี 3 เดือน 14 วัน </v>
      </c>
      <c r="T932" s="33">
        <f t="shared" si="72"/>
        <v>56158</v>
      </c>
      <c r="U932" s="320"/>
      <c r="V932" s="23" t="s">
        <v>3424</v>
      </c>
      <c r="W932" s="11"/>
      <c r="X932" s="74"/>
      <c r="Y932" s="2102"/>
    </row>
    <row r="933" ht="21.0" customHeight="1">
      <c r="A933" s="2085" t="s">
        <v>36</v>
      </c>
      <c r="B933" s="2218" t="s">
        <v>1612</v>
      </c>
      <c r="C933" s="2219" t="s">
        <v>1613</v>
      </c>
      <c r="D933" s="2134" t="s">
        <v>4122</v>
      </c>
      <c r="E933" s="8">
        <v>2997.0</v>
      </c>
      <c r="F933" s="10" t="s">
        <v>3521</v>
      </c>
      <c r="G933" s="2216" t="s">
        <v>4523</v>
      </c>
      <c r="H933" s="74"/>
      <c r="I933" s="74"/>
      <c r="J933" s="22" t="s">
        <v>268</v>
      </c>
      <c r="K933" s="13" t="s">
        <v>3432</v>
      </c>
      <c r="L933" s="27"/>
      <c r="M933" s="2085" t="s">
        <v>3414</v>
      </c>
      <c r="N933" s="258" t="s">
        <v>179</v>
      </c>
      <c r="O933" s="258">
        <f t="shared" si="71"/>
        <v>30</v>
      </c>
      <c r="P933" s="259">
        <v>34981.0</v>
      </c>
      <c r="Q933" s="2121">
        <v>1.0</v>
      </c>
      <c r="R933" s="67">
        <v>44866.0</v>
      </c>
      <c r="S933" s="30" t="str">
        <f t="shared" si="73"/>
        <v>3 ปี 3 เดือน 14 วัน </v>
      </c>
      <c r="T933" s="33">
        <f t="shared" si="72"/>
        <v>57254</v>
      </c>
      <c r="U933" s="320"/>
      <c r="V933" s="23" t="s">
        <v>3415</v>
      </c>
      <c r="W933" s="11"/>
      <c r="X933" s="74"/>
      <c r="Y933" s="2102"/>
    </row>
    <row r="934" ht="21.0" customHeight="1">
      <c r="A934" s="2228" t="s">
        <v>52</v>
      </c>
      <c r="B934" s="2229" t="s">
        <v>1614</v>
      </c>
      <c r="C934" s="2230" t="s">
        <v>1615</v>
      </c>
      <c r="D934" s="2134" t="s">
        <v>4131</v>
      </c>
      <c r="E934" s="8">
        <v>2998.0</v>
      </c>
      <c r="F934" s="10" t="s">
        <v>3521</v>
      </c>
      <c r="G934" s="2216" t="s">
        <v>4523</v>
      </c>
      <c r="H934" s="74"/>
      <c r="I934" s="74"/>
      <c r="J934" s="22" t="s">
        <v>268</v>
      </c>
      <c r="K934" s="13" t="s">
        <v>3432</v>
      </c>
      <c r="L934" s="27"/>
      <c r="M934" s="2228" t="s">
        <v>5321</v>
      </c>
      <c r="N934" s="275" t="s">
        <v>190</v>
      </c>
      <c r="O934" s="275">
        <f t="shared" si="71"/>
        <v>27</v>
      </c>
      <c r="P934" s="276">
        <v>36098.0</v>
      </c>
      <c r="Q934" s="2121">
        <v>1.0</v>
      </c>
      <c r="R934" s="67">
        <v>44866.0</v>
      </c>
      <c r="S934" s="30" t="str">
        <f t="shared" si="73"/>
        <v>3 ปี 3 เดือน 14 วัน </v>
      </c>
      <c r="T934" s="33">
        <f t="shared" si="72"/>
        <v>58349</v>
      </c>
      <c r="U934" s="320"/>
      <c r="V934" s="23" t="s">
        <v>3415</v>
      </c>
      <c r="W934" s="11"/>
      <c r="X934" s="74"/>
      <c r="Y934" s="2102"/>
    </row>
    <row r="935" ht="21.0" customHeight="1">
      <c r="A935" s="2085" t="s">
        <v>36</v>
      </c>
      <c r="B935" s="2231" t="s">
        <v>1616</v>
      </c>
      <c r="C935" s="2219" t="s">
        <v>1617</v>
      </c>
      <c r="D935" s="2134" t="s">
        <v>7299</v>
      </c>
      <c r="E935" s="8">
        <v>2999.0</v>
      </c>
      <c r="F935" s="10" t="s">
        <v>3521</v>
      </c>
      <c r="G935" s="2216" t="s">
        <v>4523</v>
      </c>
      <c r="H935" s="74"/>
      <c r="I935" s="74"/>
      <c r="J935" s="22"/>
      <c r="K935" s="13" t="s">
        <v>3432</v>
      </c>
      <c r="L935" s="27"/>
      <c r="M935" s="2085" t="s">
        <v>3414</v>
      </c>
      <c r="N935" s="258" t="s">
        <v>197</v>
      </c>
      <c r="O935" s="258">
        <f t="shared" si="71"/>
        <v>30</v>
      </c>
      <c r="P935" s="259">
        <v>35078.0</v>
      </c>
      <c r="Q935" s="2121">
        <v>1.0</v>
      </c>
      <c r="R935" s="67">
        <v>44866.0</v>
      </c>
      <c r="S935" s="30" t="str">
        <f t="shared" si="73"/>
        <v>3 ปี 3 เดือน 14 วัน </v>
      </c>
      <c r="T935" s="33">
        <f t="shared" si="72"/>
        <v>57254</v>
      </c>
      <c r="U935" s="320"/>
      <c r="V935" s="23" t="s">
        <v>3415</v>
      </c>
      <c r="W935" s="11"/>
      <c r="X935" s="74"/>
      <c r="Y935" s="2102"/>
    </row>
    <row r="936" ht="21.0" customHeight="1">
      <c r="A936" s="2085" t="s">
        <v>36</v>
      </c>
      <c r="B936" s="2218" t="s">
        <v>1618</v>
      </c>
      <c r="C936" s="2219" t="s">
        <v>5326</v>
      </c>
      <c r="D936" s="2134" t="s">
        <v>4146</v>
      </c>
      <c r="E936" s="8">
        <v>3003.0</v>
      </c>
      <c r="F936" s="10" t="s">
        <v>3521</v>
      </c>
      <c r="G936" s="2216" t="s">
        <v>4523</v>
      </c>
      <c r="H936" s="74"/>
      <c r="I936" s="74"/>
      <c r="J936" s="22"/>
      <c r="K936" s="13" t="s">
        <v>3432</v>
      </c>
      <c r="L936" s="27"/>
      <c r="M936" s="2085" t="s">
        <v>3414</v>
      </c>
      <c r="N936" s="258" t="s">
        <v>179</v>
      </c>
      <c r="O936" s="258">
        <f t="shared" si="71"/>
        <v>38</v>
      </c>
      <c r="P936" s="259">
        <v>31863.0</v>
      </c>
      <c r="Q936" s="2121">
        <v>1.0</v>
      </c>
      <c r="R936" s="67">
        <v>44866.0</v>
      </c>
      <c r="S936" s="30" t="str">
        <f t="shared" si="73"/>
        <v>3 ปี 3 เดือน 14 วัน </v>
      </c>
      <c r="T936" s="33">
        <f t="shared" si="72"/>
        <v>53966</v>
      </c>
      <c r="U936" s="320"/>
      <c r="V936" s="23" t="s">
        <v>3415</v>
      </c>
      <c r="W936" s="11"/>
      <c r="X936" s="74"/>
      <c r="Y936" s="2102"/>
    </row>
    <row r="937" ht="21.0" customHeight="1">
      <c r="A937" s="26" t="s">
        <v>52</v>
      </c>
      <c r="B937" s="90" t="s">
        <v>1620</v>
      </c>
      <c r="C937" s="72" t="s">
        <v>1621</v>
      </c>
      <c r="D937" s="2134" t="s">
        <v>4150</v>
      </c>
      <c r="E937" s="8">
        <v>3004.0</v>
      </c>
      <c r="F937" s="10" t="s">
        <v>3521</v>
      </c>
      <c r="G937" s="2216" t="s">
        <v>4523</v>
      </c>
      <c r="H937" s="74"/>
      <c r="I937" s="74"/>
      <c r="J937" s="22"/>
      <c r="K937" s="13" t="s">
        <v>3432</v>
      </c>
      <c r="L937" s="27"/>
      <c r="M937" s="2085" t="s">
        <v>5321</v>
      </c>
      <c r="N937" s="258" t="s">
        <v>197</v>
      </c>
      <c r="O937" s="258">
        <f t="shared" si="71"/>
        <v>33</v>
      </c>
      <c r="P937" s="259">
        <v>33800.0</v>
      </c>
      <c r="Q937" s="2121">
        <v>1.0</v>
      </c>
      <c r="R937" s="67">
        <v>44866.0</v>
      </c>
      <c r="S937" s="30" t="str">
        <f t="shared" si="73"/>
        <v>3 ปี 3 เดือน 14 วัน </v>
      </c>
      <c r="T937" s="33">
        <f t="shared" si="72"/>
        <v>55793</v>
      </c>
      <c r="U937" s="320"/>
      <c r="V937" s="23" t="s">
        <v>3415</v>
      </c>
      <c r="W937" s="11"/>
      <c r="X937" s="74"/>
      <c r="Y937" s="2102"/>
    </row>
    <row r="938" ht="21.0" customHeight="1">
      <c r="A938" s="27" t="s">
        <v>52</v>
      </c>
      <c r="B938" s="71" t="s">
        <v>1625</v>
      </c>
      <c r="C938" s="73" t="s">
        <v>1626</v>
      </c>
      <c r="D938" s="2128" t="s">
        <v>7300</v>
      </c>
      <c r="E938" s="6">
        <v>3025.0</v>
      </c>
      <c r="F938" s="13" t="s">
        <v>3710</v>
      </c>
      <c r="G938" s="2216" t="s">
        <v>4523</v>
      </c>
      <c r="H938" s="74"/>
      <c r="I938" s="74" t="s">
        <v>1521</v>
      </c>
      <c r="J938" s="22" t="s">
        <v>268</v>
      </c>
      <c r="K938" s="13" t="s">
        <v>3432</v>
      </c>
      <c r="L938" s="27" t="s">
        <v>3364</v>
      </c>
      <c r="M938" s="27" t="s">
        <v>3365</v>
      </c>
      <c r="N938" s="6" t="s">
        <v>48</v>
      </c>
      <c r="O938" s="27">
        <f t="shared" si="71"/>
        <v>32</v>
      </c>
      <c r="P938" s="28">
        <v>34136.0</v>
      </c>
      <c r="Q938" s="2122">
        <v>1.0</v>
      </c>
      <c r="R938" s="29">
        <v>42597.0</v>
      </c>
      <c r="S938" s="30" t="str">
        <f t="shared" si="73"/>
        <v>9 ปี 6 เดือน 0 วัน </v>
      </c>
      <c r="T938" s="33">
        <f t="shared" si="72"/>
        <v>56158</v>
      </c>
      <c r="U938" s="320"/>
      <c r="V938" s="23" t="s">
        <v>3378</v>
      </c>
      <c r="W938" s="11"/>
      <c r="X938" s="74"/>
      <c r="Y938" s="2102"/>
    </row>
    <row r="939" ht="21.0" hidden="1" customHeight="1">
      <c r="A939" s="165" t="s">
        <v>52</v>
      </c>
      <c r="B939" s="502" t="s">
        <v>4582</v>
      </c>
      <c r="C939" s="503" t="s">
        <v>4583</v>
      </c>
      <c r="D939" s="495" t="s">
        <v>4584</v>
      </c>
      <c r="E939" s="483"/>
      <c r="F939" s="496" t="s">
        <v>3710</v>
      </c>
      <c r="G939" s="622" t="s">
        <v>4523</v>
      </c>
      <c r="H939" s="2216" t="s">
        <v>4523</v>
      </c>
      <c r="I939" s="202"/>
      <c r="J939" s="489" t="s">
        <v>268</v>
      </c>
      <c r="K939" s="496" t="s">
        <v>3432</v>
      </c>
      <c r="L939" s="165" t="s">
        <v>3364</v>
      </c>
      <c r="M939" s="165" t="s">
        <v>3365</v>
      </c>
      <c r="N939" s="165" t="s">
        <v>48</v>
      </c>
      <c r="O939" s="165">
        <f t="shared" si="71"/>
        <v>36</v>
      </c>
      <c r="P939" s="201">
        <v>32740.0</v>
      </c>
      <c r="Q939" s="2091">
        <v>0.0</v>
      </c>
      <c r="R939" s="1452">
        <v>41491.0</v>
      </c>
      <c r="S939" s="98" t="str">
        <f t="shared" si="73"/>
        <v>12 ปี 6 เดือน 10 วัน </v>
      </c>
      <c r="T939" s="33">
        <f t="shared" si="72"/>
        <v>54697</v>
      </c>
      <c r="U939" s="33"/>
      <c r="V939" s="202"/>
      <c r="W939" s="2092"/>
      <c r="X939" s="202"/>
      <c r="Y939" s="494"/>
    </row>
    <row r="940" ht="21.0" hidden="1" customHeight="1">
      <c r="A940" s="165" t="s">
        <v>52</v>
      </c>
      <c r="B940" s="502" t="s">
        <v>1123</v>
      </c>
      <c r="C940" s="503" t="s">
        <v>4585</v>
      </c>
      <c r="D940" s="495" t="s">
        <v>4586</v>
      </c>
      <c r="E940" s="483"/>
      <c r="F940" s="496" t="s">
        <v>3710</v>
      </c>
      <c r="G940" s="622" t="s">
        <v>4523</v>
      </c>
      <c r="H940" s="2216" t="s">
        <v>4523</v>
      </c>
      <c r="I940" s="202"/>
      <c r="J940" s="489" t="s">
        <v>268</v>
      </c>
      <c r="K940" s="496" t="s">
        <v>3432</v>
      </c>
      <c r="L940" s="165" t="s">
        <v>3364</v>
      </c>
      <c r="M940" s="483" t="s">
        <v>3365</v>
      </c>
      <c r="N940" s="165" t="s">
        <v>48</v>
      </c>
      <c r="O940" s="165"/>
      <c r="P940" s="201"/>
      <c r="Q940" s="2091">
        <v>0.0</v>
      </c>
      <c r="R940" s="556"/>
      <c r="S940" s="98"/>
      <c r="T940" s="33">
        <f t="shared" si="72"/>
        <v>22190</v>
      </c>
      <c r="U940" s="33"/>
      <c r="V940" s="202"/>
      <c r="W940" s="2225">
        <v>20668.0</v>
      </c>
      <c r="X940" s="202"/>
      <c r="Y940" s="494"/>
    </row>
    <row r="941" ht="21.0" customHeight="1">
      <c r="A941" s="25" t="s">
        <v>52</v>
      </c>
      <c r="B941" s="300" t="s">
        <v>1627</v>
      </c>
      <c r="C941" s="88" t="s">
        <v>1628</v>
      </c>
      <c r="D941" s="2098" t="s">
        <v>7301</v>
      </c>
      <c r="E941" s="85">
        <v>3026.0</v>
      </c>
      <c r="F941" s="2100" t="s">
        <v>3710</v>
      </c>
      <c r="G941" s="2216" t="s">
        <v>4523</v>
      </c>
      <c r="H941" s="70"/>
      <c r="I941" s="74" t="s">
        <v>7284</v>
      </c>
      <c r="J941" s="22" t="s">
        <v>268</v>
      </c>
      <c r="K941" s="13" t="s">
        <v>3432</v>
      </c>
      <c r="L941" s="25" t="s">
        <v>3364</v>
      </c>
      <c r="M941" s="85" t="s">
        <v>3365</v>
      </c>
      <c r="N941" s="25" t="s">
        <v>48</v>
      </c>
      <c r="O941" s="27">
        <f t="shared" ref="O941:O958" si="74">DATEDIF(P941,TODAY(),"Y")</f>
        <v>34</v>
      </c>
      <c r="P941" s="28">
        <v>33401.0</v>
      </c>
      <c r="Q941" s="2101">
        <v>1.0</v>
      </c>
      <c r="R941" s="29">
        <v>42781.0</v>
      </c>
      <c r="S941" s="30" t="str">
        <f t="shared" ref="S941:S943" si="75">DATEDIF(R941,TODAY(),"Y") &amp; " ปี " &amp;DATEDIF(R941,TODAY(),"YM") &amp; " เดือน " &amp; DATEDIF(R941,TODAY(),"MD") &amp; " วัน "</f>
        <v>9 ปี 0 เดือน 0 วัน </v>
      </c>
      <c r="T941" s="33">
        <f t="shared" si="72"/>
        <v>55427</v>
      </c>
      <c r="U941" s="320"/>
      <c r="V941" s="23" t="s">
        <v>3378</v>
      </c>
      <c r="W941" s="11"/>
      <c r="X941" s="74"/>
      <c r="Y941" s="2102"/>
    </row>
    <row r="942" ht="21.0" hidden="1" customHeight="1">
      <c r="A942" s="165" t="s">
        <v>36</v>
      </c>
      <c r="B942" s="502" t="s">
        <v>4587</v>
      </c>
      <c r="C942" s="503" t="s">
        <v>4588</v>
      </c>
      <c r="D942" s="495" t="s">
        <v>4589</v>
      </c>
      <c r="E942" s="483"/>
      <c r="F942" s="496" t="s">
        <v>3710</v>
      </c>
      <c r="G942" s="622" t="s">
        <v>4523</v>
      </c>
      <c r="H942" s="2223" t="s">
        <v>4523</v>
      </c>
      <c r="I942" s="202"/>
      <c r="J942" s="489" t="s">
        <v>268</v>
      </c>
      <c r="K942" s="496" t="s">
        <v>3432</v>
      </c>
      <c r="L942" s="165" t="s">
        <v>3364</v>
      </c>
      <c r="M942" s="483" t="s">
        <v>3414</v>
      </c>
      <c r="N942" s="165" t="s">
        <v>48</v>
      </c>
      <c r="O942" s="165">
        <f t="shared" si="74"/>
        <v>36</v>
      </c>
      <c r="P942" s="201">
        <v>32597.0</v>
      </c>
      <c r="Q942" s="2091">
        <v>0.0</v>
      </c>
      <c r="R942" s="1452">
        <v>41428.0</v>
      </c>
      <c r="S942" s="98" t="str">
        <f t="shared" si="75"/>
        <v>12 ปี 8 เดือน 12 วัน </v>
      </c>
      <c r="T942" s="33">
        <f t="shared" si="72"/>
        <v>54697</v>
      </c>
      <c r="U942" s="33"/>
      <c r="V942" s="202"/>
      <c r="W942" s="2092"/>
      <c r="X942" s="202"/>
      <c r="Y942" s="494"/>
    </row>
    <row r="943" ht="21.0" customHeight="1">
      <c r="A943" s="6" t="s">
        <v>52</v>
      </c>
      <c r="B943" s="129" t="s">
        <v>4590</v>
      </c>
      <c r="C943" s="19" t="s">
        <v>4591</v>
      </c>
      <c r="D943" s="2128" t="s">
        <v>4592</v>
      </c>
      <c r="E943" s="27">
        <v>3027.0</v>
      </c>
      <c r="F943" s="70" t="s">
        <v>3377</v>
      </c>
      <c r="G943" s="2216" t="s">
        <v>4523</v>
      </c>
      <c r="H943" s="70"/>
      <c r="I943" s="74" t="s">
        <v>4421</v>
      </c>
      <c r="J943" s="22" t="s">
        <v>268</v>
      </c>
      <c r="K943" s="13" t="s">
        <v>3432</v>
      </c>
      <c r="L943" s="27" t="s">
        <v>3372</v>
      </c>
      <c r="M943" s="27" t="s">
        <v>3365</v>
      </c>
      <c r="N943" s="27" t="s">
        <v>48</v>
      </c>
      <c r="O943" s="27">
        <f t="shared" si="74"/>
        <v>38</v>
      </c>
      <c r="P943" s="28">
        <v>32086.0</v>
      </c>
      <c r="Q943" s="2122">
        <v>1.0</v>
      </c>
      <c r="R943" s="29">
        <v>41442.0</v>
      </c>
      <c r="S943" s="30" t="str">
        <f t="shared" si="75"/>
        <v>12 ปี 7 เดือน 29 วัน </v>
      </c>
      <c r="T943" s="33">
        <f t="shared" si="72"/>
        <v>54332</v>
      </c>
      <c r="U943" s="320"/>
      <c r="V943" s="34" t="s">
        <v>3424</v>
      </c>
      <c r="W943" s="33"/>
      <c r="X943" s="21"/>
      <c r="Y943" s="2102"/>
    </row>
    <row r="944" ht="21.0" hidden="1" customHeight="1">
      <c r="A944" s="483" t="s">
        <v>70</v>
      </c>
      <c r="B944" s="542" t="s">
        <v>4593</v>
      </c>
      <c r="C944" s="485" t="s">
        <v>4594</v>
      </c>
      <c r="D944" s="495" t="s">
        <v>4595</v>
      </c>
      <c r="E944" s="483"/>
      <c r="F944" s="496" t="s">
        <v>7046</v>
      </c>
      <c r="G944" s="622" t="s">
        <v>4523</v>
      </c>
      <c r="H944" s="2216" t="s">
        <v>4523</v>
      </c>
      <c r="I944" s="202"/>
      <c r="J944" s="489" t="s">
        <v>268</v>
      </c>
      <c r="K944" s="496" t="s">
        <v>3432</v>
      </c>
      <c r="L944" s="165" t="s">
        <v>3372</v>
      </c>
      <c r="M944" s="165" t="s">
        <v>3365</v>
      </c>
      <c r="N944" s="483" t="s">
        <v>190</v>
      </c>
      <c r="O944" s="165">
        <f t="shared" si="74"/>
        <v>40</v>
      </c>
      <c r="P944" s="201">
        <v>31439.0</v>
      </c>
      <c r="Q944" s="2091">
        <v>0.0</v>
      </c>
      <c r="R944" s="556"/>
      <c r="S944" s="98"/>
      <c r="T944" s="33">
        <f t="shared" si="72"/>
        <v>53601</v>
      </c>
      <c r="U944" s="33"/>
      <c r="V944" s="203"/>
      <c r="W944" s="2092">
        <v>240391.0</v>
      </c>
      <c r="X944" s="203"/>
      <c r="Y944" s="494"/>
    </row>
    <row r="945" ht="21.0" customHeight="1">
      <c r="A945" s="85" t="s">
        <v>52</v>
      </c>
      <c r="B945" s="2145" t="s">
        <v>1631</v>
      </c>
      <c r="C945" s="2097" t="s">
        <v>1632</v>
      </c>
      <c r="D945" s="2098" t="s">
        <v>7302</v>
      </c>
      <c r="E945" s="85">
        <v>3043.0</v>
      </c>
      <c r="F945" s="2100" t="s">
        <v>3684</v>
      </c>
      <c r="G945" s="2216" t="s">
        <v>4523</v>
      </c>
      <c r="H945" s="74"/>
      <c r="I945" s="74" t="s">
        <v>4543</v>
      </c>
      <c r="J945" s="22" t="s">
        <v>268</v>
      </c>
      <c r="K945" s="13" t="s">
        <v>3432</v>
      </c>
      <c r="L945" s="27" t="s">
        <v>3364</v>
      </c>
      <c r="M945" s="25" t="s">
        <v>3365</v>
      </c>
      <c r="N945" s="85" t="s">
        <v>48</v>
      </c>
      <c r="O945" s="27">
        <f t="shared" si="74"/>
        <v>32</v>
      </c>
      <c r="P945" s="28">
        <v>34079.0</v>
      </c>
      <c r="Q945" s="2101">
        <v>1.0</v>
      </c>
      <c r="R945" s="99">
        <v>43346.0</v>
      </c>
      <c r="S945" s="30" t="str">
        <f t="shared" ref="S945:S947" si="76">DATEDIF(R945,TODAY(),"Y") &amp; " ปี " &amp;DATEDIF(R945,TODAY(),"YM") &amp; " เดือน " &amp; DATEDIF(R945,TODAY(),"MD") &amp; " วัน "</f>
        <v>7 ปี 5 เดือน 12 วัน </v>
      </c>
      <c r="T945" s="427">
        <f t="shared" si="72"/>
        <v>56158</v>
      </c>
      <c r="U945" s="427"/>
      <c r="V945" s="34" t="s">
        <v>3424</v>
      </c>
      <c r="W945" s="2119"/>
      <c r="X945" s="34"/>
      <c r="Y945" s="2102"/>
    </row>
    <row r="946" ht="21.0" hidden="1" customHeight="1">
      <c r="A946" s="483" t="s">
        <v>52</v>
      </c>
      <c r="B946" s="542" t="s">
        <v>4596</v>
      </c>
      <c r="C946" s="485" t="s">
        <v>4597</v>
      </c>
      <c r="D946" s="495" t="s">
        <v>4598</v>
      </c>
      <c r="E946" s="483"/>
      <c r="F946" s="496" t="s">
        <v>3684</v>
      </c>
      <c r="G946" s="622" t="s">
        <v>4523</v>
      </c>
      <c r="H946" s="2216" t="s">
        <v>4523</v>
      </c>
      <c r="I946" s="202"/>
      <c r="J946" s="489" t="s">
        <v>268</v>
      </c>
      <c r="K946" s="496" t="s">
        <v>3432</v>
      </c>
      <c r="L946" s="165" t="s">
        <v>3364</v>
      </c>
      <c r="M946" s="165" t="s">
        <v>3365</v>
      </c>
      <c r="N946" s="165" t="s">
        <v>48</v>
      </c>
      <c r="O946" s="165">
        <f t="shared" si="74"/>
        <v>34</v>
      </c>
      <c r="P946" s="201">
        <v>33553.0</v>
      </c>
      <c r="Q946" s="2091">
        <v>0.0</v>
      </c>
      <c r="R946" s="1452">
        <v>43010.0</v>
      </c>
      <c r="S946" s="492" t="str">
        <f t="shared" si="76"/>
        <v>8 ปี 4 เดือน 13 วัน </v>
      </c>
      <c r="T946" s="490">
        <f t="shared" si="72"/>
        <v>55793</v>
      </c>
      <c r="U946" s="201"/>
      <c r="V946" s="203" t="s">
        <v>3424</v>
      </c>
      <c r="W946" s="490">
        <v>43221.0</v>
      </c>
      <c r="X946" s="203"/>
      <c r="Y946" s="494"/>
    </row>
    <row r="947" ht="21.0" hidden="1" customHeight="1">
      <c r="A947" s="165" t="s">
        <v>36</v>
      </c>
      <c r="B947" s="502" t="s">
        <v>4599</v>
      </c>
      <c r="C947" s="503" t="s">
        <v>4600</v>
      </c>
      <c r="D947" s="486" t="s">
        <v>4601</v>
      </c>
      <c r="E947" s="165"/>
      <c r="F947" s="202" t="s">
        <v>3684</v>
      </c>
      <c r="G947" s="622" t="s">
        <v>4523</v>
      </c>
      <c r="H947" s="2216" t="s">
        <v>4523</v>
      </c>
      <c r="I947" s="202"/>
      <c r="J947" s="489" t="s">
        <v>268</v>
      </c>
      <c r="K947" s="496" t="s">
        <v>3432</v>
      </c>
      <c r="L947" s="165" t="s">
        <v>3364</v>
      </c>
      <c r="M947" s="165" t="s">
        <v>3365</v>
      </c>
      <c r="N947" s="165" t="s">
        <v>48</v>
      </c>
      <c r="O947" s="165">
        <f t="shared" si="74"/>
        <v>48</v>
      </c>
      <c r="P947" s="201">
        <v>28457.0</v>
      </c>
      <c r="Q947" s="2091">
        <v>0.0</v>
      </c>
      <c r="R947" s="1452">
        <v>42170.0</v>
      </c>
      <c r="S947" s="98" t="str">
        <f t="shared" si="76"/>
        <v>10 ปี 8 เดือน 0 วัน </v>
      </c>
      <c r="T947" s="33">
        <f t="shared" si="72"/>
        <v>50679</v>
      </c>
      <c r="U947" s="33"/>
      <c r="V947" s="202"/>
      <c r="W947" s="2092">
        <v>22037.0</v>
      </c>
      <c r="X947" s="202"/>
      <c r="Y947" s="494"/>
    </row>
    <row r="948" ht="21.0" hidden="1" customHeight="1">
      <c r="A948" s="165" t="s">
        <v>52</v>
      </c>
      <c r="B948" s="502" t="s">
        <v>4602</v>
      </c>
      <c r="C948" s="503" t="s">
        <v>4603</v>
      </c>
      <c r="D948" s="495" t="s">
        <v>4604</v>
      </c>
      <c r="E948" s="483"/>
      <c r="F948" s="496" t="s">
        <v>3684</v>
      </c>
      <c r="G948" s="622" t="s">
        <v>4523</v>
      </c>
      <c r="H948" s="2216" t="s">
        <v>4523</v>
      </c>
      <c r="I948" s="202"/>
      <c r="J948" s="489" t="s">
        <v>268</v>
      </c>
      <c r="K948" s="496" t="s">
        <v>3432</v>
      </c>
      <c r="L948" s="165" t="s">
        <v>3364</v>
      </c>
      <c r="M948" s="165" t="s">
        <v>3365</v>
      </c>
      <c r="N948" s="165" t="s">
        <v>48</v>
      </c>
      <c r="O948" s="165">
        <f t="shared" si="74"/>
        <v>37</v>
      </c>
      <c r="P948" s="201">
        <v>32506.0</v>
      </c>
      <c r="Q948" s="2091">
        <v>0.0</v>
      </c>
      <c r="R948" s="556"/>
      <c r="S948" s="98"/>
      <c r="T948" s="33">
        <f t="shared" si="72"/>
        <v>54697</v>
      </c>
      <c r="U948" s="33"/>
      <c r="V948" s="202"/>
      <c r="W948" s="2092">
        <v>240363.0</v>
      </c>
      <c r="X948" s="202"/>
      <c r="Y948" s="494"/>
    </row>
    <row r="949" ht="21.0" customHeight="1">
      <c r="A949" s="27" t="s">
        <v>52</v>
      </c>
      <c r="B949" s="71" t="s">
        <v>3163</v>
      </c>
      <c r="C949" s="73" t="s">
        <v>3164</v>
      </c>
      <c r="D949" s="2125" t="s">
        <v>7303</v>
      </c>
      <c r="E949" s="27">
        <v>3048.0</v>
      </c>
      <c r="F949" s="74" t="s">
        <v>3684</v>
      </c>
      <c r="G949" s="2216" t="s">
        <v>4523</v>
      </c>
      <c r="H949" s="74"/>
      <c r="I949" s="74" t="s">
        <v>7284</v>
      </c>
      <c r="J949" s="22" t="s">
        <v>268</v>
      </c>
      <c r="K949" s="13" t="s">
        <v>3432</v>
      </c>
      <c r="L949" s="27" t="s">
        <v>3364</v>
      </c>
      <c r="M949" s="27" t="s">
        <v>3365</v>
      </c>
      <c r="N949" s="27" t="s">
        <v>60</v>
      </c>
      <c r="O949" s="27">
        <f t="shared" si="74"/>
        <v>36</v>
      </c>
      <c r="P949" s="28">
        <v>32850.0</v>
      </c>
      <c r="Q949" s="2122">
        <v>1.0</v>
      </c>
      <c r="R949" s="29">
        <v>41974.0</v>
      </c>
      <c r="S949" s="30" t="str">
        <f t="shared" ref="S949:S956" si="77">DATEDIF(R949,TODAY(),"Y") &amp; " ปี " &amp;DATEDIF(R949,TODAY(),"YM") &amp; " เดือน " &amp; DATEDIF(R949,TODAY(),"MD") &amp; " วัน "</f>
        <v>11 ปี 2 เดือน 14 วัน </v>
      </c>
      <c r="T949" s="33">
        <f t="shared" si="72"/>
        <v>55062</v>
      </c>
      <c r="U949" s="320"/>
      <c r="V949" s="23" t="s">
        <v>3378</v>
      </c>
      <c r="W949" s="33"/>
      <c r="X949" s="74"/>
      <c r="Y949" s="2102"/>
    </row>
    <row r="950" ht="21.0" customHeight="1">
      <c r="A950" s="27" t="s">
        <v>36</v>
      </c>
      <c r="B950" s="71" t="s">
        <v>4605</v>
      </c>
      <c r="C950" s="73" t="s">
        <v>4606</v>
      </c>
      <c r="D950" s="2125" t="s">
        <v>1546</v>
      </c>
      <c r="E950" s="27"/>
      <c r="F950" s="74" t="s">
        <v>3684</v>
      </c>
      <c r="G950" s="2216" t="s">
        <v>4523</v>
      </c>
      <c r="H950" s="70"/>
      <c r="I950" s="74"/>
      <c r="J950" s="22" t="s">
        <v>268</v>
      </c>
      <c r="K950" s="13" t="s">
        <v>3423</v>
      </c>
      <c r="L950" s="27" t="s">
        <v>3364</v>
      </c>
      <c r="M950" s="6" t="s">
        <v>3414</v>
      </c>
      <c r="N950" s="27" t="s">
        <v>60</v>
      </c>
      <c r="O950" s="27">
        <f t="shared" si="74"/>
        <v>37</v>
      </c>
      <c r="P950" s="31">
        <v>32238.0</v>
      </c>
      <c r="Q950" s="2122">
        <v>1.0</v>
      </c>
      <c r="R950" s="84">
        <v>43892.0</v>
      </c>
      <c r="S950" s="30" t="str">
        <f t="shared" si="77"/>
        <v>5 ปี 11 เดือน 13 วัน </v>
      </c>
      <c r="T950" s="33">
        <f t="shared" si="72"/>
        <v>54332</v>
      </c>
      <c r="U950" s="320"/>
      <c r="V950" s="34" t="s">
        <v>3424</v>
      </c>
      <c r="W950" s="33"/>
      <c r="X950" s="74"/>
      <c r="Y950" s="1815"/>
    </row>
    <row r="951" ht="21.0" hidden="1" customHeight="1">
      <c r="A951" s="165" t="s">
        <v>36</v>
      </c>
      <c r="B951" s="502" t="s">
        <v>4605</v>
      </c>
      <c r="C951" s="503" t="s">
        <v>4606</v>
      </c>
      <c r="D951" s="486" t="s">
        <v>4607</v>
      </c>
      <c r="E951" s="165"/>
      <c r="F951" s="202" t="s">
        <v>3684</v>
      </c>
      <c r="G951" s="622" t="s">
        <v>4523</v>
      </c>
      <c r="H951" s="2216" t="s">
        <v>4523</v>
      </c>
      <c r="I951" s="202" t="s">
        <v>4608</v>
      </c>
      <c r="J951" s="489" t="s">
        <v>268</v>
      </c>
      <c r="K951" s="496" t="s">
        <v>3432</v>
      </c>
      <c r="L951" s="165" t="s">
        <v>3364</v>
      </c>
      <c r="M951" s="165" t="s">
        <v>3414</v>
      </c>
      <c r="N951" s="165" t="s">
        <v>48</v>
      </c>
      <c r="O951" s="165">
        <f t="shared" si="74"/>
        <v>37</v>
      </c>
      <c r="P951" s="201">
        <v>32238.0</v>
      </c>
      <c r="Q951" s="2091">
        <v>0.0</v>
      </c>
      <c r="R951" s="1452">
        <v>41381.0</v>
      </c>
      <c r="S951" s="98" t="str">
        <f t="shared" si="77"/>
        <v>12 ปี 9 เดือน 29 วัน </v>
      </c>
      <c r="T951" s="490">
        <f t="shared" si="72"/>
        <v>54332</v>
      </c>
      <c r="U951" s="497"/>
      <c r="V951" s="203" t="s">
        <v>3424</v>
      </c>
      <c r="W951" s="301">
        <v>23072.0</v>
      </c>
      <c r="X951" s="202" t="s">
        <v>4609</v>
      </c>
      <c r="Y951" s="506"/>
    </row>
    <row r="952" ht="21.0" customHeight="1">
      <c r="A952" s="27" t="s">
        <v>52</v>
      </c>
      <c r="B952" s="71" t="s">
        <v>1634</v>
      </c>
      <c r="C952" s="73" t="s">
        <v>1635</v>
      </c>
      <c r="D952" s="2125" t="s">
        <v>7304</v>
      </c>
      <c r="E952" s="27">
        <v>3049.0</v>
      </c>
      <c r="F952" s="74" t="s">
        <v>3684</v>
      </c>
      <c r="G952" s="2216" t="s">
        <v>4523</v>
      </c>
      <c r="H952" s="70"/>
      <c r="I952" s="74"/>
      <c r="J952" s="22" t="s">
        <v>268</v>
      </c>
      <c r="K952" s="13" t="s">
        <v>3432</v>
      </c>
      <c r="L952" s="27" t="s">
        <v>3364</v>
      </c>
      <c r="M952" s="27" t="s">
        <v>3365</v>
      </c>
      <c r="N952" s="27" t="s">
        <v>48</v>
      </c>
      <c r="O952" s="27">
        <f t="shared" si="74"/>
        <v>31</v>
      </c>
      <c r="P952" s="28">
        <v>34687.0</v>
      </c>
      <c r="Q952" s="2122">
        <v>1.0</v>
      </c>
      <c r="R952" s="67">
        <v>43892.0</v>
      </c>
      <c r="S952" s="30" t="str">
        <f t="shared" si="77"/>
        <v>5 ปี 11 เดือน 13 วัน </v>
      </c>
      <c r="T952" s="33">
        <f t="shared" si="72"/>
        <v>56888</v>
      </c>
      <c r="U952" s="320"/>
      <c r="V952" s="34" t="s">
        <v>3424</v>
      </c>
      <c r="W952" s="33"/>
      <c r="X952" s="74"/>
      <c r="Y952" s="2102"/>
    </row>
    <row r="953" ht="21.0" customHeight="1">
      <c r="A953" s="27" t="s">
        <v>52</v>
      </c>
      <c r="B953" s="71" t="s">
        <v>1544</v>
      </c>
      <c r="C953" s="73" t="s">
        <v>1545</v>
      </c>
      <c r="D953" s="2125" t="s">
        <v>4610</v>
      </c>
      <c r="E953" s="27">
        <v>3050.0</v>
      </c>
      <c r="F953" s="74" t="s">
        <v>3684</v>
      </c>
      <c r="G953" s="2216" t="s">
        <v>4523</v>
      </c>
      <c r="H953" s="70"/>
      <c r="I953" s="74" t="s">
        <v>4608</v>
      </c>
      <c r="J953" s="22" t="s">
        <v>268</v>
      </c>
      <c r="K953" s="13" t="s">
        <v>3432</v>
      </c>
      <c r="L953" s="27" t="s">
        <v>3364</v>
      </c>
      <c r="M953" s="27" t="s">
        <v>3365</v>
      </c>
      <c r="N953" s="27" t="s">
        <v>48</v>
      </c>
      <c r="O953" s="27">
        <f t="shared" si="74"/>
        <v>37</v>
      </c>
      <c r="P953" s="28">
        <v>32382.0</v>
      </c>
      <c r="Q953" s="2122">
        <v>1.0</v>
      </c>
      <c r="R953" s="29">
        <v>41381.0</v>
      </c>
      <c r="S953" s="30" t="str">
        <f t="shared" si="77"/>
        <v>12 ปี 9 เดือน 29 วัน </v>
      </c>
      <c r="T953" s="33">
        <f t="shared" si="72"/>
        <v>54332</v>
      </c>
      <c r="U953" s="320"/>
      <c r="V953" s="23" t="s">
        <v>3378</v>
      </c>
      <c r="W953" s="33"/>
      <c r="X953" s="74"/>
      <c r="Y953" s="2102"/>
    </row>
    <row r="954" ht="21.0" customHeight="1">
      <c r="A954" s="25" t="s">
        <v>52</v>
      </c>
      <c r="B954" s="300" t="s">
        <v>1637</v>
      </c>
      <c r="C954" s="88" t="s">
        <v>1638</v>
      </c>
      <c r="D954" s="2103" t="s">
        <v>7305</v>
      </c>
      <c r="E954" s="25">
        <v>3053.0</v>
      </c>
      <c r="F954" s="70" t="s">
        <v>3377</v>
      </c>
      <c r="G954" s="2216" t="s">
        <v>4523</v>
      </c>
      <c r="H954" s="70"/>
      <c r="I954" s="74" t="s">
        <v>4421</v>
      </c>
      <c r="J954" s="22" t="s">
        <v>268</v>
      </c>
      <c r="K954" s="13" t="s">
        <v>3432</v>
      </c>
      <c r="L954" s="27" t="s">
        <v>3372</v>
      </c>
      <c r="M954" s="27" t="s">
        <v>3365</v>
      </c>
      <c r="N954" s="27" t="s">
        <v>48</v>
      </c>
      <c r="O954" s="27">
        <f t="shared" si="74"/>
        <v>32</v>
      </c>
      <c r="P954" s="28">
        <v>34043.0</v>
      </c>
      <c r="Q954" s="2101">
        <v>1.0</v>
      </c>
      <c r="R954" s="29">
        <v>43374.0</v>
      </c>
      <c r="S954" s="30" t="str">
        <f t="shared" si="77"/>
        <v>7 ปี 4 เดือน 14 วัน </v>
      </c>
      <c r="T954" s="427">
        <f t="shared" si="72"/>
        <v>56158</v>
      </c>
      <c r="U954" s="582"/>
      <c r="V954" s="34" t="s">
        <v>3424</v>
      </c>
      <c r="W954" s="427"/>
      <c r="X954" s="70"/>
      <c r="Y954" s="2102"/>
    </row>
    <row r="955" ht="21.0" hidden="1" customHeight="1">
      <c r="A955" s="165" t="s">
        <v>36</v>
      </c>
      <c r="B955" s="502" t="s">
        <v>4613</v>
      </c>
      <c r="C955" s="503" t="s">
        <v>4614</v>
      </c>
      <c r="D955" s="495" t="s">
        <v>4615</v>
      </c>
      <c r="E955" s="165"/>
      <c r="F955" s="202" t="s">
        <v>3377</v>
      </c>
      <c r="G955" s="622" t="s">
        <v>4523</v>
      </c>
      <c r="H955" s="672"/>
      <c r="I955" s="202"/>
      <c r="J955" s="489" t="s">
        <v>268</v>
      </c>
      <c r="K955" s="496" t="s">
        <v>3432</v>
      </c>
      <c r="L955" s="165" t="s">
        <v>3372</v>
      </c>
      <c r="M955" s="165" t="s">
        <v>3414</v>
      </c>
      <c r="N955" s="165" t="s">
        <v>48</v>
      </c>
      <c r="O955" s="165">
        <f t="shared" si="74"/>
        <v>45</v>
      </c>
      <c r="P955" s="201">
        <v>29489.0</v>
      </c>
      <c r="Q955" s="2091">
        <v>0.0</v>
      </c>
      <c r="R955" s="1452">
        <v>41522.0</v>
      </c>
      <c r="S955" s="98" t="str">
        <f t="shared" si="77"/>
        <v>12 ปี 5 เดือน 10 วัน </v>
      </c>
      <c r="T955" s="490">
        <f t="shared" si="72"/>
        <v>51410</v>
      </c>
      <c r="U955" s="201"/>
      <c r="V955" s="203" t="s">
        <v>3424</v>
      </c>
      <c r="W955" s="490">
        <v>43191.0</v>
      </c>
      <c r="X955" s="202"/>
      <c r="Y955" s="494"/>
    </row>
    <row r="956" ht="21.0" customHeight="1">
      <c r="A956" s="27" t="s">
        <v>36</v>
      </c>
      <c r="B956" s="71" t="s">
        <v>1639</v>
      </c>
      <c r="C956" s="73" t="s">
        <v>1640</v>
      </c>
      <c r="D956" s="2128" t="s">
        <v>7306</v>
      </c>
      <c r="E956" s="6">
        <v>3056.0</v>
      </c>
      <c r="F956" s="13" t="s">
        <v>3511</v>
      </c>
      <c r="G956" s="2216" t="s">
        <v>4523</v>
      </c>
      <c r="H956" s="70"/>
      <c r="I956" s="74" t="s">
        <v>4421</v>
      </c>
      <c r="J956" s="22" t="s">
        <v>268</v>
      </c>
      <c r="K956" s="13" t="s">
        <v>3432</v>
      </c>
      <c r="L956" s="27" t="s">
        <v>3372</v>
      </c>
      <c r="M956" s="27" t="s">
        <v>3414</v>
      </c>
      <c r="N956" s="27" t="s">
        <v>48</v>
      </c>
      <c r="O956" s="27">
        <f t="shared" si="74"/>
        <v>42</v>
      </c>
      <c r="P956" s="28">
        <v>30412.0</v>
      </c>
      <c r="Q956" s="2122">
        <v>1.0</v>
      </c>
      <c r="R956" s="29">
        <v>42170.0</v>
      </c>
      <c r="S956" s="30" t="str">
        <f t="shared" si="77"/>
        <v>10 ปี 8 เดือน 0 วัน </v>
      </c>
      <c r="T956" s="33">
        <f t="shared" si="72"/>
        <v>52505</v>
      </c>
      <c r="U956" s="320"/>
      <c r="V956" s="23" t="s">
        <v>3378</v>
      </c>
      <c r="W956" s="33"/>
      <c r="X956" s="74"/>
      <c r="Y956" s="2102"/>
    </row>
    <row r="957" ht="21.0" hidden="1" customHeight="1">
      <c r="A957" s="483" t="s">
        <v>52</v>
      </c>
      <c r="B957" s="542" t="s">
        <v>4616</v>
      </c>
      <c r="C957" s="485" t="s">
        <v>4617</v>
      </c>
      <c r="D957" s="495" t="s">
        <v>4618</v>
      </c>
      <c r="E957" s="165"/>
      <c r="F957" s="203" t="s">
        <v>3511</v>
      </c>
      <c r="G957" s="622" t="s">
        <v>4523</v>
      </c>
      <c r="H957" s="672"/>
      <c r="I957" s="202"/>
      <c r="J957" s="489" t="s">
        <v>268</v>
      </c>
      <c r="K957" s="496" t="s">
        <v>3432</v>
      </c>
      <c r="L957" s="165" t="s">
        <v>3372</v>
      </c>
      <c r="M957" s="165" t="s">
        <v>3365</v>
      </c>
      <c r="N957" s="165" t="s">
        <v>48</v>
      </c>
      <c r="O957" s="165">
        <f t="shared" si="74"/>
        <v>35</v>
      </c>
      <c r="P957" s="201">
        <v>32996.0</v>
      </c>
      <c r="Q957" s="2091">
        <v>0.0</v>
      </c>
      <c r="R957" s="556"/>
      <c r="S957" s="98"/>
      <c r="T957" s="33">
        <f t="shared" si="72"/>
        <v>55062</v>
      </c>
      <c r="U957" s="33"/>
      <c r="V957" s="203"/>
      <c r="W957" s="2092">
        <v>240363.0</v>
      </c>
      <c r="X957" s="203"/>
      <c r="Y957" s="494"/>
    </row>
    <row r="958" ht="21.0" customHeight="1">
      <c r="A958" s="160" t="s">
        <v>52</v>
      </c>
      <c r="B958" s="160" t="s">
        <v>1641</v>
      </c>
      <c r="C958" s="161" t="s">
        <v>1642</v>
      </c>
      <c r="D958" s="2134" t="s">
        <v>7307</v>
      </c>
      <c r="E958" s="26">
        <v>3097.0</v>
      </c>
      <c r="F958" s="39" t="s">
        <v>3521</v>
      </c>
      <c r="G958" s="2216" t="s">
        <v>4523</v>
      </c>
      <c r="H958" s="70"/>
      <c r="I958" s="74"/>
      <c r="J958" s="22" t="s">
        <v>268</v>
      </c>
      <c r="K958" s="13" t="s">
        <v>3432</v>
      </c>
      <c r="L958" s="27"/>
      <c r="M958" s="2232" t="s">
        <v>5321</v>
      </c>
      <c r="N958" s="280" t="s">
        <v>179</v>
      </c>
      <c r="O958" s="280">
        <f t="shared" si="74"/>
        <v>30</v>
      </c>
      <c r="P958" s="259">
        <v>34983.0</v>
      </c>
      <c r="Q958" s="2121">
        <v>1.0</v>
      </c>
      <c r="R958" s="67">
        <v>44866.0</v>
      </c>
      <c r="S958" s="30" t="str">
        <f t="shared" ref="S958:S966" si="78">DATEDIF(R958,TODAY(),"Y") &amp; " ปี " &amp;DATEDIF(R958,TODAY(),"YM") &amp; " เดือน " &amp; DATEDIF(R958,TODAY(),"MD") &amp; " วัน "</f>
        <v>3 ปี 3 เดือน 14 วัน </v>
      </c>
      <c r="T958" s="33">
        <f t="shared" si="72"/>
        <v>57254</v>
      </c>
      <c r="U958" s="320"/>
      <c r="V958" s="23" t="s">
        <v>6030</v>
      </c>
      <c r="W958" s="33"/>
      <c r="X958" s="74"/>
      <c r="Y958" s="2102"/>
    </row>
    <row r="959" ht="21.0" customHeight="1">
      <c r="A959" s="160" t="s">
        <v>52</v>
      </c>
      <c r="B959" s="160" t="s">
        <v>4619</v>
      </c>
      <c r="C959" s="161" t="s">
        <v>4620</v>
      </c>
      <c r="D959" s="2134" t="s">
        <v>4621</v>
      </c>
      <c r="E959" s="26">
        <v>5510.0</v>
      </c>
      <c r="F959" s="39" t="s">
        <v>3684</v>
      </c>
      <c r="G959" s="2216" t="s">
        <v>4523</v>
      </c>
      <c r="H959" s="70"/>
      <c r="I959" s="74"/>
      <c r="J959" s="22" t="s">
        <v>268</v>
      </c>
      <c r="K959" s="13" t="s">
        <v>3432</v>
      </c>
      <c r="L959" s="27"/>
      <c r="M959" s="159" t="s">
        <v>3365</v>
      </c>
      <c r="N959" s="159" t="s">
        <v>48</v>
      </c>
      <c r="O959" s="159">
        <v>25.0</v>
      </c>
      <c r="P959" s="155">
        <v>233692.0</v>
      </c>
      <c r="Q959" s="2121">
        <v>1.0</v>
      </c>
      <c r="R959" s="67">
        <v>44866.0</v>
      </c>
      <c r="S959" s="30" t="str">
        <f t="shared" si="78"/>
        <v>3 ปี 3 เดือน 14 วัน </v>
      </c>
      <c r="T959" s="33">
        <f t="shared" si="72"/>
        <v>255945</v>
      </c>
      <c r="U959" s="320"/>
      <c r="V959" s="23" t="s">
        <v>3424</v>
      </c>
      <c r="W959" s="33"/>
      <c r="X959" s="74"/>
      <c r="Y959" s="2102"/>
    </row>
    <row r="960" ht="21.0" customHeight="1">
      <c r="A960" s="160" t="s">
        <v>52</v>
      </c>
      <c r="B960" s="160" t="s">
        <v>4622</v>
      </c>
      <c r="C960" s="161" t="s">
        <v>4623</v>
      </c>
      <c r="D960" s="2134" t="s">
        <v>4624</v>
      </c>
      <c r="E960" s="26">
        <v>5511.0</v>
      </c>
      <c r="F960" s="39" t="s">
        <v>3684</v>
      </c>
      <c r="G960" s="2216" t="s">
        <v>4523</v>
      </c>
      <c r="H960" s="70"/>
      <c r="I960" s="74"/>
      <c r="J960" s="22" t="s">
        <v>268</v>
      </c>
      <c r="K960" s="13" t="s">
        <v>3432</v>
      </c>
      <c r="L960" s="27"/>
      <c r="M960" s="159" t="s">
        <v>3365</v>
      </c>
      <c r="N960" s="159" t="s">
        <v>48</v>
      </c>
      <c r="O960" s="159">
        <v>25.0</v>
      </c>
      <c r="P960" s="155">
        <v>233796.0</v>
      </c>
      <c r="Q960" s="2121">
        <v>1.0</v>
      </c>
      <c r="R960" s="67">
        <v>44866.0</v>
      </c>
      <c r="S960" s="30" t="str">
        <f t="shared" si="78"/>
        <v>3 ปี 3 เดือน 14 วัน </v>
      </c>
      <c r="T960" s="33">
        <f t="shared" si="72"/>
        <v>255945</v>
      </c>
      <c r="U960" s="320"/>
      <c r="V960" s="23" t="s">
        <v>3424</v>
      </c>
      <c r="W960" s="33"/>
      <c r="X960" s="74"/>
      <c r="Y960" s="2102"/>
    </row>
    <row r="961" ht="21.0" customHeight="1">
      <c r="A961" s="160" t="s">
        <v>52</v>
      </c>
      <c r="B961" s="160" t="s">
        <v>1643</v>
      </c>
      <c r="C961" s="161" t="s">
        <v>1644</v>
      </c>
      <c r="D961" s="2134" t="s">
        <v>7308</v>
      </c>
      <c r="E961" s="26">
        <v>5512.0</v>
      </c>
      <c r="F961" s="39" t="s">
        <v>3684</v>
      </c>
      <c r="G961" s="2216" t="s">
        <v>4523</v>
      </c>
      <c r="H961" s="70"/>
      <c r="I961" s="74"/>
      <c r="J961" s="22" t="s">
        <v>268</v>
      </c>
      <c r="K961" s="13" t="s">
        <v>3432</v>
      </c>
      <c r="L961" s="27"/>
      <c r="M961" s="159" t="s">
        <v>3365</v>
      </c>
      <c r="N961" s="159" t="s">
        <v>48</v>
      </c>
      <c r="O961" s="159">
        <f t="shared" ref="O961:O1001" si="79">DATEDIF(P961,TODAY(),"Y")</f>
        <v>31</v>
      </c>
      <c r="P961" s="155">
        <v>34745.0</v>
      </c>
      <c r="Q961" s="2121">
        <v>1.0</v>
      </c>
      <c r="R961" s="67">
        <v>44866.0</v>
      </c>
      <c r="S961" s="30" t="str">
        <f t="shared" si="78"/>
        <v>3 ปี 3 เดือน 14 วัน </v>
      </c>
      <c r="T961" s="33">
        <f t="shared" si="72"/>
        <v>56888</v>
      </c>
      <c r="U961" s="320"/>
      <c r="V961" s="23" t="s">
        <v>3424</v>
      </c>
      <c r="W961" s="33"/>
      <c r="X961" s="74"/>
      <c r="Y961" s="2102"/>
    </row>
    <row r="962" ht="21.0" customHeight="1">
      <c r="A962" s="160" t="s">
        <v>52</v>
      </c>
      <c r="B962" s="160" t="s">
        <v>1646</v>
      </c>
      <c r="C962" s="161" t="s">
        <v>1647</v>
      </c>
      <c r="D962" s="2134" t="s">
        <v>7309</v>
      </c>
      <c r="E962" s="26">
        <v>5513.0</v>
      </c>
      <c r="F962" s="39" t="s">
        <v>3684</v>
      </c>
      <c r="G962" s="2216" t="s">
        <v>4523</v>
      </c>
      <c r="H962" s="70"/>
      <c r="I962" s="74"/>
      <c r="J962" s="22" t="s">
        <v>268</v>
      </c>
      <c r="K962" s="13" t="s">
        <v>3432</v>
      </c>
      <c r="L962" s="27"/>
      <c r="M962" s="159" t="s">
        <v>3365</v>
      </c>
      <c r="N962" s="159" t="s">
        <v>48</v>
      </c>
      <c r="O962" s="159">
        <f t="shared" si="79"/>
        <v>29</v>
      </c>
      <c r="P962" s="155">
        <v>35421.0</v>
      </c>
      <c r="Q962" s="2121">
        <v>1.0</v>
      </c>
      <c r="R962" s="67">
        <v>44866.0</v>
      </c>
      <c r="S962" s="30" t="str">
        <f t="shared" si="78"/>
        <v>3 ปี 3 เดือน 14 วัน </v>
      </c>
      <c r="T962" s="33">
        <f t="shared" si="72"/>
        <v>57619</v>
      </c>
      <c r="U962" s="320"/>
      <c r="V962" s="23" t="s">
        <v>3424</v>
      </c>
      <c r="W962" s="33"/>
      <c r="X962" s="74"/>
      <c r="Y962" s="2102"/>
    </row>
    <row r="963" ht="21.0" customHeight="1">
      <c r="A963" s="27" t="s">
        <v>52</v>
      </c>
      <c r="B963" s="71" t="s">
        <v>1649</v>
      </c>
      <c r="C963" s="73" t="s">
        <v>1650</v>
      </c>
      <c r="D963" s="2128" t="s">
        <v>7310</v>
      </c>
      <c r="E963" s="27">
        <v>3140.0</v>
      </c>
      <c r="F963" s="74" t="s">
        <v>3710</v>
      </c>
      <c r="G963" s="2216" t="s">
        <v>4523</v>
      </c>
      <c r="H963" s="70"/>
      <c r="I963" s="74" t="s">
        <v>1556</v>
      </c>
      <c r="J963" s="22" t="s">
        <v>268</v>
      </c>
      <c r="K963" s="13" t="s">
        <v>3432</v>
      </c>
      <c r="L963" s="27" t="s">
        <v>3364</v>
      </c>
      <c r="M963" s="27" t="s">
        <v>3365</v>
      </c>
      <c r="N963" s="27" t="s">
        <v>48</v>
      </c>
      <c r="O963" s="27">
        <f t="shared" si="79"/>
        <v>33</v>
      </c>
      <c r="P963" s="28">
        <v>33922.0</v>
      </c>
      <c r="Q963" s="2122">
        <v>1.0</v>
      </c>
      <c r="R963" s="29">
        <v>42566.0</v>
      </c>
      <c r="S963" s="30" t="str">
        <f t="shared" si="78"/>
        <v>9 ปี 7 เดือน 0 วัน </v>
      </c>
      <c r="T963" s="33">
        <f t="shared" si="72"/>
        <v>56158</v>
      </c>
      <c r="U963" s="320"/>
      <c r="V963" s="23" t="s">
        <v>3378</v>
      </c>
      <c r="W963" s="33"/>
      <c r="X963" s="74"/>
      <c r="Y963" s="2102"/>
    </row>
    <row r="964" ht="21.0" hidden="1" customHeight="1">
      <c r="A964" s="165" t="s">
        <v>36</v>
      </c>
      <c r="B964" s="502" t="s">
        <v>4625</v>
      </c>
      <c r="C964" s="503" t="s">
        <v>4626</v>
      </c>
      <c r="D964" s="495" t="s">
        <v>4627</v>
      </c>
      <c r="E964" s="483"/>
      <c r="F964" s="496" t="s">
        <v>3710</v>
      </c>
      <c r="G964" s="622" t="s">
        <v>4523</v>
      </c>
      <c r="H964" s="672"/>
      <c r="I964" s="202"/>
      <c r="J964" s="489" t="s">
        <v>268</v>
      </c>
      <c r="K964" s="496" t="s">
        <v>3432</v>
      </c>
      <c r="L964" s="165" t="s">
        <v>3364</v>
      </c>
      <c r="M964" s="483" t="s">
        <v>3414</v>
      </c>
      <c r="N964" s="165" t="s">
        <v>48</v>
      </c>
      <c r="O964" s="165">
        <f t="shared" si="79"/>
        <v>34</v>
      </c>
      <c r="P964" s="201">
        <v>33605.0</v>
      </c>
      <c r="Q964" s="2091">
        <v>0.0</v>
      </c>
      <c r="R964" s="1452">
        <v>41974.0</v>
      </c>
      <c r="S964" s="98" t="str">
        <f t="shared" si="78"/>
        <v>11 ปี 2 เดือน 14 วัน </v>
      </c>
      <c r="T964" s="33">
        <f t="shared" si="72"/>
        <v>55793</v>
      </c>
      <c r="U964" s="33"/>
      <c r="V964" s="202"/>
      <c r="W964" s="2092"/>
      <c r="X964" s="202"/>
      <c r="Y964" s="494"/>
    </row>
    <row r="965" ht="21.0" customHeight="1">
      <c r="A965" s="25" t="s">
        <v>52</v>
      </c>
      <c r="B965" s="300" t="s">
        <v>1651</v>
      </c>
      <c r="C965" s="88" t="s">
        <v>1652</v>
      </c>
      <c r="D965" s="2098" t="s">
        <v>7311</v>
      </c>
      <c r="E965" s="85">
        <v>3141.0</v>
      </c>
      <c r="F965" s="2100" t="s">
        <v>3506</v>
      </c>
      <c r="G965" s="2223" t="s">
        <v>4523</v>
      </c>
      <c r="H965" s="70"/>
      <c r="I965" s="74" t="s">
        <v>4421</v>
      </c>
      <c r="J965" s="65" t="s">
        <v>268</v>
      </c>
      <c r="K965" s="2100" t="s">
        <v>3432</v>
      </c>
      <c r="L965" s="25" t="s">
        <v>3372</v>
      </c>
      <c r="M965" s="25" t="s">
        <v>3365</v>
      </c>
      <c r="N965" s="85" t="s">
        <v>48</v>
      </c>
      <c r="O965" s="27">
        <f t="shared" si="79"/>
        <v>42</v>
      </c>
      <c r="P965" s="28">
        <v>30540.0</v>
      </c>
      <c r="Q965" s="2101">
        <v>1.0</v>
      </c>
      <c r="R965" s="29">
        <v>42373.0</v>
      </c>
      <c r="S965" s="30" t="str">
        <f t="shared" si="78"/>
        <v>10 ปี 1 เดือน 11 วัน </v>
      </c>
      <c r="T965" s="33">
        <f t="shared" si="72"/>
        <v>52505</v>
      </c>
      <c r="U965" s="320"/>
      <c r="V965" s="23" t="s">
        <v>3378</v>
      </c>
      <c r="W965" s="11"/>
      <c r="X965" s="70"/>
      <c r="Y965" s="2102"/>
    </row>
    <row r="966" ht="21.0" customHeight="1">
      <c r="A966" s="27" t="s">
        <v>52</v>
      </c>
      <c r="B966" s="71" t="s">
        <v>1653</v>
      </c>
      <c r="C966" s="73" t="s">
        <v>1654</v>
      </c>
      <c r="D966" s="2128" t="s">
        <v>7312</v>
      </c>
      <c r="E966" s="27">
        <v>3142.0</v>
      </c>
      <c r="F966" s="74" t="s">
        <v>3521</v>
      </c>
      <c r="G966" s="2216" t="s">
        <v>4523</v>
      </c>
      <c r="H966" s="70"/>
      <c r="I966" s="74" t="s">
        <v>4543</v>
      </c>
      <c r="J966" s="22" t="s">
        <v>268</v>
      </c>
      <c r="K966" s="13" t="s">
        <v>3432</v>
      </c>
      <c r="L966" s="27" t="s">
        <v>3372</v>
      </c>
      <c r="M966" s="27" t="s">
        <v>3365</v>
      </c>
      <c r="N966" s="27" t="s">
        <v>197</v>
      </c>
      <c r="O966" s="27">
        <f t="shared" si="79"/>
        <v>41</v>
      </c>
      <c r="P966" s="28">
        <v>30827.0</v>
      </c>
      <c r="Q966" s="2122">
        <v>1.0</v>
      </c>
      <c r="R966" s="29">
        <v>42506.0</v>
      </c>
      <c r="S966" s="30" t="str">
        <f t="shared" si="78"/>
        <v>9 ปี 8 เดือน 30 วัน </v>
      </c>
      <c r="T966" s="33">
        <f t="shared" si="72"/>
        <v>52871</v>
      </c>
      <c r="U966" s="320"/>
      <c r="V966" s="34" t="s">
        <v>3415</v>
      </c>
      <c r="W966" s="33"/>
      <c r="X966" s="74"/>
      <c r="Y966" s="2102"/>
    </row>
    <row r="967" ht="21.0" hidden="1" customHeight="1">
      <c r="A967" s="165" t="s">
        <v>36</v>
      </c>
      <c r="B967" s="502" t="s">
        <v>4628</v>
      </c>
      <c r="C967" s="503" t="s">
        <v>4629</v>
      </c>
      <c r="D967" s="495" t="s">
        <v>4630</v>
      </c>
      <c r="E967" s="483"/>
      <c r="F967" s="496" t="s">
        <v>3521</v>
      </c>
      <c r="G967" s="622" t="s">
        <v>4523</v>
      </c>
      <c r="H967" s="672"/>
      <c r="I967" s="202"/>
      <c r="J967" s="489" t="s">
        <v>268</v>
      </c>
      <c r="K967" s="496" t="s">
        <v>3432</v>
      </c>
      <c r="L967" s="165" t="s">
        <v>3372</v>
      </c>
      <c r="M967" s="165" t="s">
        <v>3414</v>
      </c>
      <c r="N967" s="483" t="s">
        <v>179</v>
      </c>
      <c r="O967" s="165">
        <f t="shared" si="79"/>
        <v>35</v>
      </c>
      <c r="P967" s="201">
        <v>32980.0</v>
      </c>
      <c r="Q967" s="2091">
        <v>0.0</v>
      </c>
      <c r="R967" s="556"/>
      <c r="S967" s="98"/>
      <c r="T967" s="33">
        <f t="shared" si="72"/>
        <v>55062</v>
      </c>
      <c r="U967" s="33"/>
      <c r="V967" s="202"/>
      <c r="W967" s="2225">
        <v>21472.0</v>
      </c>
      <c r="X967" s="202"/>
      <c r="Y967" s="494"/>
    </row>
    <row r="968" ht="21.0" customHeight="1">
      <c r="A968" s="27" t="s">
        <v>52</v>
      </c>
      <c r="B968" s="71" t="s">
        <v>1655</v>
      </c>
      <c r="C968" s="73" t="s">
        <v>1656</v>
      </c>
      <c r="D968" s="2128" t="s">
        <v>7313</v>
      </c>
      <c r="E968" s="6">
        <v>3143.0</v>
      </c>
      <c r="F968" s="13" t="s">
        <v>3710</v>
      </c>
      <c r="G968" s="2216" t="s">
        <v>4523</v>
      </c>
      <c r="H968" s="70"/>
      <c r="I968" s="74" t="s">
        <v>1521</v>
      </c>
      <c r="J968" s="22" t="s">
        <v>268</v>
      </c>
      <c r="K968" s="13" t="s">
        <v>3432</v>
      </c>
      <c r="L968" s="27" t="s">
        <v>3364</v>
      </c>
      <c r="M968" s="6" t="s">
        <v>3365</v>
      </c>
      <c r="N968" s="27" t="s">
        <v>48</v>
      </c>
      <c r="O968" s="27">
        <f t="shared" si="79"/>
        <v>34</v>
      </c>
      <c r="P968" s="28">
        <v>33435.0</v>
      </c>
      <c r="Q968" s="2122">
        <v>1.0</v>
      </c>
      <c r="R968" s="29">
        <v>42125.0</v>
      </c>
      <c r="S968" s="30" t="str">
        <f t="shared" ref="S968:S1001" si="80">DATEDIF(R968,TODAY(),"Y") &amp; " ปี " &amp;DATEDIF(R968,TODAY(),"YM") &amp; " เดือน " &amp; DATEDIF(R968,TODAY(),"MD") &amp; " วัน "</f>
        <v>10 ปี 9 เดือน 14 วัน </v>
      </c>
      <c r="T968" s="33">
        <f t="shared" si="72"/>
        <v>55427</v>
      </c>
      <c r="U968" s="320"/>
      <c r="V968" s="23" t="s">
        <v>3378</v>
      </c>
      <c r="W968" s="33"/>
      <c r="X968" s="74"/>
      <c r="Y968" s="2102"/>
    </row>
    <row r="969" ht="21.0" hidden="1" customHeight="1">
      <c r="A969" s="165" t="s">
        <v>52</v>
      </c>
      <c r="B969" s="502" t="s">
        <v>4631</v>
      </c>
      <c r="C969" s="503" t="s">
        <v>4471</v>
      </c>
      <c r="D969" s="495" t="s">
        <v>4632</v>
      </c>
      <c r="E969" s="483"/>
      <c r="F969" s="496" t="s">
        <v>3710</v>
      </c>
      <c r="G969" s="622" t="s">
        <v>4523</v>
      </c>
      <c r="H969" s="672"/>
      <c r="I969" s="202"/>
      <c r="J969" s="489" t="s">
        <v>268</v>
      </c>
      <c r="K969" s="496" t="s">
        <v>3432</v>
      </c>
      <c r="L969" s="165" t="s">
        <v>3364</v>
      </c>
      <c r="M969" s="165" t="s">
        <v>3365</v>
      </c>
      <c r="N969" s="165" t="s">
        <v>48</v>
      </c>
      <c r="O969" s="165">
        <f t="shared" si="79"/>
        <v>39</v>
      </c>
      <c r="P969" s="201">
        <v>31688.0</v>
      </c>
      <c r="Q969" s="2091">
        <v>0.0</v>
      </c>
      <c r="R969" s="1452">
        <v>42125.0</v>
      </c>
      <c r="S969" s="98" t="str">
        <f t="shared" si="80"/>
        <v>10 ปี 9 เดือน 14 วัน </v>
      </c>
      <c r="T969" s="490">
        <f t="shared" si="72"/>
        <v>53966</v>
      </c>
      <c r="U969" s="490"/>
      <c r="V969" s="203" t="s">
        <v>3424</v>
      </c>
      <c r="W969" s="674">
        <v>43070.0</v>
      </c>
      <c r="X969" s="202"/>
      <c r="Y969" s="494"/>
    </row>
    <row r="970" ht="21.0" customHeight="1">
      <c r="A970" s="25" t="s">
        <v>36</v>
      </c>
      <c r="B970" s="300" t="s">
        <v>1657</v>
      </c>
      <c r="C970" s="88" t="s">
        <v>1658</v>
      </c>
      <c r="D970" s="2098" t="s">
        <v>7314</v>
      </c>
      <c r="E970" s="85">
        <v>3145.0</v>
      </c>
      <c r="F970" s="2100" t="s">
        <v>5885</v>
      </c>
      <c r="G970" s="2216" t="s">
        <v>4523</v>
      </c>
      <c r="H970" s="70"/>
      <c r="I970" s="74" t="s">
        <v>4421</v>
      </c>
      <c r="J970" s="22" t="s">
        <v>268</v>
      </c>
      <c r="K970" s="13" t="s">
        <v>3432</v>
      </c>
      <c r="L970" s="25" t="s">
        <v>3372</v>
      </c>
      <c r="M970" s="25" t="s">
        <v>3414</v>
      </c>
      <c r="N970" s="25" t="s">
        <v>48</v>
      </c>
      <c r="O970" s="27">
        <f t="shared" si="79"/>
        <v>42</v>
      </c>
      <c r="P970" s="28">
        <v>30442.0</v>
      </c>
      <c r="Q970" s="2122">
        <v>1.0</v>
      </c>
      <c r="R970" s="29">
        <v>43374.0</v>
      </c>
      <c r="S970" s="30" t="str">
        <f t="shared" si="80"/>
        <v>7 ปี 4 เดือน 14 วัน </v>
      </c>
      <c r="T970" s="427">
        <f t="shared" si="72"/>
        <v>52505</v>
      </c>
      <c r="U970" s="427"/>
      <c r="V970" s="34" t="s">
        <v>3424</v>
      </c>
      <c r="W970" s="11"/>
      <c r="X970" s="70"/>
      <c r="Y970" s="2102"/>
    </row>
    <row r="971" ht="21.0" customHeight="1">
      <c r="A971" s="26" t="s">
        <v>52</v>
      </c>
      <c r="B971" s="2233" t="s">
        <v>4633</v>
      </c>
      <c r="C971" s="2234" t="s">
        <v>4634</v>
      </c>
      <c r="D971" s="2134" t="s">
        <v>4635</v>
      </c>
      <c r="E971" s="26">
        <v>5509.0</v>
      </c>
      <c r="F971" s="39" t="s">
        <v>5100</v>
      </c>
      <c r="G971" s="2235" t="s">
        <v>3361</v>
      </c>
      <c r="H971" s="306" t="s">
        <v>4523</v>
      </c>
      <c r="I971" s="74"/>
      <c r="J971" s="22" t="s">
        <v>268</v>
      </c>
      <c r="K971" s="13" t="s">
        <v>3432</v>
      </c>
      <c r="L971" s="27"/>
      <c r="M971" s="26" t="s">
        <v>3365</v>
      </c>
      <c r="N971" s="40" t="s">
        <v>48</v>
      </c>
      <c r="O971" s="27">
        <f t="shared" si="79"/>
        <v>42</v>
      </c>
      <c r="P971" s="77">
        <v>30431.0</v>
      </c>
      <c r="Q971" s="2121">
        <v>1.0</v>
      </c>
      <c r="R971" s="67">
        <v>44866.0</v>
      </c>
      <c r="S971" s="30" t="str">
        <f t="shared" si="80"/>
        <v>3 ปี 3 เดือน 14 วัน </v>
      </c>
      <c r="T971" s="427">
        <f t="shared" si="72"/>
        <v>52505</v>
      </c>
      <c r="U971" s="320"/>
      <c r="V971" s="23" t="s">
        <v>3424</v>
      </c>
      <c r="W971" s="33"/>
      <c r="X971" s="74"/>
      <c r="Y971" s="2102"/>
    </row>
    <row r="972" ht="21.0" customHeight="1">
      <c r="A972" s="27" t="s">
        <v>70</v>
      </c>
      <c r="B972" s="2236" t="s">
        <v>4613</v>
      </c>
      <c r="C972" s="2237" t="s">
        <v>4614</v>
      </c>
      <c r="D972" s="2128" t="s">
        <v>4636</v>
      </c>
      <c r="E972" s="27">
        <v>3146.0</v>
      </c>
      <c r="F972" s="74" t="s">
        <v>3527</v>
      </c>
      <c r="G972" s="2216" t="s">
        <v>4523</v>
      </c>
      <c r="H972" s="70"/>
      <c r="I972" s="74" t="s">
        <v>4421</v>
      </c>
      <c r="J972" s="22" t="s">
        <v>268</v>
      </c>
      <c r="K972" s="13" t="s">
        <v>3432</v>
      </c>
      <c r="L972" s="27" t="s">
        <v>3364</v>
      </c>
      <c r="M972" s="27" t="s">
        <v>3365</v>
      </c>
      <c r="N972" s="25" t="s">
        <v>48</v>
      </c>
      <c r="O972" s="27">
        <f t="shared" si="79"/>
        <v>45</v>
      </c>
      <c r="P972" s="31">
        <v>29489.0</v>
      </c>
      <c r="Q972" s="2122">
        <v>1.0</v>
      </c>
      <c r="R972" s="29">
        <v>43539.0</v>
      </c>
      <c r="S972" s="30" t="str">
        <f t="shared" si="80"/>
        <v>6 ปี 11 เดือน 0 วัน </v>
      </c>
      <c r="T972" s="33">
        <f t="shared" si="72"/>
        <v>51410</v>
      </c>
      <c r="U972" s="320"/>
      <c r="V972" s="34" t="s">
        <v>3424</v>
      </c>
      <c r="W972" s="33"/>
      <c r="X972" s="74"/>
      <c r="Y972" s="2102"/>
    </row>
    <row r="973" ht="21.0" hidden="1" customHeight="1">
      <c r="A973" s="165" t="s">
        <v>52</v>
      </c>
      <c r="B973" s="502" t="s">
        <v>4637</v>
      </c>
      <c r="C973" s="503" t="s">
        <v>4638</v>
      </c>
      <c r="D973" s="495" t="s">
        <v>4639</v>
      </c>
      <c r="E973" s="165"/>
      <c r="F973" s="202" t="s">
        <v>3521</v>
      </c>
      <c r="G973" s="622" t="s">
        <v>4523</v>
      </c>
      <c r="H973" s="672"/>
      <c r="I973" s="202" t="s">
        <v>4543</v>
      </c>
      <c r="J973" s="489" t="s">
        <v>268</v>
      </c>
      <c r="K973" s="496" t="s">
        <v>3432</v>
      </c>
      <c r="L973" s="165" t="s">
        <v>3372</v>
      </c>
      <c r="M973" s="165" t="s">
        <v>3365</v>
      </c>
      <c r="N973" s="165" t="s">
        <v>190</v>
      </c>
      <c r="O973" s="165">
        <f t="shared" si="79"/>
        <v>34</v>
      </c>
      <c r="P973" s="201">
        <v>33515.0</v>
      </c>
      <c r="Q973" s="2091">
        <v>0.0</v>
      </c>
      <c r="R973" s="1452">
        <v>42506.0</v>
      </c>
      <c r="S973" s="98" t="str">
        <f t="shared" si="80"/>
        <v>9 ปี 8 เดือน 30 วัน </v>
      </c>
      <c r="T973" s="490">
        <f t="shared" si="72"/>
        <v>55793</v>
      </c>
      <c r="U973" s="497"/>
      <c r="V973" s="203" t="s">
        <v>3424</v>
      </c>
      <c r="W973" s="490">
        <v>43800.0</v>
      </c>
      <c r="X973" s="202"/>
      <c r="Y973" s="506"/>
    </row>
    <row r="974" ht="21.0" customHeight="1">
      <c r="A974" s="27" t="s">
        <v>70</v>
      </c>
      <c r="B974" s="71" t="s">
        <v>1661</v>
      </c>
      <c r="C974" s="73" t="s">
        <v>1615</v>
      </c>
      <c r="D974" s="2128" t="s">
        <v>7315</v>
      </c>
      <c r="E974" s="27">
        <v>3147.0</v>
      </c>
      <c r="F974" s="74" t="s">
        <v>3521</v>
      </c>
      <c r="G974" s="2216" t="s">
        <v>4523</v>
      </c>
      <c r="H974" s="70"/>
      <c r="I974" s="74"/>
      <c r="J974" s="22" t="s">
        <v>268</v>
      </c>
      <c r="K974" s="13" t="s">
        <v>3432</v>
      </c>
      <c r="L974" s="27" t="s">
        <v>3372</v>
      </c>
      <c r="M974" s="25" t="s">
        <v>3365</v>
      </c>
      <c r="N974" s="27" t="s">
        <v>311</v>
      </c>
      <c r="O974" s="27">
        <f t="shared" si="79"/>
        <v>46</v>
      </c>
      <c r="P974" s="28">
        <v>28906.0</v>
      </c>
      <c r="Q974" s="2122">
        <v>1.0</v>
      </c>
      <c r="R974" s="29">
        <v>43878.0</v>
      </c>
      <c r="S974" s="30" t="str">
        <f t="shared" si="80"/>
        <v>5 ปี 11 เดือน 29 วัน </v>
      </c>
      <c r="T974" s="33">
        <f t="shared" si="72"/>
        <v>51044</v>
      </c>
      <c r="U974" s="320"/>
      <c r="V974" s="34" t="s">
        <v>3415</v>
      </c>
      <c r="W974" s="33"/>
      <c r="X974" s="74"/>
      <c r="Y974" s="2102"/>
    </row>
    <row r="975" ht="21.0" customHeight="1">
      <c r="A975" s="27" t="s">
        <v>36</v>
      </c>
      <c r="B975" s="71" t="s">
        <v>1662</v>
      </c>
      <c r="C975" s="73" t="s">
        <v>1663</v>
      </c>
      <c r="D975" s="2128" t="s">
        <v>7316</v>
      </c>
      <c r="E975" s="27">
        <v>3148.0</v>
      </c>
      <c r="F975" s="74" t="s">
        <v>3521</v>
      </c>
      <c r="G975" s="2216" t="s">
        <v>4523</v>
      </c>
      <c r="H975" s="70"/>
      <c r="I975" s="74" t="s">
        <v>4543</v>
      </c>
      <c r="J975" s="22" t="s">
        <v>268</v>
      </c>
      <c r="K975" s="13" t="s">
        <v>3432</v>
      </c>
      <c r="L975" s="27" t="s">
        <v>3372</v>
      </c>
      <c r="M975" s="27" t="s">
        <v>3414</v>
      </c>
      <c r="N975" s="27" t="s">
        <v>197</v>
      </c>
      <c r="O975" s="27">
        <f t="shared" si="79"/>
        <v>39</v>
      </c>
      <c r="P975" s="28">
        <v>31780.0</v>
      </c>
      <c r="Q975" s="2122">
        <v>1.0</v>
      </c>
      <c r="R975" s="29">
        <v>42506.0</v>
      </c>
      <c r="S975" s="30" t="str">
        <f t="shared" si="80"/>
        <v>9 ปี 8 เดือน 30 วัน </v>
      </c>
      <c r="T975" s="33">
        <f t="shared" si="72"/>
        <v>53966</v>
      </c>
      <c r="U975" s="320"/>
      <c r="V975" s="34" t="s">
        <v>3415</v>
      </c>
      <c r="W975" s="33"/>
      <c r="X975" s="74"/>
      <c r="Y975" s="2102"/>
    </row>
    <row r="976" ht="21.0" hidden="1" customHeight="1">
      <c r="A976" s="165" t="s">
        <v>36</v>
      </c>
      <c r="B976" s="502" t="s">
        <v>4640</v>
      </c>
      <c r="C976" s="503" t="s">
        <v>4641</v>
      </c>
      <c r="D976" s="495" t="s">
        <v>4642</v>
      </c>
      <c r="E976" s="165">
        <v>3149.0</v>
      </c>
      <c r="F976" s="202" t="s">
        <v>3521</v>
      </c>
      <c r="G976" s="622" t="s">
        <v>4523</v>
      </c>
      <c r="H976" s="672"/>
      <c r="I976" s="202"/>
      <c r="J976" s="489" t="s">
        <v>268</v>
      </c>
      <c r="K976" s="496" t="s">
        <v>3432</v>
      </c>
      <c r="L976" s="165" t="s">
        <v>3372</v>
      </c>
      <c r="M976" s="165" t="s">
        <v>3414</v>
      </c>
      <c r="N976" s="165"/>
      <c r="O976" s="165">
        <f t="shared" si="79"/>
        <v>30</v>
      </c>
      <c r="P976" s="201">
        <v>35005.0</v>
      </c>
      <c r="Q976" s="2091">
        <v>0.0</v>
      </c>
      <c r="R976" s="1452">
        <v>43878.0</v>
      </c>
      <c r="S976" s="98" t="str">
        <f t="shared" si="80"/>
        <v>5 ปี 11 เดือน 29 วัน </v>
      </c>
      <c r="T976" s="490">
        <f t="shared" si="72"/>
        <v>57254</v>
      </c>
      <c r="U976" s="497"/>
      <c r="V976" s="203" t="s">
        <v>3415</v>
      </c>
      <c r="W976" s="490">
        <v>44197.0</v>
      </c>
      <c r="X976" s="202"/>
      <c r="Y976" s="506"/>
    </row>
    <row r="977" ht="21.0" hidden="1" customHeight="1">
      <c r="A977" s="165" t="s">
        <v>52</v>
      </c>
      <c r="B977" s="502" t="s">
        <v>4643</v>
      </c>
      <c r="C977" s="503" t="s">
        <v>4644</v>
      </c>
      <c r="D977" s="495" t="s">
        <v>4645</v>
      </c>
      <c r="E977" s="165"/>
      <c r="F977" s="202" t="s">
        <v>3521</v>
      </c>
      <c r="G977" s="622" t="s">
        <v>4523</v>
      </c>
      <c r="H977" s="672"/>
      <c r="I977" s="202"/>
      <c r="J977" s="489" t="s">
        <v>268</v>
      </c>
      <c r="K977" s="496" t="s">
        <v>3432</v>
      </c>
      <c r="L977" s="165" t="s">
        <v>3372</v>
      </c>
      <c r="M977" s="165" t="s">
        <v>3365</v>
      </c>
      <c r="N977" s="165" t="s">
        <v>179</v>
      </c>
      <c r="O977" s="165">
        <f t="shared" si="79"/>
        <v>46</v>
      </c>
      <c r="P977" s="201">
        <v>29208.0</v>
      </c>
      <c r="Q977" s="2091">
        <v>0.0</v>
      </c>
      <c r="R977" s="1452">
        <v>42781.0</v>
      </c>
      <c r="S977" s="98" t="str">
        <f t="shared" si="80"/>
        <v>9 ปี 0 เดือน 0 วัน </v>
      </c>
      <c r="T977" s="490">
        <f t="shared" si="72"/>
        <v>51410</v>
      </c>
      <c r="U977" s="497"/>
      <c r="V977" s="203" t="s">
        <v>3424</v>
      </c>
      <c r="W977" s="490">
        <v>43556.0</v>
      </c>
      <c r="X977" s="202"/>
      <c r="Y977" s="494"/>
    </row>
    <row r="978" ht="21.0" hidden="1" customHeight="1">
      <c r="A978" s="637" t="s">
        <v>36</v>
      </c>
      <c r="B978" s="638" t="s">
        <v>1038</v>
      </c>
      <c r="C978" s="639" t="s">
        <v>4646</v>
      </c>
      <c r="D978" s="524" t="s">
        <v>4647</v>
      </c>
      <c r="E978" s="505">
        <v>3149.0</v>
      </c>
      <c r="F978" s="202" t="s">
        <v>3521</v>
      </c>
      <c r="G978" s="622" t="s">
        <v>4523</v>
      </c>
      <c r="H978" s="202"/>
      <c r="I978" s="202"/>
      <c r="J978" s="489" t="s">
        <v>268</v>
      </c>
      <c r="K978" s="496" t="s">
        <v>3432</v>
      </c>
      <c r="L978" s="165" t="s">
        <v>3372</v>
      </c>
      <c r="M978" s="505" t="s">
        <v>3414</v>
      </c>
      <c r="N978" s="505" t="s">
        <v>197</v>
      </c>
      <c r="O978" s="165">
        <f t="shared" si="79"/>
        <v>29</v>
      </c>
      <c r="P978" s="1831">
        <v>35121.0</v>
      </c>
      <c r="Q978" s="2095">
        <v>0.0</v>
      </c>
      <c r="R978" s="1832">
        <v>44410.0</v>
      </c>
      <c r="S978" s="98" t="str">
        <f t="shared" si="80"/>
        <v>4 ปี 6 เดือน 13 วัน </v>
      </c>
      <c r="T978" s="490">
        <f t="shared" si="72"/>
        <v>57254</v>
      </c>
      <c r="U978" s="497"/>
      <c r="V978" s="203" t="s">
        <v>3415</v>
      </c>
      <c r="W978" s="301">
        <v>44531.0</v>
      </c>
      <c r="X978" s="203"/>
      <c r="Y978" s="506"/>
    </row>
    <row r="979" ht="21.0" customHeight="1">
      <c r="A979" s="2238" t="s">
        <v>36</v>
      </c>
      <c r="B979" s="2239" t="s">
        <v>1664</v>
      </c>
      <c r="C979" s="2240" t="s">
        <v>1665</v>
      </c>
      <c r="D979" s="2165" t="s">
        <v>4642</v>
      </c>
      <c r="E979" s="40">
        <v>3149.0</v>
      </c>
      <c r="F979" s="70" t="s">
        <v>3521</v>
      </c>
      <c r="G979" s="2223" t="s">
        <v>4523</v>
      </c>
      <c r="H979" s="70"/>
      <c r="I979" s="70"/>
      <c r="J979" s="65"/>
      <c r="K979" s="2100" t="s">
        <v>3432</v>
      </c>
      <c r="L979" s="25" t="s">
        <v>3372</v>
      </c>
      <c r="M979" s="159" t="s">
        <v>3414</v>
      </c>
      <c r="N979" s="159" t="s">
        <v>311</v>
      </c>
      <c r="O979" s="159">
        <f t="shared" si="79"/>
        <v>27</v>
      </c>
      <c r="P979" s="155">
        <v>35875.0</v>
      </c>
      <c r="Q979" s="2118">
        <v>1.0</v>
      </c>
      <c r="R979" s="67">
        <v>44713.0</v>
      </c>
      <c r="S979" s="30" t="str">
        <f t="shared" si="80"/>
        <v>3 ปี 8 เดือน 14 วัน </v>
      </c>
      <c r="T979" s="427">
        <f t="shared" si="72"/>
        <v>57984</v>
      </c>
      <c r="U979" s="582"/>
      <c r="V979" s="34" t="s">
        <v>3415</v>
      </c>
      <c r="W979" s="138"/>
      <c r="X979" s="34"/>
      <c r="Y979" s="2102"/>
    </row>
    <row r="980" ht="21.0" hidden="1" customHeight="1">
      <c r="A980" s="165" t="s">
        <v>70</v>
      </c>
      <c r="B980" s="502" t="s">
        <v>4648</v>
      </c>
      <c r="C980" s="550" t="s">
        <v>4649</v>
      </c>
      <c r="D980" s="524" t="s">
        <v>4650</v>
      </c>
      <c r="E980" s="165">
        <v>3150.0</v>
      </c>
      <c r="F980" s="202" t="s">
        <v>3521</v>
      </c>
      <c r="G980" s="622" t="s">
        <v>4523</v>
      </c>
      <c r="H980" s="202"/>
      <c r="I980" s="202" t="s">
        <v>4651</v>
      </c>
      <c r="J980" s="489" t="s">
        <v>268</v>
      </c>
      <c r="K980" s="496" t="s">
        <v>3432</v>
      </c>
      <c r="L980" s="165" t="s">
        <v>3372</v>
      </c>
      <c r="M980" s="165" t="s">
        <v>3365</v>
      </c>
      <c r="N980" s="165" t="s">
        <v>197</v>
      </c>
      <c r="O980" s="165">
        <f t="shared" si="79"/>
        <v>48</v>
      </c>
      <c r="P980" s="201">
        <v>28299.0</v>
      </c>
      <c r="Q980" s="2095">
        <v>0.0</v>
      </c>
      <c r="R980" s="1452">
        <v>43010.0</v>
      </c>
      <c r="S980" s="492" t="str">
        <f t="shared" si="80"/>
        <v>8 ปี 4 เดือน 13 วัน </v>
      </c>
      <c r="T980" s="490">
        <f t="shared" si="72"/>
        <v>50314</v>
      </c>
      <c r="U980" s="497"/>
      <c r="V980" s="203" t="s">
        <v>3415</v>
      </c>
      <c r="W980" s="301">
        <v>44593.0</v>
      </c>
      <c r="X980" s="203"/>
      <c r="Y980" s="506"/>
    </row>
    <row r="981" ht="21.0" customHeight="1">
      <c r="A981" s="160" t="s">
        <v>36</v>
      </c>
      <c r="B981" s="160" t="s">
        <v>1054</v>
      </c>
      <c r="C981" s="161" t="s">
        <v>4652</v>
      </c>
      <c r="D981" s="2134" t="s">
        <v>4653</v>
      </c>
      <c r="E981" s="27">
        <v>3150.0</v>
      </c>
      <c r="F981" s="74" t="s">
        <v>3521</v>
      </c>
      <c r="G981" s="2216" t="s">
        <v>4523</v>
      </c>
      <c r="H981" s="2224"/>
      <c r="I981" s="74"/>
      <c r="J981" s="22"/>
      <c r="K981" s="13" t="s">
        <v>3432</v>
      </c>
      <c r="L981" s="27" t="s">
        <v>3372</v>
      </c>
      <c r="M981" s="159" t="s">
        <v>3414</v>
      </c>
      <c r="N981" s="159" t="s">
        <v>179</v>
      </c>
      <c r="O981" s="159">
        <f t="shared" si="79"/>
        <v>28</v>
      </c>
      <c r="P981" s="155">
        <v>35684.0</v>
      </c>
      <c r="Q981" s="2121">
        <v>1.0</v>
      </c>
      <c r="R981" s="78">
        <v>44713.0</v>
      </c>
      <c r="S981" s="79" t="str">
        <f t="shared" si="80"/>
        <v>3 ปี 8 เดือน 14 วัน </v>
      </c>
      <c r="T981" s="33">
        <f t="shared" si="72"/>
        <v>57619</v>
      </c>
      <c r="U981" s="33"/>
      <c r="V981" s="21" t="s">
        <v>3415</v>
      </c>
      <c r="W981" s="2142"/>
      <c r="X981" s="74"/>
      <c r="Y981" s="566"/>
    </row>
    <row r="982" ht="21.0" hidden="1" customHeight="1">
      <c r="A982" s="165" t="s">
        <v>36</v>
      </c>
      <c r="B982" s="502" t="s">
        <v>877</v>
      </c>
      <c r="C982" s="503" t="s">
        <v>4654</v>
      </c>
      <c r="D982" s="495" t="s">
        <v>4650</v>
      </c>
      <c r="E982" s="165"/>
      <c r="F982" s="202" t="s">
        <v>3521</v>
      </c>
      <c r="G982" s="622" t="s">
        <v>4523</v>
      </c>
      <c r="H982" s="672"/>
      <c r="I982" s="202"/>
      <c r="J982" s="489" t="s">
        <v>268</v>
      </c>
      <c r="K982" s="496" t="s">
        <v>3432</v>
      </c>
      <c r="L982" s="165" t="s">
        <v>3372</v>
      </c>
      <c r="M982" s="165" t="s">
        <v>3414</v>
      </c>
      <c r="N982" s="165" t="s">
        <v>190</v>
      </c>
      <c r="O982" s="165">
        <f t="shared" si="79"/>
        <v>30</v>
      </c>
      <c r="P982" s="201">
        <v>34924.0</v>
      </c>
      <c r="Q982" s="2091">
        <v>0.0</v>
      </c>
      <c r="R982" s="1452">
        <v>42781.0</v>
      </c>
      <c r="S982" s="98" t="str">
        <f t="shared" si="80"/>
        <v>9 ปี 0 เดือน 0 วัน </v>
      </c>
      <c r="T982" s="33">
        <f t="shared" si="72"/>
        <v>56888</v>
      </c>
      <c r="U982" s="33"/>
      <c r="V982" s="203" t="s">
        <v>3415</v>
      </c>
      <c r="W982" s="2092">
        <v>22114.0</v>
      </c>
      <c r="X982" s="202"/>
      <c r="Y982" s="494"/>
    </row>
    <row r="983" ht="21.0" customHeight="1">
      <c r="A983" s="25" t="s">
        <v>52</v>
      </c>
      <c r="B983" s="300" t="s">
        <v>1668</v>
      </c>
      <c r="C983" s="88" t="s">
        <v>1669</v>
      </c>
      <c r="D983" s="2098" t="s">
        <v>7317</v>
      </c>
      <c r="E983" s="25">
        <v>3151.0</v>
      </c>
      <c r="F983" s="70" t="s">
        <v>3684</v>
      </c>
      <c r="G983" s="2223" t="s">
        <v>4523</v>
      </c>
      <c r="H983" s="70"/>
      <c r="I983" s="74" t="s">
        <v>4543</v>
      </c>
      <c r="J983" s="65" t="s">
        <v>268</v>
      </c>
      <c r="K983" s="2100" t="s">
        <v>3432</v>
      </c>
      <c r="L983" s="25" t="s">
        <v>3364</v>
      </c>
      <c r="M983" s="25" t="s">
        <v>3365</v>
      </c>
      <c r="N983" s="25" t="s">
        <v>48</v>
      </c>
      <c r="O983" s="27">
        <f t="shared" si="79"/>
        <v>32</v>
      </c>
      <c r="P983" s="28">
        <v>34307.0</v>
      </c>
      <c r="Q983" s="2101">
        <v>1.0</v>
      </c>
      <c r="R983" s="29">
        <v>43346.0</v>
      </c>
      <c r="S983" s="30" t="str">
        <f t="shared" si="80"/>
        <v>7 ปี 5 เดือน 12 วัน </v>
      </c>
      <c r="T983" s="427">
        <f t="shared" si="72"/>
        <v>56523</v>
      </c>
      <c r="U983" s="427"/>
      <c r="V983" s="70" t="s">
        <v>3424</v>
      </c>
      <c r="W983" s="2119"/>
      <c r="X983" s="70"/>
      <c r="Y983" s="2102"/>
    </row>
    <row r="984" ht="21.0" hidden="1" customHeight="1">
      <c r="A984" s="165" t="s">
        <v>52</v>
      </c>
      <c r="B984" s="502" t="s">
        <v>4655</v>
      </c>
      <c r="C984" s="503" t="s">
        <v>4656</v>
      </c>
      <c r="D984" s="486" t="s">
        <v>4657</v>
      </c>
      <c r="E984" s="165"/>
      <c r="F984" s="202" t="s">
        <v>3684</v>
      </c>
      <c r="G984" s="622" t="s">
        <v>4523</v>
      </c>
      <c r="H984" s="672"/>
      <c r="I984" s="202"/>
      <c r="J984" s="489" t="s">
        <v>268</v>
      </c>
      <c r="K984" s="496" t="s">
        <v>3432</v>
      </c>
      <c r="L984" s="165" t="s">
        <v>3364</v>
      </c>
      <c r="M984" s="165" t="s">
        <v>3365</v>
      </c>
      <c r="N984" s="165" t="s">
        <v>60</v>
      </c>
      <c r="O984" s="165">
        <f t="shared" si="79"/>
        <v>37</v>
      </c>
      <c r="P984" s="201">
        <v>32451.0</v>
      </c>
      <c r="Q984" s="2091">
        <v>0.0</v>
      </c>
      <c r="R984" s="1452">
        <v>41974.0</v>
      </c>
      <c r="S984" s="98" t="str">
        <f t="shared" si="80"/>
        <v>11 ปี 2 เดือน 14 วัน </v>
      </c>
      <c r="T984" s="33">
        <f t="shared" si="72"/>
        <v>54697</v>
      </c>
      <c r="U984" s="33"/>
      <c r="V984" s="202"/>
      <c r="W984" s="2092">
        <v>21855.0</v>
      </c>
      <c r="X984" s="202"/>
      <c r="Y984" s="494"/>
    </row>
    <row r="985" ht="21.0" customHeight="1">
      <c r="A985" s="25" t="s">
        <v>36</v>
      </c>
      <c r="B985" s="300" t="s">
        <v>4658</v>
      </c>
      <c r="C985" s="88" t="s">
        <v>4659</v>
      </c>
      <c r="D985" s="2103" t="s">
        <v>4660</v>
      </c>
      <c r="E985" s="25">
        <v>3152.0</v>
      </c>
      <c r="F985" s="70" t="s">
        <v>3684</v>
      </c>
      <c r="G985" s="2223" t="s">
        <v>4523</v>
      </c>
      <c r="H985" s="70"/>
      <c r="I985" s="74" t="s">
        <v>4543</v>
      </c>
      <c r="J985" s="65" t="s">
        <v>268</v>
      </c>
      <c r="K985" s="2100" t="s">
        <v>3432</v>
      </c>
      <c r="L985" s="25" t="s">
        <v>3364</v>
      </c>
      <c r="M985" s="25" t="s">
        <v>3414</v>
      </c>
      <c r="N985" s="25" t="s">
        <v>48</v>
      </c>
      <c r="O985" s="27">
        <f t="shared" si="79"/>
        <v>32</v>
      </c>
      <c r="P985" s="28">
        <v>34165.0</v>
      </c>
      <c r="Q985" s="2101">
        <v>1.0</v>
      </c>
      <c r="R985" s="29">
        <v>43346.0</v>
      </c>
      <c r="S985" s="30" t="str">
        <f t="shared" si="80"/>
        <v>7 ปี 5 เดือน 12 วัน </v>
      </c>
      <c r="T985" s="427">
        <f t="shared" si="72"/>
        <v>56158</v>
      </c>
      <c r="U985" s="427"/>
      <c r="V985" s="70" t="s">
        <v>3424</v>
      </c>
      <c r="W985" s="2119"/>
      <c r="X985" s="70"/>
      <c r="Y985" s="2102"/>
    </row>
    <row r="986" ht="21.0" customHeight="1">
      <c r="A986" s="27" t="s">
        <v>52</v>
      </c>
      <c r="B986" s="71" t="s">
        <v>1671</v>
      </c>
      <c r="C986" s="73" t="s">
        <v>1672</v>
      </c>
      <c r="D986" s="2125" t="s">
        <v>7318</v>
      </c>
      <c r="E986" s="27">
        <v>3153.0</v>
      </c>
      <c r="F986" s="74" t="s">
        <v>3684</v>
      </c>
      <c r="G986" s="2216" t="s">
        <v>4523</v>
      </c>
      <c r="H986" s="70"/>
      <c r="I986" s="74" t="s">
        <v>4651</v>
      </c>
      <c r="J986" s="22" t="s">
        <v>268</v>
      </c>
      <c r="K986" s="13" t="s">
        <v>3432</v>
      </c>
      <c r="L986" s="27" t="s">
        <v>3364</v>
      </c>
      <c r="M986" s="27" t="s">
        <v>3365</v>
      </c>
      <c r="N986" s="27" t="s">
        <v>48</v>
      </c>
      <c r="O986" s="27">
        <f t="shared" si="79"/>
        <v>34</v>
      </c>
      <c r="P986" s="28">
        <v>33453.0</v>
      </c>
      <c r="Q986" s="2122">
        <v>1.0</v>
      </c>
      <c r="R986" s="29">
        <v>42597.0</v>
      </c>
      <c r="S986" s="30" t="str">
        <f t="shared" si="80"/>
        <v>9 ปี 6 เดือน 0 วัน </v>
      </c>
      <c r="T986" s="33">
        <f t="shared" si="72"/>
        <v>55427</v>
      </c>
      <c r="U986" s="320"/>
      <c r="V986" s="23" t="s">
        <v>3378</v>
      </c>
      <c r="W986" s="33"/>
      <c r="X986" s="74"/>
      <c r="Y986" s="2102"/>
    </row>
    <row r="987" ht="21.0" customHeight="1">
      <c r="A987" s="27" t="s">
        <v>52</v>
      </c>
      <c r="B987" s="71" t="s">
        <v>1674</v>
      </c>
      <c r="C987" s="73" t="s">
        <v>1675</v>
      </c>
      <c r="D987" s="2125" t="s">
        <v>7319</v>
      </c>
      <c r="E987" s="27">
        <v>3154.0</v>
      </c>
      <c r="F987" s="74" t="s">
        <v>3684</v>
      </c>
      <c r="G987" s="2216" t="s">
        <v>4523</v>
      </c>
      <c r="H987" s="70"/>
      <c r="I987" s="74" t="s">
        <v>4543</v>
      </c>
      <c r="J987" s="22" t="s">
        <v>268</v>
      </c>
      <c r="K987" s="13" t="s">
        <v>3432</v>
      </c>
      <c r="L987" s="27" t="s">
        <v>3364</v>
      </c>
      <c r="M987" s="27" t="s">
        <v>3365</v>
      </c>
      <c r="N987" s="27" t="s">
        <v>48</v>
      </c>
      <c r="O987" s="27">
        <f t="shared" si="79"/>
        <v>31</v>
      </c>
      <c r="P987" s="28">
        <v>34501.0</v>
      </c>
      <c r="Q987" s="2122">
        <v>1.0</v>
      </c>
      <c r="R987" s="29">
        <v>43346.0</v>
      </c>
      <c r="S987" s="30" t="str">
        <f t="shared" si="80"/>
        <v>7 ปี 5 เดือน 12 วัน </v>
      </c>
      <c r="T987" s="33">
        <f t="shared" si="72"/>
        <v>56523</v>
      </c>
      <c r="U987" s="320"/>
      <c r="V987" s="34" t="s">
        <v>3424</v>
      </c>
      <c r="W987" s="33"/>
      <c r="X987" s="74"/>
      <c r="Y987" s="2102"/>
    </row>
    <row r="988" ht="21.0" hidden="1" customHeight="1">
      <c r="A988" s="165" t="s">
        <v>52</v>
      </c>
      <c r="B988" s="502" t="s">
        <v>4661</v>
      </c>
      <c r="C988" s="503" t="s">
        <v>4662</v>
      </c>
      <c r="D988" s="486" t="s">
        <v>4663</v>
      </c>
      <c r="E988" s="165"/>
      <c r="F988" s="202" t="s">
        <v>3684</v>
      </c>
      <c r="G988" s="622" t="s">
        <v>4523</v>
      </c>
      <c r="H988" s="672"/>
      <c r="I988" s="202"/>
      <c r="J988" s="489" t="s">
        <v>268</v>
      </c>
      <c r="K988" s="496" t="s">
        <v>3432</v>
      </c>
      <c r="L988" s="165" t="s">
        <v>3364</v>
      </c>
      <c r="M988" s="165" t="s">
        <v>3365</v>
      </c>
      <c r="N988" s="165" t="s">
        <v>48</v>
      </c>
      <c r="O988" s="165">
        <f t="shared" si="79"/>
        <v>34</v>
      </c>
      <c r="P988" s="201">
        <v>33615.0</v>
      </c>
      <c r="Q988" s="2091">
        <v>0.0</v>
      </c>
      <c r="R988" s="1452">
        <v>42597.0</v>
      </c>
      <c r="S988" s="98" t="str">
        <f t="shared" si="80"/>
        <v>9 ปี 6 เดือน 0 วัน </v>
      </c>
      <c r="T988" s="33">
        <f t="shared" si="72"/>
        <v>55793</v>
      </c>
      <c r="U988" s="33"/>
      <c r="V988" s="202"/>
      <c r="W988" s="2092">
        <v>21855.0</v>
      </c>
      <c r="X988" s="202"/>
      <c r="Y988" s="494"/>
    </row>
    <row r="989" ht="21.0" customHeight="1">
      <c r="A989" s="27" t="s">
        <v>36</v>
      </c>
      <c r="B989" s="71" t="s">
        <v>4664</v>
      </c>
      <c r="C989" s="73" t="s">
        <v>4665</v>
      </c>
      <c r="D989" s="2125" t="s">
        <v>7320</v>
      </c>
      <c r="E989" s="27">
        <v>3155.0</v>
      </c>
      <c r="F989" s="74" t="s">
        <v>3684</v>
      </c>
      <c r="G989" s="2216" t="s">
        <v>4523</v>
      </c>
      <c r="H989" s="70"/>
      <c r="I989" s="74" t="s">
        <v>4651</v>
      </c>
      <c r="J989" s="22" t="s">
        <v>268</v>
      </c>
      <c r="K989" s="13" t="s">
        <v>3432</v>
      </c>
      <c r="L989" s="27" t="s">
        <v>3364</v>
      </c>
      <c r="M989" s="27" t="s">
        <v>3414</v>
      </c>
      <c r="N989" s="27" t="s">
        <v>48</v>
      </c>
      <c r="O989" s="27">
        <f t="shared" si="79"/>
        <v>34</v>
      </c>
      <c r="P989" s="28">
        <v>33467.0</v>
      </c>
      <c r="Q989" s="2122">
        <v>1.0</v>
      </c>
      <c r="R989" s="29">
        <v>42597.0</v>
      </c>
      <c r="S989" s="30" t="str">
        <f t="shared" si="80"/>
        <v>9 ปี 6 เดือน 0 วัน </v>
      </c>
      <c r="T989" s="33">
        <f t="shared" si="72"/>
        <v>55427</v>
      </c>
      <c r="U989" s="320"/>
      <c r="V989" s="23" t="s">
        <v>3378</v>
      </c>
      <c r="W989" s="33"/>
      <c r="X989" s="74"/>
      <c r="Y989" s="2102"/>
    </row>
    <row r="990" ht="21.0" customHeight="1">
      <c r="A990" s="27" t="s">
        <v>52</v>
      </c>
      <c r="B990" s="71" t="s">
        <v>1680</v>
      </c>
      <c r="C990" s="73" t="s">
        <v>1681</v>
      </c>
      <c r="D990" s="2125" t="s">
        <v>7321</v>
      </c>
      <c r="E990" s="27">
        <v>3156.0</v>
      </c>
      <c r="F990" s="74" t="s">
        <v>3684</v>
      </c>
      <c r="G990" s="2216" t="s">
        <v>4523</v>
      </c>
      <c r="H990" s="70"/>
      <c r="I990" s="74" t="s">
        <v>4543</v>
      </c>
      <c r="J990" s="22" t="s">
        <v>268</v>
      </c>
      <c r="K990" s="13" t="s">
        <v>3432</v>
      </c>
      <c r="L990" s="27" t="s">
        <v>3364</v>
      </c>
      <c r="M990" s="27" t="s">
        <v>3365</v>
      </c>
      <c r="N990" s="27" t="s">
        <v>48</v>
      </c>
      <c r="O990" s="27">
        <f t="shared" si="79"/>
        <v>34</v>
      </c>
      <c r="P990" s="28">
        <v>33546.0</v>
      </c>
      <c r="Q990" s="2122">
        <v>1.0</v>
      </c>
      <c r="R990" s="29">
        <v>42597.0</v>
      </c>
      <c r="S990" s="30" t="str">
        <f t="shared" si="80"/>
        <v>9 ปี 6 เดือน 0 วัน </v>
      </c>
      <c r="T990" s="33">
        <f t="shared" si="72"/>
        <v>55793</v>
      </c>
      <c r="U990" s="320"/>
      <c r="V990" s="23" t="s">
        <v>3378</v>
      </c>
      <c r="W990" s="33"/>
      <c r="X990" s="74"/>
      <c r="Y990" s="2102"/>
    </row>
    <row r="991" ht="21.0" customHeight="1">
      <c r="A991" s="27" t="s">
        <v>52</v>
      </c>
      <c r="B991" s="71" t="s">
        <v>1683</v>
      </c>
      <c r="C991" s="73" t="s">
        <v>1684</v>
      </c>
      <c r="D991" s="2128" t="s">
        <v>7322</v>
      </c>
      <c r="E991" s="27">
        <v>3157.0</v>
      </c>
      <c r="F991" s="74" t="s">
        <v>3710</v>
      </c>
      <c r="G991" s="2216" t="s">
        <v>4523</v>
      </c>
      <c r="H991" s="70"/>
      <c r="I991" s="74" t="s">
        <v>4608</v>
      </c>
      <c r="J991" s="22" t="s">
        <v>268</v>
      </c>
      <c r="K991" s="13" t="s">
        <v>3432</v>
      </c>
      <c r="L991" s="27" t="s">
        <v>3364</v>
      </c>
      <c r="M991" s="27" t="s">
        <v>3365</v>
      </c>
      <c r="N991" s="27" t="s">
        <v>48</v>
      </c>
      <c r="O991" s="27">
        <f t="shared" si="79"/>
        <v>32</v>
      </c>
      <c r="P991" s="28">
        <v>34236.0</v>
      </c>
      <c r="Q991" s="2122">
        <v>1.0</v>
      </c>
      <c r="R991" s="29">
        <v>42566.0</v>
      </c>
      <c r="S991" s="30" t="str">
        <f t="shared" si="80"/>
        <v>9 ปี 7 เดือน 0 วัน </v>
      </c>
      <c r="T991" s="33">
        <f t="shared" si="72"/>
        <v>56158</v>
      </c>
      <c r="U991" s="320"/>
      <c r="V991" s="23" t="s">
        <v>3378</v>
      </c>
      <c r="W991" s="33"/>
      <c r="X991" s="74"/>
      <c r="Y991" s="2102"/>
    </row>
    <row r="992" ht="21.0" hidden="1" customHeight="1">
      <c r="A992" s="165" t="s">
        <v>52</v>
      </c>
      <c r="B992" s="502" t="s">
        <v>4667</v>
      </c>
      <c r="C992" s="503" t="s">
        <v>4668</v>
      </c>
      <c r="D992" s="495" t="s">
        <v>4669</v>
      </c>
      <c r="E992" s="483"/>
      <c r="F992" s="496" t="s">
        <v>3710</v>
      </c>
      <c r="G992" s="622" t="s">
        <v>4523</v>
      </c>
      <c r="H992" s="672"/>
      <c r="I992" s="202"/>
      <c r="J992" s="489" t="s">
        <v>268</v>
      </c>
      <c r="K992" s="496" t="s">
        <v>3432</v>
      </c>
      <c r="L992" s="165" t="s">
        <v>3364</v>
      </c>
      <c r="M992" s="483" t="s">
        <v>3365</v>
      </c>
      <c r="N992" s="165" t="s">
        <v>48</v>
      </c>
      <c r="O992" s="165">
        <f t="shared" si="79"/>
        <v>34</v>
      </c>
      <c r="P992" s="201">
        <v>33371.0</v>
      </c>
      <c r="Q992" s="2091">
        <v>0.0</v>
      </c>
      <c r="R992" s="1452">
        <v>42125.0</v>
      </c>
      <c r="S992" s="98" t="str">
        <f t="shared" si="80"/>
        <v>10 ปี 9 เดือน 14 วัน </v>
      </c>
      <c r="T992" s="33">
        <f t="shared" si="72"/>
        <v>55427</v>
      </c>
      <c r="U992" s="33"/>
      <c r="V992" s="202"/>
      <c r="W992" s="2092"/>
      <c r="X992" s="202"/>
      <c r="Y992" s="494"/>
    </row>
    <row r="993" ht="21.0" customHeight="1">
      <c r="A993" s="27" t="s">
        <v>52</v>
      </c>
      <c r="B993" s="71" t="s">
        <v>4670</v>
      </c>
      <c r="C993" s="73" t="s">
        <v>4671</v>
      </c>
      <c r="D993" s="2128" t="s">
        <v>4672</v>
      </c>
      <c r="E993" s="27">
        <v>3158.0</v>
      </c>
      <c r="F993" s="74" t="s">
        <v>3710</v>
      </c>
      <c r="G993" s="2216" t="s">
        <v>4523</v>
      </c>
      <c r="H993" s="70"/>
      <c r="I993" s="74" t="s">
        <v>4543</v>
      </c>
      <c r="J993" s="22" t="s">
        <v>268</v>
      </c>
      <c r="K993" s="13" t="s">
        <v>3432</v>
      </c>
      <c r="L993" s="27" t="s">
        <v>3364</v>
      </c>
      <c r="M993" s="27" t="s">
        <v>3365</v>
      </c>
      <c r="N993" s="27" t="s">
        <v>48</v>
      </c>
      <c r="O993" s="27">
        <f t="shared" si="79"/>
        <v>32</v>
      </c>
      <c r="P993" s="28">
        <v>34320.0</v>
      </c>
      <c r="Q993" s="2122">
        <v>1.0</v>
      </c>
      <c r="R993" s="29">
        <v>42566.0</v>
      </c>
      <c r="S993" s="30" t="str">
        <f t="shared" si="80"/>
        <v>9 ปี 7 เดือน 0 วัน </v>
      </c>
      <c r="T993" s="33">
        <f t="shared" si="72"/>
        <v>56523</v>
      </c>
      <c r="U993" s="320"/>
      <c r="V993" s="34" t="s">
        <v>3424</v>
      </c>
      <c r="W993" s="33"/>
      <c r="X993" s="74"/>
      <c r="Y993" s="2102"/>
    </row>
    <row r="994" ht="21.0" hidden="1" customHeight="1">
      <c r="A994" s="165" t="s">
        <v>36</v>
      </c>
      <c r="B994" s="502" t="s">
        <v>208</v>
      </c>
      <c r="C994" s="503" t="s">
        <v>2858</v>
      </c>
      <c r="D994" s="495" t="s">
        <v>4673</v>
      </c>
      <c r="E994" s="165">
        <v>3159.0</v>
      </c>
      <c r="F994" s="202" t="s">
        <v>3521</v>
      </c>
      <c r="G994" s="622" t="s">
        <v>4523</v>
      </c>
      <c r="H994" s="202"/>
      <c r="I994" s="202" t="s">
        <v>4651</v>
      </c>
      <c r="J994" s="489" t="s">
        <v>268</v>
      </c>
      <c r="K994" s="496" t="s">
        <v>3432</v>
      </c>
      <c r="L994" s="165" t="s">
        <v>3372</v>
      </c>
      <c r="M994" s="165" t="s">
        <v>3365</v>
      </c>
      <c r="N994" s="165" t="s">
        <v>48</v>
      </c>
      <c r="O994" s="165">
        <f t="shared" si="79"/>
        <v>33</v>
      </c>
      <c r="P994" s="201">
        <v>33855.0</v>
      </c>
      <c r="Q994" s="2095">
        <v>0.0</v>
      </c>
      <c r="R994" s="1452">
        <v>43010.0</v>
      </c>
      <c r="S994" s="492" t="str">
        <f t="shared" si="80"/>
        <v>8 ปี 4 เดือน 13 วัน </v>
      </c>
      <c r="T994" s="490">
        <f t="shared" si="72"/>
        <v>55793</v>
      </c>
      <c r="U994" s="497"/>
      <c r="V994" s="203" t="s">
        <v>3415</v>
      </c>
      <c r="W994" s="301">
        <v>44531.0</v>
      </c>
      <c r="X994" s="203"/>
      <c r="Y994" s="506"/>
    </row>
    <row r="995" ht="21.0" customHeight="1">
      <c r="A995" s="40" t="s">
        <v>36</v>
      </c>
      <c r="B995" s="68" t="s">
        <v>4674</v>
      </c>
      <c r="C995" s="69" t="s">
        <v>4675</v>
      </c>
      <c r="D995" s="2098" t="s">
        <v>4673</v>
      </c>
      <c r="E995" s="25">
        <v>3159.0</v>
      </c>
      <c r="F995" s="70" t="s">
        <v>3521</v>
      </c>
      <c r="G995" s="2223" t="s">
        <v>4523</v>
      </c>
      <c r="H995" s="2241"/>
      <c r="I995" s="70"/>
      <c r="J995" s="65"/>
      <c r="K995" s="2116" t="s">
        <v>3577</v>
      </c>
      <c r="L995" s="25" t="s">
        <v>3372</v>
      </c>
      <c r="M995" s="40" t="s">
        <v>3414</v>
      </c>
      <c r="N995" s="40" t="s">
        <v>197</v>
      </c>
      <c r="O995" s="165">
        <f t="shared" si="79"/>
        <v>25</v>
      </c>
      <c r="P995" s="66">
        <v>36652.0</v>
      </c>
      <c r="Q995" s="2118">
        <v>1.0</v>
      </c>
      <c r="R995" s="67">
        <v>44713.0</v>
      </c>
      <c r="S995" s="30" t="str">
        <f t="shared" si="80"/>
        <v>3 ปี 8 เดือน 14 วัน </v>
      </c>
      <c r="T995" s="427">
        <f t="shared" si="72"/>
        <v>58715</v>
      </c>
      <c r="U995" s="427"/>
      <c r="V995" s="89" t="s">
        <v>3415</v>
      </c>
      <c r="W995" s="2119"/>
      <c r="X995" s="70"/>
      <c r="Y995" s="583"/>
    </row>
    <row r="996" ht="21.0" hidden="1" customHeight="1">
      <c r="A996" s="165" t="s">
        <v>36</v>
      </c>
      <c r="B996" s="502" t="s">
        <v>4676</v>
      </c>
      <c r="C996" s="503" t="s">
        <v>4677</v>
      </c>
      <c r="D996" s="495" t="s">
        <v>4678</v>
      </c>
      <c r="E996" s="165"/>
      <c r="F996" s="202" t="s">
        <v>3521</v>
      </c>
      <c r="G996" s="622" t="s">
        <v>4523</v>
      </c>
      <c r="H996" s="672"/>
      <c r="I996" s="202"/>
      <c r="J996" s="489" t="s">
        <v>268</v>
      </c>
      <c r="K996" s="496" t="s">
        <v>3432</v>
      </c>
      <c r="L996" s="165" t="s">
        <v>3372</v>
      </c>
      <c r="M996" s="165" t="s">
        <v>3414</v>
      </c>
      <c r="N996" s="165" t="s">
        <v>218</v>
      </c>
      <c r="O996" s="165">
        <f t="shared" si="79"/>
        <v>35</v>
      </c>
      <c r="P996" s="201">
        <v>33028.0</v>
      </c>
      <c r="Q996" s="2091">
        <v>0.0</v>
      </c>
      <c r="R996" s="1452">
        <v>42781.0</v>
      </c>
      <c r="S996" s="98" t="str">
        <f t="shared" si="80"/>
        <v>9 ปี 0 เดือน 0 วัน </v>
      </c>
      <c r="T996" s="33">
        <f t="shared" si="72"/>
        <v>55062</v>
      </c>
      <c r="U996" s="33"/>
      <c r="V996" s="202"/>
      <c r="W996" s="2092">
        <v>22080.0</v>
      </c>
      <c r="X996" s="202"/>
      <c r="Y996" s="494"/>
    </row>
    <row r="997" ht="21.0" hidden="1" customHeight="1">
      <c r="A997" s="165" t="s">
        <v>36</v>
      </c>
      <c r="B997" s="502" t="s">
        <v>4679</v>
      </c>
      <c r="C997" s="541" t="s">
        <v>4680</v>
      </c>
      <c r="D997" s="495" t="s">
        <v>4681</v>
      </c>
      <c r="E997" s="165">
        <v>3160.0</v>
      </c>
      <c r="F997" s="202" t="s">
        <v>3521</v>
      </c>
      <c r="G997" s="622" t="s">
        <v>4523</v>
      </c>
      <c r="H997" s="672"/>
      <c r="I997" s="202" t="s">
        <v>4543</v>
      </c>
      <c r="J997" s="489" t="s">
        <v>268</v>
      </c>
      <c r="K997" s="496" t="s">
        <v>3432</v>
      </c>
      <c r="L997" s="165" t="s">
        <v>3372</v>
      </c>
      <c r="M997" s="165" t="s">
        <v>3414</v>
      </c>
      <c r="N997" s="165" t="s">
        <v>197</v>
      </c>
      <c r="O997" s="165">
        <f t="shared" si="79"/>
        <v>38</v>
      </c>
      <c r="P997" s="201">
        <v>31915.0</v>
      </c>
      <c r="Q997" s="2091">
        <v>0.0</v>
      </c>
      <c r="R997" s="1452">
        <v>43419.0</v>
      </c>
      <c r="S997" s="98" t="str">
        <f t="shared" si="80"/>
        <v>7 ปี 3 เดือน 0 วัน </v>
      </c>
      <c r="T997" s="490">
        <f t="shared" si="72"/>
        <v>53966</v>
      </c>
      <c r="U997" s="497"/>
      <c r="V997" s="203" t="s">
        <v>3415</v>
      </c>
      <c r="W997" s="490">
        <v>44228.0</v>
      </c>
      <c r="X997" s="202"/>
      <c r="Y997" s="506"/>
    </row>
    <row r="998" ht="21.0" customHeight="1">
      <c r="A998" s="40" t="s">
        <v>52</v>
      </c>
      <c r="B998" s="197" t="s">
        <v>1186</v>
      </c>
      <c r="C998" s="198" t="s">
        <v>4684</v>
      </c>
      <c r="D998" s="2134" t="s">
        <v>4681</v>
      </c>
      <c r="E998" s="25">
        <v>3160.0</v>
      </c>
      <c r="F998" s="70" t="s">
        <v>3521</v>
      </c>
      <c r="G998" s="2223" t="s">
        <v>4523</v>
      </c>
      <c r="H998" s="70"/>
      <c r="I998" s="70"/>
      <c r="J998" s="65" t="s">
        <v>268</v>
      </c>
      <c r="K998" s="2100" t="s">
        <v>3432</v>
      </c>
      <c r="L998" s="25" t="s">
        <v>3372</v>
      </c>
      <c r="M998" s="40" t="s">
        <v>3365</v>
      </c>
      <c r="N998" s="40" t="s">
        <v>197</v>
      </c>
      <c r="O998" s="25">
        <f t="shared" si="79"/>
        <v>30</v>
      </c>
      <c r="P998" s="66">
        <v>34869.0</v>
      </c>
      <c r="Q998" s="2118">
        <v>1.0</v>
      </c>
      <c r="R998" s="67">
        <v>44410.0</v>
      </c>
      <c r="S998" s="30" t="str">
        <f t="shared" si="80"/>
        <v>4 ปี 6 เดือน 13 วัน </v>
      </c>
      <c r="T998" s="427">
        <f t="shared" si="72"/>
        <v>56888</v>
      </c>
      <c r="U998" s="582"/>
      <c r="V998" s="34" t="s">
        <v>3415</v>
      </c>
      <c r="W998" s="427"/>
      <c r="X998" s="70"/>
      <c r="Y998" s="2102"/>
    </row>
    <row r="999" ht="21.0" customHeight="1">
      <c r="A999" s="27" t="s">
        <v>52</v>
      </c>
      <c r="B999" s="71" t="s">
        <v>1687</v>
      </c>
      <c r="C999" s="110" t="s">
        <v>1688</v>
      </c>
      <c r="D999" s="2128" t="s">
        <v>7323</v>
      </c>
      <c r="E999" s="27">
        <v>3161.0</v>
      </c>
      <c r="F999" s="70" t="s">
        <v>3377</v>
      </c>
      <c r="G999" s="2216" t="s">
        <v>4523</v>
      </c>
      <c r="H999" s="70"/>
      <c r="I999" s="74" t="s">
        <v>4421</v>
      </c>
      <c r="J999" s="22" t="s">
        <v>268</v>
      </c>
      <c r="K999" s="13" t="s">
        <v>3432</v>
      </c>
      <c r="L999" s="27" t="s">
        <v>3372</v>
      </c>
      <c r="M999" s="27" t="s">
        <v>3365</v>
      </c>
      <c r="N999" s="27" t="s">
        <v>48</v>
      </c>
      <c r="O999" s="27">
        <f t="shared" si="79"/>
        <v>35</v>
      </c>
      <c r="P999" s="28">
        <v>33099.0</v>
      </c>
      <c r="Q999" s="2122">
        <v>1.0</v>
      </c>
      <c r="R999" s="29">
        <v>42125.0</v>
      </c>
      <c r="S999" s="30" t="str">
        <f t="shared" si="80"/>
        <v>10 ปี 9 เดือน 14 วัน </v>
      </c>
      <c r="T999" s="33">
        <f t="shared" si="72"/>
        <v>55062</v>
      </c>
      <c r="U999" s="320"/>
      <c r="V999" s="23" t="s">
        <v>3378</v>
      </c>
      <c r="W999" s="33"/>
      <c r="X999" s="74"/>
      <c r="Y999" s="2102"/>
    </row>
    <row r="1000" ht="21.0" hidden="1" customHeight="1">
      <c r="A1000" s="483" t="s">
        <v>52</v>
      </c>
      <c r="B1000" s="484" t="s">
        <v>1590</v>
      </c>
      <c r="C1000" s="485" t="s">
        <v>1591</v>
      </c>
      <c r="D1000" s="641" t="s">
        <v>2005</v>
      </c>
      <c r="E1000" s="165"/>
      <c r="F1000" s="203" t="s">
        <v>3684</v>
      </c>
      <c r="G1000" s="622" t="s">
        <v>4523</v>
      </c>
      <c r="H1000" s="672"/>
      <c r="I1000" s="202"/>
      <c r="J1000" s="489" t="s">
        <v>268</v>
      </c>
      <c r="K1000" s="496" t="s">
        <v>3639</v>
      </c>
      <c r="L1000" s="165" t="s">
        <v>3364</v>
      </c>
      <c r="M1000" s="483" t="s">
        <v>3365</v>
      </c>
      <c r="N1000" s="165" t="s">
        <v>48</v>
      </c>
      <c r="O1000" s="165">
        <f t="shared" si="79"/>
        <v>34</v>
      </c>
      <c r="P1000" s="201">
        <v>33331.0</v>
      </c>
      <c r="Q1000" s="2091">
        <v>0.0</v>
      </c>
      <c r="R1000" s="1452">
        <v>42157.0</v>
      </c>
      <c r="S1000" s="98" t="str">
        <f t="shared" si="80"/>
        <v>10 ปี 8 เดือน 13 วัน </v>
      </c>
      <c r="T1000" s="33">
        <f t="shared" si="72"/>
        <v>55427</v>
      </c>
      <c r="U1000" s="33"/>
      <c r="V1000" s="202"/>
      <c r="W1000" s="2092">
        <v>21732.0</v>
      </c>
      <c r="X1000" s="202" t="s">
        <v>4519</v>
      </c>
      <c r="Y1000" s="494"/>
    </row>
    <row r="1001" ht="21.0" hidden="1" customHeight="1">
      <c r="A1001" s="483" t="s">
        <v>52</v>
      </c>
      <c r="B1001" s="484" t="s">
        <v>4682</v>
      </c>
      <c r="C1001" s="570" t="s">
        <v>4683</v>
      </c>
      <c r="D1001" s="641" t="s">
        <v>2005</v>
      </c>
      <c r="E1001" s="165"/>
      <c r="F1001" s="203" t="s">
        <v>3684</v>
      </c>
      <c r="G1001" s="622" t="s">
        <v>4523</v>
      </c>
      <c r="H1001" s="672"/>
      <c r="I1001" s="202"/>
      <c r="J1001" s="489" t="s">
        <v>268</v>
      </c>
      <c r="K1001" s="496" t="s">
        <v>3639</v>
      </c>
      <c r="L1001" s="165" t="s">
        <v>3364</v>
      </c>
      <c r="M1001" s="483" t="s">
        <v>3365</v>
      </c>
      <c r="N1001" s="165" t="s">
        <v>48</v>
      </c>
      <c r="O1001" s="165">
        <f t="shared" si="79"/>
        <v>35</v>
      </c>
      <c r="P1001" s="201">
        <v>33031.0</v>
      </c>
      <c r="Q1001" s="2091">
        <v>0.0</v>
      </c>
      <c r="R1001" s="1452">
        <v>42157.0</v>
      </c>
      <c r="S1001" s="98" t="str">
        <f t="shared" si="80"/>
        <v>10 ปี 8 เดือน 13 วัน </v>
      </c>
      <c r="T1001" s="33">
        <f t="shared" si="72"/>
        <v>55062</v>
      </c>
      <c r="U1001" s="33"/>
      <c r="V1001" s="202"/>
      <c r="W1001" s="2092">
        <v>21732.0</v>
      </c>
      <c r="X1001" s="202" t="s">
        <v>4519</v>
      </c>
      <c r="Y1001" s="494"/>
    </row>
    <row r="1002" ht="15.75" hidden="1" customHeight="1">
      <c r="A1002" s="642" t="s">
        <v>52</v>
      </c>
      <c r="B1002" s="638" t="s">
        <v>1186</v>
      </c>
      <c r="C1002" s="643" t="s">
        <v>4684</v>
      </c>
      <c r="D1002" s="644" t="s">
        <v>2005</v>
      </c>
      <c r="E1002" s="2242"/>
      <c r="F1002" s="2243" t="s">
        <v>3521</v>
      </c>
      <c r="G1002" s="622" t="s">
        <v>4523</v>
      </c>
      <c r="H1002" s="587"/>
      <c r="I1002" s="587"/>
      <c r="J1002" s="489" t="s">
        <v>268</v>
      </c>
      <c r="K1002" s="496" t="s">
        <v>3639</v>
      </c>
      <c r="L1002" s="494"/>
      <c r="M1002" s="494"/>
      <c r="N1002" s="494"/>
      <c r="O1002" s="494"/>
      <c r="P1002" s="2244"/>
      <c r="Q1002" s="2095">
        <v>0.0</v>
      </c>
      <c r="R1002" s="2245"/>
      <c r="S1002" s="2246"/>
      <c r="T1002" s="645"/>
      <c r="U1002" s="549"/>
      <c r="V1002" s="204"/>
      <c r="W1002" s="501"/>
      <c r="X1002" s="549"/>
      <c r="Y1002" s="506"/>
    </row>
    <row r="1003" ht="15.75" hidden="1" customHeight="1">
      <c r="A1003" s="642" t="s">
        <v>52</v>
      </c>
      <c r="B1003" s="649" t="s">
        <v>1579</v>
      </c>
      <c r="C1003" s="650" t="s">
        <v>1580</v>
      </c>
      <c r="D1003" s="644" t="s">
        <v>2005</v>
      </c>
      <c r="E1003" s="2242"/>
      <c r="F1003" s="2243" t="s">
        <v>3521</v>
      </c>
      <c r="G1003" s="622" t="s">
        <v>4523</v>
      </c>
      <c r="H1003" s="587"/>
      <c r="I1003" s="587"/>
      <c r="J1003" s="489" t="s">
        <v>268</v>
      </c>
      <c r="K1003" s="496" t="s">
        <v>3639</v>
      </c>
      <c r="L1003" s="494"/>
      <c r="M1003" s="494"/>
      <c r="N1003" s="494"/>
      <c r="O1003" s="494"/>
      <c r="P1003" s="2244"/>
      <c r="Q1003" s="2095">
        <v>0.0</v>
      </c>
      <c r="R1003" s="2245"/>
      <c r="S1003" s="2246"/>
      <c r="T1003" s="645"/>
      <c r="U1003" s="549"/>
      <c r="V1003" s="204"/>
      <c r="W1003" s="501"/>
      <c r="X1003" s="549"/>
      <c r="Y1003" s="506"/>
    </row>
    <row r="1004" ht="15.75" hidden="1" customHeight="1">
      <c r="A1004" s="637" t="s">
        <v>36</v>
      </c>
      <c r="B1004" s="638" t="s">
        <v>1038</v>
      </c>
      <c r="C1004" s="651" t="s">
        <v>4646</v>
      </c>
      <c r="D1004" s="644" t="s">
        <v>2005</v>
      </c>
      <c r="E1004" s="2242"/>
      <c r="F1004" s="2243" t="s">
        <v>3521</v>
      </c>
      <c r="G1004" s="622" t="s">
        <v>4523</v>
      </c>
      <c r="H1004" s="587"/>
      <c r="I1004" s="587"/>
      <c r="J1004" s="489" t="s">
        <v>268</v>
      </c>
      <c r="K1004" s="496" t="s">
        <v>3639</v>
      </c>
      <c r="L1004" s="494"/>
      <c r="M1004" s="494"/>
      <c r="N1004" s="494"/>
      <c r="O1004" s="494"/>
      <c r="P1004" s="2244"/>
      <c r="Q1004" s="2095">
        <v>0.0</v>
      </c>
      <c r="R1004" s="2245"/>
      <c r="S1004" s="2246"/>
      <c r="T1004" s="645"/>
      <c r="U1004" s="549"/>
      <c r="V1004" s="204"/>
      <c r="W1004" s="501"/>
      <c r="X1004" s="549"/>
      <c r="Y1004" s="506"/>
    </row>
    <row r="1005" ht="21.0" hidden="1" customHeight="1">
      <c r="A1005" s="652" t="s">
        <v>52</v>
      </c>
      <c r="B1005" s="502" t="s">
        <v>4685</v>
      </c>
      <c r="C1005" s="503" t="s">
        <v>4686</v>
      </c>
      <c r="D1005" s="653" t="s">
        <v>4687</v>
      </c>
      <c r="E1005" s="165"/>
      <c r="F1005" s="202" t="s">
        <v>3506</v>
      </c>
      <c r="G1005" s="654" t="s">
        <v>3361</v>
      </c>
      <c r="H1005" s="507" t="s">
        <v>4693</v>
      </c>
      <c r="I1005" s="202" t="s">
        <v>4688</v>
      </c>
      <c r="J1005" s="489" t="s">
        <v>268</v>
      </c>
      <c r="K1005" s="496" t="s">
        <v>3371</v>
      </c>
      <c r="L1005" s="165" t="s">
        <v>3372</v>
      </c>
      <c r="M1005" s="165" t="s">
        <v>3365</v>
      </c>
      <c r="N1005" s="165" t="s">
        <v>48</v>
      </c>
      <c r="O1005" s="165">
        <f t="shared" ref="O1005:O1072" si="81">DATEDIF(P1005,TODAY(),"Y")</f>
        <v>63</v>
      </c>
      <c r="P1005" s="201">
        <v>22781.0</v>
      </c>
      <c r="Q1005" s="2095">
        <v>0.0</v>
      </c>
      <c r="R1005" s="1452">
        <v>31040.0</v>
      </c>
      <c r="S1005" s="98" t="str">
        <f t="shared" ref="S1005:S1010" si="82">DATEDIF(R1005,TODAY(),"Y") &amp; " ปี " &amp;DATEDIF(R1005,TODAY(),"YM") &amp; " เดือน " &amp; DATEDIF(R1005,TODAY(),"MD") &amp; " วัน "</f>
        <v>41 ปี 1 เดือน 22 วัน </v>
      </c>
      <c r="T1005" s="490">
        <f t="shared" ref="T1005:T1092" si="83">DATE(YEAR(P1005)+60+IF(OR(AND(MONTH(P1005)=10,DAY(P1005)&gt;=1),MONTH(P1005)&gt;10),1,0),10,1)</f>
        <v>44835</v>
      </c>
      <c r="U1005" s="497"/>
      <c r="V1005" s="202" t="s">
        <v>3366</v>
      </c>
      <c r="W1005" s="301">
        <v>44835.0</v>
      </c>
      <c r="X1005" s="507" t="s">
        <v>3374</v>
      </c>
      <c r="Y1005" s="506"/>
    </row>
    <row r="1006" ht="21.0" customHeight="1">
      <c r="A1006" s="287" t="s">
        <v>52</v>
      </c>
      <c r="B1006" s="71" t="s">
        <v>1691</v>
      </c>
      <c r="C1006" s="73" t="s">
        <v>1692</v>
      </c>
      <c r="D1006" s="2167" t="s">
        <v>1693</v>
      </c>
      <c r="E1006" s="27"/>
      <c r="F1006" s="74" t="s">
        <v>3377</v>
      </c>
      <c r="G1006" s="2235" t="s">
        <v>3361</v>
      </c>
      <c r="H1006" s="306" t="s">
        <v>4693</v>
      </c>
      <c r="I1006" s="74" t="s">
        <v>4688</v>
      </c>
      <c r="J1006" s="22" t="s">
        <v>268</v>
      </c>
      <c r="K1006" s="2100" t="s">
        <v>3371</v>
      </c>
      <c r="L1006" s="27" t="s">
        <v>3372</v>
      </c>
      <c r="M1006" s="27" t="s">
        <v>3365</v>
      </c>
      <c r="N1006" s="27" t="s">
        <v>60</v>
      </c>
      <c r="O1006" s="27">
        <f t="shared" si="81"/>
        <v>53</v>
      </c>
      <c r="P1006" s="28">
        <v>26506.0</v>
      </c>
      <c r="Q1006" s="2122">
        <v>1.0</v>
      </c>
      <c r="R1006" s="29">
        <v>35660.0</v>
      </c>
      <c r="S1006" s="30" t="str">
        <f t="shared" si="82"/>
        <v>28 ปี 5 เดือน 28 วัน </v>
      </c>
      <c r="T1006" s="33">
        <f t="shared" si="83"/>
        <v>48488</v>
      </c>
      <c r="U1006" s="320"/>
      <c r="V1006" s="74" t="s">
        <v>3366</v>
      </c>
      <c r="W1006" s="33"/>
      <c r="X1006" s="74"/>
      <c r="Y1006" s="2102"/>
    </row>
    <row r="1007" ht="21.0" hidden="1" customHeight="1">
      <c r="A1007" s="652" t="s">
        <v>70</v>
      </c>
      <c r="B1007" s="502" t="s">
        <v>4689</v>
      </c>
      <c r="C1007" s="503" t="s">
        <v>4690</v>
      </c>
      <c r="D1007" s="495" t="s">
        <v>4691</v>
      </c>
      <c r="E1007" s="165"/>
      <c r="F1007" s="202" t="s">
        <v>4692</v>
      </c>
      <c r="G1007" s="655" t="s">
        <v>4693</v>
      </c>
      <c r="H1007" s="202"/>
      <c r="I1007" s="202" t="s">
        <v>4694</v>
      </c>
      <c r="J1007" s="489" t="s">
        <v>268</v>
      </c>
      <c r="K1007" s="496" t="s">
        <v>3371</v>
      </c>
      <c r="L1007" s="165" t="s">
        <v>3372</v>
      </c>
      <c r="M1007" s="165" t="s">
        <v>3365</v>
      </c>
      <c r="N1007" s="165" t="s">
        <v>190</v>
      </c>
      <c r="O1007" s="165">
        <f t="shared" si="81"/>
        <v>64</v>
      </c>
      <c r="P1007" s="201">
        <v>22647.0</v>
      </c>
      <c r="Q1007" s="2095">
        <v>0.0</v>
      </c>
      <c r="R1007" s="1452">
        <v>31523.0</v>
      </c>
      <c r="S1007" s="98" t="str">
        <f t="shared" si="82"/>
        <v>39 ปี 9 เดือน 25 วัน </v>
      </c>
      <c r="T1007" s="490">
        <f t="shared" si="83"/>
        <v>44835</v>
      </c>
      <c r="U1007" s="497"/>
      <c r="V1007" s="202" t="s">
        <v>4695</v>
      </c>
      <c r="W1007" s="301">
        <v>44835.0</v>
      </c>
      <c r="X1007" s="507" t="s">
        <v>3374</v>
      </c>
      <c r="Y1007" s="506"/>
    </row>
    <row r="1008" ht="21.0" customHeight="1">
      <c r="A1008" s="27" t="s">
        <v>36</v>
      </c>
      <c r="B1008" s="71" t="s">
        <v>5765</v>
      </c>
      <c r="C1008" s="73" t="s">
        <v>5766</v>
      </c>
      <c r="D1008" s="2125" t="s">
        <v>5767</v>
      </c>
      <c r="E1008" s="27"/>
      <c r="F1008" s="74" t="s">
        <v>3684</v>
      </c>
      <c r="G1008" s="2247" t="s">
        <v>4693</v>
      </c>
      <c r="H1008" s="74"/>
      <c r="I1008" s="74" t="s">
        <v>4703</v>
      </c>
      <c r="J1008" s="22" t="s">
        <v>268</v>
      </c>
      <c r="K1008" s="2100" t="s">
        <v>3371</v>
      </c>
      <c r="L1008" s="27" t="s">
        <v>3364</v>
      </c>
      <c r="M1008" s="6" t="s">
        <v>3414</v>
      </c>
      <c r="N1008" s="27" t="s">
        <v>48</v>
      </c>
      <c r="O1008" s="27">
        <f t="shared" si="81"/>
        <v>60</v>
      </c>
      <c r="P1008" s="28">
        <v>23978.0</v>
      </c>
      <c r="Q1008" s="2122">
        <v>1.0</v>
      </c>
      <c r="R1008" s="29">
        <v>33924.0</v>
      </c>
      <c r="S1008" s="30" t="str">
        <f t="shared" si="82"/>
        <v>33 ปี 2 เดือน 30 วัน </v>
      </c>
      <c r="T1008" s="33">
        <f t="shared" si="83"/>
        <v>45931</v>
      </c>
      <c r="U1008" s="320"/>
      <c r="V1008" s="74" t="s">
        <v>3366</v>
      </c>
      <c r="W1008" s="33"/>
      <c r="X1008" s="74"/>
      <c r="Y1008" s="2102"/>
    </row>
    <row r="1009" ht="21.0" customHeight="1">
      <c r="A1009" s="27" t="s">
        <v>36</v>
      </c>
      <c r="B1009" s="71" t="s">
        <v>1696</v>
      </c>
      <c r="C1009" s="73" t="s">
        <v>1697</v>
      </c>
      <c r="D1009" s="2125" t="s">
        <v>1698</v>
      </c>
      <c r="E1009" s="27"/>
      <c r="F1009" s="74" t="s">
        <v>3710</v>
      </c>
      <c r="G1009" s="2247" t="s">
        <v>4693</v>
      </c>
      <c r="H1009" s="74"/>
      <c r="I1009" s="74" t="s">
        <v>7324</v>
      </c>
      <c r="J1009" s="22" t="s">
        <v>268</v>
      </c>
      <c r="K1009" s="2100" t="s">
        <v>3371</v>
      </c>
      <c r="L1009" s="27" t="s">
        <v>3364</v>
      </c>
      <c r="M1009" s="6" t="s">
        <v>3414</v>
      </c>
      <c r="N1009" s="27" t="s">
        <v>48</v>
      </c>
      <c r="O1009" s="27">
        <f t="shared" si="81"/>
        <v>57</v>
      </c>
      <c r="P1009" s="28">
        <v>24896.0</v>
      </c>
      <c r="Q1009" s="2122">
        <v>1.0</v>
      </c>
      <c r="R1009" s="29">
        <v>33924.0</v>
      </c>
      <c r="S1009" s="30" t="str">
        <f t="shared" si="82"/>
        <v>33 ปี 2 เดือน 30 วัน </v>
      </c>
      <c r="T1009" s="33">
        <f t="shared" si="83"/>
        <v>47027</v>
      </c>
      <c r="U1009" s="320"/>
      <c r="V1009" s="74" t="s">
        <v>3366</v>
      </c>
      <c r="W1009" s="33"/>
      <c r="X1009" s="74"/>
      <c r="Y1009" s="2102"/>
    </row>
    <row r="1010" ht="21.0" customHeight="1">
      <c r="A1010" s="25" t="s">
        <v>52</v>
      </c>
      <c r="B1010" s="300" t="s">
        <v>1703</v>
      </c>
      <c r="C1010" s="88" t="s">
        <v>1704</v>
      </c>
      <c r="D1010" s="2103" t="s">
        <v>1705</v>
      </c>
      <c r="E1010" s="25"/>
      <c r="F1010" s="70" t="s">
        <v>3684</v>
      </c>
      <c r="G1010" s="2247" t="s">
        <v>4693</v>
      </c>
      <c r="H1010" s="70"/>
      <c r="I1010" s="74" t="s">
        <v>4703</v>
      </c>
      <c r="J1010" s="65" t="s">
        <v>268</v>
      </c>
      <c r="K1010" s="13" t="s">
        <v>3423</v>
      </c>
      <c r="L1010" s="25" t="s">
        <v>3364</v>
      </c>
      <c r="M1010" s="25" t="s">
        <v>3365</v>
      </c>
      <c r="N1010" s="25" t="s">
        <v>48</v>
      </c>
      <c r="O1010" s="27">
        <f t="shared" si="81"/>
        <v>43</v>
      </c>
      <c r="P1010" s="28">
        <v>30341.0</v>
      </c>
      <c r="Q1010" s="2101">
        <v>1.0</v>
      </c>
      <c r="R1010" s="29">
        <v>42479.0</v>
      </c>
      <c r="S1010" s="30" t="str">
        <f t="shared" si="82"/>
        <v>9 ปี 9 เดือน 27 วัน </v>
      </c>
      <c r="T1010" s="33">
        <f t="shared" si="83"/>
        <v>52505</v>
      </c>
      <c r="U1010" s="320"/>
      <c r="V1010" s="23" t="s">
        <v>3378</v>
      </c>
      <c r="W1010" s="427"/>
      <c r="X1010" s="70"/>
      <c r="Y1010" s="2102"/>
    </row>
    <row r="1011" ht="21.0" hidden="1" customHeight="1">
      <c r="A1011" s="165" t="s">
        <v>52</v>
      </c>
      <c r="B1011" s="502" t="s">
        <v>4696</v>
      </c>
      <c r="C1011" s="503" t="s">
        <v>4697</v>
      </c>
      <c r="D1011" s="486" t="s">
        <v>4698</v>
      </c>
      <c r="E1011" s="165"/>
      <c r="F1011" s="202" t="s">
        <v>3684</v>
      </c>
      <c r="G1011" s="655" t="s">
        <v>4693</v>
      </c>
      <c r="H1011" s="2247" t="s">
        <v>4693</v>
      </c>
      <c r="I1011" s="202"/>
      <c r="J1011" s="489" t="s">
        <v>268</v>
      </c>
      <c r="K1011" s="496" t="s">
        <v>3423</v>
      </c>
      <c r="L1011" s="165" t="s">
        <v>3364</v>
      </c>
      <c r="M1011" s="165" t="s">
        <v>3365</v>
      </c>
      <c r="N1011" s="165" t="s">
        <v>48</v>
      </c>
      <c r="O1011" s="165">
        <f t="shared" si="81"/>
        <v>46</v>
      </c>
      <c r="P1011" s="201">
        <v>28907.0</v>
      </c>
      <c r="Q1011" s="2091">
        <v>0.0</v>
      </c>
      <c r="R1011" s="556"/>
      <c r="S1011" s="98"/>
      <c r="T1011" s="33">
        <f t="shared" si="83"/>
        <v>51044</v>
      </c>
      <c r="U1011" s="33"/>
      <c r="V1011" s="202"/>
      <c r="W1011" s="2092">
        <v>21459.0</v>
      </c>
      <c r="X1011" s="202"/>
      <c r="Y1011" s="494"/>
    </row>
    <row r="1012" ht="21.0" hidden="1" customHeight="1">
      <c r="A1012" s="165" t="s">
        <v>52</v>
      </c>
      <c r="B1012" s="502" t="s">
        <v>4699</v>
      </c>
      <c r="C1012" s="503" t="s">
        <v>4700</v>
      </c>
      <c r="D1012" s="486" t="s">
        <v>4701</v>
      </c>
      <c r="E1012" s="165"/>
      <c r="F1012" s="202" t="s">
        <v>3684</v>
      </c>
      <c r="G1012" s="655" t="s">
        <v>4693</v>
      </c>
      <c r="H1012" s="2247" t="s">
        <v>4693</v>
      </c>
      <c r="I1012" s="202"/>
      <c r="J1012" s="489" t="s">
        <v>268</v>
      </c>
      <c r="K1012" s="496" t="s">
        <v>3423</v>
      </c>
      <c r="L1012" s="165" t="s">
        <v>3364</v>
      </c>
      <c r="M1012" s="165" t="s">
        <v>3365</v>
      </c>
      <c r="N1012" s="165" t="s">
        <v>48</v>
      </c>
      <c r="O1012" s="165">
        <f t="shared" si="81"/>
        <v>43</v>
      </c>
      <c r="P1012" s="201">
        <v>30093.0</v>
      </c>
      <c r="Q1012" s="2091">
        <v>0.0</v>
      </c>
      <c r="R1012" s="556"/>
      <c r="S1012" s="98"/>
      <c r="T1012" s="33">
        <f t="shared" si="83"/>
        <v>52140</v>
      </c>
      <c r="U1012" s="33"/>
      <c r="V1012" s="202"/>
      <c r="W1012" s="2092">
        <v>20925.0</v>
      </c>
      <c r="X1012" s="202"/>
      <c r="Y1012" s="494"/>
    </row>
    <row r="1013" ht="21.0" customHeight="1">
      <c r="A1013" s="27" t="s">
        <v>36</v>
      </c>
      <c r="B1013" s="71" t="s">
        <v>5972</v>
      </c>
      <c r="C1013" s="73" t="s">
        <v>1709</v>
      </c>
      <c r="D1013" s="2125" t="s">
        <v>1710</v>
      </c>
      <c r="E1013" s="27"/>
      <c r="F1013" s="74" t="s">
        <v>3684</v>
      </c>
      <c r="G1013" s="2247" t="s">
        <v>4693</v>
      </c>
      <c r="H1013" s="74"/>
      <c r="I1013" s="74" t="s">
        <v>4718</v>
      </c>
      <c r="J1013" s="22" t="s">
        <v>268</v>
      </c>
      <c r="K1013" s="13" t="s">
        <v>3423</v>
      </c>
      <c r="L1013" s="27" t="s">
        <v>3364</v>
      </c>
      <c r="M1013" s="6" t="s">
        <v>3414</v>
      </c>
      <c r="N1013" s="27" t="s">
        <v>404</v>
      </c>
      <c r="O1013" s="27">
        <f t="shared" si="81"/>
        <v>52</v>
      </c>
      <c r="P1013" s="28">
        <v>26886.0</v>
      </c>
      <c r="Q1013" s="2122">
        <v>1.0</v>
      </c>
      <c r="R1013" s="29">
        <v>36781.0</v>
      </c>
      <c r="S1013" s="30" t="str">
        <f t="shared" ref="S1013:S1072" si="84">DATEDIF(R1013,TODAY(),"Y") &amp; " ปี " &amp;DATEDIF(R1013,TODAY(),"YM") &amp; " เดือน " &amp; DATEDIF(R1013,TODAY(),"MD") &amp; " วัน "</f>
        <v>25 ปี 5 เดือน 3 วัน </v>
      </c>
      <c r="T1013" s="33">
        <f t="shared" si="83"/>
        <v>48853</v>
      </c>
      <c r="U1013" s="320"/>
      <c r="V1013" s="23" t="s">
        <v>3378</v>
      </c>
      <c r="W1013" s="33"/>
      <c r="X1013" s="74" t="s">
        <v>1712</v>
      </c>
      <c r="Y1013" s="2102"/>
    </row>
    <row r="1014" ht="21.0" hidden="1" customHeight="1">
      <c r="A1014" s="165" t="s">
        <v>52</v>
      </c>
      <c r="B1014" s="502" t="s">
        <v>2729</v>
      </c>
      <c r="C1014" s="503" t="s">
        <v>2730</v>
      </c>
      <c r="D1014" s="486" t="s">
        <v>4701</v>
      </c>
      <c r="E1014" s="165"/>
      <c r="F1014" s="202" t="s">
        <v>3684</v>
      </c>
      <c r="G1014" s="655" t="s">
        <v>4693</v>
      </c>
      <c r="H1014" s="2247" t="s">
        <v>4693</v>
      </c>
      <c r="I1014" s="202"/>
      <c r="J1014" s="489" t="s">
        <v>268</v>
      </c>
      <c r="K1014" s="496" t="s">
        <v>3423</v>
      </c>
      <c r="L1014" s="165" t="s">
        <v>3364</v>
      </c>
      <c r="M1014" s="165" t="s">
        <v>3365</v>
      </c>
      <c r="N1014" s="165" t="s">
        <v>48</v>
      </c>
      <c r="O1014" s="165">
        <f t="shared" si="81"/>
        <v>40</v>
      </c>
      <c r="P1014" s="201">
        <v>31101.0</v>
      </c>
      <c r="Q1014" s="2091">
        <v>0.0</v>
      </c>
      <c r="R1014" s="1452">
        <v>42095.0</v>
      </c>
      <c r="S1014" s="98" t="str">
        <f t="shared" si="84"/>
        <v>10 ปี 10 เดือน 14 วัน </v>
      </c>
      <c r="T1014" s="490">
        <f t="shared" si="83"/>
        <v>53236</v>
      </c>
      <c r="U1014" s="497"/>
      <c r="V1014" s="203" t="s">
        <v>3424</v>
      </c>
      <c r="W1014" s="490">
        <v>43405.0</v>
      </c>
      <c r="X1014" s="202"/>
      <c r="Y1014" s="494"/>
    </row>
    <row r="1015" ht="21.0" customHeight="1">
      <c r="A1015" s="25" t="s">
        <v>52</v>
      </c>
      <c r="B1015" s="300" t="s">
        <v>1714</v>
      </c>
      <c r="C1015" s="2248" t="s">
        <v>790</v>
      </c>
      <c r="D1015" s="2117" t="s">
        <v>1715</v>
      </c>
      <c r="E1015" s="25"/>
      <c r="F1015" s="70" t="s">
        <v>3684</v>
      </c>
      <c r="G1015" s="2249" t="s">
        <v>4693</v>
      </c>
      <c r="H1015" s="70"/>
      <c r="I1015" s="70" t="s">
        <v>4703</v>
      </c>
      <c r="J1015" s="65" t="s">
        <v>268</v>
      </c>
      <c r="K1015" s="2100" t="s">
        <v>3423</v>
      </c>
      <c r="L1015" s="25" t="s">
        <v>3364</v>
      </c>
      <c r="M1015" s="25" t="s">
        <v>3365</v>
      </c>
      <c r="N1015" s="40" t="s">
        <v>48</v>
      </c>
      <c r="O1015" s="25">
        <f t="shared" si="81"/>
        <v>33</v>
      </c>
      <c r="P1015" s="28">
        <v>33753.0</v>
      </c>
      <c r="Q1015" s="2101">
        <v>1.0</v>
      </c>
      <c r="R1015" s="67">
        <v>44713.0</v>
      </c>
      <c r="S1015" s="30" t="str">
        <f t="shared" si="84"/>
        <v>3 ปี 8 เดือน 14 วัน </v>
      </c>
      <c r="T1015" s="427">
        <f t="shared" si="83"/>
        <v>55793</v>
      </c>
      <c r="U1015" s="582"/>
      <c r="V1015" s="34" t="s">
        <v>3424</v>
      </c>
      <c r="W1015" s="427"/>
      <c r="X1015" s="70"/>
      <c r="Y1015" s="2102"/>
    </row>
    <row r="1016" ht="21.0" customHeight="1">
      <c r="A1016" s="27" t="s">
        <v>36</v>
      </c>
      <c r="B1016" s="71" t="s">
        <v>4702</v>
      </c>
      <c r="C1016" s="73" t="s">
        <v>1733</v>
      </c>
      <c r="D1016" s="2125">
        <v>1232.0</v>
      </c>
      <c r="E1016" s="27"/>
      <c r="F1016" s="74" t="s">
        <v>3759</v>
      </c>
      <c r="G1016" s="2247" t="s">
        <v>4693</v>
      </c>
      <c r="H1016" s="74"/>
      <c r="I1016" s="74" t="s">
        <v>4703</v>
      </c>
      <c r="J1016" s="22" t="s">
        <v>268</v>
      </c>
      <c r="K1016" s="13" t="s">
        <v>3636</v>
      </c>
      <c r="L1016" s="27" t="s">
        <v>3636</v>
      </c>
      <c r="M1016" s="6" t="s">
        <v>3414</v>
      </c>
      <c r="N1016" s="27" t="s">
        <v>173</v>
      </c>
      <c r="O1016" s="27">
        <f t="shared" si="81"/>
        <v>63</v>
      </c>
      <c r="P1016" s="28">
        <v>23011.0</v>
      </c>
      <c r="Q1016" s="2122">
        <v>1.0</v>
      </c>
      <c r="R1016" s="29">
        <v>32752.0</v>
      </c>
      <c r="S1016" s="30" t="str">
        <f t="shared" si="84"/>
        <v>36 ปี 5 เดือน 14 วัน </v>
      </c>
      <c r="T1016" s="2148">
        <f t="shared" si="83"/>
        <v>45200</v>
      </c>
      <c r="U1016" s="320"/>
      <c r="V1016" s="34" t="s">
        <v>3415</v>
      </c>
      <c r="W1016" s="33"/>
      <c r="X1016" s="74"/>
      <c r="Y1016" s="2102"/>
    </row>
    <row r="1017" ht="21.0" customHeight="1">
      <c r="A1017" s="27" t="s">
        <v>52</v>
      </c>
      <c r="B1017" s="71" t="s">
        <v>1161</v>
      </c>
      <c r="C1017" s="73" t="s">
        <v>1717</v>
      </c>
      <c r="D1017" s="2125">
        <v>5010.0</v>
      </c>
      <c r="E1017" s="27">
        <v>9859.0</v>
      </c>
      <c r="F1017" s="74" t="s">
        <v>3400</v>
      </c>
      <c r="G1017" s="2235" t="s">
        <v>3361</v>
      </c>
      <c r="H1017" s="306" t="s">
        <v>4693</v>
      </c>
      <c r="I1017" s="74" t="s">
        <v>4688</v>
      </c>
      <c r="J1017" s="22" t="s">
        <v>268</v>
      </c>
      <c r="K1017" s="13" t="s">
        <v>3432</v>
      </c>
      <c r="L1017" s="27" t="s">
        <v>3364</v>
      </c>
      <c r="M1017" s="27" t="s">
        <v>3365</v>
      </c>
      <c r="N1017" s="27" t="s">
        <v>48</v>
      </c>
      <c r="O1017" s="27">
        <f t="shared" si="81"/>
        <v>41</v>
      </c>
      <c r="P1017" s="28">
        <v>31029.0</v>
      </c>
      <c r="Q1017" s="2122">
        <v>1.0</v>
      </c>
      <c r="R1017" s="29">
        <v>44105.0</v>
      </c>
      <c r="S1017" s="30" t="str">
        <f t="shared" si="84"/>
        <v>5 ปี 4 เดือน 14 วัน </v>
      </c>
      <c r="T1017" s="33">
        <f t="shared" si="83"/>
        <v>53236</v>
      </c>
      <c r="U1017" s="320"/>
      <c r="V1017" s="34" t="s">
        <v>3424</v>
      </c>
      <c r="W1017" s="33"/>
      <c r="X1017" s="74"/>
      <c r="Y1017" s="2102"/>
    </row>
    <row r="1018" ht="21.0" customHeight="1">
      <c r="A1018" s="27" t="s">
        <v>52</v>
      </c>
      <c r="B1018" s="71" t="s">
        <v>648</v>
      </c>
      <c r="C1018" s="73" t="s">
        <v>1718</v>
      </c>
      <c r="D1018" s="2125" t="s">
        <v>4706</v>
      </c>
      <c r="E1018" s="27">
        <v>2590.0</v>
      </c>
      <c r="F1018" s="70" t="s">
        <v>3377</v>
      </c>
      <c r="G1018" s="2247" t="s">
        <v>4693</v>
      </c>
      <c r="H1018" s="74"/>
      <c r="I1018" s="74" t="s">
        <v>4688</v>
      </c>
      <c r="J1018" s="22" t="s">
        <v>268</v>
      </c>
      <c r="K1018" s="13" t="s">
        <v>3432</v>
      </c>
      <c r="L1018" s="27" t="s">
        <v>3372</v>
      </c>
      <c r="M1018" s="27" t="s">
        <v>3365</v>
      </c>
      <c r="N1018" s="27" t="s">
        <v>48</v>
      </c>
      <c r="O1018" s="27">
        <f t="shared" si="81"/>
        <v>34</v>
      </c>
      <c r="P1018" s="66">
        <v>33566.0</v>
      </c>
      <c r="Q1018" s="2122">
        <v>1.0</v>
      </c>
      <c r="R1018" s="29">
        <v>43647.0</v>
      </c>
      <c r="S1018" s="30" t="str">
        <f t="shared" si="84"/>
        <v>6 ปี 7 เดือน 14 วัน </v>
      </c>
      <c r="T1018" s="33">
        <f t="shared" si="83"/>
        <v>55793</v>
      </c>
      <c r="U1018" s="320"/>
      <c r="V1018" s="34" t="s">
        <v>3424</v>
      </c>
      <c r="W1018" s="33"/>
      <c r="X1018" s="74"/>
      <c r="Y1018" s="2102"/>
    </row>
    <row r="1019" ht="21.0" hidden="1" customHeight="1">
      <c r="A1019" s="483" t="s">
        <v>52</v>
      </c>
      <c r="B1019" s="484" t="s">
        <v>4704</v>
      </c>
      <c r="C1019" s="485" t="s">
        <v>4705</v>
      </c>
      <c r="D1019" s="495" t="s">
        <v>4706</v>
      </c>
      <c r="E1019" s="165"/>
      <c r="F1019" s="202" t="s">
        <v>3377</v>
      </c>
      <c r="G1019" s="655" t="s">
        <v>4693</v>
      </c>
      <c r="H1019" s="2247" t="s">
        <v>4693</v>
      </c>
      <c r="I1019" s="202"/>
      <c r="J1019" s="489" t="s">
        <v>268</v>
      </c>
      <c r="K1019" s="496" t="s">
        <v>3432</v>
      </c>
      <c r="L1019" s="165" t="s">
        <v>3372</v>
      </c>
      <c r="M1019" s="165" t="s">
        <v>3365</v>
      </c>
      <c r="N1019" s="165" t="s">
        <v>48</v>
      </c>
      <c r="O1019" s="165">
        <f t="shared" si="81"/>
        <v>50</v>
      </c>
      <c r="P1019" s="201">
        <v>27798.0</v>
      </c>
      <c r="Q1019" s="2091">
        <v>0.0</v>
      </c>
      <c r="R1019" s="1452">
        <v>38261.0</v>
      </c>
      <c r="S1019" s="98" t="str">
        <f t="shared" si="84"/>
        <v>21 ปี 4 เดือน 14 วัน </v>
      </c>
      <c r="T1019" s="490">
        <f t="shared" si="83"/>
        <v>49949</v>
      </c>
      <c r="U1019" s="497"/>
      <c r="V1019" s="203" t="s">
        <v>3424</v>
      </c>
      <c r="W1019" s="490"/>
      <c r="X1019" s="203"/>
      <c r="Y1019" s="494"/>
    </row>
    <row r="1020" ht="21.0" customHeight="1">
      <c r="A1020" s="27" t="s">
        <v>52</v>
      </c>
      <c r="B1020" s="71" t="s">
        <v>3589</v>
      </c>
      <c r="C1020" s="73" t="s">
        <v>4707</v>
      </c>
      <c r="D1020" s="2125" t="s">
        <v>4708</v>
      </c>
      <c r="E1020" s="27">
        <v>2597.0</v>
      </c>
      <c r="F1020" s="74" t="s">
        <v>3684</v>
      </c>
      <c r="G1020" s="2247" t="s">
        <v>4693</v>
      </c>
      <c r="H1020" s="70"/>
      <c r="I1020" s="74" t="s">
        <v>4703</v>
      </c>
      <c r="J1020" s="22" t="s">
        <v>268</v>
      </c>
      <c r="K1020" s="13" t="s">
        <v>3432</v>
      </c>
      <c r="L1020" s="27" t="s">
        <v>3364</v>
      </c>
      <c r="M1020" s="6" t="s">
        <v>3365</v>
      </c>
      <c r="N1020" s="27" t="s">
        <v>48</v>
      </c>
      <c r="O1020" s="27">
        <f t="shared" si="81"/>
        <v>35</v>
      </c>
      <c r="P1020" s="28">
        <v>33065.0</v>
      </c>
      <c r="Q1020" s="2122">
        <v>1.0</v>
      </c>
      <c r="R1020" s="29">
        <v>42200.0</v>
      </c>
      <c r="S1020" s="30" t="str">
        <f t="shared" si="84"/>
        <v>10 ปี 7 เดือน 0 วัน </v>
      </c>
      <c r="T1020" s="33">
        <f t="shared" si="83"/>
        <v>55062</v>
      </c>
      <c r="U1020" s="320"/>
      <c r="V1020" s="34" t="s">
        <v>3424</v>
      </c>
      <c r="W1020" s="33"/>
      <c r="X1020" s="74"/>
      <c r="Y1020" s="2102"/>
    </row>
    <row r="1021" ht="21.0" customHeight="1">
      <c r="A1021" s="27" t="s">
        <v>52</v>
      </c>
      <c r="B1021" s="71" t="s">
        <v>1719</v>
      </c>
      <c r="C1021" s="73" t="s">
        <v>1720</v>
      </c>
      <c r="D1021" s="2128" t="s">
        <v>7325</v>
      </c>
      <c r="E1021" s="27">
        <v>2598.0</v>
      </c>
      <c r="F1021" s="74" t="s">
        <v>3511</v>
      </c>
      <c r="G1021" s="2247" t="s">
        <v>4693</v>
      </c>
      <c r="H1021" s="74"/>
      <c r="I1021" s="74" t="s">
        <v>4688</v>
      </c>
      <c r="J1021" s="22" t="s">
        <v>268</v>
      </c>
      <c r="K1021" s="13" t="s">
        <v>3432</v>
      </c>
      <c r="L1021" s="27" t="s">
        <v>3372</v>
      </c>
      <c r="M1021" s="27" t="s">
        <v>3365</v>
      </c>
      <c r="N1021" s="27" t="s">
        <v>48</v>
      </c>
      <c r="O1021" s="27">
        <f t="shared" si="81"/>
        <v>55</v>
      </c>
      <c r="P1021" s="28">
        <v>25843.0</v>
      </c>
      <c r="Q1021" s="2122">
        <v>1.0</v>
      </c>
      <c r="R1021" s="29">
        <v>38337.0</v>
      </c>
      <c r="S1021" s="30" t="str">
        <f t="shared" si="84"/>
        <v>21 ปี 1 เดือน 30 วัน </v>
      </c>
      <c r="T1021" s="33">
        <f t="shared" si="83"/>
        <v>48122</v>
      </c>
      <c r="U1021" s="320"/>
      <c r="V1021" s="34" t="s">
        <v>3424</v>
      </c>
      <c r="W1021" s="33"/>
      <c r="X1021" s="74"/>
      <c r="Y1021" s="2102"/>
    </row>
    <row r="1022" ht="21.0" customHeight="1">
      <c r="A1022" s="27" t="s">
        <v>52</v>
      </c>
      <c r="B1022" s="71" t="s">
        <v>1722</v>
      </c>
      <c r="C1022" s="73" t="s">
        <v>1723</v>
      </c>
      <c r="D1022" s="2125" t="s">
        <v>7326</v>
      </c>
      <c r="E1022" s="27">
        <v>2606.0</v>
      </c>
      <c r="F1022" s="74" t="s">
        <v>3684</v>
      </c>
      <c r="G1022" s="2247" t="s">
        <v>4693</v>
      </c>
      <c r="H1022" s="74"/>
      <c r="I1022" s="74" t="s">
        <v>4703</v>
      </c>
      <c r="J1022" s="22" t="s">
        <v>268</v>
      </c>
      <c r="K1022" s="13" t="s">
        <v>3432</v>
      </c>
      <c r="L1022" s="27" t="s">
        <v>3364</v>
      </c>
      <c r="M1022" s="27" t="s">
        <v>3365</v>
      </c>
      <c r="N1022" s="27" t="s">
        <v>48</v>
      </c>
      <c r="O1022" s="27">
        <f t="shared" si="81"/>
        <v>40</v>
      </c>
      <c r="P1022" s="28">
        <v>31138.0</v>
      </c>
      <c r="Q1022" s="2122">
        <v>1.0</v>
      </c>
      <c r="R1022" s="29">
        <v>40756.0</v>
      </c>
      <c r="S1022" s="30" t="str">
        <f t="shared" si="84"/>
        <v>14 ปี 6 เดือน 14 วัน </v>
      </c>
      <c r="T1022" s="33">
        <f t="shared" si="83"/>
        <v>53236</v>
      </c>
      <c r="U1022" s="320"/>
      <c r="V1022" s="34" t="s">
        <v>3424</v>
      </c>
      <c r="W1022" s="33"/>
      <c r="X1022" s="74"/>
      <c r="Y1022" s="2102"/>
    </row>
    <row r="1023" ht="21.0" customHeight="1">
      <c r="A1023" s="27" t="s">
        <v>52</v>
      </c>
      <c r="B1023" s="71" t="s">
        <v>1725</v>
      </c>
      <c r="C1023" s="73" t="s">
        <v>1726</v>
      </c>
      <c r="D1023" s="2125" t="s">
        <v>7327</v>
      </c>
      <c r="E1023" s="27">
        <v>2609.0</v>
      </c>
      <c r="F1023" s="74" t="s">
        <v>3684</v>
      </c>
      <c r="G1023" s="2247" t="s">
        <v>4693</v>
      </c>
      <c r="H1023" s="74"/>
      <c r="I1023" s="74" t="s">
        <v>4703</v>
      </c>
      <c r="J1023" s="22" t="s">
        <v>268</v>
      </c>
      <c r="K1023" s="13" t="s">
        <v>3432</v>
      </c>
      <c r="L1023" s="27" t="s">
        <v>3364</v>
      </c>
      <c r="M1023" s="27" t="s">
        <v>3365</v>
      </c>
      <c r="N1023" s="27" t="s">
        <v>48</v>
      </c>
      <c r="O1023" s="27">
        <f t="shared" si="81"/>
        <v>47</v>
      </c>
      <c r="P1023" s="28">
        <v>28753.0</v>
      </c>
      <c r="Q1023" s="2122">
        <v>1.0</v>
      </c>
      <c r="R1023" s="29">
        <v>38721.0</v>
      </c>
      <c r="S1023" s="30" t="str">
        <f t="shared" si="84"/>
        <v>20 ปี 1 เดือน 11 วัน </v>
      </c>
      <c r="T1023" s="33">
        <f t="shared" si="83"/>
        <v>50679</v>
      </c>
      <c r="U1023" s="320"/>
      <c r="V1023" s="34" t="s">
        <v>3424</v>
      </c>
      <c r="W1023" s="33"/>
      <c r="X1023" s="74"/>
      <c r="Y1023" s="2102"/>
    </row>
    <row r="1024" ht="21.0" customHeight="1">
      <c r="A1024" s="25" t="s">
        <v>70</v>
      </c>
      <c r="B1024" s="300" t="s">
        <v>1728</v>
      </c>
      <c r="C1024" s="88" t="s">
        <v>1729</v>
      </c>
      <c r="D1024" s="2103" t="s">
        <v>7328</v>
      </c>
      <c r="E1024" s="25">
        <v>2610.0</v>
      </c>
      <c r="F1024" s="70" t="s">
        <v>3377</v>
      </c>
      <c r="G1024" s="2247" t="s">
        <v>4693</v>
      </c>
      <c r="H1024" s="74"/>
      <c r="I1024" s="74" t="s">
        <v>4718</v>
      </c>
      <c r="J1024" s="65" t="s">
        <v>268</v>
      </c>
      <c r="K1024" s="2100" t="s">
        <v>3432</v>
      </c>
      <c r="L1024" s="25" t="s">
        <v>3372</v>
      </c>
      <c r="M1024" s="25" t="s">
        <v>3365</v>
      </c>
      <c r="N1024" s="25" t="s">
        <v>48</v>
      </c>
      <c r="O1024" s="27">
        <f t="shared" si="81"/>
        <v>42</v>
      </c>
      <c r="P1024" s="28">
        <v>30687.0</v>
      </c>
      <c r="Q1024" s="2101">
        <v>1.0</v>
      </c>
      <c r="R1024" s="29">
        <v>43010.0</v>
      </c>
      <c r="S1024" s="289" t="str">
        <f t="shared" si="84"/>
        <v>8 ปี 4 เดือน 13 วัน </v>
      </c>
      <c r="T1024" s="427">
        <f t="shared" si="83"/>
        <v>52871</v>
      </c>
      <c r="U1024" s="582"/>
      <c r="V1024" s="34" t="s">
        <v>3424</v>
      </c>
      <c r="W1024" s="427"/>
      <c r="X1024" s="70"/>
      <c r="Y1024" s="2102"/>
    </row>
    <row r="1025" ht="21.0" hidden="1" customHeight="1">
      <c r="A1025" s="165" t="s">
        <v>52</v>
      </c>
      <c r="B1025" s="502" t="s">
        <v>1814</v>
      </c>
      <c r="C1025" s="503" t="s">
        <v>4709</v>
      </c>
      <c r="D1025" s="495" t="s">
        <v>4710</v>
      </c>
      <c r="E1025" s="165"/>
      <c r="F1025" s="202" t="s">
        <v>3377</v>
      </c>
      <c r="G1025" s="655" t="s">
        <v>4693</v>
      </c>
      <c r="H1025" s="2247" t="s">
        <v>4693</v>
      </c>
      <c r="I1025" s="202"/>
      <c r="J1025" s="489" t="s">
        <v>268</v>
      </c>
      <c r="K1025" s="496" t="s">
        <v>3432</v>
      </c>
      <c r="L1025" s="165" t="s">
        <v>3372</v>
      </c>
      <c r="M1025" s="165" t="s">
        <v>3365</v>
      </c>
      <c r="N1025" s="165" t="s">
        <v>48</v>
      </c>
      <c r="O1025" s="165">
        <f t="shared" si="81"/>
        <v>50</v>
      </c>
      <c r="P1025" s="201">
        <v>27441.0</v>
      </c>
      <c r="Q1025" s="2091">
        <v>0.0</v>
      </c>
      <c r="R1025" s="1452">
        <v>38721.0</v>
      </c>
      <c r="S1025" s="98" t="str">
        <f t="shared" si="84"/>
        <v>20 ปี 1 เดือน 11 วัน </v>
      </c>
      <c r="T1025" s="33">
        <f t="shared" si="83"/>
        <v>49583</v>
      </c>
      <c r="U1025" s="33"/>
      <c r="V1025" s="202"/>
      <c r="W1025" s="2092">
        <v>22098.0</v>
      </c>
      <c r="X1025" s="202"/>
      <c r="Y1025" s="494"/>
    </row>
    <row r="1026" ht="21.0" customHeight="1">
      <c r="A1026" s="27" t="s">
        <v>36</v>
      </c>
      <c r="B1026" s="71" t="s">
        <v>1730</v>
      </c>
      <c r="C1026" s="73" t="s">
        <v>1731</v>
      </c>
      <c r="D1026" s="2125" t="s">
        <v>7329</v>
      </c>
      <c r="E1026" s="27">
        <v>2620.0</v>
      </c>
      <c r="F1026" s="74" t="s">
        <v>3710</v>
      </c>
      <c r="G1026" s="2247" t="s">
        <v>4693</v>
      </c>
      <c r="H1026" s="74"/>
      <c r="I1026" s="74" t="s">
        <v>4703</v>
      </c>
      <c r="J1026" s="22" t="s">
        <v>268</v>
      </c>
      <c r="K1026" s="13" t="s">
        <v>3432</v>
      </c>
      <c r="L1026" s="27" t="s">
        <v>3364</v>
      </c>
      <c r="M1026" s="6" t="s">
        <v>3414</v>
      </c>
      <c r="N1026" s="27" t="s">
        <v>48</v>
      </c>
      <c r="O1026" s="27">
        <f t="shared" si="81"/>
        <v>39</v>
      </c>
      <c r="P1026" s="28">
        <v>31557.0</v>
      </c>
      <c r="Q1026" s="2122">
        <v>1.0</v>
      </c>
      <c r="R1026" s="29">
        <v>40787.0</v>
      </c>
      <c r="S1026" s="30" t="str">
        <f t="shared" si="84"/>
        <v>14 ปี 5 เดือน 14 วัน </v>
      </c>
      <c r="T1026" s="33">
        <f t="shared" si="83"/>
        <v>53601</v>
      </c>
      <c r="U1026" s="320"/>
      <c r="V1026" s="23" t="s">
        <v>3378</v>
      </c>
      <c r="W1026" s="33"/>
      <c r="X1026" s="74"/>
      <c r="Y1026" s="2102"/>
    </row>
    <row r="1027" ht="21.0" customHeight="1">
      <c r="A1027" s="27" t="s">
        <v>52</v>
      </c>
      <c r="B1027" s="90" t="s">
        <v>1732</v>
      </c>
      <c r="C1027" s="73" t="s">
        <v>1733</v>
      </c>
      <c r="D1027" s="2128" t="s">
        <v>7330</v>
      </c>
      <c r="E1027" s="27">
        <v>2621.0</v>
      </c>
      <c r="F1027" s="74" t="s">
        <v>3978</v>
      </c>
      <c r="G1027" s="2247" t="s">
        <v>4693</v>
      </c>
      <c r="H1027" s="74"/>
      <c r="I1027" s="74" t="s">
        <v>4688</v>
      </c>
      <c r="J1027" s="22" t="s">
        <v>268</v>
      </c>
      <c r="K1027" s="13" t="s">
        <v>3432</v>
      </c>
      <c r="L1027" s="27" t="s">
        <v>3372</v>
      </c>
      <c r="M1027" s="27" t="s">
        <v>3365</v>
      </c>
      <c r="N1027" s="27" t="s">
        <v>48</v>
      </c>
      <c r="O1027" s="27">
        <f t="shared" si="81"/>
        <v>40</v>
      </c>
      <c r="P1027" s="28">
        <v>31168.0</v>
      </c>
      <c r="Q1027" s="2122">
        <v>1.0</v>
      </c>
      <c r="R1027" s="29">
        <v>40483.0</v>
      </c>
      <c r="S1027" s="30" t="str">
        <f t="shared" si="84"/>
        <v>15 ปี 3 เดือน 14 วัน </v>
      </c>
      <c r="T1027" s="33">
        <f t="shared" si="83"/>
        <v>53236</v>
      </c>
      <c r="U1027" s="320"/>
      <c r="V1027" s="23" t="s">
        <v>3378</v>
      </c>
      <c r="W1027" s="33"/>
      <c r="X1027" s="74"/>
      <c r="Y1027" s="2102"/>
    </row>
    <row r="1028" ht="21.0" hidden="1" customHeight="1">
      <c r="A1028" s="165" t="s">
        <v>36</v>
      </c>
      <c r="B1028" s="502" t="s">
        <v>4714</v>
      </c>
      <c r="C1028" s="503" t="s">
        <v>4715</v>
      </c>
      <c r="D1028" s="495" t="s">
        <v>4370</v>
      </c>
      <c r="E1028" s="165"/>
      <c r="F1028" s="202" t="s">
        <v>3684</v>
      </c>
      <c r="G1028" s="655" t="s">
        <v>4693</v>
      </c>
      <c r="H1028" s="2247" t="s">
        <v>4693</v>
      </c>
      <c r="I1028" s="202"/>
      <c r="J1028" s="489" t="s">
        <v>268</v>
      </c>
      <c r="K1028" s="496" t="s">
        <v>3432</v>
      </c>
      <c r="L1028" s="165" t="s">
        <v>3364</v>
      </c>
      <c r="M1028" s="165" t="s">
        <v>3414</v>
      </c>
      <c r="N1028" s="165" t="s">
        <v>48</v>
      </c>
      <c r="O1028" s="165">
        <f t="shared" si="81"/>
        <v>34</v>
      </c>
      <c r="P1028" s="201">
        <v>33424.0</v>
      </c>
      <c r="Q1028" s="2091">
        <v>0.0</v>
      </c>
      <c r="R1028" s="1452">
        <v>42597.0</v>
      </c>
      <c r="S1028" s="98" t="str">
        <f t="shared" si="84"/>
        <v>9 ปี 6 เดือน 0 วัน </v>
      </c>
      <c r="T1028" s="490">
        <f t="shared" si="83"/>
        <v>55427</v>
      </c>
      <c r="U1028" s="201"/>
      <c r="V1028" s="203" t="s">
        <v>3424</v>
      </c>
      <c r="W1028" s="490">
        <v>43160.0</v>
      </c>
      <c r="X1028" s="202"/>
      <c r="Y1028" s="494"/>
    </row>
    <row r="1029" ht="21.0" hidden="1" customHeight="1">
      <c r="A1029" s="165" t="s">
        <v>52</v>
      </c>
      <c r="B1029" s="502" t="s">
        <v>1703</v>
      </c>
      <c r="C1029" s="503" t="s">
        <v>1704</v>
      </c>
      <c r="D1029" s="486" t="s">
        <v>4716</v>
      </c>
      <c r="E1029" s="165"/>
      <c r="F1029" s="202" t="s">
        <v>3684</v>
      </c>
      <c r="G1029" s="655" t="s">
        <v>4693</v>
      </c>
      <c r="H1029" s="2247" t="s">
        <v>4693</v>
      </c>
      <c r="I1029" s="202"/>
      <c r="J1029" s="489" t="s">
        <v>268</v>
      </c>
      <c r="K1029" s="496" t="s">
        <v>3432</v>
      </c>
      <c r="L1029" s="165" t="s">
        <v>3364</v>
      </c>
      <c r="M1029" s="165" t="s">
        <v>3365</v>
      </c>
      <c r="N1029" s="165" t="s">
        <v>48</v>
      </c>
      <c r="O1029" s="165">
        <f t="shared" si="81"/>
        <v>43</v>
      </c>
      <c r="P1029" s="201">
        <v>30341.0</v>
      </c>
      <c r="Q1029" s="2091">
        <v>0.0</v>
      </c>
      <c r="R1029" s="1452">
        <v>40269.0</v>
      </c>
      <c r="S1029" s="98" t="str">
        <f t="shared" si="84"/>
        <v>15 ปี 10 เดือน 14 วัน </v>
      </c>
      <c r="T1029" s="33">
        <f t="shared" si="83"/>
        <v>52505</v>
      </c>
      <c r="U1029" s="33"/>
      <c r="V1029" s="202"/>
      <c r="W1029" s="2092"/>
      <c r="X1029" s="202"/>
      <c r="Y1029" s="494"/>
    </row>
    <row r="1030" ht="21.0" customHeight="1">
      <c r="A1030" s="26" t="s">
        <v>36</v>
      </c>
      <c r="B1030" s="90" t="s">
        <v>1737</v>
      </c>
      <c r="C1030" s="72" t="s">
        <v>1738</v>
      </c>
      <c r="D1030" s="2134" t="s">
        <v>7331</v>
      </c>
      <c r="E1030" s="26">
        <v>2650.0</v>
      </c>
      <c r="F1030" s="39" t="s">
        <v>3707</v>
      </c>
      <c r="G1030" s="2247" t="s">
        <v>4693</v>
      </c>
      <c r="H1030" s="74"/>
      <c r="I1030" s="74"/>
      <c r="J1030" s="22" t="s">
        <v>268</v>
      </c>
      <c r="K1030" s="13" t="s">
        <v>3432</v>
      </c>
      <c r="L1030" s="27"/>
      <c r="M1030" s="8" t="s">
        <v>3414</v>
      </c>
      <c r="N1030" s="8" t="s">
        <v>48</v>
      </c>
      <c r="O1030" s="27">
        <f t="shared" si="81"/>
        <v>40</v>
      </c>
      <c r="P1030" s="77">
        <v>31304.0</v>
      </c>
      <c r="Q1030" s="2121">
        <v>1.0</v>
      </c>
      <c r="R1030" s="78">
        <v>44896.0</v>
      </c>
      <c r="S1030" s="79" t="str">
        <f t="shared" si="84"/>
        <v>3 ปี 2 เดือน 14 วัน </v>
      </c>
      <c r="T1030" s="33">
        <f t="shared" si="83"/>
        <v>53236</v>
      </c>
      <c r="U1030" s="320"/>
      <c r="V1030" s="20" t="s">
        <v>3424</v>
      </c>
      <c r="W1030" s="33"/>
      <c r="X1030" s="74"/>
      <c r="Y1030" s="1815"/>
    </row>
    <row r="1031" ht="21.0" hidden="1" customHeight="1">
      <c r="A1031" s="165" t="s">
        <v>36</v>
      </c>
      <c r="B1031" s="502" t="s">
        <v>1756</v>
      </c>
      <c r="C1031" s="503" t="s">
        <v>2850</v>
      </c>
      <c r="D1031" s="524" t="s">
        <v>4717</v>
      </c>
      <c r="E1031" s="165">
        <v>2652.0</v>
      </c>
      <c r="F1031" s="202" t="s">
        <v>3412</v>
      </c>
      <c r="G1031" s="655" t="s">
        <v>4693</v>
      </c>
      <c r="H1031" s="202"/>
      <c r="I1031" s="202" t="s">
        <v>4718</v>
      </c>
      <c r="J1031" s="489" t="s">
        <v>268</v>
      </c>
      <c r="K1031" s="496" t="s">
        <v>3432</v>
      </c>
      <c r="L1031" s="165" t="s">
        <v>3372</v>
      </c>
      <c r="M1031" s="483" t="s">
        <v>3414</v>
      </c>
      <c r="N1031" s="483" t="s">
        <v>190</v>
      </c>
      <c r="O1031" s="165">
        <f t="shared" si="81"/>
        <v>44</v>
      </c>
      <c r="P1031" s="201">
        <v>29891.0</v>
      </c>
      <c r="Q1031" s="2091">
        <v>0.0</v>
      </c>
      <c r="R1031" s="1452">
        <v>40498.0</v>
      </c>
      <c r="S1031" s="98" t="str">
        <f t="shared" si="84"/>
        <v>15 ปี 2 เดือน 30 วัน </v>
      </c>
      <c r="T1031" s="490">
        <f t="shared" si="83"/>
        <v>52140</v>
      </c>
      <c r="U1031" s="497"/>
      <c r="V1031" s="203" t="s">
        <v>3415</v>
      </c>
      <c r="W1031" s="490">
        <v>44287.0</v>
      </c>
      <c r="X1031" s="202"/>
      <c r="Y1031" s="506"/>
    </row>
    <row r="1032" ht="21.0" customHeight="1">
      <c r="A1032" s="40" t="s">
        <v>36</v>
      </c>
      <c r="B1032" s="68" t="s">
        <v>4719</v>
      </c>
      <c r="C1032" s="69" t="s">
        <v>4720</v>
      </c>
      <c r="D1032" s="2143" t="s">
        <v>4721</v>
      </c>
      <c r="E1032" s="25">
        <v>2652.0</v>
      </c>
      <c r="F1032" s="70" t="s">
        <v>3412</v>
      </c>
      <c r="G1032" s="2249" t="s">
        <v>4693</v>
      </c>
      <c r="H1032" s="70"/>
      <c r="I1032" s="70"/>
      <c r="J1032" s="91" t="s">
        <v>268</v>
      </c>
      <c r="K1032" s="2116" t="s">
        <v>3577</v>
      </c>
      <c r="L1032" s="25" t="s">
        <v>3372</v>
      </c>
      <c r="M1032" s="85" t="s">
        <v>3414</v>
      </c>
      <c r="N1032" s="40" t="s">
        <v>190</v>
      </c>
      <c r="O1032" s="25">
        <f t="shared" si="81"/>
        <v>38</v>
      </c>
      <c r="P1032" s="66">
        <v>32068.0</v>
      </c>
      <c r="Q1032" s="2118">
        <v>1.0</v>
      </c>
      <c r="R1032" s="67">
        <v>44635.0</v>
      </c>
      <c r="S1032" s="30" t="str">
        <f t="shared" si="84"/>
        <v>3 ปี 11 เดือน 0 วัน </v>
      </c>
      <c r="T1032" s="427">
        <f t="shared" si="83"/>
        <v>54332</v>
      </c>
      <c r="U1032" s="89"/>
      <c r="V1032" s="23" t="s">
        <v>3415</v>
      </c>
      <c r="W1032" s="427"/>
      <c r="X1032" s="70"/>
      <c r="Y1032" s="2102"/>
    </row>
    <row r="1033" ht="21.0" hidden="1" customHeight="1">
      <c r="A1033" s="165" t="s">
        <v>52</v>
      </c>
      <c r="B1033" s="502" t="s">
        <v>4722</v>
      </c>
      <c r="C1033" s="541" t="s">
        <v>4723</v>
      </c>
      <c r="D1033" s="486" t="s">
        <v>4724</v>
      </c>
      <c r="E1033" s="165">
        <v>2664.0</v>
      </c>
      <c r="F1033" s="202" t="s">
        <v>3684</v>
      </c>
      <c r="G1033" s="655" t="s">
        <v>4693</v>
      </c>
      <c r="H1033" s="202"/>
      <c r="I1033" s="202" t="s">
        <v>4703</v>
      </c>
      <c r="J1033" s="489" t="s">
        <v>268</v>
      </c>
      <c r="K1033" s="496" t="s">
        <v>3432</v>
      </c>
      <c r="L1033" s="165" t="s">
        <v>3364</v>
      </c>
      <c r="M1033" s="165" t="s">
        <v>3365</v>
      </c>
      <c r="N1033" s="165" t="s">
        <v>60</v>
      </c>
      <c r="O1033" s="165">
        <f t="shared" si="81"/>
        <v>36</v>
      </c>
      <c r="P1033" s="201">
        <v>32857.0</v>
      </c>
      <c r="Q1033" s="2095">
        <v>0.0</v>
      </c>
      <c r="R1033" s="1452">
        <v>41974.0</v>
      </c>
      <c r="S1033" s="98" t="str">
        <f t="shared" si="84"/>
        <v>11 ปี 2 เดือน 14 วัน </v>
      </c>
      <c r="T1033" s="490">
        <f t="shared" si="83"/>
        <v>55062</v>
      </c>
      <c r="U1033" s="507" t="s">
        <v>4725</v>
      </c>
      <c r="V1033" s="203" t="s">
        <v>3424</v>
      </c>
      <c r="W1033" s="490"/>
      <c r="X1033" s="202"/>
      <c r="Y1033" s="506"/>
    </row>
    <row r="1034" ht="21.0" customHeight="1">
      <c r="A1034" s="282" t="s">
        <v>36</v>
      </c>
      <c r="B1034" s="283" t="s">
        <v>1742</v>
      </c>
      <c r="C1034" s="293" t="s">
        <v>1743</v>
      </c>
      <c r="D1034" s="2123" t="s">
        <v>4724</v>
      </c>
      <c r="E1034" s="27">
        <v>2664.0</v>
      </c>
      <c r="F1034" s="74" t="s">
        <v>3684</v>
      </c>
      <c r="G1034" s="2247" t="s">
        <v>4693</v>
      </c>
      <c r="H1034" s="74"/>
      <c r="I1034" s="74"/>
      <c r="J1034" s="22" t="s">
        <v>268</v>
      </c>
      <c r="K1034" s="13" t="s">
        <v>3432</v>
      </c>
      <c r="L1034" s="27" t="s">
        <v>3364</v>
      </c>
      <c r="M1034" s="26" t="s">
        <v>3414</v>
      </c>
      <c r="N1034" s="26" t="s">
        <v>48</v>
      </c>
      <c r="O1034" s="27">
        <f t="shared" si="81"/>
        <v>36</v>
      </c>
      <c r="P1034" s="31">
        <v>32858.0</v>
      </c>
      <c r="Q1034" s="2121">
        <v>1.0</v>
      </c>
      <c r="R1034" s="78">
        <v>44727.0</v>
      </c>
      <c r="S1034" s="79" t="str">
        <f t="shared" si="84"/>
        <v>3 ปี 8 เดือน 0 วัน </v>
      </c>
      <c r="T1034" s="33">
        <f t="shared" si="83"/>
        <v>55062</v>
      </c>
      <c r="U1034" s="39"/>
      <c r="V1034" s="21" t="s">
        <v>3424</v>
      </c>
      <c r="W1034" s="33"/>
      <c r="X1034" s="74"/>
      <c r="Y1034" s="1815"/>
    </row>
    <row r="1035" ht="21.0" customHeight="1">
      <c r="A1035" s="40" t="s">
        <v>52</v>
      </c>
      <c r="B1035" s="2250" t="s">
        <v>1745</v>
      </c>
      <c r="C1035" s="390" t="s">
        <v>1746</v>
      </c>
      <c r="D1035" s="2103" t="s">
        <v>7332</v>
      </c>
      <c r="E1035" s="25">
        <v>2672.0</v>
      </c>
      <c r="F1035" s="70" t="s">
        <v>3684</v>
      </c>
      <c r="G1035" s="2249" t="s">
        <v>4693</v>
      </c>
      <c r="H1035" s="70"/>
      <c r="I1035" s="70"/>
      <c r="J1035" s="65" t="s">
        <v>268</v>
      </c>
      <c r="K1035" s="2100" t="s">
        <v>3432</v>
      </c>
      <c r="L1035" s="25" t="s">
        <v>3364</v>
      </c>
      <c r="M1035" s="40" t="s">
        <v>3365</v>
      </c>
      <c r="N1035" s="40" t="s">
        <v>48</v>
      </c>
      <c r="O1035" s="25">
        <f t="shared" si="81"/>
        <v>27</v>
      </c>
      <c r="P1035" s="66">
        <v>35859.0</v>
      </c>
      <c r="Q1035" s="2118">
        <v>1.0</v>
      </c>
      <c r="R1035" s="67">
        <v>44788.0</v>
      </c>
      <c r="S1035" s="30" t="str">
        <f t="shared" si="84"/>
        <v>3 ปี 6 เดือน 0 วัน </v>
      </c>
      <c r="T1035" s="427">
        <f t="shared" si="83"/>
        <v>57984</v>
      </c>
      <c r="U1035" s="138"/>
      <c r="V1035" s="34" t="s">
        <v>3424</v>
      </c>
      <c r="W1035" s="138"/>
      <c r="X1035" s="70"/>
      <c r="Y1035" s="2102"/>
    </row>
    <row r="1036" ht="21.0" customHeight="1">
      <c r="A1036" s="40" t="s">
        <v>52</v>
      </c>
      <c r="B1036" s="111" t="s">
        <v>1748</v>
      </c>
      <c r="C1036" s="390" t="s">
        <v>1749</v>
      </c>
      <c r="D1036" s="2098" t="s">
        <v>7333</v>
      </c>
      <c r="E1036" s="25">
        <v>2673.0</v>
      </c>
      <c r="F1036" s="70" t="s">
        <v>3684</v>
      </c>
      <c r="G1036" s="2249" t="s">
        <v>4693</v>
      </c>
      <c r="H1036" s="70"/>
      <c r="I1036" s="70"/>
      <c r="J1036" s="65" t="s">
        <v>268</v>
      </c>
      <c r="K1036" s="2100" t="s">
        <v>3432</v>
      </c>
      <c r="L1036" s="25" t="s">
        <v>3364</v>
      </c>
      <c r="M1036" s="40" t="s">
        <v>3365</v>
      </c>
      <c r="N1036" s="40" t="s">
        <v>48</v>
      </c>
      <c r="O1036" s="25">
        <f t="shared" si="81"/>
        <v>27</v>
      </c>
      <c r="P1036" s="66">
        <v>35914.0</v>
      </c>
      <c r="Q1036" s="2118">
        <v>1.0</v>
      </c>
      <c r="R1036" s="67">
        <v>44788.0</v>
      </c>
      <c r="S1036" s="30" t="str">
        <f t="shared" si="84"/>
        <v>3 ปี 6 เดือน 0 วัน </v>
      </c>
      <c r="T1036" s="427">
        <f t="shared" si="83"/>
        <v>57984</v>
      </c>
      <c r="U1036" s="138"/>
      <c r="V1036" s="34" t="s">
        <v>3424</v>
      </c>
      <c r="W1036" s="138"/>
      <c r="X1036" s="70"/>
      <c r="Y1036" s="2102"/>
    </row>
    <row r="1037" ht="21.0" hidden="1" customHeight="1">
      <c r="A1037" s="165" t="s">
        <v>52</v>
      </c>
      <c r="B1037" s="502" t="s">
        <v>1714</v>
      </c>
      <c r="C1037" s="550" t="s">
        <v>790</v>
      </c>
      <c r="D1037" s="517" t="s">
        <v>4726</v>
      </c>
      <c r="E1037" s="165">
        <v>2672.0</v>
      </c>
      <c r="F1037" s="202" t="s">
        <v>3684</v>
      </c>
      <c r="G1037" s="655" t="s">
        <v>4693</v>
      </c>
      <c r="H1037" s="202"/>
      <c r="I1037" s="202" t="s">
        <v>4703</v>
      </c>
      <c r="J1037" s="489" t="s">
        <v>268</v>
      </c>
      <c r="K1037" s="496" t="s">
        <v>3432</v>
      </c>
      <c r="L1037" s="165" t="s">
        <v>3364</v>
      </c>
      <c r="M1037" s="165" t="s">
        <v>3365</v>
      </c>
      <c r="N1037" s="165" t="s">
        <v>48</v>
      </c>
      <c r="O1037" s="165">
        <f t="shared" si="81"/>
        <v>33</v>
      </c>
      <c r="P1037" s="201">
        <v>33753.0</v>
      </c>
      <c r="Q1037" s="2095">
        <v>0.0</v>
      </c>
      <c r="R1037" s="1452">
        <v>42597.0</v>
      </c>
      <c r="S1037" s="98" t="str">
        <f t="shared" si="84"/>
        <v>9 ปี 6 เดือน 0 วัน </v>
      </c>
      <c r="T1037" s="490">
        <f t="shared" si="83"/>
        <v>55793</v>
      </c>
      <c r="U1037" s="301"/>
      <c r="V1037" s="203" t="s">
        <v>3424</v>
      </c>
      <c r="W1037" s="301">
        <v>44713.0</v>
      </c>
      <c r="X1037" s="202"/>
      <c r="Y1037" s="506"/>
    </row>
    <row r="1038" ht="21.0" hidden="1" customHeight="1">
      <c r="A1038" s="165" t="s">
        <v>52</v>
      </c>
      <c r="B1038" s="502" t="s">
        <v>4727</v>
      </c>
      <c r="C1038" s="503" t="s">
        <v>4728</v>
      </c>
      <c r="D1038" s="524" t="s">
        <v>4729</v>
      </c>
      <c r="E1038" s="165">
        <v>2673.0</v>
      </c>
      <c r="F1038" s="202" t="s">
        <v>3684</v>
      </c>
      <c r="G1038" s="655" t="s">
        <v>4693</v>
      </c>
      <c r="H1038" s="2247" t="s">
        <v>4693</v>
      </c>
      <c r="I1038" s="202"/>
      <c r="J1038" s="489" t="s">
        <v>268</v>
      </c>
      <c r="K1038" s="496" t="s">
        <v>3432</v>
      </c>
      <c r="L1038" s="165" t="s">
        <v>3364</v>
      </c>
      <c r="M1038" s="165" t="s">
        <v>3365</v>
      </c>
      <c r="N1038" s="165" t="s">
        <v>48</v>
      </c>
      <c r="O1038" s="165">
        <f t="shared" si="81"/>
        <v>30</v>
      </c>
      <c r="P1038" s="201">
        <v>34753.0</v>
      </c>
      <c r="Q1038" s="2091">
        <v>0.0</v>
      </c>
      <c r="R1038" s="1452">
        <v>43815.0</v>
      </c>
      <c r="S1038" s="98" t="str">
        <f t="shared" si="84"/>
        <v>6 ปี 1 เดือน 30 วัน </v>
      </c>
      <c r="T1038" s="490">
        <f t="shared" si="83"/>
        <v>56888</v>
      </c>
      <c r="U1038" s="490"/>
      <c r="V1038" s="203" t="s">
        <v>3424</v>
      </c>
      <c r="W1038" s="2092" t="s">
        <v>4279</v>
      </c>
      <c r="X1038" s="202"/>
      <c r="Y1038" s="494"/>
    </row>
    <row r="1039" ht="21.0" hidden="1" customHeight="1">
      <c r="A1039" s="165" t="s">
        <v>52</v>
      </c>
      <c r="B1039" s="502" t="s">
        <v>913</v>
      </c>
      <c r="C1039" s="503" t="s">
        <v>4730</v>
      </c>
      <c r="D1039" s="495" t="s">
        <v>4731</v>
      </c>
      <c r="E1039" s="483"/>
      <c r="F1039" s="496" t="s">
        <v>3684</v>
      </c>
      <c r="G1039" s="655" t="s">
        <v>4693</v>
      </c>
      <c r="H1039" s="2247" t="s">
        <v>4693</v>
      </c>
      <c r="I1039" s="202"/>
      <c r="J1039" s="489" t="s">
        <v>268</v>
      </c>
      <c r="K1039" s="496" t="s">
        <v>3432</v>
      </c>
      <c r="L1039" s="165" t="s">
        <v>3364</v>
      </c>
      <c r="M1039" s="165" t="s">
        <v>3365</v>
      </c>
      <c r="N1039" s="165" t="s">
        <v>48</v>
      </c>
      <c r="O1039" s="165">
        <f t="shared" si="81"/>
        <v>42</v>
      </c>
      <c r="P1039" s="201">
        <v>30592.0</v>
      </c>
      <c r="Q1039" s="2091">
        <v>0.0</v>
      </c>
      <c r="R1039" s="1452">
        <v>41032.0</v>
      </c>
      <c r="S1039" s="98" t="str">
        <f t="shared" si="84"/>
        <v>13 ปี 9 เดือน 12 วัน </v>
      </c>
      <c r="T1039" s="33">
        <f t="shared" si="83"/>
        <v>52871</v>
      </c>
      <c r="U1039" s="33"/>
      <c r="V1039" s="202"/>
      <c r="W1039" s="2092"/>
      <c r="X1039" s="202"/>
      <c r="Y1039" s="494"/>
    </row>
    <row r="1040" ht="21.0" hidden="1" customHeight="1">
      <c r="A1040" s="165" t="s">
        <v>52</v>
      </c>
      <c r="B1040" s="502" t="s">
        <v>4732</v>
      </c>
      <c r="C1040" s="503" t="s">
        <v>4733</v>
      </c>
      <c r="D1040" s="486" t="s">
        <v>4734</v>
      </c>
      <c r="E1040" s="165"/>
      <c r="F1040" s="202" t="s">
        <v>3684</v>
      </c>
      <c r="G1040" s="655" t="s">
        <v>4693</v>
      </c>
      <c r="H1040" s="2247" t="s">
        <v>4693</v>
      </c>
      <c r="I1040" s="202"/>
      <c r="J1040" s="489" t="s">
        <v>268</v>
      </c>
      <c r="K1040" s="496" t="s">
        <v>3432</v>
      </c>
      <c r="L1040" s="165" t="s">
        <v>3364</v>
      </c>
      <c r="M1040" s="165" t="s">
        <v>3365</v>
      </c>
      <c r="N1040" s="165" t="s">
        <v>48</v>
      </c>
      <c r="O1040" s="165">
        <f t="shared" si="81"/>
        <v>40</v>
      </c>
      <c r="P1040" s="201">
        <v>31126.0</v>
      </c>
      <c r="Q1040" s="2091">
        <v>0.0</v>
      </c>
      <c r="R1040" s="1452">
        <v>41001.0</v>
      </c>
      <c r="S1040" s="98" t="str">
        <f t="shared" si="84"/>
        <v>13 ปี 10 เดือน 13 วัน </v>
      </c>
      <c r="T1040" s="33">
        <f t="shared" si="83"/>
        <v>53236</v>
      </c>
      <c r="U1040" s="33"/>
      <c r="V1040" s="202"/>
      <c r="W1040" s="2092">
        <v>21947.0</v>
      </c>
      <c r="X1040" s="202"/>
      <c r="Y1040" s="494"/>
    </row>
    <row r="1041" ht="21.0" customHeight="1">
      <c r="A1041" s="27" t="s">
        <v>52</v>
      </c>
      <c r="B1041" s="71" t="s">
        <v>223</v>
      </c>
      <c r="C1041" s="73" t="s">
        <v>1754</v>
      </c>
      <c r="D1041" s="2128" t="s">
        <v>7334</v>
      </c>
      <c r="E1041" s="6">
        <v>2802.0</v>
      </c>
      <c r="F1041" s="13" t="s">
        <v>3684</v>
      </c>
      <c r="G1041" s="2247" t="s">
        <v>4693</v>
      </c>
      <c r="H1041" s="74"/>
      <c r="I1041" s="74" t="s">
        <v>4718</v>
      </c>
      <c r="J1041" s="22" t="s">
        <v>268</v>
      </c>
      <c r="K1041" s="13" t="s">
        <v>3432</v>
      </c>
      <c r="L1041" s="27" t="s">
        <v>3364</v>
      </c>
      <c r="M1041" s="27" t="s">
        <v>3365</v>
      </c>
      <c r="N1041" s="27" t="s">
        <v>48</v>
      </c>
      <c r="O1041" s="27">
        <f t="shared" si="81"/>
        <v>37</v>
      </c>
      <c r="P1041" s="28">
        <v>32332.0</v>
      </c>
      <c r="Q1041" s="2122">
        <v>1.0</v>
      </c>
      <c r="R1041" s="29">
        <v>41927.0</v>
      </c>
      <c r="S1041" s="30" t="str">
        <f t="shared" si="84"/>
        <v>11 ปี 4 เดือน 0 วัน </v>
      </c>
      <c r="T1041" s="33">
        <f t="shared" si="83"/>
        <v>54332</v>
      </c>
      <c r="U1041" s="320"/>
      <c r="V1041" s="34" t="s">
        <v>3424</v>
      </c>
      <c r="W1041" s="33"/>
      <c r="X1041" s="74"/>
      <c r="Y1041" s="2102"/>
    </row>
    <row r="1042" ht="21.0" hidden="1" customHeight="1">
      <c r="A1042" s="165" t="s">
        <v>52</v>
      </c>
      <c r="B1042" s="502" t="s">
        <v>4735</v>
      </c>
      <c r="C1042" s="503" t="s">
        <v>4736</v>
      </c>
      <c r="D1042" s="495" t="s">
        <v>4737</v>
      </c>
      <c r="E1042" s="483"/>
      <c r="F1042" s="496" t="s">
        <v>3684</v>
      </c>
      <c r="G1042" s="655" t="s">
        <v>4693</v>
      </c>
      <c r="H1042" s="2247" t="s">
        <v>4693</v>
      </c>
      <c r="I1042" s="202"/>
      <c r="J1042" s="489" t="s">
        <v>268</v>
      </c>
      <c r="K1042" s="496" t="s">
        <v>3432</v>
      </c>
      <c r="L1042" s="165" t="s">
        <v>3364</v>
      </c>
      <c r="M1042" s="165" t="s">
        <v>3365</v>
      </c>
      <c r="N1042" s="165" t="s">
        <v>48</v>
      </c>
      <c r="O1042" s="165">
        <f t="shared" si="81"/>
        <v>39</v>
      </c>
      <c r="P1042" s="201">
        <v>31468.0</v>
      </c>
      <c r="Q1042" s="2091">
        <v>0.0</v>
      </c>
      <c r="R1042" s="1452">
        <v>41275.0</v>
      </c>
      <c r="S1042" s="98" t="str">
        <f t="shared" si="84"/>
        <v>13 ปี 1 เดือน 14 วัน </v>
      </c>
      <c r="T1042" s="490">
        <f t="shared" si="83"/>
        <v>53601</v>
      </c>
      <c r="U1042" s="497"/>
      <c r="V1042" s="203" t="s">
        <v>3424</v>
      </c>
      <c r="W1042" s="490"/>
      <c r="X1042" s="202"/>
      <c r="Y1042" s="494"/>
    </row>
    <row r="1043" ht="21.0" customHeight="1">
      <c r="A1043" s="27" t="s">
        <v>36</v>
      </c>
      <c r="B1043" s="300" t="s">
        <v>1756</v>
      </c>
      <c r="C1043" s="73" t="s">
        <v>1757</v>
      </c>
      <c r="D1043" s="2128" t="s">
        <v>7335</v>
      </c>
      <c r="E1043" s="6">
        <v>2803.0</v>
      </c>
      <c r="F1043" s="13" t="s">
        <v>3684</v>
      </c>
      <c r="G1043" s="2247" t="s">
        <v>4693</v>
      </c>
      <c r="H1043" s="74"/>
      <c r="I1043" s="74" t="s">
        <v>4703</v>
      </c>
      <c r="J1043" s="22" t="s">
        <v>268</v>
      </c>
      <c r="K1043" s="13" t="s">
        <v>3432</v>
      </c>
      <c r="L1043" s="27" t="s">
        <v>3364</v>
      </c>
      <c r="M1043" s="27" t="s">
        <v>3414</v>
      </c>
      <c r="N1043" s="27" t="s">
        <v>48</v>
      </c>
      <c r="O1043" s="27">
        <f t="shared" si="81"/>
        <v>31</v>
      </c>
      <c r="P1043" s="31">
        <v>34570.0</v>
      </c>
      <c r="Q1043" s="2122">
        <v>1.0</v>
      </c>
      <c r="R1043" s="84">
        <v>43710.0</v>
      </c>
      <c r="S1043" s="30" t="str">
        <f t="shared" si="84"/>
        <v>6 ปี 5 เดือน 13 วัน </v>
      </c>
      <c r="T1043" s="33">
        <f t="shared" si="83"/>
        <v>56523</v>
      </c>
      <c r="U1043" s="320"/>
      <c r="V1043" s="34" t="s">
        <v>3424</v>
      </c>
      <c r="W1043" s="33"/>
      <c r="X1043" s="74"/>
      <c r="Y1043" s="1815"/>
    </row>
    <row r="1044" ht="21.0" customHeight="1">
      <c r="A1044" s="27" t="s">
        <v>52</v>
      </c>
      <c r="B1044" s="71" t="s">
        <v>1144</v>
      </c>
      <c r="C1044" s="73" t="s">
        <v>1759</v>
      </c>
      <c r="D1044" s="2128" t="s">
        <v>7336</v>
      </c>
      <c r="E1044" s="6">
        <v>2804.0</v>
      </c>
      <c r="F1044" s="13" t="s">
        <v>3684</v>
      </c>
      <c r="G1044" s="2247" t="s">
        <v>4693</v>
      </c>
      <c r="H1044" s="74"/>
      <c r="I1044" s="74" t="s">
        <v>4703</v>
      </c>
      <c r="J1044" s="22" t="s">
        <v>268</v>
      </c>
      <c r="K1044" s="13" t="s">
        <v>3432</v>
      </c>
      <c r="L1044" s="27" t="s">
        <v>3364</v>
      </c>
      <c r="M1044" s="27" t="s">
        <v>3365</v>
      </c>
      <c r="N1044" s="27" t="s">
        <v>48</v>
      </c>
      <c r="O1044" s="27">
        <f t="shared" si="81"/>
        <v>40</v>
      </c>
      <c r="P1044" s="28">
        <v>31174.0</v>
      </c>
      <c r="Q1044" s="2122">
        <v>1.0</v>
      </c>
      <c r="R1044" s="29">
        <v>41275.0</v>
      </c>
      <c r="S1044" s="30" t="str">
        <f t="shared" si="84"/>
        <v>13 ปี 1 เดือน 14 วัน </v>
      </c>
      <c r="T1044" s="33">
        <f t="shared" si="83"/>
        <v>53236</v>
      </c>
      <c r="U1044" s="320"/>
      <c r="V1044" s="23" t="s">
        <v>3378</v>
      </c>
      <c r="W1044" s="33"/>
      <c r="X1044" s="74"/>
      <c r="Y1044" s="2102"/>
    </row>
    <row r="1045" ht="21.0" customHeight="1">
      <c r="A1045" s="27" t="s">
        <v>52</v>
      </c>
      <c r="B1045" s="71" t="s">
        <v>1761</v>
      </c>
      <c r="C1045" s="73" t="s">
        <v>1762</v>
      </c>
      <c r="D1045" s="2128" t="s">
        <v>7337</v>
      </c>
      <c r="E1045" s="6">
        <v>2805.0</v>
      </c>
      <c r="F1045" s="13" t="s">
        <v>3684</v>
      </c>
      <c r="G1045" s="2247" t="s">
        <v>4693</v>
      </c>
      <c r="H1045" s="74"/>
      <c r="I1045" s="74" t="s">
        <v>4703</v>
      </c>
      <c r="J1045" s="22" t="s">
        <v>268</v>
      </c>
      <c r="K1045" s="13" t="s">
        <v>3432</v>
      </c>
      <c r="L1045" s="27" t="s">
        <v>3364</v>
      </c>
      <c r="M1045" s="27" t="s">
        <v>3365</v>
      </c>
      <c r="N1045" s="27" t="s">
        <v>48</v>
      </c>
      <c r="O1045" s="27">
        <f t="shared" si="81"/>
        <v>40</v>
      </c>
      <c r="P1045" s="28">
        <v>31253.0</v>
      </c>
      <c r="Q1045" s="2122">
        <v>1.0</v>
      </c>
      <c r="R1045" s="29">
        <v>41275.0</v>
      </c>
      <c r="S1045" s="30" t="str">
        <f t="shared" si="84"/>
        <v>13 ปี 1 เดือน 14 วัน </v>
      </c>
      <c r="T1045" s="33">
        <f t="shared" si="83"/>
        <v>53236</v>
      </c>
      <c r="U1045" s="320"/>
      <c r="V1045" s="23" t="s">
        <v>3378</v>
      </c>
      <c r="W1045" s="33"/>
      <c r="X1045" s="74"/>
      <c r="Y1045" s="2102"/>
    </row>
    <row r="1046" ht="21.0" customHeight="1">
      <c r="A1046" s="27" t="s">
        <v>52</v>
      </c>
      <c r="B1046" s="71" t="s">
        <v>1764</v>
      </c>
      <c r="C1046" s="73" t="s">
        <v>1765</v>
      </c>
      <c r="D1046" s="2128" t="s">
        <v>7338</v>
      </c>
      <c r="E1046" s="6">
        <v>2806.0</v>
      </c>
      <c r="F1046" s="13" t="s">
        <v>3710</v>
      </c>
      <c r="G1046" s="2247" t="s">
        <v>4693</v>
      </c>
      <c r="H1046" s="74"/>
      <c r="I1046" s="74" t="s">
        <v>4694</v>
      </c>
      <c r="J1046" s="22" t="s">
        <v>268</v>
      </c>
      <c r="K1046" s="13" t="s">
        <v>3432</v>
      </c>
      <c r="L1046" s="27" t="s">
        <v>3364</v>
      </c>
      <c r="M1046" s="27" t="s">
        <v>3365</v>
      </c>
      <c r="N1046" s="27" t="s">
        <v>48</v>
      </c>
      <c r="O1046" s="27">
        <f t="shared" si="81"/>
        <v>40</v>
      </c>
      <c r="P1046" s="28">
        <v>31190.0</v>
      </c>
      <c r="Q1046" s="2122">
        <v>1.0</v>
      </c>
      <c r="R1046" s="29">
        <v>41275.0</v>
      </c>
      <c r="S1046" s="30" t="str">
        <f t="shared" si="84"/>
        <v>13 ปี 1 เดือน 14 วัน </v>
      </c>
      <c r="T1046" s="33">
        <f t="shared" si="83"/>
        <v>53236</v>
      </c>
      <c r="U1046" s="320"/>
      <c r="V1046" s="23" t="s">
        <v>3378</v>
      </c>
      <c r="W1046" s="33"/>
      <c r="X1046" s="74"/>
      <c r="Y1046" s="2102"/>
    </row>
    <row r="1047" ht="21.0" customHeight="1">
      <c r="A1047" s="27" t="s">
        <v>52</v>
      </c>
      <c r="B1047" s="71" t="s">
        <v>323</v>
      </c>
      <c r="C1047" s="73" t="s">
        <v>1766</v>
      </c>
      <c r="D1047" s="2128" t="s">
        <v>7339</v>
      </c>
      <c r="E1047" s="6">
        <v>2807.0</v>
      </c>
      <c r="F1047" s="13" t="s">
        <v>3710</v>
      </c>
      <c r="G1047" s="2247" t="s">
        <v>4693</v>
      </c>
      <c r="H1047" s="74"/>
      <c r="I1047" s="74" t="s">
        <v>4694</v>
      </c>
      <c r="J1047" s="22" t="s">
        <v>268</v>
      </c>
      <c r="K1047" s="13" t="s">
        <v>3432</v>
      </c>
      <c r="L1047" s="27" t="s">
        <v>3364</v>
      </c>
      <c r="M1047" s="27" t="s">
        <v>3365</v>
      </c>
      <c r="N1047" s="27" t="s">
        <v>48</v>
      </c>
      <c r="O1047" s="27">
        <f t="shared" si="81"/>
        <v>38</v>
      </c>
      <c r="P1047" s="28">
        <v>32107.0</v>
      </c>
      <c r="Q1047" s="2122">
        <v>1.0</v>
      </c>
      <c r="R1047" s="29">
        <v>41275.0</v>
      </c>
      <c r="S1047" s="30" t="str">
        <f t="shared" si="84"/>
        <v>13 ปี 1 เดือน 14 วัน </v>
      </c>
      <c r="T1047" s="33">
        <f t="shared" si="83"/>
        <v>54332</v>
      </c>
      <c r="U1047" s="320"/>
      <c r="V1047" s="23" t="s">
        <v>3378</v>
      </c>
      <c r="W1047" s="33"/>
      <c r="X1047" s="74"/>
      <c r="Y1047" s="2102"/>
    </row>
    <row r="1048" ht="21.0" customHeight="1">
      <c r="A1048" s="27" t="s">
        <v>52</v>
      </c>
      <c r="B1048" s="71" t="s">
        <v>1767</v>
      </c>
      <c r="C1048" s="73" t="s">
        <v>1768</v>
      </c>
      <c r="D1048" s="2128" t="s">
        <v>7340</v>
      </c>
      <c r="E1048" s="6">
        <v>2808.0</v>
      </c>
      <c r="F1048" s="70" t="s">
        <v>3370</v>
      </c>
      <c r="G1048" s="2247" t="s">
        <v>4693</v>
      </c>
      <c r="H1048" s="74"/>
      <c r="I1048" s="74" t="s">
        <v>4694</v>
      </c>
      <c r="J1048" s="22" t="s">
        <v>268</v>
      </c>
      <c r="K1048" s="13" t="s">
        <v>3432</v>
      </c>
      <c r="L1048" s="27" t="s">
        <v>3372</v>
      </c>
      <c r="M1048" s="27" t="s">
        <v>3365</v>
      </c>
      <c r="N1048" s="27" t="s">
        <v>48</v>
      </c>
      <c r="O1048" s="27">
        <f t="shared" si="81"/>
        <v>42</v>
      </c>
      <c r="P1048" s="28">
        <v>30366.0</v>
      </c>
      <c r="Q1048" s="2122">
        <v>1.0</v>
      </c>
      <c r="R1048" s="29">
        <v>41275.0</v>
      </c>
      <c r="S1048" s="30" t="str">
        <f t="shared" si="84"/>
        <v>13 ปี 1 เดือน 14 วัน </v>
      </c>
      <c r="T1048" s="33">
        <f t="shared" si="83"/>
        <v>52505</v>
      </c>
      <c r="U1048" s="320"/>
      <c r="V1048" s="23" t="s">
        <v>3373</v>
      </c>
      <c r="W1048" s="33"/>
      <c r="X1048" s="74"/>
      <c r="Y1048" s="2102"/>
    </row>
    <row r="1049" ht="21.0" customHeight="1">
      <c r="A1049" s="27" t="s">
        <v>70</v>
      </c>
      <c r="B1049" s="71" t="s">
        <v>1769</v>
      </c>
      <c r="C1049" s="73" t="s">
        <v>1770</v>
      </c>
      <c r="D1049" s="2128" t="s">
        <v>7341</v>
      </c>
      <c r="E1049" s="6">
        <v>2809.0</v>
      </c>
      <c r="F1049" s="2100" t="s">
        <v>3506</v>
      </c>
      <c r="G1049" s="2247" t="s">
        <v>4693</v>
      </c>
      <c r="H1049" s="70"/>
      <c r="I1049" s="74" t="s">
        <v>4688</v>
      </c>
      <c r="J1049" s="22" t="s">
        <v>268</v>
      </c>
      <c r="K1049" s="13" t="s">
        <v>3432</v>
      </c>
      <c r="L1049" s="27" t="s">
        <v>3372</v>
      </c>
      <c r="M1049" s="27" t="s">
        <v>3365</v>
      </c>
      <c r="N1049" s="27" t="s">
        <v>48</v>
      </c>
      <c r="O1049" s="27">
        <f t="shared" si="81"/>
        <v>42</v>
      </c>
      <c r="P1049" s="28">
        <v>30687.0</v>
      </c>
      <c r="Q1049" s="2122">
        <v>1.0</v>
      </c>
      <c r="R1049" s="29">
        <v>41275.0</v>
      </c>
      <c r="S1049" s="30" t="str">
        <f t="shared" si="84"/>
        <v>13 ปี 1 เดือน 14 วัน </v>
      </c>
      <c r="T1049" s="33">
        <f t="shared" si="83"/>
        <v>52871</v>
      </c>
      <c r="U1049" s="320"/>
      <c r="V1049" s="23" t="s">
        <v>3378</v>
      </c>
      <c r="W1049" s="33"/>
      <c r="X1049" s="74"/>
      <c r="Y1049" s="2102"/>
    </row>
    <row r="1050" ht="21.0" customHeight="1">
      <c r="A1050" s="27" t="s">
        <v>70</v>
      </c>
      <c r="B1050" s="71" t="s">
        <v>1016</v>
      </c>
      <c r="C1050" s="73" t="s">
        <v>1771</v>
      </c>
      <c r="D1050" s="2128" t="s">
        <v>7342</v>
      </c>
      <c r="E1050" s="6">
        <v>2810.0</v>
      </c>
      <c r="F1050" s="13" t="s">
        <v>3521</v>
      </c>
      <c r="G1050" s="2247" t="s">
        <v>4693</v>
      </c>
      <c r="H1050" s="74"/>
      <c r="I1050" s="74" t="s">
        <v>4703</v>
      </c>
      <c r="J1050" s="22" t="s">
        <v>268</v>
      </c>
      <c r="K1050" s="13" t="s">
        <v>3432</v>
      </c>
      <c r="L1050" s="27" t="s">
        <v>3372</v>
      </c>
      <c r="M1050" s="27" t="s">
        <v>3365</v>
      </c>
      <c r="N1050" s="6" t="s">
        <v>179</v>
      </c>
      <c r="O1050" s="27">
        <f t="shared" si="81"/>
        <v>54</v>
      </c>
      <c r="P1050" s="28">
        <v>26133.0</v>
      </c>
      <c r="Q1050" s="2122">
        <v>1.0</v>
      </c>
      <c r="R1050" s="29">
        <v>41275.0</v>
      </c>
      <c r="S1050" s="30" t="str">
        <f t="shared" si="84"/>
        <v>13 ปี 1 เดือน 14 วัน </v>
      </c>
      <c r="T1050" s="33">
        <f t="shared" si="83"/>
        <v>48122</v>
      </c>
      <c r="U1050" s="320"/>
      <c r="V1050" s="34" t="s">
        <v>3415</v>
      </c>
      <c r="W1050" s="33"/>
      <c r="X1050" s="74"/>
      <c r="Y1050" s="2102"/>
    </row>
    <row r="1051" ht="21.0" customHeight="1">
      <c r="A1051" s="27" t="s">
        <v>52</v>
      </c>
      <c r="B1051" s="71" t="s">
        <v>1772</v>
      </c>
      <c r="C1051" s="73" t="s">
        <v>1773</v>
      </c>
      <c r="D1051" s="2128" t="s">
        <v>7343</v>
      </c>
      <c r="E1051" s="6">
        <v>2811.0</v>
      </c>
      <c r="F1051" s="13" t="s">
        <v>3521</v>
      </c>
      <c r="G1051" s="2247" t="s">
        <v>4693</v>
      </c>
      <c r="H1051" s="86"/>
      <c r="I1051" s="74" t="s">
        <v>4703</v>
      </c>
      <c r="J1051" s="22" t="s">
        <v>268</v>
      </c>
      <c r="K1051" s="13" t="s">
        <v>3432</v>
      </c>
      <c r="L1051" s="27" t="s">
        <v>3372</v>
      </c>
      <c r="M1051" s="27" t="s">
        <v>3365</v>
      </c>
      <c r="N1051" s="6" t="s">
        <v>197</v>
      </c>
      <c r="O1051" s="27">
        <f t="shared" si="81"/>
        <v>42</v>
      </c>
      <c r="P1051" s="28">
        <v>30463.0</v>
      </c>
      <c r="Q1051" s="2122">
        <v>1.0</v>
      </c>
      <c r="R1051" s="29">
        <v>41275.0</v>
      </c>
      <c r="S1051" s="30" t="str">
        <f t="shared" si="84"/>
        <v>13 ปี 1 เดือน 14 วัน </v>
      </c>
      <c r="T1051" s="33">
        <f t="shared" si="83"/>
        <v>52505</v>
      </c>
      <c r="U1051" s="320"/>
      <c r="V1051" s="34" t="s">
        <v>3415</v>
      </c>
      <c r="W1051" s="33"/>
      <c r="X1051" s="74"/>
      <c r="Y1051" s="2102"/>
    </row>
    <row r="1052" ht="21.0" customHeight="1">
      <c r="A1052" s="27" t="s">
        <v>52</v>
      </c>
      <c r="B1052" s="71" t="s">
        <v>1123</v>
      </c>
      <c r="C1052" s="73" t="s">
        <v>1775</v>
      </c>
      <c r="D1052" s="2128" t="s">
        <v>7344</v>
      </c>
      <c r="E1052" s="6">
        <v>2812.0</v>
      </c>
      <c r="F1052" s="13" t="s">
        <v>3521</v>
      </c>
      <c r="G1052" s="2247" t="s">
        <v>4693</v>
      </c>
      <c r="H1052" s="70"/>
      <c r="I1052" s="74" t="s">
        <v>4703</v>
      </c>
      <c r="J1052" s="22" t="s">
        <v>268</v>
      </c>
      <c r="K1052" s="13" t="s">
        <v>3432</v>
      </c>
      <c r="L1052" s="27" t="s">
        <v>3372</v>
      </c>
      <c r="M1052" s="27" t="s">
        <v>3365</v>
      </c>
      <c r="N1052" s="6" t="s">
        <v>190</v>
      </c>
      <c r="O1052" s="27">
        <f t="shared" si="81"/>
        <v>44</v>
      </c>
      <c r="P1052" s="28">
        <v>29736.0</v>
      </c>
      <c r="Q1052" s="2122">
        <v>1.0</v>
      </c>
      <c r="R1052" s="29">
        <v>41275.0</v>
      </c>
      <c r="S1052" s="30" t="str">
        <f t="shared" si="84"/>
        <v>13 ปี 1 เดือน 14 วัน </v>
      </c>
      <c r="T1052" s="33">
        <f t="shared" si="83"/>
        <v>51775</v>
      </c>
      <c r="U1052" s="320"/>
      <c r="V1052" s="34" t="s">
        <v>3415</v>
      </c>
      <c r="W1052" s="33"/>
      <c r="X1052" s="74"/>
      <c r="Y1052" s="2102"/>
    </row>
    <row r="1053" ht="21.0" customHeight="1">
      <c r="A1053" s="27" t="s">
        <v>52</v>
      </c>
      <c r="B1053" s="71" t="s">
        <v>1776</v>
      </c>
      <c r="C1053" s="73" t="s">
        <v>1777</v>
      </c>
      <c r="D1053" s="2128" t="s">
        <v>7345</v>
      </c>
      <c r="E1053" s="6">
        <v>2813.0</v>
      </c>
      <c r="F1053" s="13" t="s">
        <v>3521</v>
      </c>
      <c r="G1053" s="2247" t="s">
        <v>4693</v>
      </c>
      <c r="H1053" s="74"/>
      <c r="I1053" s="74" t="s">
        <v>4703</v>
      </c>
      <c r="J1053" s="22" t="s">
        <v>268</v>
      </c>
      <c r="K1053" s="13" t="s">
        <v>3432</v>
      </c>
      <c r="L1053" s="27" t="s">
        <v>3372</v>
      </c>
      <c r="M1053" s="27" t="s">
        <v>3365</v>
      </c>
      <c r="N1053" s="6" t="s">
        <v>179</v>
      </c>
      <c r="O1053" s="27">
        <f t="shared" si="81"/>
        <v>50</v>
      </c>
      <c r="P1053" s="28">
        <v>27619.0</v>
      </c>
      <c r="Q1053" s="2122">
        <v>1.0</v>
      </c>
      <c r="R1053" s="29">
        <v>41275.0</v>
      </c>
      <c r="S1053" s="30" t="str">
        <f t="shared" si="84"/>
        <v>13 ปี 1 เดือน 14 วัน </v>
      </c>
      <c r="T1053" s="33">
        <f t="shared" si="83"/>
        <v>49583</v>
      </c>
      <c r="U1053" s="320"/>
      <c r="V1053" s="34" t="s">
        <v>3415</v>
      </c>
      <c r="W1053" s="33"/>
      <c r="X1053" s="74"/>
      <c r="Y1053" s="2102"/>
    </row>
    <row r="1054" ht="21.0" customHeight="1">
      <c r="A1054" s="27" t="s">
        <v>52</v>
      </c>
      <c r="B1054" s="71" t="s">
        <v>1778</v>
      </c>
      <c r="C1054" s="73" t="s">
        <v>1779</v>
      </c>
      <c r="D1054" s="2128" t="s">
        <v>7346</v>
      </c>
      <c r="E1054" s="6">
        <v>2814.0</v>
      </c>
      <c r="F1054" s="13" t="s">
        <v>3521</v>
      </c>
      <c r="G1054" s="2247" t="s">
        <v>4693</v>
      </c>
      <c r="H1054" s="74"/>
      <c r="I1054" s="74" t="s">
        <v>4703</v>
      </c>
      <c r="J1054" s="22" t="s">
        <v>268</v>
      </c>
      <c r="K1054" s="13" t="s">
        <v>3432</v>
      </c>
      <c r="L1054" s="27" t="s">
        <v>3372</v>
      </c>
      <c r="M1054" s="27" t="s">
        <v>3365</v>
      </c>
      <c r="N1054" s="6" t="s">
        <v>197</v>
      </c>
      <c r="O1054" s="27">
        <f t="shared" si="81"/>
        <v>46</v>
      </c>
      <c r="P1054" s="28">
        <v>28976.0</v>
      </c>
      <c r="Q1054" s="2122">
        <v>1.0</v>
      </c>
      <c r="R1054" s="29">
        <v>41275.0</v>
      </c>
      <c r="S1054" s="30" t="str">
        <f t="shared" si="84"/>
        <v>13 ปี 1 เดือน 14 วัน </v>
      </c>
      <c r="T1054" s="33">
        <f t="shared" si="83"/>
        <v>51044</v>
      </c>
      <c r="U1054" s="320"/>
      <c r="V1054" s="34" t="s">
        <v>3415</v>
      </c>
      <c r="W1054" s="33"/>
      <c r="X1054" s="74"/>
      <c r="Y1054" s="2102"/>
    </row>
    <row r="1055" ht="21.0" customHeight="1">
      <c r="A1055" s="27" t="s">
        <v>36</v>
      </c>
      <c r="B1055" s="71" t="s">
        <v>4450</v>
      </c>
      <c r="C1055" s="73" t="s">
        <v>5839</v>
      </c>
      <c r="D1055" s="2128" t="s">
        <v>7347</v>
      </c>
      <c r="E1055" s="6">
        <v>2815.0</v>
      </c>
      <c r="F1055" s="13" t="s">
        <v>3516</v>
      </c>
      <c r="G1055" s="2247" t="s">
        <v>4693</v>
      </c>
      <c r="H1055" s="70"/>
      <c r="I1055" s="74" t="s">
        <v>4688</v>
      </c>
      <c r="J1055" s="22" t="s">
        <v>268</v>
      </c>
      <c r="K1055" s="13" t="s">
        <v>3432</v>
      </c>
      <c r="L1055" s="27" t="s">
        <v>3372</v>
      </c>
      <c r="M1055" s="6" t="s">
        <v>3414</v>
      </c>
      <c r="N1055" s="6" t="s">
        <v>218</v>
      </c>
      <c r="O1055" s="27">
        <f t="shared" si="81"/>
        <v>55</v>
      </c>
      <c r="P1055" s="28">
        <v>25888.0</v>
      </c>
      <c r="Q1055" s="2122">
        <v>1.0</v>
      </c>
      <c r="R1055" s="29">
        <v>41275.0</v>
      </c>
      <c r="S1055" s="30" t="str">
        <f t="shared" si="84"/>
        <v>13 ปี 1 เดือน 14 วัน </v>
      </c>
      <c r="T1055" s="33">
        <f t="shared" si="83"/>
        <v>48122</v>
      </c>
      <c r="U1055" s="320"/>
      <c r="V1055" s="34" t="s">
        <v>3415</v>
      </c>
      <c r="W1055" s="33"/>
      <c r="X1055" s="74"/>
      <c r="Y1055" s="2102"/>
    </row>
    <row r="1056" ht="21.0" customHeight="1">
      <c r="A1056" s="26" t="s">
        <v>52</v>
      </c>
      <c r="B1056" s="94" t="s">
        <v>1459</v>
      </c>
      <c r="C1056" s="76" t="s">
        <v>1780</v>
      </c>
      <c r="D1056" s="2134" t="s">
        <v>3992</v>
      </c>
      <c r="E1056" s="8">
        <v>2871.0</v>
      </c>
      <c r="F1056" s="10" t="s">
        <v>6066</v>
      </c>
      <c r="G1056" s="2247" t="s">
        <v>4693</v>
      </c>
      <c r="H1056" s="2251"/>
      <c r="I1056" s="74"/>
      <c r="J1056" s="22" t="s">
        <v>268</v>
      </c>
      <c r="K1056" s="13" t="s">
        <v>3432</v>
      </c>
      <c r="L1056" s="27"/>
      <c r="M1056" s="26" t="s">
        <v>3365</v>
      </c>
      <c r="N1056" s="26" t="s">
        <v>179</v>
      </c>
      <c r="O1056" s="27">
        <f t="shared" si="81"/>
        <v>35</v>
      </c>
      <c r="P1056" s="77">
        <v>33280.0</v>
      </c>
      <c r="Q1056" s="2121">
        <v>1.0</v>
      </c>
      <c r="R1056" s="78">
        <v>44896.0</v>
      </c>
      <c r="S1056" s="79" t="str">
        <f t="shared" si="84"/>
        <v>3 ปี 2 เดือน 14 วัน </v>
      </c>
      <c r="T1056" s="33">
        <f t="shared" si="83"/>
        <v>55427</v>
      </c>
      <c r="U1056" s="320"/>
      <c r="V1056" s="21" t="s">
        <v>3415</v>
      </c>
      <c r="W1056" s="33"/>
      <c r="X1056" s="74"/>
      <c r="Y1056" s="1815"/>
    </row>
    <row r="1057" ht="21.0" hidden="1" customHeight="1">
      <c r="A1057" s="165" t="s">
        <v>36</v>
      </c>
      <c r="B1057" s="542" t="s">
        <v>4738</v>
      </c>
      <c r="C1057" s="485" t="s">
        <v>1738</v>
      </c>
      <c r="D1057" s="495" t="s">
        <v>7348</v>
      </c>
      <c r="E1057" s="483"/>
      <c r="F1057" s="496" t="s">
        <v>3710</v>
      </c>
      <c r="G1057" s="655" t="s">
        <v>4693</v>
      </c>
      <c r="H1057" s="2249" t="s">
        <v>4693</v>
      </c>
      <c r="I1057" s="202" t="s">
        <v>4703</v>
      </c>
      <c r="J1057" s="489" t="s">
        <v>268</v>
      </c>
      <c r="K1057" s="496" t="s">
        <v>3432</v>
      </c>
      <c r="L1057" s="165" t="s">
        <v>3364</v>
      </c>
      <c r="M1057" s="165" t="s">
        <v>3414</v>
      </c>
      <c r="N1057" s="165" t="s">
        <v>48</v>
      </c>
      <c r="O1057" s="165">
        <f t="shared" si="81"/>
        <v>40</v>
      </c>
      <c r="P1057" s="201">
        <v>31304.0</v>
      </c>
      <c r="Q1057" s="2091">
        <v>0.0</v>
      </c>
      <c r="R1057" s="1452">
        <v>41365.0</v>
      </c>
      <c r="S1057" s="98" t="str">
        <f t="shared" si="84"/>
        <v>12 ปี 10 เดือน 14 วัน </v>
      </c>
      <c r="T1057" s="490">
        <f t="shared" si="83"/>
        <v>53236</v>
      </c>
      <c r="U1057" s="497"/>
      <c r="V1057" s="203" t="s">
        <v>3424</v>
      </c>
      <c r="W1057" s="490">
        <v>242538.0</v>
      </c>
      <c r="X1057" s="202"/>
      <c r="Y1057" s="506"/>
    </row>
    <row r="1058" ht="21.0" customHeight="1">
      <c r="A1058" s="27" t="s">
        <v>36</v>
      </c>
      <c r="B1058" s="71" t="s">
        <v>1297</v>
      </c>
      <c r="C1058" s="73" t="s">
        <v>4740</v>
      </c>
      <c r="D1058" s="2123" t="s">
        <v>7348</v>
      </c>
      <c r="E1058" s="27">
        <v>2924.0</v>
      </c>
      <c r="F1058" s="74" t="s">
        <v>3707</v>
      </c>
      <c r="G1058" s="2247" t="s">
        <v>4693</v>
      </c>
      <c r="H1058" s="74"/>
      <c r="I1058" s="74"/>
      <c r="J1058" s="22" t="s">
        <v>268</v>
      </c>
      <c r="K1058" s="13" t="s">
        <v>3577</v>
      </c>
      <c r="L1058" s="27" t="s">
        <v>3364</v>
      </c>
      <c r="M1058" s="6" t="s">
        <v>3414</v>
      </c>
      <c r="N1058" s="27" t="s">
        <v>48</v>
      </c>
      <c r="O1058" s="27">
        <f t="shared" si="81"/>
        <v>33</v>
      </c>
      <c r="P1058" s="28">
        <v>33945.0</v>
      </c>
      <c r="Q1058" s="2122">
        <v>1.0</v>
      </c>
      <c r="R1058" s="29">
        <v>44270.0</v>
      </c>
      <c r="S1058" s="30" t="str">
        <f t="shared" si="84"/>
        <v>4 ปี 11 เดือน 0 วัน </v>
      </c>
      <c r="T1058" s="33">
        <f t="shared" si="83"/>
        <v>56158</v>
      </c>
      <c r="U1058" s="74"/>
      <c r="V1058" s="23" t="s">
        <v>3424</v>
      </c>
      <c r="W1058" s="33"/>
      <c r="X1058" s="74"/>
      <c r="Y1058" s="2102"/>
    </row>
    <row r="1059" ht="21.0" customHeight="1">
      <c r="A1059" s="27" t="s">
        <v>52</v>
      </c>
      <c r="B1059" s="129" t="s">
        <v>1782</v>
      </c>
      <c r="C1059" s="19" t="s">
        <v>1783</v>
      </c>
      <c r="D1059" s="2128" t="s">
        <v>7349</v>
      </c>
      <c r="E1059" s="6">
        <v>2925.0</v>
      </c>
      <c r="F1059" s="13" t="s">
        <v>3710</v>
      </c>
      <c r="G1059" s="2247" t="s">
        <v>4693</v>
      </c>
      <c r="H1059" s="70"/>
      <c r="I1059" s="74" t="s">
        <v>4703</v>
      </c>
      <c r="J1059" s="22" t="s">
        <v>268</v>
      </c>
      <c r="K1059" s="13" t="s">
        <v>3432</v>
      </c>
      <c r="L1059" s="27" t="s">
        <v>3364</v>
      </c>
      <c r="M1059" s="27" t="s">
        <v>3365</v>
      </c>
      <c r="N1059" s="27" t="s">
        <v>48</v>
      </c>
      <c r="O1059" s="27">
        <f t="shared" si="81"/>
        <v>37</v>
      </c>
      <c r="P1059" s="28">
        <v>32540.0</v>
      </c>
      <c r="Q1059" s="2122">
        <v>1.0</v>
      </c>
      <c r="R1059" s="29">
        <v>41365.0</v>
      </c>
      <c r="S1059" s="30" t="str">
        <f t="shared" si="84"/>
        <v>12 ปี 10 เดือน 14 วัน </v>
      </c>
      <c r="T1059" s="33">
        <f t="shared" si="83"/>
        <v>54697</v>
      </c>
      <c r="U1059" s="320"/>
      <c r="V1059" s="23" t="s">
        <v>3378</v>
      </c>
      <c r="W1059" s="33"/>
      <c r="X1059" s="74"/>
      <c r="Y1059" s="2102"/>
    </row>
    <row r="1060" ht="21.0" hidden="1" customHeight="1">
      <c r="A1060" s="165" t="s">
        <v>36</v>
      </c>
      <c r="B1060" s="542" t="s">
        <v>4742</v>
      </c>
      <c r="C1060" s="485" t="s">
        <v>4743</v>
      </c>
      <c r="D1060" s="495" t="s">
        <v>4744</v>
      </c>
      <c r="E1060" s="483">
        <v>2926.0</v>
      </c>
      <c r="F1060" s="496" t="s">
        <v>3684</v>
      </c>
      <c r="G1060" s="655" t="s">
        <v>4693</v>
      </c>
      <c r="H1060" s="202"/>
      <c r="I1060" s="202" t="s">
        <v>4703</v>
      </c>
      <c r="J1060" s="489" t="s">
        <v>268</v>
      </c>
      <c r="K1060" s="496" t="s">
        <v>3432</v>
      </c>
      <c r="L1060" s="165" t="s">
        <v>3364</v>
      </c>
      <c r="M1060" s="165" t="s">
        <v>3414</v>
      </c>
      <c r="N1060" s="165" t="s">
        <v>60</v>
      </c>
      <c r="O1060" s="165">
        <f t="shared" si="81"/>
        <v>37</v>
      </c>
      <c r="P1060" s="201">
        <v>32501.0</v>
      </c>
      <c r="Q1060" s="2095">
        <v>0.0</v>
      </c>
      <c r="R1060" s="1452">
        <v>41974.0</v>
      </c>
      <c r="S1060" s="98" t="str">
        <f t="shared" si="84"/>
        <v>11 ปี 2 เดือน 14 วัน </v>
      </c>
      <c r="T1060" s="490">
        <f t="shared" si="83"/>
        <v>54697</v>
      </c>
      <c r="U1060" s="497"/>
      <c r="V1060" s="203" t="s">
        <v>3424</v>
      </c>
      <c r="W1060" s="301">
        <v>44866.0</v>
      </c>
      <c r="X1060" s="202" t="s">
        <v>1236</v>
      </c>
      <c r="Y1060" s="506"/>
    </row>
    <row r="1061" ht="21.0" customHeight="1">
      <c r="A1061" s="27" t="s">
        <v>52</v>
      </c>
      <c r="B1061" s="71" t="s">
        <v>1786</v>
      </c>
      <c r="C1061" s="73" t="s">
        <v>1787</v>
      </c>
      <c r="D1061" s="2125" t="s">
        <v>6340</v>
      </c>
      <c r="E1061" s="6">
        <v>2927.0</v>
      </c>
      <c r="F1061" s="70" t="s">
        <v>3370</v>
      </c>
      <c r="G1061" s="2247" t="s">
        <v>4693</v>
      </c>
      <c r="H1061" s="70"/>
      <c r="I1061" s="74" t="s">
        <v>4688</v>
      </c>
      <c r="J1061" s="22" t="s">
        <v>268</v>
      </c>
      <c r="K1061" s="13" t="s">
        <v>3432</v>
      </c>
      <c r="L1061" s="27" t="s">
        <v>3372</v>
      </c>
      <c r="M1061" s="27" t="s">
        <v>3365</v>
      </c>
      <c r="N1061" s="27" t="s">
        <v>48</v>
      </c>
      <c r="O1061" s="27">
        <f t="shared" si="81"/>
        <v>40</v>
      </c>
      <c r="P1061" s="28">
        <v>31399.0</v>
      </c>
      <c r="Q1061" s="2122">
        <v>1.0</v>
      </c>
      <c r="R1061" s="29">
        <v>41365.0</v>
      </c>
      <c r="S1061" s="30" t="str">
        <f t="shared" si="84"/>
        <v>12 ปี 10 เดือน 14 วัน </v>
      </c>
      <c r="T1061" s="33">
        <f t="shared" si="83"/>
        <v>53601</v>
      </c>
      <c r="U1061" s="320"/>
      <c r="V1061" s="34" t="s">
        <v>3415</v>
      </c>
      <c r="W1061" s="33"/>
      <c r="X1061" s="74"/>
      <c r="Y1061" s="2102"/>
    </row>
    <row r="1062" ht="21.0" customHeight="1">
      <c r="A1062" s="27" t="s">
        <v>36</v>
      </c>
      <c r="B1062" s="71" t="s">
        <v>1788</v>
      </c>
      <c r="C1062" s="73" t="s">
        <v>1789</v>
      </c>
      <c r="D1062" s="2128" t="s">
        <v>6341</v>
      </c>
      <c r="E1062" s="6">
        <v>2928.0</v>
      </c>
      <c r="F1062" s="13" t="s">
        <v>3521</v>
      </c>
      <c r="G1062" s="2247" t="s">
        <v>4693</v>
      </c>
      <c r="H1062" s="70"/>
      <c r="I1062" s="74" t="s">
        <v>4703</v>
      </c>
      <c r="J1062" s="22" t="s">
        <v>268</v>
      </c>
      <c r="K1062" s="13" t="s">
        <v>3432</v>
      </c>
      <c r="L1062" s="27" t="s">
        <v>3372</v>
      </c>
      <c r="M1062" s="6" t="s">
        <v>3414</v>
      </c>
      <c r="N1062" s="6" t="s">
        <v>197</v>
      </c>
      <c r="O1062" s="27">
        <f t="shared" si="81"/>
        <v>47</v>
      </c>
      <c r="P1062" s="28">
        <v>28820.0</v>
      </c>
      <c r="Q1062" s="2122">
        <v>1.0</v>
      </c>
      <c r="R1062" s="29">
        <v>41365.0</v>
      </c>
      <c r="S1062" s="30" t="str">
        <f t="shared" si="84"/>
        <v>12 ปี 10 เดือน 14 วัน </v>
      </c>
      <c r="T1062" s="33">
        <f t="shared" si="83"/>
        <v>51044</v>
      </c>
      <c r="U1062" s="320"/>
      <c r="V1062" s="34" t="s">
        <v>3415</v>
      </c>
      <c r="W1062" s="33"/>
      <c r="X1062" s="74"/>
      <c r="Y1062" s="2102"/>
    </row>
    <row r="1063" ht="21.0" customHeight="1">
      <c r="A1063" s="25" t="s">
        <v>36</v>
      </c>
      <c r="B1063" s="300" t="s">
        <v>244</v>
      </c>
      <c r="C1063" s="88" t="s">
        <v>1790</v>
      </c>
      <c r="D1063" s="2098" t="s">
        <v>7350</v>
      </c>
      <c r="E1063" s="6">
        <v>2929.0</v>
      </c>
      <c r="F1063" s="2100" t="s">
        <v>3521</v>
      </c>
      <c r="G1063" s="2247" t="s">
        <v>4693</v>
      </c>
      <c r="H1063" s="70"/>
      <c r="I1063" s="74" t="s">
        <v>4703</v>
      </c>
      <c r="J1063" s="65" t="s">
        <v>268</v>
      </c>
      <c r="K1063" s="2100" t="s">
        <v>3432</v>
      </c>
      <c r="L1063" s="25" t="s">
        <v>3372</v>
      </c>
      <c r="M1063" s="85" t="s">
        <v>3414</v>
      </c>
      <c r="N1063" s="85" t="s">
        <v>197</v>
      </c>
      <c r="O1063" s="27">
        <f t="shared" si="81"/>
        <v>37</v>
      </c>
      <c r="P1063" s="28">
        <v>32486.0</v>
      </c>
      <c r="Q1063" s="2101">
        <v>1.0</v>
      </c>
      <c r="R1063" s="29">
        <v>42948.0</v>
      </c>
      <c r="S1063" s="30" t="str">
        <f t="shared" si="84"/>
        <v>8 ปี 6 เดือน 14 วัน </v>
      </c>
      <c r="T1063" s="33">
        <f t="shared" si="83"/>
        <v>54697</v>
      </c>
      <c r="U1063" s="320"/>
      <c r="V1063" s="34" t="s">
        <v>3415</v>
      </c>
      <c r="W1063" s="427"/>
      <c r="X1063" s="70"/>
      <c r="Y1063" s="2102"/>
    </row>
    <row r="1064" ht="21.0" hidden="1" customHeight="1">
      <c r="A1064" s="165" t="s">
        <v>36</v>
      </c>
      <c r="B1064" s="502" t="s">
        <v>1297</v>
      </c>
      <c r="C1064" s="503" t="s">
        <v>4745</v>
      </c>
      <c r="D1064" s="486" t="s">
        <v>4746</v>
      </c>
      <c r="E1064" s="483"/>
      <c r="F1064" s="496" t="s">
        <v>3521</v>
      </c>
      <c r="G1064" s="655" t="s">
        <v>4693</v>
      </c>
      <c r="H1064" s="2249" t="s">
        <v>4693</v>
      </c>
      <c r="I1064" s="202"/>
      <c r="J1064" s="489" t="s">
        <v>268</v>
      </c>
      <c r="K1064" s="496" t="s">
        <v>3432</v>
      </c>
      <c r="L1064" s="165" t="s">
        <v>3372</v>
      </c>
      <c r="M1064" s="483" t="s">
        <v>3414</v>
      </c>
      <c r="N1064" s="165" t="s">
        <v>179</v>
      </c>
      <c r="O1064" s="165">
        <f t="shared" si="81"/>
        <v>32</v>
      </c>
      <c r="P1064" s="201">
        <v>34253.0</v>
      </c>
      <c r="Q1064" s="2091">
        <v>0.0</v>
      </c>
      <c r="R1064" s="1452">
        <v>41365.0</v>
      </c>
      <c r="S1064" s="98" t="str">
        <f t="shared" si="84"/>
        <v>12 ปี 10 เดือน 14 วัน </v>
      </c>
      <c r="T1064" s="33">
        <f t="shared" si="83"/>
        <v>56523</v>
      </c>
      <c r="U1064" s="33"/>
      <c r="V1064" s="202"/>
      <c r="W1064" s="2092">
        <v>22098.0</v>
      </c>
      <c r="X1064" s="202"/>
      <c r="Y1064" s="494"/>
    </row>
    <row r="1065" ht="21.0" customHeight="1">
      <c r="A1065" s="27" t="s">
        <v>36</v>
      </c>
      <c r="B1065" s="18" t="s">
        <v>1791</v>
      </c>
      <c r="C1065" s="19" t="s">
        <v>1792</v>
      </c>
      <c r="D1065" s="2125" t="s">
        <v>7351</v>
      </c>
      <c r="E1065" s="6">
        <v>2930.0</v>
      </c>
      <c r="F1065" s="13" t="s">
        <v>3521</v>
      </c>
      <c r="G1065" s="2247" t="s">
        <v>4693</v>
      </c>
      <c r="H1065" s="70"/>
      <c r="I1065" s="74" t="s">
        <v>4703</v>
      </c>
      <c r="J1065" s="22" t="s">
        <v>268</v>
      </c>
      <c r="K1065" s="13" t="s">
        <v>3432</v>
      </c>
      <c r="L1065" s="27" t="s">
        <v>3372</v>
      </c>
      <c r="M1065" s="27" t="s">
        <v>3414</v>
      </c>
      <c r="N1065" s="27" t="s">
        <v>179</v>
      </c>
      <c r="O1065" s="27">
        <f t="shared" si="81"/>
        <v>40</v>
      </c>
      <c r="P1065" s="28">
        <v>31230.0</v>
      </c>
      <c r="Q1065" s="2122">
        <v>1.0</v>
      </c>
      <c r="R1065" s="29">
        <v>41365.0</v>
      </c>
      <c r="S1065" s="30" t="str">
        <f t="shared" si="84"/>
        <v>12 ปี 10 เดือน 14 วัน </v>
      </c>
      <c r="T1065" s="33">
        <f t="shared" si="83"/>
        <v>53236</v>
      </c>
      <c r="U1065" s="320"/>
      <c r="V1065" s="34" t="s">
        <v>3415</v>
      </c>
      <c r="W1065" s="33"/>
      <c r="X1065" s="74"/>
      <c r="Y1065" s="2102"/>
    </row>
    <row r="1066" ht="21.0" customHeight="1">
      <c r="A1066" s="25" t="s">
        <v>52</v>
      </c>
      <c r="B1066" s="68" t="s">
        <v>1793</v>
      </c>
      <c r="C1066" s="88" t="s">
        <v>5551</v>
      </c>
      <c r="D1066" s="2125" t="s">
        <v>7352</v>
      </c>
      <c r="E1066" s="6">
        <v>2931.0</v>
      </c>
      <c r="F1066" s="13" t="s">
        <v>3521</v>
      </c>
      <c r="G1066" s="2247" t="s">
        <v>4693</v>
      </c>
      <c r="H1066" s="70"/>
      <c r="I1066" s="74" t="s">
        <v>4703</v>
      </c>
      <c r="J1066" s="22" t="s">
        <v>268</v>
      </c>
      <c r="K1066" s="13" t="s">
        <v>3432</v>
      </c>
      <c r="L1066" s="27" t="s">
        <v>3372</v>
      </c>
      <c r="M1066" s="27" t="s">
        <v>3365</v>
      </c>
      <c r="N1066" s="25" t="s">
        <v>311</v>
      </c>
      <c r="O1066" s="27">
        <f t="shared" si="81"/>
        <v>40</v>
      </c>
      <c r="P1066" s="28">
        <v>31171.0</v>
      </c>
      <c r="Q1066" s="2122">
        <v>1.0</v>
      </c>
      <c r="R1066" s="29">
        <v>41365.0</v>
      </c>
      <c r="S1066" s="30" t="str">
        <f t="shared" si="84"/>
        <v>12 ปี 10 เดือน 14 วัน </v>
      </c>
      <c r="T1066" s="33">
        <f t="shared" si="83"/>
        <v>53236</v>
      </c>
      <c r="U1066" s="320"/>
      <c r="V1066" s="34" t="s">
        <v>3415</v>
      </c>
      <c r="W1066" s="33"/>
      <c r="X1066" s="74"/>
      <c r="Y1066" s="2102"/>
    </row>
    <row r="1067" ht="21.0" customHeight="1">
      <c r="A1067" s="25" t="s">
        <v>36</v>
      </c>
      <c r="B1067" s="2096" t="s">
        <v>1794</v>
      </c>
      <c r="C1067" s="2097" t="s">
        <v>1795</v>
      </c>
      <c r="D1067" s="2103" t="s">
        <v>7353</v>
      </c>
      <c r="E1067" s="85">
        <v>2940.0</v>
      </c>
      <c r="F1067" s="2100" t="s">
        <v>3521</v>
      </c>
      <c r="G1067" s="2247" t="s">
        <v>4693</v>
      </c>
      <c r="H1067" s="70"/>
      <c r="I1067" s="74"/>
      <c r="J1067" s="65" t="s">
        <v>268</v>
      </c>
      <c r="K1067" s="2100" t="s">
        <v>3432</v>
      </c>
      <c r="L1067" s="25" t="s">
        <v>3372</v>
      </c>
      <c r="M1067" s="25" t="s">
        <v>3414</v>
      </c>
      <c r="N1067" s="25" t="s">
        <v>197</v>
      </c>
      <c r="O1067" s="27">
        <f t="shared" si="81"/>
        <v>46</v>
      </c>
      <c r="P1067" s="28">
        <v>29197.0</v>
      </c>
      <c r="Q1067" s="2101">
        <v>1.0</v>
      </c>
      <c r="R1067" s="29">
        <v>44013.0</v>
      </c>
      <c r="S1067" s="30" t="str">
        <f t="shared" si="84"/>
        <v>5 ปี 7 เดือน 14 วัน </v>
      </c>
      <c r="T1067" s="33">
        <f t="shared" si="83"/>
        <v>51410</v>
      </c>
      <c r="U1067" s="320"/>
      <c r="V1067" s="34" t="s">
        <v>3415</v>
      </c>
      <c r="W1067" s="427"/>
      <c r="X1067" s="34"/>
      <c r="Y1067" s="2102"/>
    </row>
    <row r="1068" ht="21.0" customHeight="1">
      <c r="A1068" s="26" t="s">
        <v>52</v>
      </c>
      <c r="B1068" s="75" t="s">
        <v>1796</v>
      </c>
      <c r="C1068" s="76" t="s">
        <v>1797</v>
      </c>
      <c r="D1068" s="2123" t="s">
        <v>7354</v>
      </c>
      <c r="E1068" s="8">
        <v>2975.0</v>
      </c>
      <c r="F1068" s="10" t="s">
        <v>3707</v>
      </c>
      <c r="G1068" s="2247" t="s">
        <v>4693</v>
      </c>
      <c r="H1068" s="70"/>
      <c r="I1068" s="74"/>
      <c r="J1068" s="65" t="s">
        <v>268</v>
      </c>
      <c r="K1068" s="2100" t="s">
        <v>3432</v>
      </c>
      <c r="L1068" s="27"/>
      <c r="M1068" s="26" t="s">
        <v>3365</v>
      </c>
      <c r="N1068" s="8" t="s">
        <v>48</v>
      </c>
      <c r="O1068" s="27">
        <f t="shared" si="81"/>
        <v>27</v>
      </c>
      <c r="P1068" s="77">
        <v>36049.0</v>
      </c>
      <c r="Q1068" s="2121">
        <v>1.0</v>
      </c>
      <c r="R1068" s="78">
        <v>44942.0</v>
      </c>
      <c r="S1068" s="30" t="str">
        <f t="shared" si="84"/>
        <v>3 ปี 0 เดือน 30 วัน </v>
      </c>
      <c r="T1068" s="33">
        <f t="shared" si="83"/>
        <v>57984</v>
      </c>
      <c r="U1068" s="320"/>
      <c r="V1068" s="23" t="s">
        <v>3424</v>
      </c>
      <c r="W1068" s="33"/>
      <c r="X1068" s="21"/>
      <c r="Y1068" s="566"/>
    </row>
    <row r="1069" ht="21.0" customHeight="1">
      <c r="A1069" s="26" t="s">
        <v>52</v>
      </c>
      <c r="B1069" s="75" t="s">
        <v>1798</v>
      </c>
      <c r="C1069" s="76" t="s">
        <v>1799</v>
      </c>
      <c r="D1069" s="2123" t="s">
        <v>7355</v>
      </c>
      <c r="E1069" s="8">
        <v>2976.0</v>
      </c>
      <c r="F1069" s="10" t="s">
        <v>3707</v>
      </c>
      <c r="G1069" s="2247" t="s">
        <v>4693</v>
      </c>
      <c r="H1069" s="70"/>
      <c r="I1069" s="74"/>
      <c r="J1069" s="65" t="s">
        <v>268</v>
      </c>
      <c r="K1069" s="2100" t="s">
        <v>3432</v>
      </c>
      <c r="L1069" s="27"/>
      <c r="M1069" s="26" t="s">
        <v>3365</v>
      </c>
      <c r="N1069" s="8" t="s">
        <v>48</v>
      </c>
      <c r="O1069" s="27">
        <f t="shared" si="81"/>
        <v>31</v>
      </c>
      <c r="P1069" s="77">
        <v>34669.0</v>
      </c>
      <c r="Q1069" s="2121">
        <v>1.0</v>
      </c>
      <c r="R1069" s="78">
        <v>44942.0</v>
      </c>
      <c r="S1069" s="30" t="str">
        <f t="shared" si="84"/>
        <v>3 ปี 0 เดือน 30 วัน </v>
      </c>
      <c r="T1069" s="33">
        <f t="shared" si="83"/>
        <v>56888</v>
      </c>
      <c r="U1069" s="320"/>
      <c r="V1069" s="23" t="s">
        <v>3424</v>
      </c>
      <c r="W1069" s="33"/>
      <c r="X1069" s="21"/>
      <c r="Y1069" s="566"/>
    </row>
    <row r="1070" ht="21.0" customHeight="1">
      <c r="A1070" s="26" t="s">
        <v>52</v>
      </c>
      <c r="B1070" s="75" t="s">
        <v>318</v>
      </c>
      <c r="C1070" s="76" t="s">
        <v>1802</v>
      </c>
      <c r="D1070" s="2123" t="s">
        <v>7356</v>
      </c>
      <c r="E1070" s="8">
        <v>5494.0</v>
      </c>
      <c r="F1070" s="10" t="s">
        <v>7357</v>
      </c>
      <c r="G1070" s="2247" t="s">
        <v>4693</v>
      </c>
      <c r="H1070" s="2251"/>
      <c r="I1070" s="74"/>
      <c r="J1070" s="22" t="s">
        <v>268</v>
      </c>
      <c r="K1070" s="13" t="s">
        <v>3432</v>
      </c>
      <c r="L1070" s="27"/>
      <c r="M1070" s="26" t="s">
        <v>3365</v>
      </c>
      <c r="N1070" s="8" t="s">
        <v>48</v>
      </c>
      <c r="O1070" s="27">
        <f t="shared" si="81"/>
        <v>33</v>
      </c>
      <c r="P1070" s="77">
        <v>33975.0</v>
      </c>
      <c r="Q1070" s="2121">
        <v>1.0</v>
      </c>
      <c r="R1070" s="78">
        <v>44896.0</v>
      </c>
      <c r="S1070" s="79" t="str">
        <f t="shared" si="84"/>
        <v>3 ปี 2 เดือน 14 วัน </v>
      </c>
      <c r="T1070" s="33">
        <f t="shared" si="83"/>
        <v>56158</v>
      </c>
      <c r="U1070" s="320"/>
      <c r="V1070" s="20" t="s">
        <v>3424</v>
      </c>
      <c r="W1070" s="33"/>
      <c r="X1070" s="21"/>
      <c r="Y1070" s="566"/>
    </row>
    <row r="1071" ht="21.0" customHeight="1">
      <c r="A1071" s="26" t="s">
        <v>52</v>
      </c>
      <c r="B1071" s="75" t="s">
        <v>1805</v>
      </c>
      <c r="C1071" s="76" t="s">
        <v>1806</v>
      </c>
      <c r="D1071" s="2125"/>
      <c r="E1071" s="8">
        <v>3034.0</v>
      </c>
      <c r="F1071" s="10" t="s">
        <v>3707</v>
      </c>
      <c r="G1071" s="2247" t="s">
        <v>4693</v>
      </c>
      <c r="H1071" s="2251"/>
      <c r="I1071" s="74"/>
      <c r="J1071" s="22" t="s">
        <v>268</v>
      </c>
      <c r="K1071" s="13" t="s">
        <v>3432</v>
      </c>
      <c r="L1071" s="27"/>
      <c r="M1071" s="26" t="s">
        <v>3365</v>
      </c>
      <c r="N1071" s="8" t="s">
        <v>48</v>
      </c>
      <c r="O1071" s="27">
        <f t="shared" si="81"/>
        <v>26</v>
      </c>
      <c r="P1071" s="77">
        <v>36234.0</v>
      </c>
      <c r="Q1071" s="2121">
        <v>1.0</v>
      </c>
      <c r="R1071" s="78">
        <v>45019.0</v>
      </c>
      <c r="S1071" s="79" t="str">
        <f t="shared" si="84"/>
        <v>2 ปี 10 เดือน 12 วัน </v>
      </c>
      <c r="T1071" s="33">
        <f t="shared" si="83"/>
        <v>58349</v>
      </c>
      <c r="U1071" s="320"/>
      <c r="V1071" s="20" t="s">
        <v>3424</v>
      </c>
      <c r="W1071" s="33"/>
      <c r="X1071" s="21"/>
      <c r="Y1071" s="566"/>
    </row>
    <row r="1072" ht="21.0" hidden="1" customHeight="1">
      <c r="A1072" s="165" t="s">
        <v>52</v>
      </c>
      <c r="B1072" s="484" t="s">
        <v>648</v>
      </c>
      <c r="C1072" s="485" t="s">
        <v>4750</v>
      </c>
      <c r="D1072" s="486" t="s">
        <v>4751</v>
      </c>
      <c r="E1072" s="483"/>
      <c r="F1072" s="496" t="s">
        <v>7046</v>
      </c>
      <c r="G1072" s="655" t="s">
        <v>4693</v>
      </c>
      <c r="H1072" s="2247" t="s">
        <v>4693</v>
      </c>
      <c r="I1072" s="202"/>
      <c r="J1072" s="489" t="s">
        <v>268</v>
      </c>
      <c r="K1072" s="496" t="s">
        <v>3432</v>
      </c>
      <c r="L1072" s="165" t="s">
        <v>3372</v>
      </c>
      <c r="M1072" s="165" t="s">
        <v>3365</v>
      </c>
      <c r="N1072" s="483" t="s">
        <v>48</v>
      </c>
      <c r="O1072" s="165">
        <f t="shared" si="81"/>
        <v>34</v>
      </c>
      <c r="P1072" s="201">
        <v>33566.0</v>
      </c>
      <c r="Q1072" s="2091">
        <v>0.0</v>
      </c>
      <c r="R1072" s="1452">
        <v>42200.0</v>
      </c>
      <c r="S1072" s="98" t="str">
        <f t="shared" si="84"/>
        <v>10 ปี 7 เดือน 0 วัน </v>
      </c>
      <c r="T1072" s="490">
        <f t="shared" si="83"/>
        <v>55793</v>
      </c>
      <c r="U1072" s="497"/>
      <c r="V1072" s="203" t="s">
        <v>3424</v>
      </c>
      <c r="W1072" s="490">
        <v>43633.0</v>
      </c>
      <c r="X1072" s="203"/>
      <c r="Y1072" s="494"/>
    </row>
    <row r="1073" ht="21.0" hidden="1" customHeight="1">
      <c r="A1073" s="165" t="s">
        <v>36</v>
      </c>
      <c r="B1073" s="484" t="s">
        <v>4752</v>
      </c>
      <c r="C1073" s="485" t="s">
        <v>4753</v>
      </c>
      <c r="D1073" s="486" t="s">
        <v>4754</v>
      </c>
      <c r="E1073" s="483"/>
      <c r="F1073" s="496" t="s">
        <v>3653</v>
      </c>
      <c r="G1073" s="655" t="s">
        <v>4693</v>
      </c>
      <c r="H1073" s="2247" t="s">
        <v>4693</v>
      </c>
      <c r="I1073" s="202"/>
      <c r="J1073" s="489" t="s">
        <v>268</v>
      </c>
      <c r="K1073" s="496" t="s">
        <v>3432</v>
      </c>
      <c r="L1073" s="165" t="s">
        <v>3372</v>
      </c>
      <c r="M1073" s="165" t="s">
        <v>3414</v>
      </c>
      <c r="N1073" s="165" t="s">
        <v>190</v>
      </c>
      <c r="O1073" s="165"/>
      <c r="P1073" s="201"/>
      <c r="Q1073" s="2091">
        <v>0.0</v>
      </c>
      <c r="R1073" s="556"/>
      <c r="S1073" s="98"/>
      <c r="T1073" s="33">
        <f t="shared" si="83"/>
        <v>22190</v>
      </c>
      <c r="U1073" s="33"/>
      <c r="V1073" s="203"/>
      <c r="W1073" s="2092">
        <v>20730.0</v>
      </c>
      <c r="X1073" s="203"/>
      <c r="Y1073" s="494"/>
    </row>
    <row r="1074" ht="21.0" hidden="1" customHeight="1">
      <c r="A1074" s="165" t="s">
        <v>52</v>
      </c>
      <c r="B1074" s="502" t="s">
        <v>4755</v>
      </c>
      <c r="C1074" s="503" t="s">
        <v>4756</v>
      </c>
      <c r="D1074" s="495" t="s">
        <v>4749</v>
      </c>
      <c r="E1074" s="483"/>
      <c r="F1074" s="496" t="s">
        <v>3684</v>
      </c>
      <c r="G1074" s="655" t="s">
        <v>4693</v>
      </c>
      <c r="H1074" s="544"/>
      <c r="I1074" s="202"/>
      <c r="J1074" s="489" t="s">
        <v>268</v>
      </c>
      <c r="K1074" s="496" t="s">
        <v>3432</v>
      </c>
      <c r="L1074" s="165" t="s">
        <v>3364</v>
      </c>
      <c r="M1074" s="165" t="s">
        <v>3365</v>
      </c>
      <c r="N1074" s="165" t="s">
        <v>48</v>
      </c>
      <c r="O1074" s="165">
        <f t="shared" ref="O1074:O1092" si="85">DATEDIF(P1074,TODAY(),"Y")</f>
        <v>37</v>
      </c>
      <c r="P1074" s="201">
        <v>32351.0</v>
      </c>
      <c r="Q1074" s="2091">
        <v>0.0</v>
      </c>
      <c r="R1074" s="1452">
        <v>41487.0</v>
      </c>
      <c r="S1074" s="98" t="str">
        <f t="shared" ref="S1074:S1092" si="86">DATEDIF(R1074,TODAY(),"Y") &amp; " ปี " &amp;DATEDIF(R1074,TODAY(),"YM") &amp; " เดือน " &amp; DATEDIF(R1074,TODAY(),"MD") &amp; " วัน "</f>
        <v>12 ปี 6 เดือน 14 วัน </v>
      </c>
      <c r="T1074" s="490">
        <f t="shared" si="83"/>
        <v>54332</v>
      </c>
      <c r="U1074" s="497"/>
      <c r="V1074" s="203" t="s">
        <v>3424</v>
      </c>
      <c r="W1074" s="490">
        <v>241913.0</v>
      </c>
      <c r="X1074" s="202"/>
      <c r="Y1074" s="494"/>
    </row>
    <row r="1075" ht="21.0" hidden="1" customHeight="1">
      <c r="A1075" s="563" t="s">
        <v>52</v>
      </c>
      <c r="B1075" s="656" t="s">
        <v>4757</v>
      </c>
      <c r="C1075" s="657" t="s">
        <v>4758</v>
      </c>
      <c r="D1075" s="524" t="s">
        <v>4749</v>
      </c>
      <c r="E1075" s="816">
        <v>3044.0</v>
      </c>
      <c r="F1075" s="496" t="s">
        <v>3684</v>
      </c>
      <c r="G1075" s="655" t="s">
        <v>4693</v>
      </c>
      <c r="H1075" s="544"/>
      <c r="I1075" s="202"/>
      <c r="J1075" s="489" t="s">
        <v>268</v>
      </c>
      <c r="K1075" s="496" t="s">
        <v>3432</v>
      </c>
      <c r="L1075" s="165" t="s">
        <v>3364</v>
      </c>
      <c r="M1075" s="165" t="s">
        <v>3365</v>
      </c>
      <c r="N1075" s="165" t="s">
        <v>48</v>
      </c>
      <c r="O1075" s="165">
        <f t="shared" si="85"/>
        <v>30</v>
      </c>
      <c r="P1075" s="1837">
        <v>34990.0</v>
      </c>
      <c r="Q1075" s="2095">
        <v>0.0</v>
      </c>
      <c r="R1075" s="1832">
        <v>44593.0</v>
      </c>
      <c r="S1075" s="98" t="str">
        <f t="shared" si="86"/>
        <v>4 ปี 0 เดือน 14 วัน </v>
      </c>
      <c r="T1075" s="490">
        <f t="shared" si="83"/>
        <v>57254</v>
      </c>
      <c r="U1075" s="533"/>
      <c r="V1075" s="203" t="s">
        <v>3424</v>
      </c>
      <c r="W1075" s="301">
        <v>44927.0</v>
      </c>
      <c r="X1075" s="202"/>
      <c r="Y1075" s="506"/>
    </row>
    <row r="1076" ht="21.0" hidden="1" customHeight="1">
      <c r="A1076" s="509" t="s">
        <v>52</v>
      </c>
      <c r="B1076" s="584" t="s">
        <v>4759</v>
      </c>
      <c r="C1076" s="585" t="s">
        <v>4760</v>
      </c>
      <c r="D1076" s="598" t="s">
        <v>4761</v>
      </c>
      <c r="E1076" s="2252">
        <v>3045.0</v>
      </c>
      <c r="F1076" s="2189" t="s">
        <v>3684</v>
      </c>
      <c r="G1076" s="655" t="s">
        <v>4693</v>
      </c>
      <c r="H1076" s="587"/>
      <c r="I1076" s="587" t="s">
        <v>4718</v>
      </c>
      <c r="J1076" s="589" t="s">
        <v>268</v>
      </c>
      <c r="K1076" s="2189" t="s">
        <v>3432</v>
      </c>
      <c r="L1076" s="509" t="s">
        <v>3364</v>
      </c>
      <c r="M1076" s="509" t="s">
        <v>3365</v>
      </c>
      <c r="N1076" s="509" t="s">
        <v>48</v>
      </c>
      <c r="O1076" s="509">
        <f t="shared" si="85"/>
        <v>38</v>
      </c>
      <c r="P1076" s="2187">
        <v>32015.0</v>
      </c>
      <c r="Q1076" s="599">
        <v>0.0</v>
      </c>
      <c r="R1076" s="2253">
        <v>41487.0</v>
      </c>
      <c r="S1076" s="2188" t="str">
        <f t="shared" si="86"/>
        <v>12 ปี 6 เดือน 14 วัน </v>
      </c>
      <c r="T1076" s="498">
        <f t="shared" si="83"/>
        <v>53966</v>
      </c>
      <c r="U1076" s="591"/>
      <c r="V1076" s="548" t="s">
        <v>3424</v>
      </c>
      <c r="W1076" s="498">
        <v>43983.0</v>
      </c>
      <c r="X1076" s="587"/>
      <c r="Y1076" s="594"/>
    </row>
    <row r="1077" ht="21.0" customHeight="1">
      <c r="A1077" s="27" t="s">
        <v>52</v>
      </c>
      <c r="B1077" s="71" t="s">
        <v>1809</v>
      </c>
      <c r="C1077" s="73" t="s">
        <v>1810</v>
      </c>
      <c r="D1077" s="2128" t="s">
        <v>7358</v>
      </c>
      <c r="E1077" s="85">
        <v>3046.0</v>
      </c>
      <c r="F1077" s="2100" t="s">
        <v>3710</v>
      </c>
      <c r="G1077" s="2247" t="s">
        <v>4693</v>
      </c>
      <c r="H1077" s="70"/>
      <c r="I1077" s="74" t="s">
        <v>4694</v>
      </c>
      <c r="J1077" s="22" t="s">
        <v>268</v>
      </c>
      <c r="K1077" s="13" t="s">
        <v>3432</v>
      </c>
      <c r="L1077" s="27" t="s">
        <v>3364</v>
      </c>
      <c r="M1077" s="27" t="s">
        <v>3365</v>
      </c>
      <c r="N1077" s="27" t="s">
        <v>48</v>
      </c>
      <c r="O1077" s="27">
        <f t="shared" si="85"/>
        <v>33</v>
      </c>
      <c r="P1077" s="28">
        <v>33832.0</v>
      </c>
      <c r="Q1077" s="2122">
        <v>1.0</v>
      </c>
      <c r="R1077" s="29">
        <v>42660.0</v>
      </c>
      <c r="S1077" s="30" t="str">
        <f t="shared" si="86"/>
        <v>9 ปี 3 เดือน 29 วัน </v>
      </c>
      <c r="T1077" s="33">
        <f t="shared" si="83"/>
        <v>55793</v>
      </c>
      <c r="U1077" s="320"/>
      <c r="V1077" s="23" t="s">
        <v>3378</v>
      </c>
      <c r="W1077" s="33"/>
      <c r="X1077" s="74"/>
      <c r="Y1077" s="2102"/>
    </row>
    <row r="1078" ht="21.0" hidden="1" customHeight="1">
      <c r="A1078" s="165" t="s">
        <v>52</v>
      </c>
      <c r="B1078" s="502" t="s">
        <v>1863</v>
      </c>
      <c r="C1078" s="503" t="s">
        <v>4762</v>
      </c>
      <c r="D1078" s="495" t="s">
        <v>4763</v>
      </c>
      <c r="E1078" s="483"/>
      <c r="F1078" s="496" t="s">
        <v>3710</v>
      </c>
      <c r="G1078" s="655" t="s">
        <v>4693</v>
      </c>
      <c r="H1078" s="544"/>
      <c r="I1078" s="202"/>
      <c r="J1078" s="489" t="s">
        <v>268</v>
      </c>
      <c r="K1078" s="496" t="s">
        <v>3432</v>
      </c>
      <c r="L1078" s="165" t="s">
        <v>3364</v>
      </c>
      <c r="M1078" s="165" t="s">
        <v>3365</v>
      </c>
      <c r="N1078" s="165" t="s">
        <v>48</v>
      </c>
      <c r="O1078" s="165">
        <f t="shared" si="85"/>
        <v>35</v>
      </c>
      <c r="P1078" s="201">
        <v>33228.0</v>
      </c>
      <c r="Q1078" s="2091">
        <v>0.0</v>
      </c>
      <c r="R1078" s="1452">
        <v>41487.0</v>
      </c>
      <c r="S1078" s="98" t="str">
        <f t="shared" si="86"/>
        <v>12 ปี 6 เดือน 14 วัน </v>
      </c>
      <c r="T1078" s="33">
        <f t="shared" si="83"/>
        <v>55427</v>
      </c>
      <c r="U1078" s="33"/>
      <c r="V1078" s="202"/>
      <c r="W1078" s="2092">
        <v>21763.0</v>
      </c>
      <c r="X1078" s="202"/>
      <c r="Y1078" s="494"/>
    </row>
    <row r="1079" ht="21.0" customHeight="1">
      <c r="A1079" s="27" t="s">
        <v>52</v>
      </c>
      <c r="B1079" s="71" t="s">
        <v>468</v>
      </c>
      <c r="C1079" s="73" t="s">
        <v>1811</v>
      </c>
      <c r="D1079" s="2128" t="s">
        <v>7359</v>
      </c>
      <c r="E1079" s="25">
        <v>3047.0</v>
      </c>
      <c r="F1079" s="70" t="s">
        <v>3370</v>
      </c>
      <c r="G1079" s="2247" t="s">
        <v>4693</v>
      </c>
      <c r="H1079" s="70"/>
      <c r="I1079" s="74" t="s">
        <v>4703</v>
      </c>
      <c r="J1079" s="22" t="s">
        <v>268</v>
      </c>
      <c r="K1079" s="13" t="s">
        <v>3432</v>
      </c>
      <c r="L1079" s="27" t="s">
        <v>3372</v>
      </c>
      <c r="M1079" s="27" t="s">
        <v>3365</v>
      </c>
      <c r="N1079" s="27" t="s">
        <v>190</v>
      </c>
      <c r="O1079" s="27">
        <f t="shared" si="85"/>
        <v>40</v>
      </c>
      <c r="P1079" s="28">
        <v>31249.0</v>
      </c>
      <c r="Q1079" s="2122">
        <v>1.0</v>
      </c>
      <c r="R1079" s="29">
        <v>41487.0</v>
      </c>
      <c r="S1079" s="30" t="str">
        <f t="shared" si="86"/>
        <v>12 ปี 6 เดือน 14 วัน </v>
      </c>
      <c r="T1079" s="33">
        <f t="shared" si="83"/>
        <v>53236</v>
      </c>
      <c r="U1079" s="320"/>
      <c r="V1079" s="34" t="s">
        <v>3415</v>
      </c>
      <c r="W1079" s="33"/>
      <c r="X1079" s="74"/>
      <c r="Y1079" s="2102"/>
    </row>
    <row r="1080" ht="21.0" customHeight="1">
      <c r="A1080" s="25" t="s">
        <v>52</v>
      </c>
      <c r="B1080" s="2096" t="s">
        <v>1812</v>
      </c>
      <c r="C1080" s="2097" t="s">
        <v>1813</v>
      </c>
      <c r="D1080" s="2103" t="s">
        <v>7360</v>
      </c>
      <c r="E1080" s="85">
        <v>3055.0</v>
      </c>
      <c r="F1080" s="2100" t="s">
        <v>3521</v>
      </c>
      <c r="G1080" s="2247" t="s">
        <v>4693</v>
      </c>
      <c r="H1080" s="70"/>
      <c r="I1080" s="74" t="s">
        <v>7324</v>
      </c>
      <c r="J1080" s="65" t="s">
        <v>268</v>
      </c>
      <c r="K1080" s="2100" t="s">
        <v>3432</v>
      </c>
      <c r="L1080" s="25" t="s">
        <v>3372</v>
      </c>
      <c r="M1080" s="25" t="s">
        <v>3365</v>
      </c>
      <c r="N1080" s="25" t="s">
        <v>179</v>
      </c>
      <c r="O1080" s="27">
        <f t="shared" si="85"/>
        <v>35</v>
      </c>
      <c r="P1080" s="28">
        <v>33153.0</v>
      </c>
      <c r="Q1080" s="2101">
        <v>1.0</v>
      </c>
      <c r="R1080" s="29">
        <v>41641.0</v>
      </c>
      <c r="S1080" s="30" t="str">
        <f t="shared" si="86"/>
        <v>12 ปี 1 เดือน 13 วัน </v>
      </c>
      <c r="T1080" s="33">
        <f t="shared" si="83"/>
        <v>55427</v>
      </c>
      <c r="U1080" s="320"/>
      <c r="V1080" s="34" t="s">
        <v>3415</v>
      </c>
      <c r="W1080" s="427"/>
      <c r="X1080" s="34"/>
      <c r="Y1080" s="2102"/>
    </row>
    <row r="1081" ht="21.0" customHeight="1">
      <c r="A1081" s="25" t="s">
        <v>52</v>
      </c>
      <c r="B1081" s="2096" t="s">
        <v>1814</v>
      </c>
      <c r="C1081" s="2097" t="s">
        <v>1815</v>
      </c>
      <c r="D1081" s="2103" t="s">
        <v>7361</v>
      </c>
      <c r="E1081" s="85">
        <v>3065.0</v>
      </c>
      <c r="F1081" s="2100" t="s">
        <v>3521</v>
      </c>
      <c r="G1081" s="2247" t="s">
        <v>4693</v>
      </c>
      <c r="H1081" s="70"/>
      <c r="I1081" s="74" t="s">
        <v>4703</v>
      </c>
      <c r="J1081" s="65" t="s">
        <v>268</v>
      </c>
      <c r="K1081" s="2100" t="s">
        <v>3432</v>
      </c>
      <c r="L1081" s="25" t="s">
        <v>3372</v>
      </c>
      <c r="M1081" s="25" t="s">
        <v>3365</v>
      </c>
      <c r="N1081" s="25" t="s">
        <v>197</v>
      </c>
      <c r="O1081" s="27">
        <f t="shared" si="85"/>
        <v>32</v>
      </c>
      <c r="P1081" s="28">
        <v>34047.0</v>
      </c>
      <c r="Q1081" s="2101">
        <v>1.0</v>
      </c>
      <c r="R1081" s="29">
        <v>41687.0</v>
      </c>
      <c r="S1081" s="30" t="str">
        <f t="shared" si="86"/>
        <v>11 ปี 11 เดือน 29 วัน </v>
      </c>
      <c r="T1081" s="33">
        <f t="shared" si="83"/>
        <v>56158</v>
      </c>
      <c r="U1081" s="320"/>
      <c r="V1081" s="34" t="s">
        <v>3415</v>
      </c>
      <c r="W1081" s="427"/>
      <c r="X1081" s="34"/>
      <c r="Y1081" s="2102"/>
    </row>
    <row r="1082" ht="21.0" customHeight="1">
      <c r="A1082" s="25" t="s">
        <v>52</v>
      </c>
      <c r="B1082" s="2096" t="s">
        <v>1816</v>
      </c>
      <c r="C1082" s="2097" t="s">
        <v>1660</v>
      </c>
      <c r="D1082" s="2103" t="s">
        <v>7362</v>
      </c>
      <c r="E1082" s="85">
        <v>3066.0</v>
      </c>
      <c r="F1082" s="2100" t="s">
        <v>3710</v>
      </c>
      <c r="G1082" s="2247" t="s">
        <v>4693</v>
      </c>
      <c r="H1082" s="70"/>
      <c r="I1082" s="74" t="s">
        <v>4703</v>
      </c>
      <c r="J1082" s="65" t="s">
        <v>268</v>
      </c>
      <c r="K1082" s="2100" t="s">
        <v>3432</v>
      </c>
      <c r="L1082" s="27" t="s">
        <v>3364</v>
      </c>
      <c r="M1082" s="25" t="s">
        <v>3365</v>
      </c>
      <c r="N1082" s="6" t="s">
        <v>48</v>
      </c>
      <c r="O1082" s="27">
        <f t="shared" si="85"/>
        <v>34</v>
      </c>
      <c r="P1082" s="28">
        <v>33506.0</v>
      </c>
      <c r="Q1082" s="2101">
        <v>1.0</v>
      </c>
      <c r="R1082" s="29">
        <v>41866.0</v>
      </c>
      <c r="S1082" s="30" t="str">
        <f t="shared" si="86"/>
        <v>11 ปี 6 เดือน 0 วัน </v>
      </c>
      <c r="T1082" s="33">
        <f t="shared" si="83"/>
        <v>55427</v>
      </c>
      <c r="U1082" s="320"/>
      <c r="V1082" s="34" t="s">
        <v>3424</v>
      </c>
      <c r="W1082" s="427"/>
      <c r="X1082" s="34"/>
      <c r="Y1082" s="2102"/>
    </row>
    <row r="1083" ht="21.0" customHeight="1">
      <c r="A1083" s="25" t="s">
        <v>52</v>
      </c>
      <c r="B1083" s="2096" t="s">
        <v>1817</v>
      </c>
      <c r="C1083" s="2097" t="s">
        <v>1818</v>
      </c>
      <c r="D1083" s="2103" t="s">
        <v>7363</v>
      </c>
      <c r="E1083" s="85">
        <v>3067.0</v>
      </c>
      <c r="F1083" s="2100" t="s">
        <v>3710</v>
      </c>
      <c r="G1083" s="2247" t="s">
        <v>4693</v>
      </c>
      <c r="H1083" s="70"/>
      <c r="I1083" s="74" t="s">
        <v>4703</v>
      </c>
      <c r="J1083" s="65" t="s">
        <v>268</v>
      </c>
      <c r="K1083" s="2100" t="s">
        <v>3432</v>
      </c>
      <c r="L1083" s="27" t="s">
        <v>3364</v>
      </c>
      <c r="M1083" s="25" t="s">
        <v>3365</v>
      </c>
      <c r="N1083" s="6" t="s">
        <v>48</v>
      </c>
      <c r="O1083" s="27">
        <f t="shared" si="85"/>
        <v>41</v>
      </c>
      <c r="P1083" s="28">
        <v>30953.0</v>
      </c>
      <c r="Q1083" s="2101">
        <v>1.0</v>
      </c>
      <c r="R1083" s="29">
        <v>41701.0</v>
      </c>
      <c r="S1083" s="30" t="str">
        <f t="shared" si="86"/>
        <v>11 ปี 11 เดือน 12 วัน </v>
      </c>
      <c r="T1083" s="33">
        <f t="shared" si="83"/>
        <v>52871</v>
      </c>
      <c r="U1083" s="320"/>
      <c r="V1083" s="34" t="s">
        <v>3424</v>
      </c>
      <c r="W1083" s="427"/>
      <c r="X1083" s="34"/>
      <c r="Y1083" s="2102"/>
    </row>
    <row r="1084" ht="21.0" customHeight="1">
      <c r="A1084" s="27" t="s">
        <v>52</v>
      </c>
      <c r="B1084" s="71" t="s">
        <v>3228</v>
      </c>
      <c r="C1084" s="73" t="s">
        <v>4764</v>
      </c>
      <c r="D1084" s="2125" t="s">
        <v>4765</v>
      </c>
      <c r="E1084" s="27">
        <v>3133.0</v>
      </c>
      <c r="F1084" s="74" t="s">
        <v>3684</v>
      </c>
      <c r="G1084" s="2247" t="s">
        <v>4693</v>
      </c>
      <c r="H1084" s="70"/>
      <c r="I1084" s="74" t="s">
        <v>4703</v>
      </c>
      <c r="J1084" s="65" t="s">
        <v>268</v>
      </c>
      <c r="K1084" s="2100" t="s">
        <v>3432</v>
      </c>
      <c r="L1084" s="27" t="s">
        <v>3364</v>
      </c>
      <c r="M1084" s="25" t="s">
        <v>3365</v>
      </c>
      <c r="N1084" s="6" t="s">
        <v>48</v>
      </c>
      <c r="O1084" s="27">
        <f t="shared" si="85"/>
        <v>37</v>
      </c>
      <c r="P1084" s="28">
        <v>32422.0</v>
      </c>
      <c r="Q1084" s="2101">
        <v>1.0</v>
      </c>
      <c r="R1084" s="29">
        <v>42037.0</v>
      </c>
      <c r="S1084" s="30" t="str">
        <f t="shared" si="86"/>
        <v>11 ปี 0 เดือน 13 วัน </v>
      </c>
      <c r="T1084" s="33">
        <f t="shared" si="83"/>
        <v>54697</v>
      </c>
      <c r="U1084" s="320"/>
      <c r="V1084" s="23" t="s">
        <v>3378</v>
      </c>
      <c r="W1084" s="427"/>
      <c r="X1084" s="34"/>
      <c r="Y1084" s="2102"/>
    </row>
    <row r="1085" ht="21.0" customHeight="1">
      <c r="A1085" s="6" t="s">
        <v>52</v>
      </c>
      <c r="B1085" s="18" t="s">
        <v>1819</v>
      </c>
      <c r="C1085" s="19" t="s">
        <v>1820</v>
      </c>
      <c r="D1085" s="2128" t="s">
        <v>7364</v>
      </c>
      <c r="E1085" s="27">
        <v>3134.0</v>
      </c>
      <c r="F1085" s="74" t="s">
        <v>3684</v>
      </c>
      <c r="G1085" s="2247" t="s">
        <v>4693</v>
      </c>
      <c r="H1085" s="70"/>
      <c r="I1085" s="74" t="s">
        <v>4703</v>
      </c>
      <c r="J1085" s="22" t="s">
        <v>268</v>
      </c>
      <c r="K1085" s="13" t="s">
        <v>3432</v>
      </c>
      <c r="L1085" s="27" t="s">
        <v>3364</v>
      </c>
      <c r="M1085" s="27" t="s">
        <v>3365</v>
      </c>
      <c r="N1085" s="27" t="s">
        <v>48</v>
      </c>
      <c r="O1085" s="27">
        <f t="shared" si="85"/>
        <v>35</v>
      </c>
      <c r="P1085" s="28">
        <v>33076.0</v>
      </c>
      <c r="Q1085" s="2122">
        <v>1.0</v>
      </c>
      <c r="R1085" s="29">
        <v>42200.0</v>
      </c>
      <c r="S1085" s="30" t="str">
        <f t="shared" si="86"/>
        <v>10 ปี 7 เดือน 0 วัน </v>
      </c>
      <c r="T1085" s="33">
        <f t="shared" si="83"/>
        <v>55062</v>
      </c>
      <c r="U1085" s="320"/>
      <c r="V1085" s="23" t="s">
        <v>3378</v>
      </c>
      <c r="W1085" s="33"/>
      <c r="X1085" s="21"/>
      <c r="Y1085" s="2102"/>
    </row>
    <row r="1086" ht="21.0" hidden="1" customHeight="1">
      <c r="A1086" s="483" t="s">
        <v>52</v>
      </c>
      <c r="B1086" s="484" t="s">
        <v>4766</v>
      </c>
      <c r="C1086" s="485" t="s">
        <v>1598</v>
      </c>
      <c r="D1086" s="495" t="s">
        <v>4767</v>
      </c>
      <c r="E1086" s="165"/>
      <c r="F1086" s="202" t="s">
        <v>3684</v>
      </c>
      <c r="G1086" s="655" t="s">
        <v>4693</v>
      </c>
      <c r="H1086" s="544"/>
      <c r="I1086" s="202"/>
      <c r="J1086" s="489" t="s">
        <v>268</v>
      </c>
      <c r="K1086" s="496" t="s">
        <v>3432</v>
      </c>
      <c r="L1086" s="165" t="s">
        <v>3364</v>
      </c>
      <c r="M1086" s="165" t="s">
        <v>3365</v>
      </c>
      <c r="N1086" s="165" t="s">
        <v>48</v>
      </c>
      <c r="O1086" s="165">
        <f t="shared" si="85"/>
        <v>35</v>
      </c>
      <c r="P1086" s="201">
        <v>33050.0</v>
      </c>
      <c r="Q1086" s="2091">
        <v>0.0</v>
      </c>
      <c r="R1086" s="1452">
        <v>42200.0</v>
      </c>
      <c r="S1086" s="98" t="str">
        <f t="shared" si="86"/>
        <v>10 ปี 7 เดือน 0 วัน </v>
      </c>
      <c r="T1086" s="490">
        <f t="shared" si="83"/>
        <v>55062</v>
      </c>
      <c r="U1086" s="497"/>
      <c r="V1086" s="203" t="s">
        <v>3424</v>
      </c>
      <c r="W1086" s="490">
        <v>43661.0</v>
      </c>
      <c r="X1086" s="203"/>
      <c r="Y1086" s="494"/>
    </row>
    <row r="1087" ht="21.0" hidden="1" customHeight="1">
      <c r="A1087" s="483" t="s">
        <v>52</v>
      </c>
      <c r="B1087" s="484" t="s">
        <v>4768</v>
      </c>
      <c r="C1087" s="485" t="s">
        <v>4769</v>
      </c>
      <c r="D1087" s="495" t="s">
        <v>4770</v>
      </c>
      <c r="E1087" s="165"/>
      <c r="F1087" s="202" t="s">
        <v>3684</v>
      </c>
      <c r="G1087" s="655" t="s">
        <v>4693</v>
      </c>
      <c r="H1087" s="544"/>
      <c r="I1087" s="202" t="s">
        <v>4718</v>
      </c>
      <c r="J1087" s="489" t="s">
        <v>268</v>
      </c>
      <c r="K1087" s="496" t="s">
        <v>3432</v>
      </c>
      <c r="L1087" s="165" t="s">
        <v>3364</v>
      </c>
      <c r="M1087" s="165" t="s">
        <v>3365</v>
      </c>
      <c r="N1087" s="165" t="s">
        <v>48</v>
      </c>
      <c r="O1087" s="165">
        <f t="shared" si="85"/>
        <v>30</v>
      </c>
      <c r="P1087" s="201">
        <v>34791.0</v>
      </c>
      <c r="Q1087" s="2091">
        <v>0.0</v>
      </c>
      <c r="R1087" s="1452">
        <v>43710.0</v>
      </c>
      <c r="S1087" s="98" t="str">
        <f t="shared" si="86"/>
        <v>6 ปี 5 เดือน 13 วัน </v>
      </c>
      <c r="T1087" s="490">
        <f t="shared" si="83"/>
        <v>56888</v>
      </c>
      <c r="U1087" s="497"/>
      <c r="V1087" s="203" t="s">
        <v>3424</v>
      </c>
      <c r="W1087" s="490">
        <v>44197.0</v>
      </c>
      <c r="X1087" s="203"/>
      <c r="Y1087" s="506"/>
    </row>
    <row r="1088" ht="21.0" hidden="1" customHeight="1">
      <c r="A1088" s="483" t="s">
        <v>52</v>
      </c>
      <c r="B1088" s="484" t="s">
        <v>4771</v>
      </c>
      <c r="C1088" s="485" t="s">
        <v>4772</v>
      </c>
      <c r="D1088" s="495" t="s">
        <v>4773</v>
      </c>
      <c r="E1088" s="165">
        <v>3136.0</v>
      </c>
      <c r="F1088" s="202" t="s">
        <v>3684</v>
      </c>
      <c r="G1088" s="655" t="s">
        <v>4693</v>
      </c>
      <c r="H1088" s="202"/>
      <c r="I1088" s="202" t="s">
        <v>4703</v>
      </c>
      <c r="J1088" s="489" t="s">
        <v>268</v>
      </c>
      <c r="K1088" s="496" t="s">
        <v>3432</v>
      </c>
      <c r="L1088" s="165" t="s">
        <v>3364</v>
      </c>
      <c r="M1088" s="165" t="s">
        <v>3365</v>
      </c>
      <c r="N1088" s="165" t="s">
        <v>48</v>
      </c>
      <c r="O1088" s="165">
        <f t="shared" si="85"/>
        <v>35</v>
      </c>
      <c r="P1088" s="201">
        <v>33192.0</v>
      </c>
      <c r="Q1088" s="2095">
        <v>0.0</v>
      </c>
      <c r="R1088" s="1452">
        <v>42200.0</v>
      </c>
      <c r="S1088" s="98" t="str">
        <f t="shared" si="86"/>
        <v>10 ปี 7 เดือน 0 วัน </v>
      </c>
      <c r="T1088" s="490">
        <f t="shared" si="83"/>
        <v>55427</v>
      </c>
      <c r="U1088" s="497"/>
      <c r="V1088" s="203" t="s">
        <v>3424</v>
      </c>
      <c r="W1088" s="301">
        <v>44927.0</v>
      </c>
      <c r="X1088" s="203"/>
      <c r="Y1088" s="506"/>
    </row>
    <row r="1089" ht="15.75" customHeight="1">
      <c r="A1089" s="27" t="s">
        <v>52</v>
      </c>
      <c r="B1089" s="71" t="s">
        <v>1822</v>
      </c>
      <c r="C1089" s="73" t="s">
        <v>1500</v>
      </c>
      <c r="D1089" s="2123" t="s">
        <v>4770</v>
      </c>
      <c r="E1089" s="27">
        <v>3135.0</v>
      </c>
      <c r="F1089" s="74" t="s">
        <v>3684</v>
      </c>
      <c r="G1089" s="2247" t="s">
        <v>4693</v>
      </c>
      <c r="H1089" s="70"/>
      <c r="I1089" s="21"/>
      <c r="J1089" s="22" t="s">
        <v>268</v>
      </c>
      <c r="K1089" s="13" t="s">
        <v>3432</v>
      </c>
      <c r="L1089" s="27" t="s">
        <v>3364</v>
      </c>
      <c r="M1089" s="6" t="s">
        <v>3365</v>
      </c>
      <c r="N1089" s="27" t="s">
        <v>48</v>
      </c>
      <c r="O1089" s="27">
        <f t="shared" si="85"/>
        <v>30</v>
      </c>
      <c r="P1089" s="28">
        <v>35020.0</v>
      </c>
      <c r="Q1089" s="2122">
        <v>1.0</v>
      </c>
      <c r="R1089" s="29">
        <v>44270.0</v>
      </c>
      <c r="S1089" s="30" t="str">
        <f t="shared" si="86"/>
        <v>4 ปี 11 เดือน 0 วัน </v>
      </c>
      <c r="T1089" s="33">
        <f t="shared" si="83"/>
        <v>57254</v>
      </c>
      <c r="U1089" s="320"/>
      <c r="V1089" s="34" t="s">
        <v>3424</v>
      </c>
      <c r="W1089" s="33"/>
      <c r="X1089" s="74"/>
      <c r="Y1089" s="2102"/>
    </row>
    <row r="1090" ht="21.0" customHeight="1">
      <c r="A1090" s="6" t="s">
        <v>70</v>
      </c>
      <c r="B1090" s="18" t="s">
        <v>1827</v>
      </c>
      <c r="C1090" s="19" t="s">
        <v>1828</v>
      </c>
      <c r="D1090" s="2128" t="s">
        <v>7365</v>
      </c>
      <c r="E1090" s="27">
        <v>3137.0</v>
      </c>
      <c r="F1090" s="74" t="s">
        <v>3710</v>
      </c>
      <c r="G1090" s="2247" t="s">
        <v>4693</v>
      </c>
      <c r="H1090" s="70"/>
      <c r="I1090" s="74" t="s">
        <v>4703</v>
      </c>
      <c r="J1090" s="22" t="s">
        <v>268</v>
      </c>
      <c r="K1090" s="13" t="s">
        <v>3432</v>
      </c>
      <c r="L1090" s="27" t="s">
        <v>3364</v>
      </c>
      <c r="M1090" s="27" t="s">
        <v>3365</v>
      </c>
      <c r="N1090" s="27" t="s">
        <v>48</v>
      </c>
      <c r="O1090" s="27">
        <f t="shared" si="85"/>
        <v>37</v>
      </c>
      <c r="P1090" s="28">
        <v>32398.0</v>
      </c>
      <c r="Q1090" s="2122">
        <v>1.0</v>
      </c>
      <c r="R1090" s="29">
        <v>42139.0</v>
      </c>
      <c r="S1090" s="30" t="str">
        <f t="shared" si="86"/>
        <v>10 ปี 9 เดือน 0 วัน </v>
      </c>
      <c r="T1090" s="33">
        <f t="shared" si="83"/>
        <v>54332</v>
      </c>
      <c r="U1090" s="320"/>
      <c r="V1090" s="23" t="s">
        <v>3378</v>
      </c>
      <c r="W1090" s="33"/>
      <c r="X1090" s="21"/>
      <c r="Y1090" s="2102"/>
    </row>
    <row r="1091" ht="21.0" customHeight="1">
      <c r="A1091" s="85" t="s">
        <v>52</v>
      </c>
      <c r="B1091" s="2096" t="s">
        <v>1829</v>
      </c>
      <c r="C1091" s="2097" t="s">
        <v>1830</v>
      </c>
      <c r="D1091" s="2098" t="s">
        <v>7366</v>
      </c>
      <c r="E1091" s="27">
        <v>3138.0</v>
      </c>
      <c r="F1091" s="70" t="s">
        <v>3710</v>
      </c>
      <c r="G1091" s="2247" t="s">
        <v>4693</v>
      </c>
      <c r="H1091" s="70"/>
      <c r="I1091" s="74" t="s">
        <v>4703</v>
      </c>
      <c r="J1091" s="65" t="s">
        <v>268</v>
      </c>
      <c r="K1091" s="2100" t="s">
        <v>3432</v>
      </c>
      <c r="L1091" s="25" t="s">
        <v>3364</v>
      </c>
      <c r="M1091" s="25" t="s">
        <v>3365</v>
      </c>
      <c r="N1091" s="25" t="s">
        <v>48</v>
      </c>
      <c r="O1091" s="27">
        <f t="shared" si="85"/>
        <v>33</v>
      </c>
      <c r="P1091" s="28">
        <v>33750.0</v>
      </c>
      <c r="Q1091" s="2101">
        <v>1.0</v>
      </c>
      <c r="R1091" s="29">
        <v>42278.0</v>
      </c>
      <c r="S1091" s="30" t="str">
        <f t="shared" si="86"/>
        <v>10 ปี 4 เดือน 14 วัน </v>
      </c>
      <c r="T1091" s="33">
        <f t="shared" si="83"/>
        <v>55793</v>
      </c>
      <c r="U1091" s="320"/>
      <c r="V1091" s="23" t="s">
        <v>3378</v>
      </c>
      <c r="W1091" s="427"/>
      <c r="X1091" s="34"/>
      <c r="Y1091" s="2102"/>
    </row>
    <row r="1092" ht="15.75" customHeight="1">
      <c r="A1092" s="6" t="s">
        <v>36</v>
      </c>
      <c r="B1092" s="18" t="s">
        <v>1831</v>
      </c>
      <c r="C1092" s="19" t="s">
        <v>1718</v>
      </c>
      <c r="D1092" s="2128" t="s">
        <v>7367</v>
      </c>
      <c r="E1092" s="27">
        <v>3139.0</v>
      </c>
      <c r="F1092" s="70" t="s">
        <v>3377</v>
      </c>
      <c r="G1092" s="2247" t="s">
        <v>4693</v>
      </c>
      <c r="H1092" s="70"/>
      <c r="I1092" s="74" t="s">
        <v>4703</v>
      </c>
      <c r="J1092" s="22" t="s">
        <v>268</v>
      </c>
      <c r="K1092" s="13" t="s">
        <v>3432</v>
      </c>
      <c r="L1092" s="27" t="s">
        <v>3372</v>
      </c>
      <c r="M1092" s="27" t="s">
        <v>3414</v>
      </c>
      <c r="N1092" s="27" t="s">
        <v>48</v>
      </c>
      <c r="O1092" s="27">
        <f t="shared" si="85"/>
        <v>40</v>
      </c>
      <c r="P1092" s="28">
        <v>31342.0</v>
      </c>
      <c r="Q1092" s="2122">
        <v>1.0</v>
      </c>
      <c r="R1092" s="29">
        <v>42139.0</v>
      </c>
      <c r="S1092" s="30" t="str">
        <f t="shared" si="86"/>
        <v>10 ปี 9 เดือน 0 วัน </v>
      </c>
      <c r="T1092" s="33">
        <f t="shared" si="83"/>
        <v>53601</v>
      </c>
      <c r="U1092" s="320"/>
      <c r="V1092" s="34" t="s">
        <v>3424</v>
      </c>
      <c r="W1092" s="33"/>
      <c r="X1092" s="21"/>
      <c r="Y1092" s="2102"/>
    </row>
    <row r="1093" ht="15.75" hidden="1" customHeight="1">
      <c r="A1093" s="483" t="s">
        <v>52</v>
      </c>
      <c r="B1093" s="542" t="s">
        <v>1794</v>
      </c>
      <c r="C1093" s="485" t="s">
        <v>1795</v>
      </c>
      <c r="D1093" s="495"/>
      <c r="E1093" s="621"/>
      <c r="F1093" s="486" t="s">
        <v>3554</v>
      </c>
      <c r="G1093" s="655" t="s">
        <v>4693</v>
      </c>
      <c r="H1093" s="544"/>
      <c r="I1093" s="202" t="s">
        <v>4688</v>
      </c>
      <c r="J1093" s="489" t="s">
        <v>268</v>
      </c>
      <c r="K1093" s="496" t="s">
        <v>4776</v>
      </c>
      <c r="L1093" s="165"/>
      <c r="M1093" s="165"/>
      <c r="N1093" s="483"/>
      <c r="O1093" s="165"/>
      <c r="P1093" s="201"/>
      <c r="Q1093" s="2091">
        <v>0.0</v>
      </c>
      <c r="R1093" s="534"/>
      <c r="S1093" s="203"/>
      <c r="T1093" s="165"/>
      <c r="U1093" s="202"/>
      <c r="V1093" s="203"/>
      <c r="W1093" s="1833">
        <v>242339.0</v>
      </c>
      <c r="X1093" s="203"/>
      <c r="Y1093" s="506"/>
    </row>
    <row r="1094" ht="15.75" hidden="1" customHeight="1">
      <c r="A1094" s="165" t="s">
        <v>70</v>
      </c>
      <c r="B1094" s="502" t="s">
        <v>4777</v>
      </c>
      <c r="C1094" s="503" t="s">
        <v>4778</v>
      </c>
      <c r="D1094" s="486">
        <v>1935.0</v>
      </c>
      <c r="E1094" s="165"/>
      <c r="F1094" s="202" t="s">
        <v>3759</v>
      </c>
      <c r="G1094" s="655" t="s">
        <v>4693</v>
      </c>
      <c r="H1094" s="544"/>
      <c r="I1094" s="202" t="s">
        <v>4703</v>
      </c>
      <c r="J1094" s="489" t="s">
        <v>268</v>
      </c>
      <c r="K1094" s="496" t="s">
        <v>3636</v>
      </c>
      <c r="L1094" s="165" t="s">
        <v>3636</v>
      </c>
      <c r="M1094" s="165" t="s">
        <v>3365</v>
      </c>
      <c r="N1094" s="165" t="s">
        <v>173</v>
      </c>
      <c r="O1094" s="165">
        <f t="shared" ref="O1094:O1096" si="87">DATEDIF(P1094,TODAY(),"Y")</f>
        <v>66</v>
      </c>
      <c r="P1094" s="201">
        <v>21794.0</v>
      </c>
      <c r="Q1094" s="2091">
        <v>0.0</v>
      </c>
      <c r="R1094" s="1452">
        <v>33025.0</v>
      </c>
      <c r="S1094" s="98" t="str">
        <f t="shared" ref="S1094:S1109" si="88">DATEDIF(R1094,TODAY(),"Y") &amp; " ปี " &amp;DATEDIF(R1094,TODAY(),"YM") &amp; " เดือน " &amp; DATEDIF(R1094,TODAY(),"MD") &amp; " วัน "</f>
        <v>35 ปี 8 เดือน 14 วัน </v>
      </c>
      <c r="T1094" s="490">
        <f t="shared" ref="T1094:T1096" si="89">DATE(YEAR(P1094)+60+IF(OR(AND(MONTH(P1094)=10,DAY(P1094)&gt;=1),MONTH(P1094)&gt;10),1,0),10,1)</f>
        <v>43739</v>
      </c>
      <c r="U1094" s="497"/>
      <c r="V1094" s="203" t="s">
        <v>3424</v>
      </c>
      <c r="W1094" s="490"/>
      <c r="X1094" s="202"/>
      <c r="Y1094" s="494"/>
    </row>
    <row r="1095" ht="15.75" hidden="1" customHeight="1">
      <c r="A1095" s="165" t="s">
        <v>36</v>
      </c>
      <c r="B1095" s="502" t="s">
        <v>4506</v>
      </c>
      <c r="C1095" s="503" t="s">
        <v>4507</v>
      </c>
      <c r="D1095" s="486"/>
      <c r="E1095" s="165"/>
      <c r="F1095" s="202" t="s">
        <v>3684</v>
      </c>
      <c r="G1095" s="655" t="s">
        <v>4693</v>
      </c>
      <c r="H1095" s="544"/>
      <c r="I1095" s="202" t="s">
        <v>4718</v>
      </c>
      <c r="J1095" s="489" t="s">
        <v>268</v>
      </c>
      <c r="K1095" s="496" t="s">
        <v>4504</v>
      </c>
      <c r="L1095" s="165" t="s">
        <v>3364</v>
      </c>
      <c r="M1095" s="165" t="s">
        <v>3414</v>
      </c>
      <c r="N1095" s="165" t="s">
        <v>48</v>
      </c>
      <c r="O1095" s="165">
        <f t="shared" si="87"/>
        <v>33</v>
      </c>
      <c r="P1095" s="201">
        <v>33881.0</v>
      </c>
      <c r="Q1095" s="2091">
        <v>0.0</v>
      </c>
      <c r="R1095" s="1452">
        <v>43374.0</v>
      </c>
      <c r="S1095" s="98" t="str">
        <f t="shared" si="88"/>
        <v>7 ปี 4 เดือน 14 วัน </v>
      </c>
      <c r="T1095" s="490">
        <f t="shared" si="89"/>
        <v>56158</v>
      </c>
      <c r="U1095" s="497"/>
      <c r="V1095" s="203" t="s">
        <v>3424</v>
      </c>
      <c r="W1095" s="490"/>
      <c r="X1095" s="202" t="s">
        <v>4505</v>
      </c>
      <c r="Y1095" s="506"/>
    </row>
    <row r="1096" ht="15.75" hidden="1" customHeight="1">
      <c r="A1096" s="165" t="s">
        <v>36</v>
      </c>
      <c r="B1096" s="502" t="s">
        <v>4502</v>
      </c>
      <c r="C1096" s="503" t="s">
        <v>4350</v>
      </c>
      <c r="D1096" s="486"/>
      <c r="E1096" s="165"/>
      <c r="F1096" s="202" t="s">
        <v>3684</v>
      </c>
      <c r="G1096" s="655" t="s">
        <v>4693</v>
      </c>
      <c r="H1096" s="544"/>
      <c r="I1096" s="202" t="s">
        <v>4718</v>
      </c>
      <c r="J1096" s="489" t="s">
        <v>268</v>
      </c>
      <c r="K1096" s="496" t="s">
        <v>4504</v>
      </c>
      <c r="L1096" s="165" t="s">
        <v>3364</v>
      </c>
      <c r="M1096" s="165" t="s">
        <v>3414</v>
      </c>
      <c r="N1096" s="165" t="s">
        <v>48</v>
      </c>
      <c r="O1096" s="165">
        <f t="shared" si="87"/>
        <v>32</v>
      </c>
      <c r="P1096" s="201">
        <v>34032.0</v>
      </c>
      <c r="Q1096" s="2091">
        <v>0.0</v>
      </c>
      <c r="R1096" s="1452">
        <v>43010.0</v>
      </c>
      <c r="S1096" s="98" t="str">
        <f t="shared" si="88"/>
        <v>8 ปี 4 เดือน 13 วัน </v>
      </c>
      <c r="T1096" s="490">
        <f t="shared" si="89"/>
        <v>56158</v>
      </c>
      <c r="U1096" s="497"/>
      <c r="V1096" s="203" t="s">
        <v>3424</v>
      </c>
      <c r="W1096" s="490"/>
      <c r="X1096" s="202" t="s">
        <v>4505</v>
      </c>
      <c r="Y1096" s="506"/>
    </row>
    <row r="1097" ht="15.75" hidden="1" customHeight="1">
      <c r="A1097" s="165" t="s">
        <v>52</v>
      </c>
      <c r="B1097" s="502" t="s">
        <v>4779</v>
      </c>
      <c r="C1097" s="503" t="s">
        <v>3833</v>
      </c>
      <c r="D1097" s="486" t="s">
        <v>4780</v>
      </c>
      <c r="E1097" s="165"/>
      <c r="F1097" s="202" t="s">
        <v>3684</v>
      </c>
      <c r="G1097" s="655" t="s">
        <v>4693</v>
      </c>
      <c r="H1097" s="544"/>
      <c r="I1097" s="202"/>
      <c r="J1097" s="489" t="s">
        <v>268</v>
      </c>
      <c r="K1097" s="496" t="s">
        <v>4504</v>
      </c>
      <c r="L1097" s="165" t="s">
        <v>3364</v>
      </c>
      <c r="M1097" s="165" t="s">
        <v>3365</v>
      </c>
      <c r="N1097" s="165" t="s">
        <v>48</v>
      </c>
      <c r="O1097" s="165"/>
      <c r="P1097" s="201"/>
      <c r="Q1097" s="2091">
        <v>0.0</v>
      </c>
      <c r="R1097" s="1452">
        <v>43040.0</v>
      </c>
      <c r="S1097" s="98" t="str">
        <f t="shared" si="88"/>
        <v>8 ปี 3 เดือน 14 วัน </v>
      </c>
      <c r="T1097" s="490"/>
      <c r="U1097" s="497"/>
      <c r="V1097" s="203" t="s">
        <v>3424</v>
      </c>
      <c r="W1097" s="490"/>
      <c r="X1097" s="202"/>
      <c r="Y1097" s="494"/>
    </row>
    <row r="1098" ht="15.75" hidden="1" customHeight="1">
      <c r="A1098" s="165" t="s">
        <v>52</v>
      </c>
      <c r="B1098" s="502" t="s">
        <v>1348</v>
      </c>
      <c r="C1098" s="503" t="s">
        <v>4781</v>
      </c>
      <c r="D1098" s="486" t="s">
        <v>4782</v>
      </c>
      <c r="E1098" s="165"/>
      <c r="F1098" s="202" t="s">
        <v>3684</v>
      </c>
      <c r="G1098" s="655" t="s">
        <v>4693</v>
      </c>
      <c r="H1098" s="544"/>
      <c r="I1098" s="202"/>
      <c r="J1098" s="489" t="s">
        <v>268</v>
      </c>
      <c r="K1098" s="496" t="s">
        <v>4504</v>
      </c>
      <c r="L1098" s="165" t="s">
        <v>3364</v>
      </c>
      <c r="M1098" s="165" t="s">
        <v>3365</v>
      </c>
      <c r="N1098" s="165" t="s">
        <v>48</v>
      </c>
      <c r="O1098" s="165"/>
      <c r="P1098" s="201"/>
      <c r="Q1098" s="2091">
        <v>0.0</v>
      </c>
      <c r="R1098" s="1452">
        <v>43040.0</v>
      </c>
      <c r="S1098" s="98" t="str">
        <f t="shared" si="88"/>
        <v>8 ปี 3 เดือน 14 วัน </v>
      </c>
      <c r="T1098" s="490"/>
      <c r="U1098" s="497"/>
      <c r="V1098" s="203" t="s">
        <v>3424</v>
      </c>
      <c r="W1098" s="490"/>
      <c r="X1098" s="202"/>
      <c r="Y1098" s="494"/>
    </row>
    <row r="1099" ht="15.75" hidden="1" customHeight="1">
      <c r="A1099" s="483" t="s">
        <v>52</v>
      </c>
      <c r="B1099" s="484" t="s">
        <v>718</v>
      </c>
      <c r="C1099" s="485" t="s">
        <v>4783</v>
      </c>
      <c r="D1099" s="495" t="s">
        <v>2005</v>
      </c>
      <c r="E1099" s="165"/>
      <c r="F1099" s="202" t="s">
        <v>3684</v>
      </c>
      <c r="G1099" s="655" t="s">
        <v>4693</v>
      </c>
      <c r="H1099" s="544"/>
      <c r="I1099" s="202"/>
      <c r="J1099" s="489" t="s">
        <v>268</v>
      </c>
      <c r="K1099" s="496" t="s">
        <v>3639</v>
      </c>
      <c r="L1099" s="165" t="s">
        <v>3364</v>
      </c>
      <c r="M1099" s="165" t="s">
        <v>3365</v>
      </c>
      <c r="N1099" s="165" t="s">
        <v>48</v>
      </c>
      <c r="O1099" s="165">
        <f t="shared" ref="O1099:O1105" si="90">DATEDIF(P1099,TODAY(),"Y")</f>
        <v>35</v>
      </c>
      <c r="P1099" s="201">
        <v>33274.0</v>
      </c>
      <c r="Q1099" s="2091">
        <v>0.0</v>
      </c>
      <c r="R1099" s="1452">
        <v>42157.0</v>
      </c>
      <c r="S1099" s="98" t="str">
        <f t="shared" si="88"/>
        <v>10 ปี 8 เดือน 13 วัน </v>
      </c>
      <c r="T1099" s="33">
        <f t="shared" ref="T1099:T1403" si="91">DATE(YEAR(P1099)+60+IF(OR(AND(MONTH(P1099)=10,DAY(P1099)&gt;=1),MONTH(P1099)&gt;10),1,0),10,1)</f>
        <v>55427</v>
      </c>
      <c r="U1099" s="33"/>
      <c r="V1099" s="202"/>
      <c r="W1099" s="2092">
        <v>21732.0</v>
      </c>
      <c r="X1099" s="202" t="s">
        <v>4519</v>
      </c>
      <c r="Y1099" s="494"/>
    </row>
    <row r="1100" ht="15.75" hidden="1" customHeight="1">
      <c r="A1100" s="483" t="s">
        <v>36</v>
      </c>
      <c r="B1100" s="484" t="s">
        <v>4784</v>
      </c>
      <c r="C1100" s="485" t="s">
        <v>4785</v>
      </c>
      <c r="D1100" s="495" t="s">
        <v>2005</v>
      </c>
      <c r="E1100" s="165"/>
      <c r="F1100" s="202" t="s">
        <v>3684</v>
      </c>
      <c r="G1100" s="655" t="s">
        <v>4693</v>
      </c>
      <c r="H1100" s="544"/>
      <c r="I1100" s="202"/>
      <c r="J1100" s="489" t="s">
        <v>268</v>
      </c>
      <c r="K1100" s="496" t="s">
        <v>3639</v>
      </c>
      <c r="L1100" s="165" t="s">
        <v>3364</v>
      </c>
      <c r="M1100" s="165" t="s">
        <v>3414</v>
      </c>
      <c r="N1100" s="165" t="s">
        <v>48</v>
      </c>
      <c r="O1100" s="165">
        <f t="shared" si="90"/>
        <v>35</v>
      </c>
      <c r="P1100" s="201">
        <v>32995.0</v>
      </c>
      <c r="Q1100" s="2091">
        <v>0.0</v>
      </c>
      <c r="R1100" s="1452">
        <v>42157.0</v>
      </c>
      <c r="S1100" s="98" t="str">
        <f t="shared" si="88"/>
        <v>10 ปี 8 เดือน 13 วัน </v>
      </c>
      <c r="T1100" s="33">
        <f t="shared" si="91"/>
        <v>55062</v>
      </c>
      <c r="U1100" s="33"/>
      <c r="V1100" s="202"/>
      <c r="W1100" s="2092">
        <v>21732.0</v>
      </c>
      <c r="X1100" s="202" t="s">
        <v>4519</v>
      </c>
      <c r="Y1100" s="494"/>
    </row>
    <row r="1101" ht="21.0" hidden="1" customHeight="1">
      <c r="A1101" s="165" t="s">
        <v>36</v>
      </c>
      <c r="B1101" s="502" t="s">
        <v>4786</v>
      </c>
      <c r="C1101" s="503" t="s">
        <v>4633</v>
      </c>
      <c r="D1101" s="495" t="s">
        <v>4787</v>
      </c>
      <c r="E1101" s="483"/>
      <c r="F1101" s="496" t="s">
        <v>3521</v>
      </c>
      <c r="G1101" s="564" t="s">
        <v>3361</v>
      </c>
      <c r="H1101" s="2162" t="s">
        <v>3672</v>
      </c>
      <c r="I1101" s="202"/>
      <c r="J1101" s="489" t="s">
        <v>268</v>
      </c>
      <c r="K1101" s="496" t="s">
        <v>3432</v>
      </c>
      <c r="L1101" s="165" t="s">
        <v>3372</v>
      </c>
      <c r="M1101" s="483" t="s">
        <v>3414</v>
      </c>
      <c r="N1101" s="483" t="s">
        <v>179</v>
      </c>
      <c r="O1101" s="165">
        <f t="shared" si="90"/>
        <v>56</v>
      </c>
      <c r="P1101" s="201">
        <v>25419.0</v>
      </c>
      <c r="Q1101" s="2091">
        <v>0.0</v>
      </c>
      <c r="R1101" s="1452">
        <v>41365.0</v>
      </c>
      <c r="S1101" s="98" t="str">
        <f t="shared" si="88"/>
        <v>12 ปี 10 เดือน 14 วัน </v>
      </c>
      <c r="T1101" s="490">
        <f t="shared" si="91"/>
        <v>47392</v>
      </c>
      <c r="U1101" s="497"/>
      <c r="V1101" s="203" t="s">
        <v>3424</v>
      </c>
      <c r="W1101" s="490">
        <v>241708.0</v>
      </c>
      <c r="X1101" s="202"/>
      <c r="Y1101" s="494"/>
    </row>
    <row r="1102" ht="21.0" hidden="1" customHeight="1">
      <c r="A1102" s="165" t="s">
        <v>36</v>
      </c>
      <c r="B1102" s="502" t="s">
        <v>1798</v>
      </c>
      <c r="C1102" s="503" t="s">
        <v>4788</v>
      </c>
      <c r="D1102" s="495" t="s">
        <v>3674</v>
      </c>
      <c r="E1102" s="483">
        <v>2933.0</v>
      </c>
      <c r="F1102" s="496" t="s">
        <v>3521</v>
      </c>
      <c r="G1102" s="564" t="s">
        <v>3361</v>
      </c>
      <c r="H1102" s="2162" t="s">
        <v>3672</v>
      </c>
      <c r="I1102" s="202"/>
      <c r="J1102" s="489" t="s">
        <v>268</v>
      </c>
      <c r="K1102" s="496" t="s">
        <v>3432</v>
      </c>
      <c r="L1102" s="165" t="s">
        <v>3372</v>
      </c>
      <c r="M1102" s="483" t="s">
        <v>3414</v>
      </c>
      <c r="N1102" s="483" t="s">
        <v>173</v>
      </c>
      <c r="O1102" s="165">
        <f t="shared" si="90"/>
        <v>60</v>
      </c>
      <c r="P1102" s="201">
        <v>24121.0</v>
      </c>
      <c r="Q1102" s="2091">
        <v>0.0</v>
      </c>
      <c r="R1102" s="1452">
        <v>41365.0</v>
      </c>
      <c r="S1102" s="98" t="str">
        <f t="shared" si="88"/>
        <v>12 ปี 10 เดือน 14 วัน </v>
      </c>
      <c r="T1102" s="490">
        <f t="shared" si="91"/>
        <v>46296</v>
      </c>
      <c r="U1102" s="497"/>
      <c r="V1102" s="203" t="s">
        <v>3415</v>
      </c>
      <c r="W1102" s="490">
        <v>44044.0</v>
      </c>
      <c r="X1102" s="202"/>
      <c r="Y1102" s="506"/>
    </row>
    <row r="1103" ht="21.0" hidden="1" customHeight="1">
      <c r="A1103" s="165" t="s">
        <v>36</v>
      </c>
      <c r="B1103" s="502" t="s">
        <v>4789</v>
      </c>
      <c r="C1103" s="503" t="s">
        <v>4790</v>
      </c>
      <c r="D1103" s="495" t="s">
        <v>4791</v>
      </c>
      <c r="E1103" s="483"/>
      <c r="F1103" s="496" t="s">
        <v>3521</v>
      </c>
      <c r="G1103" s="564" t="s">
        <v>3361</v>
      </c>
      <c r="H1103" s="2162" t="s">
        <v>3672</v>
      </c>
      <c r="I1103" s="202"/>
      <c r="J1103" s="489" t="s">
        <v>268</v>
      </c>
      <c r="K1103" s="496" t="s">
        <v>3432</v>
      </c>
      <c r="L1103" s="165" t="s">
        <v>3372</v>
      </c>
      <c r="M1103" s="483" t="s">
        <v>3414</v>
      </c>
      <c r="N1103" s="483" t="s">
        <v>197</v>
      </c>
      <c r="O1103" s="165">
        <f t="shared" si="90"/>
        <v>36</v>
      </c>
      <c r="P1103" s="201">
        <v>32776.0</v>
      </c>
      <c r="Q1103" s="2091">
        <v>0.0</v>
      </c>
      <c r="R1103" s="1452">
        <v>43084.0</v>
      </c>
      <c r="S1103" s="98" t="str">
        <f t="shared" si="88"/>
        <v>8 ปี 2 เดือน 0 วัน </v>
      </c>
      <c r="T1103" s="490">
        <f t="shared" si="91"/>
        <v>54697</v>
      </c>
      <c r="U1103" s="497"/>
      <c r="V1103" s="203" t="s">
        <v>3424</v>
      </c>
      <c r="W1103" s="490"/>
      <c r="X1103" s="202"/>
      <c r="Y1103" s="494"/>
    </row>
    <row r="1104" ht="21.0" hidden="1" customHeight="1">
      <c r="A1104" s="165" t="s">
        <v>36</v>
      </c>
      <c r="B1104" s="502" t="s">
        <v>4792</v>
      </c>
      <c r="C1104" s="503" t="s">
        <v>373</v>
      </c>
      <c r="D1104" s="495" t="s">
        <v>3679</v>
      </c>
      <c r="E1104" s="483"/>
      <c r="F1104" s="496" t="s">
        <v>3521</v>
      </c>
      <c r="G1104" s="564" t="s">
        <v>3361</v>
      </c>
      <c r="H1104" s="2162" t="s">
        <v>3672</v>
      </c>
      <c r="I1104" s="202"/>
      <c r="J1104" s="489" t="s">
        <v>268</v>
      </c>
      <c r="K1104" s="496" t="s">
        <v>3432</v>
      </c>
      <c r="L1104" s="165" t="s">
        <v>3372</v>
      </c>
      <c r="M1104" s="483" t="s">
        <v>3414</v>
      </c>
      <c r="N1104" s="483" t="s">
        <v>311</v>
      </c>
      <c r="O1104" s="165">
        <f t="shared" si="90"/>
        <v>48</v>
      </c>
      <c r="P1104" s="201">
        <v>28189.0</v>
      </c>
      <c r="Q1104" s="2091">
        <v>0.0</v>
      </c>
      <c r="R1104" s="1452">
        <v>41365.0</v>
      </c>
      <c r="S1104" s="98" t="str">
        <f t="shared" si="88"/>
        <v>12 ปี 10 เดือน 14 วัน </v>
      </c>
      <c r="T1104" s="490">
        <f t="shared" si="91"/>
        <v>50314</v>
      </c>
      <c r="U1104" s="490"/>
      <c r="V1104" s="203" t="s">
        <v>3424</v>
      </c>
      <c r="W1104" s="490">
        <v>43040.0</v>
      </c>
      <c r="X1104" s="202"/>
      <c r="Y1104" s="494"/>
    </row>
    <row r="1105" ht="21.0" hidden="1" customHeight="1">
      <c r="A1105" s="165" t="s">
        <v>36</v>
      </c>
      <c r="B1105" s="502" t="s">
        <v>1798</v>
      </c>
      <c r="C1105" s="503" t="s">
        <v>4793</v>
      </c>
      <c r="D1105" s="495" t="s">
        <v>4794</v>
      </c>
      <c r="E1105" s="483"/>
      <c r="F1105" s="496" t="s">
        <v>3521</v>
      </c>
      <c r="G1105" s="564" t="s">
        <v>3361</v>
      </c>
      <c r="H1105" s="2162" t="s">
        <v>3672</v>
      </c>
      <c r="I1105" s="202"/>
      <c r="J1105" s="489" t="s">
        <v>268</v>
      </c>
      <c r="K1105" s="496" t="s">
        <v>3432</v>
      </c>
      <c r="L1105" s="165" t="s">
        <v>3372</v>
      </c>
      <c r="M1105" s="483" t="s">
        <v>3414</v>
      </c>
      <c r="N1105" s="483" t="s">
        <v>311</v>
      </c>
      <c r="O1105" s="165">
        <f t="shared" si="90"/>
        <v>40</v>
      </c>
      <c r="P1105" s="201">
        <v>31279.0</v>
      </c>
      <c r="Q1105" s="2091">
        <v>0.0</v>
      </c>
      <c r="R1105" s="1452">
        <v>41365.0</v>
      </c>
      <c r="S1105" s="98" t="str">
        <f t="shared" si="88"/>
        <v>12 ปี 10 เดือน 14 วัน </v>
      </c>
      <c r="T1105" s="490">
        <f t="shared" si="91"/>
        <v>53236</v>
      </c>
      <c r="U1105" s="201"/>
      <c r="V1105" s="203" t="s">
        <v>3424</v>
      </c>
      <c r="W1105" s="490">
        <v>43160.0</v>
      </c>
      <c r="X1105" s="202" t="s">
        <v>3517</v>
      </c>
      <c r="Y1105" s="494"/>
    </row>
    <row r="1106" ht="21.0" hidden="1" customHeight="1">
      <c r="A1106" s="531" t="s">
        <v>36</v>
      </c>
      <c r="B1106" s="554" t="s">
        <v>2971</v>
      </c>
      <c r="C1106" s="555" t="s">
        <v>2972</v>
      </c>
      <c r="D1106" s="528" t="s">
        <v>4795</v>
      </c>
      <c r="E1106" s="525"/>
      <c r="F1106" s="529" t="s">
        <v>3521</v>
      </c>
      <c r="G1106" s="564" t="s">
        <v>3361</v>
      </c>
      <c r="H1106" s="660"/>
      <c r="I1106" s="202"/>
      <c r="J1106" s="530" t="s">
        <v>268</v>
      </c>
      <c r="K1106" s="529" t="s">
        <v>3432</v>
      </c>
      <c r="L1106" s="531" t="s">
        <v>3372</v>
      </c>
      <c r="M1106" s="525" t="s">
        <v>3414</v>
      </c>
      <c r="N1106" s="525" t="s">
        <v>179</v>
      </c>
      <c r="O1106" s="165"/>
      <c r="P1106" s="556"/>
      <c r="Q1106" s="525">
        <v>0.0</v>
      </c>
      <c r="R1106" s="1452">
        <v>43480.0</v>
      </c>
      <c r="S1106" s="2127" t="str">
        <f t="shared" si="88"/>
        <v>7 ปี 1 เดือน 0 วัน </v>
      </c>
      <c r="T1106" s="513">
        <f t="shared" si="91"/>
        <v>22190</v>
      </c>
      <c r="U1106" s="556"/>
      <c r="V1106" s="534" t="s">
        <v>3424</v>
      </c>
      <c r="W1106" s="513">
        <v>241913.0</v>
      </c>
      <c r="X1106" s="616"/>
      <c r="Y1106" s="535"/>
    </row>
    <row r="1107" ht="21.0" hidden="1" customHeight="1">
      <c r="A1107" s="165" t="s">
        <v>36</v>
      </c>
      <c r="B1107" s="502" t="s">
        <v>4796</v>
      </c>
      <c r="C1107" s="503" t="s">
        <v>4797</v>
      </c>
      <c r="D1107" s="495" t="s">
        <v>4795</v>
      </c>
      <c r="E1107" s="483"/>
      <c r="F1107" s="496" t="s">
        <v>3521</v>
      </c>
      <c r="G1107" s="564" t="s">
        <v>3361</v>
      </c>
      <c r="H1107" s="660"/>
      <c r="I1107" s="202"/>
      <c r="J1107" s="489" t="s">
        <v>268</v>
      </c>
      <c r="K1107" s="496" t="s">
        <v>3432</v>
      </c>
      <c r="L1107" s="165" t="s">
        <v>3372</v>
      </c>
      <c r="M1107" s="483" t="s">
        <v>3414</v>
      </c>
      <c r="N1107" s="483" t="s">
        <v>311</v>
      </c>
      <c r="O1107" s="165">
        <f t="shared" ref="O1107:O1121" si="92">DATEDIF(P1107,TODAY(),"Y")</f>
        <v>53</v>
      </c>
      <c r="P1107" s="201">
        <v>26400.0</v>
      </c>
      <c r="Q1107" s="2091">
        <v>0.0</v>
      </c>
      <c r="R1107" s="1452">
        <v>41365.0</v>
      </c>
      <c r="S1107" s="98" t="str">
        <f t="shared" si="88"/>
        <v>12 ปี 10 เดือน 14 วัน </v>
      </c>
      <c r="T1107" s="490">
        <f t="shared" si="91"/>
        <v>48488</v>
      </c>
      <c r="U1107" s="201"/>
      <c r="V1107" s="203" t="s">
        <v>3424</v>
      </c>
      <c r="W1107" s="490">
        <v>43313.0</v>
      </c>
      <c r="X1107" s="202"/>
      <c r="Y1107" s="494"/>
    </row>
    <row r="1108" ht="21.0" hidden="1" customHeight="1">
      <c r="A1108" s="165" t="s">
        <v>36</v>
      </c>
      <c r="B1108" s="502" t="s">
        <v>4798</v>
      </c>
      <c r="C1108" s="503" t="s">
        <v>4799</v>
      </c>
      <c r="D1108" s="495" t="s">
        <v>3682</v>
      </c>
      <c r="E1108" s="483"/>
      <c r="F1108" s="496" t="s">
        <v>3521</v>
      </c>
      <c r="G1108" s="564" t="s">
        <v>3361</v>
      </c>
      <c r="H1108" s="660"/>
      <c r="I1108" s="202"/>
      <c r="J1108" s="489" t="s">
        <v>268</v>
      </c>
      <c r="K1108" s="496" t="s">
        <v>3432</v>
      </c>
      <c r="L1108" s="165" t="s">
        <v>3372</v>
      </c>
      <c r="M1108" s="165" t="s">
        <v>3414</v>
      </c>
      <c r="N1108" s="165" t="s">
        <v>179</v>
      </c>
      <c r="O1108" s="165">
        <f t="shared" si="92"/>
        <v>40</v>
      </c>
      <c r="P1108" s="201">
        <v>31202.0</v>
      </c>
      <c r="Q1108" s="2091">
        <v>0.0</v>
      </c>
      <c r="R1108" s="1452">
        <v>41365.0</v>
      </c>
      <c r="S1108" s="98" t="str">
        <f t="shared" si="88"/>
        <v>12 ปี 10 เดือน 14 วัน </v>
      </c>
      <c r="T1108" s="490">
        <f t="shared" si="91"/>
        <v>53236</v>
      </c>
      <c r="U1108" s="201"/>
      <c r="V1108" s="203" t="s">
        <v>3424</v>
      </c>
      <c r="W1108" s="490">
        <v>43313.0</v>
      </c>
      <c r="X1108" s="202"/>
      <c r="Y1108" s="494"/>
    </row>
    <row r="1109" ht="21.0" hidden="1" customHeight="1">
      <c r="A1109" s="165" t="s">
        <v>36</v>
      </c>
      <c r="B1109" s="484" t="s">
        <v>4800</v>
      </c>
      <c r="C1109" s="485" t="s">
        <v>4801</v>
      </c>
      <c r="D1109" s="486" t="s">
        <v>4802</v>
      </c>
      <c r="E1109" s="483"/>
      <c r="F1109" s="496" t="s">
        <v>7046</v>
      </c>
      <c r="G1109" s="564" t="s">
        <v>3361</v>
      </c>
      <c r="H1109" s="660"/>
      <c r="I1109" s="202"/>
      <c r="J1109" s="489" t="s">
        <v>268</v>
      </c>
      <c r="K1109" s="496" t="s">
        <v>3432</v>
      </c>
      <c r="L1109" s="165" t="s">
        <v>3372</v>
      </c>
      <c r="M1109" s="165" t="s">
        <v>3414</v>
      </c>
      <c r="N1109" s="165" t="s">
        <v>190</v>
      </c>
      <c r="O1109" s="165">
        <f t="shared" si="92"/>
        <v>42</v>
      </c>
      <c r="P1109" s="201">
        <v>30379.0</v>
      </c>
      <c r="Q1109" s="2091">
        <v>0.0</v>
      </c>
      <c r="R1109" s="1452">
        <v>41456.0</v>
      </c>
      <c r="S1109" s="98" t="str">
        <f t="shared" si="88"/>
        <v>12 ปี 7 เดือน 14 วัน </v>
      </c>
      <c r="T1109" s="33">
        <f t="shared" si="91"/>
        <v>52505</v>
      </c>
      <c r="U1109" s="33"/>
      <c r="V1109" s="203"/>
      <c r="W1109" s="2092">
        <v>22068.0</v>
      </c>
      <c r="X1109" s="203"/>
      <c r="Y1109" s="494"/>
    </row>
    <row r="1110" ht="15.75" hidden="1" customHeight="1">
      <c r="A1110" s="165" t="s">
        <v>36</v>
      </c>
      <c r="B1110" s="484" t="s">
        <v>4803</v>
      </c>
      <c r="C1110" s="485" t="s">
        <v>4804</v>
      </c>
      <c r="D1110" s="486" t="s">
        <v>4805</v>
      </c>
      <c r="E1110" s="483"/>
      <c r="F1110" s="496" t="s">
        <v>3521</v>
      </c>
      <c r="G1110" s="564" t="s">
        <v>3361</v>
      </c>
      <c r="H1110" s="660"/>
      <c r="I1110" s="202"/>
      <c r="J1110" s="489" t="s">
        <v>268</v>
      </c>
      <c r="K1110" s="496" t="s">
        <v>3432</v>
      </c>
      <c r="L1110" s="165" t="s">
        <v>3372</v>
      </c>
      <c r="M1110" s="165" t="s">
        <v>3414</v>
      </c>
      <c r="N1110" s="165" t="s">
        <v>179</v>
      </c>
      <c r="O1110" s="165">
        <f t="shared" si="92"/>
        <v>42</v>
      </c>
      <c r="P1110" s="201">
        <v>30380.0</v>
      </c>
      <c r="Q1110" s="2091">
        <v>0.0</v>
      </c>
      <c r="R1110" s="556"/>
      <c r="S1110" s="98"/>
      <c r="T1110" s="33">
        <f t="shared" si="91"/>
        <v>52505</v>
      </c>
      <c r="U1110" s="33"/>
      <c r="V1110" s="203"/>
      <c r="W1110" s="2092"/>
      <c r="X1110" s="203"/>
      <c r="Y1110" s="494"/>
    </row>
    <row r="1111" ht="15.75" hidden="1" customHeight="1">
      <c r="A1111" s="165" t="s">
        <v>36</v>
      </c>
      <c r="B1111" s="484" t="s">
        <v>4806</v>
      </c>
      <c r="C1111" s="485" t="s">
        <v>4807</v>
      </c>
      <c r="D1111" s="486" t="s">
        <v>4808</v>
      </c>
      <c r="E1111" s="483"/>
      <c r="F1111" s="496" t="s">
        <v>3521</v>
      </c>
      <c r="G1111" s="564" t="s">
        <v>3361</v>
      </c>
      <c r="H1111" s="660"/>
      <c r="I1111" s="202"/>
      <c r="J1111" s="489" t="s">
        <v>268</v>
      </c>
      <c r="K1111" s="496" t="s">
        <v>3432</v>
      </c>
      <c r="L1111" s="165" t="s">
        <v>3372</v>
      </c>
      <c r="M1111" s="165" t="s">
        <v>3414</v>
      </c>
      <c r="N1111" s="165" t="s">
        <v>179</v>
      </c>
      <c r="O1111" s="165">
        <f t="shared" si="92"/>
        <v>34</v>
      </c>
      <c r="P1111" s="201">
        <v>33398.0</v>
      </c>
      <c r="Q1111" s="2091">
        <v>0.0</v>
      </c>
      <c r="R1111" s="556"/>
      <c r="S1111" s="98"/>
      <c r="T1111" s="33">
        <f t="shared" si="91"/>
        <v>55427</v>
      </c>
      <c r="U1111" s="33"/>
      <c r="V1111" s="203"/>
      <c r="W1111" s="2092" t="s">
        <v>3907</v>
      </c>
      <c r="X1111" s="203"/>
      <c r="Y1111" s="494"/>
    </row>
    <row r="1112" ht="15.75" hidden="1" customHeight="1">
      <c r="A1112" s="165" t="s">
        <v>36</v>
      </c>
      <c r="B1112" s="484" t="s">
        <v>4809</v>
      </c>
      <c r="C1112" s="485" t="s">
        <v>4810</v>
      </c>
      <c r="D1112" s="486" t="s">
        <v>4811</v>
      </c>
      <c r="E1112" s="483"/>
      <c r="F1112" s="496" t="s">
        <v>3521</v>
      </c>
      <c r="G1112" s="564" t="s">
        <v>3361</v>
      </c>
      <c r="H1112" s="660"/>
      <c r="I1112" s="202"/>
      <c r="J1112" s="489" t="s">
        <v>268</v>
      </c>
      <c r="K1112" s="496" t="s">
        <v>3432</v>
      </c>
      <c r="L1112" s="165" t="s">
        <v>3372</v>
      </c>
      <c r="M1112" s="165" t="s">
        <v>3414</v>
      </c>
      <c r="N1112" s="165" t="s">
        <v>197</v>
      </c>
      <c r="O1112" s="165">
        <f t="shared" si="92"/>
        <v>47</v>
      </c>
      <c r="P1112" s="201">
        <v>28608.0</v>
      </c>
      <c r="Q1112" s="2091">
        <v>0.0</v>
      </c>
      <c r="R1112" s="556"/>
      <c r="S1112" s="98"/>
      <c r="T1112" s="33">
        <f t="shared" si="91"/>
        <v>50679</v>
      </c>
      <c r="U1112" s="33"/>
      <c r="V1112" s="203"/>
      <c r="W1112" s="2092"/>
      <c r="X1112" s="203"/>
      <c r="Y1112" s="494"/>
    </row>
    <row r="1113" ht="15.75" hidden="1" customHeight="1">
      <c r="A1113" s="165" t="s">
        <v>70</v>
      </c>
      <c r="B1113" s="502" t="s">
        <v>4812</v>
      </c>
      <c r="C1113" s="503" t="s">
        <v>4813</v>
      </c>
      <c r="D1113" s="486">
        <v>1241.0</v>
      </c>
      <c r="E1113" s="165"/>
      <c r="F1113" s="202" t="s">
        <v>3759</v>
      </c>
      <c r="G1113" s="595" t="s">
        <v>4275</v>
      </c>
      <c r="H1113" s="676"/>
      <c r="I1113" s="202"/>
      <c r="J1113" s="489" t="s">
        <v>268</v>
      </c>
      <c r="K1113" s="496" t="s">
        <v>3371</v>
      </c>
      <c r="L1113" s="165" t="s">
        <v>3372</v>
      </c>
      <c r="M1113" s="165" t="s">
        <v>3365</v>
      </c>
      <c r="N1113" s="165" t="s">
        <v>173</v>
      </c>
      <c r="O1113" s="165">
        <f t="shared" si="92"/>
        <v>67</v>
      </c>
      <c r="P1113" s="201">
        <v>21322.0</v>
      </c>
      <c r="Q1113" s="2091">
        <v>0.0</v>
      </c>
      <c r="R1113" s="1452">
        <v>29376.0</v>
      </c>
      <c r="S1113" s="98" t="str">
        <f t="shared" ref="S1113:S1116" si="93">DATEDIF(R1113,TODAY(),"Y") &amp; " ปี " &amp;DATEDIF(R1113,TODAY(),"YM") &amp; " เดือน " &amp; DATEDIF(R1113,TODAY(),"MD") &amp; " วัน "</f>
        <v>45 ปี 8 เดือน 11 วัน </v>
      </c>
      <c r="T1113" s="490">
        <f t="shared" si="91"/>
        <v>43374</v>
      </c>
      <c r="U1113" s="497"/>
      <c r="V1113" s="203" t="s">
        <v>3424</v>
      </c>
      <c r="W1113" s="490">
        <v>43374.0</v>
      </c>
      <c r="X1113" s="202" t="s">
        <v>3374</v>
      </c>
      <c r="Y1113" s="494"/>
    </row>
    <row r="1114" ht="15.75" hidden="1" customHeight="1">
      <c r="A1114" s="165" t="s">
        <v>52</v>
      </c>
      <c r="B1114" s="502" t="s">
        <v>437</v>
      </c>
      <c r="C1114" s="503" t="s">
        <v>4814</v>
      </c>
      <c r="D1114" s="495" t="s">
        <v>3186</v>
      </c>
      <c r="E1114" s="483"/>
      <c r="F1114" s="496" t="s">
        <v>3684</v>
      </c>
      <c r="G1114" s="595" t="s">
        <v>4275</v>
      </c>
      <c r="H1114" s="676"/>
      <c r="I1114" s="202"/>
      <c r="J1114" s="489" t="s">
        <v>268</v>
      </c>
      <c r="K1114" s="496" t="s">
        <v>3423</v>
      </c>
      <c r="L1114" s="165" t="s">
        <v>3364</v>
      </c>
      <c r="M1114" s="165" t="s">
        <v>3365</v>
      </c>
      <c r="N1114" s="483" t="s">
        <v>48</v>
      </c>
      <c r="O1114" s="165">
        <f t="shared" si="92"/>
        <v>38</v>
      </c>
      <c r="P1114" s="201">
        <v>32044.0</v>
      </c>
      <c r="Q1114" s="2091">
        <v>0.0</v>
      </c>
      <c r="R1114" s="1452">
        <v>42020.0</v>
      </c>
      <c r="S1114" s="98" t="str">
        <f t="shared" si="93"/>
        <v>11 ปี 0 เดือน 30 วัน </v>
      </c>
      <c r="T1114" s="490">
        <f t="shared" si="91"/>
        <v>53966</v>
      </c>
      <c r="U1114" s="490"/>
      <c r="V1114" s="202"/>
      <c r="W1114" s="2092">
        <v>22144.0</v>
      </c>
      <c r="X1114" s="202"/>
      <c r="Y1114" s="494"/>
    </row>
    <row r="1115" ht="21.0" hidden="1" customHeight="1">
      <c r="A1115" s="165" t="s">
        <v>52</v>
      </c>
      <c r="B1115" s="502" t="s">
        <v>492</v>
      </c>
      <c r="C1115" s="503" t="s">
        <v>493</v>
      </c>
      <c r="D1115" s="495" t="s">
        <v>3691</v>
      </c>
      <c r="E1115" s="165">
        <v>2674.0</v>
      </c>
      <c r="F1115" s="202" t="s">
        <v>3377</v>
      </c>
      <c r="G1115" s="595" t="s">
        <v>4275</v>
      </c>
      <c r="H1115" s="2194" t="s">
        <v>6585</v>
      </c>
      <c r="I1115" s="202"/>
      <c r="J1115" s="489" t="s">
        <v>268</v>
      </c>
      <c r="K1115" s="496" t="s">
        <v>3432</v>
      </c>
      <c r="L1115" s="165" t="s">
        <v>3372</v>
      </c>
      <c r="M1115" s="165" t="s">
        <v>3365</v>
      </c>
      <c r="N1115" s="165" t="s">
        <v>48</v>
      </c>
      <c r="O1115" s="165">
        <f t="shared" si="92"/>
        <v>42</v>
      </c>
      <c r="P1115" s="201">
        <v>30498.0</v>
      </c>
      <c r="Q1115" s="2091">
        <v>0.0</v>
      </c>
      <c r="R1115" s="1452">
        <v>41061.0</v>
      </c>
      <c r="S1115" s="98" t="str">
        <f t="shared" si="93"/>
        <v>13 ปี 8 เดือน 14 วัน </v>
      </c>
      <c r="T1115" s="490">
        <f t="shared" si="91"/>
        <v>52505</v>
      </c>
      <c r="U1115" s="497"/>
      <c r="V1115" s="203" t="s">
        <v>3424</v>
      </c>
      <c r="W1115" s="490">
        <v>44105.0</v>
      </c>
      <c r="X1115" s="202"/>
      <c r="Y1115" s="506"/>
    </row>
    <row r="1116" ht="21.0" hidden="1" customHeight="1">
      <c r="A1116" s="165" t="s">
        <v>52</v>
      </c>
      <c r="B1116" s="502" t="s">
        <v>2433</v>
      </c>
      <c r="C1116" s="503" t="s">
        <v>2434</v>
      </c>
      <c r="D1116" s="495" t="s">
        <v>4815</v>
      </c>
      <c r="E1116" s="165"/>
      <c r="F1116" s="202" t="s">
        <v>3710</v>
      </c>
      <c r="G1116" s="595" t="s">
        <v>4275</v>
      </c>
      <c r="H1116" s="2194" t="s">
        <v>6585</v>
      </c>
      <c r="I1116" s="202"/>
      <c r="J1116" s="489" t="s">
        <v>268</v>
      </c>
      <c r="K1116" s="496" t="s">
        <v>3432</v>
      </c>
      <c r="L1116" s="165" t="s">
        <v>3364</v>
      </c>
      <c r="M1116" s="165" t="s">
        <v>3365</v>
      </c>
      <c r="N1116" s="165" t="s">
        <v>48</v>
      </c>
      <c r="O1116" s="165">
        <f t="shared" si="92"/>
        <v>32</v>
      </c>
      <c r="P1116" s="201">
        <v>34205.0</v>
      </c>
      <c r="Q1116" s="2091">
        <v>0.0</v>
      </c>
      <c r="R1116" s="1452">
        <v>42566.0</v>
      </c>
      <c r="S1116" s="98" t="str">
        <f t="shared" si="93"/>
        <v>9 ปี 7 เดือน 0 วัน </v>
      </c>
      <c r="T1116" s="490">
        <f t="shared" si="91"/>
        <v>56158</v>
      </c>
      <c r="U1116" s="490"/>
      <c r="V1116" s="202"/>
      <c r="W1116" s="2092">
        <v>22100.0</v>
      </c>
      <c r="X1116" s="202"/>
      <c r="Y1116" s="494"/>
    </row>
    <row r="1117" ht="21.0" hidden="1" customHeight="1">
      <c r="A1117" s="165" t="s">
        <v>52</v>
      </c>
      <c r="B1117" s="502" t="s">
        <v>2606</v>
      </c>
      <c r="C1117" s="503" t="s">
        <v>2607</v>
      </c>
      <c r="D1117" s="495" t="s">
        <v>4816</v>
      </c>
      <c r="E1117" s="483"/>
      <c r="F1117" s="496" t="s">
        <v>3710</v>
      </c>
      <c r="G1117" s="595" t="s">
        <v>4275</v>
      </c>
      <c r="H1117" s="2194" t="s">
        <v>6585</v>
      </c>
      <c r="I1117" s="202"/>
      <c r="J1117" s="489" t="s">
        <v>268</v>
      </c>
      <c r="K1117" s="496" t="s">
        <v>3432</v>
      </c>
      <c r="L1117" s="165" t="s">
        <v>3364</v>
      </c>
      <c r="M1117" s="165" t="s">
        <v>3365</v>
      </c>
      <c r="N1117" s="165" t="s">
        <v>48</v>
      </c>
      <c r="O1117" s="165">
        <f t="shared" si="92"/>
        <v>51</v>
      </c>
      <c r="P1117" s="201">
        <v>27164.0</v>
      </c>
      <c r="Q1117" s="2091">
        <v>0.0</v>
      </c>
      <c r="R1117" s="556"/>
      <c r="S1117" s="98"/>
      <c r="T1117" s="490">
        <f t="shared" si="91"/>
        <v>49218</v>
      </c>
      <c r="U1117" s="490"/>
      <c r="V1117" s="202"/>
      <c r="W1117" s="2092">
        <v>240347.0</v>
      </c>
      <c r="X1117" s="202"/>
      <c r="Y1117" s="494"/>
    </row>
    <row r="1118" ht="21.0" hidden="1" customHeight="1">
      <c r="A1118" s="165" t="s">
        <v>36</v>
      </c>
      <c r="B1118" s="502" t="s">
        <v>4817</v>
      </c>
      <c r="C1118" s="503" t="s">
        <v>4818</v>
      </c>
      <c r="D1118" s="495" t="s">
        <v>4819</v>
      </c>
      <c r="E1118" s="483"/>
      <c r="F1118" s="496" t="s">
        <v>3516</v>
      </c>
      <c r="G1118" s="595" t="s">
        <v>4335</v>
      </c>
      <c r="H1118" s="2194" t="s">
        <v>6585</v>
      </c>
      <c r="I1118" s="202"/>
      <c r="J1118" s="489" t="s">
        <v>268</v>
      </c>
      <c r="K1118" s="496" t="s">
        <v>3432</v>
      </c>
      <c r="L1118" s="165" t="s">
        <v>3372</v>
      </c>
      <c r="M1118" s="165" t="s">
        <v>3414</v>
      </c>
      <c r="N1118" s="483" t="s">
        <v>190</v>
      </c>
      <c r="O1118" s="165">
        <f t="shared" si="92"/>
        <v>46</v>
      </c>
      <c r="P1118" s="201">
        <v>29178.0</v>
      </c>
      <c r="Q1118" s="2091">
        <v>0.0</v>
      </c>
      <c r="R1118" s="1452">
        <v>43115.0</v>
      </c>
      <c r="S1118" s="98" t="str">
        <f t="shared" ref="S1118:S1120" si="94">DATEDIF(R1118,TODAY(),"Y") &amp; " ปี " &amp;DATEDIF(R1118,TODAY(),"YM") &amp; " เดือน " &amp; DATEDIF(R1118,TODAY(),"MD") &amp; " วัน "</f>
        <v>8 ปี 1 เดือน 0 วัน </v>
      </c>
      <c r="T1118" s="490">
        <f t="shared" si="91"/>
        <v>51410</v>
      </c>
      <c r="U1118" s="201"/>
      <c r="V1118" s="203" t="s">
        <v>3424</v>
      </c>
      <c r="W1118" s="490">
        <v>43221.0</v>
      </c>
      <c r="X1118" s="202"/>
      <c r="Y1118" s="494"/>
    </row>
    <row r="1119" ht="15.75" hidden="1" customHeight="1">
      <c r="A1119" s="165" t="s">
        <v>52</v>
      </c>
      <c r="B1119" s="542" t="s">
        <v>4820</v>
      </c>
      <c r="C1119" s="485" t="s">
        <v>4821</v>
      </c>
      <c r="D1119" s="495" t="s">
        <v>3740</v>
      </c>
      <c r="E1119" s="165"/>
      <c r="F1119" s="202" t="s">
        <v>3710</v>
      </c>
      <c r="G1119" s="595" t="s">
        <v>4275</v>
      </c>
      <c r="H1119" s="2194" t="s">
        <v>6585</v>
      </c>
      <c r="I1119" s="202"/>
      <c r="J1119" s="489" t="s">
        <v>268</v>
      </c>
      <c r="K1119" s="496" t="s">
        <v>3432</v>
      </c>
      <c r="L1119" s="165" t="s">
        <v>3364</v>
      </c>
      <c r="M1119" s="165" t="s">
        <v>3365</v>
      </c>
      <c r="N1119" s="165" t="s">
        <v>48</v>
      </c>
      <c r="O1119" s="165">
        <f t="shared" si="92"/>
        <v>36</v>
      </c>
      <c r="P1119" s="201">
        <v>32856.0</v>
      </c>
      <c r="Q1119" s="2091">
        <v>0.0</v>
      </c>
      <c r="R1119" s="1452">
        <v>41365.0</v>
      </c>
      <c r="S1119" s="98" t="str">
        <f t="shared" si="94"/>
        <v>12 ปี 10 เดือน 14 วัน </v>
      </c>
      <c r="T1119" s="490">
        <f t="shared" si="91"/>
        <v>55062</v>
      </c>
      <c r="U1119" s="490"/>
      <c r="V1119" s="203" t="s">
        <v>3424</v>
      </c>
      <c r="W1119" s="2092">
        <v>22170.0</v>
      </c>
      <c r="X1119" s="202"/>
      <c r="Y1119" s="494"/>
    </row>
    <row r="1120" ht="15.75" hidden="1" customHeight="1">
      <c r="A1120" s="165" t="s">
        <v>52</v>
      </c>
      <c r="B1120" s="542" t="s">
        <v>3476</v>
      </c>
      <c r="C1120" s="485" t="s">
        <v>4822</v>
      </c>
      <c r="D1120" s="495" t="s">
        <v>4823</v>
      </c>
      <c r="E1120" s="165"/>
      <c r="F1120" s="202" t="s">
        <v>3684</v>
      </c>
      <c r="G1120" s="595" t="s">
        <v>4275</v>
      </c>
      <c r="H1120" s="2194" t="s">
        <v>6585</v>
      </c>
      <c r="I1120" s="202"/>
      <c r="J1120" s="489" t="s">
        <v>268</v>
      </c>
      <c r="K1120" s="496" t="s">
        <v>3432</v>
      </c>
      <c r="L1120" s="165" t="s">
        <v>3364</v>
      </c>
      <c r="M1120" s="165" t="s">
        <v>3365</v>
      </c>
      <c r="N1120" s="165" t="s">
        <v>48</v>
      </c>
      <c r="O1120" s="165">
        <f t="shared" si="92"/>
        <v>32</v>
      </c>
      <c r="P1120" s="201">
        <v>34067.0</v>
      </c>
      <c r="Q1120" s="2091">
        <v>0.0</v>
      </c>
      <c r="R1120" s="1452">
        <v>43115.0</v>
      </c>
      <c r="S1120" s="98" t="str">
        <f t="shared" si="94"/>
        <v>8 ปี 1 เดือน 0 วัน </v>
      </c>
      <c r="T1120" s="490">
        <f t="shared" si="91"/>
        <v>56158</v>
      </c>
      <c r="U1120" s="201"/>
      <c r="V1120" s="203" t="s">
        <v>3424</v>
      </c>
      <c r="W1120" s="490">
        <v>43313.0</v>
      </c>
      <c r="X1120" s="202"/>
      <c r="Y1120" s="494"/>
    </row>
    <row r="1121" ht="15.75" hidden="1" customHeight="1">
      <c r="A1121" s="165" t="s">
        <v>52</v>
      </c>
      <c r="B1121" s="502" t="s">
        <v>437</v>
      </c>
      <c r="C1121" s="503" t="s">
        <v>4814</v>
      </c>
      <c r="D1121" s="495" t="s">
        <v>4824</v>
      </c>
      <c r="E1121" s="483"/>
      <c r="F1121" s="496" t="s">
        <v>3684</v>
      </c>
      <c r="G1121" s="595" t="s">
        <v>4275</v>
      </c>
      <c r="H1121" s="2194" t="s">
        <v>6585</v>
      </c>
      <c r="I1121" s="202"/>
      <c r="J1121" s="489" t="s">
        <v>268</v>
      </c>
      <c r="K1121" s="496" t="s">
        <v>3432</v>
      </c>
      <c r="L1121" s="165" t="s">
        <v>3364</v>
      </c>
      <c r="M1121" s="165" t="s">
        <v>3365</v>
      </c>
      <c r="N1121" s="165" t="s">
        <v>48</v>
      </c>
      <c r="O1121" s="165">
        <f t="shared" si="92"/>
        <v>38</v>
      </c>
      <c r="P1121" s="201">
        <v>32044.0</v>
      </c>
      <c r="Q1121" s="2091">
        <v>0.0</v>
      </c>
      <c r="R1121" s="556"/>
      <c r="S1121" s="98"/>
      <c r="T1121" s="490">
        <f t="shared" si="91"/>
        <v>53966</v>
      </c>
      <c r="U1121" s="490"/>
      <c r="V1121" s="202"/>
      <c r="W1121" s="2092">
        <v>240347.0</v>
      </c>
      <c r="X1121" s="202"/>
      <c r="Y1121" s="494"/>
    </row>
    <row r="1122" ht="21.0" hidden="1" customHeight="1">
      <c r="A1122" s="531" t="s">
        <v>36</v>
      </c>
      <c r="B1122" s="554" t="s">
        <v>4825</v>
      </c>
      <c r="C1122" s="555" t="s">
        <v>4826</v>
      </c>
      <c r="D1122" s="528" t="s">
        <v>3746</v>
      </c>
      <c r="E1122" s="531"/>
      <c r="F1122" s="616" t="s">
        <v>3684</v>
      </c>
      <c r="G1122" s="595" t="s">
        <v>4275</v>
      </c>
      <c r="H1122" s="676"/>
      <c r="I1122" s="202"/>
      <c r="J1122" s="530" t="s">
        <v>268</v>
      </c>
      <c r="K1122" s="529" t="s">
        <v>3432</v>
      </c>
      <c r="L1122" s="531" t="s">
        <v>3372</v>
      </c>
      <c r="M1122" s="531" t="s">
        <v>3414</v>
      </c>
      <c r="N1122" s="531" t="s">
        <v>48</v>
      </c>
      <c r="O1122" s="165"/>
      <c r="P1122" s="556"/>
      <c r="Q1122" s="525">
        <v>0.0</v>
      </c>
      <c r="R1122" s="1452">
        <v>43480.0</v>
      </c>
      <c r="S1122" s="2127" t="str">
        <f>DATEDIF(R1122,TODAY(),"Y") &amp; " ปี " &amp;DATEDIF(R1122,TODAY(),"YM") &amp; " เดือน " &amp; DATEDIF(R1122,TODAY(),"MD") &amp; " วัน "</f>
        <v>7 ปี 1 เดือน 0 วัน </v>
      </c>
      <c r="T1122" s="513">
        <f t="shared" si="91"/>
        <v>22190</v>
      </c>
      <c r="U1122" s="533"/>
      <c r="V1122" s="534" t="s">
        <v>3424</v>
      </c>
      <c r="W1122" s="513">
        <v>43654.0</v>
      </c>
      <c r="X1122" s="616" t="s">
        <v>4827</v>
      </c>
      <c r="Y1122" s="535"/>
    </row>
    <row r="1123" ht="21.0" hidden="1" customHeight="1">
      <c r="A1123" s="165" t="s">
        <v>52</v>
      </c>
      <c r="B1123" s="502" t="s">
        <v>4435</v>
      </c>
      <c r="C1123" s="503" t="s">
        <v>4828</v>
      </c>
      <c r="D1123" s="495" t="s">
        <v>3746</v>
      </c>
      <c r="E1123" s="165"/>
      <c r="F1123" s="202" t="s">
        <v>3684</v>
      </c>
      <c r="G1123" s="595" t="s">
        <v>4275</v>
      </c>
      <c r="H1123" s="676"/>
      <c r="I1123" s="202"/>
      <c r="J1123" s="489" t="s">
        <v>268</v>
      </c>
      <c r="K1123" s="496" t="s">
        <v>3432</v>
      </c>
      <c r="L1123" s="165" t="s">
        <v>3364</v>
      </c>
      <c r="M1123" s="165" t="s">
        <v>3365</v>
      </c>
      <c r="N1123" s="165" t="s">
        <v>48</v>
      </c>
      <c r="O1123" s="165">
        <f t="shared" ref="O1123:O1198" si="95">DATEDIF(P1123,TODAY(),"Y")</f>
        <v>36</v>
      </c>
      <c r="P1123" s="201">
        <v>32584.0</v>
      </c>
      <c r="Q1123" s="2091">
        <v>0.0</v>
      </c>
      <c r="R1123" s="556"/>
      <c r="S1123" s="98"/>
      <c r="T1123" s="490">
        <f t="shared" si="91"/>
        <v>54697</v>
      </c>
      <c r="U1123" s="490"/>
      <c r="V1123" s="202"/>
      <c r="W1123" s="2092">
        <v>240210.0</v>
      </c>
      <c r="X1123" s="202"/>
      <c r="Y1123" s="494"/>
    </row>
    <row r="1124" ht="21.0" hidden="1" customHeight="1">
      <c r="A1124" s="165" t="s">
        <v>36</v>
      </c>
      <c r="B1124" s="502" t="s">
        <v>4829</v>
      </c>
      <c r="C1124" s="503" t="s">
        <v>193</v>
      </c>
      <c r="D1124" s="495" t="s">
        <v>4830</v>
      </c>
      <c r="E1124" s="165"/>
      <c r="F1124" s="202" t="s">
        <v>3710</v>
      </c>
      <c r="G1124" s="595" t="s">
        <v>4275</v>
      </c>
      <c r="H1124" s="676"/>
      <c r="I1124" s="202"/>
      <c r="J1124" s="489" t="s">
        <v>268</v>
      </c>
      <c r="K1124" s="496" t="s">
        <v>3432</v>
      </c>
      <c r="L1124" s="165" t="s">
        <v>3364</v>
      </c>
      <c r="M1124" s="165" t="s">
        <v>3414</v>
      </c>
      <c r="N1124" s="165" t="s">
        <v>48</v>
      </c>
      <c r="O1124" s="165">
        <f t="shared" si="95"/>
        <v>35</v>
      </c>
      <c r="P1124" s="201">
        <v>33020.0</v>
      </c>
      <c r="Q1124" s="2091">
        <v>0.0</v>
      </c>
      <c r="R1124" s="1452">
        <v>42856.0</v>
      </c>
      <c r="S1124" s="98" t="str">
        <f t="shared" ref="S1124:S1125" si="96">DATEDIF(R1124,TODAY(),"Y") &amp; " ปี " &amp;DATEDIF(R1124,TODAY(),"YM") &amp; " เดือน " &amp; DATEDIF(R1124,TODAY(),"MD") &amp; " วัน "</f>
        <v>8 ปี 9 เดือน 14 วัน </v>
      </c>
      <c r="T1124" s="490">
        <f t="shared" si="91"/>
        <v>55062</v>
      </c>
      <c r="U1124" s="497"/>
      <c r="V1124" s="203" t="s">
        <v>3424</v>
      </c>
      <c r="W1124" s="490">
        <v>43709.0</v>
      </c>
      <c r="X1124" s="202" t="s">
        <v>4357</v>
      </c>
      <c r="Y1124" s="494"/>
    </row>
    <row r="1125" ht="21.0" hidden="1" customHeight="1">
      <c r="A1125" s="165" t="s">
        <v>52</v>
      </c>
      <c r="B1125" s="502" t="s">
        <v>153</v>
      </c>
      <c r="C1125" s="503" t="s">
        <v>2439</v>
      </c>
      <c r="D1125" s="495" t="s">
        <v>4831</v>
      </c>
      <c r="E1125" s="505">
        <v>3124.0</v>
      </c>
      <c r="F1125" s="202" t="s">
        <v>3710</v>
      </c>
      <c r="G1125" s="595" t="s">
        <v>4275</v>
      </c>
      <c r="H1125" s="676"/>
      <c r="I1125" s="202"/>
      <c r="J1125" s="489" t="s">
        <v>268</v>
      </c>
      <c r="K1125" s="496" t="s">
        <v>3432</v>
      </c>
      <c r="L1125" s="165" t="s">
        <v>3364</v>
      </c>
      <c r="M1125" s="165" t="s">
        <v>3365</v>
      </c>
      <c r="N1125" s="165" t="s">
        <v>48</v>
      </c>
      <c r="O1125" s="165">
        <f t="shared" si="95"/>
        <v>30</v>
      </c>
      <c r="P1125" s="201">
        <v>35062.0</v>
      </c>
      <c r="Q1125" s="2091">
        <v>0.0</v>
      </c>
      <c r="R1125" s="1452">
        <v>43710.0</v>
      </c>
      <c r="S1125" s="98" t="str">
        <f t="shared" si="96"/>
        <v>6 ปี 5 เดือน 13 วัน </v>
      </c>
      <c r="T1125" s="490">
        <f t="shared" si="91"/>
        <v>57254</v>
      </c>
      <c r="U1125" s="497"/>
      <c r="V1125" s="203" t="s">
        <v>3424</v>
      </c>
      <c r="W1125" s="490">
        <v>44105.0</v>
      </c>
      <c r="X1125" s="202"/>
      <c r="Y1125" s="506"/>
    </row>
    <row r="1126" ht="21.0" hidden="1" customHeight="1">
      <c r="A1126" s="165" t="s">
        <v>70</v>
      </c>
      <c r="B1126" s="502" t="s">
        <v>3816</v>
      </c>
      <c r="C1126" s="503" t="s">
        <v>4832</v>
      </c>
      <c r="D1126" s="486">
        <v>1204.0</v>
      </c>
      <c r="E1126" s="165"/>
      <c r="F1126" s="202" t="s">
        <v>4833</v>
      </c>
      <c r="G1126" s="595" t="s">
        <v>4275</v>
      </c>
      <c r="H1126" s="676"/>
      <c r="I1126" s="202"/>
      <c r="J1126" s="489" t="s">
        <v>268</v>
      </c>
      <c r="K1126" s="496" t="s">
        <v>3636</v>
      </c>
      <c r="L1126" s="165" t="s">
        <v>3636</v>
      </c>
      <c r="M1126" s="165" t="s">
        <v>3365</v>
      </c>
      <c r="N1126" s="165" t="s">
        <v>173</v>
      </c>
      <c r="O1126" s="165">
        <f t="shared" si="95"/>
        <v>71</v>
      </c>
      <c r="P1126" s="201">
        <v>19911.0</v>
      </c>
      <c r="Q1126" s="2091">
        <v>0.0</v>
      </c>
      <c r="R1126" s="556"/>
      <c r="S1126" s="98"/>
      <c r="T1126" s="490">
        <f t="shared" si="91"/>
        <v>41913</v>
      </c>
      <c r="U1126" s="490"/>
      <c r="V1126" s="202"/>
      <c r="W1126" s="2092">
        <v>240239.0</v>
      </c>
      <c r="X1126" s="202"/>
      <c r="Y1126" s="494"/>
    </row>
    <row r="1127" ht="21.0" hidden="1" customHeight="1">
      <c r="A1127" s="165" t="s">
        <v>36</v>
      </c>
      <c r="B1127" s="502" t="s">
        <v>3860</v>
      </c>
      <c r="C1127" s="503" t="s">
        <v>4834</v>
      </c>
      <c r="D1127" s="486">
        <v>1227.0</v>
      </c>
      <c r="E1127" s="165"/>
      <c r="F1127" s="202" t="s">
        <v>4835</v>
      </c>
      <c r="G1127" s="595" t="s">
        <v>4275</v>
      </c>
      <c r="H1127" s="676"/>
      <c r="I1127" s="202"/>
      <c r="J1127" s="489" t="s">
        <v>268</v>
      </c>
      <c r="K1127" s="496" t="s">
        <v>3636</v>
      </c>
      <c r="L1127" s="165" t="s">
        <v>3636</v>
      </c>
      <c r="M1127" s="483" t="s">
        <v>3414</v>
      </c>
      <c r="N1127" s="165" t="s">
        <v>173</v>
      </c>
      <c r="O1127" s="165">
        <f t="shared" si="95"/>
        <v>71</v>
      </c>
      <c r="P1127" s="201">
        <v>19918.0</v>
      </c>
      <c r="Q1127" s="2091">
        <v>0.0</v>
      </c>
      <c r="R1127" s="556"/>
      <c r="S1127" s="98"/>
      <c r="T1127" s="490">
        <f t="shared" si="91"/>
        <v>41913</v>
      </c>
      <c r="U1127" s="490"/>
      <c r="V1127" s="202"/>
      <c r="W1127" s="2092">
        <v>240239.0</v>
      </c>
      <c r="X1127" s="202"/>
      <c r="Y1127" s="494"/>
    </row>
    <row r="1128" ht="21.0" customHeight="1">
      <c r="A1128" s="26" t="s">
        <v>36</v>
      </c>
      <c r="B1128" s="90" t="s">
        <v>1832</v>
      </c>
      <c r="C1128" s="72" t="s">
        <v>758</v>
      </c>
      <c r="D1128" s="2123" t="s">
        <v>1833</v>
      </c>
      <c r="E1128" s="27"/>
      <c r="F1128" s="39" t="s">
        <v>3684</v>
      </c>
      <c r="G1128" s="2254" t="s">
        <v>3768</v>
      </c>
      <c r="H1128" s="74"/>
      <c r="I1128" s="74"/>
      <c r="J1128" s="22"/>
      <c r="K1128" s="10" t="s">
        <v>3423</v>
      </c>
      <c r="L1128" s="27"/>
      <c r="M1128" s="8" t="s">
        <v>3414</v>
      </c>
      <c r="N1128" s="26" t="s">
        <v>48</v>
      </c>
      <c r="O1128" s="27">
        <f t="shared" si="95"/>
        <v>32</v>
      </c>
      <c r="P1128" s="77">
        <v>34184.0</v>
      </c>
      <c r="Q1128" s="2121">
        <v>1.0</v>
      </c>
      <c r="R1128" s="78">
        <v>44896.0</v>
      </c>
      <c r="S1128" s="79" t="str">
        <f t="shared" ref="S1128:S1150" si="97">DATEDIF(R1128,TODAY(),"Y") &amp; " ปี " &amp;DATEDIF(R1128,TODAY(),"YM") &amp; " เดือน " &amp; DATEDIF(R1128,TODAY(),"MD") &amp; " วัน "</f>
        <v>3 ปี 2 เดือน 14 วัน </v>
      </c>
      <c r="T1128" s="33">
        <f t="shared" si="91"/>
        <v>56158</v>
      </c>
      <c r="U1128" s="33"/>
      <c r="V1128" s="39" t="s">
        <v>3424</v>
      </c>
      <c r="W1128" s="2142"/>
      <c r="X1128" s="74"/>
      <c r="Y1128" s="566"/>
    </row>
    <row r="1129" ht="21.0" customHeight="1">
      <c r="A1129" s="26" t="s">
        <v>52</v>
      </c>
      <c r="B1129" s="90" t="s">
        <v>4839</v>
      </c>
      <c r="C1129" s="72" t="s">
        <v>4840</v>
      </c>
      <c r="D1129" s="2123" t="s">
        <v>4841</v>
      </c>
      <c r="E1129" s="27"/>
      <c r="F1129" s="39" t="s">
        <v>3684</v>
      </c>
      <c r="G1129" s="2254" t="s">
        <v>3768</v>
      </c>
      <c r="H1129" s="74"/>
      <c r="I1129" s="74"/>
      <c r="J1129" s="22"/>
      <c r="K1129" s="10" t="s">
        <v>3423</v>
      </c>
      <c r="L1129" s="27"/>
      <c r="M1129" s="8" t="s">
        <v>3365</v>
      </c>
      <c r="N1129" s="26" t="s">
        <v>48</v>
      </c>
      <c r="O1129" s="27">
        <f t="shared" si="95"/>
        <v>32</v>
      </c>
      <c r="P1129" s="77">
        <v>34364.0</v>
      </c>
      <c r="Q1129" s="2121">
        <v>1.0</v>
      </c>
      <c r="R1129" s="78">
        <v>44896.0</v>
      </c>
      <c r="S1129" s="79" t="str">
        <f t="shared" si="97"/>
        <v>3 ปี 2 เดือน 14 วัน </v>
      </c>
      <c r="T1129" s="33">
        <f t="shared" si="91"/>
        <v>56523</v>
      </c>
      <c r="U1129" s="33"/>
      <c r="V1129" s="39" t="s">
        <v>3424</v>
      </c>
      <c r="W1129" s="2142"/>
      <c r="X1129" s="74"/>
      <c r="Y1129" s="566"/>
    </row>
    <row r="1130" ht="21.0" customHeight="1">
      <c r="A1130" s="26" t="s">
        <v>52</v>
      </c>
      <c r="B1130" s="90" t="s">
        <v>1835</v>
      </c>
      <c r="C1130" s="72" t="s">
        <v>1836</v>
      </c>
      <c r="D1130" s="2123" t="s">
        <v>1837</v>
      </c>
      <c r="E1130" s="27"/>
      <c r="F1130" s="39" t="s">
        <v>3684</v>
      </c>
      <c r="G1130" s="2254" t="s">
        <v>3768</v>
      </c>
      <c r="H1130" s="74"/>
      <c r="I1130" s="74"/>
      <c r="J1130" s="22"/>
      <c r="K1130" s="10" t="s">
        <v>3423</v>
      </c>
      <c r="L1130" s="27"/>
      <c r="M1130" s="8" t="s">
        <v>3365</v>
      </c>
      <c r="N1130" s="26" t="s">
        <v>48</v>
      </c>
      <c r="O1130" s="27">
        <f t="shared" si="95"/>
        <v>33</v>
      </c>
      <c r="P1130" s="77">
        <v>33947.0</v>
      </c>
      <c r="Q1130" s="2121">
        <v>1.0</v>
      </c>
      <c r="R1130" s="78">
        <v>44896.0</v>
      </c>
      <c r="S1130" s="79" t="str">
        <f t="shared" si="97"/>
        <v>3 ปี 2 เดือน 14 วัน </v>
      </c>
      <c r="T1130" s="33">
        <f t="shared" si="91"/>
        <v>56158</v>
      </c>
      <c r="U1130" s="33"/>
      <c r="V1130" s="39" t="s">
        <v>3424</v>
      </c>
      <c r="W1130" s="2142"/>
      <c r="X1130" s="74"/>
      <c r="Y1130" s="566"/>
    </row>
    <row r="1131" ht="21.0" customHeight="1">
      <c r="A1131" s="26" t="s">
        <v>52</v>
      </c>
      <c r="B1131" s="90" t="s">
        <v>1839</v>
      </c>
      <c r="C1131" s="72" t="s">
        <v>1840</v>
      </c>
      <c r="D1131" s="2123" t="s">
        <v>1841</v>
      </c>
      <c r="E1131" s="27"/>
      <c r="F1131" s="39" t="s">
        <v>3684</v>
      </c>
      <c r="G1131" s="2254" t="s">
        <v>3768</v>
      </c>
      <c r="H1131" s="74"/>
      <c r="I1131" s="74"/>
      <c r="J1131" s="22"/>
      <c r="K1131" s="10" t="s">
        <v>3423</v>
      </c>
      <c r="L1131" s="27"/>
      <c r="M1131" s="8" t="s">
        <v>3365</v>
      </c>
      <c r="N1131" s="26" t="s">
        <v>48</v>
      </c>
      <c r="O1131" s="27">
        <f t="shared" si="95"/>
        <v>29</v>
      </c>
      <c r="P1131" s="77">
        <v>35433.0</v>
      </c>
      <c r="Q1131" s="2121">
        <v>1.0</v>
      </c>
      <c r="R1131" s="78">
        <v>44896.0</v>
      </c>
      <c r="S1131" s="79" t="str">
        <f t="shared" si="97"/>
        <v>3 ปี 2 เดือน 14 วัน </v>
      </c>
      <c r="T1131" s="33">
        <f t="shared" si="91"/>
        <v>57619</v>
      </c>
      <c r="U1131" s="33"/>
      <c r="V1131" s="39" t="s">
        <v>3424</v>
      </c>
      <c r="W1131" s="2142"/>
      <c r="X1131" s="74"/>
      <c r="Y1131" s="566"/>
    </row>
    <row r="1132" ht="21.0" customHeight="1">
      <c r="A1132" s="26" t="s">
        <v>52</v>
      </c>
      <c r="B1132" s="90" t="s">
        <v>1843</v>
      </c>
      <c r="C1132" s="72" t="s">
        <v>1844</v>
      </c>
      <c r="D1132" s="2123" t="s">
        <v>1845</v>
      </c>
      <c r="E1132" s="27"/>
      <c r="F1132" s="39" t="s">
        <v>3684</v>
      </c>
      <c r="G1132" s="2254" t="s">
        <v>3768</v>
      </c>
      <c r="H1132" s="74"/>
      <c r="I1132" s="74"/>
      <c r="J1132" s="22"/>
      <c r="K1132" s="10" t="s">
        <v>3423</v>
      </c>
      <c r="L1132" s="27"/>
      <c r="M1132" s="8" t="s">
        <v>3365</v>
      </c>
      <c r="N1132" s="26" t="s">
        <v>48</v>
      </c>
      <c r="O1132" s="27">
        <f t="shared" si="95"/>
        <v>28</v>
      </c>
      <c r="P1132" s="77">
        <v>35493.0</v>
      </c>
      <c r="Q1132" s="2121">
        <v>1.0</v>
      </c>
      <c r="R1132" s="78">
        <v>44896.0</v>
      </c>
      <c r="S1132" s="79" t="str">
        <f t="shared" si="97"/>
        <v>3 ปี 2 เดือน 14 วัน </v>
      </c>
      <c r="T1132" s="33">
        <f t="shared" si="91"/>
        <v>57619</v>
      </c>
      <c r="U1132" s="33"/>
      <c r="V1132" s="39" t="s">
        <v>3424</v>
      </c>
      <c r="W1132" s="2142"/>
      <c r="X1132" s="74"/>
      <c r="Y1132" s="566"/>
    </row>
    <row r="1133" ht="21.0" customHeight="1">
      <c r="A1133" s="26" t="s">
        <v>52</v>
      </c>
      <c r="B1133" s="90" t="s">
        <v>1847</v>
      </c>
      <c r="C1133" s="72" t="s">
        <v>1848</v>
      </c>
      <c r="D1133" s="2123" t="s">
        <v>1849</v>
      </c>
      <c r="E1133" s="27"/>
      <c r="F1133" s="39" t="s">
        <v>3684</v>
      </c>
      <c r="G1133" s="2254" t="s">
        <v>3768</v>
      </c>
      <c r="H1133" s="74"/>
      <c r="I1133" s="74"/>
      <c r="J1133" s="22"/>
      <c r="K1133" s="10" t="s">
        <v>3423</v>
      </c>
      <c r="L1133" s="27"/>
      <c r="M1133" s="8" t="s">
        <v>3365</v>
      </c>
      <c r="N1133" s="26" t="s">
        <v>48</v>
      </c>
      <c r="O1133" s="27">
        <f t="shared" si="95"/>
        <v>29</v>
      </c>
      <c r="P1133" s="77">
        <v>35320.0</v>
      </c>
      <c r="Q1133" s="2121">
        <v>1.0</v>
      </c>
      <c r="R1133" s="78">
        <v>44896.0</v>
      </c>
      <c r="S1133" s="79" t="str">
        <f t="shared" si="97"/>
        <v>3 ปี 2 เดือน 14 วัน </v>
      </c>
      <c r="T1133" s="33">
        <f t="shared" si="91"/>
        <v>57254</v>
      </c>
      <c r="U1133" s="33"/>
      <c r="V1133" s="39" t="s">
        <v>3424</v>
      </c>
      <c r="W1133" s="2142"/>
      <c r="X1133" s="74"/>
      <c r="Y1133" s="566"/>
    </row>
    <row r="1134" ht="21.0" customHeight="1">
      <c r="A1134" s="26" t="s">
        <v>52</v>
      </c>
      <c r="B1134" s="90" t="s">
        <v>1851</v>
      </c>
      <c r="C1134" s="72" t="s">
        <v>1852</v>
      </c>
      <c r="D1134" s="2123" t="s">
        <v>1853</v>
      </c>
      <c r="E1134" s="27"/>
      <c r="F1134" s="39" t="s">
        <v>3707</v>
      </c>
      <c r="G1134" s="2254" t="s">
        <v>3768</v>
      </c>
      <c r="H1134" s="74"/>
      <c r="I1134" s="74"/>
      <c r="J1134" s="22"/>
      <c r="K1134" s="10" t="s">
        <v>3423</v>
      </c>
      <c r="L1134" s="27"/>
      <c r="M1134" s="8" t="s">
        <v>3365</v>
      </c>
      <c r="N1134" s="26" t="s">
        <v>48</v>
      </c>
      <c r="O1134" s="27">
        <f t="shared" si="95"/>
        <v>30</v>
      </c>
      <c r="P1134" s="77">
        <v>34863.0</v>
      </c>
      <c r="Q1134" s="2121">
        <v>1.0</v>
      </c>
      <c r="R1134" s="78">
        <v>44896.0</v>
      </c>
      <c r="S1134" s="79" t="str">
        <f t="shared" si="97"/>
        <v>3 ปี 2 เดือน 14 วัน </v>
      </c>
      <c r="T1134" s="33">
        <f t="shared" si="91"/>
        <v>56888</v>
      </c>
      <c r="U1134" s="33"/>
      <c r="V1134" s="39" t="s">
        <v>3424</v>
      </c>
      <c r="W1134" s="2142"/>
      <c r="X1134" s="74"/>
      <c r="Y1134" s="566"/>
    </row>
    <row r="1135" ht="21.0" customHeight="1">
      <c r="A1135" s="26" t="s">
        <v>52</v>
      </c>
      <c r="B1135" s="90" t="s">
        <v>91</v>
      </c>
      <c r="C1135" s="72" t="s">
        <v>1854</v>
      </c>
      <c r="D1135" s="2123" t="s">
        <v>1855</v>
      </c>
      <c r="E1135" s="27"/>
      <c r="F1135" s="39" t="s">
        <v>3707</v>
      </c>
      <c r="G1135" s="2254" t="s">
        <v>3768</v>
      </c>
      <c r="H1135" s="74"/>
      <c r="I1135" s="74"/>
      <c r="J1135" s="22"/>
      <c r="K1135" s="10" t="s">
        <v>3423</v>
      </c>
      <c r="L1135" s="27"/>
      <c r="M1135" s="8" t="s">
        <v>3365</v>
      </c>
      <c r="N1135" s="26" t="s">
        <v>48</v>
      </c>
      <c r="O1135" s="27">
        <f t="shared" si="95"/>
        <v>29</v>
      </c>
      <c r="P1135" s="77">
        <v>35208.0</v>
      </c>
      <c r="Q1135" s="2121">
        <v>1.0</v>
      </c>
      <c r="R1135" s="78">
        <v>44896.0</v>
      </c>
      <c r="S1135" s="79" t="str">
        <f t="shared" si="97"/>
        <v>3 ปี 2 เดือน 14 วัน </v>
      </c>
      <c r="T1135" s="33">
        <f t="shared" si="91"/>
        <v>57254</v>
      </c>
      <c r="U1135" s="33"/>
      <c r="V1135" s="39" t="s">
        <v>3424</v>
      </c>
      <c r="W1135" s="2142"/>
      <c r="X1135" s="74"/>
      <c r="Y1135" s="566"/>
    </row>
    <row r="1136" ht="21.0" customHeight="1">
      <c r="A1136" s="26" t="s">
        <v>52</v>
      </c>
      <c r="B1136" s="90" t="s">
        <v>1856</v>
      </c>
      <c r="C1136" s="72" t="s">
        <v>1857</v>
      </c>
      <c r="D1136" s="2123" t="s">
        <v>1858</v>
      </c>
      <c r="E1136" s="27"/>
      <c r="F1136" s="39" t="s">
        <v>3707</v>
      </c>
      <c r="G1136" s="2254" t="s">
        <v>3768</v>
      </c>
      <c r="H1136" s="74"/>
      <c r="I1136" s="74"/>
      <c r="J1136" s="22"/>
      <c r="K1136" s="10" t="s">
        <v>3423</v>
      </c>
      <c r="L1136" s="27"/>
      <c r="M1136" s="8" t="s">
        <v>3365</v>
      </c>
      <c r="N1136" s="26" t="s">
        <v>48</v>
      </c>
      <c r="O1136" s="27">
        <f t="shared" si="95"/>
        <v>29</v>
      </c>
      <c r="P1136" s="77">
        <v>35289.0</v>
      </c>
      <c r="Q1136" s="2121">
        <v>1.0</v>
      </c>
      <c r="R1136" s="78">
        <v>44896.0</v>
      </c>
      <c r="S1136" s="79" t="str">
        <f t="shared" si="97"/>
        <v>3 ปี 2 เดือน 14 วัน </v>
      </c>
      <c r="T1136" s="33">
        <f t="shared" si="91"/>
        <v>57254</v>
      </c>
      <c r="U1136" s="33"/>
      <c r="V1136" s="39" t="s">
        <v>3424</v>
      </c>
      <c r="W1136" s="2142"/>
      <c r="X1136" s="74"/>
      <c r="Y1136" s="566"/>
    </row>
    <row r="1137" ht="21.0" customHeight="1">
      <c r="A1137" s="26" t="s">
        <v>36</v>
      </c>
      <c r="B1137" s="90" t="s">
        <v>4842</v>
      </c>
      <c r="C1137" s="72" t="s">
        <v>4843</v>
      </c>
      <c r="D1137" s="2123" t="s">
        <v>1861</v>
      </c>
      <c r="E1137" s="27"/>
      <c r="F1137" s="39" t="s">
        <v>3707</v>
      </c>
      <c r="G1137" s="2254" t="s">
        <v>3768</v>
      </c>
      <c r="H1137" s="74"/>
      <c r="I1137" s="74"/>
      <c r="J1137" s="22"/>
      <c r="K1137" s="10" t="s">
        <v>3423</v>
      </c>
      <c r="L1137" s="27"/>
      <c r="M1137" s="8" t="s">
        <v>3414</v>
      </c>
      <c r="N1137" s="26" t="s">
        <v>48</v>
      </c>
      <c r="O1137" s="27">
        <f t="shared" si="95"/>
        <v>28</v>
      </c>
      <c r="P1137" s="77">
        <v>35543.0</v>
      </c>
      <c r="Q1137" s="2121">
        <v>1.0</v>
      </c>
      <c r="R1137" s="78">
        <v>44896.0</v>
      </c>
      <c r="S1137" s="79" t="str">
        <f t="shared" si="97"/>
        <v>3 ปี 2 เดือน 14 วัน </v>
      </c>
      <c r="T1137" s="33">
        <f t="shared" si="91"/>
        <v>57619</v>
      </c>
      <c r="U1137" s="33"/>
      <c r="V1137" s="39" t="s">
        <v>3424</v>
      </c>
      <c r="W1137" s="2142"/>
      <c r="X1137" s="74"/>
      <c r="Y1137" s="566"/>
    </row>
    <row r="1138" ht="21.0" customHeight="1">
      <c r="A1138" s="26" t="s">
        <v>52</v>
      </c>
      <c r="B1138" s="90" t="s">
        <v>1863</v>
      </c>
      <c r="C1138" s="72" t="s">
        <v>1864</v>
      </c>
      <c r="D1138" s="2123" t="s">
        <v>1865</v>
      </c>
      <c r="E1138" s="27"/>
      <c r="F1138" s="39" t="s">
        <v>3707</v>
      </c>
      <c r="G1138" s="2254" t="s">
        <v>3768</v>
      </c>
      <c r="H1138" s="74"/>
      <c r="I1138" s="74"/>
      <c r="J1138" s="22"/>
      <c r="K1138" s="10" t="s">
        <v>3423</v>
      </c>
      <c r="L1138" s="27"/>
      <c r="M1138" s="8" t="s">
        <v>3365</v>
      </c>
      <c r="N1138" s="26" t="s">
        <v>48</v>
      </c>
      <c r="O1138" s="27">
        <f t="shared" si="95"/>
        <v>32</v>
      </c>
      <c r="P1138" s="77">
        <v>34023.0</v>
      </c>
      <c r="Q1138" s="2121">
        <v>1.0</v>
      </c>
      <c r="R1138" s="78">
        <v>44896.0</v>
      </c>
      <c r="S1138" s="79" t="str">
        <f t="shared" si="97"/>
        <v>3 ปี 2 เดือน 14 วัน </v>
      </c>
      <c r="T1138" s="33">
        <f t="shared" si="91"/>
        <v>56158</v>
      </c>
      <c r="U1138" s="33"/>
      <c r="V1138" s="39" t="s">
        <v>3424</v>
      </c>
      <c r="W1138" s="2142"/>
      <c r="X1138" s="74"/>
      <c r="Y1138" s="566"/>
    </row>
    <row r="1139" ht="21.0" customHeight="1">
      <c r="A1139" s="26" t="s">
        <v>36</v>
      </c>
      <c r="B1139" s="90" t="s">
        <v>1866</v>
      </c>
      <c r="C1139" s="72" t="s">
        <v>1867</v>
      </c>
      <c r="D1139" s="2123" t="s">
        <v>1868</v>
      </c>
      <c r="E1139" s="27"/>
      <c r="F1139" s="39" t="s">
        <v>7368</v>
      </c>
      <c r="G1139" s="2254" t="s">
        <v>3768</v>
      </c>
      <c r="H1139" s="74"/>
      <c r="I1139" s="74"/>
      <c r="J1139" s="22"/>
      <c r="K1139" s="10" t="s">
        <v>3423</v>
      </c>
      <c r="L1139" s="27"/>
      <c r="M1139" s="8" t="s">
        <v>3414</v>
      </c>
      <c r="N1139" s="26" t="s">
        <v>190</v>
      </c>
      <c r="O1139" s="27">
        <f t="shared" si="95"/>
        <v>28</v>
      </c>
      <c r="P1139" s="77">
        <v>35635.0</v>
      </c>
      <c r="Q1139" s="2121">
        <v>1.0</v>
      </c>
      <c r="R1139" s="78">
        <v>44896.0</v>
      </c>
      <c r="S1139" s="79" t="str">
        <f t="shared" si="97"/>
        <v>3 ปี 2 เดือน 14 วัน </v>
      </c>
      <c r="T1139" s="33">
        <f t="shared" si="91"/>
        <v>57619</v>
      </c>
      <c r="U1139" s="33"/>
      <c r="V1139" s="39" t="s">
        <v>3415</v>
      </c>
      <c r="W1139" s="2142"/>
      <c r="X1139" s="74"/>
      <c r="Y1139" s="566"/>
    </row>
    <row r="1140" ht="21.0" customHeight="1">
      <c r="A1140" s="26" t="s">
        <v>136</v>
      </c>
      <c r="B1140" s="90" t="s">
        <v>1870</v>
      </c>
      <c r="C1140" s="72" t="s">
        <v>1871</v>
      </c>
      <c r="D1140" s="2123" t="s">
        <v>1872</v>
      </c>
      <c r="E1140" s="27"/>
      <c r="F1140" s="39" t="s">
        <v>5100</v>
      </c>
      <c r="G1140" s="2254" t="s">
        <v>3768</v>
      </c>
      <c r="H1140" s="74"/>
      <c r="I1140" s="74"/>
      <c r="J1140" s="22"/>
      <c r="K1140" s="10" t="s">
        <v>3423</v>
      </c>
      <c r="L1140" s="27"/>
      <c r="M1140" s="8" t="s">
        <v>3365</v>
      </c>
      <c r="N1140" s="26" t="s">
        <v>48</v>
      </c>
      <c r="O1140" s="27">
        <f t="shared" si="95"/>
        <v>33</v>
      </c>
      <c r="P1140" s="77">
        <v>33919.0</v>
      </c>
      <c r="Q1140" s="2121">
        <v>1.0</v>
      </c>
      <c r="R1140" s="78">
        <v>44896.0</v>
      </c>
      <c r="S1140" s="79" t="str">
        <f t="shared" si="97"/>
        <v>3 ปี 2 เดือน 14 วัน </v>
      </c>
      <c r="T1140" s="33">
        <f t="shared" si="91"/>
        <v>56158</v>
      </c>
      <c r="U1140" s="33"/>
      <c r="V1140" s="39" t="s">
        <v>3424</v>
      </c>
      <c r="W1140" s="2142"/>
      <c r="X1140" s="74"/>
      <c r="Y1140" s="566"/>
    </row>
    <row r="1141" ht="21.0" customHeight="1">
      <c r="A1141" s="26" t="s">
        <v>36</v>
      </c>
      <c r="B1141" s="90" t="s">
        <v>1873</v>
      </c>
      <c r="C1141" s="72" t="s">
        <v>1874</v>
      </c>
      <c r="D1141" s="2123" t="s">
        <v>1875</v>
      </c>
      <c r="E1141" s="27"/>
      <c r="F1141" s="39" t="s">
        <v>5100</v>
      </c>
      <c r="G1141" s="2254" t="s">
        <v>3768</v>
      </c>
      <c r="H1141" s="74"/>
      <c r="I1141" s="74"/>
      <c r="J1141" s="22"/>
      <c r="K1141" s="10" t="s">
        <v>3423</v>
      </c>
      <c r="L1141" s="27"/>
      <c r="M1141" s="8" t="s">
        <v>3414</v>
      </c>
      <c r="N1141" s="26" t="s">
        <v>48</v>
      </c>
      <c r="O1141" s="27">
        <f t="shared" si="95"/>
        <v>32</v>
      </c>
      <c r="P1141" s="77">
        <v>34057.0</v>
      </c>
      <c r="Q1141" s="2121">
        <v>1.0</v>
      </c>
      <c r="R1141" s="78">
        <v>44896.0</v>
      </c>
      <c r="S1141" s="79" t="str">
        <f t="shared" si="97"/>
        <v>3 ปี 2 เดือน 14 วัน </v>
      </c>
      <c r="T1141" s="33">
        <f t="shared" si="91"/>
        <v>56158</v>
      </c>
      <c r="U1141" s="33"/>
      <c r="V1141" s="39" t="s">
        <v>3424</v>
      </c>
      <c r="W1141" s="2142"/>
      <c r="X1141" s="74"/>
      <c r="Y1141" s="566"/>
    </row>
    <row r="1142" ht="21.0" customHeight="1">
      <c r="A1142" s="26" t="s">
        <v>52</v>
      </c>
      <c r="B1142" s="90" t="s">
        <v>4844</v>
      </c>
      <c r="C1142" s="72" t="s">
        <v>4845</v>
      </c>
      <c r="D1142" s="2123" t="s">
        <v>4846</v>
      </c>
      <c r="E1142" s="27"/>
      <c r="F1142" s="39" t="s">
        <v>5100</v>
      </c>
      <c r="G1142" s="2254" t="s">
        <v>3768</v>
      </c>
      <c r="H1142" s="74"/>
      <c r="I1142" s="74"/>
      <c r="J1142" s="22"/>
      <c r="K1142" s="10" t="s">
        <v>3423</v>
      </c>
      <c r="L1142" s="27"/>
      <c r="M1142" s="8" t="s">
        <v>3365</v>
      </c>
      <c r="N1142" s="26" t="s">
        <v>48</v>
      </c>
      <c r="O1142" s="27">
        <f t="shared" si="95"/>
        <v>28</v>
      </c>
      <c r="P1142" s="77">
        <v>35511.0</v>
      </c>
      <c r="Q1142" s="2121">
        <v>1.0</v>
      </c>
      <c r="R1142" s="78">
        <v>44896.0</v>
      </c>
      <c r="S1142" s="79" t="str">
        <f t="shared" si="97"/>
        <v>3 ปี 2 เดือน 14 วัน </v>
      </c>
      <c r="T1142" s="33">
        <f t="shared" si="91"/>
        <v>57619</v>
      </c>
      <c r="U1142" s="33"/>
      <c r="V1142" s="39" t="s">
        <v>3424</v>
      </c>
      <c r="W1142" s="2142"/>
      <c r="X1142" s="74"/>
      <c r="Y1142" s="566"/>
    </row>
    <row r="1143" ht="21.0" customHeight="1">
      <c r="A1143" s="26" t="s">
        <v>36</v>
      </c>
      <c r="B1143" s="90" t="s">
        <v>1876</v>
      </c>
      <c r="C1143" s="72" t="s">
        <v>1877</v>
      </c>
      <c r="D1143" s="2123" t="s">
        <v>1878</v>
      </c>
      <c r="E1143" s="27"/>
      <c r="F1143" s="39" t="s">
        <v>5100</v>
      </c>
      <c r="G1143" s="2254" t="s">
        <v>3768</v>
      </c>
      <c r="H1143" s="74"/>
      <c r="I1143" s="74"/>
      <c r="J1143" s="22"/>
      <c r="K1143" s="10" t="s">
        <v>3423</v>
      </c>
      <c r="L1143" s="27"/>
      <c r="M1143" s="8" t="s">
        <v>3414</v>
      </c>
      <c r="N1143" s="26" t="s">
        <v>48</v>
      </c>
      <c r="O1143" s="27">
        <f t="shared" si="95"/>
        <v>43</v>
      </c>
      <c r="P1143" s="77">
        <v>30054.0</v>
      </c>
      <c r="Q1143" s="2121">
        <v>1.0</v>
      </c>
      <c r="R1143" s="78">
        <v>44896.0</v>
      </c>
      <c r="S1143" s="79" t="str">
        <f t="shared" si="97"/>
        <v>3 ปี 2 เดือน 14 วัน </v>
      </c>
      <c r="T1143" s="33">
        <f t="shared" si="91"/>
        <v>52140</v>
      </c>
      <c r="U1143" s="33"/>
      <c r="V1143" s="39" t="s">
        <v>3424</v>
      </c>
      <c r="W1143" s="2142"/>
      <c r="X1143" s="74"/>
      <c r="Y1143" s="566"/>
    </row>
    <row r="1144" ht="21.0" customHeight="1">
      <c r="A1144" s="26" t="s">
        <v>36</v>
      </c>
      <c r="B1144" s="90" t="s">
        <v>1879</v>
      </c>
      <c r="C1144" s="72" t="s">
        <v>1880</v>
      </c>
      <c r="D1144" s="2123" t="s">
        <v>1881</v>
      </c>
      <c r="E1144" s="27"/>
      <c r="F1144" s="39" t="s">
        <v>5100</v>
      </c>
      <c r="G1144" s="2254" t="s">
        <v>3768</v>
      </c>
      <c r="H1144" s="74"/>
      <c r="I1144" s="74"/>
      <c r="J1144" s="22"/>
      <c r="K1144" s="10" t="s">
        <v>3423</v>
      </c>
      <c r="L1144" s="27"/>
      <c r="M1144" s="8" t="s">
        <v>3414</v>
      </c>
      <c r="N1144" s="26" t="s">
        <v>48</v>
      </c>
      <c r="O1144" s="27">
        <f t="shared" si="95"/>
        <v>31</v>
      </c>
      <c r="P1144" s="77">
        <v>34740.0</v>
      </c>
      <c r="Q1144" s="2121">
        <v>1.0</v>
      </c>
      <c r="R1144" s="78">
        <v>44896.0</v>
      </c>
      <c r="S1144" s="79" t="str">
        <f t="shared" si="97"/>
        <v>3 ปี 2 เดือน 14 วัน </v>
      </c>
      <c r="T1144" s="33">
        <f t="shared" si="91"/>
        <v>56888</v>
      </c>
      <c r="U1144" s="33"/>
      <c r="V1144" s="39" t="s">
        <v>3424</v>
      </c>
      <c r="W1144" s="2142"/>
      <c r="X1144" s="74"/>
      <c r="Y1144" s="566"/>
    </row>
    <row r="1145" ht="21.0" hidden="1" customHeight="1">
      <c r="A1145" s="505" t="s">
        <v>36</v>
      </c>
      <c r="B1145" s="515" t="s">
        <v>4847</v>
      </c>
      <c r="C1145" s="516" t="s">
        <v>4848</v>
      </c>
      <c r="D1145" s="517" t="s">
        <v>1884</v>
      </c>
      <c r="E1145" s="165"/>
      <c r="F1145" s="507" t="s">
        <v>5100</v>
      </c>
      <c r="G1145" s="565" t="s">
        <v>3768</v>
      </c>
      <c r="H1145" s="202"/>
      <c r="I1145" s="202"/>
      <c r="J1145" s="489"/>
      <c r="K1145" s="572" t="s">
        <v>3423</v>
      </c>
      <c r="L1145" s="165"/>
      <c r="M1145" s="518" t="s">
        <v>3414</v>
      </c>
      <c r="N1145" s="505" t="s">
        <v>48</v>
      </c>
      <c r="O1145" s="165">
        <f t="shared" si="95"/>
        <v>34</v>
      </c>
      <c r="P1145" s="1831">
        <v>33641.0</v>
      </c>
      <c r="Q1145" s="2095">
        <v>0.0</v>
      </c>
      <c r="R1145" s="1832">
        <v>44896.0</v>
      </c>
      <c r="S1145" s="98" t="str">
        <f t="shared" si="97"/>
        <v>3 ปี 2 เดือน 14 วัน </v>
      </c>
      <c r="T1145" s="490">
        <f t="shared" si="91"/>
        <v>55793</v>
      </c>
      <c r="U1145" s="490"/>
      <c r="V1145" s="507" t="s">
        <v>3424</v>
      </c>
      <c r="W1145" s="2133">
        <v>44908.0</v>
      </c>
      <c r="X1145" s="202"/>
      <c r="Y1145" s="494"/>
    </row>
    <row r="1146" ht="21.0" customHeight="1">
      <c r="A1146" s="26" t="s">
        <v>52</v>
      </c>
      <c r="B1146" s="90" t="s">
        <v>1769</v>
      </c>
      <c r="C1146" s="72" t="s">
        <v>1885</v>
      </c>
      <c r="D1146" s="2123" t="s">
        <v>1886</v>
      </c>
      <c r="E1146" s="27"/>
      <c r="F1146" s="39" t="s">
        <v>5100</v>
      </c>
      <c r="G1146" s="2254" t="s">
        <v>3768</v>
      </c>
      <c r="H1146" s="74"/>
      <c r="I1146" s="74"/>
      <c r="J1146" s="22"/>
      <c r="K1146" s="10" t="s">
        <v>3423</v>
      </c>
      <c r="L1146" s="27"/>
      <c r="M1146" s="8" t="s">
        <v>3365</v>
      </c>
      <c r="N1146" s="26" t="s">
        <v>48</v>
      </c>
      <c r="O1146" s="27">
        <f t="shared" si="95"/>
        <v>32</v>
      </c>
      <c r="P1146" s="77">
        <v>34326.0</v>
      </c>
      <c r="Q1146" s="2121">
        <v>1.0</v>
      </c>
      <c r="R1146" s="78">
        <v>44896.0</v>
      </c>
      <c r="S1146" s="79" t="str">
        <f t="shared" si="97"/>
        <v>3 ปี 2 เดือน 14 วัน </v>
      </c>
      <c r="T1146" s="33">
        <f t="shared" si="91"/>
        <v>56523</v>
      </c>
      <c r="U1146" s="33"/>
      <c r="V1146" s="39" t="s">
        <v>3424</v>
      </c>
      <c r="W1146" s="2142"/>
      <c r="X1146" s="74"/>
      <c r="Y1146" s="566"/>
    </row>
    <row r="1147" ht="21.0" customHeight="1">
      <c r="A1147" s="26" t="s">
        <v>36</v>
      </c>
      <c r="B1147" s="90" t="s">
        <v>1887</v>
      </c>
      <c r="C1147" s="72" t="s">
        <v>1888</v>
      </c>
      <c r="D1147" s="2123" t="s">
        <v>1889</v>
      </c>
      <c r="E1147" s="27"/>
      <c r="F1147" s="39" t="s">
        <v>3544</v>
      </c>
      <c r="G1147" s="2254" t="s">
        <v>3768</v>
      </c>
      <c r="H1147" s="74"/>
      <c r="I1147" s="74"/>
      <c r="J1147" s="22"/>
      <c r="K1147" s="10" t="s">
        <v>3423</v>
      </c>
      <c r="L1147" s="27"/>
      <c r="M1147" s="8" t="s">
        <v>3414</v>
      </c>
      <c r="N1147" s="26" t="s">
        <v>190</v>
      </c>
      <c r="O1147" s="27">
        <f t="shared" si="95"/>
        <v>29</v>
      </c>
      <c r="P1147" s="77">
        <v>35118.0</v>
      </c>
      <c r="Q1147" s="2121">
        <v>1.0</v>
      </c>
      <c r="R1147" s="78">
        <v>44896.0</v>
      </c>
      <c r="S1147" s="79" t="str">
        <f t="shared" si="97"/>
        <v>3 ปี 2 เดือน 14 วัน </v>
      </c>
      <c r="T1147" s="33">
        <f t="shared" si="91"/>
        <v>57254</v>
      </c>
      <c r="U1147" s="33"/>
      <c r="V1147" s="39" t="s">
        <v>3415</v>
      </c>
      <c r="W1147" s="2142"/>
      <c r="X1147" s="74"/>
      <c r="Y1147" s="566"/>
    </row>
    <row r="1148" ht="21.0" customHeight="1">
      <c r="A1148" s="26" t="s">
        <v>36</v>
      </c>
      <c r="B1148" s="90" t="s">
        <v>1890</v>
      </c>
      <c r="C1148" s="72" t="s">
        <v>1891</v>
      </c>
      <c r="D1148" s="2123" t="s">
        <v>1892</v>
      </c>
      <c r="E1148" s="27"/>
      <c r="F1148" s="39" t="s">
        <v>3544</v>
      </c>
      <c r="G1148" s="2254" t="s">
        <v>3768</v>
      </c>
      <c r="H1148" s="74"/>
      <c r="I1148" s="74"/>
      <c r="J1148" s="22"/>
      <c r="K1148" s="10" t="s">
        <v>3423</v>
      </c>
      <c r="L1148" s="27"/>
      <c r="M1148" s="8" t="s">
        <v>3414</v>
      </c>
      <c r="N1148" s="26" t="s">
        <v>190</v>
      </c>
      <c r="O1148" s="27">
        <f t="shared" si="95"/>
        <v>27</v>
      </c>
      <c r="P1148" s="77">
        <v>36072.0</v>
      </c>
      <c r="Q1148" s="2121">
        <v>1.0</v>
      </c>
      <c r="R1148" s="78">
        <v>44896.0</v>
      </c>
      <c r="S1148" s="79" t="str">
        <f t="shared" si="97"/>
        <v>3 ปี 2 เดือน 14 วัน </v>
      </c>
      <c r="T1148" s="33">
        <f t="shared" si="91"/>
        <v>58349</v>
      </c>
      <c r="U1148" s="33"/>
      <c r="V1148" s="39" t="s">
        <v>3415</v>
      </c>
      <c r="W1148" s="2142"/>
      <c r="X1148" s="74"/>
      <c r="Y1148" s="566"/>
    </row>
    <row r="1149" ht="21.0" customHeight="1">
      <c r="A1149" s="26" t="s">
        <v>36</v>
      </c>
      <c r="B1149" s="90" t="s">
        <v>1893</v>
      </c>
      <c r="C1149" s="72" t="s">
        <v>1894</v>
      </c>
      <c r="D1149" s="2123" t="s">
        <v>1895</v>
      </c>
      <c r="E1149" s="27"/>
      <c r="F1149" s="39" t="s">
        <v>3544</v>
      </c>
      <c r="G1149" s="2254" t="s">
        <v>3768</v>
      </c>
      <c r="H1149" s="74"/>
      <c r="I1149" s="74"/>
      <c r="J1149" s="22"/>
      <c r="K1149" s="10" t="s">
        <v>3423</v>
      </c>
      <c r="L1149" s="27"/>
      <c r="M1149" s="8" t="s">
        <v>3414</v>
      </c>
      <c r="N1149" s="26" t="s">
        <v>190</v>
      </c>
      <c r="O1149" s="27">
        <f t="shared" si="95"/>
        <v>26</v>
      </c>
      <c r="P1149" s="77">
        <v>36491.0</v>
      </c>
      <c r="Q1149" s="2121">
        <v>1.0</v>
      </c>
      <c r="R1149" s="78">
        <v>44896.0</v>
      </c>
      <c r="S1149" s="79" t="str">
        <f t="shared" si="97"/>
        <v>3 ปี 2 เดือน 14 วัน </v>
      </c>
      <c r="T1149" s="33">
        <f t="shared" si="91"/>
        <v>58715</v>
      </c>
      <c r="U1149" s="33"/>
      <c r="V1149" s="39" t="s">
        <v>3415</v>
      </c>
      <c r="W1149" s="2142"/>
      <c r="X1149" s="74"/>
      <c r="Y1149" s="566"/>
    </row>
    <row r="1150" ht="21.0" hidden="1" customHeight="1">
      <c r="A1150" s="165" t="s">
        <v>36</v>
      </c>
      <c r="B1150" s="502" t="s">
        <v>4226</v>
      </c>
      <c r="C1150" s="503" t="s">
        <v>4851</v>
      </c>
      <c r="D1150" s="486">
        <v>1956.0</v>
      </c>
      <c r="E1150" s="165"/>
      <c r="F1150" s="202" t="s">
        <v>1989</v>
      </c>
      <c r="G1150" s="661" t="s">
        <v>4853</v>
      </c>
      <c r="H1150" s="661"/>
      <c r="I1150" s="202"/>
      <c r="J1150" s="489" t="s">
        <v>44</v>
      </c>
      <c r="K1150" s="496" t="s">
        <v>3363</v>
      </c>
      <c r="L1150" s="165" t="s">
        <v>4854</v>
      </c>
      <c r="M1150" s="483" t="s">
        <v>3414</v>
      </c>
      <c r="N1150" s="165" t="s">
        <v>404</v>
      </c>
      <c r="O1150" s="165">
        <f t="shared" si="95"/>
        <v>71</v>
      </c>
      <c r="P1150" s="201">
        <v>20130.0</v>
      </c>
      <c r="Q1150" s="2091">
        <v>0.0</v>
      </c>
      <c r="R1150" s="1452">
        <v>29398.0</v>
      </c>
      <c r="S1150" s="98" t="str">
        <f t="shared" si="97"/>
        <v>45 ปี 7 เดือน 20 วัน </v>
      </c>
      <c r="T1150" s="490">
        <f t="shared" si="91"/>
        <v>42278</v>
      </c>
      <c r="U1150" s="490"/>
      <c r="V1150" s="202"/>
      <c r="W1150" s="2092"/>
      <c r="X1150" s="202"/>
      <c r="Y1150" s="494"/>
    </row>
    <row r="1151" ht="21.0" hidden="1" customHeight="1">
      <c r="A1151" s="165" t="s">
        <v>36</v>
      </c>
      <c r="B1151" s="502" t="s">
        <v>4855</v>
      </c>
      <c r="C1151" s="503" t="s">
        <v>4856</v>
      </c>
      <c r="D1151" s="486">
        <v>2590.0</v>
      </c>
      <c r="E1151" s="165"/>
      <c r="F1151" s="202" t="s">
        <v>3710</v>
      </c>
      <c r="G1151" s="661" t="s">
        <v>4853</v>
      </c>
      <c r="H1151" s="661"/>
      <c r="I1151" s="202"/>
      <c r="J1151" s="489" t="s">
        <v>44</v>
      </c>
      <c r="K1151" s="496" t="s">
        <v>3363</v>
      </c>
      <c r="L1151" s="165" t="s">
        <v>3364</v>
      </c>
      <c r="M1151" s="483" t="s">
        <v>3414</v>
      </c>
      <c r="N1151" s="165" t="s">
        <v>48</v>
      </c>
      <c r="O1151" s="165">
        <f t="shared" si="95"/>
        <v>70</v>
      </c>
      <c r="P1151" s="201">
        <v>20352.0</v>
      </c>
      <c r="Q1151" s="2091">
        <v>0.0</v>
      </c>
      <c r="R1151" s="556"/>
      <c r="S1151" s="203"/>
      <c r="T1151" s="33">
        <f t="shared" si="91"/>
        <v>42278</v>
      </c>
      <c r="U1151" s="33"/>
      <c r="V1151" s="202"/>
      <c r="W1151" s="2092" t="s">
        <v>4857</v>
      </c>
      <c r="X1151" s="202" t="s">
        <v>3366</v>
      </c>
      <c r="Y1151" s="494"/>
    </row>
    <row r="1152" ht="21.0" hidden="1" customHeight="1">
      <c r="A1152" s="165" t="s">
        <v>36</v>
      </c>
      <c r="B1152" s="502" t="s">
        <v>4858</v>
      </c>
      <c r="C1152" s="541" t="s">
        <v>4459</v>
      </c>
      <c r="D1152" s="486" t="s">
        <v>4859</v>
      </c>
      <c r="E1152" s="165"/>
      <c r="F1152" s="202" t="s">
        <v>7369</v>
      </c>
      <c r="G1152" s="661" t="s">
        <v>4853</v>
      </c>
      <c r="H1152" s="661"/>
      <c r="I1152" s="202"/>
      <c r="J1152" s="489" t="s">
        <v>44</v>
      </c>
      <c r="K1152" s="496" t="s">
        <v>3371</v>
      </c>
      <c r="L1152" s="165" t="s">
        <v>4854</v>
      </c>
      <c r="M1152" s="483" t="s">
        <v>3414</v>
      </c>
      <c r="N1152" s="165" t="s">
        <v>404</v>
      </c>
      <c r="O1152" s="165">
        <f t="shared" si="95"/>
        <v>69</v>
      </c>
      <c r="P1152" s="201">
        <v>20695.0</v>
      </c>
      <c r="Q1152" s="2091">
        <v>0.0</v>
      </c>
      <c r="R1152" s="1452">
        <v>30477.0</v>
      </c>
      <c r="S1152" s="98" t="str">
        <f t="shared" ref="S1152:S1188" si="98">DATEDIF(R1152,TODAY(),"Y") &amp; " ปี " &amp;DATEDIF(R1152,TODAY(),"YM") &amp; " เดือน " &amp; DATEDIF(R1152,TODAY(),"MD") &amp; " วัน "</f>
        <v>42 ปี 8 เดือน 5 วัน </v>
      </c>
      <c r="T1152" s="33">
        <f t="shared" si="91"/>
        <v>42644</v>
      </c>
      <c r="U1152" s="33"/>
      <c r="V1152" s="202"/>
      <c r="W1152" s="2092"/>
      <c r="X1152" s="202"/>
      <c r="Y1152" s="494"/>
    </row>
    <row r="1153" ht="21.0" hidden="1" customHeight="1">
      <c r="A1153" s="652" t="s">
        <v>36</v>
      </c>
      <c r="B1153" s="515" t="s">
        <v>4861</v>
      </c>
      <c r="C1153" s="503" t="s">
        <v>4862</v>
      </c>
      <c r="D1153" s="662" t="s">
        <v>4863</v>
      </c>
      <c r="E1153" s="165"/>
      <c r="F1153" s="202" t="s">
        <v>3527</v>
      </c>
      <c r="G1153" s="661" t="s">
        <v>4853</v>
      </c>
      <c r="H1153" s="202"/>
      <c r="I1153" s="202"/>
      <c r="J1153" s="489" t="s">
        <v>44</v>
      </c>
      <c r="K1153" s="496" t="s">
        <v>3371</v>
      </c>
      <c r="L1153" s="165" t="s">
        <v>3364</v>
      </c>
      <c r="M1153" s="483" t="s">
        <v>3414</v>
      </c>
      <c r="N1153" s="165" t="s">
        <v>60</v>
      </c>
      <c r="O1153" s="165">
        <f t="shared" si="95"/>
        <v>61</v>
      </c>
      <c r="P1153" s="201">
        <v>23557.0</v>
      </c>
      <c r="Q1153" s="2095">
        <v>0.0</v>
      </c>
      <c r="R1153" s="1452">
        <v>33623.0</v>
      </c>
      <c r="S1153" s="98" t="str">
        <f t="shared" si="98"/>
        <v>34 ปี 0 เดือน 26 วัน </v>
      </c>
      <c r="T1153" s="490">
        <f t="shared" si="91"/>
        <v>45566</v>
      </c>
      <c r="U1153" s="497"/>
      <c r="V1153" s="202" t="s">
        <v>3378</v>
      </c>
      <c r="W1153" s="490"/>
      <c r="X1153" s="507" t="s">
        <v>3517</v>
      </c>
      <c r="Y1153" s="506"/>
    </row>
    <row r="1154" ht="21.0" customHeight="1">
      <c r="A1154" s="27" t="s">
        <v>36</v>
      </c>
      <c r="B1154" s="109" t="s">
        <v>4864</v>
      </c>
      <c r="C1154" s="73" t="s">
        <v>4865</v>
      </c>
      <c r="D1154" s="2125" t="s">
        <v>4866</v>
      </c>
      <c r="E1154" s="27"/>
      <c r="F1154" s="74" t="s">
        <v>4867</v>
      </c>
      <c r="G1154" s="2255" t="s">
        <v>4853</v>
      </c>
      <c r="H1154" s="74"/>
      <c r="I1154" s="74"/>
      <c r="J1154" s="22" t="s">
        <v>44</v>
      </c>
      <c r="K1154" s="2100" t="s">
        <v>3371</v>
      </c>
      <c r="L1154" s="27" t="s">
        <v>4854</v>
      </c>
      <c r="M1154" s="6" t="s">
        <v>3414</v>
      </c>
      <c r="N1154" s="27" t="s">
        <v>48</v>
      </c>
      <c r="O1154" s="27">
        <f t="shared" si="95"/>
        <v>62</v>
      </c>
      <c r="P1154" s="28">
        <v>23139.0</v>
      </c>
      <c r="Q1154" s="2122">
        <v>1.0</v>
      </c>
      <c r="R1154" s="29">
        <v>33633.0</v>
      </c>
      <c r="S1154" s="30" t="str">
        <f t="shared" si="98"/>
        <v>34 ปี 0 เดือน 16 วัน </v>
      </c>
      <c r="T1154" s="2148">
        <f t="shared" si="91"/>
        <v>45200</v>
      </c>
      <c r="U1154" s="74" t="s">
        <v>4868</v>
      </c>
      <c r="V1154" s="34"/>
      <c r="W1154" s="33"/>
      <c r="X1154" s="74"/>
      <c r="Y1154" s="2102"/>
    </row>
    <row r="1155" ht="21.0" customHeight="1">
      <c r="A1155" s="27" t="s">
        <v>70</v>
      </c>
      <c r="B1155" s="71" t="s">
        <v>4869</v>
      </c>
      <c r="C1155" s="73" t="s">
        <v>4870</v>
      </c>
      <c r="D1155" s="2125" t="s">
        <v>4871</v>
      </c>
      <c r="E1155" s="27"/>
      <c r="F1155" s="74" t="s">
        <v>3710</v>
      </c>
      <c r="G1155" s="2255" t="s">
        <v>4853</v>
      </c>
      <c r="H1155" s="74"/>
      <c r="I1155" s="74"/>
      <c r="J1155" s="22" t="s">
        <v>44</v>
      </c>
      <c r="K1155" s="2100" t="s">
        <v>3371</v>
      </c>
      <c r="L1155" s="27" t="s">
        <v>3364</v>
      </c>
      <c r="M1155" s="27" t="s">
        <v>3365</v>
      </c>
      <c r="N1155" s="27" t="s">
        <v>60</v>
      </c>
      <c r="O1155" s="27">
        <f t="shared" si="95"/>
        <v>61</v>
      </c>
      <c r="P1155" s="28">
        <v>23473.0</v>
      </c>
      <c r="Q1155" s="2122">
        <v>1.0</v>
      </c>
      <c r="R1155" s="29">
        <v>33466.0</v>
      </c>
      <c r="S1155" s="30" t="str">
        <f t="shared" si="98"/>
        <v>34 ปี 5 เดือน 30 วัน </v>
      </c>
      <c r="T1155" s="33">
        <f t="shared" si="91"/>
        <v>45566</v>
      </c>
      <c r="U1155" s="320"/>
      <c r="V1155" s="74" t="s">
        <v>3366</v>
      </c>
      <c r="W1155" s="33"/>
      <c r="X1155" s="74"/>
      <c r="Y1155" s="2102"/>
    </row>
    <row r="1156" ht="21.0" hidden="1" customHeight="1">
      <c r="A1156" s="165" t="s">
        <v>36</v>
      </c>
      <c r="B1156" s="502" t="s">
        <v>4872</v>
      </c>
      <c r="C1156" s="503" t="s">
        <v>4873</v>
      </c>
      <c r="D1156" s="486" t="s">
        <v>4874</v>
      </c>
      <c r="E1156" s="165"/>
      <c r="F1156" s="202" t="s">
        <v>7370</v>
      </c>
      <c r="G1156" s="661" t="s">
        <v>4853</v>
      </c>
      <c r="H1156" s="2255" t="s">
        <v>4853</v>
      </c>
      <c r="I1156" s="202"/>
      <c r="J1156" s="489" t="s">
        <v>44</v>
      </c>
      <c r="K1156" s="496" t="s">
        <v>3371</v>
      </c>
      <c r="L1156" s="165" t="s">
        <v>4854</v>
      </c>
      <c r="M1156" s="483" t="s">
        <v>3414</v>
      </c>
      <c r="N1156" s="165" t="s">
        <v>404</v>
      </c>
      <c r="O1156" s="165">
        <f t="shared" si="95"/>
        <v>67</v>
      </c>
      <c r="P1156" s="201">
        <v>21387.0</v>
      </c>
      <c r="Q1156" s="2091">
        <v>0.0</v>
      </c>
      <c r="R1156" s="1452">
        <v>30477.0</v>
      </c>
      <c r="S1156" s="98" t="str">
        <f t="shared" si="98"/>
        <v>42 ปี 8 เดือน 5 วัน </v>
      </c>
      <c r="T1156" s="490">
        <f t="shared" si="91"/>
        <v>43374</v>
      </c>
      <c r="U1156" s="497"/>
      <c r="V1156" s="203"/>
      <c r="W1156" s="490">
        <v>43374.0</v>
      </c>
      <c r="X1156" s="202" t="s">
        <v>3374</v>
      </c>
      <c r="Y1156" s="494"/>
    </row>
    <row r="1157" ht="21.0" customHeight="1">
      <c r="A1157" s="27" t="s">
        <v>70</v>
      </c>
      <c r="B1157" s="71" t="s">
        <v>1918</v>
      </c>
      <c r="C1157" s="73" t="s">
        <v>1919</v>
      </c>
      <c r="D1157" s="2125" t="s">
        <v>1920</v>
      </c>
      <c r="E1157" s="27"/>
      <c r="F1157" s="74" t="s">
        <v>3710</v>
      </c>
      <c r="G1157" s="2255" t="s">
        <v>4853</v>
      </c>
      <c r="H1157" s="74"/>
      <c r="I1157" s="74"/>
      <c r="J1157" s="22" t="s">
        <v>44</v>
      </c>
      <c r="K1157" s="2100" t="s">
        <v>3371</v>
      </c>
      <c r="L1157" s="27" t="s">
        <v>3364</v>
      </c>
      <c r="M1157" s="27" t="s">
        <v>3365</v>
      </c>
      <c r="N1157" s="27" t="s">
        <v>48</v>
      </c>
      <c r="O1157" s="27">
        <f t="shared" si="95"/>
        <v>57</v>
      </c>
      <c r="P1157" s="28">
        <v>25035.0</v>
      </c>
      <c r="Q1157" s="2122">
        <v>1.0</v>
      </c>
      <c r="R1157" s="29">
        <v>34274.0</v>
      </c>
      <c r="S1157" s="30" t="str">
        <f t="shared" si="98"/>
        <v>32 ปี 3 เดือน 14 วัน </v>
      </c>
      <c r="T1157" s="33">
        <f t="shared" si="91"/>
        <v>47027</v>
      </c>
      <c r="U1157" s="320"/>
      <c r="V1157" s="74" t="s">
        <v>3366</v>
      </c>
      <c r="W1157" s="33"/>
      <c r="X1157" s="74"/>
      <c r="Y1157" s="2102"/>
    </row>
    <row r="1158" ht="21.0" customHeight="1">
      <c r="A1158" s="27" t="s">
        <v>52</v>
      </c>
      <c r="B1158" s="71" t="s">
        <v>1924</v>
      </c>
      <c r="C1158" s="73" t="s">
        <v>1925</v>
      </c>
      <c r="D1158" s="2125" t="s">
        <v>1926</v>
      </c>
      <c r="E1158" s="27"/>
      <c r="F1158" s="74" t="s">
        <v>4867</v>
      </c>
      <c r="G1158" s="2255" t="s">
        <v>4853</v>
      </c>
      <c r="H1158" s="74"/>
      <c r="I1158" s="74"/>
      <c r="J1158" s="22" t="s">
        <v>44</v>
      </c>
      <c r="K1158" s="2100" t="s">
        <v>3371</v>
      </c>
      <c r="L1158" s="27" t="s">
        <v>4854</v>
      </c>
      <c r="M1158" s="27" t="s">
        <v>3365</v>
      </c>
      <c r="N1158" s="27" t="s">
        <v>404</v>
      </c>
      <c r="O1158" s="27">
        <f t="shared" si="95"/>
        <v>58</v>
      </c>
      <c r="P1158" s="28">
        <v>24567.0</v>
      </c>
      <c r="Q1158" s="2122">
        <v>1.0</v>
      </c>
      <c r="R1158" s="29">
        <v>33886.0</v>
      </c>
      <c r="S1158" s="30" t="str">
        <f t="shared" si="98"/>
        <v>33 ปี 4 เดือน 6 วัน </v>
      </c>
      <c r="T1158" s="33">
        <f t="shared" si="91"/>
        <v>46661</v>
      </c>
      <c r="U1158" s="320"/>
      <c r="V1158" s="34"/>
      <c r="W1158" s="33"/>
      <c r="X1158" s="74"/>
      <c r="Y1158" s="2102"/>
    </row>
    <row r="1159" ht="21.0" customHeight="1">
      <c r="A1159" s="27" t="s">
        <v>70</v>
      </c>
      <c r="B1159" s="71" t="s">
        <v>1651</v>
      </c>
      <c r="C1159" s="73" t="s">
        <v>1930</v>
      </c>
      <c r="D1159" s="2125" t="s">
        <v>1931</v>
      </c>
      <c r="E1159" s="27"/>
      <c r="F1159" s="74" t="s">
        <v>3710</v>
      </c>
      <c r="G1159" s="2255" t="s">
        <v>4853</v>
      </c>
      <c r="H1159" s="74"/>
      <c r="I1159" s="74"/>
      <c r="J1159" s="22" t="s">
        <v>44</v>
      </c>
      <c r="K1159" s="2100" t="s">
        <v>3371</v>
      </c>
      <c r="L1159" s="27" t="s">
        <v>3364</v>
      </c>
      <c r="M1159" s="27" t="s">
        <v>3365</v>
      </c>
      <c r="N1159" s="27" t="s">
        <v>60</v>
      </c>
      <c r="O1159" s="27">
        <f t="shared" si="95"/>
        <v>56</v>
      </c>
      <c r="P1159" s="28">
        <v>25346.0</v>
      </c>
      <c r="Q1159" s="2122">
        <v>1.0</v>
      </c>
      <c r="R1159" s="29">
        <v>34731.0</v>
      </c>
      <c r="S1159" s="30" t="str">
        <f t="shared" si="98"/>
        <v>31 ปี 0 เดือน 14 วัน </v>
      </c>
      <c r="T1159" s="33">
        <f t="shared" si="91"/>
        <v>47392</v>
      </c>
      <c r="U1159" s="320"/>
      <c r="V1159" s="74" t="s">
        <v>3366</v>
      </c>
      <c r="W1159" s="33"/>
      <c r="X1159" s="74"/>
      <c r="Y1159" s="2102"/>
    </row>
    <row r="1160" ht="21.0" customHeight="1">
      <c r="A1160" s="27" t="s">
        <v>52</v>
      </c>
      <c r="B1160" s="71" t="s">
        <v>1932</v>
      </c>
      <c r="C1160" s="73" t="s">
        <v>1933</v>
      </c>
      <c r="D1160" s="2125" t="s">
        <v>1934</v>
      </c>
      <c r="E1160" s="27"/>
      <c r="F1160" s="74" t="s">
        <v>4867</v>
      </c>
      <c r="G1160" s="2255" t="s">
        <v>4853</v>
      </c>
      <c r="H1160" s="74"/>
      <c r="I1160" s="74"/>
      <c r="J1160" s="22" t="s">
        <v>44</v>
      </c>
      <c r="K1160" s="2100" t="s">
        <v>3371</v>
      </c>
      <c r="L1160" s="27" t="s">
        <v>4854</v>
      </c>
      <c r="M1160" s="27" t="s">
        <v>3365</v>
      </c>
      <c r="N1160" s="27" t="s">
        <v>404</v>
      </c>
      <c r="O1160" s="27">
        <f t="shared" si="95"/>
        <v>58</v>
      </c>
      <c r="P1160" s="28">
        <v>24841.0</v>
      </c>
      <c r="Q1160" s="2122">
        <v>1.0</v>
      </c>
      <c r="R1160" s="29">
        <v>34918.0</v>
      </c>
      <c r="S1160" s="30" t="str">
        <f t="shared" si="98"/>
        <v>30 ปี 6 เดือน 8 วัน </v>
      </c>
      <c r="T1160" s="33">
        <f t="shared" si="91"/>
        <v>47027</v>
      </c>
      <c r="U1160" s="74" t="s">
        <v>1935</v>
      </c>
      <c r="V1160" s="34"/>
      <c r="W1160" s="33"/>
      <c r="X1160" s="74"/>
      <c r="Y1160" s="2102"/>
    </row>
    <row r="1161" ht="21.0" customHeight="1">
      <c r="A1161" s="27" t="s">
        <v>70</v>
      </c>
      <c r="B1161" s="71" t="s">
        <v>123</v>
      </c>
      <c r="C1161" s="73" t="s">
        <v>1937</v>
      </c>
      <c r="D1161" s="2128" t="s">
        <v>1938</v>
      </c>
      <c r="E1161" s="27"/>
      <c r="F1161" s="74" t="s">
        <v>3377</v>
      </c>
      <c r="G1161" s="2235" t="s">
        <v>3361</v>
      </c>
      <c r="H1161" s="74" t="s">
        <v>4853</v>
      </c>
      <c r="I1161" s="74"/>
      <c r="J1161" s="22" t="s">
        <v>44</v>
      </c>
      <c r="K1161" s="2100" t="s">
        <v>3371</v>
      </c>
      <c r="L1161" s="27" t="s">
        <v>3372</v>
      </c>
      <c r="M1161" s="27" t="s">
        <v>3365</v>
      </c>
      <c r="N1161" s="27" t="s">
        <v>48</v>
      </c>
      <c r="O1161" s="27">
        <f t="shared" si="95"/>
        <v>57</v>
      </c>
      <c r="P1161" s="28">
        <v>25200.0</v>
      </c>
      <c r="Q1161" s="2122">
        <v>1.0</v>
      </c>
      <c r="R1161" s="29">
        <v>34654.0</v>
      </c>
      <c r="S1161" s="30" t="str">
        <f t="shared" si="98"/>
        <v>31 ปี 2 เดือน 30 วัน </v>
      </c>
      <c r="T1161" s="33">
        <f t="shared" si="91"/>
        <v>47392</v>
      </c>
      <c r="U1161" s="320"/>
      <c r="V1161" s="74" t="s">
        <v>3366</v>
      </c>
      <c r="W1161" s="33"/>
      <c r="X1161" s="74"/>
      <c r="Y1161" s="2102"/>
    </row>
    <row r="1162" ht="21.0" hidden="1" customHeight="1">
      <c r="A1162" s="165" t="s">
        <v>52</v>
      </c>
      <c r="B1162" s="502" t="s">
        <v>4875</v>
      </c>
      <c r="C1162" s="503" t="s">
        <v>4876</v>
      </c>
      <c r="D1162" s="486">
        <v>2978.0</v>
      </c>
      <c r="E1162" s="165"/>
      <c r="F1162" s="202" t="s">
        <v>3710</v>
      </c>
      <c r="G1162" s="661" t="s">
        <v>4853</v>
      </c>
      <c r="H1162" s="2255" t="s">
        <v>4853</v>
      </c>
      <c r="I1162" s="202"/>
      <c r="J1162" s="489" t="s">
        <v>44</v>
      </c>
      <c r="K1162" s="496" t="s">
        <v>3423</v>
      </c>
      <c r="L1162" s="165" t="s">
        <v>3364</v>
      </c>
      <c r="M1162" s="165" t="s">
        <v>3365</v>
      </c>
      <c r="N1162" s="165" t="s">
        <v>60</v>
      </c>
      <c r="O1162" s="165">
        <f t="shared" si="95"/>
        <v>57</v>
      </c>
      <c r="P1162" s="201">
        <v>25102.0</v>
      </c>
      <c r="Q1162" s="2091">
        <v>0.0</v>
      </c>
      <c r="R1162" s="1452">
        <v>34499.0</v>
      </c>
      <c r="S1162" s="98" t="str">
        <f t="shared" si="98"/>
        <v>31 ปี 8 เดือน 1 วัน </v>
      </c>
      <c r="T1162" s="33">
        <f t="shared" si="91"/>
        <v>47027</v>
      </c>
      <c r="U1162" s="33"/>
      <c r="V1162" s="202"/>
      <c r="W1162" s="2092" t="s">
        <v>3517</v>
      </c>
      <c r="X1162" s="202" t="s">
        <v>3366</v>
      </c>
      <c r="Y1162" s="494"/>
    </row>
    <row r="1163" ht="21.0" customHeight="1">
      <c r="A1163" s="27" t="s">
        <v>36</v>
      </c>
      <c r="B1163" s="71" t="s">
        <v>4877</v>
      </c>
      <c r="C1163" s="73" t="s">
        <v>4878</v>
      </c>
      <c r="D1163" s="2125" t="s">
        <v>3197</v>
      </c>
      <c r="E1163" s="27"/>
      <c r="F1163" s="74" t="s">
        <v>4867</v>
      </c>
      <c r="G1163" s="2255" t="s">
        <v>4853</v>
      </c>
      <c r="H1163" s="74"/>
      <c r="I1163" s="74"/>
      <c r="J1163" s="22" t="s">
        <v>44</v>
      </c>
      <c r="K1163" s="13" t="s">
        <v>3423</v>
      </c>
      <c r="L1163" s="27" t="s">
        <v>4854</v>
      </c>
      <c r="M1163" s="6" t="s">
        <v>3414</v>
      </c>
      <c r="N1163" s="27" t="s">
        <v>404</v>
      </c>
      <c r="O1163" s="27">
        <f t="shared" si="95"/>
        <v>52</v>
      </c>
      <c r="P1163" s="28">
        <v>26810.0</v>
      </c>
      <c r="Q1163" s="2122">
        <v>1.0</v>
      </c>
      <c r="R1163" s="29">
        <v>36679.0</v>
      </c>
      <c r="S1163" s="30" t="str">
        <f t="shared" si="98"/>
        <v>25 ปี 8 เดือน 13 วัน </v>
      </c>
      <c r="T1163" s="33">
        <f t="shared" si="91"/>
        <v>48853</v>
      </c>
      <c r="U1163" s="74" t="s">
        <v>4879</v>
      </c>
      <c r="V1163" s="34"/>
      <c r="W1163" s="33"/>
      <c r="X1163" s="74"/>
      <c r="Y1163" s="2102"/>
    </row>
    <row r="1164" ht="21.0" customHeight="1">
      <c r="A1164" s="27" t="s">
        <v>52</v>
      </c>
      <c r="B1164" s="90" t="s">
        <v>1939</v>
      </c>
      <c r="C1164" s="73" t="s">
        <v>1940</v>
      </c>
      <c r="D1164" s="2125" t="s">
        <v>1941</v>
      </c>
      <c r="E1164" s="27"/>
      <c r="F1164" s="39" t="s">
        <v>4860</v>
      </c>
      <c r="G1164" s="2255" t="s">
        <v>4853</v>
      </c>
      <c r="H1164" s="74"/>
      <c r="I1164" s="74"/>
      <c r="J1164" s="22" t="s">
        <v>44</v>
      </c>
      <c r="K1164" s="13" t="s">
        <v>3423</v>
      </c>
      <c r="L1164" s="27" t="s">
        <v>4854</v>
      </c>
      <c r="M1164" s="6" t="s">
        <v>3365</v>
      </c>
      <c r="N1164" s="27" t="s">
        <v>404</v>
      </c>
      <c r="O1164" s="27">
        <f t="shared" si="95"/>
        <v>43</v>
      </c>
      <c r="P1164" s="28">
        <v>30317.0</v>
      </c>
      <c r="Q1164" s="2122">
        <v>1.0</v>
      </c>
      <c r="R1164" s="29">
        <v>41295.0</v>
      </c>
      <c r="S1164" s="30" t="str">
        <f t="shared" si="98"/>
        <v>13 ปี 0 เดือน 25 วัน </v>
      </c>
      <c r="T1164" s="33">
        <f t="shared" si="91"/>
        <v>52505</v>
      </c>
      <c r="U1164" s="320"/>
      <c r="V1164" s="34"/>
      <c r="W1164" s="33"/>
      <c r="X1164" s="74"/>
      <c r="Y1164" s="2102"/>
    </row>
    <row r="1165" ht="21.0" customHeight="1">
      <c r="A1165" s="27" t="s">
        <v>70</v>
      </c>
      <c r="B1165" s="71" t="s">
        <v>1947</v>
      </c>
      <c r="C1165" s="73" t="s">
        <v>1948</v>
      </c>
      <c r="D1165" s="2125" t="s">
        <v>1949</v>
      </c>
      <c r="E1165" s="27"/>
      <c r="F1165" s="74" t="s">
        <v>4867</v>
      </c>
      <c r="G1165" s="2255" t="s">
        <v>4853</v>
      </c>
      <c r="H1165" s="74"/>
      <c r="I1165" s="74"/>
      <c r="J1165" s="22" t="s">
        <v>44</v>
      </c>
      <c r="K1165" s="13" t="s">
        <v>3423</v>
      </c>
      <c r="L1165" s="27" t="s">
        <v>4854</v>
      </c>
      <c r="M1165" s="27" t="s">
        <v>3365</v>
      </c>
      <c r="N1165" s="27" t="s">
        <v>404</v>
      </c>
      <c r="O1165" s="27">
        <f t="shared" si="95"/>
        <v>48</v>
      </c>
      <c r="P1165" s="28">
        <v>28465.0</v>
      </c>
      <c r="Q1165" s="2122">
        <v>1.0</v>
      </c>
      <c r="R1165" s="29">
        <v>38307.0</v>
      </c>
      <c r="S1165" s="30" t="str">
        <f t="shared" si="98"/>
        <v>21 ปี 2 เดือน 30 วัน </v>
      </c>
      <c r="T1165" s="33">
        <f t="shared" si="91"/>
        <v>50679</v>
      </c>
      <c r="U1165" s="320" t="s">
        <v>2162</v>
      </c>
      <c r="V1165" s="34"/>
      <c r="W1165" s="33"/>
      <c r="X1165" s="74"/>
      <c r="Y1165" s="2102"/>
    </row>
    <row r="1166" ht="21.0" customHeight="1">
      <c r="A1166" s="27" t="s">
        <v>52</v>
      </c>
      <c r="B1166" s="71" t="s">
        <v>5710</v>
      </c>
      <c r="C1166" s="73" t="s">
        <v>5711</v>
      </c>
      <c r="D1166" s="2160" t="s">
        <v>3292</v>
      </c>
      <c r="E1166" s="27"/>
      <c r="F1166" s="74" t="s">
        <v>3710</v>
      </c>
      <c r="G1166" s="2255" t="s">
        <v>4853</v>
      </c>
      <c r="H1166" s="74"/>
      <c r="I1166" s="74"/>
      <c r="J1166" s="22" t="s">
        <v>44</v>
      </c>
      <c r="K1166" s="13" t="s">
        <v>3423</v>
      </c>
      <c r="L1166" s="27" t="s">
        <v>3364</v>
      </c>
      <c r="M1166" s="27" t="s">
        <v>3365</v>
      </c>
      <c r="N1166" s="27" t="s">
        <v>60</v>
      </c>
      <c r="O1166" s="27">
        <f t="shared" si="95"/>
        <v>41</v>
      </c>
      <c r="P1166" s="28">
        <v>30776.0</v>
      </c>
      <c r="Q1166" s="2122">
        <v>1.0</v>
      </c>
      <c r="R1166" s="29">
        <v>43620.0</v>
      </c>
      <c r="S1166" s="30" t="str">
        <f t="shared" si="98"/>
        <v>6 ปี 8 เดือน 11 วัน </v>
      </c>
      <c r="T1166" s="33">
        <f t="shared" si="91"/>
        <v>52871</v>
      </c>
      <c r="U1166" s="320"/>
      <c r="V1166" s="34" t="s">
        <v>3424</v>
      </c>
      <c r="W1166" s="33"/>
      <c r="X1166" s="74"/>
      <c r="Y1166" s="2102"/>
    </row>
    <row r="1167" ht="21.0" customHeight="1">
      <c r="A1167" s="27" t="s">
        <v>52</v>
      </c>
      <c r="B1167" s="71" t="s">
        <v>7371</v>
      </c>
      <c r="C1167" s="73" t="s">
        <v>2193</v>
      </c>
      <c r="D1167" s="2125" t="s">
        <v>2194</v>
      </c>
      <c r="E1167" s="27"/>
      <c r="F1167" s="74" t="s">
        <v>1966</v>
      </c>
      <c r="G1167" s="2255" t="s">
        <v>4853</v>
      </c>
      <c r="H1167" s="74"/>
      <c r="I1167" s="74" t="s">
        <v>2195</v>
      </c>
      <c r="J1167" s="22" t="s">
        <v>44</v>
      </c>
      <c r="K1167" s="13" t="s">
        <v>3423</v>
      </c>
      <c r="L1167" s="27" t="s">
        <v>4854</v>
      </c>
      <c r="M1167" s="27" t="s">
        <v>3365</v>
      </c>
      <c r="N1167" s="27" t="s">
        <v>48</v>
      </c>
      <c r="O1167" s="27">
        <f t="shared" si="95"/>
        <v>42</v>
      </c>
      <c r="P1167" s="28">
        <v>30527.0</v>
      </c>
      <c r="Q1167" s="2122">
        <v>1.0</v>
      </c>
      <c r="R1167" s="29">
        <v>39763.0</v>
      </c>
      <c r="S1167" s="30" t="str">
        <f t="shared" si="98"/>
        <v>17 ปี 3 เดือน 4 วัน </v>
      </c>
      <c r="T1167" s="33">
        <f t="shared" si="91"/>
        <v>52505</v>
      </c>
      <c r="U1167" s="74" t="s">
        <v>7372</v>
      </c>
      <c r="V1167" s="34"/>
      <c r="W1167" s="33"/>
      <c r="X1167" s="74"/>
      <c r="Y1167" s="2102"/>
    </row>
    <row r="1168" ht="21.0" customHeight="1">
      <c r="A1168" s="27" t="s">
        <v>52</v>
      </c>
      <c r="B1168" s="90" t="s">
        <v>7373</v>
      </c>
      <c r="C1168" s="73" t="s">
        <v>1958</v>
      </c>
      <c r="D1168" s="2125" t="s">
        <v>1959</v>
      </c>
      <c r="E1168" s="27"/>
      <c r="F1168" s="74" t="s">
        <v>1966</v>
      </c>
      <c r="G1168" s="2255" t="s">
        <v>4853</v>
      </c>
      <c r="H1168" s="74"/>
      <c r="I1168" s="74"/>
      <c r="J1168" s="22" t="s">
        <v>44</v>
      </c>
      <c r="K1168" s="13" t="s">
        <v>3423</v>
      </c>
      <c r="L1168" s="27" t="s">
        <v>4854</v>
      </c>
      <c r="M1168" s="27" t="s">
        <v>3365</v>
      </c>
      <c r="N1168" s="26" t="s">
        <v>404</v>
      </c>
      <c r="O1168" s="27">
        <f t="shared" si="95"/>
        <v>42</v>
      </c>
      <c r="P1168" s="28">
        <v>30523.0</v>
      </c>
      <c r="Q1168" s="2122">
        <v>1.0</v>
      </c>
      <c r="R1168" s="29">
        <v>40127.0</v>
      </c>
      <c r="S1168" s="30" t="str">
        <f t="shared" si="98"/>
        <v>16 ปี 3 เดือน 5 วัน </v>
      </c>
      <c r="T1168" s="33">
        <f t="shared" si="91"/>
        <v>52505</v>
      </c>
      <c r="U1168" s="320"/>
      <c r="V1168" s="34"/>
      <c r="W1168" s="33"/>
      <c r="X1168" s="74"/>
      <c r="Y1168" s="2102"/>
    </row>
    <row r="1169" ht="21.0" customHeight="1">
      <c r="A1169" s="27" t="s">
        <v>36</v>
      </c>
      <c r="B1169" s="71" t="s">
        <v>1961</v>
      </c>
      <c r="C1169" s="73" t="s">
        <v>1962</v>
      </c>
      <c r="D1169" s="2125" t="s">
        <v>1963</v>
      </c>
      <c r="E1169" s="27"/>
      <c r="F1169" s="74" t="s">
        <v>1966</v>
      </c>
      <c r="G1169" s="2255" t="s">
        <v>4853</v>
      </c>
      <c r="H1169" s="74"/>
      <c r="I1169" s="74"/>
      <c r="J1169" s="22" t="s">
        <v>44</v>
      </c>
      <c r="K1169" s="13" t="s">
        <v>3423</v>
      </c>
      <c r="L1169" s="27" t="s">
        <v>4854</v>
      </c>
      <c r="M1169" s="6" t="s">
        <v>3414</v>
      </c>
      <c r="N1169" s="27" t="s">
        <v>404</v>
      </c>
      <c r="O1169" s="27">
        <f t="shared" si="95"/>
        <v>40</v>
      </c>
      <c r="P1169" s="28">
        <v>31231.0</v>
      </c>
      <c r="Q1169" s="2122">
        <v>1.0</v>
      </c>
      <c r="R1169" s="29">
        <v>40526.0</v>
      </c>
      <c r="S1169" s="30" t="str">
        <f t="shared" si="98"/>
        <v>15 ปี 2 เดือน 1 วัน </v>
      </c>
      <c r="T1169" s="33">
        <f t="shared" si="91"/>
        <v>53236</v>
      </c>
      <c r="U1169" s="320"/>
      <c r="V1169" s="34"/>
      <c r="W1169" s="33"/>
      <c r="X1169" s="74"/>
      <c r="Y1169" s="2102"/>
    </row>
    <row r="1170" ht="21.0" customHeight="1">
      <c r="A1170" s="27" t="s">
        <v>52</v>
      </c>
      <c r="B1170" s="90" t="s">
        <v>7374</v>
      </c>
      <c r="C1170" s="73" t="s">
        <v>1968</v>
      </c>
      <c r="D1170" s="2125" t="s">
        <v>1969</v>
      </c>
      <c r="E1170" s="27"/>
      <c r="F1170" s="74" t="s">
        <v>1966</v>
      </c>
      <c r="G1170" s="2255" t="s">
        <v>4853</v>
      </c>
      <c r="H1170" s="74"/>
      <c r="I1170" s="74"/>
      <c r="J1170" s="22" t="s">
        <v>44</v>
      </c>
      <c r="K1170" s="13" t="s">
        <v>3423</v>
      </c>
      <c r="L1170" s="27" t="s">
        <v>4854</v>
      </c>
      <c r="M1170" s="27" t="s">
        <v>3365</v>
      </c>
      <c r="N1170" s="27" t="s">
        <v>404</v>
      </c>
      <c r="O1170" s="27">
        <f t="shared" si="95"/>
        <v>44</v>
      </c>
      <c r="P1170" s="28">
        <v>29945.0</v>
      </c>
      <c r="Q1170" s="2122">
        <v>1.0</v>
      </c>
      <c r="R1170" s="29">
        <v>43832.0</v>
      </c>
      <c r="S1170" s="30" t="str">
        <f t="shared" si="98"/>
        <v>6 ปี 1 เดือน 13 วัน </v>
      </c>
      <c r="T1170" s="33">
        <f t="shared" si="91"/>
        <v>52140</v>
      </c>
      <c r="U1170" s="320"/>
      <c r="V1170" s="34"/>
      <c r="W1170" s="33"/>
      <c r="X1170" s="74"/>
      <c r="Y1170" s="2102"/>
    </row>
    <row r="1171" ht="21.0" hidden="1" customHeight="1">
      <c r="A1171" s="165" t="s">
        <v>52</v>
      </c>
      <c r="B1171" s="484" t="s">
        <v>4881</v>
      </c>
      <c r="C1171" s="485" t="s">
        <v>4047</v>
      </c>
      <c r="D1171" s="486" t="s">
        <v>1969</v>
      </c>
      <c r="E1171" s="165"/>
      <c r="F1171" s="202" t="s">
        <v>1966</v>
      </c>
      <c r="G1171" s="661" t="s">
        <v>4853</v>
      </c>
      <c r="H1171" s="2256" t="s">
        <v>4853</v>
      </c>
      <c r="I1171" s="202"/>
      <c r="J1171" s="489" t="s">
        <v>44</v>
      </c>
      <c r="K1171" s="496" t="s">
        <v>3423</v>
      </c>
      <c r="L1171" s="165" t="s">
        <v>4854</v>
      </c>
      <c r="M1171" s="165" t="s">
        <v>3365</v>
      </c>
      <c r="N1171" s="165" t="s">
        <v>404</v>
      </c>
      <c r="O1171" s="165">
        <f t="shared" si="95"/>
        <v>43</v>
      </c>
      <c r="P1171" s="201">
        <v>30329.0</v>
      </c>
      <c r="Q1171" s="2091">
        <v>0.0</v>
      </c>
      <c r="R1171" s="1452">
        <v>43059.0</v>
      </c>
      <c r="S1171" s="98" t="str">
        <f t="shared" si="98"/>
        <v>8 ปี 2 เดือน 26 วัน </v>
      </c>
      <c r="T1171" s="490">
        <f t="shared" si="91"/>
        <v>52505</v>
      </c>
      <c r="U1171" s="497"/>
      <c r="V1171" s="203"/>
      <c r="W1171" s="490">
        <v>241793.0</v>
      </c>
      <c r="X1171" s="203"/>
      <c r="Y1171" s="494"/>
    </row>
    <row r="1172" ht="21.0" customHeight="1">
      <c r="A1172" s="27" t="s">
        <v>52</v>
      </c>
      <c r="B1172" s="71" t="s">
        <v>7375</v>
      </c>
      <c r="C1172" s="73" t="s">
        <v>1973</v>
      </c>
      <c r="D1172" s="2128" t="s">
        <v>1974</v>
      </c>
      <c r="E1172" s="6"/>
      <c r="F1172" s="13" t="s">
        <v>1966</v>
      </c>
      <c r="G1172" s="2255" t="s">
        <v>4853</v>
      </c>
      <c r="H1172" s="70"/>
      <c r="I1172" s="74"/>
      <c r="J1172" s="22" t="s">
        <v>44</v>
      </c>
      <c r="K1172" s="13" t="s">
        <v>3423</v>
      </c>
      <c r="L1172" s="27" t="s">
        <v>4854</v>
      </c>
      <c r="M1172" s="27" t="s">
        <v>3365</v>
      </c>
      <c r="N1172" s="6" t="s">
        <v>404</v>
      </c>
      <c r="O1172" s="27">
        <f t="shared" si="95"/>
        <v>41</v>
      </c>
      <c r="P1172" s="28">
        <v>31084.0</v>
      </c>
      <c r="Q1172" s="2122">
        <v>1.0</v>
      </c>
      <c r="R1172" s="29">
        <v>44287.0</v>
      </c>
      <c r="S1172" s="79" t="str">
        <f t="shared" si="98"/>
        <v>4 ปี 10 เดือน 14 วัน </v>
      </c>
      <c r="T1172" s="33">
        <f t="shared" si="91"/>
        <v>53236</v>
      </c>
      <c r="U1172" s="320"/>
      <c r="V1172" s="34"/>
      <c r="W1172" s="33"/>
      <c r="X1172" s="74"/>
      <c r="Y1172" s="2102"/>
    </row>
    <row r="1173" ht="21.0" customHeight="1">
      <c r="A1173" s="27" t="s">
        <v>70</v>
      </c>
      <c r="B1173" s="71" t="s">
        <v>1976</v>
      </c>
      <c r="C1173" s="73" t="s">
        <v>1977</v>
      </c>
      <c r="D1173" s="2128" t="s">
        <v>7376</v>
      </c>
      <c r="E1173" s="6">
        <v>2708.0</v>
      </c>
      <c r="F1173" s="13" t="s">
        <v>3521</v>
      </c>
      <c r="G1173" s="2255" t="s">
        <v>4853</v>
      </c>
      <c r="H1173" s="70"/>
      <c r="I1173" s="74"/>
      <c r="J1173" s="22" t="s">
        <v>44</v>
      </c>
      <c r="K1173" s="13" t="s">
        <v>3432</v>
      </c>
      <c r="L1173" s="27" t="s">
        <v>3372</v>
      </c>
      <c r="M1173" s="27" t="s">
        <v>3365</v>
      </c>
      <c r="N1173" s="6" t="s">
        <v>311</v>
      </c>
      <c r="O1173" s="27">
        <f t="shared" si="95"/>
        <v>59</v>
      </c>
      <c r="P1173" s="28">
        <v>24492.0</v>
      </c>
      <c r="Q1173" s="2122">
        <v>1.0</v>
      </c>
      <c r="R1173" s="29">
        <v>41276.0</v>
      </c>
      <c r="S1173" s="30" t="str">
        <f t="shared" si="98"/>
        <v>13 ปี 1 เดือน 13 วัน </v>
      </c>
      <c r="T1173" s="33">
        <f t="shared" si="91"/>
        <v>46661</v>
      </c>
      <c r="U1173" s="320"/>
      <c r="V1173" s="34" t="s">
        <v>3415</v>
      </c>
      <c r="W1173" s="33"/>
      <c r="X1173" s="74"/>
      <c r="Y1173" s="2102"/>
    </row>
    <row r="1174" ht="21.0" hidden="1" customHeight="1">
      <c r="A1174" s="165" t="s">
        <v>36</v>
      </c>
      <c r="B1174" s="484" t="s">
        <v>4882</v>
      </c>
      <c r="C1174" s="485" t="s">
        <v>4883</v>
      </c>
      <c r="D1174" s="517" t="s">
        <v>4884</v>
      </c>
      <c r="E1174" s="518">
        <v>3011.1</v>
      </c>
      <c r="F1174" s="496" t="s">
        <v>3521</v>
      </c>
      <c r="G1174" s="661" t="s">
        <v>4853</v>
      </c>
      <c r="H1174" s="202"/>
      <c r="I1174" s="202"/>
      <c r="J1174" s="489" t="s">
        <v>44</v>
      </c>
      <c r="K1174" s="496" t="s">
        <v>3432</v>
      </c>
      <c r="L1174" s="165" t="s">
        <v>3372</v>
      </c>
      <c r="M1174" s="165" t="s">
        <v>3414</v>
      </c>
      <c r="N1174" s="165" t="s">
        <v>179</v>
      </c>
      <c r="O1174" s="165">
        <f t="shared" si="95"/>
        <v>60</v>
      </c>
      <c r="P1174" s="201">
        <v>24065.0</v>
      </c>
      <c r="Q1174" s="2095">
        <v>0.0</v>
      </c>
      <c r="R1174" s="1452">
        <v>41463.0</v>
      </c>
      <c r="S1174" s="98" t="str">
        <f t="shared" si="98"/>
        <v>12 ปี 7 เดือน 7 วัน </v>
      </c>
      <c r="T1174" s="490">
        <f t="shared" si="91"/>
        <v>46296</v>
      </c>
      <c r="U1174" s="497"/>
      <c r="V1174" s="203" t="s">
        <v>3415</v>
      </c>
      <c r="W1174" s="301">
        <v>44448.0</v>
      </c>
      <c r="X1174" s="203"/>
      <c r="Y1174" s="506"/>
    </row>
    <row r="1175" ht="21.0" hidden="1" customHeight="1">
      <c r="A1175" s="505" t="s">
        <v>36</v>
      </c>
      <c r="B1175" s="520" t="s">
        <v>2733</v>
      </c>
      <c r="C1175" s="521" t="s">
        <v>2734</v>
      </c>
      <c r="D1175" s="517" t="s">
        <v>4885</v>
      </c>
      <c r="E1175" s="483">
        <v>3011.0</v>
      </c>
      <c r="F1175" s="496" t="s">
        <v>3521</v>
      </c>
      <c r="G1175" s="661" t="s">
        <v>4853</v>
      </c>
      <c r="H1175" s="203"/>
      <c r="I1175" s="202"/>
      <c r="J1175" s="489" t="s">
        <v>44</v>
      </c>
      <c r="K1175" s="496" t="s">
        <v>3432</v>
      </c>
      <c r="L1175" s="165" t="s">
        <v>3372</v>
      </c>
      <c r="M1175" s="165" t="s">
        <v>3414</v>
      </c>
      <c r="N1175" s="505" t="s">
        <v>190</v>
      </c>
      <c r="O1175" s="165">
        <f t="shared" si="95"/>
        <v>30</v>
      </c>
      <c r="P1175" s="1831">
        <v>35072.0</v>
      </c>
      <c r="Q1175" s="2095">
        <v>0.0</v>
      </c>
      <c r="R1175" s="1832">
        <v>44515.0</v>
      </c>
      <c r="S1175" s="98" t="str">
        <f t="shared" si="98"/>
        <v>4 ปี 3 เดือน 0 วัน </v>
      </c>
      <c r="T1175" s="490">
        <f t="shared" si="91"/>
        <v>57254</v>
      </c>
      <c r="U1175" s="497"/>
      <c r="V1175" s="488" t="s">
        <v>3415</v>
      </c>
      <c r="W1175" s="301">
        <v>44958.0</v>
      </c>
      <c r="X1175" s="2257"/>
      <c r="Y1175" s="506"/>
    </row>
    <row r="1176" ht="21.0" customHeight="1">
      <c r="A1176" s="25" t="s">
        <v>52</v>
      </c>
      <c r="B1176" s="2096" t="s">
        <v>237</v>
      </c>
      <c r="C1176" s="2097" t="s">
        <v>238</v>
      </c>
      <c r="D1176" s="2103" t="s">
        <v>7377</v>
      </c>
      <c r="E1176" s="27">
        <v>3012.0</v>
      </c>
      <c r="F1176" s="70" t="s">
        <v>3377</v>
      </c>
      <c r="G1176" s="2256" t="s">
        <v>4853</v>
      </c>
      <c r="H1176" s="89" t="s">
        <v>3361</v>
      </c>
      <c r="I1176" s="70" t="s">
        <v>239</v>
      </c>
      <c r="J1176" s="65" t="s">
        <v>44</v>
      </c>
      <c r="K1176" s="13" t="s">
        <v>3432</v>
      </c>
      <c r="L1176" s="25" t="s">
        <v>3372</v>
      </c>
      <c r="M1176" s="25" t="s">
        <v>3365</v>
      </c>
      <c r="N1176" s="25" t="s">
        <v>48</v>
      </c>
      <c r="O1176" s="27">
        <f t="shared" si="95"/>
        <v>34</v>
      </c>
      <c r="P1176" s="28">
        <v>33315.0</v>
      </c>
      <c r="Q1176" s="2101">
        <v>1.0</v>
      </c>
      <c r="R1176" s="29">
        <v>41456.0</v>
      </c>
      <c r="S1176" s="30" t="str">
        <f t="shared" si="98"/>
        <v>12 ปี 7 เดือน 14 วัน </v>
      </c>
      <c r="T1176" s="33">
        <f t="shared" si="91"/>
        <v>55427</v>
      </c>
      <c r="U1176" s="320"/>
      <c r="V1176" s="34" t="s">
        <v>3424</v>
      </c>
      <c r="W1176" s="427"/>
      <c r="X1176" s="96" t="s">
        <v>7378</v>
      </c>
      <c r="Y1176" s="2102"/>
    </row>
    <row r="1177" ht="21.0" customHeight="1">
      <c r="A1177" s="27" t="s">
        <v>52</v>
      </c>
      <c r="B1177" s="71" t="s">
        <v>1979</v>
      </c>
      <c r="C1177" s="19" t="s">
        <v>1980</v>
      </c>
      <c r="D1177" s="2125">
        <v>3014.0</v>
      </c>
      <c r="E1177" s="27"/>
      <c r="F1177" s="21" t="s">
        <v>3710</v>
      </c>
      <c r="G1177" s="2196" t="s">
        <v>3565</v>
      </c>
      <c r="H1177" s="21"/>
      <c r="I1177" s="21"/>
      <c r="J1177" s="22" t="s">
        <v>44</v>
      </c>
      <c r="K1177" s="13" t="s">
        <v>3363</v>
      </c>
      <c r="L1177" s="27" t="s">
        <v>3364</v>
      </c>
      <c r="M1177" s="27" t="s">
        <v>3365</v>
      </c>
      <c r="N1177" s="27" t="s">
        <v>48</v>
      </c>
      <c r="O1177" s="27">
        <f t="shared" si="95"/>
        <v>58</v>
      </c>
      <c r="P1177" s="28">
        <v>24851.0</v>
      </c>
      <c r="Q1177" s="2122">
        <v>1.0</v>
      </c>
      <c r="R1177" s="29">
        <v>33848.0</v>
      </c>
      <c r="S1177" s="30" t="str">
        <f t="shared" si="98"/>
        <v>33 ปี 5 เดือน 14 วัน </v>
      </c>
      <c r="T1177" s="33">
        <f t="shared" si="91"/>
        <v>47027</v>
      </c>
      <c r="U1177" s="320"/>
      <c r="V1177" s="34" t="s">
        <v>3424</v>
      </c>
      <c r="W1177" s="33"/>
      <c r="X1177" s="74"/>
      <c r="Y1177" s="2102"/>
    </row>
    <row r="1178" ht="21.0" hidden="1" customHeight="1">
      <c r="A1178" s="165" t="s">
        <v>36</v>
      </c>
      <c r="B1178" s="502" t="s">
        <v>4886</v>
      </c>
      <c r="C1178" s="485" t="s">
        <v>4887</v>
      </c>
      <c r="D1178" s="486" t="s">
        <v>4888</v>
      </c>
      <c r="E1178" s="165"/>
      <c r="F1178" s="203" t="s">
        <v>7369</v>
      </c>
      <c r="G1178" s="611" t="s">
        <v>3565</v>
      </c>
      <c r="H1178" s="2196" t="s">
        <v>3565</v>
      </c>
      <c r="I1178" s="203"/>
      <c r="J1178" s="489" t="s">
        <v>44</v>
      </c>
      <c r="K1178" s="496" t="s">
        <v>3371</v>
      </c>
      <c r="L1178" s="165" t="s">
        <v>4854</v>
      </c>
      <c r="M1178" s="483" t="s">
        <v>3414</v>
      </c>
      <c r="N1178" s="165" t="s">
        <v>404</v>
      </c>
      <c r="O1178" s="165">
        <f t="shared" si="95"/>
        <v>67</v>
      </c>
      <c r="P1178" s="201">
        <v>21517.0</v>
      </c>
      <c r="Q1178" s="2091">
        <v>0.0</v>
      </c>
      <c r="R1178" s="1452">
        <v>30133.0</v>
      </c>
      <c r="S1178" s="98" t="str">
        <f t="shared" si="98"/>
        <v>43 ปี 7 เดือน 14 วัน </v>
      </c>
      <c r="T1178" s="490">
        <f t="shared" si="91"/>
        <v>43739</v>
      </c>
      <c r="U1178" s="497"/>
      <c r="V1178" s="203"/>
      <c r="W1178" s="490"/>
      <c r="X1178" s="202" t="s">
        <v>4889</v>
      </c>
      <c r="Y1178" s="494"/>
    </row>
    <row r="1179" ht="21.0" customHeight="1">
      <c r="A1179" s="27" t="s">
        <v>36</v>
      </c>
      <c r="B1179" s="71" t="s">
        <v>5843</v>
      </c>
      <c r="C1179" s="19" t="s">
        <v>5844</v>
      </c>
      <c r="D1179" s="2125" t="s">
        <v>5845</v>
      </c>
      <c r="E1179" s="27"/>
      <c r="F1179" s="74" t="s">
        <v>4867</v>
      </c>
      <c r="G1179" s="2196" t="s">
        <v>3565</v>
      </c>
      <c r="H1179" s="21"/>
      <c r="I1179" s="21"/>
      <c r="J1179" s="22" t="s">
        <v>44</v>
      </c>
      <c r="K1179" s="2100" t="s">
        <v>3371</v>
      </c>
      <c r="L1179" s="27" t="s">
        <v>4854</v>
      </c>
      <c r="M1179" s="6" t="s">
        <v>3414</v>
      </c>
      <c r="N1179" s="27" t="s">
        <v>60</v>
      </c>
      <c r="O1179" s="27">
        <f t="shared" si="95"/>
        <v>58</v>
      </c>
      <c r="P1179" s="28">
        <v>24633.0</v>
      </c>
      <c r="Q1179" s="2122">
        <v>1.0</v>
      </c>
      <c r="R1179" s="29">
        <v>34175.0</v>
      </c>
      <c r="S1179" s="30" t="str">
        <f t="shared" si="98"/>
        <v>32 ปี 6 เดือน 21 วัน </v>
      </c>
      <c r="T1179" s="33">
        <f t="shared" si="91"/>
        <v>46661</v>
      </c>
      <c r="U1179" s="320"/>
      <c r="V1179" s="34"/>
      <c r="W1179" s="33"/>
      <c r="X1179" s="74"/>
      <c r="Y1179" s="2102"/>
    </row>
    <row r="1180" ht="21.0" customHeight="1">
      <c r="A1180" s="27" t="s">
        <v>70</v>
      </c>
      <c r="B1180" s="71" t="s">
        <v>1983</v>
      </c>
      <c r="C1180" s="19" t="s">
        <v>1984</v>
      </c>
      <c r="D1180" s="2125" t="s">
        <v>1985</v>
      </c>
      <c r="E1180" s="27"/>
      <c r="F1180" s="21" t="s">
        <v>4852</v>
      </c>
      <c r="G1180" s="2196" t="s">
        <v>3565</v>
      </c>
      <c r="H1180" s="21"/>
      <c r="I1180" s="21"/>
      <c r="J1180" s="22" t="s">
        <v>44</v>
      </c>
      <c r="K1180" s="2100" t="s">
        <v>3371</v>
      </c>
      <c r="L1180" s="27" t="s">
        <v>4854</v>
      </c>
      <c r="M1180" s="27" t="s">
        <v>3365</v>
      </c>
      <c r="N1180" s="27" t="s">
        <v>404</v>
      </c>
      <c r="O1180" s="27">
        <f t="shared" si="95"/>
        <v>61</v>
      </c>
      <c r="P1180" s="28">
        <v>23490.0</v>
      </c>
      <c r="Q1180" s="2122">
        <v>1.0</v>
      </c>
      <c r="R1180" s="29">
        <v>33588.0</v>
      </c>
      <c r="S1180" s="30" t="str">
        <f t="shared" si="98"/>
        <v>34 ปี 1 เดือน 30 วัน </v>
      </c>
      <c r="T1180" s="33">
        <f t="shared" si="91"/>
        <v>45566</v>
      </c>
      <c r="U1180" s="74"/>
      <c r="V1180" s="34"/>
      <c r="W1180" s="33"/>
      <c r="X1180" s="74" t="s">
        <v>1987</v>
      </c>
      <c r="Y1180" s="2102"/>
    </row>
    <row r="1181" ht="21.0" customHeight="1">
      <c r="A1181" s="27" t="s">
        <v>36</v>
      </c>
      <c r="B1181" s="71" t="s">
        <v>1991</v>
      </c>
      <c r="C1181" s="19" t="s">
        <v>1992</v>
      </c>
      <c r="D1181" s="2125" t="s">
        <v>6854</v>
      </c>
      <c r="E1181" s="27"/>
      <c r="F1181" s="21" t="s">
        <v>1966</v>
      </c>
      <c r="G1181" s="2196" t="s">
        <v>3565</v>
      </c>
      <c r="H1181" s="21"/>
      <c r="I1181" s="21"/>
      <c r="J1181" s="22" t="s">
        <v>44</v>
      </c>
      <c r="K1181" s="2100" t="s">
        <v>3371</v>
      </c>
      <c r="L1181" s="27" t="s">
        <v>4854</v>
      </c>
      <c r="M1181" s="6" t="s">
        <v>3414</v>
      </c>
      <c r="N1181" s="27" t="s">
        <v>404</v>
      </c>
      <c r="O1181" s="27">
        <f t="shared" si="95"/>
        <v>58</v>
      </c>
      <c r="P1181" s="28">
        <v>24732.0</v>
      </c>
      <c r="Q1181" s="2122">
        <v>1.0</v>
      </c>
      <c r="R1181" s="29">
        <v>33987.0</v>
      </c>
      <c r="S1181" s="30" t="str">
        <f t="shared" si="98"/>
        <v>33 ปี 0 เดือน 28 วัน </v>
      </c>
      <c r="T1181" s="33">
        <f t="shared" si="91"/>
        <v>46661</v>
      </c>
      <c r="U1181" s="74" t="s">
        <v>5008</v>
      </c>
      <c r="V1181" s="34"/>
      <c r="W1181" s="33"/>
      <c r="X1181" s="74"/>
      <c r="Y1181" s="2102"/>
    </row>
    <row r="1182" ht="21.0" customHeight="1">
      <c r="A1182" s="27" t="s">
        <v>52</v>
      </c>
      <c r="B1182" s="71" t="s">
        <v>5753</v>
      </c>
      <c r="C1182" s="19" t="s">
        <v>5754</v>
      </c>
      <c r="D1182" s="2125" t="s">
        <v>5755</v>
      </c>
      <c r="E1182" s="27"/>
      <c r="F1182" s="20" t="s">
        <v>4860</v>
      </c>
      <c r="G1182" s="2196" t="s">
        <v>3565</v>
      </c>
      <c r="H1182" s="21"/>
      <c r="I1182" s="21"/>
      <c r="J1182" s="22" t="s">
        <v>44</v>
      </c>
      <c r="K1182" s="2100" t="s">
        <v>3371</v>
      </c>
      <c r="L1182" s="27" t="s">
        <v>4854</v>
      </c>
      <c r="M1182" s="27" t="s">
        <v>3365</v>
      </c>
      <c r="N1182" s="27" t="s">
        <v>404</v>
      </c>
      <c r="O1182" s="27">
        <f t="shared" si="95"/>
        <v>61</v>
      </c>
      <c r="P1182" s="28">
        <v>23714.0</v>
      </c>
      <c r="Q1182" s="2122">
        <v>1.0</v>
      </c>
      <c r="R1182" s="29">
        <v>35088.0</v>
      </c>
      <c r="S1182" s="30" t="str">
        <f t="shared" si="98"/>
        <v>30 ปี 0 เดือน 22 วัน </v>
      </c>
      <c r="T1182" s="33">
        <f t="shared" si="91"/>
        <v>45931</v>
      </c>
      <c r="U1182" s="320"/>
      <c r="V1182" s="34"/>
      <c r="W1182" s="33"/>
      <c r="X1182" s="74"/>
      <c r="Y1182" s="2102"/>
    </row>
    <row r="1183" ht="21.0" customHeight="1">
      <c r="A1183" s="27" t="s">
        <v>36</v>
      </c>
      <c r="B1183" s="71" t="s">
        <v>6855</v>
      </c>
      <c r="C1183" s="19" t="s">
        <v>5719</v>
      </c>
      <c r="D1183" s="2125" t="s">
        <v>5720</v>
      </c>
      <c r="E1183" s="27"/>
      <c r="F1183" s="20" t="s">
        <v>4860</v>
      </c>
      <c r="G1183" s="2196" t="s">
        <v>3565</v>
      </c>
      <c r="H1183" s="21"/>
      <c r="I1183" s="21"/>
      <c r="J1183" s="22" t="s">
        <v>44</v>
      </c>
      <c r="K1183" s="13" t="s">
        <v>3423</v>
      </c>
      <c r="L1183" s="27" t="s">
        <v>4854</v>
      </c>
      <c r="M1183" s="6" t="s">
        <v>3414</v>
      </c>
      <c r="N1183" s="27" t="s">
        <v>404</v>
      </c>
      <c r="O1183" s="27">
        <f t="shared" si="95"/>
        <v>48</v>
      </c>
      <c r="P1183" s="28">
        <v>28368.0</v>
      </c>
      <c r="Q1183" s="2122">
        <v>1.0</v>
      </c>
      <c r="R1183" s="29">
        <v>37469.0</v>
      </c>
      <c r="S1183" s="30" t="str">
        <f t="shared" si="98"/>
        <v>23 ปี 6 เดือน 14 วัน </v>
      </c>
      <c r="T1183" s="33">
        <f t="shared" si="91"/>
        <v>50314</v>
      </c>
      <c r="U1183" s="320"/>
      <c r="V1183" s="34"/>
      <c r="W1183" s="33"/>
      <c r="X1183" s="74"/>
      <c r="Y1183" s="2102"/>
    </row>
    <row r="1184" ht="21.0" customHeight="1">
      <c r="A1184" s="27" t="s">
        <v>36</v>
      </c>
      <c r="B1184" s="71" t="s">
        <v>7379</v>
      </c>
      <c r="C1184" s="19" t="s">
        <v>1997</v>
      </c>
      <c r="D1184" s="2125" t="s">
        <v>1998</v>
      </c>
      <c r="E1184" s="27"/>
      <c r="F1184" s="21" t="s">
        <v>1966</v>
      </c>
      <c r="G1184" s="2196" t="s">
        <v>3565</v>
      </c>
      <c r="H1184" s="21"/>
      <c r="I1184" s="21"/>
      <c r="J1184" s="22" t="s">
        <v>44</v>
      </c>
      <c r="K1184" s="13" t="s">
        <v>3423</v>
      </c>
      <c r="L1184" s="27" t="s">
        <v>4854</v>
      </c>
      <c r="M1184" s="6" t="s">
        <v>3414</v>
      </c>
      <c r="N1184" s="27" t="s">
        <v>60</v>
      </c>
      <c r="O1184" s="27">
        <f t="shared" si="95"/>
        <v>48</v>
      </c>
      <c r="P1184" s="28">
        <v>28397.0</v>
      </c>
      <c r="Q1184" s="2122">
        <v>1.0</v>
      </c>
      <c r="R1184" s="29">
        <v>38139.0</v>
      </c>
      <c r="S1184" s="30" t="str">
        <f t="shared" si="98"/>
        <v>21 ปี 8 เดือน 14 วัน </v>
      </c>
      <c r="T1184" s="33">
        <f t="shared" si="91"/>
        <v>50314</v>
      </c>
      <c r="U1184" s="320"/>
      <c r="V1184" s="34"/>
      <c r="W1184" s="33"/>
      <c r="X1184" s="74"/>
      <c r="Y1184" s="2102"/>
    </row>
    <row r="1185" ht="21.0" customHeight="1">
      <c r="A1185" s="27" t="s">
        <v>52</v>
      </c>
      <c r="B1185" s="71" t="s">
        <v>4890</v>
      </c>
      <c r="C1185" s="19" t="s">
        <v>4891</v>
      </c>
      <c r="D1185" s="2125" t="s">
        <v>4892</v>
      </c>
      <c r="E1185" s="27"/>
      <c r="F1185" s="21" t="s">
        <v>1966</v>
      </c>
      <c r="G1185" s="2196" t="s">
        <v>3565</v>
      </c>
      <c r="H1185" s="21"/>
      <c r="I1185" s="21"/>
      <c r="J1185" s="22" t="s">
        <v>44</v>
      </c>
      <c r="K1185" s="13" t="s">
        <v>3423</v>
      </c>
      <c r="L1185" s="27" t="s">
        <v>4854</v>
      </c>
      <c r="M1185" s="27" t="s">
        <v>3365</v>
      </c>
      <c r="N1185" s="27" t="s">
        <v>48</v>
      </c>
      <c r="O1185" s="27">
        <f t="shared" si="95"/>
        <v>45</v>
      </c>
      <c r="P1185" s="28">
        <v>29376.0</v>
      </c>
      <c r="Q1185" s="2122">
        <v>1.0</v>
      </c>
      <c r="R1185" s="29">
        <v>38300.0</v>
      </c>
      <c r="S1185" s="30" t="str">
        <f t="shared" si="98"/>
        <v>21 ปี 3 เดือน 6 วัน </v>
      </c>
      <c r="T1185" s="33">
        <f t="shared" si="91"/>
        <v>51410</v>
      </c>
      <c r="U1185" s="320"/>
      <c r="V1185" s="34"/>
      <c r="W1185" s="33"/>
      <c r="X1185" s="74"/>
      <c r="Y1185" s="2102"/>
    </row>
    <row r="1186" ht="21.0" hidden="1" customHeight="1">
      <c r="A1186" s="165" t="s">
        <v>70</v>
      </c>
      <c r="B1186" s="502" t="s">
        <v>4893</v>
      </c>
      <c r="C1186" s="485" t="s">
        <v>4894</v>
      </c>
      <c r="D1186" s="486" t="s">
        <v>2019</v>
      </c>
      <c r="E1186" s="165"/>
      <c r="F1186" s="203" t="s">
        <v>3710</v>
      </c>
      <c r="G1186" s="611" t="s">
        <v>3565</v>
      </c>
      <c r="H1186" s="2196" t="s">
        <v>3565</v>
      </c>
      <c r="I1186" s="203"/>
      <c r="J1186" s="489" t="s">
        <v>44</v>
      </c>
      <c r="K1186" s="496" t="s">
        <v>3423</v>
      </c>
      <c r="L1186" s="165" t="s">
        <v>3364</v>
      </c>
      <c r="M1186" s="165" t="s">
        <v>3365</v>
      </c>
      <c r="N1186" s="165" t="s">
        <v>48</v>
      </c>
      <c r="O1186" s="165">
        <f t="shared" si="95"/>
        <v>53</v>
      </c>
      <c r="P1186" s="201">
        <v>26696.0</v>
      </c>
      <c r="Q1186" s="2091">
        <v>0.0</v>
      </c>
      <c r="R1186" s="1452">
        <v>39364.0</v>
      </c>
      <c r="S1186" s="98" t="str">
        <f t="shared" si="98"/>
        <v>18 ปี 4 เดือน 6 วัน </v>
      </c>
      <c r="T1186" s="490">
        <f t="shared" si="91"/>
        <v>48853</v>
      </c>
      <c r="U1186" s="320"/>
      <c r="V1186" s="203" t="s">
        <v>3424</v>
      </c>
      <c r="W1186" s="490">
        <v>43040.0</v>
      </c>
      <c r="X1186" s="202"/>
      <c r="Y1186" s="494"/>
    </row>
    <row r="1187" ht="21.0" customHeight="1">
      <c r="A1187" s="27" t="s">
        <v>70</v>
      </c>
      <c r="B1187" s="71" t="s">
        <v>2001</v>
      </c>
      <c r="C1187" s="19" t="s">
        <v>2002</v>
      </c>
      <c r="D1187" s="2125" t="s">
        <v>2003</v>
      </c>
      <c r="E1187" s="27"/>
      <c r="F1187" s="74" t="s">
        <v>4867</v>
      </c>
      <c r="G1187" s="2196" t="s">
        <v>3565</v>
      </c>
      <c r="H1187" s="21"/>
      <c r="I1187" s="21"/>
      <c r="J1187" s="22" t="s">
        <v>44</v>
      </c>
      <c r="K1187" s="13" t="s">
        <v>3423</v>
      </c>
      <c r="L1187" s="27" t="s">
        <v>4854</v>
      </c>
      <c r="M1187" s="27" t="s">
        <v>3365</v>
      </c>
      <c r="N1187" s="27" t="s">
        <v>404</v>
      </c>
      <c r="O1187" s="27">
        <f t="shared" si="95"/>
        <v>49</v>
      </c>
      <c r="P1187" s="28">
        <v>28027.0</v>
      </c>
      <c r="Q1187" s="2122">
        <v>1.0</v>
      </c>
      <c r="R1187" s="29">
        <v>39661.0</v>
      </c>
      <c r="S1187" s="30" t="str">
        <f t="shared" si="98"/>
        <v>17 ปี 6 เดือน 14 วัน </v>
      </c>
      <c r="T1187" s="33">
        <f t="shared" si="91"/>
        <v>49949</v>
      </c>
      <c r="U1187" s="2151"/>
      <c r="V1187" s="34"/>
      <c r="W1187" s="33"/>
      <c r="X1187" s="74"/>
      <c r="Y1187" s="2102"/>
    </row>
    <row r="1188" ht="21.0" customHeight="1">
      <c r="A1188" s="27" t="s">
        <v>52</v>
      </c>
      <c r="B1188" s="71" t="s">
        <v>2008</v>
      </c>
      <c r="C1188" s="19" t="s">
        <v>2009</v>
      </c>
      <c r="D1188" s="2125" t="s">
        <v>2010</v>
      </c>
      <c r="E1188" s="27"/>
      <c r="F1188" s="21" t="s">
        <v>4867</v>
      </c>
      <c r="G1188" s="2196" t="s">
        <v>3565</v>
      </c>
      <c r="H1188" s="21"/>
      <c r="I1188" s="21"/>
      <c r="J1188" s="22" t="s">
        <v>44</v>
      </c>
      <c r="K1188" s="13" t="s">
        <v>3423</v>
      </c>
      <c r="L1188" s="27" t="s">
        <v>4854</v>
      </c>
      <c r="M1188" s="27" t="s">
        <v>3365</v>
      </c>
      <c r="N1188" s="27" t="s">
        <v>404</v>
      </c>
      <c r="O1188" s="27">
        <f t="shared" si="95"/>
        <v>43</v>
      </c>
      <c r="P1188" s="28">
        <v>30197.0</v>
      </c>
      <c r="Q1188" s="2122">
        <v>1.0</v>
      </c>
      <c r="R1188" s="29">
        <v>42590.0</v>
      </c>
      <c r="S1188" s="30" t="str">
        <f t="shared" si="98"/>
        <v>9 ปี 6 เดือน 7 วัน </v>
      </c>
      <c r="T1188" s="33">
        <f t="shared" si="91"/>
        <v>52140</v>
      </c>
      <c r="U1188" s="320"/>
      <c r="V1188" s="34"/>
      <c r="W1188" s="33"/>
      <c r="X1188" s="74"/>
      <c r="Y1188" s="2102"/>
    </row>
    <row r="1189" ht="21.0" hidden="1" customHeight="1">
      <c r="A1189" s="165" t="s">
        <v>52</v>
      </c>
      <c r="B1189" s="502" t="s">
        <v>3088</v>
      </c>
      <c r="C1189" s="485" t="s">
        <v>4895</v>
      </c>
      <c r="D1189" s="486" t="s">
        <v>4896</v>
      </c>
      <c r="E1189" s="165"/>
      <c r="F1189" s="203" t="s">
        <v>1966</v>
      </c>
      <c r="G1189" s="611" t="s">
        <v>3565</v>
      </c>
      <c r="H1189" s="2196" t="s">
        <v>3565</v>
      </c>
      <c r="I1189" s="203"/>
      <c r="J1189" s="489" t="s">
        <v>44</v>
      </c>
      <c r="K1189" s="496" t="s">
        <v>3423</v>
      </c>
      <c r="L1189" s="165" t="s">
        <v>4854</v>
      </c>
      <c r="M1189" s="165" t="s">
        <v>3365</v>
      </c>
      <c r="N1189" s="165" t="s">
        <v>404</v>
      </c>
      <c r="O1189" s="165">
        <f t="shared" si="95"/>
        <v>46</v>
      </c>
      <c r="P1189" s="201">
        <v>29114.0</v>
      </c>
      <c r="Q1189" s="2091">
        <v>0.0</v>
      </c>
      <c r="R1189" s="556"/>
      <c r="S1189" s="30"/>
      <c r="T1189" s="33">
        <f t="shared" si="91"/>
        <v>51044</v>
      </c>
      <c r="U1189" s="33"/>
      <c r="V1189" s="202"/>
      <c r="W1189" s="2092"/>
      <c r="X1189" s="202"/>
      <c r="Y1189" s="566"/>
    </row>
    <row r="1190" ht="21.0" customHeight="1">
      <c r="A1190" s="48" t="s">
        <v>52</v>
      </c>
      <c r="B1190" s="308" t="s">
        <v>2012</v>
      </c>
      <c r="C1190" s="309" t="s">
        <v>2013</v>
      </c>
      <c r="D1190" s="2258" t="s">
        <v>2014</v>
      </c>
      <c r="E1190" s="48"/>
      <c r="F1190" s="2259" t="s">
        <v>1966</v>
      </c>
      <c r="G1190" s="2196" t="s">
        <v>3565</v>
      </c>
      <c r="H1190" s="21"/>
      <c r="I1190" s="21"/>
      <c r="J1190" s="22" t="s">
        <v>44</v>
      </c>
      <c r="K1190" s="9" t="s">
        <v>3423</v>
      </c>
      <c r="L1190" s="27" t="s">
        <v>4854</v>
      </c>
      <c r="M1190" s="48" t="s">
        <v>3365</v>
      </c>
      <c r="N1190" s="220" t="s">
        <v>404</v>
      </c>
      <c r="O1190" s="27">
        <f t="shared" si="95"/>
        <v>39</v>
      </c>
      <c r="P1190" s="99">
        <v>31667.0</v>
      </c>
      <c r="Q1190" s="2122">
        <v>1.0</v>
      </c>
      <c r="R1190" s="29">
        <v>44287.0</v>
      </c>
      <c r="S1190" s="30" t="str">
        <f t="shared" ref="S1190:S1200" si="99">DATEDIF(R1190,TODAY(),"Y") &amp; " ปี " &amp;DATEDIF(R1190,TODAY(),"YM") &amp; " เดือน " &amp; DATEDIF(R1190,TODAY(),"MD") &amp; " วัน "</f>
        <v>4 ปี 10 เดือน 14 วัน </v>
      </c>
      <c r="T1190" s="33">
        <f t="shared" si="91"/>
        <v>53601</v>
      </c>
      <c r="U1190" s="2113"/>
      <c r="V1190" s="2211"/>
      <c r="W1190" s="375"/>
      <c r="X1190" s="148"/>
      <c r="Y1190" s="2114"/>
    </row>
    <row r="1191" ht="21.0" customHeight="1">
      <c r="A1191" s="27" t="s">
        <v>52</v>
      </c>
      <c r="B1191" s="71" t="s">
        <v>2017</v>
      </c>
      <c r="C1191" s="19" t="s">
        <v>2018</v>
      </c>
      <c r="D1191" s="2125" t="s">
        <v>2019</v>
      </c>
      <c r="E1191" s="27"/>
      <c r="F1191" s="21" t="s">
        <v>3710</v>
      </c>
      <c r="G1191" s="2196" t="s">
        <v>3565</v>
      </c>
      <c r="H1191" s="34"/>
      <c r="I1191" s="21"/>
      <c r="J1191" s="22" t="s">
        <v>44</v>
      </c>
      <c r="K1191" s="13" t="s">
        <v>3423</v>
      </c>
      <c r="L1191" s="27" t="s">
        <v>3364</v>
      </c>
      <c r="M1191" s="27" t="s">
        <v>3365</v>
      </c>
      <c r="N1191" s="27" t="s">
        <v>48</v>
      </c>
      <c r="O1191" s="27">
        <f t="shared" si="95"/>
        <v>43</v>
      </c>
      <c r="P1191" s="28">
        <v>30189.0</v>
      </c>
      <c r="Q1191" s="2122">
        <v>1.0</v>
      </c>
      <c r="R1191" s="29">
        <v>43374.0</v>
      </c>
      <c r="S1191" s="30" t="str">
        <f t="shared" si="99"/>
        <v>7 ปี 4 เดือน 14 วัน </v>
      </c>
      <c r="T1191" s="33">
        <f t="shared" si="91"/>
        <v>52140</v>
      </c>
      <c r="U1191" s="320"/>
      <c r="V1191" s="23" t="s">
        <v>3378</v>
      </c>
      <c r="W1191" s="33"/>
      <c r="X1191" s="74" t="s">
        <v>2020</v>
      </c>
      <c r="Y1191" s="2102"/>
    </row>
    <row r="1192" ht="21.0" customHeight="1">
      <c r="A1192" s="48" t="s">
        <v>52</v>
      </c>
      <c r="B1192" s="146" t="s">
        <v>1040</v>
      </c>
      <c r="C1192" s="309" t="s">
        <v>2021</v>
      </c>
      <c r="D1192" s="2160" t="s">
        <v>7380</v>
      </c>
      <c r="E1192" s="48">
        <v>9854.0</v>
      </c>
      <c r="F1192" s="2259" t="s">
        <v>3710</v>
      </c>
      <c r="G1192" s="2196" t="s">
        <v>3565</v>
      </c>
      <c r="H1192" s="34"/>
      <c r="I1192" s="21"/>
      <c r="J1192" s="134" t="s">
        <v>44</v>
      </c>
      <c r="K1192" s="9" t="s">
        <v>3577</v>
      </c>
      <c r="L1192" s="48" t="s">
        <v>3364</v>
      </c>
      <c r="M1192" s="48" t="s">
        <v>3365</v>
      </c>
      <c r="N1192" s="48" t="s">
        <v>48</v>
      </c>
      <c r="O1192" s="27">
        <f t="shared" si="95"/>
        <v>43</v>
      </c>
      <c r="P1192" s="99">
        <v>30305.0</v>
      </c>
      <c r="Q1192" s="2122">
        <v>1.0</v>
      </c>
      <c r="R1192" s="29">
        <v>42156.0</v>
      </c>
      <c r="S1192" s="216" t="str">
        <f t="shared" si="99"/>
        <v>10 ปี 8 เดือน 14 วัน </v>
      </c>
      <c r="T1192" s="375">
        <f t="shared" si="91"/>
        <v>52505</v>
      </c>
      <c r="U1192" s="2113"/>
      <c r="V1192" s="311" t="s">
        <v>3378</v>
      </c>
      <c r="W1192" s="375"/>
      <c r="X1192" s="148" t="s">
        <v>2022</v>
      </c>
      <c r="Y1192" s="2114"/>
    </row>
    <row r="1193" ht="21.0" hidden="1" customHeight="1">
      <c r="A1193" s="165" t="s">
        <v>52</v>
      </c>
      <c r="B1193" s="502" t="s">
        <v>4897</v>
      </c>
      <c r="C1193" s="485" t="s">
        <v>4898</v>
      </c>
      <c r="D1193" s="486" t="s">
        <v>4899</v>
      </c>
      <c r="E1193" s="165"/>
      <c r="F1193" s="203" t="s">
        <v>3710</v>
      </c>
      <c r="G1193" s="611" t="s">
        <v>3565</v>
      </c>
      <c r="H1193" s="611"/>
      <c r="I1193" s="203"/>
      <c r="J1193" s="489" t="s">
        <v>44</v>
      </c>
      <c r="K1193" s="496" t="s">
        <v>3432</v>
      </c>
      <c r="L1193" s="165" t="s">
        <v>3364</v>
      </c>
      <c r="M1193" s="165" t="s">
        <v>3365</v>
      </c>
      <c r="N1193" s="165" t="s">
        <v>48</v>
      </c>
      <c r="O1193" s="165">
        <f t="shared" si="95"/>
        <v>30</v>
      </c>
      <c r="P1193" s="201">
        <v>34998.0</v>
      </c>
      <c r="Q1193" s="2091">
        <v>0.0</v>
      </c>
      <c r="R1193" s="1452">
        <v>43497.0</v>
      </c>
      <c r="S1193" s="98" t="str">
        <f t="shared" si="99"/>
        <v>7 ปี 0 เดือน 14 วัน </v>
      </c>
      <c r="T1193" s="490">
        <f t="shared" si="91"/>
        <v>57254</v>
      </c>
      <c r="U1193" s="497"/>
      <c r="V1193" s="203" t="s">
        <v>3424</v>
      </c>
      <c r="W1193" s="490">
        <v>43922.0</v>
      </c>
      <c r="X1193" s="202"/>
      <c r="Y1193" s="506"/>
    </row>
    <row r="1194" ht="21.0" hidden="1" customHeight="1">
      <c r="A1194" s="165" t="s">
        <v>52</v>
      </c>
      <c r="B1194" s="502" t="s">
        <v>4900</v>
      </c>
      <c r="C1194" s="485" t="s">
        <v>4901</v>
      </c>
      <c r="D1194" s="517" t="s">
        <v>4899</v>
      </c>
      <c r="E1194" s="165">
        <v>2651.0</v>
      </c>
      <c r="F1194" s="203" t="s">
        <v>3710</v>
      </c>
      <c r="G1194" s="611" t="s">
        <v>3565</v>
      </c>
      <c r="H1194" s="203"/>
      <c r="I1194" s="203"/>
      <c r="J1194" s="489" t="s">
        <v>44</v>
      </c>
      <c r="K1194" s="496" t="s">
        <v>3432</v>
      </c>
      <c r="L1194" s="165" t="s">
        <v>3364</v>
      </c>
      <c r="M1194" s="165" t="s">
        <v>3365</v>
      </c>
      <c r="N1194" s="165" t="s">
        <v>48</v>
      </c>
      <c r="O1194" s="165">
        <f t="shared" si="95"/>
        <v>28</v>
      </c>
      <c r="P1194" s="201">
        <v>35641.0</v>
      </c>
      <c r="Q1194" s="2095">
        <v>0.0</v>
      </c>
      <c r="R1194" s="1452">
        <v>44013.0</v>
      </c>
      <c r="S1194" s="98" t="str">
        <f t="shared" si="99"/>
        <v>5 ปี 7 เดือน 14 วัน </v>
      </c>
      <c r="T1194" s="490">
        <f t="shared" si="91"/>
        <v>57619</v>
      </c>
      <c r="U1194" s="497"/>
      <c r="V1194" s="203" t="s">
        <v>3424</v>
      </c>
      <c r="W1194" s="301">
        <v>44605.0</v>
      </c>
      <c r="X1194" s="202"/>
      <c r="Y1194" s="506"/>
    </row>
    <row r="1195" ht="21.0" customHeight="1">
      <c r="A1195" s="25" t="s">
        <v>52</v>
      </c>
      <c r="B1195" s="2096" t="s">
        <v>4175</v>
      </c>
      <c r="C1195" s="2097" t="s">
        <v>4176</v>
      </c>
      <c r="D1195" s="2117" t="s">
        <v>4902</v>
      </c>
      <c r="E1195" s="25">
        <v>2651.0</v>
      </c>
      <c r="F1195" s="2100" t="s">
        <v>3710</v>
      </c>
      <c r="G1195" s="2260" t="s">
        <v>3565</v>
      </c>
      <c r="H1195" s="70"/>
      <c r="I1195" s="70"/>
      <c r="J1195" s="65" t="s">
        <v>44</v>
      </c>
      <c r="K1195" s="2100" t="s">
        <v>3432</v>
      </c>
      <c r="L1195" s="25" t="s">
        <v>3364</v>
      </c>
      <c r="M1195" s="25" t="s">
        <v>3365</v>
      </c>
      <c r="N1195" s="85" t="s">
        <v>48</v>
      </c>
      <c r="O1195" s="25">
        <f t="shared" si="95"/>
        <v>33</v>
      </c>
      <c r="P1195" s="28">
        <v>33945.0</v>
      </c>
      <c r="Q1195" s="2118">
        <v>1.0</v>
      </c>
      <c r="R1195" s="67">
        <v>44698.0</v>
      </c>
      <c r="S1195" s="30" t="str">
        <f t="shared" si="99"/>
        <v>3 ปี 8 เดือน 29 วัน </v>
      </c>
      <c r="T1195" s="427">
        <f t="shared" si="91"/>
        <v>56158</v>
      </c>
      <c r="U1195" s="28"/>
      <c r="V1195" s="34" t="s">
        <v>3424</v>
      </c>
      <c r="W1195" s="427"/>
      <c r="X1195" s="34"/>
      <c r="Y1195" s="583"/>
    </row>
    <row r="1196" ht="21.0" hidden="1" customHeight="1">
      <c r="A1196" s="531" t="s">
        <v>52</v>
      </c>
      <c r="B1196" s="554" t="s">
        <v>4903</v>
      </c>
      <c r="C1196" s="527" t="s">
        <v>4904</v>
      </c>
      <c r="D1196" s="568" t="s">
        <v>3632</v>
      </c>
      <c r="E1196" s="531"/>
      <c r="F1196" s="534" t="s">
        <v>3377</v>
      </c>
      <c r="G1196" s="534" t="s">
        <v>3565</v>
      </c>
      <c r="H1196" s="534"/>
      <c r="I1196" s="203"/>
      <c r="J1196" s="530" t="s">
        <v>44</v>
      </c>
      <c r="K1196" s="529" t="s">
        <v>3432</v>
      </c>
      <c r="L1196" s="531" t="s">
        <v>3372</v>
      </c>
      <c r="M1196" s="531" t="s">
        <v>3365</v>
      </c>
      <c r="N1196" s="531" t="s">
        <v>48</v>
      </c>
      <c r="O1196" s="165">
        <f t="shared" si="95"/>
        <v>34</v>
      </c>
      <c r="P1196" s="556">
        <v>33451.0</v>
      </c>
      <c r="Q1196" s="525">
        <v>0.0</v>
      </c>
      <c r="R1196" s="1452">
        <v>42933.0</v>
      </c>
      <c r="S1196" s="2127" t="str">
        <f t="shared" si="99"/>
        <v>8 ปี 6 เดือน 29 วัน </v>
      </c>
      <c r="T1196" s="513">
        <f t="shared" si="91"/>
        <v>55427</v>
      </c>
      <c r="U1196" s="533"/>
      <c r="V1196" s="534" t="s">
        <v>3424</v>
      </c>
      <c r="W1196" s="513"/>
      <c r="X1196" s="2261" t="s">
        <v>4905</v>
      </c>
      <c r="Y1196" s="666"/>
    </row>
    <row r="1197" ht="21.0" hidden="1" customHeight="1">
      <c r="A1197" s="165" t="s">
        <v>52</v>
      </c>
      <c r="B1197" s="502" t="s">
        <v>4906</v>
      </c>
      <c r="C1197" s="485" t="s">
        <v>4907</v>
      </c>
      <c r="D1197" s="495" t="s">
        <v>3632</v>
      </c>
      <c r="E1197" s="165"/>
      <c r="F1197" s="202" t="s">
        <v>3377</v>
      </c>
      <c r="G1197" s="611" t="s">
        <v>3565</v>
      </c>
      <c r="H1197" s="611"/>
      <c r="I1197" s="203"/>
      <c r="J1197" s="489" t="s">
        <v>44</v>
      </c>
      <c r="K1197" s="496" t="s">
        <v>3432</v>
      </c>
      <c r="L1197" s="165" t="s">
        <v>3372</v>
      </c>
      <c r="M1197" s="165" t="s">
        <v>3365</v>
      </c>
      <c r="N1197" s="165" t="s">
        <v>48</v>
      </c>
      <c r="O1197" s="165">
        <f t="shared" si="95"/>
        <v>45</v>
      </c>
      <c r="P1197" s="201">
        <v>29360.0</v>
      </c>
      <c r="Q1197" s="2091">
        <v>0.0</v>
      </c>
      <c r="R1197" s="1452">
        <v>40513.0</v>
      </c>
      <c r="S1197" s="98" t="str">
        <f t="shared" si="99"/>
        <v>15 ปี 2 เดือน 14 วัน </v>
      </c>
      <c r="T1197" s="33">
        <f t="shared" si="91"/>
        <v>51410</v>
      </c>
      <c r="U1197" s="33"/>
      <c r="V1197" s="202"/>
      <c r="W1197" s="2092">
        <v>22037.0</v>
      </c>
      <c r="X1197" s="202"/>
      <c r="Y1197" s="494"/>
    </row>
    <row r="1198" ht="21.0" hidden="1" customHeight="1">
      <c r="A1198" s="165" t="s">
        <v>52</v>
      </c>
      <c r="B1198" s="502" t="s">
        <v>1394</v>
      </c>
      <c r="C1198" s="485" t="s">
        <v>4908</v>
      </c>
      <c r="D1198" s="486" t="s">
        <v>4909</v>
      </c>
      <c r="E1198" s="165">
        <v>3162.0</v>
      </c>
      <c r="F1198" s="203" t="s">
        <v>3710</v>
      </c>
      <c r="G1198" s="611" t="s">
        <v>3565</v>
      </c>
      <c r="H1198" s="203"/>
      <c r="I1198" s="203"/>
      <c r="J1198" s="489" t="s">
        <v>44</v>
      </c>
      <c r="K1198" s="496" t="s">
        <v>3432</v>
      </c>
      <c r="L1198" s="165" t="s">
        <v>3364</v>
      </c>
      <c r="M1198" s="483" t="s">
        <v>3365</v>
      </c>
      <c r="N1198" s="165" t="s">
        <v>48</v>
      </c>
      <c r="O1198" s="165">
        <f t="shared" si="95"/>
        <v>31</v>
      </c>
      <c r="P1198" s="201">
        <v>34383.0</v>
      </c>
      <c r="Q1198" s="2095">
        <v>0.0</v>
      </c>
      <c r="R1198" s="1452">
        <v>42795.0</v>
      </c>
      <c r="S1198" s="98" t="str">
        <f t="shared" si="99"/>
        <v>8 ปี 11 เดือน 14 วัน </v>
      </c>
      <c r="T1198" s="490">
        <f t="shared" si="91"/>
        <v>56523</v>
      </c>
      <c r="U1198" s="497"/>
      <c r="V1198" s="203" t="s">
        <v>3424</v>
      </c>
      <c r="W1198" s="301">
        <v>44927.0</v>
      </c>
      <c r="X1198" s="202"/>
      <c r="Y1198" s="506"/>
    </row>
    <row r="1199" ht="21.0" customHeight="1">
      <c r="A1199" s="26" t="s">
        <v>52</v>
      </c>
      <c r="B1199" s="90" t="s">
        <v>2023</v>
      </c>
      <c r="C1199" s="76" t="s">
        <v>2024</v>
      </c>
      <c r="D1199" s="2123" t="s">
        <v>4909</v>
      </c>
      <c r="E1199" s="26">
        <v>3162.0</v>
      </c>
      <c r="F1199" s="20" t="s">
        <v>3707</v>
      </c>
      <c r="G1199" s="2196" t="s">
        <v>3565</v>
      </c>
      <c r="H1199" s="2196"/>
      <c r="I1199" s="21"/>
      <c r="J1199" s="134" t="s">
        <v>44</v>
      </c>
      <c r="K1199" s="9" t="s">
        <v>3577</v>
      </c>
      <c r="L1199" s="48" t="s">
        <v>3364</v>
      </c>
      <c r="M1199" s="48" t="s">
        <v>3365</v>
      </c>
      <c r="N1199" s="48" t="s">
        <v>48</v>
      </c>
      <c r="O1199" s="27"/>
      <c r="P1199" s="77">
        <v>35095.0</v>
      </c>
      <c r="Q1199" s="2121">
        <v>1.0</v>
      </c>
      <c r="R1199" s="78">
        <v>44986.0</v>
      </c>
      <c r="S1199" s="30" t="str">
        <f t="shared" si="99"/>
        <v>2 ปี 11 เดือน 14 วัน </v>
      </c>
      <c r="T1199" s="490">
        <f t="shared" si="91"/>
        <v>57254</v>
      </c>
      <c r="U1199" s="33"/>
      <c r="V1199" s="74"/>
      <c r="W1199" s="2142"/>
      <c r="X1199" s="74"/>
      <c r="Y1199" s="566"/>
    </row>
    <row r="1200" ht="21.0" hidden="1" customHeight="1">
      <c r="A1200" s="165" t="s">
        <v>52</v>
      </c>
      <c r="B1200" s="502" t="s">
        <v>4910</v>
      </c>
      <c r="C1200" s="485" t="s">
        <v>4911</v>
      </c>
      <c r="D1200" s="486">
        <v>1222.0</v>
      </c>
      <c r="E1200" s="165"/>
      <c r="F1200" s="203" t="s">
        <v>4912</v>
      </c>
      <c r="G1200" s="611" t="s">
        <v>3565</v>
      </c>
      <c r="H1200" s="611"/>
      <c r="I1200" s="203"/>
      <c r="J1200" s="489" t="s">
        <v>44</v>
      </c>
      <c r="K1200" s="496" t="s">
        <v>3636</v>
      </c>
      <c r="L1200" s="165" t="s">
        <v>3636</v>
      </c>
      <c r="M1200" s="165" t="s">
        <v>3365</v>
      </c>
      <c r="N1200" s="165" t="s">
        <v>173</v>
      </c>
      <c r="O1200" s="165">
        <f t="shared" ref="O1200:O1234" si="100">DATEDIF(P1200,TODAY(),"Y")</f>
        <v>70</v>
      </c>
      <c r="P1200" s="201">
        <v>20220.0</v>
      </c>
      <c r="Q1200" s="2091">
        <v>0.0</v>
      </c>
      <c r="R1200" s="1452">
        <v>32190.0</v>
      </c>
      <c r="S1200" s="98" t="str">
        <f t="shared" si="99"/>
        <v>37 ปี 11 เดือน 29 วัน </v>
      </c>
      <c r="T1200" s="33">
        <f t="shared" si="91"/>
        <v>42278</v>
      </c>
      <c r="U1200" s="33"/>
      <c r="V1200" s="202"/>
      <c r="W1200" s="2092"/>
      <c r="X1200" s="202"/>
      <c r="Y1200" s="494"/>
    </row>
    <row r="1201" ht="21.0" hidden="1" customHeight="1">
      <c r="A1201" s="165" t="s">
        <v>36</v>
      </c>
      <c r="B1201" s="502" t="s">
        <v>4913</v>
      </c>
      <c r="C1201" s="485" t="s">
        <v>4914</v>
      </c>
      <c r="D1201" s="486">
        <v>1223.0</v>
      </c>
      <c r="E1201" s="165"/>
      <c r="F1201" s="203" t="s">
        <v>4915</v>
      </c>
      <c r="G1201" s="611" t="s">
        <v>3565</v>
      </c>
      <c r="H1201" s="611"/>
      <c r="I1201" s="203"/>
      <c r="J1201" s="489" t="s">
        <v>44</v>
      </c>
      <c r="K1201" s="496" t="s">
        <v>3636</v>
      </c>
      <c r="L1201" s="165" t="s">
        <v>3636</v>
      </c>
      <c r="M1201" s="483" t="s">
        <v>3414</v>
      </c>
      <c r="N1201" s="165" t="s">
        <v>173</v>
      </c>
      <c r="O1201" s="165">
        <f t="shared" si="100"/>
        <v>68</v>
      </c>
      <c r="P1201" s="201">
        <v>21045.0</v>
      </c>
      <c r="Q1201" s="2091">
        <v>0.0</v>
      </c>
      <c r="R1201" s="556"/>
      <c r="S1201" s="30"/>
      <c r="T1201" s="33">
        <f t="shared" si="91"/>
        <v>43009</v>
      </c>
      <c r="U1201" s="33"/>
      <c r="V1201" s="202"/>
      <c r="W1201" s="2092"/>
      <c r="X1201" s="202"/>
      <c r="Y1201" s="494"/>
    </row>
    <row r="1202" ht="21.0" customHeight="1">
      <c r="A1202" s="27" t="s">
        <v>52</v>
      </c>
      <c r="B1202" s="71" t="s">
        <v>77</v>
      </c>
      <c r="C1202" s="19" t="s">
        <v>4919</v>
      </c>
      <c r="D1202" s="2125" t="s">
        <v>4918</v>
      </c>
      <c r="E1202" s="27">
        <v>3108.0</v>
      </c>
      <c r="F1202" s="70" t="s">
        <v>3377</v>
      </c>
      <c r="G1202" s="2262" t="s">
        <v>3757</v>
      </c>
      <c r="H1202" s="34" t="s">
        <v>3565</v>
      </c>
      <c r="I1202" s="21"/>
      <c r="J1202" s="65" t="s">
        <v>44</v>
      </c>
      <c r="K1202" s="2100" t="s">
        <v>3432</v>
      </c>
      <c r="L1202" s="25" t="s">
        <v>3372</v>
      </c>
      <c r="M1202" s="85" t="s">
        <v>3365</v>
      </c>
      <c r="N1202" s="27" t="s">
        <v>48</v>
      </c>
      <c r="O1202" s="27">
        <f t="shared" si="100"/>
        <v>42</v>
      </c>
      <c r="P1202" s="31">
        <v>30454.0</v>
      </c>
      <c r="Q1202" s="2122">
        <v>1.0</v>
      </c>
      <c r="R1202" s="55">
        <v>43864.0</v>
      </c>
      <c r="S1202" s="79" t="str">
        <f t="shared" ref="S1202:S1234" si="101">DATEDIF(R1202,TODAY(),"Y") &amp; " ปี " &amp;DATEDIF(R1202,TODAY(),"YM") &amp; " เดือน " &amp; DATEDIF(R1202,TODAY(),"MD") &amp; " วัน "</f>
        <v>6 ปี 0 เดือน 12 วัน </v>
      </c>
      <c r="T1202" s="33">
        <f t="shared" si="91"/>
        <v>52505</v>
      </c>
      <c r="U1202" s="27" t="s">
        <v>4920</v>
      </c>
      <c r="V1202" s="74" t="s">
        <v>3424</v>
      </c>
      <c r="W1202" s="2142"/>
      <c r="X1202" s="74"/>
      <c r="Y1202" s="566"/>
    </row>
    <row r="1203" ht="21.0" hidden="1" customHeight="1">
      <c r="A1203" s="165" t="s">
        <v>52</v>
      </c>
      <c r="B1203" s="502" t="s">
        <v>4921</v>
      </c>
      <c r="C1203" s="503" t="s">
        <v>4922</v>
      </c>
      <c r="D1203" s="495">
        <v>3664.0</v>
      </c>
      <c r="E1203" s="165"/>
      <c r="F1203" s="202" t="s">
        <v>3377</v>
      </c>
      <c r="G1203" s="670" t="s">
        <v>3464</v>
      </c>
      <c r="H1203" s="670"/>
      <c r="I1203" s="202"/>
      <c r="J1203" s="489" t="s">
        <v>44</v>
      </c>
      <c r="K1203" s="496" t="s">
        <v>3363</v>
      </c>
      <c r="L1203" s="165" t="s">
        <v>3372</v>
      </c>
      <c r="M1203" s="165" t="s">
        <v>3365</v>
      </c>
      <c r="N1203" s="165" t="s">
        <v>60</v>
      </c>
      <c r="O1203" s="165">
        <f t="shared" si="100"/>
        <v>68</v>
      </c>
      <c r="P1203" s="201">
        <v>21223.0</v>
      </c>
      <c r="Q1203" s="2091">
        <v>0.0</v>
      </c>
      <c r="R1203" s="1452">
        <v>29375.0</v>
      </c>
      <c r="S1203" s="98" t="str">
        <f t="shared" si="101"/>
        <v>45 ปี 8 เดือน 12 วัน </v>
      </c>
      <c r="T1203" s="490">
        <f t="shared" si="91"/>
        <v>43374</v>
      </c>
      <c r="U1203" s="497"/>
      <c r="V1203" s="202" t="s">
        <v>3366</v>
      </c>
      <c r="W1203" s="490">
        <v>43374.0</v>
      </c>
      <c r="X1203" s="202" t="s">
        <v>3374</v>
      </c>
      <c r="Y1203" s="494"/>
    </row>
    <row r="1204" ht="21.0" hidden="1" customHeight="1">
      <c r="A1204" s="165" t="s">
        <v>70</v>
      </c>
      <c r="B1204" s="502" t="s">
        <v>4923</v>
      </c>
      <c r="C1204" s="503" t="s">
        <v>4924</v>
      </c>
      <c r="D1204" s="486" t="s">
        <v>4925</v>
      </c>
      <c r="E1204" s="165"/>
      <c r="F1204" s="202" t="s">
        <v>3710</v>
      </c>
      <c r="G1204" s="670" t="s">
        <v>3464</v>
      </c>
      <c r="H1204" s="670"/>
      <c r="I1204" s="202"/>
      <c r="J1204" s="489" t="s">
        <v>44</v>
      </c>
      <c r="K1204" s="496" t="s">
        <v>3371</v>
      </c>
      <c r="L1204" s="165" t="s">
        <v>3364</v>
      </c>
      <c r="M1204" s="165" t="s">
        <v>3365</v>
      </c>
      <c r="N1204" s="165" t="s">
        <v>60</v>
      </c>
      <c r="O1204" s="165">
        <f t="shared" si="100"/>
        <v>67</v>
      </c>
      <c r="P1204" s="201">
        <v>21299.0</v>
      </c>
      <c r="Q1204" s="2091">
        <v>0.0</v>
      </c>
      <c r="R1204" s="1452">
        <v>29971.0</v>
      </c>
      <c r="S1204" s="98" t="str">
        <f t="shared" si="101"/>
        <v>44 ปี 0 เดือน 26 วัน </v>
      </c>
      <c r="T1204" s="490">
        <f t="shared" si="91"/>
        <v>43374</v>
      </c>
      <c r="U1204" s="497"/>
      <c r="V1204" s="202" t="s">
        <v>3366</v>
      </c>
      <c r="W1204" s="490">
        <v>43374.0</v>
      </c>
      <c r="X1204" s="202" t="s">
        <v>3374</v>
      </c>
      <c r="Y1204" s="494"/>
    </row>
    <row r="1205" ht="21.0" hidden="1" customHeight="1">
      <c r="A1205" s="165" t="s">
        <v>36</v>
      </c>
      <c r="B1205" s="502" t="s">
        <v>4926</v>
      </c>
      <c r="C1205" s="503" t="s">
        <v>4927</v>
      </c>
      <c r="D1205" s="495" t="s">
        <v>4928</v>
      </c>
      <c r="E1205" s="165"/>
      <c r="F1205" s="202" t="s">
        <v>1989</v>
      </c>
      <c r="G1205" s="670" t="s">
        <v>3464</v>
      </c>
      <c r="H1205" s="670"/>
      <c r="I1205" s="202"/>
      <c r="J1205" s="489" t="s">
        <v>44</v>
      </c>
      <c r="K1205" s="496" t="s">
        <v>3371</v>
      </c>
      <c r="L1205" s="165" t="s">
        <v>4854</v>
      </c>
      <c r="M1205" s="483" t="s">
        <v>3414</v>
      </c>
      <c r="N1205" s="165" t="s">
        <v>404</v>
      </c>
      <c r="O1205" s="165">
        <f t="shared" si="100"/>
        <v>67</v>
      </c>
      <c r="P1205" s="201">
        <v>21595.0</v>
      </c>
      <c r="Q1205" s="2091">
        <v>0.0</v>
      </c>
      <c r="R1205" s="1452">
        <v>30581.0</v>
      </c>
      <c r="S1205" s="98" t="str">
        <f t="shared" si="101"/>
        <v>42 ปี 4 เดือน 24 วัน </v>
      </c>
      <c r="T1205" s="490">
        <f t="shared" si="91"/>
        <v>43739</v>
      </c>
      <c r="U1205" s="497" t="s">
        <v>4929</v>
      </c>
      <c r="V1205" s="203"/>
      <c r="W1205" s="490"/>
      <c r="X1205" s="202" t="s">
        <v>4889</v>
      </c>
      <c r="Y1205" s="494"/>
    </row>
    <row r="1206" ht="21.0" customHeight="1">
      <c r="A1206" s="27" t="s">
        <v>36</v>
      </c>
      <c r="B1206" s="71" t="s">
        <v>4930</v>
      </c>
      <c r="C1206" s="73" t="s">
        <v>4931</v>
      </c>
      <c r="D1206" s="2128" t="s">
        <v>4932</v>
      </c>
      <c r="E1206" s="27"/>
      <c r="F1206" s="74" t="s">
        <v>4867</v>
      </c>
      <c r="G1206" s="2263" t="s">
        <v>3464</v>
      </c>
      <c r="H1206" s="74"/>
      <c r="I1206" s="74"/>
      <c r="J1206" s="22" t="s">
        <v>44</v>
      </c>
      <c r="K1206" s="2100" t="s">
        <v>3371</v>
      </c>
      <c r="L1206" s="27" t="s">
        <v>4854</v>
      </c>
      <c r="M1206" s="6" t="s">
        <v>3414</v>
      </c>
      <c r="N1206" s="27" t="s">
        <v>60</v>
      </c>
      <c r="O1206" s="27">
        <f t="shared" si="100"/>
        <v>61</v>
      </c>
      <c r="P1206" s="28">
        <v>23541.0</v>
      </c>
      <c r="Q1206" s="2122">
        <v>1.0</v>
      </c>
      <c r="R1206" s="29">
        <v>33605.0</v>
      </c>
      <c r="S1206" s="30" t="str">
        <f t="shared" si="101"/>
        <v>34 ปี 1 เดือน 13 วัน </v>
      </c>
      <c r="T1206" s="33">
        <f t="shared" si="91"/>
        <v>45566</v>
      </c>
      <c r="U1206" s="74" t="s">
        <v>5008</v>
      </c>
      <c r="V1206" s="34"/>
      <c r="W1206" s="33"/>
      <c r="X1206" s="74"/>
      <c r="Y1206" s="2102"/>
    </row>
    <row r="1207" ht="21.0" customHeight="1">
      <c r="A1207" s="27" t="s">
        <v>36</v>
      </c>
      <c r="B1207" s="71" t="s">
        <v>2027</v>
      </c>
      <c r="C1207" s="73" t="s">
        <v>2028</v>
      </c>
      <c r="D1207" s="2125" t="s">
        <v>2029</v>
      </c>
      <c r="E1207" s="27"/>
      <c r="F1207" s="74" t="s">
        <v>3710</v>
      </c>
      <c r="G1207" s="2263" t="s">
        <v>3464</v>
      </c>
      <c r="H1207" s="74"/>
      <c r="I1207" s="74"/>
      <c r="J1207" s="22" t="s">
        <v>44</v>
      </c>
      <c r="K1207" s="2100" t="s">
        <v>3371</v>
      </c>
      <c r="L1207" s="27" t="s">
        <v>3364</v>
      </c>
      <c r="M1207" s="6" t="s">
        <v>3414</v>
      </c>
      <c r="N1207" s="27" t="s">
        <v>48</v>
      </c>
      <c r="O1207" s="27">
        <f t="shared" si="100"/>
        <v>54</v>
      </c>
      <c r="P1207" s="28">
        <v>26108.0</v>
      </c>
      <c r="Q1207" s="2122">
        <v>1.0</v>
      </c>
      <c r="R1207" s="29">
        <v>35019.0</v>
      </c>
      <c r="S1207" s="30" t="str">
        <f t="shared" si="101"/>
        <v>30 ปี 2 เดือน 30 วัน </v>
      </c>
      <c r="T1207" s="33">
        <f t="shared" si="91"/>
        <v>48122</v>
      </c>
      <c r="U1207" s="320"/>
      <c r="V1207" s="74" t="s">
        <v>3366</v>
      </c>
      <c r="W1207" s="33"/>
      <c r="X1207" s="74"/>
      <c r="Y1207" s="2102"/>
    </row>
    <row r="1208" ht="21.0" customHeight="1">
      <c r="A1208" s="27" t="s">
        <v>36</v>
      </c>
      <c r="B1208" s="90" t="s">
        <v>2032</v>
      </c>
      <c r="C1208" s="73" t="s">
        <v>2033</v>
      </c>
      <c r="D1208" s="2128" t="s">
        <v>2034</v>
      </c>
      <c r="E1208" s="27"/>
      <c r="F1208" s="39" t="s">
        <v>4860</v>
      </c>
      <c r="G1208" s="2263" t="s">
        <v>3464</v>
      </c>
      <c r="H1208" s="74"/>
      <c r="I1208" s="74"/>
      <c r="J1208" s="22" t="s">
        <v>44</v>
      </c>
      <c r="K1208" s="2100" t="s">
        <v>3371</v>
      </c>
      <c r="L1208" s="27" t="s">
        <v>4854</v>
      </c>
      <c r="M1208" s="6" t="s">
        <v>3414</v>
      </c>
      <c r="N1208" s="27" t="s">
        <v>404</v>
      </c>
      <c r="O1208" s="27">
        <f t="shared" si="100"/>
        <v>54</v>
      </c>
      <c r="P1208" s="28">
        <v>25998.0</v>
      </c>
      <c r="Q1208" s="2122">
        <v>1.0</v>
      </c>
      <c r="R1208" s="29">
        <v>35604.0</v>
      </c>
      <c r="S1208" s="30" t="str">
        <f t="shared" si="101"/>
        <v>28 ปี 7 เดือน 23 วัน </v>
      </c>
      <c r="T1208" s="33">
        <f t="shared" si="91"/>
        <v>48122</v>
      </c>
      <c r="U1208" s="320"/>
      <c r="V1208" s="34"/>
      <c r="W1208" s="33"/>
      <c r="X1208" s="74"/>
      <c r="Y1208" s="2102"/>
    </row>
    <row r="1209" ht="21.0" customHeight="1">
      <c r="A1209" s="27" t="s">
        <v>36</v>
      </c>
      <c r="B1209" s="90" t="s">
        <v>2036</v>
      </c>
      <c r="C1209" s="73" t="s">
        <v>2037</v>
      </c>
      <c r="D1209" s="2128" t="s">
        <v>2038</v>
      </c>
      <c r="E1209" s="27"/>
      <c r="F1209" s="39" t="s">
        <v>4860</v>
      </c>
      <c r="G1209" s="2263" t="s">
        <v>3464</v>
      </c>
      <c r="H1209" s="74"/>
      <c r="I1209" s="74"/>
      <c r="J1209" s="22" t="s">
        <v>44</v>
      </c>
      <c r="K1209" s="13" t="s">
        <v>3423</v>
      </c>
      <c r="L1209" s="27" t="s">
        <v>4854</v>
      </c>
      <c r="M1209" s="6" t="s">
        <v>3414</v>
      </c>
      <c r="N1209" s="27" t="s">
        <v>404</v>
      </c>
      <c r="O1209" s="27">
        <f t="shared" si="100"/>
        <v>47</v>
      </c>
      <c r="P1209" s="28">
        <v>28816.0</v>
      </c>
      <c r="Q1209" s="2122">
        <v>1.0</v>
      </c>
      <c r="R1209" s="29">
        <v>38482.0</v>
      </c>
      <c r="S1209" s="30" t="str">
        <f t="shared" si="101"/>
        <v>20 ปี 9 เดือน 5 วัน </v>
      </c>
      <c r="T1209" s="33">
        <f t="shared" si="91"/>
        <v>51044</v>
      </c>
      <c r="U1209" s="320"/>
      <c r="V1209" s="34"/>
      <c r="W1209" s="33"/>
      <c r="X1209" s="74"/>
      <c r="Y1209" s="2102"/>
    </row>
    <row r="1210" ht="21.0" customHeight="1">
      <c r="A1210" s="27" t="s">
        <v>52</v>
      </c>
      <c r="B1210" s="71" t="s">
        <v>7381</v>
      </c>
      <c r="C1210" s="73" t="s">
        <v>2042</v>
      </c>
      <c r="D1210" s="2128" t="s">
        <v>2043</v>
      </c>
      <c r="E1210" s="27" t="s">
        <v>136</v>
      </c>
      <c r="F1210" s="74" t="s">
        <v>4867</v>
      </c>
      <c r="G1210" s="2263" t="s">
        <v>3464</v>
      </c>
      <c r="H1210" s="74"/>
      <c r="I1210" s="74"/>
      <c r="J1210" s="22" t="s">
        <v>44</v>
      </c>
      <c r="K1210" s="13" t="s">
        <v>3423</v>
      </c>
      <c r="L1210" s="27" t="s">
        <v>4854</v>
      </c>
      <c r="M1210" s="27" t="s">
        <v>3365</v>
      </c>
      <c r="N1210" s="27" t="s">
        <v>404</v>
      </c>
      <c r="O1210" s="27">
        <f t="shared" si="100"/>
        <v>50</v>
      </c>
      <c r="P1210" s="28">
        <v>27663.0</v>
      </c>
      <c r="Q1210" s="2122">
        <v>1.0</v>
      </c>
      <c r="R1210" s="29">
        <v>39142.0</v>
      </c>
      <c r="S1210" s="30" t="str">
        <f t="shared" si="101"/>
        <v>18 ปี 11 เดือน 14 วัน </v>
      </c>
      <c r="T1210" s="33">
        <f t="shared" si="91"/>
        <v>49583</v>
      </c>
      <c r="U1210" s="320"/>
      <c r="V1210" s="34"/>
      <c r="W1210" s="33"/>
      <c r="X1210" s="74"/>
      <c r="Y1210" s="2102"/>
    </row>
    <row r="1211" ht="21.0" customHeight="1">
      <c r="A1211" s="27" t="s">
        <v>52</v>
      </c>
      <c r="B1211" s="71" t="s">
        <v>2045</v>
      </c>
      <c r="C1211" s="73" t="s">
        <v>2046</v>
      </c>
      <c r="D1211" s="2125" t="s">
        <v>2047</v>
      </c>
      <c r="E1211" s="27"/>
      <c r="F1211" s="74" t="s">
        <v>3710</v>
      </c>
      <c r="G1211" s="2263" t="s">
        <v>3464</v>
      </c>
      <c r="H1211" s="74"/>
      <c r="I1211" s="74"/>
      <c r="J1211" s="22" t="s">
        <v>44</v>
      </c>
      <c r="K1211" s="13" t="s">
        <v>3423</v>
      </c>
      <c r="L1211" s="27" t="s">
        <v>3364</v>
      </c>
      <c r="M1211" s="27" t="s">
        <v>3365</v>
      </c>
      <c r="N1211" s="27" t="s">
        <v>60</v>
      </c>
      <c r="O1211" s="27">
        <f t="shared" si="100"/>
        <v>43</v>
      </c>
      <c r="P1211" s="28">
        <v>30246.0</v>
      </c>
      <c r="Q1211" s="2122">
        <v>1.0</v>
      </c>
      <c r="R1211" s="29">
        <v>39364.0</v>
      </c>
      <c r="S1211" s="30" t="str">
        <f t="shared" si="101"/>
        <v>18 ปี 4 เดือน 6 วัน </v>
      </c>
      <c r="T1211" s="33">
        <f t="shared" si="91"/>
        <v>52505</v>
      </c>
      <c r="U1211" s="320"/>
      <c r="V1211" s="74" t="s">
        <v>3378</v>
      </c>
      <c r="W1211" s="33"/>
      <c r="X1211" s="74"/>
      <c r="Y1211" s="2102"/>
    </row>
    <row r="1212" ht="21.0" customHeight="1">
      <c r="A1212" s="27" t="s">
        <v>52</v>
      </c>
      <c r="B1212" s="90" t="s">
        <v>2048</v>
      </c>
      <c r="C1212" s="73" t="s">
        <v>2049</v>
      </c>
      <c r="D1212" s="2128" t="s">
        <v>2050</v>
      </c>
      <c r="E1212" s="27"/>
      <c r="F1212" s="39" t="s">
        <v>4860</v>
      </c>
      <c r="G1212" s="2263" t="s">
        <v>3464</v>
      </c>
      <c r="H1212" s="74"/>
      <c r="I1212" s="74"/>
      <c r="J1212" s="22" t="s">
        <v>44</v>
      </c>
      <c r="K1212" s="13" t="s">
        <v>3423</v>
      </c>
      <c r="L1212" s="27" t="s">
        <v>4854</v>
      </c>
      <c r="M1212" s="6" t="s">
        <v>3365</v>
      </c>
      <c r="N1212" s="27" t="s">
        <v>404</v>
      </c>
      <c r="O1212" s="27">
        <f t="shared" si="100"/>
        <v>42</v>
      </c>
      <c r="P1212" s="28">
        <v>30504.0</v>
      </c>
      <c r="Q1212" s="2122">
        <v>1.0</v>
      </c>
      <c r="R1212" s="29">
        <v>42086.0</v>
      </c>
      <c r="S1212" s="30" t="str">
        <f t="shared" si="101"/>
        <v>10 ปี 10 เดือน 23 วัน </v>
      </c>
      <c r="T1212" s="33">
        <f t="shared" si="91"/>
        <v>52505</v>
      </c>
      <c r="U1212" s="320"/>
      <c r="V1212" s="34"/>
      <c r="W1212" s="33"/>
      <c r="X1212" s="74"/>
      <c r="Y1212" s="2102"/>
    </row>
    <row r="1213" ht="21.0" hidden="1" customHeight="1">
      <c r="A1213" s="165" t="s">
        <v>52</v>
      </c>
      <c r="B1213" s="502" t="s">
        <v>4933</v>
      </c>
      <c r="C1213" s="503" t="s">
        <v>4934</v>
      </c>
      <c r="D1213" s="495" t="s">
        <v>3463</v>
      </c>
      <c r="E1213" s="165"/>
      <c r="F1213" s="202" t="s">
        <v>3377</v>
      </c>
      <c r="G1213" s="670" t="s">
        <v>3464</v>
      </c>
      <c r="H1213" s="2263" t="s">
        <v>3464</v>
      </c>
      <c r="I1213" s="202"/>
      <c r="J1213" s="489" t="s">
        <v>44</v>
      </c>
      <c r="K1213" s="496" t="s">
        <v>3432</v>
      </c>
      <c r="L1213" s="165" t="s">
        <v>3372</v>
      </c>
      <c r="M1213" s="483" t="s">
        <v>3365</v>
      </c>
      <c r="N1213" s="165" t="s">
        <v>48</v>
      </c>
      <c r="O1213" s="165">
        <f t="shared" si="100"/>
        <v>33</v>
      </c>
      <c r="P1213" s="201">
        <v>33909.0</v>
      </c>
      <c r="Q1213" s="2091">
        <v>0.0</v>
      </c>
      <c r="R1213" s="1452">
        <v>43192.0</v>
      </c>
      <c r="S1213" s="98" t="str">
        <f t="shared" si="101"/>
        <v>7 ปี 10 เดือน 13 วัน </v>
      </c>
      <c r="T1213" s="490">
        <f t="shared" si="91"/>
        <v>56158</v>
      </c>
      <c r="U1213" s="497"/>
      <c r="V1213" s="203"/>
      <c r="W1213" s="490"/>
      <c r="X1213" s="202"/>
      <c r="Y1213" s="494"/>
    </row>
    <row r="1214" ht="21.0" customHeight="1">
      <c r="A1214" s="27" t="s">
        <v>52</v>
      </c>
      <c r="B1214" s="71" t="s">
        <v>7382</v>
      </c>
      <c r="C1214" s="73" t="s">
        <v>2053</v>
      </c>
      <c r="D1214" s="2128" t="s">
        <v>7383</v>
      </c>
      <c r="E1214" s="27"/>
      <c r="F1214" s="74" t="s">
        <v>1966</v>
      </c>
      <c r="G1214" s="2263" t="s">
        <v>3464</v>
      </c>
      <c r="H1214" s="74"/>
      <c r="I1214" s="74"/>
      <c r="J1214" s="22" t="s">
        <v>44</v>
      </c>
      <c r="K1214" s="13" t="s">
        <v>3423</v>
      </c>
      <c r="L1214" s="27" t="s">
        <v>4854</v>
      </c>
      <c r="M1214" s="6" t="s">
        <v>3365</v>
      </c>
      <c r="N1214" s="27" t="s">
        <v>404</v>
      </c>
      <c r="O1214" s="27">
        <f t="shared" si="100"/>
        <v>43</v>
      </c>
      <c r="P1214" s="66">
        <v>30287.0</v>
      </c>
      <c r="Q1214" s="2122">
        <v>1.0</v>
      </c>
      <c r="R1214" s="29">
        <v>44137.0</v>
      </c>
      <c r="S1214" s="30" t="str">
        <f t="shared" si="101"/>
        <v>5 ปี 3 เดือน 13 วัน </v>
      </c>
      <c r="T1214" s="33">
        <f t="shared" si="91"/>
        <v>52505</v>
      </c>
      <c r="U1214" s="320"/>
      <c r="V1214" s="34"/>
      <c r="W1214" s="33"/>
      <c r="X1214" s="74"/>
      <c r="Y1214" s="2102"/>
    </row>
    <row r="1215" ht="21.0" hidden="1" customHeight="1">
      <c r="A1215" s="165" t="s">
        <v>52</v>
      </c>
      <c r="B1215" s="502" t="s">
        <v>223</v>
      </c>
      <c r="C1215" s="503" t="s">
        <v>4935</v>
      </c>
      <c r="D1215" s="495" t="s">
        <v>3463</v>
      </c>
      <c r="E1215" s="165">
        <v>2616.0</v>
      </c>
      <c r="F1215" s="202" t="s">
        <v>3377</v>
      </c>
      <c r="G1215" s="670" t="s">
        <v>3464</v>
      </c>
      <c r="H1215" s="202"/>
      <c r="I1215" s="202"/>
      <c r="J1215" s="489" t="s">
        <v>44</v>
      </c>
      <c r="K1215" s="496" t="s">
        <v>3577</v>
      </c>
      <c r="L1215" s="165" t="s">
        <v>3372</v>
      </c>
      <c r="M1215" s="483" t="s">
        <v>3365</v>
      </c>
      <c r="N1215" s="165" t="s">
        <v>48</v>
      </c>
      <c r="O1215" s="165">
        <f t="shared" si="100"/>
        <v>30</v>
      </c>
      <c r="P1215" s="201">
        <v>35104.0</v>
      </c>
      <c r="Q1215" s="2095">
        <v>0.0</v>
      </c>
      <c r="R1215" s="1452">
        <v>43586.0</v>
      </c>
      <c r="S1215" s="98" t="str">
        <f t="shared" si="101"/>
        <v>6 ปี 9 เดือน 14 วัน </v>
      </c>
      <c r="T1215" s="490">
        <f t="shared" si="91"/>
        <v>57254</v>
      </c>
      <c r="U1215" s="497"/>
      <c r="V1215" s="203" t="s">
        <v>3424</v>
      </c>
      <c r="W1215" s="301">
        <v>44440.0</v>
      </c>
      <c r="X1215" s="202"/>
      <c r="Y1215" s="506"/>
    </row>
    <row r="1216" ht="21.0" customHeight="1">
      <c r="A1216" s="25" t="s">
        <v>52</v>
      </c>
      <c r="B1216" s="300" t="s">
        <v>4936</v>
      </c>
      <c r="C1216" s="88" t="s">
        <v>4937</v>
      </c>
      <c r="D1216" s="2098" t="s">
        <v>7384</v>
      </c>
      <c r="E1216" s="25">
        <v>2949.0</v>
      </c>
      <c r="F1216" s="70" t="s">
        <v>3377</v>
      </c>
      <c r="G1216" s="2099" t="s">
        <v>3385</v>
      </c>
      <c r="H1216" s="89" t="s">
        <v>7385</v>
      </c>
      <c r="I1216" s="21" t="s">
        <v>113</v>
      </c>
      <c r="J1216" s="65" t="s">
        <v>44</v>
      </c>
      <c r="K1216" s="2100" t="s">
        <v>3432</v>
      </c>
      <c r="L1216" s="25" t="s">
        <v>3372</v>
      </c>
      <c r="M1216" s="25" t="s">
        <v>3365</v>
      </c>
      <c r="N1216" s="25" t="s">
        <v>48</v>
      </c>
      <c r="O1216" s="27">
        <f t="shared" si="100"/>
        <v>35</v>
      </c>
      <c r="P1216" s="28">
        <v>33077.0</v>
      </c>
      <c r="Q1216" s="2101">
        <v>1.0</v>
      </c>
      <c r="R1216" s="29">
        <v>42719.0</v>
      </c>
      <c r="S1216" s="30" t="str">
        <f t="shared" si="101"/>
        <v>9 ปี 2 เดือน 0 วัน </v>
      </c>
      <c r="T1216" s="33">
        <f t="shared" si="91"/>
        <v>55062</v>
      </c>
      <c r="U1216" s="320"/>
      <c r="V1216" s="23" t="s">
        <v>3378</v>
      </c>
      <c r="W1216" s="427"/>
      <c r="X1216" s="70"/>
      <c r="Y1216" s="2102"/>
    </row>
    <row r="1217" ht="21.0" customHeight="1">
      <c r="A1217" s="27" t="s">
        <v>52</v>
      </c>
      <c r="B1217" s="71" t="s">
        <v>2059</v>
      </c>
      <c r="C1217" s="73" t="s">
        <v>2060</v>
      </c>
      <c r="D1217" s="2128" t="s">
        <v>7386</v>
      </c>
      <c r="E1217" s="27">
        <v>2974.0</v>
      </c>
      <c r="F1217" s="74" t="s">
        <v>3710</v>
      </c>
      <c r="G1217" s="2263" t="s">
        <v>3464</v>
      </c>
      <c r="H1217" s="70"/>
      <c r="I1217" s="74"/>
      <c r="J1217" s="22" t="s">
        <v>44</v>
      </c>
      <c r="K1217" s="13" t="s">
        <v>3432</v>
      </c>
      <c r="L1217" s="27" t="s">
        <v>3364</v>
      </c>
      <c r="M1217" s="6" t="s">
        <v>3365</v>
      </c>
      <c r="N1217" s="27" t="s">
        <v>48</v>
      </c>
      <c r="O1217" s="27">
        <f t="shared" si="100"/>
        <v>35</v>
      </c>
      <c r="P1217" s="28">
        <v>33135.0</v>
      </c>
      <c r="Q1217" s="2122">
        <v>1.0</v>
      </c>
      <c r="R1217" s="29">
        <v>43221.0</v>
      </c>
      <c r="S1217" s="30" t="str">
        <f t="shared" si="101"/>
        <v>7 ปี 9 เดือน 14 วัน </v>
      </c>
      <c r="T1217" s="33">
        <f t="shared" si="91"/>
        <v>55062</v>
      </c>
      <c r="U1217" s="320"/>
      <c r="V1217" s="34" t="s">
        <v>3424</v>
      </c>
      <c r="W1217" s="33"/>
      <c r="X1217" s="74"/>
      <c r="Y1217" s="2102"/>
    </row>
    <row r="1218" ht="21.0" customHeight="1">
      <c r="A1218" s="25" t="s">
        <v>52</v>
      </c>
      <c r="B1218" s="300" t="s">
        <v>2061</v>
      </c>
      <c r="C1218" s="88" t="s">
        <v>2062</v>
      </c>
      <c r="D1218" s="2098" t="s">
        <v>7387</v>
      </c>
      <c r="E1218" s="27">
        <v>3010.0</v>
      </c>
      <c r="F1218" s="21" t="s">
        <v>7388</v>
      </c>
      <c r="G1218" s="2214" t="s">
        <v>3464</v>
      </c>
      <c r="H1218" s="70"/>
      <c r="I1218" s="70"/>
      <c r="J1218" s="65" t="s">
        <v>44</v>
      </c>
      <c r="K1218" s="13" t="s">
        <v>3432</v>
      </c>
      <c r="L1218" s="25" t="s">
        <v>3372</v>
      </c>
      <c r="M1218" s="85" t="s">
        <v>3365</v>
      </c>
      <c r="N1218" s="25" t="s">
        <v>311</v>
      </c>
      <c r="O1218" s="27">
        <f t="shared" si="100"/>
        <v>57</v>
      </c>
      <c r="P1218" s="28">
        <v>24892.0</v>
      </c>
      <c r="Q1218" s="2101">
        <v>1.0</v>
      </c>
      <c r="R1218" s="29">
        <v>42646.0</v>
      </c>
      <c r="S1218" s="30" t="str">
        <f t="shared" si="101"/>
        <v>9 ปี 4 เดือน 12 วัน </v>
      </c>
      <c r="T1218" s="33">
        <f t="shared" si="91"/>
        <v>47027</v>
      </c>
      <c r="U1218" s="320"/>
      <c r="V1218" s="34" t="s">
        <v>3415</v>
      </c>
      <c r="W1218" s="427"/>
      <c r="X1218" s="70"/>
      <c r="Y1218" s="2102"/>
    </row>
    <row r="1219" ht="21.0" hidden="1" customHeight="1">
      <c r="A1219" s="165" t="s">
        <v>52</v>
      </c>
      <c r="B1219" s="484" t="s">
        <v>4938</v>
      </c>
      <c r="C1219" s="485" t="s">
        <v>4939</v>
      </c>
      <c r="D1219" s="486" t="s">
        <v>4940</v>
      </c>
      <c r="E1219" s="2264"/>
      <c r="F1219" s="2151"/>
      <c r="G1219" s="670" t="s">
        <v>3464</v>
      </c>
      <c r="H1219" s="670"/>
      <c r="I1219" s="202"/>
      <c r="J1219" s="489" t="s">
        <v>44</v>
      </c>
      <c r="K1219" s="496" t="s">
        <v>3577</v>
      </c>
      <c r="L1219" s="165" t="s">
        <v>3372</v>
      </c>
      <c r="M1219" s="165" t="s">
        <v>3365</v>
      </c>
      <c r="N1219" s="165" t="s">
        <v>173</v>
      </c>
      <c r="O1219" s="165">
        <f t="shared" si="100"/>
        <v>67</v>
      </c>
      <c r="P1219" s="201">
        <v>21455.0</v>
      </c>
      <c r="Q1219" s="2091">
        <v>0.0</v>
      </c>
      <c r="R1219" s="1452">
        <v>41365.0</v>
      </c>
      <c r="S1219" s="98" t="str">
        <f t="shared" si="101"/>
        <v>12 ปี 10 เดือน 14 วัน </v>
      </c>
      <c r="T1219" s="33">
        <f t="shared" si="91"/>
        <v>43374</v>
      </c>
      <c r="U1219" s="33"/>
      <c r="V1219" s="203"/>
      <c r="W1219" s="2092"/>
      <c r="X1219" s="203"/>
      <c r="Y1219" s="494"/>
    </row>
    <row r="1220" ht="21.0" customHeight="1">
      <c r="A1220" s="27" t="s">
        <v>52</v>
      </c>
      <c r="B1220" s="71" t="s">
        <v>2064</v>
      </c>
      <c r="C1220" s="73" t="s">
        <v>2065</v>
      </c>
      <c r="D1220" s="2125">
        <v>2192.0</v>
      </c>
      <c r="E1220" s="27"/>
      <c r="F1220" s="74" t="s">
        <v>3710</v>
      </c>
      <c r="G1220" s="2224" t="s">
        <v>4942</v>
      </c>
      <c r="H1220" s="74"/>
      <c r="I1220" s="74"/>
      <c r="J1220" s="22" t="s">
        <v>44</v>
      </c>
      <c r="K1220" s="13" t="s">
        <v>3363</v>
      </c>
      <c r="L1220" s="27" t="s">
        <v>3364</v>
      </c>
      <c r="M1220" s="27" t="s">
        <v>3365</v>
      </c>
      <c r="N1220" s="27" t="s">
        <v>48</v>
      </c>
      <c r="O1220" s="27">
        <f t="shared" si="100"/>
        <v>52</v>
      </c>
      <c r="P1220" s="28">
        <v>26792.0</v>
      </c>
      <c r="Q1220" s="2122">
        <v>1.0</v>
      </c>
      <c r="R1220" s="29">
        <v>35019.0</v>
      </c>
      <c r="S1220" s="30" t="str">
        <f t="shared" si="101"/>
        <v>30 ปี 2 เดือน 30 วัน </v>
      </c>
      <c r="T1220" s="33">
        <f t="shared" si="91"/>
        <v>48853</v>
      </c>
      <c r="U1220" s="320"/>
      <c r="V1220" s="74" t="s">
        <v>3366</v>
      </c>
      <c r="W1220" s="33"/>
      <c r="X1220" s="74"/>
      <c r="Y1220" s="2102"/>
    </row>
    <row r="1221" ht="21.0" customHeight="1">
      <c r="A1221" s="27" t="s">
        <v>36</v>
      </c>
      <c r="B1221" s="71" t="s">
        <v>2068</v>
      </c>
      <c r="C1221" s="73" t="s">
        <v>2069</v>
      </c>
      <c r="D1221" s="2125">
        <v>2987.0</v>
      </c>
      <c r="E1221" s="27"/>
      <c r="F1221" s="20" t="s">
        <v>4860</v>
      </c>
      <c r="G1221" s="2224" t="s">
        <v>4942</v>
      </c>
      <c r="H1221" s="74"/>
      <c r="I1221" s="74"/>
      <c r="J1221" s="22" t="s">
        <v>44</v>
      </c>
      <c r="K1221" s="13" t="s">
        <v>3363</v>
      </c>
      <c r="L1221" s="27" t="s">
        <v>4854</v>
      </c>
      <c r="M1221" s="6" t="s">
        <v>3414</v>
      </c>
      <c r="N1221" s="27" t="s">
        <v>404</v>
      </c>
      <c r="O1221" s="27">
        <f t="shared" si="100"/>
        <v>51</v>
      </c>
      <c r="P1221" s="28">
        <v>27252.0</v>
      </c>
      <c r="Q1221" s="2122">
        <v>1.0</v>
      </c>
      <c r="R1221" s="29">
        <v>36383.0</v>
      </c>
      <c r="S1221" s="30" t="str">
        <f t="shared" si="101"/>
        <v>26 ปี 6 เดือน 4 วัน </v>
      </c>
      <c r="T1221" s="33">
        <f t="shared" si="91"/>
        <v>49218</v>
      </c>
      <c r="U1221" s="320"/>
      <c r="V1221" s="34"/>
      <c r="W1221" s="33"/>
      <c r="X1221" s="74"/>
      <c r="Y1221" s="2102"/>
    </row>
    <row r="1222" ht="21.0" hidden="1" customHeight="1">
      <c r="A1222" s="165" t="s">
        <v>52</v>
      </c>
      <c r="B1222" s="502" t="s">
        <v>447</v>
      </c>
      <c r="C1222" s="503" t="s">
        <v>4941</v>
      </c>
      <c r="D1222" s="495">
        <v>3265.0</v>
      </c>
      <c r="E1222" s="165"/>
      <c r="F1222" s="202" t="s">
        <v>3377</v>
      </c>
      <c r="G1222" s="672" t="s">
        <v>4942</v>
      </c>
      <c r="H1222" s="2224" t="s">
        <v>4942</v>
      </c>
      <c r="I1222" s="202"/>
      <c r="J1222" s="489" t="s">
        <v>44</v>
      </c>
      <c r="K1222" s="496" t="s">
        <v>3363</v>
      </c>
      <c r="L1222" s="165" t="s">
        <v>3372</v>
      </c>
      <c r="M1222" s="165" t="s">
        <v>3365</v>
      </c>
      <c r="N1222" s="165" t="s">
        <v>48</v>
      </c>
      <c r="O1222" s="165">
        <f t="shared" si="100"/>
        <v>59</v>
      </c>
      <c r="P1222" s="201">
        <v>24348.0</v>
      </c>
      <c r="Q1222" s="2091">
        <v>0.0</v>
      </c>
      <c r="R1222" s="1452">
        <v>33086.0</v>
      </c>
      <c r="S1222" s="98" t="str">
        <f t="shared" si="101"/>
        <v>35 ปี 6 เดือน 14 วัน </v>
      </c>
      <c r="T1222" s="33">
        <f t="shared" si="91"/>
        <v>46296</v>
      </c>
      <c r="U1222" s="33"/>
      <c r="V1222" s="202"/>
      <c r="W1222" s="2092"/>
      <c r="X1222" s="202" t="s">
        <v>3378</v>
      </c>
      <c r="Y1222" s="494"/>
    </row>
    <row r="1223" ht="21.0" customHeight="1">
      <c r="A1223" s="27" t="s">
        <v>52</v>
      </c>
      <c r="B1223" s="71" t="s">
        <v>2073</v>
      </c>
      <c r="C1223" s="73" t="s">
        <v>2074</v>
      </c>
      <c r="D1223" s="2125" t="s">
        <v>2075</v>
      </c>
      <c r="E1223" s="27"/>
      <c r="F1223" s="74" t="s">
        <v>4867</v>
      </c>
      <c r="G1223" s="2224" t="s">
        <v>4942</v>
      </c>
      <c r="H1223" s="74"/>
      <c r="I1223" s="74"/>
      <c r="J1223" s="22" t="s">
        <v>44</v>
      </c>
      <c r="K1223" s="2100" t="s">
        <v>3371</v>
      </c>
      <c r="L1223" s="27" t="s">
        <v>4854</v>
      </c>
      <c r="M1223" s="27" t="s">
        <v>3365</v>
      </c>
      <c r="N1223" s="27" t="s">
        <v>404</v>
      </c>
      <c r="O1223" s="27">
        <f t="shared" si="100"/>
        <v>60</v>
      </c>
      <c r="P1223" s="28">
        <v>24058.0</v>
      </c>
      <c r="Q1223" s="2122">
        <v>1.0</v>
      </c>
      <c r="R1223" s="67">
        <v>33605.0</v>
      </c>
      <c r="S1223" s="30" t="str">
        <f t="shared" si="101"/>
        <v>34 ปี 1 เดือน 13 วัน </v>
      </c>
      <c r="T1223" s="33">
        <f t="shared" si="91"/>
        <v>46296</v>
      </c>
      <c r="U1223" s="34" t="s">
        <v>7389</v>
      </c>
      <c r="W1223" s="33"/>
      <c r="X1223" s="74"/>
      <c r="Y1223" s="2102"/>
    </row>
    <row r="1224" ht="21.0" customHeight="1">
      <c r="A1224" s="6" t="s">
        <v>70</v>
      </c>
      <c r="B1224" s="18" t="s">
        <v>2078</v>
      </c>
      <c r="C1224" s="19" t="s">
        <v>2079</v>
      </c>
      <c r="D1224" s="2128" t="s">
        <v>2080</v>
      </c>
      <c r="E1224" s="27"/>
      <c r="F1224" s="20" t="s">
        <v>3666</v>
      </c>
      <c r="G1224" s="2251" t="s">
        <v>3361</v>
      </c>
      <c r="H1224" s="74" t="s">
        <v>4942</v>
      </c>
      <c r="I1224" s="74"/>
      <c r="J1224" s="22" t="s">
        <v>44</v>
      </c>
      <c r="K1224" s="2100" t="s">
        <v>3371</v>
      </c>
      <c r="L1224" s="27" t="s">
        <v>3372</v>
      </c>
      <c r="M1224" s="27" t="s">
        <v>3365</v>
      </c>
      <c r="N1224" s="27" t="s">
        <v>48</v>
      </c>
      <c r="O1224" s="27">
        <f t="shared" si="100"/>
        <v>52</v>
      </c>
      <c r="P1224" s="28">
        <v>27039.0</v>
      </c>
      <c r="Q1224" s="2122">
        <v>1.0</v>
      </c>
      <c r="R1224" s="29">
        <v>34702.0</v>
      </c>
      <c r="S1224" s="30" t="str">
        <f t="shared" si="101"/>
        <v>31 ปี 1 เดือน 12 วัน </v>
      </c>
      <c r="T1224" s="33">
        <f t="shared" si="91"/>
        <v>49218</v>
      </c>
      <c r="U1224" s="320"/>
      <c r="V1224" s="74" t="s">
        <v>3366</v>
      </c>
      <c r="W1224" s="33"/>
      <c r="X1224" s="21"/>
      <c r="Y1224" s="2102"/>
    </row>
    <row r="1225" ht="21.0" customHeight="1">
      <c r="A1225" s="27" t="s">
        <v>36</v>
      </c>
      <c r="B1225" s="71" t="s">
        <v>6860</v>
      </c>
      <c r="C1225" s="73" t="s">
        <v>2082</v>
      </c>
      <c r="D1225" s="2125" t="s">
        <v>2083</v>
      </c>
      <c r="E1225" s="27"/>
      <c r="F1225" s="20" t="s">
        <v>4860</v>
      </c>
      <c r="G1225" s="2224" t="s">
        <v>4942</v>
      </c>
      <c r="H1225" s="74"/>
      <c r="I1225" s="74"/>
      <c r="J1225" s="22" t="s">
        <v>44</v>
      </c>
      <c r="K1225" s="2100" t="s">
        <v>3371</v>
      </c>
      <c r="L1225" s="27" t="s">
        <v>4854</v>
      </c>
      <c r="M1225" s="6" t="s">
        <v>3414</v>
      </c>
      <c r="N1225" s="27" t="s">
        <v>404</v>
      </c>
      <c r="O1225" s="27">
        <f t="shared" si="100"/>
        <v>54</v>
      </c>
      <c r="P1225" s="28">
        <v>26108.0</v>
      </c>
      <c r="Q1225" s="2122">
        <v>1.0</v>
      </c>
      <c r="R1225" s="29">
        <v>35171.0</v>
      </c>
      <c r="S1225" s="30" t="str">
        <f t="shared" si="101"/>
        <v>29 ปี 9 เดือน 30 วัน </v>
      </c>
      <c r="T1225" s="33">
        <f t="shared" si="91"/>
        <v>48122</v>
      </c>
      <c r="U1225" s="320"/>
      <c r="V1225" s="34"/>
      <c r="W1225" s="33"/>
      <c r="X1225" s="74"/>
      <c r="Y1225" s="2102"/>
    </row>
    <row r="1226" ht="21.0" customHeight="1">
      <c r="A1226" s="27" t="s">
        <v>52</v>
      </c>
      <c r="B1226" s="71" t="s">
        <v>735</v>
      </c>
      <c r="C1226" s="73" t="s">
        <v>2086</v>
      </c>
      <c r="D1226" s="2125" t="s">
        <v>2087</v>
      </c>
      <c r="E1226" s="27"/>
      <c r="F1226" s="74" t="s">
        <v>3710</v>
      </c>
      <c r="G1226" s="2224" t="s">
        <v>4942</v>
      </c>
      <c r="H1226" s="74"/>
      <c r="I1226" s="74"/>
      <c r="J1226" s="22" t="s">
        <v>44</v>
      </c>
      <c r="K1226" s="2100" t="s">
        <v>3371</v>
      </c>
      <c r="L1226" s="27" t="s">
        <v>3364</v>
      </c>
      <c r="M1226" s="27" t="s">
        <v>3365</v>
      </c>
      <c r="N1226" s="27" t="s">
        <v>60</v>
      </c>
      <c r="O1226" s="27">
        <f t="shared" si="100"/>
        <v>54</v>
      </c>
      <c r="P1226" s="28">
        <v>26259.0</v>
      </c>
      <c r="Q1226" s="2122">
        <v>1.0</v>
      </c>
      <c r="R1226" s="29">
        <v>34792.0</v>
      </c>
      <c r="S1226" s="30" t="str">
        <f t="shared" si="101"/>
        <v>30 ปี 10 เดือน 12 วัน </v>
      </c>
      <c r="T1226" s="33">
        <f t="shared" si="91"/>
        <v>48488</v>
      </c>
      <c r="U1226" s="320"/>
      <c r="V1226" s="74" t="s">
        <v>3366</v>
      </c>
      <c r="W1226" s="33"/>
      <c r="X1226" s="74"/>
      <c r="Y1226" s="2102"/>
    </row>
    <row r="1227" ht="21.0" customHeight="1">
      <c r="A1227" s="27" t="s">
        <v>70</v>
      </c>
      <c r="B1227" s="71" t="s">
        <v>2088</v>
      </c>
      <c r="C1227" s="73" t="s">
        <v>2089</v>
      </c>
      <c r="D1227" s="2125" t="s">
        <v>2090</v>
      </c>
      <c r="E1227" s="27"/>
      <c r="F1227" s="20" t="s">
        <v>4860</v>
      </c>
      <c r="G1227" s="2224" t="s">
        <v>4942</v>
      </c>
      <c r="H1227" s="74"/>
      <c r="I1227" s="74"/>
      <c r="J1227" s="22" t="s">
        <v>44</v>
      </c>
      <c r="K1227" s="2100" t="s">
        <v>3371</v>
      </c>
      <c r="L1227" s="27" t="s">
        <v>4854</v>
      </c>
      <c r="M1227" s="27" t="s">
        <v>3365</v>
      </c>
      <c r="N1227" s="27" t="s">
        <v>404</v>
      </c>
      <c r="O1227" s="27">
        <f t="shared" si="100"/>
        <v>57</v>
      </c>
      <c r="P1227" s="28">
        <v>25120.0</v>
      </c>
      <c r="Q1227" s="2122">
        <v>1.0</v>
      </c>
      <c r="R1227" s="29">
        <v>33928.0</v>
      </c>
      <c r="S1227" s="30" t="str">
        <f t="shared" si="101"/>
        <v>33 ปี 2 เดือน 26 วัน </v>
      </c>
      <c r="T1227" s="33">
        <f t="shared" si="91"/>
        <v>47392</v>
      </c>
      <c r="U1227" s="320"/>
      <c r="V1227" s="34"/>
      <c r="W1227" s="33"/>
      <c r="X1227" s="74"/>
      <c r="Y1227" s="2102"/>
    </row>
    <row r="1228" ht="21.0" hidden="1" customHeight="1">
      <c r="A1228" s="165" t="s">
        <v>36</v>
      </c>
      <c r="B1228" s="502" t="s">
        <v>4943</v>
      </c>
      <c r="C1228" s="503" t="s">
        <v>4944</v>
      </c>
      <c r="D1228" s="486" t="s">
        <v>4945</v>
      </c>
      <c r="E1228" s="165"/>
      <c r="F1228" s="202" t="s">
        <v>7369</v>
      </c>
      <c r="G1228" s="672" t="s">
        <v>4942</v>
      </c>
      <c r="H1228" s="2224" t="s">
        <v>4942</v>
      </c>
      <c r="I1228" s="202"/>
      <c r="J1228" s="489" t="s">
        <v>44</v>
      </c>
      <c r="K1228" s="496" t="s">
        <v>3371</v>
      </c>
      <c r="L1228" s="165" t="s">
        <v>4854</v>
      </c>
      <c r="M1228" s="483" t="s">
        <v>3414</v>
      </c>
      <c r="N1228" s="165" t="s">
        <v>404</v>
      </c>
      <c r="O1228" s="165">
        <f t="shared" si="100"/>
        <v>65</v>
      </c>
      <c r="P1228" s="201">
        <v>22080.0</v>
      </c>
      <c r="Q1228" s="2091">
        <v>0.0</v>
      </c>
      <c r="R1228" s="1452">
        <v>31282.0</v>
      </c>
      <c r="S1228" s="98" t="str">
        <f t="shared" si="101"/>
        <v>40 ปี 5 เดือน 23 วัน </v>
      </c>
      <c r="T1228" s="490">
        <f t="shared" si="91"/>
        <v>44105</v>
      </c>
      <c r="U1228" s="490"/>
      <c r="V1228" s="203"/>
      <c r="W1228" s="490">
        <v>43040.0</v>
      </c>
      <c r="X1228" s="202"/>
      <c r="Y1228" s="494"/>
    </row>
    <row r="1229" ht="21.0" customHeight="1">
      <c r="A1229" s="27" t="s">
        <v>70</v>
      </c>
      <c r="B1229" s="71" t="s">
        <v>2092</v>
      </c>
      <c r="C1229" s="73" t="s">
        <v>2082</v>
      </c>
      <c r="D1229" s="2125" t="s">
        <v>2093</v>
      </c>
      <c r="E1229" s="27"/>
      <c r="F1229" s="20" t="s">
        <v>4860</v>
      </c>
      <c r="G1229" s="2224" t="s">
        <v>4942</v>
      </c>
      <c r="H1229" s="74"/>
      <c r="I1229" s="74"/>
      <c r="J1229" s="22" t="s">
        <v>44</v>
      </c>
      <c r="K1229" s="13" t="s">
        <v>3423</v>
      </c>
      <c r="L1229" s="27" t="s">
        <v>4854</v>
      </c>
      <c r="M1229" s="27" t="s">
        <v>3365</v>
      </c>
      <c r="N1229" s="27" t="s">
        <v>404</v>
      </c>
      <c r="O1229" s="27">
        <f t="shared" si="100"/>
        <v>48</v>
      </c>
      <c r="P1229" s="28">
        <v>28461.0</v>
      </c>
      <c r="Q1229" s="2122">
        <v>1.0</v>
      </c>
      <c r="R1229" s="29">
        <v>37281.0</v>
      </c>
      <c r="S1229" s="30" t="str">
        <f t="shared" si="101"/>
        <v>24 ปี 0 เดือน 21 วัน </v>
      </c>
      <c r="T1229" s="33">
        <f t="shared" si="91"/>
        <v>50679</v>
      </c>
      <c r="U1229" s="74" t="s">
        <v>2094</v>
      </c>
      <c r="V1229" s="34"/>
      <c r="W1229" s="33"/>
      <c r="X1229" s="74" t="s">
        <v>2095</v>
      </c>
      <c r="Y1229" s="2102"/>
    </row>
    <row r="1230" ht="21.0" customHeight="1">
      <c r="A1230" s="27" t="s">
        <v>52</v>
      </c>
      <c r="B1230" s="71" t="s">
        <v>2098</v>
      </c>
      <c r="C1230" s="73" t="s">
        <v>2099</v>
      </c>
      <c r="D1230" s="2125" t="s">
        <v>2100</v>
      </c>
      <c r="E1230" s="27"/>
      <c r="F1230" s="20" t="s">
        <v>4860</v>
      </c>
      <c r="G1230" s="2224" t="s">
        <v>4942</v>
      </c>
      <c r="H1230" s="74"/>
      <c r="I1230" s="74"/>
      <c r="J1230" s="22" t="s">
        <v>44</v>
      </c>
      <c r="K1230" s="13" t="s">
        <v>3423</v>
      </c>
      <c r="L1230" s="27" t="s">
        <v>4854</v>
      </c>
      <c r="M1230" s="27" t="s">
        <v>3365</v>
      </c>
      <c r="N1230" s="27" t="s">
        <v>404</v>
      </c>
      <c r="O1230" s="27">
        <f t="shared" si="100"/>
        <v>46</v>
      </c>
      <c r="P1230" s="28">
        <v>29024.0</v>
      </c>
      <c r="Q1230" s="2122">
        <v>1.0</v>
      </c>
      <c r="R1230" s="29">
        <v>38488.0</v>
      </c>
      <c r="S1230" s="30" t="str">
        <f t="shared" si="101"/>
        <v>20 ปี 8 เดือน 30 วัน </v>
      </c>
      <c r="T1230" s="33">
        <f t="shared" si="91"/>
        <v>51044</v>
      </c>
      <c r="U1230" s="74" t="s">
        <v>7390</v>
      </c>
      <c r="V1230" s="34"/>
      <c r="W1230" s="33"/>
      <c r="X1230" s="74"/>
      <c r="Y1230" s="2102"/>
    </row>
    <row r="1231" ht="21.0" customHeight="1">
      <c r="A1231" s="27" t="s">
        <v>70</v>
      </c>
      <c r="B1231" s="71" t="s">
        <v>2104</v>
      </c>
      <c r="C1231" s="73" t="s">
        <v>2105</v>
      </c>
      <c r="D1231" s="2125" t="s">
        <v>2106</v>
      </c>
      <c r="E1231" s="27"/>
      <c r="F1231" s="74" t="s">
        <v>4867</v>
      </c>
      <c r="G1231" s="2224" t="s">
        <v>4942</v>
      </c>
      <c r="H1231" s="74"/>
      <c r="I1231" s="74"/>
      <c r="J1231" s="22" t="s">
        <v>44</v>
      </c>
      <c r="K1231" s="13" t="s">
        <v>3423</v>
      </c>
      <c r="L1231" s="27" t="s">
        <v>4854</v>
      </c>
      <c r="M1231" s="27" t="s">
        <v>3365</v>
      </c>
      <c r="N1231" s="27" t="s">
        <v>404</v>
      </c>
      <c r="O1231" s="27">
        <f t="shared" si="100"/>
        <v>44</v>
      </c>
      <c r="P1231" s="28">
        <v>29908.0</v>
      </c>
      <c r="Q1231" s="2122">
        <v>1.0</v>
      </c>
      <c r="R1231" s="29">
        <v>39041.0</v>
      </c>
      <c r="S1231" s="30" t="str">
        <f t="shared" si="101"/>
        <v>19 ปี 2 เดือน 26 วัน </v>
      </c>
      <c r="T1231" s="33">
        <f t="shared" si="91"/>
        <v>52140</v>
      </c>
      <c r="U1231" s="74" t="s">
        <v>7391</v>
      </c>
      <c r="V1231" s="34"/>
      <c r="W1231" s="33"/>
      <c r="X1231" s="74"/>
      <c r="Y1231" s="2102"/>
    </row>
    <row r="1232" ht="21.0" customHeight="1">
      <c r="A1232" s="27" t="s">
        <v>52</v>
      </c>
      <c r="B1232" s="71" t="s">
        <v>2110</v>
      </c>
      <c r="C1232" s="73" t="s">
        <v>2111</v>
      </c>
      <c r="D1232" s="2125" t="s">
        <v>2112</v>
      </c>
      <c r="E1232" s="27"/>
      <c r="F1232" s="20" t="s">
        <v>4860</v>
      </c>
      <c r="G1232" s="2224" t="s">
        <v>4942</v>
      </c>
      <c r="H1232" s="74"/>
      <c r="I1232" s="74"/>
      <c r="J1232" s="22" t="s">
        <v>44</v>
      </c>
      <c r="K1232" s="13" t="s">
        <v>3423</v>
      </c>
      <c r="L1232" s="27" t="s">
        <v>4854</v>
      </c>
      <c r="M1232" s="27" t="s">
        <v>3365</v>
      </c>
      <c r="N1232" s="27" t="s">
        <v>404</v>
      </c>
      <c r="O1232" s="27">
        <f t="shared" si="100"/>
        <v>46</v>
      </c>
      <c r="P1232" s="28">
        <v>29095.0</v>
      </c>
      <c r="Q1232" s="2122">
        <v>1.0</v>
      </c>
      <c r="R1232" s="29">
        <v>40529.0</v>
      </c>
      <c r="S1232" s="30" t="str">
        <f t="shared" si="101"/>
        <v>15 ปี 1 เดือน 29 วัน </v>
      </c>
      <c r="T1232" s="33">
        <f t="shared" si="91"/>
        <v>51044</v>
      </c>
      <c r="U1232" s="74" t="s">
        <v>7390</v>
      </c>
      <c r="V1232" s="34"/>
      <c r="W1232" s="33"/>
      <c r="X1232" s="74"/>
      <c r="Y1232" s="2102"/>
    </row>
    <row r="1233" ht="21.0" hidden="1" customHeight="1">
      <c r="A1233" s="165" t="s">
        <v>52</v>
      </c>
      <c r="B1233" s="502" t="s">
        <v>4946</v>
      </c>
      <c r="C1233" s="503" t="s">
        <v>4947</v>
      </c>
      <c r="D1233" s="486">
        <v>1226.0</v>
      </c>
      <c r="E1233" s="165"/>
      <c r="F1233" s="202" t="s">
        <v>3759</v>
      </c>
      <c r="G1233" s="672" t="s">
        <v>4942</v>
      </c>
      <c r="H1233" s="672"/>
      <c r="I1233" s="202"/>
      <c r="J1233" s="489" t="s">
        <v>44</v>
      </c>
      <c r="K1233" s="496" t="s">
        <v>3636</v>
      </c>
      <c r="L1233" s="165" t="s">
        <v>3636</v>
      </c>
      <c r="M1233" s="165" t="s">
        <v>3365</v>
      </c>
      <c r="N1233" s="165" t="s">
        <v>173</v>
      </c>
      <c r="O1233" s="165">
        <f t="shared" si="100"/>
        <v>66</v>
      </c>
      <c r="P1233" s="201">
        <v>21767.0</v>
      </c>
      <c r="Q1233" s="2091">
        <v>0.0</v>
      </c>
      <c r="R1233" s="1452">
        <v>29222.0</v>
      </c>
      <c r="S1233" s="98" t="str">
        <f t="shared" si="101"/>
        <v>46 ปี 1 เดือน 13 วัน </v>
      </c>
      <c r="T1233" s="490">
        <f t="shared" si="91"/>
        <v>43739</v>
      </c>
      <c r="U1233" s="497"/>
      <c r="V1233" s="203" t="s">
        <v>3424</v>
      </c>
      <c r="W1233" s="490"/>
      <c r="X1233" s="202"/>
      <c r="Y1233" s="494"/>
    </row>
    <row r="1234" ht="21.0" hidden="1" customHeight="1">
      <c r="A1234" s="165" t="s">
        <v>70</v>
      </c>
      <c r="B1234" s="502" t="s">
        <v>4948</v>
      </c>
      <c r="C1234" s="503" t="s">
        <v>4949</v>
      </c>
      <c r="D1234" s="486">
        <v>1472.0</v>
      </c>
      <c r="E1234" s="165"/>
      <c r="F1234" s="202" t="s">
        <v>1989</v>
      </c>
      <c r="G1234" s="544" t="s">
        <v>4950</v>
      </c>
      <c r="H1234" s="544"/>
      <c r="I1234" s="202"/>
      <c r="J1234" s="489" t="s">
        <v>268</v>
      </c>
      <c r="K1234" s="496" t="s">
        <v>3363</v>
      </c>
      <c r="L1234" s="165" t="s">
        <v>4854</v>
      </c>
      <c r="M1234" s="165" t="s">
        <v>3365</v>
      </c>
      <c r="N1234" s="165" t="s">
        <v>404</v>
      </c>
      <c r="O1234" s="165">
        <f t="shared" si="100"/>
        <v>66</v>
      </c>
      <c r="P1234" s="201">
        <v>21702.0</v>
      </c>
      <c r="Q1234" s="2091">
        <v>0.0</v>
      </c>
      <c r="R1234" s="1452">
        <v>30847.0</v>
      </c>
      <c r="S1234" s="98" t="str">
        <f t="shared" si="101"/>
        <v>41 ปี 8 เดือน 1 วัน </v>
      </c>
      <c r="T1234" s="490">
        <f t="shared" si="91"/>
        <v>43739</v>
      </c>
      <c r="U1234" s="497"/>
      <c r="V1234" s="203"/>
      <c r="W1234" s="490"/>
      <c r="X1234" s="202" t="s">
        <v>4889</v>
      </c>
      <c r="Y1234" s="494"/>
    </row>
    <row r="1235" ht="21.0" hidden="1" customHeight="1">
      <c r="A1235" s="165" t="s">
        <v>36</v>
      </c>
      <c r="B1235" s="502" t="s">
        <v>4951</v>
      </c>
      <c r="C1235" s="503" t="s">
        <v>4952</v>
      </c>
      <c r="D1235" s="486">
        <v>1685.0</v>
      </c>
      <c r="E1235" s="165"/>
      <c r="F1235" s="202" t="s">
        <v>7369</v>
      </c>
      <c r="G1235" s="544" t="s">
        <v>4950</v>
      </c>
      <c r="H1235" s="544"/>
      <c r="I1235" s="202"/>
      <c r="J1235" s="489" t="s">
        <v>268</v>
      </c>
      <c r="K1235" s="496" t="s">
        <v>3363</v>
      </c>
      <c r="L1235" s="165" t="s">
        <v>4854</v>
      </c>
      <c r="M1235" s="483" t="s">
        <v>3414</v>
      </c>
      <c r="N1235" s="165" t="s">
        <v>404</v>
      </c>
      <c r="O1235" s="165"/>
      <c r="P1235" s="31"/>
      <c r="Q1235" s="2091">
        <v>0.0</v>
      </c>
      <c r="R1235" s="55"/>
      <c r="S1235" s="30"/>
      <c r="T1235" s="33">
        <f t="shared" si="91"/>
        <v>22190</v>
      </c>
      <c r="U1235" s="33"/>
      <c r="V1235" s="202"/>
      <c r="W1235" s="2092">
        <v>20729.0</v>
      </c>
      <c r="X1235" s="202" t="s">
        <v>4953</v>
      </c>
      <c r="Y1235" s="566"/>
    </row>
    <row r="1236" ht="21.0" customHeight="1">
      <c r="A1236" s="27" t="s">
        <v>52</v>
      </c>
      <c r="B1236" s="71" t="s">
        <v>7392</v>
      </c>
      <c r="C1236" s="73" t="s">
        <v>2115</v>
      </c>
      <c r="D1236" s="2125" t="s">
        <v>2116</v>
      </c>
      <c r="E1236" s="27"/>
      <c r="F1236" s="21" t="s">
        <v>1966</v>
      </c>
      <c r="G1236" s="2224" t="s">
        <v>4942</v>
      </c>
      <c r="H1236" s="74"/>
      <c r="I1236" s="74"/>
      <c r="J1236" s="22" t="s">
        <v>44</v>
      </c>
      <c r="K1236" s="13" t="s">
        <v>3423</v>
      </c>
      <c r="L1236" s="27" t="s">
        <v>4854</v>
      </c>
      <c r="M1236" s="27" t="s">
        <v>3365</v>
      </c>
      <c r="N1236" s="27" t="s">
        <v>404</v>
      </c>
      <c r="O1236" s="27">
        <f t="shared" ref="O1236:O1279" si="102">DATEDIF(P1236,TODAY(),"Y")</f>
        <v>38</v>
      </c>
      <c r="P1236" s="28">
        <v>32172.0</v>
      </c>
      <c r="Q1236" s="2122">
        <v>1.0</v>
      </c>
      <c r="R1236" s="29">
        <v>44209.0</v>
      </c>
      <c r="S1236" s="30" t="str">
        <f t="shared" ref="S1236:S1260" si="103">DATEDIF(R1236,TODAY(),"Y") &amp; " ปี " &amp;DATEDIF(R1236,TODAY(),"YM") &amp; " เดือน " &amp; DATEDIF(R1236,TODAY(),"MD") &amp; " วัน "</f>
        <v>5 ปี 1 เดือน 2 วัน </v>
      </c>
      <c r="T1236" s="33">
        <f t="shared" si="91"/>
        <v>54332</v>
      </c>
      <c r="U1236" s="74"/>
      <c r="V1236" s="34"/>
      <c r="W1236" s="33"/>
      <c r="X1236" s="74"/>
      <c r="Y1236" s="2102"/>
    </row>
    <row r="1237" ht="21.0" hidden="1" customHeight="1">
      <c r="A1237" s="165" t="s">
        <v>52</v>
      </c>
      <c r="B1237" s="502" t="s">
        <v>4954</v>
      </c>
      <c r="C1237" s="503" t="s">
        <v>4955</v>
      </c>
      <c r="D1237" s="486" t="s">
        <v>4956</v>
      </c>
      <c r="E1237" s="165"/>
      <c r="F1237" s="202" t="s">
        <v>3710</v>
      </c>
      <c r="G1237" s="544" t="s">
        <v>4950</v>
      </c>
      <c r="H1237" s="544"/>
      <c r="I1237" s="202"/>
      <c r="J1237" s="489" t="s">
        <v>268</v>
      </c>
      <c r="K1237" s="496" t="s">
        <v>3371</v>
      </c>
      <c r="L1237" s="165" t="s">
        <v>3364</v>
      </c>
      <c r="M1237" s="165" t="s">
        <v>3365</v>
      </c>
      <c r="N1237" s="165" t="s">
        <v>48</v>
      </c>
      <c r="O1237" s="165">
        <f t="shared" si="102"/>
        <v>69</v>
      </c>
      <c r="P1237" s="201">
        <v>20779.0</v>
      </c>
      <c r="Q1237" s="2091">
        <v>0.0</v>
      </c>
      <c r="R1237" s="1452">
        <v>30803.0</v>
      </c>
      <c r="S1237" s="98" t="str">
        <f t="shared" si="103"/>
        <v>41 ปี 9 เดือน 14 วัน </v>
      </c>
      <c r="T1237" s="490">
        <f t="shared" si="91"/>
        <v>43009</v>
      </c>
      <c r="U1237" s="165" t="s">
        <v>2195</v>
      </c>
      <c r="V1237" s="202" t="s">
        <v>3366</v>
      </c>
      <c r="W1237" s="2092">
        <v>43009.0</v>
      </c>
      <c r="X1237" s="202" t="s">
        <v>4953</v>
      </c>
      <c r="Y1237" s="494"/>
    </row>
    <row r="1238" ht="21.0" hidden="1" customHeight="1">
      <c r="A1238" s="165" t="s">
        <v>70</v>
      </c>
      <c r="B1238" s="502" t="s">
        <v>1979</v>
      </c>
      <c r="C1238" s="503" t="s">
        <v>4957</v>
      </c>
      <c r="D1238" s="486" t="s">
        <v>4958</v>
      </c>
      <c r="E1238" s="165"/>
      <c r="F1238" s="202" t="s">
        <v>3710</v>
      </c>
      <c r="G1238" s="544" t="s">
        <v>4950</v>
      </c>
      <c r="H1238" s="202"/>
      <c r="I1238" s="202"/>
      <c r="J1238" s="489" t="s">
        <v>44</v>
      </c>
      <c r="K1238" s="496" t="s">
        <v>3371</v>
      </c>
      <c r="L1238" s="165" t="s">
        <v>3364</v>
      </c>
      <c r="M1238" s="165" t="s">
        <v>3365</v>
      </c>
      <c r="N1238" s="165" t="s">
        <v>48</v>
      </c>
      <c r="O1238" s="165">
        <f t="shared" si="102"/>
        <v>64</v>
      </c>
      <c r="P1238" s="201">
        <v>22365.0</v>
      </c>
      <c r="Q1238" s="2095">
        <v>0.0</v>
      </c>
      <c r="R1238" s="1452">
        <v>34092.0</v>
      </c>
      <c r="S1238" s="98" t="str">
        <f t="shared" si="103"/>
        <v>32 ปี 9 เดือน 12 วัน </v>
      </c>
      <c r="T1238" s="490">
        <f t="shared" si="91"/>
        <v>44470</v>
      </c>
      <c r="U1238" s="497"/>
      <c r="V1238" s="202" t="s">
        <v>3366</v>
      </c>
      <c r="W1238" s="301">
        <v>44470.0</v>
      </c>
      <c r="X1238" s="507" t="s">
        <v>4953</v>
      </c>
      <c r="Y1238" s="506"/>
    </row>
    <row r="1239" ht="21.0" hidden="1" customHeight="1">
      <c r="A1239" s="165" t="s">
        <v>36</v>
      </c>
      <c r="B1239" s="502" t="s">
        <v>4959</v>
      </c>
      <c r="C1239" s="503" t="s">
        <v>4960</v>
      </c>
      <c r="D1239" s="486" t="s">
        <v>4961</v>
      </c>
      <c r="E1239" s="165"/>
      <c r="F1239" s="488" t="s">
        <v>4860</v>
      </c>
      <c r="G1239" s="544" t="s">
        <v>4950</v>
      </c>
      <c r="H1239" s="202"/>
      <c r="I1239" s="202"/>
      <c r="J1239" s="489" t="s">
        <v>44</v>
      </c>
      <c r="K1239" s="496" t="s">
        <v>3371</v>
      </c>
      <c r="L1239" s="165" t="s">
        <v>4854</v>
      </c>
      <c r="M1239" s="483" t="s">
        <v>3414</v>
      </c>
      <c r="N1239" s="165" t="s">
        <v>404</v>
      </c>
      <c r="O1239" s="165">
        <f t="shared" si="102"/>
        <v>63</v>
      </c>
      <c r="P1239" s="201">
        <v>22913.0</v>
      </c>
      <c r="Q1239" s="2095">
        <v>0.0</v>
      </c>
      <c r="R1239" s="1452">
        <v>31686.0</v>
      </c>
      <c r="S1239" s="98" t="str">
        <f t="shared" si="103"/>
        <v>39 ปี 4 เดือน 14 วัน </v>
      </c>
      <c r="T1239" s="490">
        <f t="shared" si="91"/>
        <v>44835</v>
      </c>
      <c r="U1239" s="202" t="s">
        <v>4962</v>
      </c>
      <c r="V1239" s="203"/>
      <c r="W1239" s="301">
        <v>44835.0</v>
      </c>
      <c r="X1239" s="507" t="s">
        <v>4953</v>
      </c>
      <c r="Y1239" s="506"/>
    </row>
    <row r="1240" ht="21.0" customHeight="1">
      <c r="A1240" s="27" t="s">
        <v>36</v>
      </c>
      <c r="B1240" s="71" t="s">
        <v>2118</v>
      </c>
      <c r="C1240" s="73" t="s">
        <v>2119</v>
      </c>
      <c r="D1240" s="2125">
        <v>3012.0</v>
      </c>
      <c r="E1240" s="27"/>
      <c r="F1240" s="74" t="s">
        <v>4852</v>
      </c>
      <c r="G1240" s="2251" t="s">
        <v>4950</v>
      </c>
      <c r="H1240" s="74"/>
      <c r="I1240" s="74"/>
      <c r="J1240" s="22" t="s">
        <v>268</v>
      </c>
      <c r="K1240" s="13" t="s">
        <v>3363</v>
      </c>
      <c r="L1240" s="27" t="s">
        <v>4854</v>
      </c>
      <c r="M1240" s="6" t="s">
        <v>3414</v>
      </c>
      <c r="N1240" s="27" t="s">
        <v>404</v>
      </c>
      <c r="O1240" s="27">
        <f t="shared" si="102"/>
        <v>61</v>
      </c>
      <c r="P1240" s="28">
        <v>23601.0</v>
      </c>
      <c r="Q1240" s="2122">
        <v>1.0</v>
      </c>
      <c r="R1240" s="29">
        <v>33431.0</v>
      </c>
      <c r="S1240" s="30" t="str">
        <f t="shared" si="103"/>
        <v>34 ปี 7 เดือน 3 วัน </v>
      </c>
      <c r="T1240" s="33">
        <f t="shared" si="91"/>
        <v>45566</v>
      </c>
      <c r="U1240" s="320"/>
      <c r="V1240" s="34"/>
      <c r="W1240" s="33"/>
      <c r="X1240" s="74"/>
      <c r="Y1240" s="2102"/>
    </row>
    <row r="1241" ht="21.0" customHeight="1">
      <c r="A1241" s="27" t="s">
        <v>36</v>
      </c>
      <c r="B1241" s="71" t="s">
        <v>2123</v>
      </c>
      <c r="C1241" s="73" t="s">
        <v>2124</v>
      </c>
      <c r="D1241" s="2125" t="s">
        <v>2125</v>
      </c>
      <c r="E1241" s="27"/>
      <c r="F1241" s="74" t="s">
        <v>4867</v>
      </c>
      <c r="G1241" s="2251" t="s">
        <v>4950</v>
      </c>
      <c r="H1241" s="74"/>
      <c r="I1241" s="74"/>
      <c r="J1241" s="22" t="s">
        <v>44</v>
      </c>
      <c r="K1241" s="2100" t="s">
        <v>3371</v>
      </c>
      <c r="L1241" s="27" t="s">
        <v>4854</v>
      </c>
      <c r="M1241" s="6" t="s">
        <v>3414</v>
      </c>
      <c r="N1241" s="27" t="s">
        <v>404</v>
      </c>
      <c r="O1241" s="27">
        <f t="shared" si="102"/>
        <v>56</v>
      </c>
      <c r="P1241" s="28">
        <v>25393.0</v>
      </c>
      <c r="Q1241" s="2122">
        <v>1.0</v>
      </c>
      <c r="R1241" s="29">
        <v>34415.0</v>
      </c>
      <c r="S1241" s="30" t="str">
        <f t="shared" si="103"/>
        <v>31 ปี 10 เดือน 24 วัน </v>
      </c>
      <c r="T1241" s="33">
        <f t="shared" si="91"/>
        <v>47392</v>
      </c>
      <c r="U1241" s="320"/>
      <c r="V1241" s="34"/>
      <c r="W1241" s="33"/>
      <c r="X1241" s="74"/>
      <c r="Y1241" s="2102"/>
    </row>
    <row r="1242" ht="21.0" hidden="1" customHeight="1">
      <c r="A1242" s="165" t="s">
        <v>52</v>
      </c>
      <c r="B1242" s="502" t="s">
        <v>4963</v>
      </c>
      <c r="C1242" s="503" t="s">
        <v>4964</v>
      </c>
      <c r="D1242" s="486" t="s">
        <v>4965</v>
      </c>
      <c r="E1242" s="165"/>
      <c r="F1242" s="202" t="s">
        <v>3710</v>
      </c>
      <c r="G1242" s="544" t="s">
        <v>4950</v>
      </c>
      <c r="H1242" s="2251" t="s">
        <v>4950</v>
      </c>
      <c r="I1242" s="202"/>
      <c r="J1242" s="489" t="s">
        <v>44</v>
      </c>
      <c r="K1242" s="496" t="s">
        <v>3371</v>
      </c>
      <c r="L1242" s="165" t="s">
        <v>3364</v>
      </c>
      <c r="M1242" s="165" t="s">
        <v>3365</v>
      </c>
      <c r="N1242" s="165" t="s">
        <v>60</v>
      </c>
      <c r="O1242" s="165">
        <f t="shared" si="102"/>
        <v>66</v>
      </c>
      <c r="P1242" s="201">
        <v>21835.0</v>
      </c>
      <c r="Q1242" s="2091">
        <v>0.0</v>
      </c>
      <c r="R1242" s="1452">
        <v>29845.0</v>
      </c>
      <c r="S1242" s="98" t="str">
        <f t="shared" si="103"/>
        <v>44 ปี 4 เดือน 30 วัน </v>
      </c>
      <c r="T1242" s="490">
        <f t="shared" si="91"/>
        <v>44105</v>
      </c>
      <c r="U1242" s="497"/>
      <c r="V1242" s="202" t="s">
        <v>3366</v>
      </c>
      <c r="W1242" s="490"/>
      <c r="X1242" s="202"/>
      <c r="Y1242" s="506"/>
    </row>
    <row r="1243" ht="21.0" customHeight="1">
      <c r="A1243" s="27" t="s">
        <v>70</v>
      </c>
      <c r="B1243" s="71" t="s">
        <v>2127</v>
      </c>
      <c r="C1243" s="73" t="s">
        <v>2128</v>
      </c>
      <c r="D1243" s="2128" t="s">
        <v>2129</v>
      </c>
      <c r="E1243" s="27"/>
      <c r="F1243" s="74" t="s">
        <v>3377</v>
      </c>
      <c r="G1243" s="2235" t="s">
        <v>3361</v>
      </c>
      <c r="H1243" s="74" t="s">
        <v>4950</v>
      </c>
      <c r="I1243" s="74"/>
      <c r="J1243" s="22" t="s">
        <v>44</v>
      </c>
      <c r="K1243" s="2100" t="s">
        <v>3371</v>
      </c>
      <c r="L1243" s="27" t="s">
        <v>3372</v>
      </c>
      <c r="M1243" s="27" t="s">
        <v>3365</v>
      </c>
      <c r="N1243" s="27" t="s">
        <v>48</v>
      </c>
      <c r="O1243" s="27">
        <f t="shared" si="102"/>
        <v>55</v>
      </c>
      <c r="P1243" s="28">
        <v>25937.0</v>
      </c>
      <c r="Q1243" s="2122">
        <v>1.0</v>
      </c>
      <c r="R1243" s="29">
        <v>34064.0</v>
      </c>
      <c r="S1243" s="30" t="str">
        <f t="shared" si="103"/>
        <v>32 ปี 10 เดือน 10 วัน </v>
      </c>
      <c r="T1243" s="33">
        <f t="shared" si="91"/>
        <v>48122</v>
      </c>
      <c r="U1243" s="320"/>
      <c r="V1243" s="74" t="s">
        <v>3366</v>
      </c>
      <c r="W1243" s="33"/>
      <c r="X1243" s="74"/>
      <c r="Y1243" s="2102"/>
    </row>
    <row r="1244" ht="21.0" customHeight="1">
      <c r="A1244" s="27" t="s">
        <v>36</v>
      </c>
      <c r="B1244" s="71" t="s">
        <v>2130</v>
      </c>
      <c r="C1244" s="73" t="s">
        <v>2131</v>
      </c>
      <c r="D1244" s="2125" t="s">
        <v>2132</v>
      </c>
      <c r="E1244" s="27"/>
      <c r="F1244" s="20" t="s">
        <v>4860</v>
      </c>
      <c r="G1244" s="2251" t="s">
        <v>4950</v>
      </c>
      <c r="H1244" s="74"/>
      <c r="I1244" s="74"/>
      <c r="J1244" s="22" t="s">
        <v>44</v>
      </c>
      <c r="K1244" s="2100" t="s">
        <v>3371</v>
      </c>
      <c r="L1244" s="27" t="s">
        <v>4854</v>
      </c>
      <c r="M1244" s="6" t="s">
        <v>3414</v>
      </c>
      <c r="N1244" s="27" t="s">
        <v>60</v>
      </c>
      <c r="O1244" s="27">
        <f t="shared" si="102"/>
        <v>54</v>
      </c>
      <c r="P1244" s="28">
        <v>26126.0</v>
      </c>
      <c r="Q1244" s="2122">
        <v>1.0</v>
      </c>
      <c r="R1244" s="29">
        <v>35916.0</v>
      </c>
      <c r="S1244" s="30" t="str">
        <f t="shared" si="103"/>
        <v>27 ปี 9 เดือน 14 วัน </v>
      </c>
      <c r="T1244" s="33">
        <f t="shared" si="91"/>
        <v>48122</v>
      </c>
      <c r="U1244" s="320"/>
      <c r="V1244" s="34"/>
      <c r="W1244" s="33"/>
      <c r="X1244" s="74"/>
      <c r="Y1244" s="2102"/>
    </row>
    <row r="1245" ht="21.0" customHeight="1">
      <c r="A1245" s="27" t="s">
        <v>52</v>
      </c>
      <c r="B1245" s="71" t="s">
        <v>2134</v>
      </c>
      <c r="C1245" s="73" t="s">
        <v>2135</v>
      </c>
      <c r="D1245" s="2125" t="s">
        <v>2136</v>
      </c>
      <c r="E1245" s="27"/>
      <c r="F1245" s="74" t="s">
        <v>1966</v>
      </c>
      <c r="G1245" s="2251" t="s">
        <v>4950</v>
      </c>
      <c r="H1245" s="74"/>
      <c r="I1245" s="74"/>
      <c r="J1245" s="22" t="s">
        <v>268</v>
      </c>
      <c r="K1245" s="13" t="s">
        <v>3423</v>
      </c>
      <c r="L1245" s="27" t="s">
        <v>4854</v>
      </c>
      <c r="M1245" s="27" t="s">
        <v>3365</v>
      </c>
      <c r="N1245" s="27" t="s">
        <v>404</v>
      </c>
      <c r="O1245" s="27">
        <f t="shared" si="102"/>
        <v>52</v>
      </c>
      <c r="P1245" s="28">
        <v>26934.0</v>
      </c>
      <c r="Q1245" s="2122">
        <v>1.0</v>
      </c>
      <c r="R1245" s="29">
        <v>37258.0</v>
      </c>
      <c r="S1245" s="30" t="str">
        <f t="shared" si="103"/>
        <v>24 ปี 1 เดือน 13 วัน </v>
      </c>
      <c r="T1245" s="33">
        <f t="shared" si="91"/>
        <v>48853</v>
      </c>
      <c r="U1245" s="320"/>
      <c r="V1245" s="34"/>
      <c r="W1245" s="33"/>
      <c r="X1245" s="74"/>
      <c r="Y1245" s="2102"/>
    </row>
    <row r="1246" ht="21.0" customHeight="1">
      <c r="A1246" s="27" t="s">
        <v>52</v>
      </c>
      <c r="B1246" s="90" t="s">
        <v>2138</v>
      </c>
      <c r="C1246" s="73" t="s">
        <v>2139</v>
      </c>
      <c r="D1246" s="2125" t="s">
        <v>2140</v>
      </c>
      <c r="E1246" s="27"/>
      <c r="F1246" s="74" t="s">
        <v>4867</v>
      </c>
      <c r="G1246" s="2251" t="s">
        <v>4950</v>
      </c>
      <c r="H1246" s="74"/>
      <c r="I1246" s="74"/>
      <c r="J1246" s="22" t="s">
        <v>44</v>
      </c>
      <c r="K1246" s="13" t="s">
        <v>3423</v>
      </c>
      <c r="L1246" s="27" t="s">
        <v>4854</v>
      </c>
      <c r="M1246" s="27" t="s">
        <v>3365</v>
      </c>
      <c r="N1246" s="27" t="s">
        <v>404</v>
      </c>
      <c r="O1246" s="27">
        <f t="shared" si="102"/>
        <v>45</v>
      </c>
      <c r="P1246" s="28">
        <v>29628.0</v>
      </c>
      <c r="Q1246" s="2122">
        <v>1.0</v>
      </c>
      <c r="R1246" s="29">
        <v>38601.0</v>
      </c>
      <c r="S1246" s="30" t="str">
        <f t="shared" si="103"/>
        <v>20 ปี 5 เดือน 9 วัน </v>
      </c>
      <c r="T1246" s="33">
        <f t="shared" si="91"/>
        <v>51775</v>
      </c>
      <c r="U1246" s="320"/>
      <c r="V1246" s="34"/>
      <c r="W1246" s="33"/>
      <c r="X1246" s="74"/>
      <c r="Y1246" s="2102"/>
    </row>
    <row r="1247" ht="21.0" customHeight="1">
      <c r="A1247" s="27" t="s">
        <v>36</v>
      </c>
      <c r="B1247" s="71" t="s">
        <v>2142</v>
      </c>
      <c r="C1247" s="73" t="s">
        <v>2143</v>
      </c>
      <c r="D1247" s="2125" t="s">
        <v>2144</v>
      </c>
      <c r="E1247" s="27"/>
      <c r="F1247" s="74" t="s">
        <v>4867</v>
      </c>
      <c r="G1247" s="2251" t="s">
        <v>4950</v>
      </c>
      <c r="H1247" s="74"/>
      <c r="I1247" s="74"/>
      <c r="J1247" s="22" t="s">
        <v>44</v>
      </c>
      <c r="K1247" s="13" t="s">
        <v>3423</v>
      </c>
      <c r="L1247" s="27" t="s">
        <v>4854</v>
      </c>
      <c r="M1247" s="6" t="s">
        <v>3414</v>
      </c>
      <c r="N1247" s="27" t="s">
        <v>60</v>
      </c>
      <c r="O1247" s="27">
        <f t="shared" si="102"/>
        <v>49</v>
      </c>
      <c r="P1247" s="28">
        <v>27907.0</v>
      </c>
      <c r="Q1247" s="2122">
        <v>1.0</v>
      </c>
      <c r="R1247" s="29">
        <v>37281.0</v>
      </c>
      <c r="S1247" s="30" t="str">
        <f t="shared" si="103"/>
        <v>24 ปี 0 เดือน 21 วัน </v>
      </c>
      <c r="T1247" s="33">
        <f t="shared" si="91"/>
        <v>49949</v>
      </c>
      <c r="U1247" s="74" t="s">
        <v>7393</v>
      </c>
      <c r="V1247" s="34"/>
      <c r="W1247" s="33"/>
      <c r="X1247" s="74"/>
      <c r="Y1247" s="2102"/>
    </row>
    <row r="1248" ht="21.0" customHeight="1">
      <c r="A1248" s="27" t="s">
        <v>52</v>
      </c>
      <c r="B1248" s="71" t="s">
        <v>6861</v>
      </c>
      <c r="C1248" s="73" t="s">
        <v>2149</v>
      </c>
      <c r="D1248" s="2125" t="s">
        <v>2150</v>
      </c>
      <c r="E1248" s="27"/>
      <c r="F1248" s="74" t="s">
        <v>4867</v>
      </c>
      <c r="G1248" s="2251" t="s">
        <v>4950</v>
      </c>
      <c r="H1248" s="74"/>
      <c r="I1248" s="74"/>
      <c r="J1248" s="22" t="s">
        <v>44</v>
      </c>
      <c r="K1248" s="13" t="s">
        <v>3423</v>
      </c>
      <c r="L1248" s="27" t="s">
        <v>4854</v>
      </c>
      <c r="M1248" s="27" t="s">
        <v>3365</v>
      </c>
      <c r="N1248" s="27" t="s">
        <v>404</v>
      </c>
      <c r="O1248" s="27">
        <f t="shared" si="102"/>
        <v>48</v>
      </c>
      <c r="P1248" s="28">
        <v>28262.0</v>
      </c>
      <c r="Q1248" s="2122">
        <v>1.0</v>
      </c>
      <c r="R1248" s="29">
        <v>37438.0</v>
      </c>
      <c r="S1248" s="30" t="str">
        <f t="shared" si="103"/>
        <v>23 ปี 7 เดือน 14 วัน </v>
      </c>
      <c r="T1248" s="33">
        <f t="shared" si="91"/>
        <v>50314</v>
      </c>
      <c r="U1248" s="320" t="s">
        <v>7394</v>
      </c>
      <c r="V1248" s="34"/>
      <c r="W1248" s="33"/>
      <c r="X1248" s="74"/>
      <c r="Y1248" s="2102"/>
    </row>
    <row r="1249" ht="21.0" customHeight="1">
      <c r="A1249" s="27" t="s">
        <v>36</v>
      </c>
      <c r="B1249" s="71" t="s">
        <v>2155</v>
      </c>
      <c r="C1249" s="73" t="s">
        <v>2156</v>
      </c>
      <c r="D1249" s="2125" t="s">
        <v>2157</v>
      </c>
      <c r="E1249" s="27"/>
      <c r="F1249" s="74" t="s">
        <v>4867</v>
      </c>
      <c r="G1249" s="2251" t="s">
        <v>4950</v>
      </c>
      <c r="H1249" s="74"/>
      <c r="I1249" s="74"/>
      <c r="J1249" s="22" t="s">
        <v>268</v>
      </c>
      <c r="K1249" s="13" t="s">
        <v>3423</v>
      </c>
      <c r="L1249" s="27" t="s">
        <v>4854</v>
      </c>
      <c r="M1249" s="6" t="s">
        <v>3414</v>
      </c>
      <c r="N1249" s="27" t="s">
        <v>404</v>
      </c>
      <c r="O1249" s="27">
        <f t="shared" si="102"/>
        <v>50</v>
      </c>
      <c r="P1249" s="28">
        <v>27690.0</v>
      </c>
      <c r="Q1249" s="2122">
        <v>1.0</v>
      </c>
      <c r="R1249" s="29">
        <v>38876.0</v>
      </c>
      <c r="S1249" s="30" t="str">
        <f t="shared" si="103"/>
        <v>19 ปี 8 เดือน 7 วัน </v>
      </c>
      <c r="T1249" s="33">
        <f t="shared" si="91"/>
        <v>49949</v>
      </c>
      <c r="U1249" s="320"/>
      <c r="V1249" s="34"/>
      <c r="W1249" s="33"/>
      <c r="X1249" s="74"/>
      <c r="Y1249" s="2102"/>
    </row>
    <row r="1250" ht="21.0" customHeight="1">
      <c r="A1250" s="27" t="s">
        <v>36</v>
      </c>
      <c r="B1250" s="71" t="s">
        <v>4966</v>
      </c>
      <c r="C1250" s="73" t="s">
        <v>4967</v>
      </c>
      <c r="D1250" s="2125" t="s">
        <v>3296</v>
      </c>
      <c r="E1250" s="27"/>
      <c r="F1250" s="74" t="s">
        <v>1966</v>
      </c>
      <c r="G1250" s="2251" t="s">
        <v>4950</v>
      </c>
      <c r="H1250" s="74"/>
      <c r="I1250" s="74"/>
      <c r="J1250" s="22" t="s">
        <v>268</v>
      </c>
      <c r="K1250" s="13" t="s">
        <v>3423</v>
      </c>
      <c r="L1250" s="27" t="s">
        <v>4854</v>
      </c>
      <c r="M1250" s="6" t="s">
        <v>3414</v>
      </c>
      <c r="N1250" s="27" t="s">
        <v>404</v>
      </c>
      <c r="O1250" s="27">
        <f t="shared" si="102"/>
        <v>44</v>
      </c>
      <c r="P1250" s="28">
        <v>29776.0</v>
      </c>
      <c r="Q1250" s="2122">
        <v>1.0</v>
      </c>
      <c r="R1250" s="29">
        <v>39763.0</v>
      </c>
      <c r="S1250" s="30" t="str">
        <f t="shared" si="103"/>
        <v>17 ปี 3 เดือน 4 วัน </v>
      </c>
      <c r="T1250" s="33">
        <f t="shared" si="91"/>
        <v>51775</v>
      </c>
      <c r="U1250" s="320"/>
      <c r="V1250" s="34"/>
      <c r="W1250" s="33"/>
      <c r="X1250" s="74"/>
      <c r="Y1250" s="2102"/>
    </row>
    <row r="1251" ht="21.0" customHeight="1">
      <c r="A1251" s="27" t="s">
        <v>52</v>
      </c>
      <c r="B1251" s="71" t="s">
        <v>7395</v>
      </c>
      <c r="C1251" s="73" t="s">
        <v>2160</v>
      </c>
      <c r="D1251" s="2125" t="s">
        <v>2161</v>
      </c>
      <c r="E1251" s="27"/>
      <c r="F1251" s="74" t="s">
        <v>1966</v>
      </c>
      <c r="G1251" s="2251" t="s">
        <v>4950</v>
      </c>
      <c r="H1251" s="74"/>
      <c r="I1251" s="74"/>
      <c r="J1251" s="22" t="s">
        <v>44</v>
      </c>
      <c r="K1251" s="13" t="s">
        <v>3423</v>
      </c>
      <c r="L1251" s="27" t="s">
        <v>4854</v>
      </c>
      <c r="M1251" s="27" t="s">
        <v>3365</v>
      </c>
      <c r="N1251" s="27" t="s">
        <v>404</v>
      </c>
      <c r="O1251" s="27">
        <f t="shared" si="102"/>
        <v>42</v>
      </c>
      <c r="P1251" s="28">
        <v>30667.0</v>
      </c>
      <c r="Q1251" s="2122">
        <v>1.0</v>
      </c>
      <c r="R1251" s="29">
        <v>40526.0</v>
      </c>
      <c r="S1251" s="30" t="str">
        <f t="shared" si="103"/>
        <v>15 ปี 2 เดือน 1 วัน </v>
      </c>
      <c r="T1251" s="33">
        <f t="shared" si="91"/>
        <v>52871</v>
      </c>
      <c r="U1251" s="320"/>
      <c r="V1251" s="34"/>
      <c r="W1251" s="33"/>
      <c r="X1251" s="74"/>
      <c r="Y1251" s="2102"/>
    </row>
    <row r="1252" ht="21.0" customHeight="1">
      <c r="A1252" s="27" t="s">
        <v>52</v>
      </c>
      <c r="B1252" s="71" t="s">
        <v>7396</v>
      </c>
      <c r="C1252" s="73" t="s">
        <v>2165</v>
      </c>
      <c r="D1252" s="2098" t="s">
        <v>2166</v>
      </c>
      <c r="E1252" s="27"/>
      <c r="F1252" s="74" t="s">
        <v>1966</v>
      </c>
      <c r="G1252" s="2251" t="s">
        <v>4950</v>
      </c>
      <c r="H1252" s="74"/>
      <c r="I1252" s="74"/>
      <c r="J1252" s="22" t="s">
        <v>268</v>
      </c>
      <c r="K1252" s="13" t="s">
        <v>3423</v>
      </c>
      <c r="L1252" s="27" t="s">
        <v>4854</v>
      </c>
      <c r="M1252" s="27" t="s">
        <v>3365</v>
      </c>
      <c r="N1252" s="27" t="s">
        <v>404</v>
      </c>
      <c r="O1252" s="27">
        <f t="shared" si="102"/>
        <v>36</v>
      </c>
      <c r="P1252" s="28">
        <v>32709.0</v>
      </c>
      <c r="Q1252" s="2122">
        <v>1.0</v>
      </c>
      <c r="R1252" s="29">
        <v>41548.0</v>
      </c>
      <c r="S1252" s="30" t="str">
        <f t="shared" si="103"/>
        <v>12 ปี 4 เดือน 14 วัน </v>
      </c>
      <c r="T1252" s="33">
        <f t="shared" si="91"/>
        <v>54697</v>
      </c>
      <c r="U1252" s="320"/>
      <c r="V1252" s="34"/>
      <c r="W1252" s="33"/>
      <c r="X1252" s="74"/>
      <c r="Y1252" s="2102"/>
    </row>
    <row r="1253" ht="21.0" customHeight="1">
      <c r="A1253" s="27" t="s">
        <v>36</v>
      </c>
      <c r="B1253" s="90" t="s">
        <v>2168</v>
      </c>
      <c r="C1253" s="73" t="s">
        <v>2169</v>
      </c>
      <c r="D1253" s="2098" t="s">
        <v>2170</v>
      </c>
      <c r="E1253" s="27"/>
      <c r="F1253" s="39" t="s">
        <v>4867</v>
      </c>
      <c r="G1253" s="2251" t="s">
        <v>4950</v>
      </c>
      <c r="H1253" s="74"/>
      <c r="I1253" s="74"/>
      <c r="J1253" s="22" t="s">
        <v>268</v>
      </c>
      <c r="K1253" s="13" t="s">
        <v>3423</v>
      </c>
      <c r="L1253" s="27" t="s">
        <v>4854</v>
      </c>
      <c r="M1253" s="27" t="s">
        <v>3414</v>
      </c>
      <c r="N1253" s="27" t="s">
        <v>404</v>
      </c>
      <c r="O1253" s="27">
        <f t="shared" si="102"/>
        <v>42</v>
      </c>
      <c r="P1253" s="28">
        <v>30660.0</v>
      </c>
      <c r="Q1253" s="2122">
        <v>1.0</v>
      </c>
      <c r="R1253" s="29">
        <v>41655.0</v>
      </c>
      <c r="S1253" s="30" t="str">
        <f t="shared" si="103"/>
        <v>12 ปี 0 เดือน 30 วัน </v>
      </c>
      <c r="T1253" s="33">
        <f t="shared" si="91"/>
        <v>52871</v>
      </c>
      <c r="U1253" s="320"/>
      <c r="V1253" s="34"/>
      <c r="W1253" s="33"/>
      <c r="X1253" s="74"/>
      <c r="Y1253" s="2102"/>
    </row>
    <row r="1254" ht="21.0" customHeight="1">
      <c r="A1254" s="27" t="s">
        <v>52</v>
      </c>
      <c r="B1254" s="71" t="s">
        <v>2173</v>
      </c>
      <c r="C1254" s="73" t="s">
        <v>2174</v>
      </c>
      <c r="D1254" s="2128" t="s">
        <v>7397</v>
      </c>
      <c r="E1254" s="6">
        <v>2689.0</v>
      </c>
      <c r="F1254" s="13" t="s">
        <v>3710</v>
      </c>
      <c r="G1254" s="2251" t="s">
        <v>4950</v>
      </c>
      <c r="H1254" s="74"/>
      <c r="I1254" s="74"/>
      <c r="J1254" s="22" t="s">
        <v>268</v>
      </c>
      <c r="K1254" s="13" t="s">
        <v>3432</v>
      </c>
      <c r="L1254" s="27" t="s">
        <v>3364</v>
      </c>
      <c r="M1254" s="27" t="s">
        <v>3365</v>
      </c>
      <c r="N1254" s="27" t="s">
        <v>48</v>
      </c>
      <c r="O1254" s="27">
        <f t="shared" si="102"/>
        <v>40</v>
      </c>
      <c r="P1254" s="28">
        <v>31170.0</v>
      </c>
      <c r="Q1254" s="2122">
        <v>1.0</v>
      </c>
      <c r="R1254" s="29">
        <v>41153.0</v>
      </c>
      <c r="S1254" s="30" t="str">
        <f t="shared" si="103"/>
        <v>13 ปี 5 เดือน 14 วัน </v>
      </c>
      <c r="T1254" s="33">
        <f t="shared" si="91"/>
        <v>53236</v>
      </c>
      <c r="U1254" s="320"/>
      <c r="V1254" s="23" t="s">
        <v>3378</v>
      </c>
      <c r="W1254" s="33"/>
      <c r="X1254" s="74" t="s">
        <v>2175</v>
      </c>
      <c r="Y1254" s="2102"/>
    </row>
    <row r="1255" ht="21.0" customHeight="1">
      <c r="A1255" s="27" t="s">
        <v>36</v>
      </c>
      <c r="B1255" s="71" t="s">
        <v>2176</v>
      </c>
      <c r="C1255" s="73" t="s">
        <v>2177</v>
      </c>
      <c r="D1255" s="2098" t="s">
        <v>7398</v>
      </c>
      <c r="E1255" s="6">
        <v>2766.0</v>
      </c>
      <c r="F1255" s="13" t="s">
        <v>4998</v>
      </c>
      <c r="G1255" s="2251" t="s">
        <v>4950</v>
      </c>
      <c r="H1255" s="74"/>
      <c r="I1255" s="74"/>
      <c r="J1255" s="22" t="s">
        <v>44</v>
      </c>
      <c r="K1255" s="13" t="s">
        <v>3432</v>
      </c>
      <c r="L1255" s="27" t="s">
        <v>3372</v>
      </c>
      <c r="M1255" s="6" t="s">
        <v>3414</v>
      </c>
      <c r="N1255" s="27" t="s">
        <v>48</v>
      </c>
      <c r="O1255" s="27">
        <f t="shared" si="102"/>
        <v>50</v>
      </c>
      <c r="P1255" s="28">
        <v>27515.0</v>
      </c>
      <c r="Q1255" s="2122">
        <v>1.0</v>
      </c>
      <c r="R1255" s="29">
        <v>41306.0</v>
      </c>
      <c r="S1255" s="30" t="str">
        <f t="shared" si="103"/>
        <v>13 ปี 0 เดือน 14 วัน </v>
      </c>
      <c r="T1255" s="33">
        <f t="shared" si="91"/>
        <v>49583</v>
      </c>
      <c r="U1255" s="320"/>
      <c r="V1255" s="34" t="s">
        <v>3415</v>
      </c>
      <c r="W1255" s="33"/>
      <c r="X1255" s="74"/>
      <c r="Y1255" s="2102"/>
    </row>
    <row r="1256">
      <c r="A1256" s="27" t="s">
        <v>52</v>
      </c>
      <c r="B1256" s="71" t="s">
        <v>2179</v>
      </c>
      <c r="C1256" s="72" t="s">
        <v>2180</v>
      </c>
      <c r="D1256" s="2125" t="s">
        <v>7399</v>
      </c>
      <c r="E1256" s="27">
        <v>3111.0</v>
      </c>
      <c r="F1256" s="74" t="s">
        <v>3710</v>
      </c>
      <c r="G1256" s="2251" t="s">
        <v>4950</v>
      </c>
      <c r="H1256" s="74"/>
      <c r="I1256" s="74"/>
      <c r="J1256" s="22" t="s">
        <v>44</v>
      </c>
      <c r="K1256" s="13" t="s">
        <v>3432</v>
      </c>
      <c r="L1256" s="27" t="s">
        <v>3364</v>
      </c>
      <c r="M1256" s="27" t="s">
        <v>3365</v>
      </c>
      <c r="N1256" s="27" t="s">
        <v>48</v>
      </c>
      <c r="O1256" s="27">
        <f t="shared" si="102"/>
        <v>38</v>
      </c>
      <c r="P1256" s="28">
        <v>32058.0</v>
      </c>
      <c r="Q1256" s="2122">
        <v>1.0</v>
      </c>
      <c r="R1256" s="29">
        <v>43784.0</v>
      </c>
      <c r="S1256" s="30" t="str">
        <f t="shared" si="103"/>
        <v>6 ปี 3 เดือน 0 วัน </v>
      </c>
      <c r="T1256" s="33">
        <f t="shared" si="91"/>
        <v>54332</v>
      </c>
      <c r="U1256" s="320"/>
      <c r="V1256" s="34" t="s">
        <v>3424</v>
      </c>
      <c r="W1256" s="33"/>
      <c r="X1256" s="74"/>
      <c r="Y1256" s="2102"/>
    </row>
    <row r="1257" hidden="1">
      <c r="A1257" s="505" t="s">
        <v>52</v>
      </c>
      <c r="B1257" s="515" t="s">
        <v>4968</v>
      </c>
      <c r="C1257" s="516" t="s">
        <v>4969</v>
      </c>
      <c r="D1257" s="486" t="s">
        <v>4970</v>
      </c>
      <c r="E1257" s="505">
        <v>5465.0</v>
      </c>
      <c r="F1257" s="202" t="s">
        <v>3710</v>
      </c>
      <c r="G1257" s="544" t="s">
        <v>4950</v>
      </c>
      <c r="H1257" s="202"/>
      <c r="I1257" s="202"/>
      <c r="J1257" s="489" t="s">
        <v>44</v>
      </c>
      <c r="K1257" s="496" t="s">
        <v>3432</v>
      </c>
      <c r="L1257" s="165" t="s">
        <v>3364</v>
      </c>
      <c r="M1257" s="165" t="s">
        <v>3365</v>
      </c>
      <c r="N1257" s="165" t="s">
        <v>48</v>
      </c>
      <c r="O1257" s="165">
        <f t="shared" si="102"/>
        <v>29</v>
      </c>
      <c r="P1257" s="1831">
        <v>35212.0</v>
      </c>
      <c r="Q1257" s="2095">
        <v>0.0</v>
      </c>
      <c r="R1257" s="1832">
        <v>44652.0</v>
      </c>
      <c r="S1257" s="98" t="str">
        <f t="shared" si="103"/>
        <v>3 ปี 10 เดือน 14 วัน </v>
      </c>
      <c r="T1257" s="490">
        <f t="shared" si="91"/>
        <v>57254</v>
      </c>
      <c r="U1257" s="497"/>
      <c r="V1257" s="203" t="s">
        <v>3424</v>
      </c>
      <c r="W1257" s="301">
        <v>44788.0</v>
      </c>
      <c r="X1257" s="202"/>
      <c r="Y1257" s="506"/>
    </row>
    <row r="1258" ht="21.0" customHeight="1">
      <c r="A1258" s="26" t="s">
        <v>52</v>
      </c>
      <c r="B1258" s="90" t="s">
        <v>2181</v>
      </c>
      <c r="C1258" s="72" t="s">
        <v>2182</v>
      </c>
      <c r="D1258" s="2123" t="s">
        <v>4970</v>
      </c>
      <c r="E1258" s="26">
        <v>5465.0</v>
      </c>
      <c r="F1258" s="74" t="s">
        <v>3710</v>
      </c>
      <c r="G1258" s="2251" t="s">
        <v>4950</v>
      </c>
      <c r="H1258" s="74"/>
      <c r="I1258" s="74"/>
      <c r="J1258" s="22" t="s">
        <v>44</v>
      </c>
      <c r="K1258" s="13" t="s">
        <v>3432</v>
      </c>
      <c r="L1258" s="27"/>
      <c r="M1258" s="26" t="s">
        <v>3365</v>
      </c>
      <c r="N1258" s="26" t="s">
        <v>60</v>
      </c>
      <c r="O1258" s="27">
        <f t="shared" si="102"/>
        <v>38</v>
      </c>
      <c r="P1258" s="77">
        <v>32052.0</v>
      </c>
      <c r="Q1258" s="2121">
        <v>1.0</v>
      </c>
      <c r="R1258" s="78">
        <v>44896.0</v>
      </c>
      <c r="S1258" s="79" t="str">
        <f t="shared" si="103"/>
        <v>3 ปี 2 เดือน 14 วัน </v>
      </c>
      <c r="T1258" s="33">
        <f t="shared" si="91"/>
        <v>54332</v>
      </c>
      <c r="U1258" s="320"/>
      <c r="V1258" s="20" t="s">
        <v>3424</v>
      </c>
      <c r="W1258" s="33"/>
      <c r="X1258" s="74"/>
      <c r="Y1258" s="1815"/>
    </row>
    <row r="1259" ht="21.0" hidden="1" customHeight="1">
      <c r="A1259" s="165" t="s">
        <v>52</v>
      </c>
      <c r="B1259" s="502" t="s">
        <v>3216</v>
      </c>
      <c r="C1259" s="503" t="s">
        <v>4971</v>
      </c>
      <c r="D1259" s="486">
        <v>1209.0</v>
      </c>
      <c r="E1259" s="165"/>
      <c r="F1259" s="202" t="s">
        <v>3759</v>
      </c>
      <c r="G1259" s="544" t="s">
        <v>4950</v>
      </c>
      <c r="H1259" s="544"/>
      <c r="I1259" s="202"/>
      <c r="J1259" s="489" t="s">
        <v>44</v>
      </c>
      <c r="K1259" s="496" t="s">
        <v>3636</v>
      </c>
      <c r="L1259" s="165" t="s">
        <v>3636</v>
      </c>
      <c r="M1259" s="165" t="s">
        <v>3365</v>
      </c>
      <c r="N1259" s="165" t="s">
        <v>173</v>
      </c>
      <c r="O1259" s="165">
        <f t="shared" si="102"/>
        <v>66</v>
      </c>
      <c r="P1259" s="201">
        <v>21950.0</v>
      </c>
      <c r="Q1259" s="2091">
        <v>0.0</v>
      </c>
      <c r="R1259" s="1452">
        <v>30537.0</v>
      </c>
      <c r="S1259" s="98" t="str">
        <f t="shared" si="103"/>
        <v>42 ปี 6 เดือน 6 วัน </v>
      </c>
      <c r="T1259" s="490">
        <f t="shared" si="91"/>
        <v>44105</v>
      </c>
      <c r="U1259" s="497"/>
      <c r="V1259" s="203" t="s">
        <v>3415</v>
      </c>
      <c r="W1259" s="490"/>
      <c r="X1259" s="202"/>
      <c r="Y1259" s="506"/>
    </row>
    <row r="1260" ht="21.0" hidden="1" customHeight="1">
      <c r="A1260" s="505" t="s">
        <v>52</v>
      </c>
      <c r="B1260" s="515" t="s">
        <v>4972</v>
      </c>
      <c r="C1260" s="516" t="s">
        <v>4973</v>
      </c>
      <c r="D1260" s="486" t="s">
        <v>4970</v>
      </c>
      <c r="E1260" s="505">
        <v>5465.0</v>
      </c>
      <c r="F1260" s="507" t="s">
        <v>3707</v>
      </c>
      <c r="G1260" s="544" t="s">
        <v>4950</v>
      </c>
      <c r="H1260" s="202"/>
      <c r="I1260" s="202"/>
      <c r="J1260" s="489" t="s">
        <v>44</v>
      </c>
      <c r="K1260" s="496" t="s">
        <v>3432</v>
      </c>
      <c r="L1260" s="165" t="s">
        <v>3364</v>
      </c>
      <c r="M1260" s="165" t="s">
        <v>3365</v>
      </c>
      <c r="N1260" s="165" t="s">
        <v>48</v>
      </c>
      <c r="O1260" s="165">
        <f t="shared" si="102"/>
        <v>34</v>
      </c>
      <c r="P1260" s="1831">
        <v>33503.0</v>
      </c>
      <c r="Q1260" s="2095">
        <v>0.0</v>
      </c>
      <c r="R1260" s="1832">
        <v>44410.0</v>
      </c>
      <c r="S1260" s="98" t="str">
        <f t="shared" si="103"/>
        <v>4 ปี 6 เดือน 13 วัน </v>
      </c>
      <c r="T1260" s="490">
        <f t="shared" si="91"/>
        <v>55427</v>
      </c>
      <c r="U1260" s="497"/>
      <c r="V1260" s="203" t="s">
        <v>3424</v>
      </c>
      <c r="W1260" s="301">
        <v>44531.0</v>
      </c>
      <c r="X1260" s="202"/>
      <c r="Y1260" s="506"/>
    </row>
    <row r="1261" ht="21.0" hidden="1" customHeight="1">
      <c r="A1261" s="165" t="s">
        <v>70</v>
      </c>
      <c r="B1261" s="502" t="s">
        <v>4974</v>
      </c>
      <c r="C1261" s="503" t="s">
        <v>4975</v>
      </c>
      <c r="D1261" s="486">
        <v>1798.0</v>
      </c>
      <c r="E1261" s="165"/>
      <c r="F1261" s="202" t="s">
        <v>7369</v>
      </c>
      <c r="G1261" s="660" t="s">
        <v>4976</v>
      </c>
      <c r="H1261" s="660"/>
      <c r="I1261" s="202"/>
      <c r="J1261" s="489" t="s">
        <v>44</v>
      </c>
      <c r="K1261" s="496" t="s">
        <v>3363</v>
      </c>
      <c r="L1261" s="165" t="s">
        <v>4854</v>
      </c>
      <c r="M1261" s="165" t="s">
        <v>3365</v>
      </c>
      <c r="N1261" s="165" t="s">
        <v>404</v>
      </c>
      <c r="O1261" s="165">
        <f t="shared" si="102"/>
        <v>72</v>
      </c>
      <c r="P1261" s="201">
        <v>19764.0</v>
      </c>
      <c r="Q1261" s="2091">
        <v>0.0</v>
      </c>
      <c r="R1261" s="556"/>
      <c r="S1261" s="30"/>
      <c r="T1261" s="33">
        <f t="shared" si="91"/>
        <v>41913</v>
      </c>
      <c r="U1261" s="33"/>
      <c r="V1261" s="202"/>
      <c r="W1261" s="2092">
        <v>240239.0</v>
      </c>
      <c r="X1261" s="202"/>
      <c r="Y1261" s="566"/>
    </row>
    <row r="1262" ht="21.0" hidden="1" customHeight="1">
      <c r="A1262" s="165" t="s">
        <v>36</v>
      </c>
      <c r="B1262" s="502" t="s">
        <v>4977</v>
      </c>
      <c r="C1262" s="503" t="s">
        <v>4978</v>
      </c>
      <c r="D1262" s="486">
        <v>3267.0</v>
      </c>
      <c r="E1262" s="165"/>
      <c r="F1262" s="202" t="s">
        <v>7370</v>
      </c>
      <c r="G1262" s="660" t="s">
        <v>4976</v>
      </c>
      <c r="H1262" s="660"/>
      <c r="I1262" s="202"/>
      <c r="J1262" s="489" t="s">
        <v>44</v>
      </c>
      <c r="K1262" s="496" t="s">
        <v>3363</v>
      </c>
      <c r="L1262" s="165" t="s">
        <v>4854</v>
      </c>
      <c r="M1262" s="483" t="s">
        <v>3414</v>
      </c>
      <c r="N1262" s="165" t="s">
        <v>404</v>
      </c>
      <c r="O1262" s="165">
        <f t="shared" si="102"/>
        <v>61</v>
      </c>
      <c r="P1262" s="201">
        <v>23477.0</v>
      </c>
      <c r="Q1262" s="2091">
        <v>0.0</v>
      </c>
      <c r="R1262" s="1452">
        <v>32310.0</v>
      </c>
      <c r="S1262" s="98" t="str">
        <f t="shared" ref="S1262:S1266" si="104">DATEDIF(R1262,TODAY(),"Y") &amp; " ปี " &amp;DATEDIF(R1262,TODAY(),"YM") &amp; " เดือน " &amp; DATEDIF(R1262,TODAY(),"MD") &amp; " วัน "</f>
        <v>37 ปี 7 เดือน 30 วัน </v>
      </c>
      <c r="T1262" s="490">
        <f t="shared" si="91"/>
        <v>45566</v>
      </c>
      <c r="U1262" s="497"/>
      <c r="V1262" s="203"/>
      <c r="W1262" s="490">
        <v>43647.0</v>
      </c>
      <c r="X1262" s="202"/>
      <c r="Y1262" s="494"/>
    </row>
    <row r="1263" ht="21.0" customHeight="1">
      <c r="A1263" s="27" t="s">
        <v>52</v>
      </c>
      <c r="B1263" s="71" t="s">
        <v>4979</v>
      </c>
      <c r="C1263" s="73" t="s">
        <v>4980</v>
      </c>
      <c r="D1263" s="2125">
        <v>3266.0</v>
      </c>
      <c r="E1263" s="27"/>
      <c r="F1263" s="74" t="s">
        <v>4867</v>
      </c>
      <c r="G1263" s="2162" t="s">
        <v>4976</v>
      </c>
      <c r="H1263" s="74"/>
      <c r="I1263" s="74"/>
      <c r="J1263" s="22" t="s">
        <v>44</v>
      </c>
      <c r="K1263" s="13" t="s">
        <v>3363</v>
      </c>
      <c r="L1263" s="27" t="s">
        <v>4854</v>
      </c>
      <c r="M1263" s="27" t="s">
        <v>3365</v>
      </c>
      <c r="N1263" s="27" t="s">
        <v>60</v>
      </c>
      <c r="O1263" s="27">
        <f t="shared" si="102"/>
        <v>61</v>
      </c>
      <c r="P1263" s="28">
        <v>23590.0</v>
      </c>
      <c r="Q1263" s="2122">
        <v>1.0</v>
      </c>
      <c r="R1263" s="29">
        <v>34731.0</v>
      </c>
      <c r="S1263" s="30" t="str">
        <f t="shared" si="104"/>
        <v>31 ปี 0 เดือน 14 วัน </v>
      </c>
      <c r="T1263" s="33">
        <f t="shared" si="91"/>
        <v>45566</v>
      </c>
      <c r="U1263" s="320"/>
      <c r="V1263" s="34"/>
      <c r="W1263" s="33"/>
      <c r="X1263" s="74"/>
      <c r="Y1263" s="2102"/>
    </row>
    <row r="1264" ht="21.0" customHeight="1">
      <c r="A1264" s="27" t="s">
        <v>70</v>
      </c>
      <c r="B1264" s="71" t="s">
        <v>1016</v>
      </c>
      <c r="C1264" s="73" t="s">
        <v>4981</v>
      </c>
      <c r="D1264" s="2125" t="s">
        <v>4982</v>
      </c>
      <c r="E1264" s="27"/>
      <c r="F1264" s="74" t="s">
        <v>3710</v>
      </c>
      <c r="G1264" s="2162" t="s">
        <v>4976</v>
      </c>
      <c r="H1264" s="74"/>
      <c r="I1264" s="263"/>
      <c r="J1264" s="22" t="s">
        <v>44</v>
      </c>
      <c r="K1264" s="2100" t="s">
        <v>3371</v>
      </c>
      <c r="L1264" s="27" t="s">
        <v>3364</v>
      </c>
      <c r="M1264" s="27" t="s">
        <v>3365</v>
      </c>
      <c r="N1264" s="27" t="s">
        <v>60</v>
      </c>
      <c r="O1264" s="27">
        <f t="shared" si="102"/>
        <v>63</v>
      </c>
      <c r="P1264" s="28">
        <v>22938.0</v>
      </c>
      <c r="Q1264" s="2122">
        <v>1.0</v>
      </c>
      <c r="R1264" s="29">
        <v>34060.0</v>
      </c>
      <c r="S1264" s="30" t="str">
        <f t="shared" si="104"/>
        <v>32 ปี 10 เดือน 14 วัน </v>
      </c>
      <c r="T1264" s="2148">
        <f t="shared" si="91"/>
        <v>45200</v>
      </c>
      <c r="U1264" s="320"/>
      <c r="V1264" s="74" t="s">
        <v>3378</v>
      </c>
      <c r="W1264" s="33"/>
      <c r="X1264" s="74"/>
      <c r="Y1264" s="2102"/>
    </row>
    <row r="1265" ht="21.0" customHeight="1">
      <c r="A1265" s="27" t="s">
        <v>52</v>
      </c>
      <c r="B1265" s="71" t="s">
        <v>2209</v>
      </c>
      <c r="C1265" s="73" t="s">
        <v>2210</v>
      </c>
      <c r="D1265" s="2125" t="s">
        <v>2211</v>
      </c>
      <c r="E1265" s="27"/>
      <c r="F1265" s="74" t="s">
        <v>3710</v>
      </c>
      <c r="G1265" s="2162" t="s">
        <v>4976</v>
      </c>
      <c r="H1265" s="74"/>
      <c r="I1265" s="74"/>
      <c r="J1265" s="22" t="s">
        <v>44</v>
      </c>
      <c r="K1265" s="2100" t="s">
        <v>3371</v>
      </c>
      <c r="L1265" s="27" t="s">
        <v>3364</v>
      </c>
      <c r="M1265" s="27" t="s">
        <v>3365</v>
      </c>
      <c r="N1265" s="27" t="s">
        <v>48</v>
      </c>
      <c r="O1265" s="27">
        <f t="shared" si="102"/>
        <v>52</v>
      </c>
      <c r="P1265" s="28">
        <v>26941.0</v>
      </c>
      <c r="Q1265" s="2122">
        <v>1.0</v>
      </c>
      <c r="R1265" s="29">
        <v>35927.0</v>
      </c>
      <c r="S1265" s="30" t="str">
        <f t="shared" si="104"/>
        <v>27 ปี 9 เดือน 3 วัน </v>
      </c>
      <c r="T1265" s="33">
        <f t="shared" si="91"/>
        <v>49218</v>
      </c>
      <c r="U1265" s="320"/>
      <c r="V1265" s="74" t="s">
        <v>3378</v>
      </c>
      <c r="W1265" s="33"/>
      <c r="X1265" s="74"/>
      <c r="Y1265" s="2102"/>
    </row>
    <row r="1266" ht="21.0" customHeight="1">
      <c r="A1266" s="27" t="s">
        <v>36</v>
      </c>
      <c r="B1266" s="71" t="s">
        <v>2217</v>
      </c>
      <c r="C1266" s="73" t="s">
        <v>2218</v>
      </c>
      <c r="D1266" s="2125" t="s">
        <v>2219</v>
      </c>
      <c r="E1266" s="27"/>
      <c r="F1266" s="74" t="s">
        <v>4867</v>
      </c>
      <c r="G1266" s="2162" t="s">
        <v>4976</v>
      </c>
      <c r="H1266" s="74"/>
      <c r="I1266" s="74"/>
      <c r="J1266" s="22" t="s">
        <v>44</v>
      </c>
      <c r="K1266" s="2100" t="s">
        <v>3371</v>
      </c>
      <c r="L1266" s="27" t="s">
        <v>4854</v>
      </c>
      <c r="M1266" s="6" t="s">
        <v>3414</v>
      </c>
      <c r="N1266" s="27" t="s">
        <v>404</v>
      </c>
      <c r="O1266" s="27">
        <f t="shared" si="102"/>
        <v>58</v>
      </c>
      <c r="P1266" s="28">
        <v>24715.0</v>
      </c>
      <c r="Q1266" s="2122">
        <v>1.0</v>
      </c>
      <c r="R1266" s="29">
        <v>34731.0</v>
      </c>
      <c r="S1266" s="30" t="str">
        <f t="shared" si="104"/>
        <v>31 ปี 0 เดือน 14 วัน </v>
      </c>
      <c r="T1266" s="33">
        <f t="shared" si="91"/>
        <v>46661</v>
      </c>
      <c r="U1266" s="74" t="s">
        <v>5008</v>
      </c>
      <c r="V1266" s="34"/>
      <c r="W1266" s="33"/>
      <c r="X1266" s="74"/>
      <c r="Y1266" s="2102"/>
    </row>
    <row r="1267" ht="21.0" hidden="1" customHeight="1">
      <c r="A1267" s="165" t="s">
        <v>36</v>
      </c>
      <c r="B1267" s="502" t="s">
        <v>4983</v>
      </c>
      <c r="C1267" s="503" t="s">
        <v>4984</v>
      </c>
      <c r="D1267" s="486" t="s">
        <v>4985</v>
      </c>
      <c r="E1267" s="165"/>
      <c r="F1267" s="202" t="s">
        <v>7370</v>
      </c>
      <c r="G1267" s="660" t="s">
        <v>4976</v>
      </c>
      <c r="H1267" s="2162" t="s">
        <v>4976</v>
      </c>
      <c r="I1267" s="202"/>
      <c r="J1267" s="489" t="s">
        <v>44</v>
      </c>
      <c r="K1267" s="496" t="s">
        <v>3371</v>
      </c>
      <c r="L1267" s="165" t="s">
        <v>4854</v>
      </c>
      <c r="M1267" s="483" t="s">
        <v>3414</v>
      </c>
      <c r="N1267" s="1330">
        <v>34103.0</v>
      </c>
      <c r="O1267" s="165">
        <f t="shared" si="102"/>
        <v>58</v>
      </c>
      <c r="P1267" s="201">
        <v>24697.0</v>
      </c>
      <c r="Q1267" s="2091">
        <v>0.0</v>
      </c>
      <c r="R1267" s="2265"/>
      <c r="S1267" s="98" t="str">
        <f>DATEDIF(N1267,TODAY(),"Y") &amp; " ปี " &amp;DATEDIF(N1267,TODAY(),"YM") &amp; " เดือน " &amp; DATEDIF(N1267,TODAY(),"MD") &amp; " วัน "</f>
        <v>32 ปี 9 เดือน 1 วัน </v>
      </c>
      <c r="T1267" s="33">
        <f t="shared" si="91"/>
        <v>46661</v>
      </c>
      <c r="U1267" s="33"/>
      <c r="V1267" s="202"/>
      <c r="W1267" s="2092">
        <v>22129.0</v>
      </c>
      <c r="X1267" s="202"/>
      <c r="Y1267" s="494"/>
    </row>
    <row r="1268" ht="21.0" hidden="1" customHeight="1">
      <c r="A1268" s="165" t="s">
        <v>70</v>
      </c>
      <c r="B1268" s="502" t="s">
        <v>4986</v>
      </c>
      <c r="C1268" s="503" t="s">
        <v>4873</v>
      </c>
      <c r="D1268" s="486" t="s">
        <v>4987</v>
      </c>
      <c r="E1268" s="165"/>
      <c r="F1268" s="202" t="s">
        <v>4867</v>
      </c>
      <c r="G1268" s="660" t="s">
        <v>4976</v>
      </c>
      <c r="H1268" s="2162" t="s">
        <v>4976</v>
      </c>
      <c r="I1268" s="202"/>
      <c r="J1268" s="489" t="s">
        <v>44</v>
      </c>
      <c r="K1268" s="496" t="s">
        <v>3371</v>
      </c>
      <c r="L1268" s="165" t="s">
        <v>4854</v>
      </c>
      <c r="M1268" s="165" t="s">
        <v>3365</v>
      </c>
      <c r="N1268" s="165" t="s">
        <v>404</v>
      </c>
      <c r="O1268" s="165">
        <f t="shared" si="102"/>
        <v>65</v>
      </c>
      <c r="P1268" s="201">
        <v>22107.0</v>
      </c>
      <c r="Q1268" s="2091">
        <v>0.0</v>
      </c>
      <c r="R1268" s="1452">
        <v>33542.0</v>
      </c>
      <c r="S1268" s="98" t="str">
        <f t="shared" ref="S1268:S1316" si="105">DATEDIF(R1268,TODAY(),"Y") &amp; " ปี " &amp;DATEDIF(R1268,TODAY(),"YM") &amp; " เดือน " &amp; DATEDIF(R1268,TODAY(),"MD") &amp; " วัน "</f>
        <v>34 ปี 3 เดือน 15 วัน </v>
      </c>
      <c r="T1268" s="490">
        <f t="shared" si="91"/>
        <v>44105</v>
      </c>
      <c r="U1268" s="497"/>
      <c r="V1268" s="203"/>
      <c r="W1268" s="490"/>
      <c r="X1268" s="202"/>
      <c r="Y1268" s="506"/>
    </row>
    <row r="1269" ht="21.0" customHeight="1">
      <c r="A1269" s="27" t="s">
        <v>36</v>
      </c>
      <c r="B1269" s="71" t="s">
        <v>2221</v>
      </c>
      <c r="C1269" s="73" t="s">
        <v>2222</v>
      </c>
      <c r="D1269" s="2125" t="s">
        <v>2223</v>
      </c>
      <c r="E1269" s="27"/>
      <c r="F1269" s="74" t="s">
        <v>3710</v>
      </c>
      <c r="G1269" s="2162" t="s">
        <v>4976</v>
      </c>
      <c r="H1269" s="74"/>
      <c r="I1269" s="74"/>
      <c r="J1269" s="22" t="s">
        <v>44</v>
      </c>
      <c r="K1269" s="2100" t="s">
        <v>3371</v>
      </c>
      <c r="L1269" s="27" t="s">
        <v>3364</v>
      </c>
      <c r="M1269" s="6" t="s">
        <v>3414</v>
      </c>
      <c r="N1269" s="27" t="s">
        <v>60</v>
      </c>
      <c r="O1269" s="27">
        <f t="shared" si="102"/>
        <v>57</v>
      </c>
      <c r="P1269" s="28">
        <v>24925.0</v>
      </c>
      <c r="Q1269" s="2122">
        <v>1.0</v>
      </c>
      <c r="R1269" s="29">
        <v>33633.0</v>
      </c>
      <c r="S1269" s="30" t="str">
        <f t="shared" si="105"/>
        <v>34 ปี 0 เดือน 16 วัน </v>
      </c>
      <c r="T1269" s="33">
        <f t="shared" si="91"/>
        <v>47027</v>
      </c>
      <c r="U1269" s="320"/>
      <c r="V1269" s="74" t="s">
        <v>3366</v>
      </c>
      <c r="W1269" s="33"/>
      <c r="X1269" s="74"/>
      <c r="Y1269" s="2102"/>
    </row>
    <row r="1270" ht="21.0" customHeight="1">
      <c r="A1270" s="27" t="s">
        <v>36</v>
      </c>
      <c r="B1270" s="71" t="s">
        <v>5761</v>
      </c>
      <c r="C1270" s="73" t="s">
        <v>5762</v>
      </c>
      <c r="D1270" s="2125" t="s">
        <v>5763</v>
      </c>
      <c r="E1270" s="27"/>
      <c r="F1270" s="20" t="s">
        <v>4860</v>
      </c>
      <c r="G1270" s="2162" t="s">
        <v>4976</v>
      </c>
      <c r="H1270" s="74"/>
      <c r="I1270" s="74"/>
      <c r="J1270" s="22" t="s">
        <v>44</v>
      </c>
      <c r="K1270" s="2100" t="s">
        <v>3371</v>
      </c>
      <c r="L1270" s="27" t="s">
        <v>4854</v>
      </c>
      <c r="M1270" s="6" t="s">
        <v>3414</v>
      </c>
      <c r="N1270" s="27" t="s">
        <v>60</v>
      </c>
      <c r="O1270" s="27">
        <f t="shared" si="102"/>
        <v>60</v>
      </c>
      <c r="P1270" s="28">
        <v>23970.0</v>
      </c>
      <c r="Q1270" s="2122">
        <v>1.0</v>
      </c>
      <c r="R1270" s="29">
        <v>33542.0</v>
      </c>
      <c r="S1270" s="30" t="str">
        <f t="shared" si="105"/>
        <v>34 ปี 3 เดือน 15 วัน </v>
      </c>
      <c r="T1270" s="33">
        <f t="shared" si="91"/>
        <v>45931</v>
      </c>
      <c r="U1270" s="320"/>
      <c r="V1270" s="34"/>
      <c r="W1270" s="33"/>
      <c r="X1270" s="74"/>
      <c r="Y1270" s="2102"/>
    </row>
    <row r="1271" ht="21.0" customHeight="1">
      <c r="A1271" s="27" t="s">
        <v>2224</v>
      </c>
      <c r="B1271" s="71" t="s">
        <v>2225</v>
      </c>
      <c r="C1271" s="73" t="s">
        <v>2226</v>
      </c>
      <c r="D1271" s="2125" t="s">
        <v>2227</v>
      </c>
      <c r="E1271" s="27"/>
      <c r="F1271" s="74" t="s">
        <v>1966</v>
      </c>
      <c r="G1271" s="2162" t="s">
        <v>4976</v>
      </c>
      <c r="H1271" s="74"/>
      <c r="I1271" s="74"/>
      <c r="J1271" s="22" t="s">
        <v>44</v>
      </c>
      <c r="K1271" s="2100" t="s">
        <v>3371</v>
      </c>
      <c r="L1271" s="27" t="s">
        <v>4854</v>
      </c>
      <c r="M1271" s="27" t="s">
        <v>3365</v>
      </c>
      <c r="N1271" s="27" t="s">
        <v>404</v>
      </c>
      <c r="O1271" s="27">
        <f t="shared" si="102"/>
        <v>59</v>
      </c>
      <c r="P1271" s="28">
        <v>24487.0</v>
      </c>
      <c r="Q1271" s="2122">
        <v>1.0</v>
      </c>
      <c r="R1271" s="29">
        <v>33406.0</v>
      </c>
      <c r="S1271" s="30" t="str">
        <f t="shared" si="105"/>
        <v>34 ปี 7 เดือน 29 วัน </v>
      </c>
      <c r="T1271" s="33">
        <f t="shared" si="91"/>
        <v>46661</v>
      </c>
      <c r="U1271" s="320"/>
      <c r="V1271" s="34"/>
      <c r="W1271" s="33"/>
      <c r="X1271" s="74"/>
      <c r="Y1271" s="2102"/>
    </row>
    <row r="1272" ht="21.0" customHeight="1">
      <c r="A1272" s="27" t="s">
        <v>52</v>
      </c>
      <c r="B1272" s="71" t="s">
        <v>4988</v>
      </c>
      <c r="C1272" s="73" t="s">
        <v>4989</v>
      </c>
      <c r="D1272" s="2125" t="s">
        <v>4990</v>
      </c>
      <c r="E1272" s="27"/>
      <c r="F1272" s="74" t="s">
        <v>1966</v>
      </c>
      <c r="G1272" s="2162" t="s">
        <v>4976</v>
      </c>
      <c r="H1272" s="74"/>
      <c r="I1272" s="74"/>
      <c r="J1272" s="22" t="s">
        <v>44</v>
      </c>
      <c r="K1272" s="13" t="s">
        <v>3423</v>
      </c>
      <c r="L1272" s="27" t="s">
        <v>4854</v>
      </c>
      <c r="M1272" s="27" t="s">
        <v>3365</v>
      </c>
      <c r="N1272" s="27" t="s">
        <v>404</v>
      </c>
      <c r="O1272" s="27">
        <f t="shared" si="102"/>
        <v>46</v>
      </c>
      <c r="P1272" s="28">
        <v>29036.0</v>
      </c>
      <c r="Q1272" s="2122">
        <v>1.0</v>
      </c>
      <c r="R1272" s="29">
        <v>38398.0</v>
      </c>
      <c r="S1272" s="30" t="str">
        <f t="shared" si="105"/>
        <v>21 ปี 0 เดือน 0 วัน </v>
      </c>
      <c r="T1272" s="33">
        <f t="shared" si="91"/>
        <v>51044</v>
      </c>
      <c r="U1272" s="320"/>
      <c r="V1272" s="34"/>
      <c r="W1272" s="33"/>
      <c r="X1272" s="74"/>
      <c r="Y1272" s="2102"/>
    </row>
    <row r="1273" ht="21.0" customHeight="1">
      <c r="A1273" s="27" t="s">
        <v>36</v>
      </c>
      <c r="B1273" s="71" t="s">
        <v>2206</v>
      </c>
      <c r="C1273" s="73" t="s">
        <v>2207</v>
      </c>
      <c r="D1273" s="2128" t="s">
        <v>2208</v>
      </c>
      <c r="E1273" s="27"/>
      <c r="F1273" s="74" t="s">
        <v>3377</v>
      </c>
      <c r="G1273" s="2235" t="s">
        <v>3361</v>
      </c>
      <c r="H1273" s="74" t="s">
        <v>4976</v>
      </c>
      <c r="I1273" s="74"/>
      <c r="J1273" s="22" t="s">
        <v>44</v>
      </c>
      <c r="K1273" s="13" t="s">
        <v>3423</v>
      </c>
      <c r="L1273" s="27" t="s">
        <v>3372</v>
      </c>
      <c r="M1273" s="6" t="s">
        <v>3414</v>
      </c>
      <c r="N1273" s="27" t="s">
        <v>60</v>
      </c>
      <c r="O1273" s="27">
        <f t="shared" si="102"/>
        <v>46</v>
      </c>
      <c r="P1273" s="28">
        <v>28922.0</v>
      </c>
      <c r="Q1273" s="2122">
        <v>1.0</v>
      </c>
      <c r="R1273" s="29">
        <v>38869.0</v>
      </c>
      <c r="S1273" s="30" t="str">
        <f t="shared" si="105"/>
        <v>19 ปี 8 เดือน 14 วัน </v>
      </c>
      <c r="T1273" s="33">
        <f t="shared" si="91"/>
        <v>51044</v>
      </c>
      <c r="U1273" s="320"/>
      <c r="V1273" s="74" t="s">
        <v>3378</v>
      </c>
      <c r="W1273" s="33"/>
      <c r="X1273" s="74"/>
      <c r="Y1273" s="2102"/>
    </row>
    <row r="1274" ht="21.0" customHeight="1">
      <c r="A1274" s="27" t="s">
        <v>36</v>
      </c>
      <c r="B1274" s="71" t="s">
        <v>2203</v>
      </c>
      <c r="C1274" s="73" t="s">
        <v>2204</v>
      </c>
      <c r="D1274" s="2128" t="s">
        <v>2205</v>
      </c>
      <c r="E1274" s="27"/>
      <c r="F1274" s="74" t="s">
        <v>4998</v>
      </c>
      <c r="G1274" s="2162" t="s">
        <v>4976</v>
      </c>
      <c r="H1274" s="74"/>
      <c r="I1274" s="74"/>
      <c r="J1274" s="22" t="s">
        <v>44</v>
      </c>
      <c r="K1274" s="13" t="s">
        <v>3423</v>
      </c>
      <c r="L1274" s="27" t="s">
        <v>3372</v>
      </c>
      <c r="M1274" s="6" t="s">
        <v>3414</v>
      </c>
      <c r="N1274" s="27" t="s">
        <v>48</v>
      </c>
      <c r="O1274" s="27">
        <f t="shared" si="102"/>
        <v>47</v>
      </c>
      <c r="P1274" s="28">
        <v>28634.0</v>
      </c>
      <c r="Q1274" s="2122">
        <v>1.0</v>
      </c>
      <c r="R1274" s="29">
        <v>39295.0</v>
      </c>
      <c r="S1274" s="30" t="str">
        <f t="shared" si="105"/>
        <v>18 ปี 6 เดือน 14 วัน </v>
      </c>
      <c r="T1274" s="33">
        <f t="shared" si="91"/>
        <v>50679</v>
      </c>
      <c r="U1274" s="320"/>
      <c r="V1274" s="34" t="s">
        <v>3373</v>
      </c>
      <c r="W1274" s="33"/>
      <c r="X1274" s="74"/>
      <c r="Y1274" s="2102"/>
    </row>
    <row r="1275" ht="21.0" customHeight="1">
      <c r="A1275" s="27" t="s">
        <v>52</v>
      </c>
      <c r="B1275" s="90" t="s">
        <v>2198</v>
      </c>
      <c r="C1275" s="73" t="s">
        <v>2199</v>
      </c>
      <c r="D1275" s="2125" t="s">
        <v>2200</v>
      </c>
      <c r="E1275" s="27"/>
      <c r="F1275" s="39" t="s">
        <v>4867</v>
      </c>
      <c r="G1275" s="2162" t="s">
        <v>4976</v>
      </c>
      <c r="H1275" s="74"/>
      <c r="I1275" s="74"/>
      <c r="J1275" s="22" t="s">
        <v>44</v>
      </c>
      <c r="K1275" s="13" t="s">
        <v>3423</v>
      </c>
      <c r="L1275" s="27" t="s">
        <v>4854</v>
      </c>
      <c r="M1275" s="27" t="s">
        <v>3365</v>
      </c>
      <c r="N1275" s="27" t="s">
        <v>404</v>
      </c>
      <c r="O1275" s="27">
        <f t="shared" si="102"/>
        <v>43</v>
      </c>
      <c r="P1275" s="28">
        <v>30232.0</v>
      </c>
      <c r="Q1275" s="2122">
        <v>1.0</v>
      </c>
      <c r="R1275" s="29">
        <v>39763.0</v>
      </c>
      <c r="S1275" s="30" t="str">
        <f t="shared" si="105"/>
        <v>17 ปี 3 เดือน 4 วัน </v>
      </c>
      <c r="T1275" s="33">
        <f t="shared" si="91"/>
        <v>52505</v>
      </c>
      <c r="U1275" s="320"/>
      <c r="V1275" s="34"/>
      <c r="W1275" s="33"/>
      <c r="X1275" s="74"/>
      <c r="Y1275" s="2102"/>
    </row>
    <row r="1276" ht="21.0" customHeight="1">
      <c r="A1276" s="27" t="s">
        <v>36</v>
      </c>
      <c r="B1276" s="71" t="s">
        <v>2187</v>
      </c>
      <c r="C1276" s="73" t="s">
        <v>2188</v>
      </c>
      <c r="D1276" s="2125" t="s">
        <v>2189</v>
      </c>
      <c r="E1276" s="27"/>
      <c r="F1276" s="74" t="s">
        <v>1966</v>
      </c>
      <c r="G1276" s="2162" t="s">
        <v>4976</v>
      </c>
      <c r="H1276" s="74"/>
      <c r="I1276" s="74"/>
      <c r="J1276" s="22" t="s">
        <v>44</v>
      </c>
      <c r="K1276" s="13" t="s">
        <v>3423</v>
      </c>
      <c r="L1276" s="27" t="s">
        <v>4854</v>
      </c>
      <c r="M1276" s="6" t="s">
        <v>3414</v>
      </c>
      <c r="N1276" s="27" t="s">
        <v>404</v>
      </c>
      <c r="O1276" s="27">
        <f t="shared" si="102"/>
        <v>44</v>
      </c>
      <c r="P1276" s="28">
        <v>29978.0</v>
      </c>
      <c r="Q1276" s="2122">
        <v>1.0</v>
      </c>
      <c r="R1276" s="29">
        <v>40225.0</v>
      </c>
      <c r="S1276" s="30" t="str">
        <f t="shared" si="105"/>
        <v>15 ปี 11 เดือน 30 วัน </v>
      </c>
      <c r="T1276" s="33">
        <f t="shared" si="91"/>
        <v>52140</v>
      </c>
      <c r="U1276" s="320"/>
      <c r="V1276" s="34"/>
      <c r="W1276" s="33"/>
      <c r="X1276" s="74"/>
      <c r="Y1276" s="2102"/>
    </row>
    <row r="1277" ht="21.0" customHeight="1">
      <c r="A1277" s="27" t="s">
        <v>52</v>
      </c>
      <c r="B1277" s="71" t="s">
        <v>2183</v>
      </c>
      <c r="C1277" s="73" t="s">
        <v>2184</v>
      </c>
      <c r="D1277" s="2125" t="s">
        <v>2185</v>
      </c>
      <c r="E1277" s="27"/>
      <c r="F1277" s="74" t="s">
        <v>1966</v>
      </c>
      <c r="G1277" s="2162" t="s">
        <v>4976</v>
      </c>
      <c r="H1277" s="74"/>
      <c r="I1277" s="74"/>
      <c r="J1277" s="22" t="s">
        <v>44</v>
      </c>
      <c r="K1277" s="13" t="s">
        <v>3423</v>
      </c>
      <c r="L1277" s="27" t="s">
        <v>4854</v>
      </c>
      <c r="M1277" s="27" t="s">
        <v>3365</v>
      </c>
      <c r="N1277" s="27" t="s">
        <v>48</v>
      </c>
      <c r="O1277" s="27">
        <f t="shared" si="102"/>
        <v>40</v>
      </c>
      <c r="P1277" s="28">
        <v>31115.0</v>
      </c>
      <c r="Q1277" s="2122">
        <v>1.0</v>
      </c>
      <c r="R1277" s="29">
        <v>40617.0</v>
      </c>
      <c r="S1277" s="30" t="str">
        <f t="shared" si="105"/>
        <v>14 ปี 11 เดือน 0 วัน </v>
      </c>
      <c r="T1277" s="33">
        <f t="shared" si="91"/>
        <v>53236</v>
      </c>
      <c r="U1277" s="320"/>
      <c r="V1277" s="34"/>
      <c r="W1277" s="33"/>
      <c r="X1277" s="74"/>
      <c r="Y1277" s="2102"/>
    </row>
    <row r="1278" ht="21.0" customHeight="1">
      <c r="A1278" s="27" t="s">
        <v>36</v>
      </c>
      <c r="B1278" s="90" t="s">
        <v>4991</v>
      </c>
      <c r="C1278" s="73" t="s">
        <v>4992</v>
      </c>
      <c r="D1278" s="2125" t="s">
        <v>3201</v>
      </c>
      <c r="E1278" s="27"/>
      <c r="F1278" s="39" t="s">
        <v>4860</v>
      </c>
      <c r="G1278" s="2162" t="s">
        <v>4976</v>
      </c>
      <c r="H1278" s="70"/>
      <c r="I1278" s="74"/>
      <c r="J1278" s="22" t="s">
        <v>44</v>
      </c>
      <c r="K1278" s="13" t="s">
        <v>3423</v>
      </c>
      <c r="L1278" s="27" t="s">
        <v>4854</v>
      </c>
      <c r="M1278" s="27" t="s">
        <v>3414</v>
      </c>
      <c r="N1278" s="27" t="s">
        <v>404</v>
      </c>
      <c r="O1278" s="27">
        <f t="shared" si="102"/>
        <v>37</v>
      </c>
      <c r="P1278" s="28">
        <v>32441.0</v>
      </c>
      <c r="Q1278" s="2122">
        <v>1.0</v>
      </c>
      <c r="R1278" s="29">
        <v>42583.0</v>
      </c>
      <c r="S1278" s="30" t="str">
        <f t="shared" si="105"/>
        <v>9 ปี 6 เดือน 14 วัน </v>
      </c>
      <c r="T1278" s="33">
        <f t="shared" si="91"/>
        <v>54697</v>
      </c>
      <c r="U1278" s="320"/>
      <c r="V1278" s="34"/>
      <c r="W1278" s="33"/>
      <c r="X1278" s="74"/>
      <c r="Y1278" s="2102"/>
    </row>
    <row r="1279" ht="21.0" customHeight="1">
      <c r="A1279" s="27" t="s">
        <v>36</v>
      </c>
      <c r="B1279" s="71" t="s">
        <v>7400</v>
      </c>
      <c r="C1279" s="72" t="s">
        <v>2230</v>
      </c>
      <c r="D1279" s="2125" t="s">
        <v>2231</v>
      </c>
      <c r="E1279" s="27"/>
      <c r="F1279" s="74" t="s">
        <v>1966</v>
      </c>
      <c r="G1279" s="2162" t="s">
        <v>4976</v>
      </c>
      <c r="H1279" s="70"/>
      <c r="I1279" s="74"/>
      <c r="J1279" s="22" t="s">
        <v>44</v>
      </c>
      <c r="K1279" s="13" t="s">
        <v>3423</v>
      </c>
      <c r="L1279" s="27" t="s">
        <v>4854</v>
      </c>
      <c r="M1279" s="6" t="s">
        <v>3414</v>
      </c>
      <c r="N1279" s="27" t="s">
        <v>404</v>
      </c>
      <c r="O1279" s="27">
        <f t="shared" si="102"/>
        <v>35</v>
      </c>
      <c r="P1279" s="66">
        <v>32996.0</v>
      </c>
      <c r="Q1279" s="2122">
        <v>1.0</v>
      </c>
      <c r="R1279" s="29">
        <v>44256.0</v>
      </c>
      <c r="S1279" s="30" t="str">
        <f t="shared" si="105"/>
        <v>4 ปี 11 เดือน 14 วัน </v>
      </c>
      <c r="T1279" s="33">
        <f t="shared" si="91"/>
        <v>55062</v>
      </c>
      <c r="U1279" s="320"/>
      <c r="V1279" s="34"/>
      <c r="W1279" s="33"/>
      <c r="X1279" s="74"/>
      <c r="Y1279" s="2102"/>
    </row>
    <row r="1280" ht="21.0" customHeight="1">
      <c r="A1280" s="40" t="s">
        <v>52</v>
      </c>
      <c r="B1280" s="68" t="s">
        <v>2212</v>
      </c>
      <c r="C1280" s="69" t="s">
        <v>2213</v>
      </c>
      <c r="D1280" s="2103"/>
      <c r="E1280" s="25"/>
      <c r="F1280" s="89" t="s">
        <v>1966</v>
      </c>
      <c r="G1280" s="2162" t="s">
        <v>4976</v>
      </c>
      <c r="H1280" s="70"/>
      <c r="I1280" s="70"/>
      <c r="J1280" s="22" t="s">
        <v>44</v>
      </c>
      <c r="K1280" s="10" t="s">
        <v>3423</v>
      </c>
      <c r="L1280" s="27" t="s">
        <v>4854</v>
      </c>
      <c r="M1280" s="40" t="s">
        <v>3365</v>
      </c>
      <c r="N1280" s="40" t="s">
        <v>404</v>
      </c>
      <c r="O1280" s="27"/>
      <c r="P1280" s="28"/>
      <c r="Q1280" s="2118">
        <v>1.0</v>
      </c>
      <c r="R1280" s="67">
        <v>44986.0</v>
      </c>
      <c r="S1280" s="30" t="str">
        <f t="shared" si="105"/>
        <v>2 ปี 11 เดือน 14 วัน </v>
      </c>
      <c r="T1280" s="33">
        <f t="shared" si="91"/>
        <v>22190</v>
      </c>
      <c r="U1280" s="320"/>
      <c r="V1280" s="34"/>
      <c r="W1280" s="427"/>
      <c r="X1280" s="70"/>
      <c r="Y1280" s="2102"/>
    </row>
    <row r="1281" ht="21.0" customHeight="1">
      <c r="A1281" s="25" t="s">
        <v>70</v>
      </c>
      <c r="B1281" s="300" t="s">
        <v>2233</v>
      </c>
      <c r="C1281" s="88" t="s">
        <v>2234</v>
      </c>
      <c r="D1281" s="2103" t="s">
        <v>3556</v>
      </c>
      <c r="E1281" s="25">
        <v>2825.0</v>
      </c>
      <c r="F1281" s="70" t="s">
        <v>3521</v>
      </c>
      <c r="G1281" s="2166" t="s">
        <v>4976</v>
      </c>
      <c r="H1281" s="70"/>
      <c r="I1281" s="70"/>
      <c r="J1281" s="65" t="s">
        <v>44</v>
      </c>
      <c r="K1281" s="2100" t="s">
        <v>3432</v>
      </c>
      <c r="L1281" s="25" t="s">
        <v>3372</v>
      </c>
      <c r="M1281" s="25" t="s">
        <v>3365</v>
      </c>
      <c r="N1281" s="25" t="s">
        <v>311</v>
      </c>
      <c r="O1281" s="27">
        <f t="shared" ref="O1281:O1316" si="106">DATEDIF(P1281,TODAY(),"Y")</f>
        <v>51</v>
      </c>
      <c r="P1281" s="28">
        <v>27258.0</v>
      </c>
      <c r="Q1281" s="2101">
        <v>1.0</v>
      </c>
      <c r="R1281" s="29">
        <v>42646.0</v>
      </c>
      <c r="S1281" s="30" t="str">
        <f t="shared" si="105"/>
        <v>9 ปี 4 เดือน 12 วัน </v>
      </c>
      <c r="T1281" s="33">
        <f t="shared" si="91"/>
        <v>49218</v>
      </c>
      <c r="U1281" s="320"/>
      <c r="V1281" s="34" t="s">
        <v>3415</v>
      </c>
      <c r="W1281" s="427"/>
      <c r="X1281" s="70"/>
      <c r="Y1281" s="2102"/>
    </row>
    <row r="1282" ht="21.0" hidden="1" customHeight="1">
      <c r="A1282" s="165" t="s">
        <v>70</v>
      </c>
      <c r="B1282" s="502" t="s">
        <v>4993</v>
      </c>
      <c r="C1282" s="503" t="s">
        <v>4994</v>
      </c>
      <c r="D1282" s="486">
        <v>1216.0</v>
      </c>
      <c r="E1282" s="165"/>
      <c r="F1282" s="202" t="s">
        <v>4912</v>
      </c>
      <c r="G1282" s="660" t="s">
        <v>4976</v>
      </c>
      <c r="H1282" s="660"/>
      <c r="I1282" s="202"/>
      <c r="J1282" s="489" t="s">
        <v>44</v>
      </c>
      <c r="K1282" s="496" t="s">
        <v>3636</v>
      </c>
      <c r="L1282" s="165" t="s">
        <v>3636</v>
      </c>
      <c r="M1282" s="165" t="s">
        <v>3365</v>
      </c>
      <c r="N1282" s="165" t="s">
        <v>173</v>
      </c>
      <c r="O1282" s="165">
        <f t="shared" si="106"/>
        <v>70</v>
      </c>
      <c r="P1282" s="201">
        <v>20230.0</v>
      </c>
      <c r="Q1282" s="2091">
        <v>0.0</v>
      </c>
      <c r="R1282" s="1452">
        <v>27590.0</v>
      </c>
      <c r="S1282" s="98" t="str">
        <f t="shared" si="105"/>
        <v>50 ปี 7 เดือน 0 วัน </v>
      </c>
      <c r="T1282" s="33">
        <f t="shared" si="91"/>
        <v>42278</v>
      </c>
      <c r="U1282" s="33"/>
      <c r="V1282" s="202"/>
      <c r="W1282" s="2092"/>
      <c r="X1282" s="202"/>
      <c r="Y1282" s="494"/>
    </row>
    <row r="1283" ht="21.0" customHeight="1">
      <c r="A1283" s="27" t="s">
        <v>36</v>
      </c>
      <c r="B1283" s="71" t="s">
        <v>7401</v>
      </c>
      <c r="C1283" s="73" t="s">
        <v>2236</v>
      </c>
      <c r="D1283" s="2125">
        <v>4124.0</v>
      </c>
      <c r="E1283" s="27"/>
      <c r="F1283" s="20" t="s">
        <v>4860</v>
      </c>
      <c r="G1283" s="2194" t="s">
        <v>4999</v>
      </c>
      <c r="H1283" s="74"/>
      <c r="I1283" s="74"/>
      <c r="J1283" s="22" t="s">
        <v>268</v>
      </c>
      <c r="K1283" s="13" t="s">
        <v>3363</v>
      </c>
      <c r="L1283" s="27" t="s">
        <v>4854</v>
      </c>
      <c r="M1283" s="6" t="s">
        <v>3414</v>
      </c>
      <c r="N1283" s="27" t="s">
        <v>404</v>
      </c>
      <c r="O1283" s="27">
        <f t="shared" si="106"/>
        <v>52</v>
      </c>
      <c r="P1283" s="28">
        <v>27055.0</v>
      </c>
      <c r="Q1283" s="2122">
        <v>1.0</v>
      </c>
      <c r="R1283" s="29">
        <v>36383.0</v>
      </c>
      <c r="S1283" s="30" t="str">
        <f t="shared" si="105"/>
        <v>26 ปี 6 เดือน 4 วัน </v>
      </c>
      <c r="T1283" s="33">
        <f t="shared" si="91"/>
        <v>49218</v>
      </c>
      <c r="U1283" s="320"/>
      <c r="V1283" s="34"/>
      <c r="W1283" s="33"/>
      <c r="X1283" s="74"/>
      <c r="Y1283" s="2102"/>
    </row>
    <row r="1284" ht="21.0" hidden="1" customHeight="1">
      <c r="A1284" s="165" t="s">
        <v>36</v>
      </c>
      <c r="B1284" s="502" t="s">
        <v>4995</v>
      </c>
      <c r="C1284" s="503" t="s">
        <v>4996</v>
      </c>
      <c r="D1284" s="495" t="s">
        <v>4997</v>
      </c>
      <c r="E1284" s="165"/>
      <c r="F1284" s="202" t="s">
        <v>4998</v>
      </c>
      <c r="G1284" s="676" t="s">
        <v>4999</v>
      </c>
      <c r="H1284" s="2194" t="s">
        <v>4999</v>
      </c>
      <c r="I1284" s="202"/>
      <c r="J1284" s="489" t="s">
        <v>268</v>
      </c>
      <c r="K1284" s="496" t="s">
        <v>3371</v>
      </c>
      <c r="L1284" s="165" t="s">
        <v>3372</v>
      </c>
      <c r="M1284" s="483" t="s">
        <v>3414</v>
      </c>
      <c r="N1284" s="165" t="s">
        <v>190</v>
      </c>
      <c r="O1284" s="165">
        <f t="shared" si="106"/>
        <v>66</v>
      </c>
      <c r="P1284" s="201">
        <v>21652.0</v>
      </c>
      <c r="Q1284" s="2091">
        <v>0.0</v>
      </c>
      <c r="R1284" s="1452">
        <v>30133.0</v>
      </c>
      <c r="S1284" s="98" t="str">
        <f t="shared" si="105"/>
        <v>43 ปี 7 เดือน 14 วัน </v>
      </c>
      <c r="T1284" s="490">
        <f t="shared" si="91"/>
        <v>43739</v>
      </c>
      <c r="U1284" s="497"/>
      <c r="V1284" s="202" t="s">
        <v>4695</v>
      </c>
      <c r="W1284" s="490"/>
      <c r="X1284" s="202" t="s">
        <v>4889</v>
      </c>
      <c r="Y1284" s="494"/>
    </row>
    <row r="1285" ht="21.0" customHeight="1">
      <c r="A1285" s="27" t="s">
        <v>52</v>
      </c>
      <c r="B1285" s="71" t="s">
        <v>283</v>
      </c>
      <c r="C1285" s="73" t="s">
        <v>5000</v>
      </c>
      <c r="D1285" s="2128" t="s">
        <v>5001</v>
      </c>
      <c r="E1285" s="27"/>
      <c r="F1285" s="74" t="s">
        <v>3377</v>
      </c>
      <c r="G1285" s="2235" t="s">
        <v>3361</v>
      </c>
      <c r="H1285" s="74" t="s">
        <v>4999</v>
      </c>
      <c r="I1285" s="74"/>
      <c r="J1285" s="22" t="s">
        <v>268</v>
      </c>
      <c r="K1285" s="2100" t="s">
        <v>3371</v>
      </c>
      <c r="L1285" s="27" t="s">
        <v>3372</v>
      </c>
      <c r="M1285" s="27" t="s">
        <v>3365</v>
      </c>
      <c r="N1285" s="27" t="s">
        <v>48</v>
      </c>
      <c r="O1285" s="27">
        <f t="shared" si="106"/>
        <v>62</v>
      </c>
      <c r="P1285" s="28">
        <v>23380.0</v>
      </c>
      <c r="Q1285" s="2122">
        <v>1.0</v>
      </c>
      <c r="R1285" s="29">
        <v>30987.0</v>
      </c>
      <c r="S1285" s="30" t="str">
        <f t="shared" si="105"/>
        <v>41 ปี 3 เดือน 14 วัน </v>
      </c>
      <c r="T1285" s="33">
        <f t="shared" si="91"/>
        <v>45566</v>
      </c>
      <c r="U1285" s="320"/>
      <c r="V1285" s="74" t="s">
        <v>3378</v>
      </c>
      <c r="W1285" s="33"/>
      <c r="X1285" s="74"/>
      <c r="Y1285" s="2102"/>
    </row>
    <row r="1286" ht="21.0" customHeight="1">
      <c r="A1286" s="27" t="s">
        <v>36</v>
      </c>
      <c r="B1286" s="71" t="s">
        <v>5002</v>
      </c>
      <c r="C1286" s="73" t="s">
        <v>5003</v>
      </c>
      <c r="D1286" s="2125" t="s">
        <v>5004</v>
      </c>
      <c r="E1286" s="27"/>
      <c r="F1286" s="74" t="s">
        <v>4867</v>
      </c>
      <c r="G1286" s="2194" t="s">
        <v>4999</v>
      </c>
      <c r="H1286" s="74"/>
      <c r="I1286" s="74"/>
      <c r="J1286" s="22" t="s">
        <v>268</v>
      </c>
      <c r="K1286" s="2100" t="s">
        <v>3371</v>
      </c>
      <c r="L1286" s="27" t="s">
        <v>4854</v>
      </c>
      <c r="M1286" s="6" t="s">
        <v>3414</v>
      </c>
      <c r="N1286" s="27" t="s">
        <v>404</v>
      </c>
      <c r="O1286" s="27">
        <f t="shared" si="106"/>
        <v>54</v>
      </c>
      <c r="P1286" s="28">
        <v>26286.0</v>
      </c>
      <c r="Q1286" s="2122">
        <v>1.0</v>
      </c>
      <c r="R1286" s="29">
        <v>35460.0</v>
      </c>
      <c r="S1286" s="30" t="str">
        <f t="shared" si="105"/>
        <v>29 ปี 0 เดือน 16 วัน </v>
      </c>
      <c r="T1286" s="33">
        <f t="shared" si="91"/>
        <v>48488</v>
      </c>
      <c r="U1286" s="320" t="s">
        <v>7402</v>
      </c>
      <c r="V1286" s="34"/>
      <c r="W1286" s="33"/>
      <c r="X1286" s="70" t="s">
        <v>5005</v>
      </c>
      <c r="Y1286" s="2102"/>
    </row>
    <row r="1287" ht="21.0" customHeight="1">
      <c r="A1287" s="27" t="s">
        <v>52</v>
      </c>
      <c r="B1287" s="71" t="s">
        <v>2241</v>
      </c>
      <c r="C1287" s="73" t="s">
        <v>2242</v>
      </c>
      <c r="D1287" s="2125" t="s">
        <v>2243</v>
      </c>
      <c r="E1287" s="27"/>
      <c r="F1287" s="74" t="s">
        <v>4867</v>
      </c>
      <c r="G1287" s="2194" t="s">
        <v>4999</v>
      </c>
      <c r="H1287" s="74"/>
      <c r="I1287" s="74"/>
      <c r="J1287" s="22" t="s">
        <v>268</v>
      </c>
      <c r="K1287" s="2100" t="s">
        <v>3371</v>
      </c>
      <c r="L1287" s="27" t="s">
        <v>4854</v>
      </c>
      <c r="M1287" s="27" t="s">
        <v>3365</v>
      </c>
      <c r="N1287" s="27" t="s">
        <v>404</v>
      </c>
      <c r="O1287" s="27">
        <f t="shared" si="106"/>
        <v>58</v>
      </c>
      <c r="P1287" s="28">
        <v>24565.0</v>
      </c>
      <c r="Q1287" s="2122">
        <v>1.0</v>
      </c>
      <c r="R1287" s="29">
        <v>33924.0</v>
      </c>
      <c r="S1287" s="30" t="str">
        <f t="shared" si="105"/>
        <v>33 ปี 2 เดือน 30 วัน </v>
      </c>
      <c r="T1287" s="33">
        <f t="shared" si="91"/>
        <v>46661</v>
      </c>
      <c r="U1287" s="320"/>
      <c r="V1287" s="34"/>
      <c r="W1287" s="33"/>
      <c r="X1287" s="74"/>
      <c r="Y1287" s="2102"/>
    </row>
    <row r="1288" ht="21.0" customHeight="1">
      <c r="A1288" s="27" t="s">
        <v>70</v>
      </c>
      <c r="B1288" s="71" t="s">
        <v>2245</v>
      </c>
      <c r="C1288" s="73" t="s">
        <v>2246</v>
      </c>
      <c r="D1288" s="2125" t="s">
        <v>2247</v>
      </c>
      <c r="E1288" s="27"/>
      <c r="F1288" s="74" t="s">
        <v>4867</v>
      </c>
      <c r="G1288" s="2194" t="s">
        <v>4999</v>
      </c>
      <c r="H1288" s="74"/>
      <c r="I1288" s="74"/>
      <c r="J1288" s="22" t="s">
        <v>268</v>
      </c>
      <c r="K1288" s="2100" t="s">
        <v>3371</v>
      </c>
      <c r="L1288" s="27" t="s">
        <v>4854</v>
      </c>
      <c r="M1288" s="27" t="s">
        <v>3365</v>
      </c>
      <c r="N1288" s="27" t="s">
        <v>404</v>
      </c>
      <c r="O1288" s="27">
        <f t="shared" si="106"/>
        <v>55</v>
      </c>
      <c r="P1288" s="28">
        <v>25713.0</v>
      </c>
      <c r="Q1288" s="2122">
        <v>1.0</v>
      </c>
      <c r="R1288" s="29">
        <v>35516.0</v>
      </c>
      <c r="S1288" s="30" t="str">
        <f t="shared" si="105"/>
        <v>28 ปี 10 เดือน 19 วัน </v>
      </c>
      <c r="T1288" s="33">
        <f t="shared" si="91"/>
        <v>47757</v>
      </c>
      <c r="U1288" s="320"/>
      <c r="V1288" s="34"/>
      <c r="W1288" s="33"/>
      <c r="X1288" s="74"/>
      <c r="Y1288" s="2102"/>
    </row>
    <row r="1289" ht="21.0" customHeight="1">
      <c r="A1289" s="27" t="s">
        <v>36</v>
      </c>
      <c r="B1289" s="71" t="s">
        <v>2250</v>
      </c>
      <c r="C1289" s="73" t="s">
        <v>762</v>
      </c>
      <c r="D1289" s="2125" t="s">
        <v>2251</v>
      </c>
      <c r="E1289" s="27"/>
      <c r="F1289" s="74" t="s">
        <v>4867</v>
      </c>
      <c r="G1289" s="2194" t="s">
        <v>4999</v>
      </c>
      <c r="H1289" s="74"/>
      <c r="I1289" s="74"/>
      <c r="J1289" s="22" t="s">
        <v>268</v>
      </c>
      <c r="K1289" s="2100" t="s">
        <v>3371</v>
      </c>
      <c r="L1289" s="27" t="s">
        <v>4854</v>
      </c>
      <c r="M1289" s="6" t="s">
        <v>3414</v>
      </c>
      <c r="N1289" s="27" t="s">
        <v>404</v>
      </c>
      <c r="O1289" s="27">
        <f t="shared" si="106"/>
        <v>52</v>
      </c>
      <c r="P1289" s="28">
        <v>26942.0</v>
      </c>
      <c r="Q1289" s="2122">
        <v>1.0</v>
      </c>
      <c r="R1289" s="29">
        <v>35292.0</v>
      </c>
      <c r="S1289" s="30" t="str">
        <f t="shared" si="105"/>
        <v>29 ปี 6 เดือน 0 วัน </v>
      </c>
      <c r="T1289" s="33">
        <f t="shared" si="91"/>
        <v>49218</v>
      </c>
      <c r="U1289" s="320" t="s">
        <v>2252</v>
      </c>
      <c r="V1289" s="34"/>
      <c r="W1289" s="33"/>
      <c r="X1289" s="74"/>
      <c r="Y1289" s="2102"/>
    </row>
    <row r="1290" ht="21.0" hidden="1" customHeight="1">
      <c r="A1290" s="165" t="s">
        <v>70</v>
      </c>
      <c r="B1290" s="502" t="s">
        <v>5006</v>
      </c>
      <c r="C1290" s="503" t="s">
        <v>4960</v>
      </c>
      <c r="D1290" s="486" t="s">
        <v>5007</v>
      </c>
      <c r="E1290" s="165"/>
      <c r="F1290" s="203" t="s">
        <v>7403</v>
      </c>
      <c r="G1290" s="676" t="s">
        <v>4999</v>
      </c>
      <c r="H1290" s="2194" t="s">
        <v>4999</v>
      </c>
      <c r="I1290" s="202"/>
      <c r="J1290" s="489" t="s">
        <v>268</v>
      </c>
      <c r="K1290" s="496" t="s">
        <v>3371</v>
      </c>
      <c r="L1290" s="165" t="s">
        <v>4854</v>
      </c>
      <c r="M1290" s="165" t="s">
        <v>3365</v>
      </c>
      <c r="N1290" s="165" t="s">
        <v>404</v>
      </c>
      <c r="O1290" s="165">
        <f t="shared" si="106"/>
        <v>65</v>
      </c>
      <c r="P1290" s="201">
        <v>22113.0</v>
      </c>
      <c r="Q1290" s="2091">
        <v>0.0</v>
      </c>
      <c r="R1290" s="1452">
        <v>31282.0</v>
      </c>
      <c r="S1290" s="98" t="str">
        <f t="shared" si="105"/>
        <v>40 ปี 5 เดือน 23 วัน </v>
      </c>
      <c r="T1290" s="490">
        <f t="shared" si="91"/>
        <v>44105</v>
      </c>
      <c r="U1290" s="202" t="s">
        <v>5008</v>
      </c>
      <c r="V1290" s="203"/>
      <c r="W1290" s="490"/>
      <c r="X1290" s="202"/>
      <c r="Y1290" s="506"/>
    </row>
    <row r="1291" ht="21.0" customHeight="1">
      <c r="A1291" s="27" t="s">
        <v>36</v>
      </c>
      <c r="B1291" s="71" t="s">
        <v>2254</v>
      </c>
      <c r="C1291" s="73" t="s">
        <v>564</v>
      </c>
      <c r="D1291" s="2125" t="s">
        <v>2255</v>
      </c>
      <c r="E1291" s="27"/>
      <c r="F1291" s="74" t="s">
        <v>4867</v>
      </c>
      <c r="G1291" s="2194" t="s">
        <v>4999</v>
      </c>
      <c r="H1291" s="74"/>
      <c r="I1291" s="74"/>
      <c r="J1291" s="22" t="s">
        <v>44</v>
      </c>
      <c r="K1291" s="2100" t="s">
        <v>3371</v>
      </c>
      <c r="L1291" s="27" t="s">
        <v>4854</v>
      </c>
      <c r="M1291" s="6" t="s">
        <v>3414</v>
      </c>
      <c r="N1291" s="27" t="s">
        <v>404</v>
      </c>
      <c r="O1291" s="27">
        <f t="shared" si="106"/>
        <v>57</v>
      </c>
      <c r="P1291" s="28">
        <v>25208.0</v>
      </c>
      <c r="Q1291" s="2122">
        <v>1.0</v>
      </c>
      <c r="R1291" s="29">
        <v>34493.0</v>
      </c>
      <c r="S1291" s="30" t="str">
        <f t="shared" si="105"/>
        <v>31 ปี 8 เดือน 7 วัน </v>
      </c>
      <c r="T1291" s="33">
        <f t="shared" si="91"/>
        <v>47392</v>
      </c>
      <c r="U1291" s="320"/>
      <c r="V1291" s="34"/>
      <c r="W1291" s="33"/>
      <c r="X1291" s="74"/>
      <c r="Y1291" s="2102"/>
    </row>
    <row r="1292" ht="21.0" customHeight="1">
      <c r="A1292" s="27" t="s">
        <v>70</v>
      </c>
      <c r="B1292" s="71" t="s">
        <v>2257</v>
      </c>
      <c r="C1292" s="73" t="s">
        <v>2258</v>
      </c>
      <c r="D1292" s="2125" t="s">
        <v>2259</v>
      </c>
      <c r="E1292" s="27"/>
      <c r="F1292" s="20" t="s">
        <v>4860</v>
      </c>
      <c r="G1292" s="2194" t="s">
        <v>4999</v>
      </c>
      <c r="H1292" s="74"/>
      <c r="I1292" s="74"/>
      <c r="J1292" s="22" t="s">
        <v>268</v>
      </c>
      <c r="K1292" s="2100" t="s">
        <v>3371</v>
      </c>
      <c r="L1292" s="27" t="s">
        <v>4854</v>
      </c>
      <c r="M1292" s="27" t="s">
        <v>3365</v>
      </c>
      <c r="N1292" s="27" t="s">
        <v>60</v>
      </c>
      <c r="O1292" s="27">
        <f t="shared" si="106"/>
        <v>60</v>
      </c>
      <c r="P1292" s="28">
        <v>24122.0</v>
      </c>
      <c r="Q1292" s="2122">
        <v>1.0</v>
      </c>
      <c r="R1292" s="29">
        <v>34365.0</v>
      </c>
      <c r="S1292" s="30" t="str">
        <f t="shared" si="105"/>
        <v>32 ปี 0 เดือน 15 วัน </v>
      </c>
      <c r="T1292" s="33">
        <f t="shared" si="91"/>
        <v>46296</v>
      </c>
      <c r="U1292" s="74" t="s">
        <v>7404</v>
      </c>
      <c r="V1292" s="34"/>
      <c r="W1292" s="33"/>
      <c r="X1292" s="74"/>
      <c r="Y1292" s="2102"/>
    </row>
    <row r="1293" ht="21.0" hidden="1" customHeight="1">
      <c r="A1293" s="165" t="s">
        <v>36</v>
      </c>
      <c r="B1293" s="502" t="s">
        <v>5009</v>
      </c>
      <c r="C1293" s="503" t="s">
        <v>1984</v>
      </c>
      <c r="D1293" s="486" t="s">
        <v>5010</v>
      </c>
      <c r="E1293" s="165"/>
      <c r="F1293" s="202" t="s">
        <v>4867</v>
      </c>
      <c r="G1293" s="676" t="s">
        <v>4999</v>
      </c>
      <c r="H1293" s="202"/>
      <c r="I1293" s="202"/>
      <c r="J1293" s="489" t="s">
        <v>268</v>
      </c>
      <c r="K1293" s="496" t="s">
        <v>3371</v>
      </c>
      <c r="L1293" s="165" t="s">
        <v>4854</v>
      </c>
      <c r="M1293" s="483" t="s">
        <v>3414</v>
      </c>
      <c r="N1293" s="165" t="s">
        <v>404</v>
      </c>
      <c r="O1293" s="165">
        <f t="shared" si="106"/>
        <v>64</v>
      </c>
      <c r="P1293" s="201">
        <v>22442.0</v>
      </c>
      <c r="Q1293" s="2095">
        <v>0.0</v>
      </c>
      <c r="R1293" s="1452">
        <v>31282.0</v>
      </c>
      <c r="S1293" s="98" t="str">
        <f t="shared" si="105"/>
        <v>40 ปี 5 เดือน 23 วัน </v>
      </c>
      <c r="T1293" s="490">
        <f t="shared" si="91"/>
        <v>44470</v>
      </c>
      <c r="U1293" s="202" t="s">
        <v>7405</v>
      </c>
      <c r="V1293" s="203"/>
      <c r="W1293" s="301">
        <v>44470.0</v>
      </c>
      <c r="X1293" s="507" t="s">
        <v>3391</v>
      </c>
      <c r="Y1293" s="506"/>
    </row>
    <row r="1294" ht="21.0" customHeight="1">
      <c r="A1294" s="27" t="s">
        <v>36</v>
      </c>
      <c r="B1294" s="71" t="s">
        <v>2261</v>
      </c>
      <c r="C1294" s="73" t="s">
        <v>2262</v>
      </c>
      <c r="D1294" s="2125" t="s">
        <v>2263</v>
      </c>
      <c r="E1294" s="27"/>
      <c r="F1294" s="74" t="s">
        <v>3710</v>
      </c>
      <c r="G1294" s="2194" t="s">
        <v>4999</v>
      </c>
      <c r="H1294" s="74"/>
      <c r="I1294" s="74"/>
      <c r="J1294" s="22" t="s">
        <v>268</v>
      </c>
      <c r="K1294" s="2100" t="s">
        <v>3371</v>
      </c>
      <c r="L1294" s="27" t="s">
        <v>3364</v>
      </c>
      <c r="M1294" s="6" t="s">
        <v>3414</v>
      </c>
      <c r="N1294" s="27" t="s">
        <v>48</v>
      </c>
      <c r="O1294" s="27">
        <f t="shared" si="106"/>
        <v>58</v>
      </c>
      <c r="P1294" s="28">
        <v>24631.0</v>
      </c>
      <c r="Q1294" s="2122">
        <v>1.0</v>
      </c>
      <c r="R1294" s="29">
        <v>33910.0</v>
      </c>
      <c r="S1294" s="30" t="str">
        <f t="shared" si="105"/>
        <v>33 ปี 3 เดือน 13 วัน </v>
      </c>
      <c r="T1294" s="33">
        <f t="shared" si="91"/>
        <v>46661</v>
      </c>
      <c r="U1294" s="320" t="s">
        <v>7406</v>
      </c>
      <c r="V1294" s="74" t="s">
        <v>3366</v>
      </c>
      <c r="W1294" s="33"/>
      <c r="X1294" s="74"/>
      <c r="Y1294" s="2102"/>
    </row>
    <row r="1295" ht="21.0" customHeight="1">
      <c r="A1295" s="27" t="s">
        <v>36</v>
      </c>
      <c r="B1295" s="90" t="s">
        <v>2265</v>
      </c>
      <c r="C1295" s="73" t="s">
        <v>2266</v>
      </c>
      <c r="D1295" s="2125" t="s">
        <v>2267</v>
      </c>
      <c r="E1295" s="27"/>
      <c r="F1295" s="20" t="s">
        <v>4852</v>
      </c>
      <c r="G1295" s="2194" t="s">
        <v>4999</v>
      </c>
      <c r="H1295" s="74"/>
      <c r="I1295" s="74"/>
      <c r="J1295" s="22" t="s">
        <v>268</v>
      </c>
      <c r="K1295" s="2100" t="s">
        <v>3371</v>
      </c>
      <c r="L1295" s="27" t="s">
        <v>4854</v>
      </c>
      <c r="M1295" s="6" t="s">
        <v>3414</v>
      </c>
      <c r="N1295" s="27" t="s">
        <v>404</v>
      </c>
      <c r="O1295" s="27">
        <f t="shared" si="106"/>
        <v>52</v>
      </c>
      <c r="P1295" s="28">
        <v>26857.0</v>
      </c>
      <c r="Q1295" s="2122">
        <v>1.0</v>
      </c>
      <c r="R1295" s="29">
        <v>35604.0</v>
      </c>
      <c r="S1295" s="30" t="str">
        <f t="shared" si="105"/>
        <v>28 ปี 7 เดือน 23 วัน </v>
      </c>
      <c r="T1295" s="33">
        <f t="shared" si="91"/>
        <v>48853</v>
      </c>
      <c r="U1295" s="320"/>
      <c r="V1295" s="34"/>
      <c r="W1295" s="33"/>
      <c r="X1295" s="74"/>
      <c r="Y1295" s="2102"/>
    </row>
    <row r="1296" ht="21.0" hidden="1" customHeight="1">
      <c r="A1296" s="165" t="s">
        <v>52</v>
      </c>
      <c r="B1296" s="502" t="s">
        <v>5012</v>
      </c>
      <c r="C1296" s="503" t="s">
        <v>5013</v>
      </c>
      <c r="D1296" s="486" t="s">
        <v>5014</v>
      </c>
      <c r="E1296" s="165"/>
      <c r="F1296" s="202" t="s">
        <v>7369</v>
      </c>
      <c r="G1296" s="676" t="s">
        <v>4999</v>
      </c>
      <c r="H1296" s="2194" t="s">
        <v>4999</v>
      </c>
      <c r="I1296" s="202"/>
      <c r="J1296" s="489" t="s">
        <v>268</v>
      </c>
      <c r="K1296" s="496" t="s">
        <v>3371</v>
      </c>
      <c r="L1296" s="165" t="s">
        <v>4854</v>
      </c>
      <c r="M1296" s="165" t="s">
        <v>3365</v>
      </c>
      <c r="N1296" s="165" t="s">
        <v>404</v>
      </c>
      <c r="O1296" s="165">
        <f t="shared" si="106"/>
        <v>56</v>
      </c>
      <c r="P1296" s="201">
        <v>25538.0</v>
      </c>
      <c r="Q1296" s="2091">
        <v>0.0</v>
      </c>
      <c r="R1296" s="1452">
        <v>34565.0</v>
      </c>
      <c r="S1296" s="98" t="str">
        <f t="shared" si="105"/>
        <v>31 ปี 5 เดือน 27 วัน </v>
      </c>
      <c r="T1296" s="490">
        <f t="shared" si="91"/>
        <v>47757</v>
      </c>
      <c r="U1296" s="202" t="s">
        <v>5015</v>
      </c>
      <c r="V1296" s="203"/>
      <c r="W1296" s="513">
        <v>43952.0</v>
      </c>
      <c r="X1296" s="202" t="s">
        <v>5016</v>
      </c>
      <c r="Y1296" s="506"/>
    </row>
    <row r="1297" ht="21.0" customHeight="1">
      <c r="A1297" s="27" t="s">
        <v>52</v>
      </c>
      <c r="B1297" s="71" t="s">
        <v>2270</v>
      </c>
      <c r="C1297" s="73" t="s">
        <v>2271</v>
      </c>
      <c r="D1297" s="2125" t="s">
        <v>2272</v>
      </c>
      <c r="E1297" s="27"/>
      <c r="F1297" s="20" t="s">
        <v>4860</v>
      </c>
      <c r="G1297" s="2194" t="s">
        <v>4999</v>
      </c>
      <c r="H1297" s="74"/>
      <c r="I1297" s="74"/>
      <c r="J1297" s="22" t="s">
        <v>268</v>
      </c>
      <c r="K1297" s="2100" t="s">
        <v>3371</v>
      </c>
      <c r="L1297" s="27" t="s">
        <v>4854</v>
      </c>
      <c r="M1297" s="27" t="s">
        <v>3365</v>
      </c>
      <c r="N1297" s="27" t="s">
        <v>404</v>
      </c>
      <c r="O1297" s="27">
        <f t="shared" si="106"/>
        <v>54</v>
      </c>
      <c r="P1297" s="66">
        <v>26237.0</v>
      </c>
      <c r="Q1297" s="2122">
        <v>1.0</v>
      </c>
      <c r="R1297" s="29">
        <v>34918.0</v>
      </c>
      <c r="S1297" s="30" t="str">
        <f t="shared" si="105"/>
        <v>30 ปี 6 เดือน 8 วัน </v>
      </c>
      <c r="T1297" s="33">
        <f t="shared" si="91"/>
        <v>48488</v>
      </c>
      <c r="U1297" s="320" t="s">
        <v>7407</v>
      </c>
      <c r="V1297" s="34"/>
      <c r="W1297" s="33"/>
      <c r="X1297" s="74"/>
      <c r="Y1297" s="2102"/>
    </row>
    <row r="1298" ht="21.0" customHeight="1">
      <c r="A1298" s="27" t="s">
        <v>52</v>
      </c>
      <c r="B1298" s="71" t="s">
        <v>5017</v>
      </c>
      <c r="C1298" s="73" t="s">
        <v>5018</v>
      </c>
      <c r="D1298" s="2125" t="s">
        <v>5019</v>
      </c>
      <c r="E1298" s="27"/>
      <c r="F1298" s="74" t="s">
        <v>3710</v>
      </c>
      <c r="G1298" s="2194" t="s">
        <v>4999</v>
      </c>
      <c r="H1298" s="74"/>
      <c r="I1298" s="74"/>
      <c r="J1298" s="22" t="s">
        <v>268</v>
      </c>
      <c r="K1298" s="2100" t="s">
        <v>3371</v>
      </c>
      <c r="L1298" s="27" t="s">
        <v>3364</v>
      </c>
      <c r="M1298" s="27" t="s">
        <v>3365</v>
      </c>
      <c r="N1298" s="27" t="s">
        <v>48</v>
      </c>
      <c r="O1298" s="27">
        <f t="shared" si="106"/>
        <v>61</v>
      </c>
      <c r="P1298" s="28">
        <v>23647.0</v>
      </c>
      <c r="Q1298" s="2122">
        <v>1.0</v>
      </c>
      <c r="R1298" s="29">
        <v>34547.0</v>
      </c>
      <c r="S1298" s="30" t="str">
        <f t="shared" si="105"/>
        <v>31 ปี 6 เดือน 14 วัน </v>
      </c>
      <c r="T1298" s="33">
        <f t="shared" si="91"/>
        <v>45566</v>
      </c>
      <c r="U1298" s="320"/>
      <c r="V1298" s="74" t="s">
        <v>3378</v>
      </c>
      <c r="W1298" s="33"/>
      <c r="X1298" s="74"/>
      <c r="Y1298" s="2102"/>
    </row>
    <row r="1299" ht="21.0" customHeight="1">
      <c r="A1299" s="27" t="s">
        <v>70</v>
      </c>
      <c r="B1299" s="71" t="s">
        <v>5757</v>
      </c>
      <c r="C1299" s="73" t="s">
        <v>5758</v>
      </c>
      <c r="D1299" s="2125" t="s">
        <v>5759</v>
      </c>
      <c r="E1299" s="27"/>
      <c r="F1299" s="20" t="s">
        <v>4860</v>
      </c>
      <c r="G1299" s="2194" t="s">
        <v>4999</v>
      </c>
      <c r="H1299" s="74"/>
      <c r="I1299" s="74"/>
      <c r="J1299" s="22" t="s">
        <v>268</v>
      </c>
      <c r="K1299" s="2100" t="s">
        <v>3371</v>
      </c>
      <c r="L1299" s="27" t="s">
        <v>4854</v>
      </c>
      <c r="M1299" s="27" t="s">
        <v>3365</v>
      </c>
      <c r="N1299" s="27" t="s">
        <v>404</v>
      </c>
      <c r="O1299" s="27">
        <f t="shared" si="106"/>
        <v>60</v>
      </c>
      <c r="P1299" s="28">
        <v>23798.0</v>
      </c>
      <c r="Q1299" s="2122">
        <v>1.0</v>
      </c>
      <c r="R1299" s="29">
        <v>33431.0</v>
      </c>
      <c r="S1299" s="30" t="str">
        <f t="shared" si="105"/>
        <v>34 ปี 7 เดือน 3 วัน </v>
      </c>
      <c r="T1299" s="33">
        <f t="shared" si="91"/>
        <v>45931</v>
      </c>
      <c r="U1299" s="320"/>
      <c r="V1299" s="34"/>
      <c r="W1299" s="33"/>
      <c r="X1299" s="74"/>
      <c r="Y1299" s="2102"/>
    </row>
    <row r="1300" ht="21.0" customHeight="1">
      <c r="A1300" s="27" t="s">
        <v>36</v>
      </c>
      <c r="B1300" s="71" t="s">
        <v>2275</v>
      </c>
      <c r="C1300" s="73" t="s">
        <v>2276</v>
      </c>
      <c r="D1300" s="2125" t="s">
        <v>2277</v>
      </c>
      <c r="E1300" s="27"/>
      <c r="F1300" s="74" t="s">
        <v>4867</v>
      </c>
      <c r="G1300" s="2194" t="s">
        <v>4999</v>
      </c>
      <c r="H1300" s="74"/>
      <c r="I1300" s="74"/>
      <c r="J1300" s="22" t="s">
        <v>268</v>
      </c>
      <c r="K1300" s="13" t="s">
        <v>3423</v>
      </c>
      <c r="L1300" s="27" t="s">
        <v>4854</v>
      </c>
      <c r="M1300" s="6" t="s">
        <v>3414</v>
      </c>
      <c r="N1300" s="27" t="s">
        <v>404</v>
      </c>
      <c r="O1300" s="27">
        <f t="shared" si="106"/>
        <v>46</v>
      </c>
      <c r="P1300" s="28">
        <v>29125.0</v>
      </c>
      <c r="Q1300" s="2122">
        <v>1.0</v>
      </c>
      <c r="R1300" s="29">
        <v>37459.0</v>
      </c>
      <c r="S1300" s="30" t="str">
        <f t="shared" si="105"/>
        <v>23 ปี 6 เดือน 24 วัน </v>
      </c>
      <c r="T1300" s="33">
        <f t="shared" si="91"/>
        <v>51044</v>
      </c>
      <c r="U1300" s="74" t="s">
        <v>7408</v>
      </c>
      <c r="V1300" s="34"/>
      <c r="W1300" s="33"/>
      <c r="X1300" s="74"/>
      <c r="Y1300" s="2102"/>
    </row>
    <row r="1301" ht="21.0" customHeight="1">
      <c r="A1301" s="27" t="s">
        <v>52</v>
      </c>
      <c r="B1301" s="90" t="s">
        <v>2281</v>
      </c>
      <c r="C1301" s="73" t="s">
        <v>2282</v>
      </c>
      <c r="D1301" s="2125" t="s">
        <v>2283</v>
      </c>
      <c r="E1301" s="27"/>
      <c r="F1301" s="39" t="s">
        <v>4860</v>
      </c>
      <c r="G1301" s="2194" t="s">
        <v>4999</v>
      </c>
      <c r="H1301" s="74"/>
      <c r="I1301" s="74"/>
      <c r="J1301" s="22" t="s">
        <v>268</v>
      </c>
      <c r="K1301" s="13" t="s">
        <v>3423</v>
      </c>
      <c r="L1301" s="27" t="s">
        <v>4854</v>
      </c>
      <c r="M1301" s="27" t="s">
        <v>3365</v>
      </c>
      <c r="N1301" s="27" t="s">
        <v>404</v>
      </c>
      <c r="O1301" s="27">
        <f t="shared" si="106"/>
        <v>47</v>
      </c>
      <c r="P1301" s="28">
        <v>28816.0</v>
      </c>
      <c r="Q1301" s="2122">
        <v>1.0</v>
      </c>
      <c r="R1301" s="29">
        <v>37475.0</v>
      </c>
      <c r="S1301" s="30" t="str">
        <f t="shared" si="105"/>
        <v>23 ปี 6 เดือน 8 วัน </v>
      </c>
      <c r="T1301" s="33">
        <f t="shared" si="91"/>
        <v>51044</v>
      </c>
      <c r="U1301" s="74" t="s">
        <v>2284</v>
      </c>
      <c r="V1301" s="34"/>
      <c r="W1301" s="33"/>
      <c r="X1301" s="74"/>
      <c r="Y1301" s="2102"/>
    </row>
    <row r="1302" ht="21.0" customHeight="1">
      <c r="A1302" s="27" t="s">
        <v>36</v>
      </c>
      <c r="B1302" s="71" t="s">
        <v>7409</v>
      </c>
      <c r="C1302" s="73" t="s">
        <v>2288</v>
      </c>
      <c r="D1302" s="2125" t="s">
        <v>2289</v>
      </c>
      <c r="E1302" s="27"/>
      <c r="F1302" s="74" t="s">
        <v>4867</v>
      </c>
      <c r="G1302" s="2194" t="s">
        <v>4999</v>
      </c>
      <c r="H1302" s="74"/>
      <c r="I1302" s="74"/>
      <c r="J1302" s="22" t="s">
        <v>268</v>
      </c>
      <c r="K1302" s="13" t="s">
        <v>3423</v>
      </c>
      <c r="L1302" s="27" t="s">
        <v>4854</v>
      </c>
      <c r="M1302" s="6" t="s">
        <v>3414</v>
      </c>
      <c r="N1302" s="27" t="s">
        <v>404</v>
      </c>
      <c r="O1302" s="27">
        <f t="shared" si="106"/>
        <v>50</v>
      </c>
      <c r="P1302" s="28">
        <v>27562.0</v>
      </c>
      <c r="Q1302" s="2122">
        <v>1.0</v>
      </c>
      <c r="R1302" s="29">
        <v>37438.0</v>
      </c>
      <c r="S1302" s="30" t="str">
        <f t="shared" si="105"/>
        <v>23 ปี 7 เดือน 14 วัน </v>
      </c>
      <c r="T1302" s="33">
        <f t="shared" si="91"/>
        <v>49583</v>
      </c>
      <c r="U1302" s="74" t="s">
        <v>7410</v>
      </c>
      <c r="V1302" s="34"/>
      <c r="W1302" s="33"/>
      <c r="X1302" s="74"/>
      <c r="Y1302" s="2102"/>
    </row>
    <row r="1303" ht="21.0" customHeight="1">
      <c r="A1303" s="27" t="s">
        <v>36</v>
      </c>
      <c r="B1303" s="90" t="s">
        <v>2292</v>
      </c>
      <c r="C1303" s="73" t="s">
        <v>686</v>
      </c>
      <c r="D1303" s="2125" t="s">
        <v>2293</v>
      </c>
      <c r="E1303" s="27"/>
      <c r="F1303" s="39" t="s">
        <v>4860</v>
      </c>
      <c r="G1303" s="2194" t="s">
        <v>4999</v>
      </c>
      <c r="H1303" s="74"/>
      <c r="I1303" s="74"/>
      <c r="J1303" s="22" t="s">
        <v>268</v>
      </c>
      <c r="K1303" s="13" t="s">
        <v>3423</v>
      </c>
      <c r="L1303" s="27" t="s">
        <v>4854</v>
      </c>
      <c r="M1303" s="6" t="s">
        <v>3414</v>
      </c>
      <c r="N1303" s="27" t="s">
        <v>404</v>
      </c>
      <c r="O1303" s="27">
        <f t="shared" si="106"/>
        <v>47</v>
      </c>
      <c r="P1303" s="28">
        <v>28664.0</v>
      </c>
      <c r="Q1303" s="2122">
        <v>1.0</v>
      </c>
      <c r="R1303" s="29">
        <v>37959.0</v>
      </c>
      <c r="S1303" s="30" t="str">
        <f t="shared" si="105"/>
        <v>22 ปี 2 เดือน 11 วัน </v>
      </c>
      <c r="T1303" s="33">
        <f t="shared" si="91"/>
        <v>50679</v>
      </c>
      <c r="U1303" s="320"/>
      <c r="V1303" s="34"/>
      <c r="W1303" s="33"/>
      <c r="X1303" s="74"/>
      <c r="Y1303" s="2102"/>
    </row>
    <row r="1304" ht="21.0" customHeight="1">
      <c r="A1304" s="27" t="s">
        <v>36</v>
      </c>
      <c r="B1304" s="71" t="s">
        <v>7411</v>
      </c>
      <c r="C1304" s="73" t="s">
        <v>2299</v>
      </c>
      <c r="D1304" s="2125" t="s">
        <v>2300</v>
      </c>
      <c r="E1304" s="27"/>
      <c r="F1304" s="74" t="s">
        <v>1966</v>
      </c>
      <c r="G1304" s="2194" t="s">
        <v>4999</v>
      </c>
      <c r="H1304" s="74"/>
      <c r="I1304" s="74"/>
      <c r="J1304" s="22" t="s">
        <v>268</v>
      </c>
      <c r="K1304" s="13" t="s">
        <v>3423</v>
      </c>
      <c r="L1304" s="27" t="s">
        <v>4854</v>
      </c>
      <c r="M1304" s="6" t="s">
        <v>3414</v>
      </c>
      <c r="N1304" s="27" t="s">
        <v>60</v>
      </c>
      <c r="O1304" s="27">
        <f t="shared" si="106"/>
        <v>50</v>
      </c>
      <c r="P1304" s="28">
        <v>27633.0</v>
      </c>
      <c r="Q1304" s="2122">
        <v>1.0</v>
      </c>
      <c r="R1304" s="29">
        <v>38135.0</v>
      </c>
      <c r="S1304" s="30" t="str">
        <f t="shared" si="105"/>
        <v>21 ปี 8 เดือน 18 วัน </v>
      </c>
      <c r="T1304" s="33">
        <f t="shared" si="91"/>
        <v>49583</v>
      </c>
      <c r="U1304" s="320"/>
      <c r="V1304" s="34"/>
      <c r="W1304" s="33"/>
      <c r="X1304" s="74"/>
      <c r="Y1304" s="2102"/>
    </row>
    <row r="1305" ht="21.0" customHeight="1">
      <c r="A1305" s="27" t="s">
        <v>52</v>
      </c>
      <c r="B1305" s="71" t="s">
        <v>2302</v>
      </c>
      <c r="C1305" s="73" t="s">
        <v>2303</v>
      </c>
      <c r="D1305" s="2125" t="s">
        <v>2304</v>
      </c>
      <c r="E1305" s="27"/>
      <c r="F1305" s="74" t="s">
        <v>4867</v>
      </c>
      <c r="G1305" s="2194" t="s">
        <v>4999</v>
      </c>
      <c r="H1305" s="74"/>
      <c r="I1305" s="74"/>
      <c r="J1305" s="22" t="s">
        <v>44</v>
      </c>
      <c r="K1305" s="13" t="s">
        <v>3423</v>
      </c>
      <c r="L1305" s="27" t="s">
        <v>4854</v>
      </c>
      <c r="M1305" s="27" t="s">
        <v>3365</v>
      </c>
      <c r="N1305" s="27" t="s">
        <v>404</v>
      </c>
      <c r="O1305" s="27">
        <f t="shared" si="106"/>
        <v>45</v>
      </c>
      <c r="P1305" s="28">
        <v>29607.0</v>
      </c>
      <c r="Q1305" s="2122">
        <v>1.0</v>
      </c>
      <c r="R1305" s="29">
        <v>38300.0</v>
      </c>
      <c r="S1305" s="30" t="str">
        <f t="shared" si="105"/>
        <v>21 ปี 3 เดือน 6 วัน </v>
      </c>
      <c r="T1305" s="33">
        <f t="shared" si="91"/>
        <v>51775</v>
      </c>
      <c r="U1305" s="74" t="s">
        <v>7412</v>
      </c>
      <c r="V1305" s="34"/>
      <c r="W1305" s="33"/>
      <c r="X1305" s="74"/>
      <c r="Y1305" s="2102"/>
    </row>
    <row r="1306" ht="21.0" customHeight="1">
      <c r="A1306" s="27" t="s">
        <v>36</v>
      </c>
      <c r="B1306" s="71" t="s">
        <v>7413</v>
      </c>
      <c r="C1306" s="73" t="s">
        <v>2309</v>
      </c>
      <c r="D1306" s="2125" t="s">
        <v>2310</v>
      </c>
      <c r="E1306" s="27"/>
      <c r="F1306" s="74" t="s">
        <v>1966</v>
      </c>
      <c r="G1306" s="2194" t="s">
        <v>4999</v>
      </c>
      <c r="H1306" s="74"/>
      <c r="I1306" s="74"/>
      <c r="J1306" s="22" t="s">
        <v>44</v>
      </c>
      <c r="K1306" s="13" t="s">
        <v>3423</v>
      </c>
      <c r="L1306" s="27" t="s">
        <v>4854</v>
      </c>
      <c r="M1306" s="6" t="s">
        <v>3414</v>
      </c>
      <c r="N1306" s="27" t="s">
        <v>60</v>
      </c>
      <c r="O1306" s="27">
        <f t="shared" si="106"/>
        <v>50</v>
      </c>
      <c r="P1306" s="28">
        <v>27532.0</v>
      </c>
      <c r="Q1306" s="2122">
        <v>1.0</v>
      </c>
      <c r="R1306" s="29">
        <v>41039.0</v>
      </c>
      <c r="S1306" s="30" t="str">
        <f t="shared" si="105"/>
        <v>13 ปี 9 เดือน 5 วัน </v>
      </c>
      <c r="T1306" s="33">
        <f t="shared" si="91"/>
        <v>49583</v>
      </c>
      <c r="U1306" s="320"/>
      <c r="V1306" s="34"/>
      <c r="W1306" s="33"/>
      <c r="X1306" s="74"/>
      <c r="Y1306" s="2102"/>
    </row>
    <row r="1307" ht="21.0" customHeight="1">
      <c r="A1307" s="27" t="s">
        <v>70</v>
      </c>
      <c r="B1307" s="71" t="s">
        <v>2312</v>
      </c>
      <c r="C1307" s="73" t="s">
        <v>2313</v>
      </c>
      <c r="D1307" s="2125" t="s">
        <v>2314</v>
      </c>
      <c r="E1307" s="27"/>
      <c r="F1307" s="20" t="s">
        <v>4860</v>
      </c>
      <c r="G1307" s="2194" t="s">
        <v>4999</v>
      </c>
      <c r="H1307" s="74"/>
      <c r="I1307" s="74"/>
      <c r="J1307" s="22" t="s">
        <v>44</v>
      </c>
      <c r="K1307" s="13" t="s">
        <v>3423</v>
      </c>
      <c r="L1307" s="27" t="s">
        <v>4854</v>
      </c>
      <c r="M1307" s="27" t="s">
        <v>3365</v>
      </c>
      <c r="N1307" s="27" t="s">
        <v>404</v>
      </c>
      <c r="O1307" s="27">
        <f t="shared" si="106"/>
        <v>43</v>
      </c>
      <c r="P1307" s="28">
        <v>30078.0</v>
      </c>
      <c r="Q1307" s="2122">
        <v>1.0</v>
      </c>
      <c r="R1307" s="29">
        <v>39273.0</v>
      </c>
      <c r="S1307" s="30" t="str">
        <f t="shared" si="105"/>
        <v>18 ปี 7 เดือน 5 วัน </v>
      </c>
      <c r="T1307" s="33">
        <f t="shared" si="91"/>
        <v>52140</v>
      </c>
      <c r="U1307" s="320"/>
      <c r="V1307" s="34"/>
      <c r="W1307" s="33"/>
      <c r="X1307" s="74"/>
      <c r="Y1307" s="2102"/>
    </row>
    <row r="1308" ht="21.0" customHeight="1">
      <c r="A1308" s="27" t="s">
        <v>52</v>
      </c>
      <c r="B1308" s="90" t="s">
        <v>2316</v>
      </c>
      <c r="C1308" s="73" t="s">
        <v>2317</v>
      </c>
      <c r="D1308" s="2125" t="s">
        <v>2318</v>
      </c>
      <c r="E1308" s="27"/>
      <c r="F1308" s="39" t="s">
        <v>4867</v>
      </c>
      <c r="G1308" s="2194" t="s">
        <v>4999</v>
      </c>
      <c r="H1308" s="74"/>
      <c r="I1308" s="74"/>
      <c r="J1308" s="22" t="s">
        <v>268</v>
      </c>
      <c r="K1308" s="13" t="s">
        <v>3423</v>
      </c>
      <c r="L1308" s="27" t="s">
        <v>4854</v>
      </c>
      <c r="M1308" s="27" t="s">
        <v>3365</v>
      </c>
      <c r="N1308" s="27" t="s">
        <v>404</v>
      </c>
      <c r="O1308" s="27">
        <f t="shared" si="106"/>
        <v>42</v>
      </c>
      <c r="P1308" s="28">
        <v>30427.0</v>
      </c>
      <c r="Q1308" s="2122">
        <v>1.0</v>
      </c>
      <c r="R1308" s="29">
        <v>39763.0</v>
      </c>
      <c r="S1308" s="30" t="str">
        <f t="shared" si="105"/>
        <v>17 ปี 3 เดือน 4 วัน </v>
      </c>
      <c r="T1308" s="33">
        <f t="shared" si="91"/>
        <v>52505</v>
      </c>
      <c r="U1308" s="320"/>
      <c r="V1308" s="34"/>
      <c r="W1308" s="33"/>
      <c r="X1308" s="74"/>
      <c r="Y1308" s="2102"/>
    </row>
    <row r="1309" ht="21.0" customHeight="1">
      <c r="A1309" s="27" t="s">
        <v>52</v>
      </c>
      <c r="B1309" s="71" t="s">
        <v>2321</v>
      </c>
      <c r="C1309" s="73" t="s">
        <v>2322</v>
      </c>
      <c r="D1309" s="2125" t="s">
        <v>2323</v>
      </c>
      <c r="E1309" s="27"/>
      <c r="F1309" s="74" t="s">
        <v>1966</v>
      </c>
      <c r="G1309" s="2194" t="s">
        <v>4999</v>
      </c>
      <c r="H1309" s="74"/>
      <c r="I1309" s="74"/>
      <c r="J1309" s="22" t="s">
        <v>268</v>
      </c>
      <c r="K1309" s="13" t="s">
        <v>3423</v>
      </c>
      <c r="L1309" s="27" t="s">
        <v>4854</v>
      </c>
      <c r="M1309" s="27" t="s">
        <v>3365</v>
      </c>
      <c r="N1309" s="27" t="s">
        <v>404</v>
      </c>
      <c r="O1309" s="27">
        <f t="shared" si="106"/>
        <v>42</v>
      </c>
      <c r="P1309" s="28">
        <v>30723.0</v>
      </c>
      <c r="Q1309" s="2122">
        <v>1.0</v>
      </c>
      <c r="R1309" s="29">
        <v>39826.0</v>
      </c>
      <c r="S1309" s="30" t="str">
        <f t="shared" si="105"/>
        <v>17 ปี 1 เดือน 2 วัน </v>
      </c>
      <c r="T1309" s="33">
        <f t="shared" si="91"/>
        <v>52871</v>
      </c>
      <c r="U1309" s="320"/>
      <c r="V1309" s="34"/>
      <c r="W1309" s="33"/>
      <c r="X1309" s="74"/>
      <c r="Y1309" s="2102"/>
    </row>
    <row r="1310" ht="21.0" customHeight="1">
      <c r="A1310" s="27" t="s">
        <v>36</v>
      </c>
      <c r="B1310" s="90" t="s">
        <v>2325</v>
      </c>
      <c r="C1310" s="73" t="s">
        <v>2326</v>
      </c>
      <c r="D1310" s="2128" t="s">
        <v>2327</v>
      </c>
      <c r="E1310" s="27"/>
      <c r="F1310" s="74" t="s">
        <v>1966</v>
      </c>
      <c r="G1310" s="2194" t="s">
        <v>4999</v>
      </c>
      <c r="H1310" s="70"/>
      <c r="I1310" s="74"/>
      <c r="J1310" s="22" t="s">
        <v>44</v>
      </c>
      <c r="K1310" s="13" t="s">
        <v>3423</v>
      </c>
      <c r="L1310" s="27" t="s">
        <v>4854</v>
      </c>
      <c r="M1310" s="6" t="s">
        <v>3414</v>
      </c>
      <c r="N1310" s="26" t="s">
        <v>404</v>
      </c>
      <c r="O1310" s="27">
        <f t="shared" si="106"/>
        <v>43</v>
      </c>
      <c r="P1310" s="28">
        <v>30184.0</v>
      </c>
      <c r="Q1310" s="2122">
        <v>1.0</v>
      </c>
      <c r="R1310" s="29">
        <v>40837.0</v>
      </c>
      <c r="S1310" s="30" t="str">
        <f t="shared" si="105"/>
        <v>14 ปี 3 เดือน 25 วัน </v>
      </c>
      <c r="T1310" s="33">
        <f t="shared" si="91"/>
        <v>52140</v>
      </c>
      <c r="U1310" s="320"/>
      <c r="V1310" s="34"/>
      <c r="W1310" s="33"/>
      <c r="X1310" s="74"/>
      <c r="Y1310" s="2102"/>
    </row>
    <row r="1311" ht="21.0" customHeight="1">
      <c r="A1311" s="27" t="s">
        <v>52</v>
      </c>
      <c r="B1311" s="90" t="s">
        <v>6862</v>
      </c>
      <c r="C1311" s="73" t="s">
        <v>2331</v>
      </c>
      <c r="D1311" s="2125" t="s">
        <v>2332</v>
      </c>
      <c r="E1311" s="27"/>
      <c r="F1311" s="39" t="s">
        <v>4867</v>
      </c>
      <c r="G1311" s="2194" t="s">
        <v>4999</v>
      </c>
      <c r="H1311" s="74"/>
      <c r="I1311" s="74"/>
      <c r="J1311" s="22" t="s">
        <v>44</v>
      </c>
      <c r="K1311" s="13" t="s">
        <v>3423</v>
      </c>
      <c r="L1311" s="27" t="s">
        <v>4854</v>
      </c>
      <c r="M1311" s="27" t="s">
        <v>3365</v>
      </c>
      <c r="N1311" s="27" t="s">
        <v>404</v>
      </c>
      <c r="O1311" s="27">
        <f t="shared" si="106"/>
        <v>43</v>
      </c>
      <c r="P1311" s="28">
        <v>30088.0</v>
      </c>
      <c r="Q1311" s="2122">
        <v>1.0</v>
      </c>
      <c r="R1311" s="29">
        <v>41270.0</v>
      </c>
      <c r="S1311" s="30" t="str">
        <f t="shared" si="105"/>
        <v>13 ปี 1 เดือน 19 วัน </v>
      </c>
      <c r="T1311" s="33">
        <f t="shared" si="91"/>
        <v>52140</v>
      </c>
      <c r="U1311" s="320"/>
      <c r="V1311" s="34"/>
      <c r="W1311" s="33"/>
      <c r="X1311" s="74"/>
      <c r="Y1311" s="2102"/>
    </row>
    <row r="1312" ht="21.0" customHeight="1">
      <c r="A1312" s="27" t="s">
        <v>52</v>
      </c>
      <c r="B1312" s="90" t="s">
        <v>7414</v>
      </c>
      <c r="C1312" s="73" t="s">
        <v>2336</v>
      </c>
      <c r="D1312" s="2125" t="s">
        <v>2337</v>
      </c>
      <c r="E1312" s="27"/>
      <c r="F1312" s="74" t="s">
        <v>1966</v>
      </c>
      <c r="G1312" s="2194" t="s">
        <v>4999</v>
      </c>
      <c r="H1312" s="74"/>
      <c r="I1312" s="74"/>
      <c r="J1312" s="22" t="s">
        <v>44</v>
      </c>
      <c r="K1312" s="13" t="s">
        <v>3423</v>
      </c>
      <c r="L1312" s="27" t="s">
        <v>4854</v>
      </c>
      <c r="M1312" s="27" t="s">
        <v>3365</v>
      </c>
      <c r="N1312" s="26" t="s">
        <v>404</v>
      </c>
      <c r="O1312" s="27">
        <f t="shared" si="106"/>
        <v>43</v>
      </c>
      <c r="P1312" s="28">
        <v>30145.0</v>
      </c>
      <c r="Q1312" s="2122">
        <v>1.0</v>
      </c>
      <c r="R1312" s="29">
        <v>44013.0</v>
      </c>
      <c r="S1312" s="30" t="str">
        <f t="shared" si="105"/>
        <v>5 ปี 7 เดือน 14 วัน </v>
      </c>
      <c r="T1312" s="33">
        <f t="shared" si="91"/>
        <v>52140</v>
      </c>
      <c r="U1312" s="320"/>
      <c r="V1312" s="34"/>
      <c r="W1312" s="33"/>
      <c r="X1312" s="74"/>
      <c r="Y1312" s="2102"/>
    </row>
    <row r="1313" ht="21.0" customHeight="1">
      <c r="A1313" s="25" t="s">
        <v>36</v>
      </c>
      <c r="B1313" s="2096" t="s">
        <v>2339</v>
      </c>
      <c r="C1313" s="2097" t="s">
        <v>2340</v>
      </c>
      <c r="D1313" s="2103" t="s">
        <v>2341</v>
      </c>
      <c r="E1313" s="25"/>
      <c r="F1313" s="34" t="s">
        <v>3710</v>
      </c>
      <c r="G1313" s="2266" t="s">
        <v>4999</v>
      </c>
      <c r="H1313" s="74"/>
      <c r="I1313" s="70"/>
      <c r="J1313" s="65" t="s">
        <v>44</v>
      </c>
      <c r="K1313" s="2100" t="s">
        <v>3423</v>
      </c>
      <c r="L1313" s="25" t="s">
        <v>3364</v>
      </c>
      <c r="M1313" s="25" t="s">
        <v>3414</v>
      </c>
      <c r="N1313" s="25" t="s">
        <v>48</v>
      </c>
      <c r="O1313" s="27">
        <f t="shared" si="106"/>
        <v>38</v>
      </c>
      <c r="P1313" s="28">
        <v>32110.0</v>
      </c>
      <c r="Q1313" s="2101">
        <v>1.0</v>
      </c>
      <c r="R1313" s="29">
        <v>41821.0</v>
      </c>
      <c r="S1313" s="30" t="str">
        <f t="shared" si="105"/>
        <v>11 ปี 7 เดือน 14 วัน </v>
      </c>
      <c r="T1313" s="33">
        <f t="shared" si="91"/>
        <v>54332</v>
      </c>
      <c r="U1313" s="320"/>
      <c r="V1313" s="23" t="s">
        <v>3378</v>
      </c>
      <c r="W1313" s="427"/>
      <c r="X1313" s="34"/>
      <c r="Y1313" s="2102"/>
    </row>
    <row r="1314" ht="21.0" customHeight="1">
      <c r="A1314" s="27" t="s">
        <v>52</v>
      </c>
      <c r="B1314" s="71" t="s">
        <v>7415</v>
      </c>
      <c r="C1314" s="73" t="s">
        <v>2343</v>
      </c>
      <c r="D1314" s="2128" t="s">
        <v>2344</v>
      </c>
      <c r="E1314" s="27"/>
      <c r="F1314" s="74" t="s">
        <v>4867</v>
      </c>
      <c r="G1314" s="2194" t="s">
        <v>4999</v>
      </c>
      <c r="H1314" s="74"/>
      <c r="I1314" s="74"/>
      <c r="J1314" s="22" t="s">
        <v>268</v>
      </c>
      <c r="K1314" s="13" t="s">
        <v>3423</v>
      </c>
      <c r="L1314" s="27" t="s">
        <v>4854</v>
      </c>
      <c r="M1314" s="27" t="s">
        <v>3365</v>
      </c>
      <c r="N1314" s="6" t="s">
        <v>404</v>
      </c>
      <c r="O1314" s="27">
        <f t="shared" si="106"/>
        <v>42</v>
      </c>
      <c r="P1314" s="28">
        <v>30713.0</v>
      </c>
      <c r="Q1314" s="2122">
        <v>1.0</v>
      </c>
      <c r="R1314" s="29">
        <v>41548.0</v>
      </c>
      <c r="S1314" s="30" t="str">
        <f t="shared" si="105"/>
        <v>12 ปี 4 เดือน 14 วัน </v>
      </c>
      <c r="T1314" s="33">
        <f t="shared" si="91"/>
        <v>52871</v>
      </c>
      <c r="U1314" s="320"/>
      <c r="V1314" s="34"/>
      <c r="W1314" s="33"/>
      <c r="X1314" s="74"/>
      <c r="Y1314" s="2102"/>
    </row>
    <row r="1315" ht="21.0" customHeight="1">
      <c r="A1315" s="27" t="s">
        <v>52</v>
      </c>
      <c r="B1315" s="71" t="s">
        <v>2353</v>
      </c>
      <c r="C1315" s="73" t="s">
        <v>2354</v>
      </c>
      <c r="D1315" s="2128" t="s">
        <v>2355</v>
      </c>
      <c r="E1315" s="27"/>
      <c r="F1315" s="74" t="s">
        <v>3710</v>
      </c>
      <c r="G1315" s="2194" t="s">
        <v>4999</v>
      </c>
      <c r="H1315" s="74"/>
      <c r="I1315" s="74"/>
      <c r="J1315" s="22" t="s">
        <v>268</v>
      </c>
      <c r="K1315" s="13" t="s">
        <v>3423</v>
      </c>
      <c r="L1315" s="27" t="s">
        <v>3364</v>
      </c>
      <c r="M1315" s="27" t="s">
        <v>3365</v>
      </c>
      <c r="N1315" s="6" t="s">
        <v>48</v>
      </c>
      <c r="O1315" s="27">
        <f t="shared" si="106"/>
        <v>35</v>
      </c>
      <c r="P1315" s="31">
        <v>33201.0</v>
      </c>
      <c r="Q1315" s="2122">
        <v>1.0</v>
      </c>
      <c r="R1315" s="84">
        <v>44105.0</v>
      </c>
      <c r="S1315" s="30" t="str">
        <f t="shared" si="105"/>
        <v>5 ปี 4 เดือน 14 วัน </v>
      </c>
      <c r="T1315" s="33">
        <f t="shared" si="91"/>
        <v>55427</v>
      </c>
      <c r="U1315" s="320"/>
      <c r="V1315" s="34" t="s">
        <v>3424</v>
      </c>
      <c r="W1315" s="33"/>
      <c r="X1315" s="74"/>
      <c r="Y1315" s="1815"/>
    </row>
    <row r="1316" ht="21.0" hidden="1" customHeight="1">
      <c r="A1316" s="165" t="s">
        <v>52</v>
      </c>
      <c r="B1316" s="502" t="s">
        <v>2353</v>
      </c>
      <c r="C1316" s="503" t="s">
        <v>2354</v>
      </c>
      <c r="D1316" s="495" t="s">
        <v>3722</v>
      </c>
      <c r="E1316" s="505">
        <v>2954.0</v>
      </c>
      <c r="F1316" s="202" t="s">
        <v>3710</v>
      </c>
      <c r="G1316" s="676" t="s">
        <v>4999</v>
      </c>
      <c r="H1316" s="676"/>
      <c r="I1316" s="202"/>
      <c r="J1316" s="489" t="s">
        <v>44</v>
      </c>
      <c r="K1316" s="496" t="s">
        <v>3432</v>
      </c>
      <c r="L1316" s="165" t="s">
        <v>3364</v>
      </c>
      <c r="M1316" s="165" t="s">
        <v>3365</v>
      </c>
      <c r="N1316" s="483" t="s">
        <v>48</v>
      </c>
      <c r="O1316" s="165">
        <f t="shared" si="106"/>
        <v>35</v>
      </c>
      <c r="P1316" s="201">
        <v>33201.0</v>
      </c>
      <c r="Q1316" s="2091">
        <v>0.0</v>
      </c>
      <c r="R1316" s="1452">
        <v>42828.0</v>
      </c>
      <c r="S1316" s="98" t="str">
        <f t="shared" si="105"/>
        <v>8 ปี 10 เดือน 12 วัน </v>
      </c>
      <c r="T1316" s="490">
        <f t="shared" si="91"/>
        <v>55427</v>
      </c>
      <c r="U1316" s="497"/>
      <c r="V1316" s="203" t="s">
        <v>3424</v>
      </c>
      <c r="W1316" s="490">
        <v>242431.0</v>
      </c>
      <c r="X1316" s="202"/>
      <c r="Y1316" s="506"/>
    </row>
    <row r="1317" ht="21.0" hidden="1" customHeight="1">
      <c r="A1317" s="165" t="s">
        <v>52</v>
      </c>
      <c r="B1317" s="484" t="s">
        <v>5020</v>
      </c>
      <c r="C1317" s="485" t="s">
        <v>5021</v>
      </c>
      <c r="D1317" s="486" t="s">
        <v>5022</v>
      </c>
      <c r="E1317" s="483"/>
      <c r="F1317" s="496" t="s">
        <v>3710</v>
      </c>
      <c r="G1317" s="676" t="s">
        <v>4999</v>
      </c>
      <c r="H1317" s="676"/>
      <c r="I1317" s="202"/>
      <c r="J1317" s="489" t="s">
        <v>44</v>
      </c>
      <c r="K1317" s="496" t="s">
        <v>3432</v>
      </c>
      <c r="L1317" s="165" t="s">
        <v>3364</v>
      </c>
      <c r="M1317" s="165" t="s">
        <v>3365</v>
      </c>
      <c r="N1317" s="483" t="s">
        <v>48</v>
      </c>
      <c r="O1317" s="165"/>
      <c r="P1317" s="201"/>
      <c r="Q1317" s="2091">
        <v>0.0</v>
      </c>
      <c r="R1317" s="556"/>
      <c r="S1317" s="30"/>
      <c r="T1317" s="33">
        <f t="shared" si="91"/>
        <v>22190</v>
      </c>
      <c r="U1317" s="33"/>
      <c r="V1317" s="203"/>
      <c r="W1317" s="2092"/>
      <c r="X1317" s="203"/>
      <c r="Y1317" s="494"/>
    </row>
    <row r="1318" ht="21.0" customHeight="1">
      <c r="A1318" s="27" t="s">
        <v>52</v>
      </c>
      <c r="B1318" s="71" t="s">
        <v>2356</v>
      </c>
      <c r="C1318" s="73" t="s">
        <v>2357</v>
      </c>
      <c r="D1318" s="2128" t="s">
        <v>7416</v>
      </c>
      <c r="E1318" s="27">
        <v>2617.0</v>
      </c>
      <c r="F1318" s="70" t="s">
        <v>3377</v>
      </c>
      <c r="G1318" s="2194" t="s">
        <v>4999</v>
      </c>
      <c r="H1318" s="74"/>
      <c r="I1318" s="74"/>
      <c r="J1318" s="22" t="s">
        <v>44</v>
      </c>
      <c r="K1318" s="13" t="s">
        <v>3432</v>
      </c>
      <c r="L1318" s="27" t="s">
        <v>3372</v>
      </c>
      <c r="M1318" s="27" t="s">
        <v>3365</v>
      </c>
      <c r="N1318" s="27" t="s">
        <v>48</v>
      </c>
      <c r="O1318" s="27">
        <f t="shared" ref="O1318:O1322" si="107">DATEDIF(P1318,TODAY(),"Y")</f>
        <v>47</v>
      </c>
      <c r="P1318" s="28">
        <v>28753.0</v>
      </c>
      <c r="Q1318" s="2122">
        <v>1.0</v>
      </c>
      <c r="R1318" s="29">
        <v>38992.0</v>
      </c>
      <c r="S1318" s="30" t="str">
        <f t="shared" ref="S1318:S1320" si="108">DATEDIF(R1318,TODAY(),"Y") &amp; " ปี " &amp;DATEDIF(R1318,TODAY(),"YM") &amp; " เดือน " &amp; DATEDIF(R1318,TODAY(),"MD") &amp; " วัน "</f>
        <v>19 ปี 4 เดือน 13 วัน </v>
      </c>
      <c r="T1318" s="33">
        <f t="shared" si="91"/>
        <v>50679</v>
      </c>
      <c r="U1318" s="320"/>
      <c r="V1318" s="34" t="s">
        <v>3424</v>
      </c>
      <c r="W1318" s="33"/>
      <c r="X1318" s="74"/>
      <c r="Y1318" s="2102"/>
    </row>
    <row r="1319" ht="21.0" customHeight="1">
      <c r="A1319" s="27" t="s">
        <v>52</v>
      </c>
      <c r="B1319" s="71" t="s">
        <v>2358</v>
      </c>
      <c r="C1319" s="73" t="s">
        <v>2359</v>
      </c>
      <c r="D1319" s="2128" t="s">
        <v>7417</v>
      </c>
      <c r="E1319" s="27">
        <v>3109.0</v>
      </c>
      <c r="F1319" s="74" t="s">
        <v>3710</v>
      </c>
      <c r="G1319" s="2194" t="s">
        <v>4999</v>
      </c>
      <c r="H1319" s="74"/>
      <c r="I1319" s="74"/>
      <c r="J1319" s="22" t="s">
        <v>44</v>
      </c>
      <c r="K1319" s="13" t="s">
        <v>3432</v>
      </c>
      <c r="L1319" s="27" t="s">
        <v>3364</v>
      </c>
      <c r="M1319" s="27" t="s">
        <v>3365</v>
      </c>
      <c r="N1319" s="27" t="s">
        <v>48</v>
      </c>
      <c r="O1319" s="27">
        <f t="shared" si="107"/>
        <v>30</v>
      </c>
      <c r="P1319" s="28">
        <v>35074.0</v>
      </c>
      <c r="Q1319" s="2122">
        <v>1.0</v>
      </c>
      <c r="R1319" s="29">
        <v>43710.0</v>
      </c>
      <c r="S1319" s="30" t="str">
        <f t="shared" si="108"/>
        <v>6 ปี 5 เดือน 13 วัน </v>
      </c>
      <c r="T1319" s="33">
        <f t="shared" si="91"/>
        <v>57254</v>
      </c>
      <c r="U1319" s="320"/>
      <c r="V1319" s="34" t="s">
        <v>3424</v>
      </c>
      <c r="W1319" s="33"/>
      <c r="X1319" s="74"/>
      <c r="Y1319" s="2102"/>
    </row>
    <row r="1320" ht="21.0" hidden="1" customHeight="1">
      <c r="A1320" s="165" t="s">
        <v>36</v>
      </c>
      <c r="B1320" s="502" t="s">
        <v>4497</v>
      </c>
      <c r="C1320" s="503" t="s">
        <v>5023</v>
      </c>
      <c r="D1320" s="486">
        <v>1949.0</v>
      </c>
      <c r="E1320" s="165"/>
      <c r="F1320" s="202" t="s">
        <v>7370</v>
      </c>
      <c r="G1320" s="661" t="s">
        <v>5024</v>
      </c>
      <c r="H1320" s="661"/>
      <c r="I1320" s="202"/>
      <c r="J1320" s="489" t="s">
        <v>44</v>
      </c>
      <c r="K1320" s="496" t="s">
        <v>3363</v>
      </c>
      <c r="L1320" s="165" t="s">
        <v>4854</v>
      </c>
      <c r="M1320" s="483" t="s">
        <v>3414</v>
      </c>
      <c r="N1320" s="165" t="s">
        <v>404</v>
      </c>
      <c r="O1320" s="165">
        <f t="shared" si="107"/>
        <v>69</v>
      </c>
      <c r="P1320" s="201">
        <v>20522.0</v>
      </c>
      <c r="Q1320" s="2091">
        <v>0.0</v>
      </c>
      <c r="R1320" s="1452">
        <v>29398.0</v>
      </c>
      <c r="S1320" s="98" t="str">
        <f t="shared" si="108"/>
        <v>45 ปี 7 เดือน 20 วัน </v>
      </c>
      <c r="T1320" s="33">
        <f t="shared" si="91"/>
        <v>42644</v>
      </c>
      <c r="U1320" s="33"/>
      <c r="V1320" s="202"/>
      <c r="W1320" s="2092"/>
      <c r="X1320" s="202"/>
      <c r="Y1320" s="494"/>
    </row>
    <row r="1321" ht="21.0" hidden="1" customHeight="1">
      <c r="A1321" s="165" t="s">
        <v>52</v>
      </c>
      <c r="B1321" s="502" t="s">
        <v>531</v>
      </c>
      <c r="C1321" s="503" t="s">
        <v>5025</v>
      </c>
      <c r="D1321" s="486">
        <v>1952.0</v>
      </c>
      <c r="E1321" s="165"/>
      <c r="F1321" s="202" t="s">
        <v>3710</v>
      </c>
      <c r="G1321" s="661" t="s">
        <v>5024</v>
      </c>
      <c r="H1321" s="661"/>
      <c r="I1321" s="202"/>
      <c r="J1321" s="489" t="s">
        <v>268</v>
      </c>
      <c r="K1321" s="496" t="s">
        <v>3363</v>
      </c>
      <c r="L1321" s="165" t="s">
        <v>3364</v>
      </c>
      <c r="M1321" s="165" t="s">
        <v>3365</v>
      </c>
      <c r="N1321" s="165" t="s">
        <v>60</v>
      </c>
      <c r="O1321" s="165">
        <f t="shared" si="107"/>
        <v>70</v>
      </c>
      <c r="P1321" s="201">
        <v>20155.0</v>
      </c>
      <c r="Q1321" s="2091">
        <v>0.0</v>
      </c>
      <c r="R1321" s="556"/>
      <c r="S1321" s="30"/>
      <c r="T1321" s="33">
        <f t="shared" si="91"/>
        <v>42278</v>
      </c>
      <c r="U1321" s="33"/>
      <c r="V1321" s="202" t="s">
        <v>3366</v>
      </c>
      <c r="W1321" s="2092"/>
      <c r="X1321" s="202"/>
      <c r="Y1321" s="566"/>
    </row>
    <row r="1322" ht="21.0" customHeight="1">
      <c r="A1322" s="27" t="s">
        <v>36</v>
      </c>
      <c r="B1322" s="71" t="s">
        <v>2360</v>
      </c>
      <c r="C1322" s="73" t="s">
        <v>2361</v>
      </c>
      <c r="D1322" s="2125">
        <v>3008.0</v>
      </c>
      <c r="E1322" s="27"/>
      <c r="F1322" s="74" t="s">
        <v>3710</v>
      </c>
      <c r="G1322" s="2255" t="s">
        <v>5024</v>
      </c>
      <c r="H1322" s="74"/>
      <c r="I1322" s="74"/>
      <c r="J1322" s="22" t="s">
        <v>268</v>
      </c>
      <c r="K1322" s="13" t="s">
        <v>3363</v>
      </c>
      <c r="L1322" s="27" t="s">
        <v>3364</v>
      </c>
      <c r="M1322" s="6" t="s">
        <v>3414</v>
      </c>
      <c r="N1322" s="27" t="s">
        <v>48</v>
      </c>
      <c r="O1322" s="27">
        <f t="shared" si="107"/>
        <v>59</v>
      </c>
      <c r="P1322" s="28">
        <v>24447.0</v>
      </c>
      <c r="Q1322" s="2122">
        <v>1.0</v>
      </c>
      <c r="R1322" s="29">
        <v>33763.0</v>
      </c>
      <c r="S1322" s="30" t="str">
        <f>DATEDIF(R1322,TODAY(),"Y") &amp; " ปี " &amp;DATEDIF(R1322,TODAY(),"YM") &amp; " เดือน " &amp; DATEDIF(R1322,TODAY(),"MD") &amp; " วัน "</f>
        <v>33 ปี 8 เดือน 7 วัน </v>
      </c>
      <c r="T1322" s="33">
        <f t="shared" si="91"/>
        <v>46661</v>
      </c>
      <c r="U1322" s="320"/>
      <c r="V1322" s="74" t="s">
        <v>3366</v>
      </c>
      <c r="W1322" s="33"/>
      <c r="X1322" s="74"/>
      <c r="Y1322" s="2102"/>
    </row>
    <row r="1323" ht="21.0" hidden="1" customHeight="1">
      <c r="A1323" s="165" t="s">
        <v>36</v>
      </c>
      <c r="B1323" s="502" t="s">
        <v>5026</v>
      </c>
      <c r="C1323" s="503" t="s">
        <v>5027</v>
      </c>
      <c r="D1323" s="486">
        <v>3656.0</v>
      </c>
      <c r="E1323" s="165"/>
      <c r="F1323" s="202" t="s">
        <v>7369</v>
      </c>
      <c r="G1323" s="661" t="s">
        <v>5024</v>
      </c>
      <c r="H1323" s="2255" t="s">
        <v>5024</v>
      </c>
      <c r="I1323" s="202"/>
      <c r="J1323" s="489" t="s">
        <v>268</v>
      </c>
      <c r="K1323" s="496" t="s">
        <v>3363</v>
      </c>
      <c r="L1323" s="165" t="s">
        <v>4854</v>
      </c>
      <c r="M1323" s="483" t="s">
        <v>3414</v>
      </c>
      <c r="N1323" s="165" t="s">
        <v>48</v>
      </c>
      <c r="O1323" s="165"/>
      <c r="P1323" s="31"/>
      <c r="Q1323" s="2091">
        <v>0.0</v>
      </c>
      <c r="R1323" s="55"/>
      <c r="S1323" s="30"/>
      <c r="T1323" s="33">
        <f t="shared" si="91"/>
        <v>22190</v>
      </c>
      <c r="U1323" s="33"/>
      <c r="V1323" s="74"/>
      <c r="W1323" s="2142"/>
      <c r="X1323" s="74" t="s">
        <v>5028</v>
      </c>
      <c r="Y1323" s="566"/>
    </row>
    <row r="1324" ht="21.0" hidden="1" customHeight="1">
      <c r="A1324" s="165" t="s">
        <v>70</v>
      </c>
      <c r="B1324" s="502" t="s">
        <v>5029</v>
      </c>
      <c r="C1324" s="503" t="s">
        <v>4996</v>
      </c>
      <c r="D1324" s="486" t="s">
        <v>5030</v>
      </c>
      <c r="E1324" s="165"/>
      <c r="F1324" s="202" t="s">
        <v>3710</v>
      </c>
      <c r="G1324" s="661" t="s">
        <v>5024</v>
      </c>
      <c r="H1324" s="2255" t="s">
        <v>5024</v>
      </c>
      <c r="I1324" s="202"/>
      <c r="J1324" s="489" t="s">
        <v>268</v>
      </c>
      <c r="K1324" s="496" t="s">
        <v>3371</v>
      </c>
      <c r="L1324" s="165" t="s">
        <v>3364</v>
      </c>
      <c r="M1324" s="165" t="s">
        <v>3365</v>
      </c>
      <c r="N1324" s="165" t="s">
        <v>48</v>
      </c>
      <c r="O1324" s="165">
        <f t="shared" ref="O1324:O1380" si="109">DATEDIF(P1324,TODAY(),"Y")</f>
        <v>66</v>
      </c>
      <c r="P1324" s="201">
        <v>21620.0</v>
      </c>
      <c r="Q1324" s="2091">
        <v>0.0</v>
      </c>
      <c r="R1324" s="1452">
        <v>30286.0</v>
      </c>
      <c r="S1324" s="98" t="str">
        <f t="shared" ref="S1324:S1372" si="110">DATEDIF(R1324,TODAY(),"Y") &amp; " ปี " &amp;DATEDIF(R1324,TODAY(),"YM") &amp; " เดือน " &amp; DATEDIF(R1324,TODAY(),"MD") &amp; " วัน "</f>
        <v>43 ปี 2 เดือน 14 วัน </v>
      </c>
      <c r="T1324" s="490">
        <f t="shared" si="91"/>
        <v>43739</v>
      </c>
      <c r="U1324" s="497"/>
      <c r="V1324" s="202" t="s">
        <v>5031</v>
      </c>
      <c r="W1324" s="490"/>
      <c r="X1324" s="202" t="s">
        <v>4889</v>
      </c>
      <c r="Y1324" s="494"/>
    </row>
    <row r="1325" ht="21.0" hidden="1" customHeight="1">
      <c r="A1325" s="165" t="s">
        <v>70</v>
      </c>
      <c r="B1325" s="502" t="s">
        <v>2288</v>
      </c>
      <c r="C1325" s="503" t="s">
        <v>5032</v>
      </c>
      <c r="D1325" s="486" t="s">
        <v>5033</v>
      </c>
      <c r="E1325" s="165"/>
      <c r="F1325" s="202" t="s">
        <v>3710</v>
      </c>
      <c r="G1325" s="661" t="s">
        <v>5024</v>
      </c>
      <c r="H1325" s="2255" t="s">
        <v>5024</v>
      </c>
      <c r="I1325" s="202"/>
      <c r="J1325" s="489" t="s">
        <v>268</v>
      </c>
      <c r="K1325" s="496" t="s">
        <v>3371</v>
      </c>
      <c r="L1325" s="165" t="s">
        <v>3364</v>
      </c>
      <c r="M1325" s="165" t="s">
        <v>3365</v>
      </c>
      <c r="N1325" s="165" t="s">
        <v>48</v>
      </c>
      <c r="O1325" s="165">
        <f t="shared" si="109"/>
        <v>68</v>
      </c>
      <c r="P1325" s="201">
        <v>21039.0</v>
      </c>
      <c r="Q1325" s="2091">
        <v>0.0</v>
      </c>
      <c r="R1325" s="1452">
        <v>31686.0</v>
      </c>
      <c r="S1325" s="98" t="str">
        <f t="shared" si="110"/>
        <v>39 ปี 4 เดือน 14 วัน </v>
      </c>
      <c r="T1325" s="490">
        <f t="shared" si="91"/>
        <v>43009</v>
      </c>
      <c r="U1325" s="490"/>
      <c r="V1325" s="202" t="s">
        <v>3378</v>
      </c>
      <c r="W1325" s="2092">
        <v>43009.0</v>
      </c>
      <c r="X1325" s="202"/>
      <c r="Y1325" s="494"/>
    </row>
    <row r="1326" ht="21.0" customHeight="1">
      <c r="A1326" s="27" t="s">
        <v>52</v>
      </c>
      <c r="B1326" s="71" t="s">
        <v>5034</v>
      </c>
      <c r="C1326" s="73" t="s">
        <v>5035</v>
      </c>
      <c r="D1326" s="2125" t="s">
        <v>5036</v>
      </c>
      <c r="E1326" s="27"/>
      <c r="F1326" s="20" t="s">
        <v>4860</v>
      </c>
      <c r="G1326" s="2255" t="s">
        <v>5024</v>
      </c>
      <c r="H1326" s="74"/>
      <c r="I1326" s="74"/>
      <c r="J1326" s="22" t="s">
        <v>268</v>
      </c>
      <c r="K1326" s="2100" t="s">
        <v>3371</v>
      </c>
      <c r="L1326" s="27" t="s">
        <v>4854</v>
      </c>
      <c r="M1326" s="27" t="s">
        <v>3365</v>
      </c>
      <c r="N1326" s="27" t="s">
        <v>60</v>
      </c>
      <c r="O1326" s="27">
        <f t="shared" si="109"/>
        <v>61</v>
      </c>
      <c r="P1326" s="28">
        <v>23613.0</v>
      </c>
      <c r="Q1326" s="2122">
        <v>1.0</v>
      </c>
      <c r="R1326" s="29">
        <v>33431.0</v>
      </c>
      <c r="S1326" s="30" t="str">
        <f t="shared" si="110"/>
        <v>34 ปี 7 เดือน 3 วัน </v>
      </c>
      <c r="T1326" s="33">
        <f t="shared" si="91"/>
        <v>45566</v>
      </c>
      <c r="U1326" s="74" t="s">
        <v>7418</v>
      </c>
      <c r="V1326" s="34"/>
      <c r="W1326" s="33"/>
      <c r="X1326" s="74"/>
      <c r="Y1326" s="2102"/>
    </row>
    <row r="1327" ht="21.0" customHeight="1">
      <c r="A1327" s="27" t="s">
        <v>36</v>
      </c>
      <c r="B1327" s="71" t="s">
        <v>2364</v>
      </c>
      <c r="C1327" s="73" t="s">
        <v>2365</v>
      </c>
      <c r="D1327" s="2125" t="s">
        <v>2366</v>
      </c>
      <c r="E1327" s="27"/>
      <c r="F1327" s="74" t="s">
        <v>4867</v>
      </c>
      <c r="G1327" s="2255" t="s">
        <v>5024</v>
      </c>
      <c r="H1327" s="74"/>
      <c r="I1327" s="74"/>
      <c r="J1327" s="22" t="s">
        <v>268</v>
      </c>
      <c r="K1327" s="13" t="s">
        <v>3423</v>
      </c>
      <c r="L1327" s="27" t="s">
        <v>4854</v>
      </c>
      <c r="M1327" s="6" t="s">
        <v>3414</v>
      </c>
      <c r="N1327" s="27" t="s">
        <v>404</v>
      </c>
      <c r="O1327" s="27">
        <f t="shared" si="109"/>
        <v>52</v>
      </c>
      <c r="P1327" s="28">
        <v>26795.0</v>
      </c>
      <c r="Q1327" s="2122">
        <v>1.0</v>
      </c>
      <c r="R1327" s="29">
        <v>36875.0</v>
      </c>
      <c r="S1327" s="30" t="str">
        <f t="shared" si="110"/>
        <v>25 ปี 2 เดือน 0 วัน </v>
      </c>
      <c r="T1327" s="33">
        <f t="shared" si="91"/>
        <v>48853</v>
      </c>
      <c r="U1327" s="74" t="s">
        <v>4962</v>
      </c>
      <c r="V1327" s="34"/>
      <c r="W1327" s="33"/>
      <c r="X1327" s="74"/>
      <c r="Y1327" s="2102"/>
    </row>
    <row r="1328" ht="21.0" customHeight="1">
      <c r="A1328" s="27" t="s">
        <v>36</v>
      </c>
      <c r="B1328" s="71" t="s">
        <v>2371</v>
      </c>
      <c r="C1328" s="73" t="s">
        <v>2372</v>
      </c>
      <c r="D1328" s="2125" t="s">
        <v>2373</v>
      </c>
      <c r="E1328" s="27"/>
      <c r="F1328" s="74" t="s">
        <v>4867</v>
      </c>
      <c r="G1328" s="2255" t="s">
        <v>5024</v>
      </c>
      <c r="H1328" s="74"/>
      <c r="I1328" s="74"/>
      <c r="J1328" s="22" t="s">
        <v>268</v>
      </c>
      <c r="K1328" s="13" t="s">
        <v>3423</v>
      </c>
      <c r="L1328" s="27" t="s">
        <v>4854</v>
      </c>
      <c r="M1328" s="6" t="s">
        <v>3414</v>
      </c>
      <c r="N1328" s="27" t="s">
        <v>404</v>
      </c>
      <c r="O1328" s="27">
        <f t="shared" si="109"/>
        <v>47</v>
      </c>
      <c r="P1328" s="28">
        <v>28704.0</v>
      </c>
      <c r="Q1328" s="2122">
        <v>1.0</v>
      </c>
      <c r="R1328" s="29">
        <v>37459.0</v>
      </c>
      <c r="S1328" s="30" t="str">
        <f t="shared" si="110"/>
        <v>23 ปี 6 เดือน 24 วัน </v>
      </c>
      <c r="T1328" s="33">
        <f t="shared" si="91"/>
        <v>50679</v>
      </c>
      <c r="U1328" s="320"/>
      <c r="V1328" s="34"/>
      <c r="W1328" s="33"/>
      <c r="X1328" s="320" t="s">
        <v>2374</v>
      </c>
      <c r="Y1328" s="2102"/>
    </row>
    <row r="1329" ht="21.0" customHeight="1">
      <c r="A1329" s="27" t="s">
        <v>36</v>
      </c>
      <c r="B1329" s="71" t="s">
        <v>2378</v>
      </c>
      <c r="C1329" s="73" t="s">
        <v>2379</v>
      </c>
      <c r="D1329" s="2125" t="s">
        <v>2380</v>
      </c>
      <c r="E1329" s="27"/>
      <c r="F1329" s="20" t="s">
        <v>4860</v>
      </c>
      <c r="G1329" s="2255" t="s">
        <v>5024</v>
      </c>
      <c r="H1329" s="74"/>
      <c r="I1329" s="74"/>
      <c r="J1329" s="22" t="s">
        <v>268</v>
      </c>
      <c r="K1329" s="13" t="s">
        <v>3423</v>
      </c>
      <c r="L1329" s="27" t="s">
        <v>4854</v>
      </c>
      <c r="M1329" s="6" t="s">
        <v>3414</v>
      </c>
      <c r="N1329" s="27" t="s">
        <v>404</v>
      </c>
      <c r="O1329" s="27">
        <f t="shared" si="109"/>
        <v>50</v>
      </c>
      <c r="P1329" s="28">
        <v>27523.0</v>
      </c>
      <c r="Q1329" s="2122">
        <v>1.0</v>
      </c>
      <c r="R1329" s="29">
        <v>37508.0</v>
      </c>
      <c r="S1329" s="30" t="str">
        <f t="shared" si="110"/>
        <v>23 ปี 5 เดือน 6 วัน </v>
      </c>
      <c r="T1329" s="33">
        <f t="shared" si="91"/>
        <v>49583</v>
      </c>
      <c r="U1329" s="320"/>
      <c r="V1329" s="34"/>
      <c r="W1329" s="33"/>
      <c r="X1329" s="74"/>
      <c r="Y1329" s="2102"/>
    </row>
    <row r="1330" ht="21.0" customHeight="1">
      <c r="A1330" s="27" t="s">
        <v>52</v>
      </c>
      <c r="B1330" s="90" t="s">
        <v>2385</v>
      </c>
      <c r="C1330" s="73" t="s">
        <v>2386</v>
      </c>
      <c r="D1330" s="2125" t="s">
        <v>2387</v>
      </c>
      <c r="E1330" s="27"/>
      <c r="F1330" s="39" t="s">
        <v>4867</v>
      </c>
      <c r="G1330" s="2255" t="s">
        <v>5024</v>
      </c>
      <c r="H1330" s="74"/>
      <c r="I1330" s="74"/>
      <c r="J1330" s="22" t="s">
        <v>268</v>
      </c>
      <c r="K1330" s="13" t="s">
        <v>3423</v>
      </c>
      <c r="L1330" s="27" t="s">
        <v>4854</v>
      </c>
      <c r="M1330" s="27" t="s">
        <v>3365</v>
      </c>
      <c r="N1330" s="27" t="s">
        <v>404</v>
      </c>
      <c r="O1330" s="27">
        <f t="shared" si="109"/>
        <v>47</v>
      </c>
      <c r="P1330" s="28">
        <v>28747.0</v>
      </c>
      <c r="Q1330" s="2122">
        <v>1.0</v>
      </c>
      <c r="R1330" s="29">
        <v>37851.0</v>
      </c>
      <c r="S1330" s="30" t="str">
        <f t="shared" si="110"/>
        <v>22 ปี 5 เดือน 28 วัน </v>
      </c>
      <c r="T1330" s="33">
        <f t="shared" si="91"/>
        <v>50679</v>
      </c>
      <c r="U1330" s="320"/>
      <c r="V1330" s="34"/>
      <c r="W1330" s="33"/>
      <c r="X1330" s="74"/>
      <c r="Y1330" s="2102"/>
    </row>
    <row r="1331" ht="21.0" customHeight="1">
      <c r="A1331" s="27" t="s">
        <v>52</v>
      </c>
      <c r="B1331" s="71" t="s">
        <v>7419</v>
      </c>
      <c r="C1331" s="73" t="s">
        <v>5039</v>
      </c>
      <c r="D1331" s="2125" t="s">
        <v>5040</v>
      </c>
      <c r="E1331" s="27"/>
      <c r="F1331" s="74" t="s">
        <v>4867</v>
      </c>
      <c r="G1331" s="2255" t="s">
        <v>5024</v>
      </c>
      <c r="H1331" s="74"/>
      <c r="I1331" s="74"/>
      <c r="J1331" s="22" t="s">
        <v>268</v>
      </c>
      <c r="K1331" s="13" t="s">
        <v>3423</v>
      </c>
      <c r="L1331" s="27" t="s">
        <v>4854</v>
      </c>
      <c r="M1331" s="27" t="s">
        <v>3365</v>
      </c>
      <c r="N1331" s="27" t="s">
        <v>404</v>
      </c>
      <c r="O1331" s="27">
        <f t="shared" si="109"/>
        <v>49</v>
      </c>
      <c r="P1331" s="28">
        <v>28028.0</v>
      </c>
      <c r="Q1331" s="2122">
        <v>1.0</v>
      </c>
      <c r="R1331" s="29">
        <v>37851.0</v>
      </c>
      <c r="S1331" s="30" t="str">
        <f t="shared" si="110"/>
        <v>22 ปี 5 เดือน 28 วัน </v>
      </c>
      <c r="T1331" s="33">
        <f t="shared" si="91"/>
        <v>49949</v>
      </c>
      <c r="U1331" s="320"/>
      <c r="V1331" s="34"/>
      <c r="W1331" s="33"/>
      <c r="X1331" s="74"/>
      <c r="Y1331" s="2102"/>
    </row>
    <row r="1332" ht="21.0" customHeight="1">
      <c r="A1332" s="27" t="s">
        <v>52</v>
      </c>
      <c r="B1332" s="71" t="s">
        <v>2389</v>
      </c>
      <c r="C1332" s="73" t="s">
        <v>2390</v>
      </c>
      <c r="D1332" s="2125" t="s">
        <v>2391</v>
      </c>
      <c r="E1332" s="27"/>
      <c r="F1332" s="74" t="s">
        <v>4867</v>
      </c>
      <c r="G1332" s="2255" t="s">
        <v>5024</v>
      </c>
      <c r="H1332" s="74"/>
      <c r="I1332" s="74"/>
      <c r="J1332" s="22" t="s">
        <v>268</v>
      </c>
      <c r="K1332" s="13" t="s">
        <v>3423</v>
      </c>
      <c r="L1332" s="27" t="s">
        <v>4854</v>
      </c>
      <c r="M1332" s="27" t="s">
        <v>3365</v>
      </c>
      <c r="N1332" s="27" t="s">
        <v>404</v>
      </c>
      <c r="O1332" s="27">
        <f t="shared" si="109"/>
        <v>47</v>
      </c>
      <c r="P1332" s="28">
        <v>28645.0</v>
      </c>
      <c r="Q1332" s="2122">
        <v>1.0</v>
      </c>
      <c r="R1332" s="29">
        <v>37865.0</v>
      </c>
      <c r="S1332" s="30" t="str">
        <f t="shared" si="110"/>
        <v>22 ปี 5 เดือน 14 วัน </v>
      </c>
      <c r="T1332" s="33">
        <f t="shared" si="91"/>
        <v>50679</v>
      </c>
      <c r="U1332" s="320"/>
      <c r="V1332" s="34"/>
      <c r="W1332" s="33"/>
      <c r="X1332" s="74"/>
      <c r="Y1332" s="2102"/>
    </row>
    <row r="1333" ht="21.0" customHeight="1">
      <c r="A1333" s="27" t="s">
        <v>36</v>
      </c>
      <c r="B1333" s="71" t="s">
        <v>5041</v>
      </c>
      <c r="C1333" s="73" t="s">
        <v>5042</v>
      </c>
      <c r="D1333" s="2125" t="s">
        <v>5043</v>
      </c>
      <c r="E1333" s="27"/>
      <c r="F1333" s="20" t="s">
        <v>4860</v>
      </c>
      <c r="G1333" s="2255" t="s">
        <v>5024</v>
      </c>
      <c r="H1333" s="74"/>
      <c r="I1333" s="74"/>
      <c r="J1333" s="22" t="s">
        <v>268</v>
      </c>
      <c r="K1333" s="13" t="s">
        <v>3423</v>
      </c>
      <c r="L1333" s="27" t="s">
        <v>4854</v>
      </c>
      <c r="M1333" s="6" t="s">
        <v>3414</v>
      </c>
      <c r="N1333" s="27" t="s">
        <v>404</v>
      </c>
      <c r="O1333" s="27">
        <f t="shared" si="109"/>
        <v>51</v>
      </c>
      <c r="P1333" s="28">
        <v>27337.0</v>
      </c>
      <c r="Q1333" s="2122">
        <v>1.0</v>
      </c>
      <c r="R1333" s="29">
        <v>38139.0</v>
      </c>
      <c r="S1333" s="30" t="str">
        <f t="shared" si="110"/>
        <v>21 ปี 8 เดือน 14 วัน </v>
      </c>
      <c r="T1333" s="33">
        <f t="shared" si="91"/>
        <v>49583</v>
      </c>
      <c r="U1333" s="320"/>
      <c r="V1333" s="34"/>
      <c r="W1333" s="33"/>
      <c r="X1333" s="70" t="s">
        <v>5005</v>
      </c>
      <c r="Y1333" s="2102"/>
    </row>
    <row r="1334" ht="21.0" customHeight="1">
      <c r="A1334" s="27" t="s">
        <v>36</v>
      </c>
      <c r="B1334" s="71" t="s">
        <v>7420</v>
      </c>
      <c r="C1334" s="73" t="s">
        <v>2396</v>
      </c>
      <c r="D1334" s="2125" t="s">
        <v>2397</v>
      </c>
      <c r="E1334" s="27"/>
      <c r="F1334" s="74" t="s">
        <v>1966</v>
      </c>
      <c r="G1334" s="2255" t="s">
        <v>5024</v>
      </c>
      <c r="H1334" s="74"/>
      <c r="I1334" s="74"/>
      <c r="J1334" s="22" t="s">
        <v>268</v>
      </c>
      <c r="K1334" s="13" t="s">
        <v>3423</v>
      </c>
      <c r="L1334" s="27" t="s">
        <v>4854</v>
      </c>
      <c r="M1334" s="6" t="s">
        <v>3414</v>
      </c>
      <c r="N1334" s="27" t="s">
        <v>60</v>
      </c>
      <c r="O1334" s="27">
        <f t="shared" si="109"/>
        <v>48</v>
      </c>
      <c r="P1334" s="28">
        <v>28449.0</v>
      </c>
      <c r="Q1334" s="2122">
        <v>1.0</v>
      </c>
      <c r="R1334" s="29">
        <v>38173.0</v>
      </c>
      <c r="S1334" s="30" t="str">
        <f t="shared" si="110"/>
        <v>21 ปี 7 เดือน 10 วัน </v>
      </c>
      <c r="T1334" s="33">
        <f t="shared" si="91"/>
        <v>50679</v>
      </c>
      <c r="U1334" s="320"/>
      <c r="V1334" s="34"/>
      <c r="W1334" s="33"/>
      <c r="X1334" s="74"/>
      <c r="Y1334" s="2102"/>
    </row>
    <row r="1335" ht="21.0" customHeight="1">
      <c r="A1335" s="27" t="s">
        <v>52</v>
      </c>
      <c r="B1335" s="71" t="s">
        <v>7421</v>
      </c>
      <c r="C1335" s="73" t="s">
        <v>2400</v>
      </c>
      <c r="D1335" s="2125" t="s">
        <v>2401</v>
      </c>
      <c r="E1335" s="27"/>
      <c r="F1335" s="74" t="s">
        <v>1966</v>
      </c>
      <c r="G1335" s="2255" t="s">
        <v>5024</v>
      </c>
      <c r="H1335" s="74"/>
      <c r="I1335" s="74"/>
      <c r="J1335" s="22" t="s">
        <v>268</v>
      </c>
      <c r="K1335" s="13" t="s">
        <v>3423</v>
      </c>
      <c r="L1335" s="27" t="s">
        <v>4854</v>
      </c>
      <c r="M1335" s="27" t="s">
        <v>3365</v>
      </c>
      <c r="N1335" s="27" t="s">
        <v>60</v>
      </c>
      <c r="O1335" s="27">
        <f t="shared" si="109"/>
        <v>48</v>
      </c>
      <c r="P1335" s="28">
        <v>28444.0</v>
      </c>
      <c r="Q1335" s="2122">
        <v>1.0</v>
      </c>
      <c r="R1335" s="29">
        <v>38992.0</v>
      </c>
      <c r="S1335" s="30" t="str">
        <f t="shared" si="110"/>
        <v>19 ปี 4 เดือน 13 วัน </v>
      </c>
      <c r="T1335" s="33">
        <f t="shared" si="91"/>
        <v>50679</v>
      </c>
      <c r="U1335" s="320"/>
      <c r="V1335" s="34"/>
      <c r="W1335" s="33"/>
      <c r="X1335" s="74"/>
      <c r="Y1335" s="2102"/>
    </row>
    <row r="1336" ht="21.0" customHeight="1">
      <c r="A1336" s="27" t="s">
        <v>52</v>
      </c>
      <c r="B1336" s="90" t="s">
        <v>7422</v>
      </c>
      <c r="C1336" s="73" t="s">
        <v>2404</v>
      </c>
      <c r="D1336" s="2125" t="s">
        <v>2405</v>
      </c>
      <c r="E1336" s="27"/>
      <c r="F1336" s="39" t="s">
        <v>4867</v>
      </c>
      <c r="G1336" s="2255" t="s">
        <v>5024</v>
      </c>
      <c r="H1336" s="74"/>
      <c r="I1336" s="74"/>
      <c r="J1336" s="22" t="s">
        <v>268</v>
      </c>
      <c r="K1336" s="13" t="s">
        <v>3423</v>
      </c>
      <c r="L1336" s="27" t="s">
        <v>4854</v>
      </c>
      <c r="M1336" s="27" t="s">
        <v>3365</v>
      </c>
      <c r="N1336" s="27" t="s">
        <v>404</v>
      </c>
      <c r="O1336" s="27">
        <f t="shared" si="109"/>
        <v>49</v>
      </c>
      <c r="P1336" s="28">
        <v>27860.0</v>
      </c>
      <c r="Q1336" s="2122">
        <v>1.0</v>
      </c>
      <c r="R1336" s="29">
        <v>39763.0</v>
      </c>
      <c r="S1336" s="30" t="str">
        <f t="shared" si="110"/>
        <v>17 ปี 3 เดือน 4 วัน </v>
      </c>
      <c r="T1336" s="33">
        <f t="shared" si="91"/>
        <v>49949</v>
      </c>
      <c r="U1336" s="320" t="s">
        <v>7391</v>
      </c>
      <c r="V1336" s="34"/>
      <c r="W1336" s="33"/>
      <c r="X1336" s="74"/>
      <c r="Y1336" s="2102"/>
    </row>
    <row r="1337" ht="21.0" customHeight="1">
      <c r="A1337" s="27" t="s">
        <v>52</v>
      </c>
      <c r="B1337" s="71" t="s">
        <v>2407</v>
      </c>
      <c r="C1337" s="73" t="s">
        <v>2408</v>
      </c>
      <c r="D1337" s="2125" t="s">
        <v>2409</v>
      </c>
      <c r="E1337" s="27"/>
      <c r="F1337" s="74" t="s">
        <v>4867</v>
      </c>
      <c r="G1337" s="2255" t="s">
        <v>5024</v>
      </c>
      <c r="H1337" s="74"/>
      <c r="I1337" s="74"/>
      <c r="J1337" s="22" t="s">
        <v>268</v>
      </c>
      <c r="K1337" s="13" t="s">
        <v>3423</v>
      </c>
      <c r="L1337" s="27" t="s">
        <v>4854</v>
      </c>
      <c r="M1337" s="27" t="s">
        <v>3365</v>
      </c>
      <c r="N1337" s="27" t="s">
        <v>404</v>
      </c>
      <c r="O1337" s="27">
        <f t="shared" si="109"/>
        <v>50</v>
      </c>
      <c r="P1337" s="28">
        <v>27509.0</v>
      </c>
      <c r="Q1337" s="2122">
        <v>1.0</v>
      </c>
      <c r="R1337" s="29">
        <v>39692.0</v>
      </c>
      <c r="S1337" s="30" t="str">
        <f t="shared" si="110"/>
        <v>17 ปี 5 เดือน 14 วัน </v>
      </c>
      <c r="T1337" s="33">
        <f t="shared" si="91"/>
        <v>49583</v>
      </c>
      <c r="U1337" s="74" t="s">
        <v>7423</v>
      </c>
      <c r="V1337" s="34"/>
      <c r="W1337" s="33"/>
      <c r="X1337" s="74"/>
      <c r="Y1337" s="2102"/>
    </row>
    <row r="1338" ht="21.0" customHeight="1">
      <c r="A1338" s="27" t="s">
        <v>52</v>
      </c>
      <c r="B1338" s="71" t="s">
        <v>2413</v>
      </c>
      <c r="C1338" s="73" t="s">
        <v>2414</v>
      </c>
      <c r="D1338" s="2128" t="s">
        <v>2415</v>
      </c>
      <c r="E1338" s="27"/>
      <c r="F1338" s="74" t="s">
        <v>4867</v>
      </c>
      <c r="G1338" s="2255" t="s">
        <v>5024</v>
      </c>
      <c r="H1338" s="74"/>
      <c r="I1338" s="74"/>
      <c r="J1338" s="22" t="s">
        <v>268</v>
      </c>
      <c r="K1338" s="13" t="s">
        <v>3423</v>
      </c>
      <c r="L1338" s="27" t="s">
        <v>4854</v>
      </c>
      <c r="M1338" s="27" t="s">
        <v>3365</v>
      </c>
      <c r="N1338" s="27" t="s">
        <v>404</v>
      </c>
      <c r="O1338" s="27">
        <f t="shared" si="109"/>
        <v>45</v>
      </c>
      <c r="P1338" s="28">
        <v>29603.0</v>
      </c>
      <c r="Q1338" s="2122">
        <v>1.0</v>
      </c>
      <c r="R1338" s="29">
        <v>40854.0</v>
      </c>
      <c r="S1338" s="30" t="str">
        <f t="shared" si="110"/>
        <v>14 ปี 3 เดือน 8 วัน </v>
      </c>
      <c r="T1338" s="33">
        <f t="shared" si="91"/>
        <v>51775</v>
      </c>
      <c r="U1338" s="320"/>
      <c r="V1338" s="34"/>
      <c r="W1338" s="33"/>
      <c r="X1338" s="74"/>
      <c r="Y1338" s="2102"/>
    </row>
    <row r="1339" ht="21.0" customHeight="1">
      <c r="A1339" s="27" t="s">
        <v>52</v>
      </c>
      <c r="B1339" s="90" t="s">
        <v>2419</v>
      </c>
      <c r="C1339" s="73" t="s">
        <v>2420</v>
      </c>
      <c r="D1339" s="2128" t="s">
        <v>2421</v>
      </c>
      <c r="E1339" s="27"/>
      <c r="F1339" s="74" t="s">
        <v>4867</v>
      </c>
      <c r="G1339" s="2255" t="s">
        <v>5024</v>
      </c>
      <c r="H1339" s="74"/>
      <c r="I1339" s="74"/>
      <c r="J1339" s="22" t="s">
        <v>268</v>
      </c>
      <c r="K1339" s="13" t="s">
        <v>3423</v>
      </c>
      <c r="L1339" s="27" t="s">
        <v>4854</v>
      </c>
      <c r="M1339" s="27" t="s">
        <v>3365</v>
      </c>
      <c r="N1339" s="27" t="s">
        <v>404</v>
      </c>
      <c r="O1339" s="27">
        <f t="shared" si="109"/>
        <v>39</v>
      </c>
      <c r="P1339" s="28">
        <v>31577.0</v>
      </c>
      <c r="Q1339" s="2122">
        <v>1.0</v>
      </c>
      <c r="R1339" s="29">
        <v>42597.0</v>
      </c>
      <c r="S1339" s="30" t="str">
        <f t="shared" si="110"/>
        <v>9 ปี 6 เดือน 0 วัน </v>
      </c>
      <c r="T1339" s="33">
        <f t="shared" si="91"/>
        <v>53601</v>
      </c>
      <c r="U1339" s="320"/>
      <c r="V1339" s="34"/>
      <c r="W1339" s="33"/>
      <c r="X1339" s="74"/>
      <c r="Y1339" s="2102"/>
    </row>
    <row r="1340" ht="21.0" customHeight="1">
      <c r="A1340" s="27" t="s">
        <v>52</v>
      </c>
      <c r="B1340" s="90" t="s">
        <v>2424</v>
      </c>
      <c r="C1340" s="73" t="s">
        <v>2425</v>
      </c>
      <c r="D1340" s="2128" t="s">
        <v>2426</v>
      </c>
      <c r="E1340" s="27"/>
      <c r="F1340" s="74" t="s">
        <v>4867</v>
      </c>
      <c r="G1340" s="2255" t="s">
        <v>5024</v>
      </c>
      <c r="H1340" s="74"/>
      <c r="I1340" s="74"/>
      <c r="J1340" s="22" t="s">
        <v>268</v>
      </c>
      <c r="K1340" s="13" t="s">
        <v>3423</v>
      </c>
      <c r="L1340" s="27" t="s">
        <v>4854</v>
      </c>
      <c r="M1340" s="27" t="s">
        <v>3365</v>
      </c>
      <c r="N1340" s="27" t="s">
        <v>404</v>
      </c>
      <c r="O1340" s="27">
        <f t="shared" si="109"/>
        <v>41</v>
      </c>
      <c r="P1340" s="28">
        <v>30870.0</v>
      </c>
      <c r="Q1340" s="2122">
        <v>1.0</v>
      </c>
      <c r="R1340" s="99">
        <v>43518.0</v>
      </c>
      <c r="S1340" s="30" t="str">
        <f t="shared" si="110"/>
        <v>6 ปี 11 เดือน 24 วัน </v>
      </c>
      <c r="T1340" s="33">
        <f t="shared" si="91"/>
        <v>52871</v>
      </c>
      <c r="U1340" s="320"/>
      <c r="V1340" s="34"/>
      <c r="W1340" s="33"/>
      <c r="X1340" s="74"/>
      <c r="Y1340" s="2102"/>
    </row>
    <row r="1341" ht="21.0" customHeight="1">
      <c r="A1341" s="27" t="s">
        <v>52</v>
      </c>
      <c r="B1341" s="71" t="s">
        <v>2429</v>
      </c>
      <c r="C1341" s="73" t="s">
        <v>628</v>
      </c>
      <c r="D1341" s="2128" t="s">
        <v>2430</v>
      </c>
      <c r="E1341" s="27"/>
      <c r="F1341" s="74" t="s">
        <v>1966</v>
      </c>
      <c r="G1341" s="2255" t="s">
        <v>5024</v>
      </c>
      <c r="H1341" s="74"/>
      <c r="I1341" s="74"/>
      <c r="J1341" s="22" t="s">
        <v>268</v>
      </c>
      <c r="K1341" s="13" t="s">
        <v>3423</v>
      </c>
      <c r="L1341" s="27" t="s">
        <v>4854</v>
      </c>
      <c r="M1341" s="27" t="s">
        <v>3365</v>
      </c>
      <c r="N1341" s="27" t="s">
        <v>404</v>
      </c>
      <c r="O1341" s="27">
        <f t="shared" si="109"/>
        <v>41</v>
      </c>
      <c r="P1341" s="66">
        <v>30866.0</v>
      </c>
      <c r="Q1341" s="2122">
        <v>1.0</v>
      </c>
      <c r="R1341" s="29">
        <v>44200.0</v>
      </c>
      <c r="S1341" s="30" t="str">
        <f t="shared" si="110"/>
        <v>5 ปี 1 เดือน 11 วัน </v>
      </c>
      <c r="T1341" s="33">
        <f t="shared" si="91"/>
        <v>52871</v>
      </c>
      <c r="U1341" s="320"/>
      <c r="V1341" s="34"/>
      <c r="W1341" s="33"/>
      <c r="X1341" s="74"/>
      <c r="Y1341" s="2102"/>
    </row>
    <row r="1342" ht="21.0" customHeight="1">
      <c r="A1342" s="27" t="s">
        <v>52</v>
      </c>
      <c r="B1342" s="71" t="s">
        <v>2433</v>
      </c>
      <c r="C1342" s="73" t="s">
        <v>2434</v>
      </c>
      <c r="D1342" s="2128" t="s">
        <v>2435</v>
      </c>
      <c r="E1342" s="27"/>
      <c r="F1342" s="74" t="s">
        <v>3710</v>
      </c>
      <c r="G1342" s="2255" t="s">
        <v>5024</v>
      </c>
      <c r="H1342" s="74"/>
      <c r="I1342" s="74"/>
      <c r="J1342" s="22" t="s">
        <v>268</v>
      </c>
      <c r="K1342" s="13" t="s">
        <v>3423</v>
      </c>
      <c r="L1342" s="27" t="s">
        <v>3364</v>
      </c>
      <c r="M1342" s="27" t="s">
        <v>3365</v>
      </c>
      <c r="N1342" s="27" t="s">
        <v>48</v>
      </c>
      <c r="O1342" s="27">
        <f t="shared" si="109"/>
        <v>32</v>
      </c>
      <c r="P1342" s="28">
        <v>34205.0</v>
      </c>
      <c r="Q1342" s="2122">
        <v>1.0</v>
      </c>
      <c r="R1342" s="29">
        <v>42919.0</v>
      </c>
      <c r="S1342" s="30" t="str">
        <f t="shared" si="110"/>
        <v>8 ปี 7 เดือน 12 วัน </v>
      </c>
      <c r="T1342" s="33">
        <f t="shared" si="91"/>
        <v>56158</v>
      </c>
      <c r="U1342" s="320"/>
      <c r="V1342" s="23" t="s">
        <v>3378</v>
      </c>
      <c r="W1342" s="33"/>
      <c r="X1342" s="74"/>
      <c r="Y1342" s="2102"/>
    </row>
    <row r="1343" ht="21.0" customHeight="1">
      <c r="A1343" s="27" t="s">
        <v>52</v>
      </c>
      <c r="B1343" s="71" t="s">
        <v>64</v>
      </c>
      <c r="C1343" s="73" t="s">
        <v>2436</v>
      </c>
      <c r="D1343" s="2128">
        <v>5013.0</v>
      </c>
      <c r="E1343" s="27">
        <v>9861.0</v>
      </c>
      <c r="F1343" s="70" t="s">
        <v>3377</v>
      </c>
      <c r="G1343" s="2255" t="s">
        <v>5024</v>
      </c>
      <c r="H1343" s="74"/>
      <c r="I1343" s="74"/>
      <c r="J1343" s="22" t="s">
        <v>268</v>
      </c>
      <c r="K1343" s="13" t="s">
        <v>3577</v>
      </c>
      <c r="L1343" s="27" t="s">
        <v>3372</v>
      </c>
      <c r="M1343" s="27" t="s">
        <v>3365</v>
      </c>
      <c r="N1343" s="27" t="s">
        <v>48</v>
      </c>
      <c r="O1343" s="27">
        <f t="shared" si="109"/>
        <v>46</v>
      </c>
      <c r="P1343" s="28">
        <v>29178.0</v>
      </c>
      <c r="Q1343" s="2122">
        <v>1.0</v>
      </c>
      <c r="R1343" s="29">
        <v>39783.0</v>
      </c>
      <c r="S1343" s="30" t="str">
        <f t="shared" si="110"/>
        <v>17 ปี 2 เดือน 14 วัน </v>
      </c>
      <c r="T1343" s="33">
        <f t="shared" si="91"/>
        <v>51410</v>
      </c>
      <c r="U1343" s="320"/>
      <c r="V1343" s="34" t="s">
        <v>3424</v>
      </c>
      <c r="W1343" s="33"/>
      <c r="X1343" s="74"/>
      <c r="Y1343" s="2102"/>
    </row>
    <row r="1344" ht="21.0" customHeight="1">
      <c r="A1344" s="27" t="s">
        <v>52</v>
      </c>
      <c r="B1344" s="71" t="s">
        <v>2437</v>
      </c>
      <c r="C1344" s="73" t="s">
        <v>2438</v>
      </c>
      <c r="D1344" s="2128" t="s">
        <v>7424</v>
      </c>
      <c r="E1344" s="27">
        <v>3099.0</v>
      </c>
      <c r="F1344" s="74" t="s">
        <v>3710</v>
      </c>
      <c r="G1344" s="2255" t="s">
        <v>5024</v>
      </c>
      <c r="H1344" s="74"/>
      <c r="I1344" s="74"/>
      <c r="J1344" s="22" t="s">
        <v>268</v>
      </c>
      <c r="K1344" s="13" t="s">
        <v>3432</v>
      </c>
      <c r="L1344" s="27" t="s">
        <v>3364</v>
      </c>
      <c r="M1344" s="27" t="s">
        <v>3365</v>
      </c>
      <c r="N1344" s="27" t="s">
        <v>48</v>
      </c>
      <c r="O1344" s="27">
        <f t="shared" si="109"/>
        <v>34</v>
      </c>
      <c r="P1344" s="28">
        <v>33469.0</v>
      </c>
      <c r="Q1344" s="2122">
        <v>1.0</v>
      </c>
      <c r="R1344" s="29">
        <v>43556.0</v>
      </c>
      <c r="S1344" s="30" t="str">
        <f t="shared" si="110"/>
        <v>6 ปี 10 เดือน 14 วัน </v>
      </c>
      <c r="T1344" s="33">
        <f t="shared" si="91"/>
        <v>55427</v>
      </c>
      <c r="U1344" s="320"/>
      <c r="V1344" s="34" t="s">
        <v>3424</v>
      </c>
      <c r="W1344" s="33"/>
      <c r="X1344" s="74"/>
      <c r="Y1344" s="2102"/>
    </row>
    <row r="1345" ht="21.0" customHeight="1">
      <c r="A1345" s="27" t="s">
        <v>52</v>
      </c>
      <c r="B1345" s="71" t="s">
        <v>153</v>
      </c>
      <c r="C1345" s="73" t="s">
        <v>2439</v>
      </c>
      <c r="D1345" s="2134" t="s">
        <v>2440</v>
      </c>
      <c r="E1345" s="27"/>
      <c r="F1345" s="74" t="s">
        <v>3710</v>
      </c>
      <c r="G1345" s="2255" t="s">
        <v>5024</v>
      </c>
      <c r="H1345" s="74"/>
      <c r="I1345" s="74"/>
      <c r="J1345" s="22" t="s">
        <v>268</v>
      </c>
      <c r="K1345" s="10" t="s">
        <v>3423</v>
      </c>
      <c r="L1345" s="27" t="s">
        <v>3364</v>
      </c>
      <c r="M1345" s="27" t="s">
        <v>3365</v>
      </c>
      <c r="N1345" s="27" t="s">
        <v>48</v>
      </c>
      <c r="O1345" s="27">
        <f t="shared" si="109"/>
        <v>30</v>
      </c>
      <c r="P1345" s="31">
        <v>35062.0</v>
      </c>
      <c r="Q1345" s="2121">
        <v>1.0</v>
      </c>
      <c r="R1345" s="78">
        <v>44105.0</v>
      </c>
      <c r="S1345" s="79" t="str">
        <f t="shared" si="110"/>
        <v>5 ปี 4 เดือน 14 วัน </v>
      </c>
      <c r="T1345" s="33">
        <f t="shared" si="91"/>
        <v>57254</v>
      </c>
      <c r="U1345" s="320"/>
      <c r="V1345" s="21" t="s">
        <v>3424</v>
      </c>
      <c r="W1345" s="33">
        <v>44105.0</v>
      </c>
      <c r="X1345" s="74"/>
      <c r="Y1345" s="1815"/>
    </row>
    <row r="1346" ht="15.75" customHeight="1">
      <c r="A1346" s="27" t="s">
        <v>70</v>
      </c>
      <c r="B1346" s="71" t="s">
        <v>2441</v>
      </c>
      <c r="C1346" s="73" t="s">
        <v>762</v>
      </c>
      <c r="D1346" s="2125">
        <v>1454.0</v>
      </c>
      <c r="E1346" s="27"/>
      <c r="F1346" s="74" t="s">
        <v>4867</v>
      </c>
      <c r="G1346" s="2195" t="s">
        <v>5045</v>
      </c>
      <c r="H1346" s="74"/>
      <c r="I1346" s="74"/>
      <c r="J1346" s="22" t="s">
        <v>268</v>
      </c>
      <c r="K1346" s="13" t="s">
        <v>3363</v>
      </c>
      <c r="L1346" s="27" t="s">
        <v>4854</v>
      </c>
      <c r="M1346" s="27" t="s">
        <v>3365</v>
      </c>
      <c r="N1346" s="27" t="s">
        <v>404</v>
      </c>
      <c r="O1346" s="27">
        <f t="shared" si="109"/>
        <v>55</v>
      </c>
      <c r="P1346" s="28">
        <v>25862.0</v>
      </c>
      <c r="Q1346" s="2122">
        <v>1.0</v>
      </c>
      <c r="R1346" s="29">
        <v>35460.0</v>
      </c>
      <c r="S1346" s="30" t="str">
        <f t="shared" si="110"/>
        <v>29 ปี 0 เดือน 16 วัน </v>
      </c>
      <c r="T1346" s="33">
        <f t="shared" si="91"/>
        <v>48122</v>
      </c>
      <c r="U1346" s="320"/>
      <c r="V1346" s="34"/>
      <c r="W1346" s="33"/>
      <c r="X1346" s="74"/>
      <c r="Y1346" s="2102"/>
    </row>
    <row r="1347" ht="15.75" hidden="1" customHeight="1">
      <c r="A1347" s="165" t="s">
        <v>36</v>
      </c>
      <c r="B1347" s="502" t="s">
        <v>5044</v>
      </c>
      <c r="C1347" s="503" t="s">
        <v>4949</v>
      </c>
      <c r="D1347" s="486">
        <v>1950.0</v>
      </c>
      <c r="E1347" s="165"/>
      <c r="F1347" s="202" t="s">
        <v>7369</v>
      </c>
      <c r="G1347" s="610" t="s">
        <v>5045</v>
      </c>
      <c r="H1347" s="2195" t="s">
        <v>5045</v>
      </c>
      <c r="I1347" s="202"/>
      <c r="J1347" s="489" t="s">
        <v>268</v>
      </c>
      <c r="K1347" s="496" t="s">
        <v>3363</v>
      </c>
      <c r="L1347" s="165" t="s">
        <v>4854</v>
      </c>
      <c r="M1347" s="483" t="s">
        <v>3414</v>
      </c>
      <c r="N1347" s="165" t="s">
        <v>60</v>
      </c>
      <c r="O1347" s="165">
        <f t="shared" si="109"/>
        <v>67</v>
      </c>
      <c r="P1347" s="201">
        <v>21356.0</v>
      </c>
      <c r="Q1347" s="2091">
        <v>0.0</v>
      </c>
      <c r="R1347" s="1452">
        <v>31253.0</v>
      </c>
      <c r="S1347" s="98" t="str">
        <f t="shared" si="110"/>
        <v>40 ปี 6 เดือน 21 วัน </v>
      </c>
      <c r="T1347" s="490">
        <f t="shared" si="91"/>
        <v>43374</v>
      </c>
      <c r="U1347" s="497"/>
      <c r="V1347" s="203"/>
      <c r="W1347" s="490">
        <v>43374.0</v>
      </c>
      <c r="X1347" s="202" t="s">
        <v>3374</v>
      </c>
      <c r="Y1347" s="494"/>
    </row>
    <row r="1348" ht="21.0" customHeight="1">
      <c r="A1348" s="27" t="s">
        <v>36</v>
      </c>
      <c r="B1348" s="71" t="s">
        <v>4806</v>
      </c>
      <c r="C1348" s="73" t="s">
        <v>5046</v>
      </c>
      <c r="D1348" s="2125">
        <v>3003.0</v>
      </c>
      <c r="E1348" s="27"/>
      <c r="F1348" s="74" t="s">
        <v>3710</v>
      </c>
      <c r="G1348" s="2195" t="s">
        <v>5045</v>
      </c>
      <c r="H1348" s="74"/>
      <c r="I1348" s="74"/>
      <c r="J1348" s="22" t="s">
        <v>268</v>
      </c>
      <c r="K1348" s="13" t="s">
        <v>3363</v>
      </c>
      <c r="L1348" s="27" t="s">
        <v>3364</v>
      </c>
      <c r="M1348" s="6" t="s">
        <v>3414</v>
      </c>
      <c r="N1348" s="27" t="s">
        <v>48</v>
      </c>
      <c r="O1348" s="27">
        <f t="shared" si="109"/>
        <v>62</v>
      </c>
      <c r="P1348" s="28">
        <v>23360.0</v>
      </c>
      <c r="Q1348" s="2122">
        <v>1.0</v>
      </c>
      <c r="R1348" s="29">
        <v>33910.0</v>
      </c>
      <c r="S1348" s="30" t="str">
        <f t="shared" si="110"/>
        <v>33 ปี 3 เดือน 13 วัน </v>
      </c>
      <c r="T1348" s="33">
        <f t="shared" si="91"/>
        <v>45566</v>
      </c>
      <c r="U1348" s="320"/>
      <c r="V1348" s="74" t="s">
        <v>3366</v>
      </c>
      <c r="W1348" s="33"/>
      <c r="X1348" s="74"/>
      <c r="Y1348" s="2102"/>
    </row>
    <row r="1349" ht="21.0" customHeight="1">
      <c r="A1349" s="27" t="s">
        <v>36</v>
      </c>
      <c r="B1349" s="71" t="s">
        <v>2446</v>
      </c>
      <c r="C1349" s="73" t="s">
        <v>2447</v>
      </c>
      <c r="D1349" s="2125" t="s">
        <v>2448</v>
      </c>
      <c r="E1349" s="27"/>
      <c r="F1349" s="20" t="s">
        <v>4860</v>
      </c>
      <c r="G1349" s="2195" t="s">
        <v>5045</v>
      </c>
      <c r="H1349" s="74"/>
      <c r="I1349" s="74"/>
      <c r="J1349" s="22" t="s">
        <v>268</v>
      </c>
      <c r="K1349" s="2100" t="s">
        <v>3371</v>
      </c>
      <c r="L1349" s="27" t="s">
        <v>4854</v>
      </c>
      <c r="M1349" s="6" t="s">
        <v>3414</v>
      </c>
      <c r="N1349" s="27" t="s">
        <v>404</v>
      </c>
      <c r="O1349" s="27">
        <f t="shared" si="109"/>
        <v>60</v>
      </c>
      <c r="P1349" s="28">
        <v>24053.0</v>
      </c>
      <c r="Q1349" s="2122">
        <v>1.0</v>
      </c>
      <c r="R1349" s="29">
        <v>34943.0</v>
      </c>
      <c r="S1349" s="30" t="str">
        <f t="shared" si="110"/>
        <v>30 ปี 5 เดือน 14 วัน </v>
      </c>
      <c r="T1349" s="33">
        <f t="shared" si="91"/>
        <v>46296</v>
      </c>
      <c r="U1349" s="320"/>
      <c r="V1349" s="34"/>
      <c r="W1349" s="33"/>
      <c r="X1349" s="74"/>
      <c r="Y1349" s="2102"/>
    </row>
    <row r="1350" ht="21.0" customHeight="1">
      <c r="A1350" s="27" t="s">
        <v>36</v>
      </c>
      <c r="B1350" s="71" t="s">
        <v>6864</v>
      </c>
      <c r="C1350" s="73" t="s">
        <v>2451</v>
      </c>
      <c r="D1350" s="2125" t="s">
        <v>2452</v>
      </c>
      <c r="E1350" s="27"/>
      <c r="F1350" s="74" t="s">
        <v>4867</v>
      </c>
      <c r="G1350" s="2195" t="s">
        <v>5045</v>
      </c>
      <c r="H1350" s="74"/>
      <c r="I1350" s="74"/>
      <c r="J1350" s="22" t="s">
        <v>268</v>
      </c>
      <c r="K1350" s="2100" t="s">
        <v>3371</v>
      </c>
      <c r="L1350" s="27" t="s">
        <v>4854</v>
      </c>
      <c r="M1350" s="6" t="s">
        <v>3414</v>
      </c>
      <c r="N1350" s="27" t="s">
        <v>404</v>
      </c>
      <c r="O1350" s="27">
        <f t="shared" si="109"/>
        <v>58</v>
      </c>
      <c r="P1350" s="28">
        <v>24882.0</v>
      </c>
      <c r="Q1350" s="2122">
        <v>1.0</v>
      </c>
      <c r="R1350" s="29">
        <v>33886.0</v>
      </c>
      <c r="S1350" s="30" t="str">
        <f t="shared" si="110"/>
        <v>33 ปี 4 เดือน 6 วัน </v>
      </c>
      <c r="T1350" s="33">
        <f t="shared" si="91"/>
        <v>47027</v>
      </c>
      <c r="U1350" s="320"/>
      <c r="V1350" s="34"/>
      <c r="W1350" s="33"/>
      <c r="X1350" s="74"/>
      <c r="Y1350" s="2102"/>
    </row>
    <row r="1351" ht="21.0" customHeight="1">
      <c r="A1351" s="27" t="s">
        <v>36</v>
      </c>
      <c r="B1351" s="71" t="s">
        <v>2454</v>
      </c>
      <c r="C1351" s="73" t="s">
        <v>2455</v>
      </c>
      <c r="D1351" s="2125" t="s">
        <v>2456</v>
      </c>
      <c r="E1351" s="27"/>
      <c r="F1351" s="20" t="s">
        <v>4860</v>
      </c>
      <c r="G1351" s="2195" t="s">
        <v>5045</v>
      </c>
      <c r="H1351" s="74"/>
      <c r="I1351" s="74"/>
      <c r="J1351" s="22" t="s">
        <v>268</v>
      </c>
      <c r="K1351" s="2100" t="s">
        <v>3371</v>
      </c>
      <c r="L1351" s="27" t="s">
        <v>4854</v>
      </c>
      <c r="M1351" s="6" t="s">
        <v>3414</v>
      </c>
      <c r="N1351" s="27" t="s">
        <v>404</v>
      </c>
      <c r="O1351" s="27">
        <f t="shared" si="109"/>
        <v>59</v>
      </c>
      <c r="P1351" s="28">
        <v>24456.0</v>
      </c>
      <c r="Q1351" s="2122">
        <v>1.0</v>
      </c>
      <c r="R1351" s="29">
        <v>33637.0</v>
      </c>
      <c r="S1351" s="30" t="str">
        <f t="shared" si="110"/>
        <v>34 ปี 0 เดือน 12 วัน </v>
      </c>
      <c r="T1351" s="33">
        <f t="shared" si="91"/>
        <v>46661</v>
      </c>
      <c r="U1351" s="320"/>
      <c r="V1351" s="34"/>
      <c r="W1351" s="33"/>
      <c r="X1351" s="74"/>
      <c r="Y1351" s="2102"/>
    </row>
    <row r="1352" ht="21.0" customHeight="1">
      <c r="A1352" s="27" t="s">
        <v>36</v>
      </c>
      <c r="B1352" s="71" t="s">
        <v>2458</v>
      </c>
      <c r="C1352" s="73" t="s">
        <v>2459</v>
      </c>
      <c r="D1352" s="2125" t="s">
        <v>2460</v>
      </c>
      <c r="E1352" s="27"/>
      <c r="F1352" s="20" t="s">
        <v>4860</v>
      </c>
      <c r="G1352" s="2195" t="s">
        <v>5045</v>
      </c>
      <c r="H1352" s="74"/>
      <c r="I1352" s="74"/>
      <c r="J1352" s="22" t="s">
        <v>268</v>
      </c>
      <c r="K1352" s="2100" t="s">
        <v>3371</v>
      </c>
      <c r="L1352" s="27" t="s">
        <v>4854</v>
      </c>
      <c r="M1352" s="6" t="s">
        <v>3414</v>
      </c>
      <c r="N1352" s="27" t="s">
        <v>60</v>
      </c>
      <c r="O1352" s="27">
        <f t="shared" si="109"/>
        <v>59</v>
      </c>
      <c r="P1352" s="28">
        <v>24482.0</v>
      </c>
      <c r="Q1352" s="2122">
        <v>1.0</v>
      </c>
      <c r="R1352" s="29">
        <v>33924.0</v>
      </c>
      <c r="S1352" s="30" t="str">
        <f t="shared" si="110"/>
        <v>33 ปี 2 เดือน 30 วัน </v>
      </c>
      <c r="T1352" s="33">
        <f t="shared" si="91"/>
        <v>46661</v>
      </c>
      <c r="U1352" s="320"/>
      <c r="V1352" s="34"/>
      <c r="W1352" s="33"/>
      <c r="X1352" s="74"/>
      <c r="Y1352" s="2102"/>
    </row>
    <row r="1353" ht="21.0" customHeight="1">
      <c r="A1353" s="27" t="s">
        <v>36</v>
      </c>
      <c r="B1353" s="71" t="s">
        <v>7425</v>
      </c>
      <c r="C1353" s="73" t="s">
        <v>2463</v>
      </c>
      <c r="D1353" s="2125" t="s">
        <v>2464</v>
      </c>
      <c r="E1353" s="27"/>
      <c r="F1353" s="74" t="s">
        <v>4867</v>
      </c>
      <c r="G1353" s="2195" t="s">
        <v>5045</v>
      </c>
      <c r="H1353" s="74"/>
      <c r="I1353" s="74"/>
      <c r="J1353" s="22" t="s">
        <v>268</v>
      </c>
      <c r="K1353" s="2100" t="s">
        <v>3371</v>
      </c>
      <c r="L1353" s="27" t="s">
        <v>4854</v>
      </c>
      <c r="M1353" s="6" t="s">
        <v>3414</v>
      </c>
      <c r="N1353" s="27" t="s">
        <v>404</v>
      </c>
      <c r="O1353" s="27">
        <f t="shared" si="109"/>
        <v>60</v>
      </c>
      <c r="P1353" s="28">
        <v>24054.0</v>
      </c>
      <c r="Q1353" s="2122">
        <v>1.0</v>
      </c>
      <c r="R1353" s="29">
        <v>33637.0</v>
      </c>
      <c r="S1353" s="30" t="str">
        <f t="shared" si="110"/>
        <v>34 ปี 0 เดือน 12 วัน </v>
      </c>
      <c r="T1353" s="33">
        <f t="shared" si="91"/>
        <v>46296</v>
      </c>
      <c r="U1353" s="320"/>
      <c r="V1353" s="34"/>
      <c r="W1353" s="33"/>
      <c r="X1353" s="74"/>
      <c r="Y1353" s="2102"/>
    </row>
    <row r="1354" ht="21.0" customHeight="1">
      <c r="A1354" s="27" t="s">
        <v>36</v>
      </c>
      <c r="B1354" s="71" t="s">
        <v>2467</v>
      </c>
      <c r="C1354" s="73" t="s">
        <v>2468</v>
      </c>
      <c r="D1354" s="2125" t="s">
        <v>2469</v>
      </c>
      <c r="E1354" s="27"/>
      <c r="F1354" s="20" t="s">
        <v>4860</v>
      </c>
      <c r="G1354" s="2195" t="s">
        <v>5045</v>
      </c>
      <c r="H1354" s="74"/>
      <c r="I1354" s="74"/>
      <c r="J1354" s="22" t="s">
        <v>268</v>
      </c>
      <c r="K1354" s="2100" t="s">
        <v>3371</v>
      </c>
      <c r="L1354" s="27" t="s">
        <v>4854</v>
      </c>
      <c r="M1354" s="6" t="s">
        <v>3414</v>
      </c>
      <c r="N1354" s="27" t="s">
        <v>404</v>
      </c>
      <c r="O1354" s="27">
        <f t="shared" si="109"/>
        <v>59</v>
      </c>
      <c r="P1354" s="28">
        <v>24416.0</v>
      </c>
      <c r="Q1354" s="2122">
        <v>1.0</v>
      </c>
      <c r="R1354" s="29">
        <v>33431.0</v>
      </c>
      <c r="S1354" s="30" t="str">
        <f t="shared" si="110"/>
        <v>34 ปี 7 เดือน 3 วัน </v>
      </c>
      <c r="T1354" s="33">
        <f t="shared" si="91"/>
        <v>46661</v>
      </c>
      <c r="U1354" s="74" t="s">
        <v>5008</v>
      </c>
      <c r="V1354" s="34"/>
      <c r="W1354" s="33"/>
      <c r="X1354" s="74"/>
      <c r="Y1354" s="2102"/>
    </row>
    <row r="1355" ht="21.0" customHeight="1">
      <c r="A1355" s="27" t="s">
        <v>36</v>
      </c>
      <c r="B1355" s="71" t="s">
        <v>2473</v>
      </c>
      <c r="C1355" s="73" t="s">
        <v>2474</v>
      </c>
      <c r="D1355" s="2125" t="s">
        <v>2475</v>
      </c>
      <c r="E1355" s="27"/>
      <c r="F1355" s="74" t="s">
        <v>4867</v>
      </c>
      <c r="G1355" s="2195" t="s">
        <v>5045</v>
      </c>
      <c r="H1355" s="74"/>
      <c r="I1355" s="74"/>
      <c r="J1355" s="22" t="s">
        <v>268</v>
      </c>
      <c r="K1355" s="2100" t="s">
        <v>3371</v>
      </c>
      <c r="L1355" s="27" t="s">
        <v>4854</v>
      </c>
      <c r="M1355" s="6" t="s">
        <v>3414</v>
      </c>
      <c r="N1355" s="27" t="s">
        <v>404</v>
      </c>
      <c r="O1355" s="27">
        <f t="shared" si="109"/>
        <v>55</v>
      </c>
      <c r="P1355" s="28">
        <v>25723.0</v>
      </c>
      <c r="Q1355" s="2122">
        <v>1.0</v>
      </c>
      <c r="R1355" s="29">
        <v>34977.0</v>
      </c>
      <c r="S1355" s="30" t="str">
        <f t="shared" si="110"/>
        <v>30 ปี 4 เดือน 10 วัน </v>
      </c>
      <c r="T1355" s="33">
        <f t="shared" si="91"/>
        <v>47757</v>
      </c>
      <c r="U1355" s="74" t="s">
        <v>7426</v>
      </c>
      <c r="V1355" s="34"/>
      <c r="W1355" s="33"/>
      <c r="X1355" s="74"/>
      <c r="Y1355" s="2102"/>
    </row>
    <row r="1356" ht="21.0" hidden="1" customHeight="1">
      <c r="A1356" s="165" t="s">
        <v>36</v>
      </c>
      <c r="B1356" s="502" t="s">
        <v>5047</v>
      </c>
      <c r="C1356" s="503" t="s">
        <v>3216</v>
      </c>
      <c r="D1356" s="486" t="s">
        <v>5048</v>
      </c>
      <c r="E1356" s="165"/>
      <c r="F1356" s="488" t="s">
        <v>4860</v>
      </c>
      <c r="G1356" s="610" t="s">
        <v>5045</v>
      </c>
      <c r="H1356" s="202"/>
      <c r="I1356" s="202"/>
      <c r="J1356" s="489" t="s">
        <v>268</v>
      </c>
      <c r="K1356" s="496" t="s">
        <v>3371</v>
      </c>
      <c r="L1356" s="165" t="s">
        <v>4854</v>
      </c>
      <c r="M1356" s="483" t="s">
        <v>3414</v>
      </c>
      <c r="N1356" s="165" t="s">
        <v>404</v>
      </c>
      <c r="O1356" s="165">
        <f t="shared" si="109"/>
        <v>53</v>
      </c>
      <c r="P1356" s="201">
        <v>26647.0</v>
      </c>
      <c r="Q1356" s="2095">
        <v>0.0</v>
      </c>
      <c r="R1356" s="1452">
        <v>35604.0</v>
      </c>
      <c r="S1356" s="98" t="str">
        <f t="shared" si="110"/>
        <v>28 ปี 7 เดือน 23 วัน </v>
      </c>
      <c r="T1356" s="490">
        <f t="shared" si="91"/>
        <v>48853</v>
      </c>
      <c r="U1356" s="497"/>
      <c r="V1356" s="203"/>
      <c r="W1356" s="301">
        <v>44866.0</v>
      </c>
      <c r="X1356" s="202"/>
      <c r="Y1356" s="506"/>
    </row>
    <row r="1357" ht="21.0" customHeight="1">
      <c r="A1357" s="27" t="s">
        <v>36</v>
      </c>
      <c r="B1357" s="90" t="s">
        <v>2478</v>
      </c>
      <c r="C1357" s="73" t="s">
        <v>2479</v>
      </c>
      <c r="D1357" s="2125" t="s">
        <v>2480</v>
      </c>
      <c r="E1357" s="27"/>
      <c r="F1357" s="74" t="s">
        <v>7427</v>
      </c>
      <c r="G1357" s="2195" t="s">
        <v>5045</v>
      </c>
      <c r="H1357" s="74"/>
      <c r="I1357" s="74"/>
      <c r="J1357" s="22" t="s">
        <v>268</v>
      </c>
      <c r="K1357" s="2100" t="s">
        <v>3371</v>
      </c>
      <c r="L1357" s="27" t="s">
        <v>4854</v>
      </c>
      <c r="M1357" s="6" t="s">
        <v>3414</v>
      </c>
      <c r="N1357" s="27" t="s">
        <v>60</v>
      </c>
      <c r="O1357" s="27">
        <f t="shared" si="109"/>
        <v>54</v>
      </c>
      <c r="P1357" s="28">
        <v>26308.0</v>
      </c>
      <c r="Q1357" s="2122">
        <v>1.0</v>
      </c>
      <c r="R1357" s="29">
        <v>35292.0</v>
      </c>
      <c r="S1357" s="30" t="str">
        <f t="shared" si="110"/>
        <v>29 ปี 6 เดือน 0 วัน </v>
      </c>
      <c r="T1357" s="33">
        <f t="shared" si="91"/>
        <v>48488</v>
      </c>
      <c r="U1357" s="320" t="s">
        <v>7428</v>
      </c>
      <c r="V1357" s="34"/>
      <c r="W1357" s="33"/>
      <c r="X1357" s="74"/>
      <c r="Y1357" s="2102"/>
    </row>
    <row r="1358" ht="21.0" customHeight="1">
      <c r="A1358" s="27" t="s">
        <v>52</v>
      </c>
      <c r="B1358" s="71" t="s">
        <v>2483</v>
      </c>
      <c r="C1358" s="73" t="s">
        <v>2484</v>
      </c>
      <c r="D1358" s="2125" t="s">
        <v>2485</v>
      </c>
      <c r="E1358" s="27"/>
      <c r="F1358" s="74" t="s">
        <v>4867</v>
      </c>
      <c r="G1358" s="2195" t="s">
        <v>5045</v>
      </c>
      <c r="H1358" s="74"/>
      <c r="I1358" s="74"/>
      <c r="J1358" s="22" t="s">
        <v>268</v>
      </c>
      <c r="K1358" s="2100" t="s">
        <v>3371</v>
      </c>
      <c r="L1358" s="27" t="s">
        <v>4854</v>
      </c>
      <c r="M1358" s="27" t="s">
        <v>3365</v>
      </c>
      <c r="N1358" s="27" t="s">
        <v>404</v>
      </c>
      <c r="O1358" s="27">
        <f t="shared" si="109"/>
        <v>50</v>
      </c>
      <c r="P1358" s="28">
        <v>27449.0</v>
      </c>
      <c r="Q1358" s="2122">
        <v>1.0</v>
      </c>
      <c r="R1358" s="29">
        <v>36334.0</v>
      </c>
      <c r="S1358" s="30" t="str">
        <f t="shared" si="110"/>
        <v>26 ปี 7 เดือน 23 วัน </v>
      </c>
      <c r="T1358" s="33">
        <f t="shared" si="91"/>
        <v>49583</v>
      </c>
      <c r="U1358" s="320"/>
      <c r="V1358" s="34"/>
      <c r="W1358" s="33"/>
      <c r="X1358" s="74"/>
      <c r="Y1358" s="2102"/>
    </row>
    <row r="1359" ht="21.0" customHeight="1">
      <c r="A1359" s="27" t="s">
        <v>52</v>
      </c>
      <c r="B1359" s="71" t="s">
        <v>2487</v>
      </c>
      <c r="C1359" s="73" t="s">
        <v>2488</v>
      </c>
      <c r="D1359" s="2125" t="s">
        <v>2489</v>
      </c>
      <c r="E1359" s="27"/>
      <c r="F1359" s="74" t="s">
        <v>4867</v>
      </c>
      <c r="G1359" s="2195" t="s">
        <v>5045</v>
      </c>
      <c r="H1359" s="74"/>
      <c r="I1359" s="74"/>
      <c r="J1359" s="22" t="s">
        <v>268</v>
      </c>
      <c r="K1359" s="2100" t="s">
        <v>3371</v>
      </c>
      <c r="L1359" s="27" t="s">
        <v>4854</v>
      </c>
      <c r="M1359" s="27" t="s">
        <v>3365</v>
      </c>
      <c r="N1359" s="26" t="s">
        <v>60</v>
      </c>
      <c r="O1359" s="27">
        <f t="shared" si="109"/>
        <v>57</v>
      </c>
      <c r="P1359" s="28">
        <v>25120.0</v>
      </c>
      <c r="Q1359" s="2122">
        <v>1.0</v>
      </c>
      <c r="R1359" s="29">
        <v>34715.0</v>
      </c>
      <c r="S1359" s="30" t="str">
        <f t="shared" si="110"/>
        <v>31 ปี 0 เดือน 30 วัน </v>
      </c>
      <c r="T1359" s="33">
        <f t="shared" si="91"/>
        <v>47392</v>
      </c>
      <c r="U1359" s="74" t="s">
        <v>7429</v>
      </c>
      <c r="V1359" s="34"/>
      <c r="W1359" s="33"/>
      <c r="X1359" s="320" t="s">
        <v>2374</v>
      </c>
      <c r="Y1359" s="2102"/>
    </row>
    <row r="1360" ht="21.0" hidden="1" customHeight="1">
      <c r="A1360" s="165" t="s">
        <v>36</v>
      </c>
      <c r="B1360" s="502" t="s">
        <v>5049</v>
      </c>
      <c r="C1360" s="503" t="s">
        <v>2447</v>
      </c>
      <c r="D1360" s="486" t="s">
        <v>5050</v>
      </c>
      <c r="E1360" s="165"/>
      <c r="F1360" s="202" t="s">
        <v>7370</v>
      </c>
      <c r="G1360" s="610" t="s">
        <v>5045</v>
      </c>
      <c r="H1360" s="610"/>
      <c r="I1360" s="202"/>
      <c r="J1360" s="489" t="s">
        <v>268</v>
      </c>
      <c r="K1360" s="496" t="s">
        <v>3371</v>
      </c>
      <c r="L1360" s="165" t="s">
        <v>4854</v>
      </c>
      <c r="M1360" s="483" t="s">
        <v>3414</v>
      </c>
      <c r="N1360" s="165" t="s">
        <v>404</v>
      </c>
      <c r="O1360" s="165">
        <f t="shared" si="109"/>
        <v>66</v>
      </c>
      <c r="P1360" s="201">
        <v>21597.0</v>
      </c>
      <c r="Q1360" s="2091">
        <v>0.0</v>
      </c>
      <c r="R1360" s="1452">
        <v>30477.0</v>
      </c>
      <c r="S1360" s="98" t="str">
        <f t="shared" si="110"/>
        <v>42 ปี 8 เดือน 5 วัน </v>
      </c>
      <c r="T1360" s="490">
        <f t="shared" si="91"/>
        <v>43739</v>
      </c>
      <c r="U1360" s="497" t="s">
        <v>5051</v>
      </c>
      <c r="V1360" s="203"/>
      <c r="W1360" s="490"/>
      <c r="X1360" s="202" t="s">
        <v>4889</v>
      </c>
      <c r="Y1360" s="494"/>
    </row>
    <row r="1361" ht="21.0" customHeight="1">
      <c r="A1361" s="27" t="s">
        <v>70</v>
      </c>
      <c r="B1361" s="71" t="s">
        <v>2356</v>
      </c>
      <c r="C1361" s="73" t="s">
        <v>352</v>
      </c>
      <c r="D1361" s="2128" t="s">
        <v>5783</v>
      </c>
      <c r="E1361" s="27"/>
      <c r="F1361" s="74" t="s">
        <v>3377</v>
      </c>
      <c r="G1361" s="2235" t="s">
        <v>3361</v>
      </c>
      <c r="H1361" s="74" t="s">
        <v>5045</v>
      </c>
      <c r="I1361" s="74"/>
      <c r="J1361" s="22" t="s">
        <v>268</v>
      </c>
      <c r="K1361" s="2100" t="s">
        <v>3371</v>
      </c>
      <c r="L1361" s="27" t="s">
        <v>3372</v>
      </c>
      <c r="M1361" s="27" t="s">
        <v>3365</v>
      </c>
      <c r="N1361" s="27" t="s">
        <v>60</v>
      </c>
      <c r="O1361" s="27">
        <f t="shared" si="109"/>
        <v>60</v>
      </c>
      <c r="P1361" s="28">
        <v>23834.0</v>
      </c>
      <c r="Q1361" s="2122">
        <v>1.0</v>
      </c>
      <c r="R1361" s="29">
        <v>32568.0</v>
      </c>
      <c r="S1361" s="30" t="str">
        <f t="shared" si="110"/>
        <v>36 ปี 11 เดือน 14 วัน </v>
      </c>
      <c r="T1361" s="33">
        <f t="shared" si="91"/>
        <v>45931</v>
      </c>
      <c r="U1361" s="320"/>
      <c r="V1361" s="74" t="s">
        <v>3366</v>
      </c>
      <c r="W1361" s="33"/>
      <c r="X1361" s="74"/>
      <c r="Y1361" s="2102"/>
    </row>
    <row r="1362" ht="21.0" hidden="1" customHeight="1">
      <c r="A1362" s="165" t="s">
        <v>36</v>
      </c>
      <c r="B1362" s="502" t="s">
        <v>5052</v>
      </c>
      <c r="C1362" s="503" t="s">
        <v>5053</v>
      </c>
      <c r="D1362" s="495" t="s">
        <v>5054</v>
      </c>
      <c r="E1362" s="165"/>
      <c r="F1362" s="202" t="s">
        <v>3412</v>
      </c>
      <c r="G1362" s="610" t="s">
        <v>5045</v>
      </c>
      <c r="H1362" s="202"/>
      <c r="I1362" s="549"/>
      <c r="J1362" s="489" t="s">
        <v>268</v>
      </c>
      <c r="K1362" s="496" t="s">
        <v>3371</v>
      </c>
      <c r="L1362" s="165" t="s">
        <v>3372</v>
      </c>
      <c r="M1362" s="483" t="s">
        <v>3414</v>
      </c>
      <c r="N1362" s="165" t="s">
        <v>190</v>
      </c>
      <c r="O1362" s="165">
        <f t="shared" si="109"/>
        <v>64</v>
      </c>
      <c r="P1362" s="201">
        <v>22464.0</v>
      </c>
      <c r="Q1362" s="2095">
        <v>0.0</v>
      </c>
      <c r="R1362" s="1452">
        <v>34121.0</v>
      </c>
      <c r="S1362" s="98" t="str">
        <f t="shared" si="110"/>
        <v>32 ปี 8 เดือน 14 วัน </v>
      </c>
      <c r="T1362" s="490">
        <f t="shared" si="91"/>
        <v>44470</v>
      </c>
      <c r="U1362" s="497"/>
      <c r="V1362" s="202" t="s">
        <v>3373</v>
      </c>
      <c r="W1362" s="301">
        <v>44470.0</v>
      </c>
      <c r="X1362" s="507" t="s">
        <v>3391</v>
      </c>
      <c r="Y1362" s="506"/>
    </row>
    <row r="1363" ht="21.0" customHeight="1">
      <c r="A1363" s="27" t="s">
        <v>36</v>
      </c>
      <c r="B1363" s="71" t="s">
        <v>5774</v>
      </c>
      <c r="C1363" s="73" t="s">
        <v>5775</v>
      </c>
      <c r="D1363" s="2125" t="s">
        <v>5776</v>
      </c>
      <c r="E1363" s="27"/>
      <c r="F1363" s="74" t="s">
        <v>5058</v>
      </c>
      <c r="G1363" s="2195" t="s">
        <v>5045</v>
      </c>
      <c r="H1363" s="74"/>
      <c r="I1363" s="74"/>
      <c r="J1363" s="22" t="s">
        <v>268</v>
      </c>
      <c r="K1363" s="2100" t="s">
        <v>3371</v>
      </c>
      <c r="L1363" s="27" t="s">
        <v>3372</v>
      </c>
      <c r="M1363" s="6" t="s">
        <v>3414</v>
      </c>
      <c r="N1363" s="27" t="s">
        <v>48</v>
      </c>
      <c r="O1363" s="27">
        <f t="shared" si="109"/>
        <v>60</v>
      </c>
      <c r="P1363" s="28">
        <v>23899.0</v>
      </c>
      <c r="Q1363" s="2122">
        <v>1.0</v>
      </c>
      <c r="R1363" s="29">
        <v>34274.0</v>
      </c>
      <c r="S1363" s="30" t="str">
        <f t="shared" si="110"/>
        <v>32 ปี 3 เดือน 14 วัน </v>
      </c>
      <c r="T1363" s="33">
        <f t="shared" si="91"/>
        <v>45931</v>
      </c>
      <c r="U1363" s="320"/>
      <c r="V1363" s="74" t="s">
        <v>3366</v>
      </c>
      <c r="W1363" s="33"/>
      <c r="X1363" s="74"/>
      <c r="Y1363" s="2102"/>
    </row>
    <row r="1364" ht="21.0" customHeight="1">
      <c r="A1364" s="27" t="s">
        <v>36</v>
      </c>
      <c r="B1364" s="71" t="s">
        <v>5055</v>
      </c>
      <c r="C1364" s="73" t="s">
        <v>5056</v>
      </c>
      <c r="D1364" s="2125" t="s">
        <v>5057</v>
      </c>
      <c r="E1364" s="27"/>
      <c r="F1364" s="74" t="s">
        <v>5058</v>
      </c>
      <c r="G1364" s="2195" t="s">
        <v>5045</v>
      </c>
      <c r="H1364" s="74"/>
      <c r="I1364" s="74"/>
      <c r="J1364" s="22" t="s">
        <v>268</v>
      </c>
      <c r="K1364" s="2100" t="s">
        <v>3371</v>
      </c>
      <c r="L1364" s="27" t="s">
        <v>3372</v>
      </c>
      <c r="M1364" s="6" t="s">
        <v>3414</v>
      </c>
      <c r="N1364" s="27" t="s">
        <v>48</v>
      </c>
      <c r="O1364" s="27">
        <f t="shared" si="109"/>
        <v>62</v>
      </c>
      <c r="P1364" s="28">
        <v>23113.0</v>
      </c>
      <c r="Q1364" s="2122">
        <v>1.0</v>
      </c>
      <c r="R1364" s="29">
        <v>32279.0</v>
      </c>
      <c r="S1364" s="30" t="str">
        <f t="shared" si="110"/>
        <v>37 ปี 8 เดือน 30 วัน </v>
      </c>
      <c r="T1364" s="2148">
        <f t="shared" si="91"/>
        <v>45200</v>
      </c>
      <c r="U1364" s="320"/>
      <c r="V1364" s="74" t="s">
        <v>3366</v>
      </c>
      <c r="W1364" s="33"/>
      <c r="X1364" s="74"/>
      <c r="Y1364" s="2102"/>
    </row>
    <row r="1365" ht="21.0" customHeight="1">
      <c r="A1365" s="27" t="s">
        <v>36</v>
      </c>
      <c r="B1365" s="71" t="s">
        <v>5059</v>
      </c>
      <c r="C1365" s="73" t="s">
        <v>5060</v>
      </c>
      <c r="D1365" s="2125" t="s">
        <v>5061</v>
      </c>
      <c r="E1365" s="27"/>
      <c r="F1365" s="74" t="s">
        <v>5058</v>
      </c>
      <c r="G1365" s="2195" t="s">
        <v>5045</v>
      </c>
      <c r="H1365" s="74"/>
      <c r="I1365" s="74"/>
      <c r="J1365" s="22" t="s">
        <v>268</v>
      </c>
      <c r="K1365" s="2100" t="s">
        <v>3371</v>
      </c>
      <c r="L1365" s="27" t="s">
        <v>3372</v>
      </c>
      <c r="M1365" s="6" t="s">
        <v>3414</v>
      </c>
      <c r="N1365" s="27" t="s">
        <v>48</v>
      </c>
      <c r="O1365" s="27">
        <f t="shared" si="109"/>
        <v>61</v>
      </c>
      <c r="P1365" s="28">
        <v>23560.0</v>
      </c>
      <c r="Q1365" s="2122">
        <v>1.0</v>
      </c>
      <c r="R1365" s="29">
        <v>33765.0</v>
      </c>
      <c r="S1365" s="30" t="str">
        <f t="shared" si="110"/>
        <v>33 ปี 8 เดือน 5 วัน </v>
      </c>
      <c r="T1365" s="33">
        <f t="shared" si="91"/>
        <v>45566</v>
      </c>
      <c r="U1365" s="320"/>
      <c r="V1365" s="74" t="s">
        <v>3378</v>
      </c>
      <c r="W1365" s="33"/>
      <c r="X1365" s="74"/>
      <c r="Y1365" s="2102"/>
    </row>
    <row r="1366" ht="21.0" customHeight="1">
      <c r="A1366" s="27" t="s">
        <v>36</v>
      </c>
      <c r="B1366" s="90" t="s">
        <v>2491</v>
      </c>
      <c r="C1366" s="73" t="s">
        <v>2492</v>
      </c>
      <c r="D1366" s="2125" t="s">
        <v>2493</v>
      </c>
      <c r="E1366" s="27"/>
      <c r="F1366" s="39" t="s">
        <v>4867</v>
      </c>
      <c r="G1366" s="2195" t="s">
        <v>5045</v>
      </c>
      <c r="H1366" s="74"/>
      <c r="I1366" s="74"/>
      <c r="J1366" s="22" t="s">
        <v>268</v>
      </c>
      <c r="K1366" s="13" t="s">
        <v>3423</v>
      </c>
      <c r="L1366" s="27" t="s">
        <v>4854</v>
      </c>
      <c r="M1366" s="6" t="s">
        <v>3414</v>
      </c>
      <c r="N1366" s="27" t="s">
        <v>60</v>
      </c>
      <c r="O1366" s="27">
        <f t="shared" si="109"/>
        <v>53</v>
      </c>
      <c r="P1366" s="28">
        <v>26589.0</v>
      </c>
      <c r="Q1366" s="2122">
        <v>1.0</v>
      </c>
      <c r="R1366" s="29">
        <v>36538.0</v>
      </c>
      <c r="S1366" s="30" t="str">
        <f t="shared" si="110"/>
        <v>26 ปี 1 เดือน 2 วัน </v>
      </c>
      <c r="T1366" s="33">
        <f t="shared" si="91"/>
        <v>48853</v>
      </c>
      <c r="U1366" s="320"/>
      <c r="V1366" s="34"/>
      <c r="W1366" s="33"/>
      <c r="X1366" s="74"/>
      <c r="Y1366" s="2102"/>
    </row>
    <row r="1367" ht="21.0" customHeight="1">
      <c r="A1367" s="27" t="s">
        <v>52</v>
      </c>
      <c r="B1367" s="71" t="s">
        <v>2497</v>
      </c>
      <c r="C1367" s="73" t="s">
        <v>2498</v>
      </c>
      <c r="D1367" s="2125" t="s">
        <v>2499</v>
      </c>
      <c r="E1367" s="27"/>
      <c r="F1367" s="74" t="s">
        <v>4867</v>
      </c>
      <c r="G1367" s="2195" t="s">
        <v>5045</v>
      </c>
      <c r="H1367" s="74"/>
      <c r="I1367" s="74"/>
      <c r="J1367" s="22" t="s">
        <v>268</v>
      </c>
      <c r="K1367" s="13" t="s">
        <v>3423</v>
      </c>
      <c r="L1367" s="27" t="s">
        <v>4854</v>
      </c>
      <c r="M1367" s="27" t="s">
        <v>3365</v>
      </c>
      <c r="N1367" s="27" t="s">
        <v>404</v>
      </c>
      <c r="O1367" s="27">
        <f t="shared" si="109"/>
        <v>48</v>
      </c>
      <c r="P1367" s="28">
        <v>28338.0</v>
      </c>
      <c r="Q1367" s="2122">
        <v>1.0</v>
      </c>
      <c r="R1367" s="29">
        <v>40782.0</v>
      </c>
      <c r="S1367" s="30" t="str">
        <f t="shared" si="110"/>
        <v>14 ปี 5 เดือน 19 วัน </v>
      </c>
      <c r="T1367" s="33">
        <f t="shared" si="91"/>
        <v>50314</v>
      </c>
      <c r="U1367" s="74" t="s">
        <v>7430</v>
      </c>
      <c r="V1367" s="34"/>
      <c r="W1367" s="33"/>
      <c r="X1367" s="74"/>
      <c r="Y1367" s="2102"/>
    </row>
    <row r="1368" ht="21.0" customHeight="1">
      <c r="A1368" s="27" t="s">
        <v>52</v>
      </c>
      <c r="B1368" s="71" t="s">
        <v>6865</v>
      </c>
      <c r="C1368" s="73" t="s">
        <v>2503</v>
      </c>
      <c r="D1368" s="2125" t="s">
        <v>2504</v>
      </c>
      <c r="E1368" s="27"/>
      <c r="F1368" s="74" t="s">
        <v>4867</v>
      </c>
      <c r="G1368" s="2195" t="s">
        <v>5045</v>
      </c>
      <c r="H1368" s="74"/>
      <c r="I1368" s="74"/>
      <c r="J1368" s="22" t="s">
        <v>268</v>
      </c>
      <c r="K1368" s="13" t="s">
        <v>3423</v>
      </c>
      <c r="L1368" s="27" t="s">
        <v>4854</v>
      </c>
      <c r="M1368" s="27" t="s">
        <v>3365</v>
      </c>
      <c r="N1368" s="27" t="s">
        <v>404</v>
      </c>
      <c r="O1368" s="27">
        <f t="shared" si="109"/>
        <v>44</v>
      </c>
      <c r="P1368" s="28">
        <v>29966.0</v>
      </c>
      <c r="Q1368" s="2122">
        <v>1.0</v>
      </c>
      <c r="R1368" s="29">
        <v>39273.0</v>
      </c>
      <c r="S1368" s="30" t="str">
        <f t="shared" si="110"/>
        <v>18 ปี 7 เดือน 5 วัน </v>
      </c>
      <c r="T1368" s="33">
        <f t="shared" si="91"/>
        <v>52140</v>
      </c>
      <c r="U1368" s="320"/>
      <c r="V1368" s="34"/>
      <c r="W1368" s="33"/>
      <c r="X1368" s="74"/>
      <c r="Y1368" s="2102"/>
    </row>
    <row r="1369" ht="21.0" customHeight="1">
      <c r="A1369" s="27" t="s">
        <v>36</v>
      </c>
      <c r="B1369" s="90" t="s">
        <v>2509</v>
      </c>
      <c r="C1369" s="73" t="s">
        <v>2510</v>
      </c>
      <c r="D1369" s="2125" t="s">
        <v>2511</v>
      </c>
      <c r="E1369" s="27"/>
      <c r="F1369" s="39" t="s">
        <v>4860</v>
      </c>
      <c r="G1369" s="2195" t="s">
        <v>5045</v>
      </c>
      <c r="H1369" s="74"/>
      <c r="I1369" s="74"/>
      <c r="J1369" s="22" t="s">
        <v>268</v>
      </c>
      <c r="K1369" s="13" t="s">
        <v>3423</v>
      </c>
      <c r="L1369" s="27" t="s">
        <v>4854</v>
      </c>
      <c r="M1369" s="6" t="s">
        <v>3414</v>
      </c>
      <c r="N1369" s="27" t="s">
        <v>404</v>
      </c>
      <c r="O1369" s="27">
        <f t="shared" si="109"/>
        <v>47</v>
      </c>
      <c r="P1369" s="28">
        <v>28691.0</v>
      </c>
      <c r="Q1369" s="2122">
        <v>1.0</v>
      </c>
      <c r="R1369" s="29">
        <v>39644.0</v>
      </c>
      <c r="S1369" s="30" t="str">
        <f t="shared" si="110"/>
        <v>17 ปี 7 เดือน 0 วัน </v>
      </c>
      <c r="T1369" s="33">
        <f t="shared" si="91"/>
        <v>50679</v>
      </c>
      <c r="U1369" s="74" t="s">
        <v>7431</v>
      </c>
      <c r="V1369" s="34"/>
      <c r="W1369" s="33"/>
      <c r="X1369" s="74"/>
      <c r="Y1369" s="2102"/>
    </row>
    <row r="1370" ht="21.0" customHeight="1">
      <c r="A1370" s="27" t="s">
        <v>52</v>
      </c>
      <c r="B1370" s="71" t="s">
        <v>2513</v>
      </c>
      <c r="C1370" s="73" t="s">
        <v>2514</v>
      </c>
      <c r="D1370" s="2125" t="s">
        <v>2515</v>
      </c>
      <c r="E1370" s="27"/>
      <c r="F1370" s="20" t="s">
        <v>4860</v>
      </c>
      <c r="G1370" s="2195" t="s">
        <v>5045</v>
      </c>
      <c r="H1370" s="74"/>
      <c r="I1370" s="74"/>
      <c r="J1370" s="22" t="s">
        <v>268</v>
      </c>
      <c r="K1370" s="13" t="s">
        <v>3423</v>
      </c>
      <c r="L1370" s="27" t="s">
        <v>4854</v>
      </c>
      <c r="M1370" s="27" t="s">
        <v>3365</v>
      </c>
      <c r="N1370" s="27" t="s">
        <v>404</v>
      </c>
      <c r="O1370" s="27">
        <f t="shared" si="109"/>
        <v>51</v>
      </c>
      <c r="P1370" s="28">
        <v>27125.0</v>
      </c>
      <c r="Q1370" s="2122">
        <v>1.0</v>
      </c>
      <c r="R1370" s="29">
        <v>40156.0</v>
      </c>
      <c r="S1370" s="30" t="str">
        <f t="shared" si="110"/>
        <v>16 ปี 2 เดือน 6 วัน </v>
      </c>
      <c r="T1370" s="33">
        <f t="shared" si="91"/>
        <v>49218</v>
      </c>
      <c r="U1370" s="320"/>
      <c r="V1370" s="34" t="s">
        <v>7432</v>
      </c>
      <c r="W1370" s="33"/>
      <c r="X1370" s="74"/>
      <c r="Y1370" s="2102"/>
    </row>
    <row r="1371" ht="21.0" customHeight="1">
      <c r="A1371" s="27" t="s">
        <v>52</v>
      </c>
      <c r="B1371" s="90" t="s">
        <v>2517</v>
      </c>
      <c r="C1371" s="73" t="s">
        <v>2518</v>
      </c>
      <c r="D1371" s="2128" t="s">
        <v>2519</v>
      </c>
      <c r="E1371" s="27"/>
      <c r="F1371" s="39" t="s">
        <v>4867</v>
      </c>
      <c r="G1371" s="2195" t="s">
        <v>5045</v>
      </c>
      <c r="H1371" s="74"/>
      <c r="I1371" s="74"/>
      <c r="J1371" s="22" t="s">
        <v>268</v>
      </c>
      <c r="K1371" s="13" t="s">
        <v>3423</v>
      </c>
      <c r="L1371" s="27" t="s">
        <v>4854</v>
      </c>
      <c r="M1371" s="27" t="s">
        <v>3365</v>
      </c>
      <c r="N1371" s="27" t="s">
        <v>404</v>
      </c>
      <c r="O1371" s="27">
        <f t="shared" si="109"/>
        <v>41</v>
      </c>
      <c r="P1371" s="28">
        <v>30806.0</v>
      </c>
      <c r="Q1371" s="2122">
        <v>1.0</v>
      </c>
      <c r="R1371" s="29">
        <v>40897.0</v>
      </c>
      <c r="S1371" s="30" t="str">
        <f t="shared" si="110"/>
        <v>14 ปี 1 เดือน 26 วัน </v>
      </c>
      <c r="T1371" s="33">
        <f t="shared" si="91"/>
        <v>52871</v>
      </c>
      <c r="U1371" s="320"/>
      <c r="V1371" s="34"/>
      <c r="W1371" s="33"/>
      <c r="X1371" s="74"/>
      <c r="Y1371" s="2102"/>
    </row>
    <row r="1372" ht="15.75" customHeight="1">
      <c r="A1372" s="27" t="s">
        <v>36</v>
      </c>
      <c r="B1372" s="75" t="s">
        <v>7433</v>
      </c>
      <c r="C1372" s="19" t="s">
        <v>2522</v>
      </c>
      <c r="D1372" s="2125" t="s">
        <v>2523</v>
      </c>
      <c r="E1372" s="27"/>
      <c r="F1372" s="21" t="s">
        <v>1966</v>
      </c>
      <c r="G1372" s="2195" t="s">
        <v>5045</v>
      </c>
      <c r="H1372" s="74"/>
      <c r="I1372" s="74"/>
      <c r="J1372" s="22" t="s">
        <v>268</v>
      </c>
      <c r="K1372" s="13" t="s">
        <v>3423</v>
      </c>
      <c r="L1372" s="27" t="s">
        <v>4854</v>
      </c>
      <c r="M1372" s="27" t="s">
        <v>3414</v>
      </c>
      <c r="N1372" s="6" t="s">
        <v>48</v>
      </c>
      <c r="O1372" s="27">
        <f t="shared" si="109"/>
        <v>45</v>
      </c>
      <c r="P1372" s="28">
        <v>29469.0</v>
      </c>
      <c r="Q1372" s="2122">
        <v>1.0</v>
      </c>
      <c r="R1372" s="29">
        <v>41365.0</v>
      </c>
      <c r="S1372" s="30" t="str">
        <f t="shared" si="110"/>
        <v>12 ปี 10 เดือน 14 วัน </v>
      </c>
      <c r="T1372" s="33">
        <f t="shared" si="91"/>
        <v>51410</v>
      </c>
      <c r="U1372" s="320"/>
      <c r="V1372" s="34"/>
      <c r="W1372" s="33"/>
      <c r="X1372" s="21"/>
      <c r="Y1372" s="2102"/>
    </row>
    <row r="1373" ht="15.75" hidden="1" customHeight="1">
      <c r="A1373" s="165" t="s">
        <v>52</v>
      </c>
      <c r="B1373" s="502" t="s">
        <v>5062</v>
      </c>
      <c r="C1373" s="503" t="s">
        <v>5063</v>
      </c>
      <c r="D1373" s="495" t="s">
        <v>5064</v>
      </c>
      <c r="E1373" s="483"/>
      <c r="F1373" s="496" t="s">
        <v>3521</v>
      </c>
      <c r="G1373" s="610" t="s">
        <v>5045</v>
      </c>
      <c r="H1373" s="610"/>
      <c r="I1373" s="202"/>
      <c r="J1373" s="489" t="s">
        <v>268</v>
      </c>
      <c r="K1373" s="496" t="s">
        <v>3432</v>
      </c>
      <c r="L1373" s="165" t="s">
        <v>3372</v>
      </c>
      <c r="M1373" s="165" t="s">
        <v>3365</v>
      </c>
      <c r="N1373" s="483" t="s">
        <v>197</v>
      </c>
      <c r="O1373" s="165">
        <f t="shared" si="109"/>
        <v>50</v>
      </c>
      <c r="P1373" s="201">
        <v>27664.0</v>
      </c>
      <c r="Q1373" s="2091">
        <v>0.0</v>
      </c>
      <c r="R1373" s="556"/>
      <c r="S1373" s="30"/>
      <c r="T1373" s="33">
        <f t="shared" si="91"/>
        <v>49583</v>
      </c>
      <c r="U1373" s="33"/>
      <c r="V1373" s="202"/>
      <c r="W1373" s="2092">
        <v>240539.0</v>
      </c>
      <c r="X1373" s="202"/>
      <c r="Y1373" s="494"/>
    </row>
    <row r="1374" ht="15.75" customHeight="1">
      <c r="A1374" s="26" t="s">
        <v>36</v>
      </c>
      <c r="B1374" s="90" t="s">
        <v>2526</v>
      </c>
      <c r="C1374" s="72" t="s">
        <v>2527</v>
      </c>
      <c r="D1374" s="2134" t="s">
        <v>2528</v>
      </c>
      <c r="E1374" s="27"/>
      <c r="F1374" s="39" t="s">
        <v>1966</v>
      </c>
      <c r="G1374" s="2195" t="s">
        <v>5045</v>
      </c>
      <c r="H1374" s="74"/>
      <c r="I1374" s="74"/>
      <c r="J1374" s="22" t="s">
        <v>268</v>
      </c>
      <c r="K1374" s="10" t="s">
        <v>3423</v>
      </c>
      <c r="L1374" s="27" t="s">
        <v>4854</v>
      </c>
      <c r="M1374" s="27" t="s">
        <v>3414</v>
      </c>
      <c r="N1374" s="26" t="s">
        <v>404</v>
      </c>
      <c r="O1374" s="25">
        <f t="shared" si="109"/>
        <v>35</v>
      </c>
      <c r="P1374" s="66">
        <v>33170.0</v>
      </c>
      <c r="Q1374" s="2121">
        <v>1.0</v>
      </c>
      <c r="R1374" s="67">
        <v>44494.0</v>
      </c>
      <c r="S1374" s="30" t="str">
        <f t="shared" ref="S1374:S1378" si="111">DATEDIF(R1374,TODAY(),"Y") &amp; " ปี " &amp;DATEDIF(R1374,TODAY(),"YM") &amp; " เดือน " &amp; DATEDIF(R1374,TODAY(),"MD") &amp; " วัน "</f>
        <v>4 ปี 3 เดือน 21 วัน </v>
      </c>
      <c r="T1374" s="33">
        <f t="shared" si="91"/>
        <v>55427</v>
      </c>
      <c r="U1374" s="320"/>
      <c r="V1374" s="34"/>
      <c r="W1374" s="33"/>
      <c r="X1374" s="74"/>
      <c r="Y1374" s="2102"/>
    </row>
    <row r="1375" ht="15.75" hidden="1" customHeight="1">
      <c r="A1375" s="165" t="s">
        <v>36</v>
      </c>
      <c r="B1375" s="502" t="s">
        <v>3018</v>
      </c>
      <c r="C1375" s="503" t="s">
        <v>3019</v>
      </c>
      <c r="D1375" s="495" t="s">
        <v>5065</v>
      </c>
      <c r="E1375" s="165">
        <v>2774.0</v>
      </c>
      <c r="F1375" s="202" t="s">
        <v>3521</v>
      </c>
      <c r="G1375" s="610" t="s">
        <v>5045</v>
      </c>
      <c r="H1375" s="202"/>
      <c r="I1375" s="202"/>
      <c r="J1375" s="489" t="s">
        <v>268</v>
      </c>
      <c r="K1375" s="496" t="s">
        <v>3432</v>
      </c>
      <c r="L1375" s="165" t="s">
        <v>3372</v>
      </c>
      <c r="M1375" s="165" t="s">
        <v>3414</v>
      </c>
      <c r="N1375" s="165" t="s">
        <v>48</v>
      </c>
      <c r="O1375" s="165">
        <f t="shared" si="109"/>
        <v>44</v>
      </c>
      <c r="P1375" s="1831">
        <v>29876.0</v>
      </c>
      <c r="Q1375" s="2095">
        <v>0.0</v>
      </c>
      <c r="R1375" s="1452">
        <v>43661.0</v>
      </c>
      <c r="S1375" s="98" t="str">
        <f t="shared" si="111"/>
        <v>6 ปี 7 เดือน 0 วัน </v>
      </c>
      <c r="T1375" s="490">
        <f t="shared" si="91"/>
        <v>52140</v>
      </c>
      <c r="U1375" s="497"/>
      <c r="V1375" s="203" t="s">
        <v>3415</v>
      </c>
      <c r="W1375" s="301">
        <v>44713.0</v>
      </c>
      <c r="X1375" s="202"/>
      <c r="Y1375" s="506"/>
    </row>
    <row r="1376" ht="21.0" customHeight="1">
      <c r="A1376" s="26" t="s">
        <v>36</v>
      </c>
      <c r="B1376" s="90" t="s">
        <v>2535</v>
      </c>
      <c r="C1376" s="72" t="s">
        <v>2536</v>
      </c>
      <c r="D1376" s="2128" t="s">
        <v>5065</v>
      </c>
      <c r="E1376" s="27">
        <v>2774.0</v>
      </c>
      <c r="F1376" s="74" t="s">
        <v>3521</v>
      </c>
      <c r="G1376" s="2195" t="s">
        <v>5045</v>
      </c>
      <c r="H1376" s="74"/>
      <c r="I1376" s="74"/>
      <c r="J1376" s="22" t="s">
        <v>268</v>
      </c>
      <c r="K1376" s="13" t="s">
        <v>3432</v>
      </c>
      <c r="L1376" s="27" t="s">
        <v>3372</v>
      </c>
      <c r="M1376" s="26" t="s">
        <v>3414</v>
      </c>
      <c r="N1376" s="26" t="s">
        <v>197</v>
      </c>
      <c r="O1376" s="27">
        <f t="shared" si="109"/>
        <v>31</v>
      </c>
      <c r="P1376" s="77">
        <v>34499.0</v>
      </c>
      <c r="Q1376" s="2121">
        <v>1.0</v>
      </c>
      <c r="R1376" s="78">
        <v>44972.0</v>
      </c>
      <c r="S1376" s="79" t="str">
        <f t="shared" si="111"/>
        <v>3 ปี 0 เดือน 0 วัน </v>
      </c>
      <c r="T1376" s="33">
        <f t="shared" si="91"/>
        <v>56523</v>
      </c>
      <c r="U1376" s="320"/>
      <c r="V1376" s="21"/>
      <c r="W1376" s="33"/>
      <c r="X1376" s="74"/>
      <c r="Y1376" s="1815"/>
    </row>
    <row r="1377" ht="21.0" customHeight="1">
      <c r="A1377" s="25" t="s">
        <v>36</v>
      </c>
      <c r="B1377" s="300" t="s">
        <v>3018</v>
      </c>
      <c r="C1377" s="88" t="s">
        <v>3019</v>
      </c>
      <c r="D1377" s="2143" t="s">
        <v>5709</v>
      </c>
      <c r="E1377" s="40">
        <v>5495.0</v>
      </c>
      <c r="F1377" s="89" t="s">
        <v>5141</v>
      </c>
      <c r="G1377" s="2267" t="s">
        <v>5045</v>
      </c>
      <c r="H1377" s="70"/>
      <c r="I1377" s="70"/>
      <c r="J1377" s="65" t="s">
        <v>268</v>
      </c>
      <c r="K1377" s="2100" t="s">
        <v>3432</v>
      </c>
      <c r="L1377" s="25" t="s">
        <v>3372</v>
      </c>
      <c r="M1377" s="25" t="s">
        <v>3414</v>
      </c>
      <c r="N1377" s="25" t="s">
        <v>48</v>
      </c>
      <c r="O1377" s="25">
        <f t="shared" si="109"/>
        <v>44</v>
      </c>
      <c r="P1377" s="66">
        <v>29877.0</v>
      </c>
      <c r="Q1377" s="2118">
        <v>1.0</v>
      </c>
      <c r="R1377" s="67">
        <v>44713.0</v>
      </c>
      <c r="S1377" s="30" t="str">
        <f t="shared" si="111"/>
        <v>3 ปี 8 เดือน 14 วัน </v>
      </c>
      <c r="T1377" s="427">
        <f t="shared" si="91"/>
        <v>52140</v>
      </c>
      <c r="U1377" s="582"/>
      <c r="V1377" s="34" t="s">
        <v>3415</v>
      </c>
      <c r="W1377" s="427"/>
      <c r="X1377" s="70"/>
      <c r="Y1377" s="2102"/>
    </row>
    <row r="1378" ht="21.0" customHeight="1">
      <c r="A1378" s="27" t="s">
        <v>36</v>
      </c>
      <c r="B1378" s="71" t="s">
        <v>5066</v>
      </c>
      <c r="C1378" s="73" t="s">
        <v>5067</v>
      </c>
      <c r="D1378" s="2125">
        <v>2510.0</v>
      </c>
      <c r="E1378" s="27"/>
      <c r="F1378" s="74" t="s">
        <v>4867</v>
      </c>
      <c r="G1378" s="2263" t="s">
        <v>5068</v>
      </c>
      <c r="H1378" s="74"/>
      <c r="I1378" s="74"/>
      <c r="J1378" s="22" t="s">
        <v>268</v>
      </c>
      <c r="K1378" s="13" t="s">
        <v>3363</v>
      </c>
      <c r="L1378" s="27" t="s">
        <v>4854</v>
      </c>
      <c r="M1378" s="6" t="s">
        <v>3414</v>
      </c>
      <c r="N1378" s="27" t="s">
        <v>48</v>
      </c>
      <c r="O1378" s="27">
        <f t="shared" si="109"/>
        <v>54</v>
      </c>
      <c r="P1378" s="28">
        <v>26088.0</v>
      </c>
      <c r="Q1378" s="2122">
        <v>1.0</v>
      </c>
      <c r="R1378" s="29">
        <v>34898.0</v>
      </c>
      <c r="S1378" s="30" t="str">
        <f t="shared" si="111"/>
        <v>30 ปี 6 เดือน 28 วัน </v>
      </c>
      <c r="T1378" s="33">
        <f t="shared" si="91"/>
        <v>48122</v>
      </c>
      <c r="U1378" s="320" t="s">
        <v>5069</v>
      </c>
      <c r="V1378" s="34" t="s">
        <v>5070</v>
      </c>
      <c r="W1378" s="33"/>
      <c r="X1378" s="74"/>
      <c r="Y1378" s="2102"/>
    </row>
    <row r="1379" ht="21.0" hidden="1" customHeight="1">
      <c r="A1379" s="165" t="s">
        <v>52</v>
      </c>
      <c r="B1379" s="502" t="s">
        <v>3966</v>
      </c>
      <c r="C1379" s="503" t="s">
        <v>5071</v>
      </c>
      <c r="D1379" s="486">
        <v>2512.0</v>
      </c>
      <c r="E1379" s="165"/>
      <c r="F1379" s="202" t="s">
        <v>3710</v>
      </c>
      <c r="G1379" s="670" t="s">
        <v>5068</v>
      </c>
      <c r="H1379" s="2263" t="s">
        <v>5068</v>
      </c>
      <c r="I1379" s="202"/>
      <c r="J1379" s="489" t="s">
        <v>268</v>
      </c>
      <c r="K1379" s="496" t="s">
        <v>3363</v>
      </c>
      <c r="L1379" s="165" t="s">
        <v>3364</v>
      </c>
      <c r="M1379" s="165" t="s">
        <v>3365</v>
      </c>
      <c r="N1379" s="165" t="s">
        <v>48</v>
      </c>
      <c r="O1379" s="165">
        <f t="shared" si="109"/>
        <v>72</v>
      </c>
      <c r="P1379" s="201">
        <v>19724.0</v>
      </c>
      <c r="Q1379" s="2091">
        <v>0.0</v>
      </c>
      <c r="R1379" s="55"/>
      <c r="S1379" s="30"/>
      <c r="T1379" s="33">
        <f t="shared" si="91"/>
        <v>41913</v>
      </c>
      <c r="U1379" s="33"/>
      <c r="V1379" s="202" t="s">
        <v>3366</v>
      </c>
      <c r="W1379" s="2092">
        <v>240239.0</v>
      </c>
      <c r="X1379" s="202"/>
      <c r="Y1379" s="566"/>
    </row>
    <row r="1380" ht="21.0" hidden="1" customHeight="1">
      <c r="A1380" s="165" t="s">
        <v>36</v>
      </c>
      <c r="B1380" s="502" t="s">
        <v>5072</v>
      </c>
      <c r="C1380" s="503" t="s">
        <v>5073</v>
      </c>
      <c r="D1380" s="486">
        <v>2840.0</v>
      </c>
      <c r="E1380" s="165"/>
      <c r="F1380" s="202" t="s">
        <v>7369</v>
      </c>
      <c r="G1380" s="670" t="s">
        <v>5068</v>
      </c>
      <c r="H1380" s="2263" t="s">
        <v>5068</v>
      </c>
      <c r="I1380" s="202"/>
      <c r="J1380" s="489" t="s">
        <v>268</v>
      </c>
      <c r="K1380" s="496" t="s">
        <v>3363</v>
      </c>
      <c r="L1380" s="165" t="s">
        <v>4854</v>
      </c>
      <c r="M1380" s="483" t="s">
        <v>3414</v>
      </c>
      <c r="N1380" s="165" t="s">
        <v>404</v>
      </c>
      <c r="O1380" s="165">
        <f t="shared" si="109"/>
        <v>68</v>
      </c>
      <c r="P1380" s="201">
        <v>21082.0</v>
      </c>
      <c r="Q1380" s="2091">
        <v>0.0</v>
      </c>
      <c r="R1380" s="1452">
        <v>30195.0</v>
      </c>
      <c r="S1380" s="98" t="str">
        <f>DATEDIF(R1380,TODAY(),"Y") &amp; " ปี " &amp;DATEDIF(R1380,TODAY(),"YM") &amp; " เดือน " &amp; DATEDIF(R1380,TODAY(),"MD") &amp; " วัน "</f>
        <v>43 ปี 5 เดือน 14 วัน </v>
      </c>
      <c r="T1380" s="490">
        <f t="shared" si="91"/>
        <v>43009</v>
      </c>
      <c r="U1380" s="490"/>
      <c r="V1380" s="203"/>
      <c r="W1380" s="2092">
        <v>43009.0</v>
      </c>
      <c r="X1380" s="202" t="s">
        <v>4953</v>
      </c>
      <c r="Y1380" s="494"/>
    </row>
    <row r="1381" ht="21.0" hidden="1" customHeight="1">
      <c r="A1381" s="165" t="s">
        <v>36</v>
      </c>
      <c r="B1381" s="502" t="s">
        <v>5074</v>
      </c>
      <c r="C1381" s="503" t="s">
        <v>5075</v>
      </c>
      <c r="D1381" s="486">
        <v>2992.0</v>
      </c>
      <c r="E1381" s="165"/>
      <c r="F1381" s="202" t="s">
        <v>7369</v>
      </c>
      <c r="G1381" s="670" t="s">
        <v>5068</v>
      </c>
      <c r="H1381" s="2263" t="s">
        <v>5068</v>
      </c>
      <c r="I1381" s="202"/>
      <c r="J1381" s="489" t="s">
        <v>268</v>
      </c>
      <c r="K1381" s="496" t="s">
        <v>3363</v>
      </c>
      <c r="L1381" s="165" t="s">
        <v>4854</v>
      </c>
      <c r="M1381" s="483" t="s">
        <v>3414</v>
      </c>
      <c r="N1381" s="165" t="s">
        <v>48</v>
      </c>
      <c r="O1381" s="165"/>
      <c r="P1381" s="31"/>
      <c r="Q1381" s="2091">
        <v>0.0</v>
      </c>
      <c r="R1381" s="55"/>
      <c r="S1381" s="30"/>
      <c r="T1381" s="33">
        <f t="shared" si="91"/>
        <v>22190</v>
      </c>
      <c r="U1381" s="33"/>
      <c r="V1381" s="202"/>
      <c r="W1381" s="2092">
        <v>20729.0</v>
      </c>
      <c r="X1381" s="202" t="s">
        <v>4953</v>
      </c>
      <c r="Y1381" s="566"/>
    </row>
    <row r="1382" ht="21.0" hidden="1" customHeight="1">
      <c r="A1382" s="165" t="s">
        <v>36</v>
      </c>
      <c r="B1382" s="502" t="s">
        <v>5076</v>
      </c>
      <c r="C1382" s="503" t="s">
        <v>5077</v>
      </c>
      <c r="D1382" s="486">
        <v>2994.0</v>
      </c>
      <c r="E1382" s="165"/>
      <c r="F1382" s="202" t="s">
        <v>7370</v>
      </c>
      <c r="G1382" s="670" t="s">
        <v>5068</v>
      </c>
      <c r="H1382" s="2263" t="s">
        <v>5068</v>
      </c>
      <c r="I1382" s="202"/>
      <c r="J1382" s="489" t="s">
        <v>268</v>
      </c>
      <c r="K1382" s="496" t="s">
        <v>3363</v>
      </c>
      <c r="L1382" s="165" t="s">
        <v>4854</v>
      </c>
      <c r="M1382" s="483" t="s">
        <v>3414</v>
      </c>
      <c r="N1382" s="165" t="s">
        <v>404</v>
      </c>
      <c r="O1382" s="165">
        <f t="shared" ref="O1382:O1404" si="112">DATEDIF(P1382,TODAY(),"Y")</f>
        <v>56</v>
      </c>
      <c r="P1382" s="201">
        <v>25470.0</v>
      </c>
      <c r="Q1382" s="2091">
        <v>0.0</v>
      </c>
      <c r="R1382" s="1452">
        <v>33987.0</v>
      </c>
      <c r="S1382" s="98" t="str">
        <f t="shared" ref="S1382:S1403" si="113">DATEDIF(R1382,TODAY(),"Y") &amp; " ปี " &amp;DATEDIF(R1382,TODAY(),"YM") &amp; " เดือน " &amp; DATEDIF(R1382,TODAY(),"MD") &amp; " วัน "</f>
        <v>33 ปี 0 เดือน 28 วัน </v>
      </c>
      <c r="T1382" s="490">
        <f t="shared" si="91"/>
        <v>47392</v>
      </c>
      <c r="U1382" s="497" t="s">
        <v>5037</v>
      </c>
      <c r="V1382" s="203"/>
      <c r="W1382" s="2092">
        <v>22828.0</v>
      </c>
      <c r="X1382" s="202"/>
      <c r="Y1382" s="494"/>
    </row>
    <row r="1383" ht="21.0" customHeight="1">
      <c r="A1383" s="27" t="s">
        <v>70</v>
      </c>
      <c r="B1383" s="90" t="s">
        <v>320</v>
      </c>
      <c r="C1383" s="73" t="s">
        <v>2537</v>
      </c>
      <c r="D1383" s="2125">
        <v>2995.0</v>
      </c>
      <c r="E1383" s="27"/>
      <c r="F1383" s="74" t="s">
        <v>3710</v>
      </c>
      <c r="G1383" s="2263" t="s">
        <v>5068</v>
      </c>
      <c r="H1383" s="74"/>
      <c r="I1383" s="74"/>
      <c r="J1383" s="22" t="s">
        <v>268</v>
      </c>
      <c r="K1383" s="13" t="s">
        <v>3363</v>
      </c>
      <c r="L1383" s="27" t="s">
        <v>3364</v>
      </c>
      <c r="M1383" s="27" t="s">
        <v>3365</v>
      </c>
      <c r="N1383" s="27" t="s">
        <v>60</v>
      </c>
      <c r="O1383" s="27">
        <f t="shared" si="112"/>
        <v>54</v>
      </c>
      <c r="P1383" s="28">
        <v>25987.0</v>
      </c>
      <c r="Q1383" s="2122">
        <v>1.0</v>
      </c>
      <c r="R1383" s="29">
        <v>35415.0</v>
      </c>
      <c r="S1383" s="30" t="str">
        <f t="shared" si="113"/>
        <v>29 ปี 1 เดือน 30 วัน </v>
      </c>
      <c r="T1383" s="33">
        <f t="shared" si="91"/>
        <v>48122</v>
      </c>
      <c r="U1383" s="320"/>
      <c r="V1383" s="39" t="s">
        <v>3366</v>
      </c>
      <c r="W1383" s="33"/>
      <c r="X1383" s="74"/>
      <c r="Y1383" s="2102"/>
    </row>
    <row r="1384" ht="21.0" customHeight="1">
      <c r="A1384" s="27" t="s">
        <v>52</v>
      </c>
      <c r="B1384" s="90" t="s">
        <v>2540</v>
      </c>
      <c r="C1384" s="73" t="s">
        <v>2541</v>
      </c>
      <c r="D1384" s="2125">
        <v>3009.0</v>
      </c>
      <c r="E1384" s="27"/>
      <c r="F1384" s="74" t="s">
        <v>3710</v>
      </c>
      <c r="G1384" s="2263" t="s">
        <v>5068</v>
      </c>
      <c r="H1384" s="74"/>
      <c r="I1384" s="74"/>
      <c r="J1384" s="22" t="s">
        <v>268</v>
      </c>
      <c r="K1384" s="13" t="s">
        <v>3363</v>
      </c>
      <c r="L1384" s="27" t="s">
        <v>3364</v>
      </c>
      <c r="M1384" s="27" t="s">
        <v>3365</v>
      </c>
      <c r="N1384" s="27" t="s">
        <v>48</v>
      </c>
      <c r="O1384" s="27">
        <f t="shared" si="112"/>
        <v>59</v>
      </c>
      <c r="P1384" s="28">
        <v>24489.0</v>
      </c>
      <c r="Q1384" s="2122">
        <v>1.0</v>
      </c>
      <c r="R1384" s="29">
        <v>36063.0</v>
      </c>
      <c r="S1384" s="30" t="str">
        <f t="shared" si="113"/>
        <v>27 ปี 4 เดือน 21 วัน </v>
      </c>
      <c r="T1384" s="33">
        <f t="shared" si="91"/>
        <v>46661</v>
      </c>
      <c r="U1384" s="320"/>
      <c r="V1384" s="39" t="s">
        <v>3366</v>
      </c>
      <c r="W1384" s="33"/>
      <c r="X1384" s="74"/>
      <c r="Y1384" s="2102"/>
    </row>
    <row r="1385" ht="21.0" customHeight="1">
      <c r="A1385" s="27" t="s">
        <v>70</v>
      </c>
      <c r="B1385" s="71" t="s">
        <v>994</v>
      </c>
      <c r="C1385" s="73" t="s">
        <v>2361</v>
      </c>
      <c r="D1385" s="2125">
        <v>3274.0</v>
      </c>
      <c r="E1385" s="27"/>
      <c r="F1385" s="74" t="s">
        <v>3710</v>
      </c>
      <c r="G1385" s="2263" t="s">
        <v>5068</v>
      </c>
      <c r="H1385" s="74"/>
      <c r="I1385" s="74"/>
      <c r="J1385" s="22" t="s">
        <v>268</v>
      </c>
      <c r="K1385" s="13" t="s">
        <v>3363</v>
      </c>
      <c r="L1385" s="27" t="s">
        <v>3364</v>
      </c>
      <c r="M1385" s="27" t="s">
        <v>3365</v>
      </c>
      <c r="N1385" s="27" t="s">
        <v>48</v>
      </c>
      <c r="O1385" s="27">
        <f t="shared" si="112"/>
        <v>60</v>
      </c>
      <c r="P1385" s="28">
        <v>24057.0</v>
      </c>
      <c r="Q1385" s="2122">
        <v>1.0</v>
      </c>
      <c r="R1385" s="29">
        <v>34533.0</v>
      </c>
      <c r="S1385" s="30" t="str">
        <f t="shared" si="113"/>
        <v>31 ปี 6 เดือน 28 วัน </v>
      </c>
      <c r="T1385" s="33">
        <f t="shared" si="91"/>
        <v>46296</v>
      </c>
      <c r="U1385" s="320"/>
      <c r="V1385" s="39" t="s">
        <v>3366</v>
      </c>
      <c r="W1385" s="33"/>
      <c r="X1385" s="74"/>
      <c r="Y1385" s="2102"/>
    </row>
    <row r="1386" ht="21.0" customHeight="1">
      <c r="A1386" s="27" t="s">
        <v>36</v>
      </c>
      <c r="B1386" s="90" t="s">
        <v>2542</v>
      </c>
      <c r="C1386" s="73" t="s">
        <v>2543</v>
      </c>
      <c r="D1386" s="2125">
        <v>3276.0</v>
      </c>
      <c r="E1386" s="27"/>
      <c r="F1386" s="74" t="s">
        <v>1966</v>
      </c>
      <c r="G1386" s="2263" t="s">
        <v>5068</v>
      </c>
      <c r="H1386" s="74"/>
      <c r="I1386" s="74"/>
      <c r="J1386" s="22" t="s">
        <v>268</v>
      </c>
      <c r="K1386" s="13" t="s">
        <v>3363</v>
      </c>
      <c r="L1386" s="27" t="s">
        <v>4854</v>
      </c>
      <c r="M1386" s="6" t="s">
        <v>3414</v>
      </c>
      <c r="N1386" s="27" t="s">
        <v>60</v>
      </c>
      <c r="O1386" s="27">
        <f t="shared" si="112"/>
        <v>56</v>
      </c>
      <c r="P1386" s="28">
        <v>25473.0</v>
      </c>
      <c r="Q1386" s="2122">
        <v>1.0</v>
      </c>
      <c r="R1386" s="29">
        <v>33886.0</v>
      </c>
      <c r="S1386" s="30" t="str">
        <f t="shared" si="113"/>
        <v>33 ปี 4 เดือน 6 วัน </v>
      </c>
      <c r="T1386" s="33">
        <f t="shared" si="91"/>
        <v>47392</v>
      </c>
      <c r="U1386" s="74" t="s">
        <v>2544</v>
      </c>
      <c r="V1386" s="34"/>
      <c r="W1386" s="33"/>
      <c r="X1386" s="74"/>
      <c r="Y1386" s="2102"/>
    </row>
    <row r="1387" ht="21.0" hidden="1" customHeight="1">
      <c r="A1387" s="165" t="s">
        <v>36</v>
      </c>
      <c r="B1387" s="502" t="s">
        <v>5078</v>
      </c>
      <c r="C1387" s="503" t="s">
        <v>5079</v>
      </c>
      <c r="D1387" s="486">
        <v>3277.0</v>
      </c>
      <c r="E1387" s="165"/>
      <c r="F1387" s="202" t="s">
        <v>4867</v>
      </c>
      <c r="G1387" s="670" t="s">
        <v>5068</v>
      </c>
      <c r="H1387" s="2263" t="s">
        <v>5068</v>
      </c>
      <c r="I1387" s="202"/>
      <c r="J1387" s="489" t="s">
        <v>268</v>
      </c>
      <c r="K1387" s="496" t="s">
        <v>3363</v>
      </c>
      <c r="L1387" s="165" t="s">
        <v>4854</v>
      </c>
      <c r="M1387" s="483" t="s">
        <v>3414</v>
      </c>
      <c r="N1387" s="165" t="s">
        <v>404</v>
      </c>
      <c r="O1387" s="165">
        <f t="shared" si="112"/>
        <v>58</v>
      </c>
      <c r="P1387" s="201">
        <v>24566.0</v>
      </c>
      <c r="Q1387" s="2091">
        <v>0.0</v>
      </c>
      <c r="R1387" s="1452">
        <v>33886.0</v>
      </c>
      <c r="S1387" s="98" t="str">
        <f t="shared" si="113"/>
        <v>33 ปี 4 เดือน 6 วัน </v>
      </c>
      <c r="T1387" s="490">
        <f t="shared" si="91"/>
        <v>46661</v>
      </c>
      <c r="U1387" s="497"/>
      <c r="V1387" s="203"/>
      <c r="W1387" s="2268" t="s">
        <v>5080</v>
      </c>
      <c r="X1387" s="202"/>
      <c r="Y1387" s="506"/>
    </row>
    <row r="1388" ht="21.0" customHeight="1">
      <c r="A1388" s="27" t="s">
        <v>36</v>
      </c>
      <c r="B1388" s="71" t="s">
        <v>5081</v>
      </c>
      <c r="C1388" s="73" t="s">
        <v>5082</v>
      </c>
      <c r="D1388" s="2125" t="s">
        <v>5083</v>
      </c>
      <c r="E1388" s="27"/>
      <c r="F1388" s="74" t="s">
        <v>3710</v>
      </c>
      <c r="G1388" s="2263" t="s">
        <v>5068</v>
      </c>
      <c r="H1388" s="74"/>
      <c r="I1388" s="74"/>
      <c r="J1388" s="22" t="s">
        <v>268</v>
      </c>
      <c r="K1388" s="2100" t="s">
        <v>3371</v>
      </c>
      <c r="L1388" s="27" t="s">
        <v>3364</v>
      </c>
      <c r="M1388" s="6" t="s">
        <v>3414</v>
      </c>
      <c r="N1388" s="27" t="s">
        <v>48</v>
      </c>
      <c r="O1388" s="27">
        <f t="shared" si="112"/>
        <v>61</v>
      </c>
      <c r="P1388" s="28">
        <v>23594.0</v>
      </c>
      <c r="Q1388" s="2122">
        <v>1.0</v>
      </c>
      <c r="R1388" s="29">
        <v>33751.0</v>
      </c>
      <c r="S1388" s="30" t="str">
        <f t="shared" si="113"/>
        <v>33 ปี 8 เดือน 19 วัน </v>
      </c>
      <c r="T1388" s="33">
        <f t="shared" si="91"/>
        <v>45566</v>
      </c>
      <c r="U1388" s="320"/>
      <c r="V1388" s="39" t="s">
        <v>3366</v>
      </c>
      <c r="W1388" s="33"/>
      <c r="X1388" s="74"/>
      <c r="Y1388" s="2102"/>
    </row>
    <row r="1389" ht="21.0" customHeight="1">
      <c r="A1389" s="27" t="s">
        <v>36</v>
      </c>
      <c r="B1389" s="71" t="s">
        <v>2548</v>
      </c>
      <c r="C1389" s="73" t="s">
        <v>326</v>
      </c>
      <c r="D1389" s="2125" t="s">
        <v>2549</v>
      </c>
      <c r="E1389" s="27"/>
      <c r="F1389" s="20" t="s">
        <v>4860</v>
      </c>
      <c r="G1389" s="2263" t="s">
        <v>5068</v>
      </c>
      <c r="H1389" s="74"/>
      <c r="I1389" s="74"/>
      <c r="J1389" s="22" t="s">
        <v>268</v>
      </c>
      <c r="K1389" s="2100" t="s">
        <v>3371</v>
      </c>
      <c r="L1389" s="27" t="s">
        <v>4854</v>
      </c>
      <c r="M1389" s="6" t="s">
        <v>3414</v>
      </c>
      <c r="N1389" s="27" t="s">
        <v>404</v>
      </c>
      <c r="O1389" s="27">
        <f t="shared" si="112"/>
        <v>56</v>
      </c>
      <c r="P1389" s="28">
        <v>25466.0</v>
      </c>
      <c r="Q1389" s="2122">
        <v>1.0</v>
      </c>
      <c r="R1389" s="29">
        <v>35240.0</v>
      </c>
      <c r="S1389" s="30" t="str">
        <f t="shared" si="113"/>
        <v>29 ปี 7 เดือน 22 วัน </v>
      </c>
      <c r="T1389" s="33">
        <f t="shared" si="91"/>
        <v>47392</v>
      </c>
      <c r="U1389" s="320"/>
      <c r="V1389" s="34"/>
      <c r="W1389" s="33"/>
      <c r="X1389" s="74"/>
      <c r="Y1389" s="2102"/>
    </row>
    <row r="1390" ht="21.0" customHeight="1">
      <c r="A1390" s="27" t="s">
        <v>36</v>
      </c>
      <c r="B1390" s="71" t="s">
        <v>2551</v>
      </c>
      <c r="C1390" s="73" t="s">
        <v>2552</v>
      </c>
      <c r="D1390" s="2125" t="s">
        <v>2553</v>
      </c>
      <c r="E1390" s="27"/>
      <c r="F1390" s="74" t="s">
        <v>1966</v>
      </c>
      <c r="G1390" s="2263" t="s">
        <v>5068</v>
      </c>
      <c r="H1390" s="74"/>
      <c r="I1390" s="74"/>
      <c r="J1390" s="22" t="s">
        <v>268</v>
      </c>
      <c r="K1390" s="13" t="s">
        <v>3423</v>
      </c>
      <c r="L1390" s="27" t="s">
        <v>4854</v>
      </c>
      <c r="M1390" s="6" t="s">
        <v>3414</v>
      </c>
      <c r="N1390" s="27" t="s">
        <v>60</v>
      </c>
      <c r="O1390" s="27">
        <f t="shared" si="112"/>
        <v>49</v>
      </c>
      <c r="P1390" s="28">
        <v>28043.0</v>
      </c>
      <c r="Q1390" s="2122">
        <v>1.0</v>
      </c>
      <c r="R1390" s="29">
        <v>37438.0</v>
      </c>
      <c r="S1390" s="30" t="str">
        <f t="shared" si="113"/>
        <v>23 ปี 7 เดือน 14 วัน </v>
      </c>
      <c r="T1390" s="33">
        <f t="shared" si="91"/>
        <v>50314</v>
      </c>
      <c r="U1390" s="74" t="s">
        <v>2554</v>
      </c>
      <c r="V1390" s="34"/>
      <c r="W1390" s="33"/>
      <c r="X1390" s="74"/>
      <c r="Y1390" s="2102"/>
    </row>
    <row r="1391" ht="21.0" customHeight="1">
      <c r="A1391" s="27" t="s">
        <v>36</v>
      </c>
      <c r="B1391" s="90" t="s">
        <v>2557</v>
      </c>
      <c r="C1391" s="73" t="s">
        <v>2558</v>
      </c>
      <c r="D1391" s="2125" t="s">
        <v>2559</v>
      </c>
      <c r="E1391" s="27"/>
      <c r="F1391" s="39" t="s">
        <v>4867</v>
      </c>
      <c r="G1391" s="2263" t="s">
        <v>5068</v>
      </c>
      <c r="H1391" s="74"/>
      <c r="I1391" s="74"/>
      <c r="J1391" s="22" t="s">
        <v>268</v>
      </c>
      <c r="K1391" s="13" t="s">
        <v>3423</v>
      </c>
      <c r="L1391" s="27" t="s">
        <v>4854</v>
      </c>
      <c r="M1391" s="6" t="s">
        <v>3414</v>
      </c>
      <c r="N1391" s="27" t="s">
        <v>404</v>
      </c>
      <c r="O1391" s="27">
        <f t="shared" si="112"/>
        <v>48</v>
      </c>
      <c r="P1391" s="28">
        <v>28321.0</v>
      </c>
      <c r="Q1391" s="2122">
        <v>1.0</v>
      </c>
      <c r="R1391" s="29">
        <v>37748.0</v>
      </c>
      <c r="S1391" s="30" t="str">
        <f t="shared" si="113"/>
        <v>22 ปี 9 เดือน 8 วัน </v>
      </c>
      <c r="T1391" s="33">
        <f t="shared" si="91"/>
        <v>50314</v>
      </c>
      <c r="U1391" s="320"/>
      <c r="V1391" s="34"/>
      <c r="W1391" s="33"/>
      <c r="X1391" s="74"/>
      <c r="Y1391" s="2102"/>
    </row>
    <row r="1392" ht="21.0" customHeight="1">
      <c r="A1392" s="27" t="s">
        <v>36</v>
      </c>
      <c r="B1392" s="71" t="s">
        <v>5831</v>
      </c>
      <c r="C1392" s="73" t="s">
        <v>5832</v>
      </c>
      <c r="D1392" s="2125" t="s">
        <v>5833</v>
      </c>
      <c r="E1392" s="27"/>
      <c r="F1392" s="74" t="s">
        <v>1966</v>
      </c>
      <c r="G1392" s="2263" t="s">
        <v>5068</v>
      </c>
      <c r="H1392" s="74"/>
      <c r="I1392" s="74"/>
      <c r="J1392" s="22" t="s">
        <v>268</v>
      </c>
      <c r="K1392" s="13" t="s">
        <v>3423</v>
      </c>
      <c r="L1392" s="27" t="s">
        <v>4854</v>
      </c>
      <c r="M1392" s="6" t="s">
        <v>3414</v>
      </c>
      <c r="N1392" s="26" t="s">
        <v>60</v>
      </c>
      <c r="O1392" s="27">
        <f t="shared" si="112"/>
        <v>47</v>
      </c>
      <c r="P1392" s="28">
        <v>28543.0</v>
      </c>
      <c r="Q1392" s="2122">
        <v>1.0</v>
      </c>
      <c r="R1392" s="29">
        <v>37929.0</v>
      </c>
      <c r="S1392" s="30" t="str">
        <f t="shared" si="113"/>
        <v>22 ปี 3 เดือน 11 วัน </v>
      </c>
      <c r="T1392" s="33">
        <f t="shared" si="91"/>
        <v>50679</v>
      </c>
      <c r="U1392" s="320"/>
      <c r="V1392" s="34"/>
      <c r="W1392" s="33"/>
      <c r="X1392" s="74"/>
      <c r="Y1392" s="2102"/>
    </row>
    <row r="1393" ht="21.0" customHeight="1">
      <c r="A1393" s="27" t="s">
        <v>52</v>
      </c>
      <c r="B1393" s="71" t="s">
        <v>7434</v>
      </c>
      <c r="C1393" s="73" t="s">
        <v>1073</v>
      </c>
      <c r="D1393" s="2125" t="s">
        <v>2562</v>
      </c>
      <c r="E1393" s="27"/>
      <c r="F1393" s="74" t="s">
        <v>1966</v>
      </c>
      <c r="G1393" s="2263" t="s">
        <v>5068</v>
      </c>
      <c r="H1393" s="74"/>
      <c r="I1393" s="74"/>
      <c r="J1393" s="22" t="s">
        <v>268</v>
      </c>
      <c r="K1393" s="13" t="s">
        <v>3423</v>
      </c>
      <c r="L1393" s="27" t="s">
        <v>4854</v>
      </c>
      <c r="M1393" s="27" t="s">
        <v>3365</v>
      </c>
      <c r="N1393" s="27" t="s">
        <v>404</v>
      </c>
      <c r="O1393" s="27">
        <f t="shared" si="112"/>
        <v>45</v>
      </c>
      <c r="P1393" s="28">
        <v>29587.0</v>
      </c>
      <c r="Q1393" s="2122">
        <v>1.0</v>
      </c>
      <c r="R1393" s="29">
        <v>39273.0</v>
      </c>
      <c r="S1393" s="30" t="str">
        <f t="shared" si="113"/>
        <v>18 ปี 7 เดือน 5 วัน </v>
      </c>
      <c r="T1393" s="33">
        <f t="shared" si="91"/>
        <v>51775</v>
      </c>
      <c r="U1393" s="320"/>
      <c r="V1393" s="34"/>
      <c r="W1393" s="33"/>
      <c r="X1393" s="74"/>
      <c r="Y1393" s="2102"/>
    </row>
    <row r="1394" ht="21.0" customHeight="1">
      <c r="A1394" s="27" t="s">
        <v>36</v>
      </c>
      <c r="B1394" s="71" t="s">
        <v>2566</v>
      </c>
      <c r="C1394" s="73" t="s">
        <v>1948</v>
      </c>
      <c r="D1394" s="2125" t="s">
        <v>2567</v>
      </c>
      <c r="E1394" s="27"/>
      <c r="F1394" s="74" t="s">
        <v>4867</v>
      </c>
      <c r="G1394" s="2263" t="s">
        <v>5068</v>
      </c>
      <c r="H1394" s="74"/>
      <c r="I1394" s="74"/>
      <c r="J1394" s="22" t="s">
        <v>268</v>
      </c>
      <c r="K1394" s="13" t="s">
        <v>3423</v>
      </c>
      <c r="L1394" s="27" t="s">
        <v>4854</v>
      </c>
      <c r="M1394" s="6" t="s">
        <v>3414</v>
      </c>
      <c r="N1394" s="27" t="s">
        <v>404</v>
      </c>
      <c r="O1394" s="27">
        <f t="shared" si="112"/>
        <v>49</v>
      </c>
      <c r="P1394" s="28">
        <v>28046.0</v>
      </c>
      <c r="Q1394" s="2122">
        <v>1.0</v>
      </c>
      <c r="R1394" s="29">
        <v>38533.0</v>
      </c>
      <c r="S1394" s="30" t="str">
        <f t="shared" si="113"/>
        <v>20 ปี 7 เดือน 16 วัน </v>
      </c>
      <c r="T1394" s="33">
        <f t="shared" si="91"/>
        <v>50314</v>
      </c>
      <c r="U1394" s="320" t="s">
        <v>7435</v>
      </c>
      <c r="V1394" s="34"/>
      <c r="W1394" s="33"/>
      <c r="X1394" s="74"/>
      <c r="Y1394" s="2102"/>
    </row>
    <row r="1395" ht="21.0" customHeight="1">
      <c r="A1395" s="27" t="s">
        <v>52</v>
      </c>
      <c r="B1395" s="90" t="s">
        <v>2570</v>
      </c>
      <c r="C1395" s="73" t="s">
        <v>2571</v>
      </c>
      <c r="D1395" s="2125" t="s">
        <v>2572</v>
      </c>
      <c r="E1395" s="27"/>
      <c r="F1395" s="39" t="s">
        <v>4867</v>
      </c>
      <c r="G1395" s="2263" t="s">
        <v>5068</v>
      </c>
      <c r="H1395" s="74"/>
      <c r="I1395" s="74"/>
      <c r="J1395" s="22" t="s">
        <v>268</v>
      </c>
      <c r="K1395" s="13" t="s">
        <v>3423</v>
      </c>
      <c r="L1395" s="27" t="s">
        <v>4854</v>
      </c>
      <c r="M1395" s="27" t="s">
        <v>3365</v>
      </c>
      <c r="N1395" s="27" t="s">
        <v>404</v>
      </c>
      <c r="O1395" s="27">
        <f t="shared" si="112"/>
        <v>47</v>
      </c>
      <c r="P1395" s="28">
        <v>28885.0</v>
      </c>
      <c r="Q1395" s="2122">
        <v>1.0</v>
      </c>
      <c r="R1395" s="29">
        <v>38910.0</v>
      </c>
      <c r="S1395" s="30" t="str">
        <f t="shared" si="113"/>
        <v>19 ปี 7 เดือน 3 วัน </v>
      </c>
      <c r="T1395" s="33">
        <f t="shared" si="91"/>
        <v>51044</v>
      </c>
      <c r="U1395" s="320" t="s">
        <v>7436</v>
      </c>
      <c r="V1395" s="34"/>
      <c r="W1395" s="33"/>
      <c r="X1395" s="74"/>
      <c r="Y1395" s="2102"/>
    </row>
    <row r="1396" ht="21.0" customHeight="1">
      <c r="A1396" s="27" t="s">
        <v>36</v>
      </c>
      <c r="B1396" s="71" t="s">
        <v>2576</v>
      </c>
      <c r="C1396" s="73" t="s">
        <v>2577</v>
      </c>
      <c r="D1396" s="2125" t="s">
        <v>2578</v>
      </c>
      <c r="E1396" s="27"/>
      <c r="F1396" s="74" t="s">
        <v>4867</v>
      </c>
      <c r="G1396" s="2263" t="s">
        <v>5068</v>
      </c>
      <c r="H1396" s="74"/>
      <c r="I1396" s="74"/>
      <c r="J1396" s="22" t="s">
        <v>268</v>
      </c>
      <c r="K1396" s="13" t="s">
        <v>3423</v>
      </c>
      <c r="L1396" s="27" t="s">
        <v>4854</v>
      </c>
      <c r="M1396" s="6" t="s">
        <v>3414</v>
      </c>
      <c r="N1396" s="27" t="s">
        <v>404</v>
      </c>
      <c r="O1396" s="27">
        <f t="shared" si="112"/>
        <v>48</v>
      </c>
      <c r="P1396" s="28">
        <v>28205.0</v>
      </c>
      <c r="Q1396" s="2122">
        <v>1.0</v>
      </c>
      <c r="R1396" s="29">
        <v>39174.0</v>
      </c>
      <c r="S1396" s="30" t="str">
        <f t="shared" si="113"/>
        <v>18 ปี 10 เดือน 13 วัน </v>
      </c>
      <c r="T1396" s="33">
        <f t="shared" si="91"/>
        <v>50314</v>
      </c>
      <c r="U1396" s="320" t="s">
        <v>7437</v>
      </c>
      <c r="V1396" s="34"/>
      <c r="W1396" s="33"/>
      <c r="X1396" s="74"/>
      <c r="Y1396" s="2102"/>
    </row>
    <row r="1397" ht="21.0" customHeight="1">
      <c r="A1397" s="27" t="s">
        <v>70</v>
      </c>
      <c r="B1397" s="90" t="s">
        <v>2583</v>
      </c>
      <c r="C1397" s="73" t="s">
        <v>2584</v>
      </c>
      <c r="D1397" s="2125" t="s">
        <v>2585</v>
      </c>
      <c r="E1397" s="27"/>
      <c r="F1397" s="74" t="s">
        <v>4867</v>
      </c>
      <c r="G1397" s="2263" t="s">
        <v>5068</v>
      </c>
      <c r="H1397" s="74"/>
      <c r="I1397" s="74"/>
      <c r="J1397" s="22" t="s">
        <v>268</v>
      </c>
      <c r="K1397" s="13" t="s">
        <v>3423</v>
      </c>
      <c r="L1397" s="27" t="s">
        <v>4854</v>
      </c>
      <c r="M1397" s="27" t="s">
        <v>3365</v>
      </c>
      <c r="N1397" s="27" t="s">
        <v>404</v>
      </c>
      <c r="O1397" s="27">
        <f t="shared" si="112"/>
        <v>45</v>
      </c>
      <c r="P1397" s="28">
        <v>29332.0</v>
      </c>
      <c r="Q1397" s="2122">
        <v>1.0</v>
      </c>
      <c r="R1397" s="29">
        <v>39273.0</v>
      </c>
      <c r="S1397" s="30" t="str">
        <f t="shared" si="113"/>
        <v>18 ปี 7 เดือน 5 วัน </v>
      </c>
      <c r="T1397" s="33">
        <f t="shared" si="91"/>
        <v>51410</v>
      </c>
      <c r="U1397" s="320"/>
      <c r="V1397" s="34"/>
      <c r="W1397" s="33"/>
      <c r="X1397" s="74"/>
      <c r="Y1397" s="2102"/>
    </row>
    <row r="1398" ht="21.0" customHeight="1">
      <c r="A1398" s="27" t="s">
        <v>52</v>
      </c>
      <c r="B1398" s="90" t="s">
        <v>7438</v>
      </c>
      <c r="C1398" s="73" t="s">
        <v>2590</v>
      </c>
      <c r="D1398" s="2125" t="s">
        <v>2591</v>
      </c>
      <c r="E1398" s="27"/>
      <c r="F1398" s="74" t="s">
        <v>1966</v>
      </c>
      <c r="G1398" s="2263" t="s">
        <v>5068</v>
      </c>
      <c r="H1398" s="74"/>
      <c r="I1398" s="74"/>
      <c r="J1398" s="22" t="s">
        <v>268</v>
      </c>
      <c r="K1398" s="13" t="s">
        <v>3423</v>
      </c>
      <c r="L1398" s="27" t="s">
        <v>4854</v>
      </c>
      <c r="M1398" s="6" t="s">
        <v>3365</v>
      </c>
      <c r="N1398" s="26" t="s">
        <v>404</v>
      </c>
      <c r="O1398" s="27">
        <f t="shared" si="112"/>
        <v>38</v>
      </c>
      <c r="P1398" s="28">
        <v>31909.0</v>
      </c>
      <c r="Q1398" s="2122">
        <v>1.0</v>
      </c>
      <c r="R1398" s="29">
        <v>41306.0</v>
      </c>
      <c r="S1398" s="30" t="str">
        <f t="shared" si="113"/>
        <v>13 ปี 0 เดือน 14 วัน </v>
      </c>
      <c r="T1398" s="33">
        <f t="shared" si="91"/>
        <v>53966</v>
      </c>
      <c r="U1398" s="320"/>
      <c r="V1398" s="34"/>
      <c r="W1398" s="33"/>
      <c r="X1398" s="74"/>
      <c r="Y1398" s="2102"/>
    </row>
    <row r="1399" ht="21.0" customHeight="1">
      <c r="A1399" s="27" t="s">
        <v>36</v>
      </c>
      <c r="B1399" s="90" t="s">
        <v>2593</v>
      </c>
      <c r="C1399" s="73" t="s">
        <v>415</v>
      </c>
      <c r="D1399" s="2125" t="s">
        <v>2594</v>
      </c>
      <c r="E1399" s="27"/>
      <c r="F1399" s="39" t="s">
        <v>4860</v>
      </c>
      <c r="G1399" s="2263" t="s">
        <v>5068</v>
      </c>
      <c r="H1399" s="74"/>
      <c r="I1399" s="74"/>
      <c r="J1399" s="22" t="s">
        <v>268</v>
      </c>
      <c r="K1399" s="13" t="s">
        <v>3423</v>
      </c>
      <c r="L1399" s="27" t="s">
        <v>4854</v>
      </c>
      <c r="M1399" s="6" t="s">
        <v>3414</v>
      </c>
      <c r="N1399" s="27" t="s">
        <v>404</v>
      </c>
      <c r="O1399" s="27">
        <f t="shared" si="112"/>
        <v>42</v>
      </c>
      <c r="P1399" s="28">
        <v>30636.0</v>
      </c>
      <c r="Q1399" s="2122">
        <v>1.0</v>
      </c>
      <c r="R1399" s="29">
        <v>41641.0</v>
      </c>
      <c r="S1399" s="30" t="str">
        <f t="shared" si="113"/>
        <v>12 ปี 1 เดือน 13 วัน </v>
      </c>
      <c r="T1399" s="33">
        <f t="shared" si="91"/>
        <v>52871</v>
      </c>
      <c r="U1399" s="320"/>
      <c r="V1399" s="34"/>
      <c r="W1399" s="33"/>
      <c r="X1399" s="74"/>
      <c r="Y1399" s="2102"/>
    </row>
    <row r="1400" ht="21.0" customHeight="1">
      <c r="A1400" s="25" t="s">
        <v>52</v>
      </c>
      <c r="B1400" s="68" t="s">
        <v>5084</v>
      </c>
      <c r="C1400" s="88" t="s">
        <v>3730</v>
      </c>
      <c r="D1400" s="2165" t="s">
        <v>5085</v>
      </c>
      <c r="E1400" s="25"/>
      <c r="F1400" s="89" t="s">
        <v>1966</v>
      </c>
      <c r="G1400" s="2214" t="s">
        <v>5068</v>
      </c>
      <c r="H1400" s="2214"/>
      <c r="I1400" s="70"/>
      <c r="J1400" s="22" t="s">
        <v>268</v>
      </c>
      <c r="K1400" s="2116" t="s">
        <v>3423</v>
      </c>
      <c r="L1400" s="25" t="s">
        <v>4854</v>
      </c>
      <c r="M1400" s="85" t="s">
        <v>3365</v>
      </c>
      <c r="N1400" s="40" t="s">
        <v>60</v>
      </c>
      <c r="O1400" s="25">
        <f t="shared" si="112"/>
        <v>35</v>
      </c>
      <c r="P1400" s="28">
        <v>33175.0</v>
      </c>
      <c r="Q1400" s="2101">
        <v>1.0</v>
      </c>
      <c r="R1400" s="67">
        <v>44743.0</v>
      </c>
      <c r="S1400" s="30" t="str">
        <f t="shared" si="113"/>
        <v>3 ปี 7 เดือน 14 วัน </v>
      </c>
      <c r="T1400" s="427">
        <f t="shared" si="91"/>
        <v>55427</v>
      </c>
      <c r="U1400" s="582"/>
      <c r="V1400" s="34"/>
      <c r="W1400" s="427"/>
      <c r="X1400" s="89" t="s">
        <v>5086</v>
      </c>
      <c r="Y1400" s="583"/>
    </row>
    <row r="1401" ht="21.0" customHeight="1">
      <c r="A1401" s="27" t="s">
        <v>52</v>
      </c>
      <c r="B1401" s="71" t="s">
        <v>7439</v>
      </c>
      <c r="C1401" s="73" t="s">
        <v>2598</v>
      </c>
      <c r="D1401" s="2098" t="s">
        <v>2599</v>
      </c>
      <c r="E1401" s="27"/>
      <c r="F1401" s="74" t="s">
        <v>1966</v>
      </c>
      <c r="G1401" s="2263" t="s">
        <v>5068</v>
      </c>
      <c r="H1401" s="74"/>
      <c r="I1401" s="74"/>
      <c r="J1401" s="22" t="s">
        <v>268</v>
      </c>
      <c r="K1401" s="13" t="s">
        <v>3423</v>
      </c>
      <c r="L1401" s="27" t="s">
        <v>4854</v>
      </c>
      <c r="M1401" s="6" t="s">
        <v>3365</v>
      </c>
      <c r="N1401" s="27" t="s">
        <v>404</v>
      </c>
      <c r="O1401" s="27">
        <f t="shared" si="112"/>
        <v>40</v>
      </c>
      <c r="P1401" s="28">
        <v>31421.0</v>
      </c>
      <c r="Q1401" s="2122">
        <v>1.0</v>
      </c>
      <c r="R1401" s="29">
        <v>41641.0</v>
      </c>
      <c r="S1401" s="30" t="str">
        <f t="shared" si="113"/>
        <v>12 ปี 1 เดือน 13 วัน </v>
      </c>
      <c r="T1401" s="33">
        <f t="shared" si="91"/>
        <v>53601</v>
      </c>
      <c r="U1401" s="320"/>
      <c r="V1401" s="34"/>
      <c r="W1401" s="33"/>
      <c r="X1401" s="74"/>
      <c r="Y1401" s="2102"/>
    </row>
    <row r="1402" ht="24.0" customHeight="1">
      <c r="A1402" s="27" t="s">
        <v>52</v>
      </c>
      <c r="B1402" s="90" t="s">
        <v>2606</v>
      </c>
      <c r="C1402" s="73" t="s">
        <v>2607</v>
      </c>
      <c r="D1402" s="2125" t="s">
        <v>2608</v>
      </c>
      <c r="E1402" s="27"/>
      <c r="F1402" s="74" t="s">
        <v>3710</v>
      </c>
      <c r="G1402" s="2263" t="s">
        <v>5068</v>
      </c>
      <c r="H1402" s="74"/>
      <c r="I1402" s="74"/>
      <c r="J1402" s="22" t="s">
        <v>268</v>
      </c>
      <c r="K1402" s="13" t="s">
        <v>3423</v>
      </c>
      <c r="L1402" s="27" t="s">
        <v>3364</v>
      </c>
      <c r="M1402" s="6" t="s">
        <v>3365</v>
      </c>
      <c r="N1402" s="27" t="s">
        <v>48</v>
      </c>
      <c r="O1402" s="27">
        <f t="shared" si="112"/>
        <v>51</v>
      </c>
      <c r="P1402" s="28">
        <v>27164.0</v>
      </c>
      <c r="Q1402" s="2122">
        <v>1.0</v>
      </c>
      <c r="R1402" s="29">
        <v>42020.0</v>
      </c>
      <c r="S1402" s="30" t="str">
        <f t="shared" si="113"/>
        <v>11 ปี 0 เดือน 30 วัน </v>
      </c>
      <c r="T1402" s="33">
        <f t="shared" si="91"/>
        <v>49218</v>
      </c>
      <c r="U1402" s="320"/>
      <c r="V1402" s="34" t="s">
        <v>3378</v>
      </c>
      <c r="W1402" s="33"/>
      <c r="X1402" s="74"/>
      <c r="Y1402" s="2102"/>
    </row>
    <row r="1403" ht="22.5" customHeight="1">
      <c r="A1403" s="27" t="s">
        <v>52</v>
      </c>
      <c r="B1403" s="90" t="s">
        <v>2609</v>
      </c>
      <c r="C1403" s="73" t="s">
        <v>2610</v>
      </c>
      <c r="D1403" s="2167" t="s">
        <v>7440</v>
      </c>
      <c r="E1403" s="6">
        <v>3071.0</v>
      </c>
      <c r="F1403" s="70" t="s">
        <v>3377</v>
      </c>
      <c r="G1403" s="2235" t="s">
        <v>3361</v>
      </c>
      <c r="H1403" s="74" t="s">
        <v>5068</v>
      </c>
      <c r="I1403" s="74"/>
      <c r="J1403" s="22" t="s">
        <v>268</v>
      </c>
      <c r="K1403" s="13" t="s">
        <v>3432</v>
      </c>
      <c r="L1403" s="27" t="s">
        <v>3372</v>
      </c>
      <c r="M1403" s="6" t="s">
        <v>3365</v>
      </c>
      <c r="N1403" s="27" t="s">
        <v>48</v>
      </c>
      <c r="O1403" s="27">
        <f t="shared" si="112"/>
        <v>44</v>
      </c>
      <c r="P1403" s="28">
        <v>29705.0</v>
      </c>
      <c r="Q1403" s="2122">
        <v>1.0</v>
      </c>
      <c r="R1403" s="29">
        <v>41836.0</v>
      </c>
      <c r="S1403" s="30" t="str">
        <f t="shared" si="113"/>
        <v>11 ปี 6 เดือน 30 วัน </v>
      </c>
      <c r="T1403" s="33">
        <f t="shared" si="91"/>
        <v>51775</v>
      </c>
      <c r="U1403" s="320"/>
      <c r="V1403" s="34" t="s">
        <v>3424</v>
      </c>
      <c r="W1403" s="33"/>
      <c r="X1403" s="74" t="s">
        <v>7441</v>
      </c>
      <c r="Y1403" s="2102"/>
    </row>
    <row r="1404" ht="21.0" hidden="1" customHeight="1">
      <c r="A1404" s="165" t="s">
        <v>52</v>
      </c>
      <c r="B1404" s="502" t="s">
        <v>3696</v>
      </c>
      <c r="C1404" s="550" t="s">
        <v>3697</v>
      </c>
      <c r="D1404" s="495" t="s">
        <v>5085</v>
      </c>
      <c r="E1404" s="165"/>
      <c r="F1404" s="202" t="s">
        <v>1966</v>
      </c>
      <c r="G1404" s="670" t="s">
        <v>5068</v>
      </c>
      <c r="H1404" s="670"/>
      <c r="I1404" s="202"/>
      <c r="J1404" s="489" t="s">
        <v>268</v>
      </c>
      <c r="K1404" s="496" t="s">
        <v>3423</v>
      </c>
      <c r="L1404" s="165"/>
      <c r="M1404" s="483"/>
      <c r="N1404" s="165" t="s">
        <v>404</v>
      </c>
      <c r="O1404" s="165">
        <f t="shared" si="112"/>
        <v>43</v>
      </c>
      <c r="P1404" s="201">
        <v>30085.0</v>
      </c>
      <c r="Q1404" s="2091">
        <v>0.0</v>
      </c>
      <c r="R1404" s="1452">
        <v>43578.0</v>
      </c>
      <c r="S1404" s="98"/>
      <c r="T1404" s="490"/>
      <c r="U1404" s="497"/>
      <c r="V1404" s="203"/>
      <c r="W1404" s="490">
        <v>22873.0</v>
      </c>
      <c r="X1404" s="202" t="s">
        <v>5087</v>
      </c>
      <c r="Y1404" s="494"/>
    </row>
    <row r="1405" ht="21.0" hidden="1" customHeight="1">
      <c r="A1405" s="165" t="s">
        <v>52</v>
      </c>
      <c r="B1405" s="502" t="s">
        <v>5088</v>
      </c>
      <c r="C1405" s="503" t="s">
        <v>1968</v>
      </c>
      <c r="D1405" s="486"/>
      <c r="E1405" s="621"/>
      <c r="F1405" s="486" t="s">
        <v>3695</v>
      </c>
      <c r="G1405" s="202" t="s">
        <v>5089</v>
      </c>
      <c r="H1405" s="202"/>
      <c r="I1405" s="202"/>
      <c r="J1405" s="489"/>
      <c r="K1405" s="496" t="s">
        <v>5090</v>
      </c>
      <c r="L1405" s="165"/>
      <c r="M1405" s="483"/>
      <c r="N1405" s="165"/>
      <c r="O1405" s="165"/>
      <c r="P1405" s="201"/>
      <c r="Q1405" s="2091">
        <v>0.0</v>
      </c>
      <c r="R1405" s="1452" t="s">
        <v>5091</v>
      </c>
      <c r="S1405" s="98"/>
      <c r="T1405" s="490"/>
      <c r="U1405" s="497"/>
      <c r="V1405" s="203"/>
      <c r="W1405" s="490"/>
      <c r="X1405" s="202"/>
      <c r="Y1405" s="494"/>
    </row>
    <row r="1406" ht="21.0" hidden="1" customHeight="1">
      <c r="A1406" s="483" t="s">
        <v>52</v>
      </c>
      <c r="B1406" s="542" t="s">
        <v>5092</v>
      </c>
      <c r="C1406" s="485" t="s">
        <v>925</v>
      </c>
      <c r="D1406" s="495"/>
      <c r="E1406" s="621"/>
      <c r="F1406" s="486" t="s">
        <v>3695</v>
      </c>
      <c r="G1406" s="202" t="s">
        <v>5089</v>
      </c>
      <c r="H1406" s="202"/>
      <c r="I1406" s="202"/>
      <c r="J1406" s="489"/>
      <c r="K1406" s="496" t="s">
        <v>5090</v>
      </c>
      <c r="L1406" s="165"/>
      <c r="M1406" s="483"/>
      <c r="N1406" s="165"/>
      <c r="O1406" s="165"/>
      <c r="P1406" s="201"/>
      <c r="Q1406" s="2091">
        <v>0.0</v>
      </c>
      <c r="R1406" s="1452" t="s">
        <v>5093</v>
      </c>
      <c r="S1406" s="203"/>
      <c r="T1406" s="165"/>
      <c r="U1406" s="202"/>
      <c r="V1406" s="202"/>
      <c r="W1406" s="2092"/>
      <c r="X1406" s="202"/>
      <c r="Y1406" s="494"/>
    </row>
    <row r="1407" ht="21.0" hidden="1" customHeight="1">
      <c r="A1407" s="165" t="s">
        <v>52</v>
      </c>
      <c r="B1407" s="542" t="s">
        <v>4135</v>
      </c>
      <c r="C1407" s="485" t="s">
        <v>4136</v>
      </c>
      <c r="D1407" s="495" t="s">
        <v>2005</v>
      </c>
      <c r="E1407" s="165"/>
      <c r="F1407" s="202" t="s">
        <v>3710</v>
      </c>
      <c r="G1407" s="564" t="s">
        <v>3757</v>
      </c>
      <c r="H1407" s="660"/>
      <c r="I1407" s="202"/>
      <c r="J1407" s="489" t="s">
        <v>44</v>
      </c>
      <c r="K1407" s="496" t="s">
        <v>3639</v>
      </c>
      <c r="L1407" s="165" t="s">
        <v>3364</v>
      </c>
      <c r="M1407" s="165" t="s">
        <v>3365</v>
      </c>
      <c r="N1407" s="165" t="s">
        <v>48</v>
      </c>
      <c r="O1407" s="165"/>
      <c r="P1407" s="201"/>
      <c r="Q1407" s="2091">
        <v>0.0</v>
      </c>
      <c r="R1407" s="2094">
        <v>241732.0</v>
      </c>
      <c r="S1407" s="98"/>
      <c r="T1407" s="500">
        <v>242065.0</v>
      </c>
      <c r="U1407" s="202"/>
      <c r="V1407" s="203" t="s">
        <v>3424</v>
      </c>
      <c r="W1407" s="2092">
        <v>43692.0</v>
      </c>
      <c r="X1407" s="202" t="s">
        <v>937</v>
      </c>
      <c r="Y1407" s="494"/>
    </row>
    <row r="1408" ht="21.0" hidden="1" customHeight="1">
      <c r="A1408" s="165" t="s">
        <v>52</v>
      </c>
      <c r="B1408" s="542" t="s">
        <v>1168</v>
      </c>
      <c r="C1408" s="485" t="s">
        <v>1169</v>
      </c>
      <c r="D1408" s="495" t="s">
        <v>2005</v>
      </c>
      <c r="E1408" s="165"/>
      <c r="F1408" s="202" t="s">
        <v>3710</v>
      </c>
      <c r="G1408" s="564" t="s">
        <v>3757</v>
      </c>
      <c r="H1408" s="660"/>
      <c r="I1408" s="202"/>
      <c r="J1408" s="489" t="s">
        <v>44</v>
      </c>
      <c r="K1408" s="496" t="s">
        <v>3639</v>
      </c>
      <c r="L1408" s="165" t="s">
        <v>3364</v>
      </c>
      <c r="M1408" s="165" t="s">
        <v>3365</v>
      </c>
      <c r="N1408" s="165" t="s">
        <v>48</v>
      </c>
      <c r="O1408" s="165"/>
      <c r="P1408" s="201"/>
      <c r="Q1408" s="2091">
        <v>0.0</v>
      </c>
      <c r="R1408" s="2094">
        <v>241764.0</v>
      </c>
      <c r="S1408" s="203"/>
      <c r="T1408" s="500">
        <v>242065.0</v>
      </c>
      <c r="U1408" s="202"/>
      <c r="V1408" s="203" t="s">
        <v>3424</v>
      </c>
      <c r="W1408" s="2092">
        <v>43692.0</v>
      </c>
      <c r="X1408" s="202" t="s">
        <v>937</v>
      </c>
      <c r="Y1408" s="494"/>
    </row>
    <row r="1409" ht="21.0" hidden="1" customHeight="1">
      <c r="A1409" s="165" t="s">
        <v>52</v>
      </c>
      <c r="B1409" s="542" t="s">
        <v>874</v>
      </c>
      <c r="C1409" s="485" t="s">
        <v>4102</v>
      </c>
      <c r="D1409" s="495" t="s">
        <v>2005</v>
      </c>
      <c r="E1409" s="165"/>
      <c r="F1409" s="202" t="s">
        <v>3710</v>
      </c>
      <c r="G1409" s="564" t="s">
        <v>3757</v>
      </c>
      <c r="H1409" s="660"/>
      <c r="I1409" s="202"/>
      <c r="J1409" s="489" t="s">
        <v>44</v>
      </c>
      <c r="K1409" s="496" t="s">
        <v>3639</v>
      </c>
      <c r="L1409" s="165" t="s">
        <v>3364</v>
      </c>
      <c r="M1409" s="165" t="s">
        <v>3365</v>
      </c>
      <c r="N1409" s="165" t="s">
        <v>48</v>
      </c>
      <c r="O1409" s="165"/>
      <c r="P1409" s="201"/>
      <c r="Q1409" s="2091">
        <v>0.0</v>
      </c>
      <c r="R1409" s="2094">
        <v>241764.0</v>
      </c>
      <c r="S1409" s="203"/>
      <c r="T1409" s="500">
        <v>242065.0</v>
      </c>
      <c r="U1409" s="202"/>
      <c r="V1409" s="203" t="s">
        <v>3424</v>
      </c>
      <c r="W1409" s="2092">
        <v>43692.0</v>
      </c>
      <c r="X1409" s="202" t="s">
        <v>937</v>
      </c>
      <c r="Y1409" s="494"/>
    </row>
    <row r="1410" ht="24.0" hidden="1" customHeight="1">
      <c r="A1410" s="165" t="s">
        <v>52</v>
      </c>
      <c r="B1410" s="542" t="s">
        <v>5094</v>
      </c>
      <c r="C1410" s="485" t="s">
        <v>5095</v>
      </c>
      <c r="D1410" s="495" t="s">
        <v>2005</v>
      </c>
      <c r="E1410" s="165"/>
      <c r="F1410" s="202" t="s">
        <v>3710</v>
      </c>
      <c r="G1410" s="564" t="s">
        <v>3757</v>
      </c>
      <c r="H1410" s="660"/>
      <c r="I1410" s="203" t="s">
        <v>706</v>
      </c>
      <c r="J1410" s="489" t="s">
        <v>44</v>
      </c>
      <c r="K1410" s="496" t="s">
        <v>3639</v>
      </c>
      <c r="L1410" s="165" t="s">
        <v>3364</v>
      </c>
      <c r="M1410" s="165" t="s">
        <v>3365</v>
      </c>
      <c r="N1410" s="165" t="s">
        <v>48</v>
      </c>
      <c r="O1410" s="165">
        <f t="shared" ref="O1410:O1412" si="114">DATEDIF(P1410,TODAY(),"Y")</f>
        <v>30</v>
      </c>
      <c r="P1410" s="201">
        <v>34889.0</v>
      </c>
      <c r="Q1410" s="2091">
        <v>0.0</v>
      </c>
      <c r="R1410" s="2094">
        <v>43467.0</v>
      </c>
      <c r="S1410" s="98" t="str">
        <f t="shared" ref="S1410:S1412" si="115">DATEDIF(R1410,TODAY(),"Y") &amp; " ปี " &amp;DATEDIF(R1410,TODAY(),"YM") &amp; " เดือน " &amp; DATEDIF(R1410,TODAY(),"MD") &amp; " วัน "</f>
        <v>7 ปี 1 เดือน 13 วัน </v>
      </c>
      <c r="T1410" s="500">
        <v>242065.0</v>
      </c>
      <c r="U1410" s="202"/>
      <c r="V1410" s="203"/>
      <c r="W1410" s="2092">
        <v>242339.0</v>
      </c>
      <c r="X1410" s="202" t="s">
        <v>937</v>
      </c>
      <c r="Y1410" s="506"/>
    </row>
    <row r="1411" ht="24.0" hidden="1" customHeight="1">
      <c r="A1411" s="165" t="s">
        <v>52</v>
      </c>
      <c r="B1411" s="542" t="s">
        <v>1194</v>
      </c>
      <c r="C1411" s="485" t="s">
        <v>1195</v>
      </c>
      <c r="D1411" s="495" t="s">
        <v>2005</v>
      </c>
      <c r="E1411" s="165"/>
      <c r="F1411" s="202" t="s">
        <v>3710</v>
      </c>
      <c r="G1411" s="564" t="s">
        <v>3757</v>
      </c>
      <c r="H1411" s="660"/>
      <c r="I1411" s="202" t="s">
        <v>4235</v>
      </c>
      <c r="J1411" s="489" t="s">
        <v>44</v>
      </c>
      <c r="K1411" s="496" t="s">
        <v>3639</v>
      </c>
      <c r="L1411" s="165" t="s">
        <v>3364</v>
      </c>
      <c r="M1411" s="165" t="s">
        <v>3365</v>
      </c>
      <c r="N1411" s="165" t="s">
        <v>48</v>
      </c>
      <c r="O1411" s="165">
        <f t="shared" si="114"/>
        <v>38</v>
      </c>
      <c r="P1411" s="201">
        <v>31971.0</v>
      </c>
      <c r="Q1411" s="2091">
        <v>0.0</v>
      </c>
      <c r="R1411" s="2094">
        <v>43525.0</v>
      </c>
      <c r="S1411" s="98" t="str">
        <f t="shared" si="115"/>
        <v>6 ปี 11 เดือน 14 วัน </v>
      </c>
      <c r="T1411" s="500">
        <v>242065.0</v>
      </c>
      <c r="U1411" s="202"/>
      <c r="V1411" s="203"/>
      <c r="W1411" s="490">
        <v>44046.0</v>
      </c>
      <c r="X1411" s="202" t="s">
        <v>937</v>
      </c>
      <c r="Y1411" s="506"/>
    </row>
    <row r="1412" ht="24.0" hidden="1" customHeight="1">
      <c r="A1412" s="165" t="s">
        <v>52</v>
      </c>
      <c r="B1412" s="678" t="s">
        <v>1142</v>
      </c>
      <c r="C1412" s="485" t="s">
        <v>1143</v>
      </c>
      <c r="D1412" s="495" t="s">
        <v>2005</v>
      </c>
      <c r="E1412" s="165"/>
      <c r="F1412" s="202" t="s">
        <v>3710</v>
      </c>
      <c r="G1412" s="564" t="s">
        <v>3757</v>
      </c>
      <c r="H1412" s="660"/>
      <c r="I1412" s="203" t="s">
        <v>706</v>
      </c>
      <c r="J1412" s="489" t="s">
        <v>44</v>
      </c>
      <c r="K1412" s="496" t="s">
        <v>3639</v>
      </c>
      <c r="L1412" s="165" t="s">
        <v>3364</v>
      </c>
      <c r="M1412" s="165" t="s">
        <v>3365</v>
      </c>
      <c r="N1412" s="165" t="s">
        <v>48</v>
      </c>
      <c r="O1412" s="165">
        <f t="shared" si="114"/>
        <v>30</v>
      </c>
      <c r="P1412" s="201">
        <v>35035.0</v>
      </c>
      <c r="Q1412" s="2091">
        <v>0.0</v>
      </c>
      <c r="R1412" s="2094">
        <v>43525.0</v>
      </c>
      <c r="S1412" s="98" t="str">
        <f t="shared" si="115"/>
        <v>6 ปี 11 เดือน 14 วัน </v>
      </c>
      <c r="T1412" s="500">
        <v>242065.0</v>
      </c>
      <c r="U1412" s="202"/>
      <c r="V1412" s="203"/>
      <c r="W1412" s="490">
        <v>44046.0</v>
      </c>
      <c r="X1412" s="202" t="s">
        <v>937</v>
      </c>
      <c r="Y1412" s="506"/>
    </row>
    <row r="1413" ht="15.75" hidden="1" customHeight="1">
      <c r="A1413" s="165" t="s">
        <v>52</v>
      </c>
      <c r="B1413" s="542" t="s">
        <v>4771</v>
      </c>
      <c r="C1413" s="485" t="s">
        <v>5096</v>
      </c>
      <c r="D1413" s="486" t="s">
        <v>2005</v>
      </c>
      <c r="E1413" s="165"/>
      <c r="F1413" s="202" t="s">
        <v>5100</v>
      </c>
      <c r="G1413" s="564" t="s">
        <v>3757</v>
      </c>
      <c r="H1413" s="660"/>
      <c r="I1413" s="202"/>
      <c r="J1413" s="489" t="s">
        <v>44</v>
      </c>
      <c r="K1413" s="496" t="s">
        <v>3639</v>
      </c>
      <c r="L1413" s="165" t="s">
        <v>3372</v>
      </c>
      <c r="M1413" s="165" t="s">
        <v>3365</v>
      </c>
      <c r="N1413" s="165" t="s">
        <v>48</v>
      </c>
      <c r="O1413" s="165"/>
      <c r="P1413" s="201"/>
      <c r="Q1413" s="2091">
        <v>0.0</v>
      </c>
      <c r="R1413" s="2094">
        <v>241764.0</v>
      </c>
      <c r="S1413" s="203"/>
      <c r="T1413" s="500">
        <v>242065.0</v>
      </c>
      <c r="U1413" s="202"/>
      <c r="V1413" s="203" t="s">
        <v>3424</v>
      </c>
      <c r="W1413" s="1833">
        <v>241852.0</v>
      </c>
      <c r="X1413" s="202" t="s">
        <v>937</v>
      </c>
      <c r="Y1413" s="583"/>
    </row>
    <row r="1414" ht="15.75" hidden="1" customHeight="1">
      <c r="A1414" s="165" t="s">
        <v>36</v>
      </c>
      <c r="B1414" s="542" t="s">
        <v>3481</v>
      </c>
      <c r="C1414" s="485" t="s">
        <v>3482</v>
      </c>
      <c r="D1414" s="486" t="s">
        <v>2005</v>
      </c>
      <c r="E1414" s="165"/>
      <c r="F1414" s="202" t="s">
        <v>5100</v>
      </c>
      <c r="G1414" s="679" t="s">
        <v>3361</v>
      </c>
      <c r="H1414" s="679"/>
      <c r="I1414" s="202"/>
      <c r="J1414" s="489" t="s">
        <v>44</v>
      </c>
      <c r="K1414" s="496" t="s">
        <v>3639</v>
      </c>
      <c r="L1414" s="165" t="s">
        <v>3372</v>
      </c>
      <c r="M1414" s="165" t="s">
        <v>3414</v>
      </c>
      <c r="N1414" s="165" t="s">
        <v>48</v>
      </c>
      <c r="O1414" s="165">
        <f>DATEDIF(P1414,TODAY(),"Y")</f>
        <v>31</v>
      </c>
      <c r="P1414" s="201">
        <v>34725.0</v>
      </c>
      <c r="Q1414" s="2091">
        <v>0.0</v>
      </c>
      <c r="R1414" s="2094">
        <v>241841.0</v>
      </c>
      <c r="S1414" s="203"/>
      <c r="T1414" s="500">
        <v>242065.0</v>
      </c>
      <c r="U1414" s="202"/>
      <c r="V1414" s="203" t="s">
        <v>3424</v>
      </c>
      <c r="W1414" s="1833"/>
      <c r="X1414" s="202" t="s">
        <v>937</v>
      </c>
      <c r="Y1414" s="494"/>
    </row>
    <row r="1415" ht="15.75" hidden="1" customHeight="1">
      <c r="A1415" s="165" t="s">
        <v>52</v>
      </c>
      <c r="B1415" s="542" t="s">
        <v>5097</v>
      </c>
      <c r="C1415" s="485" t="s">
        <v>5098</v>
      </c>
      <c r="D1415" s="486" t="s">
        <v>2005</v>
      </c>
      <c r="E1415" s="165"/>
      <c r="F1415" s="202" t="s">
        <v>5100</v>
      </c>
      <c r="G1415" s="564" t="s">
        <v>3757</v>
      </c>
      <c r="H1415" s="660"/>
      <c r="I1415" s="202"/>
      <c r="J1415" s="489" t="s">
        <v>44</v>
      </c>
      <c r="K1415" s="496" t="s">
        <v>3639</v>
      </c>
      <c r="L1415" s="165" t="s">
        <v>3372</v>
      </c>
      <c r="M1415" s="165" t="s">
        <v>3365</v>
      </c>
      <c r="N1415" s="165" t="s">
        <v>48</v>
      </c>
      <c r="O1415" s="165"/>
      <c r="P1415" s="201"/>
      <c r="Q1415" s="2091">
        <v>0.0</v>
      </c>
      <c r="R1415" s="2094">
        <v>241852.0</v>
      </c>
      <c r="S1415" s="203"/>
      <c r="T1415" s="500">
        <v>242065.0</v>
      </c>
      <c r="U1415" s="202"/>
      <c r="V1415" s="203" t="s">
        <v>3424</v>
      </c>
      <c r="W1415" s="1833">
        <v>241927.0</v>
      </c>
      <c r="X1415" s="202" t="s">
        <v>937</v>
      </c>
      <c r="Y1415" s="494"/>
    </row>
    <row r="1416" ht="15.75" hidden="1" customHeight="1">
      <c r="A1416" s="165" t="s">
        <v>52</v>
      </c>
      <c r="B1416" s="542" t="s">
        <v>4755</v>
      </c>
      <c r="C1416" s="570" t="s">
        <v>4756</v>
      </c>
      <c r="D1416" s="486" t="s">
        <v>1715</v>
      </c>
      <c r="E1416" s="165"/>
      <c r="F1416" s="202" t="s">
        <v>3684</v>
      </c>
      <c r="G1416" s="655" t="s">
        <v>4693</v>
      </c>
      <c r="H1416" s="544"/>
      <c r="I1416" s="202" t="s">
        <v>4718</v>
      </c>
      <c r="J1416" s="489" t="s">
        <v>268</v>
      </c>
      <c r="K1416" s="496" t="s">
        <v>3423</v>
      </c>
      <c r="L1416" s="165" t="s">
        <v>3364</v>
      </c>
      <c r="M1416" s="165" t="s">
        <v>3365</v>
      </c>
      <c r="N1416" s="165" t="s">
        <v>60</v>
      </c>
      <c r="O1416" s="165">
        <f>DATEDIF(P1416,TODAY(),"Y")</f>
        <v>27</v>
      </c>
      <c r="P1416" s="201">
        <v>36000.0</v>
      </c>
      <c r="Q1416" s="2091">
        <v>0.0</v>
      </c>
      <c r="R1416" s="2094">
        <v>43586.0</v>
      </c>
      <c r="S1416" s="98" t="str">
        <f>DATEDIF(R1416,TODAY(),"Y") &amp; " ปี " &amp;DATEDIF(R1416,TODAY(),"YM") &amp; " เดือน " &amp; DATEDIF(R1416,TODAY(),"MD") &amp; " วัน "</f>
        <v>6 ปี 9 เดือน 14 วัน </v>
      </c>
      <c r="T1416" s="490">
        <f>DATE(YEAR(P1416)+60+IF(OR(AND(MONTH(P1416)=10,DAY(P1416)&gt;=1),MONTH(P1416)&gt;10),1,0),10,1)</f>
        <v>57984</v>
      </c>
      <c r="U1416" s="202"/>
      <c r="V1416" s="203" t="s">
        <v>3424</v>
      </c>
      <c r="W1416" s="1833">
        <v>242214.0</v>
      </c>
      <c r="X1416" s="202" t="s">
        <v>5099</v>
      </c>
      <c r="Y1416" s="506"/>
    </row>
    <row r="1417">
      <c r="P1417" s="452"/>
      <c r="R1417" s="467"/>
    </row>
    <row r="1418">
      <c r="P1418" s="452"/>
      <c r="R1418" s="467"/>
    </row>
    <row r="1419">
      <c r="P1419" s="452"/>
      <c r="R1419" s="467"/>
    </row>
    <row r="1420">
      <c r="P1420" s="452"/>
      <c r="R1420" s="467"/>
    </row>
    <row r="1421">
      <c r="P1421" s="452"/>
      <c r="R1421" s="467"/>
    </row>
    <row r="1422">
      <c r="P1422" s="452"/>
      <c r="R1422" s="467"/>
    </row>
    <row r="1423">
      <c r="P1423" s="452"/>
      <c r="R1423" s="467"/>
    </row>
    <row r="1424">
      <c r="P1424" s="452"/>
      <c r="R1424" s="467"/>
    </row>
    <row r="1425">
      <c r="P1425" s="452"/>
      <c r="R1425" s="467"/>
    </row>
    <row r="1426">
      <c r="P1426" s="452"/>
      <c r="R1426" s="467"/>
    </row>
    <row r="1427">
      <c r="P1427" s="452"/>
      <c r="R1427" s="467"/>
    </row>
    <row r="1428">
      <c r="P1428" s="452"/>
      <c r="R1428" s="467"/>
    </row>
    <row r="1429">
      <c r="P1429" s="452"/>
      <c r="R1429" s="467"/>
    </row>
    <row r="1430">
      <c r="P1430" s="452"/>
      <c r="R1430" s="467"/>
    </row>
    <row r="1431">
      <c r="P1431" s="452"/>
      <c r="R1431" s="467"/>
    </row>
    <row r="1432">
      <c r="P1432" s="452"/>
      <c r="R1432" s="467"/>
    </row>
    <row r="1433">
      <c r="P1433" s="452"/>
      <c r="R1433" s="467"/>
    </row>
    <row r="1434">
      <c r="P1434" s="452"/>
      <c r="R1434" s="467"/>
    </row>
    <row r="1435">
      <c r="P1435" s="452"/>
      <c r="R1435" s="467"/>
    </row>
    <row r="1436">
      <c r="P1436" s="452"/>
      <c r="R1436" s="467"/>
    </row>
    <row r="1437">
      <c r="P1437" s="452"/>
      <c r="R1437" s="467"/>
    </row>
    <row r="1438">
      <c r="P1438" s="452"/>
      <c r="R1438" s="467"/>
    </row>
    <row r="1439">
      <c r="P1439" s="452"/>
      <c r="R1439" s="467"/>
    </row>
    <row r="1440">
      <c r="P1440" s="452"/>
      <c r="R1440" s="467"/>
    </row>
    <row r="1441">
      <c r="P1441" s="452"/>
      <c r="R1441" s="467"/>
    </row>
    <row r="1442">
      <c r="P1442" s="452"/>
      <c r="R1442" s="467"/>
    </row>
    <row r="1443">
      <c r="P1443" s="452"/>
      <c r="R1443" s="467"/>
    </row>
    <row r="1444">
      <c r="P1444" s="452"/>
      <c r="R1444" s="467"/>
    </row>
    <row r="1445">
      <c r="P1445" s="452"/>
      <c r="R1445" s="467"/>
    </row>
    <row r="1446">
      <c r="P1446" s="452"/>
      <c r="R1446" s="467"/>
    </row>
    <row r="1447">
      <c r="P1447" s="452"/>
      <c r="R1447" s="467"/>
    </row>
    <row r="1448">
      <c r="P1448" s="452"/>
      <c r="R1448" s="467"/>
    </row>
    <row r="1449">
      <c r="P1449" s="452"/>
      <c r="R1449" s="467"/>
    </row>
    <row r="1450">
      <c r="P1450" s="452"/>
      <c r="R1450" s="467"/>
    </row>
    <row r="1451">
      <c r="P1451" s="452"/>
      <c r="R1451" s="467"/>
    </row>
    <row r="1452">
      <c r="P1452" s="452"/>
      <c r="R1452" s="467"/>
    </row>
    <row r="1453">
      <c r="P1453" s="452"/>
      <c r="R1453" s="467"/>
    </row>
    <row r="1454">
      <c r="P1454" s="452"/>
      <c r="R1454" s="467"/>
    </row>
    <row r="1455">
      <c r="P1455" s="452"/>
      <c r="R1455" s="467"/>
    </row>
    <row r="1456">
      <c r="P1456" s="452"/>
      <c r="R1456" s="467"/>
    </row>
    <row r="1457">
      <c r="P1457" s="452"/>
      <c r="R1457" s="467"/>
    </row>
    <row r="1458">
      <c r="P1458" s="452"/>
      <c r="R1458" s="467"/>
    </row>
    <row r="1459">
      <c r="P1459" s="452"/>
      <c r="R1459" s="467"/>
    </row>
    <row r="1460">
      <c r="P1460" s="452"/>
      <c r="R1460" s="467"/>
    </row>
    <row r="1461">
      <c r="P1461" s="452"/>
      <c r="R1461" s="467"/>
    </row>
    <row r="1462">
      <c r="P1462" s="452"/>
      <c r="R1462" s="467"/>
    </row>
    <row r="1463">
      <c r="P1463" s="452"/>
      <c r="R1463" s="467"/>
    </row>
    <row r="1464">
      <c r="P1464" s="452"/>
      <c r="R1464" s="467"/>
    </row>
    <row r="1465">
      <c r="P1465" s="452"/>
      <c r="R1465" s="467"/>
    </row>
    <row r="1466">
      <c r="P1466" s="452"/>
      <c r="R1466" s="467"/>
    </row>
    <row r="1467">
      <c r="P1467" s="452"/>
      <c r="R1467" s="467"/>
    </row>
    <row r="1468">
      <c r="P1468" s="452"/>
      <c r="R1468" s="467"/>
    </row>
    <row r="1469">
      <c r="P1469" s="452"/>
      <c r="R1469" s="467"/>
    </row>
    <row r="1470">
      <c r="P1470" s="452"/>
      <c r="R1470" s="467"/>
    </row>
    <row r="1471">
      <c r="P1471" s="452"/>
      <c r="R1471" s="467"/>
    </row>
    <row r="1472">
      <c r="P1472" s="452"/>
      <c r="R1472" s="467"/>
    </row>
    <row r="1473">
      <c r="P1473" s="452"/>
      <c r="R1473" s="467"/>
    </row>
    <row r="1474">
      <c r="P1474" s="452"/>
      <c r="R1474" s="467"/>
    </row>
    <row r="1475">
      <c r="P1475" s="452"/>
      <c r="R1475" s="467"/>
    </row>
    <row r="1476">
      <c r="P1476" s="452"/>
      <c r="R1476" s="467"/>
    </row>
    <row r="1477">
      <c r="P1477" s="452"/>
      <c r="R1477" s="467"/>
    </row>
    <row r="1478">
      <c r="P1478" s="452"/>
      <c r="R1478" s="467"/>
    </row>
    <row r="1479">
      <c r="P1479" s="452"/>
      <c r="R1479" s="467"/>
    </row>
    <row r="1480">
      <c r="P1480" s="452"/>
      <c r="R1480" s="467"/>
    </row>
    <row r="1481">
      <c r="P1481" s="452"/>
      <c r="R1481" s="467"/>
    </row>
    <row r="1482">
      <c r="P1482" s="452"/>
      <c r="R1482" s="467"/>
    </row>
    <row r="1483">
      <c r="P1483" s="452"/>
      <c r="R1483" s="467"/>
    </row>
    <row r="1484">
      <c r="P1484" s="452"/>
      <c r="R1484" s="467"/>
    </row>
    <row r="1485">
      <c r="P1485" s="452"/>
      <c r="R1485" s="467"/>
    </row>
    <row r="1486">
      <c r="P1486" s="452"/>
      <c r="R1486" s="467"/>
    </row>
    <row r="1487">
      <c r="P1487" s="452"/>
      <c r="R1487" s="467"/>
    </row>
    <row r="1488">
      <c r="P1488" s="452"/>
      <c r="R1488" s="467"/>
    </row>
    <row r="1489">
      <c r="P1489" s="452"/>
      <c r="R1489" s="467"/>
    </row>
    <row r="1490">
      <c r="P1490" s="452"/>
      <c r="R1490" s="467"/>
    </row>
    <row r="1491">
      <c r="P1491" s="452"/>
      <c r="R1491" s="467"/>
    </row>
    <row r="1492">
      <c r="P1492" s="452"/>
      <c r="R1492" s="467"/>
    </row>
    <row r="1493">
      <c r="P1493" s="452"/>
      <c r="R1493" s="467"/>
    </row>
    <row r="1494">
      <c r="P1494" s="452"/>
      <c r="R1494" s="467"/>
    </row>
    <row r="1495">
      <c r="P1495" s="452"/>
      <c r="R1495" s="467"/>
    </row>
    <row r="1496">
      <c r="P1496" s="452"/>
      <c r="R1496" s="467"/>
    </row>
    <row r="1497">
      <c r="P1497" s="452"/>
      <c r="R1497" s="467"/>
    </row>
    <row r="1498">
      <c r="P1498" s="452"/>
      <c r="R1498" s="467"/>
    </row>
    <row r="1499">
      <c r="P1499" s="452"/>
      <c r="R1499" s="467"/>
    </row>
    <row r="1500">
      <c r="P1500" s="452"/>
      <c r="R1500" s="467"/>
    </row>
    <row r="1501">
      <c r="P1501" s="452"/>
      <c r="R1501" s="467"/>
    </row>
    <row r="1502">
      <c r="P1502" s="452"/>
      <c r="R1502" s="467"/>
    </row>
    <row r="1503">
      <c r="P1503" s="452"/>
      <c r="R1503" s="467"/>
    </row>
    <row r="1504">
      <c r="P1504" s="452"/>
      <c r="R1504" s="467"/>
    </row>
    <row r="1505">
      <c r="P1505" s="452"/>
      <c r="R1505" s="467"/>
    </row>
    <row r="1506">
      <c r="P1506" s="452"/>
      <c r="R1506" s="467"/>
    </row>
    <row r="1507">
      <c r="P1507" s="452"/>
      <c r="R1507" s="467"/>
    </row>
    <row r="1508">
      <c r="P1508" s="452"/>
      <c r="R1508" s="467"/>
    </row>
    <row r="1509">
      <c r="P1509" s="452"/>
      <c r="R1509" s="467"/>
    </row>
    <row r="1510">
      <c r="P1510" s="452"/>
      <c r="R1510" s="467"/>
    </row>
    <row r="1511">
      <c r="P1511" s="452"/>
      <c r="R1511" s="467"/>
    </row>
    <row r="1512">
      <c r="P1512" s="452"/>
      <c r="R1512" s="467"/>
    </row>
    <row r="1513">
      <c r="P1513" s="452"/>
      <c r="R1513" s="467"/>
    </row>
    <row r="1514">
      <c r="P1514" s="452"/>
      <c r="R1514" s="467"/>
    </row>
    <row r="1515">
      <c r="P1515" s="452"/>
      <c r="R1515" s="467"/>
    </row>
    <row r="1516">
      <c r="P1516" s="452"/>
      <c r="R1516" s="467"/>
    </row>
    <row r="1517">
      <c r="P1517" s="452"/>
      <c r="R1517" s="467"/>
    </row>
    <row r="1518">
      <c r="P1518" s="452"/>
      <c r="R1518" s="467"/>
    </row>
    <row r="1519">
      <c r="P1519" s="452"/>
      <c r="R1519" s="467"/>
    </row>
    <row r="1520">
      <c r="P1520" s="452"/>
      <c r="R1520" s="467"/>
    </row>
    <row r="1521">
      <c r="P1521" s="452"/>
      <c r="R1521" s="467"/>
    </row>
    <row r="1522">
      <c r="P1522" s="452"/>
      <c r="R1522" s="467"/>
    </row>
    <row r="1523">
      <c r="P1523" s="452"/>
      <c r="R1523" s="467"/>
    </row>
    <row r="1524">
      <c r="P1524" s="452"/>
      <c r="R1524" s="467"/>
    </row>
    <row r="1525">
      <c r="P1525" s="452"/>
      <c r="R1525" s="467"/>
    </row>
    <row r="1526">
      <c r="P1526" s="452"/>
      <c r="R1526" s="467"/>
    </row>
    <row r="1527">
      <c r="P1527" s="452"/>
      <c r="R1527" s="467"/>
    </row>
    <row r="1528">
      <c r="P1528" s="452"/>
      <c r="R1528" s="467"/>
    </row>
    <row r="1529">
      <c r="P1529" s="452"/>
      <c r="R1529" s="467"/>
    </row>
    <row r="1530">
      <c r="P1530" s="452"/>
      <c r="R1530" s="467"/>
    </row>
    <row r="1531">
      <c r="P1531" s="452"/>
      <c r="R1531" s="467"/>
    </row>
    <row r="1532">
      <c r="P1532" s="452"/>
      <c r="R1532" s="467"/>
    </row>
    <row r="1533">
      <c r="P1533" s="452"/>
      <c r="R1533" s="467"/>
    </row>
    <row r="1534">
      <c r="P1534" s="452"/>
      <c r="R1534" s="467"/>
    </row>
    <row r="1535">
      <c r="P1535" s="452"/>
      <c r="R1535" s="467"/>
    </row>
    <row r="1536">
      <c r="P1536" s="452"/>
      <c r="R1536" s="467"/>
    </row>
    <row r="1537">
      <c r="P1537" s="452"/>
      <c r="R1537" s="467"/>
    </row>
    <row r="1538">
      <c r="P1538" s="452"/>
      <c r="R1538" s="467"/>
    </row>
    <row r="1539">
      <c r="P1539" s="452"/>
      <c r="R1539" s="467"/>
    </row>
    <row r="1540">
      <c r="P1540" s="452"/>
      <c r="R1540" s="467"/>
    </row>
    <row r="1541">
      <c r="P1541" s="452"/>
      <c r="R1541" s="467"/>
    </row>
    <row r="1542">
      <c r="P1542" s="452"/>
      <c r="R1542" s="467"/>
    </row>
    <row r="1543">
      <c r="P1543" s="452"/>
      <c r="R1543" s="467"/>
    </row>
    <row r="1544">
      <c r="P1544" s="452"/>
      <c r="R1544" s="467"/>
    </row>
    <row r="1545">
      <c r="P1545" s="452"/>
      <c r="R1545" s="467"/>
    </row>
    <row r="1546">
      <c r="P1546" s="452"/>
      <c r="R1546" s="467"/>
    </row>
    <row r="1547">
      <c r="P1547" s="452"/>
      <c r="R1547" s="467"/>
    </row>
    <row r="1548">
      <c r="P1548" s="452"/>
      <c r="R1548" s="467"/>
    </row>
    <row r="1549">
      <c r="P1549" s="452"/>
      <c r="R1549" s="467"/>
    </row>
    <row r="1550">
      <c r="P1550" s="452"/>
      <c r="R1550" s="467"/>
    </row>
    <row r="1551">
      <c r="P1551" s="452"/>
      <c r="R1551" s="467"/>
    </row>
    <row r="1552">
      <c r="P1552" s="452"/>
      <c r="R1552" s="467"/>
    </row>
    <row r="1553">
      <c r="P1553" s="452"/>
      <c r="R1553" s="467"/>
    </row>
    <row r="1554">
      <c r="P1554" s="452"/>
      <c r="R1554" s="467"/>
    </row>
    <row r="1555">
      <c r="P1555" s="452"/>
      <c r="R1555" s="467"/>
    </row>
    <row r="1556">
      <c r="P1556" s="452"/>
      <c r="R1556" s="467"/>
    </row>
    <row r="1557">
      <c r="P1557" s="452"/>
      <c r="R1557" s="467"/>
    </row>
    <row r="1558">
      <c r="P1558" s="452"/>
      <c r="R1558" s="467"/>
    </row>
    <row r="1559">
      <c r="P1559" s="452"/>
      <c r="R1559" s="467"/>
    </row>
    <row r="1560">
      <c r="P1560" s="452"/>
      <c r="R1560" s="467"/>
    </row>
    <row r="1561">
      <c r="P1561" s="452"/>
      <c r="R1561" s="467"/>
    </row>
    <row r="1562">
      <c r="P1562" s="452"/>
      <c r="R1562" s="467"/>
    </row>
    <row r="1563">
      <c r="P1563" s="452"/>
      <c r="R1563" s="467"/>
    </row>
    <row r="1564">
      <c r="P1564" s="452"/>
      <c r="R1564" s="467"/>
    </row>
    <row r="1565">
      <c r="P1565" s="452"/>
      <c r="R1565" s="467"/>
    </row>
    <row r="1566">
      <c r="P1566" s="452"/>
      <c r="R1566" s="467"/>
    </row>
    <row r="1567">
      <c r="P1567" s="452"/>
      <c r="R1567" s="467"/>
    </row>
    <row r="1568">
      <c r="P1568" s="452"/>
      <c r="R1568" s="467"/>
    </row>
    <row r="1569">
      <c r="P1569" s="452"/>
      <c r="R1569" s="467"/>
    </row>
    <row r="1570">
      <c r="P1570" s="452"/>
      <c r="R1570" s="467"/>
    </row>
    <row r="1571">
      <c r="P1571" s="452"/>
      <c r="R1571" s="467"/>
    </row>
    <row r="1572">
      <c r="P1572" s="452"/>
      <c r="R1572" s="467"/>
    </row>
    <row r="1573">
      <c r="P1573" s="452"/>
      <c r="R1573" s="467"/>
    </row>
    <row r="1574">
      <c r="P1574" s="452"/>
      <c r="R1574" s="467"/>
    </row>
    <row r="1575">
      <c r="P1575" s="452"/>
      <c r="R1575" s="467"/>
    </row>
    <row r="1576">
      <c r="P1576" s="452"/>
      <c r="R1576" s="467"/>
    </row>
    <row r="1577">
      <c r="P1577" s="452"/>
      <c r="R1577" s="467"/>
    </row>
    <row r="1578">
      <c r="P1578" s="452"/>
      <c r="R1578" s="467"/>
    </row>
    <row r="1579">
      <c r="P1579" s="452"/>
      <c r="R1579" s="467"/>
    </row>
    <row r="1580">
      <c r="P1580" s="452"/>
      <c r="R1580" s="467"/>
    </row>
    <row r="1581">
      <c r="P1581" s="452"/>
      <c r="R1581" s="467"/>
    </row>
    <row r="1582">
      <c r="P1582" s="452"/>
      <c r="R1582" s="467"/>
    </row>
    <row r="1583">
      <c r="P1583" s="452"/>
      <c r="R1583" s="467"/>
    </row>
    <row r="1584">
      <c r="P1584" s="452"/>
      <c r="R1584" s="467"/>
    </row>
    <row r="1585">
      <c r="P1585" s="452"/>
      <c r="R1585" s="467"/>
    </row>
    <row r="1586">
      <c r="P1586" s="452"/>
      <c r="R1586" s="467"/>
    </row>
    <row r="1587">
      <c r="P1587" s="452"/>
      <c r="R1587" s="467"/>
    </row>
    <row r="1588">
      <c r="P1588" s="452"/>
      <c r="R1588" s="467"/>
    </row>
    <row r="1589">
      <c r="P1589" s="452"/>
      <c r="R1589" s="467"/>
    </row>
    <row r="1590">
      <c r="P1590" s="452"/>
      <c r="R1590" s="467"/>
    </row>
    <row r="1591">
      <c r="P1591" s="452"/>
      <c r="R1591" s="467"/>
    </row>
    <row r="1592">
      <c r="P1592" s="452"/>
      <c r="R1592" s="467"/>
    </row>
    <row r="1593">
      <c r="P1593" s="452"/>
      <c r="R1593" s="467"/>
    </row>
    <row r="1594">
      <c r="P1594" s="452"/>
      <c r="R1594" s="467"/>
    </row>
    <row r="1595">
      <c r="P1595" s="452"/>
      <c r="R1595" s="467"/>
    </row>
    <row r="1596">
      <c r="P1596" s="452"/>
      <c r="R1596" s="467"/>
    </row>
    <row r="1597">
      <c r="P1597" s="452"/>
      <c r="R1597" s="467"/>
    </row>
    <row r="1598">
      <c r="P1598" s="452"/>
      <c r="R1598" s="467"/>
    </row>
    <row r="1599">
      <c r="P1599" s="452"/>
      <c r="R1599" s="467"/>
    </row>
    <row r="1600">
      <c r="P1600" s="452"/>
      <c r="R1600" s="467"/>
    </row>
    <row r="1601">
      <c r="P1601" s="452"/>
      <c r="R1601" s="467"/>
    </row>
    <row r="1602">
      <c r="P1602" s="452"/>
      <c r="R1602" s="467"/>
    </row>
    <row r="1603">
      <c r="P1603" s="452"/>
      <c r="R1603" s="467"/>
    </row>
    <row r="1604">
      <c r="P1604" s="452"/>
      <c r="R1604" s="467"/>
    </row>
    <row r="1605">
      <c r="P1605" s="452"/>
      <c r="R1605" s="467"/>
    </row>
    <row r="1606">
      <c r="P1606" s="452"/>
      <c r="R1606" s="467"/>
    </row>
    <row r="1607">
      <c r="P1607" s="452"/>
      <c r="R1607" s="467"/>
    </row>
    <row r="1608">
      <c r="P1608" s="452"/>
      <c r="R1608" s="467"/>
    </row>
    <row r="1609">
      <c r="P1609" s="452"/>
      <c r="R1609" s="467"/>
    </row>
    <row r="1610">
      <c r="P1610" s="452"/>
      <c r="R1610" s="467"/>
    </row>
    <row r="1611">
      <c r="P1611" s="452"/>
      <c r="R1611" s="467"/>
    </row>
    <row r="1612">
      <c r="P1612" s="452"/>
      <c r="R1612" s="467"/>
    </row>
    <row r="1613">
      <c r="P1613" s="452"/>
      <c r="R1613" s="467"/>
    </row>
    <row r="1614">
      <c r="P1614" s="452"/>
      <c r="R1614" s="467"/>
    </row>
    <row r="1615">
      <c r="P1615" s="452"/>
      <c r="R1615" s="467"/>
    </row>
    <row r="1616">
      <c r="P1616" s="452"/>
      <c r="R1616" s="467"/>
    </row>
    <row r="1617">
      <c r="P1617" s="452"/>
      <c r="R1617" s="467"/>
    </row>
    <row r="1618">
      <c r="P1618" s="452"/>
      <c r="R1618" s="467"/>
    </row>
    <row r="1619">
      <c r="P1619" s="452"/>
      <c r="R1619" s="467"/>
    </row>
    <row r="1620">
      <c r="P1620" s="452"/>
      <c r="R1620" s="467"/>
    </row>
    <row r="1621">
      <c r="P1621" s="452"/>
      <c r="R1621" s="467"/>
    </row>
    <row r="1622">
      <c r="P1622" s="452"/>
      <c r="R1622" s="467"/>
    </row>
    <row r="1623">
      <c r="P1623" s="452"/>
      <c r="R1623" s="467"/>
    </row>
    <row r="1624">
      <c r="P1624" s="452"/>
      <c r="R1624" s="467"/>
    </row>
    <row r="1625">
      <c r="P1625" s="452"/>
      <c r="R1625" s="467"/>
    </row>
    <row r="1626">
      <c r="P1626" s="452"/>
      <c r="R1626" s="467"/>
    </row>
    <row r="1627">
      <c r="P1627" s="452"/>
      <c r="R1627" s="467"/>
    </row>
    <row r="1628">
      <c r="P1628" s="452"/>
      <c r="R1628" s="467"/>
    </row>
    <row r="1629">
      <c r="P1629" s="452"/>
      <c r="R1629" s="467"/>
    </row>
    <row r="1630">
      <c r="P1630" s="452"/>
      <c r="R1630" s="467"/>
    </row>
    <row r="1631">
      <c r="P1631" s="452"/>
      <c r="R1631" s="467"/>
    </row>
    <row r="1632">
      <c r="P1632" s="452"/>
      <c r="R1632" s="467"/>
    </row>
    <row r="1633">
      <c r="P1633" s="452"/>
      <c r="R1633" s="467"/>
    </row>
    <row r="1634">
      <c r="P1634" s="452"/>
      <c r="R1634" s="467"/>
    </row>
    <row r="1635">
      <c r="P1635" s="452"/>
      <c r="R1635" s="467"/>
    </row>
    <row r="1636">
      <c r="P1636" s="452"/>
      <c r="R1636" s="467"/>
    </row>
    <row r="1637">
      <c r="P1637" s="452"/>
      <c r="R1637" s="467"/>
    </row>
    <row r="1638">
      <c r="P1638" s="452"/>
      <c r="R1638" s="467"/>
    </row>
    <row r="1639">
      <c r="P1639" s="452"/>
      <c r="R1639" s="467"/>
    </row>
    <row r="1640">
      <c r="P1640" s="452"/>
      <c r="R1640" s="467"/>
    </row>
    <row r="1641">
      <c r="P1641" s="452"/>
      <c r="R1641" s="467"/>
    </row>
    <row r="1642">
      <c r="P1642" s="452"/>
      <c r="R1642" s="467"/>
    </row>
    <row r="1643">
      <c r="P1643" s="452"/>
      <c r="R1643" s="467"/>
    </row>
    <row r="1644">
      <c r="P1644" s="452"/>
      <c r="R1644" s="467"/>
    </row>
    <row r="1645">
      <c r="P1645" s="452"/>
      <c r="R1645" s="467"/>
    </row>
    <row r="1646">
      <c r="P1646" s="452"/>
      <c r="R1646" s="467"/>
    </row>
    <row r="1647">
      <c r="P1647" s="452"/>
      <c r="R1647" s="467"/>
    </row>
    <row r="1648">
      <c r="P1648" s="452"/>
      <c r="R1648" s="467"/>
    </row>
    <row r="1649">
      <c r="P1649" s="452"/>
      <c r="R1649" s="467"/>
    </row>
    <row r="1650">
      <c r="P1650" s="452"/>
      <c r="R1650" s="467"/>
    </row>
    <row r="1651">
      <c r="P1651" s="452"/>
      <c r="R1651" s="467"/>
    </row>
    <row r="1652">
      <c r="P1652" s="452"/>
      <c r="R1652" s="467"/>
    </row>
    <row r="1653">
      <c r="P1653" s="452"/>
      <c r="R1653" s="467"/>
    </row>
    <row r="1654">
      <c r="P1654" s="452"/>
      <c r="R1654" s="467"/>
    </row>
    <row r="1655">
      <c r="P1655" s="452"/>
      <c r="R1655" s="467"/>
    </row>
    <row r="1656">
      <c r="P1656" s="452"/>
      <c r="R1656" s="467"/>
    </row>
    <row r="1657">
      <c r="P1657" s="452"/>
      <c r="R1657" s="467"/>
    </row>
    <row r="1658">
      <c r="P1658" s="452"/>
      <c r="R1658" s="467"/>
    </row>
    <row r="1659">
      <c r="P1659" s="452"/>
      <c r="R1659" s="467"/>
    </row>
    <row r="1660">
      <c r="P1660" s="452"/>
      <c r="R1660" s="467"/>
    </row>
    <row r="1661">
      <c r="P1661" s="452"/>
      <c r="R1661" s="467"/>
    </row>
    <row r="1662">
      <c r="P1662" s="452"/>
      <c r="R1662" s="467"/>
    </row>
    <row r="1663">
      <c r="P1663" s="452"/>
      <c r="R1663" s="467"/>
    </row>
    <row r="1664">
      <c r="P1664" s="452"/>
      <c r="R1664" s="467"/>
    </row>
    <row r="1665">
      <c r="P1665" s="452"/>
      <c r="R1665" s="467"/>
    </row>
    <row r="1666">
      <c r="P1666" s="452"/>
      <c r="R1666" s="467"/>
    </row>
    <row r="1667">
      <c r="P1667" s="452"/>
      <c r="R1667" s="467"/>
    </row>
    <row r="1668">
      <c r="P1668" s="452"/>
      <c r="R1668" s="467"/>
    </row>
    <row r="1669">
      <c r="P1669" s="452"/>
      <c r="R1669" s="467"/>
    </row>
    <row r="1670">
      <c r="P1670" s="452"/>
      <c r="R1670" s="467"/>
    </row>
    <row r="1671">
      <c r="P1671" s="452"/>
      <c r="R1671" s="467"/>
    </row>
    <row r="1672">
      <c r="P1672" s="452"/>
      <c r="R1672" s="467"/>
    </row>
    <row r="1673">
      <c r="P1673" s="452"/>
      <c r="R1673" s="467"/>
    </row>
    <row r="1674">
      <c r="P1674" s="452"/>
      <c r="R1674" s="467"/>
    </row>
    <row r="1675">
      <c r="P1675" s="452"/>
      <c r="R1675" s="467"/>
    </row>
    <row r="1676">
      <c r="P1676" s="452"/>
      <c r="R1676" s="467"/>
    </row>
    <row r="1677">
      <c r="P1677" s="452"/>
      <c r="R1677" s="467"/>
    </row>
    <row r="1678">
      <c r="P1678" s="452"/>
      <c r="R1678" s="467"/>
    </row>
    <row r="1679">
      <c r="P1679" s="452"/>
      <c r="R1679" s="467"/>
    </row>
    <row r="1680">
      <c r="P1680" s="452"/>
      <c r="R1680" s="467"/>
    </row>
    <row r="1681">
      <c r="P1681" s="452"/>
      <c r="R1681" s="467"/>
    </row>
    <row r="1682">
      <c r="P1682" s="452"/>
      <c r="R1682" s="467"/>
    </row>
    <row r="1683">
      <c r="P1683" s="452"/>
      <c r="R1683" s="467"/>
    </row>
    <row r="1684">
      <c r="P1684" s="452"/>
      <c r="R1684" s="467"/>
    </row>
    <row r="1685">
      <c r="P1685" s="452"/>
      <c r="R1685" s="467"/>
    </row>
    <row r="1686">
      <c r="P1686" s="452"/>
      <c r="R1686" s="467"/>
    </row>
    <row r="1687">
      <c r="P1687" s="452"/>
      <c r="R1687" s="467"/>
    </row>
    <row r="1688">
      <c r="P1688" s="452"/>
      <c r="R1688" s="467"/>
    </row>
    <row r="1689">
      <c r="P1689" s="452"/>
      <c r="R1689" s="467"/>
    </row>
    <row r="1690">
      <c r="P1690" s="452"/>
      <c r="R1690" s="467"/>
    </row>
    <row r="1691">
      <c r="P1691" s="452"/>
      <c r="R1691" s="467"/>
    </row>
    <row r="1692">
      <c r="P1692" s="452"/>
      <c r="R1692" s="467"/>
    </row>
    <row r="1693">
      <c r="P1693" s="452"/>
      <c r="R1693" s="467"/>
    </row>
    <row r="1694">
      <c r="P1694" s="452"/>
      <c r="R1694" s="467"/>
    </row>
    <row r="1695">
      <c r="P1695" s="452"/>
      <c r="R1695" s="467"/>
    </row>
    <row r="1696">
      <c r="P1696" s="452"/>
      <c r="R1696" s="467"/>
    </row>
    <row r="1697">
      <c r="P1697" s="452"/>
      <c r="R1697" s="467"/>
    </row>
    <row r="1698">
      <c r="P1698" s="452"/>
      <c r="R1698" s="467"/>
    </row>
    <row r="1699">
      <c r="P1699" s="452"/>
      <c r="R1699" s="467"/>
    </row>
    <row r="1700">
      <c r="P1700" s="452"/>
      <c r="R1700" s="467"/>
    </row>
    <row r="1701">
      <c r="P1701" s="452"/>
      <c r="R1701" s="467"/>
    </row>
    <row r="1702">
      <c r="P1702" s="452"/>
      <c r="R1702" s="467"/>
    </row>
    <row r="1703">
      <c r="P1703" s="452"/>
      <c r="R1703" s="467"/>
    </row>
    <row r="1704">
      <c r="P1704" s="452"/>
      <c r="R1704" s="467"/>
    </row>
    <row r="1705">
      <c r="P1705" s="452"/>
      <c r="R1705" s="467"/>
    </row>
    <row r="1706">
      <c r="P1706" s="452"/>
      <c r="R1706" s="467"/>
    </row>
    <row r="1707">
      <c r="P1707" s="452"/>
      <c r="R1707" s="467"/>
    </row>
    <row r="1708">
      <c r="P1708" s="452"/>
      <c r="R1708" s="467"/>
    </row>
    <row r="1709">
      <c r="P1709" s="452"/>
      <c r="R1709" s="467"/>
    </row>
    <row r="1710">
      <c r="P1710" s="452"/>
      <c r="R1710" s="467"/>
    </row>
    <row r="1711">
      <c r="P1711" s="452"/>
      <c r="R1711" s="467"/>
    </row>
    <row r="1712">
      <c r="P1712" s="452"/>
      <c r="R1712" s="467"/>
    </row>
    <row r="1713">
      <c r="P1713" s="452"/>
      <c r="R1713" s="467"/>
    </row>
    <row r="1714">
      <c r="P1714" s="452"/>
      <c r="R1714" s="467"/>
    </row>
    <row r="1715">
      <c r="P1715" s="452"/>
      <c r="R1715" s="467"/>
    </row>
    <row r="1716">
      <c r="P1716" s="452"/>
      <c r="R1716" s="467"/>
    </row>
    <row r="1717">
      <c r="P1717" s="452"/>
      <c r="R1717" s="467"/>
    </row>
    <row r="1718">
      <c r="P1718" s="452"/>
      <c r="R1718" s="467"/>
    </row>
    <row r="1719">
      <c r="P1719" s="452"/>
      <c r="R1719" s="467"/>
    </row>
    <row r="1720">
      <c r="P1720" s="452"/>
      <c r="R1720" s="467"/>
    </row>
    <row r="1721">
      <c r="P1721" s="452"/>
      <c r="R1721" s="467"/>
    </row>
    <row r="1722">
      <c r="P1722" s="452"/>
      <c r="R1722" s="467"/>
    </row>
    <row r="1723">
      <c r="P1723" s="452"/>
      <c r="R1723" s="467"/>
    </row>
    <row r="1724">
      <c r="P1724" s="452"/>
      <c r="R1724" s="467"/>
    </row>
    <row r="1725">
      <c r="P1725" s="452"/>
      <c r="R1725" s="467"/>
    </row>
    <row r="1726">
      <c r="P1726" s="452"/>
      <c r="R1726" s="467"/>
    </row>
    <row r="1727">
      <c r="P1727" s="452"/>
      <c r="R1727" s="467"/>
    </row>
    <row r="1728">
      <c r="P1728" s="452"/>
      <c r="R1728" s="467"/>
    </row>
    <row r="1729">
      <c r="P1729" s="452"/>
      <c r="R1729" s="467"/>
    </row>
    <row r="1730">
      <c r="P1730" s="452"/>
      <c r="R1730" s="467"/>
    </row>
    <row r="1731">
      <c r="P1731" s="452"/>
      <c r="R1731" s="467"/>
    </row>
    <row r="1732">
      <c r="P1732" s="452"/>
      <c r="R1732" s="467"/>
    </row>
    <row r="1733">
      <c r="P1733" s="452"/>
      <c r="R1733" s="467"/>
    </row>
    <row r="1734">
      <c r="P1734" s="452"/>
      <c r="R1734" s="467"/>
    </row>
    <row r="1735">
      <c r="P1735" s="452"/>
      <c r="R1735" s="467"/>
    </row>
    <row r="1736">
      <c r="P1736" s="452"/>
      <c r="R1736" s="467"/>
    </row>
    <row r="1737">
      <c r="P1737" s="452"/>
      <c r="R1737" s="467"/>
    </row>
    <row r="1738">
      <c r="P1738" s="452"/>
      <c r="R1738" s="467"/>
    </row>
    <row r="1739">
      <c r="P1739" s="452"/>
      <c r="R1739" s="467"/>
    </row>
    <row r="1740">
      <c r="P1740" s="452"/>
      <c r="R1740" s="467"/>
    </row>
    <row r="1741">
      <c r="P1741" s="452"/>
      <c r="R1741" s="467"/>
    </row>
    <row r="1742">
      <c r="P1742" s="452"/>
      <c r="R1742" s="467"/>
    </row>
    <row r="1743">
      <c r="P1743" s="452"/>
      <c r="R1743" s="467"/>
    </row>
    <row r="1744">
      <c r="P1744" s="452"/>
      <c r="R1744" s="467"/>
    </row>
    <row r="1745">
      <c r="P1745" s="452"/>
      <c r="R1745" s="467"/>
    </row>
    <row r="1746">
      <c r="P1746" s="452"/>
      <c r="R1746" s="467"/>
    </row>
    <row r="1747">
      <c r="P1747" s="452"/>
      <c r="R1747" s="467"/>
    </row>
    <row r="1748">
      <c r="P1748" s="452"/>
      <c r="R1748" s="467"/>
    </row>
    <row r="1749">
      <c r="P1749" s="452"/>
      <c r="R1749" s="467"/>
    </row>
    <row r="1750">
      <c r="P1750" s="452"/>
      <c r="R1750" s="467"/>
    </row>
    <row r="1751">
      <c r="P1751" s="452"/>
      <c r="R1751" s="467"/>
    </row>
    <row r="1752">
      <c r="P1752" s="452"/>
      <c r="R1752" s="467"/>
    </row>
    <row r="1753">
      <c r="P1753" s="452"/>
      <c r="R1753" s="467"/>
    </row>
    <row r="1754">
      <c r="P1754" s="452"/>
      <c r="R1754" s="467"/>
    </row>
    <row r="1755">
      <c r="P1755" s="452"/>
      <c r="R1755" s="467"/>
    </row>
    <row r="1756">
      <c r="P1756" s="452"/>
      <c r="R1756" s="467"/>
    </row>
    <row r="1757">
      <c r="P1757" s="452"/>
      <c r="R1757" s="467"/>
    </row>
    <row r="1758">
      <c r="P1758" s="452"/>
      <c r="R1758" s="467"/>
    </row>
    <row r="1759">
      <c r="P1759" s="452"/>
      <c r="R1759" s="467"/>
    </row>
    <row r="1760">
      <c r="P1760" s="452"/>
      <c r="R1760" s="467"/>
    </row>
    <row r="1761">
      <c r="P1761" s="452"/>
      <c r="R1761" s="467"/>
    </row>
    <row r="1762">
      <c r="P1762" s="452"/>
      <c r="R1762" s="467"/>
    </row>
    <row r="1763">
      <c r="P1763" s="452"/>
      <c r="R1763" s="467"/>
    </row>
    <row r="1764">
      <c r="P1764" s="452"/>
      <c r="R1764" s="467"/>
    </row>
    <row r="1765">
      <c r="P1765" s="452"/>
      <c r="R1765" s="467"/>
    </row>
    <row r="1766">
      <c r="P1766" s="452"/>
      <c r="R1766" s="467"/>
    </row>
    <row r="1767">
      <c r="P1767" s="452"/>
      <c r="R1767" s="467"/>
    </row>
    <row r="1768">
      <c r="P1768" s="452"/>
      <c r="R1768" s="467"/>
    </row>
    <row r="1769">
      <c r="P1769" s="452"/>
      <c r="R1769" s="467"/>
    </row>
    <row r="1770">
      <c r="P1770" s="452"/>
      <c r="R1770" s="467"/>
    </row>
    <row r="1771">
      <c r="P1771" s="452"/>
      <c r="R1771" s="467"/>
    </row>
    <row r="1772">
      <c r="P1772" s="452"/>
      <c r="R1772" s="467"/>
    </row>
    <row r="1773">
      <c r="P1773" s="452"/>
      <c r="R1773" s="467"/>
    </row>
    <row r="1774">
      <c r="P1774" s="452"/>
      <c r="R1774" s="467"/>
    </row>
    <row r="1775">
      <c r="P1775" s="452"/>
      <c r="R1775" s="467"/>
    </row>
    <row r="1776">
      <c r="P1776" s="452"/>
      <c r="R1776" s="467"/>
    </row>
    <row r="1777">
      <c r="P1777" s="452"/>
      <c r="R1777" s="467"/>
    </row>
    <row r="1778">
      <c r="P1778" s="452"/>
      <c r="R1778" s="467"/>
    </row>
    <row r="1779">
      <c r="P1779" s="452"/>
      <c r="R1779" s="467"/>
    </row>
    <row r="1780">
      <c r="P1780" s="452"/>
      <c r="R1780" s="467"/>
    </row>
    <row r="1781">
      <c r="P1781" s="452"/>
      <c r="R1781" s="467"/>
    </row>
    <row r="1782">
      <c r="P1782" s="452"/>
      <c r="R1782" s="467"/>
    </row>
    <row r="1783">
      <c r="P1783" s="452"/>
      <c r="R1783" s="467"/>
    </row>
    <row r="1784">
      <c r="P1784" s="452"/>
      <c r="R1784" s="467"/>
    </row>
    <row r="1785">
      <c r="P1785" s="452"/>
      <c r="R1785" s="467"/>
    </row>
    <row r="1786">
      <c r="P1786" s="452"/>
      <c r="R1786" s="467"/>
    </row>
    <row r="1787">
      <c r="P1787" s="452"/>
      <c r="R1787" s="467"/>
    </row>
    <row r="1788">
      <c r="P1788" s="452"/>
      <c r="R1788" s="467"/>
    </row>
    <row r="1789">
      <c r="P1789" s="452"/>
      <c r="R1789" s="467"/>
    </row>
    <row r="1790">
      <c r="P1790" s="452"/>
      <c r="R1790" s="467"/>
    </row>
    <row r="1791">
      <c r="P1791" s="452"/>
      <c r="R1791" s="467"/>
    </row>
    <row r="1792">
      <c r="P1792" s="452"/>
      <c r="R1792" s="467"/>
    </row>
    <row r="1793">
      <c r="P1793" s="452"/>
      <c r="R1793" s="467"/>
    </row>
    <row r="1794">
      <c r="P1794" s="452"/>
      <c r="R1794" s="467"/>
    </row>
    <row r="1795">
      <c r="P1795" s="452"/>
      <c r="R1795" s="467"/>
    </row>
    <row r="1796">
      <c r="P1796" s="452"/>
      <c r="R1796" s="467"/>
    </row>
    <row r="1797">
      <c r="P1797" s="452"/>
      <c r="R1797" s="467"/>
    </row>
    <row r="1798">
      <c r="P1798" s="452"/>
      <c r="R1798" s="467"/>
    </row>
    <row r="1799">
      <c r="P1799" s="452"/>
      <c r="R1799" s="467"/>
    </row>
    <row r="1800">
      <c r="P1800" s="452"/>
      <c r="R1800" s="467"/>
    </row>
    <row r="1801">
      <c r="P1801" s="452"/>
      <c r="R1801" s="467"/>
    </row>
    <row r="1802">
      <c r="P1802" s="452"/>
      <c r="R1802" s="467"/>
    </row>
    <row r="1803">
      <c r="P1803" s="452"/>
      <c r="R1803" s="467"/>
    </row>
    <row r="1804">
      <c r="P1804" s="452"/>
      <c r="R1804" s="467"/>
    </row>
    <row r="1805">
      <c r="P1805" s="452"/>
      <c r="R1805" s="467"/>
    </row>
    <row r="1806">
      <c r="P1806" s="452"/>
      <c r="R1806" s="467"/>
    </row>
    <row r="1807">
      <c r="P1807" s="452"/>
      <c r="R1807" s="467"/>
    </row>
    <row r="1808">
      <c r="P1808" s="452"/>
      <c r="R1808" s="467"/>
    </row>
    <row r="1809">
      <c r="P1809" s="452"/>
      <c r="R1809" s="467"/>
    </row>
    <row r="1810">
      <c r="P1810" s="452"/>
      <c r="R1810" s="467"/>
    </row>
    <row r="1811">
      <c r="P1811" s="452"/>
      <c r="R1811" s="467"/>
    </row>
    <row r="1812">
      <c r="P1812" s="452"/>
      <c r="R1812" s="467"/>
    </row>
    <row r="1813">
      <c r="P1813" s="452"/>
      <c r="R1813" s="467"/>
    </row>
    <row r="1814">
      <c r="P1814" s="452"/>
      <c r="R1814" s="467"/>
    </row>
    <row r="1815">
      <c r="P1815" s="452"/>
      <c r="R1815" s="467"/>
    </row>
    <row r="1816">
      <c r="P1816" s="452"/>
      <c r="R1816" s="467"/>
    </row>
    <row r="1817">
      <c r="P1817" s="452"/>
      <c r="R1817" s="467"/>
    </row>
    <row r="1818">
      <c r="P1818" s="452"/>
      <c r="R1818" s="467"/>
    </row>
    <row r="1819">
      <c r="P1819" s="452"/>
      <c r="R1819" s="467"/>
    </row>
    <row r="1820">
      <c r="P1820" s="452"/>
      <c r="R1820" s="467"/>
    </row>
    <row r="1821">
      <c r="P1821" s="452"/>
      <c r="R1821" s="467"/>
    </row>
    <row r="1822">
      <c r="P1822" s="452"/>
      <c r="R1822" s="467"/>
    </row>
    <row r="1823">
      <c r="P1823" s="452"/>
      <c r="R1823" s="467"/>
    </row>
    <row r="1824">
      <c r="P1824" s="452"/>
      <c r="R1824" s="467"/>
    </row>
    <row r="1825">
      <c r="P1825" s="452"/>
      <c r="R1825" s="467"/>
    </row>
    <row r="1826">
      <c r="P1826" s="452"/>
      <c r="R1826" s="467"/>
    </row>
    <row r="1827">
      <c r="P1827" s="452"/>
      <c r="R1827" s="467"/>
    </row>
    <row r="1828">
      <c r="P1828" s="452"/>
      <c r="R1828" s="467"/>
    </row>
    <row r="1829">
      <c r="P1829" s="452"/>
      <c r="R1829" s="467"/>
    </row>
    <row r="1830">
      <c r="P1830" s="452"/>
      <c r="R1830" s="467"/>
    </row>
    <row r="1831">
      <c r="P1831" s="452"/>
      <c r="R1831" s="467"/>
    </row>
    <row r="1832">
      <c r="P1832" s="452"/>
      <c r="R1832" s="467"/>
    </row>
    <row r="1833">
      <c r="P1833" s="452"/>
      <c r="R1833" s="467"/>
    </row>
    <row r="1834">
      <c r="P1834" s="452"/>
      <c r="R1834" s="467"/>
    </row>
    <row r="1835">
      <c r="P1835" s="452"/>
      <c r="R1835" s="467"/>
    </row>
    <row r="1836">
      <c r="P1836" s="452"/>
      <c r="R1836" s="467"/>
    </row>
    <row r="1837">
      <c r="P1837" s="452"/>
      <c r="R1837" s="467"/>
    </row>
    <row r="1838">
      <c r="P1838" s="452"/>
      <c r="R1838" s="467"/>
    </row>
    <row r="1839">
      <c r="P1839" s="452"/>
      <c r="R1839" s="467"/>
    </row>
    <row r="1840">
      <c r="P1840" s="452"/>
      <c r="R1840" s="467"/>
    </row>
    <row r="1841">
      <c r="P1841" s="452"/>
      <c r="R1841" s="467"/>
    </row>
    <row r="1842">
      <c r="P1842" s="452"/>
      <c r="R1842" s="467"/>
    </row>
    <row r="1843">
      <c r="P1843" s="452"/>
      <c r="R1843" s="467"/>
    </row>
    <row r="1844">
      <c r="P1844" s="452"/>
      <c r="R1844" s="467"/>
    </row>
    <row r="1845">
      <c r="P1845" s="452"/>
      <c r="R1845" s="467"/>
    </row>
    <row r="1846">
      <c r="P1846" s="452"/>
      <c r="R1846" s="467"/>
    </row>
    <row r="1847">
      <c r="P1847" s="452"/>
      <c r="R1847" s="467"/>
    </row>
    <row r="1848">
      <c r="P1848" s="452"/>
      <c r="R1848" s="467"/>
    </row>
    <row r="1849">
      <c r="P1849" s="452"/>
      <c r="R1849" s="467"/>
    </row>
    <row r="1850">
      <c r="P1850" s="452"/>
      <c r="R1850" s="467"/>
    </row>
    <row r="1851">
      <c r="P1851" s="452"/>
      <c r="R1851" s="467"/>
    </row>
    <row r="1852">
      <c r="P1852" s="452"/>
      <c r="R1852" s="467"/>
    </row>
    <row r="1853">
      <c r="P1853" s="452"/>
      <c r="R1853" s="467"/>
    </row>
    <row r="1854">
      <c r="P1854" s="452"/>
      <c r="R1854" s="467"/>
    </row>
    <row r="1855">
      <c r="P1855" s="452"/>
      <c r="R1855" s="467"/>
    </row>
    <row r="1856">
      <c r="P1856" s="452"/>
      <c r="R1856" s="467"/>
    </row>
    <row r="1857">
      <c r="P1857" s="452"/>
      <c r="R1857" s="467"/>
    </row>
    <row r="1858">
      <c r="P1858" s="452"/>
      <c r="R1858" s="467"/>
    </row>
    <row r="1859">
      <c r="P1859" s="452"/>
      <c r="R1859" s="467"/>
    </row>
    <row r="1860">
      <c r="P1860" s="452"/>
      <c r="R1860" s="467"/>
    </row>
    <row r="1861">
      <c r="P1861" s="452"/>
      <c r="R1861" s="467"/>
    </row>
    <row r="1862">
      <c r="P1862" s="452"/>
      <c r="R1862" s="467"/>
    </row>
    <row r="1863">
      <c r="P1863" s="452"/>
      <c r="R1863" s="467"/>
    </row>
    <row r="1864">
      <c r="P1864" s="452"/>
      <c r="R1864" s="467"/>
    </row>
    <row r="1865">
      <c r="P1865" s="452"/>
      <c r="R1865" s="467"/>
    </row>
    <row r="1866">
      <c r="P1866" s="452"/>
      <c r="R1866" s="467"/>
    </row>
    <row r="1867">
      <c r="P1867" s="452"/>
      <c r="R1867" s="467"/>
    </row>
    <row r="1868">
      <c r="P1868" s="452"/>
      <c r="R1868" s="467"/>
    </row>
    <row r="1869">
      <c r="P1869" s="452"/>
      <c r="R1869" s="467"/>
    </row>
    <row r="1870">
      <c r="P1870" s="452"/>
      <c r="R1870" s="467"/>
    </row>
    <row r="1871">
      <c r="P1871" s="452"/>
      <c r="R1871" s="467"/>
    </row>
    <row r="1872">
      <c r="P1872" s="452"/>
      <c r="R1872" s="467"/>
    </row>
    <row r="1873">
      <c r="P1873" s="452"/>
      <c r="R1873" s="467"/>
    </row>
    <row r="1874">
      <c r="P1874" s="452"/>
      <c r="R1874" s="467"/>
    </row>
    <row r="1875">
      <c r="P1875" s="452"/>
      <c r="R1875" s="467"/>
    </row>
    <row r="1876">
      <c r="P1876" s="452"/>
      <c r="R1876" s="467"/>
    </row>
    <row r="1877">
      <c r="P1877" s="452"/>
      <c r="R1877" s="467"/>
    </row>
    <row r="1878">
      <c r="P1878" s="452"/>
      <c r="R1878" s="467"/>
    </row>
    <row r="1879">
      <c r="P1879" s="452"/>
      <c r="R1879" s="467"/>
    </row>
    <row r="1880">
      <c r="P1880" s="452"/>
      <c r="R1880" s="467"/>
    </row>
    <row r="1881">
      <c r="P1881" s="452"/>
      <c r="R1881" s="467"/>
    </row>
    <row r="1882">
      <c r="P1882" s="452"/>
      <c r="R1882" s="467"/>
    </row>
    <row r="1883">
      <c r="P1883" s="452"/>
      <c r="R1883" s="467"/>
    </row>
    <row r="1884">
      <c r="P1884" s="452"/>
      <c r="R1884" s="467"/>
    </row>
    <row r="1885">
      <c r="P1885" s="452"/>
      <c r="R1885" s="467"/>
    </row>
    <row r="1886">
      <c r="P1886" s="452"/>
      <c r="R1886" s="467"/>
    </row>
    <row r="1887">
      <c r="P1887" s="452"/>
      <c r="R1887" s="467"/>
    </row>
    <row r="1888">
      <c r="P1888" s="452"/>
      <c r="R1888" s="467"/>
    </row>
    <row r="1889">
      <c r="P1889" s="452"/>
      <c r="R1889" s="467"/>
    </row>
    <row r="1890">
      <c r="P1890" s="452"/>
      <c r="R1890" s="467"/>
    </row>
    <row r="1891">
      <c r="P1891" s="452"/>
      <c r="R1891" s="467"/>
    </row>
    <row r="1892">
      <c r="P1892" s="452"/>
      <c r="R1892" s="467"/>
    </row>
    <row r="1893">
      <c r="P1893" s="452"/>
      <c r="R1893" s="467"/>
    </row>
    <row r="1894">
      <c r="P1894" s="452"/>
      <c r="R1894" s="467"/>
    </row>
    <row r="1895">
      <c r="P1895" s="452"/>
      <c r="R1895" s="467"/>
    </row>
    <row r="1896">
      <c r="P1896" s="452"/>
      <c r="R1896" s="467"/>
    </row>
    <row r="1897">
      <c r="P1897" s="452"/>
      <c r="R1897" s="467"/>
    </row>
    <row r="1898">
      <c r="P1898" s="452"/>
      <c r="R1898" s="467"/>
    </row>
    <row r="1899">
      <c r="P1899" s="452"/>
      <c r="R1899" s="467"/>
    </row>
    <row r="1900">
      <c r="P1900" s="452"/>
      <c r="R1900" s="467"/>
    </row>
    <row r="1901">
      <c r="P1901" s="452"/>
      <c r="R1901" s="467"/>
    </row>
    <row r="1902">
      <c r="P1902" s="452"/>
      <c r="R1902" s="467"/>
    </row>
    <row r="1903">
      <c r="P1903" s="452"/>
      <c r="R1903" s="467"/>
    </row>
    <row r="1904">
      <c r="P1904" s="452"/>
      <c r="R1904" s="467"/>
    </row>
    <row r="1905">
      <c r="P1905" s="452"/>
      <c r="R1905" s="467"/>
    </row>
    <row r="1906">
      <c r="P1906" s="452"/>
      <c r="R1906" s="467"/>
    </row>
    <row r="1907">
      <c r="P1907" s="452"/>
      <c r="R1907" s="467"/>
    </row>
    <row r="1908">
      <c r="P1908" s="452"/>
      <c r="R1908" s="467"/>
    </row>
    <row r="1909">
      <c r="P1909" s="452"/>
      <c r="R1909" s="467"/>
    </row>
    <row r="1910">
      <c r="P1910" s="452"/>
      <c r="R1910" s="467"/>
    </row>
    <row r="1911">
      <c r="P1911" s="452"/>
      <c r="R1911" s="467"/>
    </row>
    <row r="1912">
      <c r="P1912" s="452"/>
      <c r="R1912" s="467"/>
    </row>
    <row r="1913">
      <c r="P1913" s="452"/>
      <c r="R1913" s="467"/>
    </row>
    <row r="1914">
      <c r="P1914" s="452"/>
      <c r="R1914" s="467"/>
    </row>
    <row r="1915">
      <c r="P1915" s="452"/>
      <c r="R1915" s="467"/>
    </row>
    <row r="1916">
      <c r="P1916" s="452"/>
      <c r="R1916" s="467"/>
    </row>
    <row r="1917">
      <c r="P1917" s="452"/>
      <c r="R1917" s="467"/>
    </row>
    <row r="1918">
      <c r="P1918" s="452"/>
      <c r="R1918" s="467"/>
    </row>
    <row r="1919">
      <c r="P1919" s="452"/>
      <c r="R1919" s="467"/>
    </row>
    <row r="1920">
      <c r="P1920" s="452"/>
      <c r="R1920" s="467"/>
    </row>
    <row r="1921">
      <c r="P1921" s="452"/>
      <c r="R1921" s="467"/>
    </row>
    <row r="1922">
      <c r="P1922" s="452"/>
      <c r="R1922" s="467"/>
    </row>
    <row r="1923">
      <c r="P1923" s="452"/>
      <c r="R1923" s="467"/>
    </row>
    <row r="1924">
      <c r="P1924" s="452"/>
      <c r="R1924" s="467"/>
    </row>
    <row r="1925">
      <c r="P1925" s="452"/>
      <c r="R1925" s="467"/>
    </row>
    <row r="1926">
      <c r="P1926" s="452"/>
      <c r="R1926" s="467"/>
    </row>
    <row r="1927">
      <c r="P1927" s="452"/>
      <c r="R1927" s="467"/>
    </row>
    <row r="1928">
      <c r="P1928" s="452"/>
      <c r="R1928" s="467"/>
    </row>
    <row r="1929">
      <c r="P1929" s="452"/>
      <c r="R1929" s="467"/>
    </row>
    <row r="1930">
      <c r="P1930" s="452"/>
      <c r="R1930" s="467"/>
    </row>
    <row r="1931">
      <c r="P1931" s="452"/>
      <c r="R1931" s="467"/>
    </row>
    <row r="1932">
      <c r="P1932" s="452"/>
      <c r="R1932" s="467"/>
    </row>
    <row r="1933">
      <c r="P1933" s="452"/>
      <c r="R1933" s="467"/>
    </row>
    <row r="1934">
      <c r="P1934" s="452"/>
      <c r="R1934" s="467"/>
    </row>
    <row r="1935">
      <c r="P1935" s="452"/>
      <c r="R1935" s="467"/>
    </row>
    <row r="1936">
      <c r="P1936" s="452"/>
      <c r="R1936" s="467"/>
    </row>
    <row r="1937">
      <c r="P1937" s="452"/>
      <c r="R1937" s="467"/>
    </row>
    <row r="1938">
      <c r="P1938" s="452"/>
      <c r="R1938" s="467"/>
    </row>
    <row r="1939">
      <c r="P1939" s="452"/>
      <c r="R1939" s="467"/>
    </row>
    <row r="1940">
      <c r="P1940" s="452"/>
      <c r="R1940" s="467"/>
    </row>
    <row r="1941">
      <c r="P1941" s="452"/>
      <c r="R1941" s="467"/>
    </row>
    <row r="1942">
      <c r="P1942" s="452"/>
      <c r="R1942" s="467"/>
    </row>
    <row r="1943">
      <c r="P1943" s="452"/>
      <c r="R1943" s="467"/>
    </row>
    <row r="1944">
      <c r="P1944" s="452"/>
      <c r="R1944" s="467"/>
    </row>
    <row r="1945">
      <c r="P1945" s="452"/>
      <c r="R1945" s="467"/>
    </row>
    <row r="1946">
      <c r="P1946" s="452"/>
      <c r="R1946" s="467"/>
    </row>
    <row r="1947">
      <c r="P1947" s="452"/>
      <c r="R1947" s="467"/>
    </row>
    <row r="1948">
      <c r="P1948" s="452"/>
      <c r="R1948" s="467"/>
    </row>
    <row r="1949">
      <c r="P1949" s="452"/>
      <c r="R1949" s="467"/>
    </row>
    <row r="1950">
      <c r="P1950" s="452"/>
      <c r="R1950" s="467"/>
    </row>
    <row r="1951">
      <c r="P1951" s="452"/>
      <c r="R1951" s="467"/>
    </row>
    <row r="1952">
      <c r="P1952" s="452"/>
      <c r="R1952" s="467"/>
    </row>
    <row r="1953">
      <c r="P1953" s="452"/>
      <c r="R1953" s="467"/>
    </row>
    <row r="1954">
      <c r="P1954" s="452"/>
      <c r="R1954" s="467"/>
    </row>
    <row r="1955">
      <c r="P1955" s="452"/>
      <c r="R1955" s="467"/>
    </row>
    <row r="1956">
      <c r="P1956" s="452"/>
      <c r="R1956" s="467"/>
    </row>
    <row r="1957">
      <c r="P1957" s="452"/>
      <c r="R1957" s="467"/>
    </row>
    <row r="1958">
      <c r="P1958" s="452"/>
      <c r="R1958" s="467"/>
    </row>
    <row r="1959">
      <c r="P1959" s="452"/>
      <c r="R1959" s="467"/>
    </row>
    <row r="1960">
      <c r="P1960" s="452"/>
      <c r="R1960" s="467"/>
    </row>
    <row r="1961">
      <c r="P1961" s="452"/>
      <c r="R1961" s="467"/>
    </row>
    <row r="1962">
      <c r="P1962" s="452"/>
      <c r="R1962" s="467"/>
    </row>
    <row r="1963">
      <c r="P1963" s="452"/>
      <c r="R1963" s="467"/>
    </row>
    <row r="1964">
      <c r="P1964" s="452"/>
      <c r="R1964" s="467"/>
    </row>
    <row r="1965">
      <c r="P1965" s="452"/>
      <c r="R1965" s="467"/>
    </row>
    <row r="1966">
      <c r="P1966" s="452"/>
      <c r="R1966" s="467"/>
    </row>
    <row r="1967">
      <c r="P1967" s="452"/>
      <c r="R1967" s="467"/>
    </row>
    <row r="1968">
      <c r="P1968" s="452"/>
      <c r="R1968" s="467"/>
    </row>
    <row r="1969">
      <c r="P1969" s="452"/>
      <c r="R1969" s="467"/>
    </row>
    <row r="1970">
      <c r="P1970" s="452"/>
      <c r="R1970" s="467"/>
    </row>
    <row r="1971">
      <c r="P1971" s="452"/>
      <c r="R1971" s="467"/>
    </row>
    <row r="1972">
      <c r="P1972" s="452"/>
      <c r="R1972" s="467"/>
    </row>
    <row r="1973">
      <c r="P1973" s="452"/>
      <c r="R1973" s="467"/>
    </row>
    <row r="1974">
      <c r="P1974" s="452"/>
      <c r="R1974" s="467"/>
    </row>
    <row r="1975">
      <c r="P1975" s="452"/>
      <c r="R1975" s="467"/>
    </row>
    <row r="1976">
      <c r="P1976" s="452"/>
      <c r="R1976" s="467"/>
    </row>
    <row r="1977">
      <c r="P1977" s="452"/>
      <c r="R1977" s="467"/>
    </row>
    <row r="1978">
      <c r="P1978" s="452"/>
      <c r="R1978" s="467"/>
    </row>
    <row r="1979">
      <c r="P1979" s="452"/>
      <c r="R1979" s="467"/>
    </row>
    <row r="1980">
      <c r="P1980" s="452"/>
      <c r="R1980" s="467"/>
    </row>
    <row r="1981">
      <c r="P1981" s="452"/>
      <c r="R1981" s="467"/>
    </row>
    <row r="1982">
      <c r="P1982" s="452"/>
      <c r="R1982" s="467"/>
    </row>
    <row r="1983">
      <c r="P1983" s="452"/>
      <c r="R1983" s="467"/>
    </row>
    <row r="1984">
      <c r="P1984" s="452"/>
      <c r="R1984" s="467"/>
    </row>
    <row r="1985">
      <c r="P1985" s="452"/>
      <c r="R1985" s="467"/>
    </row>
    <row r="1986">
      <c r="P1986" s="452"/>
      <c r="R1986" s="467"/>
    </row>
    <row r="1987">
      <c r="P1987" s="452"/>
      <c r="R1987" s="467"/>
    </row>
    <row r="1988">
      <c r="P1988" s="452"/>
      <c r="R1988" s="467"/>
    </row>
    <row r="1989">
      <c r="P1989" s="452"/>
      <c r="R1989" s="467"/>
    </row>
    <row r="1990">
      <c r="P1990" s="452"/>
      <c r="R1990" s="467"/>
    </row>
    <row r="1991">
      <c r="P1991" s="452"/>
      <c r="R1991" s="467"/>
    </row>
    <row r="1992">
      <c r="P1992" s="452"/>
      <c r="R1992" s="467"/>
    </row>
    <row r="1993">
      <c r="P1993" s="452"/>
      <c r="R1993" s="467"/>
    </row>
    <row r="1994">
      <c r="P1994" s="452"/>
      <c r="R1994" s="467"/>
    </row>
    <row r="1995">
      <c r="P1995" s="452"/>
      <c r="R1995" s="467"/>
    </row>
    <row r="1996">
      <c r="P1996" s="452"/>
      <c r="R1996" s="467"/>
    </row>
    <row r="1997">
      <c r="P1997" s="452"/>
      <c r="R1997" s="467"/>
    </row>
    <row r="1998">
      <c r="P1998" s="452"/>
      <c r="R1998" s="467"/>
    </row>
    <row r="1999">
      <c r="P1999" s="452"/>
      <c r="R1999" s="467"/>
    </row>
    <row r="2000">
      <c r="P2000" s="452"/>
      <c r="R2000" s="467"/>
    </row>
    <row r="2001">
      <c r="P2001" s="452"/>
      <c r="R2001" s="467"/>
    </row>
    <row r="2002">
      <c r="P2002" s="452"/>
      <c r="R2002" s="467"/>
    </row>
    <row r="2003">
      <c r="P2003" s="452"/>
      <c r="R2003" s="467"/>
    </row>
    <row r="2004">
      <c r="P2004" s="452"/>
      <c r="R2004" s="467"/>
    </row>
    <row r="2005">
      <c r="P2005" s="452"/>
      <c r="R2005" s="467"/>
    </row>
    <row r="2006">
      <c r="P2006" s="452"/>
      <c r="R2006" s="467"/>
    </row>
    <row r="2007">
      <c r="P2007" s="452"/>
      <c r="R2007" s="467"/>
    </row>
    <row r="2008">
      <c r="P2008" s="452"/>
      <c r="R2008" s="467"/>
    </row>
    <row r="2009">
      <c r="P2009" s="452"/>
      <c r="R2009" s="467"/>
    </row>
    <row r="2010">
      <c r="P2010" s="452"/>
      <c r="R2010" s="467"/>
    </row>
    <row r="2011">
      <c r="P2011" s="452"/>
      <c r="R2011" s="467"/>
    </row>
    <row r="2012">
      <c r="P2012" s="452"/>
      <c r="R2012" s="467"/>
    </row>
    <row r="2013">
      <c r="P2013" s="452"/>
      <c r="R2013" s="467"/>
    </row>
    <row r="2014">
      <c r="P2014" s="452"/>
      <c r="R2014" s="467"/>
    </row>
    <row r="2015">
      <c r="P2015" s="452"/>
      <c r="R2015" s="467"/>
    </row>
    <row r="2016">
      <c r="P2016" s="452"/>
      <c r="R2016" s="467"/>
    </row>
    <row r="2017">
      <c r="P2017" s="452"/>
      <c r="R2017" s="467"/>
    </row>
    <row r="2018">
      <c r="P2018" s="452"/>
      <c r="R2018" s="467"/>
    </row>
    <row r="2019">
      <c r="P2019" s="452"/>
      <c r="R2019" s="467"/>
    </row>
    <row r="2020">
      <c r="P2020" s="452"/>
      <c r="R2020" s="467"/>
    </row>
    <row r="2021">
      <c r="P2021" s="452"/>
      <c r="R2021" s="467"/>
    </row>
    <row r="2022">
      <c r="P2022" s="452"/>
      <c r="R2022" s="467"/>
    </row>
    <row r="2023">
      <c r="P2023" s="452"/>
      <c r="R2023" s="467"/>
    </row>
    <row r="2024">
      <c r="P2024" s="452"/>
      <c r="R2024" s="467"/>
    </row>
    <row r="2025">
      <c r="P2025" s="452"/>
      <c r="R2025" s="467"/>
    </row>
    <row r="2026">
      <c r="P2026" s="452"/>
      <c r="R2026" s="467"/>
    </row>
    <row r="2027">
      <c r="P2027" s="452"/>
      <c r="R2027" s="467"/>
    </row>
    <row r="2028">
      <c r="P2028" s="452"/>
      <c r="R2028" s="467"/>
    </row>
    <row r="2029">
      <c r="P2029" s="452"/>
      <c r="R2029" s="467"/>
    </row>
    <row r="2030">
      <c r="P2030" s="452"/>
      <c r="R2030" s="467"/>
    </row>
    <row r="2031">
      <c r="P2031" s="452"/>
      <c r="R2031" s="467"/>
    </row>
    <row r="2032">
      <c r="P2032" s="452"/>
      <c r="R2032" s="467"/>
    </row>
    <row r="2033">
      <c r="P2033" s="452"/>
      <c r="R2033" s="467"/>
    </row>
    <row r="2034">
      <c r="P2034" s="452"/>
      <c r="R2034" s="467"/>
    </row>
    <row r="2035">
      <c r="P2035" s="452"/>
      <c r="R2035" s="467"/>
    </row>
    <row r="2036">
      <c r="P2036" s="452"/>
      <c r="R2036" s="467"/>
    </row>
    <row r="2037">
      <c r="P2037" s="452"/>
      <c r="R2037" s="467"/>
    </row>
    <row r="2038">
      <c r="P2038" s="452"/>
      <c r="R2038" s="467"/>
    </row>
    <row r="2039">
      <c r="P2039" s="452"/>
      <c r="R2039" s="467"/>
    </row>
    <row r="2040">
      <c r="P2040" s="452"/>
      <c r="R2040" s="467"/>
    </row>
    <row r="2041">
      <c r="P2041" s="452"/>
      <c r="R2041" s="467"/>
    </row>
    <row r="2042">
      <c r="P2042" s="452"/>
      <c r="R2042" s="467"/>
    </row>
    <row r="2043">
      <c r="P2043" s="452"/>
      <c r="R2043" s="467"/>
    </row>
    <row r="2044">
      <c r="P2044" s="452"/>
      <c r="R2044" s="467"/>
    </row>
    <row r="2045">
      <c r="P2045" s="452"/>
      <c r="R2045" s="467"/>
    </row>
    <row r="2046">
      <c r="P2046" s="452"/>
      <c r="R2046" s="467"/>
    </row>
    <row r="2047">
      <c r="P2047" s="452"/>
      <c r="R2047" s="467"/>
    </row>
    <row r="2048">
      <c r="P2048" s="452"/>
      <c r="R2048" s="467"/>
    </row>
    <row r="2049">
      <c r="P2049" s="452"/>
      <c r="R2049" s="467"/>
    </row>
    <row r="2050">
      <c r="P2050" s="452"/>
      <c r="R2050" s="467"/>
    </row>
    <row r="2051">
      <c r="P2051" s="452"/>
      <c r="R2051" s="467"/>
    </row>
    <row r="2052">
      <c r="P2052" s="452"/>
      <c r="R2052" s="467"/>
    </row>
    <row r="2053">
      <c r="P2053" s="452"/>
      <c r="R2053" s="467"/>
    </row>
    <row r="2054">
      <c r="P2054" s="452"/>
      <c r="R2054" s="467"/>
    </row>
    <row r="2055">
      <c r="P2055" s="452"/>
      <c r="R2055" s="467"/>
    </row>
    <row r="2056">
      <c r="P2056" s="452"/>
      <c r="R2056" s="467"/>
    </row>
    <row r="2057">
      <c r="P2057" s="452"/>
      <c r="R2057" s="467"/>
    </row>
    <row r="2058">
      <c r="P2058" s="452"/>
      <c r="R2058" s="467"/>
    </row>
    <row r="2059">
      <c r="P2059" s="452"/>
      <c r="R2059" s="467"/>
    </row>
    <row r="2060">
      <c r="P2060" s="452"/>
      <c r="R2060" s="467"/>
    </row>
    <row r="2061">
      <c r="P2061" s="452"/>
      <c r="R2061" s="467"/>
    </row>
    <row r="2062">
      <c r="P2062" s="452"/>
      <c r="R2062" s="467"/>
    </row>
    <row r="2063">
      <c r="P2063" s="452"/>
      <c r="R2063" s="467"/>
    </row>
    <row r="2064">
      <c r="P2064" s="452"/>
      <c r="R2064" s="467"/>
    </row>
    <row r="2065">
      <c r="P2065" s="452"/>
      <c r="R2065" s="467"/>
    </row>
    <row r="2066">
      <c r="P2066" s="452"/>
      <c r="R2066" s="467"/>
    </row>
    <row r="2067">
      <c r="P2067" s="452"/>
      <c r="R2067" s="467"/>
    </row>
    <row r="2068">
      <c r="P2068" s="452"/>
      <c r="R2068" s="467"/>
    </row>
    <row r="2069">
      <c r="P2069" s="452"/>
      <c r="R2069" s="467"/>
    </row>
    <row r="2070">
      <c r="P2070" s="452"/>
      <c r="R2070" s="467"/>
    </row>
    <row r="2071">
      <c r="P2071" s="452"/>
      <c r="R2071" s="467"/>
    </row>
    <row r="2072">
      <c r="P2072" s="452"/>
      <c r="R2072" s="467"/>
    </row>
    <row r="2073">
      <c r="P2073" s="452"/>
      <c r="R2073" s="467"/>
    </row>
    <row r="2074">
      <c r="P2074" s="452"/>
      <c r="R2074" s="467"/>
    </row>
    <row r="2075">
      <c r="P2075" s="452"/>
      <c r="R2075" s="467"/>
    </row>
    <row r="2076">
      <c r="P2076" s="452"/>
      <c r="R2076" s="467"/>
    </row>
    <row r="2077">
      <c r="P2077" s="452"/>
      <c r="R2077" s="467"/>
    </row>
    <row r="2078">
      <c r="P2078" s="452"/>
      <c r="R2078" s="467"/>
    </row>
    <row r="2079">
      <c r="P2079" s="452"/>
      <c r="R2079" s="467"/>
    </row>
    <row r="2080">
      <c r="P2080" s="452"/>
      <c r="R2080" s="467"/>
    </row>
    <row r="2081">
      <c r="P2081" s="452"/>
      <c r="R2081" s="467"/>
    </row>
    <row r="2082">
      <c r="P2082" s="452"/>
      <c r="R2082" s="467"/>
    </row>
    <row r="2083">
      <c r="P2083" s="452"/>
      <c r="R2083" s="467"/>
    </row>
    <row r="2084">
      <c r="P2084" s="452"/>
      <c r="R2084" s="467"/>
    </row>
    <row r="2085">
      <c r="P2085" s="452"/>
      <c r="R2085" s="467"/>
    </row>
    <row r="2086">
      <c r="P2086" s="452"/>
      <c r="R2086" s="467"/>
    </row>
    <row r="2087">
      <c r="P2087" s="452"/>
      <c r="R2087" s="467"/>
    </row>
    <row r="2088">
      <c r="P2088" s="452"/>
      <c r="R2088" s="467"/>
    </row>
    <row r="2089">
      <c r="P2089" s="452"/>
      <c r="R2089" s="467"/>
    </row>
    <row r="2090">
      <c r="P2090" s="452"/>
      <c r="R2090" s="467"/>
    </row>
    <row r="2091">
      <c r="P2091" s="452"/>
      <c r="R2091" s="467"/>
    </row>
    <row r="2092">
      <c r="P2092" s="452"/>
      <c r="R2092" s="467"/>
    </row>
    <row r="2093">
      <c r="P2093" s="452"/>
      <c r="R2093" s="467"/>
    </row>
    <row r="2094">
      <c r="P2094" s="452"/>
      <c r="R2094" s="467"/>
    </row>
    <row r="2095">
      <c r="P2095" s="452"/>
      <c r="R2095" s="467"/>
    </row>
    <row r="2096">
      <c r="P2096" s="452"/>
      <c r="R2096" s="467"/>
    </row>
    <row r="2097">
      <c r="P2097" s="452"/>
      <c r="R2097" s="467"/>
    </row>
    <row r="2098">
      <c r="P2098" s="452"/>
      <c r="R2098" s="467"/>
    </row>
    <row r="2099">
      <c r="P2099" s="452"/>
      <c r="R2099" s="467"/>
    </row>
    <row r="2100">
      <c r="P2100" s="452"/>
      <c r="R2100" s="467"/>
    </row>
    <row r="2101">
      <c r="P2101" s="452"/>
      <c r="R2101" s="467"/>
    </row>
    <row r="2102">
      <c r="P2102" s="452"/>
      <c r="R2102" s="467"/>
    </row>
    <row r="2103">
      <c r="P2103" s="452"/>
      <c r="R2103" s="467"/>
    </row>
    <row r="2104">
      <c r="P2104" s="452"/>
      <c r="R2104" s="467"/>
    </row>
    <row r="2105">
      <c r="P2105" s="452"/>
      <c r="R2105" s="467"/>
    </row>
    <row r="2106">
      <c r="P2106" s="452"/>
      <c r="R2106" s="467"/>
    </row>
    <row r="2107">
      <c r="P2107" s="452"/>
      <c r="R2107" s="467"/>
    </row>
    <row r="2108">
      <c r="P2108" s="452"/>
      <c r="R2108" s="467"/>
    </row>
    <row r="2109">
      <c r="P2109" s="452"/>
      <c r="R2109" s="467"/>
    </row>
    <row r="2110">
      <c r="P2110" s="452"/>
      <c r="R2110" s="467"/>
    </row>
    <row r="2111">
      <c r="P2111" s="452"/>
      <c r="R2111" s="467"/>
    </row>
    <row r="2112">
      <c r="P2112" s="452"/>
      <c r="R2112" s="467"/>
    </row>
    <row r="2113">
      <c r="P2113" s="452"/>
      <c r="R2113" s="467"/>
    </row>
    <row r="2114">
      <c r="P2114" s="452"/>
      <c r="R2114" s="467"/>
    </row>
    <row r="2115">
      <c r="P2115" s="452"/>
      <c r="R2115" s="467"/>
    </row>
    <row r="2116">
      <c r="P2116" s="452"/>
      <c r="R2116" s="467"/>
    </row>
    <row r="2117">
      <c r="P2117" s="452"/>
      <c r="R2117" s="467"/>
    </row>
    <row r="2118">
      <c r="P2118" s="452"/>
      <c r="R2118" s="467"/>
    </row>
    <row r="2119">
      <c r="P2119" s="452"/>
      <c r="R2119" s="467"/>
    </row>
    <row r="2120">
      <c r="P2120" s="452"/>
      <c r="R2120" s="467"/>
    </row>
    <row r="2121">
      <c r="P2121" s="452"/>
      <c r="R2121" s="467"/>
    </row>
    <row r="2122">
      <c r="P2122" s="452"/>
      <c r="R2122" s="467"/>
    </row>
    <row r="2123">
      <c r="P2123" s="452"/>
      <c r="R2123" s="467"/>
    </row>
    <row r="2124">
      <c r="P2124" s="452"/>
      <c r="R2124" s="467"/>
    </row>
    <row r="2125">
      <c r="P2125" s="452"/>
      <c r="R2125" s="467"/>
    </row>
    <row r="2126">
      <c r="P2126" s="452"/>
      <c r="R2126" s="467"/>
    </row>
    <row r="2127">
      <c r="P2127" s="452"/>
      <c r="R2127" s="467"/>
    </row>
    <row r="2128">
      <c r="P2128" s="452"/>
      <c r="R2128" s="467"/>
    </row>
    <row r="2129">
      <c r="P2129" s="452"/>
      <c r="R2129" s="467"/>
    </row>
    <row r="2130">
      <c r="P2130" s="452"/>
      <c r="R2130" s="467"/>
    </row>
    <row r="2131">
      <c r="P2131" s="452"/>
      <c r="R2131" s="467"/>
    </row>
    <row r="2132">
      <c r="P2132" s="452"/>
      <c r="R2132" s="467"/>
    </row>
    <row r="2133">
      <c r="P2133" s="452"/>
      <c r="R2133" s="467"/>
    </row>
    <row r="2134">
      <c r="P2134" s="452"/>
      <c r="R2134" s="467"/>
    </row>
    <row r="2135">
      <c r="P2135" s="452"/>
      <c r="R2135" s="467"/>
    </row>
    <row r="2136">
      <c r="P2136" s="452"/>
      <c r="R2136" s="467"/>
    </row>
    <row r="2137">
      <c r="P2137" s="452"/>
      <c r="R2137" s="467"/>
    </row>
    <row r="2138">
      <c r="P2138" s="452"/>
      <c r="R2138" s="467"/>
    </row>
    <row r="2139">
      <c r="P2139" s="452"/>
      <c r="R2139" s="467"/>
    </row>
    <row r="2140">
      <c r="P2140" s="452"/>
      <c r="R2140" s="467"/>
    </row>
    <row r="2141">
      <c r="P2141" s="452"/>
      <c r="R2141" s="467"/>
    </row>
    <row r="2142">
      <c r="P2142" s="452"/>
      <c r="R2142" s="467"/>
    </row>
    <row r="2143">
      <c r="P2143" s="452"/>
      <c r="R2143" s="467"/>
    </row>
    <row r="2144">
      <c r="P2144" s="452"/>
      <c r="R2144" s="467"/>
    </row>
    <row r="2145">
      <c r="P2145" s="452"/>
      <c r="R2145" s="467"/>
    </row>
    <row r="2146">
      <c r="P2146" s="452"/>
      <c r="R2146" s="467"/>
    </row>
    <row r="2147">
      <c r="P2147" s="452"/>
      <c r="R2147" s="467"/>
    </row>
    <row r="2148">
      <c r="P2148" s="452"/>
      <c r="R2148" s="467"/>
    </row>
    <row r="2149">
      <c r="P2149" s="452"/>
      <c r="R2149" s="467"/>
    </row>
    <row r="2150">
      <c r="P2150" s="452"/>
      <c r="R2150" s="467"/>
    </row>
    <row r="2151">
      <c r="P2151" s="452"/>
      <c r="R2151" s="467"/>
    </row>
    <row r="2152">
      <c r="P2152" s="452"/>
      <c r="R2152" s="467"/>
    </row>
    <row r="2153">
      <c r="P2153" s="452"/>
      <c r="R2153" s="467"/>
    </row>
    <row r="2154">
      <c r="P2154" s="452"/>
      <c r="R2154" s="467"/>
    </row>
    <row r="2155">
      <c r="P2155" s="452"/>
      <c r="R2155" s="467"/>
    </row>
    <row r="2156">
      <c r="P2156" s="452"/>
      <c r="R2156" s="467"/>
    </row>
    <row r="2157">
      <c r="P2157" s="452"/>
      <c r="R2157" s="467"/>
    </row>
    <row r="2158">
      <c r="P2158" s="452"/>
      <c r="R2158" s="467"/>
    </row>
    <row r="2159">
      <c r="P2159" s="452"/>
      <c r="R2159" s="467"/>
    </row>
    <row r="2160">
      <c r="P2160" s="452"/>
      <c r="R2160" s="467"/>
    </row>
    <row r="2161">
      <c r="P2161" s="452"/>
      <c r="R2161" s="467"/>
    </row>
    <row r="2162">
      <c r="P2162" s="452"/>
      <c r="R2162" s="467"/>
    </row>
    <row r="2163">
      <c r="P2163" s="452"/>
      <c r="R2163" s="467"/>
    </row>
    <row r="2164">
      <c r="P2164" s="452"/>
      <c r="R2164" s="467"/>
    </row>
    <row r="2165">
      <c r="P2165" s="452"/>
      <c r="R2165" s="467"/>
    </row>
    <row r="2166">
      <c r="P2166" s="452"/>
      <c r="R2166" s="467"/>
    </row>
    <row r="2167">
      <c r="P2167" s="452"/>
      <c r="R2167" s="467"/>
    </row>
    <row r="2168">
      <c r="P2168" s="452"/>
      <c r="R2168" s="467"/>
    </row>
    <row r="2169">
      <c r="P2169" s="452"/>
      <c r="R2169" s="467"/>
    </row>
    <row r="2170">
      <c r="P2170" s="452"/>
      <c r="R2170" s="467"/>
    </row>
    <row r="2171">
      <c r="P2171" s="452"/>
      <c r="R2171" s="467"/>
    </row>
    <row r="2172">
      <c r="P2172" s="452"/>
      <c r="R2172" s="467"/>
    </row>
    <row r="2173">
      <c r="P2173" s="452"/>
      <c r="R2173" s="467"/>
    </row>
    <row r="2174">
      <c r="P2174" s="452"/>
      <c r="R2174" s="467"/>
    </row>
    <row r="2175">
      <c r="P2175" s="452"/>
      <c r="R2175" s="467"/>
    </row>
    <row r="2176">
      <c r="P2176" s="452"/>
      <c r="R2176" s="467"/>
    </row>
    <row r="2177">
      <c r="P2177" s="452"/>
      <c r="R2177" s="467"/>
    </row>
    <row r="2178">
      <c r="P2178" s="452"/>
      <c r="R2178" s="467"/>
    </row>
    <row r="2179">
      <c r="P2179" s="452"/>
      <c r="R2179" s="467"/>
    </row>
    <row r="2180">
      <c r="P2180" s="452"/>
      <c r="R2180" s="467"/>
    </row>
    <row r="2181">
      <c r="P2181" s="452"/>
      <c r="R2181" s="467"/>
    </row>
    <row r="2182">
      <c r="P2182" s="452"/>
      <c r="R2182" s="467"/>
    </row>
    <row r="2183">
      <c r="P2183" s="452"/>
      <c r="R2183" s="467"/>
    </row>
    <row r="2184">
      <c r="P2184" s="452"/>
      <c r="R2184" s="467"/>
    </row>
    <row r="2185">
      <c r="P2185" s="452"/>
      <c r="R2185" s="467"/>
    </row>
    <row r="2186">
      <c r="P2186" s="452"/>
      <c r="R2186" s="467"/>
    </row>
    <row r="2187">
      <c r="P2187" s="452"/>
      <c r="R2187" s="467"/>
    </row>
    <row r="2188">
      <c r="P2188" s="452"/>
      <c r="R2188" s="467"/>
    </row>
    <row r="2189">
      <c r="P2189" s="452"/>
      <c r="R2189" s="467"/>
    </row>
    <row r="2190">
      <c r="P2190" s="452"/>
      <c r="R2190" s="467"/>
    </row>
    <row r="2191">
      <c r="P2191" s="452"/>
      <c r="R2191" s="467"/>
    </row>
    <row r="2192">
      <c r="P2192" s="452"/>
      <c r="R2192" s="467"/>
    </row>
    <row r="2193">
      <c r="P2193" s="452"/>
      <c r="R2193" s="467"/>
    </row>
    <row r="2194">
      <c r="P2194" s="452"/>
      <c r="R2194" s="467"/>
    </row>
    <row r="2195">
      <c r="P2195" s="452"/>
      <c r="R2195" s="467"/>
    </row>
    <row r="2196">
      <c r="P2196" s="452"/>
      <c r="R2196" s="467"/>
    </row>
    <row r="2197">
      <c r="P2197" s="452"/>
      <c r="R2197" s="467"/>
    </row>
    <row r="2198">
      <c r="P2198" s="452"/>
      <c r="R2198" s="467"/>
    </row>
    <row r="2199">
      <c r="P2199" s="452"/>
      <c r="R2199" s="467"/>
    </row>
    <row r="2200">
      <c r="P2200" s="452"/>
      <c r="R2200" s="467"/>
    </row>
    <row r="2201">
      <c r="P2201" s="452"/>
      <c r="R2201" s="467"/>
    </row>
    <row r="2202">
      <c r="P2202" s="452"/>
      <c r="R2202" s="467"/>
    </row>
    <row r="2203">
      <c r="P2203" s="452"/>
      <c r="R2203" s="467"/>
    </row>
    <row r="2204">
      <c r="P2204" s="452"/>
      <c r="R2204" s="467"/>
    </row>
    <row r="2205">
      <c r="P2205" s="452"/>
      <c r="R2205" s="467"/>
    </row>
    <row r="2206">
      <c r="P2206" s="452"/>
      <c r="R2206" s="467"/>
    </row>
    <row r="2207">
      <c r="P2207" s="452"/>
      <c r="R2207" s="467"/>
    </row>
    <row r="2208">
      <c r="P2208" s="452"/>
      <c r="R2208" s="467"/>
    </row>
    <row r="2209">
      <c r="P2209" s="452"/>
      <c r="R2209" s="467"/>
    </row>
    <row r="2210">
      <c r="P2210" s="452"/>
      <c r="R2210" s="467"/>
    </row>
    <row r="2211">
      <c r="P2211" s="452"/>
      <c r="R2211" s="467"/>
    </row>
    <row r="2212">
      <c r="P2212" s="452"/>
      <c r="R2212" s="467"/>
    </row>
    <row r="2213">
      <c r="P2213" s="452"/>
      <c r="R2213" s="467"/>
    </row>
    <row r="2214">
      <c r="P2214" s="452"/>
      <c r="R2214" s="467"/>
    </row>
    <row r="2215">
      <c r="P2215" s="452"/>
      <c r="R2215" s="467"/>
    </row>
    <row r="2216">
      <c r="P2216" s="452"/>
      <c r="R2216" s="467"/>
    </row>
    <row r="2217">
      <c r="P2217" s="452"/>
      <c r="R2217" s="467"/>
    </row>
    <row r="2218">
      <c r="P2218" s="452"/>
      <c r="R2218" s="467"/>
    </row>
    <row r="2219">
      <c r="P2219" s="452"/>
      <c r="R2219" s="467"/>
    </row>
    <row r="2220">
      <c r="P2220" s="452"/>
      <c r="R2220" s="467"/>
    </row>
    <row r="2221">
      <c r="P2221" s="452"/>
      <c r="R2221" s="467"/>
    </row>
    <row r="2222">
      <c r="P2222" s="452"/>
      <c r="R2222" s="467"/>
    </row>
    <row r="2223">
      <c r="P2223" s="452"/>
      <c r="R2223" s="467"/>
    </row>
    <row r="2224">
      <c r="P2224" s="452"/>
      <c r="R2224" s="467"/>
    </row>
    <row r="2225">
      <c r="P2225" s="452"/>
      <c r="R2225" s="467"/>
    </row>
    <row r="2226">
      <c r="P2226" s="452"/>
      <c r="R2226" s="467"/>
    </row>
    <row r="2227">
      <c r="P2227" s="452"/>
      <c r="R2227" s="467"/>
    </row>
    <row r="2228">
      <c r="P2228" s="452"/>
      <c r="R2228" s="467"/>
    </row>
    <row r="2229">
      <c r="P2229" s="452"/>
      <c r="R2229" s="467"/>
    </row>
    <row r="2230">
      <c r="P2230" s="452"/>
      <c r="R2230" s="467"/>
    </row>
    <row r="2231">
      <c r="P2231" s="452"/>
      <c r="R2231" s="467"/>
    </row>
    <row r="2232">
      <c r="P2232" s="452"/>
      <c r="R2232" s="467"/>
    </row>
    <row r="2233">
      <c r="P2233" s="452"/>
      <c r="R2233" s="467"/>
    </row>
    <row r="2234">
      <c r="P2234" s="452"/>
      <c r="R2234" s="467"/>
    </row>
    <row r="2235">
      <c r="P2235" s="452"/>
      <c r="R2235" s="467"/>
    </row>
    <row r="2236">
      <c r="P2236" s="452"/>
      <c r="R2236" s="467"/>
    </row>
    <row r="2237">
      <c r="P2237" s="452"/>
      <c r="R2237" s="467"/>
    </row>
    <row r="2238">
      <c r="P2238" s="452"/>
      <c r="R2238" s="467"/>
    </row>
    <row r="2239">
      <c r="P2239" s="452"/>
      <c r="R2239" s="467"/>
    </row>
    <row r="2240">
      <c r="P2240" s="452"/>
      <c r="R2240" s="467"/>
    </row>
    <row r="2241">
      <c r="P2241" s="452"/>
      <c r="R2241" s="467"/>
    </row>
    <row r="2242">
      <c r="P2242" s="452"/>
      <c r="R2242" s="467"/>
    </row>
    <row r="2243">
      <c r="P2243" s="452"/>
      <c r="R2243" s="467"/>
    </row>
    <row r="2244">
      <c r="P2244" s="452"/>
      <c r="R2244" s="467"/>
    </row>
    <row r="2245">
      <c r="P2245" s="452"/>
      <c r="R2245" s="467"/>
    </row>
    <row r="2246">
      <c r="P2246" s="452"/>
      <c r="R2246" s="467"/>
    </row>
    <row r="2247">
      <c r="P2247" s="452"/>
      <c r="R2247" s="467"/>
    </row>
    <row r="2248">
      <c r="P2248" s="452"/>
      <c r="R2248" s="467"/>
    </row>
    <row r="2249">
      <c r="P2249" s="452"/>
      <c r="R2249" s="467"/>
    </row>
    <row r="2250">
      <c r="P2250" s="452"/>
      <c r="R2250" s="467"/>
    </row>
    <row r="2251">
      <c r="P2251" s="452"/>
      <c r="R2251" s="467"/>
    </row>
    <row r="2252">
      <c r="P2252" s="452"/>
      <c r="R2252" s="467"/>
    </row>
    <row r="2253">
      <c r="P2253" s="452"/>
      <c r="R2253" s="467"/>
    </row>
    <row r="2254">
      <c r="P2254" s="452"/>
      <c r="R2254" s="467"/>
    </row>
    <row r="2255">
      <c r="P2255" s="452"/>
      <c r="R2255" s="467"/>
    </row>
    <row r="2256">
      <c r="P2256" s="452"/>
      <c r="R2256" s="467"/>
    </row>
    <row r="2257">
      <c r="P2257" s="452"/>
      <c r="R2257" s="467"/>
    </row>
    <row r="2258">
      <c r="P2258" s="452"/>
      <c r="R2258" s="467"/>
    </row>
    <row r="2259">
      <c r="P2259" s="452"/>
      <c r="R2259" s="467"/>
    </row>
    <row r="2260">
      <c r="P2260" s="452"/>
      <c r="R2260" s="467"/>
    </row>
    <row r="2261">
      <c r="P2261" s="452"/>
      <c r="R2261" s="467"/>
    </row>
    <row r="2262">
      <c r="P2262" s="452"/>
      <c r="R2262" s="467"/>
    </row>
    <row r="2263">
      <c r="P2263" s="452"/>
      <c r="R2263" s="467"/>
    </row>
    <row r="2264">
      <c r="P2264" s="452"/>
      <c r="R2264" s="467"/>
    </row>
    <row r="2265">
      <c r="P2265" s="452"/>
      <c r="R2265" s="467"/>
    </row>
    <row r="2266">
      <c r="P2266" s="452"/>
      <c r="R2266" s="467"/>
    </row>
    <row r="2267">
      <c r="P2267" s="452"/>
      <c r="R2267" s="467"/>
    </row>
    <row r="2268">
      <c r="P2268" s="452"/>
      <c r="R2268" s="467"/>
    </row>
    <row r="2269">
      <c r="P2269" s="452"/>
      <c r="R2269" s="467"/>
    </row>
    <row r="2270">
      <c r="P2270" s="452"/>
      <c r="R2270" s="467"/>
    </row>
    <row r="2271">
      <c r="P2271" s="452"/>
      <c r="R2271" s="467"/>
    </row>
    <row r="2272">
      <c r="P2272" s="452"/>
      <c r="R2272" s="467"/>
    </row>
    <row r="2273">
      <c r="P2273" s="452"/>
      <c r="R2273" s="467"/>
    </row>
    <row r="2274">
      <c r="P2274" s="452"/>
      <c r="R2274" s="467"/>
    </row>
    <row r="2275">
      <c r="P2275" s="452"/>
      <c r="R2275" s="467"/>
    </row>
    <row r="2276">
      <c r="P2276" s="452"/>
      <c r="R2276" s="467"/>
    </row>
    <row r="2277">
      <c r="P2277" s="452"/>
      <c r="R2277" s="467"/>
    </row>
    <row r="2278">
      <c r="P2278" s="452"/>
      <c r="R2278" s="467"/>
    </row>
    <row r="2279">
      <c r="P2279" s="452"/>
      <c r="R2279" s="467"/>
    </row>
    <row r="2280">
      <c r="P2280" s="452"/>
      <c r="R2280" s="467"/>
    </row>
    <row r="2281">
      <c r="P2281" s="452"/>
      <c r="R2281" s="467"/>
    </row>
    <row r="2282">
      <c r="P2282" s="452"/>
      <c r="R2282" s="467"/>
    </row>
    <row r="2283">
      <c r="P2283" s="452"/>
      <c r="R2283" s="467"/>
    </row>
    <row r="2284">
      <c r="P2284" s="452"/>
      <c r="R2284" s="467"/>
    </row>
    <row r="2285">
      <c r="P2285" s="452"/>
      <c r="R2285" s="467"/>
    </row>
    <row r="2286">
      <c r="P2286" s="452"/>
      <c r="R2286" s="467"/>
    </row>
    <row r="2287">
      <c r="P2287" s="452"/>
      <c r="R2287" s="467"/>
    </row>
    <row r="2288">
      <c r="P2288" s="452"/>
      <c r="R2288" s="467"/>
    </row>
    <row r="2289">
      <c r="P2289" s="452"/>
      <c r="R2289" s="467"/>
    </row>
    <row r="2290">
      <c r="P2290" s="452"/>
      <c r="R2290" s="467"/>
    </row>
    <row r="2291">
      <c r="P2291" s="452"/>
      <c r="R2291" s="467"/>
    </row>
    <row r="2292">
      <c r="P2292" s="452"/>
      <c r="R2292" s="467"/>
    </row>
    <row r="2293">
      <c r="P2293" s="452"/>
      <c r="R2293" s="467"/>
    </row>
    <row r="2294">
      <c r="P2294" s="452"/>
      <c r="R2294" s="467"/>
    </row>
    <row r="2295">
      <c r="P2295" s="452"/>
      <c r="R2295" s="467"/>
    </row>
    <row r="2296">
      <c r="P2296" s="452"/>
      <c r="R2296" s="467"/>
    </row>
    <row r="2297">
      <c r="P2297" s="452"/>
      <c r="R2297" s="467"/>
    </row>
    <row r="2298">
      <c r="P2298" s="452"/>
      <c r="R2298" s="467"/>
    </row>
    <row r="2299">
      <c r="P2299" s="452"/>
      <c r="R2299" s="467"/>
    </row>
    <row r="2300">
      <c r="P2300" s="452"/>
      <c r="R2300" s="467"/>
    </row>
    <row r="2301">
      <c r="P2301" s="452"/>
      <c r="R2301" s="467"/>
    </row>
    <row r="2302">
      <c r="P2302" s="452"/>
      <c r="R2302" s="467"/>
    </row>
    <row r="2303">
      <c r="P2303" s="452"/>
      <c r="R2303" s="467"/>
    </row>
    <row r="2304">
      <c r="P2304" s="452"/>
      <c r="R2304" s="467"/>
    </row>
    <row r="2305">
      <c r="P2305" s="452"/>
      <c r="R2305" s="467"/>
    </row>
    <row r="2306">
      <c r="P2306" s="452"/>
      <c r="R2306" s="467"/>
    </row>
    <row r="2307">
      <c r="P2307" s="452"/>
      <c r="R2307" s="467"/>
    </row>
    <row r="2308">
      <c r="P2308" s="452"/>
      <c r="R2308" s="467"/>
    </row>
    <row r="2309">
      <c r="P2309" s="452"/>
      <c r="R2309" s="467"/>
    </row>
    <row r="2310">
      <c r="P2310" s="452"/>
      <c r="R2310" s="467"/>
    </row>
    <row r="2311">
      <c r="P2311" s="452"/>
      <c r="R2311" s="467"/>
    </row>
    <row r="2312">
      <c r="P2312" s="452"/>
      <c r="R2312" s="467"/>
    </row>
    <row r="2313">
      <c r="P2313" s="452"/>
      <c r="R2313" s="467"/>
    </row>
    <row r="2314">
      <c r="P2314" s="452"/>
      <c r="R2314" s="467"/>
    </row>
    <row r="2315">
      <c r="P2315" s="452"/>
      <c r="R2315" s="467"/>
    </row>
    <row r="2316">
      <c r="P2316" s="452"/>
      <c r="R2316" s="467"/>
    </row>
    <row r="2317">
      <c r="P2317" s="452"/>
      <c r="R2317" s="467"/>
    </row>
    <row r="2318">
      <c r="P2318" s="452"/>
      <c r="R2318" s="467"/>
    </row>
    <row r="2319">
      <c r="P2319" s="452"/>
      <c r="R2319" s="467"/>
    </row>
    <row r="2320">
      <c r="P2320" s="452"/>
      <c r="R2320" s="467"/>
    </row>
    <row r="2321">
      <c r="P2321" s="452"/>
      <c r="R2321" s="467"/>
    </row>
    <row r="2322">
      <c r="P2322" s="452"/>
      <c r="R2322" s="467"/>
    </row>
    <row r="2323">
      <c r="P2323" s="452"/>
      <c r="R2323" s="467"/>
    </row>
    <row r="2324">
      <c r="P2324" s="452"/>
      <c r="R2324" s="467"/>
    </row>
    <row r="2325">
      <c r="P2325" s="452"/>
      <c r="R2325" s="467"/>
    </row>
    <row r="2326">
      <c r="P2326" s="452"/>
      <c r="R2326" s="467"/>
    </row>
    <row r="2327">
      <c r="P2327" s="452"/>
      <c r="R2327" s="467"/>
    </row>
    <row r="2328">
      <c r="P2328" s="452"/>
      <c r="R2328" s="467"/>
    </row>
    <row r="2329">
      <c r="P2329" s="452"/>
      <c r="R2329" s="467"/>
    </row>
    <row r="2330">
      <c r="P2330" s="452"/>
      <c r="R2330" s="467"/>
    </row>
    <row r="2331">
      <c r="P2331" s="452"/>
      <c r="R2331" s="467"/>
    </row>
    <row r="2332">
      <c r="P2332" s="452"/>
      <c r="R2332" s="467"/>
    </row>
    <row r="2333">
      <c r="P2333" s="452"/>
      <c r="R2333" s="467"/>
    </row>
    <row r="2334">
      <c r="P2334" s="452"/>
      <c r="R2334" s="467"/>
    </row>
    <row r="2335">
      <c r="P2335" s="452"/>
      <c r="R2335" s="467"/>
    </row>
    <row r="2336">
      <c r="P2336" s="452"/>
      <c r="R2336" s="467"/>
    </row>
    <row r="2337">
      <c r="P2337" s="452"/>
      <c r="R2337" s="467"/>
    </row>
    <row r="2338">
      <c r="P2338" s="452"/>
      <c r="R2338" s="467"/>
    </row>
    <row r="2339">
      <c r="P2339" s="452"/>
      <c r="R2339" s="467"/>
    </row>
    <row r="2340">
      <c r="P2340" s="452"/>
      <c r="R2340" s="467"/>
    </row>
    <row r="2341">
      <c r="P2341" s="452"/>
      <c r="R2341" s="467"/>
    </row>
    <row r="2342">
      <c r="P2342" s="452"/>
      <c r="R2342" s="467"/>
    </row>
    <row r="2343">
      <c r="P2343" s="452"/>
      <c r="R2343" s="467"/>
    </row>
    <row r="2344">
      <c r="P2344" s="452"/>
      <c r="R2344" s="467"/>
    </row>
    <row r="2345">
      <c r="P2345" s="452"/>
      <c r="R2345" s="467"/>
    </row>
    <row r="2346">
      <c r="P2346" s="452"/>
      <c r="R2346" s="467"/>
    </row>
    <row r="2347">
      <c r="P2347" s="452"/>
      <c r="R2347" s="467"/>
    </row>
    <row r="2348">
      <c r="P2348" s="452"/>
      <c r="R2348" s="467"/>
    </row>
    <row r="2349">
      <c r="P2349" s="452"/>
      <c r="R2349" s="467"/>
    </row>
    <row r="2350">
      <c r="P2350" s="452"/>
      <c r="R2350" s="467"/>
    </row>
    <row r="2351">
      <c r="P2351" s="452"/>
      <c r="R2351" s="467"/>
    </row>
    <row r="2352">
      <c r="P2352" s="452"/>
      <c r="R2352" s="467"/>
    </row>
    <row r="2353">
      <c r="P2353" s="452"/>
      <c r="R2353" s="467"/>
    </row>
    <row r="2354">
      <c r="P2354" s="452"/>
      <c r="R2354" s="467"/>
    </row>
    <row r="2355">
      <c r="P2355" s="452"/>
      <c r="R2355" s="467"/>
    </row>
    <row r="2356">
      <c r="P2356" s="452"/>
      <c r="R2356" s="467"/>
    </row>
    <row r="2357">
      <c r="P2357" s="452"/>
      <c r="R2357" s="467"/>
    </row>
    <row r="2358">
      <c r="P2358" s="452"/>
      <c r="R2358" s="467"/>
    </row>
    <row r="2359">
      <c r="P2359" s="452"/>
      <c r="R2359" s="467"/>
    </row>
    <row r="2360">
      <c r="P2360" s="452"/>
      <c r="R2360" s="467"/>
    </row>
    <row r="2361">
      <c r="P2361" s="452"/>
      <c r="R2361" s="467"/>
    </row>
    <row r="2362">
      <c r="P2362" s="452"/>
      <c r="R2362" s="467"/>
    </row>
    <row r="2363">
      <c r="P2363" s="452"/>
      <c r="R2363" s="467"/>
    </row>
    <row r="2364">
      <c r="P2364" s="452"/>
      <c r="R2364" s="467"/>
    </row>
    <row r="2365">
      <c r="P2365" s="452"/>
      <c r="R2365" s="467"/>
    </row>
    <row r="2366">
      <c r="P2366" s="452"/>
      <c r="R2366" s="467"/>
    </row>
    <row r="2367">
      <c r="P2367" s="452"/>
      <c r="R2367" s="467"/>
    </row>
    <row r="2368">
      <c r="P2368" s="452"/>
      <c r="R2368" s="467"/>
    </row>
    <row r="2369">
      <c r="P2369" s="452"/>
      <c r="R2369" s="467"/>
    </row>
    <row r="2370">
      <c r="P2370" s="452"/>
      <c r="R2370" s="467"/>
    </row>
    <row r="2371">
      <c r="P2371" s="452"/>
      <c r="R2371" s="467"/>
    </row>
    <row r="2372">
      <c r="P2372" s="452"/>
      <c r="R2372" s="467"/>
    </row>
    <row r="2373">
      <c r="P2373" s="452"/>
      <c r="R2373" s="467"/>
    </row>
    <row r="2374">
      <c r="P2374" s="452"/>
      <c r="R2374" s="467"/>
    </row>
    <row r="2375">
      <c r="P2375" s="452"/>
      <c r="R2375" s="467"/>
    </row>
    <row r="2376">
      <c r="P2376" s="452"/>
      <c r="R2376" s="467"/>
    </row>
    <row r="2377">
      <c r="P2377" s="452"/>
      <c r="R2377" s="467"/>
    </row>
    <row r="2378">
      <c r="P2378" s="452"/>
      <c r="R2378" s="467"/>
    </row>
    <row r="2379">
      <c r="P2379" s="452"/>
      <c r="R2379" s="467"/>
    </row>
    <row r="2380">
      <c r="P2380" s="452"/>
      <c r="R2380" s="467"/>
    </row>
    <row r="2381">
      <c r="P2381" s="452"/>
      <c r="R2381" s="467"/>
    </row>
    <row r="2382">
      <c r="P2382" s="452"/>
      <c r="R2382" s="467"/>
    </row>
    <row r="2383">
      <c r="P2383" s="452"/>
      <c r="R2383" s="467"/>
    </row>
    <row r="2384">
      <c r="P2384" s="452"/>
      <c r="R2384" s="467"/>
    </row>
    <row r="2385">
      <c r="P2385" s="452"/>
      <c r="R2385" s="467"/>
    </row>
    <row r="2386">
      <c r="P2386" s="452"/>
      <c r="R2386" s="467"/>
    </row>
    <row r="2387">
      <c r="P2387" s="452"/>
      <c r="R2387" s="467"/>
    </row>
    <row r="2388">
      <c r="P2388" s="452"/>
      <c r="R2388" s="467"/>
    </row>
    <row r="2389">
      <c r="P2389" s="452"/>
      <c r="R2389" s="467"/>
    </row>
    <row r="2390">
      <c r="P2390" s="452"/>
      <c r="R2390" s="467"/>
    </row>
    <row r="2391">
      <c r="P2391" s="452"/>
      <c r="R2391" s="467"/>
    </row>
    <row r="2392">
      <c r="P2392" s="452"/>
      <c r="R2392" s="467"/>
    </row>
    <row r="2393">
      <c r="P2393" s="452"/>
      <c r="R2393" s="467"/>
    </row>
    <row r="2394">
      <c r="P2394" s="452"/>
      <c r="R2394" s="467"/>
    </row>
    <row r="2395">
      <c r="P2395" s="452"/>
      <c r="R2395" s="467"/>
    </row>
    <row r="2396">
      <c r="P2396" s="452"/>
      <c r="R2396" s="467"/>
    </row>
    <row r="2397">
      <c r="P2397" s="452"/>
      <c r="R2397" s="467"/>
    </row>
    <row r="2398">
      <c r="P2398" s="452"/>
      <c r="R2398" s="467"/>
    </row>
    <row r="2399">
      <c r="P2399" s="452"/>
      <c r="R2399" s="467"/>
    </row>
    <row r="2400">
      <c r="P2400" s="452"/>
      <c r="R2400" s="467"/>
    </row>
    <row r="2401">
      <c r="P2401" s="452"/>
      <c r="R2401" s="467"/>
    </row>
    <row r="2402">
      <c r="P2402" s="452"/>
      <c r="R2402" s="467"/>
    </row>
    <row r="2403">
      <c r="P2403" s="452"/>
      <c r="R2403" s="467"/>
    </row>
    <row r="2404">
      <c r="P2404" s="452"/>
      <c r="R2404" s="467"/>
    </row>
    <row r="2405">
      <c r="P2405" s="452"/>
      <c r="R2405" s="467"/>
    </row>
    <row r="2406">
      <c r="P2406" s="452"/>
      <c r="R2406" s="467"/>
    </row>
    <row r="2407">
      <c r="P2407" s="452"/>
      <c r="R2407" s="467"/>
    </row>
    <row r="2408">
      <c r="P2408" s="452"/>
      <c r="R2408" s="467"/>
    </row>
    <row r="2409">
      <c r="P2409" s="452"/>
      <c r="R2409" s="467"/>
    </row>
    <row r="2410">
      <c r="P2410" s="452"/>
      <c r="R2410" s="467"/>
    </row>
    <row r="2411">
      <c r="P2411" s="452"/>
      <c r="R2411" s="467"/>
    </row>
    <row r="2412">
      <c r="P2412" s="452"/>
      <c r="R2412" s="467"/>
    </row>
    <row r="2413">
      <c r="P2413" s="452"/>
      <c r="R2413" s="467"/>
    </row>
    <row r="2414">
      <c r="P2414" s="452"/>
      <c r="R2414" s="467"/>
    </row>
    <row r="2415">
      <c r="P2415" s="452"/>
      <c r="R2415" s="467"/>
    </row>
    <row r="2416">
      <c r="P2416" s="452"/>
      <c r="R2416" s="467"/>
    </row>
    <row r="2417">
      <c r="P2417" s="452"/>
      <c r="R2417" s="467"/>
    </row>
    <row r="2418">
      <c r="P2418" s="452"/>
      <c r="R2418" s="467"/>
    </row>
    <row r="2419">
      <c r="P2419" s="452"/>
      <c r="R2419" s="467"/>
    </row>
    <row r="2420">
      <c r="P2420" s="452"/>
      <c r="R2420" s="467"/>
    </row>
    <row r="2421">
      <c r="P2421" s="452"/>
      <c r="R2421" s="467"/>
    </row>
    <row r="2422">
      <c r="P2422" s="452"/>
      <c r="R2422" s="467"/>
    </row>
    <row r="2423">
      <c r="P2423" s="452"/>
      <c r="R2423" s="467"/>
    </row>
    <row r="2424">
      <c r="P2424" s="452"/>
      <c r="R2424" s="467"/>
    </row>
    <row r="2425">
      <c r="P2425" s="452"/>
      <c r="R2425" s="467"/>
    </row>
  </sheetData>
  <autoFilter ref="$A$1:$X$1416">
    <filterColumn colId="16">
      <filters>
        <filter val="1"/>
      </filters>
    </filterColumn>
  </autoFilter>
  <customSheetViews>
    <customSheetView guid="{EC889711-C7BD-4296-B7CD-9D31007A62DD}" filter="1" showAutoFilter="1">
      <autoFilter ref="$A$1:$X$1416"/>
    </customSheetView>
    <customSheetView guid="{ACCD9D90-245D-4C61-A301-53328FE7353A}" filter="1" showAutoFilter="1">
      <autoFilter ref="$A$1:$Y$1405">
        <filterColumn colId="5">
          <filters>
            <filter val="นักวิทยาศาสตร์"/>
            <filter val="ศ."/>
            <filter val="ผศ."/>
            <filter val="นักวิเคราะห์นโยบายและแผน"/>
            <filter val="นักทรัพยากรบุคคล"/>
            <filter val="หัวหน้าสลก."/>
            <filter val="นักวิชาการเงิินและบัญชี"/>
            <filter val="รองศาสตราจารย์"/>
            <filter val="สััตวแพทย์"/>
            <filter val="ช่่างเทคนิค"/>
            <filter val="รศ."/>
            <filter val="รศ"/>
            <filter val="พนักงานทั่ั่วไป"/>
            <filter val="ผู้ช่วยศาสตราจารย์"/>
            <filter val="ผู้ปฏิบัติงานสัตวบาล"/>
            <filter val="นักวิชาการสัตวบาล"/>
          </filters>
        </filterColumn>
      </autoFilter>
    </customSheetView>
  </customSheetViews>
  <conditionalFormatting sqref="A30:F30 J30 K30:K32 M30:N30 P30 R30:U30 W30:Y30 K34:K36">
    <cfRule type="notContainsBlanks" dxfId="1" priority="1">
      <formula>LEN(TRIM(A30))&gt;0</formula>
    </cfRule>
  </conditionalFormatting>
  <conditionalFormatting sqref="R133">
    <cfRule type="notContainsBlanks" dxfId="3" priority="2">
      <formula>LEN(TRIM(R133))&gt;0</formula>
    </cfRule>
  </conditionalFormatting>
  <conditionalFormatting sqref="I262 C902 C1002:C1004">
    <cfRule type="notContainsBlanks" dxfId="2" priority="3">
      <formula>LEN(TRIM(I262))&gt;0</formula>
    </cfRule>
  </conditionalFormatting>
  <printOptions/>
  <pageMargins bottom="0.75" footer="0.0" header="0.0" left="0.7" right="0.7" top="0.75"/>
  <pageSetup paperSize="9" scale="50"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4.14"/>
    <col customWidth="1" min="3" max="3" width="13.57"/>
    <col customWidth="1" min="4" max="4" width="12.86"/>
    <col customWidth="1" min="5" max="5" width="9.0"/>
    <col customWidth="1" min="6" max="6" width="28.71"/>
    <col customWidth="1" min="7" max="7" width="30.43"/>
    <col customWidth="1" hidden="1" min="8" max="8" width="7.86"/>
    <col customWidth="1" min="9" max="9" width="33.71"/>
    <col customWidth="1" min="10" max="10" width="39.57"/>
    <col customWidth="1" hidden="1" min="11" max="11" width="45.0"/>
    <col customWidth="1" min="12" max="28" width="10.14"/>
  </cols>
  <sheetData>
    <row r="1" ht="42.0" customHeight="1">
      <c r="A1" s="2269" t="s">
        <v>7442</v>
      </c>
      <c r="G1" s="2270"/>
      <c r="H1" s="2271"/>
      <c r="I1" s="2271"/>
      <c r="J1" s="2271"/>
      <c r="K1" s="2271"/>
      <c r="L1" s="2272"/>
      <c r="M1" s="2272"/>
      <c r="N1" s="2272"/>
      <c r="O1" s="2272"/>
      <c r="P1" s="2272"/>
      <c r="Q1" s="2272"/>
      <c r="R1" s="2272"/>
      <c r="S1" s="2272"/>
      <c r="T1" s="2272"/>
      <c r="U1" s="2272"/>
      <c r="V1" s="2272"/>
      <c r="W1" s="2272"/>
      <c r="X1" s="2272"/>
      <c r="Y1" s="2272"/>
      <c r="Z1" s="2272"/>
      <c r="AA1" s="2272"/>
      <c r="AB1" s="2272"/>
    </row>
    <row r="2" ht="42.0" customHeight="1">
      <c r="A2" s="2273" t="s">
        <v>3356</v>
      </c>
      <c r="B2" s="2273" t="s">
        <v>7443</v>
      </c>
      <c r="C2" s="2273" t="s">
        <v>7444</v>
      </c>
      <c r="D2" s="2274" t="s">
        <v>7445</v>
      </c>
      <c r="E2" s="2275"/>
      <c r="F2" s="2273" t="s">
        <v>7446</v>
      </c>
      <c r="G2" s="2273" t="s">
        <v>6</v>
      </c>
      <c r="H2" s="2273" t="s">
        <v>6569</v>
      </c>
      <c r="I2" s="2276" t="s">
        <v>7447</v>
      </c>
      <c r="J2" s="2277"/>
      <c r="K2" s="2275"/>
      <c r="L2" s="2272"/>
      <c r="M2" s="2272"/>
      <c r="N2" s="2272"/>
      <c r="O2" s="2272"/>
      <c r="P2" s="2272"/>
      <c r="Q2" s="2272"/>
      <c r="R2" s="2272"/>
      <c r="S2" s="2272"/>
      <c r="T2" s="2272"/>
      <c r="U2" s="2272"/>
      <c r="V2" s="2272"/>
      <c r="W2" s="2272"/>
      <c r="X2" s="2272"/>
      <c r="Y2" s="2272"/>
      <c r="Z2" s="2272"/>
      <c r="AA2" s="2272"/>
      <c r="AB2" s="2272"/>
    </row>
    <row r="3" ht="21.0" customHeight="1">
      <c r="A3" s="2278"/>
      <c r="B3" s="2278"/>
      <c r="C3" s="2278"/>
      <c r="D3" s="2279" t="s">
        <v>7448</v>
      </c>
      <c r="E3" s="2279" t="s">
        <v>6080</v>
      </c>
      <c r="F3" s="2278"/>
      <c r="G3" s="2278"/>
      <c r="H3" s="2278"/>
      <c r="I3" s="2280" t="s">
        <v>7449</v>
      </c>
      <c r="J3" s="2281" t="s">
        <v>7450</v>
      </c>
      <c r="K3" s="2279" t="s">
        <v>24</v>
      </c>
      <c r="L3" s="2282"/>
      <c r="M3" s="2282"/>
      <c r="N3" s="2282"/>
      <c r="O3" s="2282"/>
      <c r="P3" s="2282"/>
      <c r="Q3" s="2282"/>
      <c r="R3" s="2282"/>
      <c r="S3" s="2282"/>
      <c r="T3" s="2282"/>
      <c r="U3" s="2282"/>
      <c r="V3" s="2282"/>
      <c r="W3" s="2282"/>
      <c r="X3" s="2282"/>
      <c r="Y3" s="2282"/>
      <c r="Z3" s="2282"/>
      <c r="AA3" s="2282"/>
      <c r="AB3" s="2282"/>
    </row>
    <row r="4" ht="21.0" customHeight="1">
      <c r="A4" s="2283"/>
      <c r="B4" s="2284"/>
      <c r="C4" s="2284">
        <v>2557.0</v>
      </c>
      <c r="D4" s="2284">
        <v>3656.0</v>
      </c>
      <c r="E4" s="2284" t="s">
        <v>2426</v>
      </c>
      <c r="F4" s="2285" t="s">
        <v>7451</v>
      </c>
      <c r="G4" s="2285" t="s">
        <v>2369</v>
      </c>
      <c r="H4" s="2286" t="s">
        <v>7452</v>
      </c>
      <c r="I4" s="2285" t="s">
        <v>2369</v>
      </c>
      <c r="J4" s="2285" t="s">
        <v>7453</v>
      </c>
      <c r="K4" s="2285"/>
      <c r="L4" s="2282"/>
      <c r="M4" s="2282"/>
      <c r="N4" s="2282"/>
      <c r="O4" s="2282"/>
      <c r="P4" s="2282"/>
      <c r="Q4" s="2282"/>
      <c r="R4" s="2282"/>
      <c r="S4" s="2282"/>
      <c r="T4" s="2282"/>
      <c r="U4" s="2282"/>
      <c r="V4" s="2282"/>
      <c r="W4" s="2282"/>
      <c r="X4" s="2282"/>
      <c r="Y4" s="2282"/>
      <c r="Z4" s="2282"/>
      <c r="AA4" s="2282"/>
      <c r="AB4" s="2282"/>
    </row>
    <row r="5" ht="23.25" customHeight="1">
      <c r="A5" s="2287">
        <v>1.0</v>
      </c>
      <c r="B5" s="2288">
        <v>2558.0</v>
      </c>
      <c r="C5" s="2288">
        <v>2559.0</v>
      </c>
      <c r="D5" s="2288">
        <v>3265.0</v>
      </c>
      <c r="E5" s="2288" t="s">
        <v>419</v>
      </c>
      <c r="F5" s="2289" t="s">
        <v>7454</v>
      </c>
      <c r="G5" s="2289" t="s">
        <v>2067</v>
      </c>
      <c r="H5" s="2288" t="s">
        <v>2005</v>
      </c>
      <c r="I5" s="2289" t="s">
        <v>2005</v>
      </c>
      <c r="J5" s="2290" t="s">
        <v>7455</v>
      </c>
      <c r="K5" s="2289" t="s">
        <v>7456</v>
      </c>
      <c r="L5" s="2291"/>
      <c r="M5" s="2291"/>
      <c r="N5" s="2291"/>
      <c r="O5" s="2291"/>
      <c r="P5" s="2291"/>
      <c r="Q5" s="2291"/>
      <c r="R5" s="2291"/>
      <c r="S5" s="2291"/>
      <c r="T5" s="2291"/>
      <c r="U5" s="2291"/>
      <c r="V5" s="2291"/>
      <c r="W5" s="2291"/>
      <c r="X5" s="2291"/>
      <c r="Y5" s="2291"/>
      <c r="Z5" s="2291"/>
      <c r="AA5" s="2291"/>
      <c r="AB5" s="2291"/>
    </row>
    <row r="6" ht="21.0" customHeight="1">
      <c r="A6" s="2283">
        <v>2.0</v>
      </c>
      <c r="B6" s="2284">
        <v>2558.0</v>
      </c>
      <c r="C6" s="2284">
        <v>2559.0</v>
      </c>
      <c r="D6" s="2284">
        <v>1956.0</v>
      </c>
      <c r="E6" s="2284" t="s">
        <v>1969</v>
      </c>
      <c r="F6" s="2285" t="s">
        <v>7457</v>
      </c>
      <c r="G6" s="2285" t="s">
        <v>1923</v>
      </c>
      <c r="H6" s="2286" t="s">
        <v>7452</v>
      </c>
      <c r="I6" s="2285" t="s">
        <v>1923</v>
      </c>
      <c r="J6" s="2292" t="s">
        <v>7458</v>
      </c>
      <c r="K6" s="2285"/>
      <c r="L6" s="2282"/>
      <c r="M6" s="2282"/>
      <c r="N6" s="2282"/>
      <c r="O6" s="2282"/>
      <c r="P6" s="2282"/>
      <c r="Q6" s="2282"/>
      <c r="R6" s="2282"/>
      <c r="S6" s="2282"/>
      <c r="T6" s="2282"/>
      <c r="U6" s="2282"/>
      <c r="V6" s="2282"/>
      <c r="W6" s="2282"/>
      <c r="X6" s="2282"/>
      <c r="Y6" s="2282"/>
      <c r="Z6" s="2282"/>
      <c r="AA6" s="2282"/>
      <c r="AB6" s="2282"/>
    </row>
    <row r="7" ht="23.25" customHeight="1">
      <c r="A7" s="2287">
        <v>3.0</v>
      </c>
      <c r="B7" s="2288">
        <v>2558.0</v>
      </c>
      <c r="C7" s="2288">
        <v>2559.0</v>
      </c>
      <c r="D7" s="2288">
        <v>2590.0</v>
      </c>
      <c r="E7" s="2288"/>
      <c r="F7" s="2289" t="s">
        <v>7459</v>
      </c>
      <c r="G7" s="2289" t="s">
        <v>1923</v>
      </c>
      <c r="H7" s="2288" t="s">
        <v>3363</v>
      </c>
      <c r="I7" s="2289"/>
      <c r="J7" s="2290" t="s">
        <v>7460</v>
      </c>
      <c r="K7" s="2289" t="s">
        <v>7461</v>
      </c>
      <c r="L7" s="2282"/>
      <c r="M7" s="2282"/>
      <c r="N7" s="2282"/>
      <c r="O7" s="2282"/>
      <c r="P7" s="2282"/>
      <c r="Q7" s="2282"/>
      <c r="R7" s="2282"/>
      <c r="S7" s="2282"/>
      <c r="T7" s="2282"/>
      <c r="U7" s="2282"/>
      <c r="V7" s="2282"/>
      <c r="W7" s="2282"/>
      <c r="X7" s="2282"/>
      <c r="Y7" s="2282"/>
      <c r="Z7" s="2282"/>
      <c r="AA7" s="2282"/>
      <c r="AB7" s="2282"/>
    </row>
    <row r="8" ht="21.0" customHeight="1">
      <c r="A8" s="2283">
        <v>4.0</v>
      </c>
      <c r="B8" s="2284">
        <v>2558.0</v>
      </c>
      <c r="C8" s="2284">
        <v>2559.0</v>
      </c>
      <c r="D8" s="2284">
        <v>1952.0</v>
      </c>
      <c r="E8" s="2284" t="s">
        <v>2435</v>
      </c>
      <c r="F8" s="2285" t="s">
        <v>7462</v>
      </c>
      <c r="G8" s="2285" t="s">
        <v>2369</v>
      </c>
      <c r="H8" s="2284" t="s">
        <v>3363</v>
      </c>
      <c r="I8" s="2285"/>
      <c r="J8" s="2289" t="s">
        <v>7463</v>
      </c>
      <c r="K8" s="2289"/>
      <c r="L8" s="2282"/>
      <c r="M8" s="2282"/>
      <c r="N8" s="2282"/>
      <c r="O8" s="2282"/>
      <c r="P8" s="2282"/>
      <c r="Q8" s="2282"/>
      <c r="R8" s="2282"/>
      <c r="S8" s="2282"/>
      <c r="T8" s="2282"/>
      <c r="U8" s="2282"/>
      <c r="V8" s="2282"/>
      <c r="W8" s="2282"/>
      <c r="X8" s="2282"/>
      <c r="Y8" s="2282"/>
      <c r="Z8" s="2282"/>
      <c r="AA8" s="2282"/>
      <c r="AB8" s="2282"/>
    </row>
    <row r="9" ht="21.0" customHeight="1">
      <c r="A9" s="2283">
        <v>5.0</v>
      </c>
      <c r="B9" s="2284">
        <v>2559.0</v>
      </c>
      <c r="C9" s="2284">
        <v>2561.0</v>
      </c>
      <c r="D9" s="2293" t="s">
        <v>4859</v>
      </c>
      <c r="E9" s="2284"/>
      <c r="F9" s="2285" t="s">
        <v>7464</v>
      </c>
      <c r="G9" s="2285" t="s">
        <v>1923</v>
      </c>
      <c r="H9" s="2286" t="s">
        <v>7452</v>
      </c>
      <c r="I9" s="2285" t="s">
        <v>7465</v>
      </c>
      <c r="J9" s="2285" t="s">
        <v>7466</v>
      </c>
      <c r="K9" s="2294" t="s">
        <v>7467</v>
      </c>
      <c r="L9" s="2282"/>
      <c r="M9" s="2282"/>
      <c r="N9" s="2282"/>
      <c r="O9" s="2282"/>
      <c r="P9" s="2282"/>
      <c r="Q9" s="2282"/>
      <c r="R9" s="2282"/>
      <c r="S9" s="2282"/>
      <c r="T9" s="2282"/>
      <c r="U9" s="2282"/>
      <c r="V9" s="2282"/>
      <c r="W9" s="2282"/>
      <c r="X9" s="2282"/>
      <c r="Y9" s="2282"/>
      <c r="Z9" s="2282"/>
      <c r="AA9" s="2282"/>
      <c r="AB9" s="2282"/>
    </row>
    <row r="10" ht="21.0" customHeight="1">
      <c r="A10" s="2283">
        <v>6.0</v>
      </c>
      <c r="B10" s="2284">
        <v>2560.0</v>
      </c>
      <c r="C10" s="2284">
        <v>2561.0</v>
      </c>
      <c r="D10" s="2284">
        <v>2840.0</v>
      </c>
      <c r="E10" s="2284"/>
      <c r="F10" s="2285" t="s">
        <v>7468</v>
      </c>
      <c r="G10" s="2285" t="s">
        <v>2539</v>
      </c>
      <c r="H10" s="2286" t="s">
        <v>7452</v>
      </c>
      <c r="I10" s="2285" t="s">
        <v>2264</v>
      </c>
      <c r="J10" s="2285" t="s">
        <v>7469</v>
      </c>
      <c r="K10" s="2285" t="s">
        <v>7470</v>
      </c>
      <c r="L10" s="2282"/>
      <c r="M10" s="2282"/>
      <c r="N10" s="2282"/>
      <c r="O10" s="2282"/>
      <c r="P10" s="2282"/>
      <c r="Q10" s="2282"/>
      <c r="R10" s="2282"/>
      <c r="S10" s="2282"/>
      <c r="T10" s="2282"/>
      <c r="U10" s="2282"/>
      <c r="V10" s="2282"/>
      <c r="W10" s="2282"/>
      <c r="X10" s="2282"/>
      <c r="Y10" s="2282"/>
      <c r="Z10" s="2282"/>
      <c r="AA10" s="2282"/>
      <c r="AB10" s="2282"/>
    </row>
    <row r="11" ht="21.0" customHeight="1">
      <c r="A11" s="2283">
        <v>7.0</v>
      </c>
      <c r="B11" s="2284">
        <v>2559.0</v>
      </c>
      <c r="C11" s="2284">
        <v>2561.0</v>
      </c>
      <c r="D11" s="2284">
        <v>1949.0</v>
      </c>
      <c r="E11" s="2284"/>
      <c r="F11" s="2285" t="s">
        <v>7471</v>
      </c>
      <c r="G11" s="2285" t="s">
        <v>2369</v>
      </c>
      <c r="H11" s="2286" t="s">
        <v>7452</v>
      </c>
      <c r="I11" s="2285" t="s">
        <v>2369</v>
      </c>
      <c r="J11" s="2285" t="s">
        <v>7472</v>
      </c>
      <c r="K11" s="2285"/>
      <c r="L11" s="2295"/>
      <c r="M11" s="2295"/>
      <c r="N11" s="2295"/>
      <c r="O11" s="2295"/>
      <c r="P11" s="2295"/>
      <c r="Q11" s="2295"/>
      <c r="R11" s="2295"/>
      <c r="S11" s="2295"/>
      <c r="T11" s="2295"/>
      <c r="U11" s="2295"/>
      <c r="V11" s="2295"/>
      <c r="W11" s="2295"/>
      <c r="X11" s="2295"/>
      <c r="Y11" s="2295"/>
      <c r="Z11" s="2295"/>
      <c r="AA11" s="2295"/>
      <c r="AB11" s="2295"/>
    </row>
    <row r="12" ht="21.0" customHeight="1">
      <c r="A12" s="2283">
        <v>8.0</v>
      </c>
      <c r="B12" s="2284">
        <v>2560.0</v>
      </c>
      <c r="C12" s="2284">
        <v>2561.0</v>
      </c>
      <c r="D12" s="2284">
        <v>408.0</v>
      </c>
      <c r="E12" s="2284"/>
      <c r="F12" s="2285" t="s">
        <v>7473</v>
      </c>
      <c r="G12" s="2285" t="s">
        <v>1956</v>
      </c>
      <c r="H12" s="2286" t="s">
        <v>7452</v>
      </c>
      <c r="I12" s="2296" t="s">
        <v>2031</v>
      </c>
      <c r="J12" s="2285" t="s">
        <v>7474</v>
      </c>
      <c r="K12" s="2285"/>
      <c r="L12" s="2282"/>
      <c r="M12" s="2282"/>
      <c r="N12" s="2282"/>
      <c r="O12" s="2282"/>
      <c r="P12" s="2282"/>
      <c r="Q12" s="2282"/>
      <c r="R12" s="2282"/>
      <c r="S12" s="2282"/>
      <c r="T12" s="2282"/>
      <c r="U12" s="2282"/>
      <c r="V12" s="2282"/>
      <c r="W12" s="2282"/>
      <c r="X12" s="2282"/>
      <c r="Y12" s="2282"/>
      <c r="Z12" s="2282"/>
      <c r="AA12" s="2282"/>
      <c r="AB12" s="2282"/>
    </row>
    <row r="13" ht="21.0" hidden="1" customHeight="1">
      <c r="A13" s="2283">
        <v>9.0</v>
      </c>
      <c r="B13" s="2284">
        <v>2559.0</v>
      </c>
      <c r="C13" s="2284">
        <v>2562.0</v>
      </c>
      <c r="D13" s="2284">
        <v>975.0</v>
      </c>
      <c r="E13" s="2284" t="s">
        <v>3292</v>
      </c>
      <c r="F13" s="2285" t="s">
        <v>7475</v>
      </c>
      <c r="G13" s="2285" t="s">
        <v>1923</v>
      </c>
      <c r="H13" s="2284" t="s">
        <v>3363</v>
      </c>
      <c r="I13" s="2297" t="s">
        <v>1923</v>
      </c>
      <c r="J13" s="2285" t="s">
        <v>7476</v>
      </c>
      <c r="K13" s="2285"/>
      <c r="L13" s="2282"/>
      <c r="M13" s="2282"/>
      <c r="N13" s="2282"/>
      <c r="O13" s="2282"/>
      <c r="P13" s="2282"/>
      <c r="Q13" s="2282"/>
      <c r="R13" s="2282"/>
      <c r="S13" s="2282"/>
      <c r="T13" s="2282"/>
      <c r="U13" s="2282"/>
      <c r="V13" s="2282"/>
      <c r="W13" s="2282"/>
      <c r="X13" s="2282"/>
      <c r="Y13" s="2282"/>
      <c r="Z13" s="2282"/>
      <c r="AA13" s="2282"/>
      <c r="AB13" s="2282"/>
    </row>
    <row r="14" ht="21.0" customHeight="1">
      <c r="A14" s="2283">
        <v>10.0</v>
      </c>
      <c r="B14" s="2284">
        <v>2561.0</v>
      </c>
      <c r="C14" s="2284">
        <v>2562.0</v>
      </c>
      <c r="D14" s="2284">
        <v>1950.0</v>
      </c>
      <c r="E14" s="2284" t="s">
        <v>5085</v>
      </c>
      <c r="F14" s="2285" t="s">
        <v>7477</v>
      </c>
      <c r="G14" s="2285" t="s">
        <v>2444</v>
      </c>
      <c r="H14" s="2286" t="s">
        <v>7452</v>
      </c>
      <c r="I14" s="2285" t="s">
        <v>7478</v>
      </c>
      <c r="J14" s="2285" t="s">
        <v>7479</v>
      </c>
      <c r="K14" s="2294" t="s">
        <v>7480</v>
      </c>
      <c r="L14" s="2282"/>
      <c r="M14" s="2282"/>
      <c r="N14" s="2282"/>
      <c r="O14" s="2282"/>
      <c r="P14" s="2282"/>
      <c r="Q14" s="2282"/>
      <c r="R14" s="2282"/>
      <c r="S14" s="2282"/>
      <c r="T14" s="2282"/>
      <c r="U14" s="2282"/>
      <c r="V14" s="2282"/>
      <c r="W14" s="2282"/>
      <c r="X14" s="2282"/>
      <c r="Y14" s="2282"/>
      <c r="Z14" s="2282"/>
      <c r="AA14" s="2282"/>
      <c r="AB14" s="2282"/>
    </row>
    <row r="15" ht="21.0" customHeight="1">
      <c r="A15" s="2271"/>
      <c r="B15" s="2271"/>
      <c r="C15" s="2271"/>
      <c r="D15" s="2271"/>
      <c r="E15" s="2271"/>
      <c r="F15" s="2270"/>
      <c r="G15" s="2270"/>
      <c r="H15" s="2271"/>
      <c r="I15" s="2270"/>
      <c r="J15" s="2298"/>
      <c r="K15" s="2298"/>
      <c r="L15" s="2282"/>
      <c r="M15" s="2282"/>
      <c r="N15" s="2282"/>
      <c r="O15" s="2282"/>
      <c r="P15" s="2282"/>
      <c r="Q15" s="2282"/>
      <c r="R15" s="2282"/>
      <c r="S15" s="2282"/>
      <c r="T15" s="2282"/>
      <c r="U15" s="2282"/>
      <c r="V15" s="2282"/>
      <c r="W15" s="2282"/>
      <c r="X15" s="2282"/>
      <c r="Y15" s="2282"/>
      <c r="Z15" s="2282"/>
      <c r="AA15" s="2282"/>
      <c r="AB15" s="2282"/>
    </row>
    <row r="16" ht="21.0" customHeight="1">
      <c r="A16" s="2269" t="s">
        <v>7481</v>
      </c>
      <c r="D16" s="2271"/>
      <c r="E16" s="2271"/>
      <c r="F16" s="2270"/>
      <c r="G16" s="2270"/>
      <c r="H16" s="2271"/>
      <c r="I16" s="2271"/>
      <c r="J16" s="2299"/>
      <c r="K16" s="2299"/>
      <c r="L16" s="2282"/>
      <c r="M16" s="2282"/>
      <c r="N16" s="2282"/>
      <c r="O16" s="2282"/>
      <c r="P16" s="2282"/>
      <c r="Q16" s="2282"/>
      <c r="R16" s="2282"/>
      <c r="S16" s="2282"/>
      <c r="T16" s="2282"/>
      <c r="U16" s="2282"/>
      <c r="V16" s="2282"/>
      <c r="W16" s="2282"/>
      <c r="X16" s="2282"/>
      <c r="Y16" s="2282"/>
      <c r="Z16" s="2282"/>
      <c r="AA16" s="2282"/>
      <c r="AB16" s="2282"/>
    </row>
    <row r="17" ht="21.0" customHeight="1">
      <c r="A17" s="2271">
        <v>1.0</v>
      </c>
      <c r="B17" s="2270" t="s">
        <v>2264</v>
      </c>
      <c r="D17" s="2270"/>
      <c r="E17" s="2271"/>
      <c r="F17" s="2270"/>
      <c r="G17" s="2270"/>
      <c r="H17" s="2271"/>
      <c r="I17" s="2271"/>
      <c r="J17" s="2299"/>
      <c r="K17" s="2299"/>
      <c r="L17" s="2282"/>
      <c r="M17" s="2282"/>
      <c r="N17" s="2282"/>
      <c r="O17" s="2282"/>
      <c r="P17" s="2282"/>
      <c r="Q17" s="2282"/>
      <c r="R17" s="2282"/>
      <c r="S17" s="2282"/>
      <c r="T17" s="2282"/>
      <c r="U17" s="2282"/>
      <c r="V17" s="2282"/>
      <c r="W17" s="2282"/>
      <c r="X17" s="2282"/>
      <c r="Y17" s="2282"/>
      <c r="Z17" s="2282"/>
      <c r="AA17" s="2282"/>
      <c r="AB17" s="2282"/>
    </row>
    <row r="18" ht="21.0" customHeight="1">
      <c r="A18" s="2271">
        <v>2.0</v>
      </c>
      <c r="B18" s="2270" t="s">
        <v>7465</v>
      </c>
      <c r="C18" s="2270"/>
      <c r="D18" s="2270"/>
      <c r="E18" s="2271"/>
      <c r="F18" s="2270"/>
      <c r="G18" s="2270"/>
      <c r="H18" s="2271"/>
      <c r="I18" s="2271"/>
      <c r="J18" s="2299"/>
      <c r="K18" s="2299"/>
      <c r="L18" s="2282"/>
      <c r="M18" s="2282"/>
      <c r="N18" s="2282"/>
      <c r="O18" s="2282"/>
      <c r="P18" s="2282"/>
      <c r="Q18" s="2282"/>
      <c r="R18" s="2282"/>
      <c r="S18" s="2282"/>
      <c r="T18" s="2282"/>
      <c r="U18" s="2282"/>
      <c r="V18" s="2282"/>
      <c r="W18" s="2282"/>
      <c r="X18" s="2282"/>
      <c r="Y18" s="2282"/>
      <c r="Z18" s="2282"/>
      <c r="AA18" s="2282"/>
      <c r="AB18" s="2282"/>
    </row>
    <row r="19" ht="21.0" customHeight="1">
      <c r="A19" s="2271">
        <v>3.0</v>
      </c>
      <c r="B19" s="2270" t="s">
        <v>2031</v>
      </c>
      <c r="C19" s="2270"/>
      <c r="D19" s="2270"/>
      <c r="E19" s="2271"/>
      <c r="F19" s="2270"/>
      <c r="G19" s="2270"/>
      <c r="H19" s="2271"/>
      <c r="I19" s="2271"/>
      <c r="J19" s="2299"/>
      <c r="K19" s="2299"/>
      <c r="L19" s="2282"/>
      <c r="M19" s="2282"/>
      <c r="N19" s="2282"/>
      <c r="O19" s="2282"/>
      <c r="P19" s="2282"/>
      <c r="Q19" s="2282"/>
      <c r="R19" s="2282"/>
      <c r="S19" s="2282"/>
      <c r="T19" s="2282"/>
      <c r="U19" s="2282"/>
      <c r="V19" s="2282"/>
      <c r="W19" s="2282"/>
      <c r="X19" s="2282"/>
      <c r="Y19" s="2282"/>
      <c r="Z19" s="2282"/>
      <c r="AA19" s="2282"/>
      <c r="AB19" s="2282"/>
    </row>
    <row r="20" ht="21.0" customHeight="1">
      <c r="A20" s="2271">
        <v>4.0</v>
      </c>
      <c r="B20" s="2270" t="s">
        <v>2369</v>
      </c>
      <c r="D20" s="2270"/>
      <c r="E20" s="2271"/>
      <c r="F20" s="2270"/>
      <c r="G20" s="2270"/>
      <c r="H20" s="2271"/>
      <c r="I20" s="2271"/>
      <c r="J20" s="2299"/>
      <c r="K20" s="2299"/>
      <c r="L20" s="2282"/>
      <c r="M20" s="2282"/>
      <c r="N20" s="2282"/>
      <c r="O20" s="2282"/>
      <c r="P20" s="2282"/>
      <c r="Q20" s="2282"/>
      <c r="R20" s="2282"/>
      <c r="S20" s="2282"/>
      <c r="T20" s="2282"/>
      <c r="U20" s="2282"/>
      <c r="V20" s="2282"/>
      <c r="W20" s="2282"/>
      <c r="X20" s="2282"/>
      <c r="Y20" s="2282"/>
      <c r="Z20" s="2282"/>
      <c r="AA20" s="2282"/>
      <c r="AB20" s="2282"/>
    </row>
    <row r="21" ht="21.0" customHeight="1">
      <c r="A21" s="2271">
        <v>5.0</v>
      </c>
      <c r="B21" s="2270" t="s">
        <v>2539</v>
      </c>
      <c r="E21" s="2271"/>
      <c r="F21" s="2270"/>
      <c r="G21" s="2270"/>
      <c r="H21" s="2271"/>
      <c r="I21" s="2271"/>
      <c r="J21" s="2299"/>
      <c r="K21" s="2299"/>
      <c r="L21" s="2282"/>
      <c r="M21" s="2282"/>
      <c r="N21" s="2282"/>
      <c r="O21" s="2282"/>
      <c r="P21" s="2282"/>
      <c r="Q21" s="2282"/>
      <c r="R21" s="2282"/>
      <c r="S21" s="2282"/>
      <c r="T21" s="2282"/>
      <c r="U21" s="2282"/>
      <c r="V21" s="2282"/>
      <c r="W21" s="2282"/>
      <c r="X21" s="2282"/>
      <c r="Y21" s="2282"/>
      <c r="Z21" s="2282"/>
      <c r="AA21" s="2282"/>
      <c r="AB21" s="2282"/>
    </row>
    <row r="22" ht="21.0" customHeight="1">
      <c r="A22" s="2271">
        <v>6.0</v>
      </c>
      <c r="B22" s="2300" t="s">
        <v>1923</v>
      </c>
      <c r="D22" s="2300" t="s">
        <v>7482</v>
      </c>
      <c r="E22" s="2271"/>
      <c r="F22" s="2270"/>
      <c r="G22" s="2270"/>
      <c r="H22" s="2271"/>
      <c r="I22" s="2271"/>
      <c r="J22" s="2271"/>
      <c r="K22" s="2299"/>
      <c r="L22" s="2282"/>
      <c r="M22" s="2282"/>
      <c r="N22" s="2282"/>
      <c r="O22" s="2282"/>
      <c r="P22" s="2282"/>
      <c r="Q22" s="2282"/>
      <c r="R22" s="2282"/>
      <c r="S22" s="2282"/>
      <c r="T22" s="2282"/>
      <c r="U22" s="2282"/>
      <c r="V22" s="2282"/>
      <c r="W22" s="2282"/>
      <c r="X22" s="2282"/>
      <c r="Y22" s="2282"/>
      <c r="Z22" s="2282"/>
      <c r="AA22" s="2282"/>
      <c r="AB22" s="2282"/>
    </row>
    <row r="23" ht="21.0" customHeight="1">
      <c r="A23" s="2271">
        <v>7.0</v>
      </c>
      <c r="B23" s="2300" t="s">
        <v>1956</v>
      </c>
      <c r="C23" s="2300"/>
      <c r="D23" s="2300" t="s">
        <v>7483</v>
      </c>
      <c r="E23" s="2271"/>
      <c r="F23" s="2270"/>
      <c r="G23" s="2270"/>
      <c r="H23" s="2271"/>
      <c r="I23" s="2271"/>
      <c r="J23" s="2299"/>
      <c r="K23" s="2271"/>
      <c r="L23" s="2282"/>
      <c r="M23" s="2282"/>
      <c r="N23" s="2282"/>
      <c r="O23" s="2282"/>
      <c r="P23" s="2282"/>
      <c r="Q23" s="2282"/>
      <c r="R23" s="2282"/>
      <c r="S23" s="2282"/>
      <c r="T23" s="2282"/>
      <c r="U23" s="2282"/>
      <c r="V23" s="2282"/>
      <c r="W23" s="2282"/>
      <c r="X23" s="2282"/>
      <c r="Y23" s="2282"/>
      <c r="Z23" s="2282"/>
      <c r="AA23" s="2282"/>
      <c r="AB23" s="2282"/>
    </row>
    <row r="24" ht="21.0" customHeight="1">
      <c r="A24" s="2271">
        <v>8.0</v>
      </c>
      <c r="B24" s="2300" t="s">
        <v>2067</v>
      </c>
      <c r="C24" s="2300"/>
      <c r="D24" s="2300" t="s">
        <v>7484</v>
      </c>
      <c r="E24" s="2271"/>
      <c r="F24" s="2270" t="s">
        <v>7485</v>
      </c>
      <c r="G24" s="2270"/>
      <c r="H24" s="2271"/>
      <c r="I24" s="2271"/>
      <c r="J24" s="2299"/>
      <c r="K24" s="2271"/>
      <c r="L24" s="2282"/>
      <c r="M24" s="2282"/>
      <c r="N24" s="2282"/>
      <c r="O24" s="2282"/>
      <c r="P24" s="2282"/>
      <c r="Q24" s="2282"/>
      <c r="R24" s="2282"/>
      <c r="S24" s="2282"/>
      <c r="T24" s="2282"/>
      <c r="U24" s="2282"/>
      <c r="V24" s="2282"/>
      <c r="W24" s="2282"/>
      <c r="X24" s="2282"/>
      <c r="Y24" s="2282"/>
      <c r="Z24" s="2282"/>
      <c r="AA24" s="2282"/>
      <c r="AB24" s="2282"/>
    </row>
    <row r="25" ht="21.0" customHeight="1">
      <c r="A25" s="2271">
        <v>9.0</v>
      </c>
      <c r="B25" s="2300" t="s">
        <v>2444</v>
      </c>
      <c r="F25" s="2301" t="s">
        <v>7486</v>
      </c>
      <c r="G25" s="2270"/>
      <c r="H25" s="2271"/>
      <c r="I25" s="2271"/>
      <c r="J25" s="2299"/>
      <c r="K25" s="2271"/>
      <c r="L25" s="2282"/>
      <c r="M25" s="2282"/>
      <c r="N25" s="2282"/>
      <c r="O25" s="2282"/>
      <c r="P25" s="2282"/>
      <c r="Q25" s="2282"/>
      <c r="R25" s="2282"/>
      <c r="S25" s="2282"/>
      <c r="T25" s="2282"/>
      <c r="U25" s="2282"/>
      <c r="V25" s="2282"/>
      <c r="W25" s="2282"/>
      <c r="X25" s="2282"/>
      <c r="Y25" s="2282"/>
      <c r="Z25" s="2282"/>
      <c r="AA25" s="2282"/>
      <c r="AB25" s="2282"/>
    </row>
    <row r="26" ht="21.0" customHeight="1">
      <c r="A26" s="2271">
        <v>10.0</v>
      </c>
      <c r="B26" s="2300" t="s">
        <v>2122</v>
      </c>
      <c r="C26" s="2300"/>
      <c r="D26" s="2300"/>
      <c r="E26" s="2271"/>
      <c r="F26" s="2301" t="s">
        <v>7486</v>
      </c>
      <c r="G26" s="2270"/>
      <c r="H26" s="2271"/>
      <c r="I26" s="2271"/>
      <c r="J26" s="2271"/>
      <c r="K26" s="2271"/>
      <c r="L26" s="2282"/>
      <c r="M26" s="2282"/>
      <c r="N26" s="2282"/>
      <c r="O26" s="2282"/>
      <c r="P26" s="2282"/>
      <c r="Q26" s="2282"/>
      <c r="R26" s="2282"/>
      <c r="S26" s="2282"/>
      <c r="T26" s="2282"/>
      <c r="U26" s="2282"/>
      <c r="V26" s="2282"/>
      <c r="W26" s="2282"/>
      <c r="X26" s="2282"/>
      <c r="Y26" s="2282"/>
      <c r="Z26" s="2282"/>
      <c r="AA26" s="2282"/>
      <c r="AB26" s="2282"/>
    </row>
    <row r="27" ht="21.0" customHeight="1">
      <c r="A27" s="2271"/>
      <c r="B27" s="2271"/>
      <c r="C27" s="2271"/>
      <c r="D27" s="2271"/>
      <c r="E27" s="2271"/>
      <c r="F27" s="2270"/>
      <c r="G27" s="2270"/>
      <c r="H27" s="2271"/>
      <c r="I27" s="2271"/>
      <c r="J27" s="2271"/>
      <c r="K27" s="2271"/>
      <c r="L27" s="2282"/>
      <c r="M27" s="2282"/>
      <c r="N27" s="2282"/>
      <c r="O27" s="2282"/>
      <c r="P27" s="2282"/>
      <c r="Q27" s="2282"/>
      <c r="R27" s="2282"/>
      <c r="S27" s="2282"/>
      <c r="T27" s="2282"/>
      <c r="U27" s="2282"/>
      <c r="V27" s="2282"/>
      <c r="W27" s="2282"/>
      <c r="X27" s="2282"/>
      <c r="Y27" s="2282"/>
      <c r="Z27" s="2282"/>
      <c r="AA27" s="2282"/>
      <c r="AB27" s="2282"/>
    </row>
    <row r="28" ht="21.0" customHeight="1">
      <c r="A28" s="2282"/>
      <c r="B28" s="2302"/>
      <c r="C28" s="2302"/>
      <c r="D28" s="2282"/>
      <c r="E28" s="2302"/>
      <c r="F28" s="2302"/>
      <c r="G28" s="2303"/>
      <c r="H28" s="2304"/>
      <c r="I28" s="2282"/>
      <c r="J28" s="2305"/>
      <c r="K28" s="2282"/>
      <c r="L28" s="2282"/>
      <c r="M28" s="2282"/>
      <c r="N28" s="2282"/>
      <c r="O28" s="2282"/>
      <c r="P28" s="2282"/>
      <c r="Q28" s="2282"/>
      <c r="R28" s="2282"/>
      <c r="S28" s="2282"/>
      <c r="T28" s="2282"/>
      <c r="U28" s="2282"/>
      <c r="V28" s="2282"/>
      <c r="W28" s="2282"/>
      <c r="X28" s="2282"/>
      <c r="Y28" s="2282"/>
      <c r="Z28" s="2282"/>
      <c r="AA28" s="2282"/>
      <c r="AB28" s="2282"/>
    </row>
    <row r="29" ht="21.0" customHeight="1">
      <c r="A29" s="2282"/>
      <c r="B29" s="2302"/>
      <c r="C29" s="2302"/>
      <c r="D29" s="2282"/>
      <c r="E29" s="2302"/>
      <c r="F29" s="2302"/>
      <c r="G29" s="2303"/>
      <c r="H29" s="2304"/>
      <c r="I29" s="2282"/>
      <c r="J29" s="2305"/>
      <c r="K29" s="2302"/>
      <c r="L29" s="2282"/>
      <c r="M29" s="2282"/>
      <c r="N29" s="2282"/>
      <c r="O29" s="2282"/>
      <c r="P29" s="2282"/>
      <c r="Q29" s="2282"/>
      <c r="R29" s="2282"/>
      <c r="S29" s="2282"/>
      <c r="T29" s="2282"/>
      <c r="U29" s="2282"/>
      <c r="V29" s="2282"/>
      <c r="W29" s="2282"/>
      <c r="X29" s="2282"/>
      <c r="Y29" s="2282"/>
      <c r="Z29" s="2282"/>
      <c r="AA29" s="2282"/>
      <c r="AB29" s="2282"/>
    </row>
    <row r="30" ht="21.0" customHeight="1">
      <c r="A30" s="2282"/>
      <c r="B30" s="2302"/>
      <c r="C30" s="2302"/>
      <c r="D30" s="2282"/>
      <c r="E30" s="2302"/>
      <c r="F30" s="2302"/>
      <c r="G30" s="2303"/>
      <c r="H30" s="2304"/>
      <c r="I30" s="2282"/>
      <c r="J30" s="2305"/>
      <c r="K30" s="2302"/>
      <c r="L30" s="2282"/>
      <c r="M30" s="2282"/>
      <c r="N30" s="2282"/>
      <c r="O30" s="2282"/>
      <c r="P30" s="2282"/>
      <c r="Q30" s="2282"/>
      <c r="R30" s="2282"/>
      <c r="S30" s="2282"/>
      <c r="T30" s="2282"/>
      <c r="U30" s="2282"/>
      <c r="V30" s="2282"/>
      <c r="W30" s="2282"/>
      <c r="X30" s="2282"/>
      <c r="Y30" s="2282"/>
      <c r="Z30" s="2282"/>
      <c r="AA30" s="2282"/>
      <c r="AB30" s="2282"/>
    </row>
    <row r="31" ht="21.0" customHeight="1">
      <c r="A31" s="2282"/>
      <c r="B31" s="2302"/>
      <c r="C31" s="2302"/>
      <c r="D31" s="2282"/>
      <c r="E31" s="2302"/>
      <c r="F31" s="2302"/>
      <c r="G31" s="2303"/>
      <c r="H31" s="2304"/>
      <c r="I31" s="2282"/>
      <c r="J31" s="2305"/>
      <c r="K31" s="2302"/>
      <c r="L31" s="2282"/>
      <c r="M31" s="2282"/>
      <c r="N31" s="2282"/>
      <c r="O31" s="2282"/>
      <c r="P31" s="2282"/>
      <c r="Q31" s="2282"/>
      <c r="R31" s="2282"/>
      <c r="S31" s="2282"/>
      <c r="T31" s="2282"/>
      <c r="U31" s="2282"/>
      <c r="V31" s="2282"/>
      <c r="W31" s="2282"/>
      <c r="X31" s="2282"/>
      <c r="Y31" s="2282"/>
      <c r="Z31" s="2282"/>
      <c r="AA31" s="2282"/>
      <c r="AB31" s="2282"/>
    </row>
    <row r="32" ht="21.0" customHeight="1">
      <c r="A32" s="2282"/>
      <c r="B32" s="2302"/>
      <c r="C32" s="2302"/>
      <c r="D32" s="2282"/>
      <c r="E32" s="2302"/>
      <c r="F32" s="2302"/>
      <c r="G32" s="2303"/>
      <c r="H32" s="2304"/>
      <c r="I32" s="2282"/>
      <c r="J32" s="2305"/>
      <c r="K32" s="2282"/>
      <c r="L32" s="2282"/>
      <c r="M32" s="2282"/>
      <c r="N32" s="2282"/>
      <c r="O32" s="2282"/>
      <c r="P32" s="2282"/>
      <c r="Q32" s="2282"/>
      <c r="R32" s="2282"/>
      <c r="S32" s="2282"/>
      <c r="T32" s="2282"/>
      <c r="U32" s="2282"/>
      <c r="V32" s="2282"/>
      <c r="W32" s="2282"/>
      <c r="X32" s="2282"/>
      <c r="Y32" s="2282"/>
      <c r="Z32" s="2282"/>
      <c r="AA32" s="2282"/>
      <c r="AB32" s="2282"/>
    </row>
    <row r="33" ht="21.0" customHeight="1">
      <c r="A33" s="2282"/>
      <c r="B33" s="2302"/>
      <c r="C33" s="2302"/>
      <c r="D33" s="2282"/>
      <c r="E33" s="2302"/>
      <c r="F33" s="2302"/>
      <c r="G33" s="2303"/>
      <c r="H33" s="2304"/>
      <c r="I33" s="2282"/>
      <c r="J33" s="2305"/>
      <c r="K33" s="2282"/>
      <c r="L33" s="2282"/>
      <c r="M33" s="2282"/>
      <c r="N33" s="2282"/>
      <c r="O33" s="2282"/>
      <c r="P33" s="2282"/>
      <c r="Q33" s="2282"/>
      <c r="R33" s="2282"/>
      <c r="S33" s="2282"/>
      <c r="T33" s="2282"/>
      <c r="U33" s="2282"/>
      <c r="V33" s="2282"/>
      <c r="W33" s="2282"/>
      <c r="X33" s="2282"/>
      <c r="Y33" s="2282"/>
      <c r="Z33" s="2282"/>
      <c r="AA33" s="2282"/>
      <c r="AB33" s="2282"/>
    </row>
    <row r="34" ht="21.0" customHeight="1">
      <c r="A34" s="2282"/>
      <c r="B34" s="2302"/>
      <c r="C34" s="2302"/>
      <c r="D34" s="2282"/>
      <c r="E34" s="2302"/>
      <c r="F34" s="2302"/>
      <c r="G34" s="2303"/>
      <c r="H34" s="2304"/>
      <c r="I34" s="2282"/>
      <c r="J34" s="2305"/>
      <c r="K34" s="2282"/>
      <c r="L34" s="2282"/>
      <c r="M34" s="2282"/>
      <c r="N34" s="2282"/>
      <c r="O34" s="2282"/>
      <c r="P34" s="2282"/>
      <c r="Q34" s="2282"/>
      <c r="R34" s="2282"/>
      <c r="S34" s="2282"/>
      <c r="T34" s="2282"/>
      <c r="U34" s="2282"/>
      <c r="V34" s="2282"/>
      <c r="W34" s="2282"/>
      <c r="X34" s="2282"/>
      <c r="Y34" s="2282"/>
      <c r="Z34" s="2282"/>
      <c r="AA34" s="2282"/>
      <c r="AB34" s="2282"/>
    </row>
    <row r="35" ht="21.0" customHeight="1">
      <c r="A35" s="2282"/>
      <c r="B35" s="2302"/>
      <c r="C35" s="2302"/>
      <c r="D35" s="2282"/>
      <c r="E35" s="2302"/>
      <c r="F35" s="2302"/>
      <c r="G35" s="2303"/>
      <c r="H35" s="2304"/>
      <c r="I35" s="2282"/>
      <c r="J35" s="2305"/>
      <c r="K35" s="2282"/>
      <c r="L35" s="2282"/>
      <c r="M35" s="2282"/>
      <c r="N35" s="2282"/>
      <c r="O35" s="2282"/>
      <c r="P35" s="2282"/>
      <c r="Q35" s="2282"/>
      <c r="R35" s="2282"/>
      <c r="S35" s="2282"/>
      <c r="T35" s="2282"/>
      <c r="U35" s="2282"/>
      <c r="V35" s="2282"/>
      <c r="W35" s="2282"/>
      <c r="X35" s="2282"/>
      <c r="Y35" s="2282"/>
      <c r="Z35" s="2282"/>
      <c r="AA35" s="2282"/>
      <c r="AB35" s="2282"/>
    </row>
    <row r="36" ht="21.0" customHeight="1">
      <c r="A36" s="2282"/>
      <c r="B36" s="2302"/>
      <c r="C36" s="2302"/>
      <c r="D36" s="2282"/>
      <c r="E36" s="2302"/>
      <c r="F36" s="2302"/>
      <c r="G36" s="2303"/>
      <c r="H36" s="2304"/>
      <c r="I36" s="2282"/>
      <c r="J36" s="2305"/>
      <c r="K36" s="2282"/>
      <c r="L36" s="2282"/>
      <c r="M36" s="2282"/>
      <c r="N36" s="2282"/>
      <c r="O36" s="2282"/>
      <c r="P36" s="2282"/>
      <c r="Q36" s="2282"/>
      <c r="R36" s="2282"/>
      <c r="S36" s="2282"/>
      <c r="T36" s="2282"/>
      <c r="U36" s="2282"/>
      <c r="V36" s="2282"/>
      <c r="W36" s="2282"/>
      <c r="X36" s="2282"/>
      <c r="Y36" s="2282"/>
      <c r="Z36" s="2282"/>
      <c r="AA36" s="2282"/>
      <c r="AB36" s="2282"/>
    </row>
    <row r="37" ht="21.0" customHeight="1">
      <c r="A37" s="2282"/>
      <c r="B37" s="2302"/>
      <c r="C37" s="2302"/>
      <c r="D37" s="2282"/>
      <c r="E37" s="2302"/>
      <c r="F37" s="2302"/>
      <c r="G37" s="2303"/>
      <c r="H37" s="2304"/>
      <c r="I37" s="2282"/>
      <c r="J37" s="2305"/>
      <c r="K37" s="2282"/>
      <c r="L37" s="2282"/>
      <c r="M37" s="2282"/>
      <c r="N37" s="2282"/>
      <c r="O37" s="2282"/>
      <c r="P37" s="2282"/>
      <c r="Q37" s="2282"/>
      <c r="R37" s="2282"/>
      <c r="S37" s="2282"/>
      <c r="T37" s="2282"/>
      <c r="U37" s="2282"/>
      <c r="V37" s="2282"/>
      <c r="W37" s="2282"/>
      <c r="X37" s="2282"/>
      <c r="Y37" s="2282"/>
      <c r="Z37" s="2282"/>
      <c r="AA37" s="2282"/>
      <c r="AB37" s="2282"/>
    </row>
    <row r="38" ht="21.0" customHeight="1">
      <c r="A38" s="2282"/>
      <c r="B38" s="2302"/>
      <c r="C38" s="2302"/>
      <c r="D38" s="2282"/>
      <c r="E38" s="2302"/>
      <c r="F38" s="2302"/>
      <c r="G38" s="2303"/>
      <c r="H38" s="2304"/>
      <c r="I38" s="2282"/>
      <c r="J38" s="2305"/>
      <c r="K38" s="2282"/>
      <c r="L38" s="2282"/>
      <c r="M38" s="2282"/>
      <c r="N38" s="2282"/>
      <c r="O38" s="2282"/>
      <c r="P38" s="2282"/>
      <c r="Q38" s="2282"/>
      <c r="R38" s="2282"/>
      <c r="S38" s="2282"/>
      <c r="T38" s="2282"/>
      <c r="U38" s="2282"/>
      <c r="V38" s="2282"/>
      <c r="W38" s="2282"/>
      <c r="X38" s="2282"/>
      <c r="Y38" s="2282"/>
      <c r="Z38" s="2282"/>
      <c r="AA38" s="2282"/>
      <c r="AB38" s="2282"/>
    </row>
    <row r="39" ht="21.0" customHeight="1">
      <c r="A39" s="2282"/>
      <c r="B39" s="2302"/>
      <c r="C39" s="2302"/>
      <c r="D39" s="2282"/>
      <c r="E39" s="2302"/>
      <c r="F39" s="2302"/>
      <c r="G39" s="2303"/>
      <c r="H39" s="2304"/>
      <c r="I39" s="2282"/>
      <c r="J39" s="2305"/>
      <c r="K39" s="2282"/>
      <c r="L39" s="2282"/>
      <c r="M39" s="2282"/>
      <c r="N39" s="2282"/>
      <c r="O39" s="2282"/>
      <c r="P39" s="2282"/>
      <c r="Q39" s="2282"/>
      <c r="R39" s="2282"/>
      <c r="S39" s="2282"/>
      <c r="T39" s="2282"/>
      <c r="U39" s="2282"/>
      <c r="V39" s="2282"/>
      <c r="W39" s="2282"/>
      <c r="X39" s="2282"/>
      <c r="Y39" s="2282"/>
      <c r="Z39" s="2282"/>
      <c r="AA39" s="2282"/>
      <c r="AB39" s="2282"/>
    </row>
    <row r="40" ht="21.0" customHeight="1">
      <c r="A40" s="2282"/>
      <c r="B40" s="2302"/>
      <c r="C40" s="2302"/>
      <c r="D40" s="2282"/>
      <c r="E40" s="2302"/>
      <c r="F40" s="2302"/>
      <c r="G40" s="2303"/>
      <c r="H40" s="2304"/>
      <c r="I40" s="2282"/>
      <c r="J40" s="2305"/>
      <c r="K40" s="2282"/>
      <c r="L40" s="2282"/>
      <c r="M40" s="2282"/>
      <c r="N40" s="2282"/>
      <c r="O40" s="2282"/>
      <c r="P40" s="2282"/>
      <c r="Q40" s="2282"/>
      <c r="R40" s="2282"/>
      <c r="S40" s="2282"/>
      <c r="T40" s="2282"/>
      <c r="U40" s="2282"/>
      <c r="V40" s="2282"/>
      <c r="W40" s="2282"/>
      <c r="X40" s="2282"/>
      <c r="Y40" s="2282"/>
      <c r="Z40" s="2282"/>
      <c r="AA40" s="2282"/>
      <c r="AB40" s="2282"/>
    </row>
    <row r="41" ht="21.0" customHeight="1">
      <c r="A41" s="2282"/>
      <c r="B41" s="2302"/>
      <c r="C41" s="2302"/>
      <c r="D41" s="2282"/>
      <c r="E41" s="2302"/>
      <c r="F41" s="2302"/>
      <c r="G41" s="2303"/>
      <c r="H41" s="2304"/>
      <c r="I41" s="2282"/>
      <c r="J41" s="2305"/>
      <c r="K41" s="2282"/>
      <c r="L41" s="2282"/>
      <c r="M41" s="2282"/>
      <c r="N41" s="2282"/>
      <c r="O41" s="2282"/>
      <c r="P41" s="2282"/>
      <c r="Q41" s="2282"/>
      <c r="R41" s="2282"/>
      <c r="S41" s="2282"/>
      <c r="T41" s="2282"/>
      <c r="U41" s="2282"/>
      <c r="V41" s="2282"/>
      <c r="W41" s="2282"/>
      <c r="X41" s="2282"/>
      <c r="Y41" s="2282"/>
      <c r="Z41" s="2282"/>
      <c r="AA41" s="2282"/>
      <c r="AB41" s="2282"/>
    </row>
    <row r="42" ht="21.0" customHeight="1">
      <c r="A42" s="2282"/>
      <c r="B42" s="2302"/>
      <c r="C42" s="2302"/>
      <c r="D42" s="2282"/>
      <c r="E42" s="2302"/>
      <c r="F42" s="2302"/>
      <c r="G42" s="2303"/>
      <c r="H42" s="2304"/>
      <c r="I42" s="2282"/>
      <c r="J42" s="2305"/>
      <c r="K42" s="2282"/>
      <c r="L42" s="2282"/>
      <c r="M42" s="2282"/>
      <c r="N42" s="2282"/>
      <c r="O42" s="2282"/>
      <c r="P42" s="2282"/>
      <c r="Q42" s="2282"/>
      <c r="R42" s="2282"/>
      <c r="S42" s="2282"/>
      <c r="T42" s="2282"/>
      <c r="U42" s="2282"/>
      <c r="V42" s="2282"/>
      <c r="W42" s="2282"/>
      <c r="X42" s="2282"/>
      <c r="Y42" s="2282"/>
      <c r="Z42" s="2282"/>
      <c r="AA42" s="2282"/>
      <c r="AB42" s="2282"/>
    </row>
    <row r="43" ht="21.0" customHeight="1">
      <c r="A43" s="2282"/>
      <c r="B43" s="2302"/>
      <c r="C43" s="2302"/>
      <c r="D43" s="2282"/>
      <c r="E43" s="2302"/>
      <c r="F43" s="2302"/>
      <c r="G43" s="2303"/>
      <c r="H43" s="2304"/>
      <c r="I43" s="2282"/>
      <c r="J43" s="2305"/>
      <c r="K43" s="2282"/>
      <c r="L43" s="2282"/>
      <c r="M43" s="2282"/>
      <c r="N43" s="2282"/>
      <c r="O43" s="2282"/>
      <c r="P43" s="2282"/>
      <c r="Q43" s="2282"/>
      <c r="R43" s="2282"/>
      <c r="S43" s="2282"/>
      <c r="T43" s="2282"/>
      <c r="U43" s="2282"/>
      <c r="V43" s="2282"/>
      <c r="W43" s="2282"/>
      <c r="X43" s="2282"/>
      <c r="Y43" s="2282"/>
      <c r="Z43" s="2282"/>
      <c r="AA43" s="2282"/>
      <c r="AB43" s="2282"/>
    </row>
    <row r="44" ht="21.0" customHeight="1">
      <c r="A44" s="2282"/>
      <c r="B44" s="2302"/>
      <c r="C44" s="2302"/>
      <c r="D44" s="2282"/>
      <c r="E44" s="2302"/>
      <c r="F44" s="2302"/>
      <c r="G44" s="2303"/>
      <c r="H44" s="2304"/>
      <c r="I44" s="2282"/>
      <c r="J44" s="2306"/>
      <c r="K44" s="2282"/>
      <c r="L44" s="2282"/>
      <c r="M44" s="2282"/>
      <c r="N44" s="2282"/>
      <c r="O44" s="2282"/>
      <c r="P44" s="2282"/>
      <c r="Q44" s="2282"/>
      <c r="R44" s="2282"/>
      <c r="S44" s="2282"/>
      <c r="T44" s="2282"/>
      <c r="U44" s="2282"/>
      <c r="V44" s="2282"/>
      <c r="W44" s="2282"/>
      <c r="X44" s="2282"/>
      <c r="Y44" s="2282"/>
      <c r="Z44" s="2282"/>
      <c r="AA44" s="2282"/>
      <c r="AB44" s="2282"/>
    </row>
    <row r="45" ht="21.0" customHeight="1">
      <c r="A45" s="2282"/>
      <c r="B45" s="2302"/>
      <c r="C45" s="2302"/>
      <c r="D45" s="2282"/>
      <c r="E45" s="2302"/>
      <c r="F45" s="2302"/>
      <c r="G45" s="2303"/>
      <c r="H45" s="2304"/>
      <c r="I45" s="2282"/>
      <c r="J45" s="2306"/>
      <c r="K45" s="2282"/>
      <c r="L45" s="2282"/>
      <c r="M45" s="2282"/>
      <c r="N45" s="2282"/>
      <c r="O45" s="2282"/>
      <c r="P45" s="2282"/>
      <c r="Q45" s="2282"/>
      <c r="R45" s="2282"/>
      <c r="S45" s="2282"/>
      <c r="T45" s="2282"/>
      <c r="U45" s="2282"/>
      <c r="V45" s="2282"/>
      <c r="W45" s="2282"/>
      <c r="X45" s="2282"/>
      <c r="Y45" s="2282"/>
      <c r="Z45" s="2282"/>
      <c r="AA45" s="2282"/>
      <c r="AB45" s="2282"/>
    </row>
    <row r="46" ht="21.0" customHeight="1">
      <c r="A46" s="2282"/>
      <c r="B46" s="2302"/>
      <c r="C46" s="2302"/>
      <c r="D46" s="2282"/>
      <c r="E46" s="2302"/>
      <c r="F46" s="2302"/>
      <c r="G46" s="2303"/>
      <c r="H46" s="2304"/>
      <c r="I46" s="2282"/>
      <c r="J46" s="2306"/>
      <c r="K46" s="2282"/>
      <c r="L46" s="2282"/>
      <c r="M46" s="2282"/>
      <c r="N46" s="2282"/>
      <c r="O46" s="2282"/>
      <c r="P46" s="2282"/>
      <c r="Q46" s="2282"/>
      <c r="R46" s="2282"/>
      <c r="S46" s="2282"/>
      <c r="T46" s="2282"/>
      <c r="U46" s="2282"/>
      <c r="V46" s="2282"/>
      <c r="W46" s="2282"/>
      <c r="X46" s="2282"/>
      <c r="Y46" s="2282"/>
      <c r="Z46" s="2282"/>
      <c r="AA46" s="2282"/>
      <c r="AB46" s="2282"/>
    </row>
    <row r="47" ht="21.0" customHeight="1">
      <c r="A47" s="2282"/>
      <c r="B47" s="2302"/>
      <c r="C47" s="2302"/>
      <c r="D47" s="2282"/>
      <c r="E47" s="2302"/>
      <c r="F47" s="2302"/>
      <c r="G47" s="2303"/>
      <c r="H47" s="2304"/>
      <c r="I47" s="2282"/>
      <c r="J47" s="2307"/>
      <c r="K47" s="2282"/>
      <c r="L47" s="2282"/>
      <c r="M47" s="2282"/>
      <c r="N47" s="2282"/>
      <c r="O47" s="2282"/>
      <c r="P47" s="2282"/>
      <c r="Q47" s="2282"/>
      <c r="R47" s="2282"/>
      <c r="S47" s="2282"/>
      <c r="T47" s="2282"/>
      <c r="U47" s="2282"/>
      <c r="V47" s="2282"/>
      <c r="W47" s="2282"/>
      <c r="X47" s="2282"/>
      <c r="Y47" s="2282"/>
      <c r="Z47" s="2282"/>
      <c r="AA47" s="2282"/>
      <c r="AB47" s="2282"/>
    </row>
    <row r="48" ht="21.0" customHeight="1">
      <c r="A48" s="2282"/>
      <c r="B48" s="2302"/>
      <c r="C48" s="2302"/>
      <c r="D48" s="2282"/>
      <c r="E48" s="2302"/>
      <c r="F48" s="2302"/>
      <c r="G48" s="2303"/>
      <c r="H48" s="2304"/>
      <c r="I48" s="2282"/>
      <c r="J48" s="2307"/>
      <c r="K48" s="2282"/>
      <c r="L48" s="2282"/>
      <c r="M48" s="2282"/>
      <c r="N48" s="2282"/>
      <c r="O48" s="2282"/>
      <c r="P48" s="2282"/>
      <c r="Q48" s="2282"/>
      <c r="R48" s="2282"/>
      <c r="S48" s="2282"/>
      <c r="T48" s="2282"/>
      <c r="U48" s="2282"/>
      <c r="V48" s="2282"/>
      <c r="W48" s="2282"/>
      <c r="X48" s="2282"/>
      <c r="Y48" s="2282"/>
      <c r="Z48" s="2282"/>
      <c r="AA48" s="2282"/>
      <c r="AB48" s="2282"/>
    </row>
    <row r="49" ht="21.0" customHeight="1">
      <c r="A49" s="2282"/>
      <c r="B49" s="2302"/>
      <c r="C49" s="2302"/>
      <c r="D49" s="2282"/>
      <c r="E49" s="2302"/>
      <c r="F49" s="2302"/>
      <c r="G49" s="2303"/>
      <c r="H49" s="2304"/>
      <c r="I49" s="2282"/>
      <c r="J49" s="2307"/>
      <c r="K49" s="2282"/>
      <c r="L49" s="2282"/>
      <c r="M49" s="2282"/>
      <c r="N49" s="2282"/>
      <c r="O49" s="2282"/>
      <c r="P49" s="2282"/>
      <c r="Q49" s="2282"/>
      <c r="R49" s="2282"/>
      <c r="S49" s="2282"/>
      <c r="T49" s="2282"/>
      <c r="U49" s="2282"/>
      <c r="V49" s="2282"/>
      <c r="W49" s="2282"/>
      <c r="X49" s="2282"/>
      <c r="Y49" s="2282"/>
      <c r="Z49" s="2282"/>
      <c r="AA49" s="2282"/>
      <c r="AB49" s="2282"/>
    </row>
    <row r="50" ht="21.0" customHeight="1">
      <c r="A50" s="2282"/>
      <c r="B50" s="2302"/>
      <c r="C50" s="2302"/>
      <c r="D50" s="2282"/>
      <c r="E50" s="2302"/>
      <c r="F50" s="2302"/>
      <c r="G50" s="2303"/>
      <c r="H50" s="2304"/>
      <c r="I50" s="2282"/>
      <c r="J50" s="2306"/>
      <c r="K50" s="2282"/>
      <c r="L50" s="2282"/>
      <c r="M50" s="2282"/>
      <c r="N50" s="2282"/>
      <c r="O50" s="2282"/>
      <c r="P50" s="2282"/>
      <c r="Q50" s="2282"/>
      <c r="R50" s="2282"/>
      <c r="S50" s="2282"/>
      <c r="T50" s="2282"/>
      <c r="U50" s="2282"/>
      <c r="V50" s="2282"/>
      <c r="W50" s="2282"/>
      <c r="X50" s="2282"/>
      <c r="Y50" s="2282"/>
      <c r="Z50" s="2282"/>
      <c r="AA50" s="2282"/>
      <c r="AB50" s="2282"/>
    </row>
    <row r="51" ht="21.0" customHeight="1">
      <c r="A51" s="2282"/>
      <c r="B51" s="2302"/>
      <c r="C51" s="2302"/>
      <c r="D51" s="2282"/>
      <c r="E51" s="2302"/>
      <c r="F51" s="2302"/>
      <c r="G51" s="2303"/>
      <c r="H51" s="2304"/>
      <c r="I51" s="2282"/>
      <c r="J51" s="2306"/>
      <c r="K51" s="2282"/>
      <c r="L51" s="2282"/>
      <c r="M51" s="2282"/>
      <c r="N51" s="2282"/>
      <c r="O51" s="2282"/>
      <c r="P51" s="2282"/>
      <c r="Q51" s="2282"/>
      <c r="R51" s="2282"/>
      <c r="S51" s="2282"/>
      <c r="T51" s="2282"/>
      <c r="U51" s="2282"/>
      <c r="V51" s="2282"/>
      <c r="W51" s="2282"/>
      <c r="X51" s="2282"/>
      <c r="Y51" s="2282"/>
      <c r="Z51" s="2282"/>
      <c r="AA51" s="2282"/>
      <c r="AB51" s="2282"/>
    </row>
    <row r="52" ht="21.0" customHeight="1">
      <c r="A52" s="2282"/>
      <c r="B52" s="2302"/>
      <c r="C52" s="2302"/>
      <c r="D52" s="2282"/>
      <c r="E52" s="2302"/>
      <c r="F52" s="2302"/>
      <c r="G52" s="2303"/>
      <c r="H52" s="2304"/>
      <c r="I52" s="2282"/>
      <c r="J52" s="2307"/>
      <c r="K52" s="2282"/>
      <c r="L52" s="2282"/>
      <c r="M52" s="2282"/>
      <c r="N52" s="2282"/>
      <c r="O52" s="2282"/>
      <c r="P52" s="2282"/>
      <c r="Q52" s="2282"/>
      <c r="R52" s="2282"/>
      <c r="S52" s="2282"/>
      <c r="T52" s="2282"/>
      <c r="U52" s="2282"/>
      <c r="V52" s="2282"/>
      <c r="W52" s="2282"/>
      <c r="X52" s="2282"/>
      <c r="Y52" s="2282"/>
      <c r="Z52" s="2282"/>
      <c r="AA52" s="2282"/>
      <c r="AB52" s="2282"/>
    </row>
    <row r="53" ht="21.0" customHeight="1">
      <c r="A53" s="2282"/>
      <c r="B53" s="2302"/>
      <c r="C53" s="2302"/>
      <c r="D53" s="2282"/>
      <c r="E53" s="2302"/>
      <c r="F53" s="2302"/>
      <c r="G53" s="2303"/>
      <c r="H53" s="2304"/>
      <c r="I53" s="2282"/>
      <c r="J53" s="2307"/>
      <c r="K53" s="2282"/>
      <c r="L53" s="2282"/>
      <c r="M53" s="2282"/>
      <c r="N53" s="2282"/>
      <c r="O53" s="2282"/>
      <c r="P53" s="2282"/>
      <c r="Q53" s="2282"/>
      <c r="R53" s="2282"/>
      <c r="S53" s="2282"/>
      <c r="T53" s="2282"/>
      <c r="U53" s="2282"/>
      <c r="V53" s="2282"/>
      <c r="W53" s="2282"/>
      <c r="X53" s="2282"/>
      <c r="Y53" s="2282"/>
      <c r="Z53" s="2282"/>
      <c r="AA53" s="2282"/>
      <c r="AB53" s="2282"/>
    </row>
    <row r="54" ht="21.0" customHeight="1">
      <c r="A54" s="2282"/>
      <c r="B54" s="2302"/>
      <c r="C54" s="2302"/>
      <c r="D54" s="2282"/>
      <c r="E54" s="2302"/>
      <c r="F54" s="2302"/>
      <c r="G54" s="2303"/>
      <c r="H54" s="2304"/>
      <c r="I54" s="2282"/>
      <c r="J54" s="2307"/>
      <c r="K54" s="2282"/>
      <c r="L54" s="2282"/>
      <c r="M54" s="2282"/>
      <c r="N54" s="2282"/>
      <c r="O54" s="2282"/>
      <c r="P54" s="2282"/>
      <c r="Q54" s="2282"/>
      <c r="R54" s="2282"/>
      <c r="S54" s="2282"/>
      <c r="T54" s="2282"/>
      <c r="U54" s="2282"/>
      <c r="V54" s="2282"/>
      <c r="W54" s="2282"/>
      <c r="X54" s="2282"/>
      <c r="Y54" s="2282"/>
      <c r="Z54" s="2282"/>
      <c r="AA54" s="2282"/>
      <c r="AB54" s="2282"/>
    </row>
    <row r="55" ht="21.0" customHeight="1">
      <c r="A55" s="2282"/>
      <c r="B55" s="2302"/>
      <c r="C55" s="2302"/>
      <c r="D55" s="2282"/>
      <c r="E55" s="2302"/>
      <c r="F55" s="2302"/>
      <c r="G55" s="2303"/>
      <c r="H55" s="2304"/>
      <c r="I55" s="2282"/>
      <c r="J55" s="2302"/>
      <c r="K55" s="2282"/>
      <c r="L55" s="2282"/>
      <c r="M55" s="2282"/>
      <c r="N55" s="2282"/>
      <c r="O55" s="2282"/>
      <c r="P55" s="2282"/>
      <c r="Q55" s="2282"/>
      <c r="R55" s="2282"/>
      <c r="S55" s="2282"/>
      <c r="T55" s="2282"/>
      <c r="U55" s="2282"/>
      <c r="V55" s="2282"/>
      <c r="W55" s="2282"/>
      <c r="X55" s="2282"/>
      <c r="Y55" s="2282"/>
      <c r="Z55" s="2282"/>
      <c r="AA55" s="2282"/>
      <c r="AB55" s="2282"/>
    </row>
    <row r="56" ht="21.0" customHeight="1">
      <c r="A56" s="2282"/>
      <c r="B56" s="2302"/>
      <c r="C56" s="2302"/>
      <c r="D56" s="2282"/>
      <c r="E56" s="2302"/>
      <c r="F56" s="2302"/>
      <c r="G56" s="2303"/>
      <c r="H56" s="2304"/>
      <c r="I56" s="2282"/>
      <c r="J56" s="2305"/>
      <c r="K56" s="2282"/>
      <c r="L56" s="2282"/>
      <c r="M56" s="2282"/>
      <c r="N56" s="2282"/>
      <c r="O56" s="2282"/>
      <c r="P56" s="2282"/>
      <c r="Q56" s="2282"/>
      <c r="R56" s="2282"/>
      <c r="S56" s="2282"/>
      <c r="T56" s="2282"/>
      <c r="U56" s="2282"/>
      <c r="V56" s="2282"/>
      <c r="W56" s="2282"/>
      <c r="X56" s="2282"/>
      <c r="Y56" s="2282"/>
      <c r="Z56" s="2282"/>
      <c r="AA56" s="2282"/>
      <c r="AB56" s="2282"/>
    </row>
    <row r="57" ht="21.0" customHeight="1">
      <c r="A57" s="2282"/>
      <c r="B57" s="2302"/>
      <c r="C57" s="2302"/>
      <c r="D57" s="2282"/>
      <c r="E57" s="2302"/>
      <c r="F57" s="2302"/>
      <c r="G57" s="2303"/>
      <c r="H57" s="2304"/>
      <c r="I57" s="2282"/>
      <c r="J57" s="2305"/>
      <c r="K57" s="2282"/>
      <c r="L57" s="2282"/>
      <c r="M57" s="2282"/>
      <c r="N57" s="2282"/>
      <c r="O57" s="2282"/>
      <c r="P57" s="2282"/>
      <c r="Q57" s="2282"/>
      <c r="R57" s="2282"/>
      <c r="S57" s="2282"/>
      <c r="T57" s="2282"/>
      <c r="U57" s="2282"/>
      <c r="V57" s="2282"/>
      <c r="W57" s="2282"/>
      <c r="X57" s="2282"/>
      <c r="Y57" s="2282"/>
      <c r="Z57" s="2282"/>
      <c r="AA57" s="2282"/>
      <c r="AB57" s="2282"/>
    </row>
    <row r="58" ht="21.0" customHeight="1">
      <c r="A58" s="2282"/>
      <c r="B58" s="2302"/>
      <c r="C58" s="2302"/>
      <c r="D58" s="2282"/>
      <c r="E58" s="2302"/>
      <c r="F58" s="2302"/>
      <c r="G58" s="2303"/>
      <c r="H58" s="2304"/>
      <c r="I58" s="2282"/>
      <c r="J58" s="2305"/>
      <c r="K58" s="2282"/>
      <c r="L58" s="2282"/>
      <c r="M58" s="2282"/>
      <c r="N58" s="2282"/>
      <c r="O58" s="2282"/>
      <c r="P58" s="2282"/>
      <c r="Q58" s="2282"/>
      <c r="R58" s="2282"/>
      <c r="S58" s="2282"/>
      <c r="T58" s="2282"/>
      <c r="U58" s="2282"/>
      <c r="V58" s="2282"/>
      <c r="W58" s="2282"/>
      <c r="X58" s="2282"/>
      <c r="Y58" s="2282"/>
      <c r="Z58" s="2282"/>
      <c r="AA58" s="2282"/>
      <c r="AB58" s="2282"/>
    </row>
    <row r="59" ht="21.0" customHeight="1">
      <c r="A59" s="2282"/>
      <c r="B59" s="2302"/>
      <c r="C59" s="2302"/>
      <c r="D59" s="2282"/>
      <c r="E59" s="2302"/>
      <c r="F59" s="2302"/>
      <c r="G59" s="2303"/>
      <c r="H59" s="2304"/>
      <c r="I59" s="2282"/>
      <c r="J59" s="2305"/>
      <c r="K59" s="2282"/>
      <c r="L59" s="2282"/>
      <c r="M59" s="2282"/>
      <c r="N59" s="2282"/>
      <c r="O59" s="2282"/>
      <c r="P59" s="2282"/>
      <c r="Q59" s="2282"/>
      <c r="R59" s="2282"/>
      <c r="S59" s="2282"/>
      <c r="T59" s="2282"/>
      <c r="U59" s="2282"/>
      <c r="V59" s="2282"/>
      <c r="W59" s="2282"/>
      <c r="X59" s="2282"/>
      <c r="Y59" s="2282"/>
      <c r="Z59" s="2282"/>
      <c r="AA59" s="2282"/>
      <c r="AB59" s="2282"/>
    </row>
    <row r="60" ht="21.0" customHeight="1">
      <c r="A60" s="2282"/>
      <c r="B60" s="2302"/>
      <c r="C60" s="2302"/>
      <c r="D60" s="2282"/>
      <c r="E60" s="2302"/>
      <c r="F60" s="2302"/>
      <c r="G60" s="2303"/>
      <c r="H60" s="2304"/>
      <c r="I60" s="2282"/>
      <c r="J60" s="2305"/>
      <c r="K60" s="2282"/>
      <c r="L60" s="2282"/>
      <c r="M60" s="2282"/>
      <c r="N60" s="2282"/>
      <c r="O60" s="2282"/>
      <c r="P60" s="2282"/>
      <c r="Q60" s="2282"/>
      <c r="R60" s="2282"/>
      <c r="S60" s="2282"/>
      <c r="T60" s="2282"/>
      <c r="U60" s="2282"/>
      <c r="V60" s="2282"/>
      <c r="W60" s="2282"/>
      <c r="X60" s="2282"/>
      <c r="Y60" s="2282"/>
      <c r="Z60" s="2282"/>
      <c r="AA60" s="2282"/>
      <c r="AB60" s="2282"/>
    </row>
    <row r="61" ht="21.0" customHeight="1">
      <c r="A61" s="2282"/>
      <c r="B61" s="2302"/>
      <c r="C61" s="2302"/>
      <c r="D61" s="2282"/>
      <c r="E61" s="2302"/>
      <c r="F61" s="2302"/>
      <c r="G61" s="2303"/>
      <c r="H61" s="2304"/>
      <c r="I61" s="2282"/>
      <c r="J61" s="2305"/>
      <c r="K61" s="2282"/>
      <c r="L61" s="2282"/>
      <c r="M61" s="2282"/>
      <c r="N61" s="2282"/>
      <c r="O61" s="2282"/>
      <c r="P61" s="2282"/>
      <c r="Q61" s="2282"/>
      <c r="R61" s="2282"/>
      <c r="S61" s="2282"/>
      <c r="T61" s="2282"/>
      <c r="U61" s="2282"/>
      <c r="V61" s="2282"/>
      <c r="W61" s="2282"/>
      <c r="X61" s="2282"/>
      <c r="Y61" s="2282"/>
      <c r="Z61" s="2282"/>
      <c r="AA61" s="2282"/>
      <c r="AB61" s="2282"/>
    </row>
    <row r="62" ht="21.0" customHeight="1">
      <c r="A62" s="2282"/>
      <c r="B62" s="2302"/>
      <c r="C62" s="2302"/>
      <c r="D62" s="2282"/>
      <c r="E62" s="2302"/>
      <c r="F62" s="2302"/>
      <c r="G62" s="2303"/>
      <c r="H62" s="2304"/>
      <c r="I62" s="2282"/>
      <c r="J62" s="2305"/>
      <c r="K62" s="2282"/>
      <c r="L62" s="2282"/>
      <c r="M62" s="2282"/>
      <c r="N62" s="2282"/>
      <c r="O62" s="2282"/>
      <c r="P62" s="2282"/>
      <c r="Q62" s="2282"/>
      <c r="R62" s="2282"/>
      <c r="S62" s="2282"/>
      <c r="T62" s="2282"/>
      <c r="U62" s="2282"/>
      <c r="V62" s="2282"/>
      <c r="W62" s="2282"/>
      <c r="X62" s="2282"/>
      <c r="Y62" s="2282"/>
      <c r="Z62" s="2282"/>
      <c r="AA62" s="2282"/>
      <c r="AB62" s="2282"/>
    </row>
    <row r="63" ht="21.0" customHeight="1">
      <c r="A63" s="2282"/>
      <c r="B63" s="2302"/>
      <c r="C63" s="2302"/>
      <c r="D63" s="2282"/>
      <c r="E63" s="2302"/>
      <c r="F63" s="2302"/>
      <c r="G63" s="2303"/>
      <c r="H63" s="2304"/>
      <c r="I63" s="2282"/>
      <c r="J63" s="2305"/>
      <c r="K63" s="2282"/>
      <c r="L63" s="2282"/>
      <c r="M63" s="2282"/>
      <c r="N63" s="2282"/>
      <c r="O63" s="2282"/>
      <c r="P63" s="2282"/>
      <c r="Q63" s="2282"/>
      <c r="R63" s="2282"/>
      <c r="S63" s="2282"/>
      <c r="T63" s="2282"/>
      <c r="U63" s="2282"/>
      <c r="V63" s="2282"/>
      <c r="W63" s="2282"/>
      <c r="X63" s="2282"/>
      <c r="Y63" s="2282"/>
      <c r="Z63" s="2282"/>
      <c r="AA63" s="2282"/>
      <c r="AB63" s="2282"/>
    </row>
    <row r="64" ht="21.0" customHeight="1">
      <c r="A64" s="2282"/>
      <c r="B64" s="2302"/>
      <c r="C64" s="2302"/>
      <c r="D64" s="2282"/>
      <c r="E64" s="2302"/>
      <c r="F64" s="2302"/>
      <c r="G64" s="2303"/>
      <c r="H64" s="2304"/>
      <c r="I64" s="2282"/>
      <c r="J64" s="2306"/>
      <c r="K64" s="2282"/>
      <c r="L64" s="2282"/>
      <c r="M64" s="2282"/>
      <c r="N64" s="2282"/>
      <c r="O64" s="2282"/>
      <c r="P64" s="2282"/>
      <c r="Q64" s="2282"/>
      <c r="R64" s="2282"/>
      <c r="S64" s="2282"/>
      <c r="T64" s="2282"/>
      <c r="U64" s="2282"/>
      <c r="V64" s="2282"/>
      <c r="W64" s="2282"/>
      <c r="X64" s="2282"/>
      <c r="Y64" s="2282"/>
      <c r="Z64" s="2282"/>
      <c r="AA64" s="2282"/>
      <c r="AB64" s="2282"/>
    </row>
    <row r="65" ht="21.0" customHeight="1">
      <c r="A65" s="2282"/>
      <c r="B65" s="2302"/>
      <c r="C65" s="2302"/>
      <c r="D65" s="2282"/>
      <c r="E65" s="2302"/>
      <c r="F65" s="2302"/>
      <c r="G65" s="2303"/>
      <c r="H65" s="2304"/>
      <c r="I65" s="2282"/>
      <c r="J65" s="2306"/>
      <c r="K65" s="2282"/>
      <c r="L65" s="2282"/>
      <c r="M65" s="2282"/>
      <c r="N65" s="2282"/>
      <c r="O65" s="2282"/>
      <c r="P65" s="2282"/>
      <c r="Q65" s="2282"/>
      <c r="R65" s="2282"/>
      <c r="S65" s="2282"/>
      <c r="T65" s="2282"/>
      <c r="U65" s="2282"/>
      <c r="V65" s="2282"/>
      <c r="W65" s="2282"/>
      <c r="X65" s="2282"/>
      <c r="Y65" s="2282"/>
      <c r="Z65" s="2282"/>
      <c r="AA65" s="2282"/>
      <c r="AB65" s="2282"/>
    </row>
    <row r="66" ht="21.0" customHeight="1">
      <c r="A66" s="2282"/>
      <c r="B66" s="2302"/>
      <c r="C66" s="2302"/>
      <c r="D66" s="2282"/>
      <c r="E66" s="2302"/>
      <c r="F66" s="2302"/>
      <c r="G66" s="2303"/>
      <c r="H66" s="2304"/>
      <c r="I66" s="2282"/>
      <c r="J66" s="2306"/>
      <c r="K66" s="2282"/>
      <c r="L66" s="2282"/>
      <c r="M66" s="2282"/>
      <c r="N66" s="2282"/>
      <c r="O66" s="2282"/>
      <c r="P66" s="2282"/>
      <c r="Q66" s="2282"/>
      <c r="R66" s="2282"/>
      <c r="S66" s="2282"/>
      <c r="T66" s="2282"/>
      <c r="U66" s="2282"/>
      <c r="V66" s="2282"/>
      <c r="W66" s="2282"/>
      <c r="X66" s="2282"/>
      <c r="Y66" s="2282"/>
      <c r="Z66" s="2282"/>
      <c r="AA66" s="2282"/>
      <c r="AB66" s="2282"/>
    </row>
    <row r="67" ht="21.75" customHeight="1">
      <c r="A67" s="2282"/>
      <c r="B67" s="2302"/>
      <c r="C67" s="2302"/>
      <c r="D67" s="2282"/>
      <c r="E67" s="2302"/>
      <c r="F67" s="2302"/>
      <c r="G67" s="2303"/>
      <c r="H67" s="2304"/>
      <c r="I67" s="2282"/>
      <c r="J67" s="2305"/>
      <c r="K67" s="2282"/>
      <c r="L67" s="2282"/>
      <c r="M67" s="2282"/>
      <c r="N67" s="2282"/>
      <c r="O67" s="2282"/>
      <c r="P67" s="2282"/>
      <c r="Q67" s="2282"/>
      <c r="R67" s="2282"/>
      <c r="S67" s="2282"/>
      <c r="T67" s="2282"/>
      <c r="U67" s="2282"/>
      <c r="V67" s="2282"/>
      <c r="W67" s="2282"/>
      <c r="X67" s="2282"/>
      <c r="Y67" s="2282"/>
      <c r="Z67" s="2282"/>
      <c r="AA67" s="2282"/>
      <c r="AB67" s="2282"/>
    </row>
    <row r="68" ht="21.0" customHeight="1">
      <c r="A68" s="2282"/>
      <c r="B68" s="2302"/>
      <c r="C68" s="2302"/>
      <c r="D68" s="2282"/>
      <c r="E68" s="2302"/>
      <c r="F68" s="2302"/>
      <c r="G68" s="2303"/>
      <c r="H68" s="2304"/>
      <c r="I68" s="2282"/>
      <c r="J68" s="2305"/>
      <c r="K68" s="2282"/>
      <c r="L68" s="2282"/>
      <c r="M68" s="2282"/>
      <c r="N68" s="2282"/>
      <c r="O68" s="2282"/>
      <c r="P68" s="2282"/>
      <c r="Q68" s="2282"/>
      <c r="R68" s="2282"/>
      <c r="S68" s="2282"/>
      <c r="T68" s="2282"/>
      <c r="U68" s="2282"/>
      <c r="V68" s="2282"/>
      <c r="W68" s="2282"/>
      <c r="X68" s="2282"/>
      <c r="Y68" s="2282"/>
      <c r="Z68" s="2282"/>
      <c r="AA68" s="2282"/>
      <c r="AB68" s="2282"/>
    </row>
    <row r="69" ht="21.0" customHeight="1">
      <c r="A69" s="2282"/>
      <c r="B69" s="2302"/>
      <c r="C69" s="2302"/>
      <c r="D69" s="2282"/>
      <c r="E69" s="2302"/>
      <c r="F69" s="2302"/>
      <c r="G69" s="2303"/>
      <c r="H69" s="2304"/>
      <c r="I69" s="2282"/>
      <c r="J69" s="2305"/>
      <c r="K69" s="2282"/>
      <c r="L69" s="2282"/>
      <c r="M69" s="2282"/>
      <c r="N69" s="2282"/>
      <c r="O69" s="2282"/>
      <c r="P69" s="2282"/>
      <c r="Q69" s="2282"/>
      <c r="R69" s="2282"/>
      <c r="S69" s="2282"/>
      <c r="T69" s="2282"/>
      <c r="U69" s="2282"/>
      <c r="V69" s="2282"/>
      <c r="W69" s="2282"/>
      <c r="X69" s="2282"/>
      <c r="Y69" s="2282"/>
      <c r="Z69" s="2282"/>
      <c r="AA69" s="2282"/>
      <c r="AB69" s="2282"/>
    </row>
    <row r="70" ht="21.0" customHeight="1">
      <c r="A70" s="2282"/>
      <c r="B70" s="2302"/>
      <c r="C70" s="2302"/>
      <c r="D70" s="2282"/>
      <c r="E70" s="2302"/>
      <c r="F70" s="2302"/>
      <c r="G70" s="2303"/>
      <c r="H70" s="2304"/>
      <c r="I70" s="2282"/>
      <c r="J70" s="2305"/>
      <c r="K70" s="2282"/>
      <c r="L70" s="2282"/>
      <c r="M70" s="2282"/>
      <c r="N70" s="2282"/>
      <c r="O70" s="2282"/>
      <c r="P70" s="2282"/>
      <c r="Q70" s="2282"/>
      <c r="R70" s="2282"/>
      <c r="S70" s="2282"/>
      <c r="T70" s="2282"/>
      <c r="U70" s="2282"/>
      <c r="V70" s="2282"/>
      <c r="W70" s="2282"/>
      <c r="X70" s="2282"/>
      <c r="Y70" s="2282"/>
      <c r="Z70" s="2282"/>
      <c r="AA70" s="2282"/>
      <c r="AB70" s="2282"/>
    </row>
    <row r="71" ht="21.0" customHeight="1">
      <c r="A71" s="2282"/>
      <c r="B71" s="2302"/>
      <c r="C71" s="2302"/>
      <c r="D71" s="2282"/>
      <c r="E71" s="2302"/>
      <c r="F71" s="2302"/>
      <c r="G71" s="2303"/>
      <c r="H71" s="2304"/>
      <c r="I71" s="2282"/>
      <c r="J71" s="2305"/>
      <c r="K71" s="2282"/>
      <c r="L71" s="2282"/>
      <c r="M71" s="2282"/>
      <c r="N71" s="2282"/>
      <c r="O71" s="2282"/>
      <c r="P71" s="2282"/>
      <c r="Q71" s="2282"/>
      <c r="R71" s="2282"/>
      <c r="S71" s="2282"/>
      <c r="T71" s="2282"/>
      <c r="U71" s="2282"/>
      <c r="V71" s="2282"/>
      <c r="W71" s="2282"/>
      <c r="X71" s="2282"/>
      <c r="Y71" s="2282"/>
      <c r="Z71" s="2282"/>
      <c r="AA71" s="2282"/>
      <c r="AB71" s="2282"/>
    </row>
    <row r="72" ht="21.0" customHeight="1">
      <c r="A72" s="2282"/>
      <c r="B72" s="2302"/>
      <c r="C72" s="2302"/>
      <c r="D72" s="2282"/>
      <c r="E72" s="2302"/>
      <c r="F72" s="2302"/>
      <c r="G72" s="2303"/>
      <c r="H72" s="2304"/>
      <c r="I72" s="2282"/>
      <c r="J72" s="2305"/>
      <c r="K72" s="2282"/>
      <c r="L72" s="2282"/>
      <c r="M72" s="2282"/>
      <c r="N72" s="2282"/>
      <c r="O72" s="2282"/>
      <c r="P72" s="2282"/>
      <c r="Q72" s="2282"/>
      <c r="R72" s="2282"/>
      <c r="S72" s="2282"/>
      <c r="T72" s="2282"/>
      <c r="U72" s="2282"/>
      <c r="V72" s="2282"/>
      <c r="W72" s="2282"/>
      <c r="X72" s="2282"/>
      <c r="Y72" s="2282"/>
      <c r="Z72" s="2282"/>
      <c r="AA72" s="2282"/>
      <c r="AB72" s="2282"/>
    </row>
    <row r="73" ht="21.0" customHeight="1">
      <c r="A73" s="2282"/>
      <c r="B73" s="2302"/>
      <c r="C73" s="2302"/>
      <c r="D73" s="2282"/>
      <c r="E73" s="2302"/>
      <c r="F73" s="2302"/>
      <c r="G73" s="2303"/>
      <c r="H73" s="2304"/>
      <c r="I73" s="2282"/>
      <c r="J73" s="2305"/>
      <c r="K73" s="2282"/>
      <c r="L73" s="2282"/>
      <c r="M73" s="2282"/>
      <c r="N73" s="2282"/>
      <c r="O73" s="2282"/>
      <c r="P73" s="2282"/>
      <c r="Q73" s="2282"/>
      <c r="R73" s="2282"/>
      <c r="S73" s="2282"/>
      <c r="T73" s="2282"/>
      <c r="U73" s="2282"/>
      <c r="V73" s="2282"/>
      <c r="W73" s="2282"/>
      <c r="X73" s="2282"/>
      <c r="Y73" s="2282"/>
      <c r="Z73" s="2282"/>
      <c r="AA73" s="2282"/>
      <c r="AB73" s="2282"/>
    </row>
    <row r="74" ht="21.0" customHeight="1">
      <c r="A74" s="2282"/>
      <c r="B74" s="2302"/>
      <c r="C74" s="2302"/>
      <c r="D74" s="2282"/>
      <c r="E74" s="2302"/>
      <c r="F74" s="2302"/>
      <c r="G74" s="2303"/>
      <c r="H74" s="2304"/>
      <c r="I74" s="2282"/>
      <c r="J74" s="2305"/>
      <c r="K74" s="2282"/>
      <c r="L74" s="2282"/>
      <c r="M74" s="2282"/>
      <c r="N74" s="2282"/>
      <c r="O74" s="2282"/>
      <c r="P74" s="2282"/>
      <c r="Q74" s="2282"/>
      <c r="R74" s="2282"/>
      <c r="S74" s="2282"/>
      <c r="T74" s="2282"/>
      <c r="U74" s="2282"/>
      <c r="V74" s="2282"/>
      <c r="W74" s="2282"/>
      <c r="X74" s="2282"/>
      <c r="Y74" s="2282"/>
      <c r="Z74" s="2282"/>
      <c r="AA74" s="2282"/>
      <c r="AB74" s="2282"/>
    </row>
    <row r="75" ht="21.0" customHeight="1">
      <c r="A75" s="2282"/>
      <c r="B75" s="2302"/>
      <c r="C75" s="2302"/>
      <c r="D75" s="2282"/>
      <c r="E75" s="2302"/>
      <c r="F75" s="2302"/>
      <c r="G75" s="2303"/>
      <c r="H75" s="2304"/>
      <c r="I75" s="2282"/>
      <c r="J75" s="2282"/>
      <c r="K75" s="2282"/>
      <c r="L75" s="2282"/>
      <c r="M75" s="2282"/>
      <c r="N75" s="2282"/>
      <c r="O75" s="2282"/>
      <c r="P75" s="2282"/>
      <c r="Q75" s="2282"/>
      <c r="R75" s="2282"/>
      <c r="S75" s="2282"/>
      <c r="T75" s="2282"/>
      <c r="U75" s="2282"/>
      <c r="V75" s="2282"/>
      <c r="W75" s="2282"/>
      <c r="X75" s="2282"/>
      <c r="Y75" s="2282"/>
      <c r="Z75" s="2282"/>
      <c r="AA75" s="2282"/>
      <c r="AB75" s="2282"/>
    </row>
    <row r="76" ht="21.0" customHeight="1">
      <c r="A76" s="2282"/>
      <c r="B76" s="2302"/>
      <c r="C76" s="2302"/>
      <c r="D76" s="2282"/>
      <c r="E76" s="2302"/>
      <c r="F76" s="2302"/>
      <c r="G76" s="2303"/>
      <c r="H76" s="2304"/>
      <c r="I76" s="2282"/>
      <c r="J76" s="2282"/>
      <c r="K76" s="2282"/>
      <c r="L76" s="2282"/>
      <c r="M76" s="2282"/>
      <c r="N76" s="2282"/>
      <c r="O76" s="2282"/>
      <c r="P76" s="2282"/>
      <c r="Q76" s="2282"/>
      <c r="R76" s="2282"/>
      <c r="S76" s="2282"/>
      <c r="T76" s="2282"/>
      <c r="U76" s="2282"/>
      <c r="V76" s="2282"/>
      <c r="W76" s="2282"/>
      <c r="X76" s="2282"/>
      <c r="Y76" s="2282"/>
      <c r="Z76" s="2282"/>
      <c r="AA76" s="2282"/>
      <c r="AB76" s="2282"/>
    </row>
    <row r="77" ht="21.0" customHeight="1">
      <c r="A77" s="2282"/>
      <c r="B77" s="2302"/>
      <c r="C77" s="2302"/>
      <c r="D77" s="2282"/>
      <c r="E77" s="2302"/>
      <c r="F77" s="2302"/>
      <c r="G77" s="2303"/>
      <c r="H77" s="2304"/>
      <c r="I77" s="2282"/>
      <c r="J77" s="2282"/>
      <c r="K77" s="2282"/>
      <c r="L77" s="2282"/>
      <c r="M77" s="2282"/>
      <c r="N77" s="2282"/>
      <c r="O77" s="2282"/>
      <c r="P77" s="2282"/>
      <c r="Q77" s="2282"/>
      <c r="R77" s="2282"/>
      <c r="S77" s="2282"/>
      <c r="T77" s="2282"/>
      <c r="U77" s="2282"/>
      <c r="V77" s="2282"/>
      <c r="W77" s="2282"/>
      <c r="X77" s="2282"/>
      <c r="Y77" s="2282"/>
      <c r="Z77" s="2282"/>
      <c r="AA77" s="2282"/>
      <c r="AB77" s="2282"/>
    </row>
    <row r="78" ht="21.0" customHeight="1">
      <c r="A78" s="2282"/>
      <c r="B78" s="2302"/>
      <c r="C78" s="2302"/>
      <c r="D78" s="2282"/>
      <c r="E78" s="2302"/>
      <c r="F78" s="2302"/>
      <c r="G78" s="2303"/>
      <c r="H78" s="2304"/>
      <c r="I78" s="2282"/>
      <c r="J78" s="2282"/>
      <c r="K78" s="2282"/>
      <c r="L78" s="2282"/>
      <c r="M78" s="2282"/>
      <c r="N78" s="2282"/>
      <c r="O78" s="2282"/>
      <c r="P78" s="2282"/>
      <c r="Q78" s="2282"/>
      <c r="R78" s="2282"/>
      <c r="S78" s="2282"/>
      <c r="T78" s="2282"/>
      <c r="U78" s="2282"/>
      <c r="V78" s="2282"/>
      <c r="W78" s="2282"/>
      <c r="X78" s="2282"/>
      <c r="Y78" s="2282"/>
      <c r="Z78" s="2282"/>
      <c r="AA78" s="2282"/>
      <c r="AB78" s="2282"/>
    </row>
    <row r="79" ht="21.0" customHeight="1">
      <c r="A79" s="2282"/>
      <c r="B79" s="2302"/>
      <c r="C79" s="2302"/>
      <c r="D79" s="2282"/>
      <c r="E79" s="2302"/>
      <c r="F79" s="2302"/>
      <c r="G79" s="2303"/>
      <c r="H79" s="2304"/>
      <c r="I79" s="2282"/>
      <c r="J79" s="2282"/>
      <c r="K79" s="2282"/>
      <c r="L79" s="2282"/>
      <c r="M79" s="2282"/>
      <c r="N79" s="2282"/>
      <c r="O79" s="2282"/>
      <c r="P79" s="2282"/>
      <c r="Q79" s="2282"/>
      <c r="R79" s="2282"/>
      <c r="S79" s="2282"/>
      <c r="T79" s="2282"/>
      <c r="U79" s="2282"/>
      <c r="V79" s="2282"/>
      <c r="W79" s="2282"/>
      <c r="X79" s="2282"/>
      <c r="Y79" s="2282"/>
      <c r="Z79" s="2282"/>
      <c r="AA79" s="2282"/>
      <c r="AB79" s="2282"/>
    </row>
    <row r="80" ht="21.0" customHeight="1">
      <c r="A80" s="2282"/>
      <c r="B80" s="2302"/>
      <c r="C80" s="2302"/>
      <c r="D80" s="2282"/>
      <c r="E80" s="2302"/>
      <c r="F80" s="2302"/>
      <c r="G80" s="2303"/>
      <c r="H80" s="2304"/>
      <c r="I80" s="2282"/>
      <c r="J80" s="2282"/>
      <c r="K80" s="2282"/>
      <c r="L80" s="2282"/>
      <c r="M80" s="2282"/>
      <c r="N80" s="2282"/>
      <c r="O80" s="2282"/>
      <c r="P80" s="2282"/>
      <c r="Q80" s="2282"/>
      <c r="R80" s="2282"/>
      <c r="S80" s="2282"/>
      <c r="T80" s="2282"/>
      <c r="U80" s="2282"/>
      <c r="V80" s="2282"/>
      <c r="W80" s="2282"/>
      <c r="X80" s="2282"/>
      <c r="Y80" s="2282"/>
      <c r="Z80" s="2282"/>
      <c r="AA80" s="2282"/>
      <c r="AB80" s="2282"/>
    </row>
    <row r="81" ht="21.0" customHeight="1">
      <c r="A81" s="2282"/>
      <c r="B81" s="2302"/>
      <c r="C81" s="2302"/>
      <c r="D81" s="2282"/>
      <c r="E81" s="2302"/>
      <c r="F81" s="2302"/>
      <c r="G81" s="2303"/>
      <c r="H81" s="2304"/>
      <c r="I81" s="2282"/>
      <c r="J81" s="2282"/>
      <c r="K81" s="2282"/>
      <c r="L81" s="2282"/>
      <c r="M81" s="2282"/>
      <c r="N81" s="2282"/>
      <c r="O81" s="2282"/>
      <c r="P81" s="2282"/>
      <c r="Q81" s="2282"/>
      <c r="R81" s="2282"/>
      <c r="S81" s="2282"/>
      <c r="T81" s="2282"/>
      <c r="U81" s="2282"/>
      <c r="V81" s="2282"/>
      <c r="W81" s="2282"/>
      <c r="X81" s="2282"/>
      <c r="Y81" s="2282"/>
      <c r="Z81" s="2282"/>
      <c r="AA81" s="2282"/>
      <c r="AB81" s="2282"/>
    </row>
    <row r="82" ht="21.0" customHeight="1">
      <c r="A82" s="2282"/>
      <c r="B82" s="2302"/>
      <c r="C82" s="2302"/>
      <c r="D82" s="2282"/>
      <c r="E82" s="2302"/>
      <c r="F82" s="2302"/>
      <c r="G82" s="2303"/>
      <c r="H82" s="2304"/>
      <c r="I82" s="2282"/>
      <c r="J82" s="2282"/>
      <c r="K82" s="2282"/>
      <c r="L82" s="2282"/>
      <c r="M82" s="2282"/>
      <c r="N82" s="2282"/>
      <c r="O82" s="2282"/>
      <c r="P82" s="2282"/>
      <c r="Q82" s="2282"/>
      <c r="R82" s="2282"/>
      <c r="S82" s="2282"/>
      <c r="T82" s="2282"/>
      <c r="U82" s="2282"/>
      <c r="V82" s="2282"/>
      <c r="W82" s="2282"/>
      <c r="X82" s="2282"/>
      <c r="Y82" s="2282"/>
      <c r="Z82" s="2282"/>
      <c r="AA82" s="2282"/>
      <c r="AB82" s="2282"/>
    </row>
    <row r="83" ht="21.0" customHeight="1">
      <c r="A83" s="2282"/>
      <c r="B83" s="2302"/>
      <c r="C83" s="2302"/>
      <c r="D83" s="2282"/>
      <c r="E83" s="2302"/>
      <c r="F83" s="2302"/>
      <c r="G83" s="2303"/>
      <c r="H83" s="2304"/>
      <c r="I83" s="2282"/>
      <c r="J83" s="2282"/>
      <c r="K83" s="2282"/>
      <c r="L83" s="2282"/>
      <c r="M83" s="2282"/>
      <c r="N83" s="2282"/>
      <c r="O83" s="2282"/>
      <c r="P83" s="2282"/>
      <c r="Q83" s="2282"/>
      <c r="R83" s="2282"/>
      <c r="S83" s="2282"/>
      <c r="T83" s="2282"/>
      <c r="U83" s="2282"/>
      <c r="V83" s="2282"/>
      <c r="W83" s="2282"/>
      <c r="X83" s="2282"/>
      <c r="Y83" s="2282"/>
      <c r="Z83" s="2282"/>
      <c r="AA83" s="2282"/>
      <c r="AB83" s="2282"/>
    </row>
    <row r="84" ht="21.0" customHeight="1">
      <c r="A84" s="2282"/>
      <c r="B84" s="2302"/>
      <c r="C84" s="2302"/>
      <c r="D84" s="2282"/>
      <c r="E84" s="2302"/>
      <c r="F84" s="2302"/>
      <c r="G84" s="2303"/>
      <c r="H84" s="2304"/>
      <c r="I84" s="2282"/>
      <c r="J84" s="2305"/>
      <c r="K84" s="2282"/>
      <c r="L84" s="2282"/>
      <c r="M84" s="2282"/>
      <c r="N84" s="2282"/>
      <c r="O84" s="2282"/>
      <c r="P84" s="2282"/>
      <c r="Q84" s="2282"/>
      <c r="R84" s="2282"/>
      <c r="S84" s="2282"/>
      <c r="T84" s="2282"/>
      <c r="U84" s="2282"/>
      <c r="V84" s="2282"/>
      <c r="W84" s="2282"/>
      <c r="X84" s="2282"/>
      <c r="Y84" s="2282"/>
      <c r="Z84" s="2282"/>
      <c r="AA84" s="2282"/>
      <c r="AB84" s="2282"/>
    </row>
    <row r="85" ht="21.0" customHeight="1">
      <c r="A85" s="2282"/>
      <c r="B85" s="2302"/>
      <c r="C85" s="2302"/>
      <c r="D85" s="2282"/>
      <c r="E85" s="2302"/>
      <c r="F85" s="2302"/>
      <c r="G85" s="2303"/>
      <c r="H85" s="2304"/>
      <c r="I85" s="2282"/>
      <c r="J85" s="2305"/>
      <c r="K85" s="2282"/>
      <c r="L85" s="2282"/>
      <c r="M85" s="2282"/>
      <c r="N85" s="2282"/>
      <c r="O85" s="2282"/>
      <c r="P85" s="2282"/>
      <c r="Q85" s="2282"/>
      <c r="R85" s="2282"/>
      <c r="S85" s="2282"/>
      <c r="T85" s="2282"/>
      <c r="U85" s="2282"/>
      <c r="V85" s="2282"/>
      <c r="W85" s="2282"/>
      <c r="X85" s="2282"/>
      <c r="Y85" s="2282"/>
      <c r="Z85" s="2282"/>
      <c r="AA85" s="2282"/>
      <c r="AB85" s="2282"/>
    </row>
    <row r="86" ht="21.0" customHeight="1">
      <c r="A86" s="2282"/>
      <c r="B86" s="2302"/>
      <c r="C86" s="2302"/>
      <c r="D86" s="2282"/>
      <c r="E86" s="2302"/>
      <c r="F86" s="2302"/>
      <c r="G86" s="2303"/>
      <c r="H86" s="2304"/>
      <c r="I86" s="2282"/>
      <c r="J86" s="2305"/>
      <c r="K86" s="2282"/>
      <c r="L86" s="2282"/>
      <c r="M86" s="2282"/>
      <c r="N86" s="2282"/>
      <c r="O86" s="2282"/>
      <c r="P86" s="2282"/>
      <c r="Q86" s="2282"/>
      <c r="R86" s="2282"/>
      <c r="S86" s="2282"/>
      <c r="T86" s="2282"/>
      <c r="U86" s="2282"/>
      <c r="V86" s="2282"/>
      <c r="W86" s="2282"/>
      <c r="X86" s="2282"/>
      <c r="Y86" s="2282"/>
      <c r="Z86" s="2282"/>
      <c r="AA86" s="2282"/>
      <c r="AB86" s="2282"/>
    </row>
    <row r="87" ht="21.0" customHeight="1">
      <c r="A87" s="2282"/>
      <c r="B87" s="2302"/>
      <c r="C87" s="2302"/>
      <c r="D87" s="2282"/>
      <c r="E87" s="2302"/>
      <c r="F87" s="2302"/>
      <c r="G87" s="2303"/>
      <c r="H87" s="2304"/>
      <c r="I87" s="2282"/>
      <c r="J87" s="2305"/>
      <c r="K87" s="2282"/>
      <c r="L87" s="2282"/>
      <c r="M87" s="2282"/>
      <c r="N87" s="2282"/>
      <c r="O87" s="2282"/>
      <c r="P87" s="2282"/>
      <c r="Q87" s="2282"/>
      <c r="R87" s="2282"/>
      <c r="S87" s="2282"/>
      <c r="T87" s="2282"/>
      <c r="U87" s="2282"/>
      <c r="V87" s="2282"/>
      <c r="W87" s="2282"/>
      <c r="X87" s="2282"/>
      <c r="Y87" s="2282"/>
      <c r="Z87" s="2282"/>
      <c r="AA87" s="2282"/>
      <c r="AB87" s="2282"/>
    </row>
    <row r="88" ht="21.0" customHeight="1">
      <c r="A88" s="2282"/>
      <c r="B88" s="2302"/>
      <c r="C88" s="2302"/>
      <c r="D88" s="2282"/>
      <c r="E88" s="2302"/>
      <c r="F88" s="2302"/>
      <c r="G88" s="2303"/>
      <c r="H88" s="2304"/>
      <c r="I88" s="2282"/>
      <c r="J88" s="2305"/>
      <c r="K88" s="2282"/>
      <c r="L88" s="2282"/>
      <c r="M88" s="2282"/>
      <c r="N88" s="2282"/>
      <c r="O88" s="2282"/>
      <c r="P88" s="2282"/>
      <c r="Q88" s="2282"/>
      <c r="R88" s="2282"/>
      <c r="S88" s="2282"/>
      <c r="T88" s="2282"/>
      <c r="U88" s="2282"/>
      <c r="V88" s="2282"/>
      <c r="W88" s="2282"/>
      <c r="X88" s="2282"/>
      <c r="Y88" s="2282"/>
      <c r="Z88" s="2282"/>
      <c r="AA88" s="2282"/>
      <c r="AB88" s="2282"/>
    </row>
    <row r="89" ht="21.0" customHeight="1">
      <c r="A89" s="2282"/>
      <c r="B89" s="2302"/>
      <c r="C89" s="2302"/>
      <c r="D89" s="2282"/>
      <c r="E89" s="2302"/>
      <c r="F89" s="2302"/>
      <c r="G89" s="2303"/>
      <c r="H89" s="2304"/>
      <c r="I89" s="2282"/>
      <c r="J89" s="2306"/>
      <c r="K89" s="2282"/>
      <c r="L89" s="2282"/>
      <c r="M89" s="2282"/>
      <c r="N89" s="2282"/>
      <c r="O89" s="2282"/>
      <c r="P89" s="2282"/>
      <c r="Q89" s="2282"/>
      <c r="R89" s="2282"/>
      <c r="S89" s="2282"/>
      <c r="T89" s="2282"/>
      <c r="U89" s="2282"/>
      <c r="V89" s="2282"/>
      <c r="W89" s="2282"/>
      <c r="X89" s="2282"/>
      <c r="Y89" s="2282"/>
      <c r="Z89" s="2282"/>
      <c r="AA89" s="2282"/>
      <c r="AB89" s="2282"/>
    </row>
    <row r="90" ht="21.0" customHeight="1">
      <c r="A90" s="2282"/>
      <c r="B90" s="2302"/>
      <c r="C90" s="2302"/>
      <c r="D90" s="2282"/>
      <c r="E90" s="2302"/>
      <c r="F90" s="2302"/>
      <c r="G90" s="2303"/>
      <c r="H90" s="2304"/>
      <c r="I90" s="2282"/>
      <c r="J90" s="2305"/>
      <c r="K90" s="2282"/>
      <c r="L90" s="2282"/>
      <c r="M90" s="2282"/>
      <c r="N90" s="2282"/>
      <c r="O90" s="2282"/>
      <c r="P90" s="2282"/>
      <c r="Q90" s="2282"/>
      <c r="R90" s="2282"/>
      <c r="S90" s="2282"/>
      <c r="T90" s="2282"/>
      <c r="U90" s="2282"/>
      <c r="V90" s="2282"/>
      <c r="W90" s="2282"/>
      <c r="X90" s="2282"/>
      <c r="Y90" s="2282"/>
      <c r="Z90" s="2282"/>
      <c r="AA90" s="2282"/>
      <c r="AB90" s="2282"/>
    </row>
    <row r="91" ht="21.0" customHeight="1">
      <c r="A91" s="2282"/>
      <c r="B91" s="2302"/>
      <c r="C91" s="2302"/>
      <c r="D91" s="2282"/>
      <c r="E91" s="2302"/>
      <c r="F91" s="2302"/>
      <c r="G91" s="2303"/>
      <c r="H91" s="2304"/>
      <c r="I91" s="2282"/>
      <c r="J91" s="2305"/>
      <c r="K91" s="2282"/>
      <c r="L91" s="2282"/>
      <c r="M91" s="2282"/>
      <c r="N91" s="2282"/>
      <c r="O91" s="2282"/>
      <c r="P91" s="2282"/>
      <c r="Q91" s="2282"/>
      <c r="R91" s="2282"/>
      <c r="S91" s="2282"/>
      <c r="T91" s="2282"/>
      <c r="U91" s="2282"/>
      <c r="V91" s="2282"/>
      <c r="W91" s="2282"/>
      <c r="X91" s="2282"/>
      <c r="Y91" s="2282"/>
      <c r="Z91" s="2282"/>
      <c r="AA91" s="2282"/>
      <c r="AB91" s="2282"/>
    </row>
    <row r="92" ht="21.0" customHeight="1">
      <c r="A92" s="2282"/>
      <c r="B92" s="2302"/>
      <c r="C92" s="2302"/>
      <c r="D92" s="2282"/>
      <c r="E92" s="2302"/>
      <c r="F92" s="2302"/>
      <c r="G92" s="2303"/>
      <c r="H92" s="2304"/>
      <c r="I92" s="2282"/>
      <c r="J92" s="2305"/>
      <c r="K92" s="2282"/>
      <c r="L92" s="2282"/>
      <c r="M92" s="2282"/>
      <c r="N92" s="2282"/>
      <c r="O92" s="2282"/>
      <c r="P92" s="2282"/>
      <c r="Q92" s="2282"/>
      <c r="R92" s="2282"/>
      <c r="S92" s="2282"/>
      <c r="T92" s="2282"/>
      <c r="U92" s="2282"/>
      <c r="V92" s="2282"/>
      <c r="W92" s="2282"/>
      <c r="X92" s="2282"/>
      <c r="Y92" s="2282"/>
      <c r="Z92" s="2282"/>
      <c r="AA92" s="2282"/>
      <c r="AB92" s="2282"/>
    </row>
    <row r="93" ht="21.0" customHeight="1">
      <c r="A93" s="2282"/>
      <c r="B93" s="2302"/>
      <c r="C93" s="2302"/>
      <c r="D93" s="2282"/>
      <c r="E93" s="2302"/>
      <c r="F93" s="2302"/>
      <c r="G93" s="2303"/>
      <c r="H93" s="2304"/>
      <c r="I93" s="2282"/>
      <c r="J93" s="2305"/>
      <c r="K93" s="2282"/>
      <c r="L93" s="2282"/>
      <c r="M93" s="2282"/>
      <c r="N93" s="2282"/>
      <c r="O93" s="2282"/>
      <c r="P93" s="2282"/>
      <c r="Q93" s="2282"/>
      <c r="R93" s="2282"/>
      <c r="S93" s="2282"/>
      <c r="T93" s="2282"/>
      <c r="U93" s="2282"/>
      <c r="V93" s="2282"/>
      <c r="W93" s="2282"/>
      <c r="X93" s="2282"/>
      <c r="Y93" s="2282"/>
      <c r="Z93" s="2282"/>
      <c r="AA93" s="2282"/>
      <c r="AB93" s="2282"/>
    </row>
    <row r="94" ht="21.0" customHeight="1">
      <c r="A94" s="2282"/>
      <c r="B94" s="2302"/>
      <c r="C94" s="2302"/>
      <c r="D94" s="2282"/>
      <c r="E94" s="2302"/>
      <c r="F94" s="2302"/>
      <c r="G94" s="2303"/>
      <c r="H94" s="2304"/>
      <c r="I94" s="2282"/>
      <c r="J94" s="2305"/>
      <c r="K94" s="2282"/>
      <c r="L94" s="2282"/>
      <c r="M94" s="2282"/>
      <c r="N94" s="2282"/>
      <c r="O94" s="2282"/>
      <c r="P94" s="2282"/>
      <c r="Q94" s="2282"/>
      <c r="R94" s="2282"/>
      <c r="S94" s="2282"/>
      <c r="T94" s="2282"/>
      <c r="U94" s="2282"/>
      <c r="V94" s="2282"/>
      <c r="W94" s="2282"/>
      <c r="X94" s="2282"/>
      <c r="Y94" s="2282"/>
      <c r="Z94" s="2282"/>
      <c r="AA94" s="2282"/>
      <c r="AB94" s="2282"/>
    </row>
    <row r="95" ht="21.0" customHeight="1">
      <c r="A95" s="2282"/>
      <c r="B95" s="2302"/>
      <c r="C95" s="2302"/>
      <c r="D95" s="2282"/>
      <c r="E95" s="2302"/>
      <c r="F95" s="2302"/>
      <c r="G95" s="2303"/>
      <c r="H95" s="2304"/>
      <c r="I95" s="2282"/>
      <c r="J95" s="2305"/>
      <c r="K95" s="2282"/>
      <c r="L95" s="2282"/>
      <c r="M95" s="2282"/>
      <c r="N95" s="2282"/>
      <c r="O95" s="2282"/>
      <c r="P95" s="2282"/>
      <c r="Q95" s="2282"/>
      <c r="R95" s="2282"/>
      <c r="S95" s="2282"/>
      <c r="T95" s="2282"/>
      <c r="U95" s="2282"/>
      <c r="V95" s="2282"/>
      <c r="W95" s="2282"/>
      <c r="X95" s="2282"/>
      <c r="Y95" s="2282"/>
      <c r="Z95" s="2282"/>
      <c r="AA95" s="2282"/>
      <c r="AB95" s="2282"/>
    </row>
    <row r="96" ht="21.0" customHeight="1">
      <c r="A96" s="2282"/>
      <c r="B96" s="2302"/>
      <c r="C96" s="2302"/>
      <c r="D96" s="2282"/>
      <c r="E96" s="2302"/>
      <c r="F96" s="2302"/>
      <c r="G96" s="2303"/>
      <c r="H96" s="2304"/>
      <c r="I96" s="2282"/>
      <c r="J96" s="2305"/>
      <c r="K96" s="2282"/>
      <c r="L96" s="2282"/>
      <c r="M96" s="2282"/>
      <c r="N96" s="2282"/>
      <c r="O96" s="2282"/>
      <c r="P96" s="2282"/>
      <c r="Q96" s="2282"/>
      <c r="R96" s="2282"/>
      <c r="S96" s="2282"/>
      <c r="T96" s="2282"/>
      <c r="U96" s="2282"/>
      <c r="V96" s="2282"/>
      <c r="W96" s="2282"/>
      <c r="X96" s="2282"/>
      <c r="Y96" s="2282"/>
      <c r="Z96" s="2282"/>
      <c r="AA96" s="2282"/>
      <c r="AB96" s="2282"/>
    </row>
    <row r="97" ht="21.0" customHeight="1">
      <c r="A97" s="2282"/>
      <c r="B97" s="2302"/>
      <c r="C97" s="2302"/>
      <c r="D97" s="2282"/>
      <c r="E97" s="2302"/>
      <c r="F97" s="2302"/>
      <c r="G97" s="2303"/>
      <c r="H97" s="2304"/>
      <c r="I97" s="2282"/>
      <c r="J97" s="2305"/>
      <c r="K97" s="2282"/>
      <c r="L97" s="2282"/>
      <c r="M97" s="2282"/>
      <c r="N97" s="2282"/>
      <c r="O97" s="2282"/>
      <c r="P97" s="2282"/>
      <c r="Q97" s="2282"/>
      <c r="R97" s="2282"/>
      <c r="S97" s="2282"/>
      <c r="T97" s="2282"/>
      <c r="U97" s="2282"/>
      <c r="V97" s="2282"/>
      <c r="W97" s="2282"/>
      <c r="X97" s="2282"/>
      <c r="Y97" s="2282"/>
      <c r="Z97" s="2282"/>
      <c r="AA97" s="2282"/>
      <c r="AB97" s="2282"/>
    </row>
    <row r="98" ht="21.0" customHeight="1">
      <c r="A98" s="2282"/>
      <c r="B98" s="2302"/>
      <c r="C98" s="2302"/>
      <c r="D98" s="2282"/>
      <c r="E98" s="2302"/>
      <c r="F98" s="2302"/>
      <c r="G98" s="2303"/>
      <c r="H98" s="2304"/>
      <c r="I98" s="2282"/>
      <c r="J98" s="2305"/>
      <c r="K98" s="2282"/>
      <c r="L98" s="2282"/>
      <c r="M98" s="2282"/>
      <c r="N98" s="2282"/>
      <c r="O98" s="2282"/>
      <c r="P98" s="2282"/>
      <c r="Q98" s="2282"/>
      <c r="R98" s="2282"/>
      <c r="S98" s="2282"/>
      <c r="T98" s="2282"/>
      <c r="U98" s="2282"/>
      <c r="V98" s="2282"/>
      <c r="W98" s="2282"/>
      <c r="X98" s="2282"/>
      <c r="Y98" s="2282"/>
      <c r="Z98" s="2282"/>
      <c r="AA98" s="2282"/>
      <c r="AB98" s="2282"/>
    </row>
    <row r="99" ht="21.0" customHeight="1">
      <c r="A99" s="2282"/>
      <c r="B99" s="2302"/>
      <c r="C99" s="2302"/>
      <c r="D99" s="2282"/>
      <c r="E99" s="2302"/>
      <c r="F99" s="2302"/>
      <c r="G99" s="2303"/>
      <c r="H99" s="2304"/>
      <c r="I99" s="2282"/>
      <c r="J99" s="2305"/>
      <c r="K99" s="2282"/>
      <c r="L99" s="2282"/>
      <c r="M99" s="2282"/>
      <c r="N99" s="2282"/>
      <c r="O99" s="2282"/>
      <c r="P99" s="2282"/>
      <c r="Q99" s="2282"/>
      <c r="R99" s="2282"/>
      <c r="S99" s="2282"/>
      <c r="T99" s="2282"/>
      <c r="U99" s="2282"/>
      <c r="V99" s="2282"/>
      <c r="W99" s="2282"/>
      <c r="X99" s="2282"/>
      <c r="Y99" s="2282"/>
      <c r="Z99" s="2282"/>
      <c r="AA99" s="2282"/>
      <c r="AB99" s="2282"/>
    </row>
    <row r="100" ht="21.0" customHeight="1">
      <c r="A100" s="2282"/>
      <c r="B100" s="2302"/>
      <c r="C100" s="2302"/>
      <c r="D100" s="2282"/>
      <c r="E100" s="2302"/>
      <c r="F100" s="2302"/>
      <c r="G100" s="2303"/>
      <c r="H100" s="2304"/>
      <c r="I100" s="2282"/>
      <c r="J100" s="2282"/>
      <c r="K100" s="2282"/>
      <c r="L100" s="2282"/>
      <c r="M100" s="2282"/>
      <c r="N100" s="2282"/>
      <c r="O100" s="2282"/>
      <c r="P100" s="2282"/>
      <c r="Q100" s="2282"/>
      <c r="R100" s="2282"/>
      <c r="S100" s="2282"/>
      <c r="T100" s="2282"/>
      <c r="U100" s="2282"/>
      <c r="V100" s="2282"/>
      <c r="W100" s="2282"/>
      <c r="X100" s="2282"/>
      <c r="Y100" s="2282"/>
      <c r="Z100" s="2282"/>
      <c r="AA100" s="2282"/>
      <c r="AB100" s="2282"/>
    </row>
    <row r="101" ht="21.0" customHeight="1">
      <c r="A101" s="2282"/>
      <c r="B101" s="2302"/>
      <c r="C101" s="2302"/>
      <c r="D101" s="2282"/>
      <c r="E101" s="2302"/>
      <c r="F101" s="2302"/>
      <c r="G101" s="2303"/>
      <c r="H101" s="2304"/>
      <c r="I101" s="2282"/>
      <c r="J101" s="2282"/>
      <c r="K101" s="2282"/>
      <c r="L101" s="2282"/>
      <c r="M101" s="2282"/>
      <c r="N101" s="2282"/>
      <c r="O101" s="2282"/>
      <c r="P101" s="2282"/>
      <c r="Q101" s="2282"/>
      <c r="R101" s="2282"/>
      <c r="S101" s="2282"/>
      <c r="T101" s="2282"/>
      <c r="U101" s="2282"/>
      <c r="V101" s="2282"/>
      <c r="W101" s="2282"/>
      <c r="X101" s="2282"/>
      <c r="Y101" s="2282"/>
      <c r="Z101" s="2282"/>
      <c r="AA101" s="2282"/>
      <c r="AB101" s="2282"/>
    </row>
    <row r="102" ht="21.0" customHeight="1">
      <c r="A102" s="2282"/>
      <c r="B102" s="2302"/>
      <c r="C102" s="2302"/>
      <c r="D102" s="2282"/>
      <c r="E102" s="2302"/>
      <c r="F102" s="2302"/>
      <c r="G102" s="2303"/>
      <c r="H102" s="2304"/>
      <c r="I102" s="2282"/>
      <c r="J102" s="2282"/>
      <c r="K102" s="2282"/>
      <c r="L102" s="2282"/>
      <c r="M102" s="2282"/>
      <c r="N102" s="2282"/>
      <c r="O102" s="2282"/>
      <c r="P102" s="2282"/>
      <c r="Q102" s="2282"/>
      <c r="R102" s="2282"/>
      <c r="S102" s="2282"/>
      <c r="T102" s="2282"/>
      <c r="U102" s="2282"/>
      <c r="V102" s="2282"/>
      <c r="W102" s="2282"/>
      <c r="X102" s="2282"/>
      <c r="Y102" s="2282"/>
      <c r="Z102" s="2282"/>
      <c r="AA102" s="2282"/>
      <c r="AB102" s="2282"/>
    </row>
    <row r="103" ht="21.0" customHeight="1">
      <c r="A103" s="2282"/>
      <c r="B103" s="2302"/>
      <c r="C103" s="2302"/>
      <c r="D103" s="2282"/>
      <c r="E103" s="2302"/>
      <c r="F103" s="2302"/>
      <c r="G103" s="2303"/>
      <c r="H103" s="2304"/>
      <c r="I103" s="2282"/>
      <c r="J103" s="2282"/>
      <c r="K103" s="2282"/>
      <c r="L103" s="2282"/>
      <c r="M103" s="2282"/>
      <c r="N103" s="2282"/>
      <c r="O103" s="2282"/>
      <c r="P103" s="2282"/>
      <c r="Q103" s="2282"/>
      <c r="R103" s="2282"/>
      <c r="S103" s="2282"/>
      <c r="T103" s="2282"/>
      <c r="U103" s="2282"/>
      <c r="V103" s="2282"/>
      <c r="W103" s="2282"/>
      <c r="X103" s="2282"/>
      <c r="Y103" s="2282"/>
      <c r="Z103" s="2282"/>
      <c r="AA103" s="2282"/>
      <c r="AB103" s="2282"/>
    </row>
    <row r="104" ht="21.0" customHeight="1">
      <c r="A104" s="2282"/>
      <c r="B104" s="2302"/>
      <c r="C104" s="2302"/>
      <c r="D104" s="2282"/>
      <c r="E104" s="2302"/>
      <c r="F104" s="2302"/>
      <c r="G104" s="2303"/>
      <c r="H104" s="2304"/>
      <c r="I104" s="2282"/>
      <c r="J104" s="2282"/>
      <c r="K104" s="2282"/>
      <c r="L104" s="2282"/>
      <c r="M104" s="2282"/>
      <c r="N104" s="2282"/>
      <c r="O104" s="2282"/>
      <c r="P104" s="2282"/>
      <c r="Q104" s="2282"/>
      <c r="R104" s="2282"/>
      <c r="S104" s="2282"/>
      <c r="T104" s="2282"/>
      <c r="U104" s="2282"/>
      <c r="V104" s="2282"/>
      <c r="W104" s="2282"/>
      <c r="X104" s="2282"/>
      <c r="Y104" s="2282"/>
      <c r="Z104" s="2282"/>
      <c r="AA104" s="2282"/>
      <c r="AB104" s="2282"/>
    </row>
    <row r="105" ht="21.0" customHeight="1">
      <c r="A105" s="2282"/>
      <c r="B105" s="2302"/>
      <c r="C105" s="2302"/>
      <c r="D105" s="2282"/>
      <c r="E105" s="2302"/>
      <c r="F105" s="2302"/>
      <c r="G105" s="2303"/>
      <c r="H105" s="2304"/>
      <c r="I105" s="2282"/>
      <c r="J105" s="2305"/>
      <c r="K105" s="2282"/>
      <c r="L105" s="2282"/>
      <c r="M105" s="2282"/>
      <c r="N105" s="2282"/>
      <c r="O105" s="2282"/>
      <c r="P105" s="2282"/>
      <c r="Q105" s="2282"/>
      <c r="R105" s="2282"/>
      <c r="S105" s="2282"/>
      <c r="T105" s="2282"/>
      <c r="U105" s="2282"/>
      <c r="V105" s="2282"/>
      <c r="W105" s="2282"/>
      <c r="X105" s="2282"/>
      <c r="Y105" s="2282"/>
      <c r="Z105" s="2282"/>
      <c r="AA105" s="2282"/>
      <c r="AB105" s="2282"/>
    </row>
    <row r="106" ht="21.0" customHeight="1">
      <c r="A106" s="2282"/>
      <c r="B106" s="2302"/>
      <c r="C106" s="2302"/>
      <c r="D106" s="2282"/>
      <c r="E106" s="2302"/>
      <c r="F106" s="2302"/>
      <c r="G106" s="2303"/>
      <c r="H106" s="2304"/>
      <c r="I106" s="2282"/>
      <c r="J106" s="2305"/>
      <c r="K106" s="2282"/>
      <c r="L106" s="2282"/>
      <c r="M106" s="2282"/>
      <c r="N106" s="2282"/>
      <c r="O106" s="2282"/>
      <c r="P106" s="2282"/>
      <c r="Q106" s="2282"/>
      <c r="R106" s="2282"/>
      <c r="S106" s="2282"/>
      <c r="T106" s="2282"/>
      <c r="U106" s="2282"/>
      <c r="V106" s="2282"/>
      <c r="W106" s="2282"/>
      <c r="X106" s="2282"/>
      <c r="Y106" s="2282"/>
      <c r="Z106" s="2282"/>
      <c r="AA106" s="2282"/>
      <c r="AB106" s="2282"/>
    </row>
    <row r="107" ht="21.0" customHeight="1">
      <c r="A107" s="2282"/>
      <c r="B107" s="2302"/>
      <c r="C107" s="2302"/>
      <c r="D107" s="2282"/>
      <c r="E107" s="2302"/>
      <c r="F107" s="2302"/>
      <c r="G107" s="2303"/>
      <c r="H107" s="2304"/>
      <c r="I107" s="2282"/>
      <c r="J107" s="2305"/>
      <c r="K107" s="2282"/>
      <c r="L107" s="2282"/>
      <c r="M107" s="2282"/>
      <c r="N107" s="2282"/>
      <c r="O107" s="2282"/>
      <c r="P107" s="2282"/>
      <c r="Q107" s="2282"/>
      <c r="R107" s="2282"/>
      <c r="S107" s="2282"/>
      <c r="T107" s="2282"/>
      <c r="U107" s="2282"/>
      <c r="V107" s="2282"/>
      <c r="W107" s="2282"/>
      <c r="X107" s="2282"/>
      <c r="Y107" s="2282"/>
      <c r="Z107" s="2282"/>
      <c r="AA107" s="2282"/>
      <c r="AB107" s="2282"/>
    </row>
    <row r="108" ht="21.0" customHeight="1">
      <c r="A108" s="2282"/>
      <c r="B108" s="2302"/>
      <c r="C108" s="2302"/>
      <c r="D108" s="2282"/>
      <c r="E108" s="2302"/>
      <c r="F108" s="2302"/>
      <c r="G108" s="2303"/>
      <c r="H108" s="2304"/>
      <c r="I108" s="2282"/>
      <c r="J108" s="2305"/>
      <c r="K108" s="2282"/>
      <c r="L108" s="2282"/>
      <c r="M108" s="2282"/>
      <c r="N108" s="2282"/>
      <c r="O108" s="2282"/>
      <c r="P108" s="2282"/>
      <c r="Q108" s="2282"/>
      <c r="R108" s="2282"/>
      <c r="S108" s="2282"/>
      <c r="T108" s="2282"/>
      <c r="U108" s="2282"/>
      <c r="V108" s="2282"/>
      <c r="W108" s="2282"/>
      <c r="X108" s="2282"/>
      <c r="Y108" s="2282"/>
      <c r="Z108" s="2282"/>
      <c r="AA108" s="2282"/>
      <c r="AB108" s="2282"/>
    </row>
    <row r="109" ht="21.0" customHeight="1">
      <c r="A109" s="2282"/>
      <c r="B109" s="2302"/>
      <c r="C109" s="2302"/>
      <c r="D109" s="2282"/>
      <c r="E109" s="2302"/>
      <c r="F109" s="2302"/>
      <c r="G109" s="2303"/>
      <c r="H109" s="2304"/>
      <c r="I109" s="2282"/>
      <c r="J109" s="2305"/>
      <c r="K109" s="2282"/>
      <c r="L109" s="2282"/>
      <c r="M109" s="2282"/>
      <c r="N109" s="2282"/>
      <c r="O109" s="2282"/>
      <c r="P109" s="2282"/>
      <c r="Q109" s="2282"/>
      <c r="R109" s="2282"/>
      <c r="S109" s="2282"/>
      <c r="T109" s="2282"/>
      <c r="U109" s="2282"/>
      <c r="V109" s="2282"/>
      <c r="W109" s="2282"/>
      <c r="X109" s="2282"/>
      <c r="Y109" s="2282"/>
      <c r="Z109" s="2282"/>
      <c r="AA109" s="2282"/>
      <c r="AB109" s="2282"/>
    </row>
    <row r="110" ht="21.0" customHeight="1">
      <c r="A110" s="2282"/>
      <c r="B110" s="2302"/>
      <c r="C110" s="2302"/>
      <c r="D110" s="2282"/>
      <c r="E110" s="2302"/>
      <c r="F110" s="2302"/>
      <c r="G110" s="2303"/>
      <c r="H110" s="2304"/>
      <c r="I110" s="2282"/>
      <c r="J110" s="2305"/>
      <c r="K110" s="2282"/>
      <c r="L110" s="2282"/>
      <c r="M110" s="2282"/>
      <c r="N110" s="2282"/>
      <c r="O110" s="2282"/>
      <c r="P110" s="2282"/>
      <c r="Q110" s="2282"/>
      <c r="R110" s="2282"/>
      <c r="S110" s="2282"/>
      <c r="T110" s="2282"/>
      <c r="U110" s="2282"/>
      <c r="V110" s="2282"/>
      <c r="W110" s="2282"/>
      <c r="X110" s="2282"/>
      <c r="Y110" s="2282"/>
      <c r="Z110" s="2282"/>
      <c r="AA110" s="2282"/>
      <c r="AB110" s="2282"/>
    </row>
    <row r="111" ht="21.0" customHeight="1">
      <c r="A111" s="2282"/>
      <c r="B111" s="2302"/>
      <c r="C111" s="2302"/>
      <c r="D111" s="2282"/>
      <c r="E111" s="2302"/>
      <c r="F111" s="2302"/>
      <c r="G111" s="2303"/>
      <c r="H111" s="2304"/>
      <c r="I111" s="2282"/>
      <c r="J111" s="2305"/>
      <c r="K111" s="2282"/>
      <c r="L111" s="2282"/>
      <c r="M111" s="2282"/>
      <c r="N111" s="2282"/>
      <c r="O111" s="2282"/>
      <c r="P111" s="2282"/>
      <c r="Q111" s="2282"/>
      <c r="R111" s="2282"/>
      <c r="S111" s="2282"/>
      <c r="T111" s="2282"/>
      <c r="U111" s="2282"/>
      <c r="V111" s="2282"/>
      <c r="W111" s="2282"/>
      <c r="X111" s="2282"/>
      <c r="Y111" s="2282"/>
      <c r="Z111" s="2282"/>
      <c r="AA111" s="2282"/>
      <c r="AB111" s="2282"/>
    </row>
    <row r="112" ht="21.0" customHeight="1">
      <c r="A112" s="2282"/>
      <c r="B112" s="2302"/>
      <c r="C112" s="2302"/>
      <c r="D112" s="2282"/>
      <c r="E112" s="2302"/>
      <c r="F112" s="2302"/>
      <c r="G112" s="2303"/>
      <c r="H112" s="2304"/>
      <c r="I112" s="2282"/>
      <c r="J112" s="2305"/>
      <c r="K112" s="2282"/>
      <c r="L112" s="2282"/>
      <c r="M112" s="2282"/>
      <c r="N112" s="2282"/>
      <c r="O112" s="2282"/>
      <c r="P112" s="2282"/>
      <c r="Q112" s="2282"/>
      <c r="R112" s="2282"/>
      <c r="S112" s="2282"/>
      <c r="T112" s="2282"/>
      <c r="U112" s="2282"/>
      <c r="V112" s="2282"/>
      <c r="W112" s="2282"/>
      <c r="X112" s="2282"/>
      <c r="Y112" s="2282"/>
      <c r="Z112" s="2282"/>
      <c r="AA112" s="2282"/>
      <c r="AB112" s="2282"/>
    </row>
    <row r="113" ht="21.0" customHeight="1">
      <c r="A113" s="2282"/>
      <c r="B113" s="2302"/>
      <c r="C113" s="2302"/>
      <c r="D113" s="2282"/>
      <c r="E113" s="2302"/>
      <c r="F113" s="2302"/>
      <c r="G113" s="2303"/>
      <c r="H113" s="2304"/>
      <c r="I113" s="2282"/>
      <c r="J113" s="2305"/>
      <c r="K113" s="2282"/>
      <c r="L113" s="2282"/>
      <c r="M113" s="2282"/>
      <c r="N113" s="2282"/>
      <c r="O113" s="2282"/>
      <c r="P113" s="2282"/>
      <c r="Q113" s="2282"/>
      <c r="R113" s="2282"/>
      <c r="S113" s="2282"/>
      <c r="T113" s="2282"/>
      <c r="U113" s="2282"/>
      <c r="V113" s="2282"/>
      <c r="W113" s="2282"/>
      <c r="X113" s="2282"/>
      <c r="Y113" s="2282"/>
      <c r="Z113" s="2282"/>
      <c r="AA113" s="2282"/>
      <c r="AB113" s="2282"/>
    </row>
    <row r="114" ht="21.0" customHeight="1">
      <c r="A114" s="2282"/>
      <c r="B114" s="2302"/>
      <c r="C114" s="2302"/>
      <c r="D114" s="2282"/>
      <c r="E114" s="2302"/>
      <c r="F114" s="2302"/>
      <c r="G114" s="2303"/>
      <c r="H114" s="2304"/>
      <c r="I114" s="2282"/>
      <c r="J114" s="2305"/>
      <c r="K114" s="2282"/>
      <c r="L114" s="2282"/>
      <c r="M114" s="2282"/>
      <c r="N114" s="2282"/>
      <c r="O114" s="2282"/>
      <c r="P114" s="2282"/>
      <c r="Q114" s="2282"/>
      <c r="R114" s="2282"/>
      <c r="S114" s="2282"/>
      <c r="T114" s="2282"/>
      <c r="U114" s="2282"/>
      <c r="V114" s="2282"/>
      <c r="W114" s="2282"/>
      <c r="X114" s="2282"/>
      <c r="Y114" s="2282"/>
      <c r="Z114" s="2282"/>
      <c r="AA114" s="2282"/>
      <c r="AB114" s="2282"/>
    </row>
    <row r="115" ht="21.0" customHeight="1">
      <c r="A115" s="2282"/>
      <c r="B115" s="2302"/>
      <c r="C115" s="2302"/>
      <c r="D115" s="2282"/>
      <c r="E115" s="2302"/>
      <c r="F115" s="2302"/>
      <c r="G115" s="2303"/>
      <c r="H115" s="2304"/>
      <c r="I115" s="2282"/>
      <c r="J115" s="2305"/>
      <c r="K115" s="2282"/>
      <c r="L115" s="2282"/>
      <c r="M115" s="2282"/>
      <c r="N115" s="2282"/>
      <c r="O115" s="2282"/>
      <c r="P115" s="2282"/>
      <c r="Q115" s="2282"/>
      <c r="R115" s="2282"/>
      <c r="S115" s="2282"/>
      <c r="T115" s="2282"/>
      <c r="U115" s="2282"/>
      <c r="V115" s="2282"/>
      <c r="W115" s="2282"/>
      <c r="X115" s="2282"/>
      <c r="Y115" s="2282"/>
      <c r="Z115" s="2282"/>
      <c r="AA115" s="2282"/>
      <c r="AB115" s="2282"/>
    </row>
    <row r="116" ht="21.0" customHeight="1">
      <c r="A116" s="2282"/>
      <c r="B116" s="2302"/>
      <c r="C116" s="2302"/>
      <c r="D116" s="2282"/>
      <c r="E116" s="2302"/>
      <c r="F116" s="2302"/>
      <c r="G116" s="2303"/>
      <c r="H116" s="2304"/>
      <c r="I116" s="2282"/>
      <c r="J116" s="2305"/>
      <c r="K116" s="2282"/>
      <c r="L116" s="2282"/>
      <c r="M116" s="2282"/>
      <c r="N116" s="2282"/>
      <c r="O116" s="2282"/>
      <c r="P116" s="2282"/>
      <c r="Q116" s="2282"/>
      <c r="R116" s="2282"/>
      <c r="S116" s="2282"/>
      <c r="T116" s="2282"/>
      <c r="U116" s="2282"/>
      <c r="V116" s="2282"/>
      <c r="W116" s="2282"/>
      <c r="X116" s="2282"/>
      <c r="Y116" s="2282"/>
      <c r="Z116" s="2282"/>
      <c r="AA116" s="2282"/>
      <c r="AB116" s="2282"/>
    </row>
    <row r="117" ht="21.0" customHeight="1">
      <c r="A117" s="2282"/>
      <c r="B117" s="2302"/>
      <c r="C117" s="2302"/>
      <c r="D117" s="2282"/>
      <c r="E117" s="2302"/>
      <c r="F117" s="2302"/>
      <c r="G117" s="2303"/>
      <c r="H117" s="2304"/>
      <c r="I117" s="2282"/>
      <c r="J117" s="2305"/>
      <c r="K117" s="2282"/>
      <c r="L117" s="2282"/>
      <c r="M117" s="2282"/>
      <c r="N117" s="2282"/>
      <c r="O117" s="2282"/>
      <c r="P117" s="2282"/>
      <c r="Q117" s="2282"/>
      <c r="R117" s="2282"/>
      <c r="S117" s="2282"/>
      <c r="T117" s="2282"/>
      <c r="U117" s="2282"/>
      <c r="V117" s="2282"/>
      <c r="W117" s="2282"/>
      <c r="X117" s="2282"/>
      <c r="Y117" s="2282"/>
      <c r="Z117" s="2282"/>
      <c r="AA117" s="2282"/>
      <c r="AB117" s="2282"/>
    </row>
    <row r="118" ht="21.0" customHeight="1">
      <c r="A118" s="2282"/>
      <c r="B118" s="2302"/>
      <c r="C118" s="2302"/>
      <c r="D118" s="2282"/>
      <c r="E118" s="2302"/>
      <c r="F118" s="2302"/>
      <c r="G118" s="2303"/>
      <c r="H118" s="2304"/>
      <c r="I118" s="2282"/>
      <c r="J118" s="2305"/>
      <c r="K118" s="2282"/>
      <c r="L118" s="2282"/>
      <c r="M118" s="2282"/>
      <c r="N118" s="2282"/>
      <c r="O118" s="2282"/>
      <c r="P118" s="2282"/>
      <c r="Q118" s="2282"/>
      <c r="R118" s="2282"/>
      <c r="S118" s="2282"/>
      <c r="T118" s="2282"/>
      <c r="U118" s="2282"/>
      <c r="V118" s="2282"/>
      <c r="W118" s="2282"/>
      <c r="X118" s="2282"/>
      <c r="Y118" s="2282"/>
      <c r="Z118" s="2282"/>
      <c r="AA118" s="2282"/>
      <c r="AB118" s="2282"/>
    </row>
    <row r="119" ht="21.0" customHeight="1">
      <c r="A119" s="2282"/>
      <c r="B119" s="2302"/>
      <c r="C119" s="2302"/>
      <c r="D119" s="2282"/>
      <c r="E119" s="2302"/>
      <c r="F119" s="2302"/>
      <c r="G119" s="2303"/>
      <c r="H119" s="2304"/>
      <c r="I119" s="2282"/>
      <c r="J119" s="2305"/>
      <c r="K119" s="2282"/>
      <c r="L119" s="2282"/>
      <c r="M119" s="2282"/>
      <c r="N119" s="2282"/>
      <c r="O119" s="2282"/>
      <c r="P119" s="2282"/>
      <c r="Q119" s="2282"/>
      <c r="R119" s="2282"/>
      <c r="S119" s="2282"/>
      <c r="T119" s="2282"/>
      <c r="U119" s="2282"/>
      <c r="V119" s="2282"/>
      <c r="W119" s="2282"/>
      <c r="X119" s="2282"/>
      <c r="Y119" s="2282"/>
      <c r="Z119" s="2282"/>
      <c r="AA119" s="2282"/>
      <c r="AB119" s="2282"/>
    </row>
    <row r="120" ht="21.0" customHeight="1">
      <c r="A120" s="2282"/>
      <c r="B120" s="2302"/>
      <c r="C120" s="2302"/>
      <c r="D120" s="2282"/>
      <c r="E120" s="2302"/>
      <c r="F120" s="2302"/>
      <c r="G120" s="2303"/>
      <c r="H120" s="2304"/>
      <c r="I120" s="2282"/>
      <c r="J120" s="2305"/>
      <c r="K120" s="2282"/>
      <c r="L120" s="2282"/>
      <c r="M120" s="2282"/>
      <c r="N120" s="2282"/>
      <c r="O120" s="2282"/>
      <c r="P120" s="2282"/>
      <c r="Q120" s="2282"/>
      <c r="R120" s="2282"/>
      <c r="S120" s="2282"/>
      <c r="T120" s="2282"/>
      <c r="U120" s="2282"/>
      <c r="V120" s="2282"/>
      <c r="W120" s="2282"/>
      <c r="X120" s="2282"/>
      <c r="Y120" s="2282"/>
      <c r="Z120" s="2282"/>
      <c r="AA120" s="2282"/>
      <c r="AB120" s="2282"/>
    </row>
    <row r="121" ht="21.0" customHeight="1">
      <c r="A121" s="2282"/>
      <c r="B121" s="2302"/>
      <c r="C121" s="2302"/>
      <c r="D121" s="2282"/>
      <c r="E121" s="2302"/>
      <c r="F121" s="2302"/>
      <c r="G121" s="2303"/>
      <c r="H121" s="2304"/>
      <c r="I121" s="2282"/>
      <c r="J121" s="2305"/>
      <c r="K121" s="2282"/>
      <c r="L121" s="2282"/>
      <c r="M121" s="2282"/>
      <c r="N121" s="2282"/>
      <c r="O121" s="2282"/>
      <c r="P121" s="2282"/>
      <c r="Q121" s="2282"/>
      <c r="R121" s="2282"/>
      <c r="S121" s="2282"/>
      <c r="T121" s="2282"/>
      <c r="U121" s="2282"/>
      <c r="V121" s="2282"/>
      <c r="W121" s="2282"/>
      <c r="X121" s="2282"/>
      <c r="Y121" s="2282"/>
      <c r="Z121" s="2282"/>
      <c r="AA121" s="2282"/>
      <c r="AB121" s="2282"/>
    </row>
    <row r="122" ht="21.0" customHeight="1">
      <c r="A122" s="2282"/>
      <c r="B122" s="2302"/>
      <c r="C122" s="2302"/>
      <c r="D122" s="2282"/>
      <c r="E122" s="2302"/>
      <c r="F122" s="2302"/>
      <c r="G122" s="2303"/>
      <c r="H122" s="2304"/>
      <c r="I122" s="2282"/>
      <c r="J122" s="2305"/>
      <c r="K122" s="2282"/>
      <c r="L122" s="2282"/>
      <c r="M122" s="2282"/>
      <c r="N122" s="2282"/>
      <c r="O122" s="2282"/>
      <c r="P122" s="2282"/>
      <c r="Q122" s="2282"/>
      <c r="R122" s="2282"/>
      <c r="S122" s="2282"/>
      <c r="T122" s="2282"/>
      <c r="U122" s="2282"/>
      <c r="V122" s="2282"/>
      <c r="W122" s="2282"/>
      <c r="X122" s="2282"/>
      <c r="Y122" s="2282"/>
      <c r="Z122" s="2282"/>
      <c r="AA122" s="2282"/>
      <c r="AB122" s="2282"/>
    </row>
    <row r="123" ht="21.0" customHeight="1">
      <c r="A123" s="2282"/>
      <c r="B123" s="2302"/>
      <c r="C123" s="2302"/>
      <c r="D123" s="2282"/>
      <c r="E123" s="2302"/>
      <c r="F123" s="2302"/>
      <c r="G123" s="2303"/>
      <c r="H123" s="2304"/>
      <c r="I123" s="2282"/>
      <c r="J123" s="2305"/>
      <c r="K123" s="2282"/>
      <c r="L123" s="2282"/>
      <c r="M123" s="2282"/>
      <c r="N123" s="2282"/>
      <c r="O123" s="2282"/>
      <c r="P123" s="2282"/>
      <c r="Q123" s="2282"/>
      <c r="R123" s="2282"/>
      <c r="S123" s="2282"/>
      <c r="T123" s="2282"/>
      <c r="U123" s="2282"/>
      <c r="V123" s="2282"/>
      <c r="W123" s="2282"/>
      <c r="X123" s="2282"/>
      <c r="Y123" s="2282"/>
      <c r="Z123" s="2282"/>
      <c r="AA123" s="2282"/>
      <c r="AB123" s="2282"/>
    </row>
    <row r="124" ht="21.0" customHeight="1">
      <c r="A124" s="2282"/>
      <c r="B124" s="2302"/>
      <c r="C124" s="2302"/>
      <c r="D124" s="2282"/>
      <c r="E124" s="2302"/>
      <c r="F124" s="2302"/>
      <c r="G124" s="2303"/>
      <c r="H124" s="2304"/>
      <c r="I124" s="2282"/>
      <c r="J124" s="2305"/>
      <c r="K124" s="2282"/>
      <c r="L124" s="2282"/>
      <c r="M124" s="2282"/>
      <c r="N124" s="2282"/>
      <c r="O124" s="2282"/>
      <c r="P124" s="2282"/>
      <c r="Q124" s="2282"/>
      <c r="R124" s="2282"/>
      <c r="S124" s="2282"/>
      <c r="T124" s="2282"/>
      <c r="U124" s="2282"/>
      <c r="V124" s="2282"/>
      <c r="W124" s="2282"/>
      <c r="X124" s="2282"/>
      <c r="Y124" s="2282"/>
      <c r="Z124" s="2282"/>
      <c r="AA124" s="2282"/>
      <c r="AB124" s="2282"/>
    </row>
    <row r="125" ht="21.0" customHeight="1">
      <c r="A125" s="2282"/>
      <c r="B125" s="2302"/>
      <c r="C125" s="2302"/>
      <c r="D125" s="2282"/>
      <c r="E125" s="2302"/>
      <c r="F125" s="2302"/>
      <c r="G125" s="2303"/>
      <c r="H125" s="2304"/>
      <c r="I125" s="2282"/>
      <c r="J125" s="2305"/>
      <c r="K125" s="2282"/>
      <c r="L125" s="2282"/>
      <c r="M125" s="2282"/>
      <c r="N125" s="2282"/>
      <c r="O125" s="2282"/>
      <c r="P125" s="2282"/>
      <c r="Q125" s="2282"/>
      <c r="R125" s="2282"/>
      <c r="S125" s="2282"/>
      <c r="T125" s="2282"/>
      <c r="U125" s="2282"/>
      <c r="V125" s="2282"/>
      <c r="W125" s="2282"/>
      <c r="X125" s="2282"/>
      <c r="Y125" s="2282"/>
      <c r="Z125" s="2282"/>
      <c r="AA125" s="2282"/>
      <c r="AB125" s="2282"/>
    </row>
    <row r="126" ht="21.0" customHeight="1">
      <c r="A126" s="2282"/>
      <c r="B126" s="2302"/>
      <c r="C126" s="2302"/>
      <c r="D126" s="2282"/>
      <c r="E126" s="2302"/>
      <c r="F126" s="2302"/>
      <c r="G126" s="2303"/>
      <c r="H126" s="2304"/>
      <c r="I126" s="2282"/>
      <c r="J126" s="2305"/>
      <c r="K126" s="2282"/>
      <c r="L126" s="2282"/>
      <c r="M126" s="2282"/>
      <c r="N126" s="2282"/>
      <c r="O126" s="2282"/>
      <c r="P126" s="2282"/>
      <c r="Q126" s="2282"/>
      <c r="R126" s="2282"/>
      <c r="S126" s="2282"/>
      <c r="T126" s="2282"/>
      <c r="U126" s="2282"/>
      <c r="V126" s="2282"/>
      <c r="W126" s="2282"/>
      <c r="X126" s="2282"/>
      <c r="Y126" s="2282"/>
      <c r="Z126" s="2282"/>
      <c r="AA126" s="2282"/>
      <c r="AB126" s="2282"/>
    </row>
    <row r="127" ht="21.0" customHeight="1">
      <c r="A127" s="2282"/>
      <c r="B127" s="2302"/>
      <c r="C127" s="2302"/>
      <c r="D127" s="2282"/>
      <c r="E127" s="2302"/>
      <c r="F127" s="2302"/>
      <c r="G127" s="2303"/>
      <c r="H127" s="2304"/>
      <c r="I127" s="2282"/>
      <c r="J127" s="2305"/>
      <c r="K127" s="2282"/>
      <c r="L127" s="2282"/>
      <c r="M127" s="2282"/>
      <c r="N127" s="2282"/>
      <c r="O127" s="2282"/>
      <c r="P127" s="2282"/>
      <c r="Q127" s="2282"/>
      <c r="R127" s="2282"/>
      <c r="S127" s="2282"/>
      <c r="T127" s="2282"/>
      <c r="U127" s="2282"/>
      <c r="V127" s="2282"/>
      <c r="W127" s="2282"/>
      <c r="X127" s="2282"/>
      <c r="Y127" s="2282"/>
      <c r="Z127" s="2282"/>
      <c r="AA127" s="2282"/>
      <c r="AB127" s="2282"/>
    </row>
    <row r="128" ht="21.0" customHeight="1">
      <c r="A128" s="2282"/>
      <c r="B128" s="2302"/>
      <c r="C128" s="2302"/>
      <c r="D128" s="2282"/>
      <c r="E128" s="2302"/>
      <c r="F128" s="2302"/>
      <c r="G128" s="2303"/>
      <c r="H128" s="2304"/>
      <c r="I128" s="2282"/>
      <c r="J128" s="2305"/>
      <c r="K128" s="2282"/>
      <c r="L128" s="2282"/>
      <c r="M128" s="2282"/>
      <c r="N128" s="2282"/>
      <c r="O128" s="2282"/>
      <c r="P128" s="2282"/>
      <c r="Q128" s="2282"/>
      <c r="R128" s="2282"/>
      <c r="S128" s="2282"/>
      <c r="T128" s="2282"/>
      <c r="U128" s="2282"/>
      <c r="V128" s="2282"/>
      <c r="W128" s="2282"/>
      <c r="X128" s="2282"/>
      <c r="Y128" s="2282"/>
      <c r="Z128" s="2282"/>
      <c r="AA128" s="2282"/>
      <c r="AB128" s="2282"/>
    </row>
    <row r="129" ht="21.0" customHeight="1">
      <c r="A129" s="2282"/>
      <c r="B129" s="2302"/>
      <c r="C129" s="2302"/>
      <c r="D129" s="2282"/>
      <c r="E129" s="2302"/>
      <c r="F129" s="2302"/>
      <c r="G129" s="2303"/>
      <c r="H129" s="2304"/>
      <c r="I129" s="2282"/>
      <c r="J129" s="2305"/>
      <c r="K129" s="2282"/>
      <c r="L129" s="2282"/>
      <c r="M129" s="2282"/>
      <c r="N129" s="2282"/>
      <c r="O129" s="2282"/>
      <c r="P129" s="2282"/>
      <c r="Q129" s="2282"/>
      <c r="R129" s="2282"/>
      <c r="S129" s="2282"/>
      <c r="T129" s="2282"/>
      <c r="U129" s="2282"/>
      <c r="V129" s="2282"/>
      <c r="W129" s="2282"/>
      <c r="X129" s="2282"/>
      <c r="Y129" s="2282"/>
      <c r="Z129" s="2282"/>
      <c r="AA129" s="2282"/>
      <c r="AB129" s="2282"/>
    </row>
    <row r="130" ht="21.0" customHeight="1">
      <c r="A130" s="2282"/>
      <c r="B130" s="2302"/>
      <c r="C130" s="2302"/>
      <c r="D130" s="2282"/>
      <c r="E130" s="2302"/>
      <c r="F130" s="2302"/>
      <c r="G130" s="2303"/>
      <c r="H130" s="2304"/>
      <c r="I130" s="2282"/>
      <c r="J130" s="2305"/>
      <c r="K130" s="2282"/>
      <c r="L130" s="2282"/>
      <c r="M130" s="2282"/>
      <c r="N130" s="2282"/>
      <c r="O130" s="2282"/>
      <c r="P130" s="2282"/>
      <c r="Q130" s="2282"/>
      <c r="R130" s="2282"/>
      <c r="S130" s="2282"/>
      <c r="T130" s="2282"/>
      <c r="U130" s="2282"/>
      <c r="V130" s="2282"/>
      <c r="W130" s="2282"/>
      <c r="X130" s="2282"/>
      <c r="Y130" s="2282"/>
      <c r="Z130" s="2282"/>
      <c r="AA130" s="2282"/>
      <c r="AB130" s="2282"/>
    </row>
    <row r="131" ht="21.0" customHeight="1">
      <c r="A131" s="2282"/>
      <c r="B131" s="2302"/>
      <c r="C131" s="2302"/>
      <c r="D131" s="2282"/>
      <c r="E131" s="2302"/>
      <c r="F131" s="2302"/>
      <c r="G131" s="2303"/>
      <c r="H131" s="2304"/>
      <c r="I131" s="2282"/>
      <c r="J131" s="2305"/>
      <c r="K131" s="2282"/>
      <c r="L131" s="2282"/>
      <c r="M131" s="2282"/>
      <c r="N131" s="2282"/>
      <c r="O131" s="2282"/>
      <c r="P131" s="2282"/>
      <c r="Q131" s="2282"/>
      <c r="R131" s="2282"/>
      <c r="S131" s="2282"/>
      <c r="T131" s="2282"/>
      <c r="U131" s="2282"/>
      <c r="V131" s="2282"/>
      <c r="W131" s="2282"/>
      <c r="X131" s="2282"/>
      <c r="Y131" s="2282"/>
      <c r="Z131" s="2282"/>
      <c r="AA131" s="2282"/>
      <c r="AB131" s="2282"/>
    </row>
    <row r="132" ht="21.0" customHeight="1">
      <c r="A132" s="2282"/>
      <c r="B132" s="2302"/>
      <c r="C132" s="2302"/>
      <c r="D132" s="2282"/>
      <c r="E132" s="2302"/>
      <c r="F132" s="2302"/>
      <c r="G132" s="2303"/>
      <c r="H132" s="2304"/>
      <c r="I132" s="2282"/>
      <c r="J132" s="2305"/>
      <c r="K132" s="2282"/>
      <c r="L132" s="2282"/>
      <c r="M132" s="2282"/>
      <c r="N132" s="2282"/>
      <c r="O132" s="2282"/>
      <c r="P132" s="2282"/>
      <c r="Q132" s="2282"/>
      <c r="R132" s="2282"/>
      <c r="S132" s="2282"/>
      <c r="T132" s="2282"/>
      <c r="U132" s="2282"/>
      <c r="V132" s="2282"/>
      <c r="W132" s="2282"/>
      <c r="X132" s="2282"/>
      <c r="Y132" s="2282"/>
      <c r="Z132" s="2282"/>
      <c r="AA132" s="2282"/>
      <c r="AB132" s="2282"/>
    </row>
    <row r="133" ht="21.0" customHeight="1">
      <c r="A133" s="2282"/>
      <c r="B133" s="2302"/>
      <c r="C133" s="2302"/>
      <c r="D133" s="2282"/>
      <c r="E133" s="2302"/>
      <c r="F133" s="2302"/>
      <c r="G133" s="2303"/>
      <c r="H133" s="2304"/>
      <c r="I133" s="2282"/>
      <c r="J133" s="2305"/>
      <c r="K133" s="2282"/>
      <c r="L133" s="2282"/>
      <c r="M133" s="2282"/>
      <c r="N133" s="2282"/>
      <c r="O133" s="2282"/>
      <c r="P133" s="2282"/>
      <c r="Q133" s="2282"/>
      <c r="R133" s="2282"/>
      <c r="S133" s="2282"/>
      <c r="T133" s="2282"/>
      <c r="U133" s="2282"/>
      <c r="V133" s="2282"/>
      <c r="W133" s="2282"/>
      <c r="X133" s="2282"/>
      <c r="Y133" s="2282"/>
      <c r="Z133" s="2282"/>
      <c r="AA133" s="2282"/>
      <c r="AB133" s="2282"/>
    </row>
    <row r="134" ht="21.0" customHeight="1">
      <c r="A134" s="2282"/>
      <c r="B134" s="2302"/>
      <c r="C134" s="2302"/>
      <c r="D134" s="2282"/>
      <c r="E134" s="2302"/>
      <c r="F134" s="2302"/>
      <c r="G134" s="2303"/>
      <c r="H134" s="2304"/>
      <c r="I134" s="2282"/>
      <c r="J134" s="2305"/>
      <c r="K134" s="2282"/>
      <c r="L134" s="2282"/>
      <c r="M134" s="2282"/>
      <c r="N134" s="2282"/>
      <c r="O134" s="2282"/>
      <c r="P134" s="2282"/>
      <c r="Q134" s="2282"/>
      <c r="R134" s="2282"/>
      <c r="S134" s="2282"/>
      <c r="T134" s="2282"/>
      <c r="U134" s="2282"/>
      <c r="V134" s="2282"/>
      <c r="W134" s="2282"/>
      <c r="X134" s="2282"/>
      <c r="Y134" s="2282"/>
      <c r="Z134" s="2282"/>
      <c r="AA134" s="2282"/>
      <c r="AB134" s="2282"/>
    </row>
    <row r="135" ht="21.0" customHeight="1">
      <c r="A135" s="2282"/>
      <c r="B135" s="2302"/>
      <c r="C135" s="2302"/>
      <c r="D135" s="2282"/>
      <c r="E135" s="2302"/>
      <c r="F135" s="2302"/>
      <c r="G135" s="2303"/>
      <c r="H135" s="2304"/>
      <c r="I135" s="2282"/>
      <c r="J135" s="2305"/>
      <c r="K135" s="2282"/>
      <c r="L135" s="2282"/>
      <c r="M135" s="2282"/>
      <c r="N135" s="2282"/>
      <c r="O135" s="2282"/>
      <c r="P135" s="2282"/>
      <c r="Q135" s="2282"/>
      <c r="R135" s="2282"/>
      <c r="S135" s="2282"/>
      <c r="T135" s="2282"/>
      <c r="U135" s="2282"/>
      <c r="V135" s="2282"/>
      <c r="W135" s="2282"/>
      <c r="X135" s="2282"/>
      <c r="Y135" s="2282"/>
      <c r="Z135" s="2282"/>
      <c r="AA135" s="2282"/>
      <c r="AB135" s="2282"/>
    </row>
    <row r="136" ht="21.0" customHeight="1">
      <c r="A136" s="2282"/>
      <c r="B136" s="2302"/>
      <c r="C136" s="2302"/>
      <c r="D136" s="2282"/>
      <c r="E136" s="2302"/>
      <c r="F136" s="2302"/>
      <c r="G136" s="2303"/>
      <c r="H136" s="2304"/>
      <c r="I136" s="2282"/>
      <c r="J136" s="2305"/>
      <c r="K136" s="2282"/>
      <c r="L136" s="2282"/>
      <c r="M136" s="2282"/>
      <c r="N136" s="2282"/>
      <c r="O136" s="2282"/>
      <c r="P136" s="2282"/>
      <c r="Q136" s="2282"/>
      <c r="R136" s="2282"/>
      <c r="S136" s="2282"/>
      <c r="T136" s="2282"/>
      <c r="U136" s="2282"/>
      <c r="V136" s="2282"/>
      <c r="W136" s="2282"/>
      <c r="X136" s="2282"/>
      <c r="Y136" s="2282"/>
      <c r="Z136" s="2282"/>
      <c r="AA136" s="2282"/>
      <c r="AB136" s="2282"/>
    </row>
    <row r="137" ht="21.0" customHeight="1">
      <c r="A137" s="2282"/>
      <c r="B137" s="2302"/>
      <c r="C137" s="2302"/>
      <c r="D137" s="2282"/>
      <c r="E137" s="2302"/>
      <c r="F137" s="2302"/>
      <c r="G137" s="2303"/>
      <c r="H137" s="2304"/>
      <c r="I137" s="2282"/>
      <c r="J137" s="2305"/>
      <c r="K137" s="2282"/>
      <c r="L137" s="2282"/>
      <c r="M137" s="2282"/>
      <c r="N137" s="2282"/>
      <c r="O137" s="2282"/>
      <c r="P137" s="2282"/>
      <c r="Q137" s="2282"/>
      <c r="R137" s="2282"/>
      <c r="S137" s="2282"/>
      <c r="T137" s="2282"/>
      <c r="U137" s="2282"/>
      <c r="V137" s="2282"/>
      <c r="W137" s="2282"/>
      <c r="X137" s="2282"/>
      <c r="Y137" s="2282"/>
      <c r="Z137" s="2282"/>
      <c r="AA137" s="2282"/>
      <c r="AB137" s="2282"/>
    </row>
    <row r="138" ht="21.0" customHeight="1">
      <c r="A138" s="2282"/>
      <c r="B138" s="2302"/>
      <c r="C138" s="2302"/>
      <c r="D138" s="2282"/>
      <c r="E138" s="2302"/>
      <c r="F138" s="2302"/>
      <c r="G138" s="2303"/>
      <c r="H138" s="2304"/>
      <c r="I138" s="2282"/>
      <c r="J138" s="2305"/>
      <c r="K138" s="2282"/>
      <c r="L138" s="2282"/>
      <c r="M138" s="2282"/>
      <c r="N138" s="2282"/>
      <c r="O138" s="2282"/>
      <c r="P138" s="2282"/>
      <c r="Q138" s="2282"/>
      <c r="R138" s="2282"/>
      <c r="S138" s="2282"/>
      <c r="T138" s="2282"/>
      <c r="U138" s="2282"/>
      <c r="V138" s="2282"/>
      <c r="W138" s="2282"/>
      <c r="X138" s="2282"/>
      <c r="Y138" s="2282"/>
      <c r="Z138" s="2282"/>
      <c r="AA138" s="2282"/>
      <c r="AB138" s="2282"/>
    </row>
    <row r="139" ht="21.0" customHeight="1">
      <c r="A139" s="2282"/>
      <c r="B139" s="2302"/>
      <c r="C139" s="2302"/>
      <c r="D139" s="2282"/>
      <c r="E139" s="2302"/>
      <c r="F139" s="2302"/>
      <c r="G139" s="2303"/>
      <c r="H139" s="2304"/>
      <c r="I139" s="2282"/>
      <c r="J139" s="2305"/>
      <c r="K139" s="2282"/>
      <c r="L139" s="2282"/>
      <c r="M139" s="2282"/>
      <c r="N139" s="2282"/>
      <c r="O139" s="2282"/>
      <c r="P139" s="2282"/>
      <c r="Q139" s="2282"/>
      <c r="R139" s="2282"/>
      <c r="S139" s="2282"/>
      <c r="T139" s="2282"/>
      <c r="U139" s="2282"/>
      <c r="V139" s="2282"/>
      <c r="W139" s="2282"/>
      <c r="X139" s="2282"/>
      <c r="Y139" s="2282"/>
      <c r="Z139" s="2282"/>
      <c r="AA139" s="2282"/>
      <c r="AB139" s="2282"/>
    </row>
    <row r="140" ht="21.0" customHeight="1">
      <c r="A140" s="2282"/>
      <c r="B140" s="2302"/>
      <c r="C140" s="2302"/>
      <c r="D140" s="2282"/>
      <c r="E140" s="2302"/>
      <c r="F140" s="2302"/>
      <c r="G140" s="2303"/>
      <c r="H140" s="2304"/>
      <c r="I140" s="2282"/>
      <c r="J140" s="2305"/>
      <c r="K140" s="2282"/>
      <c r="L140" s="2282"/>
      <c r="M140" s="2282"/>
      <c r="N140" s="2282"/>
      <c r="O140" s="2282"/>
      <c r="P140" s="2282"/>
      <c r="Q140" s="2282"/>
      <c r="R140" s="2282"/>
      <c r="S140" s="2282"/>
      <c r="T140" s="2282"/>
      <c r="U140" s="2282"/>
      <c r="V140" s="2282"/>
      <c r="W140" s="2282"/>
      <c r="X140" s="2282"/>
      <c r="Y140" s="2282"/>
      <c r="Z140" s="2282"/>
      <c r="AA140" s="2282"/>
      <c r="AB140" s="2282"/>
    </row>
    <row r="141" ht="21.0" customHeight="1">
      <c r="A141" s="2282"/>
      <c r="B141" s="2302"/>
      <c r="C141" s="2302"/>
      <c r="D141" s="2282"/>
      <c r="E141" s="2302"/>
      <c r="F141" s="2302"/>
      <c r="G141" s="2303"/>
      <c r="H141" s="2304"/>
      <c r="I141" s="2282"/>
      <c r="J141" s="2305"/>
      <c r="K141" s="2282"/>
      <c r="L141" s="2282"/>
      <c r="M141" s="2282"/>
      <c r="N141" s="2282"/>
      <c r="O141" s="2282"/>
      <c r="P141" s="2282"/>
      <c r="Q141" s="2282"/>
      <c r="R141" s="2282"/>
      <c r="S141" s="2282"/>
      <c r="T141" s="2282"/>
      <c r="U141" s="2282"/>
      <c r="V141" s="2282"/>
      <c r="W141" s="2282"/>
      <c r="X141" s="2282"/>
      <c r="Y141" s="2282"/>
      <c r="Z141" s="2282"/>
      <c r="AA141" s="2282"/>
      <c r="AB141" s="2282"/>
    </row>
    <row r="142" ht="21.0" customHeight="1">
      <c r="A142" s="2282"/>
      <c r="B142" s="2302"/>
      <c r="C142" s="2302"/>
      <c r="D142" s="2282"/>
      <c r="E142" s="2302"/>
      <c r="F142" s="2302"/>
      <c r="G142" s="2303"/>
      <c r="H142" s="2304"/>
      <c r="I142" s="2282"/>
      <c r="J142" s="2305"/>
      <c r="K142" s="2282"/>
      <c r="L142" s="2282"/>
      <c r="M142" s="2282"/>
      <c r="N142" s="2282"/>
      <c r="O142" s="2282"/>
      <c r="P142" s="2282"/>
      <c r="Q142" s="2282"/>
      <c r="R142" s="2282"/>
      <c r="S142" s="2282"/>
      <c r="T142" s="2282"/>
      <c r="U142" s="2282"/>
      <c r="V142" s="2282"/>
      <c r="W142" s="2282"/>
      <c r="X142" s="2282"/>
      <c r="Y142" s="2282"/>
      <c r="Z142" s="2282"/>
      <c r="AA142" s="2282"/>
      <c r="AB142" s="2282"/>
    </row>
    <row r="143" ht="21.0" customHeight="1">
      <c r="A143" s="2282"/>
      <c r="B143" s="2302"/>
      <c r="C143" s="2302"/>
      <c r="D143" s="2282"/>
      <c r="E143" s="2302"/>
      <c r="F143" s="2302"/>
      <c r="G143" s="2303"/>
      <c r="H143" s="2304"/>
      <c r="I143" s="2282"/>
      <c r="J143" s="2305"/>
      <c r="K143" s="2282"/>
      <c r="L143" s="2282"/>
      <c r="M143" s="2282"/>
      <c r="N143" s="2282"/>
      <c r="O143" s="2282"/>
      <c r="P143" s="2282"/>
      <c r="Q143" s="2282"/>
      <c r="R143" s="2282"/>
      <c r="S143" s="2282"/>
      <c r="T143" s="2282"/>
      <c r="U143" s="2282"/>
      <c r="V143" s="2282"/>
      <c r="W143" s="2282"/>
      <c r="X143" s="2282"/>
      <c r="Y143" s="2282"/>
      <c r="Z143" s="2282"/>
      <c r="AA143" s="2282"/>
      <c r="AB143" s="2282"/>
    </row>
    <row r="144" ht="21.0" customHeight="1">
      <c r="A144" s="2282"/>
      <c r="B144" s="2302"/>
      <c r="C144" s="2302"/>
      <c r="D144" s="2282"/>
      <c r="E144" s="2302"/>
      <c r="F144" s="2302"/>
      <c r="G144" s="2303"/>
      <c r="H144" s="2304"/>
      <c r="I144" s="2282"/>
      <c r="J144" s="2305"/>
      <c r="K144" s="2282"/>
      <c r="L144" s="2282"/>
      <c r="M144" s="2282"/>
      <c r="N144" s="2282"/>
      <c r="O144" s="2282"/>
      <c r="P144" s="2282"/>
      <c r="Q144" s="2282"/>
      <c r="R144" s="2282"/>
      <c r="S144" s="2282"/>
      <c r="T144" s="2282"/>
      <c r="U144" s="2282"/>
      <c r="V144" s="2282"/>
      <c r="W144" s="2282"/>
      <c r="X144" s="2282"/>
      <c r="Y144" s="2282"/>
      <c r="Z144" s="2282"/>
      <c r="AA144" s="2282"/>
      <c r="AB144" s="2282"/>
    </row>
    <row r="145" ht="21.0" customHeight="1">
      <c r="A145" s="2282"/>
      <c r="B145" s="2302"/>
      <c r="C145" s="2302"/>
      <c r="D145" s="2282"/>
      <c r="E145" s="2302"/>
      <c r="F145" s="2302"/>
      <c r="G145" s="2303"/>
      <c r="H145" s="2304"/>
      <c r="I145" s="2282"/>
      <c r="J145" s="2305"/>
      <c r="K145" s="2282"/>
      <c r="L145" s="2282"/>
      <c r="M145" s="2282"/>
      <c r="N145" s="2282"/>
      <c r="O145" s="2282"/>
      <c r="P145" s="2282"/>
      <c r="Q145" s="2282"/>
      <c r="R145" s="2282"/>
      <c r="S145" s="2282"/>
      <c r="T145" s="2282"/>
      <c r="U145" s="2282"/>
      <c r="V145" s="2282"/>
      <c r="W145" s="2282"/>
      <c r="X145" s="2282"/>
      <c r="Y145" s="2282"/>
      <c r="Z145" s="2282"/>
      <c r="AA145" s="2282"/>
      <c r="AB145" s="2282"/>
    </row>
    <row r="146" ht="21.0" customHeight="1">
      <c r="A146" s="2282"/>
      <c r="B146" s="2302"/>
      <c r="C146" s="2302"/>
      <c r="D146" s="2282"/>
      <c r="E146" s="2302"/>
      <c r="F146" s="2302"/>
      <c r="G146" s="2303"/>
      <c r="H146" s="2304"/>
      <c r="I146" s="2282"/>
      <c r="J146" s="2305"/>
      <c r="K146" s="2282"/>
      <c r="L146" s="2282"/>
      <c r="M146" s="2282"/>
      <c r="N146" s="2282"/>
      <c r="O146" s="2282"/>
      <c r="P146" s="2282"/>
      <c r="Q146" s="2282"/>
      <c r="R146" s="2282"/>
      <c r="S146" s="2282"/>
      <c r="T146" s="2282"/>
      <c r="U146" s="2282"/>
      <c r="V146" s="2282"/>
      <c r="W146" s="2282"/>
      <c r="X146" s="2282"/>
      <c r="Y146" s="2282"/>
      <c r="Z146" s="2282"/>
      <c r="AA146" s="2282"/>
      <c r="AB146" s="2282"/>
    </row>
    <row r="147" ht="21.0" customHeight="1">
      <c r="A147" s="2282"/>
      <c r="B147" s="2302"/>
      <c r="C147" s="2302"/>
      <c r="D147" s="2282"/>
      <c r="E147" s="2302"/>
      <c r="F147" s="2302"/>
      <c r="G147" s="2303"/>
      <c r="H147" s="2304"/>
      <c r="I147" s="2282"/>
      <c r="J147" s="2305"/>
      <c r="K147" s="2282"/>
      <c r="L147" s="2282"/>
      <c r="M147" s="2282"/>
      <c r="N147" s="2282"/>
      <c r="O147" s="2282"/>
      <c r="P147" s="2282"/>
      <c r="Q147" s="2282"/>
      <c r="R147" s="2282"/>
      <c r="S147" s="2282"/>
      <c r="T147" s="2282"/>
      <c r="U147" s="2282"/>
      <c r="V147" s="2282"/>
      <c r="W147" s="2282"/>
      <c r="X147" s="2282"/>
      <c r="Y147" s="2282"/>
      <c r="Z147" s="2282"/>
      <c r="AA147" s="2282"/>
      <c r="AB147" s="2282"/>
    </row>
    <row r="148" ht="21.0" customHeight="1">
      <c r="A148" s="2282"/>
      <c r="B148" s="2302"/>
      <c r="C148" s="2302"/>
      <c r="D148" s="2282"/>
      <c r="E148" s="2302"/>
      <c r="F148" s="2302"/>
      <c r="G148" s="2303"/>
      <c r="H148" s="2304"/>
      <c r="I148" s="2282"/>
      <c r="J148" s="2305"/>
      <c r="K148" s="2282"/>
      <c r="L148" s="2282"/>
      <c r="M148" s="2282"/>
      <c r="N148" s="2282"/>
      <c r="O148" s="2282"/>
      <c r="P148" s="2282"/>
      <c r="Q148" s="2282"/>
      <c r="R148" s="2282"/>
      <c r="S148" s="2282"/>
      <c r="T148" s="2282"/>
      <c r="U148" s="2282"/>
      <c r="V148" s="2282"/>
      <c r="W148" s="2282"/>
      <c r="X148" s="2282"/>
      <c r="Y148" s="2282"/>
      <c r="Z148" s="2282"/>
      <c r="AA148" s="2282"/>
      <c r="AB148" s="2282"/>
    </row>
    <row r="149" ht="21.0" customHeight="1">
      <c r="A149" s="2282"/>
      <c r="B149" s="2302"/>
      <c r="C149" s="2302"/>
      <c r="D149" s="2282"/>
      <c r="E149" s="2302"/>
      <c r="F149" s="2302"/>
      <c r="G149" s="2303"/>
      <c r="H149" s="2304"/>
      <c r="I149" s="2282"/>
      <c r="J149" s="2305"/>
      <c r="K149" s="2282"/>
      <c r="L149" s="2282"/>
      <c r="M149" s="2282"/>
      <c r="N149" s="2282"/>
      <c r="O149" s="2282"/>
      <c r="P149" s="2282"/>
      <c r="Q149" s="2282"/>
      <c r="R149" s="2282"/>
      <c r="S149" s="2282"/>
      <c r="T149" s="2282"/>
      <c r="U149" s="2282"/>
      <c r="V149" s="2282"/>
      <c r="W149" s="2282"/>
      <c r="X149" s="2282"/>
      <c r="Y149" s="2282"/>
      <c r="Z149" s="2282"/>
      <c r="AA149" s="2282"/>
      <c r="AB149" s="2282"/>
    </row>
    <row r="150" ht="21.0" customHeight="1">
      <c r="A150" s="2282"/>
      <c r="B150" s="2302"/>
      <c r="C150" s="2302"/>
      <c r="D150" s="2282"/>
      <c r="E150" s="2302"/>
      <c r="F150" s="2302"/>
      <c r="G150" s="2303"/>
      <c r="H150" s="2304"/>
      <c r="I150" s="2282"/>
      <c r="J150" s="2305"/>
      <c r="K150" s="2282"/>
      <c r="L150" s="2282"/>
      <c r="M150" s="2282"/>
      <c r="N150" s="2282"/>
      <c r="O150" s="2282"/>
      <c r="P150" s="2282"/>
      <c r="Q150" s="2282"/>
      <c r="R150" s="2282"/>
      <c r="S150" s="2282"/>
      <c r="T150" s="2282"/>
      <c r="U150" s="2282"/>
      <c r="V150" s="2282"/>
      <c r="W150" s="2282"/>
      <c r="X150" s="2282"/>
      <c r="Y150" s="2282"/>
      <c r="Z150" s="2282"/>
      <c r="AA150" s="2282"/>
      <c r="AB150" s="2282"/>
    </row>
    <row r="151" ht="21.0" customHeight="1">
      <c r="A151" s="2282"/>
      <c r="B151" s="2302"/>
      <c r="C151" s="2302"/>
      <c r="D151" s="2282"/>
      <c r="E151" s="2302"/>
      <c r="F151" s="2302"/>
      <c r="G151" s="2303"/>
      <c r="H151" s="2304"/>
      <c r="I151" s="2282"/>
      <c r="J151" s="2305"/>
      <c r="K151" s="2282"/>
      <c r="L151" s="2282"/>
      <c r="M151" s="2282"/>
      <c r="N151" s="2282"/>
      <c r="O151" s="2282"/>
      <c r="P151" s="2282"/>
      <c r="Q151" s="2282"/>
      <c r="R151" s="2282"/>
      <c r="S151" s="2282"/>
      <c r="T151" s="2282"/>
      <c r="U151" s="2282"/>
      <c r="V151" s="2282"/>
      <c r="W151" s="2282"/>
      <c r="X151" s="2282"/>
      <c r="Y151" s="2282"/>
      <c r="Z151" s="2282"/>
      <c r="AA151" s="2282"/>
      <c r="AB151" s="2282"/>
    </row>
    <row r="152" ht="21.0" customHeight="1">
      <c r="A152" s="2282"/>
      <c r="B152" s="2302"/>
      <c r="C152" s="2302"/>
      <c r="D152" s="2282"/>
      <c r="E152" s="2302"/>
      <c r="F152" s="2302"/>
      <c r="G152" s="2303"/>
      <c r="H152" s="2304"/>
      <c r="I152" s="2282"/>
      <c r="J152" s="2305"/>
      <c r="K152" s="2282"/>
      <c r="L152" s="2282"/>
      <c r="M152" s="2282"/>
      <c r="N152" s="2282"/>
      <c r="O152" s="2282"/>
      <c r="P152" s="2282"/>
      <c r="Q152" s="2282"/>
      <c r="R152" s="2282"/>
      <c r="S152" s="2282"/>
      <c r="T152" s="2282"/>
      <c r="U152" s="2282"/>
      <c r="V152" s="2282"/>
      <c r="W152" s="2282"/>
      <c r="X152" s="2282"/>
      <c r="Y152" s="2282"/>
      <c r="Z152" s="2282"/>
      <c r="AA152" s="2282"/>
      <c r="AB152" s="2282"/>
    </row>
    <row r="153" ht="21.0" customHeight="1">
      <c r="A153" s="2282"/>
      <c r="B153" s="2302"/>
      <c r="C153" s="2302"/>
      <c r="D153" s="2282"/>
      <c r="E153" s="2302"/>
      <c r="F153" s="2302"/>
      <c r="G153" s="2303"/>
      <c r="H153" s="2304"/>
      <c r="I153" s="2282"/>
      <c r="J153" s="2305"/>
      <c r="K153" s="2282"/>
      <c r="L153" s="2282"/>
      <c r="M153" s="2282"/>
      <c r="N153" s="2282"/>
      <c r="O153" s="2282"/>
      <c r="P153" s="2282"/>
      <c r="Q153" s="2282"/>
      <c r="R153" s="2282"/>
      <c r="S153" s="2282"/>
      <c r="T153" s="2282"/>
      <c r="U153" s="2282"/>
      <c r="V153" s="2282"/>
      <c r="W153" s="2282"/>
      <c r="X153" s="2282"/>
      <c r="Y153" s="2282"/>
      <c r="Z153" s="2282"/>
      <c r="AA153" s="2282"/>
      <c r="AB153" s="2282"/>
    </row>
    <row r="154" ht="21.0" customHeight="1">
      <c r="A154" s="2282"/>
      <c r="B154" s="2302"/>
      <c r="C154" s="2302"/>
      <c r="D154" s="2282"/>
      <c r="E154" s="2302"/>
      <c r="F154" s="2302"/>
      <c r="G154" s="2303"/>
      <c r="H154" s="2304"/>
      <c r="I154" s="2282"/>
      <c r="J154" s="2305"/>
      <c r="K154" s="2282"/>
      <c r="L154" s="2282"/>
      <c r="M154" s="2282"/>
      <c r="N154" s="2282"/>
      <c r="O154" s="2282"/>
      <c r="P154" s="2282"/>
      <c r="Q154" s="2282"/>
      <c r="R154" s="2282"/>
      <c r="S154" s="2282"/>
      <c r="T154" s="2282"/>
      <c r="U154" s="2282"/>
      <c r="V154" s="2282"/>
      <c r="W154" s="2282"/>
      <c r="X154" s="2282"/>
      <c r="Y154" s="2282"/>
      <c r="Z154" s="2282"/>
      <c r="AA154" s="2282"/>
      <c r="AB154" s="2282"/>
    </row>
    <row r="155" ht="21.0" customHeight="1">
      <c r="A155" s="2282"/>
      <c r="B155" s="2302"/>
      <c r="C155" s="2302"/>
      <c r="D155" s="2282"/>
      <c r="E155" s="2302"/>
      <c r="F155" s="2302"/>
      <c r="G155" s="2303"/>
      <c r="H155" s="2304"/>
      <c r="I155" s="2282"/>
      <c r="J155" s="2305"/>
      <c r="K155" s="2282"/>
      <c r="L155" s="2282"/>
      <c r="M155" s="2282"/>
      <c r="N155" s="2282"/>
      <c r="O155" s="2282"/>
      <c r="P155" s="2282"/>
      <c r="Q155" s="2282"/>
      <c r="R155" s="2282"/>
      <c r="S155" s="2282"/>
      <c r="T155" s="2282"/>
      <c r="U155" s="2282"/>
      <c r="V155" s="2282"/>
      <c r="W155" s="2282"/>
      <c r="X155" s="2282"/>
      <c r="Y155" s="2282"/>
      <c r="Z155" s="2282"/>
      <c r="AA155" s="2282"/>
      <c r="AB155" s="2282"/>
    </row>
    <row r="156" ht="21.0" customHeight="1">
      <c r="A156" s="2282"/>
      <c r="B156" s="2302"/>
      <c r="C156" s="2302"/>
      <c r="D156" s="2282"/>
      <c r="E156" s="2302"/>
      <c r="F156" s="2302"/>
      <c r="G156" s="2303"/>
      <c r="H156" s="2304"/>
      <c r="I156" s="2282"/>
      <c r="J156" s="2305"/>
      <c r="K156" s="2282"/>
      <c r="L156" s="2282"/>
      <c r="M156" s="2282"/>
      <c r="N156" s="2282"/>
      <c r="O156" s="2282"/>
      <c r="P156" s="2282"/>
      <c r="Q156" s="2282"/>
      <c r="R156" s="2282"/>
      <c r="S156" s="2282"/>
      <c r="T156" s="2282"/>
      <c r="U156" s="2282"/>
      <c r="V156" s="2282"/>
      <c r="W156" s="2282"/>
      <c r="X156" s="2282"/>
      <c r="Y156" s="2282"/>
      <c r="Z156" s="2282"/>
      <c r="AA156" s="2282"/>
      <c r="AB156" s="2282"/>
    </row>
    <row r="157" ht="21.0" customHeight="1">
      <c r="A157" s="2282"/>
      <c r="B157" s="2302"/>
      <c r="C157" s="2302"/>
      <c r="D157" s="2282"/>
      <c r="E157" s="2302"/>
      <c r="F157" s="2302"/>
      <c r="G157" s="2303"/>
      <c r="H157" s="2304"/>
      <c r="I157" s="2282"/>
      <c r="J157" s="2305"/>
      <c r="K157" s="2282"/>
      <c r="L157" s="2282"/>
      <c r="M157" s="2282"/>
      <c r="N157" s="2282"/>
      <c r="O157" s="2282"/>
      <c r="P157" s="2282"/>
      <c r="Q157" s="2282"/>
      <c r="R157" s="2282"/>
      <c r="S157" s="2282"/>
      <c r="T157" s="2282"/>
      <c r="U157" s="2282"/>
      <c r="V157" s="2282"/>
      <c r="W157" s="2282"/>
      <c r="X157" s="2282"/>
      <c r="Y157" s="2282"/>
      <c r="Z157" s="2282"/>
      <c r="AA157" s="2282"/>
      <c r="AB157" s="2282"/>
    </row>
    <row r="158" ht="21.0" customHeight="1">
      <c r="A158" s="2282"/>
      <c r="B158" s="2302"/>
      <c r="C158" s="2302"/>
      <c r="D158" s="2282"/>
      <c r="E158" s="2302"/>
      <c r="F158" s="2302"/>
      <c r="G158" s="2303"/>
      <c r="H158" s="2304"/>
      <c r="I158" s="2282"/>
      <c r="J158" s="2305"/>
      <c r="K158" s="2282"/>
      <c r="L158" s="2282"/>
      <c r="M158" s="2282"/>
      <c r="N158" s="2282"/>
      <c r="O158" s="2282"/>
      <c r="P158" s="2282"/>
      <c r="Q158" s="2282"/>
      <c r="R158" s="2282"/>
      <c r="S158" s="2282"/>
      <c r="T158" s="2282"/>
      <c r="U158" s="2282"/>
      <c r="V158" s="2282"/>
      <c r="W158" s="2282"/>
      <c r="X158" s="2282"/>
      <c r="Y158" s="2282"/>
      <c r="Z158" s="2282"/>
      <c r="AA158" s="2282"/>
      <c r="AB158" s="2282"/>
    </row>
    <row r="159" ht="21.0" customHeight="1">
      <c r="A159" s="2282"/>
      <c r="B159" s="2302"/>
      <c r="C159" s="2302"/>
      <c r="D159" s="2282"/>
      <c r="E159" s="2302"/>
      <c r="F159" s="2302"/>
      <c r="G159" s="2303"/>
      <c r="H159" s="2304"/>
      <c r="I159" s="2282"/>
      <c r="J159" s="2305"/>
      <c r="K159" s="2282"/>
      <c r="L159" s="2282"/>
      <c r="M159" s="2282"/>
      <c r="N159" s="2282"/>
      <c r="O159" s="2282"/>
      <c r="P159" s="2282"/>
      <c r="Q159" s="2282"/>
      <c r="R159" s="2282"/>
      <c r="S159" s="2282"/>
      <c r="T159" s="2282"/>
      <c r="U159" s="2282"/>
      <c r="V159" s="2282"/>
      <c r="W159" s="2282"/>
      <c r="X159" s="2282"/>
      <c r="Y159" s="2282"/>
      <c r="Z159" s="2282"/>
      <c r="AA159" s="2282"/>
      <c r="AB159" s="2282"/>
    </row>
    <row r="160" ht="21.0" customHeight="1">
      <c r="A160" s="2282"/>
      <c r="B160" s="2302"/>
      <c r="C160" s="2302"/>
      <c r="D160" s="2282"/>
      <c r="E160" s="2302"/>
      <c r="F160" s="2302"/>
      <c r="G160" s="2303"/>
      <c r="H160" s="2304"/>
      <c r="I160" s="2282"/>
      <c r="J160" s="2305"/>
      <c r="K160" s="2282"/>
      <c r="L160" s="2282"/>
      <c r="M160" s="2282"/>
      <c r="N160" s="2282"/>
      <c r="O160" s="2282"/>
      <c r="P160" s="2282"/>
      <c r="Q160" s="2282"/>
      <c r="R160" s="2282"/>
      <c r="S160" s="2282"/>
      <c r="T160" s="2282"/>
      <c r="U160" s="2282"/>
      <c r="V160" s="2282"/>
      <c r="W160" s="2282"/>
      <c r="X160" s="2282"/>
      <c r="Y160" s="2282"/>
      <c r="Z160" s="2282"/>
      <c r="AA160" s="2282"/>
      <c r="AB160" s="2282"/>
    </row>
    <row r="161" ht="21.0" customHeight="1">
      <c r="A161" s="2282"/>
      <c r="B161" s="2302"/>
      <c r="C161" s="2302"/>
      <c r="D161" s="2282"/>
      <c r="E161" s="2302"/>
      <c r="F161" s="2302"/>
      <c r="G161" s="2303"/>
      <c r="H161" s="2304"/>
      <c r="I161" s="2282"/>
      <c r="J161" s="2305"/>
      <c r="K161" s="2282"/>
      <c r="L161" s="2282"/>
      <c r="M161" s="2282"/>
      <c r="N161" s="2282"/>
      <c r="O161" s="2282"/>
      <c r="P161" s="2282"/>
      <c r="Q161" s="2282"/>
      <c r="R161" s="2282"/>
      <c r="S161" s="2282"/>
      <c r="T161" s="2282"/>
      <c r="U161" s="2282"/>
      <c r="V161" s="2282"/>
      <c r="W161" s="2282"/>
      <c r="X161" s="2282"/>
      <c r="Y161" s="2282"/>
      <c r="Z161" s="2282"/>
      <c r="AA161" s="2282"/>
      <c r="AB161" s="2282"/>
    </row>
    <row r="162" ht="21.0" customHeight="1">
      <c r="A162" s="2282"/>
      <c r="B162" s="2302"/>
      <c r="C162" s="2302"/>
      <c r="D162" s="2282"/>
      <c r="E162" s="2302"/>
      <c r="F162" s="2302"/>
      <c r="G162" s="2303"/>
      <c r="H162" s="2304"/>
      <c r="I162" s="2282"/>
      <c r="J162" s="2305"/>
      <c r="K162" s="2282"/>
      <c r="L162" s="2282"/>
      <c r="M162" s="2282"/>
      <c r="N162" s="2282"/>
      <c r="O162" s="2282"/>
      <c r="P162" s="2282"/>
      <c r="Q162" s="2282"/>
      <c r="R162" s="2282"/>
      <c r="S162" s="2282"/>
      <c r="T162" s="2282"/>
      <c r="U162" s="2282"/>
      <c r="V162" s="2282"/>
      <c r="W162" s="2282"/>
      <c r="X162" s="2282"/>
      <c r="Y162" s="2282"/>
      <c r="Z162" s="2282"/>
      <c r="AA162" s="2282"/>
      <c r="AB162" s="2282"/>
    </row>
    <row r="163" ht="21.0" customHeight="1">
      <c r="A163" s="2282"/>
      <c r="B163" s="2302"/>
      <c r="C163" s="2302"/>
      <c r="D163" s="2282"/>
      <c r="E163" s="2302"/>
      <c r="F163" s="2302"/>
      <c r="G163" s="2303"/>
      <c r="H163" s="2304"/>
      <c r="I163" s="2282"/>
      <c r="J163" s="2305"/>
      <c r="K163" s="2282"/>
      <c r="L163" s="2282"/>
      <c r="M163" s="2282"/>
      <c r="N163" s="2282"/>
      <c r="O163" s="2282"/>
      <c r="P163" s="2282"/>
      <c r="Q163" s="2282"/>
      <c r="R163" s="2282"/>
      <c r="S163" s="2282"/>
      <c r="T163" s="2282"/>
      <c r="U163" s="2282"/>
      <c r="V163" s="2282"/>
      <c r="W163" s="2282"/>
      <c r="X163" s="2282"/>
      <c r="Y163" s="2282"/>
      <c r="Z163" s="2282"/>
      <c r="AA163" s="2282"/>
      <c r="AB163" s="2282"/>
    </row>
    <row r="164" ht="21.0" customHeight="1">
      <c r="A164" s="2282"/>
      <c r="B164" s="2302"/>
      <c r="C164" s="2302"/>
      <c r="D164" s="2282"/>
      <c r="E164" s="2302"/>
      <c r="F164" s="2302"/>
      <c r="G164" s="2303"/>
      <c r="H164" s="2304"/>
      <c r="I164" s="2282"/>
      <c r="J164" s="2305"/>
      <c r="K164" s="2282"/>
      <c r="L164" s="2282"/>
      <c r="M164" s="2282"/>
      <c r="N164" s="2282"/>
      <c r="O164" s="2282"/>
      <c r="P164" s="2282"/>
      <c r="Q164" s="2282"/>
      <c r="R164" s="2282"/>
      <c r="S164" s="2282"/>
      <c r="T164" s="2282"/>
      <c r="U164" s="2282"/>
      <c r="V164" s="2282"/>
      <c r="W164" s="2282"/>
      <c r="X164" s="2282"/>
      <c r="Y164" s="2282"/>
      <c r="Z164" s="2282"/>
      <c r="AA164" s="2282"/>
      <c r="AB164" s="2282"/>
    </row>
    <row r="165" ht="21.0" customHeight="1">
      <c r="A165" s="2282"/>
      <c r="B165" s="2302"/>
      <c r="C165" s="2302"/>
      <c r="D165" s="2282"/>
      <c r="E165" s="2302"/>
      <c r="F165" s="2302"/>
      <c r="G165" s="2303"/>
      <c r="H165" s="2304"/>
      <c r="I165" s="2282"/>
      <c r="J165" s="2305"/>
      <c r="K165" s="2282"/>
      <c r="L165" s="2282"/>
      <c r="M165" s="2282"/>
      <c r="N165" s="2282"/>
      <c r="O165" s="2282"/>
      <c r="P165" s="2282"/>
      <c r="Q165" s="2282"/>
      <c r="R165" s="2282"/>
      <c r="S165" s="2282"/>
      <c r="T165" s="2282"/>
      <c r="U165" s="2282"/>
      <c r="V165" s="2282"/>
      <c r="W165" s="2282"/>
      <c r="X165" s="2282"/>
      <c r="Y165" s="2282"/>
      <c r="Z165" s="2282"/>
      <c r="AA165" s="2282"/>
      <c r="AB165" s="2282"/>
    </row>
    <row r="166" ht="21.0" customHeight="1">
      <c r="A166" s="2282"/>
      <c r="B166" s="2302"/>
      <c r="C166" s="2302"/>
      <c r="D166" s="2282"/>
      <c r="E166" s="2302"/>
      <c r="F166" s="2302"/>
      <c r="G166" s="2303"/>
      <c r="H166" s="2304"/>
      <c r="I166" s="2282"/>
      <c r="J166" s="2305"/>
      <c r="K166" s="2282"/>
      <c r="L166" s="2282"/>
      <c r="M166" s="2282"/>
      <c r="N166" s="2282"/>
      <c r="O166" s="2282"/>
      <c r="P166" s="2282"/>
      <c r="Q166" s="2282"/>
      <c r="R166" s="2282"/>
      <c r="S166" s="2282"/>
      <c r="T166" s="2282"/>
      <c r="U166" s="2282"/>
      <c r="V166" s="2282"/>
      <c r="W166" s="2282"/>
      <c r="X166" s="2282"/>
      <c r="Y166" s="2282"/>
      <c r="Z166" s="2282"/>
      <c r="AA166" s="2282"/>
      <c r="AB166" s="2282"/>
    </row>
    <row r="167" ht="21.0" customHeight="1">
      <c r="A167" s="2282"/>
      <c r="B167" s="2302"/>
      <c r="C167" s="2302"/>
      <c r="D167" s="2282"/>
      <c r="E167" s="2302"/>
      <c r="F167" s="2302"/>
      <c r="G167" s="2303"/>
      <c r="H167" s="2304"/>
      <c r="I167" s="2282"/>
      <c r="J167" s="2305"/>
      <c r="K167" s="2282"/>
      <c r="L167" s="2282"/>
      <c r="M167" s="2282"/>
      <c r="N167" s="2282"/>
      <c r="O167" s="2282"/>
      <c r="P167" s="2282"/>
      <c r="Q167" s="2282"/>
      <c r="R167" s="2282"/>
      <c r="S167" s="2282"/>
      <c r="T167" s="2282"/>
      <c r="U167" s="2282"/>
      <c r="V167" s="2282"/>
      <c r="W167" s="2282"/>
      <c r="X167" s="2282"/>
      <c r="Y167" s="2282"/>
      <c r="Z167" s="2282"/>
      <c r="AA167" s="2282"/>
      <c r="AB167" s="2282"/>
    </row>
    <row r="168" ht="21.0" customHeight="1">
      <c r="A168" s="2282"/>
      <c r="B168" s="2302"/>
      <c r="C168" s="2302"/>
      <c r="D168" s="2282"/>
      <c r="E168" s="2302"/>
      <c r="F168" s="2302"/>
      <c r="G168" s="2303"/>
      <c r="H168" s="2304"/>
      <c r="I168" s="2282"/>
      <c r="J168" s="2305"/>
      <c r="K168" s="2282"/>
      <c r="L168" s="2282"/>
      <c r="M168" s="2282"/>
      <c r="N168" s="2282"/>
      <c r="O168" s="2282"/>
      <c r="P168" s="2282"/>
      <c r="Q168" s="2282"/>
      <c r="R168" s="2282"/>
      <c r="S168" s="2282"/>
      <c r="T168" s="2282"/>
      <c r="U168" s="2282"/>
      <c r="V168" s="2282"/>
      <c r="W168" s="2282"/>
      <c r="X168" s="2282"/>
      <c r="Y168" s="2282"/>
      <c r="Z168" s="2282"/>
      <c r="AA168" s="2282"/>
      <c r="AB168" s="2282"/>
    </row>
    <row r="169" ht="21.0" customHeight="1">
      <c r="A169" s="2282"/>
      <c r="B169" s="2302"/>
      <c r="C169" s="2302"/>
      <c r="D169" s="2282"/>
      <c r="E169" s="2302"/>
      <c r="F169" s="2302"/>
      <c r="G169" s="2303"/>
      <c r="H169" s="2304"/>
      <c r="I169" s="2282"/>
      <c r="J169" s="2305"/>
      <c r="K169" s="2282"/>
      <c r="L169" s="2282"/>
      <c r="M169" s="2282"/>
      <c r="N169" s="2282"/>
      <c r="O169" s="2282"/>
      <c r="P169" s="2282"/>
      <c r="Q169" s="2282"/>
      <c r="R169" s="2282"/>
      <c r="S169" s="2282"/>
      <c r="T169" s="2282"/>
      <c r="U169" s="2282"/>
      <c r="V169" s="2282"/>
      <c r="W169" s="2282"/>
      <c r="X169" s="2282"/>
      <c r="Y169" s="2282"/>
      <c r="Z169" s="2282"/>
      <c r="AA169" s="2282"/>
      <c r="AB169" s="2282"/>
    </row>
    <row r="170" ht="21.0" customHeight="1">
      <c r="A170" s="2282"/>
      <c r="B170" s="2302"/>
      <c r="C170" s="2302"/>
      <c r="D170" s="2282"/>
      <c r="E170" s="2302"/>
      <c r="F170" s="2302"/>
      <c r="G170" s="2303"/>
      <c r="H170" s="2304"/>
      <c r="I170" s="2282"/>
      <c r="J170" s="2305"/>
      <c r="K170" s="2282"/>
      <c r="L170" s="2282"/>
      <c r="M170" s="2282"/>
      <c r="N170" s="2282"/>
      <c r="O170" s="2282"/>
      <c r="P170" s="2282"/>
      <c r="Q170" s="2282"/>
      <c r="R170" s="2282"/>
      <c r="S170" s="2282"/>
      <c r="T170" s="2282"/>
      <c r="U170" s="2282"/>
      <c r="V170" s="2282"/>
      <c r="W170" s="2282"/>
      <c r="X170" s="2282"/>
      <c r="Y170" s="2282"/>
      <c r="Z170" s="2282"/>
      <c r="AA170" s="2282"/>
      <c r="AB170" s="2282"/>
    </row>
    <row r="171" ht="21.0" customHeight="1">
      <c r="A171" s="2282"/>
      <c r="B171" s="2302"/>
      <c r="C171" s="2302"/>
      <c r="D171" s="2282"/>
      <c r="E171" s="2302"/>
      <c r="F171" s="2302"/>
      <c r="G171" s="2303"/>
      <c r="H171" s="2304"/>
      <c r="I171" s="2282"/>
      <c r="J171" s="2305"/>
      <c r="K171" s="2282"/>
      <c r="L171" s="2282"/>
      <c r="M171" s="2282"/>
      <c r="N171" s="2282"/>
      <c r="O171" s="2282"/>
      <c r="P171" s="2282"/>
      <c r="Q171" s="2282"/>
      <c r="R171" s="2282"/>
      <c r="S171" s="2282"/>
      <c r="T171" s="2282"/>
      <c r="U171" s="2282"/>
      <c r="V171" s="2282"/>
      <c r="W171" s="2282"/>
      <c r="X171" s="2282"/>
      <c r="Y171" s="2282"/>
      <c r="Z171" s="2282"/>
      <c r="AA171" s="2282"/>
      <c r="AB171" s="2282"/>
    </row>
    <row r="172" ht="21.0" customHeight="1">
      <c r="A172" s="2282"/>
      <c r="B172" s="2302"/>
      <c r="C172" s="2302"/>
      <c r="D172" s="2282"/>
      <c r="E172" s="2302"/>
      <c r="F172" s="2302"/>
      <c r="G172" s="2303"/>
      <c r="H172" s="2304"/>
      <c r="I172" s="2282"/>
      <c r="J172" s="2305"/>
      <c r="K172" s="2282"/>
      <c r="L172" s="2282"/>
      <c r="M172" s="2282"/>
      <c r="N172" s="2282"/>
      <c r="O172" s="2282"/>
      <c r="P172" s="2282"/>
      <c r="Q172" s="2282"/>
      <c r="R172" s="2282"/>
      <c r="S172" s="2282"/>
      <c r="T172" s="2282"/>
      <c r="U172" s="2282"/>
      <c r="V172" s="2282"/>
      <c r="W172" s="2282"/>
      <c r="X172" s="2282"/>
      <c r="Y172" s="2282"/>
      <c r="Z172" s="2282"/>
      <c r="AA172" s="2282"/>
      <c r="AB172" s="2282"/>
    </row>
    <row r="173" ht="21.0" customHeight="1">
      <c r="A173" s="2282"/>
      <c r="B173" s="2302"/>
      <c r="C173" s="2302"/>
      <c r="D173" s="2282"/>
      <c r="E173" s="2302"/>
      <c r="F173" s="2302"/>
      <c r="G173" s="2303"/>
      <c r="H173" s="2304"/>
      <c r="I173" s="2282"/>
      <c r="J173" s="2305"/>
      <c r="K173" s="2282"/>
      <c r="L173" s="2282"/>
      <c r="M173" s="2282"/>
      <c r="N173" s="2282"/>
      <c r="O173" s="2282"/>
      <c r="P173" s="2282"/>
      <c r="Q173" s="2282"/>
      <c r="R173" s="2282"/>
      <c r="S173" s="2282"/>
      <c r="T173" s="2282"/>
      <c r="U173" s="2282"/>
      <c r="V173" s="2282"/>
      <c r="W173" s="2282"/>
      <c r="X173" s="2282"/>
      <c r="Y173" s="2282"/>
      <c r="Z173" s="2282"/>
      <c r="AA173" s="2282"/>
      <c r="AB173" s="2282"/>
    </row>
    <row r="174" ht="21.0" customHeight="1">
      <c r="A174" s="2282"/>
      <c r="B174" s="2302"/>
      <c r="C174" s="2302"/>
      <c r="D174" s="2282"/>
      <c r="E174" s="2302"/>
      <c r="F174" s="2302"/>
      <c r="G174" s="2303"/>
      <c r="H174" s="2304"/>
      <c r="I174" s="2282"/>
      <c r="J174" s="2305"/>
      <c r="K174" s="2282"/>
      <c r="L174" s="2282"/>
      <c r="M174" s="2282"/>
      <c r="N174" s="2282"/>
      <c r="O174" s="2282"/>
      <c r="P174" s="2282"/>
      <c r="Q174" s="2282"/>
      <c r="R174" s="2282"/>
      <c r="S174" s="2282"/>
      <c r="T174" s="2282"/>
      <c r="U174" s="2282"/>
      <c r="V174" s="2282"/>
      <c r="W174" s="2282"/>
      <c r="X174" s="2282"/>
      <c r="Y174" s="2282"/>
      <c r="Z174" s="2282"/>
      <c r="AA174" s="2282"/>
      <c r="AB174" s="2282"/>
    </row>
    <row r="175" ht="21.0" customHeight="1">
      <c r="A175" s="2282"/>
      <c r="B175" s="2302"/>
      <c r="C175" s="2302"/>
      <c r="D175" s="2282"/>
      <c r="E175" s="2302"/>
      <c r="F175" s="2302"/>
      <c r="G175" s="2303"/>
      <c r="H175" s="2304"/>
      <c r="I175" s="2282"/>
      <c r="J175" s="2305"/>
      <c r="K175" s="2282"/>
      <c r="L175" s="2282"/>
      <c r="M175" s="2282"/>
      <c r="N175" s="2282"/>
      <c r="O175" s="2282"/>
      <c r="P175" s="2282"/>
      <c r="Q175" s="2282"/>
      <c r="R175" s="2282"/>
      <c r="S175" s="2282"/>
      <c r="T175" s="2282"/>
      <c r="U175" s="2282"/>
      <c r="V175" s="2282"/>
      <c r="W175" s="2282"/>
      <c r="X175" s="2282"/>
      <c r="Y175" s="2282"/>
      <c r="Z175" s="2282"/>
      <c r="AA175" s="2282"/>
      <c r="AB175" s="2282"/>
    </row>
    <row r="176" ht="21.0" customHeight="1">
      <c r="A176" s="2282"/>
      <c r="B176" s="2302"/>
      <c r="C176" s="2302"/>
      <c r="D176" s="2282"/>
      <c r="E176" s="2302"/>
      <c r="F176" s="2302"/>
      <c r="G176" s="2303"/>
      <c r="H176" s="2304"/>
      <c r="I176" s="2282"/>
      <c r="J176" s="2305"/>
      <c r="K176" s="2282"/>
      <c r="L176" s="2282"/>
      <c r="M176" s="2282"/>
      <c r="N176" s="2282"/>
      <c r="O176" s="2282"/>
      <c r="P176" s="2282"/>
      <c r="Q176" s="2282"/>
      <c r="R176" s="2282"/>
      <c r="S176" s="2282"/>
      <c r="T176" s="2282"/>
      <c r="U176" s="2282"/>
      <c r="V176" s="2282"/>
      <c r="W176" s="2282"/>
      <c r="X176" s="2282"/>
      <c r="Y176" s="2282"/>
      <c r="Z176" s="2282"/>
      <c r="AA176" s="2282"/>
      <c r="AB176" s="2282"/>
    </row>
    <row r="177" ht="21.0" customHeight="1">
      <c r="A177" s="2282"/>
      <c r="B177" s="2302"/>
      <c r="C177" s="2302"/>
      <c r="D177" s="2282"/>
      <c r="E177" s="2302"/>
      <c r="F177" s="2302"/>
      <c r="G177" s="2303"/>
      <c r="H177" s="2304"/>
      <c r="I177" s="2282"/>
      <c r="J177" s="2305"/>
      <c r="K177" s="2282"/>
      <c r="L177" s="2282"/>
      <c r="M177" s="2282"/>
      <c r="N177" s="2282"/>
      <c r="O177" s="2282"/>
      <c r="P177" s="2282"/>
      <c r="Q177" s="2282"/>
      <c r="R177" s="2282"/>
      <c r="S177" s="2282"/>
      <c r="T177" s="2282"/>
      <c r="U177" s="2282"/>
      <c r="V177" s="2282"/>
      <c r="W177" s="2282"/>
      <c r="X177" s="2282"/>
      <c r="Y177" s="2282"/>
      <c r="Z177" s="2282"/>
      <c r="AA177" s="2282"/>
      <c r="AB177" s="2282"/>
    </row>
    <row r="178" ht="21.0" customHeight="1">
      <c r="A178" s="2282"/>
      <c r="B178" s="2302"/>
      <c r="C178" s="2302"/>
      <c r="D178" s="2282"/>
      <c r="E178" s="2302"/>
      <c r="F178" s="2302"/>
      <c r="G178" s="2303"/>
      <c r="H178" s="2304"/>
      <c r="I178" s="2282"/>
      <c r="J178" s="2305"/>
      <c r="K178" s="2282"/>
      <c r="L178" s="2282"/>
      <c r="M178" s="2282"/>
      <c r="N178" s="2282"/>
      <c r="O178" s="2282"/>
      <c r="P178" s="2282"/>
      <c r="Q178" s="2282"/>
      <c r="R178" s="2282"/>
      <c r="S178" s="2282"/>
      <c r="T178" s="2282"/>
      <c r="U178" s="2282"/>
      <c r="V178" s="2282"/>
      <c r="W178" s="2282"/>
      <c r="X178" s="2282"/>
      <c r="Y178" s="2282"/>
      <c r="Z178" s="2282"/>
      <c r="AA178" s="2282"/>
      <c r="AB178" s="2282"/>
    </row>
    <row r="179" ht="21.0" customHeight="1">
      <c r="A179" s="2282"/>
      <c r="B179" s="2302"/>
      <c r="C179" s="2302"/>
      <c r="D179" s="2282"/>
      <c r="E179" s="2302"/>
      <c r="F179" s="2302"/>
      <c r="G179" s="2303"/>
      <c r="H179" s="2304"/>
      <c r="I179" s="2282"/>
      <c r="J179" s="2305"/>
      <c r="K179" s="2282"/>
      <c r="L179" s="2282"/>
      <c r="M179" s="2282"/>
      <c r="N179" s="2282"/>
      <c r="O179" s="2282"/>
      <c r="P179" s="2282"/>
      <c r="Q179" s="2282"/>
      <c r="R179" s="2282"/>
      <c r="S179" s="2282"/>
      <c r="T179" s="2282"/>
      <c r="U179" s="2282"/>
      <c r="V179" s="2282"/>
      <c r="W179" s="2282"/>
      <c r="X179" s="2282"/>
      <c r="Y179" s="2282"/>
      <c r="Z179" s="2282"/>
      <c r="AA179" s="2282"/>
      <c r="AB179" s="2282"/>
    </row>
    <row r="180" ht="21.0" customHeight="1">
      <c r="A180" s="2282"/>
      <c r="B180" s="2302"/>
      <c r="C180" s="2302"/>
      <c r="D180" s="2282"/>
      <c r="E180" s="2302"/>
      <c r="F180" s="2302"/>
      <c r="G180" s="2303"/>
      <c r="H180" s="2304"/>
      <c r="I180" s="2282"/>
      <c r="J180" s="2305"/>
      <c r="K180" s="2282"/>
      <c r="L180" s="2282"/>
      <c r="M180" s="2282"/>
      <c r="N180" s="2282"/>
      <c r="O180" s="2282"/>
      <c r="P180" s="2282"/>
      <c r="Q180" s="2282"/>
      <c r="R180" s="2282"/>
      <c r="S180" s="2282"/>
      <c r="T180" s="2282"/>
      <c r="U180" s="2282"/>
      <c r="V180" s="2282"/>
      <c r="W180" s="2282"/>
      <c r="X180" s="2282"/>
      <c r="Y180" s="2282"/>
      <c r="Z180" s="2282"/>
      <c r="AA180" s="2282"/>
      <c r="AB180" s="2282"/>
    </row>
    <row r="181" ht="21.0" customHeight="1">
      <c r="A181" s="2282"/>
      <c r="B181" s="2302"/>
      <c r="C181" s="2302"/>
      <c r="D181" s="2282"/>
      <c r="E181" s="2302"/>
      <c r="F181" s="2302"/>
      <c r="G181" s="2303"/>
      <c r="H181" s="2304"/>
      <c r="I181" s="2282"/>
      <c r="J181" s="2305"/>
      <c r="K181" s="2282"/>
      <c r="L181" s="2282"/>
      <c r="M181" s="2282"/>
      <c r="N181" s="2282"/>
      <c r="O181" s="2282"/>
      <c r="P181" s="2282"/>
      <c r="Q181" s="2282"/>
      <c r="R181" s="2282"/>
      <c r="S181" s="2282"/>
      <c r="T181" s="2282"/>
      <c r="U181" s="2282"/>
      <c r="V181" s="2282"/>
      <c r="W181" s="2282"/>
      <c r="X181" s="2282"/>
      <c r="Y181" s="2282"/>
      <c r="Z181" s="2282"/>
      <c r="AA181" s="2282"/>
      <c r="AB181" s="2282"/>
    </row>
    <row r="182" ht="21.0" customHeight="1">
      <c r="A182" s="2282"/>
      <c r="B182" s="2302"/>
      <c r="C182" s="2302"/>
      <c r="D182" s="2282"/>
      <c r="E182" s="2302"/>
      <c r="F182" s="2302"/>
      <c r="G182" s="2303"/>
      <c r="H182" s="2304"/>
      <c r="I182" s="2282"/>
      <c r="J182" s="2305"/>
      <c r="K182" s="2282"/>
      <c r="L182" s="2282"/>
      <c r="M182" s="2282"/>
      <c r="N182" s="2282"/>
      <c r="O182" s="2282"/>
      <c r="P182" s="2282"/>
      <c r="Q182" s="2282"/>
      <c r="R182" s="2282"/>
      <c r="S182" s="2282"/>
      <c r="T182" s="2282"/>
      <c r="U182" s="2282"/>
      <c r="V182" s="2282"/>
      <c r="W182" s="2282"/>
      <c r="X182" s="2282"/>
      <c r="Y182" s="2282"/>
      <c r="Z182" s="2282"/>
      <c r="AA182" s="2282"/>
      <c r="AB182" s="2282"/>
    </row>
    <row r="183" ht="21.0" customHeight="1">
      <c r="A183" s="2282"/>
      <c r="B183" s="2302"/>
      <c r="C183" s="2302"/>
      <c r="D183" s="2282"/>
      <c r="E183" s="2302"/>
      <c r="F183" s="2302"/>
      <c r="G183" s="2303"/>
      <c r="H183" s="2304"/>
      <c r="I183" s="2282"/>
      <c r="J183" s="2305"/>
      <c r="K183" s="2282"/>
      <c r="L183" s="2282"/>
      <c r="M183" s="2282"/>
      <c r="N183" s="2282"/>
      <c r="O183" s="2282"/>
      <c r="P183" s="2282"/>
      <c r="Q183" s="2282"/>
      <c r="R183" s="2282"/>
      <c r="S183" s="2282"/>
      <c r="T183" s="2282"/>
      <c r="U183" s="2282"/>
      <c r="V183" s="2282"/>
      <c r="W183" s="2282"/>
      <c r="X183" s="2282"/>
      <c r="Y183" s="2282"/>
      <c r="Z183" s="2282"/>
      <c r="AA183" s="2282"/>
      <c r="AB183" s="2282"/>
    </row>
    <row r="184" ht="21.0" customHeight="1">
      <c r="A184" s="2282"/>
      <c r="B184" s="2302"/>
      <c r="C184" s="2302"/>
      <c r="D184" s="2282"/>
      <c r="E184" s="2302"/>
      <c r="F184" s="2302"/>
      <c r="G184" s="2303"/>
      <c r="H184" s="2304"/>
      <c r="I184" s="2282"/>
      <c r="J184" s="2305"/>
      <c r="K184" s="2282"/>
      <c r="L184" s="2282"/>
      <c r="M184" s="2282"/>
      <c r="N184" s="2282"/>
      <c r="O184" s="2282"/>
      <c r="P184" s="2282"/>
      <c r="Q184" s="2282"/>
      <c r="R184" s="2282"/>
      <c r="S184" s="2282"/>
      <c r="T184" s="2282"/>
      <c r="U184" s="2282"/>
      <c r="V184" s="2282"/>
      <c r="W184" s="2282"/>
      <c r="X184" s="2282"/>
      <c r="Y184" s="2282"/>
      <c r="Z184" s="2282"/>
      <c r="AA184" s="2282"/>
      <c r="AB184" s="2282"/>
    </row>
    <row r="185" ht="21.0" customHeight="1">
      <c r="A185" s="2282"/>
      <c r="B185" s="2302"/>
      <c r="C185" s="2302"/>
      <c r="D185" s="2282"/>
      <c r="E185" s="2302"/>
      <c r="F185" s="2302"/>
      <c r="G185" s="2303"/>
      <c r="H185" s="2304"/>
      <c r="I185" s="2282"/>
      <c r="J185" s="2305"/>
      <c r="K185" s="2282"/>
      <c r="L185" s="2282"/>
      <c r="M185" s="2282"/>
      <c r="N185" s="2282"/>
      <c r="O185" s="2282"/>
      <c r="P185" s="2282"/>
      <c r="Q185" s="2282"/>
      <c r="R185" s="2282"/>
      <c r="S185" s="2282"/>
      <c r="T185" s="2282"/>
      <c r="U185" s="2282"/>
      <c r="V185" s="2282"/>
      <c r="W185" s="2282"/>
      <c r="X185" s="2282"/>
      <c r="Y185" s="2282"/>
      <c r="Z185" s="2282"/>
      <c r="AA185" s="2282"/>
      <c r="AB185" s="2282"/>
    </row>
    <row r="186" ht="21.0" customHeight="1">
      <c r="A186" s="2282"/>
      <c r="B186" s="2302"/>
      <c r="C186" s="2302"/>
      <c r="D186" s="2282"/>
      <c r="E186" s="2302"/>
      <c r="F186" s="2302"/>
      <c r="G186" s="2303"/>
      <c r="H186" s="2304"/>
      <c r="I186" s="2282"/>
      <c r="J186" s="2305"/>
      <c r="K186" s="2282"/>
      <c r="L186" s="2282"/>
      <c r="M186" s="2282"/>
      <c r="N186" s="2282"/>
      <c r="O186" s="2282"/>
      <c r="P186" s="2282"/>
      <c r="Q186" s="2282"/>
      <c r="R186" s="2282"/>
      <c r="S186" s="2282"/>
      <c r="T186" s="2282"/>
      <c r="U186" s="2282"/>
      <c r="V186" s="2282"/>
      <c r="W186" s="2282"/>
      <c r="X186" s="2282"/>
      <c r="Y186" s="2282"/>
      <c r="Z186" s="2282"/>
      <c r="AA186" s="2282"/>
      <c r="AB186" s="2282"/>
    </row>
    <row r="187" ht="21.0" customHeight="1">
      <c r="A187" s="2282"/>
      <c r="B187" s="2302"/>
      <c r="C187" s="2302"/>
      <c r="D187" s="2282"/>
      <c r="E187" s="2302"/>
      <c r="F187" s="2302"/>
      <c r="G187" s="2303"/>
      <c r="H187" s="2304"/>
      <c r="I187" s="2282"/>
      <c r="J187" s="2305"/>
      <c r="K187" s="2282"/>
      <c r="L187" s="2282"/>
      <c r="M187" s="2282"/>
      <c r="N187" s="2282"/>
      <c r="O187" s="2282"/>
      <c r="P187" s="2282"/>
      <c r="Q187" s="2282"/>
      <c r="R187" s="2282"/>
      <c r="S187" s="2282"/>
      <c r="T187" s="2282"/>
      <c r="U187" s="2282"/>
      <c r="V187" s="2282"/>
      <c r="W187" s="2282"/>
      <c r="X187" s="2282"/>
      <c r="Y187" s="2282"/>
      <c r="Z187" s="2282"/>
      <c r="AA187" s="2282"/>
      <c r="AB187" s="2282"/>
    </row>
    <row r="188" ht="21.0" customHeight="1">
      <c r="A188" s="2282"/>
      <c r="B188" s="2302"/>
      <c r="C188" s="2302"/>
      <c r="D188" s="2282"/>
      <c r="E188" s="2302"/>
      <c r="F188" s="2302"/>
      <c r="G188" s="2303"/>
      <c r="H188" s="2304"/>
      <c r="I188" s="2282"/>
      <c r="J188" s="2305"/>
      <c r="K188" s="2282"/>
      <c r="L188" s="2282"/>
      <c r="M188" s="2282"/>
      <c r="N188" s="2282"/>
      <c r="O188" s="2282"/>
      <c r="P188" s="2282"/>
      <c r="Q188" s="2282"/>
      <c r="R188" s="2282"/>
      <c r="S188" s="2282"/>
      <c r="T188" s="2282"/>
      <c r="U188" s="2282"/>
      <c r="V188" s="2282"/>
      <c r="W188" s="2282"/>
      <c r="X188" s="2282"/>
      <c r="Y188" s="2282"/>
      <c r="Z188" s="2282"/>
      <c r="AA188" s="2282"/>
      <c r="AB188" s="2282"/>
    </row>
    <row r="189" ht="21.0" customHeight="1">
      <c r="A189" s="2282"/>
      <c r="B189" s="2302"/>
      <c r="C189" s="2302"/>
      <c r="D189" s="2282"/>
      <c r="E189" s="2302"/>
      <c r="F189" s="2302"/>
      <c r="G189" s="2303"/>
      <c r="H189" s="2304"/>
      <c r="I189" s="2282"/>
      <c r="J189" s="2305"/>
      <c r="K189" s="2282"/>
      <c r="L189" s="2282"/>
      <c r="M189" s="2282"/>
      <c r="N189" s="2282"/>
      <c r="O189" s="2282"/>
      <c r="P189" s="2282"/>
      <c r="Q189" s="2282"/>
      <c r="R189" s="2282"/>
      <c r="S189" s="2282"/>
      <c r="T189" s="2282"/>
      <c r="U189" s="2282"/>
      <c r="V189" s="2282"/>
      <c r="W189" s="2282"/>
      <c r="X189" s="2282"/>
      <c r="Y189" s="2282"/>
      <c r="Z189" s="2282"/>
      <c r="AA189" s="2282"/>
      <c r="AB189" s="2282"/>
    </row>
    <row r="190" ht="21.0" customHeight="1">
      <c r="A190" s="2282"/>
      <c r="B190" s="2302"/>
      <c r="C190" s="2302"/>
      <c r="D190" s="2282"/>
      <c r="E190" s="2302"/>
      <c r="F190" s="2302"/>
      <c r="G190" s="2303"/>
      <c r="H190" s="2304"/>
      <c r="I190" s="2282"/>
      <c r="J190" s="2305"/>
      <c r="K190" s="2282"/>
      <c r="L190" s="2282"/>
      <c r="M190" s="2282"/>
      <c r="N190" s="2282"/>
      <c r="O190" s="2282"/>
      <c r="P190" s="2282"/>
      <c r="Q190" s="2282"/>
      <c r="R190" s="2282"/>
      <c r="S190" s="2282"/>
      <c r="T190" s="2282"/>
      <c r="U190" s="2282"/>
      <c r="V190" s="2282"/>
      <c r="W190" s="2282"/>
      <c r="X190" s="2282"/>
      <c r="Y190" s="2282"/>
      <c r="Z190" s="2282"/>
      <c r="AA190" s="2282"/>
      <c r="AB190" s="2282"/>
    </row>
    <row r="191" ht="21.0" customHeight="1">
      <c r="A191" s="2282"/>
      <c r="B191" s="2302"/>
      <c r="C191" s="2302"/>
      <c r="D191" s="2282"/>
      <c r="E191" s="2302"/>
      <c r="F191" s="2302"/>
      <c r="G191" s="2303"/>
      <c r="H191" s="2304"/>
      <c r="I191" s="2282"/>
      <c r="J191" s="2305"/>
      <c r="K191" s="2282"/>
      <c r="L191" s="2282"/>
      <c r="M191" s="2282"/>
      <c r="N191" s="2282"/>
      <c r="O191" s="2282"/>
      <c r="P191" s="2282"/>
      <c r="Q191" s="2282"/>
      <c r="R191" s="2282"/>
      <c r="S191" s="2282"/>
      <c r="T191" s="2282"/>
      <c r="U191" s="2282"/>
      <c r="V191" s="2282"/>
      <c r="W191" s="2282"/>
      <c r="X191" s="2282"/>
      <c r="Y191" s="2282"/>
      <c r="Z191" s="2282"/>
      <c r="AA191" s="2282"/>
      <c r="AB191" s="2282"/>
    </row>
    <row r="192" ht="21.0" customHeight="1">
      <c r="A192" s="2282"/>
      <c r="B192" s="2302"/>
      <c r="C192" s="2302"/>
      <c r="D192" s="2282"/>
      <c r="E192" s="2302"/>
      <c r="F192" s="2302"/>
      <c r="G192" s="2303"/>
      <c r="H192" s="2304"/>
      <c r="I192" s="2282"/>
      <c r="J192" s="2305"/>
      <c r="K192" s="2282"/>
      <c r="L192" s="2282"/>
      <c r="M192" s="2282"/>
      <c r="N192" s="2282"/>
      <c r="O192" s="2282"/>
      <c r="P192" s="2282"/>
      <c r="Q192" s="2282"/>
      <c r="R192" s="2282"/>
      <c r="S192" s="2282"/>
      <c r="T192" s="2282"/>
      <c r="U192" s="2282"/>
      <c r="V192" s="2282"/>
      <c r="W192" s="2282"/>
      <c r="X192" s="2282"/>
      <c r="Y192" s="2282"/>
      <c r="Z192" s="2282"/>
      <c r="AA192" s="2282"/>
      <c r="AB192" s="2282"/>
    </row>
    <row r="193" ht="21.0" customHeight="1">
      <c r="A193" s="2282"/>
      <c r="B193" s="2302"/>
      <c r="C193" s="2302"/>
      <c r="D193" s="2282"/>
      <c r="E193" s="2302"/>
      <c r="F193" s="2302"/>
      <c r="G193" s="2303"/>
      <c r="H193" s="2304"/>
      <c r="I193" s="2282"/>
      <c r="J193" s="2305"/>
      <c r="K193" s="2282"/>
      <c r="L193" s="2282"/>
      <c r="M193" s="2282"/>
      <c r="N193" s="2282"/>
      <c r="O193" s="2282"/>
      <c r="P193" s="2282"/>
      <c r="Q193" s="2282"/>
      <c r="R193" s="2282"/>
      <c r="S193" s="2282"/>
      <c r="T193" s="2282"/>
      <c r="U193" s="2282"/>
      <c r="V193" s="2282"/>
      <c r="W193" s="2282"/>
      <c r="X193" s="2282"/>
      <c r="Y193" s="2282"/>
      <c r="Z193" s="2282"/>
      <c r="AA193" s="2282"/>
      <c r="AB193" s="2282"/>
    </row>
    <row r="194" ht="21.0" customHeight="1">
      <c r="A194" s="2282"/>
      <c r="B194" s="2302"/>
      <c r="C194" s="2302"/>
      <c r="D194" s="2282"/>
      <c r="E194" s="2302"/>
      <c r="F194" s="2302"/>
      <c r="G194" s="2303"/>
      <c r="H194" s="2304"/>
      <c r="I194" s="2282"/>
      <c r="J194" s="2305"/>
      <c r="K194" s="2282"/>
      <c r="L194" s="2282"/>
      <c r="M194" s="2282"/>
      <c r="N194" s="2282"/>
      <c r="O194" s="2282"/>
      <c r="P194" s="2282"/>
      <c r="Q194" s="2282"/>
      <c r="R194" s="2282"/>
      <c r="S194" s="2282"/>
      <c r="T194" s="2282"/>
      <c r="U194" s="2282"/>
      <c r="V194" s="2282"/>
      <c r="W194" s="2282"/>
      <c r="X194" s="2282"/>
      <c r="Y194" s="2282"/>
      <c r="Z194" s="2282"/>
      <c r="AA194" s="2282"/>
      <c r="AB194" s="2282"/>
    </row>
    <row r="195" ht="21.0" customHeight="1">
      <c r="A195" s="2282"/>
      <c r="B195" s="2302"/>
      <c r="C195" s="2302"/>
      <c r="D195" s="2282"/>
      <c r="E195" s="2302"/>
      <c r="F195" s="2302"/>
      <c r="G195" s="2303"/>
      <c r="H195" s="2304"/>
      <c r="I195" s="2282"/>
      <c r="J195" s="2305"/>
      <c r="K195" s="2282"/>
      <c r="L195" s="2282"/>
      <c r="M195" s="2282"/>
      <c r="N195" s="2282"/>
      <c r="O195" s="2282"/>
      <c r="P195" s="2282"/>
      <c r="Q195" s="2282"/>
      <c r="R195" s="2282"/>
      <c r="S195" s="2282"/>
      <c r="T195" s="2282"/>
      <c r="U195" s="2282"/>
      <c r="V195" s="2282"/>
      <c r="W195" s="2282"/>
      <c r="X195" s="2282"/>
      <c r="Y195" s="2282"/>
      <c r="Z195" s="2282"/>
      <c r="AA195" s="2282"/>
      <c r="AB195" s="2282"/>
    </row>
    <row r="196" ht="21.0" customHeight="1">
      <c r="A196" s="2282"/>
      <c r="B196" s="2302"/>
      <c r="C196" s="2302"/>
      <c r="D196" s="2282"/>
      <c r="E196" s="2302"/>
      <c r="F196" s="2302"/>
      <c r="G196" s="2303"/>
      <c r="H196" s="2304"/>
      <c r="I196" s="2282"/>
      <c r="J196" s="2305"/>
      <c r="K196" s="2282"/>
      <c r="L196" s="2282"/>
      <c r="M196" s="2282"/>
      <c r="N196" s="2282"/>
      <c r="O196" s="2282"/>
      <c r="P196" s="2282"/>
      <c r="Q196" s="2282"/>
      <c r="R196" s="2282"/>
      <c r="S196" s="2282"/>
      <c r="T196" s="2282"/>
      <c r="U196" s="2282"/>
      <c r="V196" s="2282"/>
      <c r="W196" s="2282"/>
      <c r="X196" s="2282"/>
      <c r="Y196" s="2282"/>
      <c r="Z196" s="2282"/>
      <c r="AA196" s="2282"/>
      <c r="AB196" s="2282"/>
    </row>
    <row r="197" ht="21.0" customHeight="1">
      <c r="A197" s="2282"/>
      <c r="B197" s="2302"/>
      <c r="C197" s="2302"/>
      <c r="D197" s="2282"/>
      <c r="E197" s="2302"/>
      <c r="F197" s="2302"/>
      <c r="G197" s="2303"/>
      <c r="H197" s="2304"/>
      <c r="I197" s="2282"/>
      <c r="J197" s="2305"/>
      <c r="K197" s="2282"/>
      <c r="L197" s="2282"/>
      <c r="M197" s="2282"/>
      <c r="N197" s="2282"/>
      <c r="O197" s="2282"/>
      <c r="P197" s="2282"/>
      <c r="Q197" s="2282"/>
      <c r="R197" s="2282"/>
      <c r="S197" s="2282"/>
      <c r="T197" s="2282"/>
      <c r="U197" s="2282"/>
      <c r="V197" s="2282"/>
      <c r="W197" s="2282"/>
      <c r="X197" s="2282"/>
      <c r="Y197" s="2282"/>
      <c r="Z197" s="2282"/>
      <c r="AA197" s="2282"/>
      <c r="AB197" s="2282"/>
    </row>
    <row r="198" ht="21.0" customHeight="1">
      <c r="A198" s="2282"/>
      <c r="B198" s="2302"/>
      <c r="C198" s="2302"/>
      <c r="D198" s="2282"/>
      <c r="E198" s="2302"/>
      <c r="F198" s="2302"/>
      <c r="G198" s="2303"/>
      <c r="H198" s="2304"/>
      <c r="I198" s="2282"/>
      <c r="J198" s="2305"/>
      <c r="K198" s="2282"/>
      <c r="L198" s="2282"/>
      <c r="M198" s="2282"/>
      <c r="N198" s="2282"/>
      <c r="O198" s="2282"/>
      <c r="P198" s="2282"/>
      <c r="Q198" s="2282"/>
      <c r="R198" s="2282"/>
      <c r="S198" s="2282"/>
      <c r="T198" s="2282"/>
      <c r="U198" s="2282"/>
      <c r="V198" s="2282"/>
      <c r="W198" s="2282"/>
      <c r="X198" s="2282"/>
      <c r="Y198" s="2282"/>
      <c r="Z198" s="2282"/>
      <c r="AA198" s="2282"/>
      <c r="AB198" s="2282"/>
    </row>
    <row r="199" ht="21.0" customHeight="1">
      <c r="A199" s="2282"/>
      <c r="B199" s="2302"/>
      <c r="C199" s="2302"/>
      <c r="D199" s="2282"/>
      <c r="E199" s="2302"/>
      <c r="F199" s="2302"/>
      <c r="G199" s="2303"/>
      <c r="H199" s="2304"/>
      <c r="I199" s="2282"/>
      <c r="J199" s="2305"/>
      <c r="K199" s="2282"/>
      <c r="L199" s="2282"/>
      <c r="M199" s="2282"/>
      <c r="N199" s="2282"/>
      <c r="O199" s="2282"/>
      <c r="P199" s="2282"/>
      <c r="Q199" s="2282"/>
      <c r="R199" s="2282"/>
      <c r="S199" s="2282"/>
      <c r="T199" s="2282"/>
      <c r="U199" s="2282"/>
      <c r="V199" s="2282"/>
      <c r="W199" s="2282"/>
      <c r="X199" s="2282"/>
      <c r="Y199" s="2282"/>
      <c r="Z199" s="2282"/>
      <c r="AA199" s="2282"/>
      <c r="AB199" s="2282"/>
    </row>
    <row r="200" ht="21.0" customHeight="1">
      <c r="A200" s="2282"/>
      <c r="B200" s="2302"/>
      <c r="C200" s="2302"/>
      <c r="D200" s="2282"/>
      <c r="E200" s="2302"/>
      <c r="F200" s="2302"/>
      <c r="G200" s="2303"/>
      <c r="H200" s="2304"/>
      <c r="I200" s="2282"/>
      <c r="J200" s="2305"/>
      <c r="K200" s="2282"/>
      <c r="L200" s="2282"/>
      <c r="M200" s="2282"/>
      <c r="N200" s="2282"/>
      <c r="O200" s="2282"/>
      <c r="P200" s="2282"/>
      <c r="Q200" s="2282"/>
      <c r="R200" s="2282"/>
      <c r="S200" s="2282"/>
      <c r="T200" s="2282"/>
      <c r="U200" s="2282"/>
      <c r="V200" s="2282"/>
      <c r="W200" s="2282"/>
      <c r="X200" s="2282"/>
      <c r="Y200" s="2282"/>
      <c r="Z200" s="2282"/>
      <c r="AA200" s="2282"/>
      <c r="AB200" s="2282"/>
    </row>
    <row r="201" ht="21.0" customHeight="1">
      <c r="A201" s="2282"/>
      <c r="B201" s="2302"/>
      <c r="C201" s="2302"/>
      <c r="D201" s="2282"/>
      <c r="E201" s="2302"/>
      <c r="F201" s="2302"/>
      <c r="G201" s="2303"/>
      <c r="H201" s="2304"/>
      <c r="I201" s="2282"/>
      <c r="J201" s="2305"/>
      <c r="K201" s="2282"/>
      <c r="L201" s="2282"/>
      <c r="M201" s="2282"/>
      <c r="N201" s="2282"/>
      <c r="O201" s="2282"/>
      <c r="P201" s="2282"/>
      <c r="Q201" s="2282"/>
      <c r="R201" s="2282"/>
      <c r="S201" s="2282"/>
      <c r="T201" s="2282"/>
      <c r="U201" s="2282"/>
      <c r="V201" s="2282"/>
      <c r="W201" s="2282"/>
      <c r="X201" s="2282"/>
      <c r="Y201" s="2282"/>
      <c r="Z201" s="2282"/>
      <c r="AA201" s="2282"/>
      <c r="AB201" s="2282"/>
    </row>
    <row r="202" ht="21.0" customHeight="1">
      <c r="A202" s="2282"/>
      <c r="B202" s="2302"/>
      <c r="C202" s="2302"/>
      <c r="D202" s="2282"/>
      <c r="E202" s="2302"/>
      <c r="F202" s="2302"/>
      <c r="G202" s="2303"/>
      <c r="H202" s="2304"/>
      <c r="I202" s="2282"/>
      <c r="J202" s="2305"/>
      <c r="K202" s="2282"/>
      <c r="L202" s="2282"/>
      <c r="M202" s="2282"/>
      <c r="N202" s="2282"/>
      <c r="O202" s="2282"/>
      <c r="P202" s="2282"/>
      <c r="Q202" s="2282"/>
      <c r="R202" s="2282"/>
      <c r="S202" s="2282"/>
      <c r="T202" s="2282"/>
      <c r="U202" s="2282"/>
      <c r="V202" s="2282"/>
      <c r="W202" s="2282"/>
      <c r="X202" s="2282"/>
      <c r="Y202" s="2282"/>
      <c r="Z202" s="2282"/>
      <c r="AA202" s="2282"/>
      <c r="AB202" s="2282"/>
    </row>
    <row r="203" ht="21.0" customHeight="1">
      <c r="A203" s="2282"/>
      <c r="B203" s="2302"/>
      <c r="C203" s="2302"/>
      <c r="D203" s="2282"/>
      <c r="E203" s="2302"/>
      <c r="F203" s="2302"/>
      <c r="G203" s="2303"/>
      <c r="H203" s="2304"/>
      <c r="I203" s="2282"/>
      <c r="J203" s="2305"/>
      <c r="K203" s="2282"/>
      <c r="L203" s="2282"/>
      <c r="M203" s="2282"/>
      <c r="N203" s="2282"/>
      <c r="O203" s="2282"/>
      <c r="P203" s="2282"/>
      <c r="Q203" s="2282"/>
      <c r="R203" s="2282"/>
      <c r="S203" s="2282"/>
      <c r="T203" s="2282"/>
      <c r="U203" s="2282"/>
      <c r="V203" s="2282"/>
      <c r="W203" s="2282"/>
      <c r="X203" s="2282"/>
      <c r="Y203" s="2282"/>
      <c r="Z203" s="2282"/>
      <c r="AA203" s="2282"/>
      <c r="AB203" s="2282"/>
    </row>
    <row r="204" ht="21.0" customHeight="1">
      <c r="A204" s="2282"/>
      <c r="B204" s="2302"/>
      <c r="C204" s="2302"/>
      <c r="D204" s="2282"/>
      <c r="E204" s="2302"/>
      <c r="F204" s="2302"/>
      <c r="G204" s="2303"/>
      <c r="H204" s="2304"/>
      <c r="I204" s="2282"/>
      <c r="J204" s="2305"/>
      <c r="K204" s="2282"/>
      <c r="L204" s="2282"/>
      <c r="M204" s="2282"/>
      <c r="N204" s="2282"/>
      <c r="O204" s="2282"/>
      <c r="P204" s="2282"/>
      <c r="Q204" s="2282"/>
      <c r="R204" s="2282"/>
      <c r="S204" s="2282"/>
      <c r="T204" s="2282"/>
      <c r="U204" s="2282"/>
      <c r="V204" s="2282"/>
      <c r="W204" s="2282"/>
      <c r="X204" s="2282"/>
      <c r="Y204" s="2282"/>
      <c r="Z204" s="2282"/>
      <c r="AA204" s="2282"/>
      <c r="AB204" s="2282"/>
    </row>
    <row r="205" ht="21.0" customHeight="1">
      <c r="A205" s="2282"/>
      <c r="B205" s="2302"/>
      <c r="C205" s="2302"/>
      <c r="D205" s="2282"/>
      <c r="E205" s="2302"/>
      <c r="F205" s="2302"/>
      <c r="G205" s="2303"/>
      <c r="H205" s="2304"/>
      <c r="I205" s="2282"/>
      <c r="J205" s="2305"/>
      <c r="K205" s="2282"/>
      <c r="L205" s="2282"/>
      <c r="M205" s="2282"/>
      <c r="N205" s="2282"/>
      <c r="O205" s="2282"/>
      <c r="P205" s="2282"/>
      <c r="Q205" s="2282"/>
      <c r="R205" s="2282"/>
      <c r="S205" s="2282"/>
      <c r="T205" s="2282"/>
      <c r="U205" s="2282"/>
      <c r="V205" s="2282"/>
      <c r="W205" s="2282"/>
      <c r="X205" s="2282"/>
      <c r="Y205" s="2282"/>
      <c r="Z205" s="2282"/>
      <c r="AA205" s="2282"/>
      <c r="AB205" s="2282"/>
    </row>
    <row r="206" ht="21.0" customHeight="1">
      <c r="A206" s="2282"/>
      <c r="B206" s="2302"/>
      <c r="C206" s="2302"/>
      <c r="D206" s="2282"/>
      <c r="E206" s="2302"/>
      <c r="F206" s="2302"/>
      <c r="G206" s="2303"/>
      <c r="H206" s="2304"/>
      <c r="I206" s="2282"/>
      <c r="J206" s="2305"/>
      <c r="K206" s="2282"/>
      <c r="L206" s="2282"/>
      <c r="M206" s="2282"/>
      <c r="N206" s="2282"/>
      <c r="O206" s="2282"/>
      <c r="P206" s="2282"/>
      <c r="Q206" s="2282"/>
      <c r="R206" s="2282"/>
      <c r="S206" s="2282"/>
      <c r="T206" s="2282"/>
      <c r="U206" s="2282"/>
      <c r="V206" s="2282"/>
      <c r="W206" s="2282"/>
      <c r="X206" s="2282"/>
      <c r="Y206" s="2282"/>
      <c r="Z206" s="2282"/>
      <c r="AA206" s="2282"/>
      <c r="AB206" s="2282"/>
    </row>
    <row r="207" ht="21.0" customHeight="1">
      <c r="A207" s="2282"/>
      <c r="B207" s="2302"/>
      <c r="C207" s="2302"/>
      <c r="D207" s="2282"/>
      <c r="E207" s="2302"/>
      <c r="F207" s="2302"/>
      <c r="G207" s="2303"/>
      <c r="H207" s="2304"/>
      <c r="I207" s="2282"/>
      <c r="J207" s="2305"/>
      <c r="K207" s="2282"/>
      <c r="L207" s="2282"/>
      <c r="M207" s="2282"/>
      <c r="N207" s="2282"/>
      <c r="O207" s="2282"/>
      <c r="P207" s="2282"/>
      <c r="Q207" s="2282"/>
      <c r="R207" s="2282"/>
      <c r="S207" s="2282"/>
      <c r="T207" s="2282"/>
      <c r="U207" s="2282"/>
      <c r="V207" s="2282"/>
      <c r="W207" s="2282"/>
      <c r="X207" s="2282"/>
      <c r="Y207" s="2282"/>
      <c r="Z207" s="2282"/>
      <c r="AA207" s="2282"/>
      <c r="AB207" s="2282"/>
    </row>
    <row r="208" ht="21.0" customHeight="1">
      <c r="A208" s="2282"/>
      <c r="B208" s="2302"/>
      <c r="C208" s="2302"/>
      <c r="D208" s="2282"/>
      <c r="E208" s="2302"/>
      <c r="F208" s="2302"/>
      <c r="G208" s="2303"/>
      <c r="H208" s="2304"/>
      <c r="I208" s="2282"/>
      <c r="J208" s="2305"/>
      <c r="K208" s="2282"/>
      <c r="L208" s="2282"/>
      <c r="M208" s="2282"/>
      <c r="N208" s="2282"/>
      <c r="O208" s="2282"/>
      <c r="P208" s="2282"/>
      <c r="Q208" s="2282"/>
      <c r="R208" s="2282"/>
      <c r="S208" s="2282"/>
      <c r="T208" s="2282"/>
      <c r="U208" s="2282"/>
      <c r="V208" s="2282"/>
      <c r="W208" s="2282"/>
      <c r="X208" s="2282"/>
      <c r="Y208" s="2282"/>
      <c r="Z208" s="2282"/>
      <c r="AA208" s="2282"/>
      <c r="AB208" s="2282"/>
    </row>
    <row r="209" ht="21.0" customHeight="1">
      <c r="A209" s="2282"/>
      <c r="B209" s="2302"/>
      <c r="C209" s="2302"/>
      <c r="D209" s="2282"/>
      <c r="E209" s="2302"/>
      <c r="F209" s="2302"/>
      <c r="G209" s="2303"/>
      <c r="H209" s="2304"/>
      <c r="I209" s="2282"/>
      <c r="J209" s="2305"/>
      <c r="K209" s="2282"/>
      <c r="L209" s="2282"/>
      <c r="M209" s="2282"/>
      <c r="N209" s="2282"/>
      <c r="O209" s="2282"/>
      <c r="P209" s="2282"/>
      <c r="Q209" s="2282"/>
      <c r="R209" s="2282"/>
      <c r="S209" s="2282"/>
      <c r="T209" s="2282"/>
      <c r="U209" s="2282"/>
      <c r="V209" s="2282"/>
      <c r="W209" s="2282"/>
      <c r="X209" s="2282"/>
      <c r="Y209" s="2282"/>
      <c r="Z209" s="2282"/>
      <c r="AA209" s="2282"/>
      <c r="AB209" s="2282"/>
    </row>
    <row r="210" ht="21.0" customHeight="1">
      <c r="A210" s="2282"/>
      <c r="B210" s="2302"/>
      <c r="C210" s="2302"/>
      <c r="D210" s="2282"/>
      <c r="E210" s="2302"/>
      <c r="F210" s="2302"/>
      <c r="G210" s="2303"/>
      <c r="H210" s="2304"/>
      <c r="I210" s="2282"/>
      <c r="J210" s="2305"/>
      <c r="K210" s="2282"/>
      <c r="L210" s="2282"/>
      <c r="M210" s="2282"/>
      <c r="N210" s="2282"/>
      <c r="O210" s="2282"/>
      <c r="P210" s="2282"/>
      <c r="Q210" s="2282"/>
      <c r="R210" s="2282"/>
      <c r="S210" s="2282"/>
      <c r="T210" s="2282"/>
      <c r="U210" s="2282"/>
      <c r="V210" s="2282"/>
      <c r="W210" s="2282"/>
      <c r="X210" s="2282"/>
      <c r="Y210" s="2282"/>
      <c r="Z210" s="2282"/>
      <c r="AA210" s="2282"/>
      <c r="AB210" s="2282"/>
    </row>
    <row r="211" ht="21.0" customHeight="1">
      <c r="A211" s="2282"/>
      <c r="B211" s="2302"/>
      <c r="C211" s="2302"/>
      <c r="D211" s="2282"/>
      <c r="E211" s="2302"/>
      <c r="F211" s="2302"/>
      <c r="G211" s="2303"/>
      <c r="H211" s="2304"/>
      <c r="I211" s="2282"/>
      <c r="J211" s="2305"/>
      <c r="K211" s="2282"/>
      <c r="L211" s="2282"/>
      <c r="M211" s="2282"/>
      <c r="N211" s="2282"/>
      <c r="O211" s="2282"/>
      <c r="P211" s="2282"/>
      <c r="Q211" s="2282"/>
      <c r="R211" s="2282"/>
      <c r="S211" s="2282"/>
      <c r="T211" s="2282"/>
      <c r="U211" s="2282"/>
      <c r="V211" s="2282"/>
      <c r="W211" s="2282"/>
      <c r="X211" s="2282"/>
      <c r="Y211" s="2282"/>
      <c r="Z211" s="2282"/>
      <c r="AA211" s="2282"/>
      <c r="AB211" s="2282"/>
    </row>
    <row r="212" ht="21.0" customHeight="1">
      <c r="A212" s="2282"/>
      <c r="B212" s="2302"/>
      <c r="C212" s="2302"/>
      <c r="D212" s="2282"/>
      <c r="E212" s="2302"/>
      <c r="F212" s="2302"/>
      <c r="G212" s="2303"/>
      <c r="H212" s="2304"/>
      <c r="I212" s="2282"/>
      <c r="J212" s="2305"/>
      <c r="K212" s="2282"/>
      <c r="L212" s="2282"/>
      <c r="M212" s="2282"/>
      <c r="N212" s="2282"/>
      <c r="O212" s="2282"/>
      <c r="P212" s="2282"/>
      <c r="Q212" s="2282"/>
      <c r="R212" s="2282"/>
      <c r="S212" s="2282"/>
      <c r="T212" s="2282"/>
      <c r="U212" s="2282"/>
      <c r="V212" s="2282"/>
      <c r="W212" s="2282"/>
      <c r="X212" s="2282"/>
      <c r="Y212" s="2282"/>
      <c r="Z212" s="2282"/>
      <c r="AA212" s="2282"/>
      <c r="AB212" s="2282"/>
    </row>
    <row r="213" ht="21.0" customHeight="1">
      <c r="A213" s="2282"/>
      <c r="B213" s="2302"/>
      <c r="C213" s="2302"/>
      <c r="D213" s="2282"/>
      <c r="E213" s="2302"/>
      <c r="F213" s="2302"/>
      <c r="G213" s="2303"/>
      <c r="H213" s="2304"/>
      <c r="I213" s="2282"/>
      <c r="J213" s="2305"/>
      <c r="K213" s="2282"/>
      <c r="L213" s="2282"/>
      <c r="M213" s="2282"/>
      <c r="N213" s="2282"/>
      <c r="O213" s="2282"/>
      <c r="P213" s="2282"/>
      <c r="Q213" s="2282"/>
      <c r="R213" s="2282"/>
      <c r="S213" s="2282"/>
      <c r="T213" s="2282"/>
      <c r="U213" s="2282"/>
      <c r="V213" s="2282"/>
      <c r="W213" s="2282"/>
      <c r="X213" s="2282"/>
      <c r="Y213" s="2282"/>
      <c r="Z213" s="2282"/>
      <c r="AA213" s="2282"/>
      <c r="AB213" s="2282"/>
    </row>
    <row r="214" ht="21.0" customHeight="1">
      <c r="A214" s="2282"/>
      <c r="B214" s="2302"/>
      <c r="C214" s="2302"/>
      <c r="D214" s="2282"/>
      <c r="E214" s="2302"/>
      <c r="F214" s="2302"/>
      <c r="G214" s="2303"/>
      <c r="H214" s="2304"/>
      <c r="I214" s="2282"/>
      <c r="J214" s="2305"/>
      <c r="K214" s="2282"/>
      <c r="L214" s="2282"/>
      <c r="M214" s="2282"/>
      <c r="N214" s="2282"/>
      <c r="O214" s="2282"/>
      <c r="P214" s="2282"/>
      <c r="Q214" s="2282"/>
      <c r="R214" s="2282"/>
      <c r="S214" s="2282"/>
      <c r="T214" s="2282"/>
      <c r="U214" s="2282"/>
      <c r="V214" s="2282"/>
      <c r="W214" s="2282"/>
      <c r="X214" s="2282"/>
      <c r="Y214" s="2282"/>
      <c r="Z214" s="2282"/>
      <c r="AA214" s="2282"/>
      <c r="AB214" s="2282"/>
    </row>
    <row r="215" ht="21.0" customHeight="1">
      <c r="A215" s="2282"/>
      <c r="B215" s="2302"/>
      <c r="C215" s="2302"/>
      <c r="D215" s="2282"/>
      <c r="E215" s="2302"/>
      <c r="F215" s="2302"/>
      <c r="G215" s="2303"/>
      <c r="H215" s="2304"/>
      <c r="I215" s="2282"/>
      <c r="J215" s="2305"/>
      <c r="K215" s="2282"/>
      <c r="L215" s="2282"/>
      <c r="M215" s="2282"/>
      <c r="N215" s="2282"/>
      <c r="O215" s="2282"/>
      <c r="P215" s="2282"/>
      <c r="Q215" s="2282"/>
      <c r="R215" s="2282"/>
      <c r="S215" s="2282"/>
      <c r="T215" s="2282"/>
      <c r="U215" s="2282"/>
      <c r="V215" s="2282"/>
      <c r="W215" s="2282"/>
      <c r="X215" s="2282"/>
      <c r="Y215" s="2282"/>
      <c r="Z215" s="2282"/>
      <c r="AA215" s="2282"/>
      <c r="AB215" s="2282"/>
    </row>
    <row r="216" ht="21.0" customHeight="1">
      <c r="A216" s="2282"/>
      <c r="B216" s="2302"/>
      <c r="C216" s="2302"/>
      <c r="D216" s="2282"/>
      <c r="E216" s="2302"/>
      <c r="F216" s="2302"/>
      <c r="G216" s="2303"/>
      <c r="H216" s="2304"/>
      <c r="I216" s="2282"/>
      <c r="J216" s="2305"/>
      <c r="K216" s="2282"/>
      <c r="L216" s="2282"/>
      <c r="M216" s="2282"/>
      <c r="N216" s="2282"/>
      <c r="O216" s="2282"/>
      <c r="P216" s="2282"/>
      <c r="Q216" s="2282"/>
      <c r="R216" s="2282"/>
      <c r="S216" s="2282"/>
      <c r="T216" s="2282"/>
      <c r="U216" s="2282"/>
      <c r="V216" s="2282"/>
      <c r="W216" s="2282"/>
      <c r="X216" s="2282"/>
      <c r="Y216" s="2282"/>
      <c r="Z216" s="2282"/>
      <c r="AA216" s="2282"/>
      <c r="AB216" s="2282"/>
    </row>
    <row r="217" ht="21.0" customHeight="1">
      <c r="A217" s="2282"/>
      <c r="B217" s="2302"/>
      <c r="C217" s="2302"/>
      <c r="D217" s="2282"/>
      <c r="E217" s="2302"/>
      <c r="F217" s="2302"/>
      <c r="G217" s="2303"/>
      <c r="H217" s="2304"/>
      <c r="I217" s="2282"/>
      <c r="J217" s="2305"/>
      <c r="K217" s="2282"/>
      <c r="L217" s="2282"/>
      <c r="M217" s="2282"/>
      <c r="N217" s="2282"/>
      <c r="O217" s="2282"/>
      <c r="P217" s="2282"/>
      <c r="Q217" s="2282"/>
      <c r="R217" s="2282"/>
      <c r="S217" s="2282"/>
      <c r="T217" s="2282"/>
      <c r="U217" s="2282"/>
      <c r="V217" s="2282"/>
      <c r="W217" s="2282"/>
      <c r="X217" s="2282"/>
      <c r="Y217" s="2282"/>
      <c r="Z217" s="2282"/>
      <c r="AA217" s="2282"/>
      <c r="AB217" s="2282"/>
    </row>
    <row r="218" ht="21.0" customHeight="1">
      <c r="A218" s="2282"/>
      <c r="B218" s="2302"/>
      <c r="C218" s="2302"/>
      <c r="D218" s="2282"/>
      <c r="E218" s="2302"/>
      <c r="F218" s="2302"/>
      <c r="G218" s="2303"/>
      <c r="H218" s="2304"/>
      <c r="I218" s="2282"/>
      <c r="J218" s="2305"/>
      <c r="K218" s="2282"/>
      <c r="L218" s="2282"/>
      <c r="M218" s="2282"/>
      <c r="N218" s="2282"/>
      <c r="O218" s="2282"/>
      <c r="P218" s="2282"/>
      <c r="Q218" s="2282"/>
      <c r="R218" s="2282"/>
      <c r="S218" s="2282"/>
      <c r="T218" s="2282"/>
      <c r="U218" s="2282"/>
      <c r="V218" s="2282"/>
      <c r="W218" s="2282"/>
      <c r="X218" s="2282"/>
      <c r="Y218" s="2282"/>
      <c r="Z218" s="2282"/>
      <c r="AA218" s="2282"/>
      <c r="AB218" s="2282"/>
    </row>
    <row r="219" ht="21.0" customHeight="1">
      <c r="A219" s="2282"/>
      <c r="B219" s="2302"/>
      <c r="C219" s="2302"/>
      <c r="D219" s="2282"/>
      <c r="E219" s="2302"/>
      <c r="F219" s="2302"/>
      <c r="G219" s="2303"/>
      <c r="H219" s="2304"/>
      <c r="I219" s="2282"/>
      <c r="J219" s="2305"/>
      <c r="K219" s="2282"/>
      <c r="L219" s="2282"/>
      <c r="M219" s="2282"/>
      <c r="N219" s="2282"/>
      <c r="O219" s="2282"/>
      <c r="P219" s="2282"/>
      <c r="Q219" s="2282"/>
      <c r="R219" s="2282"/>
      <c r="S219" s="2282"/>
      <c r="T219" s="2282"/>
      <c r="U219" s="2282"/>
      <c r="V219" s="2282"/>
      <c r="W219" s="2282"/>
      <c r="X219" s="2282"/>
      <c r="Y219" s="2282"/>
      <c r="Z219" s="2282"/>
      <c r="AA219" s="2282"/>
      <c r="AB219" s="2282"/>
    </row>
    <row r="220" ht="21.0" customHeight="1">
      <c r="A220" s="2282"/>
      <c r="B220" s="2302"/>
      <c r="C220" s="2302"/>
      <c r="D220" s="2282"/>
      <c r="E220" s="2302"/>
      <c r="F220" s="2302"/>
      <c r="G220" s="2303"/>
      <c r="H220" s="2304"/>
      <c r="I220" s="2282"/>
      <c r="J220" s="2305"/>
      <c r="K220" s="2282"/>
      <c r="L220" s="2282"/>
      <c r="M220" s="2282"/>
      <c r="N220" s="2282"/>
      <c r="O220" s="2282"/>
      <c r="P220" s="2282"/>
      <c r="Q220" s="2282"/>
      <c r="R220" s="2282"/>
      <c r="S220" s="2282"/>
      <c r="T220" s="2282"/>
      <c r="U220" s="2282"/>
      <c r="V220" s="2282"/>
      <c r="W220" s="2282"/>
      <c r="X220" s="2282"/>
      <c r="Y220" s="2282"/>
      <c r="Z220" s="2282"/>
      <c r="AA220" s="2282"/>
      <c r="AB220" s="2282"/>
    </row>
    <row r="221" ht="21.0" customHeight="1">
      <c r="A221" s="2282"/>
      <c r="B221" s="2302"/>
      <c r="C221" s="2302"/>
      <c r="D221" s="2282"/>
      <c r="E221" s="2302"/>
      <c r="F221" s="2302"/>
      <c r="G221" s="2303"/>
      <c r="H221" s="2304"/>
      <c r="I221" s="2282"/>
      <c r="J221" s="2305"/>
      <c r="K221" s="2282"/>
      <c r="L221" s="2282"/>
      <c r="M221" s="2282"/>
      <c r="N221" s="2282"/>
      <c r="O221" s="2282"/>
      <c r="P221" s="2282"/>
      <c r="Q221" s="2282"/>
      <c r="R221" s="2282"/>
      <c r="S221" s="2282"/>
      <c r="T221" s="2282"/>
      <c r="U221" s="2282"/>
      <c r="V221" s="2282"/>
      <c r="W221" s="2282"/>
      <c r="X221" s="2282"/>
      <c r="Y221" s="2282"/>
      <c r="Z221" s="2282"/>
      <c r="AA221" s="2282"/>
      <c r="AB221" s="2282"/>
    </row>
    <row r="222" ht="21.0" customHeight="1">
      <c r="A222" s="2282"/>
      <c r="B222" s="2302"/>
      <c r="C222" s="2302"/>
      <c r="D222" s="2282"/>
      <c r="E222" s="2302"/>
      <c r="F222" s="2302"/>
      <c r="G222" s="2303"/>
      <c r="H222" s="2304"/>
      <c r="I222" s="2282"/>
      <c r="J222" s="2305"/>
      <c r="K222" s="2282"/>
      <c r="L222" s="2282"/>
      <c r="M222" s="2282"/>
      <c r="N222" s="2282"/>
      <c r="O222" s="2282"/>
      <c r="P222" s="2282"/>
      <c r="Q222" s="2282"/>
      <c r="R222" s="2282"/>
      <c r="S222" s="2282"/>
      <c r="T222" s="2282"/>
      <c r="U222" s="2282"/>
      <c r="V222" s="2282"/>
      <c r="W222" s="2282"/>
      <c r="X222" s="2282"/>
      <c r="Y222" s="2282"/>
      <c r="Z222" s="2282"/>
      <c r="AA222" s="2282"/>
      <c r="AB222" s="2282"/>
    </row>
    <row r="223" ht="21.0" customHeight="1">
      <c r="A223" s="2282"/>
      <c r="B223" s="2302"/>
      <c r="C223" s="2302"/>
      <c r="D223" s="2282"/>
      <c r="E223" s="2302"/>
      <c r="F223" s="2302"/>
      <c r="G223" s="2303"/>
      <c r="H223" s="2304"/>
      <c r="I223" s="2282"/>
      <c r="J223" s="2305"/>
      <c r="K223" s="2282"/>
      <c r="L223" s="2282"/>
      <c r="M223" s="2282"/>
      <c r="N223" s="2282"/>
      <c r="O223" s="2282"/>
      <c r="P223" s="2282"/>
      <c r="Q223" s="2282"/>
      <c r="R223" s="2282"/>
      <c r="S223" s="2282"/>
      <c r="T223" s="2282"/>
      <c r="U223" s="2282"/>
      <c r="V223" s="2282"/>
      <c r="W223" s="2282"/>
      <c r="X223" s="2282"/>
      <c r="Y223" s="2282"/>
      <c r="Z223" s="2282"/>
      <c r="AA223" s="2282"/>
      <c r="AB223" s="2282"/>
    </row>
    <row r="224" ht="21.0" customHeight="1">
      <c r="A224" s="2282"/>
      <c r="B224" s="2302"/>
      <c r="C224" s="2302"/>
      <c r="D224" s="2282"/>
      <c r="E224" s="2302"/>
      <c r="F224" s="2302"/>
      <c r="G224" s="2303"/>
      <c r="H224" s="2304"/>
      <c r="I224" s="2282"/>
      <c r="J224" s="2305"/>
      <c r="K224" s="2282"/>
      <c r="L224" s="2282"/>
      <c r="M224" s="2282"/>
      <c r="N224" s="2282"/>
      <c r="O224" s="2282"/>
      <c r="P224" s="2282"/>
      <c r="Q224" s="2282"/>
      <c r="R224" s="2282"/>
      <c r="S224" s="2282"/>
      <c r="T224" s="2282"/>
      <c r="U224" s="2282"/>
      <c r="V224" s="2282"/>
      <c r="W224" s="2282"/>
      <c r="X224" s="2282"/>
      <c r="Y224" s="2282"/>
      <c r="Z224" s="2282"/>
      <c r="AA224" s="2282"/>
      <c r="AB224" s="2282"/>
    </row>
    <row r="225" ht="21.0" customHeight="1">
      <c r="A225" s="2282"/>
      <c r="B225" s="2302"/>
      <c r="C225" s="2302"/>
      <c r="D225" s="2282"/>
      <c r="E225" s="2302"/>
      <c r="F225" s="2302"/>
      <c r="G225" s="2303"/>
      <c r="H225" s="2304"/>
      <c r="I225" s="2282"/>
      <c r="J225" s="2305"/>
      <c r="K225" s="2282"/>
      <c r="L225" s="2282"/>
      <c r="M225" s="2282"/>
      <c r="N225" s="2282"/>
      <c r="O225" s="2282"/>
      <c r="P225" s="2282"/>
      <c r="Q225" s="2282"/>
      <c r="R225" s="2282"/>
      <c r="S225" s="2282"/>
      <c r="T225" s="2282"/>
      <c r="U225" s="2282"/>
      <c r="V225" s="2282"/>
      <c r="W225" s="2282"/>
      <c r="X225" s="2282"/>
      <c r="Y225" s="2282"/>
      <c r="Z225" s="2282"/>
      <c r="AA225" s="2282"/>
      <c r="AB225" s="2282"/>
    </row>
    <row r="226" ht="21.0" customHeight="1">
      <c r="A226" s="2282"/>
      <c r="B226" s="2302"/>
      <c r="C226" s="2302"/>
      <c r="D226" s="2282"/>
      <c r="E226" s="2302"/>
      <c r="F226" s="2302"/>
      <c r="G226" s="2303"/>
      <c r="H226" s="2304"/>
      <c r="I226" s="2282"/>
      <c r="J226" s="2305"/>
      <c r="K226" s="2282"/>
      <c r="L226" s="2282"/>
      <c r="M226" s="2282"/>
      <c r="N226" s="2282"/>
      <c r="O226" s="2282"/>
      <c r="P226" s="2282"/>
      <c r="Q226" s="2282"/>
      <c r="R226" s="2282"/>
      <c r="S226" s="2282"/>
      <c r="T226" s="2282"/>
      <c r="U226" s="2282"/>
      <c r="V226" s="2282"/>
      <c r="W226" s="2282"/>
      <c r="X226" s="2282"/>
      <c r="Y226" s="2282"/>
      <c r="Z226" s="2282"/>
      <c r="AA226" s="2282"/>
      <c r="AB226" s="2282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H2:H3"/>
    <mergeCell ref="I2:K2"/>
    <mergeCell ref="A16:C16"/>
    <mergeCell ref="B17:C17"/>
    <mergeCell ref="B20:C20"/>
    <mergeCell ref="B21:D21"/>
    <mergeCell ref="B22:C22"/>
    <mergeCell ref="B25:D25"/>
    <mergeCell ref="A1:F1"/>
    <mergeCell ref="A2:A3"/>
    <mergeCell ref="B2:B3"/>
    <mergeCell ref="C2:C3"/>
    <mergeCell ref="D2:E2"/>
    <mergeCell ref="F2:F3"/>
    <mergeCell ref="G2:G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14"/>
    <col customWidth="1" min="2" max="2" width="24.71"/>
    <col customWidth="1" min="3" max="3" width="9.71"/>
    <col customWidth="1" min="4" max="4" width="28.71"/>
    <col customWidth="1" min="5" max="5" width="30.43"/>
    <col customWidth="1" min="6" max="6" width="41.57"/>
    <col customWidth="1" min="7" max="7" width="10.14"/>
    <col customWidth="1" min="8" max="8" width="28.43"/>
    <col customWidth="1" min="9" max="9" width="28.29"/>
    <col customWidth="1" min="10" max="26" width="10.14"/>
  </cols>
  <sheetData>
    <row r="1" ht="42.0" customHeight="1">
      <c r="A1" s="2308" t="s">
        <v>7487</v>
      </c>
      <c r="B1" s="2309"/>
      <c r="C1" s="2309"/>
      <c r="D1" s="2309"/>
      <c r="E1" s="2309"/>
      <c r="F1" s="2309"/>
      <c r="G1" s="2272"/>
      <c r="H1" s="2310"/>
      <c r="I1" s="2272"/>
      <c r="J1" s="2272"/>
      <c r="K1" s="2272"/>
      <c r="L1" s="2272"/>
      <c r="M1" s="2272"/>
      <c r="N1" s="2272"/>
      <c r="O1" s="2272"/>
      <c r="P1" s="2272"/>
      <c r="Q1" s="2272"/>
      <c r="R1" s="2272"/>
      <c r="S1" s="2272"/>
      <c r="T1" s="2272"/>
      <c r="U1" s="2272"/>
      <c r="V1" s="2272"/>
      <c r="W1" s="2272"/>
      <c r="X1" s="2272"/>
      <c r="Y1" s="2272"/>
      <c r="Z1" s="2272"/>
    </row>
    <row r="2" ht="42.0" customHeight="1">
      <c r="A2" s="2311" t="s">
        <v>3356</v>
      </c>
      <c r="B2" s="2312" t="s">
        <v>5</v>
      </c>
      <c r="C2" s="2312" t="s">
        <v>4</v>
      </c>
      <c r="D2" s="2311" t="s">
        <v>6</v>
      </c>
      <c r="E2" s="2311" t="s">
        <v>7488</v>
      </c>
      <c r="F2" s="2311" t="s">
        <v>24</v>
      </c>
      <c r="G2" s="2272"/>
      <c r="H2" s="2310"/>
      <c r="I2" s="2272"/>
      <c r="J2" s="2272"/>
      <c r="K2" s="2272"/>
      <c r="L2" s="2272"/>
      <c r="M2" s="2272"/>
      <c r="N2" s="2272"/>
      <c r="O2" s="2272"/>
      <c r="P2" s="2272"/>
      <c r="Q2" s="2272"/>
      <c r="R2" s="2272"/>
      <c r="S2" s="2272"/>
      <c r="T2" s="2272"/>
      <c r="U2" s="2272"/>
      <c r="V2" s="2272"/>
      <c r="W2" s="2272"/>
      <c r="X2" s="2272"/>
      <c r="Y2" s="2272"/>
      <c r="Z2" s="2272"/>
    </row>
    <row r="3" ht="21.0" customHeight="1">
      <c r="A3" s="2313">
        <v>1.0</v>
      </c>
      <c r="B3" s="2314" t="s">
        <v>5100</v>
      </c>
      <c r="C3" s="2315" t="s">
        <v>3444</v>
      </c>
      <c r="D3" s="2316" t="s">
        <v>5285</v>
      </c>
      <c r="E3" s="2314" t="s">
        <v>7489</v>
      </c>
      <c r="F3" s="2313" t="s">
        <v>7490</v>
      </c>
      <c r="G3" s="2317">
        <v>1.0</v>
      </c>
      <c r="H3" s="2306"/>
      <c r="I3" s="2282"/>
      <c r="J3" s="2282"/>
      <c r="K3" s="2282"/>
      <c r="L3" s="2282"/>
      <c r="M3" s="2282"/>
      <c r="N3" s="2282"/>
      <c r="O3" s="2282"/>
      <c r="P3" s="2282"/>
      <c r="Q3" s="2282"/>
      <c r="R3" s="2282"/>
      <c r="S3" s="2282"/>
      <c r="T3" s="2282"/>
      <c r="U3" s="2282"/>
      <c r="V3" s="2282"/>
      <c r="W3" s="2282"/>
      <c r="X3" s="2282"/>
      <c r="Y3" s="2282"/>
      <c r="Z3" s="2282"/>
    </row>
    <row r="4" ht="21.0" customHeight="1">
      <c r="A4" s="2313">
        <v>2.0</v>
      </c>
      <c r="B4" s="2318" t="s">
        <v>3684</v>
      </c>
      <c r="C4" s="2315" t="s">
        <v>7491</v>
      </c>
      <c r="D4" s="2319" t="s">
        <v>4335</v>
      </c>
      <c r="E4" s="2314" t="s">
        <v>7492</v>
      </c>
      <c r="F4" s="2313" t="s">
        <v>7493</v>
      </c>
      <c r="G4" s="2317">
        <v>1.0</v>
      </c>
      <c r="H4" s="2320" t="s">
        <v>7494</v>
      </c>
      <c r="I4" s="2321" t="s">
        <v>7495</v>
      </c>
      <c r="J4" s="2282"/>
      <c r="K4" s="2282"/>
      <c r="L4" s="2282"/>
      <c r="M4" s="2282"/>
      <c r="N4" s="2282"/>
      <c r="O4" s="2282"/>
      <c r="P4" s="2282"/>
      <c r="Q4" s="2282"/>
      <c r="R4" s="2282"/>
      <c r="S4" s="2282"/>
      <c r="T4" s="2282"/>
      <c r="U4" s="2282"/>
      <c r="V4" s="2282"/>
      <c r="W4" s="2282"/>
      <c r="X4" s="2282"/>
      <c r="Y4" s="2282"/>
      <c r="Z4" s="2282"/>
    </row>
    <row r="5" ht="21.0" customHeight="1">
      <c r="A5" s="2313">
        <v>3.0</v>
      </c>
      <c r="B5" s="2318" t="s">
        <v>3684</v>
      </c>
      <c r="C5" s="2315" t="s">
        <v>4712</v>
      </c>
      <c r="D5" s="2316" t="s">
        <v>7496</v>
      </c>
      <c r="E5" s="2314" t="s">
        <v>7497</v>
      </c>
      <c r="F5" s="2313" t="s">
        <v>7490</v>
      </c>
      <c r="G5" s="2317">
        <v>1.0</v>
      </c>
      <c r="H5" s="2306"/>
      <c r="I5" s="2282"/>
      <c r="J5" s="2282"/>
      <c r="K5" s="2282"/>
      <c r="L5" s="2282"/>
      <c r="M5" s="2282"/>
      <c r="N5" s="2282"/>
      <c r="O5" s="2282"/>
      <c r="P5" s="2282"/>
      <c r="Q5" s="2282"/>
      <c r="R5" s="2282"/>
      <c r="S5" s="2282"/>
      <c r="T5" s="2282"/>
      <c r="U5" s="2282"/>
      <c r="V5" s="2282"/>
      <c r="W5" s="2282"/>
      <c r="X5" s="2282"/>
      <c r="Y5" s="2282"/>
      <c r="Z5" s="2282"/>
    </row>
    <row r="6" ht="21.0" customHeight="1">
      <c r="A6" s="2313">
        <v>4.0</v>
      </c>
      <c r="B6" s="2318" t="s">
        <v>7498</v>
      </c>
      <c r="C6" s="2315" t="s">
        <v>3709</v>
      </c>
      <c r="D6" s="2316" t="s">
        <v>7499</v>
      </c>
      <c r="E6" s="2314" t="s">
        <v>7500</v>
      </c>
      <c r="F6" s="2313" t="s">
        <v>7501</v>
      </c>
      <c r="G6" s="2317">
        <v>1.0</v>
      </c>
      <c r="H6" s="2306"/>
      <c r="I6" s="2282"/>
      <c r="J6" s="2282"/>
      <c r="K6" s="2282"/>
      <c r="L6" s="2282"/>
      <c r="M6" s="2282"/>
      <c r="N6" s="2282"/>
      <c r="O6" s="2282"/>
      <c r="P6" s="2282"/>
      <c r="Q6" s="2282"/>
      <c r="R6" s="2282"/>
      <c r="S6" s="2282"/>
      <c r="T6" s="2282"/>
      <c r="U6" s="2282"/>
      <c r="V6" s="2282"/>
      <c r="W6" s="2282"/>
      <c r="X6" s="2282"/>
      <c r="Y6" s="2282"/>
      <c r="Z6" s="2282"/>
    </row>
    <row r="7" ht="21.0" customHeight="1">
      <c r="A7" s="2313">
        <v>5.0</v>
      </c>
      <c r="B7" s="2318" t="s">
        <v>3684</v>
      </c>
      <c r="C7" s="2315" t="s">
        <v>4370</v>
      </c>
      <c r="D7" s="2316" t="s">
        <v>7496</v>
      </c>
      <c r="E7" s="2314" t="s">
        <v>7502</v>
      </c>
      <c r="F7" s="2313" t="s">
        <v>7490</v>
      </c>
      <c r="G7" s="2317">
        <v>1.0</v>
      </c>
      <c r="H7" s="2305"/>
      <c r="I7" s="2282"/>
      <c r="J7" s="2282"/>
      <c r="K7" s="2282"/>
      <c r="L7" s="2282"/>
      <c r="M7" s="2282"/>
      <c r="N7" s="2282"/>
      <c r="O7" s="2282"/>
      <c r="P7" s="2282"/>
      <c r="Q7" s="2282"/>
      <c r="R7" s="2282"/>
      <c r="S7" s="2282"/>
      <c r="T7" s="2282"/>
      <c r="U7" s="2282"/>
      <c r="V7" s="2282"/>
      <c r="W7" s="2282"/>
      <c r="X7" s="2282"/>
      <c r="Y7" s="2282"/>
      <c r="Z7" s="2282"/>
    </row>
    <row r="8" ht="21.0" customHeight="1">
      <c r="A8" s="2313">
        <v>6.0</v>
      </c>
      <c r="B8" s="2314" t="s">
        <v>5100</v>
      </c>
      <c r="C8" s="2315" t="s">
        <v>3459</v>
      </c>
      <c r="D8" s="2316" t="s">
        <v>5285</v>
      </c>
      <c r="E8" s="2314" t="s">
        <v>7503</v>
      </c>
      <c r="F8" s="2313" t="s">
        <v>7490</v>
      </c>
      <c r="G8" s="2317">
        <v>1.0</v>
      </c>
      <c r="H8" s="2306"/>
      <c r="I8" s="2282"/>
      <c r="J8" s="2282"/>
      <c r="K8" s="2282"/>
      <c r="L8" s="2282"/>
      <c r="M8" s="2282"/>
      <c r="N8" s="2282"/>
      <c r="O8" s="2282"/>
      <c r="P8" s="2282"/>
      <c r="Q8" s="2282"/>
      <c r="R8" s="2282"/>
      <c r="S8" s="2282"/>
      <c r="T8" s="2282"/>
      <c r="U8" s="2282"/>
      <c r="V8" s="2282"/>
      <c r="W8" s="2282"/>
      <c r="X8" s="2282"/>
      <c r="Y8" s="2282"/>
      <c r="Z8" s="2282"/>
    </row>
    <row r="9" ht="21.0" customHeight="1">
      <c r="A9" s="2313">
        <v>7.0</v>
      </c>
      <c r="B9" s="2318" t="s">
        <v>3707</v>
      </c>
      <c r="C9" s="2315" t="s">
        <v>7331</v>
      </c>
      <c r="D9" s="2316" t="s">
        <v>3565</v>
      </c>
      <c r="E9" s="2314" t="s">
        <v>7504</v>
      </c>
      <c r="F9" s="2313" t="s">
        <v>7490</v>
      </c>
      <c r="G9" s="2317">
        <v>1.0</v>
      </c>
      <c r="H9" s="2306"/>
      <c r="I9" s="2282"/>
      <c r="J9" s="2282"/>
      <c r="K9" s="2282"/>
      <c r="L9" s="2282"/>
      <c r="M9" s="2282"/>
      <c r="N9" s="2282"/>
      <c r="O9" s="2282"/>
      <c r="P9" s="2282"/>
      <c r="Q9" s="2282"/>
      <c r="R9" s="2282"/>
      <c r="S9" s="2282"/>
      <c r="T9" s="2282"/>
      <c r="U9" s="2282"/>
      <c r="V9" s="2282"/>
      <c r="W9" s="2282"/>
      <c r="X9" s="2282"/>
      <c r="Y9" s="2282"/>
      <c r="Z9" s="2282"/>
    </row>
    <row r="10" ht="21.0" customHeight="1">
      <c r="A10" s="2313">
        <v>8.0</v>
      </c>
      <c r="B10" s="2314" t="s">
        <v>5100</v>
      </c>
      <c r="C10" s="2315" t="s">
        <v>3483</v>
      </c>
      <c r="D10" s="2316" t="s">
        <v>5285</v>
      </c>
      <c r="E10" s="2316" t="s">
        <v>7505</v>
      </c>
      <c r="F10" s="2313" t="s">
        <v>7490</v>
      </c>
      <c r="G10" s="2317"/>
      <c r="H10" s="2306"/>
      <c r="I10" s="2322"/>
      <c r="J10" s="2282"/>
      <c r="K10" s="2282"/>
      <c r="L10" s="2282"/>
      <c r="M10" s="2282"/>
      <c r="N10" s="2282"/>
      <c r="O10" s="2282"/>
      <c r="P10" s="2282"/>
      <c r="Q10" s="2282"/>
      <c r="R10" s="2282"/>
      <c r="S10" s="2282"/>
      <c r="T10" s="2282"/>
      <c r="U10" s="2282"/>
      <c r="V10" s="2282"/>
      <c r="W10" s="2282"/>
      <c r="X10" s="2282"/>
      <c r="Y10" s="2282"/>
      <c r="Z10" s="2282"/>
    </row>
    <row r="11" ht="21.0" customHeight="1">
      <c r="A11" s="2313">
        <v>9.0</v>
      </c>
      <c r="B11" s="2318" t="s">
        <v>3707</v>
      </c>
      <c r="C11" s="2315" t="s">
        <v>7063</v>
      </c>
      <c r="D11" s="2319" t="s">
        <v>3757</v>
      </c>
      <c r="E11" s="2316" t="s">
        <v>7506</v>
      </c>
      <c r="F11" s="2313" t="s">
        <v>7501</v>
      </c>
      <c r="G11" s="2317"/>
      <c r="H11" s="2306"/>
      <c r="I11" s="2322"/>
      <c r="J11" s="2282"/>
      <c r="K11" s="2282"/>
      <c r="L11" s="2282"/>
      <c r="M11" s="2282"/>
      <c r="N11" s="2282"/>
      <c r="O11" s="2282"/>
      <c r="P11" s="2282"/>
      <c r="Q11" s="2282"/>
      <c r="R11" s="2282"/>
      <c r="S11" s="2282"/>
      <c r="T11" s="2282"/>
      <c r="U11" s="2282"/>
      <c r="V11" s="2282"/>
      <c r="W11" s="2282"/>
      <c r="X11" s="2282"/>
      <c r="Y11" s="2282"/>
      <c r="Z11" s="2282"/>
    </row>
    <row r="12" ht="21.0" customHeight="1">
      <c r="A12" s="2313">
        <v>10.0</v>
      </c>
      <c r="B12" s="2314" t="s">
        <v>3684</v>
      </c>
      <c r="C12" s="2315" t="s">
        <v>7231</v>
      </c>
      <c r="D12" s="2319" t="s">
        <v>4335</v>
      </c>
      <c r="E12" s="2316" t="s">
        <v>7507</v>
      </c>
      <c r="F12" s="2313" t="s">
        <v>7490</v>
      </c>
      <c r="G12" s="2317">
        <v>1.0</v>
      </c>
      <c r="H12" s="2306"/>
      <c r="I12" s="2322"/>
      <c r="J12" s="2282"/>
      <c r="K12" s="2282"/>
      <c r="L12" s="2282"/>
      <c r="M12" s="2282"/>
      <c r="N12" s="2282"/>
      <c r="O12" s="2282"/>
      <c r="P12" s="2282"/>
      <c r="Q12" s="2282"/>
      <c r="R12" s="2282"/>
      <c r="S12" s="2282"/>
      <c r="T12" s="2282"/>
      <c r="U12" s="2282"/>
      <c r="V12" s="2282"/>
      <c r="W12" s="2282"/>
      <c r="X12" s="2282"/>
      <c r="Y12" s="2282"/>
      <c r="Z12" s="2282"/>
    </row>
    <row r="13" ht="21.0" customHeight="1">
      <c r="A13" s="2313">
        <v>11.0</v>
      </c>
      <c r="B13" s="2314" t="s">
        <v>7508</v>
      </c>
      <c r="C13" s="2315" t="s">
        <v>7286</v>
      </c>
      <c r="D13" s="2316" t="s">
        <v>5285</v>
      </c>
      <c r="E13" s="2316" t="s">
        <v>7509</v>
      </c>
      <c r="F13" s="2313" t="s">
        <v>7490</v>
      </c>
      <c r="G13" s="2317">
        <v>1.0</v>
      </c>
      <c r="H13" s="2306"/>
      <c r="I13" s="2322"/>
      <c r="J13" s="2282"/>
      <c r="K13" s="2282"/>
      <c r="L13" s="2282"/>
      <c r="M13" s="2282"/>
      <c r="N13" s="2282"/>
      <c r="O13" s="2282"/>
      <c r="P13" s="2282"/>
      <c r="Q13" s="2282"/>
      <c r="R13" s="2282"/>
      <c r="S13" s="2282"/>
      <c r="T13" s="2282"/>
      <c r="U13" s="2282"/>
      <c r="V13" s="2282"/>
      <c r="W13" s="2282"/>
      <c r="X13" s="2282"/>
      <c r="Y13" s="2282"/>
      <c r="Z13" s="2282"/>
    </row>
    <row r="14" ht="21.0" customHeight="1">
      <c r="A14" s="2313">
        <v>12.0</v>
      </c>
      <c r="B14" s="2314" t="s">
        <v>3511</v>
      </c>
      <c r="C14" s="2315" t="s">
        <v>3510</v>
      </c>
      <c r="D14" s="2316" t="s">
        <v>5285</v>
      </c>
      <c r="E14" s="2316" t="s">
        <v>7510</v>
      </c>
      <c r="F14" s="2313" t="s">
        <v>7490</v>
      </c>
      <c r="G14" s="2317">
        <v>1.0</v>
      </c>
      <c r="H14" s="2306"/>
      <c r="I14" s="2322"/>
      <c r="J14" s="2282"/>
      <c r="K14" s="2282"/>
      <c r="L14" s="2282"/>
      <c r="M14" s="2282"/>
      <c r="N14" s="2282"/>
      <c r="O14" s="2282"/>
      <c r="P14" s="2282"/>
      <c r="Q14" s="2282"/>
      <c r="R14" s="2282"/>
      <c r="S14" s="2282"/>
      <c r="T14" s="2282"/>
      <c r="U14" s="2282"/>
      <c r="V14" s="2282"/>
      <c r="W14" s="2282"/>
      <c r="X14" s="2282"/>
      <c r="Y14" s="2282"/>
      <c r="Z14" s="2282"/>
    </row>
    <row r="15" ht="21.0" customHeight="1">
      <c r="A15" s="2313">
        <v>15.0</v>
      </c>
      <c r="B15" s="2314" t="s">
        <v>3521</v>
      </c>
      <c r="C15" s="2315" t="s">
        <v>7091</v>
      </c>
      <c r="D15" s="2319" t="s">
        <v>3757</v>
      </c>
      <c r="E15" s="2314" t="s">
        <v>7511</v>
      </c>
      <c r="F15" s="2313" t="s">
        <v>7490</v>
      </c>
      <c r="G15" s="2317">
        <v>1.0</v>
      </c>
      <c r="H15" s="2320" t="s">
        <v>7494</v>
      </c>
      <c r="I15" s="2321" t="s">
        <v>7512</v>
      </c>
      <c r="J15" s="2282"/>
      <c r="K15" s="2282"/>
      <c r="L15" s="2282"/>
      <c r="M15" s="2282"/>
      <c r="N15" s="2282"/>
      <c r="O15" s="2282"/>
      <c r="P15" s="2282"/>
      <c r="Q15" s="2282"/>
      <c r="R15" s="2282"/>
      <c r="S15" s="2282"/>
      <c r="T15" s="2282"/>
      <c r="U15" s="2282"/>
      <c r="V15" s="2282"/>
      <c r="W15" s="2282"/>
      <c r="X15" s="2282"/>
      <c r="Y15" s="2282"/>
      <c r="Z15" s="2282"/>
    </row>
    <row r="16" ht="21.0" customHeight="1">
      <c r="A16" s="2313">
        <v>17.0</v>
      </c>
      <c r="B16" s="2314" t="s">
        <v>3521</v>
      </c>
      <c r="C16" s="2315" t="s">
        <v>3906</v>
      </c>
      <c r="D16" s="2319" t="s">
        <v>3757</v>
      </c>
      <c r="E16" s="2316" t="s">
        <v>7513</v>
      </c>
      <c r="F16" s="2313" t="s">
        <v>7490</v>
      </c>
      <c r="G16" s="2317">
        <v>1.0</v>
      </c>
      <c r="H16" s="2320" t="s">
        <v>7494</v>
      </c>
      <c r="I16" s="2321" t="s">
        <v>7512</v>
      </c>
      <c r="J16" s="2282"/>
      <c r="K16" s="2282"/>
      <c r="L16" s="2282"/>
      <c r="M16" s="2282"/>
      <c r="N16" s="2282"/>
      <c r="O16" s="2282"/>
      <c r="P16" s="2282"/>
      <c r="Q16" s="2282"/>
      <c r="R16" s="2282"/>
      <c r="S16" s="2282"/>
      <c r="T16" s="2282"/>
      <c r="U16" s="2282"/>
      <c r="V16" s="2282"/>
      <c r="W16" s="2282"/>
      <c r="X16" s="2282"/>
      <c r="Y16" s="2282"/>
      <c r="Z16" s="2282"/>
    </row>
    <row r="17" ht="21.0" customHeight="1">
      <c r="A17" s="2313">
        <v>18.0</v>
      </c>
      <c r="B17" s="2314" t="s">
        <v>3521</v>
      </c>
      <c r="C17" s="2315" t="s">
        <v>3920</v>
      </c>
      <c r="D17" s="2319" t="s">
        <v>3757</v>
      </c>
      <c r="E17" s="2314" t="s">
        <v>7514</v>
      </c>
      <c r="F17" s="2313" t="s">
        <v>7490</v>
      </c>
      <c r="G17" s="2317">
        <v>1.0</v>
      </c>
      <c r="H17" s="2305"/>
      <c r="I17" s="2282"/>
      <c r="J17" s="2282"/>
      <c r="K17" s="2282"/>
      <c r="L17" s="2282"/>
      <c r="M17" s="2282"/>
      <c r="N17" s="2282"/>
      <c r="O17" s="2282"/>
      <c r="P17" s="2282"/>
      <c r="Q17" s="2282"/>
      <c r="R17" s="2282"/>
      <c r="S17" s="2282"/>
      <c r="T17" s="2282"/>
      <c r="U17" s="2282"/>
      <c r="V17" s="2282"/>
      <c r="W17" s="2282"/>
      <c r="X17" s="2282"/>
      <c r="Y17" s="2282"/>
      <c r="Z17" s="2282"/>
    </row>
    <row r="18" ht="21.0" customHeight="1">
      <c r="A18" s="2313">
        <v>19.0</v>
      </c>
      <c r="B18" s="2314" t="s">
        <v>3684</v>
      </c>
      <c r="C18" s="2323" t="s">
        <v>7515</v>
      </c>
      <c r="D18" s="2319" t="s">
        <v>4335</v>
      </c>
      <c r="E18" s="2314" t="s">
        <v>7516</v>
      </c>
      <c r="F18" s="2313" t="s">
        <v>7490</v>
      </c>
      <c r="G18" s="2317">
        <v>1.0</v>
      </c>
      <c r="H18" s="2305"/>
      <c r="I18" s="2282"/>
      <c r="J18" s="2282"/>
      <c r="K18" s="2282"/>
      <c r="L18" s="2282"/>
      <c r="M18" s="2282"/>
      <c r="N18" s="2282"/>
      <c r="O18" s="2282"/>
      <c r="P18" s="2282"/>
      <c r="Q18" s="2282"/>
      <c r="R18" s="2282"/>
      <c r="S18" s="2282"/>
      <c r="T18" s="2282"/>
      <c r="U18" s="2282"/>
      <c r="V18" s="2282"/>
      <c r="W18" s="2282"/>
      <c r="X18" s="2282"/>
      <c r="Y18" s="2282"/>
      <c r="Z18" s="2282"/>
    </row>
    <row r="19" ht="21.0" customHeight="1">
      <c r="A19" s="2313">
        <v>20.0</v>
      </c>
      <c r="B19" s="2314" t="s">
        <v>3684</v>
      </c>
      <c r="C19" s="2324" t="s">
        <v>7238</v>
      </c>
      <c r="D19" s="2319" t="s">
        <v>4335</v>
      </c>
      <c r="E19" s="2325" t="s">
        <v>7517</v>
      </c>
      <c r="F19" s="2313" t="s">
        <v>7490</v>
      </c>
      <c r="G19" s="2317">
        <v>1.0</v>
      </c>
      <c r="H19" s="2305"/>
      <c r="I19" s="2282"/>
      <c r="J19" s="2282"/>
      <c r="K19" s="2282"/>
      <c r="L19" s="2282"/>
      <c r="M19" s="2282"/>
      <c r="N19" s="2282"/>
      <c r="O19" s="2282"/>
      <c r="P19" s="2282"/>
      <c r="Q19" s="2282"/>
      <c r="R19" s="2282"/>
      <c r="S19" s="2282"/>
      <c r="T19" s="2282"/>
      <c r="U19" s="2282"/>
      <c r="V19" s="2282"/>
      <c r="W19" s="2282"/>
      <c r="X19" s="2282"/>
      <c r="Y19" s="2282"/>
      <c r="Z19" s="2282"/>
    </row>
    <row r="20" ht="21.0" customHeight="1">
      <c r="A20" s="2313">
        <v>21.0</v>
      </c>
      <c r="B20" s="2314" t="s">
        <v>5586</v>
      </c>
      <c r="C20" s="2323" t="s">
        <v>4539</v>
      </c>
      <c r="D20" s="2314" t="s">
        <v>7518</v>
      </c>
      <c r="E20" s="2314" t="s">
        <v>7519</v>
      </c>
      <c r="F20" s="2313" t="s">
        <v>7490</v>
      </c>
      <c r="G20" s="2317">
        <v>1.0</v>
      </c>
      <c r="H20" s="2320" t="s">
        <v>7494</v>
      </c>
      <c r="I20" s="2321" t="s">
        <v>7512</v>
      </c>
      <c r="J20" s="2282"/>
      <c r="K20" s="2282"/>
      <c r="L20" s="2282"/>
      <c r="M20" s="2282"/>
      <c r="N20" s="2282"/>
      <c r="O20" s="2282"/>
      <c r="P20" s="2282"/>
      <c r="Q20" s="2282"/>
      <c r="R20" s="2282"/>
      <c r="S20" s="2282"/>
      <c r="T20" s="2282"/>
      <c r="U20" s="2282"/>
      <c r="V20" s="2282"/>
      <c r="W20" s="2282"/>
      <c r="X20" s="2282"/>
      <c r="Y20" s="2282"/>
      <c r="Z20" s="2282"/>
    </row>
    <row r="21" ht="21.0" customHeight="1">
      <c r="A21" s="2313">
        <v>22.0</v>
      </c>
      <c r="B21" s="2314" t="s">
        <v>3521</v>
      </c>
      <c r="C21" s="2315" t="s">
        <v>4540</v>
      </c>
      <c r="D21" s="2314" t="s">
        <v>7518</v>
      </c>
      <c r="E21" s="2314" t="s">
        <v>7520</v>
      </c>
      <c r="F21" s="2313" t="s">
        <v>7490</v>
      </c>
      <c r="G21" s="2317"/>
      <c r="H21" s="2305"/>
      <c r="I21" s="2282"/>
      <c r="J21" s="2282"/>
      <c r="K21" s="2282"/>
      <c r="L21" s="2282"/>
      <c r="M21" s="2282"/>
      <c r="N21" s="2282"/>
      <c r="O21" s="2282"/>
      <c r="P21" s="2282"/>
      <c r="Q21" s="2282"/>
      <c r="R21" s="2282"/>
      <c r="S21" s="2282"/>
      <c r="T21" s="2282"/>
      <c r="U21" s="2282"/>
      <c r="V21" s="2282"/>
      <c r="W21" s="2282"/>
      <c r="X21" s="2282"/>
      <c r="Y21" s="2282"/>
      <c r="Z21" s="2282"/>
    </row>
    <row r="22" ht="21.0" customHeight="1">
      <c r="A22" s="2313">
        <v>23.0</v>
      </c>
      <c r="B22" s="2314" t="s">
        <v>3527</v>
      </c>
      <c r="C22" s="2315" t="s">
        <v>6927</v>
      </c>
      <c r="D22" s="2314" t="s">
        <v>5285</v>
      </c>
      <c r="E22" s="2314" t="s">
        <v>7521</v>
      </c>
      <c r="F22" s="2313" t="s">
        <v>7522</v>
      </c>
      <c r="G22" s="2317">
        <v>1.0</v>
      </c>
      <c r="H22" s="2305"/>
      <c r="I22" s="2282"/>
      <c r="J22" s="2282"/>
      <c r="K22" s="2282"/>
      <c r="L22" s="2282"/>
      <c r="M22" s="2282"/>
      <c r="N22" s="2282"/>
      <c r="O22" s="2282"/>
      <c r="P22" s="2282"/>
      <c r="Q22" s="2282"/>
      <c r="R22" s="2282"/>
      <c r="S22" s="2282"/>
      <c r="T22" s="2282"/>
      <c r="U22" s="2282"/>
      <c r="V22" s="2282"/>
      <c r="W22" s="2282"/>
      <c r="X22" s="2282"/>
      <c r="Y22" s="2282"/>
      <c r="Z22" s="2282"/>
    </row>
    <row r="23" ht="21.0" customHeight="1">
      <c r="A23" s="2313">
        <v>24.0</v>
      </c>
      <c r="B23" s="2314" t="s">
        <v>3544</v>
      </c>
      <c r="C23" s="2323" t="s">
        <v>7523</v>
      </c>
      <c r="D23" s="2314" t="s">
        <v>5285</v>
      </c>
      <c r="E23" s="2314" t="s">
        <v>7524</v>
      </c>
      <c r="F23" s="2313" t="s">
        <v>7501</v>
      </c>
      <c r="G23" s="2317">
        <v>1.0</v>
      </c>
      <c r="H23" s="2305"/>
      <c r="I23" s="2282"/>
      <c r="J23" s="2282"/>
      <c r="K23" s="2282"/>
      <c r="L23" s="2282"/>
      <c r="M23" s="2282"/>
      <c r="N23" s="2282"/>
      <c r="O23" s="2282"/>
      <c r="P23" s="2282"/>
      <c r="Q23" s="2282"/>
      <c r="R23" s="2282"/>
      <c r="S23" s="2282"/>
      <c r="T23" s="2282"/>
      <c r="U23" s="2282"/>
      <c r="V23" s="2282"/>
      <c r="W23" s="2282"/>
      <c r="X23" s="2282"/>
      <c r="Y23" s="2282"/>
      <c r="Z23" s="2282"/>
    </row>
    <row r="24" ht="21.0" customHeight="1">
      <c r="A24" s="2313">
        <v>25.0</v>
      </c>
      <c r="B24" s="2314" t="s">
        <v>5100</v>
      </c>
      <c r="C24" s="2315" t="s">
        <v>3559</v>
      </c>
      <c r="D24" s="2314" t="s">
        <v>5285</v>
      </c>
      <c r="E24" s="2326" t="s">
        <v>7525</v>
      </c>
      <c r="F24" s="2313" t="s">
        <v>7490</v>
      </c>
      <c r="G24" s="2317">
        <v>1.0</v>
      </c>
      <c r="H24" s="2306"/>
      <c r="I24" s="2282"/>
      <c r="J24" s="2282"/>
      <c r="K24" s="2282"/>
      <c r="L24" s="2282"/>
      <c r="M24" s="2282"/>
      <c r="N24" s="2282"/>
      <c r="O24" s="2282"/>
      <c r="P24" s="2282"/>
      <c r="Q24" s="2282"/>
      <c r="R24" s="2282"/>
      <c r="S24" s="2282"/>
      <c r="T24" s="2282"/>
      <c r="U24" s="2282"/>
      <c r="V24" s="2282"/>
      <c r="W24" s="2282"/>
      <c r="X24" s="2282"/>
      <c r="Y24" s="2282"/>
      <c r="Z24" s="2282"/>
    </row>
    <row r="25" ht="21.0" customHeight="1">
      <c r="A25" s="2313">
        <v>26.0</v>
      </c>
      <c r="B25" s="2314" t="s">
        <v>3521</v>
      </c>
      <c r="C25" s="2323" t="s">
        <v>7245</v>
      </c>
      <c r="D25" s="2319" t="s">
        <v>3757</v>
      </c>
      <c r="E25" s="2326" t="s">
        <v>7526</v>
      </c>
      <c r="F25" s="2313" t="s">
        <v>7490</v>
      </c>
      <c r="G25" s="2317">
        <v>1.0</v>
      </c>
      <c r="H25" s="2306"/>
      <c r="I25" s="2282"/>
      <c r="J25" s="2282"/>
      <c r="K25" s="2282"/>
      <c r="L25" s="2282"/>
      <c r="M25" s="2282"/>
      <c r="N25" s="2282"/>
      <c r="O25" s="2282"/>
      <c r="P25" s="2282"/>
      <c r="Q25" s="2282"/>
      <c r="R25" s="2282"/>
      <c r="S25" s="2282"/>
      <c r="T25" s="2282"/>
      <c r="U25" s="2282"/>
      <c r="V25" s="2282"/>
      <c r="W25" s="2282"/>
      <c r="X25" s="2282"/>
      <c r="Y25" s="2282"/>
      <c r="Z25" s="2282"/>
    </row>
    <row r="26" ht="21.0" customHeight="1">
      <c r="A26" s="2313">
        <v>27.0</v>
      </c>
      <c r="B26" s="2314" t="s">
        <v>3521</v>
      </c>
      <c r="C26" s="2323" t="s">
        <v>3992</v>
      </c>
      <c r="D26" s="2319" t="s">
        <v>3757</v>
      </c>
      <c r="E26" s="2326" t="s">
        <v>7527</v>
      </c>
      <c r="F26" s="2313" t="s">
        <v>7490</v>
      </c>
      <c r="G26" s="2317">
        <v>1.0</v>
      </c>
      <c r="H26" s="2306"/>
      <c r="I26" s="2282"/>
      <c r="J26" s="2282"/>
      <c r="K26" s="2282"/>
      <c r="L26" s="2282"/>
      <c r="M26" s="2282"/>
      <c r="N26" s="2282"/>
      <c r="O26" s="2282"/>
      <c r="P26" s="2282"/>
      <c r="Q26" s="2282"/>
      <c r="R26" s="2282"/>
      <c r="S26" s="2282"/>
      <c r="T26" s="2282"/>
      <c r="U26" s="2282"/>
      <c r="V26" s="2282"/>
      <c r="W26" s="2282"/>
      <c r="X26" s="2282"/>
      <c r="Y26" s="2282"/>
      <c r="Z26" s="2282"/>
    </row>
    <row r="27" ht="21.0" customHeight="1">
      <c r="A27" s="2313">
        <v>28.0</v>
      </c>
      <c r="B27" s="2314" t="s">
        <v>3707</v>
      </c>
      <c r="C27" s="2323" t="s">
        <v>4016</v>
      </c>
      <c r="D27" s="2319" t="s">
        <v>3757</v>
      </c>
      <c r="E27" s="2326" t="s">
        <v>7528</v>
      </c>
      <c r="F27" s="2313" t="s">
        <v>7501</v>
      </c>
      <c r="G27" s="2317"/>
      <c r="H27" s="2307"/>
      <c r="I27" s="2282"/>
      <c r="J27" s="2282"/>
      <c r="K27" s="2282"/>
      <c r="L27" s="2282"/>
      <c r="M27" s="2282"/>
      <c r="N27" s="2282"/>
      <c r="O27" s="2282"/>
      <c r="P27" s="2282"/>
      <c r="Q27" s="2282"/>
      <c r="R27" s="2282"/>
      <c r="S27" s="2282"/>
      <c r="T27" s="2282"/>
      <c r="U27" s="2282"/>
      <c r="V27" s="2282"/>
      <c r="W27" s="2282"/>
      <c r="X27" s="2282"/>
      <c r="Y27" s="2282"/>
      <c r="Z27" s="2282"/>
    </row>
    <row r="28" ht="21.0" customHeight="1">
      <c r="A28" s="2313">
        <v>29.0</v>
      </c>
      <c r="B28" s="2314" t="s">
        <v>3516</v>
      </c>
      <c r="C28" s="2323" t="s">
        <v>4819</v>
      </c>
      <c r="D28" s="2319" t="s">
        <v>4335</v>
      </c>
      <c r="E28" s="2326" t="s">
        <v>7529</v>
      </c>
      <c r="F28" s="2313" t="s">
        <v>7490</v>
      </c>
      <c r="G28" s="2317">
        <v>1.0</v>
      </c>
      <c r="H28" s="2307"/>
      <c r="I28" s="2282"/>
      <c r="J28" s="2282"/>
      <c r="K28" s="2282"/>
      <c r="L28" s="2282"/>
      <c r="M28" s="2282"/>
      <c r="N28" s="2282"/>
      <c r="O28" s="2282"/>
      <c r="P28" s="2282"/>
      <c r="Q28" s="2282"/>
      <c r="R28" s="2282"/>
      <c r="S28" s="2282"/>
      <c r="T28" s="2282"/>
      <c r="U28" s="2282"/>
      <c r="V28" s="2282"/>
      <c r="W28" s="2282"/>
      <c r="X28" s="2282"/>
      <c r="Y28" s="2282"/>
      <c r="Z28" s="2282"/>
    </row>
    <row r="29" ht="21.0" customHeight="1">
      <c r="A29" s="2313">
        <v>30.0</v>
      </c>
      <c r="B29" s="2314" t="s">
        <v>3521</v>
      </c>
      <c r="C29" s="2315" t="s">
        <v>3676</v>
      </c>
      <c r="D29" s="2327" t="s">
        <v>3672</v>
      </c>
      <c r="E29" s="2326" t="s">
        <v>7530</v>
      </c>
      <c r="F29" s="2313" t="s">
        <v>7531</v>
      </c>
      <c r="G29" s="2317">
        <v>1.0</v>
      </c>
      <c r="H29" s="2307"/>
      <c r="I29" s="2282"/>
      <c r="J29" s="2282"/>
      <c r="K29" s="2282"/>
      <c r="L29" s="2282"/>
      <c r="M29" s="2282"/>
      <c r="N29" s="2282"/>
      <c r="O29" s="2282"/>
      <c r="P29" s="2282"/>
      <c r="Q29" s="2282"/>
      <c r="R29" s="2282"/>
      <c r="S29" s="2282"/>
      <c r="T29" s="2282"/>
      <c r="U29" s="2282"/>
      <c r="V29" s="2282"/>
      <c r="W29" s="2282"/>
      <c r="X29" s="2282"/>
      <c r="Y29" s="2282"/>
      <c r="Z29" s="2282"/>
    </row>
    <row r="30" ht="21.0" customHeight="1">
      <c r="A30" s="2313">
        <v>32.0</v>
      </c>
      <c r="B30" s="2314" t="s">
        <v>5100</v>
      </c>
      <c r="C30" s="2315" t="s">
        <v>3564</v>
      </c>
      <c r="D30" s="2316" t="s">
        <v>3565</v>
      </c>
      <c r="E30" s="2326" t="s">
        <v>7532</v>
      </c>
      <c r="F30" s="2313" t="s">
        <v>7490</v>
      </c>
      <c r="G30" s="2317">
        <v>1.0</v>
      </c>
      <c r="H30" s="2328" t="s">
        <v>7494</v>
      </c>
      <c r="I30" s="2321" t="s">
        <v>7533</v>
      </c>
      <c r="J30" s="2282"/>
      <c r="K30" s="2282"/>
      <c r="L30" s="2282"/>
      <c r="M30" s="2282"/>
      <c r="N30" s="2282"/>
      <c r="O30" s="2282"/>
      <c r="P30" s="2282"/>
      <c r="Q30" s="2282"/>
      <c r="R30" s="2282"/>
      <c r="S30" s="2282"/>
      <c r="T30" s="2282"/>
      <c r="U30" s="2282"/>
      <c r="V30" s="2282"/>
      <c r="W30" s="2282"/>
      <c r="X30" s="2282"/>
      <c r="Y30" s="2282"/>
      <c r="Z30" s="2282"/>
    </row>
    <row r="31" ht="21.0" customHeight="1">
      <c r="A31" s="2313">
        <v>33.0</v>
      </c>
      <c r="B31" s="2314" t="s">
        <v>3506</v>
      </c>
      <c r="C31" s="2329" t="s">
        <v>7298</v>
      </c>
      <c r="D31" s="2325" t="s">
        <v>5285</v>
      </c>
      <c r="E31" s="2325" t="s">
        <v>7534</v>
      </c>
      <c r="F31" s="2313" t="s">
        <v>7490</v>
      </c>
      <c r="G31" s="2317">
        <v>1.0</v>
      </c>
      <c r="H31" s="2302"/>
      <c r="I31" s="2282"/>
      <c r="J31" s="2282"/>
      <c r="K31" s="2282"/>
      <c r="L31" s="2282"/>
      <c r="M31" s="2282"/>
      <c r="N31" s="2282"/>
      <c r="O31" s="2282"/>
      <c r="P31" s="2282"/>
      <c r="Q31" s="2282"/>
      <c r="R31" s="2282"/>
      <c r="S31" s="2282"/>
      <c r="T31" s="2282"/>
      <c r="U31" s="2282"/>
      <c r="V31" s="2282"/>
      <c r="W31" s="2282"/>
      <c r="X31" s="2282"/>
      <c r="Y31" s="2282"/>
      <c r="Z31" s="2282"/>
    </row>
    <row r="32" ht="21.0" customHeight="1">
      <c r="A32" s="2313">
        <v>34.0</v>
      </c>
      <c r="B32" s="2314" t="s">
        <v>3544</v>
      </c>
      <c r="C32" s="2323" t="s">
        <v>3593</v>
      </c>
      <c r="D32" s="2314" t="s">
        <v>5285</v>
      </c>
      <c r="E32" s="2314" t="s">
        <v>7535</v>
      </c>
      <c r="F32" s="2313" t="s">
        <v>7501</v>
      </c>
      <c r="G32" s="2317">
        <v>1.0</v>
      </c>
      <c r="H32" s="2305"/>
      <c r="I32" s="2282"/>
      <c r="J32" s="2282"/>
      <c r="K32" s="2282"/>
      <c r="L32" s="2282"/>
      <c r="M32" s="2282"/>
      <c r="N32" s="2282"/>
      <c r="O32" s="2282"/>
      <c r="P32" s="2282"/>
      <c r="Q32" s="2282"/>
      <c r="R32" s="2282"/>
      <c r="S32" s="2282"/>
      <c r="T32" s="2282"/>
      <c r="U32" s="2282"/>
      <c r="V32" s="2282"/>
      <c r="W32" s="2282"/>
      <c r="X32" s="2282"/>
      <c r="Y32" s="2282"/>
      <c r="Z32" s="2282"/>
    </row>
    <row r="33" ht="21.0" customHeight="1">
      <c r="A33" s="2313">
        <v>35.0</v>
      </c>
      <c r="B33" s="2314" t="s">
        <v>7536</v>
      </c>
      <c r="C33" s="2315" t="s">
        <v>3694</v>
      </c>
      <c r="D33" s="2316" t="s">
        <v>7499</v>
      </c>
      <c r="E33" s="2314" t="s">
        <v>7537</v>
      </c>
      <c r="F33" s="2313" t="s">
        <v>7490</v>
      </c>
      <c r="G33" s="2317">
        <v>1.0</v>
      </c>
      <c r="H33" s="2305"/>
      <c r="I33" s="2282"/>
      <c r="J33" s="2282"/>
      <c r="K33" s="2282"/>
      <c r="L33" s="2282"/>
      <c r="M33" s="2282"/>
      <c r="N33" s="2282"/>
      <c r="O33" s="2282"/>
      <c r="P33" s="2282"/>
      <c r="Q33" s="2282"/>
      <c r="R33" s="2282"/>
      <c r="S33" s="2282"/>
      <c r="T33" s="2282"/>
      <c r="U33" s="2282"/>
      <c r="V33" s="2282"/>
      <c r="W33" s="2282"/>
      <c r="X33" s="2282"/>
      <c r="Y33" s="2282"/>
      <c r="Z33" s="2282"/>
    </row>
    <row r="34" ht="21.0" customHeight="1">
      <c r="A34" s="2313">
        <v>36.0</v>
      </c>
      <c r="B34" s="2314" t="s">
        <v>3707</v>
      </c>
      <c r="C34" s="2323" t="s">
        <v>7354</v>
      </c>
      <c r="D34" s="2319" t="s">
        <v>3757</v>
      </c>
      <c r="E34" s="2314" t="s">
        <v>7538</v>
      </c>
      <c r="F34" s="2313" t="s">
        <v>7501</v>
      </c>
      <c r="G34" s="2317">
        <v>1.0</v>
      </c>
      <c r="H34" s="2305"/>
      <c r="I34" s="2282"/>
      <c r="J34" s="2282"/>
      <c r="K34" s="2282"/>
      <c r="L34" s="2282"/>
      <c r="M34" s="2282"/>
      <c r="N34" s="2282"/>
      <c r="O34" s="2282"/>
      <c r="P34" s="2282"/>
      <c r="Q34" s="2282"/>
      <c r="R34" s="2282"/>
      <c r="S34" s="2282"/>
      <c r="T34" s="2282"/>
      <c r="U34" s="2282"/>
      <c r="V34" s="2282"/>
      <c r="W34" s="2282"/>
      <c r="X34" s="2282"/>
      <c r="Y34" s="2282"/>
      <c r="Z34" s="2282"/>
    </row>
    <row r="35" ht="21.0" customHeight="1">
      <c r="A35" s="2313">
        <v>37.0</v>
      </c>
      <c r="B35" s="2314" t="s">
        <v>3707</v>
      </c>
      <c r="C35" s="2323" t="s">
        <v>7355</v>
      </c>
      <c r="D35" s="2319" t="s">
        <v>3757</v>
      </c>
      <c r="E35" s="2314" t="s">
        <v>7539</v>
      </c>
      <c r="F35" s="2313" t="s">
        <v>7501</v>
      </c>
      <c r="G35" s="2317">
        <v>1.0</v>
      </c>
      <c r="H35" s="2305"/>
      <c r="I35" s="2282"/>
      <c r="J35" s="2282"/>
      <c r="K35" s="2282"/>
      <c r="L35" s="2282"/>
      <c r="M35" s="2282"/>
      <c r="N35" s="2282"/>
      <c r="O35" s="2282"/>
      <c r="P35" s="2282"/>
      <c r="Q35" s="2282"/>
      <c r="R35" s="2282"/>
      <c r="S35" s="2282"/>
      <c r="T35" s="2282"/>
      <c r="U35" s="2282"/>
      <c r="V35" s="2282"/>
      <c r="W35" s="2282"/>
      <c r="X35" s="2282"/>
      <c r="Y35" s="2282"/>
      <c r="Z35" s="2282"/>
    </row>
    <row r="36" ht="21.0" customHeight="1">
      <c r="A36" s="2313">
        <v>38.0</v>
      </c>
      <c r="B36" s="2314" t="s">
        <v>3707</v>
      </c>
      <c r="C36" s="2323" t="s">
        <v>7172</v>
      </c>
      <c r="D36" s="2319" t="s">
        <v>3757</v>
      </c>
      <c r="E36" s="2314" t="s">
        <v>7540</v>
      </c>
      <c r="F36" s="2313" t="s">
        <v>7501</v>
      </c>
      <c r="G36" s="2317"/>
      <c r="H36" s="2321"/>
      <c r="I36" s="2321"/>
      <c r="J36" s="2282"/>
      <c r="K36" s="2282"/>
      <c r="L36" s="2282"/>
      <c r="M36" s="2282"/>
      <c r="N36" s="2282"/>
      <c r="O36" s="2282"/>
      <c r="P36" s="2282"/>
      <c r="Q36" s="2282"/>
      <c r="R36" s="2282"/>
      <c r="S36" s="2282"/>
      <c r="T36" s="2282"/>
      <c r="U36" s="2282"/>
      <c r="V36" s="2282"/>
      <c r="W36" s="2282"/>
      <c r="X36" s="2282"/>
      <c r="Y36" s="2282"/>
      <c r="Z36" s="2282"/>
    </row>
    <row r="37" ht="21.0" customHeight="1">
      <c r="A37" s="2313">
        <v>39.0</v>
      </c>
      <c r="B37" s="2314" t="s">
        <v>5100</v>
      </c>
      <c r="C37" s="2323" t="s">
        <v>3595</v>
      </c>
      <c r="D37" s="2314" t="s">
        <v>5285</v>
      </c>
      <c r="E37" s="2314" t="s">
        <v>7541</v>
      </c>
      <c r="F37" s="2313" t="s">
        <v>7490</v>
      </c>
      <c r="G37" s="2317">
        <v>1.0</v>
      </c>
      <c r="H37" s="2320" t="s">
        <v>7494</v>
      </c>
      <c r="I37" s="2321" t="s">
        <v>7542</v>
      </c>
      <c r="J37" s="2282"/>
      <c r="K37" s="2282"/>
      <c r="L37" s="2282"/>
      <c r="M37" s="2282"/>
      <c r="N37" s="2282"/>
      <c r="O37" s="2282"/>
      <c r="P37" s="2282"/>
      <c r="Q37" s="2282"/>
      <c r="R37" s="2282"/>
      <c r="S37" s="2282"/>
      <c r="T37" s="2282"/>
      <c r="U37" s="2282"/>
      <c r="V37" s="2282"/>
      <c r="W37" s="2282"/>
      <c r="X37" s="2282"/>
      <c r="Y37" s="2282"/>
      <c r="Z37" s="2282"/>
    </row>
    <row r="38" ht="21.0" customHeight="1">
      <c r="A38" s="2313">
        <v>40.0</v>
      </c>
      <c r="B38" s="2314" t="s">
        <v>3521</v>
      </c>
      <c r="C38" s="2323" t="s">
        <v>4114</v>
      </c>
      <c r="D38" s="2319" t="s">
        <v>3757</v>
      </c>
      <c r="E38" s="2314" t="s">
        <v>7543</v>
      </c>
      <c r="F38" s="2313" t="s">
        <v>7490</v>
      </c>
      <c r="G38" s="2317">
        <v>1.0</v>
      </c>
      <c r="H38" s="2320" t="s">
        <v>7544</v>
      </c>
      <c r="I38" s="2321" t="s">
        <v>7545</v>
      </c>
      <c r="J38" s="2282"/>
      <c r="K38" s="2282"/>
      <c r="L38" s="2282"/>
      <c r="M38" s="2282"/>
      <c r="N38" s="2282"/>
      <c r="O38" s="2282"/>
      <c r="P38" s="2282"/>
      <c r="Q38" s="2282"/>
      <c r="R38" s="2282"/>
      <c r="S38" s="2282"/>
      <c r="T38" s="2282"/>
      <c r="U38" s="2282"/>
      <c r="V38" s="2282"/>
      <c r="W38" s="2282"/>
      <c r="X38" s="2282"/>
      <c r="Y38" s="2282"/>
      <c r="Z38" s="2282"/>
    </row>
    <row r="39" ht="21.0" customHeight="1">
      <c r="A39" s="2313">
        <v>41.0</v>
      </c>
      <c r="B39" s="2314" t="s">
        <v>3521</v>
      </c>
      <c r="C39" s="2323" t="s">
        <v>4122</v>
      </c>
      <c r="D39" s="2319" t="s">
        <v>3757</v>
      </c>
      <c r="E39" s="2314" t="s">
        <v>7546</v>
      </c>
      <c r="F39" s="2313" t="s">
        <v>7490</v>
      </c>
      <c r="G39" s="2317">
        <v>1.0</v>
      </c>
      <c r="H39" s="2320" t="s">
        <v>7544</v>
      </c>
      <c r="I39" s="2321" t="s">
        <v>7545</v>
      </c>
      <c r="J39" s="2282"/>
      <c r="K39" s="2282"/>
      <c r="L39" s="2282"/>
      <c r="M39" s="2282"/>
      <c r="N39" s="2282"/>
      <c r="O39" s="2282"/>
      <c r="P39" s="2282"/>
      <c r="Q39" s="2282"/>
      <c r="R39" s="2282"/>
      <c r="S39" s="2282"/>
      <c r="T39" s="2282"/>
      <c r="U39" s="2282"/>
      <c r="V39" s="2282"/>
      <c r="W39" s="2282"/>
      <c r="X39" s="2282"/>
      <c r="Y39" s="2282"/>
      <c r="Z39" s="2282"/>
    </row>
    <row r="40" ht="21.0" customHeight="1">
      <c r="A40" s="2313">
        <v>42.0</v>
      </c>
      <c r="B40" s="2314" t="s">
        <v>3521</v>
      </c>
      <c r="C40" s="2330" t="s">
        <v>4131</v>
      </c>
      <c r="D40" s="2319" t="s">
        <v>3757</v>
      </c>
      <c r="E40" s="2314" t="s">
        <v>7547</v>
      </c>
      <c r="F40" s="2313" t="s">
        <v>7490</v>
      </c>
      <c r="G40" s="2317">
        <v>1.0</v>
      </c>
      <c r="H40" s="2320" t="s">
        <v>7544</v>
      </c>
      <c r="I40" s="2321" t="s">
        <v>7548</v>
      </c>
      <c r="J40" s="2282"/>
      <c r="K40" s="2282"/>
      <c r="L40" s="2282"/>
      <c r="M40" s="2282"/>
      <c r="N40" s="2282"/>
      <c r="O40" s="2282"/>
      <c r="P40" s="2282"/>
      <c r="Q40" s="2282"/>
      <c r="R40" s="2282"/>
      <c r="S40" s="2282"/>
      <c r="T40" s="2282"/>
      <c r="U40" s="2282"/>
      <c r="V40" s="2282"/>
      <c r="W40" s="2282"/>
      <c r="X40" s="2282"/>
      <c r="Y40" s="2282"/>
      <c r="Z40" s="2282"/>
    </row>
    <row r="41" ht="21.75" customHeight="1">
      <c r="A41" s="2313">
        <v>43.0</v>
      </c>
      <c r="B41" s="2314" t="s">
        <v>3521</v>
      </c>
      <c r="C41" s="2330" t="s">
        <v>7299</v>
      </c>
      <c r="D41" s="2319" t="s">
        <v>3757</v>
      </c>
      <c r="E41" s="2314" t="s">
        <v>7549</v>
      </c>
      <c r="F41" s="2313" t="s">
        <v>7490</v>
      </c>
      <c r="G41" s="2317">
        <v>1.0</v>
      </c>
      <c r="H41" s="2306"/>
      <c r="I41" s="2282"/>
      <c r="J41" s="2282"/>
      <c r="K41" s="2282"/>
      <c r="L41" s="2282"/>
      <c r="M41" s="2282"/>
      <c r="N41" s="2282"/>
      <c r="O41" s="2282"/>
      <c r="P41" s="2282"/>
      <c r="Q41" s="2282"/>
      <c r="R41" s="2282"/>
      <c r="S41" s="2282"/>
      <c r="T41" s="2282"/>
      <c r="U41" s="2282"/>
      <c r="V41" s="2282"/>
      <c r="W41" s="2282"/>
      <c r="X41" s="2282"/>
      <c r="Y41" s="2282"/>
      <c r="Z41" s="2282"/>
    </row>
    <row r="42" ht="21.0" customHeight="1">
      <c r="A42" s="2313">
        <v>44.0</v>
      </c>
      <c r="B42" s="2314" t="s">
        <v>3521</v>
      </c>
      <c r="C42" s="2313" t="s">
        <v>4146</v>
      </c>
      <c r="D42" s="2319" t="s">
        <v>3757</v>
      </c>
      <c r="E42" s="2314" t="s">
        <v>7550</v>
      </c>
      <c r="F42" s="2313" t="s">
        <v>7490</v>
      </c>
      <c r="G42" s="2317">
        <v>1.0</v>
      </c>
      <c r="H42" s="2306"/>
      <c r="I42" s="2282"/>
      <c r="J42" s="2282"/>
      <c r="K42" s="2282"/>
      <c r="L42" s="2282"/>
      <c r="M42" s="2282"/>
      <c r="N42" s="2282"/>
      <c r="O42" s="2282"/>
      <c r="P42" s="2282"/>
      <c r="Q42" s="2282"/>
      <c r="R42" s="2282"/>
      <c r="S42" s="2282"/>
      <c r="T42" s="2282"/>
      <c r="U42" s="2282"/>
      <c r="V42" s="2282"/>
      <c r="W42" s="2282"/>
      <c r="X42" s="2282"/>
      <c r="Y42" s="2282"/>
      <c r="Z42" s="2282"/>
    </row>
    <row r="43" ht="21.0" customHeight="1">
      <c r="A43" s="2313">
        <v>45.0</v>
      </c>
      <c r="B43" s="2314" t="s">
        <v>3521</v>
      </c>
      <c r="C43" s="2330" t="s">
        <v>4150</v>
      </c>
      <c r="D43" s="2319" t="s">
        <v>3757</v>
      </c>
      <c r="E43" s="2314" t="s">
        <v>7551</v>
      </c>
      <c r="F43" s="2313" t="s">
        <v>7490</v>
      </c>
      <c r="G43" s="2317">
        <v>1.0</v>
      </c>
      <c r="H43" s="2305"/>
      <c r="I43" s="2282"/>
      <c r="J43" s="2282"/>
      <c r="K43" s="2282"/>
      <c r="L43" s="2282"/>
      <c r="M43" s="2282"/>
      <c r="N43" s="2282"/>
      <c r="O43" s="2282"/>
      <c r="P43" s="2282"/>
      <c r="Q43" s="2282"/>
      <c r="R43" s="2282"/>
      <c r="S43" s="2282"/>
      <c r="T43" s="2282"/>
      <c r="U43" s="2282"/>
      <c r="V43" s="2282"/>
      <c r="W43" s="2282"/>
      <c r="X43" s="2282"/>
      <c r="Y43" s="2282"/>
      <c r="Z43" s="2282"/>
    </row>
    <row r="44" ht="21.0" customHeight="1">
      <c r="A44" s="2313">
        <v>46.0</v>
      </c>
      <c r="B44" s="2314" t="s">
        <v>3506</v>
      </c>
      <c r="C44" s="2330" t="s">
        <v>7356</v>
      </c>
      <c r="D44" s="2314" t="s">
        <v>7552</v>
      </c>
      <c r="E44" s="2314" t="s">
        <v>7553</v>
      </c>
      <c r="F44" s="2313" t="s">
        <v>7490</v>
      </c>
      <c r="G44" s="2317">
        <v>1.0</v>
      </c>
      <c r="H44" s="2305"/>
      <c r="I44" s="2282"/>
      <c r="J44" s="2282"/>
      <c r="K44" s="2282"/>
      <c r="L44" s="2282"/>
      <c r="M44" s="2282"/>
      <c r="N44" s="2282"/>
      <c r="O44" s="2282"/>
      <c r="P44" s="2282"/>
      <c r="Q44" s="2282"/>
      <c r="R44" s="2282"/>
      <c r="S44" s="2282"/>
      <c r="T44" s="2282"/>
      <c r="U44" s="2282"/>
      <c r="V44" s="2282"/>
      <c r="W44" s="2282"/>
      <c r="X44" s="2282"/>
      <c r="Y44" s="2282"/>
      <c r="Z44" s="2282"/>
    </row>
    <row r="45" ht="21.0" customHeight="1">
      <c r="A45" s="2313">
        <v>47.0</v>
      </c>
      <c r="B45" s="2314" t="s">
        <v>3544</v>
      </c>
      <c r="C45" s="2330" t="s">
        <v>3601</v>
      </c>
      <c r="D45" s="2314" t="s">
        <v>5285</v>
      </c>
      <c r="E45" s="2314" t="s">
        <v>7554</v>
      </c>
      <c r="F45" s="2331" t="s">
        <v>7501</v>
      </c>
      <c r="G45" s="2317">
        <v>1.0</v>
      </c>
      <c r="H45" s="2305"/>
      <c r="I45" s="2282"/>
      <c r="J45" s="2282"/>
      <c r="K45" s="2282"/>
      <c r="L45" s="2282"/>
      <c r="M45" s="2282"/>
      <c r="N45" s="2282"/>
      <c r="O45" s="2282"/>
      <c r="P45" s="2282"/>
      <c r="Q45" s="2282"/>
      <c r="R45" s="2282"/>
      <c r="S45" s="2282"/>
      <c r="T45" s="2282"/>
      <c r="U45" s="2282"/>
      <c r="V45" s="2282"/>
      <c r="W45" s="2282"/>
      <c r="X45" s="2282"/>
      <c r="Y45" s="2282"/>
      <c r="Z45" s="2282"/>
    </row>
    <row r="46" ht="21.0" customHeight="1">
      <c r="A46" s="2313">
        <v>48.0</v>
      </c>
      <c r="B46" s="2314" t="s">
        <v>3370</v>
      </c>
      <c r="C46" s="2313" t="s">
        <v>4751</v>
      </c>
      <c r="D46" s="2314" t="s">
        <v>7496</v>
      </c>
      <c r="E46" s="2314" t="s">
        <v>7555</v>
      </c>
      <c r="F46" s="2331" t="s">
        <v>7490</v>
      </c>
      <c r="G46" s="2317">
        <v>1.0</v>
      </c>
      <c r="H46" s="2305"/>
      <c r="I46" s="2282"/>
      <c r="J46" s="2282"/>
      <c r="K46" s="2282"/>
      <c r="L46" s="2282"/>
      <c r="M46" s="2282"/>
      <c r="N46" s="2282"/>
      <c r="O46" s="2282"/>
      <c r="P46" s="2282"/>
      <c r="Q46" s="2282"/>
      <c r="R46" s="2282"/>
      <c r="S46" s="2282"/>
      <c r="T46" s="2282"/>
      <c r="U46" s="2282"/>
      <c r="V46" s="2282"/>
      <c r="W46" s="2282"/>
      <c r="X46" s="2282"/>
      <c r="Y46" s="2282"/>
      <c r="Z46" s="2282"/>
    </row>
    <row r="47" ht="21.0" customHeight="1">
      <c r="A47" s="2313">
        <v>49.0</v>
      </c>
      <c r="B47" s="2314" t="s">
        <v>3521</v>
      </c>
      <c r="C47" s="2330" t="s">
        <v>4157</v>
      </c>
      <c r="D47" s="2319" t="s">
        <v>3757</v>
      </c>
      <c r="E47" s="2314" t="s">
        <v>7556</v>
      </c>
      <c r="F47" s="2313" t="s">
        <v>7490</v>
      </c>
      <c r="G47" s="2317">
        <v>1.0</v>
      </c>
      <c r="H47" s="2332" t="s">
        <v>7557</v>
      </c>
      <c r="I47" s="2302" t="s">
        <v>7558</v>
      </c>
      <c r="J47" s="2282"/>
      <c r="K47" s="2282"/>
      <c r="L47" s="2282"/>
      <c r="M47" s="2282"/>
      <c r="N47" s="2282"/>
      <c r="O47" s="2282"/>
      <c r="P47" s="2282"/>
      <c r="Q47" s="2282"/>
      <c r="R47" s="2282"/>
      <c r="S47" s="2282"/>
      <c r="T47" s="2282"/>
      <c r="U47" s="2282"/>
      <c r="V47" s="2282"/>
      <c r="W47" s="2282"/>
      <c r="X47" s="2282"/>
      <c r="Y47" s="2282"/>
      <c r="Z47" s="2282"/>
    </row>
    <row r="48" ht="21.0" customHeight="1">
      <c r="A48" s="2313">
        <v>50.0</v>
      </c>
      <c r="B48" s="2314" t="s">
        <v>3521</v>
      </c>
      <c r="C48" s="2330" t="s">
        <v>7559</v>
      </c>
      <c r="D48" s="2319" t="s">
        <v>3757</v>
      </c>
      <c r="E48" s="2314" t="s">
        <v>7560</v>
      </c>
      <c r="F48" s="2313" t="s">
        <v>7490</v>
      </c>
      <c r="G48" s="2317">
        <v>1.0</v>
      </c>
      <c r="H48" s="2332" t="s">
        <v>7557</v>
      </c>
      <c r="I48" s="2282" t="s">
        <v>7561</v>
      </c>
      <c r="J48" s="2282"/>
      <c r="L48" s="2282"/>
      <c r="M48" s="2282"/>
      <c r="N48" s="2282"/>
      <c r="O48" s="2282"/>
      <c r="P48" s="2282"/>
      <c r="Q48" s="2282"/>
      <c r="R48" s="2282"/>
      <c r="S48" s="2282"/>
      <c r="T48" s="2282"/>
      <c r="U48" s="2282"/>
      <c r="V48" s="2282"/>
      <c r="W48" s="2282"/>
      <c r="X48" s="2282"/>
      <c r="Y48" s="2282"/>
      <c r="Z48" s="2282"/>
    </row>
    <row r="49" ht="21.0" customHeight="1">
      <c r="A49" s="2313">
        <v>51.0</v>
      </c>
      <c r="B49" s="2314" t="s">
        <v>3521</v>
      </c>
      <c r="C49" s="2330" t="s">
        <v>4162</v>
      </c>
      <c r="D49" s="2319" t="s">
        <v>3757</v>
      </c>
      <c r="E49" s="2314" t="s">
        <v>7562</v>
      </c>
      <c r="F49" s="2313" t="s">
        <v>7490</v>
      </c>
      <c r="G49" s="2317">
        <v>1.0</v>
      </c>
      <c r="H49" s="2332" t="s">
        <v>7557</v>
      </c>
      <c r="I49" s="2282" t="s">
        <v>7561</v>
      </c>
      <c r="J49" s="2282"/>
      <c r="L49" s="2282"/>
      <c r="M49" s="2282"/>
      <c r="N49" s="2282"/>
      <c r="O49" s="2282"/>
      <c r="P49" s="2282"/>
      <c r="Q49" s="2282"/>
      <c r="R49" s="2282"/>
      <c r="S49" s="2282"/>
      <c r="T49" s="2282"/>
      <c r="U49" s="2282"/>
      <c r="V49" s="2282"/>
      <c r="W49" s="2282"/>
      <c r="X49" s="2282"/>
      <c r="Y49" s="2282"/>
      <c r="Z49" s="2282"/>
    </row>
    <row r="50" ht="21.0" customHeight="1">
      <c r="A50" s="2313">
        <v>52.0</v>
      </c>
      <c r="B50" s="2314" t="s">
        <v>5885</v>
      </c>
      <c r="C50" s="2313" t="s">
        <v>7563</v>
      </c>
      <c r="D50" s="2314" t="s">
        <v>7518</v>
      </c>
      <c r="E50" s="2314" t="s">
        <v>7564</v>
      </c>
      <c r="F50" s="2331" t="s">
        <v>7490</v>
      </c>
      <c r="G50" s="2317">
        <v>1.0</v>
      </c>
      <c r="H50" s="2332" t="s">
        <v>7557</v>
      </c>
      <c r="I50" s="2282"/>
      <c r="J50" s="2282"/>
      <c r="K50" s="2282"/>
      <c r="L50" s="2282"/>
      <c r="M50" s="2282"/>
      <c r="N50" s="2282"/>
      <c r="O50" s="2282"/>
      <c r="P50" s="2282"/>
      <c r="Q50" s="2282"/>
      <c r="R50" s="2282"/>
      <c r="S50" s="2282"/>
      <c r="T50" s="2282"/>
      <c r="U50" s="2282"/>
      <c r="V50" s="2282"/>
      <c r="W50" s="2282"/>
      <c r="X50" s="2282"/>
      <c r="Y50" s="2282"/>
      <c r="Z50" s="2282"/>
    </row>
    <row r="51" ht="21.0" customHeight="1">
      <c r="A51" s="2313">
        <v>53.0</v>
      </c>
      <c r="B51" s="2314" t="s">
        <v>3370</v>
      </c>
      <c r="C51" s="2313" t="s">
        <v>7565</v>
      </c>
      <c r="D51" s="2314" t="s">
        <v>7518</v>
      </c>
      <c r="E51" s="2314" t="s">
        <v>7566</v>
      </c>
      <c r="F51" s="2331" t="s">
        <v>7490</v>
      </c>
      <c r="G51" s="2317">
        <v>1.0</v>
      </c>
      <c r="H51" s="2332" t="s">
        <v>7557</v>
      </c>
      <c r="I51" s="2282"/>
      <c r="J51" s="2282"/>
      <c r="K51" s="2282"/>
      <c r="L51" s="2282"/>
      <c r="M51" s="2282"/>
      <c r="N51" s="2282"/>
      <c r="O51" s="2282"/>
      <c r="P51" s="2282"/>
      <c r="Q51" s="2282"/>
      <c r="R51" s="2282"/>
      <c r="S51" s="2282"/>
      <c r="T51" s="2282"/>
      <c r="U51" s="2282"/>
      <c r="V51" s="2282"/>
      <c r="W51" s="2282"/>
      <c r="X51" s="2282"/>
      <c r="Y51" s="2282"/>
      <c r="Z51" s="2282"/>
    </row>
    <row r="52" ht="21.0" customHeight="1">
      <c r="A52" s="2313">
        <v>54.0</v>
      </c>
      <c r="B52" s="2314" t="s">
        <v>5586</v>
      </c>
      <c r="C52" s="2313" t="s">
        <v>7567</v>
      </c>
      <c r="D52" s="2314" t="s">
        <v>7496</v>
      </c>
      <c r="E52" s="2314" t="s">
        <v>7568</v>
      </c>
      <c r="F52" s="2313" t="s">
        <v>7490</v>
      </c>
      <c r="G52" s="2317">
        <v>1.0</v>
      </c>
      <c r="H52" s="2332" t="s">
        <v>7557</v>
      </c>
      <c r="I52" s="2282"/>
      <c r="J52" s="2282"/>
      <c r="K52" s="2282"/>
      <c r="L52" s="2282"/>
      <c r="M52" s="2282"/>
      <c r="N52" s="2282"/>
      <c r="O52" s="2282"/>
      <c r="P52" s="2282"/>
      <c r="Q52" s="2282"/>
      <c r="R52" s="2282"/>
      <c r="S52" s="2282"/>
      <c r="T52" s="2282"/>
      <c r="U52" s="2282"/>
      <c r="V52" s="2282"/>
      <c r="W52" s="2282"/>
      <c r="X52" s="2282"/>
      <c r="Y52" s="2282"/>
      <c r="Z52" s="2282"/>
    </row>
    <row r="53" ht="21.0" customHeight="1">
      <c r="A53" s="2313">
        <v>55.0</v>
      </c>
      <c r="B53" s="2314" t="s">
        <v>3370</v>
      </c>
      <c r="C53" s="2313" t="s">
        <v>6974</v>
      </c>
      <c r="D53" s="2314" t="s">
        <v>3672</v>
      </c>
      <c r="E53" s="2314" t="s">
        <v>7569</v>
      </c>
      <c r="F53" s="2313" t="s">
        <v>7490</v>
      </c>
      <c r="G53" s="2317">
        <v>1.0</v>
      </c>
      <c r="H53" s="2332" t="s">
        <v>7557</v>
      </c>
      <c r="I53" s="2282"/>
      <c r="J53" s="2282"/>
      <c r="K53" s="2282"/>
      <c r="L53" s="2282"/>
      <c r="M53" s="2282"/>
      <c r="N53" s="2282"/>
      <c r="O53" s="2282"/>
      <c r="P53" s="2282"/>
      <c r="Q53" s="2282"/>
      <c r="R53" s="2282"/>
      <c r="S53" s="2282"/>
      <c r="T53" s="2282"/>
      <c r="U53" s="2282"/>
      <c r="V53" s="2282"/>
      <c r="W53" s="2282"/>
      <c r="X53" s="2282"/>
      <c r="Y53" s="2282"/>
      <c r="Z53" s="2282"/>
    </row>
    <row r="54" ht="21.0" customHeight="1">
      <c r="A54" s="2313">
        <v>56.0</v>
      </c>
      <c r="B54" s="2333" t="s">
        <v>3684</v>
      </c>
      <c r="C54" s="2334" t="s">
        <v>4749</v>
      </c>
      <c r="D54" s="2333" t="s">
        <v>7496</v>
      </c>
      <c r="E54" s="2333" t="s">
        <v>7570</v>
      </c>
      <c r="F54" s="2313" t="s">
        <v>7490</v>
      </c>
      <c r="G54" s="2335">
        <v>1.0</v>
      </c>
      <c r="H54" s="2336"/>
      <c r="I54" s="2337"/>
      <c r="J54" s="2337"/>
      <c r="K54" s="2337"/>
      <c r="L54" s="2337"/>
      <c r="M54" s="2337"/>
      <c r="N54" s="2337"/>
      <c r="O54" s="2337"/>
      <c r="P54" s="2337"/>
      <c r="Q54" s="2337"/>
      <c r="R54" s="2337"/>
      <c r="S54" s="2337"/>
      <c r="T54" s="2337"/>
      <c r="U54" s="2337"/>
      <c r="V54" s="2337"/>
      <c r="W54" s="2337"/>
      <c r="X54" s="2337"/>
      <c r="Y54" s="2337"/>
      <c r="Z54" s="2337"/>
    </row>
    <row r="55" ht="21.0" customHeight="1">
      <c r="A55" s="2313">
        <v>57.0</v>
      </c>
      <c r="B55" s="2314" t="s">
        <v>3684</v>
      </c>
      <c r="C55" s="2313" t="s">
        <v>3744</v>
      </c>
      <c r="D55" s="2314" t="s">
        <v>7496</v>
      </c>
      <c r="E55" s="2314" t="s">
        <v>7571</v>
      </c>
      <c r="F55" s="2313" t="s">
        <v>7490</v>
      </c>
      <c r="G55" s="2317">
        <v>1.0</v>
      </c>
      <c r="H55" s="2282"/>
      <c r="I55" s="2282"/>
      <c r="J55" s="2282"/>
      <c r="K55" s="2282"/>
      <c r="L55" s="2282"/>
      <c r="M55" s="2282"/>
      <c r="N55" s="2282"/>
      <c r="O55" s="2282"/>
      <c r="P55" s="2282"/>
      <c r="Q55" s="2282"/>
      <c r="R55" s="2282"/>
      <c r="S55" s="2282"/>
      <c r="T55" s="2282"/>
      <c r="U55" s="2282"/>
      <c r="V55" s="2282"/>
      <c r="W55" s="2282"/>
      <c r="X55" s="2282"/>
      <c r="Y55" s="2282"/>
      <c r="Z55" s="2282"/>
    </row>
    <row r="56" ht="21.0" customHeight="1">
      <c r="A56" s="2313">
        <v>58.0</v>
      </c>
      <c r="B56" s="2314" t="s">
        <v>3578</v>
      </c>
      <c r="C56" s="2313" t="s">
        <v>7572</v>
      </c>
      <c r="D56" s="2314" t="s">
        <v>5285</v>
      </c>
      <c r="E56" s="2314" t="s">
        <v>7573</v>
      </c>
      <c r="F56" s="2331" t="s">
        <v>7490</v>
      </c>
      <c r="G56" s="2317">
        <v>1.0</v>
      </c>
      <c r="H56" s="2282"/>
      <c r="I56" s="2282"/>
      <c r="J56" s="2282"/>
      <c r="K56" s="2282"/>
      <c r="L56" s="2282"/>
      <c r="M56" s="2282"/>
      <c r="N56" s="2282"/>
      <c r="O56" s="2282"/>
      <c r="P56" s="2282"/>
      <c r="Q56" s="2282"/>
      <c r="R56" s="2282"/>
      <c r="S56" s="2282"/>
      <c r="T56" s="2282"/>
      <c r="U56" s="2282"/>
      <c r="V56" s="2282"/>
      <c r="W56" s="2282"/>
      <c r="X56" s="2282"/>
      <c r="Y56" s="2282"/>
      <c r="Z56" s="2282"/>
    </row>
    <row r="57" ht="21.0" customHeight="1">
      <c r="A57" s="2313">
        <v>59.0</v>
      </c>
      <c r="B57" s="2314" t="s">
        <v>5100</v>
      </c>
      <c r="C57" s="2313" t="s">
        <v>7574</v>
      </c>
      <c r="D57" s="2314" t="s">
        <v>5285</v>
      </c>
      <c r="E57" s="2314" t="s">
        <v>7575</v>
      </c>
      <c r="F57" s="2313" t="s">
        <v>7490</v>
      </c>
      <c r="G57" s="2317">
        <v>1.0</v>
      </c>
      <c r="H57" s="2282"/>
      <c r="I57" s="2282"/>
      <c r="J57" s="2282"/>
      <c r="K57" s="2282"/>
      <c r="L57" s="2282"/>
      <c r="M57" s="2282"/>
      <c r="N57" s="2282"/>
      <c r="O57" s="2282"/>
      <c r="P57" s="2282"/>
      <c r="Q57" s="2282"/>
      <c r="R57" s="2282"/>
      <c r="S57" s="2282"/>
      <c r="T57" s="2282"/>
      <c r="U57" s="2282"/>
      <c r="V57" s="2282"/>
      <c r="W57" s="2282"/>
      <c r="X57" s="2282"/>
      <c r="Y57" s="2282"/>
      <c r="Z57" s="2282"/>
    </row>
    <row r="58" ht="21.0" customHeight="1">
      <c r="A58" s="2313">
        <v>60.0</v>
      </c>
      <c r="B58" s="2314" t="s">
        <v>5100</v>
      </c>
      <c r="C58" s="2313" t="s">
        <v>4174</v>
      </c>
      <c r="D58" s="2319" t="s">
        <v>3757</v>
      </c>
      <c r="E58" s="2314" t="s">
        <v>7576</v>
      </c>
      <c r="F58" s="2313" t="s">
        <v>7490</v>
      </c>
      <c r="G58" s="2317">
        <v>1.0</v>
      </c>
      <c r="H58" s="2282"/>
      <c r="I58" s="2282"/>
      <c r="J58" s="2282"/>
      <c r="K58" s="2282"/>
      <c r="L58" s="2282"/>
      <c r="M58" s="2282"/>
      <c r="N58" s="2282"/>
      <c r="O58" s="2282"/>
      <c r="P58" s="2282"/>
      <c r="Q58" s="2282"/>
      <c r="R58" s="2282"/>
      <c r="S58" s="2282"/>
      <c r="T58" s="2282"/>
      <c r="U58" s="2282"/>
      <c r="V58" s="2282"/>
      <c r="W58" s="2282"/>
      <c r="X58" s="2282"/>
      <c r="Y58" s="2282"/>
      <c r="Z58" s="2282"/>
    </row>
    <row r="59" ht="21.0" customHeight="1">
      <c r="A59" s="2313">
        <v>61.0</v>
      </c>
      <c r="B59" s="2314" t="s">
        <v>3506</v>
      </c>
      <c r="C59" s="2313" t="s">
        <v>7577</v>
      </c>
      <c r="D59" s="2319" t="s">
        <v>3757</v>
      </c>
      <c r="E59" s="2314" t="s">
        <v>7578</v>
      </c>
      <c r="F59" s="2313" t="s">
        <v>7490</v>
      </c>
      <c r="G59" s="2317">
        <v>1.0</v>
      </c>
      <c r="H59" s="2305"/>
      <c r="I59" s="2282"/>
      <c r="J59" s="2282"/>
      <c r="K59" s="2282"/>
      <c r="L59" s="2282"/>
      <c r="M59" s="2282"/>
      <c r="N59" s="2282"/>
      <c r="O59" s="2282"/>
      <c r="P59" s="2282"/>
      <c r="Q59" s="2282"/>
      <c r="R59" s="2282"/>
      <c r="S59" s="2282"/>
      <c r="T59" s="2282"/>
      <c r="U59" s="2282"/>
      <c r="V59" s="2282"/>
      <c r="W59" s="2282"/>
      <c r="X59" s="2282"/>
      <c r="Y59" s="2282"/>
      <c r="Z59" s="2282"/>
    </row>
    <row r="60" ht="21.0" customHeight="1">
      <c r="A60" s="2313">
        <v>62.0</v>
      </c>
      <c r="B60" s="2314" t="s">
        <v>3521</v>
      </c>
      <c r="C60" s="2313" t="s">
        <v>7307</v>
      </c>
      <c r="D60" s="2319" t="s">
        <v>3757</v>
      </c>
      <c r="E60" s="2314" t="s">
        <v>7579</v>
      </c>
      <c r="F60" s="2313" t="s">
        <v>7490</v>
      </c>
      <c r="G60" s="2317">
        <v>1.0</v>
      </c>
      <c r="H60" s="2305"/>
      <c r="I60" s="2282"/>
      <c r="J60" s="2282"/>
      <c r="K60" s="2282"/>
      <c r="L60" s="2282"/>
      <c r="M60" s="2282"/>
      <c r="N60" s="2282"/>
      <c r="O60" s="2282"/>
      <c r="P60" s="2282"/>
      <c r="Q60" s="2282"/>
      <c r="R60" s="2282"/>
      <c r="S60" s="2282"/>
      <c r="T60" s="2282"/>
      <c r="U60" s="2282"/>
      <c r="V60" s="2282"/>
      <c r="W60" s="2282"/>
      <c r="X60" s="2282"/>
      <c r="Y60" s="2282"/>
      <c r="Z60" s="2282"/>
    </row>
    <row r="61" ht="21.0" customHeight="1">
      <c r="A61" s="2313">
        <v>63.0</v>
      </c>
      <c r="B61" s="2314" t="s">
        <v>3521</v>
      </c>
      <c r="C61" s="2338" t="s">
        <v>4621</v>
      </c>
      <c r="D61" s="2319" t="s">
        <v>3757</v>
      </c>
      <c r="E61" s="2339" t="s">
        <v>7578</v>
      </c>
      <c r="F61" s="2313" t="s">
        <v>7490</v>
      </c>
      <c r="G61" s="2317">
        <v>1.0</v>
      </c>
      <c r="H61" s="2305"/>
      <c r="I61" s="2282"/>
      <c r="J61" s="2282"/>
      <c r="K61" s="2282"/>
      <c r="L61" s="2282"/>
      <c r="M61" s="2282"/>
      <c r="N61" s="2282"/>
      <c r="O61" s="2282"/>
      <c r="P61" s="2282"/>
      <c r="Q61" s="2282"/>
      <c r="R61" s="2282"/>
      <c r="S61" s="2282"/>
      <c r="T61" s="2282"/>
      <c r="U61" s="2282"/>
      <c r="V61" s="2282"/>
      <c r="W61" s="2282"/>
      <c r="X61" s="2282"/>
      <c r="Y61" s="2282"/>
      <c r="Z61" s="2282"/>
    </row>
    <row r="62" ht="21.0" customHeight="1">
      <c r="A62" s="2313">
        <v>64.0</v>
      </c>
      <c r="B62" s="2314" t="s">
        <v>3521</v>
      </c>
      <c r="C62" s="2313" t="s">
        <v>4624</v>
      </c>
      <c r="D62" s="2319" t="s">
        <v>3757</v>
      </c>
      <c r="E62" s="2314" t="s">
        <v>7578</v>
      </c>
      <c r="F62" s="2313" t="s">
        <v>7490</v>
      </c>
      <c r="G62" s="2317">
        <v>1.0</v>
      </c>
      <c r="H62" s="2305"/>
      <c r="I62" s="2282"/>
      <c r="J62" s="2282"/>
      <c r="K62" s="2282"/>
      <c r="L62" s="2282"/>
      <c r="M62" s="2282"/>
      <c r="N62" s="2282"/>
      <c r="O62" s="2282"/>
      <c r="P62" s="2282"/>
      <c r="Q62" s="2282"/>
      <c r="R62" s="2282"/>
      <c r="S62" s="2282"/>
      <c r="T62" s="2282"/>
      <c r="U62" s="2282"/>
      <c r="V62" s="2282"/>
      <c r="W62" s="2282"/>
      <c r="X62" s="2282"/>
      <c r="Y62" s="2282"/>
      <c r="Z62" s="2282"/>
    </row>
    <row r="63" ht="21.0" customHeight="1">
      <c r="A63" s="2313">
        <v>65.0</v>
      </c>
      <c r="B63" s="2314" t="s">
        <v>3521</v>
      </c>
      <c r="C63" s="2313" t="s">
        <v>7308</v>
      </c>
      <c r="D63" s="2319" t="s">
        <v>3757</v>
      </c>
      <c r="E63" s="2314" t="s">
        <v>7578</v>
      </c>
      <c r="F63" s="2313" t="s">
        <v>7490</v>
      </c>
      <c r="G63" s="2317">
        <v>1.0</v>
      </c>
      <c r="H63" s="2305"/>
      <c r="I63" s="2282"/>
      <c r="J63" s="2282"/>
      <c r="K63" s="2282"/>
      <c r="L63" s="2282"/>
      <c r="M63" s="2282"/>
      <c r="N63" s="2282"/>
      <c r="O63" s="2282"/>
      <c r="P63" s="2282"/>
      <c r="Q63" s="2282"/>
      <c r="R63" s="2282"/>
      <c r="S63" s="2282"/>
      <c r="T63" s="2282"/>
      <c r="U63" s="2282"/>
      <c r="V63" s="2282"/>
      <c r="W63" s="2282"/>
      <c r="X63" s="2282"/>
      <c r="Y63" s="2282"/>
      <c r="Z63" s="2282"/>
    </row>
    <row r="64" ht="21.0" customHeight="1">
      <c r="A64" s="2313">
        <v>66.0</v>
      </c>
      <c r="B64" s="2314" t="s">
        <v>5100</v>
      </c>
      <c r="C64" s="2313" t="s">
        <v>7208</v>
      </c>
      <c r="D64" s="2319" t="s">
        <v>3757</v>
      </c>
      <c r="E64" s="2314" t="s">
        <v>7578</v>
      </c>
      <c r="F64" s="2313" t="s">
        <v>7490</v>
      </c>
      <c r="G64" s="2317">
        <v>1.0</v>
      </c>
      <c r="H64" s="2340" t="s">
        <v>7580</v>
      </c>
      <c r="I64" s="2282"/>
      <c r="J64" s="2282"/>
      <c r="K64" s="2282"/>
      <c r="L64" s="2282"/>
      <c r="M64" s="2282"/>
      <c r="N64" s="2282"/>
      <c r="O64" s="2282"/>
      <c r="P64" s="2282"/>
      <c r="Q64" s="2282"/>
      <c r="R64" s="2282"/>
      <c r="S64" s="2282"/>
      <c r="T64" s="2282"/>
      <c r="U64" s="2282"/>
      <c r="V64" s="2282"/>
      <c r="W64" s="2282"/>
      <c r="X64" s="2282"/>
      <c r="Y64" s="2282"/>
      <c r="Z64" s="2282"/>
    </row>
    <row r="65" ht="21.0" customHeight="1">
      <c r="A65" s="2313">
        <v>67.0</v>
      </c>
      <c r="B65" s="2314" t="s">
        <v>5100</v>
      </c>
      <c r="C65" s="2313" t="s">
        <v>7210</v>
      </c>
      <c r="D65" s="2319" t="s">
        <v>3757</v>
      </c>
      <c r="E65" s="2314" t="s">
        <v>7578</v>
      </c>
      <c r="F65" s="2313" t="s">
        <v>7490</v>
      </c>
      <c r="G65" s="2317">
        <v>1.0</v>
      </c>
      <c r="H65" s="2340" t="s">
        <v>7580</v>
      </c>
      <c r="I65" s="2282"/>
      <c r="J65" s="2282"/>
      <c r="K65" s="2282"/>
      <c r="L65" s="2282"/>
      <c r="M65" s="2282"/>
      <c r="N65" s="2282"/>
      <c r="O65" s="2282"/>
      <c r="P65" s="2282"/>
      <c r="Q65" s="2282"/>
      <c r="R65" s="2282"/>
      <c r="S65" s="2282"/>
      <c r="T65" s="2282"/>
      <c r="U65" s="2282"/>
      <c r="V65" s="2282"/>
      <c r="W65" s="2282"/>
      <c r="X65" s="2282"/>
      <c r="Y65" s="2282"/>
      <c r="Z65" s="2282"/>
    </row>
    <row r="66" ht="21.0" customHeight="1">
      <c r="A66" s="2313">
        <v>68.0</v>
      </c>
      <c r="B66" s="2314" t="s">
        <v>3707</v>
      </c>
      <c r="C66" s="2313" t="s">
        <v>7215</v>
      </c>
      <c r="D66" s="2319" t="s">
        <v>3757</v>
      </c>
      <c r="E66" s="2314" t="s">
        <v>7578</v>
      </c>
      <c r="F66" s="2313" t="s">
        <v>7490</v>
      </c>
      <c r="G66" s="2317">
        <v>1.0</v>
      </c>
      <c r="H66" s="2305"/>
      <c r="I66" s="2282"/>
      <c r="J66" s="2282"/>
      <c r="K66" s="2282"/>
      <c r="L66" s="2282"/>
      <c r="M66" s="2282"/>
      <c r="N66" s="2282"/>
      <c r="O66" s="2282"/>
      <c r="P66" s="2282"/>
      <c r="Q66" s="2282"/>
      <c r="R66" s="2282"/>
      <c r="S66" s="2282"/>
      <c r="T66" s="2282"/>
      <c r="U66" s="2282"/>
      <c r="V66" s="2282"/>
      <c r="W66" s="2282"/>
      <c r="X66" s="2282"/>
      <c r="Y66" s="2282"/>
      <c r="Z66" s="2282"/>
    </row>
    <row r="67" ht="21.0" customHeight="1">
      <c r="A67" s="2313">
        <v>69.0</v>
      </c>
      <c r="B67" s="2314" t="s">
        <v>3707</v>
      </c>
      <c r="C67" s="2313" t="s">
        <v>4210</v>
      </c>
      <c r="D67" s="2319" t="s">
        <v>3757</v>
      </c>
      <c r="E67" s="2314" t="s">
        <v>7578</v>
      </c>
      <c r="F67" s="2313" t="s">
        <v>7490</v>
      </c>
      <c r="G67" s="2317">
        <v>1.0</v>
      </c>
      <c r="H67" s="2305"/>
      <c r="I67" s="2282"/>
      <c r="J67" s="2282"/>
      <c r="K67" s="2282"/>
      <c r="L67" s="2282"/>
      <c r="M67" s="2282"/>
      <c r="N67" s="2282"/>
      <c r="O67" s="2282"/>
      <c r="P67" s="2282"/>
      <c r="Q67" s="2282"/>
      <c r="R67" s="2282"/>
      <c r="S67" s="2282"/>
      <c r="T67" s="2282"/>
      <c r="U67" s="2282"/>
      <c r="V67" s="2282"/>
      <c r="W67" s="2282"/>
      <c r="X67" s="2282"/>
      <c r="Y67" s="2282"/>
      <c r="Z67" s="2282"/>
    </row>
    <row r="68" ht="21.0" customHeight="1">
      <c r="A68" s="2313">
        <v>70.0</v>
      </c>
      <c r="B68" s="2314" t="s">
        <v>5100</v>
      </c>
      <c r="C68" s="2313" t="s">
        <v>4213</v>
      </c>
      <c r="D68" s="2319" t="s">
        <v>3757</v>
      </c>
      <c r="E68" s="2314" t="s">
        <v>7581</v>
      </c>
      <c r="F68" s="2313" t="s">
        <v>7490</v>
      </c>
      <c r="G68" s="2282"/>
      <c r="H68" s="2305"/>
      <c r="I68" s="2282"/>
      <c r="J68" s="2282"/>
      <c r="K68" s="2282"/>
      <c r="L68" s="2282"/>
      <c r="M68" s="2282"/>
      <c r="N68" s="2282"/>
      <c r="O68" s="2282"/>
      <c r="P68" s="2282"/>
      <c r="Q68" s="2282"/>
      <c r="R68" s="2282"/>
      <c r="S68" s="2282"/>
      <c r="T68" s="2282"/>
      <c r="U68" s="2282"/>
      <c r="V68" s="2282"/>
      <c r="W68" s="2282"/>
      <c r="X68" s="2282"/>
      <c r="Y68" s="2282"/>
      <c r="Z68" s="2282"/>
    </row>
    <row r="69" ht="21.0" customHeight="1">
      <c r="A69" s="2313">
        <v>71.0</v>
      </c>
      <c r="B69" s="2314" t="s">
        <v>3521</v>
      </c>
      <c r="C69" s="2313" t="s">
        <v>4970</v>
      </c>
      <c r="D69" s="2319" t="s">
        <v>3757</v>
      </c>
      <c r="E69" s="2314" t="s">
        <v>7578</v>
      </c>
      <c r="F69" s="2313" t="s">
        <v>7582</v>
      </c>
      <c r="G69" s="2282"/>
      <c r="H69" s="2305" t="s">
        <v>7583</v>
      </c>
      <c r="I69" s="2282"/>
      <c r="J69" s="2282"/>
      <c r="K69" s="2282"/>
      <c r="L69" s="2282"/>
      <c r="M69" s="2282"/>
      <c r="N69" s="2282"/>
      <c r="O69" s="2282"/>
      <c r="P69" s="2282"/>
      <c r="Q69" s="2282"/>
      <c r="R69" s="2282"/>
      <c r="S69" s="2282"/>
      <c r="T69" s="2282"/>
      <c r="U69" s="2282"/>
      <c r="V69" s="2282"/>
      <c r="W69" s="2282"/>
      <c r="X69" s="2282"/>
      <c r="Y69" s="2282"/>
      <c r="Z69" s="2282"/>
    </row>
    <row r="70" ht="21.0" customHeight="1">
      <c r="A70" s="2313">
        <v>72.0</v>
      </c>
      <c r="B70" s="2314" t="s">
        <v>3521</v>
      </c>
      <c r="C70" s="2313" t="s">
        <v>7584</v>
      </c>
      <c r="D70" s="2319" t="s">
        <v>3757</v>
      </c>
      <c r="E70" s="2314" t="s">
        <v>7578</v>
      </c>
      <c r="F70" s="2313" t="s">
        <v>7585</v>
      </c>
      <c r="G70" s="2282"/>
      <c r="H70" s="2305"/>
      <c r="I70" s="2282"/>
      <c r="J70" s="2282"/>
      <c r="K70" s="2282"/>
      <c r="L70" s="2282"/>
      <c r="M70" s="2282"/>
      <c r="N70" s="2282"/>
      <c r="O70" s="2282"/>
      <c r="P70" s="2282"/>
      <c r="Q70" s="2282"/>
      <c r="R70" s="2282"/>
      <c r="S70" s="2282"/>
      <c r="T70" s="2282"/>
      <c r="U70" s="2282"/>
      <c r="V70" s="2282"/>
      <c r="W70" s="2282"/>
      <c r="X70" s="2282"/>
      <c r="Y70" s="2282"/>
      <c r="Z70" s="2282"/>
    </row>
    <row r="71" ht="21.0" customHeight="1">
      <c r="A71" s="2313">
        <v>73.0</v>
      </c>
      <c r="B71" s="2314" t="s">
        <v>5100</v>
      </c>
      <c r="C71" s="2313" t="s">
        <v>7219</v>
      </c>
      <c r="D71" s="2319" t="s">
        <v>3757</v>
      </c>
      <c r="E71" s="2314" t="s">
        <v>7578</v>
      </c>
      <c r="F71" s="2313" t="s">
        <v>7490</v>
      </c>
      <c r="G71" s="2282"/>
      <c r="H71" s="2340" t="s">
        <v>7580</v>
      </c>
      <c r="I71" s="2282"/>
      <c r="J71" s="2282"/>
      <c r="K71" s="2282"/>
      <c r="L71" s="2282"/>
      <c r="M71" s="2282"/>
      <c r="N71" s="2282"/>
      <c r="O71" s="2282"/>
      <c r="P71" s="2282"/>
      <c r="Q71" s="2282"/>
      <c r="R71" s="2282"/>
      <c r="S71" s="2282"/>
      <c r="T71" s="2282"/>
      <c r="U71" s="2282"/>
      <c r="V71" s="2282"/>
      <c r="W71" s="2282"/>
      <c r="X71" s="2282"/>
      <c r="Y71" s="2282"/>
      <c r="Z71" s="2282"/>
    </row>
    <row r="72" ht="21.0" customHeight="1">
      <c r="A72" s="2313">
        <v>74.0</v>
      </c>
      <c r="B72" s="2314" t="s">
        <v>5100</v>
      </c>
      <c r="C72" s="2313" t="s">
        <v>7220</v>
      </c>
      <c r="D72" s="2319" t="s">
        <v>3757</v>
      </c>
      <c r="E72" s="2314" t="s">
        <v>7578</v>
      </c>
      <c r="F72" s="2313" t="s">
        <v>7490</v>
      </c>
      <c r="G72" s="2282"/>
      <c r="H72" s="2340" t="s">
        <v>7580</v>
      </c>
      <c r="I72" s="2282"/>
      <c r="J72" s="2282"/>
      <c r="K72" s="2282"/>
      <c r="L72" s="2282"/>
      <c r="M72" s="2282"/>
      <c r="N72" s="2282"/>
      <c r="O72" s="2282"/>
      <c r="P72" s="2282"/>
      <c r="Q72" s="2282"/>
      <c r="R72" s="2282"/>
      <c r="S72" s="2282"/>
      <c r="T72" s="2282"/>
      <c r="U72" s="2282"/>
      <c r="V72" s="2282"/>
      <c r="W72" s="2282"/>
      <c r="X72" s="2282"/>
      <c r="Y72" s="2282"/>
      <c r="Z72" s="2282"/>
    </row>
    <row r="73" ht="21.0" customHeight="1">
      <c r="A73" s="2313">
        <v>75.0</v>
      </c>
      <c r="B73" s="2314" t="s">
        <v>3521</v>
      </c>
      <c r="C73" s="2313" t="s">
        <v>7309</v>
      </c>
      <c r="D73" s="2319" t="s">
        <v>3757</v>
      </c>
      <c r="E73" s="2314" t="s">
        <v>7578</v>
      </c>
      <c r="F73" s="2313" t="s">
        <v>7490</v>
      </c>
      <c r="G73" s="2282"/>
      <c r="H73" s="2305"/>
      <c r="I73" s="2282"/>
      <c r="J73" s="2282"/>
      <c r="K73" s="2282"/>
      <c r="L73" s="2282"/>
      <c r="M73" s="2282"/>
      <c r="N73" s="2282"/>
      <c r="O73" s="2282"/>
      <c r="P73" s="2282"/>
      <c r="Q73" s="2282"/>
      <c r="R73" s="2282"/>
      <c r="S73" s="2282"/>
      <c r="T73" s="2282"/>
      <c r="U73" s="2282"/>
      <c r="V73" s="2282"/>
      <c r="W73" s="2282"/>
      <c r="X73" s="2282"/>
      <c r="Y73" s="2282"/>
      <c r="Z73" s="2282"/>
    </row>
    <row r="74" ht="21.0" customHeight="1">
      <c r="A74" s="2313">
        <v>76.0</v>
      </c>
      <c r="B74" s="2314" t="s">
        <v>7586</v>
      </c>
      <c r="C74" s="2313" t="s">
        <v>7587</v>
      </c>
      <c r="D74" s="2319" t="s">
        <v>3757</v>
      </c>
      <c r="E74" s="2314" t="s">
        <v>7578</v>
      </c>
      <c r="F74" s="2313" t="s">
        <v>7490</v>
      </c>
      <c r="G74" s="2282"/>
      <c r="H74" s="2282"/>
      <c r="I74" s="2282"/>
      <c r="J74" s="2282"/>
      <c r="K74" s="2282"/>
      <c r="L74" s="2282"/>
      <c r="M74" s="2282"/>
      <c r="N74" s="2282"/>
      <c r="O74" s="2282"/>
      <c r="P74" s="2282"/>
      <c r="Q74" s="2282"/>
      <c r="R74" s="2282"/>
      <c r="S74" s="2282"/>
      <c r="T74" s="2282"/>
      <c r="U74" s="2282"/>
      <c r="V74" s="2282"/>
      <c r="W74" s="2282"/>
      <c r="X74" s="2282"/>
      <c r="Y74" s="2282"/>
      <c r="Z74" s="2282"/>
    </row>
    <row r="75" ht="21.0" customHeight="1">
      <c r="A75" s="2313">
        <v>77.0</v>
      </c>
      <c r="B75" s="2314" t="s">
        <v>7586</v>
      </c>
      <c r="C75" s="2313" t="s">
        <v>7223</v>
      </c>
      <c r="D75" s="2319" t="s">
        <v>3757</v>
      </c>
      <c r="E75" s="2314" t="s">
        <v>7578</v>
      </c>
      <c r="F75" s="2313" t="s">
        <v>7490</v>
      </c>
      <c r="G75" s="2282"/>
      <c r="H75" s="2320" t="s">
        <v>7494</v>
      </c>
      <c r="I75" s="2321" t="s">
        <v>7495</v>
      </c>
      <c r="J75" s="2282"/>
      <c r="K75" s="2282"/>
      <c r="L75" s="2282"/>
      <c r="M75" s="2282"/>
      <c r="N75" s="2282"/>
      <c r="O75" s="2282"/>
      <c r="P75" s="2282"/>
      <c r="Q75" s="2282"/>
      <c r="R75" s="2282"/>
      <c r="S75" s="2282"/>
      <c r="T75" s="2282"/>
      <c r="U75" s="2282"/>
      <c r="V75" s="2282"/>
      <c r="W75" s="2282"/>
      <c r="X75" s="2282"/>
      <c r="Y75" s="2282"/>
      <c r="Z75" s="2282"/>
    </row>
    <row r="76" ht="21.0" customHeight="1">
      <c r="A76" s="2313">
        <v>78.0</v>
      </c>
      <c r="B76" s="2314" t="s">
        <v>7586</v>
      </c>
      <c r="C76" s="2313" t="s">
        <v>7588</v>
      </c>
      <c r="D76" s="2319" t="s">
        <v>3757</v>
      </c>
      <c r="E76" s="2314" t="s">
        <v>7578</v>
      </c>
      <c r="F76" s="2313" t="s">
        <v>7490</v>
      </c>
      <c r="G76" s="2282"/>
      <c r="H76" s="2305"/>
      <c r="I76" s="2282"/>
      <c r="J76" s="2282"/>
      <c r="K76" s="2282"/>
      <c r="L76" s="2282"/>
      <c r="M76" s="2282"/>
      <c r="N76" s="2282"/>
      <c r="O76" s="2282"/>
      <c r="P76" s="2282"/>
      <c r="Q76" s="2282"/>
      <c r="R76" s="2282"/>
      <c r="S76" s="2282"/>
      <c r="T76" s="2282"/>
      <c r="U76" s="2282"/>
      <c r="V76" s="2282"/>
      <c r="W76" s="2282"/>
      <c r="X76" s="2282"/>
      <c r="Y76" s="2282"/>
      <c r="Z76" s="2282"/>
    </row>
    <row r="77" ht="21.0" customHeight="1">
      <c r="A77" s="2313">
        <v>79.0</v>
      </c>
      <c r="B77" s="2314" t="s">
        <v>7586</v>
      </c>
      <c r="C77" s="2313" t="s">
        <v>7589</v>
      </c>
      <c r="D77" s="2319" t="s">
        <v>3757</v>
      </c>
      <c r="E77" s="2314" t="s">
        <v>7578</v>
      </c>
      <c r="F77" s="2313" t="s">
        <v>7490</v>
      </c>
      <c r="G77" s="2282"/>
      <c r="H77" s="2305"/>
      <c r="I77" s="2282"/>
      <c r="J77" s="2282"/>
      <c r="K77" s="2282"/>
      <c r="L77" s="2282"/>
      <c r="M77" s="2282"/>
      <c r="N77" s="2282"/>
      <c r="O77" s="2282"/>
      <c r="P77" s="2282"/>
      <c r="Q77" s="2282"/>
      <c r="R77" s="2282"/>
      <c r="S77" s="2282"/>
      <c r="T77" s="2282"/>
      <c r="U77" s="2282"/>
      <c r="V77" s="2282"/>
      <c r="W77" s="2282"/>
      <c r="X77" s="2282"/>
      <c r="Y77" s="2282"/>
      <c r="Z77" s="2282"/>
    </row>
    <row r="78" ht="21.0" customHeight="1">
      <c r="A78" s="2313">
        <v>80.0</v>
      </c>
      <c r="B78" s="2314" t="s">
        <v>3521</v>
      </c>
      <c r="C78" s="2313" t="s">
        <v>6984</v>
      </c>
      <c r="D78" s="2314" t="s">
        <v>7552</v>
      </c>
      <c r="E78" s="2314" t="s">
        <v>7578</v>
      </c>
      <c r="F78" s="2313" t="s">
        <v>7490</v>
      </c>
      <c r="G78" s="2282"/>
      <c r="H78" s="2305"/>
      <c r="I78" s="2282"/>
      <c r="J78" s="2282"/>
      <c r="K78" s="2282"/>
      <c r="L78" s="2282"/>
      <c r="M78" s="2282"/>
      <c r="N78" s="2282"/>
      <c r="O78" s="2282"/>
      <c r="P78" s="2282"/>
      <c r="Q78" s="2282"/>
      <c r="R78" s="2282"/>
      <c r="S78" s="2282"/>
      <c r="T78" s="2282"/>
      <c r="U78" s="2282"/>
      <c r="V78" s="2282"/>
      <c r="W78" s="2282"/>
      <c r="X78" s="2282"/>
      <c r="Y78" s="2282"/>
      <c r="Z78" s="2282"/>
    </row>
    <row r="79" ht="21.0" customHeight="1">
      <c r="A79" s="2313">
        <v>81.0</v>
      </c>
      <c r="B79" s="2314" t="s">
        <v>3521</v>
      </c>
      <c r="C79" s="2313" t="s">
        <v>6985</v>
      </c>
      <c r="D79" s="2314" t="s">
        <v>7552</v>
      </c>
      <c r="E79" s="2314" t="s">
        <v>7578</v>
      </c>
      <c r="F79" s="2313" t="s">
        <v>7490</v>
      </c>
      <c r="G79" s="2282"/>
      <c r="H79" s="2305"/>
      <c r="I79" s="2282"/>
      <c r="J79" s="2282"/>
      <c r="K79" s="2282"/>
      <c r="L79" s="2282"/>
      <c r="M79" s="2282"/>
      <c r="N79" s="2282"/>
      <c r="O79" s="2282"/>
      <c r="P79" s="2282"/>
      <c r="Q79" s="2282"/>
      <c r="R79" s="2282"/>
      <c r="S79" s="2282"/>
      <c r="T79" s="2282"/>
      <c r="U79" s="2282"/>
      <c r="V79" s="2282"/>
      <c r="W79" s="2282"/>
      <c r="X79" s="2282"/>
      <c r="Y79" s="2282"/>
      <c r="Z79" s="2282"/>
    </row>
    <row r="80" ht="21.0" customHeight="1">
      <c r="A80" s="2313">
        <v>82.0</v>
      </c>
      <c r="B80" s="2314" t="s">
        <v>3684</v>
      </c>
      <c r="C80" s="2313" t="s">
        <v>7280</v>
      </c>
      <c r="D80" s="2314" t="s">
        <v>7590</v>
      </c>
      <c r="E80" s="2314" t="s">
        <v>7564</v>
      </c>
      <c r="F80" s="2313" t="s">
        <v>7490</v>
      </c>
      <c r="G80" s="2282"/>
      <c r="H80" s="2305"/>
      <c r="I80" s="2282"/>
      <c r="J80" s="2282"/>
      <c r="K80" s="2282"/>
      <c r="L80" s="2282"/>
      <c r="M80" s="2282"/>
      <c r="N80" s="2282"/>
      <c r="O80" s="2282"/>
      <c r="P80" s="2282"/>
      <c r="Q80" s="2282"/>
      <c r="R80" s="2282"/>
      <c r="S80" s="2282"/>
      <c r="T80" s="2282"/>
      <c r="U80" s="2282"/>
      <c r="V80" s="2282"/>
      <c r="W80" s="2282"/>
      <c r="X80" s="2282"/>
      <c r="Y80" s="2282"/>
      <c r="Z80" s="2282"/>
    </row>
    <row r="81" ht="21.0" customHeight="1">
      <c r="A81" s="2313">
        <v>83.0</v>
      </c>
      <c r="B81" s="2314" t="s">
        <v>4998</v>
      </c>
      <c r="C81" s="2313" t="s">
        <v>5709</v>
      </c>
      <c r="D81" s="2314" t="s">
        <v>7590</v>
      </c>
      <c r="E81" s="2314" t="s">
        <v>7578</v>
      </c>
      <c r="F81" s="2313" t="s">
        <v>7490</v>
      </c>
      <c r="G81" s="2282"/>
      <c r="H81" s="2305"/>
      <c r="I81" s="2282"/>
      <c r="J81" s="2282"/>
      <c r="K81" s="2282"/>
      <c r="L81" s="2282"/>
      <c r="M81" s="2282"/>
      <c r="N81" s="2282"/>
      <c r="O81" s="2282"/>
      <c r="P81" s="2282"/>
      <c r="Q81" s="2282"/>
      <c r="R81" s="2282"/>
      <c r="S81" s="2282"/>
      <c r="T81" s="2282"/>
      <c r="U81" s="2282"/>
      <c r="V81" s="2282"/>
      <c r="W81" s="2282"/>
      <c r="X81" s="2282"/>
      <c r="Y81" s="2282"/>
      <c r="Z81" s="2282"/>
    </row>
    <row r="82" ht="21.0" customHeight="1">
      <c r="A82" s="2313">
        <v>84.0</v>
      </c>
      <c r="B82" s="2314" t="s">
        <v>5586</v>
      </c>
      <c r="C82" s="2313" t="s">
        <v>7591</v>
      </c>
      <c r="D82" s="2314" t="s">
        <v>7518</v>
      </c>
      <c r="E82" s="2314" t="s">
        <v>7578</v>
      </c>
      <c r="F82" s="2313" t="s">
        <v>7490</v>
      </c>
      <c r="G82" s="2282">
        <v>3076.0</v>
      </c>
      <c r="H82" s="2305"/>
      <c r="I82" s="2282"/>
      <c r="J82" s="2282"/>
      <c r="K82" s="2282"/>
      <c r="L82" s="2282"/>
      <c r="M82" s="2282"/>
      <c r="N82" s="2282"/>
      <c r="O82" s="2282"/>
      <c r="P82" s="2282"/>
      <c r="Q82" s="2282"/>
      <c r="R82" s="2282"/>
      <c r="S82" s="2282"/>
      <c r="T82" s="2282"/>
      <c r="U82" s="2282"/>
      <c r="V82" s="2282"/>
      <c r="W82" s="2282"/>
      <c r="X82" s="2282"/>
      <c r="Y82" s="2282"/>
      <c r="Z82" s="2282"/>
    </row>
    <row r="83" ht="21.0" customHeight="1">
      <c r="A83" s="2313">
        <v>85.0</v>
      </c>
      <c r="B83" s="2314" t="s">
        <v>3516</v>
      </c>
      <c r="C83" s="2313" t="s">
        <v>7592</v>
      </c>
      <c r="D83" s="2314" t="s">
        <v>7518</v>
      </c>
      <c r="E83" s="2314" t="s">
        <v>7578</v>
      </c>
      <c r="F83" s="2313" t="s">
        <v>7490</v>
      </c>
      <c r="G83" s="2282"/>
      <c r="H83" s="2305"/>
      <c r="I83" s="2282"/>
      <c r="J83" s="2282"/>
      <c r="K83" s="2282"/>
      <c r="L83" s="2282"/>
      <c r="M83" s="2282"/>
      <c r="N83" s="2282"/>
      <c r="O83" s="2282"/>
      <c r="P83" s="2282"/>
      <c r="Q83" s="2282"/>
      <c r="R83" s="2282"/>
      <c r="S83" s="2282"/>
      <c r="T83" s="2282"/>
      <c r="U83" s="2282"/>
      <c r="V83" s="2282"/>
      <c r="W83" s="2282"/>
      <c r="X83" s="2282"/>
      <c r="Y83" s="2282"/>
      <c r="Z83" s="2282"/>
    </row>
    <row r="84" ht="21.0" customHeight="1">
      <c r="A84" s="2313">
        <v>86.0</v>
      </c>
      <c r="B84" s="2314" t="s">
        <v>3707</v>
      </c>
      <c r="C84" s="2313" t="s">
        <v>4219</v>
      </c>
      <c r="D84" s="2314" t="s">
        <v>7518</v>
      </c>
      <c r="E84" s="2314" t="s">
        <v>7593</v>
      </c>
      <c r="F84" s="2313" t="s">
        <v>7490</v>
      </c>
      <c r="G84" s="2282">
        <v>2933.0</v>
      </c>
      <c r="H84" s="2305"/>
      <c r="I84" s="2282"/>
      <c r="J84" s="2282"/>
      <c r="K84" s="2282"/>
      <c r="L84" s="2282"/>
      <c r="M84" s="2282"/>
      <c r="N84" s="2282"/>
      <c r="O84" s="2282"/>
      <c r="P84" s="2282"/>
      <c r="Q84" s="2282"/>
      <c r="R84" s="2282"/>
      <c r="S84" s="2282"/>
      <c r="T84" s="2282"/>
      <c r="U84" s="2282"/>
      <c r="V84" s="2282"/>
      <c r="W84" s="2282"/>
      <c r="X84" s="2282"/>
      <c r="Y84" s="2282"/>
      <c r="Z84" s="2282"/>
    </row>
    <row r="85" ht="21.0" customHeight="1">
      <c r="A85" s="2313">
        <v>87.0</v>
      </c>
      <c r="B85" s="2314" t="s">
        <v>3511</v>
      </c>
      <c r="C85" s="2313" t="s">
        <v>4635</v>
      </c>
      <c r="D85" s="2314" t="s">
        <v>7518</v>
      </c>
      <c r="E85" s="2314" t="s">
        <v>7578</v>
      </c>
      <c r="F85" s="2313" t="s">
        <v>7490</v>
      </c>
      <c r="G85" s="2282"/>
      <c r="H85" s="2305"/>
      <c r="I85" s="2282"/>
      <c r="J85" s="2282"/>
      <c r="K85" s="2282"/>
      <c r="L85" s="2282"/>
      <c r="M85" s="2282"/>
      <c r="N85" s="2282"/>
      <c r="O85" s="2282"/>
      <c r="P85" s="2282"/>
      <c r="Q85" s="2282"/>
      <c r="R85" s="2282"/>
      <c r="S85" s="2282"/>
      <c r="T85" s="2282"/>
      <c r="U85" s="2282"/>
      <c r="V85" s="2282"/>
      <c r="W85" s="2282"/>
      <c r="X85" s="2282"/>
      <c r="Y85" s="2282"/>
      <c r="Z85" s="2282"/>
    </row>
    <row r="86" ht="21.0" customHeight="1">
      <c r="A86" s="2313">
        <v>88.0</v>
      </c>
      <c r="B86" s="2314" t="s">
        <v>3684</v>
      </c>
      <c r="C86" s="2313" t="s">
        <v>3767</v>
      </c>
      <c r="D86" s="2314" t="s">
        <v>7518</v>
      </c>
      <c r="E86" s="2314" t="s">
        <v>7578</v>
      </c>
      <c r="F86" s="2313" t="s">
        <v>7490</v>
      </c>
      <c r="G86" s="2282"/>
      <c r="H86" s="2305"/>
      <c r="I86" s="2282"/>
      <c r="J86" s="2282"/>
      <c r="K86" s="2282"/>
      <c r="L86" s="2282"/>
      <c r="M86" s="2282"/>
      <c r="N86" s="2282"/>
      <c r="O86" s="2282"/>
      <c r="P86" s="2282"/>
      <c r="Q86" s="2282"/>
      <c r="R86" s="2282"/>
      <c r="S86" s="2282"/>
      <c r="T86" s="2282"/>
      <c r="U86" s="2282"/>
      <c r="V86" s="2282"/>
      <c r="W86" s="2282"/>
      <c r="X86" s="2282"/>
      <c r="Y86" s="2282"/>
      <c r="Z86" s="2282"/>
    </row>
    <row r="87" ht="21.0" customHeight="1">
      <c r="A87" s="2282"/>
      <c r="B87" s="2302"/>
      <c r="C87" s="2305"/>
      <c r="D87" s="2302"/>
      <c r="E87" s="2302"/>
      <c r="F87" s="2282"/>
      <c r="G87" s="2282"/>
      <c r="H87" s="2305"/>
      <c r="I87" s="2282"/>
      <c r="J87" s="2282"/>
      <c r="K87" s="2282"/>
      <c r="L87" s="2282"/>
      <c r="M87" s="2282"/>
      <c r="N87" s="2282"/>
      <c r="O87" s="2282"/>
      <c r="P87" s="2282"/>
      <c r="Q87" s="2282"/>
      <c r="R87" s="2282"/>
      <c r="S87" s="2282"/>
      <c r="T87" s="2282"/>
      <c r="U87" s="2282"/>
      <c r="V87" s="2282"/>
      <c r="W87" s="2282"/>
      <c r="X87" s="2282"/>
      <c r="Y87" s="2282"/>
      <c r="Z87" s="2282"/>
    </row>
    <row r="88" ht="21.0" customHeight="1">
      <c r="A88" s="2282"/>
      <c r="B88" s="2302"/>
      <c r="C88" s="2305"/>
      <c r="D88" s="2302"/>
      <c r="E88" s="2302"/>
      <c r="F88" s="2282"/>
      <c r="G88" s="2282"/>
      <c r="H88" s="2305"/>
      <c r="I88" s="2282"/>
      <c r="J88" s="2282"/>
      <c r="K88" s="2282"/>
      <c r="L88" s="2282"/>
      <c r="M88" s="2282"/>
      <c r="N88" s="2282"/>
      <c r="O88" s="2282"/>
      <c r="P88" s="2282"/>
      <c r="Q88" s="2282"/>
      <c r="R88" s="2282"/>
      <c r="S88" s="2282"/>
      <c r="T88" s="2282"/>
      <c r="U88" s="2282"/>
      <c r="V88" s="2282"/>
      <c r="W88" s="2282"/>
      <c r="X88" s="2282"/>
      <c r="Y88" s="2282"/>
      <c r="Z88" s="2282"/>
    </row>
    <row r="89" ht="21.0" customHeight="1">
      <c r="A89" s="2282"/>
      <c r="B89" s="2302"/>
      <c r="C89" s="2305"/>
      <c r="D89" s="2302"/>
      <c r="E89" s="2303"/>
      <c r="F89" s="2304"/>
      <c r="G89" s="2282"/>
      <c r="H89" s="2305"/>
      <c r="I89" s="2282"/>
      <c r="J89" s="2282"/>
      <c r="K89" s="2282"/>
      <c r="L89" s="2282"/>
      <c r="M89" s="2282"/>
      <c r="N89" s="2282"/>
      <c r="O89" s="2282"/>
      <c r="P89" s="2282"/>
      <c r="Q89" s="2282"/>
      <c r="R89" s="2282"/>
      <c r="S89" s="2282"/>
      <c r="T89" s="2282"/>
      <c r="U89" s="2282"/>
      <c r="V89" s="2282"/>
      <c r="W89" s="2282"/>
      <c r="X89" s="2282"/>
      <c r="Y89" s="2282"/>
      <c r="Z89" s="2282"/>
    </row>
    <row r="90" ht="21.0" customHeight="1">
      <c r="A90" s="2282"/>
      <c r="B90" s="2302"/>
      <c r="C90" s="2305"/>
      <c r="D90" s="2302"/>
      <c r="E90" s="2303"/>
      <c r="F90" s="2304"/>
      <c r="G90" s="2282"/>
      <c r="H90" s="2305"/>
      <c r="I90" s="2282"/>
      <c r="J90" s="2282"/>
      <c r="K90" s="2282"/>
      <c r="L90" s="2282"/>
      <c r="M90" s="2282"/>
      <c r="N90" s="2282"/>
      <c r="O90" s="2282"/>
      <c r="P90" s="2282"/>
      <c r="Q90" s="2282"/>
      <c r="R90" s="2282"/>
      <c r="S90" s="2282"/>
      <c r="T90" s="2282"/>
      <c r="U90" s="2282"/>
      <c r="V90" s="2282"/>
      <c r="W90" s="2282"/>
      <c r="X90" s="2282"/>
      <c r="Y90" s="2282"/>
      <c r="Z90" s="2282"/>
    </row>
    <row r="91" ht="21.0" customHeight="1">
      <c r="A91" s="2282"/>
      <c r="B91" s="2302"/>
      <c r="C91" s="2305"/>
      <c r="D91" s="2302"/>
      <c r="E91" s="2303"/>
      <c r="F91" s="2304"/>
      <c r="G91" s="2282"/>
      <c r="H91" s="2305"/>
      <c r="I91" s="2282"/>
      <c r="J91" s="2282"/>
      <c r="K91" s="2282"/>
      <c r="L91" s="2282"/>
      <c r="M91" s="2282"/>
      <c r="N91" s="2282"/>
      <c r="O91" s="2282"/>
      <c r="P91" s="2282"/>
      <c r="Q91" s="2282"/>
      <c r="R91" s="2282"/>
      <c r="S91" s="2282"/>
      <c r="T91" s="2282"/>
      <c r="U91" s="2282"/>
      <c r="V91" s="2282"/>
      <c r="W91" s="2282"/>
      <c r="X91" s="2282"/>
      <c r="Y91" s="2282"/>
      <c r="Z91" s="2282"/>
    </row>
    <row r="92" ht="21.0" customHeight="1">
      <c r="A92" s="2282"/>
      <c r="B92" s="2302"/>
      <c r="C92" s="2305"/>
      <c r="D92" s="2302"/>
      <c r="E92" s="2303"/>
      <c r="F92" s="2304"/>
      <c r="G92" s="2282"/>
      <c r="H92" s="2305" t="s">
        <v>1236</v>
      </c>
      <c r="I92" s="2282"/>
      <c r="J92" s="2282"/>
      <c r="K92" s="2282"/>
      <c r="L92" s="2282"/>
      <c r="M92" s="2282"/>
      <c r="N92" s="2282"/>
      <c r="O92" s="2282"/>
      <c r="P92" s="2282"/>
      <c r="Q92" s="2282"/>
      <c r="R92" s="2282"/>
      <c r="S92" s="2282"/>
      <c r="T92" s="2282"/>
      <c r="U92" s="2282"/>
      <c r="V92" s="2282"/>
      <c r="W92" s="2282"/>
      <c r="X92" s="2282"/>
      <c r="Y92" s="2282"/>
      <c r="Z92" s="2282"/>
    </row>
    <row r="93" ht="21.0" customHeight="1">
      <c r="A93" s="2282"/>
      <c r="B93" s="2302"/>
      <c r="C93" s="2305"/>
      <c r="D93" s="2302"/>
      <c r="E93" s="2303"/>
      <c r="F93" s="2304"/>
      <c r="G93" s="2282"/>
      <c r="H93" s="2305"/>
      <c r="I93" s="2282"/>
      <c r="J93" s="2282"/>
      <c r="K93" s="2282"/>
      <c r="L93" s="2282"/>
      <c r="M93" s="2282"/>
      <c r="N93" s="2282"/>
      <c r="O93" s="2282"/>
      <c r="P93" s="2282"/>
      <c r="Q93" s="2282"/>
      <c r="R93" s="2282"/>
      <c r="S93" s="2282"/>
      <c r="T93" s="2282"/>
      <c r="U93" s="2282"/>
      <c r="V93" s="2282"/>
      <c r="W93" s="2282"/>
      <c r="X93" s="2282"/>
      <c r="Y93" s="2282"/>
      <c r="Z93" s="2282"/>
    </row>
    <row r="94" ht="21.0" customHeight="1">
      <c r="A94" s="2282"/>
      <c r="B94" s="2302"/>
      <c r="C94" s="2305"/>
      <c r="D94" s="2302"/>
      <c r="E94" s="2303"/>
      <c r="F94" s="2304"/>
      <c r="G94" s="2282"/>
      <c r="H94" s="2305"/>
      <c r="I94" s="2282"/>
      <c r="J94" s="2282"/>
      <c r="K94" s="2282"/>
      <c r="L94" s="2282"/>
      <c r="M94" s="2282"/>
      <c r="N94" s="2282"/>
      <c r="O94" s="2282"/>
      <c r="P94" s="2282"/>
      <c r="Q94" s="2282"/>
      <c r="R94" s="2282"/>
      <c r="S94" s="2282"/>
      <c r="T94" s="2282"/>
      <c r="U94" s="2282"/>
      <c r="V94" s="2282"/>
      <c r="W94" s="2282"/>
      <c r="X94" s="2282"/>
      <c r="Y94" s="2282"/>
      <c r="Z94" s="2282"/>
    </row>
    <row r="95" ht="21.0" customHeight="1">
      <c r="A95" s="2282"/>
      <c r="B95" s="2302"/>
      <c r="C95" s="2305"/>
      <c r="D95" s="2302"/>
      <c r="E95" s="2303"/>
      <c r="F95" s="2304"/>
      <c r="G95" s="2282"/>
      <c r="H95" s="2305"/>
      <c r="I95" s="2282"/>
      <c r="J95" s="2282"/>
      <c r="K95" s="2282"/>
      <c r="L95" s="2282"/>
      <c r="M95" s="2282"/>
      <c r="N95" s="2282"/>
      <c r="O95" s="2282"/>
      <c r="P95" s="2282"/>
      <c r="Q95" s="2282"/>
      <c r="R95" s="2282"/>
      <c r="S95" s="2282"/>
      <c r="T95" s="2282"/>
      <c r="U95" s="2282"/>
      <c r="V95" s="2282"/>
      <c r="W95" s="2282"/>
      <c r="X95" s="2282"/>
      <c r="Y95" s="2282"/>
      <c r="Z95" s="2282"/>
    </row>
    <row r="96" ht="21.0" customHeight="1">
      <c r="A96" s="2282"/>
      <c r="B96" s="2302"/>
      <c r="C96" s="2305"/>
      <c r="D96" s="2302"/>
      <c r="E96" s="2303"/>
      <c r="F96" s="2304"/>
      <c r="G96" s="2282"/>
      <c r="H96" s="2305"/>
      <c r="I96" s="2282"/>
      <c r="J96" s="2282"/>
      <c r="K96" s="2282"/>
      <c r="L96" s="2282"/>
      <c r="M96" s="2282"/>
      <c r="N96" s="2282"/>
      <c r="O96" s="2282"/>
      <c r="P96" s="2282"/>
      <c r="Q96" s="2282"/>
      <c r="R96" s="2282"/>
      <c r="S96" s="2282"/>
      <c r="T96" s="2282"/>
      <c r="U96" s="2282"/>
      <c r="V96" s="2282"/>
      <c r="W96" s="2282"/>
      <c r="X96" s="2282"/>
      <c r="Y96" s="2282"/>
      <c r="Z96" s="2282"/>
    </row>
    <row r="97" ht="21.0" customHeight="1">
      <c r="A97" s="2282"/>
      <c r="B97" s="2302"/>
      <c r="C97" s="2305"/>
      <c r="D97" s="2302"/>
      <c r="E97" s="2303"/>
      <c r="F97" s="2304"/>
      <c r="G97" s="2282"/>
      <c r="H97" s="2305"/>
      <c r="I97" s="2282"/>
      <c r="J97" s="2282"/>
      <c r="K97" s="2282"/>
      <c r="L97" s="2282"/>
      <c r="M97" s="2282"/>
      <c r="N97" s="2282"/>
      <c r="O97" s="2282"/>
      <c r="P97" s="2282"/>
      <c r="Q97" s="2282"/>
      <c r="R97" s="2282"/>
      <c r="S97" s="2282"/>
      <c r="T97" s="2282"/>
      <c r="U97" s="2282"/>
      <c r="V97" s="2282"/>
      <c r="W97" s="2282"/>
      <c r="X97" s="2282"/>
      <c r="Y97" s="2282"/>
      <c r="Z97" s="2282"/>
    </row>
    <row r="98" ht="21.0" customHeight="1">
      <c r="A98" s="2282"/>
      <c r="B98" s="2302"/>
      <c r="C98" s="2305"/>
      <c r="D98" s="2302"/>
      <c r="E98" s="2303"/>
      <c r="F98" s="2304"/>
      <c r="G98" s="2282"/>
      <c r="H98" s="2305"/>
      <c r="I98" s="2282"/>
      <c r="J98" s="2282"/>
      <c r="K98" s="2282"/>
      <c r="L98" s="2282"/>
      <c r="M98" s="2282"/>
      <c r="N98" s="2282"/>
      <c r="O98" s="2282"/>
      <c r="P98" s="2282"/>
      <c r="Q98" s="2282"/>
      <c r="R98" s="2282"/>
      <c r="S98" s="2282"/>
      <c r="T98" s="2282"/>
      <c r="U98" s="2282"/>
      <c r="V98" s="2282"/>
      <c r="W98" s="2282"/>
      <c r="X98" s="2282"/>
      <c r="Y98" s="2282"/>
      <c r="Z98" s="2282"/>
    </row>
    <row r="99" ht="21.0" customHeight="1">
      <c r="A99" s="2282"/>
      <c r="B99" s="2302"/>
      <c r="C99" s="2305"/>
      <c r="D99" s="2302"/>
      <c r="E99" s="2303"/>
      <c r="F99" s="2304"/>
      <c r="G99" s="2282"/>
      <c r="H99" s="2305"/>
      <c r="I99" s="2282"/>
      <c r="J99" s="2282"/>
      <c r="K99" s="2282"/>
      <c r="L99" s="2282"/>
      <c r="M99" s="2282"/>
      <c r="N99" s="2282"/>
      <c r="O99" s="2282"/>
      <c r="P99" s="2282"/>
      <c r="Q99" s="2282"/>
      <c r="R99" s="2282"/>
      <c r="S99" s="2282"/>
      <c r="T99" s="2282"/>
      <c r="U99" s="2282"/>
      <c r="V99" s="2282"/>
      <c r="W99" s="2282"/>
      <c r="X99" s="2282"/>
      <c r="Y99" s="2282"/>
      <c r="Z99" s="2282"/>
    </row>
    <row r="100" ht="21.0" customHeight="1">
      <c r="A100" s="2282"/>
      <c r="B100" s="2302"/>
      <c r="C100" s="2305"/>
      <c r="D100" s="2302"/>
      <c r="E100" s="2303"/>
      <c r="F100" s="2304"/>
      <c r="G100" s="2282"/>
      <c r="H100" s="2305"/>
      <c r="I100" s="2282"/>
      <c r="J100" s="2282"/>
      <c r="K100" s="2282"/>
      <c r="L100" s="2282"/>
      <c r="M100" s="2282"/>
      <c r="N100" s="2282"/>
      <c r="O100" s="2282"/>
      <c r="P100" s="2282"/>
      <c r="Q100" s="2282"/>
      <c r="R100" s="2282"/>
      <c r="S100" s="2282"/>
      <c r="T100" s="2282"/>
      <c r="U100" s="2282"/>
      <c r="V100" s="2282"/>
      <c r="W100" s="2282"/>
      <c r="X100" s="2282"/>
      <c r="Y100" s="2282"/>
      <c r="Z100" s="2282"/>
    </row>
    <row r="101" ht="21.0" customHeight="1">
      <c r="A101" s="2282"/>
      <c r="B101" s="2302"/>
      <c r="C101" s="2305"/>
      <c r="D101" s="2302"/>
      <c r="E101" s="2303"/>
      <c r="F101" s="2304"/>
      <c r="G101" s="2282"/>
      <c r="H101" s="2305"/>
      <c r="I101" s="2282"/>
      <c r="J101" s="2282"/>
      <c r="K101" s="2282"/>
      <c r="L101" s="2282"/>
      <c r="M101" s="2282"/>
      <c r="N101" s="2282"/>
      <c r="O101" s="2282"/>
      <c r="P101" s="2282"/>
      <c r="Q101" s="2282"/>
      <c r="R101" s="2282"/>
      <c r="S101" s="2282"/>
      <c r="T101" s="2282"/>
      <c r="U101" s="2282"/>
      <c r="V101" s="2282"/>
      <c r="W101" s="2282"/>
      <c r="X101" s="2282"/>
      <c r="Y101" s="2282"/>
      <c r="Z101" s="2282"/>
    </row>
    <row r="102" ht="21.0" customHeight="1">
      <c r="A102" s="2282"/>
      <c r="B102" s="2302"/>
      <c r="C102" s="2305"/>
      <c r="D102" s="2302"/>
      <c r="E102" s="2303"/>
      <c r="F102" s="2304"/>
      <c r="G102" s="2282"/>
      <c r="H102" s="2305"/>
      <c r="I102" s="2282"/>
      <c r="J102" s="2282"/>
      <c r="K102" s="2282"/>
      <c r="L102" s="2282"/>
      <c r="M102" s="2282"/>
      <c r="N102" s="2282"/>
      <c r="O102" s="2282"/>
      <c r="P102" s="2282"/>
      <c r="Q102" s="2282"/>
      <c r="R102" s="2282"/>
      <c r="S102" s="2282"/>
      <c r="T102" s="2282"/>
      <c r="U102" s="2282"/>
      <c r="V102" s="2282"/>
      <c r="W102" s="2282"/>
      <c r="X102" s="2282"/>
      <c r="Y102" s="2282"/>
      <c r="Z102" s="2282"/>
    </row>
    <row r="103" ht="21.0" customHeight="1">
      <c r="A103" s="2282"/>
      <c r="B103" s="2302"/>
      <c r="C103" s="2305"/>
      <c r="D103" s="2302"/>
      <c r="E103" s="2303"/>
      <c r="F103" s="2304"/>
      <c r="G103" s="2282"/>
      <c r="H103" s="2305"/>
      <c r="I103" s="2282"/>
      <c r="J103" s="2282"/>
      <c r="K103" s="2282"/>
      <c r="L103" s="2282"/>
      <c r="M103" s="2282"/>
      <c r="N103" s="2282"/>
      <c r="O103" s="2282"/>
      <c r="P103" s="2282"/>
      <c r="Q103" s="2282"/>
      <c r="R103" s="2282"/>
      <c r="S103" s="2282"/>
      <c r="T103" s="2282"/>
      <c r="U103" s="2282"/>
      <c r="V103" s="2282"/>
      <c r="W103" s="2282"/>
      <c r="X103" s="2282"/>
      <c r="Y103" s="2282"/>
      <c r="Z103" s="2282"/>
    </row>
    <row r="104" ht="21.0" customHeight="1">
      <c r="A104" s="2282"/>
      <c r="B104" s="2302"/>
      <c r="C104" s="2305"/>
      <c r="D104" s="2302"/>
      <c r="E104" s="2303"/>
      <c r="F104" s="2304"/>
      <c r="G104" s="2282"/>
      <c r="H104" s="2305"/>
      <c r="I104" s="2282"/>
      <c r="J104" s="2282"/>
      <c r="K104" s="2282"/>
      <c r="L104" s="2282"/>
      <c r="M104" s="2282"/>
      <c r="N104" s="2282"/>
      <c r="O104" s="2282"/>
      <c r="P104" s="2282"/>
      <c r="Q104" s="2282"/>
      <c r="R104" s="2282"/>
      <c r="S104" s="2282"/>
      <c r="T104" s="2282"/>
      <c r="U104" s="2282"/>
      <c r="V104" s="2282"/>
      <c r="W104" s="2282"/>
      <c r="X104" s="2282"/>
      <c r="Y104" s="2282"/>
      <c r="Z104" s="2282"/>
    </row>
    <row r="105" ht="21.0" customHeight="1">
      <c r="A105" s="2282"/>
      <c r="B105" s="2302"/>
      <c r="C105" s="2305"/>
      <c r="D105" s="2302"/>
      <c r="E105" s="2303"/>
      <c r="F105" s="2304"/>
      <c r="G105" s="2282"/>
      <c r="H105" s="2305"/>
      <c r="I105" s="2282"/>
      <c r="J105" s="2282"/>
      <c r="K105" s="2282"/>
      <c r="L105" s="2282"/>
      <c r="M105" s="2282"/>
      <c r="N105" s="2282"/>
      <c r="O105" s="2282"/>
      <c r="P105" s="2282"/>
      <c r="Q105" s="2282"/>
      <c r="R105" s="2282"/>
      <c r="S105" s="2282"/>
      <c r="T105" s="2282"/>
      <c r="U105" s="2282"/>
      <c r="V105" s="2282"/>
      <c r="W105" s="2282"/>
      <c r="X105" s="2282"/>
      <c r="Y105" s="2282"/>
      <c r="Z105" s="2282"/>
    </row>
    <row r="106" ht="21.0" customHeight="1">
      <c r="A106" s="2282"/>
      <c r="B106" s="2302"/>
      <c r="C106" s="2305"/>
      <c r="D106" s="2302"/>
      <c r="E106" s="2303"/>
      <c r="F106" s="2304"/>
      <c r="G106" s="2282"/>
      <c r="H106" s="2305"/>
      <c r="I106" s="2282"/>
      <c r="J106" s="2282"/>
      <c r="K106" s="2282"/>
      <c r="L106" s="2282"/>
      <c r="M106" s="2282"/>
      <c r="N106" s="2282"/>
      <c r="O106" s="2282"/>
      <c r="P106" s="2282"/>
      <c r="Q106" s="2282"/>
      <c r="R106" s="2282"/>
      <c r="S106" s="2282"/>
      <c r="T106" s="2282"/>
      <c r="U106" s="2282"/>
      <c r="V106" s="2282"/>
      <c r="W106" s="2282"/>
      <c r="X106" s="2282"/>
      <c r="Y106" s="2282"/>
      <c r="Z106" s="2282"/>
    </row>
    <row r="107" ht="21.0" customHeight="1">
      <c r="A107" s="2282"/>
      <c r="B107" s="2302"/>
      <c r="C107" s="2305"/>
      <c r="D107" s="2302"/>
      <c r="E107" s="2303"/>
      <c r="F107" s="2304"/>
      <c r="G107" s="2282"/>
      <c r="H107" s="2305"/>
      <c r="I107" s="2282"/>
      <c r="J107" s="2282"/>
      <c r="K107" s="2282"/>
      <c r="L107" s="2282"/>
      <c r="M107" s="2282"/>
      <c r="N107" s="2282"/>
      <c r="O107" s="2282"/>
      <c r="P107" s="2282"/>
      <c r="Q107" s="2282"/>
      <c r="R107" s="2282"/>
      <c r="S107" s="2282"/>
      <c r="T107" s="2282"/>
      <c r="U107" s="2282"/>
      <c r="V107" s="2282"/>
      <c r="W107" s="2282"/>
      <c r="X107" s="2282"/>
      <c r="Y107" s="2282"/>
      <c r="Z107" s="2282"/>
    </row>
    <row r="108" ht="21.0" customHeight="1">
      <c r="A108" s="2282"/>
      <c r="B108" s="2302"/>
      <c r="C108" s="2305"/>
      <c r="D108" s="2302"/>
      <c r="E108" s="2303"/>
      <c r="F108" s="2304"/>
      <c r="G108" s="2282"/>
      <c r="H108" s="2305"/>
      <c r="I108" s="2282"/>
      <c r="J108" s="2282"/>
      <c r="K108" s="2282"/>
      <c r="L108" s="2282"/>
      <c r="M108" s="2282"/>
      <c r="N108" s="2282"/>
      <c r="O108" s="2282"/>
      <c r="P108" s="2282"/>
      <c r="Q108" s="2282"/>
      <c r="R108" s="2282"/>
      <c r="S108" s="2282"/>
      <c r="T108" s="2282"/>
      <c r="U108" s="2282"/>
      <c r="V108" s="2282"/>
      <c r="W108" s="2282"/>
      <c r="X108" s="2282"/>
      <c r="Y108" s="2282"/>
      <c r="Z108" s="2282"/>
    </row>
    <row r="109" ht="21.0" customHeight="1">
      <c r="A109" s="2282"/>
      <c r="B109" s="2302"/>
      <c r="C109" s="2305"/>
      <c r="D109" s="2302"/>
      <c r="E109" s="2303"/>
      <c r="F109" s="2304"/>
      <c r="G109" s="2282"/>
      <c r="H109" s="2305"/>
      <c r="I109" s="2282"/>
      <c r="J109" s="2282"/>
      <c r="K109" s="2282"/>
      <c r="L109" s="2282"/>
      <c r="M109" s="2282"/>
      <c r="N109" s="2282"/>
      <c r="O109" s="2282"/>
      <c r="P109" s="2282"/>
      <c r="Q109" s="2282"/>
      <c r="R109" s="2282"/>
      <c r="S109" s="2282"/>
      <c r="T109" s="2282"/>
      <c r="U109" s="2282"/>
      <c r="V109" s="2282"/>
      <c r="W109" s="2282"/>
      <c r="X109" s="2282"/>
      <c r="Y109" s="2282"/>
      <c r="Z109" s="2282"/>
    </row>
    <row r="110" ht="21.0" customHeight="1">
      <c r="A110" s="2282"/>
      <c r="B110" s="2302"/>
      <c r="C110" s="2305"/>
      <c r="D110" s="2302"/>
      <c r="E110" s="2303"/>
      <c r="F110" s="2304"/>
      <c r="G110" s="2282"/>
      <c r="H110" s="2305"/>
      <c r="I110" s="2282"/>
      <c r="J110" s="2282"/>
      <c r="K110" s="2282"/>
      <c r="L110" s="2282"/>
      <c r="M110" s="2282"/>
      <c r="N110" s="2282"/>
      <c r="O110" s="2282"/>
      <c r="P110" s="2282"/>
      <c r="Q110" s="2282"/>
      <c r="R110" s="2282"/>
      <c r="S110" s="2282"/>
      <c r="T110" s="2282"/>
      <c r="U110" s="2282"/>
      <c r="V110" s="2282"/>
      <c r="W110" s="2282"/>
      <c r="X110" s="2282"/>
      <c r="Y110" s="2282"/>
      <c r="Z110" s="2282"/>
    </row>
    <row r="111" ht="21.0" customHeight="1">
      <c r="A111" s="2282"/>
      <c r="B111" s="2302"/>
      <c r="C111" s="2305"/>
      <c r="D111" s="2302"/>
      <c r="E111" s="2303"/>
      <c r="F111" s="2304"/>
      <c r="G111" s="2282"/>
      <c r="H111" s="2305"/>
      <c r="I111" s="2282"/>
      <c r="J111" s="2282"/>
      <c r="K111" s="2282"/>
      <c r="L111" s="2282"/>
      <c r="M111" s="2282"/>
      <c r="N111" s="2282"/>
      <c r="O111" s="2282"/>
      <c r="P111" s="2282"/>
      <c r="Q111" s="2282"/>
      <c r="R111" s="2282"/>
      <c r="S111" s="2282"/>
      <c r="T111" s="2282"/>
      <c r="U111" s="2282"/>
      <c r="V111" s="2282"/>
      <c r="W111" s="2282"/>
      <c r="X111" s="2282"/>
      <c r="Y111" s="2282"/>
      <c r="Z111" s="2282"/>
    </row>
    <row r="112" ht="21.0" customHeight="1">
      <c r="A112" s="2282"/>
      <c r="B112" s="2302"/>
      <c r="C112" s="2305"/>
      <c r="D112" s="2302"/>
      <c r="E112" s="2303"/>
      <c r="F112" s="2304"/>
      <c r="G112" s="2282"/>
      <c r="H112" s="2305"/>
      <c r="I112" s="2282"/>
      <c r="J112" s="2282"/>
      <c r="K112" s="2282"/>
      <c r="L112" s="2282"/>
      <c r="M112" s="2282"/>
      <c r="N112" s="2282"/>
      <c r="O112" s="2282"/>
      <c r="P112" s="2282"/>
      <c r="Q112" s="2282"/>
      <c r="R112" s="2282"/>
      <c r="S112" s="2282"/>
      <c r="T112" s="2282"/>
      <c r="U112" s="2282"/>
      <c r="V112" s="2282"/>
      <c r="W112" s="2282"/>
      <c r="X112" s="2282"/>
      <c r="Y112" s="2282"/>
      <c r="Z112" s="2282"/>
    </row>
    <row r="113" ht="21.0" customHeight="1">
      <c r="A113" s="2282"/>
      <c r="B113" s="2302"/>
      <c r="C113" s="2305"/>
      <c r="D113" s="2302"/>
      <c r="E113" s="2303"/>
      <c r="F113" s="2304"/>
      <c r="G113" s="2282"/>
      <c r="H113" s="2305"/>
      <c r="I113" s="2282"/>
      <c r="J113" s="2282"/>
      <c r="K113" s="2282"/>
      <c r="L113" s="2282"/>
      <c r="M113" s="2282"/>
      <c r="N113" s="2282"/>
      <c r="O113" s="2282"/>
      <c r="P113" s="2282"/>
      <c r="Q113" s="2282"/>
      <c r="R113" s="2282"/>
      <c r="S113" s="2282"/>
      <c r="T113" s="2282"/>
      <c r="U113" s="2282"/>
      <c r="V113" s="2282"/>
      <c r="W113" s="2282"/>
      <c r="X113" s="2282"/>
      <c r="Y113" s="2282"/>
      <c r="Z113" s="2282"/>
    </row>
    <row r="114" ht="21.0" customHeight="1">
      <c r="A114" s="2282"/>
      <c r="B114" s="2302"/>
      <c r="C114" s="2305"/>
      <c r="D114" s="2302"/>
      <c r="E114" s="2303"/>
      <c r="F114" s="2304"/>
      <c r="G114" s="2282"/>
      <c r="H114" s="2305"/>
      <c r="I114" s="2282"/>
      <c r="J114" s="2282"/>
      <c r="K114" s="2282"/>
      <c r="L114" s="2282"/>
      <c r="M114" s="2282"/>
      <c r="N114" s="2282"/>
      <c r="O114" s="2282"/>
      <c r="P114" s="2282"/>
      <c r="Q114" s="2282"/>
      <c r="R114" s="2282"/>
      <c r="S114" s="2282"/>
      <c r="T114" s="2282"/>
      <c r="U114" s="2282"/>
      <c r="V114" s="2282"/>
      <c r="W114" s="2282"/>
      <c r="X114" s="2282"/>
      <c r="Y114" s="2282"/>
      <c r="Z114" s="2282"/>
    </row>
    <row r="115" ht="21.0" customHeight="1">
      <c r="A115" s="2282"/>
      <c r="B115" s="2302"/>
      <c r="C115" s="2305"/>
      <c r="D115" s="2302"/>
      <c r="E115" s="2303"/>
      <c r="F115" s="2304"/>
      <c r="G115" s="2282"/>
      <c r="H115" s="2305"/>
      <c r="I115" s="2282"/>
      <c r="J115" s="2282"/>
      <c r="K115" s="2282"/>
      <c r="L115" s="2282"/>
      <c r="M115" s="2282"/>
      <c r="N115" s="2282"/>
      <c r="O115" s="2282"/>
      <c r="P115" s="2282"/>
      <c r="Q115" s="2282"/>
      <c r="R115" s="2282"/>
      <c r="S115" s="2282"/>
      <c r="T115" s="2282"/>
      <c r="U115" s="2282"/>
      <c r="V115" s="2282"/>
      <c r="W115" s="2282"/>
      <c r="X115" s="2282"/>
      <c r="Y115" s="2282"/>
      <c r="Z115" s="2282"/>
    </row>
    <row r="116" ht="21.0" customHeight="1">
      <c r="A116" s="2282"/>
      <c r="B116" s="2302"/>
      <c r="C116" s="2305"/>
      <c r="D116" s="2302"/>
      <c r="E116" s="2303"/>
      <c r="F116" s="2304"/>
      <c r="G116" s="2282"/>
      <c r="H116" s="2305"/>
      <c r="I116" s="2282"/>
      <c r="J116" s="2282"/>
      <c r="K116" s="2282"/>
      <c r="L116" s="2282"/>
      <c r="M116" s="2282"/>
      <c r="N116" s="2282"/>
      <c r="O116" s="2282"/>
      <c r="P116" s="2282"/>
      <c r="Q116" s="2282"/>
      <c r="R116" s="2282"/>
      <c r="S116" s="2282"/>
      <c r="T116" s="2282"/>
      <c r="U116" s="2282"/>
      <c r="V116" s="2282"/>
      <c r="W116" s="2282"/>
      <c r="X116" s="2282"/>
      <c r="Y116" s="2282"/>
      <c r="Z116" s="2282"/>
    </row>
    <row r="117" ht="21.0" customHeight="1">
      <c r="A117" s="2282"/>
      <c r="B117" s="2302"/>
      <c r="C117" s="2305"/>
      <c r="D117" s="2302"/>
      <c r="E117" s="2303"/>
      <c r="F117" s="2304"/>
      <c r="G117" s="2282"/>
      <c r="H117" s="2305"/>
      <c r="I117" s="2282"/>
      <c r="J117" s="2282"/>
      <c r="K117" s="2282"/>
      <c r="L117" s="2282"/>
      <c r="M117" s="2282"/>
      <c r="N117" s="2282"/>
      <c r="O117" s="2282"/>
      <c r="P117" s="2282"/>
      <c r="Q117" s="2282"/>
      <c r="R117" s="2282"/>
      <c r="S117" s="2282"/>
      <c r="T117" s="2282"/>
      <c r="U117" s="2282"/>
      <c r="V117" s="2282"/>
      <c r="W117" s="2282"/>
      <c r="X117" s="2282"/>
      <c r="Y117" s="2282"/>
      <c r="Z117" s="2282"/>
    </row>
    <row r="118" ht="21.0" customHeight="1">
      <c r="A118" s="2282"/>
      <c r="B118" s="2302"/>
      <c r="C118" s="2305"/>
      <c r="D118" s="2302"/>
      <c r="E118" s="2303"/>
      <c r="F118" s="2304"/>
      <c r="G118" s="2282"/>
      <c r="H118" s="2305"/>
      <c r="I118" s="2282"/>
      <c r="J118" s="2282"/>
      <c r="K118" s="2282"/>
      <c r="L118" s="2282"/>
      <c r="M118" s="2282"/>
      <c r="N118" s="2282"/>
      <c r="O118" s="2282"/>
      <c r="P118" s="2282"/>
      <c r="Q118" s="2282"/>
      <c r="R118" s="2282"/>
      <c r="S118" s="2282"/>
      <c r="T118" s="2282"/>
      <c r="U118" s="2282"/>
      <c r="V118" s="2282"/>
      <c r="W118" s="2282"/>
      <c r="X118" s="2282"/>
      <c r="Y118" s="2282"/>
      <c r="Z118" s="2282"/>
    </row>
    <row r="119" ht="21.0" customHeight="1">
      <c r="A119" s="2282"/>
      <c r="B119" s="2302"/>
      <c r="C119" s="2305"/>
      <c r="D119" s="2302"/>
      <c r="E119" s="2303"/>
      <c r="F119" s="2304"/>
      <c r="G119" s="2282"/>
      <c r="H119" s="2305"/>
      <c r="I119" s="2282"/>
      <c r="J119" s="2282"/>
      <c r="K119" s="2282"/>
      <c r="L119" s="2282"/>
      <c r="M119" s="2282"/>
      <c r="N119" s="2282"/>
      <c r="O119" s="2282"/>
      <c r="P119" s="2282"/>
      <c r="Q119" s="2282"/>
      <c r="R119" s="2282"/>
      <c r="S119" s="2282"/>
      <c r="T119" s="2282"/>
      <c r="U119" s="2282"/>
      <c r="V119" s="2282"/>
      <c r="W119" s="2282"/>
      <c r="X119" s="2282"/>
      <c r="Y119" s="2282"/>
      <c r="Z119" s="2282"/>
    </row>
    <row r="120" ht="21.0" customHeight="1">
      <c r="A120" s="2282"/>
      <c r="B120" s="2302"/>
      <c r="C120" s="2305"/>
      <c r="D120" s="2302"/>
      <c r="E120" s="2303"/>
      <c r="F120" s="2304"/>
      <c r="G120" s="2282"/>
      <c r="H120" s="2305"/>
      <c r="I120" s="2282"/>
      <c r="J120" s="2282"/>
      <c r="K120" s="2282"/>
      <c r="L120" s="2282"/>
      <c r="M120" s="2282"/>
      <c r="N120" s="2282"/>
      <c r="O120" s="2282"/>
      <c r="P120" s="2282"/>
      <c r="Q120" s="2282"/>
      <c r="R120" s="2282"/>
      <c r="S120" s="2282"/>
      <c r="T120" s="2282"/>
      <c r="U120" s="2282"/>
      <c r="V120" s="2282"/>
      <c r="W120" s="2282"/>
      <c r="X120" s="2282"/>
      <c r="Y120" s="2282"/>
      <c r="Z120" s="2282"/>
    </row>
    <row r="121" ht="21.0" customHeight="1">
      <c r="A121" s="2282"/>
      <c r="B121" s="2302"/>
      <c r="C121" s="2305"/>
      <c r="D121" s="2302"/>
      <c r="E121" s="2303"/>
      <c r="F121" s="2304"/>
      <c r="G121" s="2282"/>
      <c r="H121" s="2305"/>
      <c r="I121" s="2282"/>
      <c r="J121" s="2282"/>
      <c r="K121" s="2282"/>
      <c r="L121" s="2282"/>
      <c r="M121" s="2282"/>
      <c r="N121" s="2282"/>
      <c r="O121" s="2282"/>
      <c r="P121" s="2282"/>
      <c r="Q121" s="2282"/>
      <c r="R121" s="2282"/>
      <c r="S121" s="2282"/>
      <c r="T121" s="2282"/>
      <c r="U121" s="2282"/>
      <c r="V121" s="2282"/>
      <c r="W121" s="2282"/>
      <c r="X121" s="2282"/>
      <c r="Y121" s="2282"/>
      <c r="Z121" s="2282"/>
    </row>
    <row r="122" ht="21.0" customHeight="1">
      <c r="A122" s="2282"/>
      <c r="B122" s="2302"/>
      <c r="C122" s="2305"/>
      <c r="D122" s="2302"/>
      <c r="E122" s="2303"/>
      <c r="F122" s="2304"/>
      <c r="G122" s="2282"/>
      <c r="H122" s="2305"/>
      <c r="I122" s="2282"/>
      <c r="J122" s="2282"/>
      <c r="K122" s="2282"/>
      <c r="L122" s="2282"/>
      <c r="M122" s="2282"/>
      <c r="N122" s="2282"/>
      <c r="O122" s="2282"/>
      <c r="P122" s="2282"/>
      <c r="Q122" s="2282"/>
      <c r="R122" s="2282"/>
      <c r="S122" s="2282"/>
      <c r="T122" s="2282"/>
      <c r="U122" s="2282"/>
      <c r="V122" s="2282"/>
      <c r="W122" s="2282"/>
      <c r="X122" s="2282"/>
      <c r="Y122" s="2282"/>
      <c r="Z122" s="2282"/>
    </row>
    <row r="123" ht="21.0" customHeight="1">
      <c r="A123" s="2282"/>
      <c r="B123" s="2302"/>
      <c r="C123" s="2305"/>
      <c r="D123" s="2302"/>
      <c r="E123" s="2303"/>
      <c r="F123" s="2304"/>
      <c r="G123" s="2282"/>
      <c r="H123" s="2305"/>
      <c r="I123" s="2282"/>
      <c r="J123" s="2282"/>
      <c r="K123" s="2282"/>
      <c r="L123" s="2282"/>
      <c r="M123" s="2282"/>
      <c r="N123" s="2282"/>
      <c r="O123" s="2282"/>
      <c r="P123" s="2282"/>
      <c r="Q123" s="2282"/>
      <c r="R123" s="2282"/>
      <c r="S123" s="2282"/>
      <c r="T123" s="2282"/>
      <c r="U123" s="2282"/>
      <c r="V123" s="2282"/>
      <c r="W123" s="2282"/>
      <c r="X123" s="2282"/>
      <c r="Y123" s="2282"/>
      <c r="Z123" s="2282"/>
    </row>
    <row r="124" ht="21.0" customHeight="1">
      <c r="A124" s="2282"/>
      <c r="B124" s="2302"/>
      <c r="C124" s="2305"/>
      <c r="D124" s="2302"/>
      <c r="E124" s="2303"/>
      <c r="F124" s="2304"/>
      <c r="G124" s="2282"/>
      <c r="H124" s="2305"/>
      <c r="I124" s="2282"/>
      <c r="J124" s="2282"/>
      <c r="K124" s="2282"/>
      <c r="L124" s="2282"/>
      <c r="M124" s="2282"/>
      <c r="N124" s="2282"/>
      <c r="O124" s="2282"/>
      <c r="P124" s="2282"/>
      <c r="Q124" s="2282"/>
      <c r="R124" s="2282"/>
      <c r="S124" s="2282"/>
      <c r="T124" s="2282"/>
      <c r="U124" s="2282"/>
      <c r="V124" s="2282"/>
      <c r="W124" s="2282"/>
      <c r="X124" s="2282"/>
      <c r="Y124" s="2282"/>
      <c r="Z124" s="2282"/>
    </row>
    <row r="125" ht="21.0" customHeight="1">
      <c r="A125" s="2282"/>
      <c r="B125" s="2302"/>
      <c r="C125" s="2305"/>
      <c r="D125" s="2302"/>
      <c r="E125" s="2303"/>
      <c r="F125" s="2304"/>
      <c r="G125" s="2282"/>
      <c r="H125" s="2305"/>
      <c r="I125" s="2282"/>
      <c r="J125" s="2282"/>
      <c r="K125" s="2282"/>
      <c r="L125" s="2282"/>
      <c r="M125" s="2282"/>
      <c r="N125" s="2282"/>
      <c r="O125" s="2282"/>
      <c r="P125" s="2282"/>
      <c r="Q125" s="2282"/>
      <c r="R125" s="2282"/>
      <c r="S125" s="2282"/>
      <c r="T125" s="2282"/>
      <c r="U125" s="2282"/>
      <c r="V125" s="2282"/>
      <c r="W125" s="2282"/>
      <c r="X125" s="2282"/>
      <c r="Y125" s="2282"/>
      <c r="Z125" s="2282"/>
    </row>
    <row r="126" ht="21.0" customHeight="1">
      <c r="A126" s="2282"/>
      <c r="B126" s="2302"/>
      <c r="C126" s="2305"/>
      <c r="D126" s="2302"/>
      <c r="E126" s="2303"/>
      <c r="F126" s="2304"/>
      <c r="G126" s="2282"/>
      <c r="H126" s="2305"/>
      <c r="I126" s="2282"/>
      <c r="J126" s="2282"/>
      <c r="K126" s="2282"/>
      <c r="L126" s="2282"/>
      <c r="M126" s="2282"/>
      <c r="N126" s="2282"/>
      <c r="O126" s="2282"/>
      <c r="P126" s="2282"/>
      <c r="Q126" s="2282"/>
      <c r="R126" s="2282"/>
      <c r="S126" s="2282"/>
      <c r="T126" s="2282"/>
      <c r="U126" s="2282"/>
      <c r="V126" s="2282"/>
      <c r="W126" s="2282"/>
      <c r="X126" s="2282"/>
      <c r="Y126" s="2282"/>
      <c r="Z126" s="2282"/>
    </row>
    <row r="127" ht="21.0" customHeight="1">
      <c r="A127" s="2282"/>
      <c r="B127" s="2302"/>
      <c r="C127" s="2305"/>
      <c r="D127" s="2302"/>
      <c r="E127" s="2303"/>
      <c r="F127" s="2304"/>
      <c r="G127" s="2282"/>
      <c r="H127" s="2305"/>
      <c r="I127" s="2282"/>
      <c r="J127" s="2282"/>
      <c r="K127" s="2282"/>
      <c r="L127" s="2282"/>
      <c r="M127" s="2282"/>
      <c r="N127" s="2282"/>
      <c r="O127" s="2282"/>
      <c r="P127" s="2282"/>
      <c r="Q127" s="2282"/>
      <c r="R127" s="2282"/>
      <c r="S127" s="2282"/>
      <c r="T127" s="2282"/>
      <c r="U127" s="2282"/>
      <c r="V127" s="2282"/>
      <c r="W127" s="2282"/>
      <c r="X127" s="2282"/>
      <c r="Y127" s="2282"/>
      <c r="Z127" s="2282"/>
    </row>
    <row r="128" ht="21.0" customHeight="1">
      <c r="A128" s="2282"/>
      <c r="B128" s="2302"/>
      <c r="C128" s="2305"/>
      <c r="D128" s="2302"/>
      <c r="E128" s="2303"/>
      <c r="F128" s="2304"/>
      <c r="G128" s="2282"/>
      <c r="H128" s="2305"/>
      <c r="I128" s="2282"/>
      <c r="J128" s="2282"/>
      <c r="K128" s="2282"/>
      <c r="L128" s="2282"/>
      <c r="M128" s="2282"/>
      <c r="N128" s="2282"/>
      <c r="O128" s="2282"/>
      <c r="P128" s="2282"/>
      <c r="Q128" s="2282"/>
      <c r="R128" s="2282"/>
      <c r="S128" s="2282"/>
      <c r="T128" s="2282"/>
      <c r="U128" s="2282"/>
      <c r="V128" s="2282"/>
      <c r="W128" s="2282"/>
      <c r="X128" s="2282"/>
      <c r="Y128" s="2282"/>
      <c r="Z128" s="2282"/>
    </row>
    <row r="129" ht="21.0" customHeight="1">
      <c r="A129" s="2282"/>
      <c r="B129" s="2302"/>
      <c r="C129" s="2305"/>
      <c r="D129" s="2302"/>
      <c r="E129" s="2303"/>
      <c r="F129" s="2304"/>
      <c r="G129" s="2282"/>
      <c r="H129" s="2305"/>
      <c r="I129" s="2282"/>
      <c r="J129" s="2282"/>
      <c r="K129" s="2282"/>
      <c r="L129" s="2282"/>
      <c r="M129" s="2282"/>
      <c r="N129" s="2282"/>
      <c r="O129" s="2282"/>
      <c r="P129" s="2282"/>
      <c r="Q129" s="2282"/>
      <c r="R129" s="2282"/>
      <c r="S129" s="2282"/>
      <c r="T129" s="2282"/>
      <c r="U129" s="2282"/>
      <c r="V129" s="2282"/>
      <c r="W129" s="2282"/>
      <c r="X129" s="2282"/>
      <c r="Y129" s="2282"/>
      <c r="Z129" s="2282"/>
    </row>
    <row r="130" ht="21.0" customHeight="1">
      <c r="A130" s="2282"/>
      <c r="B130" s="2302"/>
      <c r="C130" s="2305"/>
      <c r="D130" s="2302"/>
      <c r="E130" s="2303"/>
      <c r="F130" s="2304"/>
      <c r="G130" s="2282"/>
      <c r="H130" s="2305"/>
      <c r="I130" s="2282"/>
      <c r="J130" s="2282"/>
      <c r="K130" s="2282"/>
      <c r="L130" s="2282"/>
      <c r="M130" s="2282"/>
      <c r="N130" s="2282"/>
      <c r="O130" s="2282"/>
      <c r="P130" s="2282"/>
      <c r="Q130" s="2282"/>
      <c r="R130" s="2282"/>
      <c r="S130" s="2282"/>
      <c r="T130" s="2282"/>
      <c r="U130" s="2282"/>
      <c r="V130" s="2282"/>
      <c r="W130" s="2282"/>
      <c r="X130" s="2282"/>
      <c r="Y130" s="2282"/>
      <c r="Z130" s="2282"/>
    </row>
    <row r="131" ht="21.0" customHeight="1">
      <c r="A131" s="2282"/>
      <c r="B131" s="2302"/>
      <c r="C131" s="2305"/>
      <c r="D131" s="2302"/>
      <c r="E131" s="2303"/>
      <c r="F131" s="2304"/>
      <c r="G131" s="2282"/>
      <c r="H131" s="2305"/>
      <c r="I131" s="2282"/>
      <c r="J131" s="2282"/>
      <c r="K131" s="2282"/>
      <c r="L131" s="2282"/>
      <c r="M131" s="2282"/>
      <c r="N131" s="2282"/>
      <c r="O131" s="2282"/>
      <c r="P131" s="2282"/>
      <c r="Q131" s="2282"/>
      <c r="R131" s="2282"/>
      <c r="S131" s="2282"/>
      <c r="T131" s="2282"/>
      <c r="U131" s="2282"/>
      <c r="V131" s="2282"/>
      <c r="W131" s="2282"/>
      <c r="X131" s="2282"/>
      <c r="Y131" s="2282"/>
      <c r="Z131" s="2282"/>
    </row>
    <row r="132" ht="21.0" customHeight="1">
      <c r="A132" s="2282"/>
      <c r="B132" s="2302"/>
      <c r="C132" s="2305"/>
      <c r="D132" s="2302"/>
      <c r="E132" s="2303"/>
      <c r="F132" s="2304"/>
      <c r="G132" s="2282"/>
      <c r="H132" s="2305"/>
      <c r="I132" s="2282"/>
      <c r="J132" s="2282"/>
      <c r="K132" s="2282"/>
      <c r="L132" s="2282"/>
      <c r="M132" s="2282"/>
      <c r="N132" s="2282"/>
      <c r="O132" s="2282"/>
      <c r="P132" s="2282"/>
      <c r="Q132" s="2282"/>
      <c r="R132" s="2282"/>
      <c r="S132" s="2282"/>
      <c r="T132" s="2282"/>
      <c r="U132" s="2282"/>
      <c r="V132" s="2282"/>
      <c r="W132" s="2282"/>
      <c r="X132" s="2282"/>
      <c r="Y132" s="2282"/>
      <c r="Z132" s="2282"/>
    </row>
    <row r="133" ht="21.0" customHeight="1">
      <c r="A133" s="2282"/>
      <c r="B133" s="2302"/>
      <c r="C133" s="2305"/>
      <c r="D133" s="2302"/>
      <c r="E133" s="2303"/>
      <c r="F133" s="2304"/>
      <c r="G133" s="2282"/>
      <c r="H133" s="2305"/>
      <c r="I133" s="2282"/>
      <c r="J133" s="2282"/>
      <c r="K133" s="2282"/>
      <c r="L133" s="2282"/>
      <c r="M133" s="2282"/>
      <c r="N133" s="2282"/>
      <c r="O133" s="2282"/>
      <c r="P133" s="2282"/>
      <c r="Q133" s="2282"/>
      <c r="R133" s="2282"/>
      <c r="S133" s="2282"/>
      <c r="T133" s="2282"/>
      <c r="U133" s="2282"/>
      <c r="V133" s="2282"/>
      <c r="W133" s="2282"/>
      <c r="X133" s="2282"/>
      <c r="Y133" s="2282"/>
      <c r="Z133" s="2282"/>
    </row>
    <row r="134" ht="21.0" customHeight="1">
      <c r="A134" s="2282"/>
      <c r="B134" s="2302"/>
      <c r="C134" s="2305"/>
      <c r="D134" s="2302"/>
      <c r="E134" s="2303"/>
      <c r="F134" s="2304"/>
      <c r="G134" s="2282"/>
      <c r="H134" s="2305"/>
      <c r="I134" s="2282"/>
      <c r="J134" s="2282"/>
      <c r="K134" s="2282"/>
      <c r="L134" s="2282"/>
      <c r="M134" s="2282"/>
      <c r="N134" s="2282"/>
      <c r="O134" s="2282"/>
      <c r="P134" s="2282"/>
      <c r="Q134" s="2282"/>
      <c r="R134" s="2282"/>
      <c r="S134" s="2282"/>
      <c r="T134" s="2282"/>
      <c r="U134" s="2282"/>
      <c r="V134" s="2282"/>
      <c r="W134" s="2282"/>
      <c r="X134" s="2282"/>
      <c r="Y134" s="2282"/>
      <c r="Z134" s="2282"/>
    </row>
    <row r="135" ht="21.0" customHeight="1">
      <c r="A135" s="2282"/>
      <c r="B135" s="2302"/>
      <c r="C135" s="2305"/>
      <c r="D135" s="2302"/>
      <c r="E135" s="2303"/>
      <c r="F135" s="2304"/>
      <c r="G135" s="2282"/>
      <c r="H135" s="2305"/>
      <c r="I135" s="2282"/>
      <c r="J135" s="2282"/>
      <c r="K135" s="2282"/>
      <c r="L135" s="2282"/>
      <c r="M135" s="2282"/>
      <c r="N135" s="2282"/>
      <c r="O135" s="2282"/>
      <c r="P135" s="2282"/>
      <c r="Q135" s="2282"/>
      <c r="R135" s="2282"/>
      <c r="S135" s="2282"/>
      <c r="T135" s="2282"/>
      <c r="U135" s="2282"/>
      <c r="V135" s="2282"/>
      <c r="W135" s="2282"/>
      <c r="X135" s="2282"/>
      <c r="Y135" s="2282"/>
      <c r="Z135" s="2282"/>
    </row>
    <row r="136" ht="21.0" customHeight="1">
      <c r="A136" s="2282"/>
      <c r="B136" s="2302"/>
      <c r="C136" s="2305"/>
      <c r="D136" s="2302"/>
      <c r="E136" s="2303"/>
      <c r="F136" s="2304"/>
      <c r="G136" s="2282"/>
      <c r="H136" s="2305"/>
      <c r="I136" s="2282"/>
      <c r="J136" s="2282"/>
      <c r="K136" s="2282"/>
      <c r="L136" s="2282"/>
      <c r="M136" s="2282"/>
      <c r="N136" s="2282"/>
      <c r="O136" s="2282"/>
      <c r="P136" s="2282"/>
      <c r="Q136" s="2282"/>
      <c r="R136" s="2282"/>
      <c r="S136" s="2282"/>
      <c r="T136" s="2282"/>
      <c r="U136" s="2282"/>
      <c r="V136" s="2282"/>
      <c r="W136" s="2282"/>
      <c r="X136" s="2282"/>
      <c r="Y136" s="2282"/>
      <c r="Z136" s="2282"/>
    </row>
    <row r="137" ht="21.0" customHeight="1">
      <c r="A137" s="2282"/>
      <c r="B137" s="2302"/>
      <c r="C137" s="2305"/>
      <c r="D137" s="2302"/>
      <c r="E137" s="2303"/>
      <c r="F137" s="2304"/>
      <c r="G137" s="2282"/>
      <c r="H137" s="2305"/>
      <c r="I137" s="2282"/>
      <c r="J137" s="2282"/>
      <c r="K137" s="2282"/>
      <c r="L137" s="2282"/>
      <c r="M137" s="2282"/>
      <c r="N137" s="2282"/>
      <c r="O137" s="2282"/>
      <c r="P137" s="2282"/>
      <c r="Q137" s="2282"/>
      <c r="R137" s="2282"/>
      <c r="S137" s="2282"/>
      <c r="T137" s="2282"/>
      <c r="U137" s="2282"/>
      <c r="V137" s="2282"/>
      <c r="W137" s="2282"/>
      <c r="X137" s="2282"/>
      <c r="Y137" s="2282"/>
      <c r="Z137" s="2282"/>
    </row>
    <row r="138" ht="21.0" customHeight="1">
      <c r="A138" s="2282"/>
      <c r="B138" s="2302"/>
      <c r="C138" s="2305"/>
      <c r="D138" s="2302"/>
      <c r="E138" s="2303"/>
      <c r="F138" s="2304"/>
      <c r="G138" s="2282"/>
      <c r="H138" s="2305"/>
      <c r="I138" s="2282"/>
      <c r="J138" s="2282"/>
      <c r="K138" s="2282"/>
      <c r="L138" s="2282"/>
      <c r="M138" s="2282"/>
      <c r="N138" s="2282"/>
      <c r="O138" s="2282"/>
      <c r="P138" s="2282"/>
      <c r="Q138" s="2282"/>
      <c r="R138" s="2282"/>
      <c r="S138" s="2282"/>
      <c r="T138" s="2282"/>
      <c r="U138" s="2282"/>
      <c r="V138" s="2282"/>
      <c r="W138" s="2282"/>
      <c r="X138" s="2282"/>
      <c r="Y138" s="2282"/>
      <c r="Z138" s="2282"/>
    </row>
    <row r="139" ht="21.0" customHeight="1">
      <c r="A139" s="2282"/>
      <c r="B139" s="2302"/>
      <c r="C139" s="2305"/>
      <c r="D139" s="2302"/>
      <c r="E139" s="2303"/>
      <c r="F139" s="2304"/>
      <c r="G139" s="2282"/>
      <c r="H139" s="2305"/>
      <c r="I139" s="2282"/>
      <c r="J139" s="2282"/>
      <c r="K139" s="2282"/>
      <c r="L139" s="2282"/>
      <c r="M139" s="2282"/>
      <c r="N139" s="2282"/>
      <c r="O139" s="2282"/>
      <c r="P139" s="2282"/>
      <c r="Q139" s="2282"/>
      <c r="R139" s="2282"/>
      <c r="S139" s="2282"/>
      <c r="T139" s="2282"/>
      <c r="U139" s="2282"/>
      <c r="V139" s="2282"/>
      <c r="W139" s="2282"/>
      <c r="X139" s="2282"/>
      <c r="Y139" s="2282"/>
      <c r="Z139" s="2282"/>
    </row>
    <row r="140" ht="21.0" customHeight="1">
      <c r="A140" s="2282"/>
      <c r="B140" s="2302"/>
      <c r="C140" s="2305"/>
      <c r="D140" s="2302"/>
      <c r="E140" s="2303"/>
      <c r="F140" s="2304"/>
      <c r="G140" s="2282"/>
      <c r="H140" s="2305"/>
      <c r="I140" s="2282"/>
      <c r="J140" s="2282"/>
      <c r="K140" s="2282"/>
      <c r="L140" s="2282"/>
      <c r="M140" s="2282"/>
      <c r="N140" s="2282"/>
      <c r="O140" s="2282"/>
      <c r="P140" s="2282"/>
      <c r="Q140" s="2282"/>
      <c r="R140" s="2282"/>
      <c r="S140" s="2282"/>
      <c r="T140" s="2282"/>
      <c r="U140" s="2282"/>
      <c r="V140" s="2282"/>
      <c r="W140" s="2282"/>
      <c r="X140" s="2282"/>
      <c r="Y140" s="2282"/>
      <c r="Z140" s="2282"/>
    </row>
    <row r="141" ht="21.0" customHeight="1">
      <c r="A141" s="2282"/>
      <c r="B141" s="2302"/>
      <c r="C141" s="2305"/>
      <c r="D141" s="2302"/>
      <c r="E141" s="2303"/>
      <c r="F141" s="2304"/>
      <c r="G141" s="2282"/>
      <c r="H141" s="2305"/>
      <c r="I141" s="2282"/>
      <c r="J141" s="2282"/>
      <c r="K141" s="2282"/>
      <c r="L141" s="2282"/>
      <c r="M141" s="2282"/>
      <c r="N141" s="2282"/>
      <c r="O141" s="2282"/>
      <c r="P141" s="2282"/>
      <c r="Q141" s="2282"/>
      <c r="R141" s="2282"/>
      <c r="S141" s="2282"/>
      <c r="T141" s="2282"/>
      <c r="U141" s="2282"/>
      <c r="V141" s="2282"/>
      <c r="W141" s="2282"/>
      <c r="X141" s="2282"/>
      <c r="Y141" s="2282"/>
      <c r="Z141" s="2282"/>
    </row>
    <row r="142" ht="21.0" customHeight="1">
      <c r="A142" s="2282"/>
      <c r="B142" s="2302"/>
      <c r="C142" s="2305"/>
      <c r="D142" s="2302"/>
      <c r="E142" s="2303"/>
      <c r="F142" s="2304"/>
      <c r="G142" s="2282"/>
      <c r="H142" s="2305"/>
      <c r="I142" s="2282"/>
      <c r="J142" s="2282"/>
      <c r="K142" s="2282"/>
      <c r="L142" s="2282"/>
      <c r="M142" s="2282"/>
      <c r="N142" s="2282"/>
      <c r="O142" s="2282"/>
      <c r="P142" s="2282"/>
      <c r="Q142" s="2282"/>
      <c r="R142" s="2282"/>
      <c r="S142" s="2282"/>
      <c r="T142" s="2282"/>
      <c r="U142" s="2282"/>
      <c r="V142" s="2282"/>
      <c r="W142" s="2282"/>
      <c r="X142" s="2282"/>
      <c r="Y142" s="2282"/>
      <c r="Z142" s="2282"/>
    </row>
    <row r="143" ht="21.0" customHeight="1">
      <c r="A143" s="2282"/>
      <c r="B143" s="2302"/>
      <c r="C143" s="2305"/>
      <c r="D143" s="2302"/>
      <c r="E143" s="2303"/>
      <c r="F143" s="2304"/>
      <c r="G143" s="2282"/>
      <c r="H143" s="2305"/>
      <c r="I143" s="2282"/>
      <c r="J143" s="2282"/>
      <c r="K143" s="2282"/>
      <c r="L143" s="2282"/>
      <c r="M143" s="2282"/>
      <c r="N143" s="2282"/>
      <c r="O143" s="2282"/>
      <c r="P143" s="2282"/>
      <c r="Q143" s="2282"/>
      <c r="R143" s="2282"/>
      <c r="S143" s="2282"/>
      <c r="T143" s="2282"/>
      <c r="U143" s="2282"/>
      <c r="V143" s="2282"/>
      <c r="W143" s="2282"/>
      <c r="X143" s="2282"/>
      <c r="Y143" s="2282"/>
      <c r="Z143" s="2282"/>
    </row>
    <row r="144" ht="21.0" customHeight="1">
      <c r="A144" s="2282"/>
      <c r="B144" s="2302"/>
      <c r="C144" s="2305"/>
      <c r="D144" s="2302"/>
      <c r="E144" s="2303"/>
      <c r="F144" s="2304"/>
      <c r="G144" s="2282"/>
      <c r="H144" s="2305"/>
      <c r="I144" s="2282"/>
      <c r="J144" s="2282"/>
      <c r="K144" s="2282"/>
      <c r="L144" s="2282"/>
      <c r="M144" s="2282"/>
      <c r="N144" s="2282"/>
      <c r="O144" s="2282"/>
      <c r="P144" s="2282"/>
      <c r="Q144" s="2282"/>
      <c r="R144" s="2282"/>
      <c r="S144" s="2282"/>
      <c r="T144" s="2282"/>
      <c r="U144" s="2282"/>
      <c r="V144" s="2282"/>
      <c r="W144" s="2282"/>
      <c r="X144" s="2282"/>
      <c r="Y144" s="2282"/>
      <c r="Z144" s="2282"/>
    </row>
    <row r="145" ht="21.0" customHeight="1">
      <c r="A145" s="2282"/>
      <c r="B145" s="2302"/>
      <c r="C145" s="2305"/>
      <c r="D145" s="2302"/>
      <c r="E145" s="2303"/>
      <c r="F145" s="2304"/>
      <c r="G145" s="2282"/>
      <c r="H145" s="2305"/>
      <c r="I145" s="2282"/>
      <c r="J145" s="2282"/>
      <c r="K145" s="2282"/>
      <c r="L145" s="2282"/>
      <c r="M145" s="2282"/>
      <c r="N145" s="2282"/>
      <c r="O145" s="2282"/>
      <c r="P145" s="2282"/>
      <c r="Q145" s="2282"/>
      <c r="R145" s="2282"/>
      <c r="S145" s="2282"/>
      <c r="T145" s="2282"/>
      <c r="U145" s="2282"/>
      <c r="V145" s="2282"/>
      <c r="W145" s="2282"/>
      <c r="X145" s="2282"/>
      <c r="Y145" s="2282"/>
      <c r="Z145" s="2282"/>
    </row>
    <row r="146" ht="21.0" customHeight="1">
      <c r="A146" s="2282"/>
      <c r="B146" s="2302"/>
      <c r="C146" s="2305"/>
      <c r="D146" s="2302"/>
      <c r="E146" s="2303"/>
      <c r="F146" s="2304"/>
      <c r="G146" s="2282"/>
      <c r="H146" s="2305"/>
      <c r="I146" s="2282"/>
      <c r="J146" s="2282"/>
      <c r="K146" s="2282"/>
      <c r="L146" s="2282"/>
      <c r="M146" s="2282"/>
      <c r="N146" s="2282"/>
      <c r="O146" s="2282"/>
      <c r="P146" s="2282"/>
      <c r="Q146" s="2282"/>
      <c r="R146" s="2282"/>
      <c r="S146" s="2282"/>
      <c r="T146" s="2282"/>
      <c r="U146" s="2282"/>
      <c r="V146" s="2282"/>
      <c r="W146" s="2282"/>
      <c r="X146" s="2282"/>
      <c r="Y146" s="2282"/>
      <c r="Z146" s="2282"/>
    </row>
    <row r="147" ht="21.0" customHeight="1">
      <c r="A147" s="2282"/>
      <c r="B147" s="2302"/>
      <c r="C147" s="2305"/>
      <c r="D147" s="2302"/>
      <c r="E147" s="2303"/>
      <c r="F147" s="2304"/>
      <c r="G147" s="2282"/>
      <c r="H147" s="2305"/>
      <c r="I147" s="2282"/>
      <c r="J147" s="2282"/>
      <c r="K147" s="2282"/>
      <c r="L147" s="2282"/>
      <c r="M147" s="2282"/>
      <c r="N147" s="2282"/>
      <c r="O147" s="2282"/>
      <c r="P147" s="2282"/>
      <c r="Q147" s="2282"/>
      <c r="R147" s="2282"/>
      <c r="S147" s="2282"/>
      <c r="T147" s="2282"/>
      <c r="U147" s="2282"/>
      <c r="V147" s="2282"/>
      <c r="W147" s="2282"/>
      <c r="X147" s="2282"/>
      <c r="Y147" s="2282"/>
      <c r="Z147" s="2282"/>
    </row>
    <row r="148" ht="21.0" customHeight="1">
      <c r="A148" s="2282"/>
      <c r="B148" s="2302"/>
      <c r="C148" s="2305"/>
      <c r="D148" s="2302"/>
      <c r="E148" s="2303"/>
      <c r="F148" s="2304"/>
      <c r="G148" s="2282"/>
      <c r="H148" s="2305"/>
      <c r="I148" s="2282"/>
      <c r="J148" s="2282"/>
      <c r="K148" s="2282"/>
      <c r="L148" s="2282"/>
      <c r="M148" s="2282"/>
      <c r="N148" s="2282"/>
      <c r="O148" s="2282"/>
      <c r="P148" s="2282"/>
      <c r="Q148" s="2282"/>
      <c r="R148" s="2282"/>
      <c r="S148" s="2282"/>
      <c r="T148" s="2282"/>
      <c r="U148" s="2282"/>
      <c r="V148" s="2282"/>
      <c r="W148" s="2282"/>
      <c r="X148" s="2282"/>
      <c r="Y148" s="2282"/>
      <c r="Z148" s="2282"/>
    </row>
    <row r="149" ht="21.0" customHeight="1">
      <c r="A149" s="2282"/>
      <c r="B149" s="2302"/>
      <c r="C149" s="2305"/>
      <c r="D149" s="2302"/>
      <c r="E149" s="2303"/>
      <c r="F149" s="2304"/>
      <c r="G149" s="2282"/>
      <c r="H149" s="2305"/>
      <c r="I149" s="2282"/>
      <c r="J149" s="2282"/>
      <c r="K149" s="2282"/>
      <c r="L149" s="2282"/>
      <c r="M149" s="2282"/>
      <c r="N149" s="2282"/>
      <c r="O149" s="2282"/>
      <c r="P149" s="2282"/>
      <c r="Q149" s="2282"/>
      <c r="R149" s="2282"/>
      <c r="S149" s="2282"/>
      <c r="T149" s="2282"/>
      <c r="U149" s="2282"/>
      <c r="V149" s="2282"/>
      <c r="W149" s="2282"/>
      <c r="X149" s="2282"/>
      <c r="Y149" s="2282"/>
      <c r="Z149" s="2282"/>
    </row>
    <row r="150" ht="21.0" customHeight="1">
      <c r="A150" s="2282"/>
      <c r="B150" s="2302"/>
      <c r="C150" s="2305"/>
      <c r="D150" s="2302"/>
      <c r="E150" s="2303"/>
      <c r="F150" s="2304"/>
      <c r="G150" s="2282"/>
      <c r="H150" s="2305"/>
      <c r="I150" s="2282"/>
      <c r="J150" s="2282"/>
      <c r="K150" s="2282"/>
      <c r="L150" s="2282"/>
      <c r="M150" s="2282"/>
      <c r="N150" s="2282"/>
      <c r="O150" s="2282"/>
      <c r="P150" s="2282"/>
      <c r="Q150" s="2282"/>
      <c r="R150" s="2282"/>
      <c r="S150" s="2282"/>
      <c r="T150" s="2282"/>
      <c r="U150" s="2282"/>
      <c r="V150" s="2282"/>
      <c r="W150" s="2282"/>
      <c r="X150" s="2282"/>
      <c r="Y150" s="2282"/>
      <c r="Z150" s="2282"/>
    </row>
    <row r="151" ht="21.0" customHeight="1">
      <c r="A151" s="2282"/>
      <c r="B151" s="2302"/>
      <c r="C151" s="2305"/>
      <c r="D151" s="2302"/>
      <c r="E151" s="2303"/>
      <c r="F151" s="2304"/>
      <c r="G151" s="2282"/>
      <c r="H151" s="2305"/>
      <c r="I151" s="2282"/>
      <c r="J151" s="2282"/>
      <c r="K151" s="2282"/>
      <c r="L151" s="2282"/>
      <c r="M151" s="2282"/>
      <c r="N151" s="2282"/>
      <c r="O151" s="2282"/>
      <c r="P151" s="2282"/>
      <c r="Q151" s="2282"/>
      <c r="R151" s="2282"/>
      <c r="S151" s="2282"/>
      <c r="T151" s="2282"/>
      <c r="U151" s="2282"/>
      <c r="V151" s="2282"/>
      <c r="W151" s="2282"/>
      <c r="X151" s="2282"/>
      <c r="Y151" s="2282"/>
      <c r="Z151" s="2282"/>
    </row>
    <row r="152" ht="21.0" customHeight="1">
      <c r="A152" s="2282"/>
      <c r="B152" s="2302"/>
      <c r="C152" s="2305"/>
      <c r="D152" s="2302"/>
      <c r="E152" s="2303"/>
      <c r="F152" s="2304"/>
      <c r="G152" s="2282"/>
      <c r="H152" s="2305"/>
      <c r="I152" s="2282"/>
      <c r="J152" s="2282"/>
      <c r="K152" s="2282"/>
      <c r="L152" s="2282"/>
      <c r="M152" s="2282"/>
      <c r="N152" s="2282"/>
      <c r="O152" s="2282"/>
      <c r="P152" s="2282"/>
      <c r="Q152" s="2282"/>
      <c r="R152" s="2282"/>
      <c r="S152" s="2282"/>
      <c r="T152" s="2282"/>
      <c r="U152" s="2282"/>
      <c r="V152" s="2282"/>
      <c r="W152" s="2282"/>
      <c r="X152" s="2282"/>
      <c r="Y152" s="2282"/>
      <c r="Z152" s="2282"/>
    </row>
    <row r="153" ht="21.0" customHeight="1">
      <c r="A153" s="2282"/>
      <c r="B153" s="2302"/>
      <c r="C153" s="2305"/>
      <c r="D153" s="2302"/>
      <c r="E153" s="2303"/>
      <c r="F153" s="2304"/>
      <c r="G153" s="2282"/>
      <c r="H153" s="2305"/>
      <c r="I153" s="2282"/>
      <c r="J153" s="2282"/>
      <c r="K153" s="2282"/>
      <c r="L153" s="2282"/>
      <c r="M153" s="2282"/>
      <c r="N153" s="2282"/>
      <c r="O153" s="2282"/>
      <c r="P153" s="2282"/>
      <c r="Q153" s="2282"/>
      <c r="R153" s="2282"/>
      <c r="S153" s="2282"/>
      <c r="T153" s="2282"/>
      <c r="U153" s="2282"/>
      <c r="V153" s="2282"/>
      <c r="W153" s="2282"/>
      <c r="X153" s="2282"/>
      <c r="Y153" s="2282"/>
      <c r="Z153" s="2282"/>
    </row>
    <row r="154" ht="21.0" customHeight="1">
      <c r="A154" s="2282"/>
      <c r="B154" s="2302"/>
      <c r="C154" s="2305"/>
      <c r="D154" s="2302"/>
      <c r="E154" s="2303"/>
      <c r="F154" s="2304"/>
      <c r="G154" s="2282"/>
      <c r="H154" s="2305"/>
      <c r="I154" s="2282"/>
      <c r="J154" s="2282"/>
      <c r="K154" s="2282"/>
      <c r="L154" s="2282"/>
      <c r="M154" s="2282"/>
      <c r="N154" s="2282"/>
      <c r="O154" s="2282"/>
      <c r="P154" s="2282"/>
      <c r="Q154" s="2282"/>
      <c r="R154" s="2282"/>
      <c r="S154" s="2282"/>
      <c r="T154" s="2282"/>
      <c r="U154" s="2282"/>
      <c r="V154" s="2282"/>
      <c r="W154" s="2282"/>
      <c r="X154" s="2282"/>
      <c r="Y154" s="2282"/>
      <c r="Z154" s="2282"/>
    </row>
    <row r="155" ht="21.0" customHeight="1">
      <c r="A155" s="2282"/>
      <c r="B155" s="2302"/>
      <c r="C155" s="2305"/>
      <c r="D155" s="2302"/>
      <c r="E155" s="2303"/>
      <c r="F155" s="2304"/>
      <c r="G155" s="2282"/>
      <c r="H155" s="2305"/>
      <c r="I155" s="2282"/>
      <c r="J155" s="2282"/>
      <c r="K155" s="2282"/>
      <c r="L155" s="2282"/>
      <c r="M155" s="2282"/>
      <c r="N155" s="2282"/>
      <c r="O155" s="2282"/>
      <c r="P155" s="2282"/>
      <c r="Q155" s="2282"/>
      <c r="R155" s="2282"/>
      <c r="S155" s="2282"/>
      <c r="T155" s="2282"/>
      <c r="U155" s="2282"/>
      <c r="V155" s="2282"/>
      <c r="W155" s="2282"/>
      <c r="X155" s="2282"/>
      <c r="Y155" s="2282"/>
      <c r="Z155" s="2282"/>
    </row>
    <row r="156" ht="21.0" customHeight="1">
      <c r="A156" s="2282"/>
      <c r="B156" s="2302"/>
      <c r="C156" s="2305"/>
      <c r="D156" s="2302"/>
      <c r="E156" s="2303"/>
      <c r="F156" s="2304"/>
      <c r="G156" s="2282"/>
      <c r="H156" s="2305"/>
      <c r="I156" s="2282"/>
      <c r="J156" s="2282"/>
      <c r="K156" s="2282"/>
      <c r="L156" s="2282"/>
      <c r="M156" s="2282"/>
      <c r="N156" s="2282"/>
      <c r="O156" s="2282"/>
      <c r="P156" s="2282"/>
      <c r="Q156" s="2282"/>
      <c r="R156" s="2282"/>
      <c r="S156" s="2282"/>
      <c r="T156" s="2282"/>
      <c r="U156" s="2282"/>
      <c r="V156" s="2282"/>
      <c r="W156" s="2282"/>
      <c r="X156" s="2282"/>
      <c r="Y156" s="2282"/>
      <c r="Z156" s="2282"/>
    </row>
    <row r="157" ht="21.0" customHeight="1">
      <c r="A157" s="2282"/>
      <c r="B157" s="2302"/>
      <c r="C157" s="2305"/>
      <c r="D157" s="2302"/>
      <c r="E157" s="2303"/>
      <c r="F157" s="2304"/>
      <c r="G157" s="2282"/>
      <c r="H157" s="2305"/>
      <c r="I157" s="2282"/>
      <c r="J157" s="2282"/>
      <c r="K157" s="2282"/>
      <c r="L157" s="2282"/>
      <c r="M157" s="2282"/>
      <c r="N157" s="2282"/>
      <c r="O157" s="2282"/>
      <c r="P157" s="2282"/>
      <c r="Q157" s="2282"/>
      <c r="R157" s="2282"/>
      <c r="S157" s="2282"/>
      <c r="T157" s="2282"/>
      <c r="U157" s="2282"/>
      <c r="V157" s="2282"/>
      <c r="W157" s="2282"/>
      <c r="X157" s="2282"/>
      <c r="Y157" s="2282"/>
      <c r="Z157" s="2282"/>
    </row>
    <row r="158" ht="21.0" customHeight="1">
      <c r="A158" s="2282"/>
      <c r="B158" s="2302"/>
      <c r="C158" s="2305"/>
      <c r="D158" s="2302"/>
      <c r="E158" s="2303"/>
      <c r="F158" s="2304"/>
      <c r="G158" s="2282"/>
      <c r="H158" s="2305"/>
      <c r="I158" s="2282"/>
      <c r="J158" s="2282"/>
      <c r="K158" s="2282"/>
      <c r="L158" s="2282"/>
      <c r="M158" s="2282"/>
      <c r="N158" s="2282"/>
      <c r="O158" s="2282"/>
      <c r="P158" s="2282"/>
      <c r="Q158" s="2282"/>
      <c r="R158" s="2282"/>
      <c r="S158" s="2282"/>
      <c r="T158" s="2282"/>
      <c r="U158" s="2282"/>
      <c r="V158" s="2282"/>
      <c r="W158" s="2282"/>
      <c r="X158" s="2282"/>
      <c r="Y158" s="2282"/>
      <c r="Z158" s="2282"/>
    </row>
    <row r="159" ht="21.0" customHeight="1">
      <c r="A159" s="2282"/>
      <c r="B159" s="2302"/>
      <c r="C159" s="2305"/>
      <c r="D159" s="2302"/>
      <c r="E159" s="2303"/>
      <c r="F159" s="2304"/>
      <c r="G159" s="2282"/>
      <c r="H159" s="2305"/>
      <c r="I159" s="2282"/>
      <c r="J159" s="2282"/>
      <c r="K159" s="2282"/>
      <c r="L159" s="2282"/>
      <c r="M159" s="2282"/>
      <c r="N159" s="2282"/>
      <c r="O159" s="2282"/>
      <c r="P159" s="2282"/>
      <c r="Q159" s="2282"/>
      <c r="R159" s="2282"/>
      <c r="S159" s="2282"/>
      <c r="T159" s="2282"/>
      <c r="U159" s="2282"/>
      <c r="V159" s="2282"/>
      <c r="W159" s="2282"/>
      <c r="X159" s="2282"/>
      <c r="Y159" s="2282"/>
      <c r="Z159" s="2282"/>
    </row>
    <row r="160" ht="21.0" customHeight="1">
      <c r="A160" s="2282"/>
      <c r="B160" s="2302"/>
      <c r="C160" s="2305"/>
      <c r="D160" s="2302"/>
      <c r="E160" s="2303"/>
      <c r="F160" s="2304"/>
      <c r="G160" s="2282"/>
      <c r="H160" s="2305"/>
      <c r="I160" s="2282"/>
      <c r="J160" s="2282"/>
      <c r="K160" s="2282"/>
      <c r="L160" s="2282"/>
      <c r="M160" s="2282"/>
      <c r="N160" s="2282"/>
      <c r="O160" s="2282"/>
      <c r="P160" s="2282"/>
      <c r="Q160" s="2282"/>
      <c r="R160" s="2282"/>
      <c r="S160" s="2282"/>
      <c r="T160" s="2282"/>
      <c r="U160" s="2282"/>
      <c r="V160" s="2282"/>
      <c r="W160" s="2282"/>
      <c r="X160" s="2282"/>
      <c r="Y160" s="2282"/>
      <c r="Z160" s="2282"/>
    </row>
    <row r="161" ht="21.0" customHeight="1">
      <c r="A161" s="2282"/>
      <c r="B161" s="2302"/>
      <c r="C161" s="2305"/>
      <c r="D161" s="2302"/>
      <c r="E161" s="2303"/>
      <c r="F161" s="2304"/>
      <c r="G161" s="2282"/>
      <c r="H161" s="2305"/>
      <c r="I161" s="2282"/>
      <c r="J161" s="2282"/>
      <c r="K161" s="2282"/>
      <c r="L161" s="2282"/>
      <c r="M161" s="2282"/>
      <c r="N161" s="2282"/>
      <c r="O161" s="2282"/>
      <c r="P161" s="2282"/>
      <c r="Q161" s="2282"/>
      <c r="R161" s="2282"/>
      <c r="S161" s="2282"/>
      <c r="T161" s="2282"/>
      <c r="U161" s="2282"/>
      <c r="V161" s="2282"/>
      <c r="W161" s="2282"/>
      <c r="X161" s="2282"/>
      <c r="Y161" s="2282"/>
      <c r="Z161" s="2282"/>
    </row>
    <row r="162" ht="21.0" customHeight="1">
      <c r="A162" s="2282"/>
      <c r="B162" s="2302"/>
      <c r="C162" s="2305"/>
      <c r="D162" s="2302"/>
      <c r="E162" s="2303"/>
      <c r="F162" s="2304"/>
      <c r="G162" s="2282"/>
      <c r="H162" s="2305"/>
      <c r="I162" s="2282"/>
      <c r="J162" s="2282"/>
      <c r="K162" s="2282"/>
      <c r="L162" s="2282"/>
      <c r="M162" s="2282"/>
      <c r="N162" s="2282"/>
      <c r="O162" s="2282"/>
      <c r="P162" s="2282"/>
      <c r="Q162" s="2282"/>
      <c r="R162" s="2282"/>
      <c r="S162" s="2282"/>
      <c r="T162" s="2282"/>
      <c r="U162" s="2282"/>
      <c r="V162" s="2282"/>
      <c r="W162" s="2282"/>
      <c r="X162" s="2282"/>
      <c r="Y162" s="2282"/>
      <c r="Z162" s="2282"/>
    </row>
    <row r="163" ht="21.0" customHeight="1">
      <c r="A163" s="2282"/>
      <c r="B163" s="2302"/>
      <c r="C163" s="2305"/>
      <c r="D163" s="2302"/>
      <c r="E163" s="2303"/>
      <c r="F163" s="2304"/>
      <c r="G163" s="2282"/>
      <c r="H163" s="2305"/>
      <c r="I163" s="2282"/>
      <c r="J163" s="2282"/>
      <c r="K163" s="2282"/>
      <c r="L163" s="2282"/>
      <c r="M163" s="2282"/>
      <c r="N163" s="2282"/>
      <c r="O163" s="2282"/>
      <c r="P163" s="2282"/>
      <c r="Q163" s="2282"/>
      <c r="R163" s="2282"/>
      <c r="S163" s="2282"/>
      <c r="T163" s="2282"/>
      <c r="U163" s="2282"/>
      <c r="V163" s="2282"/>
      <c r="W163" s="2282"/>
      <c r="X163" s="2282"/>
      <c r="Y163" s="2282"/>
      <c r="Z163" s="2282"/>
    </row>
    <row r="164" ht="21.0" customHeight="1">
      <c r="A164" s="2282"/>
      <c r="B164" s="2302"/>
      <c r="C164" s="2305"/>
      <c r="D164" s="2302"/>
      <c r="E164" s="2303"/>
      <c r="F164" s="2304"/>
      <c r="G164" s="2282"/>
      <c r="H164" s="2305"/>
      <c r="I164" s="2282"/>
      <c r="J164" s="2282"/>
      <c r="K164" s="2282"/>
      <c r="L164" s="2282"/>
      <c r="M164" s="2282"/>
      <c r="N164" s="2282"/>
      <c r="O164" s="2282"/>
      <c r="P164" s="2282"/>
      <c r="Q164" s="2282"/>
      <c r="R164" s="2282"/>
      <c r="S164" s="2282"/>
      <c r="T164" s="2282"/>
      <c r="U164" s="2282"/>
      <c r="V164" s="2282"/>
      <c r="W164" s="2282"/>
      <c r="X164" s="2282"/>
      <c r="Y164" s="2282"/>
      <c r="Z164" s="2282"/>
    </row>
    <row r="165" ht="21.0" customHeight="1">
      <c r="A165" s="2282"/>
      <c r="B165" s="2302"/>
      <c r="C165" s="2305"/>
      <c r="D165" s="2302"/>
      <c r="E165" s="2303"/>
      <c r="F165" s="2304"/>
      <c r="G165" s="2282"/>
      <c r="H165" s="2305"/>
      <c r="I165" s="2282"/>
      <c r="J165" s="2282"/>
      <c r="K165" s="2282"/>
      <c r="L165" s="2282"/>
      <c r="M165" s="2282"/>
      <c r="N165" s="2282"/>
      <c r="O165" s="2282"/>
      <c r="P165" s="2282"/>
      <c r="Q165" s="2282"/>
      <c r="R165" s="2282"/>
      <c r="S165" s="2282"/>
      <c r="T165" s="2282"/>
      <c r="U165" s="2282"/>
      <c r="V165" s="2282"/>
      <c r="W165" s="2282"/>
      <c r="X165" s="2282"/>
      <c r="Y165" s="2282"/>
      <c r="Z165" s="2282"/>
    </row>
    <row r="166" ht="21.0" customHeight="1">
      <c r="A166" s="2282"/>
      <c r="B166" s="2302"/>
      <c r="C166" s="2305"/>
      <c r="D166" s="2302"/>
      <c r="E166" s="2303"/>
      <c r="F166" s="2304"/>
      <c r="G166" s="2282"/>
      <c r="H166" s="2305"/>
      <c r="I166" s="2282"/>
      <c r="J166" s="2282"/>
      <c r="K166" s="2282"/>
      <c r="L166" s="2282"/>
      <c r="M166" s="2282"/>
      <c r="N166" s="2282"/>
      <c r="O166" s="2282"/>
      <c r="P166" s="2282"/>
      <c r="Q166" s="2282"/>
      <c r="R166" s="2282"/>
      <c r="S166" s="2282"/>
      <c r="T166" s="2282"/>
      <c r="U166" s="2282"/>
      <c r="V166" s="2282"/>
      <c r="W166" s="2282"/>
      <c r="X166" s="2282"/>
      <c r="Y166" s="2282"/>
      <c r="Z166" s="2282"/>
    </row>
    <row r="167" ht="21.0" customHeight="1">
      <c r="A167" s="2282"/>
      <c r="B167" s="2302"/>
      <c r="C167" s="2305"/>
      <c r="D167" s="2302"/>
      <c r="E167" s="2303"/>
      <c r="F167" s="2304"/>
      <c r="G167" s="2282"/>
      <c r="H167" s="2305"/>
      <c r="I167" s="2282"/>
      <c r="J167" s="2282"/>
      <c r="K167" s="2282"/>
      <c r="L167" s="2282"/>
      <c r="M167" s="2282"/>
      <c r="N167" s="2282"/>
      <c r="O167" s="2282"/>
      <c r="P167" s="2282"/>
      <c r="Q167" s="2282"/>
      <c r="R167" s="2282"/>
      <c r="S167" s="2282"/>
      <c r="T167" s="2282"/>
      <c r="U167" s="2282"/>
      <c r="V167" s="2282"/>
      <c r="W167" s="2282"/>
      <c r="X167" s="2282"/>
      <c r="Y167" s="2282"/>
      <c r="Z167" s="2282"/>
    </row>
    <row r="168" ht="21.0" customHeight="1">
      <c r="A168" s="2282"/>
      <c r="B168" s="2302"/>
      <c r="C168" s="2305"/>
      <c r="D168" s="2302"/>
      <c r="E168" s="2303"/>
      <c r="F168" s="2304"/>
      <c r="G168" s="2282"/>
      <c r="H168" s="2305"/>
      <c r="I168" s="2282"/>
      <c r="J168" s="2282"/>
      <c r="K168" s="2282"/>
      <c r="L168" s="2282"/>
      <c r="M168" s="2282"/>
      <c r="N168" s="2282"/>
      <c r="O168" s="2282"/>
      <c r="P168" s="2282"/>
      <c r="Q168" s="2282"/>
      <c r="R168" s="2282"/>
      <c r="S168" s="2282"/>
      <c r="T168" s="2282"/>
      <c r="U168" s="2282"/>
      <c r="V168" s="2282"/>
      <c r="W168" s="2282"/>
      <c r="X168" s="2282"/>
      <c r="Y168" s="2282"/>
      <c r="Z168" s="2282"/>
    </row>
    <row r="169" ht="21.0" customHeight="1">
      <c r="A169" s="2282"/>
      <c r="B169" s="2302"/>
      <c r="C169" s="2305"/>
      <c r="D169" s="2302"/>
      <c r="E169" s="2303"/>
      <c r="F169" s="2304"/>
      <c r="G169" s="2282"/>
      <c r="H169" s="2305"/>
      <c r="I169" s="2282"/>
      <c r="J169" s="2282"/>
      <c r="K169" s="2282"/>
      <c r="L169" s="2282"/>
      <c r="M169" s="2282"/>
      <c r="N169" s="2282"/>
      <c r="O169" s="2282"/>
      <c r="P169" s="2282"/>
      <c r="Q169" s="2282"/>
      <c r="R169" s="2282"/>
      <c r="S169" s="2282"/>
      <c r="T169" s="2282"/>
      <c r="U169" s="2282"/>
      <c r="V169" s="2282"/>
      <c r="W169" s="2282"/>
      <c r="X169" s="2282"/>
      <c r="Y169" s="2282"/>
      <c r="Z169" s="2282"/>
    </row>
    <row r="170" ht="21.0" customHeight="1">
      <c r="A170" s="2282"/>
      <c r="B170" s="2302"/>
      <c r="C170" s="2305"/>
      <c r="D170" s="2302"/>
      <c r="E170" s="2303"/>
      <c r="F170" s="2304"/>
      <c r="G170" s="2282"/>
      <c r="H170" s="2305"/>
      <c r="I170" s="2282"/>
      <c r="J170" s="2282"/>
      <c r="K170" s="2282"/>
      <c r="L170" s="2282"/>
      <c r="M170" s="2282"/>
      <c r="N170" s="2282"/>
      <c r="O170" s="2282"/>
      <c r="P170" s="2282"/>
      <c r="Q170" s="2282"/>
      <c r="R170" s="2282"/>
      <c r="S170" s="2282"/>
      <c r="T170" s="2282"/>
      <c r="U170" s="2282"/>
      <c r="V170" s="2282"/>
      <c r="W170" s="2282"/>
      <c r="X170" s="2282"/>
      <c r="Y170" s="2282"/>
      <c r="Z170" s="2282"/>
    </row>
    <row r="171" ht="21.0" customHeight="1">
      <c r="A171" s="2282"/>
      <c r="B171" s="2302"/>
      <c r="C171" s="2305"/>
      <c r="D171" s="2302"/>
      <c r="E171" s="2303"/>
      <c r="F171" s="2304"/>
      <c r="G171" s="2282"/>
      <c r="H171" s="2305"/>
      <c r="I171" s="2282"/>
      <c r="J171" s="2282"/>
      <c r="K171" s="2282"/>
      <c r="L171" s="2282"/>
      <c r="M171" s="2282"/>
      <c r="N171" s="2282"/>
      <c r="O171" s="2282"/>
      <c r="P171" s="2282"/>
      <c r="Q171" s="2282"/>
      <c r="R171" s="2282"/>
      <c r="S171" s="2282"/>
      <c r="T171" s="2282"/>
      <c r="U171" s="2282"/>
      <c r="V171" s="2282"/>
      <c r="W171" s="2282"/>
      <c r="X171" s="2282"/>
      <c r="Y171" s="2282"/>
      <c r="Z171" s="2282"/>
    </row>
    <row r="172" ht="21.0" customHeight="1">
      <c r="A172" s="2282"/>
      <c r="B172" s="2302"/>
      <c r="C172" s="2305"/>
      <c r="D172" s="2302"/>
      <c r="E172" s="2303"/>
      <c r="F172" s="2304"/>
      <c r="G172" s="2282"/>
      <c r="H172" s="2305"/>
      <c r="I172" s="2282"/>
      <c r="J172" s="2282"/>
      <c r="K172" s="2282"/>
      <c r="L172" s="2282"/>
      <c r="M172" s="2282"/>
      <c r="N172" s="2282"/>
      <c r="O172" s="2282"/>
      <c r="P172" s="2282"/>
      <c r="Q172" s="2282"/>
      <c r="R172" s="2282"/>
      <c r="S172" s="2282"/>
      <c r="T172" s="2282"/>
      <c r="U172" s="2282"/>
      <c r="V172" s="2282"/>
      <c r="W172" s="2282"/>
      <c r="X172" s="2282"/>
      <c r="Y172" s="2282"/>
      <c r="Z172" s="2282"/>
    </row>
    <row r="173" ht="21.0" customHeight="1">
      <c r="A173" s="2282"/>
      <c r="B173" s="2302"/>
      <c r="C173" s="2305"/>
      <c r="D173" s="2302"/>
      <c r="E173" s="2303"/>
      <c r="F173" s="2304"/>
      <c r="G173" s="2282"/>
      <c r="H173" s="2305"/>
      <c r="I173" s="2282"/>
      <c r="J173" s="2282"/>
      <c r="K173" s="2282"/>
      <c r="L173" s="2282"/>
      <c r="M173" s="2282"/>
      <c r="N173" s="2282"/>
      <c r="O173" s="2282"/>
      <c r="P173" s="2282"/>
      <c r="Q173" s="2282"/>
      <c r="R173" s="2282"/>
      <c r="S173" s="2282"/>
      <c r="T173" s="2282"/>
      <c r="U173" s="2282"/>
      <c r="V173" s="2282"/>
      <c r="W173" s="2282"/>
      <c r="X173" s="2282"/>
      <c r="Y173" s="2282"/>
      <c r="Z173" s="2282"/>
    </row>
    <row r="174" ht="21.0" customHeight="1">
      <c r="A174" s="2282"/>
      <c r="B174" s="2302"/>
      <c r="C174" s="2305"/>
      <c r="D174" s="2302"/>
      <c r="E174" s="2303"/>
      <c r="F174" s="2304"/>
      <c r="G174" s="2282"/>
      <c r="H174" s="2305"/>
      <c r="I174" s="2282"/>
      <c r="J174" s="2282"/>
      <c r="K174" s="2282"/>
      <c r="L174" s="2282"/>
      <c r="M174" s="2282"/>
      <c r="N174" s="2282"/>
      <c r="O174" s="2282"/>
      <c r="P174" s="2282"/>
      <c r="Q174" s="2282"/>
      <c r="R174" s="2282"/>
      <c r="S174" s="2282"/>
      <c r="T174" s="2282"/>
      <c r="U174" s="2282"/>
      <c r="V174" s="2282"/>
      <c r="W174" s="2282"/>
      <c r="X174" s="2282"/>
      <c r="Y174" s="2282"/>
      <c r="Z174" s="2282"/>
    </row>
    <row r="175" ht="21.0" customHeight="1">
      <c r="A175" s="2282"/>
      <c r="B175" s="2302"/>
      <c r="C175" s="2305"/>
      <c r="D175" s="2302"/>
      <c r="E175" s="2303"/>
      <c r="F175" s="2304"/>
      <c r="G175" s="2282"/>
      <c r="H175" s="2305"/>
      <c r="I175" s="2282"/>
      <c r="J175" s="2282"/>
      <c r="K175" s="2282"/>
      <c r="L175" s="2282"/>
      <c r="M175" s="2282"/>
      <c r="N175" s="2282"/>
      <c r="O175" s="2282"/>
      <c r="P175" s="2282"/>
      <c r="Q175" s="2282"/>
      <c r="R175" s="2282"/>
      <c r="S175" s="2282"/>
      <c r="T175" s="2282"/>
      <c r="U175" s="2282"/>
      <c r="V175" s="2282"/>
      <c r="W175" s="2282"/>
      <c r="X175" s="2282"/>
      <c r="Y175" s="2282"/>
      <c r="Z175" s="2282"/>
    </row>
    <row r="176" ht="21.0" customHeight="1">
      <c r="A176" s="2282"/>
      <c r="B176" s="2302"/>
      <c r="C176" s="2305"/>
      <c r="D176" s="2302"/>
      <c r="E176" s="2303"/>
      <c r="F176" s="2304"/>
      <c r="G176" s="2282"/>
      <c r="H176" s="2305"/>
      <c r="I176" s="2282"/>
      <c r="J176" s="2282"/>
      <c r="K176" s="2282"/>
      <c r="L176" s="2282"/>
      <c r="M176" s="2282"/>
      <c r="N176" s="2282"/>
      <c r="O176" s="2282"/>
      <c r="P176" s="2282"/>
      <c r="Q176" s="2282"/>
      <c r="R176" s="2282"/>
      <c r="S176" s="2282"/>
      <c r="T176" s="2282"/>
      <c r="U176" s="2282"/>
      <c r="V176" s="2282"/>
      <c r="W176" s="2282"/>
      <c r="X176" s="2282"/>
      <c r="Y176" s="2282"/>
      <c r="Z176" s="2282"/>
    </row>
    <row r="177" ht="21.0" customHeight="1">
      <c r="A177" s="2282"/>
      <c r="B177" s="2302"/>
      <c r="C177" s="2305"/>
      <c r="D177" s="2302"/>
      <c r="E177" s="2303"/>
      <c r="F177" s="2304"/>
      <c r="G177" s="2282"/>
      <c r="H177" s="2305"/>
      <c r="I177" s="2282"/>
      <c r="J177" s="2282"/>
      <c r="K177" s="2282"/>
      <c r="L177" s="2282"/>
      <c r="M177" s="2282"/>
      <c r="N177" s="2282"/>
      <c r="O177" s="2282"/>
      <c r="P177" s="2282"/>
      <c r="Q177" s="2282"/>
      <c r="R177" s="2282"/>
      <c r="S177" s="2282"/>
      <c r="T177" s="2282"/>
      <c r="U177" s="2282"/>
      <c r="V177" s="2282"/>
      <c r="W177" s="2282"/>
      <c r="X177" s="2282"/>
      <c r="Y177" s="2282"/>
      <c r="Z177" s="2282"/>
    </row>
    <row r="178" ht="21.0" customHeight="1">
      <c r="A178" s="2282"/>
      <c r="B178" s="2302"/>
      <c r="C178" s="2305"/>
      <c r="D178" s="2302"/>
      <c r="E178" s="2303"/>
      <c r="F178" s="2304"/>
      <c r="G178" s="2282"/>
      <c r="H178" s="2305"/>
      <c r="I178" s="2282"/>
      <c r="J178" s="2282"/>
      <c r="K178" s="2282"/>
      <c r="L178" s="2282"/>
      <c r="M178" s="2282"/>
      <c r="N178" s="2282"/>
      <c r="O178" s="2282"/>
      <c r="P178" s="2282"/>
      <c r="Q178" s="2282"/>
      <c r="R178" s="2282"/>
      <c r="S178" s="2282"/>
      <c r="T178" s="2282"/>
      <c r="U178" s="2282"/>
      <c r="V178" s="2282"/>
      <c r="W178" s="2282"/>
      <c r="X178" s="2282"/>
      <c r="Y178" s="2282"/>
      <c r="Z178" s="2282"/>
    </row>
    <row r="179" ht="21.0" customHeight="1">
      <c r="A179" s="2282"/>
      <c r="B179" s="2302"/>
      <c r="C179" s="2305"/>
      <c r="D179" s="2302"/>
      <c r="E179" s="2303"/>
      <c r="F179" s="2304"/>
      <c r="G179" s="2282"/>
      <c r="H179" s="2305"/>
      <c r="I179" s="2282"/>
      <c r="J179" s="2282"/>
      <c r="K179" s="2282"/>
      <c r="L179" s="2282"/>
      <c r="M179" s="2282"/>
      <c r="N179" s="2282"/>
      <c r="O179" s="2282"/>
      <c r="P179" s="2282"/>
      <c r="Q179" s="2282"/>
      <c r="R179" s="2282"/>
      <c r="S179" s="2282"/>
      <c r="T179" s="2282"/>
      <c r="U179" s="2282"/>
      <c r="V179" s="2282"/>
      <c r="W179" s="2282"/>
      <c r="X179" s="2282"/>
      <c r="Y179" s="2282"/>
      <c r="Z179" s="2282"/>
    </row>
    <row r="180" ht="21.0" customHeight="1">
      <c r="A180" s="2282"/>
      <c r="B180" s="2302"/>
      <c r="C180" s="2305"/>
      <c r="D180" s="2302"/>
      <c r="E180" s="2303"/>
      <c r="F180" s="2304"/>
      <c r="G180" s="2282"/>
      <c r="H180" s="2305"/>
      <c r="I180" s="2282"/>
      <c r="J180" s="2282"/>
      <c r="K180" s="2282"/>
      <c r="L180" s="2282"/>
      <c r="M180" s="2282"/>
      <c r="N180" s="2282"/>
      <c r="O180" s="2282"/>
      <c r="P180" s="2282"/>
      <c r="Q180" s="2282"/>
      <c r="R180" s="2282"/>
      <c r="S180" s="2282"/>
      <c r="T180" s="2282"/>
      <c r="U180" s="2282"/>
      <c r="V180" s="2282"/>
      <c r="W180" s="2282"/>
      <c r="X180" s="2282"/>
      <c r="Y180" s="2282"/>
      <c r="Z180" s="2282"/>
    </row>
    <row r="181" ht="21.0" customHeight="1">
      <c r="A181" s="2282"/>
      <c r="B181" s="2302"/>
      <c r="C181" s="2305"/>
      <c r="D181" s="2302"/>
      <c r="E181" s="2303"/>
      <c r="F181" s="2304"/>
      <c r="G181" s="2282"/>
      <c r="H181" s="2305"/>
      <c r="I181" s="2282"/>
      <c r="J181" s="2282"/>
      <c r="K181" s="2282"/>
      <c r="L181" s="2282"/>
      <c r="M181" s="2282"/>
      <c r="N181" s="2282"/>
      <c r="O181" s="2282"/>
      <c r="P181" s="2282"/>
      <c r="Q181" s="2282"/>
      <c r="R181" s="2282"/>
      <c r="S181" s="2282"/>
      <c r="T181" s="2282"/>
      <c r="U181" s="2282"/>
      <c r="V181" s="2282"/>
      <c r="W181" s="2282"/>
      <c r="X181" s="2282"/>
      <c r="Y181" s="2282"/>
      <c r="Z181" s="2282"/>
    </row>
    <row r="182" ht="21.0" customHeight="1">
      <c r="A182" s="2282"/>
      <c r="B182" s="2302"/>
      <c r="C182" s="2305"/>
      <c r="D182" s="2302"/>
      <c r="E182" s="2303"/>
      <c r="F182" s="2304"/>
      <c r="G182" s="2282"/>
      <c r="H182" s="2305"/>
      <c r="I182" s="2282"/>
      <c r="J182" s="2282"/>
      <c r="K182" s="2282"/>
      <c r="L182" s="2282"/>
      <c r="M182" s="2282"/>
      <c r="N182" s="2282"/>
      <c r="O182" s="2282"/>
      <c r="P182" s="2282"/>
      <c r="Q182" s="2282"/>
      <c r="R182" s="2282"/>
      <c r="S182" s="2282"/>
      <c r="T182" s="2282"/>
      <c r="U182" s="2282"/>
      <c r="V182" s="2282"/>
      <c r="W182" s="2282"/>
      <c r="X182" s="2282"/>
      <c r="Y182" s="2282"/>
      <c r="Z182" s="2282"/>
    </row>
    <row r="183" ht="21.0" customHeight="1">
      <c r="A183" s="2282"/>
      <c r="B183" s="2302"/>
      <c r="C183" s="2305"/>
      <c r="D183" s="2302"/>
      <c r="E183" s="2303"/>
      <c r="F183" s="2304"/>
      <c r="G183" s="2282"/>
      <c r="H183" s="2305"/>
      <c r="I183" s="2282"/>
      <c r="J183" s="2282"/>
      <c r="K183" s="2282"/>
      <c r="L183" s="2282"/>
      <c r="M183" s="2282"/>
      <c r="N183" s="2282"/>
      <c r="O183" s="2282"/>
      <c r="P183" s="2282"/>
      <c r="Q183" s="2282"/>
      <c r="R183" s="2282"/>
      <c r="S183" s="2282"/>
      <c r="T183" s="2282"/>
      <c r="U183" s="2282"/>
      <c r="V183" s="2282"/>
      <c r="W183" s="2282"/>
      <c r="X183" s="2282"/>
      <c r="Y183" s="2282"/>
      <c r="Z183" s="2282"/>
    </row>
    <row r="184" ht="21.0" customHeight="1">
      <c r="A184" s="2282"/>
      <c r="B184" s="2302"/>
      <c r="C184" s="2305"/>
      <c r="D184" s="2302"/>
      <c r="E184" s="2303"/>
      <c r="F184" s="2304"/>
      <c r="G184" s="2282"/>
      <c r="H184" s="2305"/>
      <c r="I184" s="2282"/>
      <c r="J184" s="2282"/>
      <c r="K184" s="2282"/>
      <c r="L184" s="2282"/>
      <c r="M184" s="2282"/>
      <c r="N184" s="2282"/>
      <c r="O184" s="2282"/>
      <c r="P184" s="2282"/>
      <c r="Q184" s="2282"/>
      <c r="R184" s="2282"/>
      <c r="S184" s="2282"/>
      <c r="T184" s="2282"/>
      <c r="U184" s="2282"/>
      <c r="V184" s="2282"/>
      <c r="W184" s="2282"/>
      <c r="X184" s="2282"/>
      <c r="Y184" s="2282"/>
      <c r="Z184" s="2282"/>
    </row>
    <row r="185" ht="21.0" customHeight="1">
      <c r="A185" s="2282"/>
      <c r="B185" s="2302"/>
      <c r="C185" s="2305"/>
      <c r="D185" s="2302"/>
      <c r="E185" s="2303"/>
      <c r="F185" s="2304"/>
      <c r="G185" s="2282"/>
      <c r="H185" s="2305"/>
      <c r="I185" s="2282"/>
      <c r="J185" s="2282"/>
      <c r="K185" s="2282"/>
      <c r="L185" s="2282"/>
      <c r="M185" s="2282"/>
      <c r="N185" s="2282"/>
      <c r="O185" s="2282"/>
      <c r="P185" s="2282"/>
      <c r="Q185" s="2282"/>
      <c r="R185" s="2282"/>
      <c r="S185" s="2282"/>
      <c r="T185" s="2282"/>
      <c r="U185" s="2282"/>
      <c r="V185" s="2282"/>
      <c r="W185" s="2282"/>
      <c r="X185" s="2282"/>
      <c r="Y185" s="2282"/>
      <c r="Z185" s="2282"/>
    </row>
    <row r="186" ht="21.0" customHeight="1">
      <c r="A186" s="2282"/>
      <c r="B186" s="2302"/>
      <c r="C186" s="2305"/>
      <c r="D186" s="2302"/>
      <c r="E186" s="2303"/>
      <c r="F186" s="2304"/>
      <c r="G186" s="2282"/>
      <c r="H186" s="2305"/>
      <c r="I186" s="2282"/>
      <c r="J186" s="2282"/>
      <c r="K186" s="2282"/>
      <c r="L186" s="2282"/>
      <c r="M186" s="2282"/>
      <c r="N186" s="2282"/>
      <c r="O186" s="2282"/>
      <c r="P186" s="2282"/>
      <c r="Q186" s="2282"/>
      <c r="R186" s="2282"/>
      <c r="S186" s="2282"/>
      <c r="T186" s="2282"/>
      <c r="U186" s="2282"/>
      <c r="V186" s="2282"/>
      <c r="W186" s="2282"/>
      <c r="X186" s="2282"/>
      <c r="Y186" s="2282"/>
      <c r="Z186" s="2282"/>
    </row>
    <row r="187" ht="21.0" customHeight="1">
      <c r="A187" s="2282"/>
      <c r="B187" s="2302"/>
      <c r="C187" s="2305"/>
      <c r="D187" s="2302"/>
      <c r="E187" s="2303"/>
      <c r="F187" s="2304"/>
      <c r="G187" s="2282"/>
      <c r="H187" s="2305"/>
      <c r="I187" s="2282"/>
      <c r="J187" s="2282"/>
      <c r="K187" s="2282"/>
      <c r="L187" s="2282"/>
      <c r="M187" s="2282"/>
      <c r="N187" s="2282"/>
      <c r="O187" s="2282"/>
      <c r="P187" s="2282"/>
      <c r="Q187" s="2282"/>
      <c r="R187" s="2282"/>
      <c r="S187" s="2282"/>
      <c r="T187" s="2282"/>
      <c r="U187" s="2282"/>
      <c r="V187" s="2282"/>
      <c r="W187" s="2282"/>
      <c r="X187" s="2282"/>
      <c r="Y187" s="2282"/>
      <c r="Z187" s="2282"/>
    </row>
    <row r="188" ht="21.0" customHeight="1">
      <c r="A188" s="2282"/>
      <c r="B188" s="2302"/>
      <c r="C188" s="2305"/>
      <c r="D188" s="2302"/>
      <c r="E188" s="2303"/>
      <c r="F188" s="2304"/>
      <c r="G188" s="2282"/>
      <c r="H188" s="2305"/>
      <c r="I188" s="2282"/>
      <c r="J188" s="2282"/>
      <c r="K188" s="2282"/>
      <c r="L188" s="2282"/>
      <c r="M188" s="2282"/>
      <c r="N188" s="2282"/>
      <c r="O188" s="2282"/>
      <c r="P188" s="2282"/>
      <c r="Q188" s="2282"/>
      <c r="R188" s="2282"/>
      <c r="S188" s="2282"/>
      <c r="T188" s="2282"/>
      <c r="U188" s="2282"/>
      <c r="V188" s="2282"/>
      <c r="W188" s="2282"/>
      <c r="X188" s="2282"/>
      <c r="Y188" s="2282"/>
      <c r="Z188" s="2282"/>
    </row>
    <row r="189" ht="21.0" customHeight="1">
      <c r="A189" s="2282"/>
      <c r="B189" s="2302"/>
      <c r="C189" s="2305"/>
      <c r="D189" s="2302"/>
      <c r="E189" s="2303"/>
      <c r="F189" s="2304"/>
      <c r="G189" s="2282"/>
      <c r="H189" s="2305"/>
      <c r="I189" s="2282"/>
      <c r="J189" s="2282"/>
      <c r="K189" s="2282"/>
      <c r="L189" s="2282"/>
      <c r="M189" s="2282"/>
      <c r="N189" s="2282"/>
      <c r="O189" s="2282"/>
      <c r="P189" s="2282"/>
      <c r="Q189" s="2282"/>
      <c r="R189" s="2282"/>
      <c r="S189" s="2282"/>
      <c r="T189" s="2282"/>
      <c r="U189" s="2282"/>
      <c r="V189" s="2282"/>
      <c r="W189" s="2282"/>
      <c r="X189" s="2282"/>
      <c r="Y189" s="2282"/>
      <c r="Z189" s="2282"/>
    </row>
    <row r="190" ht="21.0" customHeight="1">
      <c r="A190" s="2282"/>
      <c r="B190" s="2302"/>
      <c r="C190" s="2305"/>
      <c r="D190" s="2302"/>
      <c r="E190" s="2303"/>
      <c r="F190" s="2304"/>
      <c r="G190" s="2282"/>
      <c r="H190" s="2305"/>
      <c r="I190" s="2282"/>
      <c r="J190" s="2282"/>
      <c r="K190" s="2282"/>
      <c r="L190" s="2282"/>
      <c r="M190" s="2282"/>
      <c r="N190" s="2282"/>
      <c r="O190" s="2282"/>
      <c r="P190" s="2282"/>
      <c r="Q190" s="2282"/>
      <c r="R190" s="2282"/>
      <c r="S190" s="2282"/>
      <c r="T190" s="2282"/>
      <c r="U190" s="2282"/>
      <c r="V190" s="2282"/>
      <c r="W190" s="2282"/>
      <c r="X190" s="2282"/>
      <c r="Y190" s="2282"/>
      <c r="Z190" s="2282"/>
    </row>
    <row r="191" ht="21.0" customHeight="1">
      <c r="A191" s="2282"/>
      <c r="B191" s="2302"/>
      <c r="C191" s="2305"/>
      <c r="D191" s="2302"/>
      <c r="E191" s="2303"/>
      <c r="F191" s="2304"/>
      <c r="G191" s="2282"/>
      <c r="H191" s="2305"/>
      <c r="I191" s="2282"/>
      <c r="J191" s="2282"/>
      <c r="K191" s="2282"/>
      <c r="L191" s="2282"/>
      <c r="M191" s="2282"/>
      <c r="N191" s="2282"/>
      <c r="O191" s="2282"/>
      <c r="P191" s="2282"/>
      <c r="Q191" s="2282"/>
      <c r="R191" s="2282"/>
      <c r="S191" s="2282"/>
      <c r="T191" s="2282"/>
      <c r="U191" s="2282"/>
      <c r="V191" s="2282"/>
      <c r="W191" s="2282"/>
      <c r="X191" s="2282"/>
      <c r="Y191" s="2282"/>
      <c r="Z191" s="2282"/>
    </row>
    <row r="192" ht="21.0" customHeight="1">
      <c r="A192" s="2282"/>
      <c r="B192" s="2302"/>
      <c r="C192" s="2305"/>
      <c r="D192" s="2302"/>
      <c r="E192" s="2303"/>
      <c r="F192" s="2304"/>
      <c r="G192" s="2282"/>
      <c r="H192" s="2305"/>
      <c r="I192" s="2282"/>
      <c r="J192" s="2282"/>
      <c r="K192" s="2282"/>
      <c r="L192" s="2282"/>
      <c r="M192" s="2282"/>
      <c r="N192" s="2282"/>
      <c r="O192" s="2282"/>
      <c r="P192" s="2282"/>
      <c r="Q192" s="2282"/>
      <c r="R192" s="2282"/>
      <c r="S192" s="2282"/>
      <c r="T192" s="2282"/>
      <c r="U192" s="2282"/>
      <c r="V192" s="2282"/>
      <c r="W192" s="2282"/>
      <c r="X192" s="2282"/>
      <c r="Y192" s="2282"/>
      <c r="Z192" s="2282"/>
    </row>
    <row r="193" ht="21.0" customHeight="1">
      <c r="A193" s="2282"/>
      <c r="B193" s="2302"/>
      <c r="C193" s="2305"/>
      <c r="D193" s="2302"/>
      <c r="E193" s="2303"/>
      <c r="F193" s="2304"/>
      <c r="G193" s="2282"/>
      <c r="H193" s="2305"/>
      <c r="I193" s="2282"/>
      <c r="J193" s="2282"/>
      <c r="K193" s="2282"/>
      <c r="L193" s="2282"/>
      <c r="M193" s="2282"/>
      <c r="N193" s="2282"/>
      <c r="O193" s="2282"/>
      <c r="P193" s="2282"/>
      <c r="Q193" s="2282"/>
      <c r="R193" s="2282"/>
      <c r="S193" s="2282"/>
      <c r="T193" s="2282"/>
      <c r="U193" s="2282"/>
      <c r="V193" s="2282"/>
      <c r="W193" s="2282"/>
      <c r="X193" s="2282"/>
      <c r="Y193" s="2282"/>
      <c r="Z193" s="2282"/>
    </row>
    <row r="194" ht="21.0" customHeight="1">
      <c r="A194" s="2282"/>
      <c r="B194" s="2302"/>
      <c r="C194" s="2305"/>
      <c r="D194" s="2302"/>
      <c r="E194" s="2303"/>
      <c r="F194" s="2304"/>
      <c r="G194" s="2282"/>
      <c r="H194" s="2305"/>
      <c r="I194" s="2282"/>
      <c r="J194" s="2282"/>
      <c r="K194" s="2282"/>
      <c r="L194" s="2282"/>
      <c r="M194" s="2282"/>
      <c r="N194" s="2282"/>
      <c r="O194" s="2282"/>
      <c r="P194" s="2282"/>
      <c r="Q194" s="2282"/>
      <c r="R194" s="2282"/>
      <c r="S194" s="2282"/>
      <c r="T194" s="2282"/>
      <c r="U194" s="2282"/>
      <c r="V194" s="2282"/>
      <c r="W194" s="2282"/>
      <c r="X194" s="2282"/>
      <c r="Y194" s="2282"/>
      <c r="Z194" s="2282"/>
    </row>
    <row r="195" ht="21.0" customHeight="1">
      <c r="A195" s="2282"/>
      <c r="B195" s="2302"/>
      <c r="C195" s="2305"/>
      <c r="D195" s="2302"/>
      <c r="E195" s="2303"/>
      <c r="F195" s="2304"/>
      <c r="G195" s="2282"/>
      <c r="H195" s="2305"/>
      <c r="I195" s="2282"/>
      <c r="J195" s="2282"/>
      <c r="K195" s="2282"/>
      <c r="L195" s="2282"/>
      <c r="M195" s="2282"/>
      <c r="N195" s="2282"/>
      <c r="O195" s="2282"/>
      <c r="P195" s="2282"/>
      <c r="Q195" s="2282"/>
      <c r="R195" s="2282"/>
      <c r="S195" s="2282"/>
      <c r="T195" s="2282"/>
      <c r="U195" s="2282"/>
      <c r="V195" s="2282"/>
      <c r="W195" s="2282"/>
      <c r="X195" s="2282"/>
      <c r="Y195" s="2282"/>
      <c r="Z195" s="2282"/>
    </row>
    <row r="196" ht="21.0" customHeight="1">
      <c r="A196" s="2282"/>
      <c r="B196" s="2302"/>
      <c r="C196" s="2305"/>
      <c r="D196" s="2302"/>
      <c r="E196" s="2303"/>
      <c r="F196" s="2304"/>
      <c r="G196" s="2282"/>
      <c r="H196" s="2305"/>
      <c r="I196" s="2282"/>
      <c r="J196" s="2282"/>
      <c r="K196" s="2282"/>
      <c r="L196" s="2282"/>
      <c r="M196" s="2282"/>
      <c r="N196" s="2282"/>
      <c r="O196" s="2282"/>
      <c r="P196" s="2282"/>
      <c r="Q196" s="2282"/>
      <c r="R196" s="2282"/>
      <c r="S196" s="2282"/>
      <c r="T196" s="2282"/>
      <c r="U196" s="2282"/>
      <c r="V196" s="2282"/>
      <c r="W196" s="2282"/>
      <c r="X196" s="2282"/>
      <c r="Y196" s="2282"/>
      <c r="Z196" s="2282"/>
    </row>
    <row r="197" ht="21.0" customHeight="1">
      <c r="A197" s="2282"/>
      <c r="B197" s="2302"/>
      <c r="C197" s="2305"/>
      <c r="D197" s="2302"/>
      <c r="E197" s="2303"/>
      <c r="F197" s="2304"/>
      <c r="G197" s="2282"/>
      <c r="H197" s="2305"/>
      <c r="I197" s="2282"/>
      <c r="J197" s="2282"/>
      <c r="K197" s="2282"/>
      <c r="L197" s="2282"/>
      <c r="M197" s="2282"/>
      <c r="N197" s="2282"/>
      <c r="O197" s="2282"/>
      <c r="P197" s="2282"/>
      <c r="Q197" s="2282"/>
      <c r="R197" s="2282"/>
      <c r="S197" s="2282"/>
      <c r="T197" s="2282"/>
      <c r="U197" s="2282"/>
      <c r="V197" s="2282"/>
      <c r="W197" s="2282"/>
      <c r="X197" s="2282"/>
      <c r="Y197" s="2282"/>
      <c r="Z197" s="2282"/>
    </row>
    <row r="198" ht="21.0" customHeight="1">
      <c r="A198" s="2282"/>
      <c r="B198" s="2302"/>
      <c r="C198" s="2305"/>
      <c r="D198" s="2302"/>
      <c r="E198" s="2303"/>
      <c r="F198" s="2304"/>
      <c r="G198" s="2282"/>
      <c r="H198" s="2305"/>
      <c r="I198" s="2282"/>
      <c r="J198" s="2282"/>
      <c r="K198" s="2282"/>
      <c r="L198" s="2282"/>
      <c r="M198" s="2282"/>
      <c r="N198" s="2282"/>
      <c r="O198" s="2282"/>
      <c r="P198" s="2282"/>
      <c r="Q198" s="2282"/>
      <c r="R198" s="2282"/>
      <c r="S198" s="2282"/>
      <c r="T198" s="2282"/>
      <c r="U198" s="2282"/>
      <c r="V198" s="2282"/>
      <c r="W198" s="2282"/>
      <c r="X198" s="2282"/>
      <c r="Y198" s="2282"/>
      <c r="Z198" s="2282"/>
    </row>
    <row r="199" ht="21.0" customHeight="1">
      <c r="A199" s="2282"/>
      <c r="B199" s="2302"/>
      <c r="C199" s="2305"/>
      <c r="D199" s="2302"/>
      <c r="E199" s="2303"/>
      <c r="F199" s="2304"/>
      <c r="G199" s="2282"/>
      <c r="H199" s="2305"/>
      <c r="I199" s="2282"/>
      <c r="J199" s="2282"/>
      <c r="K199" s="2282"/>
      <c r="L199" s="2282"/>
      <c r="M199" s="2282"/>
      <c r="N199" s="2282"/>
      <c r="O199" s="2282"/>
      <c r="P199" s="2282"/>
      <c r="Q199" s="2282"/>
      <c r="R199" s="2282"/>
      <c r="S199" s="2282"/>
      <c r="T199" s="2282"/>
      <c r="U199" s="2282"/>
      <c r="V199" s="2282"/>
      <c r="W199" s="2282"/>
      <c r="X199" s="2282"/>
      <c r="Y199" s="2282"/>
      <c r="Z199" s="2282"/>
    </row>
    <row r="200" ht="21.0" customHeight="1">
      <c r="A200" s="2282"/>
      <c r="B200" s="2302"/>
      <c r="C200" s="2305"/>
      <c r="D200" s="2302"/>
      <c r="E200" s="2303"/>
      <c r="F200" s="2304"/>
      <c r="G200" s="2282"/>
      <c r="H200" s="2305"/>
      <c r="I200" s="2282"/>
      <c r="J200" s="2282"/>
      <c r="K200" s="2282"/>
      <c r="L200" s="2282"/>
      <c r="M200" s="2282"/>
      <c r="N200" s="2282"/>
      <c r="O200" s="2282"/>
      <c r="P200" s="2282"/>
      <c r="Q200" s="2282"/>
      <c r="R200" s="2282"/>
      <c r="S200" s="2282"/>
      <c r="T200" s="2282"/>
      <c r="U200" s="2282"/>
      <c r="V200" s="2282"/>
      <c r="W200" s="2282"/>
      <c r="X200" s="2282"/>
      <c r="Y200" s="2282"/>
      <c r="Z200" s="2282"/>
    </row>
    <row r="201" ht="21.0" customHeight="1">
      <c r="A201" s="2282"/>
      <c r="B201" s="2302"/>
      <c r="C201" s="2305"/>
      <c r="D201" s="2302"/>
      <c r="E201" s="2303"/>
      <c r="F201" s="2304"/>
      <c r="G201" s="2282"/>
      <c r="H201" s="2305"/>
      <c r="I201" s="2282"/>
      <c r="J201" s="2282"/>
      <c r="K201" s="2282"/>
      <c r="L201" s="2282"/>
      <c r="M201" s="2282"/>
      <c r="N201" s="2282"/>
      <c r="O201" s="2282"/>
      <c r="P201" s="2282"/>
      <c r="Q201" s="2282"/>
      <c r="R201" s="2282"/>
      <c r="S201" s="2282"/>
      <c r="T201" s="2282"/>
      <c r="U201" s="2282"/>
      <c r="V201" s="2282"/>
      <c r="W201" s="2282"/>
      <c r="X201" s="2282"/>
      <c r="Y201" s="2282"/>
      <c r="Z201" s="2282"/>
    </row>
    <row r="202" ht="21.0" customHeight="1">
      <c r="A202" s="2282"/>
      <c r="B202" s="2302"/>
      <c r="C202" s="2305"/>
      <c r="D202" s="2302"/>
      <c r="E202" s="2303"/>
      <c r="F202" s="2304"/>
      <c r="G202" s="2282"/>
      <c r="H202" s="2305"/>
      <c r="I202" s="2282"/>
      <c r="J202" s="2282"/>
      <c r="K202" s="2282"/>
      <c r="L202" s="2282"/>
      <c r="M202" s="2282"/>
      <c r="N202" s="2282"/>
      <c r="O202" s="2282"/>
      <c r="P202" s="2282"/>
      <c r="Q202" s="2282"/>
      <c r="R202" s="2282"/>
      <c r="S202" s="2282"/>
      <c r="T202" s="2282"/>
      <c r="U202" s="2282"/>
      <c r="V202" s="2282"/>
      <c r="W202" s="2282"/>
      <c r="X202" s="2282"/>
      <c r="Y202" s="2282"/>
      <c r="Z202" s="2282"/>
    </row>
    <row r="203" ht="21.0" customHeight="1">
      <c r="A203" s="2282"/>
      <c r="B203" s="2302"/>
      <c r="C203" s="2305"/>
      <c r="D203" s="2302"/>
      <c r="E203" s="2303"/>
      <c r="F203" s="2304"/>
      <c r="G203" s="2282"/>
      <c r="H203" s="2305"/>
      <c r="I203" s="2282"/>
      <c r="J203" s="2282"/>
      <c r="K203" s="2282"/>
      <c r="L203" s="2282"/>
      <c r="M203" s="2282"/>
      <c r="N203" s="2282"/>
      <c r="O203" s="2282"/>
      <c r="P203" s="2282"/>
      <c r="Q203" s="2282"/>
      <c r="R203" s="2282"/>
      <c r="S203" s="2282"/>
      <c r="T203" s="2282"/>
      <c r="U203" s="2282"/>
      <c r="V203" s="2282"/>
      <c r="W203" s="2282"/>
      <c r="X203" s="2282"/>
      <c r="Y203" s="2282"/>
      <c r="Z203" s="2282"/>
    </row>
    <row r="204" ht="21.0" customHeight="1">
      <c r="A204" s="2282"/>
      <c r="B204" s="2302"/>
      <c r="C204" s="2305"/>
      <c r="D204" s="2302"/>
      <c r="E204" s="2303"/>
      <c r="F204" s="2304"/>
      <c r="G204" s="2282"/>
      <c r="H204" s="2305"/>
      <c r="I204" s="2282"/>
      <c r="J204" s="2282"/>
      <c r="K204" s="2282"/>
      <c r="L204" s="2282"/>
      <c r="M204" s="2282"/>
      <c r="N204" s="2282"/>
      <c r="O204" s="2282"/>
      <c r="P204" s="2282"/>
      <c r="Q204" s="2282"/>
      <c r="R204" s="2282"/>
      <c r="S204" s="2282"/>
      <c r="T204" s="2282"/>
      <c r="U204" s="2282"/>
      <c r="V204" s="2282"/>
      <c r="W204" s="2282"/>
      <c r="X204" s="2282"/>
      <c r="Y204" s="2282"/>
      <c r="Z204" s="2282"/>
    </row>
    <row r="205" ht="21.0" customHeight="1">
      <c r="A205" s="2282"/>
      <c r="B205" s="2302"/>
      <c r="C205" s="2305"/>
      <c r="D205" s="2302"/>
      <c r="E205" s="2303"/>
      <c r="F205" s="2304"/>
      <c r="G205" s="2282"/>
      <c r="H205" s="2305"/>
      <c r="I205" s="2282"/>
      <c r="J205" s="2282"/>
      <c r="K205" s="2282"/>
      <c r="L205" s="2282"/>
      <c r="M205" s="2282"/>
      <c r="N205" s="2282"/>
      <c r="O205" s="2282"/>
      <c r="P205" s="2282"/>
      <c r="Q205" s="2282"/>
      <c r="R205" s="2282"/>
      <c r="S205" s="2282"/>
      <c r="T205" s="2282"/>
      <c r="U205" s="2282"/>
      <c r="V205" s="2282"/>
      <c r="W205" s="2282"/>
      <c r="X205" s="2282"/>
      <c r="Y205" s="2282"/>
      <c r="Z205" s="2282"/>
    </row>
    <row r="206" ht="21.0" customHeight="1">
      <c r="A206" s="2282"/>
      <c r="B206" s="2302"/>
      <c r="C206" s="2305"/>
      <c r="D206" s="2302"/>
      <c r="E206" s="2303"/>
      <c r="F206" s="2304"/>
      <c r="G206" s="2282"/>
      <c r="H206" s="2305"/>
      <c r="I206" s="2282"/>
      <c r="J206" s="2282"/>
      <c r="K206" s="2282"/>
      <c r="L206" s="2282"/>
      <c r="M206" s="2282"/>
      <c r="N206" s="2282"/>
      <c r="O206" s="2282"/>
      <c r="P206" s="2282"/>
      <c r="Q206" s="2282"/>
      <c r="R206" s="2282"/>
      <c r="S206" s="2282"/>
      <c r="T206" s="2282"/>
      <c r="U206" s="2282"/>
      <c r="V206" s="2282"/>
      <c r="W206" s="2282"/>
      <c r="X206" s="2282"/>
      <c r="Y206" s="2282"/>
      <c r="Z206" s="2282"/>
    </row>
    <row r="207" ht="21.0" customHeight="1">
      <c r="A207" s="2282"/>
      <c r="B207" s="2302"/>
      <c r="C207" s="2305"/>
      <c r="D207" s="2302"/>
      <c r="E207" s="2303"/>
      <c r="F207" s="2304"/>
      <c r="G207" s="2282"/>
      <c r="H207" s="2305"/>
      <c r="I207" s="2282"/>
      <c r="J207" s="2282"/>
      <c r="K207" s="2282"/>
      <c r="L207" s="2282"/>
      <c r="M207" s="2282"/>
      <c r="N207" s="2282"/>
      <c r="O207" s="2282"/>
      <c r="P207" s="2282"/>
      <c r="Q207" s="2282"/>
      <c r="R207" s="2282"/>
      <c r="S207" s="2282"/>
      <c r="T207" s="2282"/>
      <c r="U207" s="2282"/>
      <c r="V207" s="2282"/>
      <c r="W207" s="2282"/>
      <c r="X207" s="2282"/>
      <c r="Y207" s="2282"/>
      <c r="Z207" s="2282"/>
    </row>
    <row r="208" ht="21.0" customHeight="1">
      <c r="A208" s="2282"/>
      <c r="B208" s="2302"/>
      <c r="C208" s="2305"/>
      <c r="D208" s="2302"/>
      <c r="E208" s="2303"/>
      <c r="F208" s="2304"/>
      <c r="G208" s="2282"/>
      <c r="H208" s="2305"/>
      <c r="I208" s="2282"/>
      <c r="J208" s="2282"/>
      <c r="K208" s="2282"/>
      <c r="L208" s="2282"/>
      <c r="M208" s="2282"/>
      <c r="N208" s="2282"/>
      <c r="O208" s="2282"/>
      <c r="P208" s="2282"/>
      <c r="Q208" s="2282"/>
      <c r="R208" s="2282"/>
      <c r="S208" s="2282"/>
      <c r="T208" s="2282"/>
      <c r="U208" s="2282"/>
      <c r="V208" s="2282"/>
      <c r="W208" s="2282"/>
      <c r="X208" s="2282"/>
      <c r="Y208" s="2282"/>
      <c r="Z208" s="2282"/>
    </row>
    <row r="209" ht="21.0" customHeight="1">
      <c r="A209" s="2282"/>
      <c r="B209" s="2302"/>
      <c r="C209" s="2305"/>
      <c r="D209" s="2302"/>
      <c r="E209" s="2303"/>
      <c r="F209" s="2304"/>
      <c r="G209" s="2282"/>
      <c r="H209" s="2305"/>
      <c r="I209" s="2282"/>
      <c r="J209" s="2282"/>
      <c r="K209" s="2282"/>
      <c r="L209" s="2282"/>
      <c r="M209" s="2282"/>
      <c r="N209" s="2282"/>
      <c r="O209" s="2282"/>
      <c r="P209" s="2282"/>
      <c r="Q209" s="2282"/>
      <c r="R209" s="2282"/>
      <c r="S209" s="2282"/>
      <c r="T209" s="2282"/>
      <c r="U209" s="2282"/>
      <c r="V209" s="2282"/>
      <c r="W209" s="2282"/>
      <c r="X209" s="2282"/>
      <c r="Y209" s="2282"/>
      <c r="Z209" s="2282"/>
    </row>
    <row r="210" ht="21.0" customHeight="1">
      <c r="A210" s="2282"/>
      <c r="B210" s="2302"/>
      <c r="C210" s="2305"/>
      <c r="D210" s="2302"/>
      <c r="E210" s="2303"/>
      <c r="F210" s="2304"/>
      <c r="G210" s="2282"/>
      <c r="H210" s="2305"/>
      <c r="I210" s="2282"/>
      <c r="J210" s="2282"/>
      <c r="K210" s="2282"/>
      <c r="L210" s="2282"/>
      <c r="M210" s="2282"/>
      <c r="N210" s="2282"/>
      <c r="O210" s="2282"/>
      <c r="P210" s="2282"/>
      <c r="Q210" s="2282"/>
      <c r="R210" s="2282"/>
      <c r="S210" s="2282"/>
      <c r="T210" s="2282"/>
      <c r="U210" s="2282"/>
      <c r="V210" s="2282"/>
      <c r="W210" s="2282"/>
      <c r="X210" s="2282"/>
      <c r="Y210" s="2282"/>
      <c r="Z210" s="2282"/>
    </row>
    <row r="211" ht="21.0" customHeight="1">
      <c r="A211" s="2282"/>
      <c r="B211" s="2302"/>
      <c r="C211" s="2305"/>
      <c r="D211" s="2302"/>
      <c r="E211" s="2303"/>
      <c r="F211" s="2304"/>
      <c r="G211" s="2282"/>
      <c r="H211" s="2305"/>
      <c r="I211" s="2282"/>
      <c r="J211" s="2282"/>
      <c r="K211" s="2282"/>
      <c r="L211" s="2282"/>
      <c r="M211" s="2282"/>
      <c r="N211" s="2282"/>
      <c r="O211" s="2282"/>
      <c r="P211" s="2282"/>
      <c r="Q211" s="2282"/>
      <c r="R211" s="2282"/>
      <c r="S211" s="2282"/>
      <c r="T211" s="2282"/>
      <c r="U211" s="2282"/>
      <c r="V211" s="2282"/>
      <c r="W211" s="2282"/>
      <c r="X211" s="2282"/>
      <c r="Y211" s="2282"/>
      <c r="Z211" s="2282"/>
    </row>
    <row r="212" ht="21.0" customHeight="1">
      <c r="A212" s="2282"/>
      <c r="B212" s="2302"/>
      <c r="C212" s="2305"/>
      <c r="D212" s="2302"/>
      <c r="E212" s="2303"/>
      <c r="F212" s="2304"/>
      <c r="G212" s="2282"/>
      <c r="H212" s="2305"/>
      <c r="I212" s="2282"/>
      <c r="J212" s="2282"/>
      <c r="K212" s="2282"/>
      <c r="L212" s="2282"/>
      <c r="M212" s="2282"/>
      <c r="N212" s="2282"/>
      <c r="O212" s="2282"/>
      <c r="P212" s="2282"/>
      <c r="Q212" s="2282"/>
      <c r="R212" s="2282"/>
      <c r="S212" s="2282"/>
      <c r="T212" s="2282"/>
      <c r="U212" s="2282"/>
      <c r="V212" s="2282"/>
      <c r="W212" s="2282"/>
      <c r="X212" s="2282"/>
      <c r="Y212" s="2282"/>
      <c r="Z212" s="2282"/>
    </row>
    <row r="213" ht="21.0" customHeight="1">
      <c r="A213" s="2282"/>
      <c r="B213" s="2302"/>
      <c r="C213" s="2305"/>
      <c r="D213" s="2302"/>
      <c r="E213" s="2303"/>
      <c r="F213" s="2304"/>
      <c r="G213" s="2282"/>
      <c r="H213" s="2305"/>
      <c r="I213" s="2282"/>
      <c r="J213" s="2282"/>
      <c r="K213" s="2282"/>
      <c r="L213" s="2282"/>
      <c r="M213" s="2282"/>
      <c r="N213" s="2282"/>
      <c r="O213" s="2282"/>
      <c r="P213" s="2282"/>
      <c r="Q213" s="2282"/>
      <c r="R213" s="2282"/>
      <c r="S213" s="2282"/>
      <c r="T213" s="2282"/>
      <c r="U213" s="2282"/>
      <c r="V213" s="2282"/>
      <c r="W213" s="2282"/>
      <c r="X213" s="2282"/>
      <c r="Y213" s="2282"/>
      <c r="Z213" s="2282"/>
    </row>
    <row r="214" ht="21.0" customHeight="1">
      <c r="A214" s="2282"/>
      <c r="B214" s="2302"/>
      <c r="C214" s="2305"/>
      <c r="D214" s="2302"/>
      <c r="E214" s="2303"/>
      <c r="F214" s="2304"/>
      <c r="G214" s="2282"/>
      <c r="H214" s="2305"/>
      <c r="I214" s="2282"/>
      <c r="J214" s="2282"/>
      <c r="K214" s="2282"/>
      <c r="L214" s="2282"/>
      <c r="M214" s="2282"/>
      <c r="N214" s="2282"/>
      <c r="O214" s="2282"/>
      <c r="P214" s="2282"/>
      <c r="Q214" s="2282"/>
      <c r="R214" s="2282"/>
      <c r="S214" s="2282"/>
      <c r="T214" s="2282"/>
      <c r="U214" s="2282"/>
      <c r="V214" s="2282"/>
      <c r="W214" s="2282"/>
      <c r="X214" s="2282"/>
      <c r="Y214" s="2282"/>
      <c r="Z214" s="2282"/>
    </row>
    <row r="215" ht="21.0" customHeight="1">
      <c r="A215" s="2282"/>
      <c r="B215" s="2302"/>
      <c r="C215" s="2305"/>
      <c r="D215" s="2302"/>
      <c r="E215" s="2303"/>
      <c r="F215" s="2304"/>
      <c r="G215" s="2282"/>
      <c r="H215" s="2305"/>
      <c r="I215" s="2282"/>
      <c r="J215" s="2282"/>
      <c r="K215" s="2282"/>
      <c r="L215" s="2282"/>
      <c r="M215" s="2282"/>
      <c r="N215" s="2282"/>
      <c r="O215" s="2282"/>
      <c r="P215" s="2282"/>
      <c r="Q215" s="2282"/>
      <c r="R215" s="2282"/>
      <c r="S215" s="2282"/>
      <c r="T215" s="2282"/>
      <c r="U215" s="2282"/>
      <c r="V215" s="2282"/>
      <c r="W215" s="2282"/>
      <c r="X215" s="2282"/>
      <c r="Y215" s="2282"/>
      <c r="Z215" s="2282"/>
    </row>
    <row r="216" ht="21.0" customHeight="1">
      <c r="A216" s="2282"/>
      <c r="B216" s="2302"/>
      <c r="C216" s="2305"/>
      <c r="D216" s="2302"/>
      <c r="E216" s="2303"/>
      <c r="F216" s="2304"/>
      <c r="G216" s="2282"/>
      <c r="H216" s="2305"/>
      <c r="I216" s="2282"/>
      <c r="J216" s="2282"/>
      <c r="K216" s="2282"/>
      <c r="L216" s="2282"/>
      <c r="M216" s="2282"/>
      <c r="N216" s="2282"/>
      <c r="O216" s="2282"/>
      <c r="P216" s="2282"/>
      <c r="Q216" s="2282"/>
      <c r="R216" s="2282"/>
      <c r="S216" s="2282"/>
      <c r="T216" s="2282"/>
      <c r="U216" s="2282"/>
      <c r="V216" s="2282"/>
      <c r="W216" s="2282"/>
      <c r="X216" s="2282"/>
      <c r="Y216" s="2282"/>
      <c r="Z216" s="2282"/>
    </row>
    <row r="217" ht="21.0" customHeight="1">
      <c r="A217" s="2282"/>
      <c r="B217" s="2302"/>
      <c r="C217" s="2305"/>
      <c r="D217" s="2302"/>
      <c r="E217" s="2303"/>
      <c r="F217" s="2304"/>
      <c r="G217" s="2282"/>
      <c r="H217" s="2305"/>
      <c r="I217" s="2282"/>
      <c r="J217" s="2282"/>
      <c r="K217" s="2282"/>
      <c r="L217" s="2282"/>
      <c r="M217" s="2282"/>
      <c r="N217" s="2282"/>
      <c r="O217" s="2282"/>
      <c r="P217" s="2282"/>
      <c r="Q217" s="2282"/>
      <c r="R217" s="2282"/>
      <c r="S217" s="2282"/>
      <c r="T217" s="2282"/>
      <c r="U217" s="2282"/>
      <c r="V217" s="2282"/>
      <c r="W217" s="2282"/>
      <c r="X217" s="2282"/>
      <c r="Y217" s="2282"/>
      <c r="Z217" s="2282"/>
    </row>
    <row r="218" ht="21.0" customHeight="1">
      <c r="A218" s="2282"/>
      <c r="B218" s="2302"/>
      <c r="C218" s="2305"/>
      <c r="D218" s="2302"/>
      <c r="E218" s="2303"/>
      <c r="F218" s="2304"/>
      <c r="G218" s="2282"/>
      <c r="H218" s="2305"/>
      <c r="I218" s="2282"/>
      <c r="J218" s="2282"/>
      <c r="K218" s="2282"/>
      <c r="L218" s="2282"/>
      <c r="M218" s="2282"/>
      <c r="N218" s="2282"/>
      <c r="O218" s="2282"/>
      <c r="P218" s="2282"/>
      <c r="Q218" s="2282"/>
      <c r="R218" s="2282"/>
      <c r="S218" s="2282"/>
      <c r="T218" s="2282"/>
      <c r="U218" s="2282"/>
      <c r="V218" s="2282"/>
      <c r="W218" s="2282"/>
      <c r="X218" s="2282"/>
      <c r="Y218" s="2282"/>
      <c r="Z218" s="2282"/>
    </row>
    <row r="219" ht="21.0" customHeight="1">
      <c r="A219" s="2282"/>
      <c r="B219" s="2302"/>
      <c r="C219" s="2305"/>
      <c r="D219" s="2302"/>
      <c r="E219" s="2303"/>
      <c r="F219" s="2304"/>
      <c r="G219" s="2282"/>
      <c r="H219" s="2305"/>
      <c r="I219" s="2282"/>
      <c r="J219" s="2282"/>
      <c r="K219" s="2282"/>
      <c r="L219" s="2282"/>
      <c r="M219" s="2282"/>
      <c r="N219" s="2282"/>
      <c r="O219" s="2282"/>
      <c r="P219" s="2282"/>
      <c r="Q219" s="2282"/>
      <c r="R219" s="2282"/>
      <c r="S219" s="2282"/>
      <c r="T219" s="2282"/>
      <c r="U219" s="2282"/>
      <c r="V219" s="2282"/>
      <c r="W219" s="2282"/>
      <c r="X219" s="2282"/>
      <c r="Y219" s="2282"/>
      <c r="Z219" s="2282"/>
    </row>
    <row r="220" ht="21.0" customHeight="1">
      <c r="A220" s="2282"/>
      <c r="B220" s="2302"/>
      <c r="C220" s="2305"/>
      <c r="D220" s="2302"/>
      <c r="E220" s="2303"/>
      <c r="F220" s="2304"/>
      <c r="G220" s="2282"/>
      <c r="H220" s="2305"/>
      <c r="I220" s="2282"/>
      <c r="J220" s="2282"/>
      <c r="K220" s="2282"/>
      <c r="L220" s="2282"/>
      <c r="M220" s="2282"/>
      <c r="N220" s="2282"/>
      <c r="O220" s="2282"/>
      <c r="P220" s="2282"/>
      <c r="Q220" s="2282"/>
      <c r="R220" s="2282"/>
      <c r="S220" s="2282"/>
      <c r="T220" s="2282"/>
      <c r="U220" s="2282"/>
      <c r="V220" s="2282"/>
      <c r="W220" s="2282"/>
      <c r="X220" s="2282"/>
      <c r="Y220" s="2282"/>
      <c r="Z220" s="2282"/>
    </row>
    <row r="221" ht="21.0" customHeight="1">
      <c r="A221" s="2282"/>
      <c r="B221" s="2302"/>
      <c r="C221" s="2305"/>
      <c r="D221" s="2302"/>
      <c r="E221" s="2303"/>
      <c r="F221" s="2304"/>
      <c r="G221" s="2282"/>
      <c r="H221" s="2305"/>
      <c r="I221" s="2282"/>
      <c r="J221" s="2282"/>
      <c r="K221" s="2282"/>
      <c r="L221" s="2282"/>
      <c r="M221" s="2282"/>
      <c r="N221" s="2282"/>
      <c r="O221" s="2282"/>
      <c r="P221" s="2282"/>
      <c r="Q221" s="2282"/>
      <c r="R221" s="2282"/>
      <c r="S221" s="2282"/>
      <c r="T221" s="2282"/>
      <c r="U221" s="2282"/>
      <c r="V221" s="2282"/>
      <c r="W221" s="2282"/>
      <c r="X221" s="2282"/>
      <c r="Y221" s="2282"/>
      <c r="Z221" s="2282"/>
    </row>
    <row r="222" ht="21.0" customHeight="1">
      <c r="A222" s="2282"/>
      <c r="B222" s="2302"/>
      <c r="C222" s="2305"/>
      <c r="D222" s="2302"/>
      <c r="E222" s="2303"/>
      <c r="F222" s="2304"/>
      <c r="G222" s="2282"/>
      <c r="H222" s="2305"/>
      <c r="I222" s="2282"/>
      <c r="J222" s="2282"/>
      <c r="K222" s="2282"/>
      <c r="L222" s="2282"/>
      <c r="M222" s="2282"/>
      <c r="N222" s="2282"/>
      <c r="O222" s="2282"/>
      <c r="P222" s="2282"/>
      <c r="Q222" s="2282"/>
      <c r="R222" s="2282"/>
      <c r="S222" s="2282"/>
      <c r="T222" s="2282"/>
      <c r="U222" s="2282"/>
      <c r="V222" s="2282"/>
      <c r="W222" s="2282"/>
      <c r="X222" s="2282"/>
      <c r="Y222" s="2282"/>
      <c r="Z222" s="2282"/>
    </row>
    <row r="223" ht="21.0" customHeight="1">
      <c r="A223" s="2282"/>
      <c r="B223" s="2302"/>
      <c r="C223" s="2305"/>
      <c r="D223" s="2302"/>
      <c r="E223" s="2303"/>
      <c r="F223" s="2304"/>
      <c r="G223" s="2282"/>
      <c r="H223" s="2305"/>
      <c r="I223" s="2282"/>
      <c r="J223" s="2282"/>
      <c r="K223" s="2282"/>
      <c r="L223" s="2282"/>
      <c r="M223" s="2282"/>
      <c r="N223" s="2282"/>
      <c r="O223" s="2282"/>
      <c r="P223" s="2282"/>
      <c r="Q223" s="2282"/>
      <c r="R223" s="2282"/>
      <c r="S223" s="2282"/>
      <c r="T223" s="2282"/>
      <c r="U223" s="2282"/>
      <c r="V223" s="2282"/>
      <c r="W223" s="2282"/>
      <c r="X223" s="2282"/>
      <c r="Y223" s="2282"/>
      <c r="Z223" s="2282"/>
    </row>
    <row r="224" ht="21.0" customHeight="1">
      <c r="A224" s="2282"/>
      <c r="B224" s="2302"/>
      <c r="C224" s="2305"/>
      <c r="D224" s="2302"/>
      <c r="E224" s="2303"/>
      <c r="F224" s="2304"/>
      <c r="G224" s="2282"/>
      <c r="H224" s="2305"/>
      <c r="I224" s="2282"/>
      <c r="J224" s="2282"/>
      <c r="K224" s="2282"/>
      <c r="L224" s="2282"/>
      <c r="M224" s="2282"/>
      <c r="N224" s="2282"/>
      <c r="O224" s="2282"/>
      <c r="P224" s="2282"/>
      <c r="Q224" s="2282"/>
      <c r="R224" s="2282"/>
      <c r="S224" s="2282"/>
      <c r="T224" s="2282"/>
      <c r="U224" s="2282"/>
      <c r="V224" s="2282"/>
      <c r="W224" s="2282"/>
      <c r="X224" s="2282"/>
      <c r="Y224" s="2282"/>
      <c r="Z224" s="2282"/>
    </row>
    <row r="225" ht="21.0" customHeight="1">
      <c r="A225" s="2282"/>
      <c r="B225" s="2302"/>
      <c r="C225" s="2305"/>
      <c r="D225" s="2302"/>
      <c r="E225" s="2303"/>
      <c r="F225" s="2304"/>
      <c r="G225" s="2282"/>
      <c r="H225" s="2305"/>
      <c r="I225" s="2282"/>
      <c r="J225" s="2282"/>
      <c r="K225" s="2282"/>
      <c r="L225" s="2282"/>
      <c r="M225" s="2282"/>
      <c r="N225" s="2282"/>
      <c r="O225" s="2282"/>
      <c r="P225" s="2282"/>
      <c r="Q225" s="2282"/>
      <c r="R225" s="2282"/>
      <c r="S225" s="2282"/>
      <c r="T225" s="2282"/>
      <c r="U225" s="2282"/>
      <c r="V225" s="2282"/>
      <c r="W225" s="2282"/>
      <c r="X225" s="2282"/>
      <c r="Y225" s="2282"/>
      <c r="Z225" s="2282"/>
    </row>
    <row r="226" ht="21.0" customHeight="1">
      <c r="A226" s="2282"/>
      <c r="B226" s="2302"/>
      <c r="C226" s="2305"/>
      <c r="D226" s="2302"/>
      <c r="E226" s="2303"/>
      <c r="F226" s="2304"/>
      <c r="G226" s="2282"/>
      <c r="H226" s="2305"/>
      <c r="I226" s="2282"/>
      <c r="J226" s="2282"/>
      <c r="K226" s="2282"/>
      <c r="L226" s="2282"/>
      <c r="M226" s="2282"/>
      <c r="N226" s="2282"/>
      <c r="O226" s="2282"/>
      <c r="P226" s="2282"/>
      <c r="Q226" s="2282"/>
      <c r="R226" s="2282"/>
      <c r="S226" s="2282"/>
      <c r="T226" s="2282"/>
      <c r="U226" s="2282"/>
      <c r="V226" s="2282"/>
      <c r="W226" s="2282"/>
      <c r="X226" s="2282"/>
      <c r="Y226" s="2282"/>
      <c r="Z226" s="2282"/>
    </row>
    <row r="227" ht="21.0" customHeight="1">
      <c r="A227" s="2282"/>
      <c r="B227" s="2302"/>
      <c r="C227" s="2305"/>
      <c r="D227" s="2302"/>
      <c r="E227" s="2303"/>
      <c r="F227" s="2304"/>
      <c r="G227" s="2282"/>
      <c r="H227" s="2305"/>
      <c r="I227" s="2282"/>
      <c r="J227" s="2282"/>
      <c r="K227" s="2282"/>
      <c r="L227" s="2282"/>
      <c r="M227" s="2282"/>
      <c r="N227" s="2282"/>
      <c r="O227" s="2282"/>
      <c r="P227" s="2282"/>
      <c r="Q227" s="2282"/>
      <c r="R227" s="2282"/>
      <c r="S227" s="2282"/>
      <c r="T227" s="2282"/>
      <c r="U227" s="2282"/>
      <c r="V227" s="2282"/>
      <c r="W227" s="2282"/>
      <c r="X227" s="2282"/>
      <c r="Y227" s="2282"/>
      <c r="Z227" s="2282"/>
    </row>
    <row r="228" ht="21.0" customHeight="1">
      <c r="A228" s="2282"/>
      <c r="B228" s="2302"/>
      <c r="C228" s="2305"/>
      <c r="D228" s="2302"/>
      <c r="E228" s="2303"/>
      <c r="F228" s="2304"/>
      <c r="G228" s="2282"/>
      <c r="H228" s="2305"/>
      <c r="I228" s="2282"/>
      <c r="J228" s="2282"/>
      <c r="K228" s="2282"/>
      <c r="L228" s="2282"/>
      <c r="M228" s="2282"/>
      <c r="N228" s="2282"/>
      <c r="O228" s="2282"/>
      <c r="P228" s="2282"/>
      <c r="Q228" s="2282"/>
      <c r="R228" s="2282"/>
      <c r="S228" s="2282"/>
      <c r="T228" s="2282"/>
      <c r="U228" s="2282"/>
      <c r="V228" s="2282"/>
      <c r="W228" s="2282"/>
      <c r="X228" s="2282"/>
      <c r="Y228" s="2282"/>
      <c r="Z228" s="2282"/>
    </row>
    <row r="229" ht="21.0" customHeight="1">
      <c r="A229" s="2282"/>
      <c r="B229" s="2302"/>
      <c r="C229" s="2305"/>
      <c r="D229" s="2302"/>
      <c r="E229" s="2303"/>
      <c r="F229" s="2304"/>
      <c r="G229" s="2282"/>
      <c r="H229" s="2305"/>
      <c r="I229" s="2282"/>
      <c r="J229" s="2282"/>
      <c r="K229" s="2282"/>
      <c r="L229" s="2282"/>
      <c r="M229" s="2282"/>
      <c r="N229" s="2282"/>
      <c r="O229" s="2282"/>
      <c r="P229" s="2282"/>
      <c r="Q229" s="2282"/>
      <c r="R229" s="2282"/>
      <c r="S229" s="2282"/>
      <c r="T229" s="2282"/>
      <c r="U229" s="2282"/>
      <c r="V229" s="2282"/>
      <c r="W229" s="2282"/>
      <c r="X229" s="2282"/>
      <c r="Y229" s="2282"/>
      <c r="Z229" s="2282"/>
    </row>
    <row r="230" ht="21.0" customHeight="1">
      <c r="A230" s="2282"/>
      <c r="B230" s="2302"/>
      <c r="C230" s="2305"/>
      <c r="D230" s="2302"/>
      <c r="E230" s="2303"/>
      <c r="F230" s="2304"/>
      <c r="G230" s="2282"/>
      <c r="H230" s="2305"/>
      <c r="I230" s="2282"/>
      <c r="J230" s="2282"/>
      <c r="K230" s="2282"/>
      <c r="L230" s="2282"/>
      <c r="M230" s="2282"/>
      <c r="N230" s="2282"/>
      <c r="O230" s="2282"/>
      <c r="P230" s="2282"/>
      <c r="Q230" s="2282"/>
      <c r="R230" s="2282"/>
      <c r="S230" s="2282"/>
      <c r="T230" s="2282"/>
      <c r="U230" s="2282"/>
      <c r="V230" s="2282"/>
      <c r="W230" s="2282"/>
      <c r="X230" s="2282"/>
      <c r="Y230" s="2282"/>
      <c r="Z230" s="2282"/>
    </row>
    <row r="231" ht="21.0" customHeight="1">
      <c r="A231" s="2282"/>
      <c r="B231" s="2302"/>
      <c r="C231" s="2305"/>
      <c r="D231" s="2302"/>
      <c r="E231" s="2303"/>
      <c r="F231" s="2304"/>
      <c r="G231" s="2282"/>
      <c r="H231" s="2305"/>
      <c r="I231" s="2282"/>
      <c r="J231" s="2282"/>
      <c r="K231" s="2282"/>
      <c r="L231" s="2282"/>
      <c r="M231" s="2282"/>
      <c r="N231" s="2282"/>
      <c r="O231" s="2282"/>
      <c r="P231" s="2282"/>
      <c r="Q231" s="2282"/>
      <c r="R231" s="2282"/>
      <c r="S231" s="2282"/>
      <c r="T231" s="2282"/>
      <c r="U231" s="2282"/>
      <c r="V231" s="2282"/>
      <c r="W231" s="2282"/>
      <c r="X231" s="2282"/>
      <c r="Y231" s="2282"/>
      <c r="Z231" s="2282"/>
    </row>
    <row r="232" ht="21.0" customHeight="1">
      <c r="A232" s="2282"/>
      <c r="B232" s="2302"/>
      <c r="C232" s="2305"/>
      <c r="D232" s="2302"/>
      <c r="E232" s="2303"/>
      <c r="F232" s="2304"/>
      <c r="G232" s="2282"/>
      <c r="H232" s="2305"/>
      <c r="I232" s="2282"/>
      <c r="J232" s="2282"/>
      <c r="K232" s="2282"/>
      <c r="L232" s="2282"/>
      <c r="M232" s="2282"/>
      <c r="N232" s="2282"/>
      <c r="O232" s="2282"/>
      <c r="P232" s="2282"/>
      <c r="Q232" s="2282"/>
      <c r="R232" s="2282"/>
      <c r="S232" s="2282"/>
      <c r="T232" s="2282"/>
      <c r="U232" s="2282"/>
      <c r="V232" s="2282"/>
      <c r="W232" s="2282"/>
      <c r="X232" s="2282"/>
      <c r="Y232" s="2282"/>
      <c r="Z232" s="2282"/>
    </row>
    <row r="233" ht="21.0" customHeight="1">
      <c r="A233" s="2282"/>
      <c r="B233" s="2302"/>
      <c r="C233" s="2305"/>
      <c r="D233" s="2302"/>
      <c r="E233" s="2303"/>
      <c r="F233" s="2304"/>
      <c r="G233" s="2282"/>
      <c r="H233" s="2305"/>
      <c r="I233" s="2282"/>
      <c r="J233" s="2282"/>
      <c r="K233" s="2282"/>
      <c r="L233" s="2282"/>
      <c r="M233" s="2282"/>
      <c r="N233" s="2282"/>
      <c r="O233" s="2282"/>
      <c r="P233" s="2282"/>
      <c r="Q233" s="2282"/>
      <c r="R233" s="2282"/>
      <c r="S233" s="2282"/>
      <c r="T233" s="2282"/>
      <c r="U233" s="2282"/>
      <c r="V233" s="2282"/>
      <c r="W233" s="2282"/>
      <c r="X233" s="2282"/>
      <c r="Y233" s="2282"/>
      <c r="Z233" s="2282"/>
    </row>
    <row r="234" ht="21.0" customHeight="1">
      <c r="A234" s="2282"/>
      <c r="B234" s="2302"/>
      <c r="C234" s="2305"/>
      <c r="D234" s="2302"/>
      <c r="E234" s="2303"/>
      <c r="F234" s="2304"/>
      <c r="G234" s="2282"/>
      <c r="H234" s="2305"/>
      <c r="I234" s="2282"/>
      <c r="J234" s="2282"/>
      <c r="K234" s="2282"/>
      <c r="L234" s="2282"/>
      <c r="M234" s="2282"/>
      <c r="N234" s="2282"/>
      <c r="O234" s="2282"/>
      <c r="P234" s="2282"/>
      <c r="Q234" s="2282"/>
      <c r="R234" s="2282"/>
      <c r="S234" s="2282"/>
      <c r="T234" s="2282"/>
      <c r="U234" s="2282"/>
      <c r="V234" s="2282"/>
      <c r="W234" s="2282"/>
      <c r="X234" s="2282"/>
      <c r="Y234" s="2282"/>
      <c r="Z234" s="2282"/>
    </row>
    <row r="235" ht="21.0" customHeight="1">
      <c r="A235" s="2282"/>
      <c r="B235" s="2302"/>
      <c r="C235" s="2305"/>
      <c r="D235" s="2302"/>
      <c r="E235" s="2303"/>
      <c r="F235" s="2304"/>
      <c r="G235" s="2282"/>
      <c r="H235" s="2305"/>
      <c r="I235" s="2282"/>
      <c r="J235" s="2282"/>
      <c r="K235" s="2282"/>
      <c r="L235" s="2282"/>
      <c r="M235" s="2282"/>
      <c r="N235" s="2282"/>
      <c r="O235" s="2282"/>
      <c r="P235" s="2282"/>
      <c r="Q235" s="2282"/>
      <c r="R235" s="2282"/>
      <c r="S235" s="2282"/>
      <c r="T235" s="2282"/>
      <c r="U235" s="2282"/>
      <c r="V235" s="2282"/>
      <c r="W235" s="2282"/>
      <c r="X235" s="2282"/>
      <c r="Y235" s="2282"/>
      <c r="Z235" s="2282"/>
    </row>
    <row r="236" ht="21.0" customHeight="1">
      <c r="A236" s="2282"/>
      <c r="B236" s="2302"/>
      <c r="C236" s="2305"/>
      <c r="D236" s="2302"/>
      <c r="E236" s="2303"/>
      <c r="F236" s="2304"/>
      <c r="G236" s="2282"/>
      <c r="H236" s="2305"/>
      <c r="I236" s="2282"/>
      <c r="J236" s="2282"/>
      <c r="K236" s="2282"/>
      <c r="L236" s="2282"/>
      <c r="M236" s="2282"/>
      <c r="N236" s="2282"/>
      <c r="O236" s="2282"/>
      <c r="P236" s="2282"/>
      <c r="Q236" s="2282"/>
      <c r="R236" s="2282"/>
      <c r="S236" s="2282"/>
      <c r="T236" s="2282"/>
      <c r="U236" s="2282"/>
      <c r="V236" s="2282"/>
      <c r="W236" s="2282"/>
      <c r="X236" s="2282"/>
      <c r="Y236" s="2282"/>
      <c r="Z236" s="2282"/>
    </row>
    <row r="237" ht="21.0" customHeight="1">
      <c r="A237" s="2282"/>
      <c r="B237" s="2302"/>
      <c r="C237" s="2305"/>
      <c r="D237" s="2302"/>
      <c r="E237" s="2303"/>
      <c r="F237" s="2304"/>
      <c r="G237" s="2282"/>
      <c r="H237" s="2305"/>
      <c r="I237" s="2282"/>
      <c r="J237" s="2282"/>
      <c r="K237" s="2282"/>
      <c r="L237" s="2282"/>
      <c r="M237" s="2282"/>
      <c r="N237" s="2282"/>
      <c r="O237" s="2282"/>
      <c r="P237" s="2282"/>
      <c r="Q237" s="2282"/>
      <c r="R237" s="2282"/>
      <c r="S237" s="2282"/>
      <c r="T237" s="2282"/>
      <c r="U237" s="2282"/>
      <c r="V237" s="2282"/>
      <c r="W237" s="2282"/>
      <c r="X237" s="2282"/>
      <c r="Y237" s="2282"/>
      <c r="Z237" s="2282"/>
    </row>
    <row r="238" ht="21.0" customHeight="1">
      <c r="A238" s="2282"/>
      <c r="B238" s="2302"/>
      <c r="C238" s="2305"/>
      <c r="D238" s="2302"/>
      <c r="E238" s="2303"/>
      <c r="F238" s="2304"/>
      <c r="G238" s="2282"/>
      <c r="H238" s="2305"/>
      <c r="I238" s="2282"/>
      <c r="J238" s="2282"/>
      <c r="K238" s="2282"/>
      <c r="L238" s="2282"/>
      <c r="M238" s="2282"/>
      <c r="N238" s="2282"/>
      <c r="O238" s="2282"/>
      <c r="P238" s="2282"/>
      <c r="Q238" s="2282"/>
      <c r="R238" s="2282"/>
      <c r="S238" s="2282"/>
      <c r="T238" s="2282"/>
      <c r="U238" s="2282"/>
      <c r="V238" s="2282"/>
      <c r="W238" s="2282"/>
      <c r="X238" s="2282"/>
      <c r="Y238" s="2282"/>
      <c r="Z238" s="2282"/>
    </row>
    <row r="239" ht="21.0" customHeight="1">
      <c r="A239" s="2282"/>
      <c r="B239" s="2302"/>
      <c r="C239" s="2305"/>
      <c r="D239" s="2302"/>
      <c r="E239" s="2303"/>
      <c r="F239" s="2304"/>
      <c r="G239" s="2282"/>
      <c r="H239" s="2305"/>
      <c r="I239" s="2282"/>
      <c r="J239" s="2282"/>
      <c r="K239" s="2282"/>
      <c r="L239" s="2282"/>
      <c r="M239" s="2282"/>
      <c r="N239" s="2282"/>
      <c r="O239" s="2282"/>
      <c r="P239" s="2282"/>
      <c r="Q239" s="2282"/>
      <c r="R239" s="2282"/>
      <c r="S239" s="2282"/>
      <c r="T239" s="2282"/>
      <c r="U239" s="2282"/>
      <c r="V239" s="2282"/>
      <c r="W239" s="2282"/>
      <c r="X239" s="2282"/>
      <c r="Y239" s="2282"/>
      <c r="Z239" s="2282"/>
    </row>
    <row r="240" ht="21.0" customHeight="1">
      <c r="A240" s="2282"/>
      <c r="B240" s="2302"/>
      <c r="C240" s="2305"/>
      <c r="D240" s="2302"/>
      <c r="E240" s="2303"/>
      <c r="F240" s="2304"/>
      <c r="G240" s="2282"/>
      <c r="H240" s="2305"/>
      <c r="I240" s="2282"/>
      <c r="J240" s="2282"/>
      <c r="K240" s="2282"/>
      <c r="L240" s="2282"/>
      <c r="M240" s="2282"/>
      <c r="N240" s="2282"/>
      <c r="O240" s="2282"/>
      <c r="P240" s="2282"/>
      <c r="Q240" s="2282"/>
      <c r="R240" s="2282"/>
      <c r="S240" s="2282"/>
      <c r="T240" s="2282"/>
      <c r="U240" s="2282"/>
      <c r="V240" s="2282"/>
      <c r="W240" s="2282"/>
      <c r="X240" s="2282"/>
      <c r="Y240" s="2282"/>
      <c r="Z240" s="2282"/>
    </row>
    <row r="241" ht="21.0" customHeight="1">
      <c r="A241" s="2282"/>
      <c r="B241" s="2302"/>
      <c r="C241" s="2305"/>
      <c r="D241" s="2302"/>
      <c r="E241" s="2303"/>
      <c r="F241" s="2304"/>
      <c r="G241" s="2282"/>
      <c r="H241" s="2305"/>
      <c r="I241" s="2282"/>
      <c r="J241" s="2282"/>
      <c r="K241" s="2282"/>
      <c r="L241" s="2282"/>
      <c r="M241" s="2282"/>
      <c r="N241" s="2282"/>
      <c r="O241" s="2282"/>
      <c r="P241" s="2282"/>
      <c r="Q241" s="2282"/>
      <c r="R241" s="2282"/>
      <c r="S241" s="2282"/>
      <c r="T241" s="2282"/>
      <c r="U241" s="2282"/>
      <c r="V241" s="2282"/>
      <c r="W241" s="2282"/>
      <c r="X241" s="2282"/>
      <c r="Y241" s="2282"/>
      <c r="Z241" s="2282"/>
    </row>
    <row r="242" ht="21.0" customHeight="1">
      <c r="A242" s="2282"/>
      <c r="B242" s="2302"/>
      <c r="C242" s="2305"/>
      <c r="D242" s="2302"/>
      <c r="E242" s="2303"/>
      <c r="F242" s="2304"/>
      <c r="G242" s="2282"/>
      <c r="H242" s="2305"/>
      <c r="I242" s="2282"/>
      <c r="J242" s="2282"/>
      <c r="K242" s="2282"/>
      <c r="L242" s="2282"/>
      <c r="M242" s="2282"/>
      <c r="N242" s="2282"/>
      <c r="O242" s="2282"/>
      <c r="P242" s="2282"/>
      <c r="Q242" s="2282"/>
      <c r="R242" s="2282"/>
      <c r="S242" s="2282"/>
      <c r="T242" s="2282"/>
      <c r="U242" s="2282"/>
      <c r="V242" s="2282"/>
      <c r="W242" s="2282"/>
      <c r="X242" s="2282"/>
      <c r="Y242" s="2282"/>
      <c r="Z242" s="2282"/>
    </row>
    <row r="243" ht="21.0" customHeight="1">
      <c r="A243" s="2282"/>
      <c r="B243" s="2302"/>
      <c r="C243" s="2305"/>
      <c r="D243" s="2302"/>
      <c r="E243" s="2303"/>
      <c r="F243" s="2304"/>
      <c r="G243" s="2282"/>
      <c r="H243" s="2305"/>
      <c r="I243" s="2282"/>
      <c r="J243" s="2282"/>
      <c r="K243" s="2282"/>
      <c r="L243" s="2282"/>
      <c r="M243" s="2282"/>
      <c r="N243" s="2282"/>
      <c r="O243" s="2282"/>
      <c r="P243" s="2282"/>
      <c r="Q243" s="2282"/>
      <c r="R243" s="2282"/>
      <c r="S243" s="2282"/>
      <c r="T243" s="2282"/>
      <c r="U243" s="2282"/>
      <c r="V243" s="2282"/>
      <c r="W243" s="2282"/>
      <c r="X243" s="2282"/>
      <c r="Y243" s="2282"/>
      <c r="Z243" s="2282"/>
    </row>
    <row r="244" ht="21.0" customHeight="1">
      <c r="A244" s="2282"/>
      <c r="B244" s="2302"/>
      <c r="C244" s="2305"/>
      <c r="D244" s="2302"/>
      <c r="E244" s="2303"/>
      <c r="F244" s="2304"/>
      <c r="G244" s="2282"/>
      <c r="H244" s="2305"/>
      <c r="I244" s="2282"/>
      <c r="J244" s="2282"/>
      <c r="K244" s="2282"/>
      <c r="L244" s="2282"/>
      <c r="M244" s="2282"/>
      <c r="N244" s="2282"/>
      <c r="O244" s="2282"/>
      <c r="P244" s="2282"/>
      <c r="Q244" s="2282"/>
      <c r="R244" s="2282"/>
      <c r="S244" s="2282"/>
      <c r="T244" s="2282"/>
      <c r="U244" s="2282"/>
      <c r="V244" s="2282"/>
      <c r="W244" s="2282"/>
      <c r="X244" s="2282"/>
      <c r="Y244" s="2282"/>
      <c r="Z244" s="2282"/>
    </row>
    <row r="245" ht="21.0" customHeight="1">
      <c r="A245" s="2282"/>
      <c r="B245" s="2302"/>
      <c r="C245" s="2305"/>
      <c r="D245" s="2302"/>
      <c r="E245" s="2303"/>
      <c r="F245" s="2304"/>
      <c r="G245" s="2282"/>
      <c r="H245" s="2305"/>
      <c r="I245" s="2282"/>
      <c r="J245" s="2282"/>
      <c r="K245" s="2282"/>
      <c r="L245" s="2282"/>
      <c r="M245" s="2282"/>
      <c r="N245" s="2282"/>
      <c r="O245" s="2282"/>
      <c r="P245" s="2282"/>
      <c r="Q245" s="2282"/>
      <c r="R245" s="2282"/>
      <c r="S245" s="2282"/>
      <c r="T245" s="2282"/>
      <c r="U245" s="2282"/>
      <c r="V245" s="2282"/>
      <c r="W245" s="2282"/>
      <c r="X245" s="2282"/>
      <c r="Y245" s="2282"/>
      <c r="Z245" s="2282"/>
    </row>
    <row r="246" ht="21.0" customHeight="1">
      <c r="A246" s="2282"/>
      <c r="B246" s="2302"/>
      <c r="C246" s="2305"/>
      <c r="D246" s="2302"/>
      <c r="E246" s="2303"/>
      <c r="F246" s="2304"/>
      <c r="G246" s="2282"/>
      <c r="H246" s="2305"/>
      <c r="I246" s="2282"/>
      <c r="J246" s="2282"/>
      <c r="K246" s="2282"/>
      <c r="L246" s="2282"/>
      <c r="M246" s="2282"/>
      <c r="N246" s="2282"/>
      <c r="O246" s="2282"/>
      <c r="P246" s="2282"/>
      <c r="Q246" s="2282"/>
      <c r="R246" s="2282"/>
      <c r="S246" s="2282"/>
      <c r="T246" s="2282"/>
      <c r="U246" s="2282"/>
      <c r="V246" s="2282"/>
      <c r="W246" s="2282"/>
      <c r="X246" s="2282"/>
      <c r="Y246" s="2282"/>
      <c r="Z246" s="2282"/>
    </row>
    <row r="247" ht="21.0" customHeight="1">
      <c r="A247" s="2282"/>
      <c r="B247" s="2302"/>
      <c r="C247" s="2305"/>
      <c r="D247" s="2302"/>
      <c r="E247" s="2303"/>
      <c r="F247" s="2304"/>
      <c r="G247" s="2282"/>
      <c r="H247" s="2305"/>
      <c r="I247" s="2282"/>
      <c r="J247" s="2282"/>
      <c r="K247" s="2282"/>
      <c r="L247" s="2282"/>
      <c r="M247" s="2282"/>
      <c r="N247" s="2282"/>
      <c r="O247" s="2282"/>
      <c r="P247" s="2282"/>
      <c r="Q247" s="2282"/>
      <c r="R247" s="2282"/>
      <c r="S247" s="2282"/>
      <c r="T247" s="2282"/>
      <c r="U247" s="2282"/>
      <c r="V247" s="2282"/>
      <c r="W247" s="2282"/>
      <c r="X247" s="2282"/>
      <c r="Y247" s="2282"/>
      <c r="Z247" s="2282"/>
    </row>
    <row r="248" ht="21.0" customHeight="1">
      <c r="A248" s="2282"/>
      <c r="B248" s="2302"/>
      <c r="C248" s="2305"/>
      <c r="D248" s="2302"/>
      <c r="E248" s="2303"/>
      <c r="F248" s="2304"/>
      <c r="G248" s="2282"/>
      <c r="H248" s="2305"/>
      <c r="I248" s="2282"/>
      <c r="J248" s="2282"/>
      <c r="K248" s="2282"/>
      <c r="L248" s="2282"/>
      <c r="M248" s="2282"/>
      <c r="N248" s="2282"/>
      <c r="O248" s="2282"/>
      <c r="P248" s="2282"/>
      <c r="Q248" s="2282"/>
      <c r="R248" s="2282"/>
      <c r="S248" s="2282"/>
      <c r="T248" s="2282"/>
      <c r="U248" s="2282"/>
      <c r="V248" s="2282"/>
      <c r="W248" s="2282"/>
      <c r="X248" s="2282"/>
      <c r="Y248" s="2282"/>
      <c r="Z248" s="2282"/>
    </row>
    <row r="249" ht="21.0" customHeight="1">
      <c r="A249" s="2282"/>
      <c r="B249" s="2302"/>
      <c r="C249" s="2305"/>
      <c r="D249" s="2302"/>
      <c r="E249" s="2303"/>
      <c r="F249" s="2304"/>
      <c r="G249" s="2282"/>
      <c r="H249" s="2305"/>
      <c r="I249" s="2282"/>
      <c r="J249" s="2282"/>
      <c r="K249" s="2282"/>
      <c r="L249" s="2282"/>
      <c r="M249" s="2282"/>
      <c r="N249" s="2282"/>
      <c r="O249" s="2282"/>
      <c r="P249" s="2282"/>
      <c r="Q249" s="2282"/>
      <c r="R249" s="2282"/>
      <c r="S249" s="2282"/>
      <c r="T249" s="2282"/>
      <c r="U249" s="2282"/>
      <c r="V249" s="2282"/>
      <c r="W249" s="2282"/>
      <c r="X249" s="2282"/>
      <c r="Y249" s="2282"/>
      <c r="Z249" s="2282"/>
    </row>
    <row r="250" ht="21.0" customHeight="1">
      <c r="A250" s="2282"/>
      <c r="B250" s="2302"/>
      <c r="C250" s="2305"/>
      <c r="D250" s="2302"/>
      <c r="E250" s="2303"/>
      <c r="F250" s="2304"/>
      <c r="G250" s="2282"/>
      <c r="H250" s="2305"/>
      <c r="I250" s="2282"/>
      <c r="J250" s="2282"/>
      <c r="K250" s="2282"/>
      <c r="L250" s="2282"/>
      <c r="M250" s="2282"/>
      <c r="N250" s="2282"/>
      <c r="O250" s="2282"/>
      <c r="P250" s="2282"/>
      <c r="Q250" s="2282"/>
      <c r="R250" s="2282"/>
      <c r="S250" s="2282"/>
      <c r="T250" s="2282"/>
      <c r="U250" s="2282"/>
      <c r="V250" s="2282"/>
      <c r="W250" s="2282"/>
      <c r="X250" s="2282"/>
      <c r="Y250" s="2282"/>
      <c r="Z250" s="2282"/>
    </row>
    <row r="251" ht="21.0" customHeight="1">
      <c r="A251" s="2282"/>
      <c r="B251" s="2302"/>
      <c r="C251" s="2305"/>
      <c r="D251" s="2302"/>
      <c r="E251" s="2303"/>
      <c r="F251" s="2304"/>
      <c r="G251" s="2282"/>
      <c r="H251" s="2305"/>
      <c r="I251" s="2282"/>
      <c r="J251" s="2282"/>
      <c r="K251" s="2282"/>
      <c r="L251" s="2282"/>
      <c r="M251" s="2282"/>
      <c r="N251" s="2282"/>
      <c r="O251" s="2282"/>
      <c r="P251" s="2282"/>
      <c r="Q251" s="2282"/>
      <c r="R251" s="2282"/>
      <c r="S251" s="2282"/>
      <c r="T251" s="2282"/>
      <c r="U251" s="2282"/>
      <c r="V251" s="2282"/>
      <c r="W251" s="2282"/>
      <c r="X251" s="2282"/>
      <c r="Y251" s="2282"/>
      <c r="Z251" s="2282"/>
    </row>
    <row r="252" ht="21.0" customHeight="1">
      <c r="A252" s="2282"/>
      <c r="B252" s="2302"/>
      <c r="C252" s="2305"/>
      <c r="D252" s="2302"/>
      <c r="E252" s="2303"/>
      <c r="F252" s="2304"/>
      <c r="G252" s="2282"/>
      <c r="H252" s="2305"/>
      <c r="I252" s="2282"/>
      <c r="J252" s="2282"/>
      <c r="K252" s="2282"/>
      <c r="L252" s="2282"/>
      <c r="M252" s="2282"/>
      <c r="N252" s="2282"/>
      <c r="O252" s="2282"/>
      <c r="P252" s="2282"/>
      <c r="Q252" s="2282"/>
      <c r="R252" s="2282"/>
      <c r="S252" s="2282"/>
      <c r="T252" s="2282"/>
      <c r="U252" s="2282"/>
      <c r="V252" s="2282"/>
      <c r="W252" s="2282"/>
      <c r="X252" s="2282"/>
      <c r="Y252" s="2282"/>
      <c r="Z252" s="2282"/>
    </row>
    <row r="253" ht="21.0" customHeight="1">
      <c r="A253" s="2282"/>
      <c r="B253" s="2302"/>
      <c r="C253" s="2305"/>
      <c r="D253" s="2302"/>
      <c r="E253" s="2303"/>
      <c r="F253" s="2304"/>
      <c r="G253" s="2282"/>
      <c r="H253" s="2305"/>
      <c r="I253" s="2282"/>
      <c r="J253" s="2282"/>
      <c r="K253" s="2282"/>
      <c r="L253" s="2282"/>
      <c r="M253" s="2282"/>
      <c r="N253" s="2282"/>
      <c r="O253" s="2282"/>
      <c r="P253" s="2282"/>
      <c r="Q253" s="2282"/>
      <c r="R253" s="2282"/>
      <c r="S253" s="2282"/>
      <c r="T253" s="2282"/>
      <c r="U253" s="2282"/>
      <c r="V253" s="2282"/>
      <c r="W253" s="2282"/>
      <c r="X253" s="2282"/>
      <c r="Y253" s="2282"/>
      <c r="Z253" s="2282"/>
    </row>
    <row r="254" ht="21.0" customHeight="1">
      <c r="A254" s="2282"/>
      <c r="B254" s="2302"/>
      <c r="C254" s="2305"/>
      <c r="D254" s="2302"/>
      <c r="E254" s="2303"/>
      <c r="F254" s="2304"/>
      <c r="G254" s="2282"/>
      <c r="H254" s="2305"/>
      <c r="I254" s="2282"/>
      <c r="J254" s="2282"/>
      <c r="K254" s="2282"/>
      <c r="L254" s="2282"/>
      <c r="M254" s="2282"/>
      <c r="N254" s="2282"/>
      <c r="O254" s="2282"/>
      <c r="P254" s="2282"/>
      <c r="Q254" s="2282"/>
      <c r="R254" s="2282"/>
      <c r="S254" s="2282"/>
      <c r="T254" s="2282"/>
      <c r="U254" s="2282"/>
      <c r="V254" s="2282"/>
      <c r="W254" s="2282"/>
      <c r="X254" s="2282"/>
      <c r="Y254" s="2282"/>
      <c r="Z254" s="2282"/>
    </row>
    <row r="255" ht="21.0" customHeight="1">
      <c r="A255" s="2282"/>
      <c r="B255" s="2302"/>
      <c r="C255" s="2305"/>
      <c r="D255" s="2302"/>
      <c r="E255" s="2303"/>
      <c r="F255" s="2304"/>
      <c r="G255" s="2282"/>
      <c r="H255" s="2305"/>
      <c r="I255" s="2282"/>
      <c r="J255" s="2282"/>
      <c r="K255" s="2282"/>
      <c r="L255" s="2282"/>
      <c r="M255" s="2282"/>
      <c r="N255" s="2282"/>
      <c r="O255" s="2282"/>
      <c r="P255" s="2282"/>
      <c r="Q255" s="2282"/>
      <c r="R255" s="2282"/>
      <c r="S255" s="2282"/>
      <c r="T255" s="2282"/>
      <c r="U255" s="2282"/>
      <c r="V255" s="2282"/>
      <c r="W255" s="2282"/>
      <c r="X255" s="2282"/>
      <c r="Y255" s="2282"/>
      <c r="Z255" s="2282"/>
    </row>
    <row r="256" ht="21.0" customHeight="1">
      <c r="A256" s="2282"/>
      <c r="B256" s="2302"/>
      <c r="C256" s="2305"/>
      <c r="D256" s="2302"/>
      <c r="E256" s="2303"/>
      <c r="F256" s="2304"/>
      <c r="G256" s="2282"/>
      <c r="H256" s="2305"/>
      <c r="I256" s="2282"/>
      <c r="J256" s="2282"/>
      <c r="K256" s="2282"/>
      <c r="L256" s="2282"/>
      <c r="M256" s="2282"/>
      <c r="N256" s="2282"/>
      <c r="O256" s="2282"/>
      <c r="P256" s="2282"/>
      <c r="Q256" s="2282"/>
      <c r="R256" s="2282"/>
      <c r="S256" s="2282"/>
      <c r="T256" s="2282"/>
      <c r="U256" s="2282"/>
      <c r="V256" s="2282"/>
      <c r="W256" s="2282"/>
      <c r="X256" s="2282"/>
      <c r="Y256" s="2282"/>
      <c r="Z256" s="2282"/>
    </row>
    <row r="257" ht="21.0" customHeight="1">
      <c r="A257" s="2282"/>
      <c r="B257" s="2302"/>
      <c r="C257" s="2305"/>
      <c r="D257" s="2302"/>
      <c r="E257" s="2303"/>
      <c r="F257" s="2304"/>
      <c r="G257" s="2282"/>
      <c r="H257" s="2305"/>
      <c r="I257" s="2282"/>
      <c r="J257" s="2282"/>
      <c r="K257" s="2282"/>
      <c r="L257" s="2282"/>
      <c r="M257" s="2282"/>
      <c r="N257" s="2282"/>
      <c r="O257" s="2282"/>
      <c r="P257" s="2282"/>
      <c r="Q257" s="2282"/>
      <c r="R257" s="2282"/>
      <c r="S257" s="2282"/>
      <c r="T257" s="2282"/>
      <c r="U257" s="2282"/>
      <c r="V257" s="2282"/>
      <c r="W257" s="2282"/>
      <c r="X257" s="2282"/>
      <c r="Y257" s="2282"/>
      <c r="Z257" s="2282"/>
    </row>
    <row r="258" ht="21.0" customHeight="1">
      <c r="A258" s="2282"/>
      <c r="B258" s="2302"/>
      <c r="C258" s="2305"/>
      <c r="D258" s="2302"/>
      <c r="E258" s="2303"/>
      <c r="F258" s="2304"/>
      <c r="G258" s="2282"/>
      <c r="H258" s="2305"/>
      <c r="I258" s="2282"/>
      <c r="J258" s="2282"/>
      <c r="K258" s="2282"/>
      <c r="L258" s="2282"/>
      <c r="M258" s="2282"/>
      <c r="N258" s="2282"/>
      <c r="O258" s="2282"/>
      <c r="P258" s="2282"/>
      <c r="Q258" s="2282"/>
      <c r="R258" s="2282"/>
      <c r="S258" s="2282"/>
      <c r="T258" s="2282"/>
      <c r="U258" s="2282"/>
      <c r="V258" s="2282"/>
      <c r="W258" s="2282"/>
      <c r="X258" s="2282"/>
      <c r="Y258" s="2282"/>
      <c r="Z258" s="2282"/>
    </row>
    <row r="259" ht="21.0" customHeight="1">
      <c r="A259" s="2282"/>
      <c r="B259" s="2302"/>
      <c r="C259" s="2305"/>
      <c r="D259" s="2302"/>
      <c r="E259" s="2303"/>
      <c r="F259" s="2304"/>
      <c r="G259" s="2282"/>
      <c r="H259" s="2305"/>
      <c r="I259" s="2282"/>
      <c r="J259" s="2282"/>
      <c r="K259" s="2282"/>
      <c r="L259" s="2282"/>
      <c r="M259" s="2282"/>
      <c r="N259" s="2282"/>
      <c r="O259" s="2282"/>
      <c r="P259" s="2282"/>
      <c r="Q259" s="2282"/>
      <c r="R259" s="2282"/>
      <c r="S259" s="2282"/>
      <c r="T259" s="2282"/>
      <c r="U259" s="2282"/>
      <c r="V259" s="2282"/>
      <c r="W259" s="2282"/>
      <c r="X259" s="2282"/>
      <c r="Y259" s="2282"/>
      <c r="Z259" s="2282"/>
    </row>
    <row r="260" ht="21.0" customHeight="1">
      <c r="A260" s="2282"/>
      <c r="B260" s="2302"/>
      <c r="C260" s="2305"/>
      <c r="D260" s="2302"/>
      <c r="E260" s="2303"/>
      <c r="F260" s="2304"/>
      <c r="G260" s="2282"/>
      <c r="H260" s="2305"/>
      <c r="I260" s="2282"/>
      <c r="J260" s="2282"/>
      <c r="K260" s="2282"/>
      <c r="L260" s="2282"/>
      <c r="M260" s="2282"/>
      <c r="N260" s="2282"/>
      <c r="O260" s="2282"/>
      <c r="P260" s="2282"/>
      <c r="Q260" s="2282"/>
      <c r="R260" s="2282"/>
      <c r="S260" s="2282"/>
      <c r="T260" s="2282"/>
      <c r="U260" s="2282"/>
      <c r="V260" s="2282"/>
      <c r="W260" s="2282"/>
      <c r="X260" s="2282"/>
      <c r="Y260" s="2282"/>
      <c r="Z260" s="2282"/>
    </row>
    <row r="261" ht="21.0" customHeight="1">
      <c r="A261" s="2282"/>
      <c r="B261" s="2302"/>
      <c r="C261" s="2305"/>
      <c r="D261" s="2302"/>
      <c r="E261" s="2303"/>
      <c r="F261" s="2304"/>
      <c r="G261" s="2282"/>
      <c r="H261" s="2305"/>
      <c r="I261" s="2282"/>
      <c r="J261" s="2282"/>
      <c r="K261" s="2282"/>
      <c r="L261" s="2282"/>
      <c r="M261" s="2282"/>
      <c r="N261" s="2282"/>
      <c r="O261" s="2282"/>
      <c r="P261" s="2282"/>
      <c r="Q261" s="2282"/>
      <c r="R261" s="2282"/>
      <c r="S261" s="2282"/>
      <c r="T261" s="2282"/>
      <c r="U261" s="2282"/>
      <c r="V261" s="2282"/>
      <c r="W261" s="2282"/>
      <c r="X261" s="2282"/>
      <c r="Y261" s="2282"/>
      <c r="Z261" s="2282"/>
    </row>
    <row r="262" ht="21.0" customHeight="1">
      <c r="A262" s="2282"/>
      <c r="B262" s="2302"/>
      <c r="C262" s="2305"/>
      <c r="D262" s="2302"/>
      <c r="E262" s="2303"/>
      <c r="F262" s="2304"/>
      <c r="G262" s="2282"/>
      <c r="H262" s="2305"/>
      <c r="I262" s="2282"/>
      <c r="J262" s="2282"/>
      <c r="K262" s="2282"/>
      <c r="L262" s="2282"/>
      <c r="M262" s="2282"/>
      <c r="N262" s="2282"/>
      <c r="O262" s="2282"/>
      <c r="P262" s="2282"/>
      <c r="Q262" s="2282"/>
      <c r="R262" s="2282"/>
      <c r="S262" s="2282"/>
      <c r="T262" s="2282"/>
      <c r="U262" s="2282"/>
      <c r="V262" s="2282"/>
      <c r="W262" s="2282"/>
      <c r="X262" s="2282"/>
      <c r="Y262" s="2282"/>
      <c r="Z262" s="2282"/>
    </row>
    <row r="263" ht="21.0" customHeight="1">
      <c r="A263" s="2282"/>
      <c r="B263" s="2302"/>
      <c r="C263" s="2305"/>
      <c r="D263" s="2302"/>
      <c r="E263" s="2303"/>
      <c r="F263" s="2304"/>
      <c r="G263" s="2282"/>
      <c r="H263" s="2305"/>
      <c r="I263" s="2282"/>
      <c r="J263" s="2282"/>
      <c r="K263" s="2282"/>
      <c r="L263" s="2282"/>
      <c r="M263" s="2282"/>
      <c r="N263" s="2282"/>
      <c r="O263" s="2282"/>
      <c r="P263" s="2282"/>
      <c r="Q263" s="2282"/>
      <c r="R263" s="2282"/>
      <c r="S263" s="2282"/>
      <c r="T263" s="2282"/>
      <c r="U263" s="2282"/>
      <c r="V263" s="2282"/>
      <c r="W263" s="2282"/>
      <c r="X263" s="2282"/>
      <c r="Y263" s="2282"/>
      <c r="Z263" s="2282"/>
    </row>
    <row r="264" ht="21.0" customHeight="1">
      <c r="A264" s="2282"/>
      <c r="B264" s="2302"/>
      <c r="C264" s="2305"/>
      <c r="D264" s="2302"/>
      <c r="E264" s="2303"/>
      <c r="F264" s="2304"/>
      <c r="G264" s="2282"/>
      <c r="H264" s="2305"/>
      <c r="I264" s="2282"/>
      <c r="J264" s="2282"/>
      <c r="K264" s="2282"/>
      <c r="L264" s="2282"/>
      <c r="M264" s="2282"/>
      <c r="N264" s="2282"/>
      <c r="O264" s="2282"/>
      <c r="P264" s="2282"/>
      <c r="Q264" s="2282"/>
      <c r="R264" s="2282"/>
      <c r="S264" s="2282"/>
      <c r="T264" s="2282"/>
      <c r="U264" s="2282"/>
      <c r="V264" s="2282"/>
      <c r="W264" s="2282"/>
      <c r="X264" s="2282"/>
      <c r="Y264" s="2282"/>
      <c r="Z264" s="2282"/>
    </row>
    <row r="265" ht="21.0" customHeight="1">
      <c r="A265" s="2282"/>
      <c r="B265" s="2302"/>
      <c r="C265" s="2305"/>
      <c r="D265" s="2302"/>
      <c r="E265" s="2303"/>
      <c r="F265" s="2304"/>
      <c r="G265" s="2282"/>
      <c r="H265" s="2305"/>
      <c r="I265" s="2282"/>
      <c r="J265" s="2282"/>
      <c r="K265" s="2282"/>
      <c r="L265" s="2282"/>
      <c r="M265" s="2282"/>
      <c r="N265" s="2282"/>
      <c r="O265" s="2282"/>
      <c r="P265" s="2282"/>
      <c r="Q265" s="2282"/>
      <c r="R265" s="2282"/>
      <c r="S265" s="2282"/>
      <c r="T265" s="2282"/>
      <c r="U265" s="2282"/>
      <c r="V265" s="2282"/>
      <c r="W265" s="2282"/>
      <c r="X265" s="2282"/>
      <c r="Y265" s="2282"/>
      <c r="Z265" s="2282"/>
    </row>
    <row r="266" ht="21.0" customHeight="1">
      <c r="A266" s="2282"/>
      <c r="B266" s="2302"/>
      <c r="C266" s="2305"/>
      <c r="D266" s="2302"/>
      <c r="E266" s="2303"/>
      <c r="F266" s="2304"/>
      <c r="G266" s="2282"/>
      <c r="H266" s="2305"/>
      <c r="I266" s="2282"/>
      <c r="J266" s="2282"/>
      <c r="K266" s="2282"/>
      <c r="L266" s="2282"/>
      <c r="M266" s="2282"/>
      <c r="N266" s="2282"/>
      <c r="O266" s="2282"/>
      <c r="P266" s="2282"/>
      <c r="Q266" s="2282"/>
      <c r="R266" s="2282"/>
      <c r="S266" s="2282"/>
      <c r="T266" s="2282"/>
      <c r="U266" s="2282"/>
      <c r="V266" s="2282"/>
      <c r="W266" s="2282"/>
      <c r="X266" s="2282"/>
      <c r="Y266" s="2282"/>
      <c r="Z266" s="2282"/>
    </row>
    <row r="267" ht="21.0" customHeight="1">
      <c r="A267" s="2282"/>
      <c r="B267" s="2302"/>
      <c r="C267" s="2305"/>
      <c r="D267" s="2302"/>
      <c r="E267" s="2303"/>
      <c r="F267" s="2304"/>
      <c r="G267" s="2282"/>
      <c r="H267" s="2305"/>
      <c r="I267" s="2282"/>
      <c r="J267" s="2282"/>
      <c r="K267" s="2282"/>
      <c r="L267" s="2282"/>
      <c r="M267" s="2282"/>
      <c r="N267" s="2282"/>
      <c r="O267" s="2282"/>
      <c r="P267" s="2282"/>
      <c r="Q267" s="2282"/>
      <c r="R267" s="2282"/>
      <c r="S267" s="2282"/>
      <c r="T267" s="2282"/>
      <c r="U267" s="2282"/>
      <c r="V267" s="2282"/>
      <c r="W267" s="2282"/>
      <c r="X267" s="2282"/>
      <c r="Y267" s="2282"/>
      <c r="Z267" s="2282"/>
    </row>
    <row r="268" ht="21.0" customHeight="1">
      <c r="A268" s="2282"/>
      <c r="B268" s="2302"/>
      <c r="C268" s="2305"/>
      <c r="D268" s="2302"/>
      <c r="E268" s="2303"/>
      <c r="F268" s="2304"/>
      <c r="G268" s="2282"/>
      <c r="H268" s="2305"/>
      <c r="I268" s="2282"/>
      <c r="J268" s="2282"/>
      <c r="K268" s="2282"/>
      <c r="L268" s="2282"/>
      <c r="M268" s="2282"/>
      <c r="N268" s="2282"/>
      <c r="O268" s="2282"/>
      <c r="P268" s="2282"/>
      <c r="Q268" s="2282"/>
      <c r="R268" s="2282"/>
      <c r="S268" s="2282"/>
      <c r="T268" s="2282"/>
      <c r="U268" s="2282"/>
      <c r="V268" s="2282"/>
      <c r="W268" s="2282"/>
      <c r="X268" s="2282"/>
      <c r="Y268" s="2282"/>
      <c r="Z268" s="2282"/>
    </row>
    <row r="269" ht="21.0" customHeight="1">
      <c r="A269" s="2282"/>
      <c r="B269" s="2302"/>
      <c r="C269" s="2305"/>
      <c r="D269" s="2302"/>
      <c r="E269" s="2303"/>
      <c r="F269" s="2304"/>
      <c r="G269" s="2282"/>
      <c r="H269" s="2305"/>
      <c r="I269" s="2282"/>
      <c r="J269" s="2282"/>
      <c r="K269" s="2282"/>
      <c r="L269" s="2282"/>
      <c r="M269" s="2282"/>
      <c r="N269" s="2282"/>
      <c r="O269" s="2282"/>
      <c r="P269" s="2282"/>
      <c r="Q269" s="2282"/>
      <c r="R269" s="2282"/>
      <c r="S269" s="2282"/>
      <c r="T269" s="2282"/>
      <c r="U269" s="2282"/>
      <c r="V269" s="2282"/>
      <c r="W269" s="2282"/>
      <c r="X269" s="2282"/>
      <c r="Y269" s="2282"/>
      <c r="Z269" s="2282"/>
    </row>
    <row r="270" ht="21.0" customHeight="1">
      <c r="A270" s="2282"/>
      <c r="B270" s="2302"/>
      <c r="C270" s="2305"/>
      <c r="D270" s="2302"/>
      <c r="E270" s="2303"/>
      <c r="F270" s="2304"/>
      <c r="G270" s="2282"/>
      <c r="H270" s="2305"/>
      <c r="I270" s="2282"/>
      <c r="J270" s="2282"/>
      <c r="K270" s="2282"/>
      <c r="L270" s="2282"/>
      <c r="M270" s="2282"/>
      <c r="N270" s="2282"/>
      <c r="O270" s="2282"/>
      <c r="P270" s="2282"/>
      <c r="Q270" s="2282"/>
      <c r="R270" s="2282"/>
      <c r="S270" s="2282"/>
      <c r="T270" s="2282"/>
      <c r="U270" s="2282"/>
      <c r="V270" s="2282"/>
      <c r="W270" s="2282"/>
      <c r="X270" s="2282"/>
      <c r="Y270" s="2282"/>
      <c r="Z270" s="2282"/>
    </row>
    <row r="271" ht="21.0" customHeight="1">
      <c r="A271" s="2282"/>
      <c r="B271" s="2302"/>
      <c r="C271" s="2305"/>
      <c r="D271" s="2302"/>
      <c r="E271" s="2303"/>
      <c r="F271" s="2304"/>
      <c r="G271" s="2282"/>
      <c r="H271" s="2305"/>
      <c r="I271" s="2282"/>
      <c r="J271" s="2282"/>
      <c r="K271" s="2282"/>
      <c r="L271" s="2282"/>
      <c r="M271" s="2282"/>
      <c r="N271" s="2282"/>
      <c r="O271" s="2282"/>
      <c r="P271" s="2282"/>
      <c r="Q271" s="2282"/>
      <c r="R271" s="2282"/>
      <c r="S271" s="2282"/>
      <c r="T271" s="2282"/>
      <c r="U271" s="2282"/>
      <c r="V271" s="2282"/>
      <c r="W271" s="2282"/>
      <c r="X271" s="2282"/>
      <c r="Y271" s="2282"/>
      <c r="Z271" s="2282"/>
    </row>
    <row r="272" ht="21.0" customHeight="1">
      <c r="A272" s="2282"/>
      <c r="B272" s="2302"/>
      <c r="C272" s="2305"/>
      <c r="D272" s="2302"/>
      <c r="E272" s="2303"/>
      <c r="F272" s="2304"/>
      <c r="G272" s="2282"/>
      <c r="H272" s="2305"/>
      <c r="I272" s="2282"/>
      <c r="J272" s="2282"/>
      <c r="K272" s="2282"/>
      <c r="L272" s="2282"/>
      <c r="M272" s="2282"/>
      <c r="N272" s="2282"/>
      <c r="O272" s="2282"/>
      <c r="P272" s="2282"/>
      <c r="Q272" s="2282"/>
      <c r="R272" s="2282"/>
      <c r="S272" s="2282"/>
      <c r="T272" s="2282"/>
      <c r="U272" s="2282"/>
      <c r="V272" s="2282"/>
      <c r="W272" s="2282"/>
      <c r="X272" s="2282"/>
      <c r="Y272" s="2282"/>
      <c r="Z272" s="2282"/>
    </row>
    <row r="273" ht="21.0" customHeight="1">
      <c r="A273" s="2282"/>
      <c r="B273" s="2302"/>
      <c r="C273" s="2305"/>
      <c r="D273" s="2302"/>
      <c r="E273" s="2303"/>
      <c r="F273" s="2304"/>
      <c r="G273" s="2282"/>
      <c r="H273" s="2305"/>
      <c r="I273" s="2282"/>
      <c r="J273" s="2282"/>
      <c r="K273" s="2282"/>
      <c r="L273" s="2282"/>
      <c r="M273" s="2282"/>
      <c r="N273" s="2282"/>
      <c r="O273" s="2282"/>
      <c r="P273" s="2282"/>
      <c r="Q273" s="2282"/>
      <c r="R273" s="2282"/>
      <c r="S273" s="2282"/>
      <c r="T273" s="2282"/>
      <c r="U273" s="2282"/>
      <c r="V273" s="2282"/>
      <c r="W273" s="2282"/>
      <c r="X273" s="2282"/>
      <c r="Y273" s="2282"/>
      <c r="Z273" s="2282"/>
    </row>
    <row r="274" ht="21.0" customHeight="1">
      <c r="A274" s="2282"/>
      <c r="B274" s="2302"/>
      <c r="C274" s="2305"/>
      <c r="D274" s="2302"/>
      <c r="E274" s="2303"/>
      <c r="F274" s="2304"/>
      <c r="G274" s="2282"/>
      <c r="H274" s="2305"/>
      <c r="I274" s="2282"/>
      <c r="J274" s="2282"/>
      <c r="K274" s="2282"/>
      <c r="L274" s="2282"/>
      <c r="M274" s="2282"/>
      <c r="N274" s="2282"/>
      <c r="O274" s="2282"/>
      <c r="P274" s="2282"/>
      <c r="Q274" s="2282"/>
      <c r="R274" s="2282"/>
      <c r="S274" s="2282"/>
      <c r="T274" s="2282"/>
      <c r="U274" s="2282"/>
      <c r="V274" s="2282"/>
      <c r="W274" s="2282"/>
      <c r="X274" s="2282"/>
      <c r="Y274" s="2282"/>
      <c r="Z274" s="2282"/>
    </row>
    <row r="275" ht="21.0" customHeight="1">
      <c r="A275" s="2282"/>
      <c r="B275" s="2302"/>
      <c r="C275" s="2305"/>
      <c r="D275" s="2302"/>
      <c r="E275" s="2303"/>
      <c r="F275" s="2304"/>
      <c r="G275" s="2282"/>
      <c r="H275" s="2305"/>
      <c r="I275" s="2282"/>
      <c r="J275" s="2282"/>
      <c r="K275" s="2282"/>
      <c r="L275" s="2282"/>
      <c r="M275" s="2282"/>
      <c r="N275" s="2282"/>
      <c r="O275" s="2282"/>
      <c r="P275" s="2282"/>
      <c r="Q275" s="2282"/>
      <c r="R275" s="2282"/>
      <c r="S275" s="2282"/>
      <c r="T275" s="2282"/>
      <c r="U275" s="2282"/>
      <c r="V275" s="2282"/>
      <c r="W275" s="2282"/>
      <c r="X275" s="2282"/>
      <c r="Y275" s="2282"/>
      <c r="Z275" s="2282"/>
    </row>
    <row r="276" ht="21.0" customHeight="1">
      <c r="A276" s="2282"/>
      <c r="B276" s="2302"/>
      <c r="C276" s="2305"/>
      <c r="D276" s="2302"/>
      <c r="E276" s="2303"/>
      <c r="F276" s="2304"/>
      <c r="G276" s="2282"/>
      <c r="H276" s="2305"/>
      <c r="I276" s="2282"/>
      <c r="J276" s="2282"/>
      <c r="K276" s="2282"/>
      <c r="L276" s="2282"/>
      <c r="M276" s="2282"/>
      <c r="N276" s="2282"/>
      <c r="O276" s="2282"/>
      <c r="P276" s="2282"/>
      <c r="Q276" s="2282"/>
      <c r="R276" s="2282"/>
      <c r="S276" s="2282"/>
      <c r="T276" s="2282"/>
      <c r="U276" s="2282"/>
      <c r="V276" s="2282"/>
      <c r="W276" s="2282"/>
      <c r="X276" s="2282"/>
      <c r="Y276" s="2282"/>
      <c r="Z276" s="2282"/>
    </row>
    <row r="277" ht="21.0" customHeight="1">
      <c r="A277" s="2282"/>
      <c r="B277" s="2302"/>
      <c r="C277" s="2305"/>
      <c r="D277" s="2302"/>
      <c r="E277" s="2303"/>
      <c r="F277" s="2304"/>
      <c r="G277" s="2282"/>
      <c r="H277" s="2305"/>
      <c r="I277" s="2282"/>
      <c r="J277" s="2282"/>
      <c r="K277" s="2282"/>
      <c r="L277" s="2282"/>
      <c r="M277" s="2282"/>
      <c r="N277" s="2282"/>
      <c r="O277" s="2282"/>
      <c r="P277" s="2282"/>
      <c r="Q277" s="2282"/>
      <c r="R277" s="2282"/>
      <c r="S277" s="2282"/>
      <c r="T277" s="2282"/>
      <c r="U277" s="2282"/>
      <c r="V277" s="2282"/>
      <c r="W277" s="2282"/>
      <c r="X277" s="2282"/>
      <c r="Y277" s="2282"/>
      <c r="Z277" s="2282"/>
    </row>
    <row r="278" ht="21.0" customHeight="1">
      <c r="A278" s="2282"/>
      <c r="B278" s="2302"/>
      <c r="C278" s="2305"/>
      <c r="D278" s="2302"/>
      <c r="E278" s="2303"/>
      <c r="F278" s="2304"/>
      <c r="G278" s="2282"/>
      <c r="H278" s="2305"/>
      <c r="I278" s="2282"/>
      <c r="J278" s="2282"/>
      <c r="K278" s="2282"/>
      <c r="L278" s="2282"/>
      <c r="M278" s="2282"/>
      <c r="N278" s="2282"/>
      <c r="O278" s="2282"/>
      <c r="P278" s="2282"/>
      <c r="Q278" s="2282"/>
      <c r="R278" s="2282"/>
      <c r="S278" s="2282"/>
      <c r="T278" s="2282"/>
      <c r="U278" s="2282"/>
      <c r="V278" s="2282"/>
      <c r="W278" s="2282"/>
      <c r="X278" s="2282"/>
      <c r="Y278" s="2282"/>
      <c r="Z278" s="2282"/>
    </row>
    <row r="279" ht="21.0" customHeight="1">
      <c r="A279" s="2282"/>
      <c r="B279" s="2302"/>
      <c r="C279" s="2305"/>
      <c r="D279" s="2302"/>
      <c r="E279" s="2303"/>
      <c r="F279" s="2304"/>
      <c r="G279" s="2282"/>
      <c r="H279" s="2305"/>
      <c r="I279" s="2282"/>
      <c r="J279" s="2282"/>
      <c r="K279" s="2282"/>
      <c r="L279" s="2282"/>
      <c r="M279" s="2282"/>
      <c r="N279" s="2282"/>
      <c r="O279" s="2282"/>
      <c r="P279" s="2282"/>
      <c r="Q279" s="2282"/>
      <c r="R279" s="2282"/>
      <c r="S279" s="2282"/>
      <c r="T279" s="2282"/>
      <c r="U279" s="2282"/>
      <c r="V279" s="2282"/>
      <c r="W279" s="2282"/>
      <c r="X279" s="2282"/>
      <c r="Y279" s="2282"/>
      <c r="Z279" s="2282"/>
    </row>
    <row r="280" ht="21.0" customHeight="1">
      <c r="A280" s="2282"/>
      <c r="B280" s="2302"/>
      <c r="C280" s="2305"/>
      <c r="D280" s="2302"/>
      <c r="E280" s="2303"/>
      <c r="F280" s="2304"/>
      <c r="G280" s="2282"/>
      <c r="H280" s="2305"/>
      <c r="I280" s="2282"/>
      <c r="J280" s="2282"/>
      <c r="K280" s="2282"/>
      <c r="L280" s="2282"/>
      <c r="M280" s="2282"/>
      <c r="N280" s="2282"/>
      <c r="O280" s="2282"/>
      <c r="P280" s="2282"/>
      <c r="Q280" s="2282"/>
      <c r="R280" s="2282"/>
      <c r="S280" s="2282"/>
      <c r="T280" s="2282"/>
      <c r="U280" s="2282"/>
      <c r="V280" s="2282"/>
      <c r="W280" s="2282"/>
      <c r="X280" s="2282"/>
      <c r="Y280" s="2282"/>
      <c r="Z280" s="2282"/>
    </row>
    <row r="281" ht="21.0" customHeight="1">
      <c r="A281" s="2282"/>
      <c r="B281" s="2302"/>
      <c r="C281" s="2305"/>
      <c r="D281" s="2302"/>
      <c r="E281" s="2303"/>
      <c r="F281" s="2304"/>
      <c r="G281" s="2282"/>
      <c r="H281" s="2305"/>
      <c r="I281" s="2282"/>
      <c r="J281" s="2282"/>
      <c r="K281" s="2282"/>
      <c r="L281" s="2282"/>
      <c r="M281" s="2282"/>
      <c r="N281" s="2282"/>
      <c r="O281" s="2282"/>
      <c r="P281" s="2282"/>
      <c r="Q281" s="2282"/>
      <c r="R281" s="2282"/>
      <c r="S281" s="2282"/>
      <c r="T281" s="2282"/>
      <c r="U281" s="2282"/>
      <c r="V281" s="2282"/>
      <c r="W281" s="2282"/>
      <c r="X281" s="2282"/>
      <c r="Y281" s="2282"/>
      <c r="Z281" s="2282"/>
    </row>
    <row r="282" ht="21.0" customHeight="1">
      <c r="A282" s="2282"/>
      <c r="B282" s="2302"/>
      <c r="C282" s="2305"/>
      <c r="D282" s="2302"/>
      <c r="E282" s="2303"/>
      <c r="F282" s="2304"/>
      <c r="G282" s="2282"/>
      <c r="H282" s="2305"/>
      <c r="I282" s="2282"/>
      <c r="J282" s="2282"/>
      <c r="K282" s="2282"/>
      <c r="L282" s="2282"/>
      <c r="M282" s="2282"/>
      <c r="N282" s="2282"/>
      <c r="O282" s="2282"/>
      <c r="P282" s="2282"/>
      <c r="Q282" s="2282"/>
      <c r="R282" s="2282"/>
      <c r="S282" s="2282"/>
      <c r="T282" s="2282"/>
      <c r="U282" s="2282"/>
      <c r="V282" s="2282"/>
      <c r="W282" s="2282"/>
      <c r="X282" s="2282"/>
      <c r="Y282" s="2282"/>
      <c r="Z282" s="2282"/>
    </row>
    <row r="283" ht="21.0" customHeight="1">
      <c r="A283" s="2282"/>
      <c r="B283" s="2302"/>
      <c r="C283" s="2305"/>
      <c r="D283" s="2302"/>
      <c r="E283" s="2303"/>
      <c r="F283" s="2304"/>
      <c r="G283" s="2282"/>
      <c r="H283" s="2305"/>
      <c r="I283" s="2282"/>
      <c r="J283" s="2282"/>
      <c r="K283" s="2282"/>
      <c r="L283" s="2282"/>
      <c r="M283" s="2282"/>
      <c r="N283" s="2282"/>
      <c r="O283" s="2282"/>
      <c r="P283" s="2282"/>
      <c r="Q283" s="2282"/>
      <c r="R283" s="2282"/>
      <c r="S283" s="2282"/>
      <c r="T283" s="2282"/>
      <c r="U283" s="2282"/>
      <c r="V283" s="2282"/>
      <c r="W283" s="2282"/>
      <c r="X283" s="2282"/>
      <c r="Y283" s="2282"/>
      <c r="Z283" s="2282"/>
    </row>
    <row r="284" ht="21.0" customHeight="1">
      <c r="A284" s="2282"/>
      <c r="B284" s="2302"/>
      <c r="C284" s="2305"/>
      <c r="D284" s="2302"/>
      <c r="E284" s="2303"/>
      <c r="F284" s="2304"/>
      <c r="G284" s="2282"/>
      <c r="H284" s="2305"/>
      <c r="I284" s="2282"/>
      <c r="J284" s="2282"/>
      <c r="K284" s="2282"/>
      <c r="L284" s="2282"/>
      <c r="M284" s="2282"/>
      <c r="N284" s="2282"/>
      <c r="O284" s="2282"/>
      <c r="P284" s="2282"/>
      <c r="Q284" s="2282"/>
      <c r="R284" s="2282"/>
      <c r="S284" s="2282"/>
      <c r="T284" s="2282"/>
      <c r="U284" s="2282"/>
      <c r="V284" s="2282"/>
      <c r="W284" s="2282"/>
      <c r="X284" s="2282"/>
      <c r="Y284" s="2282"/>
      <c r="Z284" s="2282"/>
    </row>
    <row r="285" ht="21.0" customHeight="1">
      <c r="A285" s="2282"/>
      <c r="B285" s="2302"/>
      <c r="C285" s="2305"/>
      <c r="D285" s="2302"/>
      <c r="E285" s="2303"/>
      <c r="F285" s="2304"/>
      <c r="G285" s="2282"/>
      <c r="H285" s="2305"/>
      <c r="I285" s="2282"/>
      <c r="J285" s="2282"/>
      <c r="K285" s="2282"/>
      <c r="L285" s="2282"/>
      <c r="M285" s="2282"/>
      <c r="N285" s="2282"/>
      <c r="O285" s="2282"/>
      <c r="P285" s="2282"/>
      <c r="Q285" s="2282"/>
      <c r="R285" s="2282"/>
      <c r="S285" s="2282"/>
      <c r="T285" s="2282"/>
      <c r="U285" s="2282"/>
      <c r="V285" s="2282"/>
      <c r="W285" s="2282"/>
      <c r="X285" s="2282"/>
      <c r="Y285" s="2282"/>
      <c r="Z285" s="2282"/>
    </row>
    <row r="286" ht="21.0" customHeight="1">
      <c r="A286" s="2282"/>
      <c r="B286" s="2302"/>
      <c r="C286" s="2305"/>
      <c r="D286" s="2302"/>
      <c r="E286" s="2303"/>
      <c r="F286" s="2304"/>
      <c r="G286" s="2282"/>
      <c r="H286" s="2305"/>
      <c r="I286" s="2282"/>
      <c r="J286" s="2282"/>
      <c r="K286" s="2282"/>
      <c r="L286" s="2282"/>
      <c r="M286" s="2282"/>
      <c r="N286" s="2282"/>
      <c r="O286" s="2282"/>
      <c r="P286" s="2282"/>
      <c r="Q286" s="2282"/>
      <c r="R286" s="2282"/>
      <c r="S286" s="2282"/>
      <c r="T286" s="2282"/>
      <c r="U286" s="2282"/>
      <c r="V286" s="2282"/>
      <c r="W286" s="2282"/>
      <c r="X286" s="2282"/>
      <c r="Y286" s="2282"/>
      <c r="Z286" s="2282"/>
    </row>
    <row r="287" ht="21.0" customHeight="1">
      <c r="A287" s="2282"/>
      <c r="B287" s="2302"/>
      <c r="C287" s="2305"/>
      <c r="D287" s="2302"/>
      <c r="E287" s="2303"/>
      <c r="F287" s="2304"/>
      <c r="G287" s="2282"/>
      <c r="H287" s="2305"/>
      <c r="I287" s="2282"/>
      <c r="J287" s="2282"/>
      <c r="K287" s="2282"/>
      <c r="L287" s="2282"/>
      <c r="M287" s="2282"/>
      <c r="N287" s="2282"/>
      <c r="O287" s="2282"/>
      <c r="P287" s="2282"/>
      <c r="Q287" s="2282"/>
      <c r="R287" s="2282"/>
      <c r="S287" s="2282"/>
      <c r="T287" s="2282"/>
      <c r="U287" s="2282"/>
      <c r="V287" s="2282"/>
      <c r="W287" s="2282"/>
      <c r="X287" s="2282"/>
      <c r="Y287" s="2282"/>
      <c r="Z287" s="2282"/>
    </row>
    <row r="288" ht="21.0" customHeight="1">
      <c r="A288" s="2282"/>
      <c r="B288" s="2302"/>
      <c r="C288" s="2305"/>
      <c r="D288" s="2302"/>
      <c r="E288" s="2303"/>
      <c r="F288" s="2304"/>
      <c r="G288" s="2282"/>
      <c r="H288" s="2305"/>
      <c r="I288" s="2282"/>
      <c r="J288" s="2282"/>
      <c r="K288" s="2282"/>
      <c r="L288" s="2282"/>
      <c r="M288" s="2282"/>
      <c r="N288" s="2282"/>
      <c r="O288" s="2282"/>
      <c r="P288" s="2282"/>
      <c r="Q288" s="2282"/>
      <c r="R288" s="2282"/>
      <c r="S288" s="2282"/>
      <c r="T288" s="2282"/>
      <c r="U288" s="2282"/>
      <c r="V288" s="2282"/>
      <c r="W288" s="2282"/>
      <c r="X288" s="2282"/>
      <c r="Y288" s="2282"/>
      <c r="Z288" s="2282"/>
    </row>
    <row r="289" ht="21.0" customHeight="1">
      <c r="A289" s="2282"/>
      <c r="B289" s="2302"/>
      <c r="C289" s="2305"/>
      <c r="D289" s="2302"/>
      <c r="E289" s="2303"/>
      <c r="F289" s="2304"/>
      <c r="G289" s="2282"/>
      <c r="H289" s="2305"/>
      <c r="I289" s="2282"/>
      <c r="J289" s="2282"/>
      <c r="K289" s="2282"/>
      <c r="L289" s="2282"/>
      <c r="M289" s="2282"/>
      <c r="N289" s="2282"/>
      <c r="O289" s="2282"/>
      <c r="P289" s="2282"/>
      <c r="Q289" s="2282"/>
      <c r="R289" s="2282"/>
      <c r="S289" s="2282"/>
      <c r="T289" s="2282"/>
      <c r="U289" s="2282"/>
      <c r="V289" s="2282"/>
      <c r="W289" s="2282"/>
      <c r="X289" s="2282"/>
      <c r="Y289" s="2282"/>
      <c r="Z289" s="2282"/>
    </row>
    <row r="290" ht="21.0" customHeight="1">
      <c r="A290" s="2282"/>
      <c r="B290" s="2302"/>
      <c r="C290" s="2305"/>
      <c r="D290" s="2302"/>
      <c r="E290" s="2303"/>
      <c r="F290" s="2304"/>
      <c r="G290" s="2282"/>
      <c r="H290" s="2305"/>
      <c r="I290" s="2282"/>
      <c r="J290" s="2282"/>
      <c r="K290" s="2282"/>
      <c r="L290" s="2282"/>
      <c r="M290" s="2282"/>
      <c r="N290" s="2282"/>
      <c r="O290" s="2282"/>
      <c r="P290" s="2282"/>
      <c r="Q290" s="2282"/>
      <c r="R290" s="2282"/>
      <c r="S290" s="2282"/>
      <c r="T290" s="2282"/>
      <c r="U290" s="2282"/>
      <c r="V290" s="2282"/>
      <c r="W290" s="2282"/>
      <c r="X290" s="2282"/>
      <c r="Y290" s="2282"/>
      <c r="Z290" s="2282"/>
    </row>
    <row r="291" ht="21.0" customHeight="1">
      <c r="A291" s="2282"/>
      <c r="B291" s="2302"/>
      <c r="C291" s="2305"/>
      <c r="D291" s="2302"/>
      <c r="E291" s="2303"/>
      <c r="F291" s="2304"/>
      <c r="G291" s="2282"/>
      <c r="H291" s="2305"/>
      <c r="I291" s="2282"/>
      <c r="J291" s="2282"/>
      <c r="K291" s="2282"/>
      <c r="L291" s="2282"/>
      <c r="M291" s="2282"/>
      <c r="N291" s="2282"/>
      <c r="O291" s="2282"/>
      <c r="P291" s="2282"/>
      <c r="Q291" s="2282"/>
      <c r="R291" s="2282"/>
      <c r="S291" s="2282"/>
      <c r="T291" s="2282"/>
      <c r="U291" s="2282"/>
      <c r="V291" s="2282"/>
      <c r="W291" s="2282"/>
      <c r="X291" s="2282"/>
      <c r="Y291" s="2282"/>
      <c r="Z291" s="2282"/>
    </row>
    <row r="292" ht="21.0" customHeight="1">
      <c r="A292" s="2282"/>
      <c r="B292" s="2302"/>
      <c r="C292" s="2305"/>
      <c r="D292" s="2302"/>
      <c r="E292" s="2303"/>
      <c r="F292" s="2304"/>
      <c r="G292" s="2282"/>
      <c r="H292" s="2305"/>
      <c r="I292" s="2282"/>
      <c r="J292" s="2282"/>
      <c r="K292" s="2282"/>
      <c r="L292" s="2282"/>
      <c r="M292" s="2282"/>
      <c r="N292" s="2282"/>
      <c r="O292" s="2282"/>
      <c r="P292" s="2282"/>
      <c r="Q292" s="2282"/>
      <c r="R292" s="2282"/>
      <c r="S292" s="2282"/>
      <c r="T292" s="2282"/>
      <c r="U292" s="2282"/>
      <c r="V292" s="2282"/>
      <c r="W292" s="2282"/>
      <c r="X292" s="2282"/>
      <c r="Y292" s="2282"/>
      <c r="Z292" s="2282"/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F$100">
    <sortState ref="A2:F100">
      <sortCondition ref="C2:C100"/>
      <sortCondition ref="B2:B100"/>
    </sortState>
  </autoFilter>
  <mergeCells count="1">
    <mergeCell ref="A1:F1"/>
  </mergeCells>
  <printOptions/>
  <pageMargins bottom="0.35433070866141736" footer="0.0" header="0.0" left="0.2755905511811024" right="0.31496062992125984" top="0.2755905511811024"/>
  <pageSetup paperSize="9" scale="7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3.71"/>
    <col customWidth="1" min="3" max="3" width="14.43"/>
    <col customWidth="1" min="4" max="4" width="39.86"/>
    <col customWidth="1" min="5" max="5" width="27.14"/>
    <col customWidth="1" min="6" max="6" width="43.43"/>
  </cols>
  <sheetData>
    <row r="1" ht="15.0" customHeight="1">
      <c r="A1" s="2341" t="s">
        <v>7594</v>
      </c>
      <c r="B1" s="2309"/>
      <c r="C1" s="2309"/>
      <c r="D1" s="2309"/>
      <c r="E1" s="2309"/>
      <c r="F1" s="2309"/>
    </row>
    <row r="2" ht="15.0" customHeight="1">
      <c r="A2" s="2342" t="s">
        <v>3356</v>
      </c>
      <c r="B2" s="2343" t="s">
        <v>5</v>
      </c>
      <c r="C2" s="2344" t="s">
        <v>4</v>
      </c>
      <c r="D2" s="2342" t="s">
        <v>6</v>
      </c>
      <c r="E2" s="2343" t="s">
        <v>7488</v>
      </c>
      <c r="F2" s="2342" t="s">
        <v>24</v>
      </c>
    </row>
    <row r="3" ht="15.0" customHeight="1">
      <c r="A3" s="2345">
        <v>1.0</v>
      </c>
      <c r="B3" s="2346" t="s">
        <v>5100</v>
      </c>
      <c r="C3" s="2347" t="s">
        <v>3444</v>
      </c>
      <c r="D3" s="2346" t="s">
        <v>5285</v>
      </c>
      <c r="E3" s="2348" t="s">
        <v>7489</v>
      </c>
      <c r="F3" s="2349" t="s">
        <v>7595</v>
      </c>
    </row>
    <row r="4" ht="15.0" customHeight="1">
      <c r="A4" s="2313">
        <v>2.0</v>
      </c>
      <c r="B4" s="2348" t="s">
        <v>3684</v>
      </c>
      <c r="C4" s="2350" t="s">
        <v>4712</v>
      </c>
      <c r="D4" s="2346" t="s">
        <v>7496</v>
      </c>
      <c r="E4" s="2348" t="s">
        <v>7497</v>
      </c>
      <c r="F4" s="2349" t="s">
        <v>7596</v>
      </c>
    </row>
    <row r="5" ht="15.0" customHeight="1">
      <c r="A5" s="2313">
        <v>3.0</v>
      </c>
      <c r="B5" s="2346" t="s">
        <v>5100</v>
      </c>
      <c r="C5" s="2347" t="s">
        <v>3459</v>
      </c>
      <c r="D5" s="2346" t="s">
        <v>5285</v>
      </c>
      <c r="E5" s="2348" t="s">
        <v>7503</v>
      </c>
      <c r="F5" s="2349" t="s">
        <v>7597</v>
      </c>
    </row>
    <row r="6" ht="15.0" customHeight="1">
      <c r="A6" s="2313">
        <v>4.0</v>
      </c>
      <c r="B6" s="2348" t="s">
        <v>3707</v>
      </c>
      <c r="C6" s="2350" t="s">
        <v>7331</v>
      </c>
      <c r="D6" s="2346" t="s">
        <v>3565</v>
      </c>
      <c r="E6" s="2348" t="s">
        <v>7504</v>
      </c>
      <c r="F6" s="2349" t="s">
        <v>7598</v>
      </c>
    </row>
    <row r="7" ht="15.0" customHeight="1">
      <c r="A7" s="2345">
        <v>5.0</v>
      </c>
      <c r="B7" s="2346" t="s">
        <v>3684</v>
      </c>
      <c r="C7" s="2347" t="s">
        <v>7231</v>
      </c>
      <c r="D7" s="2346" t="s">
        <v>7599</v>
      </c>
      <c r="E7" s="2348" t="s">
        <v>7507</v>
      </c>
      <c r="F7" s="2349" t="s">
        <v>7600</v>
      </c>
    </row>
    <row r="8" ht="15.0" customHeight="1">
      <c r="A8" s="2345">
        <v>6.0</v>
      </c>
      <c r="B8" s="2346" t="s">
        <v>3511</v>
      </c>
      <c r="C8" s="2347" t="s">
        <v>3510</v>
      </c>
      <c r="D8" s="2346" t="s">
        <v>5285</v>
      </c>
      <c r="E8" s="2348" t="s">
        <v>7601</v>
      </c>
      <c r="F8" s="2349" t="s">
        <v>3512</v>
      </c>
    </row>
    <row r="9" ht="15.0" customHeight="1">
      <c r="A9" s="2313">
        <v>7.0</v>
      </c>
      <c r="B9" s="2346" t="s">
        <v>3684</v>
      </c>
      <c r="C9" s="2347" t="s">
        <v>7515</v>
      </c>
      <c r="D9" s="2346" t="s">
        <v>7599</v>
      </c>
      <c r="E9" s="2348" t="s">
        <v>7516</v>
      </c>
      <c r="F9" s="2349" t="s">
        <v>7602</v>
      </c>
    </row>
    <row r="10" ht="15.0" customHeight="1">
      <c r="A10" s="2313">
        <v>8.0</v>
      </c>
      <c r="B10" s="2346" t="s">
        <v>3707</v>
      </c>
      <c r="C10" s="2347" t="s">
        <v>7354</v>
      </c>
      <c r="D10" s="2346" t="s">
        <v>7603</v>
      </c>
      <c r="E10" s="2348" t="s">
        <v>7538</v>
      </c>
      <c r="F10" s="2349" t="s">
        <v>7604</v>
      </c>
    </row>
    <row r="11" ht="15.0" customHeight="1">
      <c r="A11" s="2313">
        <v>9.0</v>
      </c>
      <c r="B11" s="2346" t="s">
        <v>3707</v>
      </c>
      <c r="C11" s="2347" t="s">
        <v>7355</v>
      </c>
      <c r="D11" s="2346" t="s">
        <v>7603</v>
      </c>
      <c r="E11" s="2348" t="s">
        <v>7539</v>
      </c>
      <c r="F11" s="2349" t="s">
        <v>7605</v>
      </c>
    </row>
    <row r="12" ht="15.0" customHeight="1">
      <c r="A12" s="2345">
        <v>10.0</v>
      </c>
      <c r="B12" s="2346" t="s">
        <v>5100</v>
      </c>
      <c r="C12" s="2347" t="s">
        <v>3595</v>
      </c>
      <c r="D12" s="2346" t="s">
        <v>5285</v>
      </c>
      <c r="E12" s="2348" t="s">
        <v>7606</v>
      </c>
      <c r="F12" s="2349" t="s">
        <v>7607</v>
      </c>
    </row>
    <row r="13" ht="15.0" customHeight="1">
      <c r="A13" s="2351">
        <v>11.0</v>
      </c>
      <c r="B13" s="2352" t="s">
        <v>3527</v>
      </c>
      <c r="C13" s="2353" t="s">
        <v>7574</v>
      </c>
      <c r="D13" s="2352" t="s">
        <v>5285</v>
      </c>
      <c r="E13" s="2354" t="s">
        <v>7575</v>
      </c>
      <c r="F13" s="2355" t="s">
        <v>7608</v>
      </c>
      <c r="G13" s="2356"/>
      <c r="H13" s="2356"/>
      <c r="I13" s="2356"/>
      <c r="J13" s="2356"/>
      <c r="K13" s="2356"/>
      <c r="L13" s="2356"/>
      <c r="M13" s="2356"/>
      <c r="N13" s="2356"/>
      <c r="O13" s="2356"/>
      <c r="P13" s="2356"/>
      <c r="Q13" s="2356"/>
      <c r="R13" s="2356"/>
      <c r="S13" s="2356"/>
      <c r="T13" s="2356"/>
      <c r="U13" s="2356"/>
      <c r="V13" s="2356"/>
      <c r="W13" s="2356"/>
      <c r="X13" s="2356"/>
      <c r="Y13" s="2356"/>
      <c r="Z13" s="2356"/>
    </row>
    <row r="14" ht="15.0" customHeight="1">
      <c r="A14" s="2313">
        <v>12.0</v>
      </c>
      <c r="B14" s="2346" t="s">
        <v>3521</v>
      </c>
      <c r="C14" s="2345" t="s">
        <v>4970</v>
      </c>
      <c r="D14" s="2346" t="s">
        <v>7603</v>
      </c>
      <c r="E14" s="2348" t="s">
        <v>7578</v>
      </c>
      <c r="F14" s="2346" t="s">
        <v>7609</v>
      </c>
    </row>
    <row r="15" ht="15.0" customHeight="1">
      <c r="A15" s="2313">
        <v>13.0</v>
      </c>
      <c r="B15" s="2346" t="s">
        <v>3521</v>
      </c>
      <c r="C15" s="2345" t="s">
        <v>7584</v>
      </c>
      <c r="D15" s="2346" t="s">
        <v>7603</v>
      </c>
      <c r="E15" s="2348" t="s">
        <v>7578</v>
      </c>
      <c r="F15" s="2346" t="s">
        <v>7585</v>
      </c>
    </row>
    <row r="16" ht="15.0" customHeight="1">
      <c r="A16" s="2345">
        <v>14.0</v>
      </c>
      <c r="B16" s="2346" t="s">
        <v>3511</v>
      </c>
      <c r="C16" s="2345" t="s">
        <v>4635</v>
      </c>
      <c r="D16" s="2346" t="s">
        <v>7518</v>
      </c>
      <c r="E16" s="2348" t="s">
        <v>7578</v>
      </c>
      <c r="F16" s="2349" t="s">
        <v>7610</v>
      </c>
    </row>
    <row r="17" ht="15.0" customHeight="1">
      <c r="A17" s="2313">
        <v>15.0</v>
      </c>
      <c r="B17" s="2346" t="s">
        <v>3684</v>
      </c>
      <c r="C17" s="2345" t="s">
        <v>3767</v>
      </c>
      <c r="D17" s="2346" t="s">
        <v>7518</v>
      </c>
      <c r="E17" s="2346" t="s">
        <v>7578</v>
      </c>
      <c r="F17" s="2349" t="s">
        <v>7611</v>
      </c>
    </row>
    <row r="19" ht="15.0" customHeight="1">
      <c r="E19" s="2357" t="s">
        <v>7612</v>
      </c>
      <c r="F19" s="2321" t="s">
        <v>7613</v>
      </c>
    </row>
    <row r="20" ht="15.0" customHeight="1">
      <c r="E20" s="2358" t="s">
        <v>7614</v>
      </c>
      <c r="F20" s="2321" t="s">
        <v>7615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9.71"/>
    <col customWidth="1" min="3" max="3" width="14.43"/>
    <col customWidth="1" min="4" max="4" width="27.43"/>
    <col customWidth="1" min="5" max="5" width="32.43"/>
    <col customWidth="1" min="6" max="6" width="47.0"/>
  </cols>
  <sheetData>
    <row r="1" ht="15.0" customHeight="1">
      <c r="A1" s="2341" t="s">
        <v>7594</v>
      </c>
      <c r="B1" s="2309"/>
      <c r="C1" s="2309"/>
      <c r="D1" s="2309"/>
      <c r="E1" s="2309"/>
      <c r="F1" s="2309"/>
      <c r="G1" s="2282"/>
      <c r="H1" s="2282"/>
      <c r="I1" s="2282"/>
      <c r="J1" s="2282"/>
    </row>
    <row r="2" ht="15.0" customHeight="1">
      <c r="A2" s="2342" t="s">
        <v>3356</v>
      </c>
      <c r="B2" s="2359" t="s">
        <v>5</v>
      </c>
      <c r="C2" s="2360" t="s">
        <v>4</v>
      </c>
      <c r="D2" s="2342" t="s">
        <v>6</v>
      </c>
      <c r="E2" s="2342" t="s">
        <v>7488</v>
      </c>
      <c r="F2" s="2342" t="s">
        <v>24</v>
      </c>
      <c r="G2" s="2282"/>
      <c r="H2" s="2282"/>
      <c r="I2" s="2282"/>
      <c r="J2" s="2282"/>
    </row>
    <row r="3" ht="15.0" customHeight="1">
      <c r="A3" s="2361">
        <v>1.0</v>
      </c>
      <c r="B3" s="2362" t="s">
        <v>3521</v>
      </c>
      <c r="C3" s="2363" t="s">
        <v>4621</v>
      </c>
      <c r="D3" s="2362" t="s">
        <v>7603</v>
      </c>
      <c r="E3" s="2362" t="s">
        <v>7578</v>
      </c>
      <c r="F3" s="2362" t="s">
        <v>7616</v>
      </c>
      <c r="G3" s="2364"/>
      <c r="H3" s="2365"/>
      <c r="I3" s="2365"/>
      <c r="J3" s="2365"/>
    </row>
    <row r="4" ht="15.0" customHeight="1">
      <c r="A4" s="2361">
        <v>2.0</v>
      </c>
      <c r="B4" s="2366" t="s">
        <v>3521</v>
      </c>
      <c r="C4" s="2367" t="s">
        <v>4624</v>
      </c>
      <c r="D4" s="2366" t="s">
        <v>7603</v>
      </c>
      <c r="E4" s="2366" t="s">
        <v>7578</v>
      </c>
      <c r="F4" s="2366" t="s">
        <v>7617</v>
      </c>
      <c r="G4" s="2368"/>
      <c r="H4" s="2365"/>
      <c r="I4" s="2365"/>
      <c r="J4" s="2365"/>
    </row>
    <row r="5" ht="15.0" customHeight="1">
      <c r="A5" s="2361">
        <v>3.0</v>
      </c>
      <c r="B5" s="2366" t="s">
        <v>3521</v>
      </c>
      <c r="C5" s="2367" t="s">
        <v>7308</v>
      </c>
      <c r="D5" s="2366" t="s">
        <v>7603</v>
      </c>
      <c r="E5" s="2366" t="s">
        <v>7578</v>
      </c>
      <c r="F5" s="2366" t="s">
        <v>7618</v>
      </c>
      <c r="G5" s="2368"/>
      <c r="H5" s="2369" t="s">
        <v>7619</v>
      </c>
      <c r="I5" s="2370"/>
      <c r="J5" s="2371"/>
    </row>
    <row r="6" ht="15.0" customHeight="1">
      <c r="A6" s="2361">
        <v>4.0</v>
      </c>
      <c r="B6" s="2366" t="s">
        <v>3521</v>
      </c>
      <c r="C6" s="2367" t="s">
        <v>7208</v>
      </c>
      <c r="D6" s="2366" t="s">
        <v>7603</v>
      </c>
      <c r="E6" s="2366" t="s">
        <v>7578</v>
      </c>
      <c r="F6" s="2366" t="s">
        <v>7620</v>
      </c>
      <c r="G6" s="2368"/>
      <c r="H6" s="2365"/>
      <c r="I6" s="2365"/>
      <c r="J6" s="2365"/>
    </row>
    <row r="7" ht="15.0" customHeight="1">
      <c r="A7" s="2361">
        <v>5.0</v>
      </c>
      <c r="B7" s="2372" t="s">
        <v>3521</v>
      </c>
      <c r="C7" s="2373" t="s">
        <v>7210</v>
      </c>
      <c r="D7" s="2372" t="s">
        <v>7603</v>
      </c>
      <c r="E7" s="2372" t="s">
        <v>7578</v>
      </c>
      <c r="F7" s="2372" t="s">
        <v>7621</v>
      </c>
      <c r="G7" s="2374"/>
      <c r="H7" s="2365"/>
      <c r="I7" s="2365"/>
      <c r="J7" s="2365"/>
    </row>
    <row r="8" ht="15.0" customHeight="1">
      <c r="A8" s="2313">
        <v>6.0</v>
      </c>
      <c r="B8" s="2375" t="s">
        <v>3521</v>
      </c>
      <c r="C8" s="2376" t="s">
        <v>3752</v>
      </c>
      <c r="D8" s="2375" t="s">
        <v>7603</v>
      </c>
      <c r="E8" s="2375" t="s">
        <v>7578</v>
      </c>
      <c r="F8" s="2346" t="s">
        <v>7622</v>
      </c>
      <c r="G8" s="2377" t="s">
        <v>7623</v>
      </c>
      <c r="H8" s="2337"/>
      <c r="I8" s="2337"/>
      <c r="J8" s="2337"/>
    </row>
    <row r="9" ht="15.0" customHeight="1">
      <c r="A9" s="2378">
        <v>7.0</v>
      </c>
      <c r="B9" s="2379" t="s">
        <v>3521</v>
      </c>
      <c r="C9" s="2380" t="s">
        <v>7417</v>
      </c>
      <c r="D9" s="2379" t="s">
        <v>7603</v>
      </c>
      <c r="E9" s="2379" t="s">
        <v>7578</v>
      </c>
      <c r="F9" s="2381" t="s">
        <v>7624</v>
      </c>
      <c r="G9" s="2382" t="s">
        <v>7623</v>
      </c>
      <c r="H9" s="2383"/>
      <c r="I9" s="2384" t="s">
        <v>7625</v>
      </c>
      <c r="J9" s="2384"/>
      <c r="K9" s="2385"/>
    </row>
    <row r="10" ht="15.0" customHeight="1">
      <c r="A10" s="2313">
        <v>8.0</v>
      </c>
      <c r="B10" s="2346" t="s">
        <v>3521</v>
      </c>
      <c r="C10" s="2345" t="s">
        <v>7399</v>
      </c>
      <c r="D10" s="2346" t="s">
        <v>7603</v>
      </c>
      <c r="E10" s="2348" t="s">
        <v>7578</v>
      </c>
      <c r="F10" s="2346" t="s">
        <v>7626</v>
      </c>
      <c r="G10" s="2377"/>
      <c r="H10" s="2337"/>
      <c r="I10" s="2337"/>
      <c r="J10" s="2337"/>
    </row>
    <row r="11" ht="15.0" customHeight="1">
      <c r="A11" s="2378">
        <v>10.0</v>
      </c>
      <c r="B11" s="2381" t="s">
        <v>3684</v>
      </c>
      <c r="C11" s="2386" t="s">
        <v>7335</v>
      </c>
      <c r="D11" s="2387" t="s">
        <v>4693</v>
      </c>
      <c r="E11" s="2381" t="s">
        <v>7627</v>
      </c>
      <c r="F11" s="2381" t="s">
        <v>7628</v>
      </c>
      <c r="G11" s="2388" t="s">
        <v>7629</v>
      </c>
      <c r="H11" s="2282"/>
      <c r="I11" s="2282"/>
      <c r="J11" s="2282"/>
    </row>
    <row r="12" ht="15.0" customHeight="1">
      <c r="A12" s="2313">
        <v>11.0</v>
      </c>
      <c r="B12" s="2346" t="s">
        <v>3684</v>
      </c>
      <c r="C12" s="2345" t="s">
        <v>4466</v>
      </c>
      <c r="D12" s="2346" t="s">
        <v>7599</v>
      </c>
      <c r="E12" s="2346" t="s">
        <v>7630</v>
      </c>
      <c r="F12" s="2346" t="s">
        <v>7631</v>
      </c>
      <c r="G12" s="2282"/>
      <c r="H12" s="2282"/>
      <c r="I12" s="2282"/>
      <c r="J12" s="2282"/>
    </row>
    <row r="13" ht="15.0" customHeight="1">
      <c r="A13" s="2313">
        <v>12.0</v>
      </c>
      <c r="B13" s="2346" t="s">
        <v>3684</v>
      </c>
      <c r="C13" s="2313" t="s">
        <v>4770</v>
      </c>
      <c r="D13" s="2346" t="s">
        <v>7496</v>
      </c>
      <c r="E13" s="2346" t="s">
        <v>7632</v>
      </c>
      <c r="F13" s="2346" t="s">
        <v>7628</v>
      </c>
      <c r="G13" s="2282"/>
      <c r="H13" s="2282"/>
      <c r="I13" s="2282"/>
      <c r="J13" s="2282"/>
    </row>
    <row r="14" ht="15.0" customHeight="1">
      <c r="A14" s="2389">
        <v>13.0</v>
      </c>
      <c r="B14" s="2390" t="s">
        <v>3707</v>
      </c>
      <c r="C14" s="2391" t="s">
        <v>7014</v>
      </c>
      <c r="D14" s="2392" t="s">
        <v>7590</v>
      </c>
      <c r="E14" s="2393" t="s">
        <v>7633</v>
      </c>
      <c r="F14" s="2392" t="s">
        <v>7634</v>
      </c>
      <c r="G14" s="2388" t="s">
        <v>7629</v>
      </c>
      <c r="H14" s="2282"/>
      <c r="I14" s="2282"/>
      <c r="J14" s="2282"/>
    </row>
    <row r="15" ht="15.0" customHeight="1">
      <c r="A15" s="2313">
        <v>14.0</v>
      </c>
      <c r="B15" s="2346" t="s">
        <v>3521</v>
      </c>
      <c r="C15" s="2345" t="s">
        <v>7259</v>
      </c>
      <c r="D15" s="2346" t="s">
        <v>7599</v>
      </c>
      <c r="E15" s="2346" t="s">
        <v>7635</v>
      </c>
      <c r="F15" s="2346" t="s">
        <v>7636</v>
      </c>
      <c r="G15" s="2282"/>
      <c r="H15" s="2282"/>
      <c r="I15" s="2282"/>
      <c r="J15" s="2282"/>
    </row>
    <row r="16" ht="15.0" customHeight="1">
      <c r="A16" s="2313">
        <v>15.0</v>
      </c>
      <c r="B16" s="2346" t="s">
        <v>3521</v>
      </c>
      <c r="C16" s="2313" t="s">
        <v>3658</v>
      </c>
      <c r="D16" s="2314" t="s">
        <v>7637</v>
      </c>
      <c r="E16" s="2346" t="s">
        <v>7638</v>
      </c>
      <c r="F16" s="2346" t="s">
        <v>7636</v>
      </c>
      <c r="G16" s="2282"/>
      <c r="H16" s="2282"/>
      <c r="I16" s="2282"/>
      <c r="J16" s="2282"/>
    </row>
    <row r="17" ht="15.0" customHeight="1">
      <c r="A17" s="2313">
        <v>16.0</v>
      </c>
      <c r="B17" s="2346" t="s">
        <v>5100</v>
      </c>
      <c r="C17" s="2345" t="s">
        <v>6942</v>
      </c>
      <c r="D17" s="2346" t="s">
        <v>7603</v>
      </c>
      <c r="E17" s="2346" t="s">
        <v>7639</v>
      </c>
      <c r="F17" s="2386" t="s">
        <v>7640</v>
      </c>
    </row>
    <row r="18" ht="15.0" customHeight="1">
      <c r="A18" s="2313">
        <v>17.0</v>
      </c>
      <c r="B18" s="2346" t="s">
        <v>5100</v>
      </c>
      <c r="C18" s="2345" t="s">
        <v>7217</v>
      </c>
      <c r="D18" s="2346" t="s">
        <v>7603</v>
      </c>
      <c r="E18" s="2346" t="s">
        <v>7578</v>
      </c>
      <c r="F18" s="2345" t="s">
        <v>7641</v>
      </c>
    </row>
    <row r="19" ht="15.0" customHeight="1">
      <c r="A19" s="2313">
        <v>18.0</v>
      </c>
      <c r="B19" s="2346" t="s">
        <v>5100</v>
      </c>
      <c r="C19" s="2345" t="s">
        <v>4213</v>
      </c>
      <c r="D19" s="2346" t="s">
        <v>7603</v>
      </c>
      <c r="E19" s="2346" t="s">
        <v>7578</v>
      </c>
      <c r="F19" s="2345" t="s">
        <v>7641</v>
      </c>
    </row>
    <row r="20" ht="15.0" customHeight="1">
      <c r="A20" s="2313">
        <v>19.0</v>
      </c>
      <c r="B20" s="2346" t="s">
        <v>5100</v>
      </c>
      <c r="C20" s="2345" t="s">
        <v>7218</v>
      </c>
      <c r="D20" s="2346" t="s">
        <v>7603</v>
      </c>
      <c r="E20" s="2346" t="s">
        <v>7578</v>
      </c>
      <c r="F20" s="2345" t="s">
        <v>7641</v>
      </c>
    </row>
    <row r="21" ht="15.0" customHeight="1">
      <c r="A21" s="2313">
        <v>20.0</v>
      </c>
      <c r="B21" s="2346" t="s">
        <v>5100</v>
      </c>
      <c r="C21" s="2345" t="s">
        <v>4918</v>
      </c>
      <c r="D21" s="2346" t="s">
        <v>7603</v>
      </c>
      <c r="E21" s="2346" t="s">
        <v>7578</v>
      </c>
      <c r="F21" s="2345" t="s">
        <v>7641</v>
      </c>
    </row>
    <row r="22" ht="15.0" customHeight="1">
      <c r="A22" s="2313">
        <v>21.0</v>
      </c>
      <c r="B22" s="2346" t="s">
        <v>3370</v>
      </c>
      <c r="C22" s="2345" t="s">
        <v>7047</v>
      </c>
      <c r="D22" s="2346" t="s">
        <v>7603</v>
      </c>
      <c r="E22" s="2346" t="s">
        <v>7642</v>
      </c>
      <c r="F22" s="2345" t="s">
        <v>7641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G3:G7"/>
    <mergeCell ref="H5:J5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1.86"/>
    <col customWidth="1" min="3" max="3" width="14.43"/>
    <col customWidth="1" min="4" max="4" width="24.86"/>
    <col customWidth="1" min="5" max="5" width="28.29"/>
    <col customWidth="1" min="6" max="6" width="16.57"/>
  </cols>
  <sheetData>
    <row r="1" ht="15.0" customHeight="1">
      <c r="A1" s="2394" t="s">
        <v>7643</v>
      </c>
    </row>
    <row r="2" ht="15.0" customHeight="1">
      <c r="A2" s="2342" t="s">
        <v>7644</v>
      </c>
      <c r="B2" s="2342" t="s">
        <v>5</v>
      </c>
      <c r="C2" s="2342" t="s">
        <v>4</v>
      </c>
      <c r="D2" s="2342" t="s">
        <v>6</v>
      </c>
      <c r="E2" s="2342" t="s">
        <v>7488</v>
      </c>
      <c r="F2" s="2342" t="s">
        <v>24</v>
      </c>
    </row>
    <row r="3" ht="15.0" customHeight="1">
      <c r="A3" s="2345">
        <v>1.0</v>
      </c>
      <c r="B3" s="2346" t="s">
        <v>3684</v>
      </c>
      <c r="C3" s="2345" t="s">
        <v>7491</v>
      </c>
      <c r="D3" s="2395" t="s">
        <v>4335</v>
      </c>
      <c r="E3" s="2346" t="s">
        <v>7492</v>
      </c>
      <c r="F3" s="2345" t="s">
        <v>7645</v>
      </c>
    </row>
    <row r="4" ht="15.0" customHeight="1">
      <c r="A4" s="2345">
        <v>2.0</v>
      </c>
      <c r="B4" s="2346" t="s">
        <v>3684</v>
      </c>
      <c r="C4" s="2345" t="s">
        <v>4370</v>
      </c>
      <c r="D4" s="2346" t="s">
        <v>7496</v>
      </c>
      <c r="E4" s="2346" t="s">
        <v>7502</v>
      </c>
      <c r="F4" s="2345" t="s">
        <v>7645</v>
      </c>
    </row>
    <row r="5" ht="15.0" customHeight="1">
      <c r="A5" s="2345">
        <v>3.0</v>
      </c>
      <c r="B5" s="2346" t="s">
        <v>3684</v>
      </c>
      <c r="C5" s="2345" t="s">
        <v>7234</v>
      </c>
      <c r="D5" s="2346" t="s">
        <v>7599</v>
      </c>
      <c r="E5" s="2346" t="s">
        <v>7646</v>
      </c>
      <c r="F5" s="2345" t="s">
        <v>7645</v>
      </c>
    </row>
    <row r="6" ht="15.0" customHeight="1">
      <c r="A6" s="2345">
        <v>4.0</v>
      </c>
      <c r="B6" s="2346" t="s">
        <v>3707</v>
      </c>
      <c r="C6" s="2345" t="s">
        <v>4079</v>
      </c>
      <c r="D6" s="2346" t="s">
        <v>7603</v>
      </c>
      <c r="E6" s="2346" t="s">
        <v>7647</v>
      </c>
      <c r="F6" s="2345" t="s">
        <v>7490</v>
      </c>
    </row>
    <row r="7" ht="15.0" customHeight="1">
      <c r="A7" s="2345">
        <v>5.0</v>
      </c>
      <c r="B7" s="2346" t="s">
        <v>3684</v>
      </c>
      <c r="C7" s="2345" t="s">
        <v>7280</v>
      </c>
      <c r="D7" s="2346" t="s">
        <v>7590</v>
      </c>
      <c r="E7" s="2346" t="s">
        <v>7564</v>
      </c>
      <c r="F7" s="2345" t="s">
        <v>7490</v>
      </c>
    </row>
    <row r="8" ht="15.0" customHeight="1">
      <c r="A8" s="2345">
        <v>6.0</v>
      </c>
      <c r="B8" s="2346" t="s">
        <v>3684</v>
      </c>
      <c r="C8" s="2345" t="s">
        <v>7271</v>
      </c>
      <c r="D8" s="2346" t="s">
        <v>7599</v>
      </c>
      <c r="E8" s="2346" t="s">
        <v>7648</v>
      </c>
      <c r="F8" s="2345" t="s">
        <v>7645</v>
      </c>
    </row>
    <row r="9" ht="15.0" customHeight="1">
      <c r="A9" s="2345">
        <v>7.0</v>
      </c>
      <c r="B9" s="2346" t="s">
        <v>3707</v>
      </c>
      <c r="C9" s="2345" t="s">
        <v>3805</v>
      </c>
      <c r="D9" s="2346" t="s">
        <v>7603</v>
      </c>
      <c r="E9" s="2346" t="s">
        <v>7649</v>
      </c>
      <c r="F9" s="2345" t="s">
        <v>7490</v>
      </c>
    </row>
    <row r="10" ht="15.0" customHeight="1">
      <c r="A10" s="2345">
        <v>8.0</v>
      </c>
      <c r="B10" s="2346" t="s">
        <v>3707</v>
      </c>
      <c r="C10" s="2345" t="s">
        <v>7214</v>
      </c>
      <c r="D10" s="2346" t="s">
        <v>7603</v>
      </c>
      <c r="E10" s="2346" t="s">
        <v>7578</v>
      </c>
      <c r="F10" s="2345" t="s">
        <v>7490</v>
      </c>
    </row>
    <row r="11" ht="15.0" customHeight="1">
      <c r="A11" s="2345">
        <v>9.0</v>
      </c>
      <c r="B11" s="2346" t="s">
        <v>3707</v>
      </c>
      <c r="C11" s="2345" t="s">
        <v>7215</v>
      </c>
      <c r="D11" s="2346" t="s">
        <v>7603</v>
      </c>
      <c r="E11" s="2346" t="s">
        <v>7578</v>
      </c>
      <c r="F11" s="2345" t="s">
        <v>7490</v>
      </c>
    </row>
    <row r="12" ht="15.0" customHeight="1">
      <c r="A12" s="2345">
        <v>10.0</v>
      </c>
      <c r="B12" s="2346" t="s">
        <v>3707</v>
      </c>
      <c r="C12" s="2345" t="s">
        <v>4210</v>
      </c>
      <c r="D12" s="2346" t="s">
        <v>7603</v>
      </c>
      <c r="E12" s="2346" t="s">
        <v>7578</v>
      </c>
      <c r="F12" s="2345" t="s">
        <v>7490</v>
      </c>
    </row>
    <row r="13" ht="15.0" customHeight="1">
      <c r="A13" s="2345">
        <v>11.0</v>
      </c>
      <c r="B13" s="2346" t="s">
        <v>3707</v>
      </c>
      <c r="C13" s="2345" t="s">
        <v>4219</v>
      </c>
      <c r="D13" s="2346" t="s">
        <v>7518</v>
      </c>
      <c r="E13" s="2346" t="s">
        <v>7593</v>
      </c>
      <c r="F13" s="2345" t="s">
        <v>7490</v>
      </c>
    </row>
    <row r="14" ht="15.0" customHeight="1">
      <c r="A14" s="2345">
        <v>12.0</v>
      </c>
      <c r="B14" s="2346" t="s">
        <v>4998</v>
      </c>
      <c r="C14" s="2345" t="s">
        <v>5709</v>
      </c>
      <c r="D14" s="2346" t="s">
        <v>7590</v>
      </c>
      <c r="E14" s="2346" t="s">
        <v>7578</v>
      </c>
      <c r="F14" s="2345" t="s">
        <v>7490</v>
      </c>
    </row>
    <row r="15" ht="15.0" customHeight="1">
      <c r="A15" s="2345">
        <v>13.0</v>
      </c>
      <c r="B15" s="2346" t="s">
        <v>7586</v>
      </c>
      <c r="C15" s="2345" t="s">
        <v>7587</v>
      </c>
      <c r="D15" s="2346" t="s">
        <v>7603</v>
      </c>
      <c r="E15" s="2346" t="s">
        <v>7578</v>
      </c>
      <c r="F15" s="2345" t="s">
        <v>7490</v>
      </c>
    </row>
    <row r="16" ht="15.0" customHeight="1">
      <c r="A16" s="2345">
        <v>14.0</v>
      </c>
      <c r="B16" s="2346" t="s">
        <v>7586</v>
      </c>
      <c r="C16" s="2345" t="s">
        <v>7223</v>
      </c>
      <c r="D16" s="2346" t="s">
        <v>7603</v>
      </c>
      <c r="E16" s="2346" t="s">
        <v>7578</v>
      </c>
      <c r="F16" s="2345" t="s">
        <v>7490</v>
      </c>
    </row>
    <row r="17" ht="15.0" customHeight="1">
      <c r="A17" s="2345">
        <v>15.0</v>
      </c>
      <c r="B17" s="2346" t="s">
        <v>7586</v>
      </c>
      <c r="C17" s="2345" t="s">
        <v>7588</v>
      </c>
      <c r="D17" s="2346" t="s">
        <v>7603</v>
      </c>
      <c r="E17" s="2346" t="s">
        <v>7578</v>
      </c>
      <c r="F17" s="2345" t="s">
        <v>7490</v>
      </c>
    </row>
    <row r="18" ht="15.0" customHeight="1">
      <c r="A18" s="2345">
        <v>16.0</v>
      </c>
      <c r="B18" s="2346" t="s">
        <v>7586</v>
      </c>
      <c r="C18" s="2345" t="s">
        <v>7589</v>
      </c>
      <c r="D18" s="2346" t="s">
        <v>7603</v>
      </c>
      <c r="E18" s="2346" t="s">
        <v>7578</v>
      </c>
      <c r="F18" s="2345" t="s">
        <v>7490</v>
      </c>
    </row>
    <row r="19" ht="15.0" customHeight="1">
      <c r="A19" s="2345">
        <v>17.0</v>
      </c>
      <c r="B19" s="2346" t="s">
        <v>3506</v>
      </c>
      <c r="C19" s="2345" t="s">
        <v>7298</v>
      </c>
      <c r="D19" s="2346" t="s">
        <v>5285</v>
      </c>
      <c r="E19" s="2346" t="s">
        <v>7650</v>
      </c>
      <c r="F19" s="2345" t="s">
        <v>7490</v>
      </c>
    </row>
    <row r="20" ht="15.0" customHeight="1">
      <c r="A20" s="2345">
        <v>18.0</v>
      </c>
      <c r="B20" s="2346" t="s">
        <v>3506</v>
      </c>
      <c r="C20" s="2345" t="s">
        <v>7356</v>
      </c>
      <c r="D20" s="2346" t="s">
        <v>7552</v>
      </c>
      <c r="E20" s="2346" t="s">
        <v>7553</v>
      </c>
      <c r="F20" s="2345" t="s">
        <v>7651</v>
      </c>
    </row>
    <row r="21" ht="15.0" customHeight="1">
      <c r="A21" s="2345">
        <v>19.0</v>
      </c>
      <c r="B21" s="2346" t="s">
        <v>3506</v>
      </c>
      <c r="C21" s="2345" t="s">
        <v>7577</v>
      </c>
      <c r="D21" s="2346" t="s">
        <v>7603</v>
      </c>
      <c r="E21" s="2346" t="s">
        <v>7578</v>
      </c>
      <c r="F21" s="2345" t="s">
        <v>7490</v>
      </c>
    </row>
    <row r="22" ht="15.0" customHeight="1">
      <c r="A22" s="2345">
        <v>20.0</v>
      </c>
      <c r="B22" s="2346" t="s">
        <v>3506</v>
      </c>
      <c r="C22" s="2345" t="s">
        <v>7286</v>
      </c>
      <c r="D22" s="2346" t="s">
        <v>5285</v>
      </c>
      <c r="E22" s="2346" t="s">
        <v>7509</v>
      </c>
      <c r="F22" s="2345" t="s">
        <v>7490</v>
      </c>
    </row>
    <row r="23" ht="15.0" customHeight="1">
      <c r="A23" s="2345">
        <v>21.0</v>
      </c>
      <c r="B23" s="2346" t="s">
        <v>3578</v>
      </c>
      <c r="C23" s="2345" t="s">
        <v>7572</v>
      </c>
      <c r="D23" s="2346" t="s">
        <v>5285</v>
      </c>
      <c r="E23" s="2346" t="s">
        <v>7573</v>
      </c>
      <c r="F23" s="2345" t="s">
        <v>7490</v>
      </c>
    </row>
    <row r="24" ht="15.0" customHeight="1">
      <c r="A24" s="2345">
        <v>22.0</v>
      </c>
      <c r="B24" s="2346" t="s">
        <v>5885</v>
      </c>
      <c r="C24" s="2345" t="s">
        <v>7563</v>
      </c>
      <c r="D24" s="2346" t="s">
        <v>7518</v>
      </c>
      <c r="E24" s="2346" t="s">
        <v>7564</v>
      </c>
      <c r="F24" s="2345" t="s">
        <v>7490</v>
      </c>
    </row>
    <row r="25" ht="15.0" customHeight="1">
      <c r="A25" s="2345">
        <v>23.0</v>
      </c>
      <c r="B25" s="2346" t="s">
        <v>3544</v>
      </c>
      <c r="C25" s="2345" t="s">
        <v>7523</v>
      </c>
      <c r="D25" s="2346" t="s">
        <v>5285</v>
      </c>
      <c r="E25" s="2346" t="s">
        <v>7524</v>
      </c>
      <c r="F25" s="2345" t="s">
        <v>7651</v>
      </c>
      <c r="G25" s="2396" t="s">
        <v>7652</v>
      </c>
    </row>
    <row r="26" ht="15.0" customHeight="1">
      <c r="A26" s="2345">
        <v>24.0</v>
      </c>
      <c r="B26" s="2346" t="s">
        <v>3544</v>
      </c>
      <c r="C26" s="2345" t="s">
        <v>3593</v>
      </c>
      <c r="D26" s="2346" t="s">
        <v>5285</v>
      </c>
      <c r="E26" s="2346" t="s">
        <v>7653</v>
      </c>
      <c r="F26" s="2345" t="s">
        <v>7651</v>
      </c>
      <c r="G26" s="2396" t="s">
        <v>7652</v>
      </c>
    </row>
    <row r="27" ht="15.0" customHeight="1">
      <c r="A27" s="2345">
        <v>25.0</v>
      </c>
      <c r="B27" s="2346" t="s">
        <v>3544</v>
      </c>
      <c r="C27" s="2345" t="s">
        <v>3601</v>
      </c>
      <c r="D27" s="2346" t="s">
        <v>5285</v>
      </c>
      <c r="E27" s="2346" t="s">
        <v>7554</v>
      </c>
      <c r="F27" s="2345" t="s">
        <v>7490</v>
      </c>
    </row>
    <row r="28" ht="15.0" customHeight="1">
      <c r="A28" s="2345">
        <v>26.0</v>
      </c>
      <c r="B28" s="2346" t="s">
        <v>5586</v>
      </c>
      <c r="C28" s="2345" t="s">
        <v>4539</v>
      </c>
      <c r="D28" s="2346" t="s">
        <v>7518</v>
      </c>
      <c r="E28" s="2346" t="s">
        <v>7519</v>
      </c>
      <c r="F28" s="2345" t="s">
        <v>7490</v>
      </c>
    </row>
    <row r="29" ht="15.0" customHeight="1">
      <c r="A29" s="2345">
        <v>27.0</v>
      </c>
      <c r="B29" s="2346" t="s">
        <v>5586</v>
      </c>
      <c r="C29" s="2345" t="s">
        <v>7567</v>
      </c>
      <c r="D29" s="2346" t="s">
        <v>7496</v>
      </c>
      <c r="E29" s="2346" t="s">
        <v>7654</v>
      </c>
      <c r="F29" s="2345" t="s">
        <v>7645</v>
      </c>
    </row>
    <row r="30" ht="15.75" customHeight="1">
      <c r="A30" s="2345">
        <v>28.0</v>
      </c>
      <c r="B30" s="2346" t="s">
        <v>5586</v>
      </c>
      <c r="C30" s="2345" t="s">
        <v>7591</v>
      </c>
      <c r="D30" s="2346" t="s">
        <v>7518</v>
      </c>
      <c r="E30" s="2346" t="s">
        <v>7578</v>
      </c>
      <c r="F30" s="2345" t="s">
        <v>7490</v>
      </c>
    </row>
    <row r="31" ht="15.75" customHeight="1">
      <c r="A31" s="2345">
        <v>29.0</v>
      </c>
      <c r="B31" s="2346" t="s">
        <v>3370</v>
      </c>
      <c r="C31" s="2345" t="s">
        <v>4751</v>
      </c>
      <c r="D31" s="2346" t="s">
        <v>7496</v>
      </c>
      <c r="E31" s="2346" t="s">
        <v>7655</v>
      </c>
      <c r="F31" s="2345" t="s">
        <v>7656</v>
      </c>
    </row>
    <row r="32" ht="15.75" customHeight="1">
      <c r="A32" s="2345">
        <v>30.0</v>
      </c>
      <c r="B32" s="2346" t="s">
        <v>3370</v>
      </c>
      <c r="C32" s="2345" t="s">
        <v>7565</v>
      </c>
      <c r="D32" s="2346" t="s">
        <v>7518</v>
      </c>
      <c r="E32" s="2346" t="s">
        <v>7657</v>
      </c>
      <c r="F32" s="2345" t="s">
        <v>7490</v>
      </c>
    </row>
    <row r="33" ht="15.75" customHeight="1">
      <c r="A33" s="2345">
        <v>31.0</v>
      </c>
      <c r="B33" s="2346" t="s">
        <v>3370</v>
      </c>
      <c r="C33" s="2345" t="s">
        <v>6974</v>
      </c>
      <c r="D33" s="2346" t="s">
        <v>3672</v>
      </c>
      <c r="E33" s="2346" t="s">
        <v>7569</v>
      </c>
      <c r="F33" s="2345" t="s">
        <v>7490</v>
      </c>
    </row>
    <row r="34" ht="15.75" customHeight="1">
      <c r="A34" s="2345">
        <v>32.0</v>
      </c>
      <c r="B34" s="2346" t="s">
        <v>3516</v>
      </c>
      <c r="C34" s="2345" t="s">
        <v>4819</v>
      </c>
      <c r="D34" s="2346" t="s">
        <v>7599</v>
      </c>
      <c r="E34" s="2346" t="s">
        <v>7529</v>
      </c>
      <c r="F34" s="2345" t="s">
        <v>7490</v>
      </c>
      <c r="G34" s="2321" t="s">
        <v>7658</v>
      </c>
    </row>
    <row r="35" ht="15.75" customHeight="1">
      <c r="A35" s="2345">
        <v>33.0</v>
      </c>
      <c r="B35" s="2346" t="s">
        <v>3516</v>
      </c>
      <c r="C35" s="2345" t="s">
        <v>7592</v>
      </c>
      <c r="D35" s="2346" t="s">
        <v>7518</v>
      </c>
      <c r="E35" s="2346" t="s">
        <v>7578</v>
      </c>
      <c r="F35" s="2345" t="s">
        <v>7490</v>
      </c>
      <c r="G35" s="2321" t="s">
        <v>7658</v>
      </c>
    </row>
    <row r="36" ht="15.75" customHeight="1">
      <c r="A36" s="2345">
        <v>34.0</v>
      </c>
      <c r="B36" s="2346" t="s">
        <v>3521</v>
      </c>
      <c r="C36" s="2345" t="s">
        <v>3873</v>
      </c>
      <c r="D36" s="2346" t="s">
        <v>7603</v>
      </c>
      <c r="E36" s="2346" t="s">
        <v>7659</v>
      </c>
      <c r="F36" s="2345" t="s">
        <v>7490</v>
      </c>
    </row>
    <row r="37" ht="15.75" customHeight="1">
      <c r="A37" s="2345">
        <v>35.0</v>
      </c>
      <c r="B37" s="2346" t="s">
        <v>3521</v>
      </c>
      <c r="C37" s="2345" t="s">
        <v>7232</v>
      </c>
      <c r="D37" s="2346" t="s">
        <v>7603</v>
      </c>
      <c r="E37" s="2346" t="s">
        <v>7660</v>
      </c>
      <c r="F37" s="2345" t="s">
        <v>7490</v>
      </c>
    </row>
    <row r="38" ht="15.75" customHeight="1">
      <c r="A38" s="2345">
        <v>36.0</v>
      </c>
      <c r="B38" s="2346" t="s">
        <v>3521</v>
      </c>
      <c r="C38" s="2345" t="s">
        <v>7233</v>
      </c>
      <c r="D38" s="2346" t="s">
        <v>7603</v>
      </c>
      <c r="E38" s="2346" t="s">
        <v>7661</v>
      </c>
      <c r="F38" s="2345" t="s">
        <v>7490</v>
      </c>
    </row>
    <row r="39" ht="15.75" customHeight="1">
      <c r="A39" s="2345">
        <v>37.0</v>
      </c>
      <c r="B39" s="2346" t="s">
        <v>3521</v>
      </c>
      <c r="C39" s="2345" t="s">
        <v>3906</v>
      </c>
      <c r="D39" s="2346" t="s">
        <v>7603</v>
      </c>
      <c r="E39" s="2346" t="s">
        <v>7513</v>
      </c>
      <c r="F39" s="2345" t="s">
        <v>7490</v>
      </c>
    </row>
    <row r="40" ht="15.75" customHeight="1">
      <c r="A40" s="2345">
        <v>38.0</v>
      </c>
      <c r="B40" s="2346" t="s">
        <v>3521</v>
      </c>
      <c r="C40" s="2345" t="s">
        <v>3920</v>
      </c>
      <c r="D40" s="2346" t="s">
        <v>7603</v>
      </c>
      <c r="E40" s="2346" t="s">
        <v>7662</v>
      </c>
      <c r="F40" s="2345" t="s">
        <v>7490</v>
      </c>
    </row>
    <row r="41" ht="15.75" customHeight="1">
      <c r="A41" s="2345">
        <v>39.0</v>
      </c>
      <c r="B41" s="2346" t="s">
        <v>3521</v>
      </c>
      <c r="C41" s="2345" t="s">
        <v>7245</v>
      </c>
      <c r="D41" s="2346" t="s">
        <v>7603</v>
      </c>
      <c r="E41" s="2346" t="s">
        <v>7526</v>
      </c>
      <c r="F41" s="2345" t="s">
        <v>7490</v>
      </c>
    </row>
    <row r="42" ht="15.75" customHeight="1">
      <c r="A42" s="2345">
        <v>40.0</v>
      </c>
      <c r="B42" s="2346" t="s">
        <v>3521</v>
      </c>
      <c r="C42" s="2345" t="s">
        <v>7291</v>
      </c>
      <c r="D42" s="2346" t="s">
        <v>7603</v>
      </c>
      <c r="E42" s="2346" t="s">
        <v>7663</v>
      </c>
      <c r="F42" s="2345" t="s">
        <v>7490</v>
      </c>
    </row>
    <row r="43" ht="15.75" customHeight="1">
      <c r="A43" s="2345">
        <v>41.0</v>
      </c>
      <c r="B43" s="2346" t="s">
        <v>3521</v>
      </c>
      <c r="C43" s="2345" t="s">
        <v>3989</v>
      </c>
      <c r="D43" s="2346" t="s">
        <v>7603</v>
      </c>
      <c r="E43" s="2346" t="s">
        <v>7664</v>
      </c>
      <c r="F43" s="2345" t="s">
        <v>7490</v>
      </c>
    </row>
    <row r="44" ht="15.75" customHeight="1">
      <c r="A44" s="2345">
        <v>42.0</v>
      </c>
      <c r="B44" s="2346" t="s">
        <v>3521</v>
      </c>
      <c r="C44" s="2345" t="s">
        <v>3992</v>
      </c>
      <c r="D44" s="2346" t="s">
        <v>7603</v>
      </c>
      <c r="E44" s="2346" t="s">
        <v>7665</v>
      </c>
      <c r="F44" s="2345" t="s">
        <v>7490</v>
      </c>
    </row>
    <row r="45" ht="15.75" customHeight="1">
      <c r="A45" s="2345">
        <v>43.0</v>
      </c>
      <c r="B45" s="2346" t="s">
        <v>3521</v>
      </c>
      <c r="C45" s="2345" t="s">
        <v>4018</v>
      </c>
      <c r="D45" s="2346" t="s">
        <v>7603</v>
      </c>
      <c r="E45" s="2346" t="s">
        <v>7666</v>
      </c>
      <c r="F45" s="2345" t="s">
        <v>7490</v>
      </c>
    </row>
    <row r="46" ht="15.75" customHeight="1">
      <c r="A46" s="2345">
        <v>44.0</v>
      </c>
      <c r="B46" s="2346" t="s">
        <v>3521</v>
      </c>
      <c r="C46" s="2345" t="s">
        <v>7353</v>
      </c>
      <c r="D46" s="2346" t="s">
        <v>3672</v>
      </c>
      <c r="E46" s="2346" t="s">
        <v>7667</v>
      </c>
      <c r="F46" s="2345" t="s">
        <v>7490</v>
      </c>
    </row>
    <row r="47" ht="15.75" customHeight="1">
      <c r="A47" s="2345">
        <v>45.0</v>
      </c>
      <c r="B47" s="2346" t="s">
        <v>3521</v>
      </c>
      <c r="C47" s="2345" t="s">
        <v>4114</v>
      </c>
      <c r="D47" s="2346" t="s">
        <v>7603</v>
      </c>
      <c r="E47" s="2346" t="s">
        <v>7543</v>
      </c>
      <c r="F47" s="2345" t="s">
        <v>7490</v>
      </c>
    </row>
    <row r="48" ht="15.75" customHeight="1">
      <c r="A48" s="2345">
        <v>46.0</v>
      </c>
      <c r="B48" s="2346" t="s">
        <v>3521</v>
      </c>
      <c r="C48" s="2345" t="s">
        <v>4122</v>
      </c>
      <c r="D48" s="2346" t="s">
        <v>7603</v>
      </c>
      <c r="E48" s="2346" t="s">
        <v>7546</v>
      </c>
      <c r="F48" s="2345" t="s">
        <v>7490</v>
      </c>
    </row>
    <row r="49" ht="15.75" customHeight="1">
      <c r="A49" s="2345">
        <v>47.0</v>
      </c>
      <c r="B49" s="2346" t="s">
        <v>3521</v>
      </c>
      <c r="C49" s="2345" t="s">
        <v>4131</v>
      </c>
      <c r="D49" s="2346" t="s">
        <v>7603</v>
      </c>
      <c r="E49" s="2346" t="s">
        <v>7547</v>
      </c>
      <c r="F49" s="2345" t="s">
        <v>7490</v>
      </c>
    </row>
    <row r="50" ht="15.75" customHeight="1">
      <c r="A50" s="2345">
        <v>48.0</v>
      </c>
      <c r="B50" s="2346" t="s">
        <v>3521</v>
      </c>
      <c r="C50" s="2345" t="s">
        <v>7299</v>
      </c>
      <c r="D50" s="2346" t="s">
        <v>7603</v>
      </c>
      <c r="E50" s="2346" t="s">
        <v>7549</v>
      </c>
      <c r="F50" s="2345" t="s">
        <v>7490</v>
      </c>
    </row>
    <row r="51" ht="15.75" customHeight="1">
      <c r="A51" s="2345">
        <v>49.0</v>
      </c>
      <c r="B51" s="2346" t="s">
        <v>3521</v>
      </c>
      <c r="C51" s="2345" t="s">
        <v>4150</v>
      </c>
      <c r="D51" s="2346" t="s">
        <v>7603</v>
      </c>
      <c r="E51" s="2346" t="s">
        <v>7551</v>
      </c>
      <c r="F51" s="2345" t="s">
        <v>7490</v>
      </c>
    </row>
    <row r="52" ht="15.75" customHeight="1">
      <c r="A52" s="2345">
        <v>50.0</v>
      </c>
      <c r="B52" s="2346" t="s">
        <v>3521</v>
      </c>
      <c r="C52" s="2345" t="s">
        <v>4157</v>
      </c>
      <c r="D52" s="2346" t="s">
        <v>7603</v>
      </c>
      <c r="E52" s="2346" t="s">
        <v>7668</v>
      </c>
      <c r="F52" s="2345" t="s">
        <v>7490</v>
      </c>
    </row>
    <row r="53" ht="15.75" customHeight="1">
      <c r="A53" s="2345">
        <v>51.0</v>
      </c>
      <c r="B53" s="2346" t="s">
        <v>3521</v>
      </c>
      <c r="C53" s="2345" t="s">
        <v>7559</v>
      </c>
      <c r="D53" s="2346" t="s">
        <v>7603</v>
      </c>
      <c r="E53" s="2346" t="s">
        <v>7560</v>
      </c>
      <c r="F53" s="2345" t="s">
        <v>7490</v>
      </c>
    </row>
    <row r="54" ht="15.75" customHeight="1">
      <c r="A54" s="2345">
        <v>52.0</v>
      </c>
      <c r="B54" s="2346" t="s">
        <v>3521</v>
      </c>
      <c r="C54" s="2345" t="s">
        <v>4162</v>
      </c>
      <c r="D54" s="2346" t="s">
        <v>7603</v>
      </c>
      <c r="E54" s="2346" t="s">
        <v>7562</v>
      </c>
      <c r="F54" s="2345" t="s">
        <v>7490</v>
      </c>
    </row>
    <row r="55" ht="15.75" customHeight="1">
      <c r="A55" s="2345">
        <v>54.0</v>
      </c>
      <c r="B55" s="2346" t="s">
        <v>3521</v>
      </c>
      <c r="C55" s="2345" t="s">
        <v>7307</v>
      </c>
      <c r="D55" s="2346" t="s">
        <v>7603</v>
      </c>
      <c r="E55" s="2346" t="s">
        <v>7579</v>
      </c>
      <c r="F55" s="2345" t="s">
        <v>7490</v>
      </c>
    </row>
    <row r="56" ht="15.75" customHeight="1">
      <c r="A56" s="2345">
        <v>55.0</v>
      </c>
      <c r="B56" s="2346" t="s">
        <v>3521</v>
      </c>
      <c r="C56" s="2345" t="s">
        <v>7219</v>
      </c>
      <c r="D56" s="2346" t="s">
        <v>7603</v>
      </c>
      <c r="E56" s="2346" t="s">
        <v>7578</v>
      </c>
      <c r="F56" s="2345" t="s">
        <v>7490</v>
      </c>
    </row>
    <row r="57" ht="15.75" customHeight="1">
      <c r="A57" s="2345">
        <v>56.0</v>
      </c>
      <c r="B57" s="2346" t="s">
        <v>3521</v>
      </c>
      <c r="C57" s="2345" t="s">
        <v>7220</v>
      </c>
      <c r="D57" s="2346" t="s">
        <v>7603</v>
      </c>
      <c r="E57" s="2346" t="s">
        <v>7578</v>
      </c>
      <c r="F57" s="2345" t="s">
        <v>7490</v>
      </c>
    </row>
    <row r="58" ht="15.75" customHeight="1">
      <c r="A58" s="2345">
        <v>57.0</v>
      </c>
      <c r="B58" s="2346" t="s">
        <v>3521</v>
      </c>
      <c r="C58" s="2345" t="s">
        <v>7309</v>
      </c>
      <c r="D58" s="2346" t="s">
        <v>7603</v>
      </c>
      <c r="E58" s="2346" t="s">
        <v>7578</v>
      </c>
      <c r="F58" s="2345" t="s">
        <v>7490</v>
      </c>
    </row>
    <row r="59" ht="15.75" customHeight="1">
      <c r="A59" s="2345">
        <v>58.0</v>
      </c>
      <c r="B59" s="2346" t="s">
        <v>3521</v>
      </c>
      <c r="C59" s="2345" t="s">
        <v>6984</v>
      </c>
      <c r="D59" s="2346" t="s">
        <v>7552</v>
      </c>
      <c r="E59" s="2346" t="s">
        <v>7578</v>
      </c>
      <c r="F59" s="2345" t="s">
        <v>7490</v>
      </c>
    </row>
    <row r="60" ht="15.75" customHeight="1">
      <c r="A60" s="2345">
        <v>59.0</v>
      </c>
      <c r="B60" s="2346" t="s">
        <v>3521</v>
      </c>
      <c r="C60" s="2345" t="s">
        <v>6985</v>
      </c>
      <c r="D60" s="2346" t="s">
        <v>7552</v>
      </c>
      <c r="E60" s="2346" t="s">
        <v>7578</v>
      </c>
      <c r="F60" s="2345" t="s">
        <v>7490</v>
      </c>
    </row>
    <row r="61" ht="15.75" customHeight="1">
      <c r="A61" s="2345">
        <v>60.0</v>
      </c>
      <c r="B61" s="2397" t="s">
        <v>3684</v>
      </c>
      <c r="C61" s="2345" t="s">
        <v>4207</v>
      </c>
      <c r="D61" s="2346" t="s">
        <v>7603</v>
      </c>
      <c r="E61" s="2397" t="s">
        <v>7669</v>
      </c>
      <c r="F61" s="2345" t="s">
        <v>7670</v>
      </c>
    </row>
    <row r="62" ht="15.75" customHeight="1">
      <c r="A62" s="2345">
        <v>61.0</v>
      </c>
      <c r="B62" s="2397" t="s">
        <v>3684</v>
      </c>
      <c r="C62" s="2345" t="s">
        <v>7238</v>
      </c>
      <c r="D62" s="2346" t="s">
        <v>7599</v>
      </c>
      <c r="E62" s="2397" t="s">
        <v>7671</v>
      </c>
      <c r="F62" s="2345" t="s">
        <v>7645</v>
      </c>
    </row>
    <row r="63" ht="15.75" customHeight="1">
      <c r="A63" s="2345">
        <v>62.0</v>
      </c>
      <c r="B63" s="2397" t="s">
        <v>6066</v>
      </c>
      <c r="C63" s="2345" t="s">
        <v>3525</v>
      </c>
      <c r="D63" s="2397" t="s">
        <v>7672</v>
      </c>
      <c r="E63" s="2397" t="s">
        <v>7673</v>
      </c>
      <c r="F63" s="2345" t="s">
        <v>7651</v>
      </c>
    </row>
    <row r="64" ht="15.75" customHeight="1">
      <c r="A64" s="2345">
        <v>62.0</v>
      </c>
      <c r="B64" s="2345" t="s">
        <v>6066</v>
      </c>
      <c r="C64" s="2345" t="s">
        <v>4642</v>
      </c>
      <c r="D64" s="2345" t="s">
        <v>7518</v>
      </c>
      <c r="E64" s="2345" t="s">
        <v>7674</v>
      </c>
      <c r="F64" s="2345" t="s">
        <v>7645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64"/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4.57"/>
    <col customWidth="1" min="3" max="3" width="14.43"/>
    <col customWidth="1" min="4" max="4" width="26.57"/>
    <col customWidth="1" min="5" max="5" width="26.43"/>
    <col customWidth="1" min="6" max="6" width="11.71"/>
    <col customWidth="1" min="11" max="11" width="40.71"/>
  </cols>
  <sheetData>
    <row r="1" ht="15.0" customHeight="1">
      <c r="A1" s="2394" t="s">
        <v>7675</v>
      </c>
    </row>
    <row r="2" ht="15.0" customHeight="1">
      <c r="A2" s="2342" t="s">
        <v>7644</v>
      </c>
      <c r="B2" s="2342" t="s">
        <v>5</v>
      </c>
      <c r="C2" s="2342" t="s">
        <v>4</v>
      </c>
      <c r="D2" s="2342" t="s">
        <v>6</v>
      </c>
      <c r="E2" s="2342" t="s">
        <v>7488</v>
      </c>
      <c r="F2" s="2342" t="s">
        <v>24</v>
      </c>
    </row>
    <row r="3" ht="15.0" customHeight="1">
      <c r="A3" s="2345">
        <v>1.0</v>
      </c>
      <c r="B3" s="2346" t="s">
        <v>3684</v>
      </c>
      <c r="C3" s="2345" t="s">
        <v>7491</v>
      </c>
      <c r="D3" s="2395" t="s">
        <v>4335</v>
      </c>
      <c r="E3" s="2346" t="s">
        <v>7492</v>
      </c>
      <c r="F3" s="2345" t="s">
        <v>7490</v>
      </c>
    </row>
    <row r="4" ht="15.0" customHeight="1">
      <c r="A4" s="2345">
        <v>3.0</v>
      </c>
      <c r="B4" s="2346" t="s">
        <v>3684</v>
      </c>
      <c r="C4" s="2345" t="s">
        <v>4370</v>
      </c>
      <c r="D4" s="2346" t="s">
        <v>7496</v>
      </c>
      <c r="E4" s="2346" t="s">
        <v>7502</v>
      </c>
      <c r="F4" s="2345" t="s">
        <v>7490</v>
      </c>
    </row>
    <row r="5" ht="15.0" customHeight="1">
      <c r="A5" s="2345">
        <v>4.0</v>
      </c>
      <c r="B5" s="2346" t="s">
        <v>3684</v>
      </c>
      <c r="C5" s="2345" t="s">
        <v>7333</v>
      </c>
      <c r="D5" s="2346" t="s">
        <v>7496</v>
      </c>
      <c r="E5" s="2346" t="s">
        <v>7676</v>
      </c>
      <c r="F5" s="2398" t="s">
        <v>7631</v>
      </c>
    </row>
    <row r="6" ht="15.0" customHeight="1">
      <c r="A6" s="2345">
        <v>5.0</v>
      </c>
      <c r="B6" s="2346" t="s">
        <v>3684</v>
      </c>
      <c r="C6" s="2345" t="s">
        <v>7234</v>
      </c>
      <c r="D6" s="2346" t="s">
        <v>7599</v>
      </c>
      <c r="E6" s="2346" t="s">
        <v>7646</v>
      </c>
      <c r="F6" s="2345" t="s">
        <v>7490</v>
      </c>
    </row>
    <row r="7" ht="15.0" customHeight="1">
      <c r="A7" s="2345">
        <v>6.0</v>
      </c>
      <c r="B7" s="2346" t="s">
        <v>3684</v>
      </c>
      <c r="C7" s="2345" t="s">
        <v>7236</v>
      </c>
      <c r="D7" s="2346" t="s">
        <v>7599</v>
      </c>
      <c r="E7" s="2346" t="s">
        <v>7677</v>
      </c>
      <c r="F7" s="2399" t="s">
        <v>7636</v>
      </c>
    </row>
    <row r="8" ht="15.0" customHeight="1">
      <c r="A8" s="2345">
        <v>7.0</v>
      </c>
      <c r="B8" s="2346" t="s">
        <v>3684</v>
      </c>
      <c r="C8" s="2345" t="s">
        <v>4823</v>
      </c>
      <c r="D8" s="2346" t="s">
        <v>7678</v>
      </c>
      <c r="E8" s="2346" t="s">
        <v>7679</v>
      </c>
      <c r="F8" s="2345" t="s">
        <v>7490</v>
      </c>
    </row>
    <row r="9" ht="15.0" customHeight="1">
      <c r="A9" s="2345">
        <v>8.0</v>
      </c>
      <c r="B9" s="2346" t="s">
        <v>3707</v>
      </c>
      <c r="C9" s="2345" t="s">
        <v>4079</v>
      </c>
      <c r="D9" s="2346" t="s">
        <v>7603</v>
      </c>
      <c r="E9" s="2346" t="s">
        <v>7647</v>
      </c>
      <c r="F9" s="2345" t="s">
        <v>7490</v>
      </c>
    </row>
    <row r="10" ht="15.0" customHeight="1">
      <c r="A10" s="2345">
        <v>9.0</v>
      </c>
      <c r="B10" s="2346" t="s">
        <v>3684</v>
      </c>
      <c r="C10" s="2345" t="s">
        <v>4749</v>
      </c>
      <c r="D10" s="2346" t="s">
        <v>7496</v>
      </c>
      <c r="E10" s="2346" t="s">
        <v>7570</v>
      </c>
      <c r="F10" s="2345" t="s">
        <v>7490</v>
      </c>
    </row>
    <row r="11" ht="15.0" customHeight="1">
      <c r="A11" s="2345">
        <v>10.0</v>
      </c>
      <c r="B11" s="2346" t="s">
        <v>3684</v>
      </c>
      <c r="C11" s="2345" t="s">
        <v>7280</v>
      </c>
      <c r="D11" s="2346" t="s">
        <v>7590</v>
      </c>
      <c r="E11" s="2346" t="s">
        <v>7564</v>
      </c>
      <c r="F11" s="2345" t="s">
        <v>7490</v>
      </c>
    </row>
    <row r="12" ht="15.0" customHeight="1">
      <c r="A12" s="2345">
        <v>11.0</v>
      </c>
      <c r="B12" s="2346" t="s">
        <v>3684</v>
      </c>
      <c r="C12" s="2345" t="s">
        <v>7271</v>
      </c>
      <c r="D12" s="2346" t="s">
        <v>7599</v>
      </c>
      <c r="E12" s="2346" t="s">
        <v>7648</v>
      </c>
      <c r="F12" s="2345" t="s">
        <v>7490</v>
      </c>
    </row>
    <row r="13" ht="15.0" customHeight="1">
      <c r="A13" s="2345">
        <v>12.0</v>
      </c>
      <c r="B13" s="2346" t="s">
        <v>3684</v>
      </c>
      <c r="C13" s="2345" t="s">
        <v>3749</v>
      </c>
      <c r="D13" s="2346" t="s">
        <v>7590</v>
      </c>
      <c r="E13" s="2346" t="s">
        <v>7680</v>
      </c>
      <c r="F13" s="2345" t="s">
        <v>7490</v>
      </c>
    </row>
    <row r="14" ht="15.0" customHeight="1">
      <c r="A14" s="2345">
        <v>13.0</v>
      </c>
      <c r="B14" s="2346" t="s">
        <v>3707</v>
      </c>
      <c r="C14" s="2345" t="s">
        <v>3805</v>
      </c>
      <c r="D14" s="2346" t="s">
        <v>7603</v>
      </c>
      <c r="E14" s="2346" t="s">
        <v>7649</v>
      </c>
      <c r="F14" s="2345" t="s">
        <v>7490</v>
      </c>
    </row>
    <row r="15" ht="15.0" customHeight="1">
      <c r="A15" s="2345">
        <v>14.0</v>
      </c>
      <c r="B15" s="2346" t="s">
        <v>3707</v>
      </c>
      <c r="C15" s="2345" t="s">
        <v>3951</v>
      </c>
      <c r="D15" s="2346" t="s">
        <v>7603</v>
      </c>
      <c r="E15" s="2346" t="s">
        <v>7681</v>
      </c>
      <c r="F15" s="2399" t="s">
        <v>7636</v>
      </c>
      <c r="G15" s="2321" t="s">
        <v>7682</v>
      </c>
    </row>
    <row r="16" ht="15.0" customHeight="1">
      <c r="A16" s="2345">
        <v>15.0</v>
      </c>
      <c r="B16" s="2346" t="s">
        <v>3707</v>
      </c>
      <c r="C16" s="2345" t="s">
        <v>7214</v>
      </c>
      <c r="D16" s="2346" t="s">
        <v>7603</v>
      </c>
      <c r="E16" s="2346" t="s">
        <v>7578</v>
      </c>
      <c r="F16" s="2345" t="s">
        <v>7490</v>
      </c>
    </row>
    <row r="17" ht="15.0" customHeight="1">
      <c r="A17" s="2345">
        <v>16.0</v>
      </c>
      <c r="B17" s="2346" t="s">
        <v>3707</v>
      </c>
      <c r="C17" s="2345" t="s">
        <v>7215</v>
      </c>
      <c r="D17" s="2346" t="s">
        <v>7603</v>
      </c>
      <c r="E17" s="2346" t="s">
        <v>7578</v>
      </c>
      <c r="F17" s="2345" t="s">
        <v>7490</v>
      </c>
    </row>
    <row r="18" ht="15.0" customHeight="1">
      <c r="A18" s="2345">
        <v>17.0</v>
      </c>
      <c r="B18" s="2346" t="s">
        <v>3707</v>
      </c>
      <c r="C18" s="2345" t="s">
        <v>4210</v>
      </c>
      <c r="D18" s="2346" t="s">
        <v>7603</v>
      </c>
      <c r="E18" s="2346" t="s">
        <v>7578</v>
      </c>
      <c r="F18" s="2345" t="s">
        <v>7490</v>
      </c>
    </row>
    <row r="19" ht="15.0" customHeight="1">
      <c r="A19" s="2345">
        <v>18.0</v>
      </c>
      <c r="B19" s="2346" t="s">
        <v>3707</v>
      </c>
      <c r="C19" s="2345" t="s">
        <v>4219</v>
      </c>
      <c r="D19" s="2346" t="s">
        <v>7518</v>
      </c>
      <c r="E19" s="2346" t="s">
        <v>7593</v>
      </c>
      <c r="F19" s="2345" t="s">
        <v>7490</v>
      </c>
    </row>
    <row r="20" ht="15.0" customHeight="1">
      <c r="A20" s="2345">
        <v>19.0</v>
      </c>
      <c r="B20" s="2346" t="s">
        <v>7498</v>
      </c>
      <c r="C20" s="2345" t="s">
        <v>3709</v>
      </c>
      <c r="D20" s="2346" t="s">
        <v>7499</v>
      </c>
      <c r="E20" s="2346" t="s">
        <v>7500</v>
      </c>
      <c r="F20" s="2345" t="s">
        <v>7490</v>
      </c>
    </row>
    <row r="21" ht="15.0" customHeight="1">
      <c r="A21" s="2345">
        <v>20.0</v>
      </c>
      <c r="B21" s="2346" t="s">
        <v>4998</v>
      </c>
      <c r="C21" s="2345" t="s">
        <v>5709</v>
      </c>
      <c r="D21" s="2346" t="s">
        <v>7590</v>
      </c>
      <c r="E21" s="2346" t="s">
        <v>7578</v>
      </c>
      <c r="F21" s="2345" t="s">
        <v>7490</v>
      </c>
    </row>
    <row r="22" ht="15.0" customHeight="1">
      <c r="A22" s="2345">
        <v>21.0</v>
      </c>
      <c r="B22" s="2346" t="s">
        <v>7536</v>
      </c>
      <c r="C22" s="2345" t="s">
        <v>6979</v>
      </c>
      <c r="D22" s="2346" t="s">
        <v>7499</v>
      </c>
      <c r="E22" s="2346" t="s">
        <v>7683</v>
      </c>
      <c r="F22" s="2345" t="s">
        <v>7490</v>
      </c>
    </row>
    <row r="23" ht="15.0" customHeight="1">
      <c r="A23" s="2345">
        <v>22.0</v>
      </c>
      <c r="B23" s="2346" t="s">
        <v>7536</v>
      </c>
      <c r="C23" s="2345" t="s">
        <v>3694</v>
      </c>
      <c r="D23" s="2346" t="s">
        <v>7499</v>
      </c>
      <c r="E23" s="2346" t="s">
        <v>7684</v>
      </c>
      <c r="F23" s="2345" t="s">
        <v>7490</v>
      </c>
    </row>
    <row r="24" ht="15.0" customHeight="1">
      <c r="A24" s="2345">
        <v>23.0</v>
      </c>
      <c r="B24" s="2346" t="s">
        <v>7586</v>
      </c>
      <c r="C24" s="2345" t="s">
        <v>7587</v>
      </c>
      <c r="D24" s="2346" t="s">
        <v>7603</v>
      </c>
      <c r="E24" s="2346" t="s">
        <v>7578</v>
      </c>
      <c r="F24" s="2345" t="s">
        <v>7490</v>
      </c>
    </row>
    <row r="25" ht="15.0" customHeight="1">
      <c r="A25" s="2345">
        <v>24.0</v>
      </c>
      <c r="B25" s="2346" t="s">
        <v>7586</v>
      </c>
      <c r="C25" s="2345" t="s">
        <v>7223</v>
      </c>
      <c r="D25" s="2346" t="s">
        <v>7603</v>
      </c>
      <c r="E25" s="2346" t="s">
        <v>7578</v>
      </c>
      <c r="F25" s="2345" t="s">
        <v>7490</v>
      </c>
    </row>
    <row r="26" ht="15.0" customHeight="1">
      <c r="A26" s="2345">
        <v>25.0</v>
      </c>
      <c r="B26" s="2346" t="s">
        <v>7586</v>
      </c>
      <c r="C26" s="2345" t="s">
        <v>7588</v>
      </c>
      <c r="D26" s="2346" t="s">
        <v>7603</v>
      </c>
      <c r="E26" s="2346" t="s">
        <v>7578</v>
      </c>
      <c r="F26" s="2345" t="s">
        <v>7490</v>
      </c>
    </row>
    <row r="27" ht="15.0" customHeight="1">
      <c r="A27" s="2345">
        <v>26.0</v>
      </c>
      <c r="B27" s="2346" t="s">
        <v>7586</v>
      </c>
      <c r="C27" s="2345" t="s">
        <v>7589</v>
      </c>
      <c r="D27" s="2346" t="s">
        <v>7603</v>
      </c>
      <c r="E27" s="2346" t="s">
        <v>7578</v>
      </c>
      <c r="F27" s="2345" t="s">
        <v>7490</v>
      </c>
    </row>
    <row r="28" ht="15.0" customHeight="1">
      <c r="A28" s="2345">
        <v>27.0</v>
      </c>
      <c r="B28" s="2346" t="s">
        <v>5100</v>
      </c>
      <c r="C28" s="2345" t="s">
        <v>3483</v>
      </c>
      <c r="D28" s="2346" t="s">
        <v>5285</v>
      </c>
      <c r="E28" s="2346" t="s">
        <v>7685</v>
      </c>
      <c r="F28" s="2398" t="s">
        <v>7636</v>
      </c>
    </row>
    <row r="29" ht="15.0" customHeight="1">
      <c r="A29" s="2345">
        <v>28.0</v>
      </c>
      <c r="B29" s="2346" t="s">
        <v>5100</v>
      </c>
      <c r="C29" s="2345" t="s">
        <v>6942</v>
      </c>
      <c r="D29" s="2346" t="s">
        <v>7603</v>
      </c>
      <c r="E29" s="2346" t="s">
        <v>7639</v>
      </c>
      <c r="F29" s="2345" t="s">
        <v>7490</v>
      </c>
      <c r="G29" s="2321" t="s">
        <v>7686</v>
      </c>
      <c r="K29" s="2399" t="s">
        <v>7640</v>
      </c>
    </row>
    <row r="30" ht="15.75" customHeight="1">
      <c r="A30" s="2345">
        <v>29.0</v>
      </c>
      <c r="B30" s="2346" t="s">
        <v>5100</v>
      </c>
      <c r="C30" s="2345" t="s">
        <v>7217</v>
      </c>
      <c r="D30" s="2346" t="s">
        <v>7603</v>
      </c>
      <c r="E30" s="2346" t="s">
        <v>7578</v>
      </c>
      <c r="F30" s="2345" t="s">
        <v>7490</v>
      </c>
      <c r="G30" s="2321" t="s">
        <v>7686</v>
      </c>
      <c r="K30" s="2386" t="s">
        <v>7501</v>
      </c>
    </row>
    <row r="31" ht="15.75" customHeight="1">
      <c r="A31" s="2345">
        <v>30.0</v>
      </c>
      <c r="B31" s="2346" t="s">
        <v>5100</v>
      </c>
      <c r="C31" s="2345" t="s">
        <v>4213</v>
      </c>
      <c r="D31" s="2346" t="s">
        <v>7603</v>
      </c>
      <c r="E31" s="2346" t="s">
        <v>7578</v>
      </c>
      <c r="F31" s="2345" t="s">
        <v>7490</v>
      </c>
      <c r="G31" s="2321" t="s">
        <v>7686</v>
      </c>
      <c r="K31" s="2386" t="s">
        <v>7501</v>
      </c>
    </row>
    <row r="32" ht="15.75" customHeight="1">
      <c r="A32" s="2345">
        <v>31.0</v>
      </c>
      <c r="B32" s="2346" t="s">
        <v>5100</v>
      </c>
      <c r="C32" s="2345" t="s">
        <v>7218</v>
      </c>
      <c r="D32" s="2346" t="s">
        <v>7603</v>
      </c>
      <c r="E32" s="2346" t="s">
        <v>7578</v>
      </c>
      <c r="F32" s="2345" t="s">
        <v>7490</v>
      </c>
      <c r="G32" s="2321" t="s">
        <v>7686</v>
      </c>
      <c r="K32" s="2386" t="s">
        <v>7501</v>
      </c>
    </row>
    <row r="33" ht="15.75" customHeight="1">
      <c r="A33" s="2345">
        <v>32.0</v>
      </c>
      <c r="B33" s="2346" t="s">
        <v>5100</v>
      </c>
      <c r="C33" s="2345" t="s">
        <v>4918</v>
      </c>
      <c r="D33" s="2346" t="s">
        <v>7603</v>
      </c>
      <c r="E33" s="2346" t="s">
        <v>7578</v>
      </c>
      <c r="F33" s="2345" t="s">
        <v>7490</v>
      </c>
      <c r="G33" s="2321" t="s">
        <v>7686</v>
      </c>
      <c r="K33" s="2386" t="s">
        <v>7501</v>
      </c>
    </row>
    <row r="34" ht="15.75" customHeight="1">
      <c r="A34" s="2345">
        <v>33.0</v>
      </c>
      <c r="B34" s="2346" t="s">
        <v>3506</v>
      </c>
      <c r="C34" s="2345" t="s">
        <v>7298</v>
      </c>
      <c r="D34" s="2346" t="s">
        <v>5285</v>
      </c>
      <c r="E34" s="2346" t="s">
        <v>7650</v>
      </c>
      <c r="F34" s="2345" t="s">
        <v>7490</v>
      </c>
    </row>
    <row r="35" ht="15.75" customHeight="1">
      <c r="A35" s="2345">
        <v>34.0</v>
      </c>
      <c r="B35" s="2346" t="s">
        <v>3506</v>
      </c>
      <c r="C35" s="2345" t="s">
        <v>7356</v>
      </c>
      <c r="D35" s="2346" t="s">
        <v>7552</v>
      </c>
      <c r="E35" s="2346" t="s">
        <v>7553</v>
      </c>
      <c r="F35" s="2345" t="s">
        <v>7670</v>
      </c>
    </row>
    <row r="36" ht="15.75" customHeight="1">
      <c r="A36" s="2345">
        <v>35.0</v>
      </c>
      <c r="B36" s="2346" t="s">
        <v>3506</v>
      </c>
      <c r="C36" s="2345" t="s">
        <v>7577</v>
      </c>
      <c r="D36" s="2346" t="s">
        <v>7603</v>
      </c>
      <c r="E36" s="2346" t="s">
        <v>7578</v>
      </c>
      <c r="F36" s="2345" t="s">
        <v>7490</v>
      </c>
    </row>
    <row r="37" ht="15.75" customHeight="1">
      <c r="A37" s="2345">
        <v>36.0</v>
      </c>
      <c r="B37" s="2346" t="s">
        <v>3506</v>
      </c>
      <c r="C37" s="2345" t="s">
        <v>7286</v>
      </c>
      <c r="D37" s="2346" t="s">
        <v>5285</v>
      </c>
      <c r="E37" s="2346" t="s">
        <v>7509</v>
      </c>
      <c r="F37" s="2345" t="s">
        <v>7490</v>
      </c>
    </row>
    <row r="38" ht="15.75" customHeight="1">
      <c r="A38" s="2345">
        <v>37.0</v>
      </c>
      <c r="B38" s="2346" t="s">
        <v>3978</v>
      </c>
      <c r="C38" s="2345" t="s">
        <v>7131</v>
      </c>
      <c r="D38" s="2346" t="s">
        <v>7603</v>
      </c>
      <c r="E38" s="2346" t="s">
        <v>7687</v>
      </c>
      <c r="F38" s="2345" t="s">
        <v>7490</v>
      </c>
    </row>
    <row r="39" ht="15.75" customHeight="1">
      <c r="A39" s="2345">
        <v>38.0</v>
      </c>
      <c r="B39" s="2346" t="s">
        <v>3578</v>
      </c>
      <c r="C39" s="2345" t="s">
        <v>7572</v>
      </c>
      <c r="D39" s="2346" t="s">
        <v>5285</v>
      </c>
      <c r="E39" s="2346" t="s">
        <v>7573</v>
      </c>
      <c r="F39" s="2345" t="s">
        <v>7490</v>
      </c>
    </row>
    <row r="40" ht="15.75" customHeight="1">
      <c r="A40" s="2345">
        <v>39.0</v>
      </c>
      <c r="B40" s="2346" t="s">
        <v>5885</v>
      </c>
      <c r="C40" s="2345" t="s">
        <v>7563</v>
      </c>
      <c r="D40" s="2346" t="s">
        <v>7518</v>
      </c>
      <c r="E40" s="2346" t="s">
        <v>7564</v>
      </c>
      <c r="F40" s="2345" t="s">
        <v>7490</v>
      </c>
    </row>
    <row r="41" ht="15.75" customHeight="1">
      <c r="A41" s="2345">
        <v>40.0</v>
      </c>
      <c r="B41" s="2346" t="s">
        <v>3544</v>
      </c>
      <c r="C41" s="2345" t="s">
        <v>7523</v>
      </c>
      <c r="D41" s="2346" t="s">
        <v>5285</v>
      </c>
      <c r="E41" s="2346" t="s">
        <v>7524</v>
      </c>
      <c r="F41" s="2345" t="s">
        <v>7490</v>
      </c>
      <c r="G41" s="2396" t="s">
        <v>7652</v>
      </c>
    </row>
    <row r="42" ht="15.75" customHeight="1">
      <c r="A42" s="2345">
        <v>41.0</v>
      </c>
      <c r="B42" s="2346" t="s">
        <v>3544</v>
      </c>
      <c r="C42" s="2345" t="s">
        <v>3593</v>
      </c>
      <c r="D42" s="2346" t="s">
        <v>5285</v>
      </c>
      <c r="E42" s="2346" t="s">
        <v>7653</v>
      </c>
      <c r="F42" s="2345" t="s">
        <v>7490</v>
      </c>
      <c r="G42" s="2396" t="s">
        <v>7652</v>
      </c>
    </row>
    <row r="43" ht="15.75" customHeight="1">
      <c r="A43" s="2345">
        <v>42.0</v>
      </c>
      <c r="B43" s="2346" t="s">
        <v>5586</v>
      </c>
      <c r="C43" s="2345" t="s">
        <v>3601</v>
      </c>
      <c r="D43" s="2346" t="s">
        <v>5285</v>
      </c>
      <c r="E43" s="2346" t="s">
        <v>7554</v>
      </c>
      <c r="F43" s="2345" t="s">
        <v>7490</v>
      </c>
    </row>
    <row r="44" ht="15.75" customHeight="1">
      <c r="A44" s="2345">
        <v>43.0</v>
      </c>
      <c r="B44" s="2346" t="s">
        <v>5586</v>
      </c>
      <c r="C44" s="2345" t="s">
        <v>4539</v>
      </c>
      <c r="D44" s="2346" t="s">
        <v>7518</v>
      </c>
      <c r="E44" s="2346" t="s">
        <v>7519</v>
      </c>
      <c r="F44" s="2345" t="s">
        <v>7490</v>
      </c>
    </row>
    <row r="45" ht="15.75" customHeight="1">
      <c r="A45" s="2345">
        <v>44.0</v>
      </c>
      <c r="B45" s="2346" t="s">
        <v>5586</v>
      </c>
      <c r="C45" s="2345" t="s">
        <v>7567</v>
      </c>
      <c r="D45" s="2346" t="s">
        <v>7496</v>
      </c>
      <c r="E45" s="2346" t="s">
        <v>7654</v>
      </c>
      <c r="F45" s="2345" t="s">
        <v>7490</v>
      </c>
    </row>
    <row r="46" ht="15.75" customHeight="1">
      <c r="A46" s="2345">
        <v>45.0</v>
      </c>
      <c r="B46" s="2346" t="s">
        <v>5586</v>
      </c>
      <c r="C46" s="2345" t="s">
        <v>7591</v>
      </c>
      <c r="D46" s="2346" t="s">
        <v>7518</v>
      </c>
      <c r="E46" s="2346" t="s">
        <v>7578</v>
      </c>
      <c r="F46" s="2345" t="s">
        <v>7490</v>
      </c>
    </row>
    <row r="47" ht="15.75" customHeight="1">
      <c r="A47" s="2345">
        <v>46.0</v>
      </c>
      <c r="B47" s="2346" t="s">
        <v>3370</v>
      </c>
      <c r="C47" s="2345" t="s">
        <v>7047</v>
      </c>
      <c r="D47" s="2346" t="s">
        <v>7603</v>
      </c>
      <c r="E47" s="2346" t="s">
        <v>7642</v>
      </c>
      <c r="F47" s="2345" t="s">
        <v>7490</v>
      </c>
      <c r="G47" s="2321" t="s">
        <v>7686</v>
      </c>
      <c r="K47" s="2386" t="s">
        <v>7501</v>
      </c>
    </row>
    <row r="48" ht="15.75" customHeight="1">
      <c r="A48" s="2345">
        <v>47.0</v>
      </c>
      <c r="B48" s="2346" t="s">
        <v>3370</v>
      </c>
      <c r="C48" s="2345" t="s">
        <v>4751</v>
      </c>
      <c r="D48" s="2346" t="s">
        <v>7496</v>
      </c>
      <c r="E48" s="2346" t="s">
        <v>7655</v>
      </c>
      <c r="F48" s="2345" t="s">
        <v>7490</v>
      </c>
    </row>
    <row r="49" ht="15.75" customHeight="1">
      <c r="A49" s="2345">
        <v>48.0</v>
      </c>
      <c r="B49" s="2346" t="s">
        <v>3370</v>
      </c>
      <c r="C49" s="2345" t="s">
        <v>7565</v>
      </c>
      <c r="D49" s="2346" t="s">
        <v>7518</v>
      </c>
      <c r="E49" s="2346" t="s">
        <v>7657</v>
      </c>
      <c r="F49" s="2345" t="s">
        <v>7490</v>
      </c>
    </row>
    <row r="50" ht="15.75" customHeight="1">
      <c r="A50" s="2345">
        <v>49.0</v>
      </c>
      <c r="B50" s="2346" t="s">
        <v>3370</v>
      </c>
      <c r="C50" s="2345" t="s">
        <v>6974</v>
      </c>
      <c r="D50" s="2346" t="s">
        <v>3672</v>
      </c>
      <c r="E50" s="2346" t="s">
        <v>7569</v>
      </c>
      <c r="F50" s="2345" t="s">
        <v>7490</v>
      </c>
    </row>
    <row r="51" ht="15.75" customHeight="1">
      <c r="A51" s="2345">
        <v>50.0</v>
      </c>
      <c r="B51" s="2346" t="s">
        <v>3516</v>
      </c>
      <c r="C51" s="2345" t="s">
        <v>4819</v>
      </c>
      <c r="D51" s="2346" t="s">
        <v>7678</v>
      </c>
      <c r="E51" s="2346" t="s">
        <v>7529</v>
      </c>
      <c r="F51" s="2345" t="s">
        <v>7490</v>
      </c>
      <c r="G51" s="2321" t="s">
        <v>7658</v>
      </c>
    </row>
    <row r="52" ht="15.75" customHeight="1">
      <c r="A52" s="2345">
        <v>51.0</v>
      </c>
      <c r="B52" s="2346" t="s">
        <v>3516</v>
      </c>
      <c r="C52" s="2345" t="s">
        <v>7592</v>
      </c>
      <c r="D52" s="2346" t="s">
        <v>7518</v>
      </c>
      <c r="E52" s="2346" t="s">
        <v>7578</v>
      </c>
      <c r="F52" s="2345" t="s">
        <v>7490</v>
      </c>
      <c r="G52" s="2321" t="s">
        <v>7658</v>
      </c>
    </row>
    <row r="53" ht="15.75" customHeight="1">
      <c r="A53" s="2345">
        <v>52.0</v>
      </c>
      <c r="B53" s="2346" t="s">
        <v>3521</v>
      </c>
      <c r="C53" s="2345" t="s">
        <v>3873</v>
      </c>
      <c r="D53" s="2346" t="s">
        <v>7603</v>
      </c>
      <c r="E53" s="2346" t="s">
        <v>7659</v>
      </c>
      <c r="F53" s="2345" t="s">
        <v>7490</v>
      </c>
    </row>
    <row r="54" ht="15.75" customHeight="1">
      <c r="A54" s="2345">
        <v>53.0</v>
      </c>
      <c r="B54" s="2346" t="s">
        <v>3521</v>
      </c>
      <c r="C54" s="2345" t="s">
        <v>7232</v>
      </c>
      <c r="D54" s="2346" t="s">
        <v>7603</v>
      </c>
      <c r="E54" s="2346" t="s">
        <v>7660</v>
      </c>
      <c r="F54" s="2345" t="s">
        <v>7490</v>
      </c>
    </row>
    <row r="55" ht="15.75" customHeight="1">
      <c r="A55" s="2345">
        <v>54.0</v>
      </c>
      <c r="B55" s="2346" t="s">
        <v>3521</v>
      </c>
      <c r="C55" s="2345" t="s">
        <v>7233</v>
      </c>
      <c r="D55" s="2346" t="s">
        <v>7603</v>
      </c>
      <c r="E55" s="2346" t="s">
        <v>7661</v>
      </c>
      <c r="F55" s="2345" t="s">
        <v>7490</v>
      </c>
    </row>
    <row r="56" ht="15.75" customHeight="1">
      <c r="A56" s="2345">
        <v>55.0</v>
      </c>
      <c r="B56" s="2346" t="s">
        <v>3521</v>
      </c>
      <c r="C56" s="2345" t="s">
        <v>3906</v>
      </c>
      <c r="D56" s="2346" t="s">
        <v>7603</v>
      </c>
      <c r="E56" s="2346" t="s">
        <v>7513</v>
      </c>
      <c r="F56" s="2345" t="s">
        <v>7490</v>
      </c>
    </row>
    <row r="57" ht="15.75" customHeight="1">
      <c r="A57" s="2345">
        <v>56.0</v>
      </c>
      <c r="B57" s="2346" t="s">
        <v>3521</v>
      </c>
      <c r="C57" s="2345" t="s">
        <v>3920</v>
      </c>
      <c r="D57" s="2346" t="s">
        <v>7603</v>
      </c>
      <c r="E57" s="2346" t="s">
        <v>7662</v>
      </c>
      <c r="F57" s="2345" t="s">
        <v>7490</v>
      </c>
    </row>
    <row r="58" ht="15.75" customHeight="1">
      <c r="A58" s="2345">
        <v>57.0</v>
      </c>
      <c r="B58" s="2346" t="s">
        <v>3521</v>
      </c>
      <c r="C58" s="2345" t="s">
        <v>7245</v>
      </c>
      <c r="D58" s="2346" t="s">
        <v>7603</v>
      </c>
      <c r="E58" s="2346" t="s">
        <v>7526</v>
      </c>
      <c r="F58" s="2345" t="s">
        <v>7490</v>
      </c>
    </row>
    <row r="59" ht="15.75" customHeight="1">
      <c r="A59" s="2345">
        <v>58.0</v>
      </c>
      <c r="B59" s="2346" t="s">
        <v>3521</v>
      </c>
      <c r="C59" s="2345" t="s">
        <v>7291</v>
      </c>
      <c r="D59" s="2346" t="s">
        <v>7603</v>
      </c>
      <c r="E59" s="2346" t="s">
        <v>7663</v>
      </c>
      <c r="F59" s="2345" t="s">
        <v>7490</v>
      </c>
    </row>
    <row r="60" ht="15.75" customHeight="1">
      <c r="A60" s="2345">
        <v>59.0</v>
      </c>
      <c r="B60" s="2346" t="s">
        <v>3521</v>
      </c>
      <c r="C60" s="2345" t="s">
        <v>3989</v>
      </c>
      <c r="D60" s="2346" t="s">
        <v>7603</v>
      </c>
      <c r="E60" s="2346" t="s">
        <v>7664</v>
      </c>
      <c r="F60" s="2345" t="s">
        <v>7490</v>
      </c>
    </row>
    <row r="61" ht="15.75" customHeight="1">
      <c r="A61" s="2345">
        <v>60.0</v>
      </c>
      <c r="B61" s="2346" t="s">
        <v>3521</v>
      </c>
      <c r="C61" s="2345" t="s">
        <v>3992</v>
      </c>
      <c r="D61" s="2346" t="s">
        <v>7603</v>
      </c>
      <c r="E61" s="2346" t="s">
        <v>7665</v>
      </c>
      <c r="F61" s="2345" t="s">
        <v>7490</v>
      </c>
    </row>
    <row r="62" ht="15.75" customHeight="1">
      <c r="A62" s="2345">
        <v>61.0</v>
      </c>
      <c r="B62" s="2346" t="s">
        <v>3521</v>
      </c>
      <c r="C62" s="2345" t="s">
        <v>4018</v>
      </c>
      <c r="D62" s="2346" t="s">
        <v>7603</v>
      </c>
      <c r="E62" s="2346" t="s">
        <v>7666</v>
      </c>
      <c r="F62" s="2345" t="s">
        <v>7490</v>
      </c>
    </row>
    <row r="63" ht="15.75" customHeight="1">
      <c r="A63" s="2345">
        <v>62.0</v>
      </c>
      <c r="B63" s="2346" t="s">
        <v>3521</v>
      </c>
      <c r="C63" s="2345" t="s">
        <v>7353</v>
      </c>
      <c r="D63" s="2346" t="s">
        <v>3672</v>
      </c>
      <c r="E63" s="2346" t="s">
        <v>7667</v>
      </c>
      <c r="F63" s="2345" t="s">
        <v>7490</v>
      </c>
    </row>
    <row r="64" ht="15.75" customHeight="1">
      <c r="A64" s="2345">
        <v>63.0</v>
      </c>
      <c r="B64" s="2346" t="s">
        <v>3521</v>
      </c>
      <c r="C64" s="2345" t="s">
        <v>4114</v>
      </c>
      <c r="D64" s="2346" t="s">
        <v>7603</v>
      </c>
      <c r="E64" s="2346" t="s">
        <v>7543</v>
      </c>
      <c r="F64" s="2345" t="s">
        <v>7490</v>
      </c>
    </row>
    <row r="65" ht="15.75" customHeight="1">
      <c r="A65" s="2345">
        <v>64.0</v>
      </c>
      <c r="B65" s="2346" t="s">
        <v>3521</v>
      </c>
      <c r="C65" s="2345" t="s">
        <v>4122</v>
      </c>
      <c r="D65" s="2346" t="s">
        <v>7603</v>
      </c>
      <c r="E65" s="2346" t="s">
        <v>7546</v>
      </c>
      <c r="F65" s="2345" t="s">
        <v>7490</v>
      </c>
    </row>
    <row r="66" ht="15.75" customHeight="1">
      <c r="A66" s="2345">
        <v>65.0</v>
      </c>
      <c r="B66" s="2346" t="s">
        <v>3521</v>
      </c>
      <c r="C66" s="2345" t="s">
        <v>4131</v>
      </c>
      <c r="D66" s="2346" t="s">
        <v>7603</v>
      </c>
      <c r="E66" s="2346" t="s">
        <v>7547</v>
      </c>
      <c r="F66" s="2345" t="s">
        <v>7490</v>
      </c>
    </row>
    <row r="67" ht="15.75" customHeight="1">
      <c r="A67" s="2345">
        <v>66.0</v>
      </c>
      <c r="B67" s="2346" t="s">
        <v>3521</v>
      </c>
      <c r="C67" s="2345" t="s">
        <v>7299</v>
      </c>
      <c r="D67" s="2346" t="s">
        <v>7603</v>
      </c>
      <c r="E67" s="2346" t="s">
        <v>7549</v>
      </c>
      <c r="F67" s="2345" t="s">
        <v>7490</v>
      </c>
    </row>
    <row r="68" ht="15.75" customHeight="1">
      <c r="A68" s="2345">
        <v>67.0</v>
      </c>
      <c r="B68" s="2346" t="s">
        <v>3521</v>
      </c>
      <c r="C68" s="2345" t="s">
        <v>4150</v>
      </c>
      <c r="D68" s="2346" t="s">
        <v>7603</v>
      </c>
      <c r="E68" s="2346" t="s">
        <v>7551</v>
      </c>
      <c r="F68" s="2345" t="s">
        <v>7490</v>
      </c>
    </row>
    <row r="69" ht="15.75" customHeight="1">
      <c r="A69" s="2345">
        <v>68.0</v>
      </c>
      <c r="B69" s="2346" t="s">
        <v>3521</v>
      </c>
      <c r="C69" s="2345" t="s">
        <v>4157</v>
      </c>
      <c r="D69" s="2346" t="s">
        <v>7603</v>
      </c>
      <c r="E69" s="2346" t="s">
        <v>7668</v>
      </c>
      <c r="F69" s="2345" t="s">
        <v>7490</v>
      </c>
    </row>
    <row r="70" ht="15.75" customHeight="1">
      <c r="A70" s="2345">
        <v>69.0</v>
      </c>
      <c r="B70" s="2346" t="s">
        <v>3521</v>
      </c>
      <c r="C70" s="2345" t="s">
        <v>7559</v>
      </c>
      <c r="D70" s="2346" t="s">
        <v>7603</v>
      </c>
      <c r="E70" s="2346" t="s">
        <v>7560</v>
      </c>
      <c r="F70" s="2345" t="s">
        <v>7490</v>
      </c>
    </row>
    <row r="71" ht="15.75" customHeight="1">
      <c r="A71" s="2345">
        <v>70.0</v>
      </c>
      <c r="B71" s="2346" t="s">
        <v>3521</v>
      </c>
      <c r="C71" s="2345" t="s">
        <v>4162</v>
      </c>
      <c r="D71" s="2346" t="s">
        <v>7603</v>
      </c>
      <c r="E71" s="2346" t="s">
        <v>7562</v>
      </c>
      <c r="F71" s="2345" t="s">
        <v>7490</v>
      </c>
    </row>
    <row r="72" ht="15.75" customHeight="1">
      <c r="A72" s="2345">
        <v>72.0</v>
      </c>
      <c r="B72" s="2346" t="s">
        <v>3521</v>
      </c>
      <c r="C72" s="2345" t="s">
        <v>7307</v>
      </c>
      <c r="D72" s="2346" t="s">
        <v>7603</v>
      </c>
      <c r="E72" s="2346" t="s">
        <v>7579</v>
      </c>
      <c r="F72" s="2345" t="s">
        <v>7490</v>
      </c>
    </row>
    <row r="73" ht="15.75" customHeight="1">
      <c r="A73" s="2345">
        <v>73.0</v>
      </c>
      <c r="B73" s="2346" t="s">
        <v>3521</v>
      </c>
      <c r="C73" s="2345" t="s">
        <v>7219</v>
      </c>
      <c r="D73" s="2346" t="s">
        <v>7603</v>
      </c>
      <c r="E73" s="2346" t="s">
        <v>7578</v>
      </c>
      <c r="F73" s="2345" t="s">
        <v>7490</v>
      </c>
    </row>
    <row r="74" ht="15.75" customHeight="1">
      <c r="A74" s="2345">
        <v>74.0</v>
      </c>
      <c r="B74" s="2346" t="s">
        <v>3521</v>
      </c>
      <c r="C74" s="2345" t="s">
        <v>7220</v>
      </c>
      <c r="D74" s="2346" t="s">
        <v>7603</v>
      </c>
      <c r="E74" s="2346" t="s">
        <v>7578</v>
      </c>
      <c r="F74" s="2345" t="s">
        <v>7490</v>
      </c>
    </row>
    <row r="75" ht="15.75" customHeight="1">
      <c r="A75" s="2345">
        <v>75.0</v>
      </c>
      <c r="B75" s="2346" t="s">
        <v>3521</v>
      </c>
      <c r="C75" s="2345" t="s">
        <v>7309</v>
      </c>
      <c r="D75" s="2346" t="s">
        <v>7603</v>
      </c>
      <c r="E75" s="2346" t="s">
        <v>7578</v>
      </c>
      <c r="F75" s="2345" t="s">
        <v>7490</v>
      </c>
    </row>
    <row r="76" ht="15.75" customHeight="1">
      <c r="A76" s="2345">
        <v>76.0</v>
      </c>
      <c r="B76" s="2346" t="s">
        <v>3521</v>
      </c>
      <c r="C76" s="2345" t="s">
        <v>6984</v>
      </c>
      <c r="D76" s="2346" t="s">
        <v>7552</v>
      </c>
      <c r="E76" s="2346" t="s">
        <v>7578</v>
      </c>
      <c r="F76" s="2345" t="s">
        <v>7490</v>
      </c>
    </row>
    <row r="77" ht="15.75" customHeight="1">
      <c r="A77" s="2345">
        <v>77.0</v>
      </c>
      <c r="B77" s="2346" t="s">
        <v>3521</v>
      </c>
      <c r="C77" s="2345" t="s">
        <v>6985</v>
      </c>
      <c r="D77" s="2346" t="s">
        <v>7552</v>
      </c>
      <c r="E77" s="2346" t="s">
        <v>7578</v>
      </c>
      <c r="F77" s="2345" t="s">
        <v>7490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